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C:\Users\shosa\Downloads\"/>
    </mc:Choice>
  </mc:AlternateContent>
  <xr:revisionPtr revIDLastSave="0" documentId="8_{1301FFCE-A685-4EFD-9D7A-4EE83166FB1D}" xr6:coauthVersionLast="47" xr6:coauthVersionMax="47" xr10:uidLastSave="{00000000-0000-0000-0000-000000000000}"/>
  <bookViews>
    <workbookView xWindow="28680" yWindow="-120" windowWidth="29040" windowHeight="15720" firstSheet="3" activeTab="7" xr2:uid="{00000000-000D-0000-FFFF-FFFF00000000}"/>
  </bookViews>
  <sheets>
    <sheet name="Transaction_Data" sheetId="2" r:id="rId1"/>
    <sheet name="Patient_Data" sheetId="1" r:id="rId2"/>
    <sheet name="Location_Data" sheetId="3" r:id="rId3"/>
    <sheet name="Insurance_Data" sheetId="4" r:id="rId4"/>
    <sheet name="Consolidated sheets" sheetId="7" r:id="rId5"/>
    <sheet name="BUSINESS CASE QUESTIONS" sheetId="5" r:id="rId6"/>
    <sheet name="PIVOT TABLE" sheetId="9" r:id="rId7"/>
    <sheet name="DASHBOARD" sheetId="10" r:id="rId8"/>
  </sheets>
  <definedNames>
    <definedName name="COST">'PIVOT TABLE'!$A$4</definedName>
    <definedName name="INSURANCE_AMOUNT">'PIVOT TABLE'!$J$4</definedName>
    <definedName name="PATIENT">'PIVOT TABLE'!$D$4</definedName>
    <definedName name="Slicer_Gender">#N/A</definedName>
    <definedName name="Slicer_Insurance_Type">#N/A</definedName>
    <definedName name="Slicer_Location">#N/A</definedName>
    <definedName name="Slicer_Treatment_Type">#N/A</definedName>
    <definedName name="TRANSACTION">'PIVOT TABLE'!$G$4</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7" l="1"/>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848" i="7"/>
  <c r="F2849" i="7"/>
  <c r="F2850" i="7"/>
  <c r="F2851" i="7"/>
  <c r="F2852" i="7"/>
  <c r="F2853" i="7"/>
  <c r="F2854" i="7"/>
  <c r="F2855" i="7"/>
  <c r="F2856" i="7"/>
  <c r="F2857" i="7"/>
  <c r="F2858" i="7"/>
  <c r="F2859" i="7"/>
  <c r="F2860" i="7"/>
  <c r="F2861" i="7"/>
  <c r="F2862" i="7"/>
  <c r="F2863" i="7"/>
  <c r="F2864" i="7"/>
  <c r="F2865" i="7"/>
  <c r="F2866" i="7"/>
  <c r="F2867" i="7"/>
  <c r="F2868" i="7"/>
  <c r="F2869" i="7"/>
  <c r="F2870" i="7"/>
  <c r="F2871" i="7"/>
  <c r="F2872" i="7"/>
  <c r="F2873" i="7"/>
  <c r="F2874" i="7"/>
  <c r="F2875" i="7"/>
  <c r="F2876" i="7"/>
  <c r="F2877" i="7"/>
  <c r="F2878" i="7"/>
  <c r="F2879" i="7"/>
  <c r="F2880" i="7"/>
  <c r="F2881" i="7"/>
  <c r="F2882" i="7"/>
  <c r="F2883" i="7"/>
  <c r="F2884" i="7"/>
  <c r="F2885" i="7"/>
  <c r="F2886" i="7"/>
  <c r="F2887" i="7"/>
  <c r="F2888" i="7"/>
  <c r="F2889" i="7"/>
  <c r="F2890" i="7"/>
  <c r="F2891" i="7"/>
  <c r="F2892" i="7"/>
  <c r="F2893" i="7"/>
  <c r="F2894" i="7"/>
  <c r="F2895" i="7"/>
  <c r="F2896" i="7"/>
  <c r="F2897" i="7"/>
  <c r="F2898" i="7"/>
  <c r="F2899" i="7"/>
  <c r="F2900" i="7"/>
  <c r="F2901" i="7"/>
  <c r="F2902" i="7"/>
  <c r="F2903" i="7"/>
  <c r="F2904" i="7"/>
  <c r="F2905" i="7"/>
  <c r="F2906" i="7"/>
  <c r="F2907" i="7"/>
  <c r="F2908" i="7"/>
  <c r="F2909" i="7"/>
  <c r="F2910" i="7"/>
  <c r="F2911" i="7"/>
  <c r="F2912" i="7"/>
  <c r="F2913" i="7"/>
  <c r="F2914" i="7"/>
  <c r="F2915" i="7"/>
  <c r="F2916" i="7"/>
  <c r="F2917" i="7"/>
  <c r="F2918" i="7"/>
  <c r="F2919" i="7"/>
  <c r="F2920" i="7"/>
  <c r="F2921" i="7"/>
  <c r="F2922" i="7"/>
  <c r="F2923" i="7"/>
  <c r="F2924" i="7"/>
  <c r="F2925" i="7"/>
  <c r="F2926" i="7"/>
  <c r="F2927" i="7"/>
  <c r="F2928" i="7"/>
  <c r="F2929" i="7"/>
  <c r="F2930" i="7"/>
  <c r="F2931" i="7"/>
  <c r="F2932" i="7"/>
  <c r="F2933" i="7"/>
  <c r="F2934" i="7"/>
  <c r="F2935" i="7"/>
  <c r="F2936" i="7"/>
  <c r="F2937" i="7"/>
  <c r="F2938" i="7"/>
  <c r="F2939" i="7"/>
  <c r="F2940" i="7"/>
  <c r="F2941" i="7"/>
  <c r="F2942" i="7"/>
  <c r="F2943" i="7"/>
  <c r="F2944" i="7"/>
  <c r="F2945" i="7"/>
  <c r="F2946" i="7"/>
  <c r="F2947" i="7"/>
  <c r="F2948" i="7"/>
  <c r="F2949" i="7"/>
  <c r="F2950" i="7"/>
  <c r="F2951" i="7"/>
  <c r="F2952" i="7"/>
  <c r="F2953" i="7"/>
  <c r="F2954" i="7"/>
  <c r="F2955" i="7"/>
  <c r="F2956" i="7"/>
  <c r="F2957" i="7"/>
  <c r="F2958" i="7"/>
  <c r="F2959" i="7"/>
  <c r="F2960" i="7"/>
  <c r="F2961" i="7"/>
  <c r="F2962" i="7"/>
  <c r="F2963" i="7"/>
  <c r="F2964" i="7"/>
  <c r="F2965" i="7"/>
  <c r="F2966" i="7"/>
  <c r="F2967" i="7"/>
  <c r="F2968" i="7"/>
  <c r="F2969" i="7"/>
  <c r="F2970" i="7"/>
  <c r="F2971" i="7"/>
  <c r="F2972" i="7"/>
  <c r="F2973" i="7"/>
  <c r="F2974" i="7"/>
  <c r="F2975" i="7"/>
  <c r="F2976" i="7"/>
  <c r="F2977" i="7"/>
  <c r="F2978" i="7"/>
  <c r="F2979" i="7"/>
  <c r="F2980" i="7"/>
  <c r="F2981" i="7"/>
  <c r="F2982" i="7"/>
  <c r="F2983" i="7"/>
  <c r="F2984" i="7"/>
  <c r="F2985" i="7"/>
  <c r="F2986" i="7"/>
  <c r="F2987" i="7"/>
  <c r="F2988" i="7"/>
  <c r="F2989" i="7"/>
  <c r="F2990" i="7"/>
  <c r="F2991" i="7"/>
  <c r="F2992" i="7"/>
  <c r="F2993" i="7"/>
  <c r="F2994" i="7"/>
  <c r="F2995" i="7"/>
  <c r="F2996" i="7"/>
  <c r="F2997" i="7"/>
  <c r="F2998" i="7"/>
  <c r="F2999" i="7"/>
  <c r="F3000" i="7"/>
  <c r="F3001" i="7"/>
  <c r="F3002" i="7"/>
  <c r="F3003" i="7"/>
  <c r="F3004" i="7"/>
  <c r="F3005" i="7"/>
  <c r="F3006" i="7"/>
  <c r="F3007" i="7"/>
  <c r="F3008" i="7"/>
  <c r="F3009" i="7"/>
  <c r="F3010" i="7"/>
  <c r="F3011" i="7"/>
  <c r="F3012" i="7"/>
  <c r="F3013" i="7"/>
  <c r="F3014" i="7"/>
  <c r="F3015" i="7"/>
  <c r="F3016" i="7"/>
  <c r="F3017" i="7"/>
  <c r="F3018" i="7"/>
  <c r="F3019" i="7"/>
  <c r="F3020" i="7"/>
  <c r="F3021" i="7"/>
  <c r="F3022" i="7"/>
  <c r="F3023" i="7"/>
  <c r="F3024" i="7"/>
  <c r="F3025" i="7"/>
  <c r="F3026" i="7"/>
  <c r="F3027" i="7"/>
  <c r="F3028" i="7"/>
  <c r="F3029" i="7"/>
  <c r="F3030" i="7"/>
  <c r="F3031" i="7"/>
  <c r="F3032" i="7"/>
  <c r="F3033" i="7"/>
  <c r="F3034" i="7"/>
  <c r="F3035" i="7"/>
  <c r="F3036" i="7"/>
  <c r="F3037" i="7"/>
  <c r="F3038" i="7"/>
  <c r="F3039" i="7"/>
  <c r="F3040" i="7"/>
  <c r="F3041" i="7"/>
  <c r="F3042" i="7"/>
  <c r="F3043" i="7"/>
  <c r="F3044" i="7"/>
  <c r="F3045" i="7"/>
  <c r="F3046" i="7"/>
  <c r="F3047" i="7"/>
  <c r="F3048" i="7"/>
  <c r="F3049" i="7"/>
  <c r="F3050" i="7"/>
  <c r="F3051" i="7"/>
  <c r="F3052" i="7"/>
  <c r="F3053" i="7"/>
  <c r="F3054" i="7"/>
  <c r="F3055" i="7"/>
  <c r="F3056" i="7"/>
  <c r="F3057" i="7"/>
  <c r="F3058" i="7"/>
  <c r="F3059" i="7"/>
  <c r="F3060" i="7"/>
  <c r="F3061" i="7"/>
  <c r="F3062" i="7"/>
  <c r="F3063" i="7"/>
  <c r="F3064" i="7"/>
  <c r="F3065" i="7"/>
  <c r="F3066" i="7"/>
  <c r="F3067" i="7"/>
  <c r="F3068" i="7"/>
  <c r="F3069" i="7"/>
  <c r="F3070" i="7"/>
  <c r="F3071" i="7"/>
  <c r="F3072" i="7"/>
  <c r="F3073" i="7"/>
  <c r="F3074" i="7"/>
  <c r="F3075" i="7"/>
  <c r="F3076" i="7"/>
  <c r="F3077" i="7"/>
  <c r="F3078" i="7"/>
  <c r="F3079" i="7"/>
  <c r="F3080" i="7"/>
  <c r="F3081" i="7"/>
  <c r="F3082" i="7"/>
  <c r="F3083" i="7"/>
  <c r="F3084" i="7"/>
  <c r="F3085" i="7"/>
  <c r="F3086" i="7"/>
  <c r="F3087" i="7"/>
  <c r="F3088" i="7"/>
  <c r="F3089" i="7"/>
  <c r="F3090" i="7"/>
  <c r="F3091" i="7"/>
  <c r="F3092" i="7"/>
  <c r="F3093" i="7"/>
  <c r="F3094" i="7"/>
  <c r="F3095" i="7"/>
  <c r="F3096" i="7"/>
  <c r="F3097" i="7"/>
  <c r="F3098" i="7"/>
  <c r="F3099" i="7"/>
  <c r="F3100" i="7"/>
  <c r="F3101" i="7"/>
  <c r="F3102" i="7"/>
  <c r="F3103" i="7"/>
  <c r="F3104" i="7"/>
  <c r="F3105" i="7"/>
  <c r="F3106" i="7"/>
  <c r="F3107" i="7"/>
  <c r="F3108" i="7"/>
  <c r="F3109" i="7"/>
  <c r="F3110" i="7"/>
  <c r="F3111" i="7"/>
  <c r="F3112" i="7"/>
  <c r="F3113" i="7"/>
  <c r="F3114" i="7"/>
  <c r="F3115" i="7"/>
  <c r="F3116" i="7"/>
  <c r="F3117" i="7"/>
  <c r="F3118" i="7"/>
  <c r="F3119" i="7"/>
  <c r="F3120" i="7"/>
  <c r="F3121" i="7"/>
  <c r="F3122" i="7"/>
  <c r="F3123" i="7"/>
  <c r="F3124" i="7"/>
  <c r="F3125" i="7"/>
  <c r="F3126" i="7"/>
  <c r="F3127" i="7"/>
  <c r="F3128" i="7"/>
  <c r="F3129" i="7"/>
  <c r="F3130" i="7"/>
  <c r="F3131" i="7"/>
  <c r="F3132" i="7"/>
  <c r="F3133" i="7"/>
  <c r="F3134" i="7"/>
  <c r="F3135" i="7"/>
  <c r="F3136" i="7"/>
  <c r="F3137" i="7"/>
  <c r="F3138" i="7"/>
  <c r="F3139" i="7"/>
  <c r="F3140" i="7"/>
  <c r="F3141" i="7"/>
  <c r="F3142" i="7"/>
  <c r="F3143" i="7"/>
  <c r="F3144" i="7"/>
  <c r="F3145" i="7"/>
  <c r="F3146" i="7"/>
  <c r="F3147" i="7"/>
  <c r="F3148" i="7"/>
  <c r="F3149" i="7"/>
  <c r="F3150" i="7"/>
  <c r="F3151" i="7"/>
  <c r="F3152" i="7"/>
  <c r="F3153" i="7"/>
  <c r="F3154" i="7"/>
  <c r="F3155" i="7"/>
  <c r="F3156" i="7"/>
  <c r="F3157" i="7"/>
  <c r="F3158" i="7"/>
  <c r="F3159" i="7"/>
  <c r="F3160" i="7"/>
  <c r="F3161" i="7"/>
  <c r="F3162" i="7"/>
  <c r="F3163" i="7"/>
  <c r="F3164" i="7"/>
  <c r="F3165" i="7"/>
  <c r="F3166" i="7"/>
  <c r="F3167" i="7"/>
  <c r="F3168" i="7"/>
  <c r="F3169" i="7"/>
  <c r="F3170" i="7"/>
  <c r="F3171" i="7"/>
  <c r="F3172" i="7"/>
  <c r="F3173" i="7"/>
  <c r="F3174" i="7"/>
  <c r="F3175" i="7"/>
  <c r="F3176" i="7"/>
  <c r="F3177" i="7"/>
  <c r="F3178" i="7"/>
  <c r="F3179" i="7"/>
  <c r="F3180" i="7"/>
  <c r="F3181" i="7"/>
  <c r="F3182" i="7"/>
  <c r="F3183" i="7"/>
  <c r="F3184" i="7"/>
  <c r="F3185" i="7"/>
  <c r="F3186" i="7"/>
  <c r="F3187" i="7"/>
  <c r="F3188" i="7"/>
  <c r="F3189" i="7"/>
  <c r="F3190" i="7"/>
  <c r="F3191" i="7"/>
  <c r="F3192" i="7"/>
  <c r="F3193" i="7"/>
  <c r="F3194" i="7"/>
  <c r="F3195" i="7"/>
  <c r="F3196" i="7"/>
  <c r="F3197" i="7"/>
  <c r="F3198" i="7"/>
  <c r="F3199" i="7"/>
  <c r="F3200" i="7"/>
  <c r="F3201" i="7"/>
  <c r="F3202" i="7"/>
  <c r="F3203" i="7"/>
  <c r="F3204" i="7"/>
  <c r="F3205" i="7"/>
  <c r="F3206" i="7"/>
  <c r="F3207" i="7"/>
  <c r="F3208" i="7"/>
  <c r="F3209" i="7"/>
  <c r="F3210" i="7"/>
  <c r="F3211" i="7"/>
  <c r="F3212" i="7"/>
  <c r="F3213" i="7"/>
  <c r="F3214" i="7"/>
  <c r="F3215" i="7"/>
  <c r="F3216" i="7"/>
  <c r="F3217" i="7"/>
  <c r="F3218" i="7"/>
  <c r="F3219" i="7"/>
  <c r="F3220" i="7"/>
  <c r="F3221" i="7"/>
  <c r="F3222" i="7"/>
  <c r="F3223" i="7"/>
  <c r="F3224" i="7"/>
  <c r="F3225" i="7"/>
  <c r="F3226" i="7"/>
  <c r="F3227" i="7"/>
  <c r="F3228" i="7"/>
  <c r="F3229" i="7"/>
  <c r="F3230" i="7"/>
  <c r="F3231" i="7"/>
  <c r="F3232" i="7"/>
  <c r="F3233" i="7"/>
  <c r="F3234" i="7"/>
  <c r="F3235" i="7"/>
  <c r="F3236" i="7"/>
  <c r="F3237" i="7"/>
  <c r="F3238" i="7"/>
  <c r="F3239" i="7"/>
  <c r="F3240" i="7"/>
  <c r="F3241" i="7"/>
  <c r="F3242" i="7"/>
  <c r="F3243" i="7"/>
  <c r="F3244" i="7"/>
  <c r="F3245" i="7"/>
  <c r="F3246" i="7"/>
  <c r="F3247" i="7"/>
  <c r="F3248" i="7"/>
  <c r="F3249" i="7"/>
  <c r="F3250" i="7"/>
  <c r="F3251" i="7"/>
  <c r="F3252" i="7"/>
  <c r="F3253" i="7"/>
  <c r="F3254" i="7"/>
  <c r="F3255" i="7"/>
  <c r="F3256" i="7"/>
  <c r="F3257" i="7"/>
  <c r="F3258" i="7"/>
  <c r="F3259" i="7"/>
  <c r="F3260" i="7"/>
  <c r="F3261" i="7"/>
  <c r="F3262" i="7"/>
  <c r="F3263" i="7"/>
  <c r="F3264" i="7"/>
  <c r="F3265" i="7"/>
  <c r="F3266" i="7"/>
  <c r="F3267" i="7"/>
  <c r="F3268" i="7"/>
  <c r="F3269" i="7"/>
  <c r="F3270" i="7"/>
  <c r="F3271" i="7"/>
  <c r="F3272" i="7"/>
  <c r="F3273" i="7"/>
  <c r="F3274" i="7"/>
  <c r="F3275" i="7"/>
  <c r="F3276" i="7"/>
  <c r="F3277" i="7"/>
  <c r="F3278" i="7"/>
  <c r="F3279" i="7"/>
  <c r="F3280" i="7"/>
  <c r="F3281" i="7"/>
  <c r="F3282" i="7"/>
  <c r="F3283" i="7"/>
  <c r="F3284" i="7"/>
  <c r="F3285" i="7"/>
  <c r="F3286" i="7"/>
  <c r="F3287" i="7"/>
  <c r="F3288" i="7"/>
  <c r="F3289" i="7"/>
  <c r="F3290" i="7"/>
  <c r="F3291" i="7"/>
  <c r="F3292" i="7"/>
  <c r="F3293" i="7"/>
  <c r="F3294" i="7"/>
  <c r="F3295" i="7"/>
  <c r="F3296" i="7"/>
  <c r="F3297" i="7"/>
  <c r="F3298" i="7"/>
  <c r="F3299" i="7"/>
  <c r="F3300" i="7"/>
  <c r="F3301" i="7"/>
  <c r="F3302" i="7"/>
  <c r="F3303" i="7"/>
  <c r="F3304" i="7"/>
  <c r="F3305" i="7"/>
  <c r="F3306" i="7"/>
  <c r="F3307" i="7"/>
  <c r="F3308" i="7"/>
  <c r="F3309" i="7"/>
  <c r="F3310" i="7"/>
  <c r="F3311" i="7"/>
  <c r="F3312" i="7"/>
  <c r="F3313" i="7"/>
  <c r="F3314" i="7"/>
  <c r="F3315" i="7"/>
  <c r="F3316" i="7"/>
  <c r="F3317" i="7"/>
  <c r="F3318" i="7"/>
  <c r="F3319" i="7"/>
  <c r="F3320" i="7"/>
  <c r="F3321" i="7"/>
  <c r="F3322" i="7"/>
  <c r="F3323" i="7"/>
  <c r="F3324" i="7"/>
  <c r="F3325" i="7"/>
  <c r="F3326" i="7"/>
  <c r="F3327" i="7"/>
  <c r="F3328" i="7"/>
  <c r="F3329" i="7"/>
  <c r="F3330" i="7"/>
  <c r="F3331" i="7"/>
  <c r="F3332" i="7"/>
  <c r="F3333" i="7"/>
  <c r="F3334" i="7"/>
  <c r="F3335" i="7"/>
  <c r="F3336" i="7"/>
  <c r="F3337" i="7"/>
  <c r="F3338" i="7"/>
  <c r="F3339" i="7"/>
  <c r="F3340" i="7"/>
  <c r="F3341" i="7"/>
  <c r="F3342" i="7"/>
  <c r="F3343" i="7"/>
  <c r="F3344" i="7"/>
  <c r="F3345" i="7"/>
  <c r="F3346" i="7"/>
  <c r="F3347" i="7"/>
  <c r="F3348" i="7"/>
  <c r="F3349" i="7"/>
  <c r="F3350" i="7"/>
  <c r="F3351" i="7"/>
  <c r="F3352" i="7"/>
  <c r="F3353" i="7"/>
  <c r="F3354" i="7"/>
  <c r="F3355" i="7"/>
  <c r="F3356" i="7"/>
  <c r="F3357" i="7"/>
  <c r="F3358" i="7"/>
  <c r="F3359" i="7"/>
  <c r="F3360" i="7"/>
  <c r="F3361" i="7"/>
  <c r="F3362" i="7"/>
  <c r="F3363" i="7"/>
  <c r="F3364" i="7"/>
  <c r="F3365" i="7"/>
  <c r="F3366" i="7"/>
  <c r="F3367" i="7"/>
  <c r="F3368" i="7"/>
  <c r="F3369" i="7"/>
  <c r="F3370" i="7"/>
  <c r="F3371" i="7"/>
  <c r="F3372" i="7"/>
  <c r="F3373" i="7"/>
  <c r="F3374" i="7"/>
  <c r="F3375" i="7"/>
  <c r="F3376" i="7"/>
  <c r="F3377" i="7"/>
  <c r="F3378" i="7"/>
  <c r="F3379" i="7"/>
  <c r="F3380" i="7"/>
  <c r="F3381" i="7"/>
  <c r="F3382" i="7"/>
  <c r="F3383" i="7"/>
  <c r="F3384" i="7"/>
  <c r="F3385" i="7"/>
  <c r="F3386" i="7"/>
  <c r="F3387" i="7"/>
  <c r="F3388" i="7"/>
  <c r="F3389" i="7"/>
  <c r="F3390" i="7"/>
  <c r="F3391" i="7"/>
  <c r="F3392" i="7"/>
  <c r="F3393" i="7"/>
  <c r="F3394" i="7"/>
  <c r="F3395" i="7"/>
  <c r="F3396" i="7"/>
  <c r="F3397" i="7"/>
  <c r="F3398" i="7"/>
  <c r="F3399" i="7"/>
  <c r="F3400" i="7"/>
  <c r="F3401" i="7"/>
  <c r="F3402" i="7"/>
  <c r="F3403" i="7"/>
  <c r="F3404" i="7"/>
  <c r="F3405" i="7"/>
  <c r="F3406" i="7"/>
  <c r="F3407" i="7"/>
  <c r="F3408" i="7"/>
  <c r="F3409" i="7"/>
  <c r="F3410" i="7"/>
  <c r="F3411" i="7"/>
  <c r="F3412" i="7"/>
  <c r="F3413" i="7"/>
  <c r="F3414" i="7"/>
  <c r="F3415" i="7"/>
  <c r="F3416" i="7"/>
  <c r="F3417" i="7"/>
  <c r="F3418" i="7"/>
  <c r="F3419" i="7"/>
  <c r="F3420" i="7"/>
  <c r="F3421" i="7"/>
  <c r="F3422" i="7"/>
  <c r="F3423" i="7"/>
  <c r="F3424" i="7"/>
  <c r="F3425" i="7"/>
  <c r="F3426" i="7"/>
  <c r="F3427" i="7"/>
  <c r="F3428" i="7"/>
  <c r="F3429" i="7"/>
  <c r="F3430" i="7"/>
  <c r="F3431" i="7"/>
  <c r="F3432" i="7"/>
  <c r="F3433" i="7"/>
  <c r="F3434" i="7"/>
  <c r="F3435" i="7"/>
  <c r="F3436" i="7"/>
  <c r="F3437" i="7"/>
  <c r="F3438" i="7"/>
  <c r="F3439" i="7"/>
  <c r="F3440" i="7"/>
  <c r="F3441" i="7"/>
  <c r="F3442" i="7"/>
  <c r="F3443" i="7"/>
  <c r="F3444" i="7"/>
  <c r="F3445" i="7"/>
  <c r="F3446" i="7"/>
  <c r="F3447" i="7"/>
  <c r="F3448" i="7"/>
  <c r="F3449" i="7"/>
  <c r="F3450" i="7"/>
  <c r="F3451" i="7"/>
  <c r="F3452" i="7"/>
  <c r="F3453" i="7"/>
  <c r="F3454" i="7"/>
  <c r="F3455" i="7"/>
  <c r="F3456" i="7"/>
  <c r="F3457" i="7"/>
  <c r="F3458" i="7"/>
  <c r="F3459" i="7"/>
  <c r="F3460" i="7"/>
  <c r="F3461" i="7"/>
  <c r="F3462" i="7"/>
  <c r="F3463" i="7"/>
  <c r="F3464" i="7"/>
  <c r="F3465" i="7"/>
  <c r="F3466" i="7"/>
  <c r="F3467" i="7"/>
  <c r="F3468" i="7"/>
  <c r="F3469" i="7"/>
  <c r="F3470" i="7"/>
  <c r="F3471" i="7"/>
  <c r="F3472" i="7"/>
  <c r="F3473" i="7"/>
  <c r="F3474" i="7"/>
  <c r="F3475" i="7"/>
  <c r="F3476" i="7"/>
  <c r="F3477" i="7"/>
  <c r="F3478" i="7"/>
  <c r="F3479" i="7"/>
  <c r="F3480" i="7"/>
  <c r="F3481" i="7"/>
  <c r="F3482" i="7"/>
  <c r="F3483" i="7"/>
  <c r="F3484" i="7"/>
  <c r="F3485" i="7"/>
  <c r="F3486" i="7"/>
  <c r="F3487" i="7"/>
  <c r="F3488" i="7"/>
  <c r="F3489" i="7"/>
  <c r="F3490" i="7"/>
  <c r="F3491" i="7"/>
  <c r="F3492" i="7"/>
  <c r="F3493" i="7"/>
  <c r="F3494" i="7"/>
  <c r="F3495" i="7"/>
  <c r="F3496" i="7"/>
  <c r="F3497" i="7"/>
  <c r="F3498" i="7"/>
  <c r="F3499" i="7"/>
  <c r="F3500" i="7"/>
  <c r="F3501" i="7"/>
  <c r="F3502" i="7"/>
  <c r="F3503" i="7"/>
  <c r="F3504" i="7"/>
  <c r="F3505" i="7"/>
  <c r="F3506" i="7"/>
  <c r="F3507" i="7"/>
  <c r="F3508" i="7"/>
  <c r="F3509" i="7"/>
  <c r="F3510" i="7"/>
  <c r="F3511" i="7"/>
  <c r="F3512" i="7"/>
  <c r="F3513" i="7"/>
  <c r="F3514" i="7"/>
  <c r="F3515" i="7"/>
  <c r="F3516" i="7"/>
  <c r="F3517" i="7"/>
  <c r="F3518" i="7"/>
  <c r="F3519" i="7"/>
  <c r="F3520" i="7"/>
  <c r="F3521" i="7"/>
  <c r="F3522" i="7"/>
  <c r="F3523" i="7"/>
  <c r="F3524" i="7"/>
  <c r="F3525" i="7"/>
  <c r="F3526" i="7"/>
  <c r="F3527" i="7"/>
  <c r="F3528" i="7"/>
  <c r="F3529" i="7"/>
  <c r="F3530" i="7"/>
  <c r="F3531" i="7"/>
  <c r="F3532" i="7"/>
  <c r="F3533" i="7"/>
  <c r="F3534" i="7"/>
  <c r="F3535" i="7"/>
  <c r="F3536" i="7"/>
  <c r="F3537" i="7"/>
  <c r="F3538" i="7"/>
  <c r="F3539" i="7"/>
  <c r="F3540" i="7"/>
  <c r="F3541" i="7"/>
  <c r="F3542" i="7"/>
  <c r="F3543" i="7"/>
  <c r="F3544" i="7"/>
  <c r="F3545" i="7"/>
  <c r="F3546" i="7"/>
  <c r="F3547" i="7"/>
  <c r="F3548" i="7"/>
  <c r="F3549" i="7"/>
  <c r="F3550" i="7"/>
  <c r="F3551" i="7"/>
  <c r="F3552" i="7"/>
  <c r="F3553" i="7"/>
  <c r="F3554" i="7"/>
  <c r="F3555" i="7"/>
  <c r="F3556" i="7"/>
  <c r="F3557" i="7"/>
  <c r="F3558" i="7"/>
  <c r="F3559" i="7"/>
  <c r="F3560" i="7"/>
  <c r="F3561" i="7"/>
  <c r="F3562" i="7"/>
  <c r="F3563" i="7"/>
  <c r="F3564" i="7"/>
  <c r="F3565" i="7"/>
  <c r="F3566" i="7"/>
  <c r="F3567" i="7"/>
  <c r="F3568" i="7"/>
  <c r="F3569" i="7"/>
  <c r="F3570" i="7"/>
  <c r="F3571" i="7"/>
  <c r="F3572" i="7"/>
  <c r="F3573" i="7"/>
  <c r="F3574" i="7"/>
  <c r="F3575" i="7"/>
  <c r="F3576" i="7"/>
  <c r="F3577" i="7"/>
  <c r="F3578" i="7"/>
  <c r="F3579" i="7"/>
  <c r="F3580" i="7"/>
  <c r="F3581" i="7"/>
  <c r="F3582" i="7"/>
  <c r="F3583" i="7"/>
  <c r="F3584" i="7"/>
  <c r="F3585" i="7"/>
  <c r="F3586" i="7"/>
  <c r="F3587" i="7"/>
  <c r="F3588" i="7"/>
  <c r="F3589" i="7"/>
  <c r="F3590" i="7"/>
  <c r="F3591" i="7"/>
  <c r="F3592" i="7"/>
  <c r="F3593" i="7"/>
  <c r="F3594" i="7"/>
  <c r="F3595" i="7"/>
  <c r="F3596" i="7"/>
  <c r="F3597" i="7"/>
  <c r="F3598" i="7"/>
  <c r="F3599" i="7"/>
  <c r="F3600" i="7"/>
  <c r="F3601" i="7"/>
  <c r="F3602" i="7"/>
  <c r="F3603" i="7"/>
  <c r="F3604" i="7"/>
  <c r="F3605" i="7"/>
  <c r="F3606" i="7"/>
  <c r="F3607" i="7"/>
  <c r="F3608" i="7"/>
  <c r="F3609" i="7"/>
  <c r="F3610" i="7"/>
  <c r="F3611" i="7"/>
  <c r="F3612" i="7"/>
  <c r="F3613" i="7"/>
  <c r="F3614" i="7"/>
  <c r="F3615" i="7"/>
  <c r="F3616" i="7"/>
  <c r="F3617" i="7"/>
  <c r="F3618" i="7"/>
  <c r="F3619" i="7"/>
  <c r="F3620" i="7"/>
  <c r="F3621" i="7"/>
  <c r="F3622" i="7"/>
  <c r="F3623" i="7"/>
  <c r="F3624" i="7"/>
  <c r="F3625" i="7"/>
  <c r="F3626" i="7"/>
  <c r="F3627" i="7"/>
  <c r="F3628" i="7"/>
  <c r="F3629" i="7"/>
  <c r="F3630" i="7"/>
  <c r="F3631" i="7"/>
  <c r="F3632" i="7"/>
  <c r="F3633" i="7"/>
  <c r="F3634" i="7"/>
  <c r="F3635" i="7"/>
  <c r="F3636" i="7"/>
  <c r="F3637" i="7"/>
  <c r="F3638" i="7"/>
  <c r="F3639" i="7"/>
  <c r="F3640" i="7"/>
  <c r="F3641" i="7"/>
  <c r="F3642" i="7"/>
  <c r="F3643" i="7"/>
  <c r="F3644" i="7"/>
  <c r="F3645" i="7"/>
  <c r="F3646" i="7"/>
  <c r="F3647" i="7"/>
  <c r="F3648" i="7"/>
  <c r="F3649" i="7"/>
  <c r="F3650" i="7"/>
  <c r="F3651" i="7"/>
  <c r="F3652" i="7"/>
  <c r="F3653" i="7"/>
  <c r="F3654" i="7"/>
  <c r="F3655" i="7"/>
  <c r="F3656" i="7"/>
  <c r="F3657" i="7"/>
  <c r="F3658" i="7"/>
  <c r="F3659" i="7"/>
  <c r="F3660" i="7"/>
  <c r="F3661" i="7"/>
  <c r="F3662" i="7"/>
  <c r="F3663" i="7"/>
  <c r="F3664" i="7"/>
  <c r="F3665" i="7"/>
  <c r="F3666" i="7"/>
  <c r="F3667" i="7"/>
  <c r="F3668" i="7"/>
  <c r="F3669" i="7"/>
  <c r="F3670" i="7"/>
  <c r="F3671" i="7"/>
  <c r="F3672" i="7"/>
  <c r="F3673" i="7"/>
  <c r="F3674" i="7"/>
  <c r="F3675" i="7"/>
  <c r="F3676" i="7"/>
  <c r="F3677" i="7"/>
  <c r="F3678" i="7"/>
  <c r="F3679" i="7"/>
  <c r="F3680" i="7"/>
  <c r="F3681" i="7"/>
  <c r="F3682" i="7"/>
  <c r="F3683" i="7"/>
  <c r="F3684" i="7"/>
  <c r="F3685" i="7"/>
  <c r="F3686" i="7"/>
  <c r="F3687" i="7"/>
  <c r="F3688" i="7"/>
  <c r="F3689" i="7"/>
  <c r="F3690" i="7"/>
  <c r="F3691" i="7"/>
  <c r="F3692" i="7"/>
  <c r="F3693" i="7"/>
  <c r="F3694" i="7"/>
  <c r="F3695" i="7"/>
  <c r="F3696" i="7"/>
  <c r="F3697" i="7"/>
  <c r="F3698" i="7"/>
  <c r="F3699" i="7"/>
  <c r="F3700" i="7"/>
  <c r="F3701" i="7"/>
  <c r="F3702" i="7"/>
  <c r="F3703" i="7"/>
  <c r="F3704" i="7"/>
  <c r="F3705" i="7"/>
  <c r="F3706" i="7"/>
  <c r="F3707" i="7"/>
  <c r="F3708" i="7"/>
  <c r="F3709" i="7"/>
  <c r="F3710" i="7"/>
  <c r="F3711" i="7"/>
  <c r="F3712" i="7"/>
  <c r="F3713" i="7"/>
  <c r="F3714" i="7"/>
  <c r="F3715" i="7"/>
  <c r="F3716" i="7"/>
  <c r="F3717" i="7"/>
  <c r="F3718" i="7"/>
  <c r="F3719" i="7"/>
  <c r="F3720" i="7"/>
  <c r="F3721" i="7"/>
  <c r="F3722" i="7"/>
  <c r="F3723" i="7"/>
  <c r="F3724" i="7"/>
  <c r="F3725" i="7"/>
  <c r="F3726" i="7"/>
  <c r="F3727" i="7"/>
  <c r="F3728" i="7"/>
  <c r="F3729" i="7"/>
  <c r="F3730" i="7"/>
  <c r="F3731" i="7"/>
  <c r="F3732" i="7"/>
  <c r="F3733" i="7"/>
  <c r="F3734" i="7"/>
  <c r="F3735" i="7"/>
  <c r="F3736" i="7"/>
  <c r="F3737" i="7"/>
  <c r="F3738" i="7"/>
  <c r="F3739" i="7"/>
  <c r="F3740" i="7"/>
  <c r="F3741" i="7"/>
  <c r="F3742" i="7"/>
  <c r="F3743" i="7"/>
  <c r="F3744" i="7"/>
  <c r="F3745" i="7"/>
  <c r="F3746" i="7"/>
  <c r="F3747" i="7"/>
  <c r="F3748" i="7"/>
  <c r="F3749" i="7"/>
  <c r="F3750" i="7"/>
  <c r="F3751" i="7"/>
  <c r="F3752" i="7"/>
  <c r="F3753" i="7"/>
  <c r="F3754" i="7"/>
  <c r="F3755" i="7"/>
  <c r="F3756" i="7"/>
  <c r="F3757" i="7"/>
  <c r="F3758" i="7"/>
  <c r="F3759" i="7"/>
  <c r="F3760" i="7"/>
  <c r="F3761" i="7"/>
  <c r="F3762" i="7"/>
  <c r="F3763" i="7"/>
  <c r="F3764" i="7"/>
  <c r="F3765" i="7"/>
  <c r="F3766" i="7"/>
  <c r="F3767" i="7"/>
  <c r="F3768" i="7"/>
  <c r="F3769" i="7"/>
  <c r="F3770" i="7"/>
  <c r="F3771" i="7"/>
  <c r="F3772" i="7"/>
  <c r="F3773" i="7"/>
  <c r="F3774" i="7"/>
  <c r="F3775" i="7"/>
  <c r="F3776" i="7"/>
  <c r="F3777" i="7"/>
  <c r="F3778" i="7"/>
  <c r="F3779" i="7"/>
  <c r="F3780" i="7"/>
  <c r="F3781" i="7"/>
  <c r="F3782" i="7"/>
  <c r="F3783" i="7"/>
  <c r="F3784" i="7"/>
  <c r="F3785" i="7"/>
  <c r="F3786" i="7"/>
  <c r="F3787" i="7"/>
  <c r="F3788" i="7"/>
  <c r="F3789" i="7"/>
  <c r="F3790" i="7"/>
  <c r="F3791" i="7"/>
  <c r="F3792" i="7"/>
  <c r="F3793" i="7"/>
  <c r="F3794" i="7"/>
  <c r="F3795" i="7"/>
  <c r="F3796" i="7"/>
  <c r="F3797" i="7"/>
  <c r="F3798" i="7"/>
  <c r="F3799" i="7"/>
  <c r="F3800" i="7"/>
  <c r="F3801" i="7"/>
  <c r="F3802" i="7"/>
  <c r="F3803" i="7"/>
  <c r="F3804" i="7"/>
  <c r="F3805" i="7"/>
  <c r="F3806" i="7"/>
  <c r="F3807" i="7"/>
  <c r="F3808" i="7"/>
  <c r="F3809" i="7"/>
  <c r="F3810" i="7"/>
  <c r="F3811" i="7"/>
  <c r="F3812" i="7"/>
  <c r="F3813" i="7"/>
  <c r="F3814" i="7"/>
  <c r="F3815" i="7"/>
  <c r="F3816" i="7"/>
  <c r="F3817" i="7"/>
  <c r="F3818" i="7"/>
  <c r="F3819" i="7"/>
  <c r="F3820" i="7"/>
  <c r="F3821" i="7"/>
  <c r="F3822" i="7"/>
  <c r="F3823" i="7"/>
  <c r="F3824" i="7"/>
  <c r="F3825" i="7"/>
  <c r="F3826" i="7"/>
  <c r="F3827" i="7"/>
  <c r="F3828" i="7"/>
  <c r="F3829" i="7"/>
  <c r="F3830" i="7"/>
  <c r="F3831" i="7"/>
  <c r="F3832" i="7"/>
  <c r="F3833" i="7"/>
  <c r="F3834" i="7"/>
  <c r="F3835" i="7"/>
  <c r="F3836" i="7"/>
  <c r="F3837" i="7"/>
  <c r="F3838" i="7"/>
  <c r="F3839" i="7"/>
  <c r="F3840" i="7"/>
  <c r="F3841" i="7"/>
  <c r="F3842" i="7"/>
  <c r="F3843" i="7"/>
  <c r="F3844" i="7"/>
  <c r="F3845" i="7"/>
  <c r="F3846" i="7"/>
  <c r="F3847" i="7"/>
  <c r="F3848" i="7"/>
  <c r="F3849" i="7"/>
  <c r="F3850" i="7"/>
  <c r="F3851" i="7"/>
  <c r="F3852" i="7"/>
  <c r="F3853" i="7"/>
  <c r="F3854" i="7"/>
  <c r="F3855" i="7"/>
  <c r="F3856" i="7"/>
  <c r="F3857" i="7"/>
  <c r="F3858" i="7"/>
  <c r="F3859" i="7"/>
  <c r="F3860" i="7"/>
  <c r="F3861" i="7"/>
  <c r="F3862" i="7"/>
  <c r="F3863" i="7"/>
  <c r="F3864" i="7"/>
  <c r="F3865" i="7"/>
  <c r="F3866" i="7"/>
  <c r="F3867" i="7"/>
  <c r="F3868" i="7"/>
  <c r="F3869" i="7"/>
  <c r="F3870" i="7"/>
  <c r="F3871" i="7"/>
  <c r="F3872" i="7"/>
  <c r="F3873" i="7"/>
  <c r="F3874" i="7"/>
  <c r="F3875" i="7"/>
  <c r="F3876" i="7"/>
  <c r="F3877" i="7"/>
  <c r="F3878" i="7"/>
  <c r="F3879" i="7"/>
  <c r="F3880" i="7"/>
  <c r="F3881" i="7"/>
  <c r="F3882" i="7"/>
  <c r="F3883" i="7"/>
  <c r="F3884" i="7"/>
  <c r="F3885" i="7"/>
  <c r="F3886" i="7"/>
  <c r="F3887" i="7"/>
  <c r="F3888" i="7"/>
  <c r="F3889" i="7"/>
  <c r="F3890" i="7"/>
  <c r="F3891" i="7"/>
  <c r="F3892" i="7"/>
  <c r="F3893" i="7"/>
  <c r="F3894" i="7"/>
  <c r="F3895" i="7"/>
  <c r="F3896" i="7"/>
  <c r="F3897" i="7"/>
  <c r="F3898" i="7"/>
  <c r="F3899" i="7"/>
  <c r="F3900" i="7"/>
  <c r="F3901" i="7"/>
  <c r="F3902" i="7"/>
  <c r="F3903" i="7"/>
  <c r="F3904" i="7"/>
  <c r="F3905" i="7"/>
  <c r="F3906" i="7"/>
  <c r="F3907" i="7"/>
  <c r="F3908" i="7"/>
  <c r="F3909" i="7"/>
  <c r="F3910" i="7"/>
  <c r="F3911" i="7"/>
  <c r="F3912" i="7"/>
  <c r="F3913" i="7"/>
  <c r="F3914" i="7"/>
  <c r="F3915" i="7"/>
  <c r="F3916" i="7"/>
  <c r="F3917" i="7"/>
  <c r="F3918" i="7"/>
  <c r="F3919" i="7"/>
  <c r="F3920" i="7"/>
  <c r="F3921" i="7"/>
  <c r="F3922" i="7"/>
  <c r="F3923" i="7"/>
  <c r="F3924" i="7"/>
  <c r="F3925" i="7"/>
  <c r="F3926" i="7"/>
  <c r="F3927" i="7"/>
  <c r="F3928" i="7"/>
  <c r="F3929" i="7"/>
  <c r="F3930" i="7"/>
  <c r="F3931" i="7"/>
  <c r="F3932" i="7"/>
  <c r="F3933" i="7"/>
  <c r="F3934" i="7"/>
  <c r="F3935" i="7"/>
  <c r="F3936" i="7"/>
  <c r="F3937" i="7"/>
  <c r="F3938" i="7"/>
  <c r="F3939" i="7"/>
  <c r="F3940" i="7"/>
  <c r="F3941" i="7"/>
  <c r="F3942" i="7"/>
  <c r="F3943" i="7"/>
  <c r="F3944" i="7"/>
  <c r="F3945" i="7"/>
  <c r="F3946" i="7"/>
  <c r="F3947" i="7"/>
  <c r="F3948" i="7"/>
  <c r="F3949" i="7"/>
  <c r="F3950" i="7"/>
  <c r="F3951" i="7"/>
  <c r="F3952" i="7"/>
  <c r="F3953" i="7"/>
  <c r="F3954" i="7"/>
  <c r="F3955" i="7"/>
  <c r="F3956" i="7"/>
  <c r="F3957" i="7"/>
  <c r="F3958" i="7"/>
  <c r="F3959" i="7"/>
  <c r="F3960" i="7"/>
  <c r="F3961" i="7"/>
  <c r="F3962" i="7"/>
  <c r="F3963" i="7"/>
  <c r="F3964" i="7"/>
  <c r="F3965" i="7"/>
  <c r="F3966" i="7"/>
  <c r="F3967" i="7"/>
  <c r="F3968" i="7"/>
  <c r="F3969" i="7"/>
  <c r="F3970" i="7"/>
  <c r="F3971" i="7"/>
  <c r="F3972" i="7"/>
  <c r="F3973" i="7"/>
  <c r="F3974" i="7"/>
  <c r="F3975" i="7"/>
  <c r="F3976" i="7"/>
  <c r="F3977" i="7"/>
  <c r="F3978" i="7"/>
  <c r="F3979" i="7"/>
  <c r="F3980" i="7"/>
  <c r="F3981" i="7"/>
  <c r="F3982" i="7"/>
  <c r="F3983" i="7"/>
  <c r="F3984" i="7"/>
  <c r="F3985" i="7"/>
  <c r="F3986" i="7"/>
  <c r="F3987" i="7"/>
  <c r="F3988" i="7"/>
  <c r="F3989" i="7"/>
  <c r="F3990" i="7"/>
  <c r="F3991" i="7"/>
  <c r="F3992" i="7"/>
  <c r="F3993" i="7"/>
  <c r="F3994" i="7"/>
  <c r="F3995" i="7"/>
  <c r="F3996" i="7"/>
  <c r="F3997" i="7"/>
  <c r="F3998" i="7"/>
  <c r="F3999" i="7"/>
  <c r="F4000" i="7"/>
  <c r="F4001" i="7"/>
  <c r="F4002" i="7"/>
  <c r="F4003" i="7"/>
  <c r="F4004" i="7"/>
  <c r="F4005" i="7"/>
  <c r="F4006" i="7"/>
  <c r="F4007" i="7"/>
  <c r="F4008" i="7"/>
  <c r="F4009" i="7"/>
  <c r="F4010" i="7"/>
  <c r="F4011" i="7"/>
  <c r="F4012" i="7"/>
  <c r="F4013" i="7"/>
  <c r="F4014" i="7"/>
  <c r="F4015" i="7"/>
  <c r="F4016" i="7"/>
  <c r="F4017" i="7"/>
  <c r="F4018" i="7"/>
  <c r="F4019" i="7"/>
  <c r="F4020" i="7"/>
  <c r="F4021" i="7"/>
  <c r="F4022" i="7"/>
  <c r="F4023" i="7"/>
  <c r="F4024" i="7"/>
  <c r="F4025" i="7"/>
  <c r="F4026" i="7"/>
  <c r="F4027" i="7"/>
  <c r="F4028" i="7"/>
  <c r="F4029" i="7"/>
  <c r="F4030" i="7"/>
  <c r="F4031" i="7"/>
  <c r="F4032" i="7"/>
  <c r="F4033" i="7"/>
  <c r="F4034" i="7"/>
  <c r="F4035" i="7"/>
  <c r="F4036" i="7"/>
  <c r="F4037" i="7"/>
  <c r="F4038" i="7"/>
  <c r="F4039" i="7"/>
  <c r="F4040" i="7"/>
  <c r="F4041" i="7"/>
  <c r="F4042" i="7"/>
  <c r="F4043" i="7"/>
  <c r="F4044" i="7"/>
  <c r="F4045" i="7"/>
  <c r="F4046" i="7"/>
  <c r="F4047" i="7"/>
  <c r="F4048" i="7"/>
  <c r="F4049" i="7"/>
  <c r="F4050" i="7"/>
  <c r="F4051" i="7"/>
  <c r="F4052" i="7"/>
  <c r="F4053" i="7"/>
  <c r="F4054" i="7"/>
  <c r="F4055" i="7"/>
  <c r="F4056" i="7"/>
  <c r="F4057" i="7"/>
  <c r="F4058" i="7"/>
  <c r="F4059" i="7"/>
  <c r="F4060" i="7"/>
  <c r="F4061" i="7"/>
  <c r="F4062" i="7"/>
  <c r="F4063" i="7"/>
  <c r="F4064" i="7"/>
  <c r="F4065" i="7"/>
  <c r="F4066" i="7"/>
  <c r="F4067" i="7"/>
  <c r="F4068" i="7"/>
  <c r="F4069" i="7"/>
  <c r="F4070" i="7"/>
  <c r="F4071" i="7"/>
  <c r="F4072" i="7"/>
  <c r="F4073" i="7"/>
  <c r="F4074" i="7"/>
  <c r="F4075" i="7"/>
  <c r="F4076" i="7"/>
  <c r="F4077" i="7"/>
  <c r="F4078" i="7"/>
  <c r="F4079" i="7"/>
  <c r="F4080" i="7"/>
  <c r="F4081" i="7"/>
  <c r="F4082" i="7"/>
  <c r="F4083" i="7"/>
  <c r="F4084" i="7"/>
  <c r="F4085" i="7"/>
  <c r="F4086" i="7"/>
  <c r="F4087" i="7"/>
  <c r="F4088" i="7"/>
  <c r="F4089" i="7"/>
  <c r="F4090" i="7"/>
  <c r="F4091" i="7"/>
  <c r="F4092" i="7"/>
  <c r="F4093" i="7"/>
  <c r="F4094" i="7"/>
  <c r="F4095" i="7"/>
  <c r="F4096" i="7"/>
  <c r="F4097" i="7"/>
  <c r="F4098" i="7"/>
  <c r="F4099" i="7"/>
  <c r="F4100" i="7"/>
  <c r="F4101" i="7"/>
  <c r="F4102" i="7"/>
  <c r="F4103" i="7"/>
  <c r="F4104" i="7"/>
  <c r="F4105" i="7"/>
  <c r="F4106" i="7"/>
  <c r="F4107" i="7"/>
  <c r="F4108" i="7"/>
  <c r="F4109" i="7"/>
  <c r="F4110" i="7"/>
  <c r="F4111" i="7"/>
  <c r="F4112" i="7"/>
  <c r="F4113" i="7"/>
  <c r="F4114" i="7"/>
  <c r="F4115" i="7"/>
  <c r="F4116" i="7"/>
  <c r="F4117" i="7"/>
  <c r="F4118" i="7"/>
  <c r="F4119" i="7"/>
  <c r="F4120" i="7"/>
  <c r="F4121" i="7"/>
  <c r="F4122" i="7"/>
  <c r="F4123" i="7"/>
  <c r="F4124" i="7"/>
  <c r="F4125" i="7"/>
  <c r="F4126" i="7"/>
  <c r="F4127" i="7"/>
  <c r="F4128" i="7"/>
  <c r="F4129" i="7"/>
  <c r="F4130" i="7"/>
  <c r="F4131" i="7"/>
  <c r="F4132" i="7"/>
  <c r="F4133" i="7"/>
  <c r="F4134" i="7"/>
  <c r="F4135" i="7"/>
  <c r="F4136" i="7"/>
  <c r="F4137" i="7"/>
  <c r="F4138" i="7"/>
  <c r="F4139" i="7"/>
  <c r="F4140" i="7"/>
  <c r="F4141" i="7"/>
  <c r="F4142" i="7"/>
  <c r="F4143" i="7"/>
  <c r="F4144" i="7"/>
  <c r="F4145" i="7"/>
  <c r="F4146" i="7"/>
  <c r="F4147" i="7"/>
  <c r="F4148" i="7"/>
  <c r="F4149" i="7"/>
  <c r="F4150" i="7"/>
  <c r="F4151" i="7"/>
  <c r="F4152" i="7"/>
  <c r="F4153" i="7"/>
  <c r="F4154" i="7"/>
  <c r="F4155" i="7"/>
  <c r="F4156" i="7"/>
  <c r="F4157" i="7"/>
  <c r="F4158" i="7"/>
  <c r="F4159" i="7"/>
  <c r="F4160" i="7"/>
  <c r="F4161" i="7"/>
  <c r="F4162" i="7"/>
  <c r="F4163" i="7"/>
  <c r="F4164" i="7"/>
  <c r="F4165" i="7"/>
  <c r="F4166" i="7"/>
  <c r="F4167" i="7"/>
  <c r="F4168" i="7"/>
  <c r="F4169" i="7"/>
  <c r="F4170" i="7"/>
  <c r="F4171" i="7"/>
  <c r="F4172" i="7"/>
  <c r="F4173" i="7"/>
  <c r="F4174" i="7"/>
  <c r="F4175" i="7"/>
  <c r="F4176" i="7"/>
  <c r="F4177" i="7"/>
  <c r="F4178" i="7"/>
  <c r="F4179" i="7"/>
  <c r="F4180" i="7"/>
  <c r="F4181" i="7"/>
  <c r="F4182" i="7"/>
  <c r="F4183" i="7"/>
  <c r="F4184" i="7"/>
  <c r="F4185" i="7"/>
  <c r="F4186" i="7"/>
  <c r="F4187" i="7"/>
  <c r="F4188" i="7"/>
  <c r="F4189" i="7"/>
  <c r="F4190" i="7"/>
  <c r="F4191" i="7"/>
  <c r="F4192" i="7"/>
  <c r="F4193" i="7"/>
  <c r="F4194" i="7"/>
  <c r="F4195" i="7"/>
  <c r="F4196" i="7"/>
  <c r="F4197" i="7"/>
  <c r="F4198" i="7"/>
  <c r="F4199" i="7"/>
  <c r="F4200" i="7"/>
  <c r="F4201" i="7"/>
  <c r="F4202" i="7"/>
  <c r="F4203" i="7"/>
  <c r="F4204" i="7"/>
  <c r="F4205" i="7"/>
  <c r="F4206" i="7"/>
  <c r="F4207" i="7"/>
  <c r="F4208" i="7"/>
  <c r="F4209" i="7"/>
  <c r="F4210" i="7"/>
  <c r="F4211" i="7"/>
  <c r="F4212" i="7"/>
  <c r="F4213" i="7"/>
  <c r="F4214" i="7"/>
  <c r="F4215" i="7"/>
  <c r="F4216" i="7"/>
  <c r="F4217" i="7"/>
  <c r="F4218" i="7"/>
  <c r="F4219" i="7"/>
  <c r="F4220" i="7"/>
  <c r="F4221" i="7"/>
  <c r="F4222" i="7"/>
  <c r="F4223" i="7"/>
  <c r="F4224" i="7"/>
  <c r="F4225" i="7"/>
  <c r="F4226" i="7"/>
  <c r="F4227" i="7"/>
  <c r="F4228" i="7"/>
  <c r="F4229" i="7"/>
  <c r="F4230" i="7"/>
  <c r="F4231" i="7"/>
  <c r="F4232" i="7"/>
  <c r="F4233" i="7"/>
  <c r="F4234" i="7"/>
  <c r="F4235" i="7"/>
  <c r="F4236" i="7"/>
  <c r="F4237" i="7"/>
  <c r="F4238" i="7"/>
  <c r="F4239" i="7"/>
  <c r="F4240" i="7"/>
  <c r="F4241" i="7"/>
  <c r="F4242" i="7"/>
  <c r="F4243" i="7"/>
  <c r="F4244" i="7"/>
  <c r="F4245" i="7"/>
  <c r="F4246" i="7"/>
  <c r="F4247" i="7"/>
  <c r="F4248" i="7"/>
  <c r="F4249" i="7"/>
  <c r="F4250" i="7"/>
  <c r="F4251" i="7"/>
  <c r="F4252" i="7"/>
  <c r="F4253" i="7"/>
  <c r="F4254" i="7"/>
  <c r="F4255" i="7"/>
  <c r="F4256" i="7"/>
  <c r="F4257" i="7"/>
  <c r="F4258" i="7"/>
  <c r="F4259" i="7"/>
  <c r="F4260" i="7"/>
  <c r="F4261" i="7"/>
  <c r="F4262" i="7"/>
  <c r="F4263" i="7"/>
  <c r="F4264" i="7"/>
  <c r="F4265" i="7"/>
  <c r="F4266" i="7"/>
  <c r="F4267" i="7"/>
  <c r="F4268" i="7"/>
  <c r="F4269" i="7"/>
  <c r="F4270" i="7"/>
  <c r="F4271" i="7"/>
  <c r="F4272" i="7"/>
  <c r="F4273" i="7"/>
  <c r="F4274" i="7"/>
  <c r="F4275" i="7"/>
  <c r="F4276" i="7"/>
  <c r="F4277" i="7"/>
  <c r="F4278" i="7"/>
  <c r="F4279" i="7"/>
  <c r="F4280" i="7"/>
  <c r="F4281" i="7"/>
  <c r="F4282" i="7"/>
  <c r="F4283" i="7"/>
  <c r="F4284" i="7"/>
  <c r="F4285" i="7"/>
  <c r="F4286" i="7"/>
  <c r="F4287" i="7"/>
  <c r="F4288" i="7"/>
  <c r="F4289" i="7"/>
  <c r="F4290" i="7"/>
  <c r="F4291" i="7"/>
  <c r="F4292" i="7"/>
  <c r="F4293" i="7"/>
  <c r="F4294" i="7"/>
  <c r="F4295" i="7"/>
  <c r="F4296" i="7"/>
  <c r="F4297" i="7"/>
  <c r="F4298" i="7"/>
  <c r="F4299" i="7"/>
  <c r="F4300" i="7"/>
  <c r="F4301" i="7"/>
  <c r="F4302" i="7"/>
  <c r="F4303" i="7"/>
  <c r="F4304" i="7"/>
  <c r="F4305" i="7"/>
  <c r="F4306" i="7"/>
  <c r="F4307" i="7"/>
  <c r="F4308" i="7"/>
  <c r="F4309" i="7"/>
  <c r="F4310" i="7"/>
  <c r="F4311" i="7"/>
  <c r="F4312" i="7"/>
  <c r="F4313" i="7"/>
  <c r="F4314" i="7"/>
  <c r="F4315" i="7"/>
  <c r="F4316" i="7"/>
  <c r="F4317" i="7"/>
  <c r="F4318" i="7"/>
  <c r="F4319" i="7"/>
  <c r="F4320" i="7"/>
  <c r="F4321" i="7"/>
  <c r="F4322" i="7"/>
  <c r="F4323" i="7"/>
  <c r="F4324" i="7"/>
  <c r="F4325" i="7"/>
  <c r="F4326" i="7"/>
  <c r="F4327" i="7"/>
  <c r="F4328" i="7"/>
  <c r="F4329" i="7"/>
  <c r="F4330" i="7"/>
  <c r="F4331" i="7"/>
  <c r="F4332" i="7"/>
  <c r="F4333" i="7"/>
  <c r="F4334" i="7"/>
  <c r="F4335" i="7"/>
  <c r="F4336" i="7"/>
  <c r="F4337" i="7"/>
  <c r="F4338" i="7"/>
  <c r="F4339" i="7"/>
  <c r="F4340" i="7"/>
  <c r="F4341" i="7"/>
  <c r="F4342" i="7"/>
  <c r="F4343" i="7"/>
  <c r="F4344" i="7"/>
  <c r="F4345" i="7"/>
  <c r="F4346" i="7"/>
  <c r="F4347" i="7"/>
  <c r="F4348" i="7"/>
  <c r="F4349" i="7"/>
  <c r="F4350" i="7"/>
  <c r="F4351" i="7"/>
  <c r="F4352" i="7"/>
  <c r="F4353" i="7"/>
  <c r="F4354" i="7"/>
  <c r="F4355" i="7"/>
  <c r="F4356" i="7"/>
  <c r="F4357" i="7"/>
  <c r="F4358" i="7"/>
  <c r="F4359" i="7"/>
  <c r="F4360" i="7"/>
  <c r="F4361" i="7"/>
  <c r="F4362" i="7"/>
  <c r="F4363" i="7"/>
  <c r="F4364" i="7"/>
  <c r="F4365" i="7"/>
  <c r="F4366" i="7"/>
  <c r="F4367" i="7"/>
  <c r="F4368" i="7"/>
  <c r="F4369" i="7"/>
  <c r="F4370" i="7"/>
  <c r="F4371" i="7"/>
  <c r="F4372" i="7"/>
  <c r="F4373" i="7"/>
  <c r="F4374" i="7"/>
  <c r="F4375" i="7"/>
  <c r="F4376" i="7"/>
  <c r="F4377" i="7"/>
  <c r="F4378" i="7"/>
  <c r="F4379" i="7"/>
  <c r="F4380" i="7"/>
  <c r="F4381" i="7"/>
  <c r="F4382" i="7"/>
  <c r="F4383" i="7"/>
  <c r="F4384" i="7"/>
  <c r="F4385" i="7"/>
  <c r="F4386" i="7"/>
  <c r="F4387" i="7"/>
  <c r="F4388" i="7"/>
  <c r="F4389" i="7"/>
  <c r="F4390" i="7"/>
  <c r="F4391" i="7"/>
  <c r="F4392" i="7"/>
  <c r="F4393" i="7"/>
  <c r="F4394" i="7"/>
  <c r="F4395" i="7"/>
  <c r="F4396" i="7"/>
  <c r="F4397" i="7"/>
  <c r="F4398" i="7"/>
  <c r="F4399" i="7"/>
  <c r="F4400" i="7"/>
  <c r="F4401" i="7"/>
  <c r="F4402" i="7"/>
  <c r="F4403" i="7"/>
  <c r="F4404" i="7"/>
  <c r="F4405" i="7"/>
  <c r="F4406" i="7"/>
  <c r="F4407" i="7"/>
  <c r="F4408" i="7"/>
  <c r="F4409" i="7"/>
  <c r="F4410" i="7"/>
  <c r="F4411" i="7"/>
  <c r="F4412" i="7"/>
  <c r="F4413" i="7"/>
  <c r="F4414" i="7"/>
  <c r="F4415" i="7"/>
  <c r="F4416" i="7"/>
  <c r="F4417" i="7"/>
  <c r="F4418" i="7"/>
  <c r="F4419" i="7"/>
  <c r="F4420" i="7"/>
  <c r="F4421" i="7"/>
  <c r="F4422" i="7"/>
  <c r="F4423" i="7"/>
  <c r="F4424" i="7"/>
  <c r="F4425" i="7"/>
  <c r="F4426" i="7"/>
  <c r="F4427" i="7"/>
  <c r="F4428" i="7"/>
  <c r="F4429" i="7"/>
  <c r="F4430" i="7"/>
  <c r="F4431" i="7"/>
  <c r="F4432" i="7"/>
  <c r="F4433" i="7"/>
  <c r="F4434" i="7"/>
  <c r="F4435" i="7"/>
  <c r="F4436" i="7"/>
  <c r="F4437" i="7"/>
  <c r="F4438" i="7"/>
  <c r="F4439" i="7"/>
  <c r="F4440" i="7"/>
  <c r="F4441" i="7"/>
  <c r="F4442" i="7"/>
  <c r="F4443" i="7"/>
  <c r="F4444" i="7"/>
  <c r="F4445" i="7"/>
  <c r="F4446" i="7"/>
  <c r="F4447" i="7"/>
  <c r="F4448" i="7"/>
  <c r="F4449" i="7"/>
  <c r="F4450" i="7"/>
  <c r="F4451" i="7"/>
  <c r="F4452" i="7"/>
  <c r="F4453" i="7"/>
  <c r="F4454" i="7"/>
  <c r="F4455" i="7"/>
  <c r="F4456" i="7"/>
  <c r="F4457" i="7"/>
  <c r="F4458" i="7"/>
  <c r="F4459" i="7"/>
  <c r="F4460" i="7"/>
  <c r="F4461" i="7"/>
  <c r="F4462" i="7"/>
  <c r="F4463" i="7"/>
  <c r="F4464" i="7"/>
  <c r="F4465" i="7"/>
  <c r="F4466" i="7"/>
  <c r="F4467" i="7"/>
  <c r="F4468" i="7"/>
  <c r="F4469" i="7"/>
  <c r="F4470" i="7"/>
  <c r="F4471" i="7"/>
  <c r="F4472" i="7"/>
  <c r="F4473" i="7"/>
  <c r="F4474" i="7"/>
  <c r="F4475" i="7"/>
  <c r="F4476" i="7"/>
  <c r="F4477" i="7"/>
  <c r="F4478" i="7"/>
  <c r="F4479" i="7"/>
  <c r="F4480" i="7"/>
  <c r="F4481" i="7"/>
  <c r="F4482" i="7"/>
  <c r="F4483" i="7"/>
  <c r="F4484" i="7"/>
  <c r="F4485" i="7"/>
  <c r="F4486" i="7"/>
  <c r="F4487" i="7"/>
  <c r="F4488" i="7"/>
  <c r="F4489" i="7"/>
  <c r="F4490" i="7"/>
  <c r="F4491" i="7"/>
  <c r="F4492" i="7"/>
  <c r="F4493" i="7"/>
  <c r="F4494" i="7"/>
  <c r="F4495" i="7"/>
  <c r="F4496" i="7"/>
  <c r="F4497" i="7"/>
  <c r="F4498" i="7"/>
  <c r="F4499" i="7"/>
  <c r="F4500" i="7"/>
  <c r="F4501" i="7"/>
  <c r="F4502" i="7"/>
  <c r="F4503" i="7"/>
  <c r="F4504" i="7"/>
  <c r="F4505" i="7"/>
  <c r="F4506" i="7"/>
  <c r="F4507" i="7"/>
  <c r="F4508" i="7"/>
  <c r="F4509" i="7"/>
  <c r="F4510" i="7"/>
  <c r="F4511" i="7"/>
  <c r="F4512" i="7"/>
  <c r="F4513" i="7"/>
  <c r="F4514" i="7"/>
  <c r="F4515" i="7"/>
  <c r="F4516" i="7"/>
  <c r="F4517" i="7"/>
  <c r="F4518" i="7"/>
  <c r="F4519" i="7"/>
  <c r="F4520" i="7"/>
  <c r="F4521" i="7"/>
  <c r="F4522" i="7"/>
  <c r="F4523" i="7"/>
  <c r="F4524" i="7"/>
  <c r="F4525" i="7"/>
  <c r="F4526" i="7"/>
  <c r="F4527" i="7"/>
  <c r="F4528" i="7"/>
  <c r="F4529" i="7"/>
  <c r="F4530" i="7"/>
  <c r="F4531" i="7"/>
  <c r="F4532" i="7"/>
  <c r="F4533" i="7"/>
  <c r="F4534" i="7"/>
  <c r="F4535" i="7"/>
  <c r="F4536" i="7"/>
  <c r="F4537" i="7"/>
  <c r="F4538" i="7"/>
  <c r="F4539" i="7"/>
  <c r="F4540" i="7"/>
  <c r="F4541" i="7"/>
  <c r="F4542" i="7"/>
  <c r="F4543" i="7"/>
  <c r="F4544" i="7"/>
  <c r="F4545" i="7"/>
  <c r="F4546" i="7"/>
  <c r="F4547" i="7"/>
  <c r="F4548" i="7"/>
  <c r="F4549" i="7"/>
  <c r="F4550" i="7"/>
  <c r="F4551" i="7"/>
  <c r="F4552" i="7"/>
  <c r="F4553" i="7"/>
  <c r="F4554" i="7"/>
  <c r="F4555" i="7"/>
  <c r="F4556" i="7"/>
  <c r="F4557" i="7"/>
  <c r="F4558" i="7"/>
  <c r="F4559" i="7"/>
  <c r="F4560" i="7"/>
  <c r="F4561" i="7"/>
  <c r="F4562" i="7"/>
  <c r="F4563" i="7"/>
  <c r="F4564" i="7"/>
  <c r="F4565" i="7"/>
  <c r="F4566" i="7"/>
  <c r="F4567" i="7"/>
  <c r="F4568" i="7"/>
  <c r="F4569" i="7"/>
  <c r="F4570" i="7"/>
  <c r="F4571" i="7"/>
  <c r="F4572" i="7"/>
  <c r="F4573" i="7"/>
  <c r="F4574" i="7"/>
  <c r="F4575" i="7"/>
  <c r="F4576" i="7"/>
  <c r="F4577" i="7"/>
  <c r="F4578" i="7"/>
  <c r="F4579" i="7"/>
  <c r="F4580" i="7"/>
  <c r="F4581" i="7"/>
  <c r="F4582" i="7"/>
  <c r="F4583" i="7"/>
  <c r="F4584" i="7"/>
  <c r="F4585" i="7"/>
  <c r="F4586" i="7"/>
  <c r="F4587" i="7"/>
  <c r="F4588" i="7"/>
  <c r="F4589" i="7"/>
  <c r="F4590" i="7"/>
  <c r="F4591" i="7"/>
  <c r="F4592" i="7"/>
  <c r="F4593" i="7"/>
  <c r="F4594" i="7"/>
  <c r="F4595" i="7"/>
  <c r="F4596" i="7"/>
  <c r="F4597" i="7"/>
  <c r="F4598" i="7"/>
  <c r="F4599" i="7"/>
  <c r="F4600" i="7"/>
  <c r="F4601" i="7"/>
  <c r="F4602" i="7"/>
  <c r="F4603" i="7"/>
  <c r="F4604" i="7"/>
  <c r="F4605" i="7"/>
  <c r="F4606" i="7"/>
  <c r="F4607" i="7"/>
  <c r="F4608" i="7"/>
  <c r="F4609" i="7"/>
  <c r="F4610" i="7"/>
  <c r="F4611" i="7"/>
  <c r="F4612" i="7"/>
  <c r="F4613" i="7"/>
  <c r="F4614" i="7"/>
  <c r="F4615" i="7"/>
  <c r="F4616" i="7"/>
  <c r="F4617" i="7"/>
  <c r="F4618" i="7"/>
  <c r="F4619" i="7"/>
  <c r="F4620" i="7"/>
  <c r="F4621" i="7"/>
  <c r="F4622" i="7"/>
  <c r="F4623" i="7"/>
  <c r="F4624" i="7"/>
  <c r="F4625" i="7"/>
  <c r="F4626" i="7"/>
  <c r="F4627" i="7"/>
  <c r="F4628" i="7"/>
  <c r="F4629" i="7"/>
  <c r="F4630" i="7"/>
  <c r="F4631" i="7"/>
  <c r="F4632" i="7"/>
  <c r="F4633" i="7"/>
  <c r="F4634" i="7"/>
  <c r="F4635" i="7"/>
  <c r="F4636" i="7"/>
  <c r="F4637" i="7"/>
  <c r="F4638" i="7"/>
  <c r="F4639" i="7"/>
  <c r="F4640" i="7"/>
  <c r="F4641" i="7"/>
  <c r="F4642" i="7"/>
  <c r="F4643" i="7"/>
  <c r="F4644" i="7"/>
  <c r="F4645" i="7"/>
  <c r="F4646" i="7"/>
  <c r="F4647" i="7"/>
  <c r="F4648" i="7"/>
  <c r="F4649" i="7"/>
  <c r="F4650" i="7"/>
  <c r="F4651" i="7"/>
  <c r="F4652" i="7"/>
  <c r="F4653" i="7"/>
  <c r="F4654" i="7"/>
  <c r="F4655" i="7"/>
  <c r="F4656" i="7"/>
  <c r="F4657" i="7"/>
  <c r="F4658" i="7"/>
  <c r="F4659" i="7"/>
  <c r="F4660" i="7"/>
  <c r="F4661" i="7"/>
  <c r="F4662" i="7"/>
  <c r="F4663" i="7"/>
  <c r="F4664" i="7"/>
  <c r="F4665" i="7"/>
  <c r="F4666" i="7"/>
  <c r="F4667" i="7"/>
  <c r="F4668" i="7"/>
  <c r="F4669" i="7"/>
  <c r="F4670" i="7"/>
  <c r="F4671" i="7"/>
  <c r="F4672" i="7"/>
  <c r="F4673" i="7"/>
  <c r="F4674" i="7"/>
  <c r="F4675" i="7"/>
  <c r="F4676" i="7"/>
  <c r="F4677" i="7"/>
  <c r="F4678" i="7"/>
  <c r="F4679" i="7"/>
  <c r="F4680" i="7"/>
  <c r="F4681" i="7"/>
  <c r="F4682" i="7"/>
  <c r="F4683" i="7"/>
  <c r="F4684" i="7"/>
  <c r="F4685" i="7"/>
  <c r="F4686" i="7"/>
  <c r="F4687" i="7"/>
  <c r="F4688" i="7"/>
  <c r="F4689" i="7"/>
  <c r="F4690" i="7"/>
  <c r="F4691" i="7"/>
  <c r="F4692" i="7"/>
  <c r="F4693" i="7"/>
  <c r="F4694" i="7"/>
  <c r="F4695" i="7"/>
  <c r="F4696" i="7"/>
  <c r="F4697" i="7"/>
  <c r="F4698" i="7"/>
  <c r="F4699" i="7"/>
  <c r="F4700" i="7"/>
  <c r="F4701" i="7"/>
  <c r="F4702" i="7"/>
  <c r="F4703" i="7"/>
  <c r="F4704" i="7"/>
  <c r="F4705" i="7"/>
  <c r="F4706" i="7"/>
  <c r="F4707" i="7"/>
  <c r="F4708" i="7"/>
  <c r="F4709" i="7"/>
  <c r="F4710" i="7"/>
  <c r="F4711" i="7"/>
  <c r="F4712" i="7"/>
  <c r="F4713" i="7"/>
  <c r="F4714" i="7"/>
  <c r="F4715" i="7"/>
  <c r="F4716" i="7"/>
  <c r="F4717" i="7"/>
  <c r="F4718" i="7"/>
  <c r="F4719" i="7"/>
  <c r="F4720" i="7"/>
  <c r="F4721" i="7"/>
  <c r="F4722" i="7"/>
  <c r="F4723" i="7"/>
  <c r="F4724" i="7"/>
  <c r="F4725" i="7"/>
  <c r="F4726" i="7"/>
  <c r="F4727" i="7"/>
  <c r="F4728" i="7"/>
  <c r="F4729" i="7"/>
  <c r="F4730" i="7"/>
  <c r="F4731" i="7"/>
  <c r="F4732" i="7"/>
  <c r="F4733" i="7"/>
  <c r="F4734" i="7"/>
  <c r="F4735" i="7"/>
  <c r="F4736" i="7"/>
  <c r="F4737" i="7"/>
  <c r="F4738" i="7"/>
  <c r="F4739" i="7"/>
  <c r="F4740" i="7"/>
  <c r="F4741" i="7"/>
  <c r="F4742" i="7"/>
  <c r="F4743" i="7"/>
  <c r="F4744" i="7"/>
  <c r="F4745" i="7"/>
  <c r="F4746" i="7"/>
  <c r="F4747" i="7"/>
  <c r="F4748" i="7"/>
  <c r="F4749" i="7"/>
  <c r="F4750" i="7"/>
  <c r="F4751" i="7"/>
  <c r="F4752" i="7"/>
  <c r="F4753" i="7"/>
  <c r="F4754" i="7"/>
  <c r="F4755" i="7"/>
  <c r="F4756" i="7"/>
  <c r="F4757" i="7"/>
  <c r="F4758" i="7"/>
  <c r="F4759" i="7"/>
  <c r="F4760" i="7"/>
  <c r="F4761" i="7"/>
  <c r="F4762" i="7"/>
  <c r="F4763" i="7"/>
  <c r="F4764" i="7"/>
  <c r="F4765" i="7"/>
  <c r="F4766" i="7"/>
  <c r="F4767" i="7"/>
  <c r="F4768" i="7"/>
  <c r="F4769" i="7"/>
  <c r="F4770" i="7"/>
  <c r="F4771" i="7"/>
  <c r="F4772" i="7"/>
  <c r="F4773" i="7"/>
  <c r="F4774" i="7"/>
  <c r="F4775" i="7"/>
  <c r="F4776" i="7"/>
  <c r="F4777" i="7"/>
  <c r="F4778" i="7"/>
  <c r="F4779" i="7"/>
  <c r="F4780" i="7"/>
  <c r="F4781" i="7"/>
  <c r="F4782" i="7"/>
  <c r="F4783" i="7"/>
  <c r="F4784" i="7"/>
  <c r="F4785" i="7"/>
  <c r="F4786" i="7"/>
  <c r="F4787" i="7"/>
  <c r="F4788" i="7"/>
  <c r="F4789" i="7"/>
  <c r="F4790" i="7"/>
  <c r="F4791" i="7"/>
  <c r="F4792" i="7"/>
  <c r="F4793" i="7"/>
  <c r="F4794" i="7"/>
  <c r="F4795" i="7"/>
  <c r="F4796" i="7"/>
  <c r="F4797" i="7"/>
  <c r="F4798" i="7"/>
  <c r="F4799" i="7"/>
  <c r="F4800" i="7"/>
  <c r="F4801" i="7"/>
  <c r="F4802" i="7"/>
  <c r="F4803" i="7"/>
  <c r="F4804" i="7"/>
  <c r="F4805" i="7"/>
  <c r="F4806" i="7"/>
  <c r="F4807" i="7"/>
  <c r="F4808" i="7"/>
  <c r="F4809" i="7"/>
  <c r="F4810" i="7"/>
  <c r="F4811" i="7"/>
  <c r="F4812" i="7"/>
  <c r="F4813" i="7"/>
  <c r="F4814" i="7"/>
  <c r="F4815" i="7"/>
  <c r="F4816" i="7"/>
  <c r="F4817" i="7"/>
  <c r="F4818" i="7"/>
  <c r="F4819" i="7"/>
  <c r="F4820" i="7"/>
  <c r="F4821" i="7"/>
  <c r="F4822" i="7"/>
  <c r="F4823" i="7"/>
  <c r="F4824" i="7"/>
  <c r="F4825" i="7"/>
  <c r="F4826" i="7"/>
  <c r="F4827" i="7"/>
  <c r="F4828" i="7"/>
  <c r="F4829" i="7"/>
  <c r="F4830" i="7"/>
  <c r="F4831" i="7"/>
  <c r="F4832" i="7"/>
  <c r="F4833" i="7"/>
  <c r="F4834" i="7"/>
  <c r="F4835" i="7"/>
  <c r="F4836" i="7"/>
  <c r="F4837" i="7"/>
  <c r="F4838" i="7"/>
  <c r="F4839" i="7"/>
  <c r="F4840" i="7"/>
  <c r="F4841" i="7"/>
  <c r="F4842" i="7"/>
  <c r="F4843" i="7"/>
  <c r="F4844" i="7"/>
  <c r="F4845" i="7"/>
  <c r="F4846" i="7"/>
  <c r="F4847" i="7"/>
  <c r="F4848" i="7"/>
  <c r="F4849" i="7"/>
  <c r="F4850" i="7"/>
  <c r="F4851" i="7"/>
  <c r="F4852" i="7"/>
  <c r="F4853" i="7"/>
  <c r="F4854" i="7"/>
  <c r="F4855" i="7"/>
  <c r="F4856" i="7"/>
  <c r="F4857" i="7"/>
  <c r="F4858" i="7"/>
  <c r="F4859" i="7"/>
  <c r="F4860" i="7"/>
  <c r="F4861" i="7"/>
  <c r="F4862" i="7"/>
  <c r="F4863" i="7"/>
  <c r="F4864" i="7"/>
  <c r="F4865" i="7"/>
  <c r="F4866" i="7"/>
  <c r="F4867" i="7"/>
  <c r="F4868" i="7"/>
  <c r="F4869" i="7"/>
  <c r="F4870" i="7"/>
  <c r="F4871" i="7"/>
  <c r="F4872" i="7"/>
  <c r="F4873" i="7"/>
  <c r="F4874" i="7"/>
  <c r="F4875" i="7"/>
  <c r="F4876" i="7"/>
  <c r="F4877" i="7"/>
  <c r="F4878" i="7"/>
  <c r="F4879" i="7"/>
  <c r="F4880" i="7"/>
  <c r="F4881" i="7"/>
  <c r="F4882" i="7"/>
  <c r="F4883" i="7"/>
  <c r="F4884" i="7"/>
  <c r="F4885" i="7"/>
  <c r="F4886" i="7"/>
  <c r="F4887" i="7"/>
  <c r="F4888" i="7"/>
  <c r="F4889" i="7"/>
  <c r="F4890" i="7"/>
  <c r="F4891" i="7"/>
  <c r="F4892" i="7"/>
  <c r="F4893" i="7"/>
  <c r="F4894" i="7"/>
  <c r="F4895" i="7"/>
  <c r="F4896" i="7"/>
  <c r="F4897" i="7"/>
  <c r="F4898" i="7"/>
  <c r="F4899" i="7"/>
  <c r="F4900" i="7"/>
  <c r="F4901" i="7"/>
  <c r="F4902" i="7"/>
  <c r="F4903" i="7"/>
  <c r="F4904" i="7"/>
  <c r="F4905" i="7"/>
  <c r="F4906" i="7"/>
  <c r="F4907" i="7"/>
  <c r="F4908" i="7"/>
  <c r="F4909" i="7"/>
  <c r="F4910" i="7"/>
  <c r="F4911" i="7"/>
  <c r="F4912" i="7"/>
  <c r="F4913" i="7"/>
  <c r="F4914" i="7"/>
  <c r="F4915" i="7"/>
  <c r="F4916" i="7"/>
  <c r="F4917" i="7"/>
  <c r="F4918" i="7"/>
  <c r="F4919" i="7"/>
  <c r="F4920" i="7"/>
  <c r="F4921" i="7"/>
  <c r="F4922" i="7"/>
  <c r="F4923" i="7"/>
  <c r="F4924" i="7"/>
  <c r="F4925" i="7"/>
  <c r="F4926" i="7"/>
  <c r="F4927" i="7"/>
  <c r="F4928" i="7"/>
  <c r="F4929" i="7"/>
  <c r="F4930" i="7"/>
  <c r="F4931" i="7"/>
  <c r="F4932" i="7"/>
  <c r="F4933" i="7"/>
  <c r="F4934" i="7"/>
  <c r="F4935" i="7"/>
  <c r="F4936" i="7"/>
  <c r="F4937" i="7"/>
  <c r="F4938" i="7"/>
  <c r="F4939" i="7"/>
  <c r="F4940" i="7"/>
  <c r="F4941" i="7"/>
  <c r="F4942" i="7"/>
  <c r="F4943" i="7"/>
  <c r="F4944" i="7"/>
  <c r="F4945" i="7"/>
  <c r="F4946" i="7"/>
  <c r="F4947" i="7"/>
  <c r="F4948" i="7"/>
  <c r="F4949" i="7"/>
  <c r="F4950" i="7"/>
  <c r="F4951" i="7"/>
  <c r="F4952" i="7"/>
  <c r="F4953" i="7"/>
  <c r="F4954" i="7"/>
  <c r="F4955" i="7"/>
  <c r="F4956" i="7"/>
  <c r="F4957" i="7"/>
  <c r="F4958" i="7"/>
  <c r="F4959" i="7"/>
  <c r="F4960" i="7"/>
  <c r="F4961" i="7"/>
  <c r="F4962" i="7"/>
  <c r="F4963" i="7"/>
  <c r="F4964" i="7"/>
  <c r="F4965" i="7"/>
  <c r="F4966" i="7"/>
  <c r="F4967" i="7"/>
  <c r="F4968" i="7"/>
  <c r="F4969" i="7"/>
  <c r="F4970" i="7"/>
  <c r="F4971" i="7"/>
  <c r="F4972" i="7"/>
  <c r="F4973" i="7"/>
  <c r="F4974" i="7"/>
  <c r="F4975" i="7"/>
  <c r="F4976" i="7"/>
  <c r="F4977" i="7"/>
  <c r="F4978" i="7"/>
  <c r="F4979" i="7"/>
  <c r="F4980" i="7"/>
  <c r="F4981" i="7"/>
  <c r="F4982" i="7"/>
  <c r="F4983" i="7"/>
  <c r="F4984" i="7"/>
  <c r="F4985" i="7"/>
  <c r="F4986" i="7"/>
  <c r="F4987" i="7"/>
  <c r="F4988" i="7"/>
  <c r="F4989" i="7"/>
  <c r="F4990" i="7"/>
  <c r="F4991" i="7"/>
  <c r="F4992" i="7"/>
  <c r="F4993" i="7"/>
  <c r="F4994" i="7"/>
  <c r="F4995" i="7"/>
  <c r="F4996" i="7"/>
  <c r="F4997" i="7"/>
  <c r="F4998" i="7"/>
  <c r="F4999" i="7"/>
  <c r="F5000" i="7"/>
  <c r="F5001" i="7"/>
  <c r="F5002" i="7"/>
  <c r="F5003" i="7"/>
  <c r="F5004" i="7"/>
  <c r="F5005" i="7"/>
  <c r="F5006" i="7"/>
  <c r="F5007" i="7"/>
  <c r="F5008" i="7"/>
  <c r="F5009" i="7"/>
  <c r="F5010" i="7"/>
  <c r="F5011" i="7"/>
  <c r="F5012" i="7"/>
  <c r="F5013" i="7"/>
  <c r="F5014" i="7"/>
  <c r="F5015" i="7"/>
  <c r="F5016" i="7"/>
  <c r="F5017" i="7"/>
  <c r="F5018" i="7"/>
  <c r="F5019" i="7"/>
  <c r="F5020" i="7"/>
  <c r="F5021" i="7"/>
  <c r="F5022" i="7"/>
  <c r="F5023" i="7"/>
  <c r="F5024" i="7"/>
  <c r="F5025" i="7"/>
  <c r="F5026" i="7"/>
  <c r="F5027" i="7"/>
  <c r="F5028" i="7"/>
  <c r="F5029" i="7"/>
  <c r="F5030" i="7"/>
  <c r="F5031" i="7"/>
  <c r="F5032" i="7"/>
  <c r="F5033" i="7"/>
  <c r="F5034" i="7"/>
  <c r="F5035" i="7"/>
  <c r="F5036" i="7"/>
  <c r="F5037" i="7"/>
  <c r="F5038" i="7"/>
  <c r="F5039" i="7"/>
  <c r="F5040" i="7"/>
  <c r="F5041" i="7"/>
  <c r="F5042" i="7"/>
  <c r="F5043" i="7"/>
  <c r="F5044" i="7"/>
  <c r="F5045" i="7"/>
  <c r="F5046" i="7"/>
  <c r="F5047" i="7"/>
  <c r="F5048" i="7"/>
  <c r="F5049" i="7"/>
  <c r="F5050" i="7"/>
  <c r="F5051" i="7"/>
  <c r="F5052" i="7"/>
  <c r="F5053" i="7"/>
  <c r="F5054" i="7"/>
  <c r="F5055" i="7"/>
  <c r="F5056" i="7"/>
  <c r="F5057" i="7"/>
  <c r="F5058" i="7"/>
  <c r="F5059" i="7"/>
  <c r="F5060" i="7"/>
  <c r="F5061" i="7"/>
  <c r="F5062" i="7"/>
  <c r="F5063" i="7"/>
  <c r="F5064" i="7"/>
  <c r="F5065" i="7"/>
  <c r="F5066" i="7"/>
  <c r="F5067" i="7"/>
  <c r="F5068" i="7"/>
  <c r="F5069" i="7"/>
  <c r="F5070" i="7"/>
  <c r="F5071" i="7"/>
  <c r="F5072" i="7"/>
  <c r="F5073" i="7"/>
  <c r="F5074" i="7"/>
  <c r="F5075" i="7"/>
  <c r="F5076" i="7"/>
  <c r="F5077" i="7"/>
  <c r="F5078" i="7"/>
  <c r="F5079" i="7"/>
  <c r="F5080" i="7"/>
  <c r="F5081" i="7"/>
  <c r="F5082" i="7"/>
  <c r="F5083" i="7"/>
  <c r="F5084" i="7"/>
  <c r="F5085" i="7"/>
  <c r="F5086" i="7"/>
  <c r="F5087" i="7"/>
  <c r="F5088" i="7"/>
  <c r="F5089" i="7"/>
  <c r="F5090" i="7"/>
  <c r="F5091" i="7"/>
  <c r="F5092" i="7"/>
  <c r="F5093" i="7"/>
  <c r="F5094" i="7"/>
  <c r="F5095" i="7"/>
  <c r="F5096" i="7"/>
  <c r="F5097" i="7"/>
  <c r="F5098" i="7"/>
  <c r="F5099" i="7"/>
  <c r="F5100" i="7"/>
  <c r="F5101" i="7"/>
  <c r="F5102" i="7"/>
  <c r="F5103" i="7"/>
  <c r="F5104" i="7"/>
  <c r="F5105" i="7"/>
  <c r="F5106" i="7"/>
  <c r="F5107" i="7"/>
  <c r="F5108" i="7"/>
  <c r="F5109" i="7"/>
  <c r="F5110" i="7"/>
  <c r="F5111" i="7"/>
  <c r="F5112" i="7"/>
  <c r="F5113" i="7"/>
  <c r="F5114" i="7"/>
  <c r="F5115" i="7"/>
  <c r="F5116" i="7"/>
  <c r="F5117" i="7"/>
  <c r="F5118" i="7"/>
  <c r="F5119" i="7"/>
  <c r="F5120" i="7"/>
  <c r="F5121" i="7"/>
  <c r="F5122" i="7"/>
  <c r="F5123" i="7"/>
  <c r="F5124" i="7"/>
  <c r="F5125" i="7"/>
  <c r="F5126" i="7"/>
  <c r="F5127" i="7"/>
  <c r="F5128" i="7"/>
  <c r="F5129" i="7"/>
  <c r="F5130" i="7"/>
  <c r="F5131" i="7"/>
  <c r="F5132" i="7"/>
  <c r="F5133" i="7"/>
  <c r="F5134" i="7"/>
  <c r="F5135" i="7"/>
  <c r="F5136" i="7"/>
  <c r="F5137" i="7"/>
  <c r="F5138" i="7"/>
  <c r="F5139" i="7"/>
  <c r="F5140" i="7"/>
  <c r="F5141" i="7"/>
  <c r="F5142" i="7"/>
  <c r="F5143" i="7"/>
  <c r="F5144" i="7"/>
  <c r="F5145" i="7"/>
  <c r="F5146" i="7"/>
  <c r="F5147" i="7"/>
  <c r="F5148" i="7"/>
  <c r="F5149" i="7"/>
  <c r="F5150" i="7"/>
  <c r="F5151" i="7"/>
  <c r="F5152" i="7"/>
  <c r="F5153" i="7"/>
  <c r="F5154" i="7"/>
  <c r="F5155" i="7"/>
  <c r="F5156" i="7"/>
  <c r="F5157" i="7"/>
  <c r="F5158" i="7"/>
  <c r="F5159" i="7"/>
  <c r="F5160" i="7"/>
  <c r="F5161" i="7"/>
  <c r="F5162" i="7"/>
  <c r="F5163" i="7"/>
  <c r="F5164" i="7"/>
  <c r="F5165" i="7"/>
  <c r="F5166" i="7"/>
  <c r="F5167" i="7"/>
  <c r="F5168" i="7"/>
  <c r="F5169" i="7"/>
  <c r="F5170" i="7"/>
  <c r="F5171" i="7"/>
  <c r="F5172" i="7"/>
  <c r="F5173" i="7"/>
  <c r="F5174" i="7"/>
  <c r="F5175" i="7"/>
  <c r="F5176" i="7"/>
  <c r="F5177" i="7"/>
  <c r="F5178" i="7"/>
  <c r="F5179" i="7"/>
  <c r="F5180" i="7"/>
  <c r="F5181" i="7"/>
  <c r="F5182" i="7"/>
  <c r="F5183" i="7"/>
  <c r="F5184" i="7"/>
  <c r="F5185" i="7"/>
  <c r="F5186" i="7"/>
  <c r="F5187" i="7"/>
  <c r="F5188" i="7"/>
  <c r="F5189" i="7"/>
  <c r="F5190" i="7"/>
  <c r="F5191" i="7"/>
  <c r="F5192" i="7"/>
  <c r="F5193" i="7"/>
  <c r="F5194" i="7"/>
  <c r="F5195" i="7"/>
  <c r="F5196" i="7"/>
  <c r="F5197" i="7"/>
  <c r="F5198" i="7"/>
  <c r="F5199" i="7"/>
  <c r="F5200" i="7"/>
  <c r="F5201" i="7"/>
  <c r="F5202" i="7"/>
  <c r="F5203" i="7"/>
  <c r="F5204" i="7"/>
  <c r="F5205" i="7"/>
  <c r="F5206" i="7"/>
  <c r="F5207" i="7"/>
  <c r="F5208" i="7"/>
  <c r="F5209" i="7"/>
  <c r="F5210" i="7"/>
  <c r="F5211" i="7"/>
  <c r="F5212" i="7"/>
  <c r="F5213" i="7"/>
  <c r="F5214" i="7"/>
  <c r="F5215" i="7"/>
  <c r="F5216" i="7"/>
  <c r="F5217" i="7"/>
  <c r="F5218" i="7"/>
  <c r="F5219" i="7"/>
  <c r="F5220" i="7"/>
  <c r="F5221" i="7"/>
  <c r="F5222" i="7"/>
  <c r="F5223" i="7"/>
  <c r="F5224" i="7"/>
  <c r="F5225" i="7"/>
  <c r="F5226" i="7"/>
  <c r="F5227" i="7"/>
  <c r="F5228" i="7"/>
  <c r="F5229" i="7"/>
  <c r="F5230" i="7"/>
  <c r="F5231" i="7"/>
  <c r="F5232" i="7"/>
  <c r="F5233" i="7"/>
  <c r="F5234" i="7"/>
  <c r="F5235" i="7"/>
  <c r="F5236" i="7"/>
  <c r="F5237" i="7"/>
  <c r="F5238" i="7"/>
  <c r="F5239" i="7"/>
  <c r="F5240" i="7"/>
  <c r="F5241" i="7"/>
  <c r="F5242" i="7"/>
  <c r="F5243" i="7"/>
  <c r="F5244" i="7"/>
  <c r="F5245" i="7"/>
  <c r="F5246" i="7"/>
  <c r="F5247" i="7"/>
  <c r="F5248" i="7"/>
  <c r="F5249" i="7"/>
  <c r="F5250" i="7"/>
  <c r="F5251" i="7"/>
  <c r="F5252" i="7"/>
  <c r="F5253" i="7"/>
  <c r="F5254" i="7"/>
  <c r="F5255" i="7"/>
  <c r="F5256" i="7"/>
  <c r="F5257" i="7"/>
  <c r="F5258" i="7"/>
  <c r="F5259" i="7"/>
  <c r="F5260" i="7"/>
  <c r="F5261" i="7"/>
  <c r="F5262" i="7"/>
  <c r="F5263" i="7"/>
  <c r="F5264" i="7"/>
  <c r="F5265" i="7"/>
  <c r="F5266" i="7"/>
  <c r="F5267" i="7"/>
  <c r="F5268" i="7"/>
  <c r="F5269" i="7"/>
  <c r="F5270" i="7"/>
  <c r="F5271" i="7"/>
  <c r="F5272" i="7"/>
  <c r="F5273" i="7"/>
  <c r="F5274" i="7"/>
  <c r="F5275" i="7"/>
  <c r="F5276" i="7"/>
  <c r="F5277" i="7"/>
  <c r="F5278" i="7"/>
  <c r="F5279" i="7"/>
  <c r="F5280" i="7"/>
  <c r="F5281" i="7"/>
  <c r="F5282" i="7"/>
  <c r="F5283" i="7"/>
  <c r="F5284" i="7"/>
  <c r="F5285" i="7"/>
  <c r="F5286" i="7"/>
  <c r="F5287" i="7"/>
  <c r="F5288" i="7"/>
  <c r="F5289" i="7"/>
  <c r="F5290" i="7"/>
  <c r="F5291" i="7"/>
  <c r="F5292" i="7"/>
  <c r="F5293" i="7"/>
  <c r="F5294" i="7"/>
  <c r="F5295" i="7"/>
  <c r="F5296" i="7"/>
  <c r="F5297" i="7"/>
  <c r="F5298" i="7"/>
  <c r="F5299" i="7"/>
  <c r="F5300" i="7"/>
  <c r="F5301" i="7"/>
  <c r="F5302" i="7"/>
  <c r="F5303" i="7"/>
  <c r="F5304" i="7"/>
  <c r="F5305" i="7"/>
  <c r="F5306" i="7"/>
  <c r="F5307" i="7"/>
  <c r="F5308" i="7"/>
  <c r="F5309" i="7"/>
  <c r="F5310" i="7"/>
  <c r="F5311" i="7"/>
  <c r="F5312" i="7"/>
  <c r="F5313" i="7"/>
  <c r="F5314" i="7"/>
  <c r="F5315" i="7"/>
  <c r="F5316" i="7"/>
  <c r="F5317" i="7"/>
  <c r="F5318" i="7"/>
  <c r="F5319" i="7"/>
  <c r="F5320" i="7"/>
  <c r="F5321" i="7"/>
  <c r="F5322" i="7"/>
  <c r="F5323" i="7"/>
  <c r="F5324" i="7"/>
  <c r="F5325" i="7"/>
  <c r="F5326" i="7"/>
  <c r="F5327" i="7"/>
  <c r="F5328" i="7"/>
  <c r="F5329" i="7"/>
  <c r="F5330" i="7"/>
  <c r="F5331" i="7"/>
  <c r="F5332" i="7"/>
  <c r="F5333" i="7"/>
  <c r="F5334" i="7"/>
  <c r="F5335" i="7"/>
  <c r="F5336" i="7"/>
  <c r="F5337" i="7"/>
  <c r="F5338" i="7"/>
  <c r="F5339" i="7"/>
  <c r="F5340" i="7"/>
  <c r="F5341" i="7"/>
  <c r="F5342" i="7"/>
  <c r="F5343" i="7"/>
  <c r="F5344" i="7"/>
  <c r="F5345" i="7"/>
  <c r="F5346" i="7"/>
  <c r="F5347" i="7"/>
  <c r="F5348" i="7"/>
  <c r="F5349" i="7"/>
  <c r="F5350" i="7"/>
  <c r="F5351" i="7"/>
  <c r="F5352" i="7"/>
  <c r="F5353" i="7"/>
  <c r="F5354" i="7"/>
  <c r="F5355" i="7"/>
  <c r="F5356" i="7"/>
  <c r="F5357" i="7"/>
  <c r="F5358" i="7"/>
  <c r="F5359" i="7"/>
  <c r="F5360" i="7"/>
  <c r="F5361" i="7"/>
  <c r="F5362" i="7"/>
  <c r="F5363" i="7"/>
  <c r="F5364" i="7"/>
  <c r="F5365" i="7"/>
  <c r="F5366" i="7"/>
  <c r="F5367" i="7"/>
  <c r="F5368" i="7"/>
  <c r="F5369" i="7"/>
  <c r="F5370" i="7"/>
  <c r="F5371" i="7"/>
  <c r="F5372" i="7"/>
  <c r="F5373" i="7"/>
  <c r="F5374" i="7"/>
  <c r="F5375" i="7"/>
  <c r="F5376" i="7"/>
  <c r="F5377" i="7"/>
  <c r="F5378" i="7"/>
  <c r="F5379" i="7"/>
  <c r="F5380" i="7"/>
  <c r="F5381" i="7"/>
  <c r="F5382" i="7"/>
  <c r="F5383" i="7"/>
  <c r="F5384" i="7"/>
  <c r="F5385" i="7"/>
  <c r="F5386" i="7"/>
  <c r="F5387" i="7"/>
  <c r="F5388" i="7"/>
  <c r="F5389" i="7"/>
  <c r="F5390" i="7"/>
  <c r="F5391" i="7"/>
  <c r="F5392" i="7"/>
  <c r="F5393" i="7"/>
  <c r="F5394" i="7"/>
  <c r="F5395" i="7"/>
  <c r="F5396" i="7"/>
  <c r="F5397" i="7"/>
  <c r="F5398" i="7"/>
  <c r="F5399" i="7"/>
  <c r="F5400" i="7"/>
  <c r="F5401" i="7"/>
  <c r="F5402" i="7"/>
  <c r="F5403" i="7"/>
  <c r="F5404" i="7"/>
  <c r="F5405" i="7"/>
  <c r="F5406" i="7"/>
  <c r="F5407" i="7"/>
  <c r="F5408" i="7"/>
  <c r="F5409" i="7"/>
  <c r="F5410" i="7"/>
  <c r="F5411" i="7"/>
  <c r="F5412" i="7"/>
  <c r="F5413" i="7"/>
  <c r="F5414" i="7"/>
  <c r="F5415" i="7"/>
  <c r="F5416" i="7"/>
  <c r="F5417" i="7"/>
  <c r="F5418" i="7"/>
  <c r="F5419" i="7"/>
  <c r="F5420" i="7"/>
  <c r="F5421" i="7"/>
  <c r="F5422" i="7"/>
  <c r="F5423" i="7"/>
  <c r="F5424" i="7"/>
  <c r="F5425" i="7"/>
  <c r="F5426" i="7"/>
  <c r="F5427" i="7"/>
  <c r="F5428" i="7"/>
  <c r="F5429" i="7"/>
  <c r="F5430" i="7"/>
  <c r="F5431" i="7"/>
  <c r="F5432" i="7"/>
  <c r="F5433" i="7"/>
  <c r="F5434" i="7"/>
  <c r="F5435" i="7"/>
  <c r="F5436" i="7"/>
  <c r="F5437" i="7"/>
  <c r="F5438" i="7"/>
  <c r="F5439" i="7"/>
  <c r="F5440" i="7"/>
  <c r="F5441" i="7"/>
  <c r="F5442" i="7"/>
  <c r="F5443" i="7"/>
  <c r="F5444" i="7"/>
  <c r="F5445" i="7"/>
  <c r="F5446" i="7"/>
  <c r="F5447" i="7"/>
  <c r="F5448" i="7"/>
  <c r="F5449" i="7"/>
  <c r="F5450" i="7"/>
  <c r="F5451" i="7"/>
  <c r="F5452" i="7"/>
  <c r="F5453" i="7"/>
  <c r="F5454" i="7"/>
  <c r="F5455" i="7"/>
  <c r="F5456" i="7"/>
  <c r="F5457" i="7"/>
  <c r="F5458" i="7"/>
  <c r="F5459" i="7"/>
  <c r="F5460" i="7"/>
  <c r="F5461" i="7"/>
  <c r="F5462" i="7"/>
  <c r="F5463" i="7"/>
  <c r="F5464" i="7"/>
  <c r="F5465" i="7"/>
  <c r="F5466" i="7"/>
  <c r="F5467" i="7"/>
  <c r="F5468" i="7"/>
  <c r="F5469" i="7"/>
  <c r="F5470" i="7"/>
  <c r="F5471" i="7"/>
  <c r="F5472" i="7"/>
  <c r="F5473" i="7"/>
  <c r="F5474" i="7"/>
  <c r="F5475" i="7"/>
  <c r="F5476" i="7"/>
  <c r="F5477" i="7"/>
  <c r="F5478" i="7"/>
  <c r="F5479" i="7"/>
  <c r="F5480" i="7"/>
  <c r="F5481" i="7"/>
  <c r="F5482" i="7"/>
  <c r="F5483" i="7"/>
  <c r="F5484" i="7"/>
  <c r="F5485" i="7"/>
  <c r="F5486" i="7"/>
  <c r="F5487" i="7"/>
  <c r="F5488" i="7"/>
  <c r="F5489" i="7"/>
  <c r="F5490" i="7"/>
  <c r="F5491" i="7"/>
  <c r="F5492" i="7"/>
  <c r="F5493" i="7"/>
  <c r="F5494" i="7"/>
  <c r="F5495" i="7"/>
  <c r="F5496" i="7"/>
  <c r="F5497" i="7"/>
  <c r="F5498" i="7"/>
  <c r="F5499" i="7"/>
  <c r="F5500" i="7"/>
  <c r="F5501" i="7"/>
  <c r="F5502" i="7"/>
  <c r="F5503" i="7"/>
  <c r="F5504" i="7"/>
  <c r="F5505" i="7"/>
  <c r="F5506" i="7"/>
  <c r="F5507" i="7"/>
  <c r="F5508" i="7"/>
  <c r="F5509" i="7"/>
  <c r="F5510" i="7"/>
  <c r="F5511" i="7"/>
  <c r="F5512" i="7"/>
  <c r="F5513" i="7"/>
  <c r="F5514" i="7"/>
  <c r="F5515" i="7"/>
  <c r="F5516" i="7"/>
  <c r="F5517" i="7"/>
  <c r="F5518" i="7"/>
  <c r="F5519" i="7"/>
  <c r="F5520" i="7"/>
  <c r="F5521" i="7"/>
  <c r="F5522" i="7"/>
  <c r="F5523" i="7"/>
  <c r="F5524" i="7"/>
  <c r="F5525" i="7"/>
  <c r="F5526" i="7"/>
  <c r="F5527" i="7"/>
  <c r="F5528" i="7"/>
  <c r="F5529" i="7"/>
  <c r="F5530" i="7"/>
  <c r="F5531" i="7"/>
  <c r="F5532" i="7"/>
  <c r="F5533" i="7"/>
  <c r="F5534" i="7"/>
  <c r="F5535" i="7"/>
  <c r="F5536" i="7"/>
  <c r="F5537" i="7"/>
  <c r="F5538" i="7"/>
  <c r="F5539" i="7"/>
  <c r="F5540" i="7"/>
  <c r="F5541" i="7"/>
  <c r="F5542" i="7"/>
  <c r="F5543" i="7"/>
  <c r="F5544" i="7"/>
  <c r="F5545" i="7"/>
  <c r="F5546" i="7"/>
  <c r="F5547" i="7"/>
  <c r="F5548" i="7"/>
  <c r="F5549" i="7"/>
  <c r="F5550" i="7"/>
  <c r="F5551" i="7"/>
  <c r="F5552" i="7"/>
  <c r="F5553" i="7"/>
  <c r="F5554" i="7"/>
  <c r="F5555" i="7"/>
  <c r="F5556" i="7"/>
  <c r="F5557" i="7"/>
  <c r="F5558" i="7"/>
  <c r="F5559" i="7"/>
  <c r="F5560" i="7"/>
  <c r="F5561" i="7"/>
  <c r="F5562" i="7"/>
  <c r="F5563" i="7"/>
  <c r="F5564" i="7"/>
  <c r="F5565" i="7"/>
  <c r="F5566" i="7"/>
  <c r="F5567" i="7"/>
  <c r="F5568" i="7"/>
  <c r="F5569" i="7"/>
  <c r="F5570" i="7"/>
  <c r="F5571" i="7"/>
  <c r="F5572" i="7"/>
  <c r="F5573" i="7"/>
  <c r="F5574" i="7"/>
  <c r="F5575" i="7"/>
  <c r="F5576" i="7"/>
  <c r="F5577" i="7"/>
  <c r="F5578" i="7"/>
  <c r="F5579" i="7"/>
  <c r="F5580" i="7"/>
  <c r="F5581" i="7"/>
  <c r="F5582" i="7"/>
  <c r="F5583" i="7"/>
  <c r="F5584" i="7"/>
  <c r="F5585" i="7"/>
  <c r="F5586" i="7"/>
  <c r="F5587" i="7"/>
  <c r="F5588" i="7"/>
  <c r="F5589" i="7"/>
  <c r="F5590" i="7"/>
  <c r="F5591" i="7"/>
  <c r="F5592" i="7"/>
  <c r="F5593" i="7"/>
  <c r="F5594" i="7"/>
  <c r="F5595" i="7"/>
  <c r="F5596" i="7"/>
  <c r="F5597" i="7"/>
  <c r="F5598" i="7"/>
  <c r="F5599" i="7"/>
  <c r="F5600" i="7"/>
  <c r="F5601" i="7"/>
  <c r="F5602" i="7"/>
  <c r="F5603" i="7"/>
  <c r="F5604" i="7"/>
  <c r="F5605" i="7"/>
  <c r="F5606" i="7"/>
  <c r="F5607" i="7"/>
  <c r="F5608" i="7"/>
  <c r="F5609" i="7"/>
  <c r="F5610" i="7"/>
  <c r="F5611" i="7"/>
  <c r="F5612" i="7"/>
  <c r="F5613" i="7"/>
  <c r="F5614" i="7"/>
  <c r="F5615" i="7"/>
  <c r="F5616" i="7"/>
  <c r="F5617" i="7"/>
  <c r="F5618" i="7"/>
  <c r="F5619" i="7"/>
  <c r="F5620" i="7"/>
  <c r="F5621" i="7"/>
  <c r="F5622" i="7"/>
  <c r="F5623" i="7"/>
  <c r="F5624" i="7"/>
  <c r="F5625" i="7"/>
  <c r="F5626" i="7"/>
  <c r="F5627" i="7"/>
  <c r="F5628" i="7"/>
  <c r="F5629" i="7"/>
  <c r="F5630" i="7"/>
  <c r="F5631" i="7"/>
  <c r="F5632" i="7"/>
  <c r="F5633" i="7"/>
  <c r="F5634" i="7"/>
  <c r="F5635" i="7"/>
  <c r="F5636" i="7"/>
  <c r="F5637" i="7"/>
  <c r="F5638" i="7"/>
  <c r="F5639" i="7"/>
  <c r="F5640" i="7"/>
  <c r="F5641" i="7"/>
  <c r="F5642" i="7"/>
  <c r="F5643" i="7"/>
  <c r="F5644" i="7"/>
  <c r="F5645" i="7"/>
  <c r="F5646" i="7"/>
  <c r="F5647" i="7"/>
  <c r="F5648" i="7"/>
  <c r="F5649" i="7"/>
  <c r="F5650" i="7"/>
  <c r="F5651" i="7"/>
  <c r="F5652" i="7"/>
  <c r="F5653" i="7"/>
  <c r="F5654" i="7"/>
  <c r="F5655" i="7"/>
  <c r="F5656" i="7"/>
  <c r="F5657" i="7"/>
  <c r="F5658" i="7"/>
  <c r="F5659" i="7"/>
  <c r="F5660" i="7"/>
  <c r="F5661" i="7"/>
  <c r="F5662" i="7"/>
  <c r="F5663" i="7"/>
  <c r="F5664" i="7"/>
  <c r="F5665" i="7"/>
  <c r="F5666" i="7"/>
  <c r="F5667" i="7"/>
  <c r="F5668" i="7"/>
  <c r="F5669" i="7"/>
  <c r="F5670" i="7"/>
  <c r="F5671" i="7"/>
  <c r="F5672" i="7"/>
  <c r="F5673" i="7"/>
  <c r="F5674" i="7"/>
  <c r="F5675" i="7"/>
  <c r="F5676" i="7"/>
  <c r="F5677" i="7"/>
  <c r="F5678" i="7"/>
  <c r="F5679" i="7"/>
  <c r="F5680" i="7"/>
  <c r="F5681" i="7"/>
  <c r="F5682" i="7"/>
  <c r="F5683" i="7"/>
  <c r="F5684" i="7"/>
  <c r="F5685" i="7"/>
  <c r="F5686" i="7"/>
  <c r="F5687" i="7"/>
  <c r="F5688" i="7"/>
  <c r="F5689" i="7"/>
  <c r="F5690" i="7"/>
  <c r="F5691" i="7"/>
  <c r="F5692" i="7"/>
  <c r="F5693" i="7"/>
  <c r="F5694" i="7"/>
  <c r="F5695" i="7"/>
  <c r="F5696" i="7"/>
  <c r="F5697" i="7"/>
  <c r="F5698" i="7"/>
  <c r="F5699" i="7"/>
  <c r="F5700" i="7"/>
  <c r="F5701" i="7"/>
  <c r="F5702" i="7"/>
  <c r="F5703" i="7"/>
  <c r="F5704" i="7"/>
  <c r="F5705" i="7"/>
  <c r="F5706" i="7"/>
  <c r="F5707" i="7"/>
  <c r="F5708" i="7"/>
  <c r="F5709" i="7"/>
  <c r="F5710" i="7"/>
  <c r="F5711" i="7"/>
  <c r="F5712" i="7"/>
  <c r="F5713" i="7"/>
  <c r="F5714" i="7"/>
  <c r="F5715" i="7"/>
  <c r="F5716" i="7"/>
  <c r="F5717" i="7"/>
  <c r="F5718" i="7"/>
  <c r="F5719" i="7"/>
  <c r="F5720" i="7"/>
  <c r="F5721" i="7"/>
  <c r="F5722" i="7"/>
  <c r="F5723" i="7"/>
  <c r="F5724" i="7"/>
  <c r="F5725" i="7"/>
  <c r="F5726" i="7"/>
  <c r="F5727" i="7"/>
  <c r="F5728" i="7"/>
  <c r="F5729" i="7"/>
  <c r="F5730" i="7"/>
  <c r="F5731" i="7"/>
  <c r="F5732" i="7"/>
  <c r="F5733" i="7"/>
  <c r="F5734" i="7"/>
  <c r="F5735" i="7"/>
  <c r="F5736" i="7"/>
  <c r="F5737" i="7"/>
  <c r="F5738" i="7"/>
  <c r="F5739" i="7"/>
  <c r="F5740" i="7"/>
  <c r="F5741" i="7"/>
  <c r="F5742" i="7"/>
  <c r="F5743" i="7"/>
  <c r="F5744" i="7"/>
  <c r="F5745" i="7"/>
  <c r="F5746" i="7"/>
  <c r="F5747" i="7"/>
  <c r="F5748" i="7"/>
  <c r="F5749" i="7"/>
  <c r="F5750" i="7"/>
  <c r="F5751" i="7"/>
  <c r="F5752" i="7"/>
  <c r="F5753" i="7"/>
  <c r="F5754" i="7"/>
  <c r="F5755" i="7"/>
  <c r="F5756" i="7"/>
  <c r="F5757" i="7"/>
  <c r="F5758" i="7"/>
  <c r="F5759" i="7"/>
  <c r="F5760" i="7"/>
  <c r="F5761" i="7"/>
  <c r="F5762" i="7"/>
  <c r="F5763" i="7"/>
  <c r="F5764" i="7"/>
  <c r="F5765" i="7"/>
  <c r="F5766" i="7"/>
  <c r="F5767" i="7"/>
  <c r="F5768" i="7"/>
  <c r="F5769" i="7"/>
  <c r="F5770" i="7"/>
  <c r="F5771" i="7"/>
  <c r="F5772" i="7"/>
  <c r="F5773" i="7"/>
  <c r="F5774" i="7"/>
  <c r="F5775" i="7"/>
  <c r="F5776" i="7"/>
  <c r="F5777" i="7"/>
  <c r="F5778" i="7"/>
  <c r="F5779" i="7"/>
  <c r="F5780" i="7"/>
  <c r="F5781" i="7"/>
  <c r="F5782" i="7"/>
  <c r="F5783" i="7"/>
  <c r="F5784" i="7"/>
  <c r="F5785" i="7"/>
  <c r="F5786" i="7"/>
  <c r="F5787" i="7"/>
  <c r="F5788" i="7"/>
  <c r="F5789" i="7"/>
  <c r="F5790" i="7"/>
  <c r="F5791" i="7"/>
  <c r="F5792" i="7"/>
  <c r="F5793" i="7"/>
  <c r="F5794" i="7"/>
  <c r="F5795" i="7"/>
  <c r="F5796" i="7"/>
  <c r="F5797" i="7"/>
  <c r="F5798" i="7"/>
  <c r="F5799" i="7"/>
  <c r="F5800" i="7"/>
  <c r="F5801" i="7"/>
  <c r="F5802" i="7"/>
  <c r="F5803" i="7"/>
  <c r="F5804" i="7"/>
  <c r="F5805" i="7"/>
  <c r="F5806" i="7"/>
  <c r="F5807" i="7"/>
  <c r="F5808" i="7"/>
  <c r="F5809" i="7"/>
  <c r="F5810" i="7"/>
  <c r="F5811" i="7"/>
  <c r="F5812" i="7"/>
  <c r="F5813" i="7"/>
  <c r="F5814" i="7"/>
  <c r="F5815" i="7"/>
  <c r="F5816" i="7"/>
  <c r="F5817" i="7"/>
  <c r="F5818" i="7"/>
  <c r="F5819" i="7"/>
  <c r="F5820" i="7"/>
  <c r="F5821" i="7"/>
  <c r="F5822" i="7"/>
  <c r="F5823" i="7"/>
  <c r="F5824" i="7"/>
  <c r="F5825" i="7"/>
  <c r="F5826" i="7"/>
  <c r="F5827" i="7"/>
  <c r="F5828" i="7"/>
  <c r="F5829" i="7"/>
  <c r="F5830" i="7"/>
  <c r="F5831" i="7"/>
  <c r="F5832" i="7"/>
  <c r="F5833" i="7"/>
  <c r="F5834" i="7"/>
  <c r="F5835" i="7"/>
  <c r="F5836" i="7"/>
  <c r="F5837" i="7"/>
  <c r="F5838" i="7"/>
  <c r="F5839" i="7"/>
  <c r="F5840" i="7"/>
  <c r="F5841" i="7"/>
  <c r="F5842" i="7"/>
  <c r="F5843" i="7"/>
  <c r="F5844" i="7"/>
  <c r="F5845" i="7"/>
  <c r="F5846" i="7"/>
  <c r="F5847" i="7"/>
  <c r="F5848" i="7"/>
  <c r="F5849" i="7"/>
  <c r="F5850" i="7"/>
  <c r="F5851" i="7"/>
  <c r="F5852" i="7"/>
  <c r="F5853" i="7"/>
  <c r="F5854" i="7"/>
  <c r="F5855" i="7"/>
  <c r="F5856" i="7"/>
  <c r="F5857" i="7"/>
  <c r="F5858" i="7"/>
  <c r="F5859" i="7"/>
  <c r="F5860" i="7"/>
  <c r="F5861" i="7"/>
  <c r="F5862" i="7"/>
  <c r="F5863" i="7"/>
  <c r="F5864" i="7"/>
  <c r="F5865" i="7"/>
  <c r="F5866" i="7"/>
  <c r="F5867" i="7"/>
  <c r="F5868" i="7"/>
  <c r="F5869" i="7"/>
  <c r="F5870" i="7"/>
  <c r="F5871" i="7"/>
  <c r="F5872" i="7"/>
  <c r="F5873" i="7"/>
  <c r="F5874" i="7"/>
  <c r="F5875" i="7"/>
  <c r="F5876" i="7"/>
  <c r="F5877" i="7"/>
  <c r="F5878" i="7"/>
  <c r="F5879" i="7"/>
  <c r="F5880" i="7"/>
  <c r="F5881" i="7"/>
  <c r="F5882" i="7"/>
  <c r="F5883" i="7"/>
  <c r="F5884" i="7"/>
  <c r="F5885" i="7"/>
  <c r="F5886" i="7"/>
  <c r="F5887" i="7"/>
  <c r="F5888" i="7"/>
  <c r="F5889" i="7"/>
  <c r="F5890" i="7"/>
  <c r="F5891" i="7"/>
  <c r="F5892" i="7"/>
  <c r="F5893" i="7"/>
  <c r="F5894" i="7"/>
  <c r="F5895" i="7"/>
  <c r="F5896" i="7"/>
  <c r="F5897" i="7"/>
  <c r="F5898" i="7"/>
  <c r="F5899" i="7"/>
  <c r="F5900" i="7"/>
  <c r="F5901" i="7"/>
  <c r="F5902" i="7"/>
  <c r="F5903" i="7"/>
  <c r="F5904" i="7"/>
  <c r="F5905" i="7"/>
  <c r="F5906" i="7"/>
  <c r="F5907" i="7"/>
  <c r="F5908" i="7"/>
  <c r="F5909" i="7"/>
  <c r="F5910" i="7"/>
  <c r="F5911" i="7"/>
  <c r="F5912" i="7"/>
  <c r="F5913" i="7"/>
  <c r="F5914" i="7"/>
  <c r="F5915" i="7"/>
  <c r="F5916" i="7"/>
  <c r="F5917" i="7"/>
  <c r="F5918" i="7"/>
  <c r="F5919" i="7"/>
  <c r="F5920" i="7"/>
  <c r="F5921" i="7"/>
  <c r="F5922" i="7"/>
  <c r="F5923" i="7"/>
  <c r="F5924" i="7"/>
  <c r="F5925" i="7"/>
  <c r="F5926" i="7"/>
  <c r="F5927" i="7"/>
  <c r="F5928" i="7"/>
  <c r="F5929" i="7"/>
  <c r="F5930" i="7"/>
  <c r="F5931" i="7"/>
  <c r="F5932" i="7"/>
  <c r="F5933" i="7"/>
  <c r="F5934" i="7"/>
  <c r="F5935" i="7"/>
  <c r="F5936" i="7"/>
  <c r="F5937" i="7"/>
  <c r="F5938" i="7"/>
  <c r="F5939" i="7"/>
  <c r="F5940" i="7"/>
  <c r="F5941" i="7"/>
  <c r="F5942" i="7"/>
  <c r="F5943" i="7"/>
  <c r="F5944" i="7"/>
  <c r="F5945" i="7"/>
  <c r="F5946" i="7"/>
  <c r="F5947" i="7"/>
  <c r="F5948" i="7"/>
  <c r="F5949" i="7"/>
  <c r="F5950" i="7"/>
  <c r="F5951" i="7"/>
  <c r="F5952" i="7"/>
  <c r="F5953" i="7"/>
  <c r="F5954" i="7"/>
  <c r="F5955" i="7"/>
  <c r="F5956" i="7"/>
  <c r="F5957" i="7"/>
  <c r="F5958" i="7"/>
  <c r="F5959" i="7"/>
  <c r="F5960" i="7"/>
  <c r="F5961" i="7"/>
  <c r="F5962" i="7"/>
  <c r="F5963" i="7"/>
  <c r="F5964" i="7"/>
  <c r="F5965" i="7"/>
  <c r="F5966" i="7"/>
  <c r="F5967" i="7"/>
  <c r="F5968" i="7"/>
  <c r="F5969" i="7"/>
  <c r="F5970" i="7"/>
  <c r="F5971" i="7"/>
  <c r="F5972" i="7"/>
  <c r="F5973" i="7"/>
  <c r="F5974" i="7"/>
  <c r="F5975" i="7"/>
  <c r="F5976" i="7"/>
  <c r="F5977" i="7"/>
  <c r="F5978" i="7"/>
  <c r="F5979" i="7"/>
  <c r="F5980" i="7"/>
  <c r="F5981" i="7"/>
  <c r="F5982" i="7"/>
  <c r="F5983" i="7"/>
  <c r="F5984" i="7"/>
  <c r="F5985" i="7"/>
  <c r="F5986" i="7"/>
  <c r="F5987" i="7"/>
  <c r="F5988" i="7"/>
  <c r="F5989" i="7"/>
  <c r="F5990" i="7"/>
  <c r="F5991" i="7"/>
  <c r="F5992" i="7"/>
  <c r="F5993" i="7"/>
  <c r="F5994" i="7"/>
  <c r="F5995" i="7"/>
  <c r="F5996" i="7"/>
  <c r="F5997" i="7"/>
  <c r="F5998" i="7"/>
  <c r="F5999" i="7"/>
  <c r="F6000" i="7"/>
  <c r="F6001" i="7"/>
  <c r="F6002" i="7"/>
  <c r="F6003" i="7"/>
  <c r="F6004" i="7"/>
  <c r="F6005" i="7"/>
  <c r="F6006" i="7"/>
  <c r="F6007" i="7"/>
  <c r="F6008" i="7"/>
  <c r="F6009" i="7"/>
  <c r="F6010" i="7"/>
  <c r="F6011" i="7"/>
  <c r="F6012" i="7"/>
  <c r="F6013" i="7"/>
  <c r="F6014" i="7"/>
  <c r="F6015" i="7"/>
  <c r="F6016" i="7"/>
  <c r="F6017" i="7"/>
  <c r="F6018" i="7"/>
  <c r="F6019" i="7"/>
  <c r="F6020" i="7"/>
  <c r="F6021" i="7"/>
  <c r="F6022" i="7"/>
  <c r="F6023" i="7"/>
  <c r="F6024" i="7"/>
  <c r="F6025" i="7"/>
  <c r="F6026" i="7"/>
  <c r="F6027" i="7"/>
  <c r="F6028" i="7"/>
  <c r="F6029" i="7"/>
  <c r="F6030" i="7"/>
  <c r="F6031" i="7"/>
  <c r="F6032" i="7"/>
  <c r="F6033" i="7"/>
  <c r="F6034" i="7"/>
  <c r="F6035" i="7"/>
  <c r="F6036" i="7"/>
  <c r="F6037" i="7"/>
  <c r="F6038" i="7"/>
  <c r="F6039" i="7"/>
  <c r="F6040" i="7"/>
  <c r="F6041" i="7"/>
  <c r="F6042" i="7"/>
  <c r="F6043" i="7"/>
  <c r="F6044" i="7"/>
  <c r="F6045" i="7"/>
  <c r="F6046" i="7"/>
  <c r="F6047" i="7"/>
  <c r="F6048" i="7"/>
  <c r="F6049" i="7"/>
  <c r="F6050" i="7"/>
  <c r="F6051" i="7"/>
  <c r="F6052" i="7"/>
  <c r="F6053" i="7"/>
  <c r="F6054" i="7"/>
  <c r="F6055" i="7"/>
  <c r="F6056" i="7"/>
  <c r="F6057" i="7"/>
  <c r="F6058" i="7"/>
  <c r="F6059" i="7"/>
  <c r="F6060" i="7"/>
  <c r="F6061" i="7"/>
  <c r="F6062" i="7"/>
  <c r="F6063" i="7"/>
  <c r="F6064" i="7"/>
  <c r="F6065" i="7"/>
  <c r="F6066" i="7"/>
  <c r="F6067" i="7"/>
  <c r="F6068" i="7"/>
  <c r="F6069" i="7"/>
  <c r="F6070" i="7"/>
  <c r="F6071" i="7"/>
  <c r="F6072" i="7"/>
  <c r="F6073" i="7"/>
  <c r="F6074" i="7"/>
  <c r="F6075" i="7"/>
  <c r="F6076" i="7"/>
  <c r="F6077" i="7"/>
  <c r="F6078" i="7"/>
  <c r="F6079" i="7"/>
  <c r="F6080" i="7"/>
  <c r="F6081" i="7"/>
  <c r="F6082" i="7"/>
  <c r="F6083" i="7"/>
  <c r="F6084" i="7"/>
  <c r="F6085" i="7"/>
  <c r="F6086" i="7"/>
  <c r="F6087" i="7"/>
  <c r="F6088" i="7"/>
  <c r="F6089" i="7"/>
  <c r="F6090" i="7"/>
  <c r="F6091" i="7"/>
  <c r="F6092" i="7"/>
  <c r="F6093" i="7"/>
  <c r="F6094" i="7"/>
  <c r="F6095" i="7"/>
  <c r="F6096" i="7"/>
  <c r="F6097" i="7"/>
  <c r="F6098" i="7"/>
  <c r="F6099" i="7"/>
  <c r="F6100" i="7"/>
  <c r="F6101" i="7"/>
  <c r="F6102" i="7"/>
  <c r="F6103" i="7"/>
  <c r="F6104" i="7"/>
  <c r="F6105" i="7"/>
  <c r="F6106" i="7"/>
  <c r="F6107" i="7"/>
  <c r="F6108" i="7"/>
  <c r="F6109" i="7"/>
  <c r="F6110" i="7"/>
  <c r="F6111" i="7"/>
  <c r="F6112" i="7"/>
  <c r="F6113" i="7"/>
  <c r="F6114" i="7"/>
  <c r="F6115" i="7"/>
  <c r="F6116" i="7"/>
  <c r="F6117" i="7"/>
  <c r="F6118" i="7"/>
  <c r="F6119" i="7"/>
  <c r="F6120" i="7"/>
  <c r="F6121" i="7"/>
  <c r="F6122" i="7"/>
  <c r="F6123" i="7"/>
  <c r="F6124" i="7"/>
  <c r="F6125" i="7"/>
  <c r="F6126" i="7"/>
  <c r="F6127" i="7"/>
  <c r="F6128" i="7"/>
  <c r="F6129" i="7"/>
  <c r="F6130" i="7"/>
  <c r="F6131" i="7"/>
  <c r="F6132" i="7"/>
  <c r="F6133" i="7"/>
  <c r="F6134" i="7"/>
  <c r="F6135" i="7"/>
  <c r="F6136" i="7"/>
  <c r="F6137" i="7"/>
  <c r="F6138" i="7"/>
  <c r="F6139" i="7"/>
  <c r="F6140" i="7"/>
  <c r="F6141" i="7"/>
  <c r="F6142" i="7"/>
  <c r="F6143" i="7"/>
  <c r="F6144" i="7"/>
  <c r="F6145" i="7"/>
  <c r="F6146" i="7"/>
  <c r="F6147" i="7"/>
  <c r="F6148" i="7"/>
  <c r="F6149" i="7"/>
  <c r="F6150" i="7"/>
  <c r="F6151" i="7"/>
  <c r="F6152" i="7"/>
  <c r="F6153" i="7"/>
  <c r="F6154" i="7"/>
  <c r="F6155" i="7"/>
  <c r="F6156" i="7"/>
  <c r="F6157" i="7"/>
  <c r="F6158" i="7"/>
  <c r="F6159" i="7"/>
  <c r="F6160" i="7"/>
  <c r="F6161" i="7"/>
  <c r="F6162" i="7"/>
  <c r="F6163" i="7"/>
  <c r="F6164" i="7"/>
  <c r="F6165" i="7"/>
  <c r="F6166" i="7"/>
  <c r="F6167" i="7"/>
  <c r="F6168" i="7"/>
  <c r="F6169" i="7"/>
  <c r="F6170" i="7"/>
  <c r="F6171" i="7"/>
  <c r="F6172" i="7"/>
  <c r="F6173" i="7"/>
  <c r="F6174" i="7"/>
  <c r="F6175" i="7"/>
  <c r="F6176" i="7"/>
  <c r="F6177" i="7"/>
  <c r="F6178" i="7"/>
  <c r="F6179" i="7"/>
  <c r="F6180" i="7"/>
  <c r="F6181" i="7"/>
  <c r="F6182" i="7"/>
  <c r="F6183" i="7"/>
  <c r="F6184" i="7"/>
  <c r="F6185" i="7"/>
  <c r="F6186" i="7"/>
  <c r="F6187" i="7"/>
  <c r="F6188" i="7"/>
  <c r="F6189" i="7"/>
  <c r="F6190" i="7"/>
  <c r="F6191" i="7"/>
  <c r="F6192" i="7"/>
  <c r="F6193" i="7"/>
  <c r="F6194" i="7"/>
  <c r="F6195" i="7"/>
  <c r="F6196" i="7"/>
  <c r="F6197" i="7"/>
  <c r="F6198" i="7"/>
  <c r="F6199" i="7"/>
  <c r="F6200" i="7"/>
  <c r="F6201" i="7"/>
  <c r="F6202" i="7"/>
  <c r="F6203" i="7"/>
  <c r="F6204" i="7"/>
  <c r="F6205" i="7"/>
  <c r="F6206" i="7"/>
  <c r="F6207" i="7"/>
  <c r="F6208" i="7"/>
  <c r="F6209" i="7"/>
  <c r="F6210" i="7"/>
  <c r="F6211" i="7"/>
  <c r="F6212" i="7"/>
  <c r="F6213" i="7"/>
  <c r="F6214" i="7"/>
  <c r="F6215" i="7"/>
  <c r="F6216" i="7"/>
  <c r="F6217" i="7"/>
  <c r="F6218" i="7"/>
  <c r="F6219" i="7"/>
  <c r="F6220" i="7"/>
  <c r="F6221" i="7"/>
  <c r="F6222" i="7"/>
  <c r="F6223" i="7"/>
  <c r="F6224" i="7"/>
  <c r="F6225" i="7"/>
  <c r="F6226" i="7"/>
  <c r="F6227" i="7"/>
  <c r="F6228" i="7"/>
  <c r="F6229" i="7"/>
  <c r="F6230" i="7"/>
  <c r="F6231" i="7"/>
  <c r="F6232" i="7"/>
  <c r="F6233" i="7"/>
  <c r="F6234" i="7"/>
  <c r="F6235" i="7"/>
  <c r="F6236" i="7"/>
  <c r="F6237" i="7"/>
  <c r="F6238" i="7"/>
  <c r="F6239" i="7"/>
  <c r="F6240" i="7"/>
  <c r="F6241" i="7"/>
  <c r="F6242" i="7"/>
  <c r="F6243" i="7"/>
  <c r="F6244" i="7"/>
  <c r="F6245" i="7"/>
  <c r="F6246" i="7"/>
  <c r="F6247" i="7"/>
  <c r="F6248" i="7"/>
  <c r="F6249" i="7"/>
  <c r="F6250" i="7"/>
  <c r="F6251" i="7"/>
  <c r="F6252" i="7"/>
  <c r="F6253" i="7"/>
  <c r="F6254" i="7"/>
  <c r="F6255" i="7"/>
  <c r="F6256" i="7"/>
  <c r="F6257" i="7"/>
  <c r="F6258" i="7"/>
  <c r="F6259" i="7"/>
  <c r="F6260" i="7"/>
  <c r="F6261" i="7"/>
  <c r="F6262" i="7"/>
  <c r="F6263" i="7"/>
  <c r="F6264" i="7"/>
  <c r="F6265" i="7"/>
  <c r="F6266" i="7"/>
  <c r="F6267" i="7"/>
  <c r="F6268" i="7"/>
  <c r="F6269" i="7"/>
  <c r="F6270" i="7"/>
  <c r="F6271" i="7"/>
  <c r="F6272" i="7"/>
  <c r="F6273" i="7"/>
  <c r="F6274" i="7"/>
  <c r="F6275" i="7"/>
  <c r="F6276" i="7"/>
  <c r="F6277" i="7"/>
  <c r="F6278" i="7"/>
  <c r="F6279" i="7"/>
  <c r="F6280" i="7"/>
  <c r="F6281" i="7"/>
  <c r="F6282" i="7"/>
  <c r="F6283" i="7"/>
  <c r="F6284" i="7"/>
  <c r="F6285" i="7"/>
  <c r="F6286" i="7"/>
  <c r="F6287" i="7"/>
  <c r="F6288" i="7"/>
  <c r="F6289" i="7"/>
  <c r="F6290" i="7"/>
  <c r="F6291" i="7"/>
  <c r="F6292" i="7"/>
  <c r="F6293" i="7"/>
  <c r="F6294" i="7"/>
  <c r="F6295" i="7"/>
  <c r="F6296" i="7"/>
  <c r="F6297" i="7"/>
  <c r="F6298" i="7"/>
  <c r="F6299" i="7"/>
  <c r="F6300" i="7"/>
  <c r="F6301" i="7"/>
  <c r="F6302" i="7"/>
  <c r="F6303" i="7"/>
  <c r="F6304" i="7"/>
  <c r="F6305" i="7"/>
  <c r="F6306" i="7"/>
  <c r="F6307" i="7"/>
  <c r="F6308" i="7"/>
  <c r="F6309" i="7"/>
  <c r="F6310" i="7"/>
  <c r="F6311" i="7"/>
  <c r="F6312" i="7"/>
  <c r="F6313" i="7"/>
  <c r="F6314" i="7"/>
  <c r="F6315" i="7"/>
  <c r="F6316" i="7"/>
  <c r="F6317" i="7"/>
  <c r="F6318" i="7"/>
  <c r="F6319" i="7"/>
  <c r="F6320" i="7"/>
  <c r="F6321" i="7"/>
  <c r="F6322" i="7"/>
  <c r="F6323" i="7"/>
  <c r="F6324" i="7"/>
  <c r="F6325" i="7"/>
  <c r="F6326" i="7"/>
  <c r="F6327" i="7"/>
  <c r="F6328" i="7"/>
  <c r="F6329" i="7"/>
  <c r="F6330" i="7"/>
  <c r="F6331" i="7"/>
  <c r="F6332" i="7"/>
  <c r="F6333" i="7"/>
  <c r="F6334" i="7"/>
  <c r="F6335" i="7"/>
  <c r="F6336" i="7"/>
  <c r="F6337" i="7"/>
  <c r="F6338" i="7"/>
  <c r="F6339" i="7"/>
  <c r="F6340" i="7"/>
  <c r="F6341" i="7"/>
  <c r="F6342" i="7"/>
  <c r="F6343" i="7"/>
  <c r="F6344" i="7"/>
  <c r="F6345" i="7"/>
  <c r="F6346" i="7"/>
  <c r="F6347" i="7"/>
  <c r="F6348" i="7"/>
  <c r="F6349" i="7"/>
  <c r="F6350" i="7"/>
  <c r="F6351" i="7"/>
  <c r="F6352" i="7"/>
  <c r="F6353" i="7"/>
  <c r="F6354" i="7"/>
  <c r="F6355" i="7"/>
  <c r="F6356" i="7"/>
  <c r="F6357" i="7"/>
  <c r="F6358" i="7"/>
  <c r="F6359" i="7"/>
  <c r="F6360" i="7"/>
  <c r="F6361" i="7"/>
  <c r="F6362" i="7"/>
  <c r="F6363" i="7"/>
  <c r="F6364" i="7"/>
  <c r="F6365" i="7"/>
  <c r="F6366" i="7"/>
  <c r="F6367" i="7"/>
  <c r="F6368" i="7"/>
  <c r="F6369" i="7"/>
  <c r="F6370" i="7"/>
  <c r="F6371" i="7"/>
  <c r="F6372" i="7"/>
  <c r="F6373" i="7"/>
  <c r="F6374" i="7"/>
  <c r="F6375" i="7"/>
  <c r="F6376" i="7"/>
  <c r="F6377" i="7"/>
  <c r="F6378" i="7"/>
  <c r="F6379" i="7"/>
  <c r="F6380" i="7"/>
  <c r="F6381" i="7"/>
  <c r="F6382" i="7"/>
  <c r="F6383" i="7"/>
  <c r="F6384" i="7"/>
  <c r="F6385" i="7"/>
  <c r="F6386" i="7"/>
  <c r="F6387" i="7"/>
  <c r="F6388" i="7"/>
  <c r="F6389" i="7"/>
  <c r="F6390" i="7"/>
  <c r="F6391" i="7"/>
  <c r="F6392" i="7"/>
  <c r="F6393" i="7"/>
  <c r="F6394" i="7"/>
  <c r="F6395" i="7"/>
  <c r="F6396" i="7"/>
  <c r="F6397" i="7"/>
  <c r="F6398" i="7"/>
  <c r="F6399" i="7"/>
  <c r="F6400" i="7"/>
  <c r="F6401" i="7"/>
  <c r="F6402" i="7"/>
  <c r="F6403" i="7"/>
  <c r="F6404" i="7"/>
  <c r="F6405" i="7"/>
  <c r="F6406" i="7"/>
  <c r="F6407" i="7"/>
  <c r="F6408" i="7"/>
  <c r="F6409" i="7"/>
  <c r="F6410" i="7"/>
  <c r="F6411" i="7"/>
  <c r="F6412" i="7"/>
  <c r="F6413" i="7"/>
  <c r="F6414" i="7"/>
  <c r="F6415" i="7"/>
  <c r="F6416" i="7"/>
  <c r="F6417" i="7"/>
  <c r="F6418" i="7"/>
  <c r="F6419" i="7"/>
  <c r="F6420" i="7"/>
  <c r="F6421" i="7"/>
  <c r="F6422" i="7"/>
  <c r="F6423" i="7"/>
  <c r="F6424" i="7"/>
  <c r="F6425" i="7"/>
  <c r="F6426" i="7"/>
  <c r="F6427" i="7"/>
  <c r="F6428" i="7"/>
  <c r="F6429" i="7"/>
  <c r="F6430" i="7"/>
  <c r="F6431" i="7"/>
  <c r="F6432" i="7"/>
  <c r="F6433" i="7"/>
  <c r="F6434" i="7"/>
  <c r="F6435" i="7"/>
  <c r="F6436" i="7"/>
  <c r="F6437" i="7"/>
  <c r="F6438" i="7"/>
  <c r="F6439" i="7"/>
  <c r="F6440" i="7"/>
  <c r="F6441" i="7"/>
  <c r="F6442" i="7"/>
  <c r="F6443" i="7"/>
  <c r="F6444" i="7"/>
  <c r="F6445" i="7"/>
  <c r="F6446" i="7"/>
  <c r="F6447" i="7"/>
  <c r="F6448" i="7"/>
  <c r="F6449" i="7"/>
  <c r="F6450" i="7"/>
  <c r="F6451" i="7"/>
  <c r="F6452" i="7"/>
  <c r="F6453" i="7"/>
  <c r="F6454" i="7"/>
  <c r="F6455" i="7"/>
  <c r="F6456" i="7"/>
  <c r="F6457" i="7"/>
  <c r="F6458" i="7"/>
  <c r="F6459" i="7"/>
  <c r="F6460" i="7"/>
  <c r="F6461" i="7"/>
  <c r="F6462" i="7"/>
  <c r="F6463" i="7"/>
  <c r="F6464" i="7"/>
  <c r="F6465" i="7"/>
  <c r="F6466" i="7"/>
  <c r="F6467" i="7"/>
  <c r="F6468" i="7"/>
  <c r="F6469" i="7"/>
  <c r="F6470" i="7"/>
  <c r="F6471" i="7"/>
  <c r="F6472" i="7"/>
  <c r="F6473" i="7"/>
  <c r="F6474" i="7"/>
  <c r="F6475" i="7"/>
  <c r="F6476" i="7"/>
  <c r="F6477" i="7"/>
  <c r="F6478" i="7"/>
  <c r="F6479" i="7"/>
  <c r="F6480" i="7"/>
  <c r="F6481" i="7"/>
  <c r="F6482" i="7"/>
  <c r="F6483" i="7"/>
  <c r="F6484" i="7"/>
  <c r="F6485" i="7"/>
  <c r="F6486" i="7"/>
  <c r="F6487" i="7"/>
  <c r="F6488" i="7"/>
  <c r="F6489" i="7"/>
  <c r="F6490" i="7"/>
  <c r="F6491" i="7"/>
  <c r="F6492" i="7"/>
  <c r="F6493" i="7"/>
  <c r="F6494" i="7"/>
  <c r="F6495" i="7"/>
  <c r="F6496" i="7"/>
  <c r="F6497" i="7"/>
  <c r="F6498" i="7"/>
  <c r="F6499" i="7"/>
  <c r="F6500" i="7"/>
  <c r="F6501" i="7"/>
  <c r="F6502" i="7"/>
  <c r="F6503" i="7"/>
  <c r="F6504" i="7"/>
  <c r="F6505" i="7"/>
  <c r="F6506" i="7"/>
  <c r="F6507" i="7"/>
  <c r="F6508" i="7"/>
  <c r="F6509" i="7"/>
  <c r="F6510" i="7"/>
  <c r="F6511" i="7"/>
  <c r="F6512" i="7"/>
  <c r="F6513" i="7"/>
  <c r="F6514" i="7"/>
  <c r="F6515" i="7"/>
  <c r="F6516" i="7"/>
  <c r="F6517" i="7"/>
  <c r="F6518" i="7"/>
  <c r="F6519" i="7"/>
  <c r="F6520" i="7"/>
  <c r="F6521" i="7"/>
  <c r="F6522" i="7"/>
  <c r="F6523" i="7"/>
  <c r="F6524" i="7"/>
  <c r="F6525" i="7"/>
  <c r="F6526" i="7"/>
  <c r="F6527" i="7"/>
  <c r="F6528" i="7"/>
  <c r="F6529" i="7"/>
  <c r="F6530" i="7"/>
  <c r="F6531" i="7"/>
  <c r="F6532" i="7"/>
  <c r="F6533" i="7"/>
  <c r="F6534" i="7"/>
  <c r="F6535" i="7"/>
  <c r="F6536" i="7"/>
  <c r="F6537" i="7"/>
  <c r="F6538" i="7"/>
  <c r="F6539" i="7"/>
  <c r="F6540" i="7"/>
  <c r="F6541" i="7"/>
  <c r="F6542" i="7"/>
  <c r="F6543" i="7"/>
  <c r="F6544" i="7"/>
  <c r="F6545" i="7"/>
  <c r="F6546" i="7"/>
  <c r="F6547" i="7"/>
  <c r="F6548" i="7"/>
  <c r="F6549" i="7"/>
  <c r="F6550" i="7"/>
  <c r="F6551" i="7"/>
  <c r="F6552" i="7"/>
  <c r="F6553" i="7"/>
  <c r="F6554" i="7"/>
  <c r="F6555" i="7"/>
  <c r="F6556" i="7"/>
  <c r="F6557" i="7"/>
  <c r="F6558" i="7"/>
  <c r="F6559" i="7"/>
  <c r="F6560" i="7"/>
  <c r="F6561" i="7"/>
  <c r="F6562" i="7"/>
  <c r="F6563" i="7"/>
  <c r="F6564" i="7"/>
  <c r="F6565" i="7"/>
  <c r="F6566" i="7"/>
  <c r="F6567" i="7"/>
  <c r="F6568" i="7"/>
  <c r="F6569" i="7"/>
  <c r="F6570" i="7"/>
  <c r="F6571" i="7"/>
  <c r="F6572" i="7"/>
  <c r="F6573" i="7"/>
  <c r="F6574" i="7"/>
  <c r="F6575" i="7"/>
  <c r="F6576" i="7"/>
  <c r="F6577" i="7"/>
  <c r="F6578" i="7"/>
  <c r="F6579" i="7"/>
  <c r="F6580" i="7"/>
  <c r="F6581" i="7"/>
  <c r="F6582" i="7"/>
  <c r="F6583" i="7"/>
  <c r="F6584" i="7"/>
  <c r="F6585" i="7"/>
  <c r="F6586" i="7"/>
  <c r="F6587" i="7"/>
  <c r="F6588" i="7"/>
  <c r="F6589" i="7"/>
  <c r="F6590" i="7"/>
  <c r="F6591" i="7"/>
  <c r="F6592" i="7"/>
  <c r="F6593" i="7"/>
  <c r="F6594" i="7"/>
  <c r="F6595" i="7"/>
  <c r="F6596" i="7"/>
  <c r="F6597" i="7"/>
  <c r="F6598" i="7"/>
  <c r="F6599" i="7"/>
  <c r="F6600" i="7"/>
  <c r="F6601" i="7"/>
  <c r="F6602" i="7"/>
  <c r="F6603" i="7"/>
  <c r="F6604" i="7"/>
  <c r="F6605" i="7"/>
  <c r="F6606" i="7"/>
  <c r="F6607" i="7"/>
  <c r="F6608" i="7"/>
  <c r="F6609" i="7"/>
  <c r="F6610" i="7"/>
  <c r="F6611" i="7"/>
  <c r="F6612" i="7"/>
  <c r="F6613" i="7"/>
  <c r="F6614" i="7"/>
  <c r="F6615" i="7"/>
  <c r="F6616" i="7"/>
  <c r="F6617" i="7"/>
  <c r="F6618" i="7"/>
  <c r="F6619" i="7"/>
  <c r="F6620" i="7"/>
  <c r="F6621" i="7"/>
  <c r="F6622" i="7"/>
  <c r="F6623" i="7"/>
  <c r="F6624" i="7"/>
  <c r="F6625" i="7"/>
  <c r="F6626" i="7"/>
  <c r="F6627" i="7"/>
  <c r="F6628" i="7"/>
  <c r="F6629" i="7"/>
  <c r="F6630" i="7"/>
  <c r="F6631" i="7"/>
  <c r="F6632" i="7"/>
  <c r="F6633" i="7"/>
  <c r="F6634" i="7"/>
  <c r="F6635" i="7"/>
  <c r="F6636" i="7"/>
  <c r="F6637" i="7"/>
  <c r="F6638" i="7"/>
  <c r="F6639" i="7"/>
  <c r="F6640" i="7"/>
  <c r="F6641" i="7"/>
  <c r="F6642" i="7"/>
  <c r="F6643" i="7"/>
  <c r="F6644" i="7"/>
  <c r="F6645" i="7"/>
  <c r="F6646" i="7"/>
  <c r="F6647" i="7"/>
  <c r="F6648" i="7"/>
  <c r="F6649" i="7"/>
  <c r="F6650" i="7"/>
  <c r="F6651" i="7"/>
  <c r="F6652" i="7"/>
  <c r="F6653" i="7"/>
  <c r="F6654" i="7"/>
  <c r="F6655" i="7"/>
  <c r="F6656" i="7"/>
  <c r="F6657" i="7"/>
  <c r="F6658" i="7"/>
  <c r="F6659" i="7"/>
  <c r="F6660" i="7"/>
  <c r="F6661" i="7"/>
  <c r="F6662" i="7"/>
  <c r="F6663" i="7"/>
  <c r="F6664" i="7"/>
  <c r="F6665" i="7"/>
  <c r="F6666" i="7"/>
  <c r="F6667" i="7"/>
  <c r="F6668" i="7"/>
  <c r="F6669" i="7"/>
  <c r="F6670" i="7"/>
  <c r="F6671" i="7"/>
  <c r="F6672" i="7"/>
  <c r="F6673" i="7"/>
  <c r="F6674" i="7"/>
  <c r="F6675" i="7"/>
  <c r="F6676" i="7"/>
  <c r="F6677" i="7"/>
  <c r="F6678" i="7"/>
  <c r="F6679" i="7"/>
  <c r="F6680" i="7"/>
  <c r="F6681" i="7"/>
  <c r="F6682" i="7"/>
  <c r="F6683" i="7"/>
  <c r="F6684" i="7"/>
  <c r="F6685" i="7"/>
  <c r="F6686" i="7"/>
  <c r="F6687" i="7"/>
  <c r="F6688" i="7"/>
  <c r="F6689" i="7"/>
  <c r="F6690" i="7"/>
  <c r="F6691" i="7"/>
  <c r="F6692" i="7"/>
  <c r="F6693" i="7"/>
  <c r="F6694" i="7"/>
  <c r="F6695" i="7"/>
  <c r="F6696" i="7"/>
  <c r="F6697" i="7"/>
  <c r="F6698" i="7"/>
  <c r="F6699" i="7"/>
  <c r="F6700" i="7"/>
  <c r="F6701" i="7"/>
  <c r="F6702" i="7"/>
  <c r="F6703" i="7"/>
  <c r="F6704" i="7"/>
  <c r="F6705" i="7"/>
  <c r="F6706" i="7"/>
  <c r="F6707" i="7"/>
  <c r="F6708" i="7"/>
  <c r="F6709" i="7"/>
  <c r="F6710" i="7"/>
  <c r="F6711" i="7"/>
  <c r="F6712" i="7"/>
  <c r="F6713" i="7"/>
  <c r="F6714" i="7"/>
  <c r="F6715" i="7"/>
  <c r="F6716" i="7"/>
  <c r="F6717" i="7"/>
  <c r="F6718" i="7"/>
  <c r="F6719" i="7"/>
  <c r="F6720" i="7"/>
  <c r="F6721" i="7"/>
  <c r="F6722" i="7"/>
  <c r="F6723" i="7"/>
  <c r="F6724" i="7"/>
  <c r="F6725" i="7"/>
  <c r="F6726" i="7"/>
  <c r="F6727" i="7"/>
  <c r="F6728" i="7"/>
  <c r="F6729" i="7"/>
  <c r="F6730" i="7"/>
  <c r="F6731" i="7"/>
  <c r="F6732" i="7"/>
  <c r="F6733" i="7"/>
  <c r="F6734" i="7"/>
  <c r="F6735" i="7"/>
  <c r="F6736" i="7"/>
  <c r="F6737" i="7"/>
  <c r="F6738" i="7"/>
  <c r="F6739" i="7"/>
  <c r="F6740" i="7"/>
  <c r="F6741" i="7"/>
  <c r="F6742" i="7"/>
  <c r="F6743" i="7"/>
  <c r="F6744" i="7"/>
  <c r="F6745" i="7"/>
  <c r="F6746" i="7"/>
  <c r="F6747" i="7"/>
  <c r="F6748" i="7"/>
  <c r="F6749" i="7"/>
  <c r="F6750" i="7"/>
  <c r="F6751" i="7"/>
  <c r="F6752" i="7"/>
  <c r="F6753" i="7"/>
  <c r="F6754" i="7"/>
  <c r="F6755" i="7"/>
  <c r="F6756" i="7"/>
  <c r="F6757" i="7"/>
  <c r="F6758" i="7"/>
  <c r="F6759" i="7"/>
  <c r="F6760" i="7"/>
  <c r="F6761" i="7"/>
  <c r="F6762" i="7"/>
  <c r="F6763" i="7"/>
  <c r="F6764" i="7"/>
  <c r="F6765" i="7"/>
  <c r="F6766" i="7"/>
  <c r="F6767" i="7"/>
  <c r="F6768" i="7"/>
  <c r="F6769" i="7"/>
  <c r="F6770" i="7"/>
  <c r="F6771" i="7"/>
  <c r="F6772" i="7"/>
  <c r="F6773" i="7"/>
  <c r="F6774" i="7"/>
  <c r="F6775" i="7"/>
  <c r="F6776" i="7"/>
  <c r="F6777" i="7"/>
  <c r="F6778" i="7"/>
  <c r="F6779" i="7"/>
  <c r="F6780" i="7"/>
  <c r="F6781" i="7"/>
  <c r="F6782" i="7"/>
  <c r="F6783" i="7"/>
  <c r="F6784" i="7"/>
  <c r="F6785" i="7"/>
  <c r="F6786" i="7"/>
  <c r="F6787" i="7"/>
  <c r="F6788" i="7"/>
  <c r="F6789" i="7"/>
  <c r="F6790" i="7"/>
  <c r="F6791" i="7"/>
  <c r="F6792" i="7"/>
  <c r="F6793" i="7"/>
  <c r="F6794" i="7"/>
  <c r="F6795" i="7"/>
  <c r="F6796" i="7"/>
  <c r="F6797" i="7"/>
  <c r="F6798" i="7"/>
  <c r="F6799" i="7"/>
  <c r="F6800" i="7"/>
  <c r="F6801" i="7"/>
  <c r="F6802" i="7"/>
  <c r="F6803" i="7"/>
  <c r="F6804" i="7"/>
  <c r="F6805" i="7"/>
  <c r="F6806" i="7"/>
  <c r="F6807" i="7"/>
  <c r="F6808" i="7"/>
  <c r="F6809" i="7"/>
  <c r="F6810" i="7"/>
  <c r="F6811" i="7"/>
  <c r="F6812" i="7"/>
  <c r="F6813" i="7"/>
  <c r="F6814" i="7"/>
  <c r="F6815" i="7"/>
  <c r="F6816" i="7"/>
  <c r="F6817" i="7"/>
  <c r="F6818" i="7"/>
  <c r="F6819" i="7"/>
  <c r="F6820" i="7"/>
  <c r="F6821" i="7"/>
  <c r="F6822" i="7"/>
  <c r="F6823" i="7"/>
  <c r="F6824" i="7"/>
  <c r="F6825" i="7"/>
  <c r="F6826" i="7"/>
  <c r="F6827" i="7"/>
  <c r="F6828" i="7"/>
  <c r="F6829" i="7"/>
  <c r="F6830" i="7"/>
  <c r="F6831" i="7"/>
  <c r="F6832" i="7"/>
  <c r="F6833" i="7"/>
  <c r="F6834" i="7"/>
  <c r="F6835" i="7"/>
  <c r="F6836" i="7"/>
  <c r="F6837" i="7"/>
  <c r="F6838" i="7"/>
  <c r="F6839" i="7"/>
  <c r="F6840" i="7"/>
  <c r="F6841" i="7"/>
  <c r="F6842" i="7"/>
  <c r="F6843" i="7"/>
  <c r="F6844" i="7"/>
  <c r="F6845" i="7"/>
  <c r="F6846" i="7"/>
  <c r="F6847" i="7"/>
  <c r="F6848" i="7"/>
  <c r="F6849" i="7"/>
  <c r="F6850" i="7"/>
  <c r="F6851" i="7"/>
  <c r="F6852" i="7"/>
  <c r="F6853" i="7"/>
  <c r="F6854" i="7"/>
  <c r="F6855" i="7"/>
  <c r="F6856" i="7"/>
  <c r="F6857" i="7"/>
  <c r="F6858" i="7"/>
  <c r="F6859" i="7"/>
  <c r="F6860" i="7"/>
  <c r="F6861" i="7"/>
  <c r="F6862" i="7"/>
  <c r="F6863" i="7"/>
  <c r="F6864" i="7"/>
  <c r="F6865" i="7"/>
  <c r="F6866" i="7"/>
  <c r="F6867" i="7"/>
  <c r="F6868" i="7"/>
  <c r="F6869" i="7"/>
  <c r="F6870" i="7"/>
  <c r="F6871" i="7"/>
  <c r="F6872" i="7"/>
  <c r="F6873" i="7"/>
  <c r="F6874" i="7"/>
  <c r="F6875" i="7"/>
  <c r="F6876" i="7"/>
  <c r="F6877" i="7"/>
  <c r="F6878" i="7"/>
  <c r="F6879" i="7"/>
  <c r="F6880" i="7"/>
  <c r="F6881" i="7"/>
  <c r="F6882" i="7"/>
  <c r="F6883" i="7"/>
  <c r="F6884" i="7"/>
  <c r="F6885" i="7"/>
  <c r="F6886" i="7"/>
  <c r="F6887" i="7"/>
  <c r="F6888" i="7"/>
  <c r="F6889" i="7"/>
  <c r="F6890" i="7"/>
  <c r="F6891" i="7"/>
  <c r="F6892" i="7"/>
  <c r="F6893" i="7"/>
  <c r="F6894" i="7"/>
  <c r="F6895" i="7"/>
  <c r="F6896" i="7"/>
  <c r="F6897" i="7"/>
  <c r="F6898" i="7"/>
  <c r="F6899" i="7"/>
  <c r="F6900" i="7"/>
  <c r="F6901" i="7"/>
  <c r="F6902" i="7"/>
  <c r="F6903" i="7"/>
  <c r="F6904" i="7"/>
  <c r="F6905" i="7"/>
  <c r="F6906" i="7"/>
  <c r="F6907" i="7"/>
  <c r="F6908" i="7"/>
  <c r="F6909" i="7"/>
  <c r="F6910" i="7"/>
  <c r="F6911" i="7"/>
  <c r="F6912" i="7"/>
  <c r="F6913" i="7"/>
  <c r="F6914" i="7"/>
  <c r="F6915" i="7"/>
  <c r="F6916" i="7"/>
  <c r="F6917" i="7"/>
  <c r="F6918" i="7"/>
  <c r="F6919" i="7"/>
  <c r="F6920" i="7"/>
  <c r="F6921" i="7"/>
  <c r="F6922" i="7"/>
  <c r="F6923" i="7"/>
  <c r="F6924" i="7"/>
  <c r="F6925" i="7"/>
  <c r="F6926" i="7"/>
  <c r="F6927" i="7"/>
  <c r="F6928" i="7"/>
  <c r="F6929" i="7"/>
  <c r="F6930" i="7"/>
  <c r="F6931" i="7"/>
  <c r="F6932" i="7"/>
  <c r="F6933" i="7"/>
  <c r="F6934" i="7"/>
  <c r="F6935" i="7"/>
  <c r="F6936" i="7"/>
  <c r="F6937" i="7"/>
  <c r="F6938" i="7"/>
  <c r="F6939" i="7"/>
  <c r="F6940" i="7"/>
  <c r="F6941" i="7"/>
  <c r="F6942" i="7"/>
  <c r="F6943" i="7"/>
  <c r="F6944" i="7"/>
  <c r="F6945" i="7"/>
  <c r="F6946" i="7"/>
  <c r="F6947" i="7"/>
  <c r="F6948" i="7"/>
  <c r="F6949" i="7"/>
  <c r="F6950" i="7"/>
  <c r="F6951" i="7"/>
  <c r="F6952" i="7"/>
  <c r="F6953" i="7"/>
  <c r="F6954" i="7"/>
  <c r="F6955" i="7"/>
  <c r="F6956" i="7"/>
  <c r="F6957" i="7"/>
  <c r="F6958" i="7"/>
  <c r="F6959" i="7"/>
  <c r="F6960" i="7"/>
  <c r="F6961" i="7"/>
  <c r="F6962" i="7"/>
  <c r="F6963" i="7"/>
  <c r="F6964" i="7"/>
  <c r="F6965" i="7"/>
  <c r="F6966" i="7"/>
  <c r="F6967" i="7"/>
  <c r="F6968" i="7"/>
  <c r="F6969" i="7"/>
  <c r="F6970" i="7"/>
  <c r="F6971" i="7"/>
  <c r="F6972" i="7"/>
  <c r="F6973" i="7"/>
  <c r="F6974" i="7"/>
  <c r="F6975" i="7"/>
  <c r="F6976" i="7"/>
  <c r="F6977" i="7"/>
  <c r="F6978" i="7"/>
  <c r="F6979" i="7"/>
  <c r="F6980" i="7"/>
  <c r="F6981" i="7"/>
  <c r="F6982" i="7"/>
  <c r="F6983" i="7"/>
  <c r="F6984" i="7"/>
  <c r="F6985" i="7"/>
  <c r="F6986" i="7"/>
  <c r="F6987" i="7"/>
  <c r="F6988" i="7"/>
  <c r="F6989" i="7"/>
  <c r="F6990" i="7"/>
  <c r="F6991" i="7"/>
  <c r="F6992" i="7"/>
  <c r="F6993" i="7"/>
  <c r="F6994" i="7"/>
  <c r="F6995" i="7"/>
  <c r="F6996" i="7"/>
  <c r="F6997" i="7"/>
  <c r="F6998" i="7"/>
  <c r="F6999" i="7"/>
  <c r="F7000" i="7"/>
  <c r="F7001"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E1943" i="7"/>
  <c r="E1944" i="7"/>
  <c r="E1945" i="7"/>
  <c r="E1946" i="7"/>
  <c r="E1947" i="7"/>
  <c r="E1948" i="7"/>
  <c r="E1949" i="7"/>
  <c r="E1950" i="7"/>
  <c r="E1951" i="7"/>
  <c r="E1952" i="7"/>
  <c r="E1953" i="7"/>
  <c r="E1954" i="7"/>
  <c r="E1955" i="7"/>
  <c r="E1956" i="7"/>
  <c r="E1957" i="7"/>
  <c r="E1958" i="7"/>
  <c r="E1959" i="7"/>
  <c r="E1960" i="7"/>
  <c r="E1961" i="7"/>
  <c r="E1962" i="7"/>
  <c r="E1963" i="7"/>
  <c r="E1964" i="7"/>
  <c r="E1965" i="7"/>
  <c r="E1966" i="7"/>
  <c r="E1967" i="7"/>
  <c r="E1968" i="7"/>
  <c r="E1969" i="7"/>
  <c r="E1970" i="7"/>
  <c r="E1971" i="7"/>
  <c r="E1972" i="7"/>
  <c r="E1973" i="7"/>
  <c r="E1974" i="7"/>
  <c r="E1975" i="7"/>
  <c r="E1976" i="7"/>
  <c r="E1977" i="7"/>
  <c r="E1978" i="7"/>
  <c r="E1979" i="7"/>
  <c r="E1980" i="7"/>
  <c r="E1981" i="7"/>
  <c r="E1982" i="7"/>
  <c r="E1983" i="7"/>
  <c r="E1984" i="7"/>
  <c r="E1985" i="7"/>
  <c r="E1986" i="7"/>
  <c r="E1987" i="7"/>
  <c r="E1988" i="7"/>
  <c r="E1989" i="7"/>
  <c r="E1990" i="7"/>
  <c r="E1991" i="7"/>
  <c r="E1992" i="7"/>
  <c r="E1993" i="7"/>
  <c r="E1994" i="7"/>
  <c r="E1995" i="7"/>
  <c r="E1996" i="7"/>
  <c r="E1997" i="7"/>
  <c r="E1998" i="7"/>
  <c r="E1999" i="7"/>
  <c r="E2000" i="7"/>
  <c r="E2001" i="7"/>
  <c r="E2002" i="7"/>
  <c r="E2003" i="7"/>
  <c r="E2004" i="7"/>
  <c r="E2005" i="7"/>
  <c r="E2006" i="7"/>
  <c r="E2007" i="7"/>
  <c r="E2008" i="7"/>
  <c r="E2009" i="7"/>
  <c r="E2010" i="7"/>
  <c r="E2011" i="7"/>
  <c r="E2012" i="7"/>
  <c r="E2013" i="7"/>
  <c r="E2014" i="7"/>
  <c r="E2015" i="7"/>
  <c r="E2016" i="7"/>
  <c r="E2017" i="7"/>
  <c r="E2018" i="7"/>
  <c r="E2019" i="7"/>
  <c r="E2020" i="7"/>
  <c r="E2021" i="7"/>
  <c r="E2022" i="7"/>
  <c r="E2023" i="7"/>
  <c r="E2024" i="7"/>
  <c r="E2025" i="7"/>
  <c r="E2026" i="7"/>
  <c r="E2027" i="7"/>
  <c r="E2028" i="7"/>
  <c r="E2029" i="7"/>
  <c r="E2030" i="7"/>
  <c r="E2031" i="7"/>
  <c r="E2032" i="7"/>
  <c r="E2033" i="7"/>
  <c r="E2034" i="7"/>
  <c r="E2035" i="7"/>
  <c r="E2036" i="7"/>
  <c r="E2037" i="7"/>
  <c r="E2038" i="7"/>
  <c r="E2039" i="7"/>
  <c r="E2040" i="7"/>
  <c r="E2041" i="7"/>
  <c r="E2042" i="7"/>
  <c r="E2043" i="7"/>
  <c r="E2044" i="7"/>
  <c r="E2045" i="7"/>
  <c r="E2046" i="7"/>
  <c r="E2047" i="7"/>
  <c r="E2048" i="7"/>
  <c r="E2049" i="7"/>
  <c r="E2050" i="7"/>
  <c r="E2051" i="7"/>
  <c r="E2052" i="7"/>
  <c r="E2053" i="7"/>
  <c r="E2054" i="7"/>
  <c r="E2055" i="7"/>
  <c r="E2056" i="7"/>
  <c r="E2057" i="7"/>
  <c r="E2058" i="7"/>
  <c r="E2059" i="7"/>
  <c r="E2060" i="7"/>
  <c r="E2061" i="7"/>
  <c r="E2062" i="7"/>
  <c r="E2063" i="7"/>
  <c r="E2064" i="7"/>
  <c r="E2065" i="7"/>
  <c r="E2066" i="7"/>
  <c r="E2067" i="7"/>
  <c r="E2068" i="7"/>
  <c r="E2069" i="7"/>
  <c r="E2070" i="7"/>
  <c r="E2071" i="7"/>
  <c r="E2072" i="7"/>
  <c r="E2073" i="7"/>
  <c r="E2074" i="7"/>
  <c r="E2075" i="7"/>
  <c r="E2076" i="7"/>
  <c r="E2077" i="7"/>
  <c r="E2078" i="7"/>
  <c r="E2079" i="7"/>
  <c r="E2080" i="7"/>
  <c r="E2081" i="7"/>
  <c r="E2082" i="7"/>
  <c r="E2083" i="7"/>
  <c r="E2084" i="7"/>
  <c r="E2085" i="7"/>
  <c r="E2086" i="7"/>
  <c r="E2087" i="7"/>
  <c r="E2088" i="7"/>
  <c r="E2089" i="7"/>
  <c r="E2090" i="7"/>
  <c r="E2091" i="7"/>
  <c r="E2092" i="7"/>
  <c r="E2093" i="7"/>
  <c r="E2094" i="7"/>
  <c r="E2095" i="7"/>
  <c r="E2096" i="7"/>
  <c r="E2097" i="7"/>
  <c r="E2098" i="7"/>
  <c r="E2099" i="7"/>
  <c r="E2100" i="7"/>
  <c r="E2101" i="7"/>
  <c r="E2102" i="7"/>
  <c r="E2103" i="7"/>
  <c r="E2104" i="7"/>
  <c r="E2105" i="7"/>
  <c r="E2106" i="7"/>
  <c r="E2107" i="7"/>
  <c r="E2108" i="7"/>
  <c r="E2109" i="7"/>
  <c r="E2110" i="7"/>
  <c r="E2111" i="7"/>
  <c r="E2112" i="7"/>
  <c r="E2113" i="7"/>
  <c r="E2114" i="7"/>
  <c r="E2115" i="7"/>
  <c r="E2116" i="7"/>
  <c r="E2117" i="7"/>
  <c r="E2118" i="7"/>
  <c r="E2119" i="7"/>
  <c r="E2120" i="7"/>
  <c r="E2121" i="7"/>
  <c r="E2122" i="7"/>
  <c r="E2123" i="7"/>
  <c r="E2124" i="7"/>
  <c r="E2125" i="7"/>
  <c r="E2126" i="7"/>
  <c r="E2127" i="7"/>
  <c r="E2128" i="7"/>
  <c r="E2129" i="7"/>
  <c r="E2130" i="7"/>
  <c r="E2131" i="7"/>
  <c r="E2132" i="7"/>
  <c r="E2133" i="7"/>
  <c r="E2134" i="7"/>
  <c r="E2135" i="7"/>
  <c r="E2136" i="7"/>
  <c r="E2137" i="7"/>
  <c r="E2138" i="7"/>
  <c r="E2139" i="7"/>
  <c r="E2140" i="7"/>
  <c r="E2141" i="7"/>
  <c r="E2142" i="7"/>
  <c r="E2143" i="7"/>
  <c r="E2144" i="7"/>
  <c r="E2145" i="7"/>
  <c r="E2146" i="7"/>
  <c r="E2147" i="7"/>
  <c r="E2148" i="7"/>
  <c r="E2149" i="7"/>
  <c r="E2150" i="7"/>
  <c r="E2151" i="7"/>
  <c r="E2152" i="7"/>
  <c r="E2153" i="7"/>
  <c r="E2154" i="7"/>
  <c r="E2155" i="7"/>
  <c r="E2156" i="7"/>
  <c r="E2157" i="7"/>
  <c r="E2158" i="7"/>
  <c r="E2159" i="7"/>
  <c r="E2160" i="7"/>
  <c r="E2161" i="7"/>
  <c r="E2162" i="7"/>
  <c r="E2163" i="7"/>
  <c r="E2164" i="7"/>
  <c r="E2165" i="7"/>
  <c r="E2166" i="7"/>
  <c r="E2167" i="7"/>
  <c r="E2168" i="7"/>
  <c r="E2169" i="7"/>
  <c r="E2170" i="7"/>
  <c r="E2171" i="7"/>
  <c r="E2172" i="7"/>
  <c r="E2173" i="7"/>
  <c r="E2174" i="7"/>
  <c r="E2175" i="7"/>
  <c r="E2176" i="7"/>
  <c r="E2177" i="7"/>
  <c r="E2178" i="7"/>
  <c r="E2179" i="7"/>
  <c r="E2180" i="7"/>
  <c r="E2181" i="7"/>
  <c r="E2182" i="7"/>
  <c r="E2183" i="7"/>
  <c r="E2184" i="7"/>
  <c r="E2185" i="7"/>
  <c r="E2186" i="7"/>
  <c r="E2187" i="7"/>
  <c r="E2188" i="7"/>
  <c r="E2189" i="7"/>
  <c r="E2190" i="7"/>
  <c r="E2191" i="7"/>
  <c r="E2192" i="7"/>
  <c r="E2193" i="7"/>
  <c r="E2194" i="7"/>
  <c r="E2195" i="7"/>
  <c r="E2196" i="7"/>
  <c r="E2197" i="7"/>
  <c r="E2198" i="7"/>
  <c r="E2199" i="7"/>
  <c r="E2200" i="7"/>
  <c r="E2201" i="7"/>
  <c r="E2202" i="7"/>
  <c r="E2203" i="7"/>
  <c r="E2204" i="7"/>
  <c r="E2205" i="7"/>
  <c r="E2206" i="7"/>
  <c r="E2207" i="7"/>
  <c r="E2208" i="7"/>
  <c r="E2209" i="7"/>
  <c r="E2210" i="7"/>
  <c r="E2211" i="7"/>
  <c r="E2212" i="7"/>
  <c r="E2213" i="7"/>
  <c r="E2214" i="7"/>
  <c r="E2215" i="7"/>
  <c r="E2216" i="7"/>
  <c r="E2217" i="7"/>
  <c r="E2218" i="7"/>
  <c r="E2219" i="7"/>
  <c r="E2220" i="7"/>
  <c r="E2221" i="7"/>
  <c r="E2222" i="7"/>
  <c r="E2223" i="7"/>
  <c r="E2224" i="7"/>
  <c r="E2225" i="7"/>
  <c r="E2226" i="7"/>
  <c r="E2227" i="7"/>
  <c r="E2228" i="7"/>
  <c r="E2229" i="7"/>
  <c r="E2230" i="7"/>
  <c r="E2231" i="7"/>
  <c r="E2232" i="7"/>
  <c r="E2233" i="7"/>
  <c r="E2234" i="7"/>
  <c r="E2235" i="7"/>
  <c r="E2236" i="7"/>
  <c r="E2237" i="7"/>
  <c r="E2238" i="7"/>
  <c r="E2239" i="7"/>
  <c r="E2240" i="7"/>
  <c r="E2241" i="7"/>
  <c r="E2242" i="7"/>
  <c r="E2243" i="7"/>
  <c r="E2244" i="7"/>
  <c r="E2245" i="7"/>
  <c r="E2246" i="7"/>
  <c r="E2247" i="7"/>
  <c r="E2248" i="7"/>
  <c r="E2249" i="7"/>
  <c r="E2250" i="7"/>
  <c r="E2251" i="7"/>
  <c r="E2252" i="7"/>
  <c r="E2253" i="7"/>
  <c r="E2254" i="7"/>
  <c r="E2255" i="7"/>
  <c r="E2256" i="7"/>
  <c r="E2257" i="7"/>
  <c r="E2258" i="7"/>
  <c r="E2259" i="7"/>
  <c r="E2260" i="7"/>
  <c r="E2261" i="7"/>
  <c r="E2262" i="7"/>
  <c r="E2263" i="7"/>
  <c r="E2264" i="7"/>
  <c r="E2265" i="7"/>
  <c r="E2266" i="7"/>
  <c r="E2267" i="7"/>
  <c r="E2268" i="7"/>
  <c r="E2269" i="7"/>
  <c r="E2270" i="7"/>
  <c r="E2271" i="7"/>
  <c r="E2272" i="7"/>
  <c r="E2273" i="7"/>
  <c r="E2274" i="7"/>
  <c r="E2275" i="7"/>
  <c r="E2276" i="7"/>
  <c r="E2277" i="7"/>
  <c r="E2278" i="7"/>
  <c r="E2279" i="7"/>
  <c r="E2280" i="7"/>
  <c r="E2281" i="7"/>
  <c r="E2282" i="7"/>
  <c r="E2283" i="7"/>
  <c r="E2284" i="7"/>
  <c r="E2285" i="7"/>
  <c r="E2286" i="7"/>
  <c r="E2287" i="7"/>
  <c r="E2288" i="7"/>
  <c r="E2289" i="7"/>
  <c r="E2290" i="7"/>
  <c r="E2291" i="7"/>
  <c r="E2292" i="7"/>
  <c r="E2293" i="7"/>
  <c r="E2294" i="7"/>
  <c r="E2295" i="7"/>
  <c r="E2296" i="7"/>
  <c r="E2297" i="7"/>
  <c r="E2298" i="7"/>
  <c r="E2299" i="7"/>
  <c r="E2300" i="7"/>
  <c r="E2301" i="7"/>
  <c r="E2302" i="7"/>
  <c r="E2303" i="7"/>
  <c r="E2304" i="7"/>
  <c r="E2305" i="7"/>
  <c r="E2306" i="7"/>
  <c r="E2307" i="7"/>
  <c r="E2308" i="7"/>
  <c r="E2309" i="7"/>
  <c r="E2310" i="7"/>
  <c r="E2311" i="7"/>
  <c r="E2312" i="7"/>
  <c r="E2313" i="7"/>
  <c r="E2314" i="7"/>
  <c r="E2315" i="7"/>
  <c r="E2316" i="7"/>
  <c r="E2317" i="7"/>
  <c r="E2318" i="7"/>
  <c r="E2319" i="7"/>
  <c r="E2320" i="7"/>
  <c r="E2321" i="7"/>
  <c r="E2322" i="7"/>
  <c r="E2323" i="7"/>
  <c r="E2324" i="7"/>
  <c r="E2325" i="7"/>
  <c r="E2326" i="7"/>
  <c r="E2327" i="7"/>
  <c r="E2328" i="7"/>
  <c r="E2329" i="7"/>
  <c r="E2330" i="7"/>
  <c r="E2331" i="7"/>
  <c r="E2332" i="7"/>
  <c r="E2333" i="7"/>
  <c r="E2334" i="7"/>
  <c r="E2335" i="7"/>
  <c r="E2336" i="7"/>
  <c r="E2337" i="7"/>
  <c r="E2338" i="7"/>
  <c r="E2339" i="7"/>
  <c r="E2340" i="7"/>
  <c r="E2341" i="7"/>
  <c r="E2342" i="7"/>
  <c r="E2343" i="7"/>
  <c r="E2344" i="7"/>
  <c r="E2345" i="7"/>
  <c r="E2346" i="7"/>
  <c r="E2347" i="7"/>
  <c r="E2348" i="7"/>
  <c r="E2349" i="7"/>
  <c r="E2350" i="7"/>
  <c r="E2351" i="7"/>
  <c r="E2352" i="7"/>
  <c r="E2353" i="7"/>
  <c r="E2354" i="7"/>
  <c r="E2355" i="7"/>
  <c r="E2356" i="7"/>
  <c r="E2357" i="7"/>
  <c r="E2358" i="7"/>
  <c r="E2359" i="7"/>
  <c r="E2360" i="7"/>
  <c r="E2361" i="7"/>
  <c r="E2362" i="7"/>
  <c r="E2363" i="7"/>
  <c r="E2364" i="7"/>
  <c r="E2365" i="7"/>
  <c r="E2366" i="7"/>
  <c r="E2367" i="7"/>
  <c r="E2368" i="7"/>
  <c r="E2369" i="7"/>
  <c r="E2370" i="7"/>
  <c r="E2371" i="7"/>
  <c r="E2372" i="7"/>
  <c r="E2373" i="7"/>
  <c r="E2374" i="7"/>
  <c r="E2375" i="7"/>
  <c r="E2376" i="7"/>
  <c r="E2377" i="7"/>
  <c r="E2378" i="7"/>
  <c r="E2379" i="7"/>
  <c r="E2380" i="7"/>
  <c r="E2381" i="7"/>
  <c r="E2382" i="7"/>
  <c r="E2383" i="7"/>
  <c r="E2384" i="7"/>
  <c r="E2385" i="7"/>
  <c r="E2386" i="7"/>
  <c r="E2387" i="7"/>
  <c r="E2388" i="7"/>
  <c r="E2389" i="7"/>
  <c r="E2390" i="7"/>
  <c r="E2391" i="7"/>
  <c r="E2392" i="7"/>
  <c r="E2393" i="7"/>
  <c r="E2394" i="7"/>
  <c r="E2395" i="7"/>
  <c r="E2396" i="7"/>
  <c r="E2397" i="7"/>
  <c r="E2398" i="7"/>
  <c r="E2399" i="7"/>
  <c r="E2400" i="7"/>
  <c r="E2401" i="7"/>
  <c r="E2402" i="7"/>
  <c r="E2403" i="7"/>
  <c r="E2404" i="7"/>
  <c r="E2405" i="7"/>
  <c r="E2406" i="7"/>
  <c r="E2407" i="7"/>
  <c r="E2408" i="7"/>
  <c r="E2409" i="7"/>
  <c r="E2410" i="7"/>
  <c r="E2411" i="7"/>
  <c r="E2412" i="7"/>
  <c r="E2413" i="7"/>
  <c r="E2414" i="7"/>
  <c r="E2415" i="7"/>
  <c r="E2416" i="7"/>
  <c r="E2417" i="7"/>
  <c r="E2418" i="7"/>
  <c r="E2419" i="7"/>
  <c r="E2420" i="7"/>
  <c r="E2421" i="7"/>
  <c r="E2422" i="7"/>
  <c r="E2423" i="7"/>
  <c r="E2424" i="7"/>
  <c r="E2425" i="7"/>
  <c r="E2426" i="7"/>
  <c r="E2427" i="7"/>
  <c r="E2428" i="7"/>
  <c r="E2429" i="7"/>
  <c r="E2430" i="7"/>
  <c r="E2431" i="7"/>
  <c r="E2432" i="7"/>
  <c r="E2433" i="7"/>
  <c r="E2434" i="7"/>
  <c r="E2435" i="7"/>
  <c r="E2436" i="7"/>
  <c r="E2437" i="7"/>
  <c r="E2438" i="7"/>
  <c r="E2439" i="7"/>
  <c r="E2440" i="7"/>
  <c r="E2441" i="7"/>
  <c r="E2442" i="7"/>
  <c r="E2443" i="7"/>
  <c r="E2444" i="7"/>
  <c r="E2445" i="7"/>
  <c r="E2446" i="7"/>
  <c r="E2447" i="7"/>
  <c r="E2448" i="7"/>
  <c r="E2449" i="7"/>
  <c r="E2450" i="7"/>
  <c r="E2451" i="7"/>
  <c r="E2452" i="7"/>
  <c r="E2453" i="7"/>
  <c r="E2454" i="7"/>
  <c r="E2455" i="7"/>
  <c r="E2456" i="7"/>
  <c r="E2457" i="7"/>
  <c r="E2458" i="7"/>
  <c r="E2459" i="7"/>
  <c r="E2460" i="7"/>
  <c r="E2461" i="7"/>
  <c r="E2462" i="7"/>
  <c r="E2463" i="7"/>
  <c r="E2464" i="7"/>
  <c r="E2465" i="7"/>
  <c r="E2466" i="7"/>
  <c r="E2467" i="7"/>
  <c r="E2468" i="7"/>
  <c r="E2469" i="7"/>
  <c r="E2470" i="7"/>
  <c r="E2471" i="7"/>
  <c r="E2472" i="7"/>
  <c r="E2473" i="7"/>
  <c r="E2474" i="7"/>
  <c r="E2475" i="7"/>
  <c r="E2476" i="7"/>
  <c r="E2477" i="7"/>
  <c r="E2478" i="7"/>
  <c r="E2479" i="7"/>
  <c r="E2480" i="7"/>
  <c r="E2481" i="7"/>
  <c r="E2482" i="7"/>
  <c r="E2483" i="7"/>
  <c r="E2484" i="7"/>
  <c r="E2485" i="7"/>
  <c r="E2486" i="7"/>
  <c r="E2487" i="7"/>
  <c r="E2488" i="7"/>
  <c r="E2489" i="7"/>
  <c r="E2490" i="7"/>
  <c r="E2491" i="7"/>
  <c r="E2492" i="7"/>
  <c r="E2493" i="7"/>
  <c r="E2494" i="7"/>
  <c r="E2495" i="7"/>
  <c r="E2496" i="7"/>
  <c r="E2497" i="7"/>
  <c r="E2498" i="7"/>
  <c r="E2499" i="7"/>
  <c r="E2500" i="7"/>
  <c r="E2501" i="7"/>
  <c r="E2502" i="7"/>
  <c r="E2503" i="7"/>
  <c r="E2504" i="7"/>
  <c r="E2505" i="7"/>
  <c r="E2506" i="7"/>
  <c r="E2507" i="7"/>
  <c r="E2508" i="7"/>
  <c r="E2509" i="7"/>
  <c r="E2510" i="7"/>
  <c r="E2511" i="7"/>
  <c r="E2512" i="7"/>
  <c r="E2513" i="7"/>
  <c r="E2514" i="7"/>
  <c r="E2515" i="7"/>
  <c r="E2516" i="7"/>
  <c r="E2517" i="7"/>
  <c r="E2518" i="7"/>
  <c r="E2519" i="7"/>
  <c r="E2520" i="7"/>
  <c r="E2521" i="7"/>
  <c r="E2522" i="7"/>
  <c r="E2523" i="7"/>
  <c r="E2524" i="7"/>
  <c r="E2525" i="7"/>
  <c r="E2526" i="7"/>
  <c r="E2527" i="7"/>
  <c r="E2528" i="7"/>
  <c r="E2529" i="7"/>
  <c r="E2530" i="7"/>
  <c r="E2531" i="7"/>
  <c r="E2532" i="7"/>
  <c r="E2533" i="7"/>
  <c r="E2534" i="7"/>
  <c r="E2535" i="7"/>
  <c r="E2536" i="7"/>
  <c r="E2537" i="7"/>
  <c r="E2538" i="7"/>
  <c r="E2539" i="7"/>
  <c r="E2540" i="7"/>
  <c r="E2541" i="7"/>
  <c r="E2542" i="7"/>
  <c r="E2543" i="7"/>
  <c r="E2544" i="7"/>
  <c r="E2545" i="7"/>
  <c r="E2546" i="7"/>
  <c r="E2547" i="7"/>
  <c r="E2548" i="7"/>
  <c r="E2549" i="7"/>
  <c r="E2550" i="7"/>
  <c r="E2551" i="7"/>
  <c r="E2552" i="7"/>
  <c r="E2553" i="7"/>
  <c r="E2554" i="7"/>
  <c r="E2555" i="7"/>
  <c r="E2556" i="7"/>
  <c r="E2557" i="7"/>
  <c r="E2558" i="7"/>
  <c r="E2559" i="7"/>
  <c r="E2560" i="7"/>
  <c r="E2561" i="7"/>
  <c r="E2562" i="7"/>
  <c r="E2563" i="7"/>
  <c r="E2564" i="7"/>
  <c r="E2565" i="7"/>
  <c r="E2566" i="7"/>
  <c r="E2567" i="7"/>
  <c r="E2568" i="7"/>
  <c r="E2569" i="7"/>
  <c r="E2570" i="7"/>
  <c r="E2571" i="7"/>
  <c r="E2572" i="7"/>
  <c r="E2573" i="7"/>
  <c r="E2574" i="7"/>
  <c r="E2575" i="7"/>
  <c r="E2576" i="7"/>
  <c r="E2577" i="7"/>
  <c r="E2578" i="7"/>
  <c r="E2579" i="7"/>
  <c r="E2580" i="7"/>
  <c r="E2581" i="7"/>
  <c r="E2582" i="7"/>
  <c r="E2583" i="7"/>
  <c r="E2584" i="7"/>
  <c r="E2585" i="7"/>
  <c r="E2586" i="7"/>
  <c r="E2587" i="7"/>
  <c r="E2588" i="7"/>
  <c r="E2589" i="7"/>
  <c r="E2590" i="7"/>
  <c r="E2591" i="7"/>
  <c r="E2592" i="7"/>
  <c r="E2593" i="7"/>
  <c r="E2594" i="7"/>
  <c r="E2595" i="7"/>
  <c r="E2596" i="7"/>
  <c r="E2597" i="7"/>
  <c r="E2598" i="7"/>
  <c r="E2599" i="7"/>
  <c r="E2600" i="7"/>
  <c r="E2601" i="7"/>
  <c r="E2602" i="7"/>
  <c r="E2603" i="7"/>
  <c r="E2604" i="7"/>
  <c r="E2605" i="7"/>
  <c r="E2606" i="7"/>
  <c r="E2607" i="7"/>
  <c r="E2608" i="7"/>
  <c r="E2609" i="7"/>
  <c r="E2610" i="7"/>
  <c r="E2611" i="7"/>
  <c r="E2612" i="7"/>
  <c r="E2613" i="7"/>
  <c r="E2614" i="7"/>
  <c r="E2615" i="7"/>
  <c r="E2616" i="7"/>
  <c r="E2617" i="7"/>
  <c r="E2618" i="7"/>
  <c r="E2619" i="7"/>
  <c r="E2620" i="7"/>
  <c r="E2621" i="7"/>
  <c r="E2622" i="7"/>
  <c r="E2623" i="7"/>
  <c r="E2624" i="7"/>
  <c r="E2625" i="7"/>
  <c r="E2626" i="7"/>
  <c r="E2627" i="7"/>
  <c r="E2628" i="7"/>
  <c r="E2629" i="7"/>
  <c r="E2630" i="7"/>
  <c r="E2631" i="7"/>
  <c r="E2632" i="7"/>
  <c r="E2633" i="7"/>
  <c r="E2634" i="7"/>
  <c r="E2635" i="7"/>
  <c r="E2636" i="7"/>
  <c r="E2637" i="7"/>
  <c r="E2638" i="7"/>
  <c r="E2639" i="7"/>
  <c r="E2640" i="7"/>
  <c r="E2641" i="7"/>
  <c r="E2642" i="7"/>
  <c r="E2643" i="7"/>
  <c r="E2644" i="7"/>
  <c r="E2645" i="7"/>
  <c r="E2646" i="7"/>
  <c r="E2647" i="7"/>
  <c r="E2648" i="7"/>
  <c r="E2649" i="7"/>
  <c r="E2650" i="7"/>
  <c r="E2651" i="7"/>
  <c r="E2652" i="7"/>
  <c r="E2653" i="7"/>
  <c r="E2654" i="7"/>
  <c r="E2655" i="7"/>
  <c r="E2656" i="7"/>
  <c r="E2657" i="7"/>
  <c r="E2658" i="7"/>
  <c r="E2659" i="7"/>
  <c r="E2660" i="7"/>
  <c r="E2661" i="7"/>
  <c r="E2662" i="7"/>
  <c r="E2663" i="7"/>
  <c r="E2664" i="7"/>
  <c r="E2665" i="7"/>
  <c r="E2666" i="7"/>
  <c r="E2667" i="7"/>
  <c r="E2668" i="7"/>
  <c r="E2669" i="7"/>
  <c r="E2670" i="7"/>
  <c r="E2671" i="7"/>
  <c r="E2672" i="7"/>
  <c r="E2673" i="7"/>
  <c r="E2674" i="7"/>
  <c r="E2675" i="7"/>
  <c r="E2676" i="7"/>
  <c r="E2677" i="7"/>
  <c r="E2678" i="7"/>
  <c r="E2679" i="7"/>
  <c r="E2680" i="7"/>
  <c r="E2681" i="7"/>
  <c r="E2682" i="7"/>
  <c r="E2683" i="7"/>
  <c r="E2684" i="7"/>
  <c r="E2685" i="7"/>
  <c r="E2686" i="7"/>
  <c r="E2687" i="7"/>
  <c r="E2688" i="7"/>
  <c r="E2689" i="7"/>
  <c r="E2690" i="7"/>
  <c r="E2691" i="7"/>
  <c r="E2692" i="7"/>
  <c r="E2693" i="7"/>
  <c r="E2694" i="7"/>
  <c r="E2695" i="7"/>
  <c r="E2696" i="7"/>
  <c r="E2697" i="7"/>
  <c r="E2698" i="7"/>
  <c r="E2699" i="7"/>
  <c r="E2700" i="7"/>
  <c r="E2701" i="7"/>
  <c r="E2702" i="7"/>
  <c r="E2703" i="7"/>
  <c r="E2704" i="7"/>
  <c r="E2705" i="7"/>
  <c r="E2706" i="7"/>
  <c r="E2707" i="7"/>
  <c r="E2708" i="7"/>
  <c r="E2709" i="7"/>
  <c r="E2710" i="7"/>
  <c r="E2711" i="7"/>
  <c r="E2712" i="7"/>
  <c r="E2713" i="7"/>
  <c r="E2714" i="7"/>
  <c r="E2715" i="7"/>
  <c r="E2716" i="7"/>
  <c r="E2717" i="7"/>
  <c r="E2718" i="7"/>
  <c r="E2719" i="7"/>
  <c r="E2720" i="7"/>
  <c r="E2721" i="7"/>
  <c r="E2722" i="7"/>
  <c r="E2723" i="7"/>
  <c r="E2724" i="7"/>
  <c r="E2725" i="7"/>
  <c r="E2726" i="7"/>
  <c r="E2727" i="7"/>
  <c r="E2728" i="7"/>
  <c r="E2729" i="7"/>
  <c r="E2730" i="7"/>
  <c r="E2731" i="7"/>
  <c r="E2732" i="7"/>
  <c r="E2733" i="7"/>
  <c r="E2734" i="7"/>
  <c r="E2735" i="7"/>
  <c r="E2736" i="7"/>
  <c r="E2737" i="7"/>
  <c r="E2738" i="7"/>
  <c r="E2739" i="7"/>
  <c r="E2740" i="7"/>
  <c r="E2741" i="7"/>
  <c r="E2742" i="7"/>
  <c r="E2743" i="7"/>
  <c r="E2744" i="7"/>
  <c r="E2745" i="7"/>
  <c r="E2746" i="7"/>
  <c r="E2747" i="7"/>
  <c r="E2748" i="7"/>
  <c r="E2749" i="7"/>
  <c r="E2750" i="7"/>
  <c r="E2751" i="7"/>
  <c r="E2752" i="7"/>
  <c r="E2753" i="7"/>
  <c r="E2754" i="7"/>
  <c r="E2755" i="7"/>
  <c r="E2756" i="7"/>
  <c r="E2757" i="7"/>
  <c r="E2758" i="7"/>
  <c r="E2759" i="7"/>
  <c r="E2760" i="7"/>
  <c r="E2761" i="7"/>
  <c r="E2762" i="7"/>
  <c r="E2763" i="7"/>
  <c r="E2764" i="7"/>
  <c r="E2765" i="7"/>
  <c r="E2766" i="7"/>
  <c r="E2767" i="7"/>
  <c r="E2768" i="7"/>
  <c r="E2769" i="7"/>
  <c r="E2770" i="7"/>
  <c r="E2771" i="7"/>
  <c r="E2772" i="7"/>
  <c r="E2773" i="7"/>
  <c r="E2774" i="7"/>
  <c r="E2775" i="7"/>
  <c r="E2776" i="7"/>
  <c r="E2777" i="7"/>
  <c r="E2778" i="7"/>
  <c r="E2779" i="7"/>
  <c r="E2780" i="7"/>
  <c r="E2781" i="7"/>
  <c r="E2782" i="7"/>
  <c r="E2783" i="7"/>
  <c r="E2784" i="7"/>
  <c r="E2785" i="7"/>
  <c r="E2786" i="7"/>
  <c r="E2787" i="7"/>
  <c r="E2788" i="7"/>
  <c r="E2789" i="7"/>
  <c r="E2790" i="7"/>
  <c r="E2791" i="7"/>
  <c r="E2792" i="7"/>
  <c r="E2793" i="7"/>
  <c r="E2794" i="7"/>
  <c r="E2795" i="7"/>
  <c r="E2796" i="7"/>
  <c r="E2797" i="7"/>
  <c r="E2798" i="7"/>
  <c r="E2799" i="7"/>
  <c r="E2800" i="7"/>
  <c r="E2801" i="7"/>
  <c r="E2802" i="7"/>
  <c r="E2803" i="7"/>
  <c r="E2804" i="7"/>
  <c r="E2805" i="7"/>
  <c r="E2806" i="7"/>
  <c r="E2807" i="7"/>
  <c r="E2808" i="7"/>
  <c r="E2809" i="7"/>
  <c r="E2810" i="7"/>
  <c r="E2811" i="7"/>
  <c r="E2812" i="7"/>
  <c r="E2813" i="7"/>
  <c r="E2814" i="7"/>
  <c r="E2815" i="7"/>
  <c r="E2816" i="7"/>
  <c r="E2817" i="7"/>
  <c r="E2818" i="7"/>
  <c r="E2819" i="7"/>
  <c r="E2820" i="7"/>
  <c r="E2821" i="7"/>
  <c r="E2822" i="7"/>
  <c r="E2823" i="7"/>
  <c r="E2824" i="7"/>
  <c r="E2825" i="7"/>
  <c r="E2826" i="7"/>
  <c r="E2827" i="7"/>
  <c r="E2828" i="7"/>
  <c r="E2829" i="7"/>
  <c r="E2830" i="7"/>
  <c r="E2831" i="7"/>
  <c r="E2832" i="7"/>
  <c r="E2833" i="7"/>
  <c r="E2834" i="7"/>
  <c r="E2835" i="7"/>
  <c r="E2836" i="7"/>
  <c r="E2837" i="7"/>
  <c r="E2838" i="7"/>
  <c r="E2839" i="7"/>
  <c r="E2840" i="7"/>
  <c r="E2841" i="7"/>
  <c r="E2842" i="7"/>
  <c r="E2843" i="7"/>
  <c r="E2844" i="7"/>
  <c r="E2845" i="7"/>
  <c r="E2846" i="7"/>
  <c r="E2847" i="7"/>
  <c r="E2848" i="7"/>
  <c r="E2849" i="7"/>
  <c r="E2850" i="7"/>
  <c r="E2851" i="7"/>
  <c r="E2852" i="7"/>
  <c r="E2853" i="7"/>
  <c r="E2854" i="7"/>
  <c r="E2855" i="7"/>
  <c r="E2856" i="7"/>
  <c r="E2857" i="7"/>
  <c r="E2858" i="7"/>
  <c r="E2859" i="7"/>
  <c r="E2860" i="7"/>
  <c r="E2861" i="7"/>
  <c r="E2862" i="7"/>
  <c r="E2863" i="7"/>
  <c r="E2864" i="7"/>
  <c r="E2865" i="7"/>
  <c r="E2866" i="7"/>
  <c r="E2867" i="7"/>
  <c r="E2868" i="7"/>
  <c r="E2869" i="7"/>
  <c r="E2870" i="7"/>
  <c r="E2871" i="7"/>
  <c r="E2872" i="7"/>
  <c r="E2873" i="7"/>
  <c r="E2874" i="7"/>
  <c r="E2875" i="7"/>
  <c r="E2876" i="7"/>
  <c r="E2877" i="7"/>
  <c r="E2878" i="7"/>
  <c r="E2879" i="7"/>
  <c r="E2880" i="7"/>
  <c r="E2881" i="7"/>
  <c r="E2882" i="7"/>
  <c r="E2883" i="7"/>
  <c r="E2884" i="7"/>
  <c r="E2885" i="7"/>
  <c r="E2886" i="7"/>
  <c r="E2887" i="7"/>
  <c r="E2888" i="7"/>
  <c r="E2889" i="7"/>
  <c r="E2890" i="7"/>
  <c r="E2891" i="7"/>
  <c r="E2892" i="7"/>
  <c r="E2893" i="7"/>
  <c r="E2894" i="7"/>
  <c r="E2895" i="7"/>
  <c r="E2896" i="7"/>
  <c r="E2897" i="7"/>
  <c r="E2898" i="7"/>
  <c r="E2899" i="7"/>
  <c r="E2900" i="7"/>
  <c r="E2901" i="7"/>
  <c r="E2902" i="7"/>
  <c r="E2903" i="7"/>
  <c r="E2904" i="7"/>
  <c r="E2905" i="7"/>
  <c r="E2906" i="7"/>
  <c r="E2907" i="7"/>
  <c r="E2908" i="7"/>
  <c r="E2909" i="7"/>
  <c r="E2910" i="7"/>
  <c r="E2911" i="7"/>
  <c r="E2912" i="7"/>
  <c r="E2913" i="7"/>
  <c r="E2914" i="7"/>
  <c r="E2915" i="7"/>
  <c r="E2916" i="7"/>
  <c r="E2917" i="7"/>
  <c r="E2918" i="7"/>
  <c r="E2919" i="7"/>
  <c r="E2920" i="7"/>
  <c r="E2921" i="7"/>
  <c r="E2922" i="7"/>
  <c r="E2923" i="7"/>
  <c r="E2924" i="7"/>
  <c r="E2925" i="7"/>
  <c r="E2926" i="7"/>
  <c r="E2927" i="7"/>
  <c r="E2928" i="7"/>
  <c r="E2929" i="7"/>
  <c r="E2930" i="7"/>
  <c r="E2931" i="7"/>
  <c r="E2932" i="7"/>
  <c r="E2933" i="7"/>
  <c r="E2934" i="7"/>
  <c r="E2935" i="7"/>
  <c r="E2936" i="7"/>
  <c r="E2937" i="7"/>
  <c r="E2938" i="7"/>
  <c r="E2939" i="7"/>
  <c r="E2940" i="7"/>
  <c r="E2941" i="7"/>
  <c r="E2942" i="7"/>
  <c r="E2943" i="7"/>
  <c r="E2944" i="7"/>
  <c r="E2945" i="7"/>
  <c r="E2946" i="7"/>
  <c r="E2947" i="7"/>
  <c r="E2948" i="7"/>
  <c r="E2949" i="7"/>
  <c r="E2950" i="7"/>
  <c r="E2951" i="7"/>
  <c r="E2952" i="7"/>
  <c r="E2953" i="7"/>
  <c r="E2954" i="7"/>
  <c r="E2955" i="7"/>
  <c r="E2956" i="7"/>
  <c r="E2957" i="7"/>
  <c r="E2958" i="7"/>
  <c r="E2959" i="7"/>
  <c r="E2960" i="7"/>
  <c r="E2961" i="7"/>
  <c r="E2962" i="7"/>
  <c r="E2963" i="7"/>
  <c r="E2964" i="7"/>
  <c r="E2965" i="7"/>
  <c r="E2966" i="7"/>
  <c r="E2967" i="7"/>
  <c r="E2968" i="7"/>
  <c r="E2969" i="7"/>
  <c r="E2970" i="7"/>
  <c r="E2971" i="7"/>
  <c r="E2972" i="7"/>
  <c r="E2973" i="7"/>
  <c r="E2974" i="7"/>
  <c r="E2975" i="7"/>
  <c r="E2976" i="7"/>
  <c r="E2977" i="7"/>
  <c r="E2978" i="7"/>
  <c r="E2979" i="7"/>
  <c r="E2980" i="7"/>
  <c r="E2981" i="7"/>
  <c r="E2982" i="7"/>
  <c r="E2983" i="7"/>
  <c r="E2984" i="7"/>
  <c r="E2985" i="7"/>
  <c r="E2986" i="7"/>
  <c r="E2987" i="7"/>
  <c r="E2988" i="7"/>
  <c r="E2989" i="7"/>
  <c r="E2990" i="7"/>
  <c r="E2991" i="7"/>
  <c r="E2992" i="7"/>
  <c r="E2993" i="7"/>
  <c r="E2994" i="7"/>
  <c r="E2995" i="7"/>
  <c r="E2996" i="7"/>
  <c r="E2997" i="7"/>
  <c r="E2998" i="7"/>
  <c r="E2999" i="7"/>
  <c r="E3000" i="7"/>
  <c r="E3001" i="7"/>
  <c r="E3002" i="7"/>
  <c r="E3003" i="7"/>
  <c r="E3004" i="7"/>
  <c r="E3005" i="7"/>
  <c r="E3006" i="7"/>
  <c r="E3007" i="7"/>
  <c r="E3008" i="7"/>
  <c r="E3009" i="7"/>
  <c r="E3010" i="7"/>
  <c r="E3011" i="7"/>
  <c r="E3012" i="7"/>
  <c r="E3013" i="7"/>
  <c r="E3014" i="7"/>
  <c r="E3015" i="7"/>
  <c r="E3016" i="7"/>
  <c r="E3017" i="7"/>
  <c r="E3018" i="7"/>
  <c r="E3019" i="7"/>
  <c r="E3020" i="7"/>
  <c r="E3021" i="7"/>
  <c r="E3022" i="7"/>
  <c r="E3023" i="7"/>
  <c r="E3024" i="7"/>
  <c r="E3025" i="7"/>
  <c r="E3026" i="7"/>
  <c r="E3027" i="7"/>
  <c r="E3028" i="7"/>
  <c r="E3029" i="7"/>
  <c r="E3030" i="7"/>
  <c r="E3031" i="7"/>
  <c r="E3032" i="7"/>
  <c r="E3033" i="7"/>
  <c r="E3034" i="7"/>
  <c r="E3035" i="7"/>
  <c r="E3036" i="7"/>
  <c r="E3037" i="7"/>
  <c r="E3038" i="7"/>
  <c r="E3039" i="7"/>
  <c r="E3040" i="7"/>
  <c r="E3041" i="7"/>
  <c r="E3042" i="7"/>
  <c r="E3043" i="7"/>
  <c r="E3044" i="7"/>
  <c r="E3045" i="7"/>
  <c r="E3046" i="7"/>
  <c r="E3047" i="7"/>
  <c r="E3048" i="7"/>
  <c r="E3049" i="7"/>
  <c r="E3050" i="7"/>
  <c r="E3051" i="7"/>
  <c r="E3052" i="7"/>
  <c r="E3053" i="7"/>
  <c r="E3054" i="7"/>
  <c r="E3055" i="7"/>
  <c r="E3056" i="7"/>
  <c r="E3057" i="7"/>
  <c r="E3058" i="7"/>
  <c r="E3059" i="7"/>
  <c r="E3060" i="7"/>
  <c r="E3061" i="7"/>
  <c r="E3062" i="7"/>
  <c r="E3063" i="7"/>
  <c r="E3064" i="7"/>
  <c r="E3065" i="7"/>
  <c r="E3066" i="7"/>
  <c r="E3067" i="7"/>
  <c r="E3068" i="7"/>
  <c r="E3069" i="7"/>
  <c r="E3070" i="7"/>
  <c r="E3071" i="7"/>
  <c r="E3072" i="7"/>
  <c r="E3073" i="7"/>
  <c r="E3074" i="7"/>
  <c r="E3075" i="7"/>
  <c r="E3076" i="7"/>
  <c r="E3077" i="7"/>
  <c r="E3078" i="7"/>
  <c r="E3079" i="7"/>
  <c r="E3080" i="7"/>
  <c r="E3081" i="7"/>
  <c r="E3082" i="7"/>
  <c r="E3083" i="7"/>
  <c r="E3084" i="7"/>
  <c r="E3085" i="7"/>
  <c r="E3086" i="7"/>
  <c r="E3087" i="7"/>
  <c r="E3088" i="7"/>
  <c r="E3089" i="7"/>
  <c r="E3090" i="7"/>
  <c r="E3091" i="7"/>
  <c r="E3092" i="7"/>
  <c r="E3093" i="7"/>
  <c r="E3094" i="7"/>
  <c r="E3095" i="7"/>
  <c r="E3096" i="7"/>
  <c r="E3097" i="7"/>
  <c r="E3098" i="7"/>
  <c r="E3099" i="7"/>
  <c r="E3100" i="7"/>
  <c r="E3101" i="7"/>
  <c r="E3102" i="7"/>
  <c r="E3103" i="7"/>
  <c r="E3104" i="7"/>
  <c r="E3105" i="7"/>
  <c r="E3106" i="7"/>
  <c r="E3107" i="7"/>
  <c r="E3108" i="7"/>
  <c r="E3109" i="7"/>
  <c r="E3110" i="7"/>
  <c r="E3111" i="7"/>
  <c r="E3112" i="7"/>
  <c r="E3113" i="7"/>
  <c r="E3114" i="7"/>
  <c r="E3115" i="7"/>
  <c r="E3116" i="7"/>
  <c r="E3117" i="7"/>
  <c r="E3118" i="7"/>
  <c r="E3119" i="7"/>
  <c r="E3120" i="7"/>
  <c r="E3121" i="7"/>
  <c r="E3122" i="7"/>
  <c r="E3123" i="7"/>
  <c r="E3124" i="7"/>
  <c r="E3125" i="7"/>
  <c r="E3126" i="7"/>
  <c r="E3127" i="7"/>
  <c r="E3128" i="7"/>
  <c r="E3129" i="7"/>
  <c r="E3130" i="7"/>
  <c r="E3131" i="7"/>
  <c r="E3132" i="7"/>
  <c r="E3133" i="7"/>
  <c r="E3134" i="7"/>
  <c r="E3135" i="7"/>
  <c r="E3136" i="7"/>
  <c r="E3137" i="7"/>
  <c r="E3138" i="7"/>
  <c r="E3139" i="7"/>
  <c r="E3140" i="7"/>
  <c r="E3141" i="7"/>
  <c r="E3142" i="7"/>
  <c r="E3143" i="7"/>
  <c r="E3144" i="7"/>
  <c r="E3145" i="7"/>
  <c r="E3146" i="7"/>
  <c r="E3147" i="7"/>
  <c r="E3148" i="7"/>
  <c r="E3149" i="7"/>
  <c r="E3150" i="7"/>
  <c r="E3151" i="7"/>
  <c r="E3152" i="7"/>
  <c r="E3153" i="7"/>
  <c r="E3154" i="7"/>
  <c r="E3155" i="7"/>
  <c r="E3156" i="7"/>
  <c r="E3157" i="7"/>
  <c r="E3158" i="7"/>
  <c r="E3159" i="7"/>
  <c r="E3160" i="7"/>
  <c r="E3161" i="7"/>
  <c r="E3162" i="7"/>
  <c r="E3163" i="7"/>
  <c r="E3164" i="7"/>
  <c r="E3165" i="7"/>
  <c r="E3166" i="7"/>
  <c r="E3167" i="7"/>
  <c r="E3168" i="7"/>
  <c r="E3169" i="7"/>
  <c r="E3170" i="7"/>
  <c r="E3171" i="7"/>
  <c r="E3172" i="7"/>
  <c r="E3173" i="7"/>
  <c r="E3174" i="7"/>
  <c r="E3175" i="7"/>
  <c r="E3176" i="7"/>
  <c r="E3177" i="7"/>
  <c r="E3178" i="7"/>
  <c r="E3179" i="7"/>
  <c r="E3180" i="7"/>
  <c r="E3181" i="7"/>
  <c r="E3182" i="7"/>
  <c r="E3183" i="7"/>
  <c r="E3184" i="7"/>
  <c r="E3185" i="7"/>
  <c r="E3186" i="7"/>
  <c r="E3187" i="7"/>
  <c r="E3188" i="7"/>
  <c r="E3189" i="7"/>
  <c r="E3190" i="7"/>
  <c r="E3191" i="7"/>
  <c r="E3192" i="7"/>
  <c r="E3193" i="7"/>
  <c r="E3194" i="7"/>
  <c r="E3195" i="7"/>
  <c r="E3196" i="7"/>
  <c r="E3197" i="7"/>
  <c r="E3198" i="7"/>
  <c r="E3199" i="7"/>
  <c r="E3200" i="7"/>
  <c r="E3201" i="7"/>
  <c r="E3202" i="7"/>
  <c r="E3203" i="7"/>
  <c r="E3204" i="7"/>
  <c r="E3205" i="7"/>
  <c r="E3206" i="7"/>
  <c r="E3207" i="7"/>
  <c r="E3208" i="7"/>
  <c r="E3209" i="7"/>
  <c r="E3210" i="7"/>
  <c r="E3211" i="7"/>
  <c r="E3212" i="7"/>
  <c r="E3213" i="7"/>
  <c r="E3214" i="7"/>
  <c r="E3215" i="7"/>
  <c r="E3216" i="7"/>
  <c r="E3217" i="7"/>
  <c r="E3218" i="7"/>
  <c r="E3219" i="7"/>
  <c r="E3220" i="7"/>
  <c r="E3221" i="7"/>
  <c r="E3222" i="7"/>
  <c r="E3223" i="7"/>
  <c r="E3224" i="7"/>
  <c r="E3225" i="7"/>
  <c r="E3226" i="7"/>
  <c r="E3227" i="7"/>
  <c r="E3228" i="7"/>
  <c r="E3229" i="7"/>
  <c r="E3230" i="7"/>
  <c r="E3231" i="7"/>
  <c r="E3232" i="7"/>
  <c r="E3233" i="7"/>
  <c r="E3234" i="7"/>
  <c r="E3235" i="7"/>
  <c r="E3236" i="7"/>
  <c r="E3237" i="7"/>
  <c r="E3238" i="7"/>
  <c r="E3239" i="7"/>
  <c r="E3240" i="7"/>
  <c r="E3241" i="7"/>
  <c r="E3242" i="7"/>
  <c r="E3243" i="7"/>
  <c r="E3244" i="7"/>
  <c r="E3245" i="7"/>
  <c r="E3246" i="7"/>
  <c r="E3247" i="7"/>
  <c r="E3248" i="7"/>
  <c r="E3249" i="7"/>
  <c r="E3250" i="7"/>
  <c r="E3251" i="7"/>
  <c r="E3252" i="7"/>
  <c r="E3253" i="7"/>
  <c r="E3254" i="7"/>
  <c r="E3255" i="7"/>
  <c r="E3256" i="7"/>
  <c r="E3257" i="7"/>
  <c r="E3258" i="7"/>
  <c r="E3259" i="7"/>
  <c r="E3260" i="7"/>
  <c r="E3261" i="7"/>
  <c r="E3262" i="7"/>
  <c r="E3263" i="7"/>
  <c r="E3264" i="7"/>
  <c r="E3265" i="7"/>
  <c r="E3266" i="7"/>
  <c r="E3267" i="7"/>
  <c r="E3268" i="7"/>
  <c r="E3269" i="7"/>
  <c r="E3270" i="7"/>
  <c r="E3271" i="7"/>
  <c r="E3272" i="7"/>
  <c r="E3273" i="7"/>
  <c r="E3274" i="7"/>
  <c r="E3275" i="7"/>
  <c r="E3276" i="7"/>
  <c r="E3277" i="7"/>
  <c r="E3278" i="7"/>
  <c r="E3279" i="7"/>
  <c r="E3280" i="7"/>
  <c r="E3281" i="7"/>
  <c r="E3282" i="7"/>
  <c r="E3283" i="7"/>
  <c r="E3284" i="7"/>
  <c r="E3285" i="7"/>
  <c r="E3286" i="7"/>
  <c r="E3287" i="7"/>
  <c r="E3288" i="7"/>
  <c r="E3289" i="7"/>
  <c r="E3290" i="7"/>
  <c r="E3291" i="7"/>
  <c r="E3292" i="7"/>
  <c r="E3293" i="7"/>
  <c r="E3294" i="7"/>
  <c r="E3295" i="7"/>
  <c r="E3296" i="7"/>
  <c r="E3297" i="7"/>
  <c r="E3298" i="7"/>
  <c r="E3299" i="7"/>
  <c r="E3300" i="7"/>
  <c r="E3301" i="7"/>
  <c r="E3302" i="7"/>
  <c r="E3303" i="7"/>
  <c r="E3304" i="7"/>
  <c r="E3305" i="7"/>
  <c r="E3306" i="7"/>
  <c r="E3307" i="7"/>
  <c r="E3308" i="7"/>
  <c r="E3309" i="7"/>
  <c r="E3310" i="7"/>
  <c r="E3311" i="7"/>
  <c r="E3312" i="7"/>
  <c r="E3313" i="7"/>
  <c r="E3314" i="7"/>
  <c r="E3315" i="7"/>
  <c r="E3316" i="7"/>
  <c r="E3317" i="7"/>
  <c r="E3318" i="7"/>
  <c r="E3319" i="7"/>
  <c r="E3320" i="7"/>
  <c r="E3321" i="7"/>
  <c r="E3322" i="7"/>
  <c r="E3323" i="7"/>
  <c r="E3324" i="7"/>
  <c r="E3325" i="7"/>
  <c r="E3326" i="7"/>
  <c r="E3327" i="7"/>
  <c r="E3328" i="7"/>
  <c r="E3329" i="7"/>
  <c r="E3330" i="7"/>
  <c r="E3331" i="7"/>
  <c r="E3332" i="7"/>
  <c r="E3333" i="7"/>
  <c r="E3334" i="7"/>
  <c r="E3335" i="7"/>
  <c r="E3336" i="7"/>
  <c r="E3337" i="7"/>
  <c r="E3338" i="7"/>
  <c r="E3339" i="7"/>
  <c r="E3340" i="7"/>
  <c r="E3341" i="7"/>
  <c r="E3342" i="7"/>
  <c r="E3343" i="7"/>
  <c r="E3344" i="7"/>
  <c r="E3345" i="7"/>
  <c r="E3346" i="7"/>
  <c r="E3347" i="7"/>
  <c r="E3348" i="7"/>
  <c r="E3349" i="7"/>
  <c r="E3350" i="7"/>
  <c r="E3351" i="7"/>
  <c r="E3352" i="7"/>
  <c r="E3353" i="7"/>
  <c r="E3354" i="7"/>
  <c r="E3355" i="7"/>
  <c r="E3356" i="7"/>
  <c r="E3357" i="7"/>
  <c r="E3358" i="7"/>
  <c r="E3359" i="7"/>
  <c r="E3360" i="7"/>
  <c r="E3361" i="7"/>
  <c r="E3362" i="7"/>
  <c r="E3363" i="7"/>
  <c r="E3364" i="7"/>
  <c r="E3365" i="7"/>
  <c r="E3366" i="7"/>
  <c r="E3367" i="7"/>
  <c r="E3368" i="7"/>
  <c r="E3369" i="7"/>
  <c r="E3370" i="7"/>
  <c r="E3371" i="7"/>
  <c r="E3372" i="7"/>
  <c r="E3373" i="7"/>
  <c r="E3374" i="7"/>
  <c r="E3375" i="7"/>
  <c r="E3376" i="7"/>
  <c r="E3377" i="7"/>
  <c r="E3378" i="7"/>
  <c r="E3379" i="7"/>
  <c r="E3380" i="7"/>
  <c r="E3381" i="7"/>
  <c r="E3382" i="7"/>
  <c r="E3383" i="7"/>
  <c r="E3384" i="7"/>
  <c r="E3385" i="7"/>
  <c r="E3386" i="7"/>
  <c r="E3387" i="7"/>
  <c r="E3388" i="7"/>
  <c r="E3389" i="7"/>
  <c r="E3390" i="7"/>
  <c r="E3391" i="7"/>
  <c r="E3392" i="7"/>
  <c r="E3393" i="7"/>
  <c r="E3394" i="7"/>
  <c r="E3395" i="7"/>
  <c r="E3396" i="7"/>
  <c r="E3397" i="7"/>
  <c r="E3398" i="7"/>
  <c r="E3399" i="7"/>
  <c r="E3400" i="7"/>
  <c r="E3401" i="7"/>
  <c r="E3402" i="7"/>
  <c r="E3403" i="7"/>
  <c r="E3404" i="7"/>
  <c r="E3405" i="7"/>
  <c r="E3406" i="7"/>
  <c r="E3407" i="7"/>
  <c r="E3408" i="7"/>
  <c r="E3409" i="7"/>
  <c r="E3410" i="7"/>
  <c r="E3411" i="7"/>
  <c r="E3412" i="7"/>
  <c r="E3413" i="7"/>
  <c r="E3414" i="7"/>
  <c r="E3415" i="7"/>
  <c r="E3416" i="7"/>
  <c r="E3417" i="7"/>
  <c r="E3418" i="7"/>
  <c r="E3419" i="7"/>
  <c r="E3420" i="7"/>
  <c r="E3421" i="7"/>
  <c r="E3422" i="7"/>
  <c r="E3423" i="7"/>
  <c r="E3424" i="7"/>
  <c r="E3425" i="7"/>
  <c r="E3426" i="7"/>
  <c r="E3427" i="7"/>
  <c r="E3428" i="7"/>
  <c r="E3429" i="7"/>
  <c r="E3430" i="7"/>
  <c r="E3431" i="7"/>
  <c r="E3432" i="7"/>
  <c r="E3433" i="7"/>
  <c r="E3434" i="7"/>
  <c r="E3435" i="7"/>
  <c r="E3436" i="7"/>
  <c r="E3437" i="7"/>
  <c r="E3438" i="7"/>
  <c r="E3439" i="7"/>
  <c r="E3440" i="7"/>
  <c r="E3441" i="7"/>
  <c r="E3442" i="7"/>
  <c r="E3443" i="7"/>
  <c r="E3444" i="7"/>
  <c r="E3445" i="7"/>
  <c r="E3446" i="7"/>
  <c r="E3447" i="7"/>
  <c r="E3448" i="7"/>
  <c r="E3449" i="7"/>
  <c r="E3450" i="7"/>
  <c r="E3451" i="7"/>
  <c r="E3452" i="7"/>
  <c r="E3453" i="7"/>
  <c r="E3454" i="7"/>
  <c r="E3455" i="7"/>
  <c r="E3456" i="7"/>
  <c r="E3457" i="7"/>
  <c r="E3458" i="7"/>
  <c r="E3459" i="7"/>
  <c r="E3460" i="7"/>
  <c r="E3461" i="7"/>
  <c r="E3462" i="7"/>
  <c r="E3463" i="7"/>
  <c r="E3464" i="7"/>
  <c r="E3465" i="7"/>
  <c r="E3466" i="7"/>
  <c r="E3467" i="7"/>
  <c r="E3468" i="7"/>
  <c r="E3469" i="7"/>
  <c r="E3470" i="7"/>
  <c r="E3471" i="7"/>
  <c r="E3472" i="7"/>
  <c r="E3473" i="7"/>
  <c r="E3474" i="7"/>
  <c r="E3475" i="7"/>
  <c r="E3476" i="7"/>
  <c r="E3477" i="7"/>
  <c r="E3478" i="7"/>
  <c r="E3479" i="7"/>
  <c r="E3480" i="7"/>
  <c r="E3481" i="7"/>
  <c r="E3482" i="7"/>
  <c r="E3483" i="7"/>
  <c r="E3484" i="7"/>
  <c r="E3485" i="7"/>
  <c r="E3486" i="7"/>
  <c r="E3487" i="7"/>
  <c r="E3488" i="7"/>
  <c r="E3489" i="7"/>
  <c r="E3490" i="7"/>
  <c r="E3491" i="7"/>
  <c r="E3492" i="7"/>
  <c r="E3493" i="7"/>
  <c r="E3494" i="7"/>
  <c r="E3495" i="7"/>
  <c r="E3496" i="7"/>
  <c r="E3497" i="7"/>
  <c r="E3498" i="7"/>
  <c r="E3499" i="7"/>
  <c r="E3500" i="7"/>
  <c r="E3501" i="7"/>
  <c r="E3502" i="7"/>
  <c r="E3503" i="7"/>
  <c r="E3504" i="7"/>
  <c r="E3505" i="7"/>
  <c r="E3506" i="7"/>
  <c r="E3507" i="7"/>
  <c r="E3508" i="7"/>
  <c r="E3509" i="7"/>
  <c r="E3510" i="7"/>
  <c r="E3511" i="7"/>
  <c r="E3512" i="7"/>
  <c r="E3513" i="7"/>
  <c r="E3514" i="7"/>
  <c r="E3515" i="7"/>
  <c r="E3516" i="7"/>
  <c r="E3517" i="7"/>
  <c r="E3518" i="7"/>
  <c r="E3519" i="7"/>
  <c r="E3520" i="7"/>
  <c r="E3521" i="7"/>
  <c r="E3522" i="7"/>
  <c r="E3523" i="7"/>
  <c r="E3524" i="7"/>
  <c r="E3525" i="7"/>
  <c r="E3526" i="7"/>
  <c r="E3527" i="7"/>
  <c r="E3528" i="7"/>
  <c r="E3529" i="7"/>
  <c r="E3530" i="7"/>
  <c r="E3531" i="7"/>
  <c r="E3532" i="7"/>
  <c r="E3533" i="7"/>
  <c r="E3534" i="7"/>
  <c r="E3535" i="7"/>
  <c r="E3536" i="7"/>
  <c r="E3537" i="7"/>
  <c r="E3538" i="7"/>
  <c r="E3539" i="7"/>
  <c r="E3540" i="7"/>
  <c r="E3541" i="7"/>
  <c r="E3542" i="7"/>
  <c r="E3543" i="7"/>
  <c r="E3544" i="7"/>
  <c r="E3545" i="7"/>
  <c r="E3546" i="7"/>
  <c r="E3547" i="7"/>
  <c r="E3548" i="7"/>
  <c r="E3549" i="7"/>
  <c r="E3550" i="7"/>
  <c r="E3551" i="7"/>
  <c r="E3552" i="7"/>
  <c r="E3553" i="7"/>
  <c r="E3554" i="7"/>
  <c r="E3555" i="7"/>
  <c r="E3556" i="7"/>
  <c r="E3557" i="7"/>
  <c r="E3558" i="7"/>
  <c r="E3559" i="7"/>
  <c r="E3560" i="7"/>
  <c r="E3561" i="7"/>
  <c r="E3562" i="7"/>
  <c r="E3563" i="7"/>
  <c r="E3564" i="7"/>
  <c r="E3565" i="7"/>
  <c r="E3566" i="7"/>
  <c r="E3567" i="7"/>
  <c r="E3568" i="7"/>
  <c r="E3569" i="7"/>
  <c r="E3570" i="7"/>
  <c r="E3571" i="7"/>
  <c r="E3572" i="7"/>
  <c r="E3573" i="7"/>
  <c r="E3574" i="7"/>
  <c r="E3575" i="7"/>
  <c r="E3576" i="7"/>
  <c r="E3577" i="7"/>
  <c r="E3578" i="7"/>
  <c r="E3579" i="7"/>
  <c r="E3580" i="7"/>
  <c r="E3581" i="7"/>
  <c r="E3582" i="7"/>
  <c r="E3583" i="7"/>
  <c r="E3584" i="7"/>
  <c r="E3585" i="7"/>
  <c r="E3586" i="7"/>
  <c r="E3587" i="7"/>
  <c r="E3588" i="7"/>
  <c r="E3589" i="7"/>
  <c r="E3590" i="7"/>
  <c r="E3591" i="7"/>
  <c r="E3592" i="7"/>
  <c r="E3593" i="7"/>
  <c r="E3594" i="7"/>
  <c r="E3595" i="7"/>
  <c r="E3596" i="7"/>
  <c r="E3597" i="7"/>
  <c r="E3598" i="7"/>
  <c r="E3599" i="7"/>
  <c r="E3600" i="7"/>
  <c r="E3601" i="7"/>
  <c r="E3602" i="7"/>
  <c r="E3603" i="7"/>
  <c r="E3604" i="7"/>
  <c r="E3605" i="7"/>
  <c r="E3606" i="7"/>
  <c r="E3607" i="7"/>
  <c r="E3608" i="7"/>
  <c r="E3609" i="7"/>
  <c r="E3610" i="7"/>
  <c r="E3611" i="7"/>
  <c r="E3612" i="7"/>
  <c r="E3613" i="7"/>
  <c r="E3614" i="7"/>
  <c r="E3615" i="7"/>
  <c r="E3616" i="7"/>
  <c r="E3617" i="7"/>
  <c r="E3618" i="7"/>
  <c r="E3619" i="7"/>
  <c r="E3620" i="7"/>
  <c r="E3621" i="7"/>
  <c r="E3622" i="7"/>
  <c r="E3623" i="7"/>
  <c r="E3624" i="7"/>
  <c r="E3625" i="7"/>
  <c r="E3626" i="7"/>
  <c r="E3627" i="7"/>
  <c r="E3628" i="7"/>
  <c r="E3629" i="7"/>
  <c r="E3630" i="7"/>
  <c r="E3631" i="7"/>
  <c r="E3632" i="7"/>
  <c r="E3633" i="7"/>
  <c r="E3634" i="7"/>
  <c r="E3635" i="7"/>
  <c r="E3636" i="7"/>
  <c r="E3637" i="7"/>
  <c r="E3638" i="7"/>
  <c r="E3639" i="7"/>
  <c r="E3640" i="7"/>
  <c r="E3641" i="7"/>
  <c r="E3642" i="7"/>
  <c r="E3643" i="7"/>
  <c r="E3644" i="7"/>
  <c r="E3645" i="7"/>
  <c r="E3646" i="7"/>
  <c r="E3647" i="7"/>
  <c r="E3648" i="7"/>
  <c r="E3649" i="7"/>
  <c r="E3650" i="7"/>
  <c r="E3651" i="7"/>
  <c r="E3652" i="7"/>
  <c r="E3653" i="7"/>
  <c r="E3654" i="7"/>
  <c r="E3655" i="7"/>
  <c r="E3656" i="7"/>
  <c r="E3657" i="7"/>
  <c r="E3658" i="7"/>
  <c r="E3659" i="7"/>
  <c r="E3660" i="7"/>
  <c r="E3661" i="7"/>
  <c r="E3662" i="7"/>
  <c r="E3663" i="7"/>
  <c r="E3664" i="7"/>
  <c r="E3665" i="7"/>
  <c r="E3666" i="7"/>
  <c r="E3667" i="7"/>
  <c r="E3668" i="7"/>
  <c r="E3669" i="7"/>
  <c r="E3670" i="7"/>
  <c r="E3671" i="7"/>
  <c r="E3672" i="7"/>
  <c r="E3673" i="7"/>
  <c r="E3674" i="7"/>
  <c r="E3675" i="7"/>
  <c r="E3676" i="7"/>
  <c r="E3677" i="7"/>
  <c r="E3678" i="7"/>
  <c r="E3679" i="7"/>
  <c r="E3680" i="7"/>
  <c r="E3681" i="7"/>
  <c r="E3682" i="7"/>
  <c r="E3683" i="7"/>
  <c r="E3684" i="7"/>
  <c r="E3685" i="7"/>
  <c r="E3686" i="7"/>
  <c r="E3687" i="7"/>
  <c r="E3688" i="7"/>
  <c r="E3689" i="7"/>
  <c r="E3690" i="7"/>
  <c r="E3691" i="7"/>
  <c r="E3692" i="7"/>
  <c r="E3693" i="7"/>
  <c r="E3694" i="7"/>
  <c r="E3695" i="7"/>
  <c r="E3696" i="7"/>
  <c r="E3697" i="7"/>
  <c r="E3698" i="7"/>
  <c r="E3699" i="7"/>
  <c r="E3700" i="7"/>
  <c r="E3701" i="7"/>
  <c r="E3702" i="7"/>
  <c r="E3703" i="7"/>
  <c r="E3704" i="7"/>
  <c r="E3705" i="7"/>
  <c r="E3706" i="7"/>
  <c r="E3707" i="7"/>
  <c r="E3708" i="7"/>
  <c r="E3709" i="7"/>
  <c r="E3710" i="7"/>
  <c r="E3711" i="7"/>
  <c r="E3712" i="7"/>
  <c r="E3713" i="7"/>
  <c r="E3714" i="7"/>
  <c r="E3715" i="7"/>
  <c r="E3716" i="7"/>
  <c r="E3717" i="7"/>
  <c r="E3718" i="7"/>
  <c r="E3719" i="7"/>
  <c r="E3720" i="7"/>
  <c r="E3721" i="7"/>
  <c r="E3722" i="7"/>
  <c r="E3723" i="7"/>
  <c r="E3724" i="7"/>
  <c r="E3725" i="7"/>
  <c r="E3726" i="7"/>
  <c r="E3727" i="7"/>
  <c r="E3728" i="7"/>
  <c r="E3729" i="7"/>
  <c r="E3730" i="7"/>
  <c r="E3731" i="7"/>
  <c r="E3732" i="7"/>
  <c r="E3733" i="7"/>
  <c r="E3734" i="7"/>
  <c r="E3735" i="7"/>
  <c r="E3736" i="7"/>
  <c r="E3737" i="7"/>
  <c r="E3738" i="7"/>
  <c r="E3739" i="7"/>
  <c r="E3740" i="7"/>
  <c r="E3741" i="7"/>
  <c r="E3742" i="7"/>
  <c r="E3743" i="7"/>
  <c r="E3744" i="7"/>
  <c r="E3745" i="7"/>
  <c r="E3746" i="7"/>
  <c r="E3747" i="7"/>
  <c r="E3748" i="7"/>
  <c r="E3749" i="7"/>
  <c r="E3750" i="7"/>
  <c r="E3751" i="7"/>
  <c r="E3752" i="7"/>
  <c r="E3753" i="7"/>
  <c r="E3754" i="7"/>
  <c r="E3755" i="7"/>
  <c r="E3756" i="7"/>
  <c r="E3757" i="7"/>
  <c r="E3758" i="7"/>
  <c r="E3759" i="7"/>
  <c r="E3760" i="7"/>
  <c r="E3761" i="7"/>
  <c r="E3762" i="7"/>
  <c r="E3763" i="7"/>
  <c r="E3764" i="7"/>
  <c r="E3765" i="7"/>
  <c r="E3766" i="7"/>
  <c r="E3767" i="7"/>
  <c r="E3768" i="7"/>
  <c r="E3769" i="7"/>
  <c r="E3770" i="7"/>
  <c r="E3771" i="7"/>
  <c r="E3772" i="7"/>
  <c r="E3773" i="7"/>
  <c r="E3774" i="7"/>
  <c r="E3775" i="7"/>
  <c r="E3776" i="7"/>
  <c r="E3777" i="7"/>
  <c r="E3778" i="7"/>
  <c r="E3779" i="7"/>
  <c r="E3780" i="7"/>
  <c r="E3781" i="7"/>
  <c r="E3782" i="7"/>
  <c r="E3783" i="7"/>
  <c r="E3784" i="7"/>
  <c r="E3785" i="7"/>
  <c r="E3786" i="7"/>
  <c r="E3787" i="7"/>
  <c r="E3788" i="7"/>
  <c r="E3789" i="7"/>
  <c r="E3790" i="7"/>
  <c r="E3791" i="7"/>
  <c r="E3792" i="7"/>
  <c r="E3793" i="7"/>
  <c r="E3794" i="7"/>
  <c r="E3795" i="7"/>
  <c r="E3796" i="7"/>
  <c r="E3797" i="7"/>
  <c r="E3798" i="7"/>
  <c r="E3799" i="7"/>
  <c r="E3800" i="7"/>
  <c r="E3801" i="7"/>
  <c r="E3802" i="7"/>
  <c r="E3803" i="7"/>
  <c r="E3804" i="7"/>
  <c r="E3805" i="7"/>
  <c r="E3806" i="7"/>
  <c r="E3807" i="7"/>
  <c r="E3808" i="7"/>
  <c r="E3809" i="7"/>
  <c r="E3810" i="7"/>
  <c r="E3811" i="7"/>
  <c r="E3812" i="7"/>
  <c r="E3813" i="7"/>
  <c r="E3814" i="7"/>
  <c r="E3815" i="7"/>
  <c r="E3816" i="7"/>
  <c r="E3817" i="7"/>
  <c r="E3818" i="7"/>
  <c r="E3819" i="7"/>
  <c r="E3820" i="7"/>
  <c r="E3821" i="7"/>
  <c r="E3822" i="7"/>
  <c r="E3823" i="7"/>
  <c r="E3824" i="7"/>
  <c r="E3825" i="7"/>
  <c r="E3826" i="7"/>
  <c r="E3827" i="7"/>
  <c r="E3828" i="7"/>
  <c r="E3829" i="7"/>
  <c r="E3830" i="7"/>
  <c r="E3831" i="7"/>
  <c r="E3832" i="7"/>
  <c r="E3833" i="7"/>
  <c r="E3834" i="7"/>
  <c r="E3835" i="7"/>
  <c r="E3836" i="7"/>
  <c r="E3837" i="7"/>
  <c r="E3838" i="7"/>
  <c r="E3839" i="7"/>
  <c r="E3840" i="7"/>
  <c r="E3841" i="7"/>
  <c r="E3842" i="7"/>
  <c r="E3843" i="7"/>
  <c r="E3844" i="7"/>
  <c r="E3845" i="7"/>
  <c r="E3846" i="7"/>
  <c r="E3847" i="7"/>
  <c r="E3848" i="7"/>
  <c r="E3849" i="7"/>
  <c r="E3850" i="7"/>
  <c r="E3851" i="7"/>
  <c r="E3852" i="7"/>
  <c r="E3853" i="7"/>
  <c r="E3854" i="7"/>
  <c r="E3855" i="7"/>
  <c r="E3856" i="7"/>
  <c r="E3857" i="7"/>
  <c r="E3858" i="7"/>
  <c r="E3859" i="7"/>
  <c r="E3860" i="7"/>
  <c r="E3861" i="7"/>
  <c r="E3862" i="7"/>
  <c r="E3863" i="7"/>
  <c r="E3864" i="7"/>
  <c r="E3865" i="7"/>
  <c r="E3866" i="7"/>
  <c r="E3867" i="7"/>
  <c r="E3868" i="7"/>
  <c r="E3869" i="7"/>
  <c r="E3870" i="7"/>
  <c r="E3871" i="7"/>
  <c r="E3872" i="7"/>
  <c r="E3873" i="7"/>
  <c r="E3874" i="7"/>
  <c r="E3875" i="7"/>
  <c r="E3876" i="7"/>
  <c r="E3877" i="7"/>
  <c r="E3878" i="7"/>
  <c r="E3879" i="7"/>
  <c r="E3880" i="7"/>
  <c r="E3881" i="7"/>
  <c r="E3882" i="7"/>
  <c r="E3883" i="7"/>
  <c r="E3884" i="7"/>
  <c r="E3885" i="7"/>
  <c r="E3886" i="7"/>
  <c r="E3887" i="7"/>
  <c r="E3888" i="7"/>
  <c r="E3889" i="7"/>
  <c r="E3890" i="7"/>
  <c r="E3891" i="7"/>
  <c r="E3892" i="7"/>
  <c r="E3893" i="7"/>
  <c r="E3894" i="7"/>
  <c r="E3895" i="7"/>
  <c r="E3896" i="7"/>
  <c r="E3897" i="7"/>
  <c r="E3898" i="7"/>
  <c r="E3899" i="7"/>
  <c r="E3900" i="7"/>
  <c r="E3901" i="7"/>
  <c r="E3902" i="7"/>
  <c r="E3903" i="7"/>
  <c r="E3904" i="7"/>
  <c r="E3905" i="7"/>
  <c r="E3906" i="7"/>
  <c r="E3907" i="7"/>
  <c r="E3908" i="7"/>
  <c r="E3909" i="7"/>
  <c r="E3910" i="7"/>
  <c r="E3911" i="7"/>
  <c r="E3912" i="7"/>
  <c r="E3913" i="7"/>
  <c r="E3914" i="7"/>
  <c r="E3915" i="7"/>
  <c r="E3916" i="7"/>
  <c r="E3917" i="7"/>
  <c r="E3918" i="7"/>
  <c r="E3919" i="7"/>
  <c r="E3920" i="7"/>
  <c r="E3921" i="7"/>
  <c r="E3922" i="7"/>
  <c r="E3923" i="7"/>
  <c r="E3924" i="7"/>
  <c r="E3925" i="7"/>
  <c r="E3926" i="7"/>
  <c r="E3927" i="7"/>
  <c r="E3928" i="7"/>
  <c r="E3929" i="7"/>
  <c r="E3930" i="7"/>
  <c r="E3931" i="7"/>
  <c r="E3932" i="7"/>
  <c r="E3933" i="7"/>
  <c r="E3934" i="7"/>
  <c r="E3935" i="7"/>
  <c r="E3936" i="7"/>
  <c r="E3937" i="7"/>
  <c r="E3938" i="7"/>
  <c r="E3939" i="7"/>
  <c r="E3940" i="7"/>
  <c r="E3941" i="7"/>
  <c r="E3942" i="7"/>
  <c r="E3943" i="7"/>
  <c r="E3944" i="7"/>
  <c r="E3945" i="7"/>
  <c r="E3946" i="7"/>
  <c r="E3947" i="7"/>
  <c r="E3948" i="7"/>
  <c r="E3949" i="7"/>
  <c r="E3950" i="7"/>
  <c r="E3951" i="7"/>
  <c r="E3952" i="7"/>
  <c r="E3953" i="7"/>
  <c r="E3954" i="7"/>
  <c r="E3955" i="7"/>
  <c r="E3956" i="7"/>
  <c r="E3957" i="7"/>
  <c r="E3958" i="7"/>
  <c r="E3959" i="7"/>
  <c r="E3960" i="7"/>
  <c r="E3961" i="7"/>
  <c r="E3962" i="7"/>
  <c r="E3963" i="7"/>
  <c r="E3964" i="7"/>
  <c r="E3965" i="7"/>
  <c r="E3966" i="7"/>
  <c r="E3967" i="7"/>
  <c r="E3968" i="7"/>
  <c r="E3969" i="7"/>
  <c r="E3970" i="7"/>
  <c r="E3971" i="7"/>
  <c r="E3972" i="7"/>
  <c r="E3973" i="7"/>
  <c r="E3974" i="7"/>
  <c r="E3975" i="7"/>
  <c r="E3976" i="7"/>
  <c r="E3977" i="7"/>
  <c r="E3978" i="7"/>
  <c r="E3979" i="7"/>
  <c r="E3980" i="7"/>
  <c r="E3981" i="7"/>
  <c r="E3982" i="7"/>
  <c r="E3983" i="7"/>
  <c r="E3984" i="7"/>
  <c r="E3985" i="7"/>
  <c r="E3986" i="7"/>
  <c r="E3987" i="7"/>
  <c r="E3988" i="7"/>
  <c r="E3989" i="7"/>
  <c r="E3990" i="7"/>
  <c r="E3991" i="7"/>
  <c r="E3992" i="7"/>
  <c r="E3993" i="7"/>
  <c r="E3994" i="7"/>
  <c r="E3995" i="7"/>
  <c r="E3996" i="7"/>
  <c r="E3997" i="7"/>
  <c r="E3998" i="7"/>
  <c r="E3999" i="7"/>
  <c r="E4000" i="7"/>
  <c r="E4001" i="7"/>
  <c r="E4002" i="7"/>
  <c r="E4003" i="7"/>
  <c r="E4004" i="7"/>
  <c r="E4005" i="7"/>
  <c r="E4006" i="7"/>
  <c r="E4007" i="7"/>
  <c r="E4008" i="7"/>
  <c r="E4009" i="7"/>
  <c r="E4010" i="7"/>
  <c r="E4011" i="7"/>
  <c r="E4012" i="7"/>
  <c r="E4013" i="7"/>
  <c r="E4014" i="7"/>
  <c r="E4015" i="7"/>
  <c r="E4016" i="7"/>
  <c r="E4017" i="7"/>
  <c r="E4018" i="7"/>
  <c r="E4019" i="7"/>
  <c r="E4020" i="7"/>
  <c r="E4021" i="7"/>
  <c r="E4022" i="7"/>
  <c r="E4023" i="7"/>
  <c r="E4024" i="7"/>
  <c r="E4025" i="7"/>
  <c r="E4026" i="7"/>
  <c r="E4027" i="7"/>
  <c r="E4028" i="7"/>
  <c r="E4029" i="7"/>
  <c r="E4030" i="7"/>
  <c r="E4031" i="7"/>
  <c r="E4032" i="7"/>
  <c r="E4033" i="7"/>
  <c r="E4034" i="7"/>
  <c r="E4035" i="7"/>
  <c r="E4036" i="7"/>
  <c r="E4037" i="7"/>
  <c r="E4038" i="7"/>
  <c r="E4039" i="7"/>
  <c r="E4040" i="7"/>
  <c r="E4041" i="7"/>
  <c r="E4042" i="7"/>
  <c r="E4043" i="7"/>
  <c r="E4044" i="7"/>
  <c r="E4045" i="7"/>
  <c r="E4046" i="7"/>
  <c r="E4047" i="7"/>
  <c r="E4048" i="7"/>
  <c r="E4049" i="7"/>
  <c r="E4050" i="7"/>
  <c r="E4051" i="7"/>
  <c r="E4052" i="7"/>
  <c r="E4053" i="7"/>
  <c r="E4054" i="7"/>
  <c r="E4055" i="7"/>
  <c r="E4056" i="7"/>
  <c r="E4057" i="7"/>
  <c r="E4058" i="7"/>
  <c r="E4059" i="7"/>
  <c r="E4060" i="7"/>
  <c r="E4061" i="7"/>
  <c r="E4062" i="7"/>
  <c r="E4063" i="7"/>
  <c r="E4064" i="7"/>
  <c r="E4065" i="7"/>
  <c r="E4066" i="7"/>
  <c r="E4067" i="7"/>
  <c r="E4068" i="7"/>
  <c r="E4069" i="7"/>
  <c r="E4070" i="7"/>
  <c r="E4071" i="7"/>
  <c r="E4072" i="7"/>
  <c r="E4073" i="7"/>
  <c r="E4074" i="7"/>
  <c r="E4075" i="7"/>
  <c r="E4076" i="7"/>
  <c r="E4077" i="7"/>
  <c r="E4078" i="7"/>
  <c r="E4079" i="7"/>
  <c r="E4080" i="7"/>
  <c r="E4081" i="7"/>
  <c r="E4082" i="7"/>
  <c r="E4083" i="7"/>
  <c r="E4084" i="7"/>
  <c r="E4085" i="7"/>
  <c r="E4086" i="7"/>
  <c r="E4087" i="7"/>
  <c r="E4088" i="7"/>
  <c r="E4089" i="7"/>
  <c r="E4090" i="7"/>
  <c r="E4091" i="7"/>
  <c r="E4092" i="7"/>
  <c r="E4093" i="7"/>
  <c r="E4094" i="7"/>
  <c r="E4095" i="7"/>
  <c r="E4096" i="7"/>
  <c r="E4097" i="7"/>
  <c r="E4098" i="7"/>
  <c r="E4099" i="7"/>
  <c r="E4100" i="7"/>
  <c r="E4101" i="7"/>
  <c r="E4102" i="7"/>
  <c r="E4103" i="7"/>
  <c r="E4104" i="7"/>
  <c r="E4105" i="7"/>
  <c r="E4106" i="7"/>
  <c r="E4107" i="7"/>
  <c r="E4108" i="7"/>
  <c r="E4109" i="7"/>
  <c r="E4110" i="7"/>
  <c r="E4111" i="7"/>
  <c r="E4112" i="7"/>
  <c r="E4113" i="7"/>
  <c r="E4114" i="7"/>
  <c r="E4115" i="7"/>
  <c r="E4116" i="7"/>
  <c r="E4117" i="7"/>
  <c r="E4118" i="7"/>
  <c r="E4119" i="7"/>
  <c r="E4120" i="7"/>
  <c r="E4121" i="7"/>
  <c r="E4122" i="7"/>
  <c r="E4123" i="7"/>
  <c r="E4124" i="7"/>
  <c r="E4125" i="7"/>
  <c r="E4126" i="7"/>
  <c r="E4127" i="7"/>
  <c r="E4128" i="7"/>
  <c r="E4129" i="7"/>
  <c r="E4130" i="7"/>
  <c r="E4131" i="7"/>
  <c r="E4132" i="7"/>
  <c r="E4133" i="7"/>
  <c r="E4134" i="7"/>
  <c r="E4135" i="7"/>
  <c r="E4136" i="7"/>
  <c r="E4137" i="7"/>
  <c r="E4138" i="7"/>
  <c r="E4139" i="7"/>
  <c r="E4140" i="7"/>
  <c r="E4141" i="7"/>
  <c r="E4142" i="7"/>
  <c r="E4143" i="7"/>
  <c r="E4144" i="7"/>
  <c r="E4145" i="7"/>
  <c r="E4146" i="7"/>
  <c r="E4147" i="7"/>
  <c r="E4148" i="7"/>
  <c r="E4149" i="7"/>
  <c r="E4150" i="7"/>
  <c r="E4151" i="7"/>
  <c r="E4152" i="7"/>
  <c r="E4153" i="7"/>
  <c r="E4154" i="7"/>
  <c r="E4155" i="7"/>
  <c r="E4156" i="7"/>
  <c r="E4157" i="7"/>
  <c r="E4158" i="7"/>
  <c r="E4159" i="7"/>
  <c r="E4160" i="7"/>
  <c r="E4161" i="7"/>
  <c r="E4162" i="7"/>
  <c r="E4163" i="7"/>
  <c r="E4164" i="7"/>
  <c r="E4165" i="7"/>
  <c r="E4166" i="7"/>
  <c r="E4167" i="7"/>
  <c r="E4168" i="7"/>
  <c r="E4169" i="7"/>
  <c r="E4170" i="7"/>
  <c r="E4171" i="7"/>
  <c r="E4172" i="7"/>
  <c r="E4173" i="7"/>
  <c r="E4174" i="7"/>
  <c r="E4175" i="7"/>
  <c r="E4176" i="7"/>
  <c r="E4177" i="7"/>
  <c r="E4178" i="7"/>
  <c r="E4179" i="7"/>
  <c r="E4180" i="7"/>
  <c r="E4181" i="7"/>
  <c r="E4182" i="7"/>
  <c r="E4183" i="7"/>
  <c r="E4184" i="7"/>
  <c r="E4185" i="7"/>
  <c r="E4186" i="7"/>
  <c r="E4187" i="7"/>
  <c r="E4188" i="7"/>
  <c r="E4189" i="7"/>
  <c r="E4190" i="7"/>
  <c r="E4191" i="7"/>
  <c r="E4192" i="7"/>
  <c r="E4193" i="7"/>
  <c r="E4194" i="7"/>
  <c r="E4195" i="7"/>
  <c r="E4196" i="7"/>
  <c r="E4197" i="7"/>
  <c r="E4198" i="7"/>
  <c r="E4199" i="7"/>
  <c r="E4200" i="7"/>
  <c r="E4201" i="7"/>
  <c r="E4202" i="7"/>
  <c r="E4203" i="7"/>
  <c r="E4204" i="7"/>
  <c r="E4205" i="7"/>
  <c r="E4206" i="7"/>
  <c r="E4207" i="7"/>
  <c r="E4208" i="7"/>
  <c r="E4209" i="7"/>
  <c r="E4210" i="7"/>
  <c r="E4211" i="7"/>
  <c r="E4212" i="7"/>
  <c r="E4213" i="7"/>
  <c r="E4214" i="7"/>
  <c r="E4215" i="7"/>
  <c r="E4216" i="7"/>
  <c r="E4217" i="7"/>
  <c r="E4218" i="7"/>
  <c r="E4219" i="7"/>
  <c r="E4220" i="7"/>
  <c r="E4221" i="7"/>
  <c r="E4222" i="7"/>
  <c r="E4223" i="7"/>
  <c r="E4224" i="7"/>
  <c r="E4225" i="7"/>
  <c r="E4226" i="7"/>
  <c r="E4227" i="7"/>
  <c r="E4228" i="7"/>
  <c r="E4229" i="7"/>
  <c r="E4230" i="7"/>
  <c r="E4231" i="7"/>
  <c r="E4232" i="7"/>
  <c r="E4233" i="7"/>
  <c r="E4234" i="7"/>
  <c r="E4235" i="7"/>
  <c r="E4236" i="7"/>
  <c r="E4237" i="7"/>
  <c r="E4238" i="7"/>
  <c r="E4239" i="7"/>
  <c r="E4240" i="7"/>
  <c r="E4241" i="7"/>
  <c r="E4242" i="7"/>
  <c r="E4243" i="7"/>
  <c r="E4244" i="7"/>
  <c r="E4245" i="7"/>
  <c r="E4246" i="7"/>
  <c r="E4247" i="7"/>
  <c r="E4248" i="7"/>
  <c r="E4249" i="7"/>
  <c r="E4250" i="7"/>
  <c r="E4251" i="7"/>
  <c r="E4252" i="7"/>
  <c r="E4253" i="7"/>
  <c r="E4254" i="7"/>
  <c r="E4255" i="7"/>
  <c r="E4256" i="7"/>
  <c r="E4257" i="7"/>
  <c r="E4258" i="7"/>
  <c r="E4259" i="7"/>
  <c r="E4260" i="7"/>
  <c r="E4261" i="7"/>
  <c r="E4262" i="7"/>
  <c r="E4263" i="7"/>
  <c r="E4264" i="7"/>
  <c r="E4265" i="7"/>
  <c r="E4266" i="7"/>
  <c r="E4267" i="7"/>
  <c r="E4268" i="7"/>
  <c r="E4269" i="7"/>
  <c r="E4270" i="7"/>
  <c r="E4271" i="7"/>
  <c r="E4272" i="7"/>
  <c r="E4273" i="7"/>
  <c r="E4274" i="7"/>
  <c r="E4275" i="7"/>
  <c r="E4276" i="7"/>
  <c r="E4277" i="7"/>
  <c r="E4278" i="7"/>
  <c r="E4279" i="7"/>
  <c r="E4280" i="7"/>
  <c r="E4281" i="7"/>
  <c r="E4282" i="7"/>
  <c r="E4283" i="7"/>
  <c r="E4284" i="7"/>
  <c r="E4285" i="7"/>
  <c r="E4286" i="7"/>
  <c r="E4287" i="7"/>
  <c r="E4288" i="7"/>
  <c r="E4289" i="7"/>
  <c r="E4290" i="7"/>
  <c r="E4291" i="7"/>
  <c r="E4292" i="7"/>
  <c r="E4293" i="7"/>
  <c r="E4294" i="7"/>
  <c r="E4295" i="7"/>
  <c r="E4296" i="7"/>
  <c r="E4297" i="7"/>
  <c r="E4298" i="7"/>
  <c r="E4299" i="7"/>
  <c r="E4300" i="7"/>
  <c r="E4301" i="7"/>
  <c r="E4302" i="7"/>
  <c r="E4303" i="7"/>
  <c r="E4304" i="7"/>
  <c r="E4305" i="7"/>
  <c r="E4306" i="7"/>
  <c r="E4307" i="7"/>
  <c r="E4308" i="7"/>
  <c r="E4309" i="7"/>
  <c r="E4310" i="7"/>
  <c r="E4311" i="7"/>
  <c r="E4312" i="7"/>
  <c r="E4313" i="7"/>
  <c r="E4314" i="7"/>
  <c r="E4315" i="7"/>
  <c r="E4316" i="7"/>
  <c r="E4317" i="7"/>
  <c r="E4318" i="7"/>
  <c r="E4319" i="7"/>
  <c r="E4320" i="7"/>
  <c r="E4321" i="7"/>
  <c r="E4322" i="7"/>
  <c r="E4323" i="7"/>
  <c r="E4324" i="7"/>
  <c r="E4325" i="7"/>
  <c r="E4326" i="7"/>
  <c r="E4327" i="7"/>
  <c r="E4328" i="7"/>
  <c r="E4329" i="7"/>
  <c r="E4330" i="7"/>
  <c r="E4331" i="7"/>
  <c r="E4332" i="7"/>
  <c r="E4333" i="7"/>
  <c r="E4334" i="7"/>
  <c r="E4335" i="7"/>
  <c r="E4336" i="7"/>
  <c r="E4337" i="7"/>
  <c r="E4338" i="7"/>
  <c r="E4339" i="7"/>
  <c r="E4340" i="7"/>
  <c r="E4341" i="7"/>
  <c r="E4342" i="7"/>
  <c r="E4343" i="7"/>
  <c r="E4344" i="7"/>
  <c r="E4345" i="7"/>
  <c r="E4346" i="7"/>
  <c r="E4347" i="7"/>
  <c r="E4348" i="7"/>
  <c r="E4349" i="7"/>
  <c r="E4350" i="7"/>
  <c r="E4351" i="7"/>
  <c r="E4352" i="7"/>
  <c r="E4353" i="7"/>
  <c r="E4354" i="7"/>
  <c r="E4355" i="7"/>
  <c r="E4356" i="7"/>
  <c r="E4357" i="7"/>
  <c r="E4358" i="7"/>
  <c r="E4359" i="7"/>
  <c r="E4360" i="7"/>
  <c r="E4361" i="7"/>
  <c r="E4362" i="7"/>
  <c r="E4363" i="7"/>
  <c r="E4364" i="7"/>
  <c r="E4365" i="7"/>
  <c r="E4366" i="7"/>
  <c r="E4367" i="7"/>
  <c r="E4368" i="7"/>
  <c r="E4369" i="7"/>
  <c r="E4370" i="7"/>
  <c r="E4371" i="7"/>
  <c r="E4372" i="7"/>
  <c r="E4373" i="7"/>
  <c r="E4374" i="7"/>
  <c r="E4375" i="7"/>
  <c r="E4376" i="7"/>
  <c r="E4377" i="7"/>
  <c r="E4378" i="7"/>
  <c r="E4379" i="7"/>
  <c r="E4380" i="7"/>
  <c r="E4381" i="7"/>
  <c r="E4382" i="7"/>
  <c r="E4383" i="7"/>
  <c r="E4384" i="7"/>
  <c r="E4385" i="7"/>
  <c r="E4386" i="7"/>
  <c r="E4387" i="7"/>
  <c r="E4388" i="7"/>
  <c r="E4389" i="7"/>
  <c r="E4390" i="7"/>
  <c r="E4391" i="7"/>
  <c r="E4392" i="7"/>
  <c r="E4393" i="7"/>
  <c r="E4394" i="7"/>
  <c r="E4395" i="7"/>
  <c r="E4396" i="7"/>
  <c r="E4397" i="7"/>
  <c r="E4398" i="7"/>
  <c r="E4399" i="7"/>
  <c r="E4400" i="7"/>
  <c r="E4401" i="7"/>
  <c r="E4402" i="7"/>
  <c r="E4403" i="7"/>
  <c r="E4404" i="7"/>
  <c r="E4405" i="7"/>
  <c r="E4406" i="7"/>
  <c r="E4407" i="7"/>
  <c r="E4408" i="7"/>
  <c r="E4409" i="7"/>
  <c r="E4410" i="7"/>
  <c r="E4411" i="7"/>
  <c r="E4412" i="7"/>
  <c r="E4413" i="7"/>
  <c r="E4414" i="7"/>
  <c r="E4415" i="7"/>
  <c r="E4416" i="7"/>
  <c r="E4417" i="7"/>
  <c r="E4418" i="7"/>
  <c r="E4419" i="7"/>
  <c r="E4420" i="7"/>
  <c r="E4421" i="7"/>
  <c r="E4422" i="7"/>
  <c r="E4423" i="7"/>
  <c r="E4424" i="7"/>
  <c r="E4425" i="7"/>
  <c r="E4426" i="7"/>
  <c r="E4427" i="7"/>
  <c r="E4428" i="7"/>
  <c r="E4429" i="7"/>
  <c r="E4430" i="7"/>
  <c r="E4431" i="7"/>
  <c r="E4432" i="7"/>
  <c r="E4433" i="7"/>
  <c r="E4434" i="7"/>
  <c r="E4435" i="7"/>
  <c r="E4436" i="7"/>
  <c r="E4437" i="7"/>
  <c r="E4438" i="7"/>
  <c r="E4439" i="7"/>
  <c r="E4440" i="7"/>
  <c r="E4441" i="7"/>
  <c r="E4442" i="7"/>
  <c r="E4443" i="7"/>
  <c r="E4444" i="7"/>
  <c r="E4445" i="7"/>
  <c r="E4446" i="7"/>
  <c r="E4447" i="7"/>
  <c r="E4448" i="7"/>
  <c r="E4449" i="7"/>
  <c r="E4450" i="7"/>
  <c r="E4451" i="7"/>
  <c r="E4452" i="7"/>
  <c r="E4453" i="7"/>
  <c r="E4454" i="7"/>
  <c r="E4455" i="7"/>
  <c r="E4456" i="7"/>
  <c r="E4457" i="7"/>
  <c r="E4458" i="7"/>
  <c r="E4459" i="7"/>
  <c r="E4460" i="7"/>
  <c r="E4461" i="7"/>
  <c r="E4462" i="7"/>
  <c r="E4463" i="7"/>
  <c r="E4464" i="7"/>
  <c r="E4465" i="7"/>
  <c r="E4466" i="7"/>
  <c r="E4467" i="7"/>
  <c r="E4468" i="7"/>
  <c r="E4469" i="7"/>
  <c r="E4470" i="7"/>
  <c r="E4471" i="7"/>
  <c r="E4472" i="7"/>
  <c r="E4473" i="7"/>
  <c r="E4474" i="7"/>
  <c r="E4475" i="7"/>
  <c r="E4476" i="7"/>
  <c r="E4477" i="7"/>
  <c r="E4478" i="7"/>
  <c r="E4479" i="7"/>
  <c r="E4480" i="7"/>
  <c r="E4481" i="7"/>
  <c r="E4482" i="7"/>
  <c r="E4483" i="7"/>
  <c r="E4484" i="7"/>
  <c r="E4485" i="7"/>
  <c r="E4486" i="7"/>
  <c r="E4487" i="7"/>
  <c r="E4488" i="7"/>
  <c r="E4489" i="7"/>
  <c r="E4490" i="7"/>
  <c r="E4491" i="7"/>
  <c r="E4492" i="7"/>
  <c r="E4493" i="7"/>
  <c r="E4494" i="7"/>
  <c r="E4495" i="7"/>
  <c r="E4496" i="7"/>
  <c r="E4497" i="7"/>
  <c r="E4498" i="7"/>
  <c r="E4499" i="7"/>
  <c r="E4500" i="7"/>
  <c r="E4501" i="7"/>
  <c r="E4502" i="7"/>
  <c r="E4503" i="7"/>
  <c r="E4504" i="7"/>
  <c r="E4505" i="7"/>
  <c r="E4506" i="7"/>
  <c r="E4507" i="7"/>
  <c r="E4508" i="7"/>
  <c r="E4509" i="7"/>
  <c r="E4510" i="7"/>
  <c r="E4511" i="7"/>
  <c r="E4512" i="7"/>
  <c r="E4513" i="7"/>
  <c r="E4514" i="7"/>
  <c r="E4515" i="7"/>
  <c r="E4516" i="7"/>
  <c r="E4517" i="7"/>
  <c r="E4518" i="7"/>
  <c r="E4519" i="7"/>
  <c r="E4520" i="7"/>
  <c r="E4521" i="7"/>
  <c r="E4522" i="7"/>
  <c r="E4523" i="7"/>
  <c r="E4524" i="7"/>
  <c r="E4525" i="7"/>
  <c r="E4526" i="7"/>
  <c r="E4527" i="7"/>
  <c r="E4528" i="7"/>
  <c r="E4529" i="7"/>
  <c r="E4530" i="7"/>
  <c r="E4531" i="7"/>
  <c r="E4532" i="7"/>
  <c r="E4533" i="7"/>
  <c r="E4534" i="7"/>
  <c r="E4535" i="7"/>
  <c r="E4536" i="7"/>
  <c r="E4537" i="7"/>
  <c r="E4538" i="7"/>
  <c r="E4539" i="7"/>
  <c r="E4540" i="7"/>
  <c r="E4541" i="7"/>
  <c r="E4542" i="7"/>
  <c r="E4543" i="7"/>
  <c r="E4544" i="7"/>
  <c r="E4545" i="7"/>
  <c r="E4546" i="7"/>
  <c r="E4547" i="7"/>
  <c r="E4548" i="7"/>
  <c r="E4549" i="7"/>
  <c r="E4550" i="7"/>
  <c r="E4551" i="7"/>
  <c r="E4552" i="7"/>
  <c r="E4553" i="7"/>
  <c r="E4554" i="7"/>
  <c r="E4555" i="7"/>
  <c r="E4556" i="7"/>
  <c r="E4557" i="7"/>
  <c r="E4558" i="7"/>
  <c r="E4559" i="7"/>
  <c r="E4560" i="7"/>
  <c r="E4561" i="7"/>
  <c r="E4562" i="7"/>
  <c r="E4563" i="7"/>
  <c r="E4564" i="7"/>
  <c r="E4565" i="7"/>
  <c r="E4566" i="7"/>
  <c r="E4567" i="7"/>
  <c r="E4568" i="7"/>
  <c r="E4569" i="7"/>
  <c r="E4570" i="7"/>
  <c r="E4571" i="7"/>
  <c r="E4572" i="7"/>
  <c r="E4573" i="7"/>
  <c r="E4574" i="7"/>
  <c r="E4575" i="7"/>
  <c r="E4576" i="7"/>
  <c r="E4577" i="7"/>
  <c r="E4578" i="7"/>
  <c r="E4579" i="7"/>
  <c r="E4580" i="7"/>
  <c r="E4581" i="7"/>
  <c r="E4582" i="7"/>
  <c r="E4583" i="7"/>
  <c r="E4584" i="7"/>
  <c r="E4585" i="7"/>
  <c r="E4586" i="7"/>
  <c r="E4587" i="7"/>
  <c r="E4588" i="7"/>
  <c r="E4589" i="7"/>
  <c r="E4590" i="7"/>
  <c r="E4591" i="7"/>
  <c r="E4592" i="7"/>
  <c r="E4593" i="7"/>
  <c r="E4594" i="7"/>
  <c r="E4595" i="7"/>
  <c r="E4596" i="7"/>
  <c r="E4597" i="7"/>
  <c r="E4598" i="7"/>
  <c r="E4599" i="7"/>
  <c r="E4600" i="7"/>
  <c r="E4601" i="7"/>
  <c r="E4602" i="7"/>
  <c r="E4603" i="7"/>
  <c r="E4604" i="7"/>
  <c r="E4605" i="7"/>
  <c r="E4606" i="7"/>
  <c r="E4607" i="7"/>
  <c r="E4608" i="7"/>
  <c r="E4609" i="7"/>
  <c r="E4610" i="7"/>
  <c r="E4611" i="7"/>
  <c r="E4612" i="7"/>
  <c r="E4613" i="7"/>
  <c r="E4614" i="7"/>
  <c r="E4615" i="7"/>
  <c r="E4616" i="7"/>
  <c r="E4617" i="7"/>
  <c r="E4618" i="7"/>
  <c r="E4619" i="7"/>
  <c r="E4620" i="7"/>
  <c r="E4621" i="7"/>
  <c r="E4622" i="7"/>
  <c r="E4623" i="7"/>
  <c r="E4624" i="7"/>
  <c r="E4625" i="7"/>
  <c r="E4626" i="7"/>
  <c r="E4627" i="7"/>
  <c r="E4628" i="7"/>
  <c r="E4629" i="7"/>
  <c r="E4630" i="7"/>
  <c r="E4631" i="7"/>
  <c r="E4632" i="7"/>
  <c r="E4633" i="7"/>
  <c r="E4634" i="7"/>
  <c r="E4635" i="7"/>
  <c r="E4636" i="7"/>
  <c r="E4637" i="7"/>
  <c r="E4638" i="7"/>
  <c r="E4639" i="7"/>
  <c r="E4640" i="7"/>
  <c r="E4641" i="7"/>
  <c r="E4642" i="7"/>
  <c r="E4643" i="7"/>
  <c r="E4644" i="7"/>
  <c r="E4645" i="7"/>
  <c r="E4646" i="7"/>
  <c r="E4647" i="7"/>
  <c r="E4648" i="7"/>
  <c r="E4649" i="7"/>
  <c r="E4650" i="7"/>
  <c r="E4651" i="7"/>
  <c r="E4652" i="7"/>
  <c r="E4653" i="7"/>
  <c r="E4654" i="7"/>
  <c r="E4655" i="7"/>
  <c r="E4656" i="7"/>
  <c r="E4657" i="7"/>
  <c r="E4658" i="7"/>
  <c r="E4659" i="7"/>
  <c r="E4660" i="7"/>
  <c r="E4661" i="7"/>
  <c r="E4662" i="7"/>
  <c r="E4663" i="7"/>
  <c r="E4664" i="7"/>
  <c r="E4665" i="7"/>
  <c r="E4666" i="7"/>
  <c r="E4667" i="7"/>
  <c r="E4668" i="7"/>
  <c r="E4669" i="7"/>
  <c r="E4670" i="7"/>
  <c r="E4671" i="7"/>
  <c r="E4672" i="7"/>
  <c r="E4673" i="7"/>
  <c r="E4674" i="7"/>
  <c r="E4675" i="7"/>
  <c r="E4676" i="7"/>
  <c r="E4677" i="7"/>
  <c r="E4678" i="7"/>
  <c r="E4679" i="7"/>
  <c r="E4680" i="7"/>
  <c r="E4681" i="7"/>
  <c r="E4682" i="7"/>
  <c r="E4683" i="7"/>
  <c r="E4684" i="7"/>
  <c r="E4685" i="7"/>
  <c r="E4686" i="7"/>
  <c r="E4687" i="7"/>
  <c r="E4688" i="7"/>
  <c r="E4689" i="7"/>
  <c r="E4690" i="7"/>
  <c r="E4691" i="7"/>
  <c r="E4692" i="7"/>
  <c r="E4693" i="7"/>
  <c r="E4694" i="7"/>
  <c r="E4695" i="7"/>
  <c r="E4696" i="7"/>
  <c r="E4697" i="7"/>
  <c r="E4698" i="7"/>
  <c r="E4699" i="7"/>
  <c r="E4700" i="7"/>
  <c r="E4701" i="7"/>
  <c r="E4702" i="7"/>
  <c r="E4703" i="7"/>
  <c r="E4704" i="7"/>
  <c r="E4705" i="7"/>
  <c r="E4706" i="7"/>
  <c r="E4707" i="7"/>
  <c r="E4708" i="7"/>
  <c r="E4709" i="7"/>
  <c r="E4710" i="7"/>
  <c r="E4711" i="7"/>
  <c r="E4712" i="7"/>
  <c r="E4713" i="7"/>
  <c r="E4714" i="7"/>
  <c r="E4715" i="7"/>
  <c r="E4716" i="7"/>
  <c r="E4717" i="7"/>
  <c r="E4718" i="7"/>
  <c r="E4719" i="7"/>
  <c r="E4720" i="7"/>
  <c r="E4721" i="7"/>
  <c r="E4722" i="7"/>
  <c r="E4723" i="7"/>
  <c r="E4724" i="7"/>
  <c r="E4725" i="7"/>
  <c r="E4726" i="7"/>
  <c r="E4727" i="7"/>
  <c r="E4728" i="7"/>
  <c r="E4729" i="7"/>
  <c r="E4730" i="7"/>
  <c r="E4731" i="7"/>
  <c r="E4732" i="7"/>
  <c r="E4733" i="7"/>
  <c r="E4734" i="7"/>
  <c r="E4735" i="7"/>
  <c r="E4736" i="7"/>
  <c r="E4737" i="7"/>
  <c r="E4738" i="7"/>
  <c r="E4739" i="7"/>
  <c r="E4740" i="7"/>
  <c r="E4741" i="7"/>
  <c r="E4742" i="7"/>
  <c r="E4743" i="7"/>
  <c r="E4744" i="7"/>
  <c r="E4745" i="7"/>
  <c r="E4746" i="7"/>
  <c r="E4747" i="7"/>
  <c r="E4748" i="7"/>
  <c r="E4749" i="7"/>
  <c r="E4750" i="7"/>
  <c r="E4751" i="7"/>
  <c r="E4752" i="7"/>
  <c r="E4753" i="7"/>
  <c r="E4754" i="7"/>
  <c r="E4755" i="7"/>
  <c r="E4756" i="7"/>
  <c r="E4757" i="7"/>
  <c r="E4758" i="7"/>
  <c r="E4759" i="7"/>
  <c r="E4760" i="7"/>
  <c r="E4761" i="7"/>
  <c r="E4762" i="7"/>
  <c r="E4763" i="7"/>
  <c r="E4764" i="7"/>
  <c r="E4765" i="7"/>
  <c r="E4766" i="7"/>
  <c r="E4767" i="7"/>
  <c r="E4768" i="7"/>
  <c r="E4769" i="7"/>
  <c r="E4770" i="7"/>
  <c r="E4771" i="7"/>
  <c r="E4772" i="7"/>
  <c r="E4773" i="7"/>
  <c r="E4774" i="7"/>
  <c r="E4775" i="7"/>
  <c r="E4776" i="7"/>
  <c r="E4777" i="7"/>
  <c r="E4778" i="7"/>
  <c r="E4779" i="7"/>
  <c r="E4780" i="7"/>
  <c r="E4781" i="7"/>
  <c r="E4782" i="7"/>
  <c r="E4783" i="7"/>
  <c r="E4784" i="7"/>
  <c r="E4785" i="7"/>
  <c r="E4786" i="7"/>
  <c r="E4787" i="7"/>
  <c r="E4788" i="7"/>
  <c r="E4789" i="7"/>
  <c r="E4790" i="7"/>
  <c r="E4791" i="7"/>
  <c r="E4792" i="7"/>
  <c r="E4793" i="7"/>
  <c r="E4794" i="7"/>
  <c r="E4795" i="7"/>
  <c r="E4796" i="7"/>
  <c r="E4797" i="7"/>
  <c r="E4798" i="7"/>
  <c r="E4799" i="7"/>
  <c r="E4800" i="7"/>
  <c r="E4801" i="7"/>
  <c r="E4802" i="7"/>
  <c r="E4803" i="7"/>
  <c r="E4804" i="7"/>
  <c r="E4805" i="7"/>
  <c r="E4806" i="7"/>
  <c r="E4807" i="7"/>
  <c r="E4808" i="7"/>
  <c r="E4809" i="7"/>
  <c r="E4810" i="7"/>
  <c r="E4811" i="7"/>
  <c r="E4812" i="7"/>
  <c r="E4813" i="7"/>
  <c r="E4814" i="7"/>
  <c r="E4815" i="7"/>
  <c r="E4816" i="7"/>
  <c r="E4817" i="7"/>
  <c r="E4818" i="7"/>
  <c r="E4819" i="7"/>
  <c r="E4820" i="7"/>
  <c r="E4821" i="7"/>
  <c r="E4822" i="7"/>
  <c r="E4823" i="7"/>
  <c r="E4824" i="7"/>
  <c r="E4825" i="7"/>
  <c r="E4826" i="7"/>
  <c r="E4827" i="7"/>
  <c r="E4828" i="7"/>
  <c r="E4829" i="7"/>
  <c r="E4830" i="7"/>
  <c r="E4831" i="7"/>
  <c r="E4832" i="7"/>
  <c r="E4833" i="7"/>
  <c r="E4834" i="7"/>
  <c r="E4835" i="7"/>
  <c r="E4836" i="7"/>
  <c r="E4837" i="7"/>
  <c r="E4838" i="7"/>
  <c r="E4839" i="7"/>
  <c r="E4840" i="7"/>
  <c r="E4841" i="7"/>
  <c r="E4842" i="7"/>
  <c r="E4843" i="7"/>
  <c r="E4844" i="7"/>
  <c r="E4845" i="7"/>
  <c r="E4846" i="7"/>
  <c r="E4847" i="7"/>
  <c r="E4848" i="7"/>
  <c r="E4849" i="7"/>
  <c r="E4850" i="7"/>
  <c r="E4851" i="7"/>
  <c r="E4852" i="7"/>
  <c r="E4853" i="7"/>
  <c r="E4854" i="7"/>
  <c r="E4855" i="7"/>
  <c r="E4856" i="7"/>
  <c r="E4857" i="7"/>
  <c r="E4858" i="7"/>
  <c r="E4859" i="7"/>
  <c r="E4860" i="7"/>
  <c r="E4861" i="7"/>
  <c r="E4862" i="7"/>
  <c r="E4863" i="7"/>
  <c r="E4864" i="7"/>
  <c r="E4865" i="7"/>
  <c r="E4866" i="7"/>
  <c r="E4867" i="7"/>
  <c r="E4868" i="7"/>
  <c r="E4869" i="7"/>
  <c r="E4870" i="7"/>
  <c r="E4871" i="7"/>
  <c r="E4872" i="7"/>
  <c r="E4873" i="7"/>
  <c r="E4874" i="7"/>
  <c r="E4875" i="7"/>
  <c r="E4876" i="7"/>
  <c r="E4877" i="7"/>
  <c r="E4878" i="7"/>
  <c r="E4879" i="7"/>
  <c r="E4880" i="7"/>
  <c r="E4881" i="7"/>
  <c r="E4882" i="7"/>
  <c r="E4883" i="7"/>
  <c r="E4884" i="7"/>
  <c r="E4885" i="7"/>
  <c r="E4886" i="7"/>
  <c r="E4887" i="7"/>
  <c r="E4888" i="7"/>
  <c r="E4889" i="7"/>
  <c r="E4890" i="7"/>
  <c r="E4891" i="7"/>
  <c r="E4892" i="7"/>
  <c r="E4893" i="7"/>
  <c r="E4894" i="7"/>
  <c r="E4895" i="7"/>
  <c r="E4896" i="7"/>
  <c r="E4897" i="7"/>
  <c r="E4898" i="7"/>
  <c r="E4899" i="7"/>
  <c r="E4900" i="7"/>
  <c r="E4901" i="7"/>
  <c r="E4902" i="7"/>
  <c r="E4903" i="7"/>
  <c r="E4904" i="7"/>
  <c r="E4905" i="7"/>
  <c r="E4906" i="7"/>
  <c r="E4907" i="7"/>
  <c r="E4908" i="7"/>
  <c r="E4909" i="7"/>
  <c r="E4910" i="7"/>
  <c r="E4911" i="7"/>
  <c r="E4912" i="7"/>
  <c r="E4913" i="7"/>
  <c r="E4914" i="7"/>
  <c r="E4915" i="7"/>
  <c r="E4916" i="7"/>
  <c r="E4917" i="7"/>
  <c r="E4918" i="7"/>
  <c r="E4919" i="7"/>
  <c r="E4920" i="7"/>
  <c r="E4921" i="7"/>
  <c r="E4922" i="7"/>
  <c r="E4923" i="7"/>
  <c r="E4924" i="7"/>
  <c r="E4925" i="7"/>
  <c r="E4926" i="7"/>
  <c r="E4927" i="7"/>
  <c r="E4928" i="7"/>
  <c r="E4929" i="7"/>
  <c r="E4930" i="7"/>
  <c r="E4931" i="7"/>
  <c r="E4932" i="7"/>
  <c r="E4933" i="7"/>
  <c r="E4934" i="7"/>
  <c r="E4935" i="7"/>
  <c r="E4936" i="7"/>
  <c r="E4937" i="7"/>
  <c r="E4938" i="7"/>
  <c r="E4939" i="7"/>
  <c r="E4940" i="7"/>
  <c r="E4941" i="7"/>
  <c r="E4942" i="7"/>
  <c r="E4943" i="7"/>
  <c r="E4944" i="7"/>
  <c r="E4945" i="7"/>
  <c r="E4946" i="7"/>
  <c r="E4947" i="7"/>
  <c r="E4948" i="7"/>
  <c r="E4949" i="7"/>
  <c r="E4950" i="7"/>
  <c r="E4951" i="7"/>
  <c r="E4952" i="7"/>
  <c r="E4953" i="7"/>
  <c r="E4954" i="7"/>
  <c r="E4955" i="7"/>
  <c r="E4956" i="7"/>
  <c r="E4957" i="7"/>
  <c r="E4958" i="7"/>
  <c r="E4959" i="7"/>
  <c r="E4960" i="7"/>
  <c r="E4961" i="7"/>
  <c r="E4962" i="7"/>
  <c r="E4963" i="7"/>
  <c r="E4964" i="7"/>
  <c r="E4965" i="7"/>
  <c r="E4966" i="7"/>
  <c r="E4967" i="7"/>
  <c r="E4968" i="7"/>
  <c r="E4969" i="7"/>
  <c r="E4970" i="7"/>
  <c r="E4971" i="7"/>
  <c r="E4972" i="7"/>
  <c r="E4973" i="7"/>
  <c r="E4974" i="7"/>
  <c r="E4975" i="7"/>
  <c r="E4976" i="7"/>
  <c r="E4977" i="7"/>
  <c r="E4978" i="7"/>
  <c r="E4979" i="7"/>
  <c r="E4980" i="7"/>
  <c r="E4981" i="7"/>
  <c r="E4982" i="7"/>
  <c r="E4983" i="7"/>
  <c r="E4984" i="7"/>
  <c r="E4985" i="7"/>
  <c r="E4986" i="7"/>
  <c r="E4987" i="7"/>
  <c r="E4988" i="7"/>
  <c r="E4989" i="7"/>
  <c r="E4990" i="7"/>
  <c r="E4991" i="7"/>
  <c r="E4992" i="7"/>
  <c r="E4993" i="7"/>
  <c r="E4994" i="7"/>
  <c r="E4995" i="7"/>
  <c r="E4996" i="7"/>
  <c r="E4997" i="7"/>
  <c r="E4998" i="7"/>
  <c r="E4999" i="7"/>
  <c r="E5000" i="7"/>
  <c r="E5001" i="7"/>
  <c r="E5002" i="7"/>
  <c r="E5003" i="7"/>
  <c r="E5004" i="7"/>
  <c r="E5005" i="7"/>
  <c r="E5006" i="7"/>
  <c r="E5007" i="7"/>
  <c r="E5008" i="7"/>
  <c r="E5009" i="7"/>
  <c r="E5010" i="7"/>
  <c r="E5011" i="7"/>
  <c r="E5012" i="7"/>
  <c r="E5013" i="7"/>
  <c r="E5014" i="7"/>
  <c r="E5015" i="7"/>
  <c r="E5016" i="7"/>
  <c r="E5017" i="7"/>
  <c r="E5018" i="7"/>
  <c r="E5019" i="7"/>
  <c r="E5020" i="7"/>
  <c r="E5021" i="7"/>
  <c r="E5022" i="7"/>
  <c r="E5023" i="7"/>
  <c r="E5024" i="7"/>
  <c r="E5025" i="7"/>
  <c r="E5026" i="7"/>
  <c r="E5027" i="7"/>
  <c r="E5028" i="7"/>
  <c r="E5029" i="7"/>
  <c r="E5030" i="7"/>
  <c r="E5031" i="7"/>
  <c r="E5032" i="7"/>
  <c r="E5033" i="7"/>
  <c r="E5034" i="7"/>
  <c r="E5035" i="7"/>
  <c r="E5036" i="7"/>
  <c r="E5037" i="7"/>
  <c r="E5038" i="7"/>
  <c r="E5039" i="7"/>
  <c r="E5040" i="7"/>
  <c r="E5041" i="7"/>
  <c r="E5042" i="7"/>
  <c r="E5043" i="7"/>
  <c r="E5044" i="7"/>
  <c r="E5045" i="7"/>
  <c r="E5046" i="7"/>
  <c r="E5047" i="7"/>
  <c r="E5048" i="7"/>
  <c r="E5049" i="7"/>
  <c r="E5050" i="7"/>
  <c r="E5051" i="7"/>
  <c r="E5052" i="7"/>
  <c r="E5053" i="7"/>
  <c r="E5054" i="7"/>
  <c r="E5055" i="7"/>
  <c r="E5056" i="7"/>
  <c r="E5057" i="7"/>
  <c r="E5058" i="7"/>
  <c r="E5059" i="7"/>
  <c r="E5060" i="7"/>
  <c r="E5061" i="7"/>
  <c r="E5062" i="7"/>
  <c r="E5063" i="7"/>
  <c r="E5064" i="7"/>
  <c r="E5065" i="7"/>
  <c r="E5066" i="7"/>
  <c r="E5067" i="7"/>
  <c r="E5068" i="7"/>
  <c r="E5069" i="7"/>
  <c r="E5070" i="7"/>
  <c r="E5071" i="7"/>
  <c r="E5072" i="7"/>
  <c r="E5073" i="7"/>
  <c r="E5074" i="7"/>
  <c r="E5075" i="7"/>
  <c r="E5076" i="7"/>
  <c r="E5077" i="7"/>
  <c r="E5078" i="7"/>
  <c r="E5079" i="7"/>
  <c r="E5080" i="7"/>
  <c r="E5081" i="7"/>
  <c r="E5082" i="7"/>
  <c r="E5083" i="7"/>
  <c r="E5084" i="7"/>
  <c r="E5085" i="7"/>
  <c r="E5086" i="7"/>
  <c r="E5087" i="7"/>
  <c r="E5088" i="7"/>
  <c r="E5089" i="7"/>
  <c r="E5090" i="7"/>
  <c r="E5091" i="7"/>
  <c r="E5092" i="7"/>
  <c r="E5093" i="7"/>
  <c r="E5094" i="7"/>
  <c r="E5095" i="7"/>
  <c r="E5096" i="7"/>
  <c r="E5097" i="7"/>
  <c r="E5098" i="7"/>
  <c r="E5099" i="7"/>
  <c r="E5100" i="7"/>
  <c r="E5101" i="7"/>
  <c r="E5102" i="7"/>
  <c r="E5103" i="7"/>
  <c r="E5104" i="7"/>
  <c r="E5105" i="7"/>
  <c r="E5106" i="7"/>
  <c r="E5107" i="7"/>
  <c r="E5108" i="7"/>
  <c r="E5109" i="7"/>
  <c r="E5110" i="7"/>
  <c r="E5111" i="7"/>
  <c r="E5112" i="7"/>
  <c r="E5113" i="7"/>
  <c r="E5114" i="7"/>
  <c r="E5115" i="7"/>
  <c r="E5116" i="7"/>
  <c r="E5117" i="7"/>
  <c r="E5118" i="7"/>
  <c r="E5119" i="7"/>
  <c r="E5120" i="7"/>
  <c r="E5121" i="7"/>
  <c r="E5122" i="7"/>
  <c r="E5123" i="7"/>
  <c r="E5124" i="7"/>
  <c r="E5125" i="7"/>
  <c r="E5126" i="7"/>
  <c r="E5127" i="7"/>
  <c r="E5128" i="7"/>
  <c r="E5129" i="7"/>
  <c r="E5130" i="7"/>
  <c r="E5131" i="7"/>
  <c r="E5132" i="7"/>
  <c r="E5133" i="7"/>
  <c r="E5134" i="7"/>
  <c r="E5135" i="7"/>
  <c r="E5136" i="7"/>
  <c r="E5137" i="7"/>
  <c r="E5138" i="7"/>
  <c r="E5139" i="7"/>
  <c r="E5140" i="7"/>
  <c r="E5141" i="7"/>
  <c r="E5142" i="7"/>
  <c r="E5143" i="7"/>
  <c r="E5144" i="7"/>
  <c r="E5145" i="7"/>
  <c r="E5146" i="7"/>
  <c r="E5147" i="7"/>
  <c r="E5148" i="7"/>
  <c r="E5149" i="7"/>
  <c r="E5150" i="7"/>
  <c r="E5151" i="7"/>
  <c r="E5152" i="7"/>
  <c r="E5153" i="7"/>
  <c r="E5154" i="7"/>
  <c r="E5155" i="7"/>
  <c r="E5156" i="7"/>
  <c r="E5157" i="7"/>
  <c r="E5158" i="7"/>
  <c r="E5159" i="7"/>
  <c r="E5160" i="7"/>
  <c r="E5161" i="7"/>
  <c r="E5162" i="7"/>
  <c r="E5163" i="7"/>
  <c r="E5164" i="7"/>
  <c r="E5165" i="7"/>
  <c r="E5166" i="7"/>
  <c r="E5167" i="7"/>
  <c r="E5168" i="7"/>
  <c r="E5169" i="7"/>
  <c r="E5170" i="7"/>
  <c r="E5171" i="7"/>
  <c r="E5172" i="7"/>
  <c r="E5173" i="7"/>
  <c r="E5174" i="7"/>
  <c r="E5175" i="7"/>
  <c r="E5176" i="7"/>
  <c r="E5177" i="7"/>
  <c r="E5178" i="7"/>
  <c r="E5179" i="7"/>
  <c r="E5180" i="7"/>
  <c r="E5181" i="7"/>
  <c r="E5182" i="7"/>
  <c r="E5183" i="7"/>
  <c r="E5184" i="7"/>
  <c r="E5185" i="7"/>
  <c r="E5186" i="7"/>
  <c r="E5187" i="7"/>
  <c r="E5188" i="7"/>
  <c r="E5189" i="7"/>
  <c r="E5190" i="7"/>
  <c r="E5191" i="7"/>
  <c r="E5192" i="7"/>
  <c r="E5193" i="7"/>
  <c r="E5194" i="7"/>
  <c r="E5195" i="7"/>
  <c r="E5196" i="7"/>
  <c r="E5197" i="7"/>
  <c r="E5198" i="7"/>
  <c r="E5199" i="7"/>
  <c r="E5200" i="7"/>
  <c r="E5201" i="7"/>
  <c r="E5202" i="7"/>
  <c r="E5203" i="7"/>
  <c r="E5204" i="7"/>
  <c r="E5205" i="7"/>
  <c r="E5206" i="7"/>
  <c r="E5207" i="7"/>
  <c r="E5208" i="7"/>
  <c r="E5209" i="7"/>
  <c r="E5210" i="7"/>
  <c r="E5211" i="7"/>
  <c r="E5212" i="7"/>
  <c r="E5213" i="7"/>
  <c r="E5214" i="7"/>
  <c r="E5215" i="7"/>
  <c r="E5216" i="7"/>
  <c r="E5217" i="7"/>
  <c r="E5218" i="7"/>
  <c r="E5219" i="7"/>
  <c r="E5220" i="7"/>
  <c r="E5221" i="7"/>
  <c r="E5222" i="7"/>
  <c r="E5223" i="7"/>
  <c r="E5224" i="7"/>
  <c r="E5225" i="7"/>
  <c r="E5226" i="7"/>
  <c r="E5227" i="7"/>
  <c r="E5228" i="7"/>
  <c r="E5229" i="7"/>
  <c r="E5230" i="7"/>
  <c r="E5231" i="7"/>
  <c r="E5232" i="7"/>
  <c r="E5233" i="7"/>
  <c r="E5234" i="7"/>
  <c r="E5235" i="7"/>
  <c r="E5236" i="7"/>
  <c r="E5237" i="7"/>
  <c r="E5238" i="7"/>
  <c r="E5239" i="7"/>
  <c r="E5240" i="7"/>
  <c r="E5241" i="7"/>
  <c r="E5242" i="7"/>
  <c r="E5243" i="7"/>
  <c r="E5244" i="7"/>
  <c r="E5245" i="7"/>
  <c r="E5246" i="7"/>
  <c r="E5247" i="7"/>
  <c r="E5248" i="7"/>
  <c r="E5249" i="7"/>
  <c r="E5250" i="7"/>
  <c r="E5251" i="7"/>
  <c r="E5252" i="7"/>
  <c r="E5253" i="7"/>
  <c r="E5254" i="7"/>
  <c r="E5255" i="7"/>
  <c r="E5256" i="7"/>
  <c r="E5257" i="7"/>
  <c r="E5258" i="7"/>
  <c r="E5259" i="7"/>
  <c r="E5260" i="7"/>
  <c r="E5261" i="7"/>
  <c r="E5262" i="7"/>
  <c r="E5263" i="7"/>
  <c r="E5264" i="7"/>
  <c r="E5265" i="7"/>
  <c r="E5266" i="7"/>
  <c r="E5267" i="7"/>
  <c r="E5268" i="7"/>
  <c r="E5269" i="7"/>
  <c r="E5270" i="7"/>
  <c r="E5271" i="7"/>
  <c r="E5272" i="7"/>
  <c r="E5273" i="7"/>
  <c r="E5274" i="7"/>
  <c r="E5275" i="7"/>
  <c r="E5276" i="7"/>
  <c r="E5277" i="7"/>
  <c r="E5278" i="7"/>
  <c r="E5279" i="7"/>
  <c r="E5280" i="7"/>
  <c r="E5281" i="7"/>
  <c r="E5282" i="7"/>
  <c r="E5283" i="7"/>
  <c r="E5284" i="7"/>
  <c r="E5285" i="7"/>
  <c r="E5286" i="7"/>
  <c r="E5287" i="7"/>
  <c r="E5288" i="7"/>
  <c r="E5289" i="7"/>
  <c r="E5290" i="7"/>
  <c r="E5291" i="7"/>
  <c r="E5292" i="7"/>
  <c r="E5293" i="7"/>
  <c r="E5294" i="7"/>
  <c r="E5295" i="7"/>
  <c r="E5296" i="7"/>
  <c r="E5297" i="7"/>
  <c r="E5298" i="7"/>
  <c r="E5299" i="7"/>
  <c r="E5300" i="7"/>
  <c r="E5301" i="7"/>
  <c r="E5302" i="7"/>
  <c r="E5303" i="7"/>
  <c r="E5304" i="7"/>
  <c r="E5305" i="7"/>
  <c r="E5306" i="7"/>
  <c r="E5307" i="7"/>
  <c r="E5308" i="7"/>
  <c r="E5309" i="7"/>
  <c r="E5310" i="7"/>
  <c r="E5311" i="7"/>
  <c r="E5312" i="7"/>
  <c r="E5313" i="7"/>
  <c r="E5314" i="7"/>
  <c r="E5315" i="7"/>
  <c r="E5316" i="7"/>
  <c r="E5317" i="7"/>
  <c r="E5318" i="7"/>
  <c r="E5319" i="7"/>
  <c r="E5320" i="7"/>
  <c r="E5321" i="7"/>
  <c r="E5322" i="7"/>
  <c r="E5323" i="7"/>
  <c r="E5324" i="7"/>
  <c r="E5325" i="7"/>
  <c r="E5326" i="7"/>
  <c r="E5327" i="7"/>
  <c r="E5328" i="7"/>
  <c r="E5329" i="7"/>
  <c r="E5330" i="7"/>
  <c r="E5331" i="7"/>
  <c r="E5332" i="7"/>
  <c r="E5333" i="7"/>
  <c r="E5334" i="7"/>
  <c r="E5335" i="7"/>
  <c r="E5336" i="7"/>
  <c r="E5337" i="7"/>
  <c r="E5338" i="7"/>
  <c r="E5339" i="7"/>
  <c r="E5340" i="7"/>
  <c r="E5341" i="7"/>
  <c r="E5342" i="7"/>
  <c r="E5343" i="7"/>
  <c r="E5344" i="7"/>
  <c r="E5345" i="7"/>
  <c r="E5346" i="7"/>
  <c r="E5347" i="7"/>
  <c r="E5348" i="7"/>
  <c r="E5349" i="7"/>
  <c r="E5350" i="7"/>
  <c r="E5351" i="7"/>
  <c r="E5352" i="7"/>
  <c r="E5353" i="7"/>
  <c r="E5354" i="7"/>
  <c r="E5355" i="7"/>
  <c r="E5356" i="7"/>
  <c r="E5357" i="7"/>
  <c r="E5358" i="7"/>
  <c r="E5359" i="7"/>
  <c r="E5360" i="7"/>
  <c r="E5361" i="7"/>
  <c r="E5362" i="7"/>
  <c r="E5363" i="7"/>
  <c r="E5364" i="7"/>
  <c r="E5365" i="7"/>
  <c r="E5366" i="7"/>
  <c r="E5367" i="7"/>
  <c r="E5368" i="7"/>
  <c r="E5369" i="7"/>
  <c r="E5370" i="7"/>
  <c r="E5371" i="7"/>
  <c r="E5372" i="7"/>
  <c r="E5373" i="7"/>
  <c r="E5374" i="7"/>
  <c r="E5375" i="7"/>
  <c r="E5376" i="7"/>
  <c r="E5377" i="7"/>
  <c r="E5378" i="7"/>
  <c r="E5379" i="7"/>
  <c r="E5380" i="7"/>
  <c r="E5381" i="7"/>
  <c r="E5382" i="7"/>
  <c r="E5383" i="7"/>
  <c r="E5384" i="7"/>
  <c r="E5385" i="7"/>
  <c r="E5386" i="7"/>
  <c r="E5387" i="7"/>
  <c r="E5388" i="7"/>
  <c r="E5389" i="7"/>
  <c r="E5390" i="7"/>
  <c r="E5391" i="7"/>
  <c r="E5392" i="7"/>
  <c r="E5393" i="7"/>
  <c r="E5394" i="7"/>
  <c r="E5395" i="7"/>
  <c r="E5396" i="7"/>
  <c r="E5397" i="7"/>
  <c r="E5398" i="7"/>
  <c r="E5399" i="7"/>
  <c r="E5400" i="7"/>
  <c r="E5401" i="7"/>
  <c r="E5402" i="7"/>
  <c r="E5403" i="7"/>
  <c r="E5404" i="7"/>
  <c r="E5405" i="7"/>
  <c r="E5406" i="7"/>
  <c r="E5407" i="7"/>
  <c r="E5408" i="7"/>
  <c r="E5409" i="7"/>
  <c r="E5410" i="7"/>
  <c r="E5411" i="7"/>
  <c r="E5412" i="7"/>
  <c r="E5413" i="7"/>
  <c r="E5414" i="7"/>
  <c r="E5415" i="7"/>
  <c r="E5416" i="7"/>
  <c r="E5417" i="7"/>
  <c r="E5418" i="7"/>
  <c r="E5419" i="7"/>
  <c r="E5420" i="7"/>
  <c r="E5421" i="7"/>
  <c r="E5422" i="7"/>
  <c r="E5423" i="7"/>
  <c r="E5424" i="7"/>
  <c r="E5425" i="7"/>
  <c r="E5426" i="7"/>
  <c r="E5427" i="7"/>
  <c r="E5428" i="7"/>
  <c r="E5429" i="7"/>
  <c r="E5430" i="7"/>
  <c r="E5431" i="7"/>
  <c r="E5432" i="7"/>
  <c r="E5433" i="7"/>
  <c r="E5434" i="7"/>
  <c r="E5435" i="7"/>
  <c r="E5436" i="7"/>
  <c r="E5437" i="7"/>
  <c r="E5438" i="7"/>
  <c r="E5439" i="7"/>
  <c r="E5440" i="7"/>
  <c r="E5441" i="7"/>
  <c r="E5442" i="7"/>
  <c r="E5443" i="7"/>
  <c r="E5444" i="7"/>
  <c r="E5445" i="7"/>
  <c r="E5446" i="7"/>
  <c r="E5447" i="7"/>
  <c r="E5448" i="7"/>
  <c r="E5449" i="7"/>
  <c r="E5450" i="7"/>
  <c r="E5451" i="7"/>
  <c r="E5452" i="7"/>
  <c r="E5453" i="7"/>
  <c r="E5454" i="7"/>
  <c r="E5455" i="7"/>
  <c r="E5456" i="7"/>
  <c r="E5457" i="7"/>
  <c r="E5458" i="7"/>
  <c r="E5459" i="7"/>
  <c r="E5460" i="7"/>
  <c r="E5461" i="7"/>
  <c r="E5462" i="7"/>
  <c r="E5463" i="7"/>
  <c r="E5464" i="7"/>
  <c r="E5465" i="7"/>
  <c r="E5466" i="7"/>
  <c r="E5467" i="7"/>
  <c r="E5468" i="7"/>
  <c r="E5469" i="7"/>
  <c r="E5470" i="7"/>
  <c r="E5471" i="7"/>
  <c r="E5472" i="7"/>
  <c r="E5473" i="7"/>
  <c r="E5474" i="7"/>
  <c r="E5475" i="7"/>
  <c r="E5476" i="7"/>
  <c r="E5477" i="7"/>
  <c r="E5478" i="7"/>
  <c r="E5479" i="7"/>
  <c r="E5480" i="7"/>
  <c r="E5481" i="7"/>
  <c r="E5482" i="7"/>
  <c r="E5483" i="7"/>
  <c r="E5484" i="7"/>
  <c r="E5485" i="7"/>
  <c r="E5486" i="7"/>
  <c r="E5487" i="7"/>
  <c r="E5488" i="7"/>
  <c r="E5489" i="7"/>
  <c r="E5490" i="7"/>
  <c r="E5491" i="7"/>
  <c r="E5492" i="7"/>
  <c r="E5493" i="7"/>
  <c r="E5494" i="7"/>
  <c r="E5495" i="7"/>
  <c r="E5496" i="7"/>
  <c r="E5497" i="7"/>
  <c r="E5498" i="7"/>
  <c r="E5499" i="7"/>
  <c r="E5500" i="7"/>
  <c r="E5501" i="7"/>
  <c r="E5502" i="7"/>
  <c r="E5503" i="7"/>
  <c r="E5504" i="7"/>
  <c r="E5505" i="7"/>
  <c r="E5506" i="7"/>
  <c r="E5507" i="7"/>
  <c r="E5508" i="7"/>
  <c r="E5509" i="7"/>
  <c r="E5510" i="7"/>
  <c r="E5511" i="7"/>
  <c r="E5512" i="7"/>
  <c r="E5513" i="7"/>
  <c r="E5514" i="7"/>
  <c r="E5515" i="7"/>
  <c r="E5516" i="7"/>
  <c r="E5517" i="7"/>
  <c r="E5518" i="7"/>
  <c r="E5519" i="7"/>
  <c r="E5520" i="7"/>
  <c r="E5521" i="7"/>
  <c r="E5522" i="7"/>
  <c r="E5523" i="7"/>
  <c r="E5524" i="7"/>
  <c r="E5525" i="7"/>
  <c r="E5526" i="7"/>
  <c r="E5527" i="7"/>
  <c r="E5528" i="7"/>
  <c r="E5529" i="7"/>
  <c r="E5530" i="7"/>
  <c r="E5531" i="7"/>
  <c r="E5532" i="7"/>
  <c r="E5533" i="7"/>
  <c r="E5534" i="7"/>
  <c r="E5535" i="7"/>
  <c r="E5536" i="7"/>
  <c r="E5537" i="7"/>
  <c r="E5538" i="7"/>
  <c r="E5539" i="7"/>
  <c r="E5540" i="7"/>
  <c r="E5541" i="7"/>
  <c r="E5542" i="7"/>
  <c r="E5543" i="7"/>
  <c r="E5544" i="7"/>
  <c r="E5545" i="7"/>
  <c r="E5546" i="7"/>
  <c r="E5547" i="7"/>
  <c r="E5548" i="7"/>
  <c r="E5549" i="7"/>
  <c r="E5550" i="7"/>
  <c r="E5551" i="7"/>
  <c r="E5552" i="7"/>
  <c r="E5553" i="7"/>
  <c r="E5554" i="7"/>
  <c r="E5555" i="7"/>
  <c r="E5556" i="7"/>
  <c r="E5557" i="7"/>
  <c r="E5558" i="7"/>
  <c r="E5559" i="7"/>
  <c r="E5560" i="7"/>
  <c r="E5561" i="7"/>
  <c r="E5562" i="7"/>
  <c r="E5563" i="7"/>
  <c r="E5564" i="7"/>
  <c r="E5565" i="7"/>
  <c r="E5566" i="7"/>
  <c r="E5567" i="7"/>
  <c r="E5568" i="7"/>
  <c r="E5569" i="7"/>
  <c r="E5570" i="7"/>
  <c r="E5571" i="7"/>
  <c r="E5572" i="7"/>
  <c r="E5573" i="7"/>
  <c r="E5574" i="7"/>
  <c r="E5575" i="7"/>
  <c r="E5576" i="7"/>
  <c r="E5577" i="7"/>
  <c r="E5578" i="7"/>
  <c r="E5579" i="7"/>
  <c r="E5580" i="7"/>
  <c r="E5581" i="7"/>
  <c r="E5582" i="7"/>
  <c r="E5583" i="7"/>
  <c r="E5584" i="7"/>
  <c r="E5585" i="7"/>
  <c r="E5586" i="7"/>
  <c r="E5587" i="7"/>
  <c r="E5588" i="7"/>
  <c r="E5589" i="7"/>
  <c r="E5590" i="7"/>
  <c r="E5591" i="7"/>
  <c r="E5592" i="7"/>
  <c r="E5593" i="7"/>
  <c r="E5594" i="7"/>
  <c r="E5595" i="7"/>
  <c r="E5596" i="7"/>
  <c r="E5597" i="7"/>
  <c r="E5598" i="7"/>
  <c r="E5599" i="7"/>
  <c r="E5600" i="7"/>
  <c r="E5601" i="7"/>
  <c r="E5602" i="7"/>
  <c r="E5603" i="7"/>
  <c r="E5604" i="7"/>
  <c r="E5605" i="7"/>
  <c r="E5606" i="7"/>
  <c r="E5607" i="7"/>
  <c r="E5608" i="7"/>
  <c r="E5609" i="7"/>
  <c r="E5610" i="7"/>
  <c r="E5611" i="7"/>
  <c r="E5612" i="7"/>
  <c r="E5613" i="7"/>
  <c r="E5614" i="7"/>
  <c r="E5615" i="7"/>
  <c r="E5616" i="7"/>
  <c r="E5617" i="7"/>
  <c r="E5618" i="7"/>
  <c r="E5619" i="7"/>
  <c r="E5620" i="7"/>
  <c r="E5621" i="7"/>
  <c r="E5622" i="7"/>
  <c r="E5623" i="7"/>
  <c r="E5624" i="7"/>
  <c r="E5625" i="7"/>
  <c r="E5626" i="7"/>
  <c r="E5627" i="7"/>
  <c r="E5628" i="7"/>
  <c r="E5629" i="7"/>
  <c r="E5630" i="7"/>
  <c r="E5631" i="7"/>
  <c r="E5632" i="7"/>
  <c r="E5633" i="7"/>
  <c r="E5634" i="7"/>
  <c r="E5635" i="7"/>
  <c r="E5636" i="7"/>
  <c r="E5637" i="7"/>
  <c r="E5638" i="7"/>
  <c r="E5639" i="7"/>
  <c r="E5640" i="7"/>
  <c r="E5641" i="7"/>
  <c r="E5642" i="7"/>
  <c r="E5643" i="7"/>
  <c r="E5644" i="7"/>
  <c r="E5645" i="7"/>
  <c r="E5646" i="7"/>
  <c r="E5647" i="7"/>
  <c r="E5648" i="7"/>
  <c r="E5649" i="7"/>
  <c r="E5650" i="7"/>
  <c r="E5651" i="7"/>
  <c r="E5652" i="7"/>
  <c r="E5653" i="7"/>
  <c r="E5654" i="7"/>
  <c r="E5655" i="7"/>
  <c r="E5656" i="7"/>
  <c r="E5657" i="7"/>
  <c r="E5658" i="7"/>
  <c r="E5659" i="7"/>
  <c r="E5660" i="7"/>
  <c r="E5661" i="7"/>
  <c r="E5662" i="7"/>
  <c r="E5663" i="7"/>
  <c r="E5664" i="7"/>
  <c r="E5665" i="7"/>
  <c r="E5666" i="7"/>
  <c r="E5667" i="7"/>
  <c r="E5668" i="7"/>
  <c r="E5669" i="7"/>
  <c r="E5670" i="7"/>
  <c r="E5671" i="7"/>
  <c r="E5672" i="7"/>
  <c r="E5673" i="7"/>
  <c r="E5674" i="7"/>
  <c r="E5675" i="7"/>
  <c r="E5676" i="7"/>
  <c r="E5677" i="7"/>
  <c r="E5678" i="7"/>
  <c r="E5679" i="7"/>
  <c r="E5680" i="7"/>
  <c r="E5681" i="7"/>
  <c r="E5682" i="7"/>
  <c r="E5683" i="7"/>
  <c r="E5684" i="7"/>
  <c r="E5685" i="7"/>
  <c r="E5686" i="7"/>
  <c r="E5687" i="7"/>
  <c r="E5688" i="7"/>
  <c r="E5689" i="7"/>
  <c r="E5690" i="7"/>
  <c r="E5691" i="7"/>
  <c r="E5692" i="7"/>
  <c r="E5693" i="7"/>
  <c r="E5694" i="7"/>
  <c r="E5695" i="7"/>
  <c r="E5696" i="7"/>
  <c r="E5697" i="7"/>
  <c r="E5698" i="7"/>
  <c r="E5699" i="7"/>
  <c r="E5700" i="7"/>
  <c r="E5701" i="7"/>
  <c r="E5702" i="7"/>
  <c r="E5703" i="7"/>
  <c r="E5704" i="7"/>
  <c r="E5705" i="7"/>
  <c r="E5706" i="7"/>
  <c r="E5707" i="7"/>
  <c r="E5708" i="7"/>
  <c r="E5709" i="7"/>
  <c r="E5710" i="7"/>
  <c r="E5711" i="7"/>
  <c r="E5712" i="7"/>
  <c r="E5713" i="7"/>
  <c r="E5714" i="7"/>
  <c r="E5715" i="7"/>
  <c r="E5716" i="7"/>
  <c r="E5717" i="7"/>
  <c r="E5718" i="7"/>
  <c r="E5719" i="7"/>
  <c r="E5720" i="7"/>
  <c r="E5721" i="7"/>
  <c r="E5722" i="7"/>
  <c r="E5723" i="7"/>
  <c r="E5724" i="7"/>
  <c r="E5725" i="7"/>
  <c r="E5726" i="7"/>
  <c r="E5727" i="7"/>
  <c r="E5728" i="7"/>
  <c r="E5729" i="7"/>
  <c r="E5730" i="7"/>
  <c r="E5731" i="7"/>
  <c r="E5732" i="7"/>
  <c r="E5733" i="7"/>
  <c r="E5734" i="7"/>
  <c r="E5735" i="7"/>
  <c r="E5736" i="7"/>
  <c r="E5737" i="7"/>
  <c r="E5738" i="7"/>
  <c r="E5739" i="7"/>
  <c r="E5740" i="7"/>
  <c r="E5741" i="7"/>
  <c r="E5742" i="7"/>
  <c r="E5743" i="7"/>
  <c r="E5744" i="7"/>
  <c r="E5745" i="7"/>
  <c r="E5746" i="7"/>
  <c r="E5747" i="7"/>
  <c r="E5748" i="7"/>
  <c r="E5749" i="7"/>
  <c r="E5750" i="7"/>
  <c r="E5751" i="7"/>
  <c r="E5752" i="7"/>
  <c r="E5753" i="7"/>
  <c r="E5754" i="7"/>
  <c r="E5755" i="7"/>
  <c r="E5756" i="7"/>
  <c r="E5757" i="7"/>
  <c r="E5758" i="7"/>
  <c r="E5759" i="7"/>
  <c r="E5760" i="7"/>
  <c r="E5761" i="7"/>
  <c r="E5762" i="7"/>
  <c r="E5763" i="7"/>
  <c r="E5764" i="7"/>
  <c r="E5765" i="7"/>
  <c r="E5766" i="7"/>
  <c r="E5767" i="7"/>
  <c r="E5768" i="7"/>
  <c r="E5769" i="7"/>
  <c r="E5770" i="7"/>
  <c r="E5771" i="7"/>
  <c r="E5772" i="7"/>
  <c r="E5773" i="7"/>
  <c r="E5774" i="7"/>
  <c r="E5775" i="7"/>
  <c r="E5776" i="7"/>
  <c r="E5777" i="7"/>
  <c r="E5778" i="7"/>
  <c r="E5779" i="7"/>
  <c r="E5780" i="7"/>
  <c r="E5781" i="7"/>
  <c r="E5782" i="7"/>
  <c r="E5783" i="7"/>
  <c r="E5784" i="7"/>
  <c r="E5785" i="7"/>
  <c r="E5786" i="7"/>
  <c r="E5787" i="7"/>
  <c r="E5788" i="7"/>
  <c r="E5789" i="7"/>
  <c r="E5790" i="7"/>
  <c r="E5791" i="7"/>
  <c r="E5792" i="7"/>
  <c r="E5793" i="7"/>
  <c r="E5794" i="7"/>
  <c r="E5795" i="7"/>
  <c r="E5796" i="7"/>
  <c r="E5797" i="7"/>
  <c r="E5798" i="7"/>
  <c r="E5799" i="7"/>
  <c r="E5800" i="7"/>
  <c r="E5801" i="7"/>
  <c r="E5802" i="7"/>
  <c r="E5803" i="7"/>
  <c r="E5804" i="7"/>
  <c r="E5805" i="7"/>
  <c r="E5806" i="7"/>
  <c r="E5807" i="7"/>
  <c r="E5808" i="7"/>
  <c r="E5809" i="7"/>
  <c r="E5810" i="7"/>
  <c r="E5811" i="7"/>
  <c r="E5812" i="7"/>
  <c r="E5813" i="7"/>
  <c r="E5814" i="7"/>
  <c r="E5815" i="7"/>
  <c r="E5816" i="7"/>
  <c r="E5817" i="7"/>
  <c r="E5818" i="7"/>
  <c r="E5819" i="7"/>
  <c r="E5820" i="7"/>
  <c r="E5821" i="7"/>
  <c r="E5822" i="7"/>
  <c r="E5823" i="7"/>
  <c r="E5824" i="7"/>
  <c r="E5825" i="7"/>
  <c r="E5826" i="7"/>
  <c r="E5827" i="7"/>
  <c r="E5828" i="7"/>
  <c r="E5829" i="7"/>
  <c r="E5830" i="7"/>
  <c r="E5831" i="7"/>
  <c r="E5832" i="7"/>
  <c r="E5833" i="7"/>
  <c r="E5834" i="7"/>
  <c r="E5835" i="7"/>
  <c r="E5836" i="7"/>
  <c r="E5837" i="7"/>
  <c r="E5838" i="7"/>
  <c r="E5839" i="7"/>
  <c r="E5840" i="7"/>
  <c r="E5841" i="7"/>
  <c r="E5842" i="7"/>
  <c r="E5843" i="7"/>
  <c r="E5844" i="7"/>
  <c r="E5845" i="7"/>
  <c r="E5846" i="7"/>
  <c r="E5847" i="7"/>
  <c r="E5848" i="7"/>
  <c r="E5849" i="7"/>
  <c r="E5850" i="7"/>
  <c r="E5851" i="7"/>
  <c r="E5852" i="7"/>
  <c r="E5853" i="7"/>
  <c r="E5854" i="7"/>
  <c r="E5855" i="7"/>
  <c r="E5856" i="7"/>
  <c r="E5857" i="7"/>
  <c r="E5858" i="7"/>
  <c r="E5859" i="7"/>
  <c r="E5860" i="7"/>
  <c r="E5861" i="7"/>
  <c r="E5862" i="7"/>
  <c r="E5863" i="7"/>
  <c r="E5864" i="7"/>
  <c r="E5865" i="7"/>
  <c r="E5866" i="7"/>
  <c r="E5867" i="7"/>
  <c r="E5868" i="7"/>
  <c r="E5869" i="7"/>
  <c r="E5870" i="7"/>
  <c r="E5871" i="7"/>
  <c r="E5872" i="7"/>
  <c r="E5873" i="7"/>
  <c r="E5874" i="7"/>
  <c r="E5875" i="7"/>
  <c r="E5876" i="7"/>
  <c r="E5877" i="7"/>
  <c r="E5878" i="7"/>
  <c r="E5879" i="7"/>
  <c r="E5880" i="7"/>
  <c r="E5881" i="7"/>
  <c r="E5882" i="7"/>
  <c r="E5883" i="7"/>
  <c r="E5884" i="7"/>
  <c r="E5885" i="7"/>
  <c r="E5886" i="7"/>
  <c r="E5887" i="7"/>
  <c r="E5888" i="7"/>
  <c r="E5889" i="7"/>
  <c r="E5890" i="7"/>
  <c r="E5891" i="7"/>
  <c r="E5892" i="7"/>
  <c r="E5893" i="7"/>
  <c r="E5894" i="7"/>
  <c r="E5895" i="7"/>
  <c r="E5896" i="7"/>
  <c r="E5897" i="7"/>
  <c r="E5898" i="7"/>
  <c r="E5899" i="7"/>
  <c r="E5900" i="7"/>
  <c r="E5901" i="7"/>
  <c r="E5902" i="7"/>
  <c r="E5903" i="7"/>
  <c r="E5904" i="7"/>
  <c r="E5905" i="7"/>
  <c r="E5906" i="7"/>
  <c r="E5907" i="7"/>
  <c r="E5908" i="7"/>
  <c r="E5909" i="7"/>
  <c r="E5910" i="7"/>
  <c r="E5911" i="7"/>
  <c r="E5912" i="7"/>
  <c r="E5913" i="7"/>
  <c r="E5914" i="7"/>
  <c r="E5915" i="7"/>
  <c r="E5916" i="7"/>
  <c r="E5917" i="7"/>
  <c r="E5918" i="7"/>
  <c r="E5919" i="7"/>
  <c r="E5920" i="7"/>
  <c r="E5921" i="7"/>
  <c r="E5922" i="7"/>
  <c r="E5923" i="7"/>
  <c r="E5924" i="7"/>
  <c r="E5925" i="7"/>
  <c r="E5926" i="7"/>
  <c r="E5927" i="7"/>
  <c r="E5928" i="7"/>
  <c r="E5929" i="7"/>
  <c r="E5930" i="7"/>
  <c r="E5931" i="7"/>
  <c r="E5932" i="7"/>
  <c r="E5933" i="7"/>
  <c r="E5934" i="7"/>
  <c r="E5935" i="7"/>
  <c r="E5936" i="7"/>
  <c r="E5937" i="7"/>
  <c r="E5938" i="7"/>
  <c r="E5939" i="7"/>
  <c r="E5940" i="7"/>
  <c r="E5941" i="7"/>
  <c r="E5942" i="7"/>
  <c r="E5943" i="7"/>
  <c r="E5944" i="7"/>
  <c r="E5945" i="7"/>
  <c r="E5946" i="7"/>
  <c r="E5947" i="7"/>
  <c r="E5948" i="7"/>
  <c r="E5949" i="7"/>
  <c r="E5950" i="7"/>
  <c r="E5951" i="7"/>
  <c r="E5952" i="7"/>
  <c r="E5953" i="7"/>
  <c r="E5954" i="7"/>
  <c r="E5955" i="7"/>
  <c r="E5956" i="7"/>
  <c r="E5957" i="7"/>
  <c r="E5958" i="7"/>
  <c r="E5959" i="7"/>
  <c r="E5960" i="7"/>
  <c r="E5961" i="7"/>
  <c r="E5962" i="7"/>
  <c r="E5963" i="7"/>
  <c r="E5964" i="7"/>
  <c r="E5965" i="7"/>
  <c r="E5966" i="7"/>
  <c r="E5967" i="7"/>
  <c r="E5968" i="7"/>
  <c r="E5969" i="7"/>
  <c r="E5970" i="7"/>
  <c r="E5971" i="7"/>
  <c r="E5972" i="7"/>
  <c r="E5973" i="7"/>
  <c r="E5974" i="7"/>
  <c r="E5975" i="7"/>
  <c r="E5976" i="7"/>
  <c r="E5977" i="7"/>
  <c r="E5978" i="7"/>
  <c r="E5979" i="7"/>
  <c r="E5980" i="7"/>
  <c r="E5981" i="7"/>
  <c r="E5982" i="7"/>
  <c r="E5983" i="7"/>
  <c r="E5984" i="7"/>
  <c r="E5985" i="7"/>
  <c r="E5986" i="7"/>
  <c r="E5987" i="7"/>
  <c r="E5988" i="7"/>
  <c r="E5989" i="7"/>
  <c r="E5990" i="7"/>
  <c r="E5991" i="7"/>
  <c r="E5992" i="7"/>
  <c r="E5993" i="7"/>
  <c r="E5994" i="7"/>
  <c r="E5995" i="7"/>
  <c r="E5996" i="7"/>
  <c r="E5997" i="7"/>
  <c r="E5998" i="7"/>
  <c r="E5999" i="7"/>
  <c r="E6000" i="7"/>
  <c r="E6001" i="7"/>
  <c r="E6002" i="7"/>
  <c r="E6003" i="7"/>
  <c r="E6004" i="7"/>
  <c r="E6005" i="7"/>
  <c r="E6006" i="7"/>
  <c r="E6007" i="7"/>
  <c r="E6008" i="7"/>
  <c r="E6009" i="7"/>
  <c r="E6010" i="7"/>
  <c r="E6011" i="7"/>
  <c r="E6012" i="7"/>
  <c r="E6013" i="7"/>
  <c r="E6014" i="7"/>
  <c r="E6015" i="7"/>
  <c r="E6016" i="7"/>
  <c r="E6017" i="7"/>
  <c r="E6018" i="7"/>
  <c r="E6019" i="7"/>
  <c r="E6020" i="7"/>
  <c r="E6021" i="7"/>
  <c r="E6022" i="7"/>
  <c r="E6023" i="7"/>
  <c r="E6024" i="7"/>
  <c r="E6025" i="7"/>
  <c r="E6026" i="7"/>
  <c r="E6027" i="7"/>
  <c r="E6028" i="7"/>
  <c r="E6029" i="7"/>
  <c r="E6030" i="7"/>
  <c r="E6031" i="7"/>
  <c r="E6032" i="7"/>
  <c r="E6033" i="7"/>
  <c r="E6034" i="7"/>
  <c r="E6035" i="7"/>
  <c r="E6036" i="7"/>
  <c r="E6037" i="7"/>
  <c r="E6038" i="7"/>
  <c r="E6039" i="7"/>
  <c r="E6040" i="7"/>
  <c r="E6041" i="7"/>
  <c r="E6042" i="7"/>
  <c r="E6043" i="7"/>
  <c r="E6044" i="7"/>
  <c r="E6045" i="7"/>
  <c r="E6046" i="7"/>
  <c r="E6047" i="7"/>
  <c r="E6048" i="7"/>
  <c r="E6049" i="7"/>
  <c r="E6050" i="7"/>
  <c r="E6051" i="7"/>
  <c r="E6052" i="7"/>
  <c r="E6053" i="7"/>
  <c r="E6054" i="7"/>
  <c r="E6055" i="7"/>
  <c r="E6056" i="7"/>
  <c r="E6057" i="7"/>
  <c r="E6058" i="7"/>
  <c r="E6059" i="7"/>
  <c r="E6060" i="7"/>
  <c r="E6061" i="7"/>
  <c r="E6062" i="7"/>
  <c r="E6063" i="7"/>
  <c r="E6064" i="7"/>
  <c r="E6065" i="7"/>
  <c r="E6066" i="7"/>
  <c r="E6067" i="7"/>
  <c r="E6068" i="7"/>
  <c r="E6069" i="7"/>
  <c r="E6070" i="7"/>
  <c r="E6071" i="7"/>
  <c r="E6072" i="7"/>
  <c r="E6073" i="7"/>
  <c r="E6074" i="7"/>
  <c r="E6075" i="7"/>
  <c r="E6076" i="7"/>
  <c r="E6077" i="7"/>
  <c r="E6078" i="7"/>
  <c r="E6079" i="7"/>
  <c r="E6080" i="7"/>
  <c r="E6081" i="7"/>
  <c r="E6082" i="7"/>
  <c r="E6083" i="7"/>
  <c r="E6084" i="7"/>
  <c r="E6085" i="7"/>
  <c r="E6086" i="7"/>
  <c r="E6087" i="7"/>
  <c r="E6088" i="7"/>
  <c r="E6089" i="7"/>
  <c r="E6090" i="7"/>
  <c r="E6091" i="7"/>
  <c r="E6092" i="7"/>
  <c r="E6093" i="7"/>
  <c r="E6094" i="7"/>
  <c r="E6095" i="7"/>
  <c r="E6096" i="7"/>
  <c r="E6097" i="7"/>
  <c r="E6098" i="7"/>
  <c r="E6099" i="7"/>
  <c r="E6100" i="7"/>
  <c r="E6101" i="7"/>
  <c r="E6102" i="7"/>
  <c r="E6103" i="7"/>
  <c r="E6104" i="7"/>
  <c r="E6105" i="7"/>
  <c r="E6106" i="7"/>
  <c r="E6107" i="7"/>
  <c r="E6108" i="7"/>
  <c r="E6109" i="7"/>
  <c r="E6110" i="7"/>
  <c r="E6111" i="7"/>
  <c r="E6112" i="7"/>
  <c r="E6113" i="7"/>
  <c r="E6114" i="7"/>
  <c r="E6115" i="7"/>
  <c r="E6116" i="7"/>
  <c r="E6117" i="7"/>
  <c r="E6118" i="7"/>
  <c r="E6119" i="7"/>
  <c r="E6120" i="7"/>
  <c r="E6121" i="7"/>
  <c r="E6122" i="7"/>
  <c r="E6123" i="7"/>
  <c r="E6124" i="7"/>
  <c r="E6125" i="7"/>
  <c r="E6126" i="7"/>
  <c r="E6127" i="7"/>
  <c r="E6128" i="7"/>
  <c r="E6129" i="7"/>
  <c r="E6130" i="7"/>
  <c r="E6131" i="7"/>
  <c r="E6132" i="7"/>
  <c r="E6133" i="7"/>
  <c r="E6134" i="7"/>
  <c r="E6135" i="7"/>
  <c r="E6136" i="7"/>
  <c r="E6137" i="7"/>
  <c r="E6138" i="7"/>
  <c r="E6139" i="7"/>
  <c r="E6140" i="7"/>
  <c r="E6141" i="7"/>
  <c r="E6142" i="7"/>
  <c r="E6143" i="7"/>
  <c r="E6144" i="7"/>
  <c r="E6145" i="7"/>
  <c r="E6146" i="7"/>
  <c r="E6147" i="7"/>
  <c r="E6148" i="7"/>
  <c r="E6149" i="7"/>
  <c r="E6150" i="7"/>
  <c r="E6151" i="7"/>
  <c r="E6152" i="7"/>
  <c r="E6153" i="7"/>
  <c r="E6154" i="7"/>
  <c r="E6155" i="7"/>
  <c r="E6156" i="7"/>
  <c r="E6157" i="7"/>
  <c r="E6158" i="7"/>
  <c r="E6159" i="7"/>
  <c r="E6160" i="7"/>
  <c r="E6161" i="7"/>
  <c r="E6162" i="7"/>
  <c r="E6163" i="7"/>
  <c r="E6164" i="7"/>
  <c r="E6165" i="7"/>
  <c r="E6166" i="7"/>
  <c r="E6167" i="7"/>
  <c r="E6168" i="7"/>
  <c r="E6169" i="7"/>
  <c r="E6170" i="7"/>
  <c r="E6171" i="7"/>
  <c r="E6172" i="7"/>
  <c r="E6173" i="7"/>
  <c r="E6174" i="7"/>
  <c r="E6175" i="7"/>
  <c r="E6176" i="7"/>
  <c r="E6177" i="7"/>
  <c r="E6178" i="7"/>
  <c r="E6179" i="7"/>
  <c r="E6180" i="7"/>
  <c r="E6181" i="7"/>
  <c r="E6182" i="7"/>
  <c r="E6183" i="7"/>
  <c r="E6184" i="7"/>
  <c r="E6185" i="7"/>
  <c r="E6186" i="7"/>
  <c r="E6187" i="7"/>
  <c r="E6188" i="7"/>
  <c r="E6189" i="7"/>
  <c r="E6190" i="7"/>
  <c r="E6191" i="7"/>
  <c r="E6192" i="7"/>
  <c r="E6193" i="7"/>
  <c r="E6194" i="7"/>
  <c r="E6195" i="7"/>
  <c r="E6196" i="7"/>
  <c r="E6197" i="7"/>
  <c r="E6198" i="7"/>
  <c r="E6199" i="7"/>
  <c r="E6200" i="7"/>
  <c r="E6201" i="7"/>
  <c r="E6202" i="7"/>
  <c r="E6203" i="7"/>
  <c r="E6204" i="7"/>
  <c r="E6205" i="7"/>
  <c r="E6206" i="7"/>
  <c r="E6207" i="7"/>
  <c r="E6208" i="7"/>
  <c r="E6209" i="7"/>
  <c r="E6210" i="7"/>
  <c r="E6211" i="7"/>
  <c r="E6212" i="7"/>
  <c r="E6213" i="7"/>
  <c r="E6214" i="7"/>
  <c r="E6215" i="7"/>
  <c r="E6216" i="7"/>
  <c r="E6217" i="7"/>
  <c r="E6218" i="7"/>
  <c r="E6219" i="7"/>
  <c r="E6220" i="7"/>
  <c r="E6221" i="7"/>
  <c r="E6222" i="7"/>
  <c r="E6223" i="7"/>
  <c r="E6224" i="7"/>
  <c r="E6225" i="7"/>
  <c r="E6226" i="7"/>
  <c r="E6227" i="7"/>
  <c r="E6228" i="7"/>
  <c r="E6229" i="7"/>
  <c r="E6230" i="7"/>
  <c r="E6231" i="7"/>
  <c r="E6232" i="7"/>
  <c r="E6233" i="7"/>
  <c r="E6234" i="7"/>
  <c r="E6235" i="7"/>
  <c r="E6236" i="7"/>
  <c r="E6237" i="7"/>
  <c r="E6238" i="7"/>
  <c r="E6239" i="7"/>
  <c r="E6240" i="7"/>
  <c r="E6241" i="7"/>
  <c r="E6242" i="7"/>
  <c r="E6243" i="7"/>
  <c r="E6244" i="7"/>
  <c r="E6245" i="7"/>
  <c r="E6246" i="7"/>
  <c r="E6247" i="7"/>
  <c r="E6248" i="7"/>
  <c r="E6249" i="7"/>
  <c r="E6250" i="7"/>
  <c r="E6251" i="7"/>
  <c r="E6252" i="7"/>
  <c r="E6253" i="7"/>
  <c r="E6254" i="7"/>
  <c r="E6255" i="7"/>
  <c r="E6256" i="7"/>
  <c r="E6257" i="7"/>
  <c r="E6258" i="7"/>
  <c r="E6259" i="7"/>
  <c r="E6260" i="7"/>
  <c r="E6261" i="7"/>
  <c r="E6262" i="7"/>
  <c r="E6263" i="7"/>
  <c r="E6264" i="7"/>
  <c r="E6265" i="7"/>
  <c r="E6266" i="7"/>
  <c r="E6267" i="7"/>
  <c r="E6268" i="7"/>
  <c r="E6269" i="7"/>
  <c r="E6270" i="7"/>
  <c r="E6271" i="7"/>
  <c r="E6272" i="7"/>
  <c r="E6273" i="7"/>
  <c r="E6274" i="7"/>
  <c r="E6275" i="7"/>
  <c r="E6276" i="7"/>
  <c r="E6277" i="7"/>
  <c r="E6278" i="7"/>
  <c r="E6279" i="7"/>
  <c r="E6280" i="7"/>
  <c r="E6281" i="7"/>
  <c r="E6282" i="7"/>
  <c r="E6283" i="7"/>
  <c r="E6284" i="7"/>
  <c r="E6285" i="7"/>
  <c r="E6286" i="7"/>
  <c r="E6287" i="7"/>
  <c r="E6288" i="7"/>
  <c r="E6289" i="7"/>
  <c r="E6290" i="7"/>
  <c r="E6291" i="7"/>
  <c r="E6292" i="7"/>
  <c r="E6293" i="7"/>
  <c r="E6294" i="7"/>
  <c r="E6295" i="7"/>
  <c r="E6296" i="7"/>
  <c r="E6297" i="7"/>
  <c r="E6298" i="7"/>
  <c r="E6299" i="7"/>
  <c r="E6300" i="7"/>
  <c r="E6301" i="7"/>
  <c r="E6302" i="7"/>
  <c r="E6303" i="7"/>
  <c r="E6304" i="7"/>
  <c r="E6305" i="7"/>
  <c r="E6306" i="7"/>
  <c r="E6307" i="7"/>
  <c r="E6308" i="7"/>
  <c r="E6309" i="7"/>
  <c r="E6310" i="7"/>
  <c r="E6311" i="7"/>
  <c r="E6312" i="7"/>
  <c r="E6313" i="7"/>
  <c r="E6314" i="7"/>
  <c r="E6315" i="7"/>
  <c r="E6316" i="7"/>
  <c r="E6317" i="7"/>
  <c r="E6318" i="7"/>
  <c r="E6319" i="7"/>
  <c r="E6320" i="7"/>
  <c r="E6321" i="7"/>
  <c r="E6322" i="7"/>
  <c r="E6323" i="7"/>
  <c r="E6324" i="7"/>
  <c r="E6325" i="7"/>
  <c r="E6326" i="7"/>
  <c r="E6327" i="7"/>
  <c r="E6328" i="7"/>
  <c r="E6329" i="7"/>
  <c r="E6330" i="7"/>
  <c r="E6331" i="7"/>
  <c r="E6332" i="7"/>
  <c r="E6333" i="7"/>
  <c r="E6334" i="7"/>
  <c r="E6335" i="7"/>
  <c r="E6336" i="7"/>
  <c r="E6337" i="7"/>
  <c r="E6338" i="7"/>
  <c r="E6339" i="7"/>
  <c r="E6340" i="7"/>
  <c r="E6341" i="7"/>
  <c r="E6342" i="7"/>
  <c r="E6343" i="7"/>
  <c r="E6344" i="7"/>
  <c r="E6345" i="7"/>
  <c r="E6346" i="7"/>
  <c r="E6347" i="7"/>
  <c r="E6348" i="7"/>
  <c r="E6349" i="7"/>
  <c r="E6350" i="7"/>
  <c r="E6351" i="7"/>
  <c r="E6352" i="7"/>
  <c r="E6353" i="7"/>
  <c r="E6354" i="7"/>
  <c r="E6355" i="7"/>
  <c r="E6356" i="7"/>
  <c r="E6357" i="7"/>
  <c r="E6358" i="7"/>
  <c r="E6359" i="7"/>
  <c r="E6360" i="7"/>
  <c r="E6361" i="7"/>
  <c r="E6362" i="7"/>
  <c r="E6363" i="7"/>
  <c r="E6364" i="7"/>
  <c r="E6365" i="7"/>
  <c r="E6366" i="7"/>
  <c r="E6367" i="7"/>
  <c r="E6368" i="7"/>
  <c r="E6369" i="7"/>
  <c r="E6370" i="7"/>
  <c r="E6371" i="7"/>
  <c r="E6372" i="7"/>
  <c r="E6373" i="7"/>
  <c r="E6374" i="7"/>
  <c r="E6375" i="7"/>
  <c r="E6376" i="7"/>
  <c r="E6377" i="7"/>
  <c r="E6378" i="7"/>
  <c r="E6379" i="7"/>
  <c r="E6380" i="7"/>
  <c r="E6381" i="7"/>
  <c r="E6382" i="7"/>
  <c r="E6383" i="7"/>
  <c r="E6384" i="7"/>
  <c r="E6385" i="7"/>
  <c r="E6386" i="7"/>
  <c r="E6387" i="7"/>
  <c r="E6388" i="7"/>
  <c r="E6389" i="7"/>
  <c r="E6390" i="7"/>
  <c r="E6391" i="7"/>
  <c r="E6392" i="7"/>
  <c r="E6393" i="7"/>
  <c r="E6394" i="7"/>
  <c r="E6395" i="7"/>
  <c r="E6396" i="7"/>
  <c r="E6397" i="7"/>
  <c r="E6398" i="7"/>
  <c r="E6399" i="7"/>
  <c r="E6400" i="7"/>
  <c r="E6401" i="7"/>
  <c r="E6402" i="7"/>
  <c r="E6403" i="7"/>
  <c r="E6404" i="7"/>
  <c r="E6405" i="7"/>
  <c r="E6406" i="7"/>
  <c r="E6407" i="7"/>
  <c r="E6408" i="7"/>
  <c r="E6409" i="7"/>
  <c r="E6410" i="7"/>
  <c r="E6411" i="7"/>
  <c r="E6412" i="7"/>
  <c r="E6413" i="7"/>
  <c r="E6414" i="7"/>
  <c r="E6415" i="7"/>
  <c r="E6416" i="7"/>
  <c r="E6417" i="7"/>
  <c r="E6418" i="7"/>
  <c r="E6419" i="7"/>
  <c r="E6420" i="7"/>
  <c r="E6421" i="7"/>
  <c r="E6422" i="7"/>
  <c r="E6423" i="7"/>
  <c r="E6424" i="7"/>
  <c r="E6425" i="7"/>
  <c r="E6426" i="7"/>
  <c r="E6427" i="7"/>
  <c r="E6428" i="7"/>
  <c r="E6429" i="7"/>
  <c r="E6430" i="7"/>
  <c r="E6431" i="7"/>
  <c r="E6432" i="7"/>
  <c r="E6433" i="7"/>
  <c r="E6434" i="7"/>
  <c r="E6435" i="7"/>
  <c r="E6436" i="7"/>
  <c r="E6437" i="7"/>
  <c r="E6438" i="7"/>
  <c r="E6439" i="7"/>
  <c r="E6440" i="7"/>
  <c r="E6441" i="7"/>
  <c r="E6442" i="7"/>
  <c r="E6443" i="7"/>
  <c r="E6444" i="7"/>
  <c r="E6445" i="7"/>
  <c r="E6446" i="7"/>
  <c r="E6447" i="7"/>
  <c r="E6448" i="7"/>
  <c r="E6449" i="7"/>
  <c r="E6450" i="7"/>
  <c r="E6451" i="7"/>
  <c r="E6452" i="7"/>
  <c r="E6453" i="7"/>
  <c r="E6454" i="7"/>
  <c r="E6455" i="7"/>
  <c r="E6456" i="7"/>
  <c r="E6457" i="7"/>
  <c r="E6458" i="7"/>
  <c r="E6459" i="7"/>
  <c r="E6460" i="7"/>
  <c r="E6461" i="7"/>
  <c r="E6462" i="7"/>
  <c r="E6463" i="7"/>
  <c r="E6464" i="7"/>
  <c r="E6465" i="7"/>
  <c r="E6466" i="7"/>
  <c r="E6467" i="7"/>
  <c r="E6468" i="7"/>
  <c r="E6469" i="7"/>
  <c r="E6470" i="7"/>
  <c r="E6471" i="7"/>
  <c r="E6472" i="7"/>
  <c r="E6473" i="7"/>
  <c r="E6474" i="7"/>
  <c r="E6475" i="7"/>
  <c r="E6476" i="7"/>
  <c r="E6477" i="7"/>
  <c r="E6478" i="7"/>
  <c r="E6479" i="7"/>
  <c r="E6480" i="7"/>
  <c r="E6481" i="7"/>
  <c r="E6482" i="7"/>
  <c r="E6483" i="7"/>
  <c r="E6484" i="7"/>
  <c r="E6485" i="7"/>
  <c r="E6486" i="7"/>
  <c r="E6487" i="7"/>
  <c r="E6488" i="7"/>
  <c r="E6489" i="7"/>
  <c r="E6490" i="7"/>
  <c r="E6491" i="7"/>
  <c r="E6492" i="7"/>
  <c r="E6493" i="7"/>
  <c r="E6494" i="7"/>
  <c r="E6495" i="7"/>
  <c r="E6496" i="7"/>
  <c r="E6497" i="7"/>
  <c r="E6498" i="7"/>
  <c r="E6499" i="7"/>
  <c r="E6500" i="7"/>
  <c r="E6501" i="7"/>
  <c r="E6502" i="7"/>
  <c r="E6503" i="7"/>
  <c r="E6504" i="7"/>
  <c r="E6505" i="7"/>
  <c r="E6506" i="7"/>
  <c r="E6507" i="7"/>
  <c r="E6508" i="7"/>
  <c r="E6509" i="7"/>
  <c r="E6510" i="7"/>
  <c r="E6511" i="7"/>
  <c r="E6512" i="7"/>
  <c r="E6513" i="7"/>
  <c r="E6514" i="7"/>
  <c r="E6515" i="7"/>
  <c r="E6516" i="7"/>
  <c r="E6517" i="7"/>
  <c r="E6518" i="7"/>
  <c r="E6519" i="7"/>
  <c r="E6520" i="7"/>
  <c r="E6521" i="7"/>
  <c r="E6522" i="7"/>
  <c r="E6523" i="7"/>
  <c r="E6524" i="7"/>
  <c r="E6525" i="7"/>
  <c r="E6526" i="7"/>
  <c r="E6527" i="7"/>
  <c r="E6528" i="7"/>
  <c r="E6529" i="7"/>
  <c r="E6530" i="7"/>
  <c r="E6531" i="7"/>
  <c r="E6532" i="7"/>
  <c r="E6533" i="7"/>
  <c r="E6534" i="7"/>
  <c r="E6535" i="7"/>
  <c r="E6536" i="7"/>
  <c r="E6537" i="7"/>
  <c r="E6538" i="7"/>
  <c r="E6539" i="7"/>
  <c r="E6540" i="7"/>
  <c r="E6541" i="7"/>
  <c r="E6542" i="7"/>
  <c r="E6543" i="7"/>
  <c r="E6544" i="7"/>
  <c r="E6545" i="7"/>
  <c r="E6546" i="7"/>
  <c r="E6547" i="7"/>
  <c r="E6548" i="7"/>
  <c r="E6549" i="7"/>
  <c r="E6550" i="7"/>
  <c r="E6551" i="7"/>
  <c r="E6552" i="7"/>
  <c r="E6553" i="7"/>
  <c r="E6554" i="7"/>
  <c r="E6555" i="7"/>
  <c r="E6556" i="7"/>
  <c r="E6557" i="7"/>
  <c r="E6558" i="7"/>
  <c r="E6559" i="7"/>
  <c r="E6560" i="7"/>
  <c r="E6561" i="7"/>
  <c r="E6562" i="7"/>
  <c r="E6563" i="7"/>
  <c r="E6564" i="7"/>
  <c r="E6565" i="7"/>
  <c r="E6566" i="7"/>
  <c r="E6567" i="7"/>
  <c r="E6568" i="7"/>
  <c r="E6569" i="7"/>
  <c r="E6570" i="7"/>
  <c r="E6571" i="7"/>
  <c r="E6572" i="7"/>
  <c r="E6573" i="7"/>
  <c r="E6574" i="7"/>
  <c r="E6575" i="7"/>
  <c r="E6576" i="7"/>
  <c r="E6577" i="7"/>
  <c r="E6578" i="7"/>
  <c r="E6579" i="7"/>
  <c r="E6580" i="7"/>
  <c r="E6581" i="7"/>
  <c r="E6582" i="7"/>
  <c r="E6583" i="7"/>
  <c r="E6584" i="7"/>
  <c r="E6585" i="7"/>
  <c r="E6586" i="7"/>
  <c r="E6587" i="7"/>
  <c r="E6588" i="7"/>
  <c r="E6589" i="7"/>
  <c r="E6590" i="7"/>
  <c r="E6591" i="7"/>
  <c r="E6592" i="7"/>
  <c r="E6593" i="7"/>
  <c r="E6594" i="7"/>
  <c r="E6595" i="7"/>
  <c r="E6596" i="7"/>
  <c r="E6597" i="7"/>
  <c r="E6598" i="7"/>
  <c r="E6599" i="7"/>
  <c r="E6600" i="7"/>
  <c r="E6601" i="7"/>
  <c r="E6602" i="7"/>
  <c r="E6603" i="7"/>
  <c r="E6604" i="7"/>
  <c r="E6605" i="7"/>
  <c r="E6606" i="7"/>
  <c r="E6607" i="7"/>
  <c r="E6608" i="7"/>
  <c r="E6609" i="7"/>
  <c r="E6610" i="7"/>
  <c r="E6611" i="7"/>
  <c r="E6612" i="7"/>
  <c r="E6613" i="7"/>
  <c r="E6614" i="7"/>
  <c r="E6615" i="7"/>
  <c r="E6616" i="7"/>
  <c r="E6617" i="7"/>
  <c r="E6618" i="7"/>
  <c r="E6619" i="7"/>
  <c r="E6620" i="7"/>
  <c r="E6621" i="7"/>
  <c r="E6622" i="7"/>
  <c r="E6623" i="7"/>
  <c r="E6624" i="7"/>
  <c r="E6625" i="7"/>
  <c r="E6626" i="7"/>
  <c r="E6627" i="7"/>
  <c r="E6628" i="7"/>
  <c r="E6629" i="7"/>
  <c r="E6630" i="7"/>
  <c r="E6631" i="7"/>
  <c r="E6632" i="7"/>
  <c r="E6633" i="7"/>
  <c r="E6634" i="7"/>
  <c r="E6635" i="7"/>
  <c r="E6636" i="7"/>
  <c r="E6637" i="7"/>
  <c r="E6638" i="7"/>
  <c r="E6639" i="7"/>
  <c r="E6640" i="7"/>
  <c r="E6641" i="7"/>
  <c r="E6642" i="7"/>
  <c r="E6643" i="7"/>
  <c r="E6644" i="7"/>
  <c r="E6645" i="7"/>
  <c r="E6646" i="7"/>
  <c r="E6647" i="7"/>
  <c r="E6648" i="7"/>
  <c r="E6649" i="7"/>
  <c r="E6650" i="7"/>
  <c r="E6651" i="7"/>
  <c r="E6652" i="7"/>
  <c r="E6653" i="7"/>
  <c r="E6654" i="7"/>
  <c r="E6655" i="7"/>
  <c r="E6656" i="7"/>
  <c r="E6657" i="7"/>
  <c r="E6658" i="7"/>
  <c r="E6659" i="7"/>
  <c r="E6660" i="7"/>
  <c r="E6661" i="7"/>
  <c r="E6662" i="7"/>
  <c r="E6663" i="7"/>
  <c r="E6664" i="7"/>
  <c r="E6665" i="7"/>
  <c r="E6666" i="7"/>
  <c r="E6667" i="7"/>
  <c r="E6668" i="7"/>
  <c r="E6669" i="7"/>
  <c r="E6670" i="7"/>
  <c r="E6671" i="7"/>
  <c r="E6672" i="7"/>
  <c r="E6673" i="7"/>
  <c r="E6674" i="7"/>
  <c r="E6675" i="7"/>
  <c r="E6676" i="7"/>
  <c r="E6677" i="7"/>
  <c r="E6678" i="7"/>
  <c r="E6679" i="7"/>
  <c r="E6680" i="7"/>
  <c r="E6681" i="7"/>
  <c r="E6682" i="7"/>
  <c r="E6683" i="7"/>
  <c r="E6684" i="7"/>
  <c r="E6685" i="7"/>
  <c r="E6686" i="7"/>
  <c r="E6687" i="7"/>
  <c r="E6688" i="7"/>
  <c r="E6689" i="7"/>
  <c r="E6690" i="7"/>
  <c r="E6691" i="7"/>
  <c r="E6692" i="7"/>
  <c r="E6693" i="7"/>
  <c r="E6694" i="7"/>
  <c r="E6695" i="7"/>
  <c r="E6696" i="7"/>
  <c r="E6697" i="7"/>
  <c r="E6698" i="7"/>
  <c r="E6699" i="7"/>
  <c r="E6700" i="7"/>
  <c r="E6701" i="7"/>
  <c r="E6702" i="7"/>
  <c r="E6703" i="7"/>
  <c r="E6704" i="7"/>
  <c r="E6705" i="7"/>
  <c r="E6706" i="7"/>
  <c r="E6707" i="7"/>
  <c r="E6708" i="7"/>
  <c r="E6709" i="7"/>
  <c r="E6710" i="7"/>
  <c r="E6711" i="7"/>
  <c r="E6712" i="7"/>
  <c r="E6713" i="7"/>
  <c r="E6714" i="7"/>
  <c r="E6715" i="7"/>
  <c r="E6716" i="7"/>
  <c r="E6717" i="7"/>
  <c r="E6718" i="7"/>
  <c r="E6719" i="7"/>
  <c r="E6720" i="7"/>
  <c r="E6721" i="7"/>
  <c r="E6722" i="7"/>
  <c r="E6723" i="7"/>
  <c r="E6724" i="7"/>
  <c r="E6725" i="7"/>
  <c r="E6726" i="7"/>
  <c r="E6727" i="7"/>
  <c r="E6728" i="7"/>
  <c r="E6729" i="7"/>
  <c r="E6730" i="7"/>
  <c r="E6731" i="7"/>
  <c r="E6732" i="7"/>
  <c r="E6733" i="7"/>
  <c r="E6734" i="7"/>
  <c r="E6735" i="7"/>
  <c r="E6736" i="7"/>
  <c r="E6737" i="7"/>
  <c r="E6738" i="7"/>
  <c r="E6739" i="7"/>
  <c r="E6740" i="7"/>
  <c r="E6741" i="7"/>
  <c r="E6742" i="7"/>
  <c r="E6743" i="7"/>
  <c r="E6744" i="7"/>
  <c r="E6745" i="7"/>
  <c r="E6746" i="7"/>
  <c r="E6747" i="7"/>
  <c r="E6748" i="7"/>
  <c r="E6749" i="7"/>
  <c r="E6750" i="7"/>
  <c r="E6751" i="7"/>
  <c r="E6752" i="7"/>
  <c r="E6753" i="7"/>
  <c r="E6754" i="7"/>
  <c r="E6755" i="7"/>
  <c r="E6756" i="7"/>
  <c r="E6757" i="7"/>
  <c r="E6758" i="7"/>
  <c r="E6759" i="7"/>
  <c r="E6760" i="7"/>
  <c r="E6761" i="7"/>
  <c r="E6762" i="7"/>
  <c r="E6763" i="7"/>
  <c r="E6764" i="7"/>
  <c r="E6765" i="7"/>
  <c r="E6766" i="7"/>
  <c r="E6767" i="7"/>
  <c r="E6768" i="7"/>
  <c r="E6769" i="7"/>
  <c r="E6770" i="7"/>
  <c r="E6771" i="7"/>
  <c r="E6772" i="7"/>
  <c r="E6773" i="7"/>
  <c r="E6774" i="7"/>
  <c r="E6775" i="7"/>
  <c r="E6776" i="7"/>
  <c r="E6777" i="7"/>
  <c r="E6778" i="7"/>
  <c r="E6779" i="7"/>
  <c r="E6780" i="7"/>
  <c r="E6781" i="7"/>
  <c r="E6782" i="7"/>
  <c r="E6783" i="7"/>
  <c r="E6784" i="7"/>
  <c r="E6785" i="7"/>
  <c r="E6786" i="7"/>
  <c r="E6787" i="7"/>
  <c r="E6788" i="7"/>
  <c r="E6789" i="7"/>
  <c r="E6790" i="7"/>
  <c r="E6791" i="7"/>
  <c r="E6792" i="7"/>
  <c r="E6793" i="7"/>
  <c r="E6794" i="7"/>
  <c r="E6795" i="7"/>
  <c r="E6796" i="7"/>
  <c r="E6797" i="7"/>
  <c r="E6798" i="7"/>
  <c r="E6799" i="7"/>
  <c r="E6800" i="7"/>
  <c r="E6801" i="7"/>
  <c r="E6802" i="7"/>
  <c r="E6803" i="7"/>
  <c r="E6804" i="7"/>
  <c r="E6805" i="7"/>
  <c r="E6806" i="7"/>
  <c r="E6807" i="7"/>
  <c r="E6808" i="7"/>
  <c r="E6809" i="7"/>
  <c r="E6810" i="7"/>
  <c r="E6811" i="7"/>
  <c r="E6812" i="7"/>
  <c r="E6813" i="7"/>
  <c r="E6814" i="7"/>
  <c r="E6815" i="7"/>
  <c r="E6816" i="7"/>
  <c r="E6817" i="7"/>
  <c r="E6818" i="7"/>
  <c r="E6819" i="7"/>
  <c r="E6820" i="7"/>
  <c r="E6821" i="7"/>
  <c r="E6822" i="7"/>
  <c r="E6823" i="7"/>
  <c r="E6824" i="7"/>
  <c r="E6825" i="7"/>
  <c r="E6826" i="7"/>
  <c r="E6827" i="7"/>
  <c r="E6828" i="7"/>
  <c r="E6829" i="7"/>
  <c r="E6830" i="7"/>
  <c r="E6831" i="7"/>
  <c r="E6832" i="7"/>
  <c r="E6833" i="7"/>
  <c r="E6834" i="7"/>
  <c r="E6835" i="7"/>
  <c r="E6836" i="7"/>
  <c r="E6837" i="7"/>
  <c r="E6838" i="7"/>
  <c r="E6839" i="7"/>
  <c r="E6840" i="7"/>
  <c r="E6841" i="7"/>
  <c r="E6842" i="7"/>
  <c r="E6843" i="7"/>
  <c r="E6844" i="7"/>
  <c r="E6845" i="7"/>
  <c r="E6846" i="7"/>
  <c r="E6847" i="7"/>
  <c r="E6848" i="7"/>
  <c r="E6849" i="7"/>
  <c r="E6850" i="7"/>
  <c r="E6851" i="7"/>
  <c r="E6852" i="7"/>
  <c r="E6853" i="7"/>
  <c r="E6854" i="7"/>
  <c r="E6855" i="7"/>
  <c r="E6856" i="7"/>
  <c r="E6857" i="7"/>
  <c r="E6858" i="7"/>
  <c r="E6859" i="7"/>
  <c r="E6860" i="7"/>
  <c r="E6861" i="7"/>
  <c r="E6862" i="7"/>
  <c r="E6863" i="7"/>
  <c r="E6864" i="7"/>
  <c r="E6865" i="7"/>
  <c r="E6866" i="7"/>
  <c r="E6867" i="7"/>
  <c r="E6868" i="7"/>
  <c r="E6869" i="7"/>
  <c r="E6870" i="7"/>
  <c r="E6871" i="7"/>
  <c r="E6872" i="7"/>
  <c r="E6873" i="7"/>
  <c r="E6874" i="7"/>
  <c r="E6875" i="7"/>
  <c r="E6876" i="7"/>
  <c r="E6877" i="7"/>
  <c r="E6878" i="7"/>
  <c r="E6879" i="7"/>
  <c r="E6880" i="7"/>
  <c r="E6881" i="7"/>
  <c r="E6882" i="7"/>
  <c r="E6883" i="7"/>
  <c r="E6884" i="7"/>
  <c r="E6885" i="7"/>
  <c r="E6886" i="7"/>
  <c r="E6887" i="7"/>
  <c r="E6888" i="7"/>
  <c r="E6889" i="7"/>
  <c r="E6890" i="7"/>
  <c r="E6891" i="7"/>
  <c r="E6892" i="7"/>
  <c r="E6893" i="7"/>
  <c r="E6894" i="7"/>
  <c r="E6895" i="7"/>
  <c r="E6896" i="7"/>
  <c r="E6897" i="7"/>
  <c r="E6898" i="7"/>
  <c r="E6899" i="7"/>
  <c r="E6900" i="7"/>
  <c r="E6901" i="7"/>
  <c r="E6902" i="7"/>
  <c r="E6903" i="7"/>
  <c r="E6904" i="7"/>
  <c r="E6905" i="7"/>
  <c r="E6906" i="7"/>
  <c r="E6907" i="7"/>
  <c r="E6908" i="7"/>
  <c r="E6909" i="7"/>
  <c r="E6910" i="7"/>
  <c r="E6911" i="7"/>
  <c r="E6912" i="7"/>
  <c r="E6913" i="7"/>
  <c r="E6914" i="7"/>
  <c r="E6915" i="7"/>
  <c r="E6916" i="7"/>
  <c r="E6917" i="7"/>
  <c r="E6918" i="7"/>
  <c r="E6919" i="7"/>
  <c r="E6920" i="7"/>
  <c r="E6921" i="7"/>
  <c r="E6922" i="7"/>
  <c r="E6923" i="7"/>
  <c r="E6924" i="7"/>
  <c r="E6925" i="7"/>
  <c r="E6926" i="7"/>
  <c r="E6927" i="7"/>
  <c r="E6928" i="7"/>
  <c r="E6929" i="7"/>
  <c r="E6930" i="7"/>
  <c r="E6931" i="7"/>
  <c r="E6932" i="7"/>
  <c r="E6933" i="7"/>
  <c r="E6934" i="7"/>
  <c r="E6935" i="7"/>
  <c r="E6936" i="7"/>
  <c r="E6937" i="7"/>
  <c r="E6938" i="7"/>
  <c r="E6939" i="7"/>
  <c r="E6940" i="7"/>
  <c r="E6941" i="7"/>
  <c r="E6942" i="7"/>
  <c r="E6943" i="7"/>
  <c r="E6944" i="7"/>
  <c r="E6945" i="7"/>
  <c r="E6946" i="7"/>
  <c r="E6947" i="7"/>
  <c r="E6948" i="7"/>
  <c r="E6949" i="7"/>
  <c r="E6950" i="7"/>
  <c r="E6951" i="7"/>
  <c r="E6952" i="7"/>
  <c r="E6953" i="7"/>
  <c r="E6954" i="7"/>
  <c r="E6955" i="7"/>
  <c r="E6956" i="7"/>
  <c r="E6957" i="7"/>
  <c r="E6958" i="7"/>
  <c r="E6959" i="7"/>
  <c r="E6960" i="7"/>
  <c r="E6961" i="7"/>
  <c r="E6962" i="7"/>
  <c r="E6963" i="7"/>
  <c r="E6964" i="7"/>
  <c r="E6965" i="7"/>
  <c r="E6966" i="7"/>
  <c r="E6967" i="7"/>
  <c r="E6968" i="7"/>
  <c r="E6969" i="7"/>
  <c r="E6970" i="7"/>
  <c r="E6971" i="7"/>
  <c r="E6972" i="7"/>
  <c r="E6973" i="7"/>
  <c r="E6974" i="7"/>
  <c r="E6975" i="7"/>
  <c r="E6976" i="7"/>
  <c r="E6977" i="7"/>
  <c r="E6978" i="7"/>
  <c r="E6979" i="7"/>
  <c r="E6980" i="7"/>
  <c r="E6981" i="7"/>
  <c r="E6982" i="7"/>
  <c r="E6983" i="7"/>
  <c r="E6984" i="7"/>
  <c r="E6985" i="7"/>
  <c r="E6986" i="7"/>
  <c r="E6987" i="7"/>
  <c r="E6988" i="7"/>
  <c r="E6989" i="7"/>
  <c r="E6990" i="7"/>
  <c r="E6991" i="7"/>
  <c r="E6992" i="7"/>
  <c r="E6993" i="7"/>
  <c r="E6994" i="7"/>
  <c r="E6995" i="7"/>
  <c r="E6996" i="7"/>
  <c r="E6997" i="7"/>
  <c r="E6998" i="7"/>
  <c r="E6999" i="7"/>
  <c r="E7000" i="7"/>
  <c r="E7001" i="7"/>
  <c r="L2"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L1464" i="7"/>
  <c r="L1465" i="7"/>
  <c r="L1466" i="7"/>
  <c r="L1467" i="7"/>
  <c r="L1468" i="7"/>
  <c r="L1469" i="7"/>
  <c r="L1470" i="7"/>
  <c r="L1471" i="7"/>
  <c r="L1472" i="7"/>
  <c r="L1473" i="7"/>
  <c r="L1474" i="7"/>
  <c r="L1475" i="7"/>
  <c r="L1476" i="7"/>
  <c r="L1477" i="7"/>
  <c r="L1478" i="7"/>
  <c r="L1479" i="7"/>
  <c r="L1480" i="7"/>
  <c r="L1481" i="7"/>
  <c r="L1482" i="7"/>
  <c r="L1483" i="7"/>
  <c r="L1484" i="7"/>
  <c r="L1485" i="7"/>
  <c r="L1486" i="7"/>
  <c r="L1487" i="7"/>
  <c r="L1488" i="7"/>
  <c r="L1489" i="7"/>
  <c r="L1490" i="7"/>
  <c r="L1491" i="7"/>
  <c r="L1492" i="7"/>
  <c r="L1493" i="7"/>
  <c r="L1494" i="7"/>
  <c r="L1495" i="7"/>
  <c r="L1496" i="7"/>
  <c r="L1497" i="7"/>
  <c r="L1498" i="7"/>
  <c r="L1499" i="7"/>
  <c r="L1500" i="7"/>
  <c r="L1501" i="7"/>
  <c r="L1502" i="7"/>
  <c r="L1503" i="7"/>
  <c r="L1504" i="7"/>
  <c r="L1505" i="7"/>
  <c r="L1506" i="7"/>
  <c r="L1507" i="7"/>
  <c r="L1508" i="7"/>
  <c r="L1509" i="7"/>
  <c r="L1510" i="7"/>
  <c r="L1511" i="7"/>
  <c r="L1512" i="7"/>
  <c r="L1513" i="7"/>
  <c r="L1514" i="7"/>
  <c r="L1515" i="7"/>
  <c r="L1516" i="7"/>
  <c r="L1517" i="7"/>
  <c r="L1518" i="7"/>
  <c r="L1519" i="7"/>
  <c r="L1520" i="7"/>
  <c r="L1521" i="7"/>
  <c r="L1522" i="7"/>
  <c r="L1523" i="7"/>
  <c r="L1524" i="7"/>
  <c r="L1525" i="7"/>
  <c r="L1526" i="7"/>
  <c r="L1527" i="7"/>
  <c r="L1528" i="7"/>
  <c r="L1529" i="7"/>
  <c r="L1530" i="7"/>
  <c r="L1531" i="7"/>
  <c r="L1532" i="7"/>
  <c r="L1533" i="7"/>
  <c r="L1534" i="7"/>
  <c r="L1535" i="7"/>
  <c r="L1536" i="7"/>
  <c r="L1537" i="7"/>
  <c r="L1538" i="7"/>
  <c r="L1539" i="7"/>
  <c r="L1540" i="7"/>
  <c r="L1541" i="7"/>
  <c r="L1542" i="7"/>
  <c r="L1543" i="7"/>
  <c r="L1544" i="7"/>
  <c r="L1545" i="7"/>
  <c r="L1546" i="7"/>
  <c r="L1547" i="7"/>
  <c r="L1548" i="7"/>
  <c r="L1549" i="7"/>
  <c r="L1550" i="7"/>
  <c r="L1551" i="7"/>
  <c r="L1552" i="7"/>
  <c r="L1553" i="7"/>
  <c r="L1554" i="7"/>
  <c r="L1555" i="7"/>
  <c r="L1556" i="7"/>
  <c r="L1557" i="7"/>
  <c r="L1558" i="7"/>
  <c r="L1559" i="7"/>
  <c r="L1560" i="7"/>
  <c r="L1561" i="7"/>
  <c r="L1562" i="7"/>
  <c r="L1563" i="7"/>
  <c r="L1564" i="7"/>
  <c r="L1565" i="7"/>
  <c r="L1566" i="7"/>
  <c r="L1567" i="7"/>
  <c r="L1568" i="7"/>
  <c r="L1569" i="7"/>
  <c r="L1570" i="7"/>
  <c r="L1571" i="7"/>
  <c r="L1572" i="7"/>
  <c r="L1573" i="7"/>
  <c r="L1574" i="7"/>
  <c r="L1575" i="7"/>
  <c r="L1576" i="7"/>
  <c r="L1577" i="7"/>
  <c r="L1578" i="7"/>
  <c r="L1579" i="7"/>
  <c r="L1580" i="7"/>
  <c r="L1581" i="7"/>
  <c r="L1582" i="7"/>
  <c r="L1583" i="7"/>
  <c r="L1584" i="7"/>
  <c r="L1585" i="7"/>
  <c r="L1586" i="7"/>
  <c r="L1587" i="7"/>
  <c r="L1588" i="7"/>
  <c r="L1589" i="7"/>
  <c r="L1590" i="7"/>
  <c r="L1591" i="7"/>
  <c r="L1592" i="7"/>
  <c r="L1593" i="7"/>
  <c r="L1594" i="7"/>
  <c r="L1595" i="7"/>
  <c r="L1596" i="7"/>
  <c r="L1597" i="7"/>
  <c r="L1598" i="7"/>
  <c r="L1599" i="7"/>
  <c r="L1600" i="7"/>
  <c r="L1601" i="7"/>
  <c r="L1602" i="7"/>
  <c r="L1603" i="7"/>
  <c r="L1604" i="7"/>
  <c r="L1605" i="7"/>
  <c r="L1606" i="7"/>
  <c r="L1607" i="7"/>
  <c r="L1608" i="7"/>
  <c r="L1609" i="7"/>
  <c r="L1610" i="7"/>
  <c r="L1611" i="7"/>
  <c r="L1612" i="7"/>
  <c r="L1613" i="7"/>
  <c r="L1614" i="7"/>
  <c r="L1615" i="7"/>
  <c r="L1616" i="7"/>
  <c r="L1617" i="7"/>
  <c r="L1618" i="7"/>
  <c r="L1619" i="7"/>
  <c r="L1620" i="7"/>
  <c r="L1621" i="7"/>
  <c r="L1622" i="7"/>
  <c r="L1623" i="7"/>
  <c r="L1624" i="7"/>
  <c r="L1625" i="7"/>
  <c r="L1626" i="7"/>
  <c r="L1627" i="7"/>
  <c r="L1628" i="7"/>
  <c r="L1629" i="7"/>
  <c r="L1630" i="7"/>
  <c r="L1631" i="7"/>
  <c r="L1632" i="7"/>
  <c r="L1633" i="7"/>
  <c r="L1634" i="7"/>
  <c r="L1635" i="7"/>
  <c r="L1636" i="7"/>
  <c r="L1637" i="7"/>
  <c r="L1638" i="7"/>
  <c r="L1639" i="7"/>
  <c r="L1640" i="7"/>
  <c r="L1641" i="7"/>
  <c r="L1642" i="7"/>
  <c r="L1643" i="7"/>
  <c r="L1644" i="7"/>
  <c r="L1645" i="7"/>
  <c r="L1646" i="7"/>
  <c r="L1647" i="7"/>
  <c r="L1648" i="7"/>
  <c r="L1649" i="7"/>
  <c r="L1650" i="7"/>
  <c r="L1651" i="7"/>
  <c r="L1652" i="7"/>
  <c r="L1653" i="7"/>
  <c r="L1654" i="7"/>
  <c r="L1655" i="7"/>
  <c r="L1656" i="7"/>
  <c r="L1657" i="7"/>
  <c r="L1658" i="7"/>
  <c r="L1659" i="7"/>
  <c r="L1660" i="7"/>
  <c r="L1661" i="7"/>
  <c r="L1662" i="7"/>
  <c r="L1663" i="7"/>
  <c r="L1664" i="7"/>
  <c r="L1665" i="7"/>
  <c r="L1666" i="7"/>
  <c r="L1667" i="7"/>
  <c r="L1668" i="7"/>
  <c r="L1669" i="7"/>
  <c r="L1670" i="7"/>
  <c r="L1671" i="7"/>
  <c r="L1672" i="7"/>
  <c r="L1673" i="7"/>
  <c r="L1674" i="7"/>
  <c r="L1675" i="7"/>
  <c r="L1676" i="7"/>
  <c r="L1677" i="7"/>
  <c r="L1678" i="7"/>
  <c r="L1679" i="7"/>
  <c r="L1680" i="7"/>
  <c r="L1681" i="7"/>
  <c r="L1682" i="7"/>
  <c r="L1683" i="7"/>
  <c r="L1684" i="7"/>
  <c r="L1685" i="7"/>
  <c r="L1686" i="7"/>
  <c r="L1687" i="7"/>
  <c r="L1688" i="7"/>
  <c r="L1689" i="7"/>
  <c r="L1690" i="7"/>
  <c r="L1691" i="7"/>
  <c r="L1692" i="7"/>
  <c r="L1693" i="7"/>
  <c r="L1694" i="7"/>
  <c r="L1695" i="7"/>
  <c r="L1696" i="7"/>
  <c r="L1697" i="7"/>
  <c r="L1698" i="7"/>
  <c r="L1699" i="7"/>
  <c r="L1700" i="7"/>
  <c r="L1701" i="7"/>
  <c r="L1702" i="7"/>
  <c r="L1703" i="7"/>
  <c r="L1704" i="7"/>
  <c r="L1705" i="7"/>
  <c r="L1706" i="7"/>
  <c r="L1707" i="7"/>
  <c r="L1708" i="7"/>
  <c r="L1709" i="7"/>
  <c r="L1710" i="7"/>
  <c r="L1711" i="7"/>
  <c r="L1712" i="7"/>
  <c r="L1713" i="7"/>
  <c r="L1714" i="7"/>
  <c r="L1715" i="7"/>
  <c r="L1716" i="7"/>
  <c r="L1717" i="7"/>
  <c r="L1718" i="7"/>
  <c r="L1719" i="7"/>
  <c r="L1720" i="7"/>
  <c r="L1721" i="7"/>
  <c r="L1722" i="7"/>
  <c r="L1723" i="7"/>
  <c r="L1724" i="7"/>
  <c r="L1725" i="7"/>
  <c r="L1726" i="7"/>
  <c r="L1727" i="7"/>
  <c r="L1728" i="7"/>
  <c r="L1729" i="7"/>
  <c r="L1730" i="7"/>
  <c r="L1731" i="7"/>
  <c r="L1732" i="7"/>
  <c r="L1733" i="7"/>
  <c r="L1734" i="7"/>
  <c r="L1735" i="7"/>
  <c r="L1736" i="7"/>
  <c r="L1737" i="7"/>
  <c r="L1738" i="7"/>
  <c r="L1739" i="7"/>
  <c r="L1740" i="7"/>
  <c r="L1741" i="7"/>
  <c r="L1742" i="7"/>
  <c r="L1743" i="7"/>
  <c r="L1744" i="7"/>
  <c r="L1745" i="7"/>
  <c r="L1746" i="7"/>
  <c r="L1747" i="7"/>
  <c r="L1748" i="7"/>
  <c r="L1749" i="7"/>
  <c r="L1750" i="7"/>
  <c r="L1751" i="7"/>
  <c r="L1752" i="7"/>
  <c r="L1753" i="7"/>
  <c r="L1754" i="7"/>
  <c r="L1755" i="7"/>
  <c r="L1756" i="7"/>
  <c r="L1757" i="7"/>
  <c r="L1758" i="7"/>
  <c r="L1759" i="7"/>
  <c r="L1760" i="7"/>
  <c r="L1761" i="7"/>
  <c r="L1762" i="7"/>
  <c r="L1763" i="7"/>
  <c r="L1764" i="7"/>
  <c r="L1765" i="7"/>
  <c r="L1766" i="7"/>
  <c r="L1767" i="7"/>
  <c r="L1768" i="7"/>
  <c r="L1769" i="7"/>
  <c r="L1770" i="7"/>
  <c r="L1771" i="7"/>
  <c r="L1772" i="7"/>
  <c r="L1773" i="7"/>
  <c r="L1774" i="7"/>
  <c r="L1775" i="7"/>
  <c r="L1776" i="7"/>
  <c r="L1777" i="7"/>
  <c r="L1778" i="7"/>
  <c r="L1779" i="7"/>
  <c r="L1780" i="7"/>
  <c r="L1781" i="7"/>
  <c r="L1782" i="7"/>
  <c r="L1783" i="7"/>
  <c r="L1784" i="7"/>
  <c r="L1785" i="7"/>
  <c r="L1786" i="7"/>
  <c r="L1787" i="7"/>
  <c r="L1788" i="7"/>
  <c r="L1789" i="7"/>
  <c r="L1790" i="7"/>
  <c r="L1791" i="7"/>
  <c r="L1792" i="7"/>
  <c r="L1793" i="7"/>
  <c r="L1794" i="7"/>
  <c r="L1795" i="7"/>
  <c r="L1796" i="7"/>
  <c r="L1797" i="7"/>
  <c r="L1798" i="7"/>
  <c r="L1799" i="7"/>
  <c r="L1800" i="7"/>
  <c r="L1801" i="7"/>
  <c r="L1802" i="7"/>
  <c r="L1803" i="7"/>
  <c r="L1804" i="7"/>
  <c r="L1805" i="7"/>
  <c r="L1806" i="7"/>
  <c r="L1807" i="7"/>
  <c r="L1808" i="7"/>
  <c r="L1809" i="7"/>
  <c r="L1810" i="7"/>
  <c r="L1811" i="7"/>
  <c r="L1812" i="7"/>
  <c r="L1813" i="7"/>
  <c r="L1814" i="7"/>
  <c r="L1815" i="7"/>
  <c r="L1816" i="7"/>
  <c r="L1817" i="7"/>
  <c r="L1818" i="7"/>
  <c r="L1819" i="7"/>
  <c r="L1820" i="7"/>
  <c r="L1821" i="7"/>
  <c r="L1822" i="7"/>
  <c r="L1823" i="7"/>
  <c r="L1824" i="7"/>
  <c r="L1825" i="7"/>
  <c r="L1826" i="7"/>
  <c r="L1827" i="7"/>
  <c r="L1828" i="7"/>
  <c r="L1829" i="7"/>
  <c r="L1830" i="7"/>
  <c r="L1831" i="7"/>
  <c r="L1832" i="7"/>
  <c r="L1833" i="7"/>
  <c r="L1834" i="7"/>
  <c r="L1835" i="7"/>
  <c r="L1836" i="7"/>
  <c r="L1837" i="7"/>
  <c r="L1838" i="7"/>
  <c r="L1839" i="7"/>
  <c r="L1840" i="7"/>
  <c r="L1841" i="7"/>
  <c r="L1842" i="7"/>
  <c r="L1843" i="7"/>
  <c r="L1844" i="7"/>
  <c r="L1845" i="7"/>
  <c r="L1846" i="7"/>
  <c r="L1847" i="7"/>
  <c r="L1848" i="7"/>
  <c r="L1849" i="7"/>
  <c r="L1850" i="7"/>
  <c r="L1851" i="7"/>
  <c r="L1852" i="7"/>
  <c r="L1853" i="7"/>
  <c r="L1854" i="7"/>
  <c r="L1855" i="7"/>
  <c r="L1856" i="7"/>
  <c r="L1857" i="7"/>
  <c r="L1858" i="7"/>
  <c r="L1859" i="7"/>
  <c r="L1860" i="7"/>
  <c r="L1861" i="7"/>
  <c r="L1862" i="7"/>
  <c r="L1863" i="7"/>
  <c r="L1864" i="7"/>
  <c r="L1865" i="7"/>
  <c r="L1866" i="7"/>
  <c r="L1867" i="7"/>
  <c r="L1868" i="7"/>
  <c r="L1869" i="7"/>
  <c r="L1870" i="7"/>
  <c r="L1871" i="7"/>
  <c r="L1872" i="7"/>
  <c r="L1873" i="7"/>
  <c r="L1874" i="7"/>
  <c r="L1875" i="7"/>
  <c r="L1876" i="7"/>
  <c r="L1877" i="7"/>
  <c r="L1878" i="7"/>
  <c r="L1879" i="7"/>
  <c r="L1880" i="7"/>
  <c r="L1881" i="7"/>
  <c r="L1882" i="7"/>
  <c r="L1883" i="7"/>
  <c r="L1884" i="7"/>
  <c r="L1885" i="7"/>
  <c r="L1886" i="7"/>
  <c r="L1887" i="7"/>
  <c r="L1888" i="7"/>
  <c r="L1889" i="7"/>
  <c r="L1890" i="7"/>
  <c r="L1891" i="7"/>
  <c r="L1892" i="7"/>
  <c r="L1893" i="7"/>
  <c r="L1894" i="7"/>
  <c r="L1895" i="7"/>
  <c r="L1896" i="7"/>
  <c r="L1897" i="7"/>
  <c r="L1898" i="7"/>
  <c r="L1899" i="7"/>
  <c r="L1900" i="7"/>
  <c r="L1901" i="7"/>
  <c r="L1902" i="7"/>
  <c r="L1903" i="7"/>
  <c r="L1904" i="7"/>
  <c r="L1905" i="7"/>
  <c r="L1906" i="7"/>
  <c r="L1907" i="7"/>
  <c r="L1908" i="7"/>
  <c r="L1909" i="7"/>
  <c r="L1910" i="7"/>
  <c r="L1911" i="7"/>
  <c r="L1912" i="7"/>
  <c r="L1913" i="7"/>
  <c r="L1914" i="7"/>
  <c r="L1915" i="7"/>
  <c r="L1916" i="7"/>
  <c r="L1917" i="7"/>
  <c r="L1918" i="7"/>
  <c r="L1919" i="7"/>
  <c r="L1920" i="7"/>
  <c r="L1921" i="7"/>
  <c r="L1922" i="7"/>
  <c r="L1923" i="7"/>
  <c r="L1924" i="7"/>
  <c r="L1925" i="7"/>
  <c r="L1926" i="7"/>
  <c r="L1927" i="7"/>
  <c r="L1928" i="7"/>
  <c r="L1929" i="7"/>
  <c r="L1930" i="7"/>
  <c r="L1931" i="7"/>
  <c r="L1932" i="7"/>
  <c r="L1933" i="7"/>
  <c r="L1934" i="7"/>
  <c r="L1935" i="7"/>
  <c r="L1936" i="7"/>
  <c r="L1937" i="7"/>
  <c r="L1938" i="7"/>
  <c r="L1939" i="7"/>
  <c r="L1940" i="7"/>
  <c r="L1941" i="7"/>
  <c r="L1942" i="7"/>
  <c r="L1943" i="7"/>
  <c r="L1944" i="7"/>
  <c r="L1945" i="7"/>
  <c r="L1946" i="7"/>
  <c r="L1947" i="7"/>
  <c r="L1948" i="7"/>
  <c r="L1949" i="7"/>
  <c r="L1950" i="7"/>
  <c r="L1951" i="7"/>
  <c r="L1952" i="7"/>
  <c r="L1953" i="7"/>
  <c r="L1954" i="7"/>
  <c r="L1955" i="7"/>
  <c r="L1956" i="7"/>
  <c r="L1957" i="7"/>
  <c r="L1958" i="7"/>
  <c r="L1959" i="7"/>
  <c r="L1960" i="7"/>
  <c r="L1961" i="7"/>
  <c r="L1962" i="7"/>
  <c r="L1963" i="7"/>
  <c r="L1964" i="7"/>
  <c r="L1965" i="7"/>
  <c r="L1966" i="7"/>
  <c r="L1967" i="7"/>
  <c r="L1968" i="7"/>
  <c r="L1969" i="7"/>
  <c r="L1970" i="7"/>
  <c r="L1971" i="7"/>
  <c r="L1972" i="7"/>
  <c r="L1973" i="7"/>
  <c r="L1974" i="7"/>
  <c r="L1975" i="7"/>
  <c r="L1976" i="7"/>
  <c r="L1977" i="7"/>
  <c r="L1978" i="7"/>
  <c r="L1979" i="7"/>
  <c r="L1980" i="7"/>
  <c r="L1981" i="7"/>
  <c r="L1982" i="7"/>
  <c r="L1983" i="7"/>
  <c r="L1984" i="7"/>
  <c r="L1985" i="7"/>
  <c r="L1986" i="7"/>
  <c r="L1987" i="7"/>
  <c r="L1988" i="7"/>
  <c r="L1989" i="7"/>
  <c r="L1990" i="7"/>
  <c r="L1991" i="7"/>
  <c r="L1992" i="7"/>
  <c r="L1993" i="7"/>
  <c r="L1994" i="7"/>
  <c r="L1995" i="7"/>
  <c r="L1996" i="7"/>
  <c r="L1997" i="7"/>
  <c r="L1998" i="7"/>
  <c r="L1999" i="7"/>
  <c r="L2000" i="7"/>
  <c r="L2001" i="7"/>
  <c r="L2002" i="7"/>
  <c r="L2003" i="7"/>
  <c r="L2004" i="7"/>
  <c r="L2005" i="7"/>
  <c r="L2006" i="7"/>
  <c r="L2007" i="7"/>
  <c r="L2008" i="7"/>
  <c r="L2009" i="7"/>
  <c r="L2010" i="7"/>
  <c r="L2011" i="7"/>
  <c r="L2012" i="7"/>
  <c r="L2013" i="7"/>
  <c r="L2014" i="7"/>
  <c r="L2015" i="7"/>
  <c r="L2016" i="7"/>
  <c r="L2017" i="7"/>
  <c r="L2018" i="7"/>
  <c r="L2019" i="7"/>
  <c r="L2020" i="7"/>
  <c r="L2021" i="7"/>
  <c r="L2022" i="7"/>
  <c r="L2023" i="7"/>
  <c r="L2024"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2065" i="7"/>
  <c r="L2066" i="7"/>
  <c r="L2067" i="7"/>
  <c r="L2068" i="7"/>
  <c r="L2069" i="7"/>
  <c r="L2070" i="7"/>
  <c r="L2071" i="7"/>
  <c r="L2072" i="7"/>
  <c r="L2073" i="7"/>
  <c r="L2074" i="7"/>
  <c r="L2075" i="7"/>
  <c r="L2076" i="7"/>
  <c r="L2077" i="7"/>
  <c r="L2078" i="7"/>
  <c r="L2079" i="7"/>
  <c r="L2080" i="7"/>
  <c r="L2081" i="7"/>
  <c r="L2082" i="7"/>
  <c r="L2083" i="7"/>
  <c r="L2084" i="7"/>
  <c r="L2085" i="7"/>
  <c r="L2086" i="7"/>
  <c r="L2087" i="7"/>
  <c r="L2088" i="7"/>
  <c r="L2089" i="7"/>
  <c r="L2090" i="7"/>
  <c r="L2091" i="7"/>
  <c r="L2092" i="7"/>
  <c r="L2093" i="7"/>
  <c r="L2094" i="7"/>
  <c r="L2095" i="7"/>
  <c r="L2096" i="7"/>
  <c r="L2097" i="7"/>
  <c r="L2098" i="7"/>
  <c r="L2099" i="7"/>
  <c r="L2100" i="7"/>
  <c r="L2101" i="7"/>
  <c r="L2102" i="7"/>
  <c r="L2103" i="7"/>
  <c r="L2104" i="7"/>
  <c r="L2105" i="7"/>
  <c r="L2106" i="7"/>
  <c r="L2107" i="7"/>
  <c r="L2108" i="7"/>
  <c r="L2109" i="7"/>
  <c r="L2110" i="7"/>
  <c r="L2111" i="7"/>
  <c r="L2112" i="7"/>
  <c r="L2113" i="7"/>
  <c r="L2114"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150" i="7"/>
  <c r="L2151" i="7"/>
  <c r="L2152" i="7"/>
  <c r="L2153" i="7"/>
  <c r="L2154" i="7"/>
  <c r="L2155" i="7"/>
  <c r="L2156" i="7"/>
  <c r="L2157" i="7"/>
  <c r="L2158" i="7"/>
  <c r="L2159" i="7"/>
  <c r="L2160" i="7"/>
  <c r="L2161" i="7"/>
  <c r="L2162" i="7"/>
  <c r="L2163" i="7"/>
  <c r="L2164" i="7"/>
  <c r="L2165" i="7"/>
  <c r="L2166" i="7"/>
  <c r="L2167" i="7"/>
  <c r="L2168" i="7"/>
  <c r="L2169" i="7"/>
  <c r="L2170" i="7"/>
  <c r="L2171" i="7"/>
  <c r="L2172" i="7"/>
  <c r="L2173" i="7"/>
  <c r="L2174" i="7"/>
  <c r="L2175" i="7"/>
  <c r="L2176" i="7"/>
  <c r="L2177" i="7"/>
  <c r="L2178" i="7"/>
  <c r="L2179" i="7"/>
  <c r="L2180" i="7"/>
  <c r="L2181" i="7"/>
  <c r="L2182" i="7"/>
  <c r="L2183" i="7"/>
  <c r="L2184" i="7"/>
  <c r="L2185" i="7"/>
  <c r="L2186" i="7"/>
  <c r="L2187" i="7"/>
  <c r="L2188" i="7"/>
  <c r="L2189" i="7"/>
  <c r="L2190" i="7"/>
  <c r="L2191" i="7"/>
  <c r="L2192" i="7"/>
  <c r="L2193" i="7"/>
  <c r="L2194" i="7"/>
  <c r="L2195" i="7"/>
  <c r="L2196" i="7"/>
  <c r="L2197" i="7"/>
  <c r="L2198" i="7"/>
  <c r="L2199" i="7"/>
  <c r="L2200" i="7"/>
  <c r="L2201" i="7"/>
  <c r="L2202" i="7"/>
  <c r="L2203" i="7"/>
  <c r="L2204" i="7"/>
  <c r="L2205" i="7"/>
  <c r="L2206" i="7"/>
  <c r="L2207" i="7"/>
  <c r="L2208" i="7"/>
  <c r="L2209" i="7"/>
  <c r="L2210" i="7"/>
  <c r="L2211" i="7"/>
  <c r="L2212" i="7"/>
  <c r="L2213" i="7"/>
  <c r="L2214" i="7"/>
  <c r="L2215" i="7"/>
  <c r="L2216" i="7"/>
  <c r="L2217" i="7"/>
  <c r="L2218" i="7"/>
  <c r="L2219" i="7"/>
  <c r="L2220" i="7"/>
  <c r="L2221" i="7"/>
  <c r="L2222" i="7"/>
  <c r="L2223" i="7"/>
  <c r="L2224" i="7"/>
  <c r="L2225" i="7"/>
  <c r="L2226" i="7"/>
  <c r="L2227" i="7"/>
  <c r="L2228" i="7"/>
  <c r="L2229" i="7"/>
  <c r="L2230" i="7"/>
  <c r="L2231" i="7"/>
  <c r="L2232" i="7"/>
  <c r="L2233" i="7"/>
  <c r="L2234" i="7"/>
  <c r="L2235" i="7"/>
  <c r="L2236" i="7"/>
  <c r="L2237" i="7"/>
  <c r="L2238" i="7"/>
  <c r="L2239" i="7"/>
  <c r="L2240" i="7"/>
  <c r="L2241" i="7"/>
  <c r="L2242" i="7"/>
  <c r="L2243" i="7"/>
  <c r="L2244" i="7"/>
  <c r="L2245" i="7"/>
  <c r="L2246" i="7"/>
  <c r="L2247" i="7"/>
  <c r="L2248" i="7"/>
  <c r="L2249" i="7"/>
  <c r="L2250" i="7"/>
  <c r="L2251" i="7"/>
  <c r="L2252" i="7"/>
  <c r="L2253" i="7"/>
  <c r="L2254" i="7"/>
  <c r="L2255" i="7"/>
  <c r="L2256" i="7"/>
  <c r="L2257" i="7"/>
  <c r="L2258" i="7"/>
  <c r="L2259" i="7"/>
  <c r="L2260" i="7"/>
  <c r="L2261" i="7"/>
  <c r="L2262" i="7"/>
  <c r="L2263" i="7"/>
  <c r="L2264" i="7"/>
  <c r="L2265" i="7"/>
  <c r="L2266" i="7"/>
  <c r="L2267" i="7"/>
  <c r="L2268" i="7"/>
  <c r="L2269" i="7"/>
  <c r="L2270" i="7"/>
  <c r="L2271" i="7"/>
  <c r="L2272" i="7"/>
  <c r="L2273" i="7"/>
  <c r="L2274" i="7"/>
  <c r="L2275" i="7"/>
  <c r="L2276" i="7"/>
  <c r="L2277" i="7"/>
  <c r="L2278" i="7"/>
  <c r="L2279" i="7"/>
  <c r="L2280" i="7"/>
  <c r="L2281" i="7"/>
  <c r="L2282" i="7"/>
  <c r="L2283" i="7"/>
  <c r="L2284" i="7"/>
  <c r="L2285" i="7"/>
  <c r="L2286" i="7"/>
  <c r="L2287" i="7"/>
  <c r="L2288" i="7"/>
  <c r="L2289" i="7"/>
  <c r="L2290" i="7"/>
  <c r="L2291" i="7"/>
  <c r="L2292" i="7"/>
  <c r="L2293" i="7"/>
  <c r="L2294" i="7"/>
  <c r="L2295" i="7"/>
  <c r="L2296" i="7"/>
  <c r="L2297" i="7"/>
  <c r="L2298" i="7"/>
  <c r="L2299" i="7"/>
  <c r="L2300" i="7"/>
  <c r="L2301" i="7"/>
  <c r="L2302" i="7"/>
  <c r="L2303" i="7"/>
  <c r="L2304" i="7"/>
  <c r="L2305" i="7"/>
  <c r="L2306" i="7"/>
  <c r="L2307" i="7"/>
  <c r="L2308" i="7"/>
  <c r="L2309" i="7"/>
  <c r="L2310" i="7"/>
  <c r="L2311" i="7"/>
  <c r="L2312" i="7"/>
  <c r="L2313" i="7"/>
  <c r="L2314" i="7"/>
  <c r="L2315" i="7"/>
  <c r="L2316" i="7"/>
  <c r="L2317" i="7"/>
  <c r="L2318" i="7"/>
  <c r="L2319" i="7"/>
  <c r="L2320" i="7"/>
  <c r="L2321" i="7"/>
  <c r="L2322" i="7"/>
  <c r="L2323" i="7"/>
  <c r="L2324" i="7"/>
  <c r="L2325" i="7"/>
  <c r="L2326" i="7"/>
  <c r="L2327" i="7"/>
  <c r="L2328" i="7"/>
  <c r="L2329" i="7"/>
  <c r="L2330" i="7"/>
  <c r="L2331" i="7"/>
  <c r="L2332" i="7"/>
  <c r="L2333" i="7"/>
  <c r="L2334" i="7"/>
  <c r="L2335" i="7"/>
  <c r="L2336" i="7"/>
  <c r="L2337" i="7"/>
  <c r="L2338" i="7"/>
  <c r="L2339" i="7"/>
  <c r="L2340" i="7"/>
  <c r="L2341" i="7"/>
  <c r="L2342" i="7"/>
  <c r="L2343" i="7"/>
  <c r="L2344" i="7"/>
  <c r="L2345" i="7"/>
  <c r="L2346" i="7"/>
  <c r="L2347" i="7"/>
  <c r="L2348" i="7"/>
  <c r="L2349" i="7"/>
  <c r="L2350" i="7"/>
  <c r="L2351" i="7"/>
  <c r="L2352" i="7"/>
  <c r="L2353" i="7"/>
  <c r="L2354" i="7"/>
  <c r="L2355" i="7"/>
  <c r="L2356" i="7"/>
  <c r="L2357" i="7"/>
  <c r="L2358" i="7"/>
  <c r="L2359" i="7"/>
  <c r="L2360" i="7"/>
  <c r="L2361" i="7"/>
  <c r="L2362" i="7"/>
  <c r="L2363" i="7"/>
  <c r="L2364" i="7"/>
  <c r="L2365" i="7"/>
  <c r="L2366" i="7"/>
  <c r="L2367" i="7"/>
  <c r="L2368" i="7"/>
  <c r="L2369" i="7"/>
  <c r="L2370" i="7"/>
  <c r="L2371" i="7"/>
  <c r="L2372" i="7"/>
  <c r="L2373" i="7"/>
  <c r="L2374" i="7"/>
  <c r="L2375" i="7"/>
  <c r="L2376" i="7"/>
  <c r="L2377" i="7"/>
  <c r="L2378" i="7"/>
  <c r="L2379" i="7"/>
  <c r="L2380" i="7"/>
  <c r="L2381" i="7"/>
  <c r="L2382" i="7"/>
  <c r="L2383" i="7"/>
  <c r="L2384" i="7"/>
  <c r="L2385" i="7"/>
  <c r="L2386" i="7"/>
  <c r="L2387" i="7"/>
  <c r="L2388" i="7"/>
  <c r="L2389" i="7"/>
  <c r="L2390" i="7"/>
  <c r="L2391" i="7"/>
  <c r="L2392" i="7"/>
  <c r="L2393" i="7"/>
  <c r="L2394" i="7"/>
  <c r="L2395" i="7"/>
  <c r="L2396" i="7"/>
  <c r="L2397" i="7"/>
  <c r="L2398" i="7"/>
  <c r="L2399" i="7"/>
  <c r="L2400" i="7"/>
  <c r="L2401" i="7"/>
  <c r="L2402" i="7"/>
  <c r="L2403" i="7"/>
  <c r="L2404" i="7"/>
  <c r="L2405" i="7"/>
  <c r="L2406" i="7"/>
  <c r="L2407" i="7"/>
  <c r="L2408" i="7"/>
  <c r="L2409" i="7"/>
  <c r="L2410" i="7"/>
  <c r="L2411" i="7"/>
  <c r="L2412" i="7"/>
  <c r="L2413" i="7"/>
  <c r="L2414" i="7"/>
  <c r="L2415" i="7"/>
  <c r="L2416" i="7"/>
  <c r="L2417" i="7"/>
  <c r="L2418" i="7"/>
  <c r="L2419" i="7"/>
  <c r="L2420" i="7"/>
  <c r="L2421" i="7"/>
  <c r="L2422" i="7"/>
  <c r="L2423" i="7"/>
  <c r="L2424" i="7"/>
  <c r="L2425" i="7"/>
  <c r="L2426" i="7"/>
  <c r="L2427" i="7"/>
  <c r="L2428" i="7"/>
  <c r="L2429" i="7"/>
  <c r="L2430" i="7"/>
  <c r="L2431" i="7"/>
  <c r="L2432" i="7"/>
  <c r="L2433" i="7"/>
  <c r="L2434" i="7"/>
  <c r="L2435" i="7"/>
  <c r="L2436" i="7"/>
  <c r="L2437" i="7"/>
  <c r="L2438" i="7"/>
  <c r="L2439" i="7"/>
  <c r="L2440" i="7"/>
  <c r="L2441" i="7"/>
  <c r="L2442" i="7"/>
  <c r="L2443" i="7"/>
  <c r="L2444" i="7"/>
  <c r="L24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3089" i="7"/>
  <c r="L3090" i="7"/>
  <c r="L3091" i="7"/>
  <c r="L3092" i="7"/>
  <c r="L3093" i="7"/>
  <c r="L3094" i="7"/>
  <c r="L3095" i="7"/>
  <c r="L3096" i="7"/>
  <c r="L3097" i="7"/>
  <c r="L3098" i="7"/>
  <c r="L3099" i="7"/>
  <c r="L3100" i="7"/>
  <c r="L3101" i="7"/>
  <c r="L3102" i="7"/>
  <c r="L3103" i="7"/>
  <c r="L3104" i="7"/>
  <c r="L3105" i="7"/>
  <c r="L3106" i="7"/>
  <c r="L3107" i="7"/>
  <c r="L3108" i="7"/>
  <c r="L3109" i="7"/>
  <c r="L3110" i="7"/>
  <c r="L3111" i="7"/>
  <c r="L3112" i="7"/>
  <c r="L3113" i="7"/>
  <c r="L3114" i="7"/>
  <c r="L3115" i="7"/>
  <c r="L3116" i="7"/>
  <c r="L3117" i="7"/>
  <c r="L3118" i="7"/>
  <c r="L3119" i="7"/>
  <c r="L3120" i="7"/>
  <c r="L3121" i="7"/>
  <c r="L3122" i="7"/>
  <c r="L3123" i="7"/>
  <c r="L3124" i="7"/>
  <c r="L3125" i="7"/>
  <c r="L3126" i="7"/>
  <c r="L3127" i="7"/>
  <c r="L3128" i="7"/>
  <c r="L3129" i="7"/>
  <c r="L3130" i="7"/>
  <c r="L3131" i="7"/>
  <c r="L3132" i="7"/>
  <c r="L3133" i="7"/>
  <c r="L3134" i="7"/>
  <c r="L3135" i="7"/>
  <c r="L3136" i="7"/>
  <c r="L3137" i="7"/>
  <c r="L3138" i="7"/>
  <c r="L3139" i="7"/>
  <c r="L3140" i="7"/>
  <c r="L3141" i="7"/>
  <c r="L3142" i="7"/>
  <c r="L3143" i="7"/>
  <c r="L3144" i="7"/>
  <c r="L3145" i="7"/>
  <c r="L3146" i="7"/>
  <c r="L3147" i="7"/>
  <c r="L3148" i="7"/>
  <c r="L3149" i="7"/>
  <c r="L3150" i="7"/>
  <c r="L3151" i="7"/>
  <c r="L3152" i="7"/>
  <c r="L3153" i="7"/>
  <c r="L3154" i="7"/>
  <c r="L3155" i="7"/>
  <c r="L3156" i="7"/>
  <c r="L3157" i="7"/>
  <c r="L3158" i="7"/>
  <c r="L3159" i="7"/>
  <c r="L3160" i="7"/>
  <c r="L3161" i="7"/>
  <c r="L3162" i="7"/>
  <c r="L3163" i="7"/>
  <c r="L3164" i="7"/>
  <c r="L3165" i="7"/>
  <c r="L3166" i="7"/>
  <c r="L3167" i="7"/>
  <c r="L3168" i="7"/>
  <c r="L3169" i="7"/>
  <c r="L3170" i="7"/>
  <c r="L3171" i="7"/>
  <c r="L3172" i="7"/>
  <c r="L3173" i="7"/>
  <c r="L3174" i="7"/>
  <c r="L3175" i="7"/>
  <c r="L3176" i="7"/>
  <c r="L3177" i="7"/>
  <c r="L3178" i="7"/>
  <c r="L3179" i="7"/>
  <c r="L3180" i="7"/>
  <c r="L3181" i="7"/>
  <c r="L3182" i="7"/>
  <c r="L3183" i="7"/>
  <c r="L3184" i="7"/>
  <c r="L3185" i="7"/>
  <c r="L3186" i="7"/>
  <c r="L3187" i="7"/>
  <c r="L3188" i="7"/>
  <c r="L3189" i="7"/>
  <c r="L3190" i="7"/>
  <c r="L3191" i="7"/>
  <c r="L3192" i="7"/>
  <c r="L3193" i="7"/>
  <c r="L3194" i="7"/>
  <c r="L3195" i="7"/>
  <c r="L3196" i="7"/>
  <c r="L3197" i="7"/>
  <c r="L3198" i="7"/>
  <c r="L3199" i="7"/>
  <c r="L3200" i="7"/>
  <c r="L3201" i="7"/>
  <c r="L3202" i="7"/>
  <c r="L3203" i="7"/>
  <c r="L3204" i="7"/>
  <c r="L3205" i="7"/>
  <c r="L3206" i="7"/>
  <c r="L3207" i="7"/>
  <c r="L3208" i="7"/>
  <c r="L3209" i="7"/>
  <c r="L3210" i="7"/>
  <c r="L3211" i="7"/>
  <c r="L3212" i="7"/>
  <c r="L3213" i="7"/>
  <c r="L3214" i="7"/>
  <c r="L3215" i="7"/>
  <c r="L3216" i="7"/>
  <c r="L3217" i="7"/>
  <c r="L3218" i="7"/>
  <c r="L3219" i="7"/>
  <c r="L3220" i="7"/>
  <c r="L3221" i="7"/>
  <c r="L3222" i="7"/>
  <c r="L3223" i="7"/>
  <c r="L3224" i="7"/>
  <c r="L3225" i="7"/>
  <c r="L3226" i="7"/>
  <c r="L3227" i="7"/>
  <c r="L3228" i="7"/>
  <c r="L3229" i="7"/>
  <c r="L3230" i="7"/>
  <c r="L3231" i="7"/>
  <c r="L3232" i="7"/>
  <c r="L3233" i="7"/>
  <c r="L3234" i="7"/>
  <c r="L3235" i="7"/>
  <c r="L3236" i="7"/>
  <c r="L3237" i="7"/>
  <c r="L3238" i="7"/>
  <c r="L3239" i="7"/>
  <c r="L3240" i="7"/>
  <c r="L3241" i="7"/>
  <c r="L3242" i="7"/>
  <c r="L3243" i="7"/>
  <c r="L3244" i="7"/>
  <c r="L3245" i="7"/>
  <c r="L3246" i="7"/>
  <c r="L3247" i="7"/>
  <c r="L3248" i="7"/>
  <c r="L3249" i="7"/>
  <c r="L3250" i="7"/>
  <c r="L3251" i="7"/>
  <c r="L3252" i="7"/>
  <c r="L3253" i="7"/>
  <c r="L3254" i="7"/>
  <c r="L3255" i="7"/>
  <c r="L3256" i="7"/>
  <c r="L3257" i="7"/>
  <c r="L3258" i="7"/>
  <c r="L3259" i="7"/>
  <c r="L3260" i="7"/>
  <c r="L3261" i="7"/>
  <c r="L3262" i="7"/>
  <c r="L3263" i="7"/>
  <c r="L3264" i="7"/>
  <c r="L3265" i="7"/>
  <c r="L3266" i="7"/>
  <c r="L3267" i="7"/>
  <c r="L3268" i="7"/>
  <c r="L3269" i="7"/>
  <c r="L3270" i="7"/>
  <c r="L3271" i="7"/>
  <c r="L3272" i="7"/>
  <c r="L3273" i="7"/>
  <c r="L3274" i="7"/>
  <c r="L3275" i="7"/>
  <c r="L3276" i="7"/>
  <c r="L3277" i="7"/>
  <c r="L3278" i="7"/>
  <c r="L3279" i="7"/>
  <c r="L3280" i="7"/>
  <c r="L3281" i="7"/>
  <c r="L3282" i="7"/>
  <c r="L3283" i="7"/>
  <c r="L3284" i="7"/>
  <c r="L3285" i="7"/>
  <c r="L3286" i="7"/>
  <c r="L3287" i="7"/>
  <c r="L3288" i="7"/>
  <c r="L3289" i="7"/>
  <c r="L3290" i="7"/>
  <c r="L3291" i="7"/>
  <c r="L3292" i="7"/>
  <c r="L3293" i="7"/>
  <c r="L3294" i="7"/>
  <c r="L3295" i="7"/>
  <c r="L3296" i="7"/>
  <c r="L3297" i="7"/>
  <c r="L3298" i="7"/>
  <c r="L3299" i="7"/>
  <c r="L3300" i="7"/>
  <c r="L3301" i="7"/>
  <c r="L3302" i="7"/>
  <c r="L3303" i="7"/>
  <c r="L3304" i="7"/>
  <c r="L3305" i="7"/>
  <c r="L3306" i="7"/>
  <c r="L3307" i="7"/>
  <c r="L3308" i="7"/>
  <c r="L3309" i="7"/>
  <c r="L3310" i="7"/>
  <c r="L3311" i="7"/>
  <c r="L3312" i="7"/>
  <c r="L3313" i="7"/>
  <c r="L3314" i="7"/>
  <c r="L3315" i="7"/>
  <c r="L3316" i="7"/>
  <c r="L3317" i="7"/>
  <c r="L3318" i="7"/>
  <c r="L3319" i="7"/>
  <c r="L3320" i="7"/>
  <c r="L3321" i="7"/>
  <c r="L3322" i="7"/>
  <c r="L3323" i="7"/>
  <c r="L3324" i="7"/>
  <c r="L3325" i="7"/>
  <c r="L3326" i="7"/>
  <c r="L3327" i="7"/>
  <c r="L3328" i="7"/>
  <c r="L3329" i="7"/>
  <c r="L3330" i="7"/>
  <c r="L3331" i="7"/>
  <c r="L3332" i="7"/>
  <c r="L3333" i="7"/>
  <c r="L3334" i="7"/>
  <c r="L3335" i="7"/>
  <c r="L3336" i="7"/>
  <c r="L3337" i="7"/>
  <c r="L3338" i="7"/>
  <c r="L3339" i="7"/>
  <c r="L3340" i="7"/>
  <c r="L3341" i="7"/>
  <c r="L3342" i="7"/>
  <c r="L3343" i="7"/>
  <c r="L3344" i="7"/>
  <c r="L3345" i="7"/>
  <c r="L3346" i="7"/>
  <c r="L3347" i="7"/>
  <c r="L3348" i="7"/>
  <c r="L3349" i="7"/>
  <c r="L3350" i="7"/>
  <c r="L3351" i="7"/>
  <c r="L3352" i="7"/>
  <c r="L3353" i="7"/>
  <c r="L3354" i="7"/>
  <c r="L3355" i="7"/>
  <c r="L3356" i="7"/>
  <c r="L3357" i="7"/>
  <c r="L3358" i="7"/>
  <c r="L3359" i="7"/>
  <c r="L3360" i="7"/>
  <c r="L3361" i="7"/>
  <c r="L3362" i="7"/>
  <c r="L3363" i="7"/>
  <c r="L3364" i="7"/>
  <c r="L3365" i="7"/>
  <c r="L3366" i="7"/>
  <c r="L3367" i="7"/>
  <c r="L3368" i="7"/>
  <c r="L3369" i="7"/>
  <c r="L3370" i="7"/>
  <c r="L3371" i="7"/>
  <c r="L3372" i="7"/>
  <c r="L3373" i="7"/>
  <c r="L3374" i="7"/>
  <c r="L3375" i="7"/>
  <c r="L3376" i="7"/>
  <c r="L3377" i="7"/>
  <c r="L3378" i="7"/>
  <c r="L3379" i="7"/>
  <c r="L3380" i="7"/>
  <c r="L3381" i="7"/>
  <c r="L3382" i="7"/>
  <c r="L3383" i="7"/>
  <c r="L3384" i="7"/>
  <c r="L3385" i="7"/>
  <c r="L3386" i="7"/>
  <c r="L3387" i="7"/>
  <c r="L3388" i="7"/>
  <c r="L3389" i="7"/>
  <c r="L3390" i="7"/>
  <c r="L3391" i="7"/>
  <c r="L3392" i="7"/>
  <c r="L3393" i="7"/>
  <c r="L3394" i="7"/>
  <c r="L3395" i="7"/>
  <c r="L3396" i="7"/>
  <c r="L3397" i="7"/>
  <c r="L3398" i="7"/>
  <c r="L3399" i="7"/>
  <c r="L3400" i="7"/>
  <c r="L3401" i="7"/>
  <c r="L3402" i="7"/>
  <c r="L3403" i="7"/>
  <c r="L3404" i="7"/>
  <c r="L3405" i="7"/>
  <c r="L3406" i="7"/>
  <c r="L3407" i="7"/>
  <c r="L3408" i="7"/>
  <c r="L3409" i="7"/>
  <c r="L3410" i="7"/>
  <c r="L3411" i="7"/>
  <c r="L3412" i="7"/>
  <c r="L3413" i="7"/>
  <c r="L3414" i="7"/>
  <c r="L3415" i="7"/>
  <c r="L3416" i="7"/>
  <c r="L3417" i="7"/>
  <c r="L3418" i="7"/>
  <c r="L3419" i="7"/>
  <c r="L3420" i="7"/>
  <c r="L3421" i="7"/>
  <c r="L3422" i="7"/>
  <c r="L3423" i="7"/>
  <c r="L3424" i="7"/>
  <c r="L3425" i="7"/>
  <c r="L3426" i="7"/>
  <c r="L3427" i="7"/>
  <c r="L3428" i="7"/>
  <c r="L3429" i="7"/>
  <c r="L3430" i="7"/>
  <c r="L3431" i="7"/>
  <c r="L3432" i="7"/>
  <c r="L3433" i="7"/>
  <c r="L3434" i="7"/>
  <c r="L3435" i="7"/>
  <c r="L3436" i="7"/>
  <c r="L3437" i="7"/>
  <c r="L3438" i="7"/>
  <c r="L3439" i="7"/>
  <c r="L3440" i="7"/>
  <c r="L3441" i="7"/>
  <c r="L3442" i="7"/>
  <c r="L3443" i="7"/>
  <c r="L3444" i="7"/>
  <c r="L3445" i="7"/>
  <c r="L3446" i="7"/>
  <c r="L3447" i="7"/>
  <c r="L3448" i="7"/>
  <c r="L3449" i="7"/>
  <c r="L3450" i="7"/>
  <c r="L3451" i="7"/>
  <c r="L3452" i="7"/>
  <c r="L3453" i="7"/>
  <c r="L3454" i="7"/>
  <c r="L3455" i="7"/>
  <c r="L3456" i="7"/>
  <c r="L3457" i="7"/>
  <c r="L3458" i="7"/>
  <c r="L3459" i="7"/>
  <c r="L3460" i="7"/>
  <c r="L3461" i="7"/>
  <c r="L3462" i="7"/>
  <c r="L3463" i="7"/>
  <c r="L3464" i="7"/>
  <c r="L3465" i="7"/>
  <c r="L3466" i="7"/>
  <c r="L3467" i="7"/>
  <c r="L3468" i="7"/>
  <c r="L3469" i="7"/>
  <c r="L3470" i="7"/>
  <c r="L3471" i="7"/>
  <c r="L3472" i="7"/>
  <c r="L3473" i="7"/>
  <c r="L3474" i="7"/>
  <c r="L3475" i="7"/>
  <c r="L3476" i="7"/>
  <c r="L3477" i="7"/>
  <c r="L3478" i="7"/>
  <c r="L3479" i="7"/>
  <c r="L3480" i="7"/>
  <c r="L3481" i="7"/>
  <c r="L3482" i="7"/>
  <c r="L3483" i="7"/>
  <c r="L3484" i="7"/>
  <c r="L3485" i="7"/>
  <c r="L3486" i="7"/>
  <c r="L3487" i="7"/>
  <c r="L3488" i="7"/>
  <c r="L3489" i="7"/>
  <c r="L3490" i="7"/>
  <c r="L3491" i="7"/>
  <c r="L3492" i="7"/>
  <c r="L3493" i="7"/>
  <c r="L3494" i="7"/>
  <c r="L3495" i="7"/>
  <c r="L3496" i="7"/>
  <c r="L3497" i="7"/>
  <c r="L3498" i="7"/>
  <c r="L3499" i="7"/>
  <c r="L3500" i="7"/>
  <c r="L3501" i="7"/>
  <c r="L3502" i="7"/>
  <c r="L3503" i="7"/>
  <c r="L3504" i="7"/>
  <c r="L3505" i="7"/>
  <c r="L3506" i="7"/>
  <c r="L3507" i="7"/>
  <c r="L3508" i="7"/>
  <c r="L3509" i="7"/>
  <c r="L3510" i="7"/>
  <c r="L3511" i="7"/>
  <c r="L3512" i="7"/>
  <c r="L3513" i="7"/>
  <c r="L3514" i="7"/>
  <c r="L3515" i="7"/>
  <c r="L3516" i="7"/>
  <c r="L3517" i="7"/>
  <c r="L3518" i="7"/>
  <c r="L3519" i="7"/>
  <c r="L3520" i="7"/>
  <c r="L3521" i="7"/>
  <c r="L3522" i="7"/>
  <c r="L3523" i="7"/>
  <c r="L3524" i="7"/>
  <c r="L3525" i="7"/>
  <c r="L3526" i="7"/>
  <c r="L3527" i="7"/>
  <c r="L3528" i="7"/>
  <c r="L3529" i="7"/>
  <c r="L3530" i="7"/>
  <c r="L3531" i="7"/>
  <c r="L3532" i="7"/>
  <c r="L3533" i="7"/>
  <c r="L3534" i="7"/>
  <c r="L3535" i="7"/>
  <c r="L3536" i="7"/>
  <c r="L3537" i="7"/>
  <c r="L3538" i="7"/>
  <c r="L3539" i="7"/>
  <c r="L3540" i="7"/>
  <c r="L3541" i="7"/>
  <c r="L3542" i="7"/>
  <c r="L3543" i="7"/>
  <c r="L3544" i="7"/>
  <c r="L3545" i="7"/>
  <c r="L3546" i="7"/>
  <c r="L3547" i="7"/>
  <c r="L3548" i="7"/>
  <c r="L3549" i="7"/>
  <c r="L3550" i="7"/>
  <c r="L3551" i="7"/>
  <c r="L3552" i="7"/>
  <c r="L3553" i="7"/>
  <c r="L3554" i="7"/>
  <c r="L3555" i="7"/>
  <c r="L3556" i="7"/>
  <c r="L3557" i="7"/>
  <c r="L3558" i="7"/>
  <c r="L3559" i="7"/>
  <c r="L3560" i="7"/>
  <c r="L3561" i="7"/>
  <c r="L3562" i="7"/>
  <c r="L3563" i="7"/>
  <c r="L3564" i="7"/>
  <c r="L3565" i="7"/>
  <c r="L3566" i="7"/>
  <c r="L3567" i="7"/>
  <c r="L3568" i="7"/>
  <c r="L3569" i="7"/>
  <c r="L3570" i="7"/>
  <c r="L3571" i="7"/>
  <c r="L3572" i="7"/>
  <c r="L3573" i="7"/>
  <c r="L3574" i="7"/>
  <c r="L3575" i="7"/>
  <c r="L3576" i="7"/>
  <c r="L3577" i="7"/>
  <c r="L3578" i="7"/>
  <c r="L3579" i="7"/>
  <c r="L3580" i="7"/>
  <c r="L3581" i="7"/>
  <c r="L3582" i="7"/>
  <c r="L3583" i="7"/>
  <c r="L3584" i="7"/>
  <c r="L3585" i="7"/>
  <c r="L3586" i="7"/>
  <c r="L3587" i="7"/>
  <c r="L3588" i="7"/>
  <c r="L3589" i="7"/>
  <c r="L3590" i="7"/>
  <c r="L3591" i="7"/>
  <c r="L3592" i="7"/>
  <c r="L3593" i="7"/>
  <c r="L3594" i="7"/>
  <c r="L3595" i="7"/>
  <c r="L3596" i="7"/>
  <c r="L3597" i="7"/>
  <c r="L3598" i="7"/>
  <c r="L3599" i="7"/>
  <c r="L3600" i="7"/>
  <c r="L3601" i="7"/>
  <c r="L3602" i="7"/>
  <c r="L3603" i="7"/>
  <c r="L3604" i="7"/>
  <c r="L3605" i="7"/>
  <c r="L3606" i="7"/>
  <c r="L3607" i="7"/>
  <c r="L3608" i="7"/>
  <c r="L3609" i="7"/>
  <c r="L3610" i="7"/>
  <c r="L3611" i="7"/>
  <c r="L3612" i="7"/>
  <c r="L3613" i="7"/>
  <c r="L3614" i="7"/>
  <c r="L3615" i="7"/>
  <c r="L3616" i="7"/>
  <c r="L3617" i="7"/>
  <c r="L3618" i="7"/>
  <c r="L3619" i="7"/>
  <c r="L3620" i="7"/>
  <c r="L3621" i="7"/>
  <c r="L3622" i="7"/>
  <c r="L3623" i="7"/>
  <c r="L3624" i="7"/>
  <c r="L3625" i="7"/>
  <c r="L3626" i="7"/>
  <c r="L3627" i="7"/>
  <c r="L3628" i="7"/>
  <c r="L3629" i="7"/>
  <c r="L3630" i="7"/>
  <c r="L3631" i="7"/>
  <c r="L3632" i="7"/>
  <c r="L3633" i="7"/>
  <c r="L3634" i="7"/>
  <c r="L3635" i="7"/>
  <c r="L3636" i="7"/>
  <c r="L3637" i="7"/>
  <c r="L3638" i="7"/>
  <c r="L3639" i="7"/>
  <c r="L3640" i="7"/>
  <c r="L3641" i="7"/>
  <c r="L3642" i="7"/>
  <c r="L3643" i="7"/>
  <c r="L3644" i="7"/>
  <c r="L3645" i="7"/>
  <c r="L3646" i="7"/>
  <c r="L3647" i="7"/>
  <c r="L3648" i="7"/>
  <c r="L3649" i="7"/>
  <c r="L3650" i="7"/>
  <c r="L3651" i="7"/>
  <c r="L3652" i="7"/>
  <c r="L3653" i="7"/>
  <c r="L3654" i="7"/>
  <c r="L3655" i="7"/>
  <c r="L3656" i="7"/>
  <c r="L3657" i="7"/>
  <c r="L3658" i="7"/>
  <c r="L3659" i="7"/>
  <c r="L3660" i="7"/>
  <c r="L3661" i="7"/>
  <c r="L3662" i="7"/>
  <c r="L3663" i="7"/>
  <c r="L3664" i="7"/>
  <c r="L3665" i="7"/>
  <c r="L3666" i="7"/>
  <c r="L3667" i="7"/>
  <c r="L3668" i="7"/>
  <c r="L3669" i="7"/>
  <c r="L3670" i="7"/>
  <c r="L3671" i="7"/>
  <c r="L3672" i="7"/>
  <c r="L3673" i="7"/>
  <c r="L3674" i="7"/>
  <c r="L3675" i="7"/>
  <c r="L3676" i="7"/>
  <c r="L3677" i="7"/>
  <c r="L3678" i="7"/>
  <c r="L3679" i="7"/>
  <c r="L3680" i="7"/>
  <c r="L3681" i="7"/>
  <c r="L3682" i="7"/>
  <c r="L3683" i="7"/>
  <c r="L3684" i="7"/>
  <c r="L3685" i="7"/>
  <c r="L3686" i="7"/>
  <c r="L3687" i="7"/>
  <c r="L3688" i="7"/>
  <c r="L3689" i="7"/>
  <c r="L3690" i="7"/>
  <c r="L3691" i="7"/>
  <c r="L3692" i="7"/>
  <c r="L3693" i="7"/>
  <c r="L3694" i="7"/>
  <c r="L3695" i="7"/>
  <c r="L3696" i="7"/>
  <c r="L3697" i="7"/>
  <c r="L3698" i="7"/>
  <c r="L3699" i="7"/>
  <c r="L3700" i="7"/>
  <c r="L3701" i="7"/>
  <c r="L3702" i="7"/>
  <c r="L3703" i="7"/>
  <c r="L3704" i="7"/>
  <c r="L3705" i="7"/>
  <c r="L3706" i="7"/>
  <c r="L3707" i="7"/>
  <c r="L3708" i="7"/>
  <c r="L3709" i="7"/>
  <c r="L3710" i="7"/>
  <c r="L3711" i="7"/>
  <c r="L3712" i="7"/>
  <c r="L3713" i="7"/>
  <c r="L3714" i="7"/>
  <c r="L3715" i="7"/>
  <c r="L3716" i="7"/>
  <c r="L3717" i="7"/>
  <c r="L3718" i="7"/>
  <c r="L3719" i="7"/>
  <c r="L3720" i="7"/>
  <c r="L3721" i="7"/>
  <c r="L3722" i="7"/>
  <c r="L3723" i="7"/>
  <c r="L3724" i="7"/>
  <c r="L3725" i="7"/>
  <c r="L3726" i="7"/>
  <c r="L3727" i="7"/>
  <c r="L3728" i="7"/>
  <c r="L3729" i="7"/>
  <c r="L3730" i="7"/>
  <c r="L3731" i="7"/>
  <c r="L3732" i="7"/>
  <c r="L3733" i="7"/>
  <c r="L3734" i="7"/>
  <c r="L3735" i="7"/>
  <c r="L3736" i="7"/>
  <c r="L3737" i="7"/>
  <c r="L3738" i="7"/>
  <c r="L3739" i="7"/>
  <c r="L3740" i="7"/>
  <c r="L3741" i="7"/>
  <c r="L3742" i="7"/>
  <c r="L3743" i="7"/>
  <c r="L3744" i="7"/>
  <c r="L3745" i="7"/>
  <c r="L3746" i="7"/>
  <c r="L3747" i="7"/>
  <c r="L3748" i="7"/>
  <c r="L3749" i="7"/>
  <c r="L3750" i="7"/>
  <c r="L3751" i="7"/>
  <c r="L3752" i="7"/>
  <c r="L3753" i="7"/>
  <c r="L3754" i="7"/>
  <c r="L3755" i="7"/>
  <c r="L3756" i="7"/>
  <c r="L3757" i="7"/>
  <c r="L3758" i="7"/>
  <c r="L3759" i="7"/>
  <c r="L3760" i="7"/>
  <c r="L3761" i="7"/>
  <c r="L3762" i="7"/>
  <c r="L3763" i="7"/>
  <c r="L3764" i="7"/>
  <c r="L3765" i="7"/>
  <c r="L3766" i="7"/>
  <c r="L3767" i="7"/>
  <c r="L3768" i="7"/>
  <c r="L3769" i="7"/>
  <c r="L3770" i="7"/>
  <c r="L3771" i="7"/>
  <c r="L3772" i="7"/>
  <c r="L3773" i="7"/>
  <c r="L3774" i="7"/>
  <c r="L3775" i="7"/>
  <c r="L3776" i="7"/>
  <c r="L3777" i="7"/>
  <c r="L3778" i="7"/>
  <c r="L3779" i="7"/>
  <c r="L3780" i="7"/>
  <c r="L3781" i="7"/>
  <c r="L3782" i="7"/>
  <c r="L3783" i="7"/>
  <c r="L3784" i="7"/>
  <c r="L3785" i="7"/>
  <c r="L3786" i="7"/>
  <c r="L3787" i="7"/>
  <c r="L3788" i="7"/>
  <c r="L3789" i="7"/>
  <c r="L3790" i="7"/>
  <c r="L3791" i="7"/>
  <c r="L3792" i="7"/>
  <c r="L3793" i="7"/>
  <c r="L3794" i="7"/>
  <c r="L3795" i="7"/>
  <c r="L3796" i="7"/>
  <c r="L3797" i="7"/>
  <c r="L3798" i="7"/>
  <c r="L3799" i="7"/>
  <c r="L3800" i="7"/>
  <c r="L3801" i="7"/>
  <c r="L3802" i="7"/>
  <c r="L3803" i="7"/>
  <c r="L3804" i="7"/>
  <c r="L3805" i="7"/>
  <c r="L3806" i="7"/>
  <c r="L3807" i="7"/>
  <c r="L3808" i="7"/>
  <c r="L3809" i="7"/>
  <c r="L3810" i="7"/>
  <c r="L3811" i="7"/>
  <c r="L3812" i="7"/>
  <c r="L3813" i="7"/>
  <c r="L3814" i="7"/>
  <c r="L3815" i="7"/>
  <c r="L3816" i="7"/>
  <c r="L3817" i="7"/>
  <c r="L3818" i="7"/>
  <c r="L3819" i="7"/>
  <c r="L3820" i="7"/>
  <c r="L3821" i="7"/>
  <c r="L3822" i="7"/>
  <c r="L3823" i="7"/>
  <c r="L3824" i="7"/>
  <c r="L3825" i="7"/>
  <c r="L3826" i="7"/>
  <c r="L3827" i="7"/>
  <c r="L3828" i="7"/>
  <c r="L3829" i="7"/>
  <c r="L3830" i="7"/>
  <c r="L3831" i="7"/>
  <c r="L3832" i="7"/>
  <c r="L3833" i="7"/>
  <c r="L3834" i="7"/>
  <c r="L3835" i="7"/>
  <c r="L3836" i="7"/>
  <c r="L3837" i="7"/>
  <c r="L3838" i="7"/>
  <c r="L3839" i="7"/>
  <c r="L3840" i="7"/>
  <c r="L3841" i="7"/>
  <c r="L3842" i="7"/>
  <c r="L3843" i="7"/>
  <c r="L3844" i="7"/>
  <c r="L3845" i="7"/>
  <c r="L3846" i="7"/>
  <c r="L3847" i="7"/>
  <c r="L3848" i="7"/>
  <c r="L3849" i="7"/>
  <c r="L3850" i="7"/>
  <c r="L3851" i="7"/>
  <c r="L3852" i="7"/>
  <c r="L3853" i="7"/>
  <c r="L3854" i="7"/>
  <c r="L3855" i="7"/>
  <c r="L3856" i="7"/>
  <c r="L3857" i="7"/>
  <c r="L3858" i="7"/>
  <c r="L3859" i="7"/>
  <c r="L3860" i="7"/>
  <c r="L3861" i="7"/>
  <c r="L3862" i="7"/>
  <c r="L3863" i="7"/>
  <c r="L3864" i="7"/>
  <c r="L3865" i="7"/>
  <c r="L3866" i="7"/>
  <c r="L3867" i="7"/>
  <c r="L3868" i="7"/>
  <c r="L3869" i="7"/>
  <c r="L3870" i="7"/>
  <c r="L3871" i="7"/>
  <c r="L3872" i="7"/>
  <c r="L3873" i="7"/>
  <c r="L3874" i="7"/>
  <c r="L3875" i="7"/>
  <c r="L3876" i="7"/>
  <c r="L3877" i="7"/>
  <c r="L3878" i="7"/>
  <c r="L3879" i="7"/>
  <c r="L3880" i="7"/>
  <c r="L3881" i="7"/>
  <c r="L3882" i="7"/>
  <c r="L3883" i="7"/>
  <c r="L3884" i="7"/>
  <c r="L3885" i="7"/>
  <c r="L3886" i="7"/>
  <c r="L3887" i="7"/>
  <c r="L3888" i="7"/>
  <c r="L3889" i="7"/>
  <c r="L3890" i="7"/>
  <c r="L3891" i="7"/>
  <c r="L3892" i="7"/>
  <c r="L3893" i="7"/>
  <c r="L3894" i="7"/>
  <c r="L3895" i="7"/>
  <c r="L3896" i="7"/>
  <c r="L3897" i="7"/>
  <c r="L3898" i="7"/>
  <c r="L3899" i="7"/>
  <c r="L3900" i="7"/>
  <c r="L3901" i="7"/>
  <c r="L3902" i="7"/>
  <c r="L3903" i="7"/>
  <c r="L3904" i="7"/>
  <c r="L3905" i="7"/>
  <c r="L3906" i="7"/>
  <c r="L3907" i="7"/>
  <c r="L3908" i="7"/>
  <c r="L3909" i="7"/>
  <c r="L3910" i="7"/>
  <c r="L3911" i="7"/>
  <c r="L3912" i="7"/>
  <c r="L3913" i="7"/>
  <c r="L3914" i="7"/>
  <c r="L3915" i="7"/>
  <c r="L3916" i="7"/>
  <c r="L3917" i="7"/>
  <c r="L3918" i="7"/>
  <c r="L3919" i="7"/>
  <c r="L3920" i="7"/>
  <c r="L3921" i="7"/>
  <c r="L3922" i="7"/>
  <c r="L3923" i="7"/>
  <c r="L3924" i="7"/>
  <c r="L3925" i="7"/>
  <c r="L3926" i="7"/>
  <c r="L3927" i="7"/>
  <c r="L3928" i="7"/>
  <c r="L3929" i="7"/>
  <c r="L3930" i="7"/>
  <c r="L3931" i="7"/>
  <c r="L3932" i="7"/>
  <c r="L3933" i="7"/>
  <c r="L3934" i="7"/>
  <c r="L3935" i="7"/>
  <c r="L3936" i="7"/>
  <c r="L3937" i="7"/>
  <c r="L3938" i="7"/>
  <c r="L3939" i="7"/>
  <c r="L3940" i="7"/>
  <c r="L3941" i="7"/>
  <c r="L3942" i="7"/>
  <c r="L3943" i="7"/>
  <c r="L3944" i="7"/>
  <c r="L3945" i="7"/>
  <c r="L3946" i="7"/>
  <c r="L3947" i="7"/>
  <c r="L3948" i="7"/>
  <c r="L3949" i="7"/>
  <c r="L3950" i="7"/>
  <c r="L3951" i="7"/>
  <c r="L3952" i="7"/>
  <c r="L3953" i="7"/>
  <c r="L3954" i="7"/>
  <c r="L3955" i="7"/>
  <c r="L3956" i="7"/>
  <c r="L3957" i="7"/>
  <c r="L3958" i="7"/>
  <c r="L3959" i="7"/>
  <c r="L3960" i="7"/>
  <c r="L3961" i="7"/>
  <c r="L3962" i="7"/>
  <c r="L3963" i="7"/>
  <c r="L3964" i="7"/>
  <c r="L3965" i="7"/>
  <c r="L3966" i="7"/>
  <c r="L3967" i="7"/>
  <c r="L3968" i="7"/>
  <c r="L3969" i="7"/>
  <c r="L3970" i="7"/>
  <c r="L3971" i="7"/>
  <c r="L3972" i="7"/>
  <c r="L3973" i="7"/>
  <c r="L3974" i="7"/>
  <c r="L3975" i="7"/>
  <c r="L3976" i="7"/>
  <c r="L3977" i="7"/>
  <c r="L3978" i="7"/>
  <c r="L3979" i="7"/>
  <c r="L3980" i="7"/>
  <c r="L3981" i="7"/>
  <c r="L3982" i="7"/>
  <c r="L3983" i="7"/>
  <c r="L3984" i="7"/>
  <c r="L3985" i="7"/>
  <c r="L3986" i="7"/>
  <c r="L3987" i="7"/>
  <c r="L3988" i="7"/>
  <c r="L3989" i="7"/>
  <c r="L3990" i="7"/>
  <c r="L3991" i="7"/>
  <c r="L3992" i="7"/>
  <c r="L3993" i="7"/>
  <c r="L3994" i="7"/>
  <c r="L3995" i="7"/>
  <c r="L3996" i="7"/>
  <c r="L3997" i="7"/>
  <c r="L3998" i="7"/>
  <c r="L3999" i="7"/>
  <c r="L4000" i="7"/>
  <c r="L4001" i="7"/>
  <c r="L4002" i="7"/>
  <c r="L4003" i="7"/>
  <c r="L4004" i="7"/>
  <c r="L4005" i="7"/>
  <c r="L4006" i="7"/>
  <c r="L4007" i="7"/>
  <c r="L4008" i="7"/>
  <c r="L4009" i="7"/>
  <c r="L4010" i="7"/>
  <c r="L4011" i="7"/>
  <c r="L4012" i="7"/>
  <c r="L4013" i="7"/>
  <c r="L4014" i="7"/>
  <c r="L4015" i="7"/>
  <c r="L4016" i="7"/>
  <c r="L4017" i="7"/>
  <c r="L4018" i="7"/>
  <c r="L4019" i="7"/>
  <c r="L4020" i="7"/>
  <c r="L4021" i="7"/>
  <c r="L4022" i="7"/>
  <c r="L4023" i="7"/>
  <c r="L4024" i="7"/>
  <c r="L4025" i="7"/>
  <c r="L4026" i="7"/>
  <c r="L4027" i="7"/>
  <c r="L4028" i="7"/>
  <c r="L4029" i="7"/>
  <c r="L4030" i="7"/>
  <c r="L4031" i="7"/>
  <c r="L4032" i="7"/>
  <c r="L4033" i="7"/>
  <c r="L4034" i="7"/>
  <c r="L4035" i="7"/>
  <c r="L4036" i="7"/>
  <c r="L4037" i="7"/>
  <c r="L4038" i="7"/>
  <c r="L4039" i="7"/>
  <c r="L4040" i="7"/>
  <c r="L4041" i="7"/>
  <c r="L4042" i="7"/>
  <c r="L4043" i="7"/>
  <c r="L4044" i="7"/>
  <c r="L4045" i="7"/>
  <c r="L4046" i="7"/>
  <c r="L4047" i="7"/>
  <c r="L4048" i="7"/>
  <c r="L4049" i="7"/>
  <c r="L4050" i="7"/>
  <c r="L4051" i="7"/>
  <c r="L4052" i="7"/>
  <c r="L4053" i="7"/>
  <c r="L4054" i="7"/>
  <c r="L4055" i="7"/>
  <c r="L4056" i="7"/>
  <c r="L4057" i="7"/>
  <c r="L4058" i="7"/>
  <c r="L4059" i="7"/>
  <c r="L4060" i="7"/>
  <c r="L4061" i="7"/>
  <c r="L4062" i="7"/>
  <c r="L4063" i="7"/>
  <c r="L4064" i="7"/>
  <c r="L4065" i="7"/>
  <c r="L4066" i="7"/>
  <c r="L4067" i="7"/>
  <c r="L4068" i="7"/>
  <c r="L4069" i="7"/>
  <c r="L4070" i="7"/>
  <c r="L4071" i="7"/>
  <c r="L4072" i="7"/>
  <c r="L4073" i="7"/>
  <c r="L4074" i="7"/>
  <c r="L4075" i="7"/>
  <c r="L4076" i="7"/>
  <c r="L4077" i="7"/>
  <c r="L4078" i="7"/>
  <c r="L4079" i="7"/>
  <c r="L4080" i="7"/>
  <c r="L4081" i="7"/>
  <c r="L4082" i="7"/>
  <c r="L4083" i="7"/>
  <c r="L4084" i="7"/>
  <c r="L4085" i="7"/>
  <c r="L4086" i="7"/>
  <c r="L4087" i="7"/>
  <c r="L4088" i="7"/>
  <c r="L4089" i="7"/>
  <c r="L4090" i="7"/>
  <c r="L4091" i="7"/>
  <c r="L4092" i="7"/>
  <c r="L4093" i="7"/>
  <c r="L4094" i="7"/>
  <c r="L4095" i="7"/>
  <c r="L4096" i="7"/>
  <c r="L4097" i="7"/>
  <c r="L4098" i="7"/>
  <c r="L4099" i="7"/>
  <c r="L4100" i="7"/>
  <c r="L4101" i="7"/>
  <c r="L4102" i="7"/>
  <c r="L4103" i="7"/>
  <c r="L4104" i="7"/>
  <c r="L4105" i="7"/>
  <c r="L4106" i="7"/>
  <c r="L4107" i="7"/>
  <c r="L4108" i="7"/>
  <c r="L4109" i="7"/>
  <c r="L4110" i="7"/>
  <c r="L4111" i="7"/>
  <c r="L4112" i="7"/>
  <c r="L4113" i="7"/>
  <c r="L4114" i="7"/>
  <c r="L4115" i="7"/>
  <c r="L4116" i="7"/>
  <c r="L4117" i="7"/>
  <c r="L4118" i="7"/>
  <c r="L4119" i="7"/>
  <c r="L4120" i="7"/>
  <c r="L4121" i="7"/>
  <c r="L4122" i="7"/>
  <c r="L4123" i="7"/>
  <c r="L4124" i="7"/>
  <c r="L4125" i="7"/>
  <c r="L4126" i="7"/>
  <c r="L4127" i="7"/>
  <c r="L4128" i="7"/>
  <c r="L4129" i="7"/>
  <c r="L4130" i="7"/>
  <c r="L4131" i="7"/>
  <c r="L4132" i="7"/>
  <c r="L4133" i="7"/>
  <c r="L4134" i="7"/>
  <c r="L4135" i="7"/>
  <c r="L4136" i="7"/>
  <c r="L4137" i="7"/>
  <c r="L4138" i="7"/>
  <c r="L4139" i="7"/>
  <c r="L4140" i="7"/>
  <c r="L4141" i="7"/>
  <c r="L4142" i="7"/>
  <c r="L4143" i="7"/>
  <c r="L4144" i="7"/>
  <c r="L4145" i="7"/>
  <c r="L4146" i="7"/>
  <c r="L4147" i="7"/>
  <c r="L4148" i="7"/>
  <c r="L4149" i="7"/>
  <c r="L4150" i="7"/>
  <c r="L4151" i="7"/>
  <c r="L4152" i="7"/>
  <c r="L4153" i="7"/>
  <c r="L4154" i="7"/>
  <c r="L4155" i="7"/>
  <c r="L4156" i="7"/>
  <c r="L4157" i="7"/>
  <c r="L4158" i="7"/>
  <c r="L4159" i="7"/>
  <c r="L4160" i="7"/>
  <c r="L4161" i="7"/>
  <c r="L4162" i="7"/>
  <c r="L4163" i="7"/>
  <c r="L4164" i="7"/>
  <c r="L4165" i="7"/>
  <c r="L4166" i="7"/>
  <c r="L4167" i="7"/>
  <c r="L4168" i="7"/>
  <c r="L4169" i="7"/>
  <c r="L4170" i="7"/>
  <c r="L4171" i="7"/>
  <c r="L4172" i="7"/>
  <c r="L4173" i="7"/>
  <c r="L4174" i="7"/>
  <c r="L4175" i="7"/>
  <c r="L4176" i="7"/>
  <c r="L4177" i="7"/>
  <c r="L4178" i="7"/>
  <c r="L4179" i="7"/>
  <c r="L4180" i="7"/>
  <c r="L4181" i="7"/>
  <c r="L4182" i="7"/>
  <c r="L4183" i="7"/>
  <c r="L4184" i="7"/>
  <c r="L4185" i="7"/>
  <c r="L4186" i="7"/>
  <c r="L4187" i="7"/>
  <c r="L4188" i="7"/>
  <c r="L4189" i="7"/>
  <c r="L4190" i="7"/>
  <c r="L4191" i="7"/>
  <c r="L4192" i="7"/>
  <c r="L4193" i="7"/>
  <c r="L4194" i="7"/>
  <c r="L4195" i="7"/>
  <c r="L4196" i="7"/>
  <c r="L4197" i="7"/>
  <c r="L4198" i="7"/>
  <c r="L4199" i="7"/>
  <c r="L4200" i="7"/>
  <c r="L4201" i="7"/>
  <c r="L4202" i="7"/>
  <c r="L4203" i="7"/>
  <c r="L4204" i="7"/>
  <c r="L4205" i="7"/>
  <c r="L4206" i="7"/>
  <c r="L4207" i="7"/>
  <c r="L4208" i="7"/>
  <c r="L4209" i="7"/>
  <c r="L4210" i="7"/>
  <c r="L4211" i="7"/>
  <c r="L4212" i="7"/>
  <c r="L4213" i="7"/>
  <c r="L4214" i="7"/>
  <c r="L4215" i="7"/>
  <c r="L4216" i="7"/>
  <c r="L4217" i="7"/>
  <c r="L4218" i="7"/>
  <c r="L4219" i="7"/>
  <c r="L4220" i="7"/>
  <c r="L4221" i="7"/>
  <c r="L4222" i="7"/>
  <c r="L4223" i="7"/>
  <c r="L4224" i="7"/>
  <c r="L4225" i="7"/>
  <c r="L4226" i="7"/>
  <c r="L4227" i="7"/>
  <c r="L4228" i="7"/>
  <c r="L4229" i="7"/>
  <c r="L4230" i="7"/>
  <c r="L4231" i="7"/>
  <c r="L4232" i="7"/>
  <c r="L4233" i="7"/>
  <c r="L4234" i="7"/>
  <c r="L4235" i="7"/>
  <c r="L4236" i="7"/>
  <c r="L4237" i="7"/>
  <c r="L4238" i="7"/>
  <c r="L4239" i="7"/>
  <c r="L4240" i="7"/>
  <c r="L4241" i="7"/>
  <c r="L4242" i="7"/>
  <c r="L4243" i="7"/>
  <c r="L4244" i="7"/>
  <c r="L4245" i="7"/>
  <c r="L4246" i="7"/>
  <c r="L4247" i="7"/>
  <c r="L4248" i="7"/>
  <c r="L4249" i="7"/>
  <c r="L4250" i="7"/>
  <c r="L4251" i="7"/>
  <c r="L4252" i="7"/>
  <c r="L4253" i="7"/>
  <c r="L4254" i="7"/>
  <c r="L4255" i="7"/>
  <c r="L4256" i="7"/>
  <c r="L4257" i="7"/>
  <c r="L4258" i="7"/>
  <c r="L4259" i="7"/>
  <c r="L4260" i="7"/>
  <c r="L4261" i="7"/>
  <c r="L4262" i="7"/>
  <c r="L4263" i="7"/>
  <c r="L4264" i="7"/>
  <c r="L4265" i="7"/>
  <c r="L4266" i="7"/>
  <c r="L4267" i="7"/>
  <c r="L4268" i="7"/>
  <c r="L4269" i="7"/>
  <c r="L4270" i="7"/>
  <c r="L4271" i="7"/>
  <c r="L4272" i="7"/>
  <c r="L4273" i="7"/>
  <c r="L4274" i="7"/>
  <c r="L4275" i="7"/>
  <c r="L4276" i="7"/>
  <c r="L4277" i="7"/>
  <c r="L4278" i="7"/>
  <c r="L4279" i="7"/>
  <c r="L4280" i="7"/>
  <c r="L4281" i="7"/>
  <c r="L4282" i="7"/>
  <c r="L4283" i="7"/>
  <c r="L4284" i="7"/>
  <c r="L4285" i="7"/>
  <c r="L4286" i="7"/>
  <c r="L4287" i="7"/>
  <c r="L4288" i="7"/>
  <c r="L4289" i="7"/>
  <c r="L4290" i="7"/>
  <c r="L4291" i="7"/>
  <c r="L4292" i="7"/>
  <c r="L4293" i="7"/>
  <c r="L4294" i="7"/>
  <c r="L4295" i="7"/>
  <c r="L4296" i="7"/>
  <c r="L4297" i="7"/>
  <c r="L4298" i="7"/>
  <c r="L4299" i="7"/>
  <c r="L4300" i="7"/>
  <c r="L4301" i="7"/>
  <c r="L4302" i="7"/>
  <c r="L4303" i="7"/>
  <c r="L4304" i="7"/>
  <c r="L4305" i="7"/>
  <c r="L4306" i="7"/>
  <c r="L4307" i="7"/>
  <c r="L4308" i="7"/>
  <c r="L4309" i="7"/>
  <c r="L4310" i="7"/>
  <c r="L4311" i="7"/>
  <c r="L4312" i="7"/>
  <c r="L4313" i="7"/>
  <c r="L4314" i="7"/>
  <c r="L4315" i="7"/>
  <c r="L4316" i="7"/>
  <c r="L4317" i="7"/>
  <c r="L4318" i="7"/>
  <c r="L4319" i="7"/>
  <c r="L4320" i="7"/>
  <c r="L4321" i="7"/>
  <c r="L4322" i="7"/>
  <c r="L4323" i="7"/>
  <c r="L4324" i="7"/>
  <c r="L4325" i="7"/>
  <c r="L4326" i="7"/>
  <c r="L4327" i="7"/>
  <c r="L4328" i="7"/>
  <c r="L4329" i="7"/>
  <c r="L4330" i="7"/>
  <c r="L4331" i="7"/>
  <c r="L4332" i="7"/>
  <c r="L4333" i="7"/>
  <c r="L4334" i="7"/>
  <c r="L4335" i="7"/>
  <c r="L4336" i="7"/>
  <c r="L4337" i="7"/>
  <c r="L4338" i="7"/>
  <c r="L4339" i="7"/>
  <c r="L4340" i="7"/>
  <c r="L4341" i="7"/>
  <c r="L4342" i="7"/>
  <c r="L4343" i="7"/>
  <c r="L4344" i="7"/>
  <c r="L4345" i="7"/>
  <c r="L4346" i="7"/>
  <c r="L4347" i="7"/>
  <c r="L4348" i="7"/>
  <c r="L4349" i="7"/>
  <c r="L4350" i="7"/>
  <c r="L4351" i="7"/>
  <c r="L4352" i="7"/>
  <c r="L4353" i="7"/>
  <c r="L4354" i="7"/>
  <c r="L4355" i="7"/>
  <c r="L4356" i="7"/>
  <c r="L4357" i="7"/>
  <c r="L4358" i="7"/>
  <c r="L4359" i="7"/>
  <c r="L4360" i="7"/>
  <c r="L4361" i="7"/>
  <c r="L4362" i="7"/>
  <c r="L4363" i="7"/>
  <c r="L4364" i="7"/>
  <c r="L4365" i="7"/>
  <c r="L4366" i="7"/>
  <c r="L4367" i="7"/>
  <c r="L4368" i="7"/>
  <c r="L4369" i="7"/>
  <c r="L4370" i="7"/>
  <c r="L4371" i="7"/>
  <c r="L4372" i="7"/>
  <c r="L4373" i="7"/>
  <c r="L4374" i="7"/>
  <c r="L4375" i="7"/>
  <c r="L4376" i="7"/>
  <c r="L4377" i="7"/>
  <c r="L4378" i="7"/>
  <c r="L4379" i="7"/>
  <c r="L4380" i="7"/>
  <c r="L4381" i="7"/>
  <c r="L4382" i="7"/>
  <c r="L4383" i="7"/>
  <c r="L4384" i="7"/>
  <c r="L4385" i="7"/>
  <c r="L4386" i="7"/>
  <c r="L4387" i="7"/>
  <c r="L4388" i="7"/>
  <c r="L4389" i="7"/>
  <c r="L4390" i="7"/>
  <c r="L4391" i="7"/>
  <c r="L4392" i="7"/>
  <c r="L4393" i="7"/>
  <c r="L4394" i="7"/>
  <c r="L4395" i="7"/>
  <c r="L4396" i="7"/>
  <c r="L4397" i="7"/>
  <c r="L4398" i="7"/>
  <c r="L4399" i="7"/>
  <c r="L4400" i="7"/>
  <c r="L4401" i="7"/>
  <c r="L4402" i="7"/>
  <c r="L4403" i="7"/>
  <c r="L4404" i="7"/>
  <c r="L4405" i="7"/>
  <c r="L4406" i="7"/>
  <c r="L4407" i="7"/>
  <c r="L4408" i="7"/>
  <c r="L4409" i="7"/>
  <c r="L4410" i="7"/>
  <c r="L4411" i="7"/>
  <c r="L4412" i="7"/>
  <c r="L4413" i="7"/>
  <c r="L4414" i="7"/>
  <c r="L4415" i="7"/>
  <c r="L4416" i="7"/>
  <c r="L4417" i="7"/>
  <c r="L4418" i="7"/>
  <c r="L4419" i="7"/>
  <c r="L4420" i="7"/>
  <c r="L4421" i="7"/>
  <c r="L4422" i="7"/>
  <c r="L4423" i="7"/>
  <c r="L4424" i="7"/>
  <c r="L4425" i="7"/>
  <c r="L4426" i="7"/>
  <c r="L4427" i="7"/>
  <c r="L4428" i="7"/>
  <c r="L4429" i="7"/>
  <c r="L4430" i="7"/>
  <c r="L4431" i="7"/>
  <c r="L4432" i="7"/>
  <c r="L4433" i="7"/>
  <c r="L4434" i="7"/>
  <c r="L4435" i="7"/>
  <c r="L4436" i="7"/>
  <c r="L4437" i="7"/>
  <c r="L4438" i="7"/>
  <c r="L4439" i="7"/>
  <c r="L4440" i="7"/>
  <c r="L4441" i="7"/>
  <c r="L4442" i="7"/>
  <c r="L4443" i="7"/>
  <c r="L4444" i="7"/>
  <c r="L4445" i="7"/>
  <c r="L4446" i="7"/>
  <c r="L4447" i="7"/>
  <c r="L4448" i="7"/>
  <c r="L4449" i="7"/>
  <c r="L4450" i="7"/>
  <c r="L4451" i="7"/>
  <c r="L4452" i="7"/>
  <c r="L4453" i="7"/>
  <c r="L4454" i="7"/>
  <c r="L4455" i="7"/>
  <c r="L4456" i="7"/>
  <c r="L4457" i="7"/>
  <c r="L4458" i="7"/>
  <c r="L4459" i="7"/>
  <c r="L4460" i="7"/>
  <c r="L4461" i="7"/>
  <c r="L4462" i="7"/>
  <c r="L4463" i="7"/>
  <c r="L4464" i="7"/>
  <c r="L4465" i="7"/>
  <c r="L4466" i="7"/>
  <c r="L4467" i="7"/>
  <c r="L4468" i="7"/>
  <c r="L4469" i="7"/>
  <c r="L4470" i="7"/>
  <c r="L4471" i="7"/>
  <c r="L4472" i="7"/>
  <c r="L4473" i="7"/>
  <c r="L4474" i="7"/>
  <c r="L4475" i="7"/>
  <c r="L4476" i="7"/>
  <c r="L4477" i="7"/>
  <c r="L4478" i="7"/>
  <c r="L4479" i="7"/>
  <c r="L4480" i="7"/>
  <c r="L4481" i="7"/>
  <c r="L4482" i="7"/>
  <c r="L4483" i="7"/>
  <c r="L4484" i="7"/>
  <c r="L4485" i="7"/>
  <c r="L4486" i="7"/>
  <c r="L4487" i="7"/>
  <c r="L4488" i="7"/>
  <c r="L4489" i="7"/>
  <c r="L4490" i="7"/>
  <c r="L4491" i="7"/>
  <c r="L4492" i="7"/>
  <c r="L4493" i="7"/>
  <c r="L4494" i="7"/>
  <c r="L4495" i="7"/>
  <c r="L4496" i="7"/>
  <c r="L4497" i="7"/>
  <c r="L4498" i="7"/>
  <c r="L4499" i="7"/>
  <c r="L4500" i="7"/>
  <c r="L4501" i="7"/>
  <c r="L4502" i="7"/>
  <c r="L4503" i="7"/>
  <c r="L4504" i="7"/>
  <c r="L4505" i="7"/>
  <c r="L4506" i="7"/>
  <c r="L4507" i="7"/>
  <c r="L4508" i="7"/>
  <c r="L4509" i="7"/>
  <c r="L4510" i="7"/>
  <c r="L4511" i="7"/>
  <c r="L4512" i="7"/>
  <c r="L4513" i="7"/>
  <c r="L4514" i="7"/>
  <c r="L4515" i="7"/>
  <c r="L4516" i="7"/>
  <c r="L4517" i="7"/>
  <c r="L4518" i="7"/>
  <c r="L4519" i="7"/>
  <c r="L4520" i="7"/>
  <c r="L4521" i="7"/>
  <c r="L4522" i="7"/>
  <c r="L4523" i="7"/>
  <c r="L4524" i="7"/>
  <c r="L4525" i="7"/>
  <c r="L4526" i="7"/>
  <c r="L4527" i="7"/>
  <c r="L4528" i="7"/>
  <c r="L4529" i="7"/>
  <c r="L4530" i="7"/>
  <c r="L4531" i="7"/>
  <c r="L4532" i="7"/>
  <c r="L4533" i="7"/>
  <c r="L4534" i="7"/>
  <c r="L4535" i="7"/>
  <c r="L4536" i="7"/>
  <c r="L4537" i="7"/>
  <c r="L4538" i="7"/>
  <c r="L4539" i="7"/>
  <c r="L4540" i="7"/>
  <c r="L4541" i="7"/>
  <c r="L4542" i="7"/>
  <c r="L4543" i="7"/>
  <c r="L4544" i="7"/>
  <c r="L4545" i="7"/>
  <c r="L4546" i="7"/>
  <c r="L4547" i="7"/>
  <c r="L4548" i="7"/>
  <c r="L4549" i="7"/>
  <c r="L4550" i="7"/>
  <c r="L4551" i="7"/>
  <c r="L4552" i="7"/>
  <c r="L4553" i="7"/>
  <c r="L4554" i="7"/>
  <c r="L4555" i="7"/>
  <c r="L4556" i="7"/>
  <c r="L4557" i="7"/>
  <c r="L4558" i="7"/>
  <c r="L4559" i="7"/>
  <c r="L4560" i="7"/>
  <c r="L4561" i="7"/>
  <c r="L4562" i="7"/>
  <c r="L4563" i="7"/>
  <c r="L4564" i="7"/>
  <c r="L4565" i="7"/>
  <c r="L4566" i="7"/>
  <c r="L4567" i="7"/>
  <c r="L4568" i="7"/>
  <c r="L4569" i="7"/>
  <c r="L4570" i="7"/>
  <c r="L4571" i="7"/>
  <c r="L4572" i="7"/>
  <c r="L4573" i="7"/>
  <c r="L4574" i="7"/>
  <c r="L4575" i="7"/>
  <c r="L4576" i="7"/>
  <c r="L4577" i="7"/>
  <c r="L4578" i="7"/>
  <c r="L4579" i="7"/>
  <c r="L4580" i="7"/>
  <c r="L4581" i="7"/>
  <c r="L4582" i="7"/>
  <c r="L4583" i="7"/>
  <c r="L4584" i="7"/>
  <c r="L4585" i="7"/>
  <c r="L4586" i="7"/>
  <c r="L4587" i="7"/>
  <c r="L4588" i="7"/>
  <c r="L4589" i="7"/>
  <c r="L4590" i="7"/>
  <c r="L4591" i="7"/>
  <c r="L4592" i="7"/>
  <c r="L4593" i="7"/>
  <c r="L4594" i="7"/>
  <c r="L4595" i="7"/>
  <c r="L4596" i="7"/>
  <c r="L4597" i="7"/>
  <c r="L4598" i="7"/>
  <c r="L4599" i="7"/>
  <c r="L4600" i="7"/>
  <c r="L4601" i="7"/>
  <c r="L4602" i="7"/>
  <c r="L4603" i="7"/>
  <c r="L4604" i="7"/>
  <c r="L4605" i="7"/>
  <c r="L4606" i="7"/>
  <c r="L4607" i="7"/>
  <c r="L4608" i="7"/>
  <c r="L4609" i="7"/>
  <c r="L4610" i="7"/>
  <c r="L4611" i="7"/>
  <c r="L4612" i="7"/>
  <c r="L4613" i="7"/>
  <c r="L4614" i="7"/>
  <c r="L4615" i="7"/>
  <c r="L4616" i="7"/>
  <c r="L4617" i="7"/>
  <c r="L4618" i="7"/>
  <c r="L4619" i="7"/>
  <c r="L4620" i="7"/>
  <c r="L4621" i="7"/>
  <c r="L4622" i="7"/>
  <c r="L4623" i="7"/>
  <c r="L4624" i="7"/>
  <c r="L4625" i="7"/>
  <c r="L4626" i="7"/>
  <c r="L4627" i="7"/>
  <c r="L4628" i="7"/>
  <c r="L4629" i="7"/>
  <c r="L4630" i="7"/>
  <c r="L4631" i="7"/>
  <c r="L4632" i="7"/>
  <c r="L4633" i="7"/>
  <c r="L4634" i="7"/>
  <c r="L4635" i="7"/>
  <c r="L4636" i="7"/>
  <c r="L4637" i="7"/>
  <c r="L4638" i="7"/>
  <c r="L4639" i="7"/>
  <c r="L4640" i="7"/>
  <c r="L4641" i="7"/>
  <c r="L4642" i="7"/>
  <c r="L4643" i="7"/>
  <c r="L4644" i="7"/>
  <c r="L4645" i="7"/>
  <c r="L4646" i="7"/>
  <c r="L4647" i="7"/>
  <c r="L4648" i="7"/>
  <c r="L4649" i="7"/>
  <c r="L4650" i="7"/>
  <c r="L4651" i="7"/>
  <c r="L4652" i="7"/>
  <c r="L4653" i="7"/>
  <c r="L4654" i="7"/>
  <c r="L4655" i="7"/>
  <c r="L4656" i="7"/>
  <c r="L4657" i="7"/>
  <c r="L4658" i="7"/>
  <c r="L4659" i="7"/>
  <c r="L4660" i="7"/>
  <c r="L4661" i="7"/>
  <c r="L4662" i="7"/>
  <c r="L4663" i="7"/>
  <c r="L4664" i="7"/>
  <c r="L4665" i="7"/>
  <c r="L4666" i="7"/>
  <c r="L4667" i="7"/>
  <c r="L4668" i="7"/>
  <c r="L4669" i="7"/>
  <c r="L4670" i="7"/>
  <c r="L4671" i="7"/>
  <c r="L4672" i="7"/>
  <c r="L4673" i="7"/>
  <c r="L4674" i="7"/>
  <c r="L4675" i="7"/>
  <c r="L4676" i="7"/>
  <c r="L4677" i="7"/>
  <c r="L4678" i="7"/>
  <c r="L4679" i="7"/>
  <c r="L4680" i="7"/>
  <c r="L4681" i="7"/>
  <c r="L4682" i="7"/>
  <c r="L4683" i="7"/>
  <c r="L4684" i="7"/>
  <c r="L4685" i="7"/>
  <c r="L4686" i="7"/>
  <c r="L4687" i="7"/>
  <c r="L4688" i="7"/>
  <c r="L4689" i="7"/>
  <c r="L4690" i="7"/>
  <c r="L4691" i="7"/>
  <c r="L4692" i="7"/>
  <c r="L4693" i="7"/>
  <c r="L4694" i="7"/>
  <c r="L4695" i="7"/>
  <c r="L4696" i="7"/>
  <c r="L4697" i="7"/>
  <c r="L4698" i="7"/>
  <c r="L4699" i="7"/>
  <c r="L4700" i="7"/>
  <c r="L4701" i="7"/>
  <c r="L4702" i="7"/>
  <c r="L4703" i="7"/>
  <c r="L4704" i="7"/>
  <c r="L4705" i="7"/>
  <c r="L4706" i="7"/>
  <c r="L4707" i="7"/>
  <c r="L4708" i="7"/>
  <c r="L4709" i="7"/>
  <c r="L4710" i="7"/>
  <c r="L4711" i="7"/>
  <c r="L4712" i="7"/>
  <c r="L4713" i="7"/>
  <c r="L4714" i="7"/>
  <c r="L4715" i="7"/>
  <c r="L4716" i="7"/>
  <c r="L4717" i="7"/>
  <c r="L4718" i="7"/>
  <c r="L4719" i="7"/>
  <c r="L4720" i="7"/>
  <c r="L4721" i="7"/>
  <c r="L4722" i="7"/>
  <c r="L4723" i="7"/>
  <c r="L4724" i="7"/>
  <c r="L4725" i="7"/>
  <c r="L4726" i="7"/>
  <c r="L4727" i="7"/>
  <c r="L4728" i="7"/>
  <c r="L4729" i="7"/>
  <c r="L4730" i="7"/>
  <c r="L4731" i="7"/>
  <c r="L4732" i="7"/>
  <c r="L4733" i="7"/>
  <c r="L4734" i="7"/>
  <c r="L4735" i="7"/>
  <c r="L4736" i="7"/>
  <c r="L4737" i="7"/>
  <c r="L4738" i="7"/>
  <c r="L4739" i="7"/>
  <c r="L4740" i="7"/>
  <c r="L4741" i="7"/>
  <c r="L4742" i="7"/>
  <c r="L4743" i="7"/>
  <c r="L4744" i="7"/>
  <c r="L4745" i="7"/>
  <c r="L4746" i="7"/>
  <c r="L4747" i="7"/>
  <c r="L4748" i="7"/>
  <c r="L4749" i="7"/>
  <c r="L4750" i="7"/>
  <c r="L4751" i="7"/>
  <c r="L4752" i="7"/>
  <c r="L4753" i="7"/>
  <c r="L4754" i="7"/>
  <c r="L4755" i="7"/>
  <c r="L4756" i="7"/>
  <c r="L4757" i="7"/>
  <c r="L4758" i="7"/>
  <c r="L4759" i="7"/>
  <c r="L4760" i="7"/>
  <c r="L4761" i="7"/>
  <c r="L4762" i="7"/>
  <c r="L4763" i="7"/>
  <c r="L4764" i="7"/>
  <c r="L4765" i="7"/>
  <c r="L4766" i="7"/>
  <c r="L4767" i="7"/>
  <c r="L4768" i="7"/>
  <c r="L4769" i="7"/>
  <c r="L4770" i="7"/>
  <c r="L4771" i="7"/>
  <c r="L4772" i="7"/>
  <c r="L4773" i="7"/>
  <c r="L4774" i="7"/>
  <c r="L4775" i="7"/>
  <c r="L4776" i="7"/>
  <c r="L4777" i="7"/>
  <c r="L4778" i="7"/>
  <c r="L4779" i="7"/>
  <c r="L4780" i="7"/>
  <c r="L4781" i="7"/>
  <c r="L4782" i="7"/>
  <c r="L4783" i="7"/>
  <c r="L4784" i="7"/>
  <c r="L4785" i="7"/>
  <c r="L4786" i="7"/>
  <c r="L4787" i="7"/>
  <c r="L4788" i="7"/>
  <c r="L4789" i="7"/>
  <c r="L4790" i="7"/>
  <c r="L4791" i="7"/>
  <c r="L4792" i="7"/>
  <c r="L4793" i="7"/>
  <c r="L4794" i="7"/>
  <c r="L4795" i="7"/>
  <c r="L4796" i="7"/>
  <c r="L4797" i="7"/>
  <c r="L4798" i="7"/>
  <c r="L4799" i="7"/>
  <c r="L4800" i="7"/>
  <c r="L4801" i="7"/>
  <c r="L4802" i="7"/>
  <c r="L4803" i="7"/>
  <c r="L4804" i="7"/>
  <c r="L4805" i="7"/>
  <c r="L4806" i="7"/>
  <c r="L4807" i="7"/>
  <c r="L4808" i="7"/>
  <c r="L4809" i="7"/>
  <c r="L4810" i="7"/>
  <c r="L4811" i="7"/>
  <c r="L4812" i="7"/>
  <c r="L4813" i="7"/>
  <c r="L4814" i="7"/>
  <c r="L4815" i="7"/>
  <c r="L4816" i="7"/>
  <c r="L4817" i="7"/>
  <c r="L4818" i="7"/>
  <c r="L4819" i="7"/>
  <c r="L4820" i="7"/>
  <c r="L4821" i="7"/>
  <c r="L4822" i="7"/>
  <c r="L4823" i="7"/>
  <c r="L4824" i="7"/>
  <c r="L4825" i="7"/>
  <c r="L4826" i="7"/>
  <c r="L4827" i="7"/>
  <c r="L4828" i="7"/>
  <c r="L4829" i="7"/>
  <c r="L4830" i="7"/>
  <c r="L4831" i="7"/>
  <c r="L4832" i="7"/>
  <c r="L4833" i="7"/>
  <c r="L4834" i="7"/>
  <c r="L4835" i="7"/>
  <c r="L4836" i="7"/>
  <c r="L4837" i="7"/>
  <c r="L4838" i="7"/>
  <c r="L4839" i="7"/>
  <c r="L4840" i="7"/>
  <c r="L4841" i="7"/>
  <c r="L4842" i="7"/>
  <c r="L4843" i="7"/>
  <c r="L4844" i="7"/>
  <c r="L4845" i="7"/>
  <c r="L4846" i="7"/>
  <c r="L4847" i="7"/>
  <c r="L4848" i="7"/>
  <c r="L4849" i="7"/>
  <c r="L4850" i="7"/>
  <c r="L4851" i="7"/>
  <c r="L4852" i="7"/>
  <c r="L4853" i="7"/>
  <c r="L4854" i="7"/>
  <c r="L4855" i="7"/>
  <c r="L4856" i="7"/>
  <c r="L4857" i="7"/>
  <c r="L4858" i="7"/>
  <c r="L4859" i="7"/>
  <c r="L4860" i="7"/>
  <c r="L4861" i="7"/>
  <c r="L4862" i="7"/>
  <c r="L4863" i="7"/>
  <c r="L4864" i="7"/>
  <c r="L4865" i="7"/>
  <c r="L4866" i="7"/>
  <c r="L4867" i="7"/>
  <c r="L4868" i="7"/>
  <c r="L4869" i="7"/>
  <c r="L4870" i="7"/>
  <c r="L4871" i="7"/>
  <c r="L4872" i="7"/>
  <c r="L4873" i="7"/>
  <c r="L4874" i="7"/>
  <c r="L4875" i="7"/>
  <c r="L4876" i="7"/>
  <c r="L4877" i="7"/>
  <c r="L4878" i="7"/>
  <c r="L4879" i="7"/>
  <c r="L4880" i="7"/>
  <c r="L4881" i="7"/>
  <c r="L4882" i="7"/>
  <c r="L4883" i="7"/>
  <c r="L4884" i="7"/>
  <c r="L4885" i="7"/>
  <c r="L4886" i="7"/>
  <c r="L4887" i="7"/>
  <c r="L4888" i="7"/>
  <c r="L4889" i="7"/>
  <c r="L4890" i="7"/>
  <c r="L4891" i="7"/>
  <c r="L4892" i="7"/>
  <c r="L4893" i="7"/>
  <c r="L4894" i="7"/>
  <c r="L4895" i="7"/>
  <c r="L4896" i="7"/>
  <c r="L4897" i="7"/>
  <c r="L4898" i="7"/>
  <c r="L4899" i="7"/>
  <c r="L4900" i="7"/>
  <c r="L4901" i="7"/>
  <c r="L4902" i="7"/>
  <c r="L4903" i="7"/>
  <c r="L4904" i="7"/>
  <c r="L4905" i="7"/>
  <c r="L4906" i="7"/>
  <c r="L4907" i="7"/>
  <c r="L4908" i="7"/>
  <c r="L4909" i="7"/>
  <c r="L4910" i="7"/>
  <c r="L4911" i="7"/>
  <c r="L4912" i="7"/>
  <c r="L4913" i="7"/>
  <c r="L4914" i="7"/>
  <c r="L4915" i="7"/>
  <c r="L4916" i="7"/>
  <c r="L4917" i="7"/>
  <c r="L4918" i="7"/>
  <c r="L4919" i="7"/>
  <c r="L4920" i="7"/>
  <c r="L4921" i="7"/>
  <c r="L4922" i="7"/>
  <c r="L4923" i="7"/>
  <c r="L4924" i="7"/>
  <c r="L4925" i="7"/>
  <c r="L4926" i="7"/>
  <c r="L4927" i="7"/>
  <c r="L4928" i="7"/>
  <c r="L4929" i="7"/>
  <c r="L4930" i="7"/>
  <c r="L4931" i="7"/>
  <c r="L4932" i="7"/>
  <c r="L4933" i="7"/>
  <c r="L4934" i="7"/>
  <c r="L4935" i="7"/>
  <c r="L4936" i="7"/>
  <c r="L4937" i="7"/>
  <c r="L4938" i="7"/>
  <c r="L4939" i="7"/>
  <c r="L4940" i="7"/>
  <c r="L4941" i="7"/>
  <c r="L4942" i="7"/>
  <c r="L4943" i="7"/>
  <c r="L4944" i="7"/>
  <c r="L4945" i="7"/>
  <c r="L4946" i="7"/>
  <c r="L4947" i="7"/>
  <c r="L4948" i="7"/>
  <c r="L4949" i="7"/>
  <c r="L4950" i="7"/>
  <c r="L4951" i="7"/>
  <c r="L4952" i="7"/>
  <c r="L4953" i="7"/>
  <c r="L4954" i="7"/>
  <c r="L4955" i="7"/>
  <c r="L4956" i="7"/>
  <c r="L4957" i="7"/>
  <c r="L4958" i="7"/>
  <c r="L4959" i="7"/>
  <c r="L4960" i="7"/>
  <c r="L4961" i="7"/>
  <c r="L4962" i="7"/>
  <c r="L4963" i="7"/>
  <c r="L4964" i="7"/>
  <c r="L4965" i="7"/>
  <c r="L4966" i="7"/>
  <c r="L4967" i="7"/>
  <c r="L4968" i="7"/>
  <c r="L4969" i="7"/>
  <c r="L4970" i="7"/>
  <c r="L4971" i="7"/>
  <c r="L4972" i="7"/>
  <c r="L4973" i="7"/>
  <c r="L4974" i="7"/>
  <c r="L4975" i="7"/>
  <c r="L4976" i="7"/>
  <c r="L4977" i="7"/>
  <c r="L4978" i="7"/>
  <c r="L4979" i="7"/>
  <c r="L4980" i="7"/>
  <c r="L4981" i="7"/>
  <c r="L4982" i="7"/>
  <c r="L4983" i="7"/>
  <c r="L4984" i="7"/>
  <c r="L4985" i="7"/>
  <c r="L4986" i="7"/>
  <c r="L4987" i="7"/>
  <c r="L4988" i="7"/>
  <c r="L4989" i="7"/>
  <c r="L4990" i="7"/>
  <c r="L4991" i="7"/>
  <c r="L4992" i="7"/>
  <c r="L4993" i="7"/>
  <c r="L4994" i="7"/>
  <c r="L4995" i="7"/>
  <c r="L4996" i="7"/>
  <c r="L4997" i="7"/>
  <c r="L4998" i="7"/>
  <c r="L4999" i="7"/>
  <c r="L5000" i="7"/>
  <c r="L5001" i="7"/>
  <c r="L5002" i="7"/>
  <c r="L5003" i="7"/>
  <c r="L5004" i="7"/>
  <c r="L5005" i="7"/>
  <c r="L5006" i="7"/>
  <c r="L5007" i="7"/>
  <c r="L5008" i="7"/>
  <c r="L5009" i="7"/>
  <c r="L5010" i="7"/>
  <c r="L5011" i="7"/>
  <c r="L5012" i="7"/>
  <c r="L5013" i="7"/>
  <c r="L5014" i="7"/>
  <c r="L5015" i="7"/>
  <c r="L5016" i="7"/>
  <c r="L5017" i="7"/>
  <c r="L5018" i="7"/>
  <c r="L5019" i="7"/>
  <c r="L5020" i="7"/>
  <c r="L5021" i="7"/>
  <c r="L5022" i="7"/>
  <c r="L5023" i="7"/>
  <c r="L5024" i="7"/>
  <c r="L5025" i="7"/>
  <c r="L5026" i="7"/>
  <c r="L5027" i="7"/>
  <c r="L5028" i="7"/>
  <c r="L5029" i="7"/>
  <c r="L5030" i="7"/>
  <c r="L5031" i="7"/>
  <c r="L5032" i="7"/>
  <c r="L5033" i="7"/>
  <c r="L5034" i="7"/>
  <c r="L5035" i="7"/>
  <c r="L5036" i="7"/>
  <c r="L5037" i="7"/>
  <c r="L5038" i="7"/>
  <c r="L5039" i="7"/>
  <c r="L5040" i="7"/>
  <c r="L5041" i="7"/>
  <c r="L5042" i="7"/>
  <c r="L5043" i="7"/>
  <c r="L5044" i="7"/>
  <c r="L5045" i="7"/>
  <c r="L5046" i="7"/>
  <c r="L5047" i="7"/>
  <c r="L5048" i="7"/>
  <c r="L5049" i="7"/>
  <c r="L5050" i="7"/>
  <c r="L5051" i="7"/>
  <c r="L5052" i="7"/>
  <c r="L5053" i="7"/>
  <c r="L5054" i="7"/>
  <c r="L5055" i="7"/>
  <c r="L5056" i="7"/>
  <c r="L5057" i="7"/>
  <c r="L5058" i="7"/>
  <c r="L5059" i="7"/>
  <c r="L5060" i="7"/>
  <c r="L5061" i="7"/>
  <c r="L5062" i="7"/>
  <c r="L5063" i="7"/>
  <c r="L5064" i="7"/>
  <c r="L5065" i="7"/>
  <c r="L5066" i="7"/>
  <c r="L5067" i="7"/>
  <c r="L5068" i="7"/>
  <c r="L5069" i="7"/>
  <c r="L5070" i="7"/>
  <c r="L5071" i="7"/>
  <c r="L5072" i="7"/>
  <c r="L5073" i="7"/>
  <c r="L5074" i="7"/>
  <c r="L5075" i="7"/>
  <c r="L5076" i="7"/>
  <c r="L5077" i="7"/>
  <c r="L5078" i="7"/>
  <c r="L5079" i="7"/>
  <c r="L5080" i="7"/>
  <c r="L5081" i="7"/>
  <c r="L5082" i="7"/>
  <c r="L5083" i="7"/>
  <c r="L5084" i="7"/>
  <c r="L5085" i="7"/>
  <c r="L5086" i="7"/>
  <c r="L5087" i="7"/>
  <c r="L5088" i="7"/>
  <c r="L5089" i="7"/>
  <c r="L5090" i="7"/>
  <c r="L5091" i="7"/>
  <c r="L5092" i="7"/>
  <c r="L5093" i="7"/>
  <c r="L5094" i="7"/>
  <c r="L5095" i="7"/>
  <c r="L5096" i="7"/>
  <c r="L5097" i="7"/>
  <c r="L5098" i="7"/>
  <c r="L5099" i="7"/>
  <c r="L5100" i="7"/>
  <c r="L5101" i="7"/>
  <c r="L5102" i="7"/>
  <c r="L5103" i="7"/>
  <c r="L5104" i="7"/>
  <c r="L5105" i="7"/>
  <c r="L5106" i="7"/>
  <c r="L5107" i="7"/>
  <c r="L5108" i="7"/>
  <c r="L5109" i="7"/>
  <c r="L5110" i="7"/>
  <c r="L5111" i="7"/>
  <c r="L5112" i="7"/>
  <c r="L5113" i="7"/>
  <c r="L5114" i="7"/>
  <c r="L5115" i="7"/>
  <c r="L5116" i="7"/>
  <c r="L5117" i="7"/>
  <c r="L5118" i="7"/>
  <c r="L5119" i="7"/>
  <c r="L5120" i="7"/>
  <c r="L5121" i="7"/>
  <c r="L5122" i="7"/>
  <c r="L5123" i="7"/>
  <c r="L5124" i="7"/>
  <c r="L5125" i="7"/>
  <c r="L5126" i="7"/>
  <c r="L5127" i="7"/>
  <c r="L5128" i="7"/>
  <c r="L5129" i="7"/>
  <c r="L5130" i="7"/>
  <c r="L5131" i="7"/>
  <c r="L5132" i="7"/>
  <c r="L5133" i="7"/>
  <c r="L5134" i="7"/>
  <c r="L5135" i="7"/>
  <c r="L5136" i="7"/>
  <c r="L5137" i="7"/>
  <c r="L5138" i="7"/>
  <c r="L5139" i="7"/>
  <c r="L5140" i="7"/>
  <c r="L5141" i="7"/>
  <c r="L5142" i="7"/>
  <c r="L5143" i="7"/>
  <c r="L5144" i="7"/>
  <c r="L5145" i="7"/>
  <c r="L5146" i="7"/>
  <c r="L5147" i="7"/>
  <c r="L5148" i="7"/>
  <c r="L5149" i="7"/>
  <c r="L5150" i="7"/>
  <c r="L5151" i="7"/>
  <c r="L5152" i="7"/>
  <c r="L5153" i="7"/>
  <c r="L5154" i="7"/>
  <c r="L5155" i="7"/>
  <c r="L5156" i="7"/>
  <c r="L5157" i="7"/>
  <c r="L5158" i="7"/>
  <c r="L5159" i="7"/>
  <c r="L5160" i="7"/>
  <c r="L5161" i="7"/>
  <c r="L5162" i="7"/>
  <c r="L5163" i="7"/>
  <c r="L5164" i="7"/>
  <c r="L5165" i="7"/>
  <c r="L5166" i="7"/>
  <c r="L5167" i="7"/>
  <c r="L5168" i="7"/>
  <c r="L5169" i="7"/>
  <c r="L5170" i="7"/>
  <c r="L5171" i="7"/>
  <c r="L5172" i="7"/>
  <c r="L5173" i="7"/>
  <c r="L5174" i="7"/>
  <c r="L5175" i="7"/>
  <c r="L5176" i="7"/>
  <c r="L5177" i="7"/>
  <c r="L5178" i="7"/>
  <c r="L5179" i="7"/>
  <c r="L5180" i="7"/>
  <c r="L5181" i="7"/>
  <c r="L5182" i="7"/>
  <c r="L5183" i="7"/>
  <c r="L5184" i="7"/>
  <c r="L5185" i="7"/>
  <c r="L5186" i="7"/>
  <c r="L5187" i="7"/>
  <c r="L5188" i="7"/>
  <c r="L5189" i="7"/>
  <c r="L5190" i="7"/>
  <c r="L5191" i="7"/>
  <c r="L5192" i="7"/>
  <c r="L5193" i="7"/>
  <c r="L5194" i="7"/>
  <c r="L5195" i="7"/>
  <c r="L5196" i="7"/>
  <c r="L5197" i="7"/>
  <c r="L5198" i="7"/>
  <c r="L5199" i="7"/>
  <c r="L5200" i="7"/>
  <c r="L5201" i="7"/>
  <c r="L5202" i="7"/>
  <c r="L5203" i="7"/>
  <c r="L5204" i="7"/>
  <c r="L5205" i="7"/>
  <c r="L5206" i="7"/>
  <c r="L5207" i="7"/>
  <c r="L5208" i="7"/>
  <c r="L5209" i="7"/>
  <c r="L5210" i="7"/>
  <c r="L5211" i="7"/>
  <c r="L5212" i="7"/>
  <c r="L5213" i="7"/>
  <c r="L5214" i="7"/>
  <c r="L5215" i="7"/>
  <c r="L5216" i="7"/>
  <c r="L5217" i="7"/>
  <c r="L5218" i="7"/>
  <c r="L5219" i="7"/>
  <c r="L5220" i="7"/>
  <c r="L5221" i="7"/>
  <c r="L5222" i="7"/>
  <c r="L5223" i="7"/>
  <c r="L5224" i="7"/>
  <c r="L5225" i="7"/>
  <c r="L5226" i="7"/>
  <c r="L5227" i="7"/>
  <c r="L5228" i="7"/>
  <c r="L5229" i="7"/>
  <c r="L5230" i="7"/>
  <c r="L5231" i="7"/>
  <c r="L5232" i="7"/>
  <c r="L5233" i="7"/>
  <c r="L5234" i="7"/>
  <c r="L5235" i="7"/>
  <c r="L5236" i="7"/>
  <c r="L5237" i="7"/>
  <c r="L5238" i="7"/>
  <c r="L5239" i="7"/>
  <c r="L5240" i="7"/>
  <c r="L5241" i="7"/>
  <c r="L5242" i="7"/>
  <c r="L5243" i="7"/>
  <c r="L5244" i="7"/>
  <c r="L5245" i="7"/>
  <c r="L5246" i="7"/>
  <c r="L5247" i="7"/>
  <c r="L5248" i="7"/>
  <c r="L5249" i="7"/>
  <c r="L5250" i="7"/>
  <c r="L5251" i="7"/>
  <c r="L5252" i="7"/>
  <c r="L5253" i="7"/>
  <c r="L5254" i="7"/>
  <c r="L5255" i="7"/>
  <c r="L5256" i="7"/>
  <c r="L5257" i="7"/>
  <c r="L5258" i="7"/>
  <c r="L5259" i="7"/>
  <c r="L5260" i="7"/>
  <c r="L5261" i="7"/>
  <c r="L5262" i="7"/>
  <c r="L5263" i="7"/>
  <c r="L5264" i="7"/>
  <c r="L5265" i="7"/>
  <c r="L5266" i="7"/>
  <c r="L5267" i="7"/>
  <c r="L5268" i="7"/>
  <c r="L5269" i="7"/>
  <c r="L5270" i="7"/>
  <c r="L5271" i="7"/>
  <c r="L5272" i="7"/>
  <c r="L5273" i="7"/>
  <c r="L5274" i="7"/>
  <c r="L5275" i="7"/>
  <c r="L5276" i="7"/>
  <c r="L5277" i="7"/>
  <c r="L5278" i="7"/>
  <c r="L5279" i="7"/>
  <c r="L5280" i="7"/>
  <c r="L5281" i="7"/>
  <c r="L5282" i="7"/>
  <c r="L5283" i="7"/>
  <c r="L5284" i="7"/>
  <c r="L5285" i="7"/>
  <c r="L5286" i="7"/>
  <c r="L5287" i="7"/>
  <c r="L5288" i="7"/>
  <c r="L5289" i="7"/>
  <c r="L5290" i="7"/>
  <c r="L5291" i="7"/>
  <c r="L5292" i="7"/>
  <c r="L5293" i="7"/>
  <c r="L5294" i="7"/>
  <c r="L5295" i="7"/>
  <c r="L5296" i="7"/>
  <c r="L5297" i="7"/>
  <c r="L5298" i="7"/>
  <c r="L5299" i="7"/>
  <c r="L5300" i="7"/>
  <c r="L5301" i="7"/>
  <c r="L5302" i="7"/>
  <c r="L5303" i="7"/>
  <c r="L5304" i="7"/>
  <c r="L5305" i="7"/>
  <c r="L5306" i="7"/>
  <c r="L5307" i="7"/>
  <c r="L5308" i="7"/>
  <c r="L5309" i="7"/>
  <c r="L5310" i="7"/>
  <c r="L5311" i="7"/>
  <c r="L5312" i="7"/>
  <c r="L5313" i="7"/>
  <c r="L5314" i="7"/>
  <c r="L5315" i="7"/>
  <c r="L5316" i="7"/>
  <c r="L5317" i="7"/>
  <c r="L5318" i="7"/>
  <c r="L5319" i="7"/>
  <c r="L5320" i="7"/>
  <c r="L5321" i="7"/>
  <c r="L5322" i="7"/>
  <c r="L5323" i="7"/>
  <c r="L5324" i="7"/>
  <c r="L5325" i="7"/>
  <c r="L5326" i="7"/>
  <c r="L5327" i="7"/>
  <c r="L5328" i="7"/>
  <c r="L5329" i="7"/>
  <c r="L5330" i="7"/>
  <c r="L5331" i="7"/>
  <c r="L5332" i="7"/>
  <c r="L5333" i="7"/>
  <c r="L5334" i="7"/>
  <c r="L5335" i="7"/>
  <c r="L5336" i="7"/>
  <c r="L5337" i="7"/>
  <c r="L5338" i="7"/>
  <c r="L5339" i="7"/>
  <c r="L5340" i="7"/>
  <c r="L5341" i="7"/>
  <c r="L5342" i="7"/>
  <c r="L5343" i="7"/>
  <c r="L5344" i="7"/>
  <c r="L5345" i="7"/>
  <c r="L5346" i="7"/>
  <c r="L5347" i="7"/>
  <c r="L5348" i="7"/>
  <c r="L5349" i="7"/>
  <c r="L5350" i="7"/>
  <c r="L5351" i="7"/>
  <c r="L5352" i="7"/>
  <c r="L5353" i="7"/>
  <c r="L5354" i="7"/>
  <c r="L5355" i="7"/>
  <c r="L5356" i="7"/>
  <c r="L5357" i="7"/>
  <c r="L5358" i="7"/>
  <c r="L5359" i="7"/>
  <c r="L5360" i="7"/>
  <c r="L5361" i="7"/>
  <c r="L5362" i="7"/>
  <c r="L5363" i="7"/>
  <c r="L5364" i="7"/>
  <c r="L5365" i="7"/>
  <c r="L5366" i="7"/>
  <c r="L5367" i="7"/>
  <c r="L5368" i="7"/>
  <c r="L5369" i="7"/>
  <c r="L5370" i="7"/>
  <c r="L5371" i="7"/>
  <c r="L5372" i="7"/>
  <c r="L5373" i="7"/>
  <c r="L5374" i="7"/>
  <c r="L5375" i="7"/>
  <c r="L5376" i="7"/>
  <c r="L5377" i="7"/>
  <c r="L5378" i="7"/>
  <c r="L5379" i="7"/>
  <c r="L5380" i="7"/>
  <c r="L5381" i="7"/>
  <c r="L5382" i="7"/>
  <c r="L5383" i="7"/>
  <c r="L5384" i="7"/>
  <c r="L5385" i="7"/>
  <c r="L5386" i="7"/>
  <c r="L5387" i="7"/>
  <c r="L5388" i="7"/>
  <c r="L5389" i="7"/>
  <c r="L5390" i="7"/>
  <c r="L5391" i="7"/>
  <c r="L5392" i="7"/>
  <c r="L5393" i="7"/>
  <c r="L5394" i="7"/>
  <c r="L5395" i="7"/>
  <c r="L5396" i="7"/>
  <c r="L5397" i="7"/>
  <c r="L5398" i="7"/>
  <c r="L5399" i="7"/>
  <c r="L5400" i="7"/>
  <c r="L5401" i="7"/>
  <c r="L5402" i="7"/>
  <c r="L5403" i="7"/>
  <c r="L5404" i="7"/>
  <c r="L5405" i="7"/>
  <c r="L5406" i="7"/>
  <c r="L5407" i="7"/>
  <c r="L5408" i="7"/>
  <c r="L5409" i="7"/>
  <c r="L5410" i="7"/>
  <c r="L5411" i="7"/>
  <c r="L5412" i="7"/>
  <c r="L5413" i="7"/>
  <c r="L5414" i="7"/>
  <c r="L5415" i="7"/>
  <c r="L5416" i="7"/>
  <c r="L5417" i="7"/>
  <c r="L5418" i="7"/>
  <c r="L5419" i="7"/>
  <c r="L5420" i="7"/>
  <c r="L5421" i="7"/>
  <c r="L5422" i="7"/>
  <c r="L5423" i="7"/>
  <c r="L5424" i="7"/>
  <c r="L5425" i="7"/>
  <c r="L5426" i="7"/>
  <c r="L5427" i="7"/>
  <c r="L5428" i="7"/>
  <c r="L5429" i="7"/>
  <c r="L5430" i="7"/>
  <c r="L5431" i="7"/>
  <c r="L5432" i="7"/>
  <c r="L5433" i="7"/>
  <c r="L5434" i="7"/>
  <c r="L5435" i="7"/>
  <c r="L5436" i="7"/>
  <c r="L5437" i="7"/>
  <c r="L5438" i="7"/>
  <c r="L5439" i="7"/>
  <c r="L5440" i="7"/>
  <c r="L5441" i="7"/>
  <c r="L5442" i="7"/>
  <c r="L5443" i="7"/>
  <c r="L5444" i="7"/>
  <c r="L5445" i="7"/>
  <c r="L5446" i="7"/>
  <c r="L5447" i="7"/>
  <c r="L5448" i="7"/>
  <c r="L5449" i="7"/>
  <c r="L5450" i="7"/>
  <c r="L5451" i="7"/>
  <c r="L5452" i="7"/>
  <c r="L5453" i="7"/>
  <c r="L5454" i="7"/>
  <c r="L5455" i="7"/>
  <c r="L5456" i="7"/>
  <c r="L5457" i="7"/>
  <c r="L5458" i="7"/>
  <c r="L5459" i="7"/>
  <c r="L5460" i="7"/>
  <c r="L5461" i="7"/>
  <c r="L5462" i="7"/>
  <c r="L5463" i="7"/>
  <c r="L5464" i="7"/>
  <c r="L5465" i="7"/>
  <c r="L5466" i="7"/>
  <c r="L5467" i="7"/>
  <c r="L5468" i="7"/>
  <c r="L5469" i="7"/>
  <c r="L5470" i="7"/>
  <c r="L5471" i="7"/>
  <c r="L5472" i="7"/>
  <c r="L5473" i="7"/>
  <c r="L5474" i="7"/>
  <c r="L5475" i="7"/>
  <c r="L5476" i="7"/>
  <c r="L5477" i="7"/>
  <c r="L5478" i="7"/>
  <c r="L5479" i="7"/>
  <c r="L5480" i="7"/>
  <c r="L5481" i="7"/>
  <c r="L5482" i="7"/>
  <c r="L5483" i="7"/>
  <c r="L5484" i="7"/>
  <c r="L5485" i="7"/>
  <c r="L5486" i="7"/>
  <c r="L5487" i="7"/>
  <c r="L5488" i="7"/>
  <c r="L5489" i="7"/>
  <c r="L5490" i="7"/>
  <c r="L5491" i="7"/>
  <c r="L5492" i="7"/>
  <c r="L5493" i="7"/>
  <c r="L5494" i="7"/>
  <c r="L5495" i="7"/>
  <c r="L5496" i="7"/>
  <c r="L5497" i="7"/>
  <c r="L5498" i="7"/>
  <c r="L5499" i="7"/>
  <c r="L5500" i="7"/>
  <c r="L5501" i="7"/>
  <c r="L5502" i="7"/>
  <c r="L5503" i="7"/>
  <c r="L5504" i="7"/>
  <c r="L5505" i="7"/>
  <c r="L5506" i="7"/>
  <c r="L5507" i="7"/>
  <c r="L5508" i="7"/>
  <c r="L5509" i="7"/>
  <c r="L5510" i="7"/>
  <c r="L5511" i="7"/>
  <c r="L5512" i="7"/>
  <c r="L5513" i="7"/>
  <c r="L5514" i="7"/>
  <c r="L5515" i="7"/>
  <c r="L5516" i="7"/>
  <c r="L5517" i="7"/>
  <c r="L5518" i="7"/>
  <c r="L5519" i="7"/>
  <c r="L5520" i="7"/>
  <c r="L5521" i="7"/>
  <c r="L5522" i="7"/>
  <c r="L5523" i="7"/>
  <c r="L5524" i="7"/>
  <c r="L5525" i="7"/>
  <c r="L5526" i="7"/>
  <c r="L5527" i="7"/>
  <c r="L5528" i="7"/>
  <c r="L5529" i="7"/>
  <c r="L5530" i="7"/>
  <c r="L5531" i="7"/>
  <c r="L5532" i="7"/>
  <c r="L5533" i="7"/>
  <c r="L5534" i="7"/>
  <c r="L5535" i="7"/>
  <c r="L5536" i="7"/>
  <c r="L5537" i="7"/>
  <c r="L5538" i="7"/>
  <c r="L5539" i="7"/>
  <c r="L5540" i="7"/>
  <c r="L5541" i="7"/>
  <c r="L5542" i="7"/>
  <c r="L5543" i="7"/>
  <c r="L5544" i="7"/>
  <c r="L5545" i="7"/>
  <c r="L5546" i="7"/>
  <c r="L5547" i="7"/>
  <c r="L5548" i="7"/>
  <c r="L5549" i="7"/>
  <c r="L5550" i="7"/>
  <c r="L5551" i="7"/>
  <c r="L5552" i="7"/>
  <c r="L5553" i="7"/>
  <c r="L5554" i="7"/>
  <c r="L5555" i="7"/>
  <c r="L5556" i="7"/>
  <c r="L5557" i="7"/>
  <c r="L5558" i="7"/>
  <c r="L5559" i="7"/>
  <c r="L5560" i="7"/>
  <c r="L5561" i="7"/>
  <c r="L5562" i="7"/>
  <c r="L5563" i="7"/>
  <c r="L5564" i="7"/>
  <c r="L5565" i="7"/>
  <c r="L5566" i="7"/>
  <c r="L5567" i="7"/>
  <c r="L5568" i="7"/>
  <c r="L5569" i="7"/>
  <c r="L5570" i="7"/>
  <c r="L5571" i="7"/>
  <c r="L5572" i="7"/>
  <c r="L5573" i="7"/>
  <c r="L5574" i="7"/>
  <c r="L5575" i="7"/>
  <c r="L5576" i="7"/>
  <c r="L5577" i="7"/>
  <c r="L5578" i="7"/>
  <c r="L5579" i="7"/>
  <c r="L5580" i="7"/>
  <c r="L5581" i="7"/>
  <c r="L5582" i="7"/>
  <c r="L5583" i="7"/>
  <c r="L5584" i="7"/>
  <c r="L5585" i="7"/>
  <c r="L5586" i="7"/>
  <c r="L5587" i="7"/>
  <c r="L5588" i="7"/>
  <c r="L5589" i="7"/>
  <c r="L5590" i="7"/>
  <c r="L5591" i="7"/>
  <c r="L5592" i="7"/>
  <c r="L5593" i="7"/>
  <c r="L5594" i="7"/>
  <c r="L5595" i="7"/>
  <c r="L5596" i="7"/>
  <c r="L5597" i="7"/>
  <c r="L5598" i="7"/>
  <c r="L5599" i="7"/>
  <c r="L5600" i="7"/>
  <c r="L5601" i="7"/>
  <c r="L5602" i="7"/>
  <c r="L5603" i="7"/>
  <c r="L5604" i="7"/>
  <c r="L5605" i="7"/>
  <c r="L5606" i="7"/>
  <c r="L5607" i="7"/>
  <c r="L5608" i="7"/>
  <c r="L5609" i="7"/>
  <c r="L5610" i="7"/>
  <c r="L5611" i="7"/>
  <c r="L5612" i="7"/>
  <c r="L5613" i="7"/>
  <c r="L5614" i="7"/>
  <c r="L5615" i="7"/>
  <c r="L5616" i="7"/>
  <c r="L5617" i="7"/>
  <c r="L5618" i="7"/>
  <c r="L5619" i="7"/>
  <c r="L5620" i="7"/>
  <c r="L5621" i="7"/>
  <c r="L5622" i="7"/>
  <c r="L5623" i="7"/>
  <c r="L5624" i="7"/>
  <c r="L5625" i="7"/>
  <c r="L5626" i="7"/>
  <c r="L5627" i="7"/>
  <c r="L5628" i="7"/>
  <c r="L5629" i="7"/>
  <c r="L5630" i="7"/>
  <c r="L5631" i="7"/>
  <c r="L5632" i="7"/>
  <c r="L5633" i="7"/>
  <c r="L5634" i="7"/>
  <c r="L5635" i="7"/>
  <c r="L5636" i="7"/>
  <c r="L5637" i="7"/>
  <c r="L5638" i="7"/>
  <c r="L5639" i="7"/>
  <c r="L5640" i="7"/>
  <c r="L5641" i="7"/>
  <c r="L5642" i="7"/>
  <c r="L5643" i="7"/>
  <c r="L5644" i="7"/>
  <c r="L5645" i="7"/>
  <c r="L5646" i="7"/>
  <c r="L5647" i="7"/>
  <c r="L5648" i="7"/>
  <c r="L5649" i="7"/>
  <c r="L5650" i="7"/>
  <c r="L5651" i="7"/>
  <c r="L5652" i="7"/>
  <c r="L5653" i="7"/>
  <c r="L5654" i="7"/>
  <c r="L5655" i="7"/>
  <c r="L5656" i="7"/>
  <c r="L5657" i="7"/>
  <c r="L5658" i="7"/>
  <c r="L5659" i="7"/>
  <c r="L5660" i="7"/>
  <c r="L5661" i="7"/>
  <c r="L5662" i="7"/>
  <c r="L5663" i="7"/>
  <c r="L5664" i="7"/>
  <c r="L5665" i="7"/>
  <c r="L5666" i="7"/>
  <c r="L5667" i="7"/>
  <c r="L5668" i="7"/>
  <c r="L5669" i="7"/>
  <c r="L5670" i="7"/>
  <c r="L5671" i="7"/>
  <c r="L5672" i="7"/>
  <c r="L5673" i="7"/>
  <c r="L5674" i="7"/>
  <c r="L5675" i="7"/>
  <c r="L5676" i="7"/>
  <c r="L5677" i="7"/>
  <c r="L5678" i="7"/>
  <c r="L5679" i="7"/>
  <c r="L5680" i="7"/>
  <c r="L5681" i="7"/>
  <c r="L5682" i="7"/>
  <c r="L5683" i="7"/>
  <c r="L5684" i="7"/>
  <c r="L5685" i="7"/>
  <c r="L5686" i="7"/>
  <c r="L5687" i="7"/>
  <c r="L5688" i="7"/>
  <c r="L5689" i="7"/>
  <c r="L5690" i="7"/>
  <c r="L5691" i="7"/>
  <c r="L5692" i="7"/>
  <c r="L5693" i="7"/>
  <c r="L5694" i="7"/>
  <c r="L5695" i="7"/>
  <c r="L5696" i="7"/>
  <c r="L5697" i="7"/>
  <c r="L5698" i="7"/>
  <c r="L5699" i="7"/>
  <c r="L5700" i="7"/>
  <c r="L5701" i="7"/>
  <c r="L5702" i="7"/>
  <c r="L5703" i="7"/>
  <c r="L5704" i="7"/>
  <c r="L5705" i="7"/>
  <c r="L5706" i="7"/>
  <c r="L5707" i="7"/>
  <c r="L5708" i="7"/>
  <c r="L5709" i="7"/>
  <c r="L5710" i="7"/>
  <c r="L5711" i="7"/>
  <c r="L5712" i="7"/>
  <c r="L5713" i="7"/>
  <c r="L5714" i="7"/>
  <c r="L5715" i="7"/>
  <c r="L5716" i="7"/>
  <c r="L5717" i="7"/>
  <c r="L5718" i="7"/>
  <c r="L5719" i="7"/>
  <c r="L5720" i="7"/>
  <c r="L5721" i="7"/>
  <c r="L5722" i="7"/>
  <c r="L5723" i="7"/>
  <c r="L5724" i="7"/>
  <c r="L5725" i="7"/>
  <c r="L5726" i="7"/>
  <c r="L5727" i="7"/>
  <c r="L5728" i="7"/>
  <c r="L5729" i="7"/>
  <c r="L5730" i="7"/>
  <c r="L5731" i="7"/>
  <c r="L5732" i="7"/>
  <c r="L5733" i="7"/>
  <c r="L5734" i="7"/>
  <c r="L5735" i="7"/>
  <c r="L5736" i="7"/>
  <c r="L5737" i="7"/>
  <c r="L5738" i="7"/>
  <c r="L5739" i="7"/>
  <c r="L5740" i="7"/>
  <c r="L5741" i="7"/>
  <c r="L5742" i="7"/>
  <c r="L5743" i="7"/>
  <c r="L5744" i="7"/>
  <c r="L5745" i="7"/>
  <c r="L5746" i="7"/>
  <c r="L5747" i="7"/>
  <c r="L5748" i="7"/>
  <c r="L5749" i="7"/>
  <c r="L5750" i="7"/>
  <c r="L5751" i="7"/>
  <c r="L5752" i="7"/>
  <c r="L5753" i="7"/>
  <c r="L5754" i="7"/>
  <c r="L5755" i="7"/>
  <c r="L5756" i="7"/>
  <c r="L5757" i="7"/>
  <c r="L5758" i="7"/>
  <c r="L5759" i="7"/>
  <c r="L5760" i="7"/>
  <c r="L5761" i="7"/>
  <c r="L5762" i="7"/>
  <c r="L5763" i="7"/>
  <c r="L5764" i="7"/>
  <c r="L5765" i="7"/>
  <c r="L5766" i="7"/>
  <c r="L5767" i="7"/>
  <c r="L5768" i="7"/>
  <c r="L5769" i="7"/>
  <c r="L5770" i="7"/>
  <c r="L5771" i="7"/>
  <c r="L5772" i="7"/>
  <c r="L5773" i="7"/>
  <c r="L5774" i="7"/>
  <c r="L5775" i="7"/>
  <c r="L5776" i="7"/>
  <c r="L5777" i="7"/>
  <c r="L5778" i="7"/>
  <c r="L5779" i="7"/>
  <c r="L5780" i="7"/>
  <c r="L5781" i="7"/>
  <c r="L5782" i="7"/>
  <c r="L5783" i="7"/>
  <c r="L5784" i="7"/>
  <c r="L5785" i="7"/>
  <c r="L5786" i="7"/>
  <c r="L5787" i="7"/>
  <c r="L5788" i="7"/>
  <c r="L5789" i="7"/>
  <c r="L5790" i="7"/>
  <c r="L5791" i="7"/>
  <c r="L5792" i="7"/>
  <c r="L5793" i="7"/>
  <c r="L5794" i="7"/>
  <c r="L5795" i="7"/>
  <c r="L5796" i="7"/>
  <c r="L5797" i="7"/>
  <c r="L5798" i="7"/>
  <c r="L5799" i="7"/>
  <c r="L5800" i="7"/>
  <c r="L5801" i="7"/>
  <c r="L5802" i="7"/>
  <c r="L5803" i="7"/>
  <c r="L5804" i="7"/>
  <c r="L5805" i="7"/>
  <c r="L5806" i="7"/>
  <c r="L5807" i="7"/>
  <c r="L5808" i="7"/>
  <c r="L5809" i="7"/>
  <c r="L5810" i="7"/>
  <c r="L5811" i="7"/>
  <c r="L5812" i="7"/>
  <c r="L5813" i="7"/>
  <c r="L5814" i="7"/>
  <c r="L5815" i="7"/>
  <c r="L5816" i="7"/>
  <c r="L5817" i="7"/>
  <c r="L5818" i="7"/>
  <c r="L5819" i="7"/>
  <c r="L5820" i="7"/>
  <c r="L5821" i="7"/>
  <c r="L5822" i="7"/>
  <c r="L5823" i="7"/>
  <c r="L5824" i="7"/>
  <c r="L5825" i="7"/>
  <c r="L5826" i="7"/>
  <c r="L5827" i="7"/>
  <c r="L5828" i="7"/>
  <c r="L5829" i="7"/>
  <c r="L5830" i="7"/>
  <c r="L5831" i="7"/>
  <c r="L5832" i="7"/>
  <c r="L5833" i="7"/>
  <c r="L5834" i="7"/>
  <c r="L5835" i="7"/>
  <c r="L5836" i="7"/>
  <c r="L5837" i="7"/>
  <c r="L5838" i="7"/>
  <c r="L5839" i="7"/>
  <c r="L5840" i="7"/>
  <c r="L5841" i="7"/>
  <c r="L5842" i="7"/>
  <c r="L5843" i="7"/>
  <c r="L5844" i="7"/>
  <c r="L5845" i="7"/>
  <c r="L5846" i="7"/>
  <c r="L5847" i="7"/>
  <c r="L5848" i="7"/>
  <c r="L5849" i="7"/>
  <c r="L5850" i="7"/>
  <c r="L5851" i="7"/>
  <c r="L5852" i="7"/>
  <c r="L5853" i="7"/>
  <c r="L5854" i="7"/>
  <c r="L5855" i="7"/>
  <c r="L5856" i="7"/>
  <c r="L5857" i="7"/>
  <c r="L5858" i="7"/>
  <c r="L5859" i="7"/>
  <c r="L5860" i="7"/>
  <c r="L5861" i="7"/>
  <c r="L5862" i="7"/>
  <c r="L5863" i="7"/>
  <c r="L5864" i="7"/>
  <c r="L5865" i="7"/>
  <c r="L5866" i="7"/>
  <c r="L5867" i="7"/>
  <c r="L5868" i="7"/>
  <c r="L5869" i="7"/>
  <c r="L5870" i="7"/>
  <c r="L5871" i="7"/>
  <c r="L5872" i="7"/>
  <c r="L5873" i="7"/>
  <c r="L5874" i="7"/>
  <c r="L5875" i="7"/>
  <c r="L5876" i="7"/>
  <c r="L5877" i="7"/>
  <c r="L5878" i="7"/>
  <c r="L5879" i="7"/>
  <c r="L5880" i="7"/>
  <c r="L5881" i="7"/>
  <c r="L5882" i="7"/>
  <c r="L5883" i="7"/>
  <c r="L5884" i="7"/>
  <c r="L5885" i="7"/>
  <c r="L5886" i="7"/>
  <c r="L5887" i="7"/>
  <c r="L5888" i="7"/>
  <c r="L5889" i="7"/>
  <c r="L5890" i="7"/>
  <c r="L5891" i="7"/>
  <c r="L5892" i="7"/>
  <c r="L5893" i="7"/>
  <c r="L5894" i="7"/>
  <c r="L5895" i="7"/>
  <c r="L5896" i="7"/>
  <c r="L5897" i="7"/>
  <c r="L5898" i="7"/>
  <c r="L5899" i="7"/>
  <c r="L5900" i="7"/>
  <c r="L5901" i="7"/>
  <c r="L5902" i="7"/>
  <c r="L5903" i="7"/>
  <c r="L5904" i="7"/>
  <c r="L5905" i="7"/>
  <c r="L5906" i="7"/>
  <c r="L5907" i="7"/>
  <c r="L5908" i="7"/>
  <c r="L5909" i="7"/>
  <c r="L5910" i="7"/>
  <c r="L5911" i="7"/>
  <c r="L5912" i="7"/>
  <c r="L5913" i="7"/>
  <c r="L5914" i="7"/>
  <c r="L5915" i="7"/>
  <c r="L5916" i="7"/>
  <c r="L5917" i="7"/>
  <c r="L5918" i="7"/>
  <c r="L5919" i="7"/>
  <c r="L5920" i="7"/>
  <c r="L5921" i="7"/>
  <c r="L5922" i="7"/>
  <c r="L5923" i="7"/>
  <c r="L5924" i="7"/>
  <c r="L5925" i="7"/>
  <c r="L5926" i="7"/>
  <c r="L5927" i="7"/>
  <c r="L5928" i="7"/>
  <c r="L5929" i="7"/>
  <c r="L5930" i="7"/>
  <c r="L5931" i="7"/>
  <c r="L5932" i="7"/>
  <c r="L5933" i="7"/>
  <c r="L5934" i="7"/>
  <c r="L5935" i="7"/>
  <c r="L5936" i="7"/>
  <c r="L5937" i="7"/>
  <c r="L5938" i="7"/>
  <c r="L5939" i="7"/>
  <c r="L5940" i="7"/>
  <c r="L5941" i="7"/>
  <c r="L5942" i="7"/>
  <c r="L5943" i="7"/>
  <c r="L5944" i="7"/>
  <c r="L5945" i="7"/>
  <c r="L5946" i="7"/>
  <c r="L5947" i="7"/>
  <c r="L5948" i="7"/>
  <c r="L5949" i="7"/>
  <c r="L5950" i="7"/>
  <c r="L5951" i="7"/>
  <c r="L5952" i="7"/>
  <c r="L5953" i="7"/>
  <c r="L5954" i="7"/>
  <c r="L5955" i="7"/>
  <c r="L5956" i="7"/>
  <c r="L5957" i="7"/>
  <c r="L5958" i="7"/>
  <c r="L5959" i="7"/>
  <c r="L5960" i="7"/>
  <c r="L5961" i="7"/>
  <c r="L5962" i="7"/>
  <c r="L5963" i="7"/>
  <c r="L5964" i="7"/>
  <c r="L5965" i="7"/>
  <c r="L5966" i="7"/>
  <c r="L5967" i="7"/>
  <c r="L5968" i="7"/>
  <c r="L5969" i="7"/>
  <c r="L5970" i="7"/>
  <c r="L5971" i="7"/>
  <c r="L5972" i="7"/>
  <c r="L5973" i="7"/>
  <c r="L5974" i="7"/>
  <c r="L5975" i="7"/>
  <c r="L5976" i="7"/>
  <c r="L5977" i="7"/>
  <c r="L5978" i="7"/>
  <c r="L5979" i="7"/>
  <c r="L5980" i="7"/>
  <c r="L5981" i="7"/>
  <c r="L5982" i="7"/>
  <c r="L5983" i="7"/>
  <c r="L5984" i="7"/>
  <c r="L5985" i="7"/>
  <c r="L5986" i="7"/>
  <c r="L5987" i="7"/>
  <c r="L5988" i="7"/>
  <c r="L5989" i="7"/>
  <c r="L5990" i="7"/>
  <c r="L5991" i="7"/>
  <c r="L5992" i="7"/>
  <c r="L5993" i="7"/>
  <c r="L5994" i="7"/>
  <c r="L5995" i="7"/>
  <c r="L5996" i="7"/>
  <c r="L5997" i="7"/>
  <c r="L5998" i="7"/>
  <c r="L5999" i="7"/>
  <c r="L6000" i="7"/>
  <c r="L6001" i="7"/>
  <c r="L6002" i="7"/>
  <c r="L6003" i="7"/>
  <c r="L6004" i="7"/>
  <c r="L6005" i="7"/>
  <c r="L6006" i="7"/>
  <c r="L6007" i="7"/>
  <c r="L6008" i="7"/>
  <c r="L6009" i="7"/>
  <c r="L6010" i="7"/>
  <c r="L6011" i="7"/>
  <c r="L6012" i="7"/>
  <c r="L6013" i="7"/>
  <c r="L6014" i="7"/>
  <c r="L6015" i="7"/>
  <c r="L6016" i="7"/>
  <c r="L6017" i="7"/>
  <c r="L6018" i="7"/>
  <c r="L6019" i="7"/>
  <c r="L6020" i="7"/>
  <c r="L6021" i="7"/>
  <c r="L6022" i="7"/>
  <c r="L6023" i="7"/>
  <c r="L6024" i="7"/>
  <c r="L6025" i="7"/>
  <c r="L6026" i="7"/>
  <c r="L6027" i="7"/>
  <c r="L6028" i="7"/>
  <c r="L6029" i="7"/>
  <c r="L6030" i="7"/>
  <c r="L6031" i="7"/>
  <c r="L6032" i="7"/>
  <c r="L6033" i="7"/>
  <c r="L6034" i="7"/>
  <c r="L6035" i="7"/>
  <c r="L6036" i="7"/>
  <c r="L6037" i="7"/>
  <c r="L6038" i="7"/>
  <c r="L6039" i="7"/>
  <c r="L6040" i="7"/>
  <c r="L6041" i="7"/>
  <c r="L6042" i="7"/>
  <c r="L6043" i="7"/>
  <c r="L6044" i="7"/>
  <c r="L6045" i="7"/>
  <c r="L6046" i="7"/>
  <c r="L6047" i="7"/>
  <c r="L6048" i="7"/>
  <c r="L6049" i="7"/>
  <c r="L6050" i="7"/>
  <c r="L6051" i="7"/>
  <c r="L6052" i="7"/>
  <c r="L6053" i="7"/>
  <c r="L6054" i="7"/>
  <c r="L6055" i="7"/>
  <c r="L6056" i="7"/>
  <c r="L6057" i="7"/>
  <c r="L6058" i="7"/>
  <c r="L6059" i="7"/>
  <c r="L6060" i="7"/>
  <c r="L6061" i="7"/>
  <c r="L6062" i="7"/>
  <c r="L6063" i="7"/>
  <c r="L6064" i="7"/>
  <c r="L6065" i="7"/>
  <c r="L6066" i="7"/>
  <c r="L6067" i="7"/>
  <c r="L6068" i="7"/>
  <c r="L6069" i="7"/>
  <c r="L6070" i="7"/>
  <c r="L6071" i="7"/>
  <c r="L6072" i="7"/>
  <c r="L6073" i="7"/>
  <c r="L6074" i="7"/>
  <c r="L6075" i="7"/>
  <c r="L6076" i="7"/>
  <c r="L6077" i="7"/>
  <c r="L6078" i="7"/>
  <c r="L6079" i="7"/>
  <c r="L6080" i="7"/>
  <c r="L6081" i="7"/>
  <c r="L6082" i="7"/>
  <c r="L6083" i="7"/>
  <c r="L6084" i="7"/>
  <c r="L6085" i="7"/>
  <c r="L6086" i="7"/>
  <c r="L6087" i="7"/>
  <c r="L6088" i="7"/>
  <c r="L6089" i="7"/>
  <c r="L6090" i="7"/>
  <c r="L6091" i="7"/>
  <c r="L6092" i="7"/>
  <c r="L6093" i="7"/>
  <c r="L6094" i="7"/>
  <c r="L6095" i="7"/>
  <c r="L6096" i="7"/>
  <c r="L6097" i="7"/>
  <c r="L6098" i="7"/>
  <c r="L6099" i="7"/>
  <c r="L6100" i="7"/>
  <c r="L6101" i="7"/>
  <c r="L6102" i="7"/>
  <c r="L6103" i="7"/>
  <c r="L6104" i="7"/>
  <c r="L6105" i="7"/>
  <c r="L6106" i="7"/>
  <c r="L6107" i="7"/>
  <c r="L6108" i="7"/>
  <c r="L6109" i="7"/>
  <c r="L6110" i="7"/>
  <c r="L6111" i="7"/>
  <c r="L6112" i="7"/>
  <c r="L6113" i="7"/>
  <c r="L6114" i="7"/>
  <c r="L6115" i="7"/>
  <c r="L6116" i="7"/>
  <c r="L6117" i="7"/>
  <c r="L6118" i="7"/>
  <c r="L6119" i="7"/>
  <c r="L6120" i="7"/>
  <c r="L6121" i="7"/>
  <c r="L6122" i="7"/>
  <c r="L6123" i="7"/>
  <c r="L6124" i="7"/>
  <c r="L6125" i="7"/>
  <c r="L6126" i="7"/>
  <c r="L6127" i="7"/>
  <c r="L6128" i="7"/>
  <c r="L6129" i="7"/>
  <c r="L6130" i="7"/>
  <c r="L6131" i="7"/>
  <c r="L6132" i="7"/>
  <c r="L6133" i="7"/>
  <c r="L6134" i="7"/>
  <c r="L6135" i="7"/>
  <c r="L6136" i="7"/>
  <c r="L6137" i="7"/>
  <c r="L6138" i="7"/>
  <c r="L6139" i="7"/>
  <c r="L6140" i="7"/>
  <c r="L6141" i="7"/>
  <c r="L6142" i="7"/>
  <c r="L6143" i="7"/>
  <c r="L6144" i="7"/>
  <c r="L6145" i="7"/>
  <c r="L6146" i="7"/>
  <c r="L6147" i="7"/>
  <c r="L6148" i="7"/>
  <c r="L6149" i="7"/>
  <c r="L6150" i="7"/>
  <c r="L6151" i="7"/>
  <c r="L6152" i="7"/>
  <c r="L6153" i="7"/>
  <c r="L6154" i="7"/>
  <c r="L6155" i="7"/>
  <c r="L6156" i="7"/>
  <c r="L6157" i="7"/>
  <c r="L6158" i="7"/>
  <c r="L6159" i="7"/>
  <c r="L6160" i="7"/>
  <c r="L6161" i="7"/>
  <c r="L6162" i="7"/>
  <c r="L6163" i="7"/>
  <c r="L6164" i="7"/>
  <c r="L6165" i="7"/>
  <c r="L6166" i="7"/>
  <c r="L6167" i="7"/>
  <c r="L6168" i="7"/>
  <c r="L6169" i="7"/>
  <c r="L6170" i="7"/>
  <c r="L6171" i="7"/>
  <c r="L6172" i="7"/>
  <c r="L6173" i="7"/>
  <c r="L6174" i="7"/>
  <c r="L6175" i="7"/>
  <c r="L6176" i="7"/>
  <c r="L6177" i="7"/>
  <c r="L6178" i="7"/>
  <c r="L6179" i="7"/>
  <c r="L6180" i="7"/>
  <c r="L6181" i="7"/>
  <c r="L6182" i="7"/>
  <c r="L6183" i="7"/>
  <c r="L6184" i="7"/>
  <c r="L6185" i="7"/>
  <c r="L6186" i="7"/>
  <c r="L6187" i="7"/>
  <c r="L6188" i="7"/>
  <c r="L6189" i="7"/>
  <c r="L6190" i="7"/>
  <c r="L6191" i="7"/>
  <c r="L6192" i="7"/>
  <c r="L6193" i="7"/>
  <c r="L6194" i="7"/>
  <c r="L6195" i="7"/>
  <c r="L6196" i="7"/>
  <c r="L6197" i="7"/>
  <c r="L6198" i="7"/>
  <c r="L6199" i="7"/>
  <c r="L6200" i="7"/>
  <c r="L6201" i="7"/>
  <c r="L6202" i="7"/>
  <c r="L6203" i="7"/>
  <c r="L6204" i="7"/>
  <c r="L6205" i="7"/>
  <c r="L6206" i="7"/>
  <c r="L6207" i="7"/>
  <c r="L6208" i="7"/>
  <c r="L6209" i="7"/>
  <c r="L6210" i="7"/>
  <c r="L6211" i="7"/>
  <c r="L6212" i="7"/>
  <c r="L6213" i="7"/>
  <c r="L6214" i="7"/>
  <c r="L6215" i="7"/>
  <c r="L6216" i="7"/>
  <c r="L6217" i="7"/>
  <c r="L6218" i="7"/>
  <c r="L6219" i="7"/>
  <c r="L6220" i="7"/>
  <c r="L6221" i="7"/>
  <c r="L6222" i="7"/>
  <c r="L6223" i="7"/>
  <c r="L6224" i="7"/>
  <c r="L6225" i="7"/>
  <c r="L6226" i="7"/>
  <c r="L6227" i="7"/>
  <c r="L6228" i="7"/>
  <c r="L6229" i="7"/>
  <c r="L6230" i="7"/>
  <c r="L6231" i="7"/>
  <c r="L6232" i="7"/>
  <c r="L6233" i="7"/>
  <c r="L6234" i="7"/>
  <c r="L6235" i="7"/>
  <c r="L6236" i="7"/>
  <c r="L6237" i="7"/>
  <c r="L6238" i="7"/>
  <c r="L6239" i="7"/>
  <c r="L6240" i="7"/>
  <c r="L6241" i="7"/>
  <c r="L6242" i="7"/>
  <c r="L6243" i="7"/>
  <c r="L6244" i="7"/>
  <c r="L6245" i="7"/>
  <c r="L6246" i="7"/>
  <c r="L6247" i="7"/>
  <c r="L6248" i="7"/>
  <c r="L6249" i="7"/>
  <c r="L6250" i="7"/>
  <c r="L6251" i="7"/>
  <c r="L6252" i="7"/>
  <c r="L6253" i="7"/>
  <c r="L6254" i="7"/>
  <c r="L6255" i="7"/>
  <c r="L6256" i="7"/>
  <c r="L6257" i="7"/>
  <c r="L6258" i="7"/>
  <c r="L6259" i="7"/>
  <c r="L6260" i="7"/>
  <c r="L6261" i="7"/>
  <c r="L6262" i="7"/>
  <c r="L6263" i="7"/>
  <c r="L6264" i="7"/>
  <c r="L6265" i="7"/>
  <c r="L6266" i="7"/>
  <c r="L6267" i="7"/>
  <c r="L6268" i="7"/>
  <c r="L6269" i="7"/>
  <c r="L6270" i="7"/>
  <c r="L6271" i="7"/>
  <c r="L6272" i="7"/>
  <c r="L6273" i="7"/>
  <c r="L6274" i="7"/>
  <c r="L6275" i="7"/>
  <c r="L6276" i="7"/>
  <c r="L6277" i="7"/>
  <c r="L6278" i="7"/>
  <c r="L6279" i="7"/>
  <c r="L6280" i="7"/>
  <c r="L6281" i="7"/>
  <c r="L6282" i="7"/>
  <c r="L6283" i="7"/>
  <c r="L6284" i="7"/>
  <c r="L6285" i="7"/>
  <c r="L6286" i="7"/>
  <c r="L6287" i="7"/>
  <c r="L6288" i="7"/>
  <c r="L6289" i="7"/>
  <c r="L6290" i="7"/>
  <c r="L6291" i="7"/>
  <c r="L6292" i="7"/>
  <c r="L6293" i="7"/>
  <c r="L6294" i="7"/>
  <c r="L6295" i="7"/>
  <c r="L6296" i="7"/>
  <c r="L6297" i="7"/>
  <c r="L6298" i="7"/>
  <c r="L6299" i="7"/>
  <c r="L6300" i="7"/>
  <c r="L6301" i="7"/>
  <c r="L6302" i="7"/>
  <c r="L6303" i="7"/>
  <c r="L6304" i="7"/>
  <c r="L6305" i="7"/>
  <c r="L6306" i="7"/>
  <c r="L6307" i="7"/>
  <c r="L6308" i="7"/>
  <c r="L6309" i="7"/>
  <c r="L6310" i="7"/>
  <c r="L6311" i="7"/>
  <c r="L6312" i="7"/>
  <c r="L6313" i="7"/>
  <c r="L6314" i="7"/>
  <c r="L6315" i="7"/>
  <c r="L6316" i="7"/>
  <c r="L6317" i="7"/>
  <c r="L6318" i="7"/>
  <c r="L6319" i="7"/>
  <c r="L6320" i="7"/>
  <c r="L6321" i="7"/>
  <c r="L6322" i="7"/>
  <c r="L6323" i="7"/>
  <c r="L6324" i="7"/>
  <c r="L6325" i="7"/>
  <c r="L6326" i="7"/>
  <c r="L6327" i="7"/>
  <c r="L6328" i="7"/>
  <c r="L6329" i="7"/>
  <c r="L6330" i="7"/>
  <c r="L6331" i="7"/>
  <c r="L6332" i="7"/>
  <c r="L6333" i="7"/>
  <c r="L6334" i="7"/>
  <c r="L6335" i="7"/>
  <c r="L6336" i="7"/>
  <c r="L6337" i="7"/>
  <c r="L6338" i="7"/>
  <c r="L6339" i="7"/>
  <c r="L6340" i="7"/>
  <c r="L6341" i="7"/>
  <c r="L6342" i="7"/>
  <c r="L6343" i="7"/>
  <c r="L6344" i="7"/>
  <c r="L6345" i="7"/>
  <c r="L6346" i="7"/>
  <c r="L6347" i="7"/>
  <c r="L6348" i="7"/>
  <c r="L6349" i="7"/>
  <c r="L6350" i="7"/>
  <c r="L6351" i="7"/>
  <c r="L6352" i="7"/>
  <c r="L6353" i="7"/>
  <c r="L6354" i="7"/>
  <c r="L6355" i="7"/>
  <c r="L6356" i="7"/>
  <c r="L6357" i="7"/>
  <c r="L6358" i="7"/>
  <c r="L6359" i="7"/>
  <c r="L6360" i="7"/>
  <c r="L6361" i="7"/>
  <c r="L6362" i="7"/>
  <c r="L6363" i="7"/>
  <c r="L6364" i="7"/>
  <c r="L6365" i="7"/>
  <c r="L6366" i="7"/>
  <c r="L6367" i="7"/>
  <c r="L6368" i="7"/>
  <c r="L6369" i="7"/>
  <c r="L6370" i="7"/>
  <c r="L6371" i="7"/>
  <c r="L6372" i="7"/>
  <c r="L6373" i="7"/>
  <c r="L6374" i="7"/>
  <c r="L6375" i="7"/>
  <c r="L6376" i="7"/>
  <c r="L6377" i="7"/>
  <c r="L6378" i="7"/>
  <c r="L6379" i="7"/>
  <c r="L6380" i="7"/>
  <c r="L6381" i="7"/>
  <c r="L6382" i="7"/>
  <c r="L6383" i="7"/>
  <c r="L6384" i="7"/>
  <c r="L6385" i="7"/>
  <c r="L6386" i="7"/>
  <c r="L6387" i="7"/>
  <c r="L6388" i="7"/>
  <c r="L6389" i="7"/>
  <c r="L6390" i="7"/>
  <c r="L6391" i="7"/>
  <c r="L6392" i="7"/>
  <c r="L6393" i="7"/>
  <c r="L6394" i="7"/>
  <c r="L6395" i="7"/>
  <c r="L6396" i="7"/>
  <c r="L6397" i="7"/>
  <c r="L6398" i="7"/>
  <c r="L6399" i="7"/>
  <c r="L6400" i="7"/>
  <c r="L6401" i="7"/>
  <c r="L6402" i="7"/>
  <c r="L6403" i="7"/>
  <c r="L6404" i="7"/>
  <c r="L6405" i="7"/>
  <c r="L6406" i="7"/>
  <c r="L6407" i="7"/>
  <c r="L6408" i="7"/>
  <c r="L6409" i="7"/>
  <c r="L6410" i="7"/>
  <c r="L6411" i="7"/>
  <c r="L6412" i="7"/>
  <c r="L6413" i="7"/>
  <c r="L6414" i="7"/>
  <c r="L6415" i="7"/>
  <c r="L6416" i="7"/>
  <c r="L6417" i="7"/>
  <c r="L6418" i="7"/>
  <c r="L6419" i="7"/>
  <c r="L6420" i="7"/>
  <c r="L6421" i="7"/>
  <c r="L6422" i="7"/>
  <c r="L6423" i="7"/>
  <c r="L6424" i="7"/>
  <c r="L6425" i="7"/>
  <c r="L6426" i="7"/>
  <c r="L6427" i="7"/>
  <c r="L6428" i="7"/>
  <c r="L6429" i="7"/>
  <c r="L6430" i="7"/>
  <c r="L6431" i="7"/>
  <c r="L6432" i="7"/>
  <c r="L6433" i="7"/>
  <c r="L6434" i="7"/>
  <c r="L6435" i="7"/>
  <c r="L6436" i="7"/>
  <c r="L6437" i="7"/>
  <c r="L6438" i="7"/>
  <c r="L6439" i="7"/>
  <c r="L6440" i="7"/>
  <c r="L6441" i="7"/>
  <c r="L6442" i="7"/>
  <c r="L6443" i="7"/>
  <c r="L6444" i="7"/>
  <c r="L6445" i="7"/>
  <c r="L6446" i="7"/>
  <c r="L6447" i="7"/>
  <c r="L6448" i="7"/>
  <c r="L6449" i="7"/>
  <c r="L6450" i="7"/>
  <c r="L6451" i="7"/>
  <c r="L6452" i="7"/>
  <c r="L6453" i="7"/>
  <c r="L6454" i="7"/>
  <c r="L6455" i="7"/>
  <c r="L6456" i="7"/>
  <c r="L6457" i="7"/>
  <c r="L6458" i="7"/>
  <c r="L6459" i="7"/>
  <c r="L6460" i="7"/>
  <c r="L6461" i="7"/>
  <c r="L6462" i="7"/>
  <c r="L6463" i="7"/>
  <c r="L6464" i="7"/>
  <c r="L6465" i="7"/>
  <c r="L6466" i="7"/>
  <c r="L6467" i="7"/>
  <c r="L6468" i="7"/>
  <c r="L6469" i="7"/>
  <c r="L6470" i="7"/>
  <c r="L6471" i="7"/>
  <c r="L6472" i="7"/>
  <c r="L6473" i="7"/>
  <c r="L6474" i="7"/>
  <c r="L6475" i="7"/>
  <c r="L6476" i="7"/>
  <c r="L6477" i="7"/>
  <c r="L6478" i="7"/>
  <c r="L6479" i="7"/>
  <c r="L6480" i="7"/>
  <c r="L6481" i="7"/>
  <c r="L6482" i="7"/>
  <c r="L6483" i="7"/>
  <c r="L6484" i="7"/>
  <c r="L6485" i="7"/>
  <c r="L6486" i="7"/>
  <c r="L6487" i="7"/>
  <c r="L6488" i="7"/>
  <c r="L6489" i="7"/>
  <c r="L6490" i="7"/>
  <c r="L6491" i="7"/>
  <c r="L6492" i="7"/>
  <c r="L6493" i="7"/>
  <c r="L6494" i="7"/>
  <c r="L6495" i="7"/>
  <c r="L6496" i="7"/>
  <c r="L6497" i="7"/>
  <c r="L6498" i="7"/>
  <c r="L6499" i="7"/>
  <c r="L6500" i="7"/>
  <c r="L6501" i="7"/>
  <c r="L6502" i="7"/>
  <c r="L6503" i="7"/>
  <c r="L6504" i="7"/>
  <c r="L6505" i="7"/>
  <c r="L6506" i="7"/>
  <c r="L6507" i="7"/>
  <c r="L6508" i="7"/>
  <c r="L6509" i="7"/>
  <c r="L6510" i="7"/>
  <c r="L6511" i="7"/>
  <c r="L6512" i="7"/>
  <c r="L6513" i="7"/>
  <c r="L6514" i="7"/>
  <c r="L6515" i="7"/>
  <c r="L6516" i="7"/>
  <c r="L6517" i="7"/>
  <c r="L6518" i="7"/>
  <c r="L6519" i="7"/>
  <c r="L6520" i="7"/>
  <c r="L6521" i="7"/>
  <c r="L6522" i="7"/>
  <c r="L6523" i="7"/>
  <c r="L6524" i="7"/>
  <c r="L6525" i="7"/>
  <c r="L6526" i="7"/>
  <c r="L6527" i="7"/>
  <c r="L6528" i="7"/>
  <c r="L6529" i="7"/>
  <c r="L6530" i="7"/>
  <c r="L6531" i="7"/>
  <c r="L6532" i="7"/>
  <c r="L6533" i="7"/>
  <c r="L6534" i="7"/>
  <c r="L6535" i="7"/>
  <c r="L6536" i="7"/>
  <c r="L6537" i="7"/>
  <c r="L6538" i="7"/>
  <c r="L6539" i="7"/>
  <c r="L6540" i="7"/>
  <c r="L6541" i="7"/>
  <c r="L6542" i="7"/>
  <c r="L6543" i="7"/>
  <c r="L6544" i="7"/>
  <c r="L6545" i="7"/>
  <c r="L6546" i="7"/>
  <c r="L6547" i="7"/>
  <c r="L6548" i="7"/>
  <c r="L6549" i="7"/>
  <c r="L6550" i="7"/>
  <c r="L6551" i="7"/>
  <c r="L6552" i="7"/>
  <c r="L6553" i="7"/>
  <c r="L6554" i="7"/>
  <c r="L6555" i="7"/>
  <c r="L6556" i="7"/>
  <c r="L6557" i="7"/>
  <c r="L6558" i="7"/>
  <c r="L6559" i="7"/>
  <c r="L6560" i="7"/>
  <c r="L6561" i="7"/>
  <c r="L6562" i="7"/>
  <c r="L6563" i="7"/>
  <c r="L6564" i="7"/>
  <c r="L6565" i="7"/>
  <c r="L6566" i="7"/>
  <c r="L6567" i="7"/>
  <c r="L6568" i="7"/>
  <c r="L6569" i="7"/>
  <c r="L6570" i="7"/>
  <c r="L6571" i="7"/>
  <c r="L6572" i="7"/>
  <c r="L6573" i="7"/>
  <c r="L6574" i="7"/>
  <c r="L6575" i="7"/>
  <c r="L6576" i="7"/>
  <c r="L6577" i="7"/>
  <c r="L6578" i="7"/>
  <c r="L6579" i="7"/>
  <c r="L6580" i="7"/>
  <c r="L6581" i="7"/>
  <c r="L6582" i="7"/>
  <c r="L6583" i="7"/>
  <c r="L6584" i="7"/>
  <c r="L6585" i="7"/>
  <c r="L6586" i="7"/>
  <c r="L6587" i="7"/>
  <c r="L6588" i="7"/>
  <c r="L6589" i="7"/>
  <c r="L6590" i="7"/>
  <c r="L6591" i="7"/>
  <c r="L6592" i="7"/>
  <c r="L6593" i="7"/>
  <c r="L6594" i="7"/>
  <c r="L6595" i="7"/>
  <c r="L6596" i="7"/>
  <c r="L6597" i="7"/>
  <c r="L6598" i="7"/>
  <c r="L6599" i="7"/>
  <c r="L6600" i="7"/>
  <c r="L6601" i="7"/>
  <c r="L6602" i="7"/>
  <c r="L6603" i="7"/>
  <c r="L6604" i="7"/>
  <c r="L6605" i="7"/>
  <c r="L6606" i="7"/>
  <c r="L6607" i="7"/>
  <c r="L6608" i="7"/>
  <c r="L6609" i="7"/>
  <c r="L6610" i="7"/>
  <c r="L6611" i="7"/>
  <c r="L6612" i="7"/>
  <c r="L6613" i="7"/>
  <c r="L6614" i="7"/>
  <c r="L6615" i="7"/>
  <c r="L6616" i="7"/>
  <c r="L6617" i="7"/>
  <c r="L6618" i="7"/>
  <c r="L6619" i="7"/>
  <c r="L6620" i="7"/>
  <c r="L6621" i="7"/>
  <c r="L6622" i="7"/>
  <c r="L6623" i="7"/>
  <c r="L6624" i="7"/>
  <c r="L6625" i="7"/>
  <c r="L6626" i="7"/>
  <c r="L6627" i="7"/>
  <c r="L6628" i="7"/>
  <c r="L6629" i="7"/>
  <c r="L6630" i="7"/>
  <c r="L6631" i="7"/>
  <c r="L6632" i="7"/>
  <c r="L6633" i="7"/>
  <c r="L6634" i="7"/>
  <c r="L6635" i="7"/>
  <c r="L6636" i="7"/>
  <c r="L6637" i="7"/>
  <c r="L6638" i="7"/>
  <c r="L6639" i="7"/>
  <c r="L6640" i="7"/>
  <c r="L6641" i="7"/>
  <c r="L6642" i="7"/>
  <c r="L6643" i="7"/>
  <c r="L6644" i="7"/>
  <c r="L6645" i="7"/>
  <c r="L6646" i="7"/>
  <c r="L6647" i="7"/>
  <c r="L6648" i="7"/>
  <c r="L6649" i="7"/>
  <c r="L6650" i="7"/>
  <c r="L6651" i="7"/>
  <c r="L6652" i="7"/>
  <c r="L6653" i="7"/>
  <c r="L6654" i="7"/>
  <c r="L6655" i="7"/>
  <c r="L6656" i="7"/>
  <c r="L6657" i="7"/>
  <c r="L6658" i="7"/>
  <c r="L6659" i="7"/>
  <c r="L6660" i="7"/>
  <c r="L6661" i="7"/>
  <c r="L6662" i="7"/>
  <c r="L6663" i="7"/>
  <c r="L6664" i="7"/>
  <c r="L6665" i="7"/>
  <c r="L6666" i="7"/>
  <c r="L6667" i="7"/>
  <c r="L6668" i="7"/>
  <c r="L6669" i="7"/>
  <c r="L6670" i="7"/>
  <c r="L6671" i="7"/>
  <c r="L6672" i="7"/>
  <c r="L6673" i="7"/>
  <c r="L6674" i="7"/>
  <c r="L6675" i="7"/>
  <c r="L6676" i="7"/>
  <c r="L6677" i="7"/>
  <c r="L6678" i="7"/>
  <c r="L6679" i="7"/>
  <c r="L6680" i="7"/>
  <c r="L6681" i="7"/>
  <c r="L6682" i="7"/>
  <c r="L6683" i="7"/>
  <c r="L6684" i="7"/>
  <c r="L6685" i="7"/>
  <c r="L6686" i="7"/>
  <c r="L6687" i="7"/>
  <c r="L6688" i="7"/>
  <c r="L6689" i="7"/>
  <c r="L6690" i="7"/>
  <c r="L6691" i="7"/>
  <c r="L6692" i="7"/>
  <c r="L6693" i="7"/>
  <c r="L6694" i="7"/>
  <c r="L6695" i="7"/>
  <c r="L6696" i="7"/>
  <c r="L6697" i="7"/>
  <c r="L6698" i="7"/>
  <c r="L6699" i="7"/>
  <c r="L6700" i="7"/>
  <c r="L6701" i="7"/>
  <c r="L6702" i="7"/>
  <c r="L6703" i="7"/>
  <c r="L6704" i="7"/>
  <c r="L6705" i="7"/>
  <c r="L6706" i="7"/>
  <c r="L6707" i="7"/>
  <c r="L6708" i="7"/>
  <c r="L6709" i="7"/>
  <c r="L6710" i="7"/>
  <c r="L6711" i="7"/>
  <c r="L6712" i="7"/>
  <c r="L6713" i="7"/>
  <c r="L6714" i="7"/>
  <c r="L6715" i="7"/>
  <c r="L6716" i="7"/>
  <c r="L6717" i="7"/>
  <c r="L6718" i="7"/>
  <c r="L6719" i="7"/>
  <c r="L6720" i="7"/>
  <c r="L6721" i="7"/>
  <c r="L6722" i="7"/>
  <c r="L6723" i="7"/>
  <c r="L6724" i="7"/>
  <c r="L6725" i="7"/>
  <c r="L6726" i="7"/>
  <c r="L6727" i="7"/>
  <c r="L6728" i="7"/>
  <c r="L6729" i="7"/>
  <c r="L6730" i="7"/>
  <c r="L6731" i="7"/>
  <c r="L6732" i="7"/>
  <c r="L6733" i="7"/>
  <c r="L6734" i="7"/>
  <c r="L6735" i="7"/>
  <c r="L6736" i="7"/>
  <c r="L6737" i="7"/>
  <c r="L6738" i="7"/>
  <c r="L6739" i="7"/>
  <c r="L6740" i="7"/>
  <c r="L6741" i="7"/>
  <c r="L6742" i="7"/>
  <c r="L6743" i="7"/>
  <c r="L6744" i="7"/>
  <c r="L6745" i="7"/>
  <c r="L6746" i="7"/>
  <c r="L6747" i="7"/>
  <c r="L6748" i="7"/>
  <c r="L6749" i="7"/>
  <c r="L6750" i="7"/>
  <c r="L6751" i="7"/>
  <c r="L6752" i="7"/>
  <c r="L6753" i="7"/>
  <c r="L6754" i="7"/>
  <c r="L6755" i="7"/>
  <c r="L6756" i="7"/>
  <c r="L6757" i="7"/>
  <c r="L6758" i="7"/>
  <c r="L6759" i="7"/>
  <c r="L6760" i="7"/>
  <c r="L6761" i="7"/>
  <c r="L6762" i="7"/>
  <c r="L6763" i="7"/>
  <c r="L6764" i="7"/>
  <c r="L6765" i="7"/>
  <c r="L6766" i="7"/>
  <c r="L6767" i="7"/>
  <c r="L6768" i="7"/>
  <c r="L6769" i="7"/>
  <c r="L6770" i="7"/>
  <c r="L6771" i="7"/>
  <c r="L6772" i="7"/>
  <c r="L6773" i="7"/>
  <c r="L6774" i="7"/>
  <c r="L6775" i="7"/>
  <c r="L6776" i="7"/>
  <c r="L6777" i="7"/>
  <c r="L6778" i="7"/>
  <c r="L6779" i="7"/>
  <c r="L6780" i="7"/>
  <c r="L6781" i="7"/>
  <c r="L6782" i="7"/>
  <c r="L6783" i="7"/>
  <c r="L6784" i="7"/>
  <c r="L6785" i="7"/>
  <c r="L6786" i="7"/>
  <c r="L6787" i="7"/>
  <c r="L6788" i="7"/>
  <c r="L6789" i="7"/>
  <c r="L6790" i="7"/>
  <c r="L6791" i="7"/>
  <c r="L6792" i="7"/>
  <c r="L6793" i="7"/>
  <c r="L6794" i="7"/>
  <c r="L6795" i="7"/>
  <c r="L6796" i="7"/>
  <c r="L6797" i="7"/>
  <c r="L6798" i="7"/>
  <c r="L6799" i="7"/>
  <c r="L6800" i="7"/>
  <c r="L6801" i="7"/>
  <c r="L6802" i="7"/>
  <c r="L6803" i="7"/>
  <c r="L6804" i="7"/>
  <c r="L6805" i="7"/>
  <c r="L6806" i="7"/>
  <c r="L6807" i="7"/>
  <c r="L6808" i="7"/>
  <c r="L6809" i="7"/>
  <c r="L6810" i="7"/>
  <c r="L6811" i="7"/>
  <c r="L6812" i="7"/>
  <c r="L6813" i="7"/>
  <c r="L6814" i="7"/>
  <c r="L6815" i="7"/>
  <c r="L6816" i="7"/>
  <c r="L6817" i="7"/>
  <c r="L6818" i="7"/>
  <c r="L6819" i="7"/>
  <c r="L6820" i="7"/>
  <c r="L6821" i="7"/>
  <c r="L6822" i="7"/>
  <c r="L6823" i="7"/>
  <c r="L6824" i="7"/>
  <c r="L6825" i="7"/>
  <c r="L6826" i="7"/>
  <c r="L6827" i="7"/>
  <c r="L6828" i="7"/>
  <c r="L6829" i="7"/>
  <c r="L6830" i="7"/>
  <c r="L6831" i="7"/>
  <c r="L6832" i="7"/>
  <c r="L6833" i="7"/>
  <c r="L6834" i="7"/>
  <c r="L6835" i="7"/>
  <c r="L6836" i="7"/>
  <c r="L6837" i="7"/>
  <c r="L6838" i="7"/>
  <c r="L6839" i="7"/>
  <c r="L6840" i="7"/>
  <c r="L6841" i="7"/>
  <c r="L6842" i="7"/>
  <c r="L6843" i="7"/>
  <c r="L6844" i="7"/>
  <c r="L6845" i="7"/>
  <c r="L6846" i="7"/>
  <c r="L6847" i="7"/>
  <c r="L6848" i="7"/>
  <c r="L6849" i="7"/>
  <c r="L6850" i="7"/>
  <c r="L6851" i="7"/>
  <c r="L6852" i="7"/>
  <c r="L6853" i="7"/>
  <c r="L6854" i="7"/>
  <c r="L6855" i="7"/>
  <c r="L6856" i="7"/>
  <c r="L6857" i="7"/>
  <c r="L6858" i="7"/>
  <c r="L6859" i="7"/>
  <c r="L6860" i="7"/>
  <c r="L6861" i="7"/>
  <c r="L6862" i="7"/>
  <c r="L6863" i="7"/>
  <c r="L6864" i="7"/>
  <c r="L6865" i="7"/>
  <c r="L6866" i="7"/>
  <c r="L6867" i="7"/>
  <c r="L6868" i="7"/>
  <c r="L6869" i="7"/>
  <c r="L6870" i="7"/>
  <c r="L6871" i="7"/>
  <c r="L6872" i="7"/>
  <c r="L6873" i="7"/>
  <c r="L6874" i="7"/>
  <c r="L6875" i="7"/>
  <c r="L6876" i="7"/>
  <c r="L6877" i="7"/>
  <c r="L6878" i="7"/>
  <c r="L6879" i="7"/>
  <c r="L6880" i="7"/>
  <c r="L6881" i="7"/>
  <c r="L6882" i="7"/>
  <c r="L6883" i="7"/>
  <c r="L6884" i="7"/>
  <c r="L6885" i="7"/>
  <c r="L6886" i="7"/>
  <c r="L6887" i="7"/>
  <c r="L6888" i="7"/>
  <c r="L6889" i="7"/>
  <c r="L6890" i="7"/>
  <c r="L6891" i="7"/>
  <c r="L6892" i="7"/>
  <c r="L6893" i="7"/>
  <c r="L6894" i="7"/>
  <c r="L6895" i="7"/>
  <c r="L6896" i="7"/>
  <c r="L6897" i="7"/>
  <c r="L6898" i="7"/>
  <c r="L6899" i="7"/>
  <c r="L6900" i="7"/>
  <c r="L6901" i="7"/>
  <c r="L6902" i="7"/>
  <c r="L6903" i="7"/>
  <c r="L6904" i="7"/>
  <c r="L6905" i="7"/>
  <c r="L6906" i="7"/>
  <c r="L6907" i="7"/>
  <c r="L6908" i="7"/>
  <c r="L6909" i="7"/>
  <c r="L6910" i="7"/>
  <c r="L6911" i="7"/>
  <c r="L6912" i="7"/>
  <c r="L6913" i="7"/>
  <c r="L6914" i="7"/>
  <c r="L6915" i="7"/>
  <c r="L6916" i="7"/>
  <c r="L6917" i="7"/>
  <c r="L6918" i="7"/>
  <c r="L6919" i="7"/>
  <c r="L6920" i="7"/>
  <c r="L6921" i="7"/>
  <c r="L6922" i="7"/>
  <c r="L6923" i="7"/>
  <c r="L6924" i="7"/>
  <c r="L6925" i="7"/>
  <c r="L6926" i="7"/>
  <c r="L6927" i="7"/>
  <c r="L6928" i="7"/>
  <c r="L6929" i="7"/>
  <c r="L6930" i="7"/>
  <c r="L6931" i="7"/>
  <c r="L6932" i="7"/>
  <c r="L6933" i="7"/>
  <c r="L6934" i="7"/>
  <c r="L6935" i="7"/>
  <c r="L6936" i="7"/>
  <c r="L6937" i="7"/>
  <c r="L6938" i="7"/>
  <c r="L6939" i="7"/>
  <c r="L6940" i="7"/>
  <c r="L6941" i="7"/>
  <c r="L6942" i="7"/>
  <c r="L6943" i="7"/>
  <c r="L6944" i="7"/>
  <c r="L6945" i="7"/>
  <c r="L6946" i="7"/>
  <c r="L6947" i="7"/>
  <c r="L6948" i="7"/>
  <c r="L6949" i="7"/>
  <c r="L6950" i="7"/>
  <c r="L6951" i="7"/>
  <c r="L6952" i="7"/>
  <c r="L6953" i="7"/>
  <c r="L6954" i="7"/>
  <c r="L6955" i="7"/>
  <c r="L6956" i="7"/>
  <c r="L6957" i="7"/>
  <c r="L6958" i="7"/>
  <c r="L6959" i="7"/>
  <c r="L6960" i="7"/>
  <c r="L6961" i="7"/>
  <c r="L6962" i="7"/>
  <c r="L6963" i="7"/>
  <c r="L6964" i="7"/>
  <c r="L6965" i="7"/>
  <c r="L6966" i="7"/>
  <c r="L6967" i="7"/>
  <c r="L6968" i="7"/>
  <c r="L6969" i="7"/>
  <c r="L6970" i="7"/>
  <c r="L6971" i="7"/>
  <c r="L6972" i="7"/>
  <c r="L6973" i="7"/>
  <c r="L6974" i="7"/>
  <c r="L6975" i="7"/>
  <c r="L6976" i="7"/>
  <c r="L6977" i="7"/>
  <c r="L6978" i="7"/>
  <c r="L6979" i="7"/>
  <c r="L6980" i="7"/>
  <c r="L6981" i="7"/>
  <c r="L6982" i="7"/>
  <c r="L6983" i="7"/>
  <c r="L6984" i="7"/>
  <c r="L6985" i="7"/>
  <c r="L6986" i="7"/>
  <c r="L6987" i="7"/>
  <c r="L6988" i="7"/>
  <c r="L6989" i="7"/>
  <c r="L6990" i="7"/>
  <c r="L6991" i="7"/>
  <c r="L6992" i="7"/>
  <c r="L6993" i="7"/>
  <c r="L6994" i="7"/>
  <c r="L6995" i="7"/>
  <c r="L6996" i="7"/>
  <c r="L6997" i="7"/>
  <c r="L6998" i="7"/>
  <c r="L6999" i="7"/>
  <c r="L7000" i="7"/>
  <c r="L7001" i="7"/>
  <c r="K2"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J2" i="7"/>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J2222" i="7"/>
  <c r="J2223" i="7"/>
  <c r="J2224" i="7"/>
  <c r="J2225" i="7"/>
  <c r="J2226" i="7"/>
  <c r="J2227" i="7"/>
  <c r="J2228" i="7"/>
  <c r="J2229" i="7"/>
  <c r="J2230" i="7"/>
  <c r="J2231" i="7"/>
  <c r="J2232" i="7"/>
  <c r="J2233" i="7"/>
  <c r="J2234" i="7"/>
  <c r="J2235" i="7"/>
  <c r="J2236" i="7"/>
  <c r="J2237" i="7"/>
  <c r="J2238" i="7"/>
  <c r="J2239" i="7"/>
  <c r="J2240" i="7"/>
  <c r="J2241" i="7"/>
  <c r="J2242" i="7"/>
  <c r="J2243" i="7"/>
  <c r="J2244" i="7"/>
  <c r="J2245" i="7"/>
  <c r="J2246" i="7"/>
  <c r="J2247" i="7"/>
  <c r="J2248" i="7"/>
  <c r="J2249" i="7"/>
  <c r="J2250" i="7"/>
  <c r="J2251" i="7"/>
  <c r="J2252" i="7"/>
  <c r="J2253" i="7"/>
  <c r="J2254" i="7"/>
  <c r="J2255" i="7"/>
  <c r="J2256" i="7"/>
  <c r="J2257" i="7"/>
  <c r="J2258" i="7"/>
  <c r="J2259" i="7"/>
  <c r="J2260" i="7"/>
  <c r="J2261" i="7"/>
  <c r="J2262" i="7"/>
  <c r="J2263" i="7"/>
  <c r="J2264" i="7"/>
  <c r="J2265" i="7"/>
  <c r="J2266" i="7"/>
  <c r="J2267" i="7"/>
  <c r="J2268" i="7"/>
  <c r="J2269" i="7"/>
  <c r="J2270" i="7"/>
  <c r="J2271" i="7"/>
  <c r="J2272" i="7"/>
  <c r="J2273" i="7"/>
  <c r="J2274" i="7"/>
  <c r="J2275" i="7"/>
  <c r="J2276" i="7"/>
  <c r="J2277" i="7"/>
  <c r="J2278" i="7"/>
  <c r="J2279" i="7"/>
  <c r="J2280" i="7"/>
  <c r="J2281" i="7"/>
  <c r="J2282" i="7"/>
  <c r="J2283" i="7"/>
  <c r="J2284" i="7"/>
  <c r="J2285" i="7"/>
  <c r="J2286" i="7"/>
  <c r="J2287" i="7"/>
  <c r="J2288" i="7"/>
  <c r="J2289" i="7"/>
  <c r="J2290" i="7"/>
  <c r="J2291" i="7"/>
  <c r="J2292" i="7"/>
  <c r="J2293" i="7"/>
  <c r="J2294" i="7"/>
  <c r="J2295" i="7"/>
  <c r="J2296" i="7"/>
  <c r="J2297" i="7"/>
  <c r="J2298" i="7"/>
  <c r="J2299" i="7"/>
  <c r="J2300" i="7"/>
  <c r="J2301" i="7"/>
  <c r="J2302" i="7"/>
  <c r="J2303" i="7"/>
  <c r="J2304" i="7"/>
  <c r="J2305" i="7"/>
  <c r="J2306" i="7"/>
  <c r="J2307" i="7"/>
  <c r="J2308" i="7"/>
  <c r="J2309" i="7"/>
  <c r="J2310" i="7"/>
  <c r="J2311" i="7"/>
  <c r="J2312" i="7"/>
  <c r="J2313" i="7"/>
  <c r="J2314" i="7"/>
  <c r="J2315" i="7"/>
  <c r="J2316" i="7"/>
  <c r="J2317" i="7"/>
  <c r="J2318" i="7"/>
  <c r="J2319" i="7"/>
  <c r="J2320" i="7"/>
  <c r="J2321" i="7"/>
  <c r="J2322" i="7"/>
  <c r="J2323" i="7"/>
  <c r="J2324" i="7"/>
  <c r="J2325" i="7"/>
  <c r="J2326" i="7"/>
  <c r="J2327" i="7"/>
  <c r="J2328" i="7"/>
  <c r="J2329" i="7"/>
  <c r="J2330" i="7"/>
  <c r="J2331" i="7"/>
  <c r="J2332" i="7"/>
  <c r="J2333" i="7"/>
  <c r="J2334" i="7"/>
  <c r="J2335" i="7"/>
  <c r="J2336" i="7"/>
  <c r="J2337" i="7"/>
  <c r="J2338" i="7"/>
  <c r="J2339" i="7"/>
  <c r="J2340" i="7"/>
  <c r="J2341" i="7"/>
  <c r="J2342" i="7"/>
  <c r="J2343" i="7"/>
  <c r="J2344" i="7"/>
  <c r="J2345" i="7"/>
  <c r="J2346" i="7"/>
  <c r="J2347" i="7"/>
  <c r="J2348" i="7"/>
  <c r="J2349" i="7"/>
  <c r="J2350" i="7"/>
  <c r="J2351" i="7"/>
  <c r="J2352" i="7"/>
  <c r="J2353" i="7"/>
  <c r="J2354" i="7"/>
  <c r="J2355" i="7"/>
  <c r="J2356" i="7"/>
  <c r="J2357" i="7"/>
  <c r="J2358" i="7"/>
  <c r="J2359" i="7"/>
  <c r="J2360" i="7"/>
  <c r="J2361" i="7"/>
  <c r="J2362" i="7"/>
  <c r="J2363" i="7"/>
  <c r="J2364" i="7"/>
  <c r="J2365" i="7"/>
  <c r="J2366" i="7"/>
  <c r="J2367" i="7"/>
  <c r="J2368" i="7"/>
  <c r="J2369" i="7"/>
  <c r="J2370" i="7"/>
  <c r="J2371" i="7"/>
  <c r="J2372" i="7"/>
  <c r="J2373" i="7"/>
  <c r="J2374" i="7"/>
  <c r="J2375" i="7"/>
  <c r="J2376" i="7"/>
  <c r="J2377" i="7"/>
  <c r="J2378" i="7"/>
  <c r="J2379" i="7"/>
  <c r="J2380" i="7"/>
  <c r="J2381" i="7"/>
  <c r="J2382" i="7"/>
  <c r="J2383" i="7"/>
  <c r="J2384" i="7"/>
  <c r="J2385" i="7"/>
  <c r="J2386" i="7"/>
  <c r="J2387" i="7"/>
  <c r="J2388" i="7"/>
  <c r="J2389" i="7"/>
  <c r="J2390" i="7"/>
  <c r="J2391" i="7"/>
  <c r="J2392" i="7"/>
  <c r="J2393" i="7"/>
  <c r="J2394" i="7"/>
  <c r="J2395" i="7"/>
  <c r="J2396" i="7"/>
  <c r="J2397" i="7"/>
  <c r="J2398" i="7"/>
  <c r="J2399" i="7"/>
  <c r="J2400" i="7"/>
  <c r="J2401" i="7"/>
  <c r="J2402" i="7"/>
  <c r="J2403" i="7"/>
  <c r="J2404" i="7"/>
  <c r="J2405" i="7"/>
  <c r="J2406" i="7"/>
  <c r="J2407" i="7"/>
  <c r="J2408" i="7"/>
  <c r="J2409" i="7"/>
  <c r="J2410" i="7"/>
  <c r="J2411" i="7"/>
  <c r="J2412" i="7"/>
  <c r="J2413" i="7"/>
  <c r="J2414" i="7"/>
  <c r="J2415" i="7"/>
  <c r="J2416" i="7"/>
  <c r="J2417" i="7"/>
  <c r="J2418" i="7"/>
  <c r="J2419" i="7"/>
  <c r="J2420" i="7"/>
  <c r="J2421" i="7"/>
  <c r="J2422" i="7"/>
  <c r="J2423" i="7"/>
  <c r="J2424" i="7"/>
  <c r="J2425" i="7"/>
  <c r="J2426" i="7"/>
  <c r="J2427" i="7"/>
  <c r="J2428" i="7"/>
  <c r="J2429" i="7"/>
  <c r="J2430" i="7"/>
  <c r="J2431" i="7"/>
  <c r="J2432" i="7"/>
  <c r="J2433" i="7"/>
  <c r="J2434" i="7"/>
  <c r="J2435" i="7"/>
  <c r="J2436" i="7"/>
  <c r="J2437" i="7"/>
  <c r="J2438" i="7"/>
  <c r="J2439" i="7"/>
  <c r="J2440" i="7"/>
  <c r="J2441" i="7"/>
  <c r="J2442" i="7"/>
  <c r="J2443" i="7"/>
  <c r="J2444" i="7"/>
  <c r="J2445" i="7"/>
  <c r="J2446" i="7"/>
  <c r="J2447" i="7"/>
  <c r="J2448" i="7"/>
  <c r="J2449" i="7"/>
  <c r="J2450" i="7"/>
  <c r="J2451" i="7"/>
  <c r="J2452" i="7"/>
  <c r="J2453" i="7"/>
  <c r="J2454" i="7"/>
  <c r="J2455" i="7"/>
  <c r="J2456" i="7"/>
  <c r="J2457" i="7"/>
  <c r="J2458" i="7"/>
  <c r="J2459" i="7"/>
  <c r="J2460" i="7"/>
  <c r="J2461" i="7"/>
  <c r="J2462" i="7"/>
  <c r="J2463" i="7"/>
  <c r="J2464" i="7"/>
  <c r="J2465" i="7"/>
  <c r="J2466" i="7"/>
  <c r="J2467" i="7"/>
  <c r="J2468" i="7"/>
  <c r="J2469" i="7"/>
  <c r="J2470" i="7"/>
  <c r="J2471" i="7"/>
  <c r="J2472" i="7"/>
  <c r="J2473" i="7"/>
  <c r="J2474" i="7"/>
  <c r="J2475" i="7"/>
  <c r="J2476" i="7"/>
  <c r="J2477" i="7"/>
  <c r="J2478" i="7"/>
  <c r="J2479" i="7"/>
  <c r="J2480" i="7"/>
  <c r="J2481" i="7"/>
  <c r="J2482" i="7"/>
  <c r="J2483" i="7"/>
  <c r="J2484" i="7"/>
  <c r="J2485" i="7"/>
  <c r="J2486" i="7"/>
  <c r="J2487" i="7"/>
  <c r="J2488" i="7"/>
  <c r="J2489" i="7"/>
  <c r="J2490" i="7"/>
  <c r="J2491" i="7"/>
  <c r="J2492" i="7"/>
  <c r="J2493" i="7"/>
  <c r="J2494" i="7"/>
  <c r="J2495" i="7"/>
  <c r="J2496" i="7"/>
  <c r="J2497" i="7"/>
  <c r="J2498" i="7"/>
  <c r="J2499" i="7"/>
  <c r="J2500" i="7"/>
  <c r="J2501" i="7"/>
  <c r="J2502" i="7"/>
  <c r="J2503" i="7"/>
  <c r="J2504" i="7"/>
  <c r="J2505" i="7"/>
  <c r="J2506" i="7"/>
  <c r="J2507" i="7"/>
  <c r="J2508" i="7"/>
  <c r="J2509" i="7"/>
  <c r="J2510" i="7"/>
  <c r="J2511" i="7"/>
  <c r="J2512" i="7"/>
  <c r="J2513" i="7"/>
  <c r="J2514" i="7"/>
  <c r="J2515" i="7"/>
  <c r="J2516" i="7"/>
  <c r="J2517" i="7"/>
  <c r="J2518" i="7"/>
  <c r="J2519" i="7"/>
  <c r="J2520" i="7"/>
  <c r="J2521" i="7"/>
  <c r="J2522" i="7"/>
  <c r="J2523" i="7"/>
  <c r="J2524" i="7"/>
  <c r="J2525" i="7"/>
  <c r="J2526" i="7"/>
  <c r="J2527" i="7"/>
  <c r="J2528" i="7"/>
  <c r="J2529" i="7"/>
  <c r="J2530" i="7"/>
  <c r="J2531" i="7"/>
  <c r="J2532" i="7"/>
  <c r="J2533" i="7"/>
  <c r="J2534" i="7"/>
  <c r="J2535" i="7"/>
  <c r="J2536" i="7"/>
  <c r="J2537" i="7"/>
  <c r="J2538" i="7"/>
  <c r="J2539" i="7"/>
  <c r="J2540" i="7"/>
  <c r="J2541" i="7"/>
  <c r="J2542" i="7"/>
  <c r="J2543" i="7"/>
  <c r="J2544" i="7"/>
  <c r="J2545" i="7"/>
  <c r="J2546" i="7"/>
  <c r="J2547" i="7"/>
  <c r="J2548" i="7"/>
  <c r="J2549" i="7"/>
  <c r="J2550" i="7"/>
  <c r="J2551" i="7"/>
  <c r="J2552" i="7"/>
  <c r="J2553" i="7"/>
  <c r="J2554" i="7"/>
  <c r="J2555" i="7"/>
  <c r="J2556" i="7"/>
  <c r="J2557" i="7"/>
  <c r="J2558" i="7"/>
  <c r="J2559" i="7"/>
  <c r="J2560" i="7"/>
  <c r="J2561" i="7"/>
  <c r="J2562" i="7"/>
  <c r="J2563" i="7"/>
  <c r="J2564" i="7"/>
  <c r="J2565" i="7"/>
  <c r="J2566" i="7"/>
  <c r="J2567" i="7"/>
  <c r="J2568" i="7"/>
  <c r="J2569" i="7"/>
  <c r="J2570" i="7"/>
  <c r="J2571" i="7"/>
  <c r="J2572" i="7"/>
  <c r="J2573" i="7"/>
  <c r="J2574" i="7"/>
  <c r="J2575" i="7"/>
  <c r="J2576" i="7"/>
  <c r="J2577" i="7"/>
  <c r="J2578" i="7"/>
  <c r="J2579" i="7"/>
  <c r="J2580" i="7"/>
  <c r="J2581" i="7"/>
  <c r="J2582" i="7"/>
  <c r="J2583" i="7"/>
  <c r="J2584" i="7"/>
  <c r="J2585" i="7"/>
  <c r="J2586" i="7"/>
  <c r="J2587" i="7"/>
  <c r="J2588" i="7"/>
  <c r="J2589" i="7"/>
  <c r="J2590" i="7"/>
  <c r="J2591" i="7"/>
  <c r="J2592" i="7"/>
  <c r="J2593" i="7"/>
  <c r="J2594" i="7"/>
  <c r="J2595" i="7"/>
  <c r="J2596" i="7"/>
  <c r="J2597" i="7"/>
  <c r="J2598" i="7"/>
  <c r="J2599" i="7"/>
  <c r="J2600" i="7"/>
  <c r="J2601" i="7"/>
  <c r="J2602" i="7"/>
  <c r="J2603" i="7"/>
  <c r="J2604" i="7"/>
  <c r="J2605" i="7"/>
  <c r="J2606" i="7"/>
  <c r="J2607" i="7"/>
  <c r="J2608" i="7"/>
  <c r="J2609" i="7"/>
  <c r="J2610" i="7"/>
  <c r="J2611" i="7"/>
  <c r="J2612" i="7"/>
  <c r="J2613" i="7"/>
  <c r="J2614" i="7"/>
  <c r="J2615" i="7"/>
  <c r="J2616" i="7"/>
  <c r="J2617" i="7"/>
  <c r="J2618" i="7"/>
  <c r="J2619" i="7"/>
  <c r="J2620" i="7"/>
  <c r="J2621" i="7"/>
  <c r="J2622" i="7"/>
  <c r="J2623" i="7"/>
  <c r="J2624" i="7"/>
  <c r="J2625" i="7"/>
  <c r="J2626" i="7"/>
  <c r="J2627" i="7"/>
  <c r="J2628" i="7"/>
  <c r="J2629" i="7"/>
  <c r="J2630" i="7"/>
  <c r="J2631" i="7"/>
  <c r="J2632" i="7"/>
  <c r="J2633" i="7"/>
  <c r="J2634" i="7"/>
  <c r="J2635" i="7"/>
  <c r="J2636" i="7"/>
  <c r="J2637" i="7"/>
  <c r="J2638" i="7"/>
  <c r="J2639" i="7"/>
  <c r="J2640" i="7"/>
  <c r="J2641" i="7"/>
  <c r="J2642" i="7"/>
  <c r="J2643" i="7"/>
  <c r="J2644" i="7"/>
  <c r="J2645" i="7"/>
  <c r="J2646" i="7"/>
  <c r="J2647" i="7"/>
  <c r="J2648" i="7"/>
  <c r="J2649" i="7"/>
  <c r="J2650" i="7"/>
  <c r="J2651" i="7"/>
  <c r="J2652" i="7"/>
  <c r="J2653" i="7"/>
  <c r="J2654" i="7"/>
  <c r="J2655" i="7"/>
  <c r="J2656" i="7"/>
  <c r="J2657" i="7"/>
  <c r="J2658" i="7"/>
  <c r="J2659" i="7"/>
  <c r="J2660" i="7"/>
  <c r="J2661" i="7"/>
  <c r="J2662" i="7"/>
  <c r="J2663" i="7"/>
  <c r="J2664" i="7"/>
  <c r="J2665" i="7"/>
  <c r="J2666" i="7"/>
  <c r="J2667" i="7"/>
  <c r="J2668" i="7"/>
  <c r="J2669" i="7"/>
  <c r="J2670" i="7"/>
  <c r="J2671" i="7"/>
  <c r="J2672" i="7"/>
  <c r="J2673" i="7"/>
  <c r="J2674" i="7"/>
  <c r="J2675" i="7"/>
  <c r="J2676" i="7"/>
  <c r="J2677" i="7"/>
  <c r="J2678" i="7"/>
  <c r="J2679" i="7"/>
  <c r="J2680" i="7"/>
  <c r="J2681" i="7"/>
  <c r="J2682" i="7"/>
  <c r="J2683" i="7"/>
  <c r="J2684" i="7"/>
  <c r="J2685" i="7"/>
  <c r="J2686" i="7"/>
  <c r="J2687" i="7"/>
  <c r="J2688" i="7"/>
  <c r="J2689" i="7"/>
  <c r="J2690" i="7"/>
  <c r="J2691" i="7"/>
  <c r="J2692" i="7"/>
  <c r="J2693" i="7"/>
  <c r="J2694" i="7"/>
  <c r="J2695" i="7"/>
  <c r="J2696" i="7"/>
  <c r="J2697" i="7"/>
  <c r="J2698" i="7"/>
  <c r="J2699" i="7"/>
  <c r="J2700" i="7"/>
  <c r="J2701" i="7"/>
  <c r="J2702" i="7"/>
  <c r="J2703" i="7"/>
  <c r="J2704" i="7"/>
  <c r="J2705" i="7"/>
  <c r="J2706" i="7"/>
  <c r="J2707" i="7"/>
  <c r="J2708" i="7"/>
  <c r="J2709" i="7"/>
  <c r="J2710" i="7"/>
  <c r="J2711" i="7"/>
  <c r="J2712" i="7"/>
  <c r="J2713" i="7"/>
  <c r="J2714" i="7"/>
  <c r="J2715" i="7"/>
  <c r="J2716" i="7"/>
  <c r="J2717" i="7"/>
  <c r="J2718" i="7"/>
  <c r="J2719" i="7"/>
  <c r="J2720" i="7"/>
  <c r="J2721" i="7"/>
  <c r="J2722" i="7"/>
  <c r="J2723" i="7"/>
  <c r="J2724" i="7"/>
  <c r="J2725" i="7"/>
  <c r="J2726" i="7"/>
  <c r="J2727" i="7"/>
  <c r="J2728" i="7"/>
  <c r="J2729" i="7"/>
  <c r="J2730" i="7"/>
  <c r="J2731" i="7"/>
  <c r="J2732" i="7"/>
  <c r="J2733" i="7"/>
  <c r="J2734" i="7"/>
  <c r="J2735" i="7"/>
  <c r="J2736" i="7"/>
  <c r="J2737" i="7"/>
  <c r="J2738" i="7"/>
  <c r="J2739" i="7"/>
  <c r="J2740" i="7"/>
  <c r="J2741" i="7"/>
  <c r="J2742" i="7"/>
  <c r="J2743" i="7"/>
  <c r="J2744" i="7"/>
  <c r="J2745" i="7"/>
  <c r="J2746" i="7"/>
  <c r="J2747" i="7"/>
  <c r="J2748" i="7"/>
  <c r="J2749" i="7"/>
  <c r="J2750" i="7"/>
  <c r="J2751" i="7"/>
  <c r="J2752" i="7"/>
  <c r="J2753" i="7"/>
  <c r="J2754" i="7"/>
  <c r="J2755" i="7"/>
  <c r="J2756" i="7"/>
  <c r="J2757" i="7"/>
  <c r="J2758" i="7"/>
  <c r="J2759" i="7"/>
  <c r="J2760" i="7"/>
  <c r="J2761" i="7"/>
  <c r="J2762" i="7"/>
  <c r="J2763" i="7"/>
  <c r="J2764" i="7"/>
  <c r="J2765" i="7"/>
  <c r="J2766" i="7"/>
  <c r="J2767" i="7"/>
  <c r="J2768" i="7"/>
  <c r="J2769" i="7"/>
  <c r="J2770" i="7"/>
  <c r="J2771" i="7"/>
  <c r="J2772" i="7"/>
  <c r="J2773" i="7"/>
  <c r="J2774" i="7"/>
  <c r="J2775" i="7"/>
  <c r="J2776" i="7"/>
  <c r="J2777" i="7"/>
  <c r="J2778" i="7"/>
  <c r="J2779" i="7"/>
  <c r="J2780" i="7"/>
  <c r="J2781" i="7"/>
  <c r="J2782" i="7"/>
  <c r="J2783" i="7"/>
  <c r="J2784" i="7"/>
  <c r="J2785" i="7"/>
  <c r="J2786" i="7"/>
  <c r="J2787" i="7"/>
  <c r="J2788" i="7"/>
  <c r="J2789" i="7"/>
  <c r="J2790" i="7"/>
  <c r="J2791" i="7"/>
  <c r="J2792" i="7"/>
  <c r="J2793" i="7"/>
  <c r="J2794" i="7"/>
  <c r="J2795" i="7"/>
  <c r="J2796" i="7"/>
  <c r="J2797" i="7"/>
  <c r="J2798" i="7"/>
  <c r="J2799" i="7"/>
  <c r="J2800" i="7"/>
  <c r="J2801" i="7"/>
  <c r="J2802" i="7"/>
  <c r="J2803" i="7"/>
  <c r="J2804" i="7"/>
  <c r="J2805" i="7"/>
  <c r="J2806" i="7"/>
  <c r="J2807" i="7"/>
  <c r="J2808" i="7"/>
  <c r="J2809" i="7"/>
  <c r="J2810" i="7"/>
  <c r="J2811" i="7"/>
  <c r="J2812" i="7"/>
  <c r="J2813" i="7"/>
  <c r="J2814" i="7"/>
  <c r="J2815" i="7"/>
  <c r="J2816" i="7"/>
  <c r="J2817" i="7"/>
  <c r="J2818" i="7"/>
  <c r="J2819" i="7"/>
  <c r="J2820" i="7"/>
  <c r="J2821" i="7"/>
  <c r="J2822" i="7"/>
  <c r="J2823" i="7"/>
  <c r="J2824" i="7"/>
  <c r="J2825" i="7"/>
  <c r="J2826" i="7"/>
  <c r="J2827" i="7"/>
  <c r="J2828" i="7"/>
  <c r="J2829" i="7"/>
  <c r="J2830" i="7"/>
  <c r="J2831" i="7"/>
  <c r="J2832" i="7"/>
  <c r="J2833" i="7"/>
  <c r="J2834" i="7"/>
  <c r="J2835" i="7"/>
  <c r="J2836" i="7"/>
  <c r="J2837" i="7"/>
  <c r="J2838" i="7"/>
  <c r="J2839" i="7"/>
  <c r="J2840" i="7"/>
  <c r="J2841" i="7"/>
  <c r="J2842" i="7"/>
  <c r="J2843" i="7"/>
  <c r="J2844" i="7"/>
  <c r="J2845" i="7"/>
  <c r="J2846" i="7"/>
  <c r="J2847" i="7"/>
  <c r="J2848" i="7"/>
  <c r="J2849" i="7"/>
  <c r="J2850" i="7"/>
  <c r="J2851" i="7"/>
  <c r="J2852" i="7"/>
  <c r="J2853" i="7"/>
  <c r="J2854" i="7"/>
  <c r="J2855" i="7"/>
  <c r="J2856" i="7"/>
  <c r="J2857" i="7"/>
  <c r="J2858" i="7"/>
  <c r="J2859" i="7"/>
  <c r="J2860" i="7"/>
  <c r="J2861" i="7"/>
  <c r="J2862" i="7"/>
  <c r="J2863" i="7"/>
  <c r="J2864" i="7"/>
  <c r="J2865" i="7"/>
  <c r="J2866" i="7"/>
  <c r="J2867" i="7"/>
  <c r="J2868" i="7"/>
  <c r="J2869" i="7"/>
  <c r="J2870" i="7"/>
  <c r="J2871" i="7"/>
  <c r="J2872" i="7"/>
  <c r="J2873" i="7"/>
  <c r="J2874" i="7"/>
  <c r="J2875" i="7"/>
  <c r="J2876" i="7"/>
  <c r="J2877" i="7"/>
  <c r="J2878" i="7"/>
  <c r="J2879" i="7"/>
  <c r="J2880" i="7"/>
  <c r="J2881" i="7"/>
  <c r="J2882" i="7"/>
  <c r="J2883" i="7"/>
  <c r="J2884" i="7"/>
  <c r="J2885" i="7"/>
  <c r="J2886" i="7"/>
  <c r="J2887" i="7"/>
  <c r="J2888" i="7"/>
  <c r="J2889" i="7"/>
  <c r="J2890" i="7"/>
  <c r="J2891" i="7"/>
  <c r="J2892" i="7"/>
  <c r="J2893" i="7"/>
  <c r="J2894" i="7"/>
  <c r="J2895" i="7"/>
  <c r="J2896" i="7"/>
  <c r="J2897" i="7"/>
  <c r="J2898" i="7"/>
  <c r="J2899" i="7"/>
  <c r="J2900" i="7"/>
  <c r="J2901" i="7"/>
  <c r="J2902" i="7"/>
  <c r="J2903" i="7"/>
  <c r="J2904" i="7"/>
  <c r="J2905" i="7"/>
  <c r="J2906" i="7"/>
  <c r="J2907" i="7"/>
  <c r="J2908" i="7"/>
  <c r="J2909" i="7"/>
  <c r="J2910" i="7"/>
  <c r="J2911" i="7"/>
  <c r="J2912" i="7"/>
  <c r="J2913" i="7"/>
  <c r="J2914" i="7"/>
  <c r="J2915" i="7"/>
  <c r="J2916" i="7"/>
  <c r="J2917" i="7"/>
  <c r="J2918" i="7"/>
  <c r="J2919" i="7"/>
  <c r="J2920" i="7"/>
  <c r="J2921" i="7"/>
  <c r="J2922" i="7"/>
  <c r="J2923" i="7"/>
  <c r="J2924" i="7"/>
  <c r="J2925" i="7"/>
  <c r="J2926" i="7"/>
  <c r="J2927" i="7"/>
  <c r="J2928" i="7"/>
  <c r="J2929" i="7"/>
  <c r="J2930" i="7"/>
  <c r="J2931" i="7"/>
  <c r="J2932" i="7"/>
  <c r="J2933" i="7"/>
  <c r="J2934" i="7"/>
  <c r="J2935" i="7"/>
  <c r="J2936" i="7"/>
  <c r="J2937" i="7"/>
  <c r="J2938" i="7"/>
  <c r="J2939" i="7"/>
  <c r="J2940" i="7"/>
  <c r="J2941" i="7"/>
  <c r="J2942" i="7"/>
  <c r="J2943" i="7"/>
  <c r="J2944" i="7"/>
  <c r="J2945" i="7"/>
  <c r="J2946" i="7"/>
  <c r="J2947" i="7"/>
  <c r="J2948" i="7"/>
  <c r="J2949" i="7"/>
  <c r="J2950" i="7"/>
  <c r="J2951" i="7"/>
  <c r="J2952" i="7"/>
  <c r="J2953" i="7"/>
  <c r="J2954" i="7"/>
  <c r="J2955" i="7"/>
  <c r="J2956" i="7"/>
  <c r="J2957" i="7"/>
  <c r="J2958" i="7"/>
  <c r="J2959" i="7"/>
  <c r="J2960" i="7"/>
  <c r="J2961" i="7"/>
  <c r="J2962" i="7"/>
  <c r="J2963" i="7"/>
  <c r="J2964" i="7"/>
  <c r="J2965" i="7"/>
  <c r="J2966" i="7"/>
  <c r="J2967" i="7"/>
  <c r="J2968" i="7"/>
  <c r="J2969" i="7"/>
  <c r="J2970" i="7"/>
  <c r="J2971" i="7"/>
  <c r="J2972" i="7"/>
  <c r="J2973" i="7"/>
  <c r="J2974" i="7"/>
  <c r="J2975" i="7"/>
  <c r="J2976" i="7"/>
  <c r="J2977" i="7"/>
  <c r="J2978" i="7"/>
  <c r="J2979" i="7"/>
  <c r="J2980" i="7"/>
  <c r="J2981" i="7"/>
  <c r="J2982" i="7"/>
  <c r="J2983" i="7"/>
  <c r="J2984" i="7"/>
  <c r="J2985" i="7"/>
  <c r="J2986" i="7"/>
  <c r="J2987" i="7"/>
  <c r="J2988" i="7"/>
  <c r="J2989" i="7"/>
  <c r="J2990" i="7"/>
  <c r="J2991" i="7"/>
  <c r="J2992" i="7"/>
  <c r="J2993" i="7"/>
  <c r="J2994" i="7"/>
  <c r="J2995" i="7"/>
  <c r="J2996" i="7"/>
  <c r="J2997" i="7"/>
  <c r="J2998" i="7"/>
  <c r="J2999" i="7"/>
  <c r="J3000" i="7"/>
  <c r="J3001" i="7"/>
  <c r="J3002" i="7"/>
  <c r="J3003" i="7"/>
  <c r="J3004" i="7"/>
  <c r="J3005" i="7"/>
  <c r="J3006" i="7"/>
  <c r="J3007" i="7"/>
  <c r="J3008" i="7"/>
  <c r="J3009" i="7"/>
  <c r="J3010" i="7"/>
  <c r="J3011" i="7"/>
  <c r="J3012" i="7"/>
  <c r="J3013" i="7"/>
  <c r="J3014" i="7"/>
  <c r="J3015" i="7"/>
  <c r="J3016" i="7"/>
  <c r="J3017" i="7"/>
  <c r="J3018" i="7"/>
  <c r="J3019" i="7"/>
  <c r="J3020" i="7"/>
  <c r="J3021" i="7"/>
  <c r="J3022" i="7"/>
  <c r="J3023" i="7"/>
  <c r="J3024" i="7"/>
  <c r="J3025" i="7"/>
  <c r="J3026" i="7"/>
  <c r="J3027" i="7"/>
  <c r="J3028" i="7"/>
  <c r="J3029" i="7"/>
  <c r="J3030" i="7"/>
  <c r="J3031" i="7"/>
  <c r="J3032" i="7"/>
  <c r="J3033" i="7"/>
  <c r="J3034" i="7"/>
  <c r="J3035" i="7"/>
  <c r="J3036" i="7"/>
  <c r="J3037" i="7"/>
  <c r="J3038" i="7"/>
  <c r="J3039" i="7"/>
  <c r="J3040" i="7"/>
  <c r="J3041" i="7"/>
  <c r="J3042" i="7"/>
  <c r="J3043" i="7"/>
  <c r="J3044" i="7"/>
  <c r="J3045" i="7"/>
  <c r="J3046" i="7"/>
  <c r="J3047" i="7"/>
  <c r="J3048" i="7"/>
  <c r="J3049" i="7"/>
  <c r="J3050" i="7"/>
  <c r="J3051" i="7"/>
  <c r="J3052" i="7"/>
  <c r="J3053" i="7"/>
  <c r="J3054" i="7"/>
  <c r="J3055" i="7"/>
  <c r="J3056" i="7"/>
  <c r="J3057" i="7"/>
  <c r="J3058" i="7"/>
  <c r="J3059" i="7"/>
  <c r="J3060" i="7"/>
  <c r="J3061" i="7"/>
  <c r="J3062" i="7"/>
  <c r="J3063" i="7"/>
  <c r="J3064" i="7"/>
  <c r="J3065" i="7"/>
  <c r="J3066" i="7"/>
  <c r="J3067" i="7"/>
  <c r="J3068" i="7"/>
  <c r="J3069" i="7"/>
  <c r="J3070" i="7"/>
  <c r="J3071" i="7"/>
  <c r="J3072" i="7"/>
  <c r="J3073" i="7"/>
  <c r="J3074" i="7"/>
  <c r="J3075" i="7"/>
  <c r="J3076" i="7"/>
  <c r="J3077" i="7"/>
  <c r="J3078" i="7"/>
  <c r="J3079" i="7"/>
  <c r="J3080" i="7"/>
  <c r="J3081" i="7"/>
  <c r="J3082" i="7"/>
  <c r="J3083" i="7"/>
  <c r="J3084" i="7"/>
  <c r="J3085" i="7"/>
  <c r="J3086" i="7"/>
  <c r="J3087" i="7"/>
  <c r="J3088" i="7"/>
  <c r="J3089" i="7"/>
  <c r="J3090" i="7"/>
  <c r="J3091" i="7"/>
  <c r="J3092" i="7"/>
  <c r="J3093" i="7"/>
  <c r="J3094" i="7"/>
  <c r="J3095" i="7"/>
  <c r="J3096" i="7"/>
  <c r="J3097" i="7"/>
  <c r="J3098" i="7"/>
  <c r="J3099" i="7"/>
  <c r="J3100" i="7"/>
  <c r="J3101" i="7"/>
  <c r="J3102" i="7"/>
  <c r="J3103" i="7"/>
  <c r="J3104" i="7"/>
  <c r="J3105" i="7"/>
  <c r="J3106" i="7"/>
  <c r="J3107" i="7"/>
  <c r="J3108" i="7"/>
  <c r="J3109" i="7"/>
  <c r="J3110" i="7"/>
  <c r="J3111" i="7"/>
  <c r="J3112" i="7"/>
  <c r="J3113" i="7"/>
  <c r="J3114" i="7"/>
  <c r="J3115" i="7"/>
  <c r="J3116" i="7"/>
  <c r="J3117" i="7"/>
  <c r="J3118" i="7"/>
  <c r="J3119" i="7"/>
  <c r="J3120" i="7"/>
  <c r="J3121" i="7"/>
  <c r="J3122" i="7"/>
  <c r="J3123" i="7"/>
  <c r="J3124" i="7"/>
  <c r="J3125" i="7"/>
  <c r="J3126" i="7"/>
  <c r="J3127" i="7"/>
  <c r="J3128" i="7"/>
  <c r="J3129" i="7"/>
  <c r="J3130" i="7"/>
  <c r="J3131" i="7"/>
  <c r="J3132" i="7"/>
  <c r="J3133" i="7"/>
  <c r="J3134" i="7"/>
  <c r="J3135" i="7"/>
  <c r="J3136" i="7"/>
  <c r="J3137" i="7"/>
  <c r="J3138" i="7"/>
  <c r="J3139" i="7"/>
  <c r="J3140" i="7"/>
  <c r="J3141" i="7"/>
  <c r="J3142" i="7"/>
  <c r="J3143" i="7"/>
  <c r="J3144" i="7"/>
  <c r="J3145" i="7"/>
  <c r="J3146" i="7"/>
  <c r="J3147" i="7"/>
  <c r="J3148" i="7"/>
  <c r="J3149" i="7"/>
  <c r="J3150" i="7"/>
  <c r="J3151" i="7"/>
  <c r="J3152" i="7"/>
  <c r="J3153" i="7"/>
  <c r="J3154" i="7"/>
  <c r="J3155" i="7"/>
  <c r="J3156" i="7"/>
  <c r="J3157" i="7"/>
  <c r="J3158" i="7"/>
  <c r="J3159" i="7"/>
  <c r="J3160" i="7"/>
  <c r="J3161" i="7"/>
  <c r="J3162" i="7"/>
  <c r="J3163" i="7"/>
  <c r="J3164" i="7"/>
  <c r="J3165" i="7"/>
  <c r="J3166" i="7"/>
  <c r="J3167" i="7"/>
  <c r="J3168" i="7"/>
  <c r="J3169" i="7"/>
  <c r="J3170" i="7"/>
  <c r="J3171" i="7"/>
  <c r="J3172" i="7"/>
  <c r="J3173" i="7"/>
  <c r="J3174" i="7"/>
  <c r="J3175" i="7"/>
  <c r="J3176" i="7"/>
  <c r="J3177" i="7"/>
  <c r="J3178" i="7"/>
  <c r="J3179" i="7"/>
  <c r="J3180" i="7"/>
  <c r="J3181" i="7"/>
  <c r="J3182" i="7"/>
  <c r="J3183" i="7"/>
  <c r="J3184" i="7"/>
  <c r="J3185" i="7"/>
  <c r="J3186" i="7"/>
  <c r="J3187" i="7"/>
  <c r="J3188" i="7"/>
  <c r="J3189" i="7"/>
  <c r="J3190" i="7"/>
  <c r="J3191" i="7"/>
  <c r="J3192" i="7"/>
  <c r="J3193" i="7"/>
  <c r="J3194" i="7"/>
  <c r="J3195" i="7"/>
  <c r="J3196" i="7"/>
  <c r="J3197" i="7"/>
  <c r="J3198" i="7"/>
  <c r="J3199" i="7"/>
  <c r="J3200" i="7"/>
  <c r="J3201" i="7"/>
  <c r="J3202" i="7"/>
  <c r="J3203" i="7"/>
  <c r="J3204" i="7"/>
  <c r="J3205" i="7"/>
  <c r="J3206" i="7"/>
  <c r="J3207" i="7"/>
  <c r="J3208" i="7"/>
  <c r="J3209" i="7"/>
  <c r="J3210" i="7"/>
  <c r="J3211" i="7"/>
  <c r="J3212" i="7"/>
  <c r="J3213" i="7"/>
  <c r="J3214" i="7"/>
  <c r="J3215" i="7"/>
  <c r="J3216" i="7"/>
  <c r="J3217" i="7"/>
  <c r="J3218" i="7"/>
  <c r="J3219" i="7"/>
  <c r="J3220" i="7"/>
  <c r="J3221" i="7"/>
  <c r="J3222" i="7"/>
  <c r="J3223" i="7"/>
  <c r="J3224" i="7"/>
  <c r="J3225" i="7"/>
  <c r="J3226" i="7"/>
  <c r="J3227" i="7"/>
  <c r="J3228" i="7"/>
  <c r="J3229" i="7"/>
  <c r="J3230" i="7"/>
  <c r="J3231" i="7"/>
  <c r="J3232" i="7"/>
  <c r="J3233" i="7"/>
  <c r="J3234" i="7"/>
  <c r="J3235" i="7"/>
  <c r="J3236" i="7"/>
  <c r="J3237" i="7"/>
  <c r="J3238" i="7"/>
  <c r="J3239" i="7"/>
  <c r="J3240" i="7"/>
  <c r="J3241" i="7"/>
  <c r="J3242" i="7"/>
  <c r="J3243" i="7"/>
  <c r="J3244" i="7"/>
  <c r="J3245" i="7"/>
  <c r="J3246" i="7"/>
  <c r="J3247" i="7"/>
  <c r="J3248" i="7"/>
  <c r="J3249" i="7"/>
  <c r="J3250" i="7"/>
  <c r="J3251" i="7"/>
  <c r="J3252" i="7"/>
  <c r="J3253" i="7"/>
  <c r="J3254" i="7"/>
  <c r="J3255" i="7"/>
  <c r="J3256" i="7"/>
  <c r="J3257" i="7"/>
  <c r="J3258" i="7"/>
  <c r="J3259" i="7"/>
  <c r="J3260" i="7"/>
  <c r="J3261" i="7"/>
  <c r="J3262" i="7"/>
  <c r="J3263" i="7"/>
  <c r="J3264" i="7"/>
  <c r="J3265" i="7"/>
  <c r="J3266" i="7"/>
  <c r="J3267" i="7"/>
  <c r="J3268" i="7"/>
  <c r="J3269" i="7"/>
  <c r="J3270" i="7"/>
  <c r="J3271" i="7"/>
  <c r="J3272" i="7"/>
  <c r="J3273" i="7"/>
  <c r="J3274" i="7"/>
  <c r="J3275" i="7"/>
  <c r="J3276" i="7"/>
  <c r="J3277" i="7"/>
  <c r="J3278" i="7"/>
  <c r="J3279" i="7"/>
  <c r="J3280" i="7"/>
  <c r="J3281" i="7"/>
  <c r="J3282" i="7"/>
  <c r="J3283" i="7"/>
  <c r="J3284" i="7"/>
  <c r="J3285" i="7"/>
  <c r="J3286" i="7"/>
  <c r="J3287" i="7"/>
  <c r="J3288" i="7"/>
  <c r="J3289" i="7"/>
  <c r="J3290" i="7"/>
  <c r="J3291" i="7"/>
  <c r="J3292" i="7"/>
  <c r="J3293" i="7"/>
  <c r="J3294" i="7"/>
  <c r="J3295" i="7"/>
  <c r="J3296" i="7"/>
  <c r="J3297" i="7"/>
  <c r="J3298" i="7"/>
  <c r="J3299" i="7"/>
  <c r="J3300" i="7"/>
  <c r="J3301" i="7"/>
  <c r="J3302" i="7"/>
  <c r="J3303" i="7"/>
  <c r="J3304" i="7"/>
  <c r="J3305" i="7"/>
  <c r="J3306" i="7"/>
  <c r="J3307" i="7"/>
  <c r="J3308" i="7"/>
  <c r="J3309" i="7"/>
  <c r="J3310" i="7"/>
  <c r="J3311" i="7"/>
  <c r="J3312" i="7"/>
  <c r="J3313" i="7"/>
  <c r="J3314" i="7"/>
  <c r="J3315" i="7"/>
  <c r="J3316" i="7"/>
  <c r="J3317" i="7"/>
  <c r="J3318" i="7"/>
  <c r="J3319" i="7"/>
  <c r="J3320" i="7"/>
  <c r="J3321" i="7"/>
  <c r="J3322" i="7"/>
  <c r="J3323" i="7"/>
  <c r="J3324" i="7"/>
  <c r="J3325" i="7"/>
  <c r="J3326" i="7"/>
  <c r="J3327" i="7"/>
  <c r="J3328" i="7"/>
  <c r="J3329" i="7"/>
  <c r="J3330" i="7"/>
  <c r="J3331" i="7"/>
  <c r="J3332" i="7"/>
  <c r="J3333" i="7"/>
  <c r="J3334" i="7"/>
  <c r="J3335" i="7"/>
  <c r="J3336" i="7"/>
  <c r="J3337" i="7"/>
  <c r="J3338" i="7"/>
  <c r="J3339" i="7"/>
  <c r="J3340" i="7"/>
  <c r="J3341" i="7"/>
  <c r="J3342" i="7"/>
  <c r="J3343" i="7"/>
  <c r="J3344" i="7"/>
  <c r="J3345" i="7"/>
  <c r="J3346" i="7"/>
  <c r="J3347" i="7"/>
  <c r="J3348" i="7"/>
  <c r="J3349" i="7"/>
  <c r="J3350" i="7"/>
  <c r="J3351" i="7"/>
  <c r="J3352" i="7"/>
  <c r="J3353" i="7"/>
  <c r="J3354" i="7"/>
  <c r="J3355" i="7"/>
  <c r="J3356" i="7"/>
  <c r="J3357" i="7"/>
  <c r="J3358" i="7"/>
  <c r="J3359" i="7"/>
  <c r="J3360" i="7"/>
  <c r="J3361" i="7"/>
  <c r="J3362" i="7"/>
  <c r="J3363" i="7"/>
  <c r="J3364" i="7"/>
  <c r="J3365" i="7"/>
  <c r="J3366" i="7"/>
  <c r="J3367" i="7"/>
  <c r="J3368" i="7"/>
  <c r="J3369" i="7"/>
  <c r="J3370" i="7"/>
  <c r="J3371" i="7"/>
  <c r="J3372" i="7"/>
  <c r="J3373" i="7"/>
  <c r="J3374" i="7"/>
  <c r="J3375" i="7"/>
  <c r="J3376" i="7"/>
  <c r="J3377" i="7"/>
  <c r="J3378" i="7"/>
  <c r="J3379" i="7"/>
  <c r="J3380" i="7"/>
  <c r="J3381" i="7"/>
  <c r="J3382" i="7"/>
  <c r="J3383" i="7"/>
  <c r="J3384" i="7"/>
  <c r="J3385" i="7"/>
  <c r="J3386" i="7"/>
  <c r="J3387" i="7"/>
  <c r="J3388" i="7"/>
  <c r="J3389" i="7"/>
  <c r="J3390" i="7"/>
  <c r="J3391" i="7"/>
  <c r="J3392" i="7"/>
  <c r="J3393" i="7"/>
  <c r="J3394" i="7"/>
  <c r="J3395" i="7"/>
  <c r="J3396" i="7"/>
  <c r="J3397" i="7"/>
  <c r="J3398" i="7"/>
  <c r="J3399" i="7"/>
  <c r="J3400" i="7"/>
  <c r="J3401" i="7"/>
  <c r="J3402" i="7"/>
  <c r="J3403" i="7"/>
  <c r="J3404" i="7"/>
  <c r="J3405" i="7"/>
  <c r="J3406" i="7"/>
  <c r="J3407" i="7"/>
  <c r="J3408" i="7"/>
  <c r="J3409" i="7"/>
  <c r="J3410" i="7"/>
  <c r="J3411" i="7"/>
  <c r="J3412" i="7"/>
  <c r="J3413" i="7"/>
  <c r="J3414" i="7"/>
  <c r="J3415" i="7"/>
  <c r="J3416" i="7"/>
  <c r="J3417" i="7"/>
  <c r="J3418" i="7"/>
  <c r="J3419" i="7"/>
  <c r="J3420" i="7"/>
  <c r="J3421" i="7"/>
  <c r="J3422" i="7"/>
  <c r="J3423" i="7"/>
  <c r="J3424" i="7"/>
  <c r="J3425" i="7"/>
  <c r="J3426" i="7"/>
  <c r="J3427" i="7"/>
  <c r="J3428" i="7"/>
  <c r="J3429" i="7"/>
  <c r="J3430" i="7"/>
  <c r="J3431" i="7"/>
  <c r="J3432" i="7"/>
  <c r="J3433" i="7"/>
  <c r="J3434" i="7"/>
  <c r="J3435" i="7"/>
  <c r="J3436" i="7"/>
  <c r="J3437" i="7"/>
  <c r="J3438" i="7"/>
  <c r="J3439" i="7"/>
  <c r="J3440" i="7"/>
  <c r="J3441" i="7"/>
  <c r="J3442" i="7"/>
  <c r="J3443" i="7"/>
  <c r="J3444" i="7"/>
  <c r="J3445" i="7"/>
  <c r="J3446" i="7"/>
  <c r="J3447" i="7"/>
  <c r="J3448" i="7"/>
  <c r="J3449" i="7"/>
  <c r="J3450" i="7"/>
  <c r="J3451" i="7"/>
  <c r="J3452" i="7"/>
  <c r="J3453" i="7"/>
  <c r="J3454" i="7"/>
  <c r="J3455" i="7"/>
  <c r="J3456" i="7"/>
  <c r="J3457" i="7"/>
  <c r="J3458" i="7"/>
  <c r="J3459" i="7"/>
  <c r="J3460" i="7"/>
  <c r="J3461" i="7"/>
  <c r="J3462" i="7"/>
  <c r="J3463" i="7"/>
  <c r="J3464" i="7"/>
  <c r="J3465" i="7"/>
  <c r="J3466" i="7"/>
  <c r="J3467" i="7"/>
  <c r="J3468" i="7"/>
  <c r="J3469" i="7"/>
  <c r="J3470" i="7"/>
  <c r="J3471" i="7"/>
  <c r="J3472" i="7"/>
  <c r="J3473" i="7"/>
  <c r="J3474" i="7"/>
  <c r="J3475" i="7"/>
  <c r="J3476" i="7"/>
  <c r="J3477" i="7"/>
  <c r="J3478" i="7"/>
  <c r="J3479" i="7"/>
  <c r="J3480" i="7"/>
  <c r="J3481" i="7"/>
  <c r="J3482" i="7"/>
  <c r="J3483" i="7"/>
  <c r="J3484" i="7"/>
  <c r="J3485" i="7"/>
  <c r="J3486" i="7"/>
  <c r="J3487" i="7"/>
  <c r="J3488" i="7"/>
  <c r="J3489" i="7"/>
  <c r="J3490" i="7"/>
  <c r="J3491" i="7"/>
  <c r="J3492" i="7"/>
  <c r="J3493" i="7"/>
  <c r="J3494" i="7"/>
  <c r="J3495" i="7"/>
  <c r="J3496" i="7"/>
  <c r="J3497" i="7"/>
  <c r="J3498" i="7"/>
  <c r="J3499" i="7"/>
  <c r="J3500" i="7"/>
  <c r="J3501" i="7"/>
  <c r="J3502" i="7"/>
  <c r="J3503" i="7"/>
  <c r="J3504" i="7"/>
  <c r="J3505" i="7"/>
  <c r="J3506" i="7"/>
  <c r="J3507" i="7"/>
  <c r="J3508" i="7"/>
  <c r="J3509" i="7"/>
  <c r="J3510" i="7"/>
  <c r="J3511" i="7"/>
  <c r="J3512" i="7"/>
  <c r="J3513" i="7"/>
  <c r="J3514" i="7"/>
  <c r="J3515" i="7"/>
  <c r="J3516" i="7"/>
  <c r="J3517" i="7"/>
  <c r="J3518" i="7"/>
  <c r="J3519" i="7"/>
  <c r="J3520" i="7"/>
  <c r="J3521" i="7"/>
  <c r="J3522" i="7"/>
  <c r="J3523" i="7"/>
  <c r="J3524" i="7"/>
  <c r="J3525" i="7"/>
  <c r="J3526" i="7"/>
  <c r="J3527" i="7"/>
  <c r="J3528" i="7"/>
  <c r="J3529" i="7"/>
  <c r="J3530" i="7"/>
  <c r="J3531" i="7"/>
  <c r="J3532" i="7"/>
  <c r="J3533" i="7"/>
  <c r="J3534" i="7"/>
  <c r="J3535" i="7"/>
  <c r="J3536" i="7"/>
  <c r="J3537" i="7"/>
  <c r="J3538" i="7"/>
  <c r="J3539" i="7"/>
  <c r="J3540" i="7"/>
  <c r="J3541" i="7"/>
  <c r="J3542" i="7"/>
  <c r="J3543" i="7"/>
  <c r="J3544" i="7"/>
  <c r="J3545" i="7"/>
  <c r="J3546" i="7"/>
  <c r="J3547" i="7"/>
  <c r="J3548" i="7"/>
  <c r="J3549" i="7"/>
  <c r="J3550" i="7"/>
  <c r="J3551" i="7"/>
  <c r="J3552" i="7"/>
  <c r="J3553" i="7"/>
  <c r="J3554" i="7"/>
  <c r="J3555" i="7"/>
  <c r="J3556" i="7"/>
  <c r="J3557" i="7"/>
  <c r="J3558" i="7"/>
  <c r="J3559" i="7"/>
  <c r="J3560" i="7"/>
  <c r="J3561" i="7"/>
  <c r="J3562" i="7"/>
  <c r="J3563" i="7"/>
  <c r="J3564" i="7"/>
  <c r="J3565" i="7"/>
  <c r="J3566" i="7"/>
  <c r="J3567" i="7"/>
  <c r="J3568" i="7"/>
  <c r="J3569" i="7"/>
  <c r="J3570" i="7"/>
  <c r="J3571" i="7"/>
  <c r="J3572" i="7"/>
  <c r="J3573" i="7"/>
  <c r="J3574" i="7"/>
  <c r="J3575" i="7"/>
  <c r="J3576" i="7"/>
  <c r="J3577" i="7"/>
  <c r="J3578" i="7"/>
  <c r="J3579" i="7"/>
  <c r="J3580" i="7"/>
  <c r="J3581" i="7"/>
  <c r="J3582" i="7"/>
  <c r="J3583" i="7"/>
  <c r="J3584" i="7"/>
  <c r="J3585" i="7"/>
  <c r="J3586" i="7"/>
  <c r="J3587" i="7"/>
  <c r="J3588" i="7"/>
  <c r="J3589" i="7"/>
  <c r="J3590" i="7"/>
  <c r="J3591" i="7"/>
  <c r="J3592" i="7"/>
  <c r="J3593" i="7"/>
  <c r="J3594" i="7"/>
  <c r="J3595" i="7"/>
  <c r="J3596" i="7"/>
  <c r="J3597" i="7"/>
  <c r="J3598" i="7"/>
  <c r="J3599" i="7"/>
  <c r="J3600" i="7"/>
  <c r="J3601" i="7"/>
  <c r="J3602" i="7"/>
  <c r="J3603" i="7"/>
  <c r="J3604" i="7"/>
  <c r="J3605" i="7"/>
  <c r="J3606" i="7"/>
  <c r="J3607" i="7"/>
  <c r="J3608" i="7"/>
  <c r="J3609" i="7"/>
  <c r="J3610" i="7"/>
  <c r="J3611" i="7"/>
  <c r="J3612" i="7"/>
  <c r="J3613" i="7"/>
  <c r="J3614" i="7"/>
  <c r="J3615" i="7"/>
  <c r="J3616" i="7"/>
  <c r="J3617" i="7"/>
  <c r="J3618" i="7"/>
  <c r="J3619" i="7"/>
  <c r="J3620" i="7"/>
  <c r="J3621" i="7"/>
  <c r="J3622" i="7"/>
  <c r="J3623" i="7"/>
  <c r="J3624" i="7"/>
  <c r="J3625" i="7"/>
  <c r="J3626" i="7"/>
  <c r="J3627" i="7"/>
  <c r="J3628" i="7"/>
  <c r="J3629" i="7"/>
  <c r="J3630" i="7"/>
  <c r="J3631" i="7"/>
  <c r="J3632" i="7"/>
  <c r="J3633" i="7"/>
  <c r="J3634" i="7"/>
  <c r="J3635" i="7"/>
  <c r="J3636" i="7"/>
  <c r="J3637" i="7"/>
  <c r="J3638" i="7"/>
  <c r="J3639" i="7"/>
  <c r="J3640" i="7"/>
  <c r="J3641" i="7"/>
  <c r="J3642" i="7"/>
  <c r="J3643" i="7"/>
  <c r="J3644" i="7"/>
  <c r="J3645" i="7"/>
  <c r="J3646" i="7"/>
  <c r="J3647" i="7"/>
  <c r="J3648" i="7"/>
  <c r="J3649" i="7"/>
  <c r="J3650" i="7"/>
  <c r="J3651" i="7"/>
  <c r="J3652" i="7"/>
  <c r="J3653" i="7"/>
  <c r="J3654" i="7"/>
  <c r="J3655" i="7"/>
  <c r="J3656" i="7"/>
  <c r="J3657" i="7"/>
  <c r="J3658" i="7"/>
  <c r="J3659" i="7"/>
  <c r="J3660" i="7"/>
  <c r="J3661" i="7"/>
  <c r="J3662" i="7"/>
  <c r="J3663" i="7"/>
  <c r="J3664" i="7"/>
  <c r="J3665" i="7"/>
  <c r="J3666" i="7"/>
  <c r="J3667" i="7"/>
  <c r="J3668" i="7"/>
  <c r="J3669" i="7"/>
  <c r="J3670" i="7"/>
  <c r="J3671" i="7"/>
  <c r="J3672" i="7"/>
  <c r="J3673" i="7"/>
  <c r="J3674" i="7"/>
  <c r="J3675" i="7"/>
  <c r="J3676" i="7"/>
  <c r="J3677" i="7"/>
  <c r="J3678" i="7"/>
  <c r="J3679" i="7"/>
  <c r="J3680" i="7"/>
  <c r="J3681" i="7"/>
  <c r="J3682" i="7"/>
  <c r="J3683" i="7"/>
  <c r="J3684" i="7"/>
  <c r="J3685" i="7"/>
  <c r="J3686" i="7"/>
  <c r="J3687" i="7"/>
  <c r="J3688" i="7"/>
  <c r="J3689" i="7"/>
  <c r="J3690" i="7"/>
  <c r="J3691" i="7"/>
  <c r="J3692" i="7"/>
  <c r="J3693" i="7"/>
  <c r="J3694" i="7"/>
  <c r="J3695" i="7"/>
  <c r="J3696" i="7"/>
  <c r="J3697" i="7"/>
  <c r="J3698" i="7"/>
  <c r="J3699" i="7"/>
  <c r="J3700" i="7"/>
  <c r="J3701" i="7"/>
  <c r="J3702" i="7"/>
  <c r="J3703" i="7"/>
  <c r="J3704" i="7"/>
  <c r="J3705" i="7"/>
  <c r="J3706" i="7"/>
  <c r="J3707" i="7"/>
  <c r="J3708" i="7"/>
  <c r="J3709" i="7"/>
  <c r="J3710" i="7"/>
  <c r="J3711" i="7"/>
  <c r="J3712" i="7"/>
  <c r="J3713" i="7"/>
  <c r="J3714" i="7"/>
  <c r="J3715" i="7"/>
  <c r="J3716" i="7"/>
  <c r="J3717" i="7"/>
  <c r="J3718" i="7"/>
  <c r="J3719" i="7"/>
  <c r="J3720" i="7"/>
  <c r="J3721" i="7"/>
  <c r="J3722" i="7"/>
  <c r="J3723" i="7"/>
  <c r="J3724" i="7"/>
  <c r="J3725" i="7"/>
  <c r="J3726" i="7"/>
  <c r="J3727" i="7"/>
  <c r="J3728" i="7"/>
  <c r="J3729" i="7"/>
  <c r="J3730" i="7"/>
  <c r="J3731" i="7"/>
  <c r="J3732" i="7"/>
  <c r="J3733" i="7"/>
  <c r="J3734" i="7"/>
  <c r="J3735" i="7"/>
  <c r="J3736" i="7"/>
  <c r="J3737" i="7"/>
  <c r="J3738" i="7"/>
  <c r="J3739" i="7"/>
  <c r="J3740" i="7"/>
  <c r="J3741" i="7"/>
  <c r="J3742" i="7"/>
  <c r="J3743" i="7"/>
  <c r="J3744" i="7"/>
  <c r="J3745" i="7"/>
  <c r="J3746" i="7"/>
  <c r="J3747" i="7"/>
  <c r="J3748" i="7"/>
  <c r="J3749" i="7"/>
  <c r="J3750" i="7"/>
  <c r="J3751" i="7"/>
  <c r="J3752" i="7"/>
  <c r="J3753" i="7"/>
  <c r="J3754" i="7"/>
  <c r="J3755" i="7"/>
  <c r="J3756" i="7"/>
  <c r="J3757" i="7"/>
  <c r="J3758" i="7"/>
  <c r="J3759" i="7"/>
  <c r="J3760" i="7"/>
  <c r="J3761" i="7"/>
  <c r="J3762" i="7"/>
  <c r="J3763" i="7"/>
  <c r="J3764" i="7"/>
  <c r="J3765" i="7"/>
  <c r="J3766" i="7"/>
  <c r="J3767" i="7"/>
  <c r="J3768" i="7"/>
  <c r="J3769" i="7"/>
  <c r="J3770" i="7"/>
  <c r="J3771" i="7"/>
  <c r="J3772" i="7"/>
  <c r="J3773" i="7"/>
  <c r="J3774" i="7"/>
  <c r="J3775" i="7"/>
  <c r="J3776" i="7"/>
  <c r="J3777" i="7"/>
  <c r="J3778" i="7"/>
  <c r="J3779" i="7"/>
  <c r="J3780" i="7"/>
  <c r="J3781" i="7"/>
  <c r="J3782" i="7"/>
  <c r="J3783" i="7"/>
  <c r="J3784" i="7"/>
  <c r="J3785" i="7"/>
  <c r="J3786" i="7"/>
  <c r="J3787" i="7"/>
  <c r="J3788" i="7"/>
  <c r="J3789" i="7"/>
  <c r="J3790" i="7"/>
  <c r="J3791" i="7"/>
  <c r="J3792" i="7"/>
  <c r="J3793" i="7"/>
  <c r="J3794" i="7"/>
  <c r="J3795" i="7"/>
  <c r="J3796" i="7"/>
  <c r="J3797" i="7"/>
  <c r="J3798" i="7"/>
  <c r="J3799" i="7"/>
  <c r="J3800" i="7"/>
  <c r="J3801" i="7"/>
  <c r="J3802" i="7"/>
  <c r="J3803" i="7"/>
  <c r="J3804" i="7"/>
  <c r="J3805" i="7"/>
  <c r="J3806" i="7"/>
  <c r="J3807" i="7"/>
  <c r="J3808" i="7"/>
  <c r="J3809" i="7"/>
  <c r="J3810" i="7"/>
  <c r="J3811" i="7"/>
  <c r="J3812" i="7"/>
  <c r="J3813" i="7"/>
  <c r="J3814" i="7"/>
  <c r="J3815" i="7"/>
  <c r="J3816" i="7"/>
  <c r="J3817" i="7"/>
  <c r="J3818" i="7"/>
  <c r="J3819" i="7"/>
  <c r="J3820" i="7"/>
  <c r="J3821" i="7"/>
  <c r="J3822" i="7"/>
  <c r="J3823" i="7"/>
  <c r="J3824" i="7"/>
  <c r="J3825" i="7"/>
  <c r="J3826" i="7"/>
  <c r="J3827" i="7"/>
  <c r="J3828" i="7"/>
  <c r="J3829" i="7"/>
  <c r="J3830" i="7"/>
  <c r="J3831" i="7"/>
  <c r="J3832" i="7"/>
  <c r="J3833" i="7"/>
  <c r="J3834" i="7"/>
  <c r="J3835" i="7"/>
  <c r="J3836" i="7"/>
  <c r="J3837" i="7"/>
  <c r="J3838" i="7"/>
  <c r="J3839" i="7"/>
  <c r="J3840" i="7"/>
  <c r="J3841" i="7"/>
  <c r="J3842" i="7"/>
  <c r="J3843" i="7"/>
  <c r="J3844" i="7"/>
  <c r="J3845" i="7"/>
  <c r="J3846" i="7"/>
  <c r="J3847" i="7"/>
  <c r="J3848" i="7"/>
  <c r="J3849" i="7"/>
  <c r="J3850" i="7"/>
  <c r="J3851" i="7"/>
  <c r="J3852" i="7"/>
  <c r="J3853" i="7"/>
  <c r="J3854" i="7"/>
  <c r="J3855" i="7"/>
  <c r="J3856" i="7"/>
  <c r="J3857" i="7"/>
  <c r="J3858" i="7"/>
  <c r="J3859" i="7"/>
  <c r="J3860" i="7"/>
  <c r="J3861" i="7"/>
  <c r="J3862" i="7"/>
  <c r="J3863" i="7"/>
  <c r="J3864" i="7"/>
  <c r="J3865" i="7"/>
  <c r="J3866" i="7"/>
  <c r="J3867" i="7"/>
  <c r="J3868" i="7"/>
  <c r="J3869" i="7"/>
  <c r="J3870" i="7"/>
  <c r="J3871" i="7"/>
  <c r="J3872" i="7"/>
  <c r="J3873" i="7"/>
  <c r="J3874" i="7"/>
  <c r="J3875" i="7"/>
  <c r="J3876" i="7"/>
  <c r="J3877" i="7"/>
  <c r="J3878" i="7"/>
  <c r="J3879" i="7"/>
  <c r="J3880" i="7"/>
  <c r="J3881" i="7"/>
  <c r="J3882" i="7"/>
  <c r="J3883" i="7"/>
  <c r="J3884" i="7"/>
  <c r="J3885" i="7"/>
  <c r="J3886" i="7"/>
  <c r="J3887" i="7"/>
  <c r="J3888" i="7"/>
  <c r="J3889" i="7"/>
  <c r="J3890" i="7"/>
  <c r="J3891" i="7"/>
  <c r="J3892" i="7"/>
  <c r="J3893" i="7"/>
  <c r="J3894" i="7"/>
  <c r="J3895" i="7"/>
  <c r="J3896" i="7"/>
  <c r="J3897" i="7"/>
  <c r="J3898" i="7"/>
  <c r="J3899" i="7"/>
  <c r="J3900" i="7"/>
  <c r="J3901" i="7"/>
  <c r="J3902" i="7"/>
  <c r="J3903" i="7"/>
  <c r="J3904" i="7"/>
  <c r="J3905" i="7"/>
  <c r="J3906" i="7"/>
  <c r="J3907" i="7"/>
  <c r="J3908" i="7"/>
  <c r="J3909" i="7"/>
  <c r="J3910" i="7"/>
  <c r="J3911" i="7"/>
  <c r="J3912" i="7"/>
  <c r="J3913" i="7"/>
  <c r="J3914" i="7"/>
  <c r="J3915" i="7"/>
  <c r="J3916" i="7"/>
  <c r="J3917" i="7"/>
  <c r="J3918" i="7"/>
  <c r="J3919" i="7"/>
  <c r="J3920" i="7"/>
  <c r="J3921" i="7"/>
  <c r="J3922" i="7"/>
  <c r="J3923" i="7"/>
  <c r="J3924" i="7"/>
  <c r="J3925" i="7"/>
  <c r="J3926" i="7"/>
  <c r="J3927" i="7"/>
  <c r="J3928" i="7"/>
  <c r="J3929" i="7"/>
  <c r="J3930" i="7"/>
  <c r="J3931" i="7"/>
  <c r="J3932" i="7"/>
  <c r="J3933" i="7"/>
  <c r="J3934" i="7"/>
  <c r="J3935" i="7"/>
  <c r="J3936" i="7"/>
  <c r="J3937" i="7"/>
  <c r="J3938" i="7"/>
  <c r="J3939" i="7"/>
  <c r="J3940" i="7"/>
  <c r="J3941" i="7"/>
  <c r="J3942" i="7"/>
  <c r="J3943" i="7"/>
  <c r="J3944" i="7"/>
  <c r="J3945" i="7"/>
  <c r="J3946" i="7"/>
  <c r="J3947" i="7"/>
  <c r="J3948" i="7"/>
  <c r="J3949" i="7"/>
  <c r="J3950" i="7"/>
  <c r="J3951" i="7"/>
  <c r="J3952" i="7"/>
  <c r="J3953" i="7"/>
  <c r="J3954" i="7"/>
  <c r="J3955" i="7"/>
  <c r="J3956" i="7"/>
  <c r="J3957" i="7"/>
  <c r="J3958" i="7"/>
  <c r="J3959" i="7"/>
  <c r="J3960" i="7"/>
  <c r="J3961" i="7"/>
  <c r="J3962" i="7"/>
  <c r="J3963" i="7"/>
  <c r="J3964" i="7"/>
  <c r="J3965" i="7"/>
  <c r="J3966" i="7"/>
  <c r="J3967" i="7"/>
  <c r="J3968" i="7"/>
  <c r="J3969" i="7"/>
  <c r="J3970" i="7"/>
  <c r="J3971" i="7"/>
  <c r="J3972" i="7"/>
  <c r="J3973" i="7"/>
  <c r="J3974" i="7"/>
  <c r="J3975" i="7"/>
  <c r="J3976" i="7"/>
  <c r="J3977" i="7"/>
  <c r="J3978" i="7"/>
  <c r="J3979" i="7"/>
  <c r="J3980" i="7"/>
  <c r="J3981" i="7"/>
  <c r="J3982" i="7"/>
  <c r="J3983" i="7"/>
  <c r="J3984" i="7"/>
  <c r="J3985" i="7"/>
  <c r="J3986" i="7"/>
  <c r="J3987" i="7"/>
  <c r="J3988" i="7"/>
  <c r="J3989" i="7"/>
  <c r="J3990" i="7"/>
  <c r="J3991" i="7"/>
  <c r="J3992" i="7"/>
  <c r="J3993" i="7"/>
  <c r="J3994" i="7"/>
  <c r="J3995" i="7"/>
  <c r="J3996" i="7"/>
  <c r="J3997" i="7"/>
  <c r="J3998" i="7"/>
  <c r="J3999" i="7"/>
  <c r="J4000" i="7"/>
  <c r="J4001" i="7"/>
  <c r="J4002" i="7"/>
  <c r="J4003" i="7"/>
  <c r="J4004" i="7"/>
  <c r="J4005" i="7"/>
  <c r="J4006" i="7"/>
  <c r="J4007" i="7"/>
  <c r="J4008" i="7"/>
  <c r="J4009" i="7"/>
  <c r="J4010" i="7"/>
  <c r="J4011" i="7"/>
  <c r="J4012" i="7"/>
  <c r="J4013" i="7"/>
  <c r="J4014" i="7"/>
  <c r="J4015" i="7"/>
  <c r="J4016" i="7"/>
  <c r="J4017" i="7"/>
  <c r="J4018" i="7"/>
  <c r="J4019" i="7"/>
  <c r="J4020" i="7"/>
  <c r="J4021" i="7"/>
  <c r="J4022" i="7"/>
  <c r="J4023" i="7"/>
  <c r="J4024" i="7"/>
  <c r="J4025" i="7"/>
  <c r="J4026" i="7"/>
  <c r="J4027" i="7"/>
  <c r="J4028" i="7"/>
  <c r="J4029" i="7"/>
  <c r="J4030" i="7"/>
  <c r="J4031" i="7"/>
  <c r="J4032" i="7"/>
  <c r="J4033" i="7"/>
  <c r="J4034" i="7"/>
  <c r="J4035" i="7"/>
  <c r="J4036" i="7"/>
  <c r="J4037" i="7"/>
  <c r="J4038" i="7"/>
  <c r="J4039" i="7"/>
  <c r="J4040" i="7"/>
  <c r="J4041" i="7"/>
  <c r="J4042" i="7"/>
  <c r="J4043" i="7"/>
  <c r="J4044" i="7"/>
  <c r="J4045" i="7"/>
  <c r="J4046" i="7"/>
  <c r="J4047" i="7"/>
  <c r="J4048" i="7"/>
  <c r="J4049" i="7"/>
  <c r="J4050" i="7"/>
  <c r="J4051" i="7"/>
  <c r="J4052" i="7"/>
  <c r="J4053" i="7"/>
  <c r="J4054" i="7"/>
  <c r="J4055" i="7"/>
  <c r="J4056" i="7"/>
  <c r="J4057" i="7"/>
  <c r="J4058" i="7"/>
  <c r="J4059" i="7"/>
  <c r="J4060" i="7"/>
  <c r="J4061" i="7"/>
  <c r="J4062" i="7"/>
  <c r="J4063" i="7"/>
  <c r="J4064" i="7"/>
  <c r="J4065" i="7"/>
  <c r="J4066" i="7"/>
  <c r="J4067" i="7"/>
  <c r="J4068" i="7"/>
  <c r="J4069" i="7"/>
  <c r="J4070" i="7"/>
  <c r="J4071" i="7"/>
  <c r="J4072" i="7"/>
  <c r="J4073" i="7"/>
  <c r="J4074" i="7"/>
  <c r="J4075" i="7"/>
  <c r="J4076" i="7"/>
  <c r="J4077" i="7"/>
  <c r="J4078" i="7"/>
  <c r="J4079" i="7"/>
  <c r="J4080" i="7"/>
  <c r="J4081" i="7"/>
  <c r="J4082" i="7"/>
  <c r="J4083" i="7"/>
  <c r="J4084" i="7"/>
  <c r="J4085" i="7"/>
  <c r="J4086" i="7"/>
  <c r="J4087" i="7"/>
  <c r="J4088" i="7"/>
  <c r="J4089" i="7"/>
  <c r="J4090" i="7"/>
  <c r="J4091" i="7"/>
  <c r="J4092" i="7"/>
  <c r="J4093" i="7"/>
  <c r="J4094" i="7"/>
  <c r="J4095" i="7"/>
  <c r="J4096" i="7"/>
  <c r="J4097" i="7"/>
  <c r="J4098" i="7"/>
  <c r="J4099" i="7"/>
  <c r="J4100" i="7"/>
  <c r="J4101" i="7"/>
  <c r="J4102" i="7"/>
  <c r="J4103" i="7"/>
  <c r="J4104" i="7"/>
  <c r="J4105" i="7"/>
  <c r="J4106" i="7"/>
  <c r="J4107" i="7"/>
  <c r="J4108" i="7"/>
  <c r="J4109" i="7"/>
  <c r="J4110" i="7"/>
  <c r="J4111" i="7"/>
  <c r="J4112" i="7"/>
  <c r="J4113" i="7"/>
  <c r="J4114" i="7"/>
  <c r="J4115" i="7"/>
  <c r="J4116" i="7"/>
  <c r="J4117" i="7"/>
  <c r="J4118" i="7"/>
  <c r="J4119" i="7"/>
  <c r="J4120" i="7"/>
  <c r="J4121" i="7"/>
  <c r="J4122" i="7"/>
  <c r="J4123" i="7"/>
  <c r="J4124" i="7"/>
  <c r="J4125" i="7"/>
  <c r="J4126" i="7"/>
  <c r="J4127" i="7"/>
  <c r="J4128" i="7"/>
  <c r="J4129" i="7"/>
  <c r="J4130" i="7"/>
  <c r="J4131" i="7"/>
  <c r="J4132" i="7"/>
  <c r="J4133" i="7"/>
  <c r="J4134" i="7"/>
  <c r="J4135" i="7"/>
  <c r="J4136" i="7"/>
  <c r="J4137" i="7"/>
  <c r="J4138" i="7"/>
  <c r="J4139" i="7"/>
  <c r="J4140" i="7"/>
  <c r="J4141" i="7"/>
  <c r="J4142" i="7"/>
  <c r="J4143" i="7"/>
  <c r="J4144" i="7"/>
  <c r="J4145" i="7"/>
  <c r="J4146" i="7"/>
  <c r="J4147" i="7"/>
  <c r="J4148" i="7"/>
  <c r="J4149" i="7"/>
  <c r="J4150" i="7"/>
  <c r="J4151" i="7"/>
  <c r="J4152" i="7"/>
  <c r="J4153" i="7"/>
  <c r="J4154" i="7"/>
  <c r="J4155" i="7"/>
  <c r="J4156" i="7"/>
  <c r="J4157" i="7"/>
  <c r="J4158" i="7"/>
  <c r="J4159" i="7"/>
  <c r="J4160" i="7"/>
  <c r="J4161" i="7"/>
  <c r="J4162" i="7"/>
  <c r="J4163" i="7"/>
  <c r="J4164" i="7"/>
  <c r="J4165" i="7"/>
  <c r="J4166" i="7"/>
  <c r="J4167" i="7"/>
  <c r="J4168" i="7"/>
  <c r="J4169" i="7"/>
  <c r="J4170" i="7"/>
  <c r="J4171" i="7"/>
  <c r="J4172" i="7"/>
  <c r="J4173" i="7"/>
  <c r="J4174" i="7"/>
  <c r="J4175" i="7"/>
  <c r="J4176" i="7"/>
  <c r="J4177" i="7"/>
  <c r="J4178" i="7"/>
  <c r="J4179" i="7"/>
  <c r="J4180" i="7"/>
  <c r="J4181" i="7"/>
  <c r="J4182" i="7"/>
  <c r="J4183" i="7"/>
  <c r="J4184" i="7"/>
  <c r="J4185" i="7"/>
  <c r="J4186" i="7"/>
  <c r="J4187" i="7"/>
  <c r="J4188" i="7"/>
  <c r="J4189" i="7"/>
  <c r="J4190" i="7"/>
  <c r="J4191" i="7"/>
  <c r="J4192" i="7"/>
  <c r="J4193" i="7"/>
  <c r="J4194" i="7"/>
  <c r="J4195" i="7"/>
  <c r="J4196" i="7"/>
  <c r="J4197" i="7"/>
  <c r="J4198" i="7"/>
  <c r="J4199" i="7"/>
  <c r="J4200" i="7"/>
  <c r="J4201" i="7"/>
  <c r="J4202" i="7"/>
  <c r="J4203" i="7"/>
  <c r="J4204" i="7"/>
  <c r="J4205" i="7"/>
  <c r="J4206" i="7"/>
  <c r="J4207" i="7"/>
  <c r="J4208" i="7"/>
  <c r="J4209" i="7"/>
  <c r="J4210" i="7"/>
  <c r="J4211" i="7"/>
  <c r="J4212" i="7"/>
  <c r="J4213" i="7"/>
  <c r="J4214" i="7"/>
  <c r="J4215" i="7"/>
  <c r="J4216" i="7"/>
  <c r="J4217" i="7"/>
  <c r="J4218" i="7"/>
  <c r="J4219" i="7"/>
  <c r="J4220" i="7"/>
  <c r="J4221" i="7"/>
  <c r="J4222" i="7"/>
  <c r="J4223" i="7"/>
  <c r="J4224" i="7"/>
  <c r="J4225" i="7"/>
  <c r="J4226" i="7"/>
  <c r="J4227" i="7"/>
  <c r="J4228" i="7"/>
  <c r="J4229" i="7"/>
  <c r="J4230" i="7"/>
  <c r="J4231" i="7"/>
  <c r="J4232" i="7"/>
  <c r="J4233" i="7"/>
  <c r="J4234" i="7"/>
  <c r="J4235" i="7"/>
  <c r="J4236" i="7"/>
  <c r="J4237" i="7"/>
  <c r="J4238" i="7"/>
  <c r="J4239" i="7"/>
  <c r="J4240" i="7"/>
  <c r="J4241" i="7"/>
  <c r="J4242" i="7"/>
  <c r="J4243" i="7"/>
  <c r="J4244" i="7"/>
  <c r="J4245" i="7"/>
  <c r="J4246" i="7"/>
  <c r="J4247" i="7"/>
  <c r="J4248" i="7"/>
  <c r="J4249" i="7"/>
  <c r="J4250" i="7"/>
  <c r="J4251" i="7"/>
  <c r="J4252" i="7"/>
  <c r="J4253" i="7"/>
  <c r="J4254" i="7"/>
  <c r="J4255" i="7"/>
  <c r="J4256" i="7"/>
  <c r="J4257" i="7"/>
  <c r="J4258" i="7"/>
  <c r="J4259" i="7"/>
  <c r="J4260" i="7"/>
  <c r="J4261" i="7"/>
  <c r="J4262" i="7"/>
  <c r="J4263" i="7"/>
  <c r="J4264" i="7"/>
  <c r="J4265" i="7"/>
  <c r="J4266" i="7"/>
  <c r="J4267" i="7"/>
  <c r="J4268" i="7"/>
  <c r="J4269" i="7"/>
  <c r="J4270" i="7"/>
  <c r="J4271" i="7"/>
  <c r="J4272" i="7"/>
  <c r="J4273" i="7"/>
  <c r="J4274" i="7"/>
  <c r="J4275" i="7"/>
  <c r="J4276" i="7"/>
  <c r="J4277" i="7"/>
  <c r="J4278" i="7"/>
  <c r="J4279" i="7"/>
  <c r="J4280" i="7"/>
  <c r="J4281" i="7"/>
  <c r="J4282" i="7"/>
  <c r="J4283" i="7"/>
  <c r="J4284" i="7"/>
  <c r="J4285" i="7"/>
  <c r="J4286" i="7"/>
  <c r="J4287" i="7"/>
  <c r="J4288" i="7"/>
  <c r="J4289" i="7"/>
  <c r="J4290" i="7"/>
  <c r="J4291" i="7"/>
  <c r="J4292" i="7"/>
  <c r="J4293" i="7"/>
  <c r="J4294" i="7"/>
  <c r="J4295" i="7"/>
  <c r="J4296" i="7"/>
  <c r="J4297" i="7"/>
  <c r="J4298" i="7"/>
  <c r="J4299" i="7"/>
  <c r="J4300" i="7"/>
  <c r="J4301" i="7"/>
  <c r="J4302" i="7"/>
  <c r="J4303" i="7"/>
  <c r="J4304" i="7"/>
  <c r="J4305" i="7"/>
  <c r="J4306" i="7"/>
  <c r="J4307" i="7"/>
  <c r="J4308" i="7"/>
  <c r="J4309" i="7"/>
  <c r="J4310" i="7"/>
  <c r="J4311" i="7"/>
  <c r="J4312" i="7"/>
  <c r="J4313" i="7"/>
  <c r="J4314" i="7"/>
  <c r="J4315" i="7"/>
  <c r="J4316" i="7"/>
  <c r="J4317" i="7"/>
  <c r="J4318" i="7"/>
  <c r="J4319" i="7"/>
  <c r="J4320" i="7"/>
  <c r="J4321" i="7"/>
  <c r="J4322" i="7"/>
  <c r="J4323" i="7"/>
  <c r="J4324" i="7"/>
  <c r="J4325" i="7"/>
  <c r="J4326" i="7"/>
  <c r="J4327" i="7"/>
  <c r="J4328" i="7"/>
  <c r="J4329" i="7"/>
  <c r="J4330" i="7"/>
  <c r="J4331" i="7"/>
  <c r="J4332" i="7"/>
  <c r="J4333" i="7"/>
  <c r="J4334" i="7"/>
  <c r="J4335" i="7"/>
  <c r="J4336" i="7"/>
  <c r="J4337" i="7"/>
  <c r="J4338" i="7"/>
  <c r="J4339" i="7"/>
  <c r="J4340" i="7"/>
  <c r="J4341" i="7"/>
  <c r="J4342" i="7"/>
  <c r="J4343" i="7"/>
  <c r="J4344" i="7"/>
  <c r="J4345" i="7"/>
  <c r="J4346" i="7"/>
  <c r="J4347" i="7"/>
  <c r="J4348" i="7"/>
  <c r="J4349" i="7"/>
  <c r="J4350" i="7"/>
  <c r="J4351" i="7"/>
  <c r="J4352" i="7"/>
  <c r="J4353" i="7"/>
  <c r="J4354" i="7"/>
  <c r="J4355" i="7"/>
  <c r="J4356" i="7"/>
  <c r="J4357" i="7"/>
  <c r="J4358" i="7"/>
  <c r="J4359" i="7"/>
  <c r="J4360" i="7"/>
  <c r="J4361" i="7"/>
  <c r="J4362" i="7"/>
  <c r="J4363" i="7"/>
  <c r="J4364" i="7"/>
  <c r="J4365" i="7"/>
  <c r="J4366" i="7"/>
  <c r="J4367" i="7"/>
  <c r="J4368" i="7"/>
  <c r="J4369" i="7"/>
  <c r="J4370" i="7"/>
  <c r="J4371" i="7"/>
  <c r="J4372" i="7"/>
  <c r="J4373" i="7"/>
  <c r="J4374" i="7"/>
  <c r="J4375" i="7"/>
  <c r="J4376" i="7"/>
  <c r="J4377" i="7"/>
  <c r="J4378" i="7"/>
  <c r="J4379" i="7"/>
  <c r="J4380" i="7"/>
  <c r="J4381" i="7"/>
  <c r="J4382" i="7"/>
  <c r="J4383" i="7"/>
  <c r="J4384" i="7"/>
  <c r="J4385" i="7"/>
  <c r="J4386" i="7"/>
  <c r="J4387" i="7"/>
  <c r="J4388" i="7"/>
  <c r="J4389" i="7"/>
  <c r="J4390" i="7"/>
  <c r="J4391" i="7"/>
  <c r="J4392" i="7"/>
  <c r="J4393" i="7"/>
  <c r="J4394" i="7"/>
  <c r="J4395" i="7"/>
  <c r="J4396" i="7"/>
  <c r="J4397" i="7"/>
  <c r="J4398" i="7"/>
  <c r="J4399" i="7"/>
  <c r="J4400" i="7"/>
  <c r="J4401" i="7"/>
  <c r="J4402" i="7"/>
  <c r="J4403" i="7"/>
  <c r="J4404" i="7"/>
  <c r="J4405" i="7"/>
  <c r="J4406" i="7"/>
  <c r="J4407" i="7"/>
  <c r="J4408" i="7"/>
  <c r="J4409" i="7"/>
  <c r="J4410" i="7"/>
  <c r="J4411" i="7"/>
  <c r="J4412" i="7"/>
  <c r="J4413" i="7"/>
  <c r="J4414" i="7"/>
  <c r="J4415" i="7"/>
  <c r="J4416" i="7"/>
  <c r="J4417" i="7"/>
  <c r="J4418" i="7"/>
  <c r="J4419" i="7"/>
  <c r="J4420" i="7"/>
  <c r="J4421" i="7"/>
  <c r="J4422" i="7"/>
  <c r="J4423" i="7"/>
  <c r="J4424" i="7"/>
  <c r="J4425" i="7"/>
  <c r="J4426" i="7"/>
  <c r="J4427" i="7"/>
  <c r="J4428" i="7"/>
  <c r="J4429" i="7"/>
  <c r="J4430" i="7"/>
  <c r="J4431" i="7"/>
  <c r="J4432" i="7"/>
  <c r="J4433" i="7"/>
  <c r="J4434" i="7"/>
  <c r="J4435" i="7"/>
  <c r="J4436" i="7"/>
  <c r="J4437" i="7"/>
  <c r="J4438" i="7"/>
  <c r="J4439" i="7"/>
  <c r="J4440" i="7"/>
  <c r="J4441" i="7"/>
  <c r="J4442" i="7"/>
  <c r="J4443" i="7"/>
  <c r="J4444" i="7"/>
  <c r="J4445" i="7"/>
  <c r="J4446" i="7"/>
  <c r="J4447" i="7"/>
  <c r="J4448" i="7"/>
  <c r="J4449" i="7"/>
  <c r="J4450" i="7"/>
  <c r="J4451" i="7"/>
  <c r="J4452" i="7"/>
  <c r="J4453" i="7"/>
  <c r="J4454" i="7"/>
  <c r="J4455" i="7"/>
  <c r="J4456" i="7"/>
  <c r="J4457" i="7"/>
  <c r="J4458" i="7"/>
  <c r="J4459" i="7"/>
  <c r="J4460" i="7"/>
  <c r="J4461" i="7"/>
  <c r="J4462" i="7"/>
  <c r="J4463" i="7"/>
  <c r="J4464" i="7"/>
  <c r="J4465" i="7"/>
  <c r="J4466" i="7"/>
  <c r="J4467" i="7"/>
  <c r="J4468" i="7"/>
  <c r="J4469" i="7"/>
  <c r="J4470" i="7"/>
  <c r="J4471" i="7"/>
  <c r="J4472" i="7"/>
  <c r="J4473" i="7"/>
  <c r="J4474" i="7"/>
  <c r="J4475" i="7"/>
  <c r="J4476" i="7"/>
  <c r="J4477" i="7"/>
  <c r="J4478" i="7"/>
  <c r="J4479" i="7"/>
  <c r="J4480" i="7"/>
  <c r="J4481" i="7"/>
  <c r="J4482" i="7"/>
  <c r="J4483" i="7"/>
  <c r="J4484" i="7"/>
  <c r="J4485" i="7"/>
  <c r="J4486" i="7"/>
  <c r="J4487" i="7"/>
  <c r="J4488" i="7"/>
  <c r="J4489" i="7"/>
  <c r="J4490" i="7"/>
  <c r="J4491" i="7"/>
  <c r="J4492" i="7"/>
  <c r="J4493" i="7"/>
  <c r="J4494" i="7"/>
  <c r="J4495" i="7"/>
  <c r="J4496" i="7"/>
  <c r="J4497" i="7"/>
  <c r="J4498" i="7"/>
  <c r="J4499" i="7"/>
  <c r="J4500" i="7"/>
  <c r="J4501" i="7"/>
  <c r="J4502" i="7"/>
  <c r="J4503" i="7"/>
  <c r="J4504" i="7"/>
  <c r="J4505" i="7"/>
  <c r="J4506" i="7"/>
  <c r="J4507" i="7"/>
  <c r="J4508" i="7"/>
  <c r="J4509" i="7"/>
  <c r="J4510" i="7"/>
  <c r="J4511" i="7"/>
  <c r="J4512" i="7"/>
  <c r="J4513" i="7"/>
  <c r="J4514" i="7"/>
  <c r="J4515" i="7"/>
  <c r="J4516" i="7"/>
  <c r="J4517" i="7"/>
  <c r="J4518" i="7"/>
  <c r="J4519" i="7"/>
  <c r="J4520" i="7"/>
  <c r="J4521" i="7"/>
  <c r="J4522" i="7"/>
  <c r="J4523" i="7"/>
  <c r="J4524" i="7"/>
  <c r="J4525" i="7"/>
  <c r="J4526" i="7"/>
  <c r="J4527" i="7"/>
  <c r="J4528" i="7"/>
  <c r="J4529" i="7"/>
  <c r="J4530" i="7"/>
  <c r="J4531" i="7"/>
  <c r="J4532" i="7"/>
  <c r="J4533" i="7"/>
  <c r="J4534" i="7"/>
  <c r="J4535" i="7"/>
  <c r="J4536" i="7"/>
  <c r="J4537" i="7"/>
  <c r="J4538" i="7"/>
  <c r="J4539" i="7"/>
  <c r="J4540" i="7"/>
  <c r="J4541" i="7"/>
  <c r="J4542" i="7"/>
  <c r="J4543" i="7"/>
  <c r="J4544" i="7"/>
  <c r="J4545" i="7"/>
  <c r="J4546" i="7"/>
  <c r="J4547" i="7"/>
  <c r="J4548" i="7"/>
  <c r="J4549" i="7"/>
  <c r="J4550" i="7"/>
  <c r="J4551" i="7"/>
  <c r="J4552" i="7"/>
  <c r="J4553" i="7"/>
  <c r="J4554" i="7"/>
  <c r="J4555" i="7"/>
  <c r="J4556" i="7"/>
  <c r="J4557" i="7"/>
  <c r="J4558" i="7"/>
  <c r="J4559" i="7"/>
  <c r="J4560" i="7"/>
  <c r="J4561" i="7"/>
  <c r="J4562" i="7"/>
  <c r="J4563" i="7"/>
  <c r="J4564" i="7"/>
  <c r="J4565" i="7"/>
  <c r="J4566" i="7"/>
  <c r="J4567" i="7"/>
  <c r="J4568" i="7"/>
  <c r="J4569" i="7"/>
  <c r="J4570" i="7"/>
  <c r="J4571" i="7"/>
  <c r="J4572" i="7"/>
  <c r="J4573" i="7"/>
  <c r="J4574" i="7"/>
  <c r="J4575" i="7"/>
  <c r="J4576" i="7"/>
  <c r="J4577" i="7"/>
  <c r="J4578" i="7"/>
  <c r="J4579" i="7"/>
  <c r="J4580" i="7"/>
  <c r="J4581" i="7"/>
  <c r="J4582" i="7"/>
  <c r="J4583" i="7"/>
  <c r="J4584" i="7"/>
  <c r="J4585" i="7"/>
  <c r="J4586" i="7"/>
  <c r="J4587" i="7"/>
  <c r="J4588" i="7"/>
  <c r="J4589" i="7"/>
  <c r="J4590" i="7"/>
  <c r="J4591" i="7"/>
  <c r="J4592" i="7"/>
  <c r="J4593" i="7"/>
  <c r="J4594" i="7"/>
  <c r="J4595" i="7"/>
  <c r="J4596" i="7"/>
  <c r="J4597" i="7"/>
  <c r="J4598" i="7"/>
  <c r="J4599" i="7"/>
  <c r="J4600" i="7"/>
  <c r="J4601" i="7"/>
  <c r="J4602" i="7"/>
  <c r="J4603" i="7"/>
  <c r="J4604" i="7"/>
  <c r="J4605" i="7"/>
  <c r="J4606" i="7"/>
  <c r="J4607" i="7"/>
  <c r="J4608" i="7"/>
  <c r="J4609" i="7"/>
  <c r="J4610" i="7"/>
  <c r="J4611" i="7"/>
  <c r="J4612" i="7"/>
  <c r="J4613" i="7"/>
  <c r="J4614" i="7"/>
  <c r="J4615" i="7"/>
  <c r="J4616" i="7"/>
  <c r="J4617" i="7"/>
  <c r="J4618" i="7"/>
  <c r="J4619" i="7"/>
  <c r="J4620" i="7"/>
  <c r="J4621" i="7"/>
  <c r="J4622" i="7"/>
  <c r="J4623" i="7"/>
  <c r="J4624" i="7"/>
  <c r="J4625" i="7"/>
  <c r="J4626" i="7"/>
  <c r="J4627" i="7"/>
  <c r="J4628" i="7"/>
  <c r="J4629" i="7"/>
  <c r="J4630" i="7"/>
  <c r="J4631" i="7"/>
  <c r="J4632" i="7"/>
  <c r="J4633" i="7"/>
  <c r="J4634" i="7"/>
  <c r="J4635" i="7"/>
  <c r="J4636" i="7"/>
  <c r="J4637" i="7"/>
  <c r="J4638" i="7"/>
  <c r="J4639" i="7"/>
  <c r="J4640" i="7"/>
  <c r="J4641" i="7"/>
  <c r="J4642" i="7"/>
  <c r="J4643" i="7"/>
  <c r="J4644" i="7"/>
  <c r="J4645" i="7"/>
  <c r="J4646" i="7"/>
  <c r="J4647" i="7"/>
  <c r="J4648" i="7"/>
  <c r="J4649" i="7"/>
  <c r="J4650" i="7"/>
  <c r="J4651" i="7"/>
  <c r="J4652" i="7"/>
  <c r="J4653" i="7"/>
  <c r="J4654" i="7"/>
  <c r="J4655" i="7"/>
  <c r="J4656" i="7"/>
  <c r="J4657" i="7"/>
  <c r="J4658" i="7"/>
  <c r="J4659" i="7"/>
  <c r="J4660" i="7"/>
  <c r="J4661" i="7"/>
  <c r="J4662" i="7"/>
  <c r="J4663" i="7"/>
  <c r="J4664" i="7"/>
  <c r="J4665" i="7"/>
  <c r="J4666" i="7"/>
  <c r="J4667" i="7"/>
  <c r="J4668" i="7"/>
  <c r="J4669" i="7"/>
  <c r="J4670" i="7"/>
  <c r="J4671" i="7"/>
  <c r="J4672" i="7"/>
  <c r="J4673" i="7"/>
  <c r="J4674" i="7"/>
  <c r="J4675" i="7"/>
  <c r="J4676" i="7"/>
  <c r="J4677" i="7"/>
  <c r="J4678" i="7"/>
  <c r="J4679" i="7"/>
  <c r="J4680" i="7"/>
  <c r="J4681" i="7"/>
  <c r="J4682" i="7"/>
  <c r="J4683" i="7"/>
  <c r="J4684" i="7"/>
  <c r="J4685" i="7"/>
  <c r="J4686" i="7"/>
  <c r="J4687" i="7"/>
  <c r="J4688" i="7"/>
  <c r="J4689" i="7"/>
  <c r="J4690" i="7"/>
  <c r="J4691" i="7"/>
  <c r="J4692" i="7"/>
  <c r="J4693" i="7"/>
  <c r="J4694" i="7"/>
  <c r="J4695" i="7"/>
  <c r="J4696" i="7"/>
  <c r="J4697" i="7"/>
  <c r="J4698" i="7"/>
  <c r="J4699" i="7"/>
  <c r="J4700" i="7"/>
  <c r="J4701" i="7"/>
  <c r="J4702" i="7"/>
  <c r="J4703" i="7"/>
  <c r="J4704" i="7"/>
  <c r="J4705" i="7"/>
  <c r="J4706" i="7"/>
  <c r="J4707" i="7"/>
  <c r="J4708" i="7"/>
  <c r="J4709" i="7"/>
  <c r="J4710" i="7"/>
  <c r="J4711" i="7"/>
  <c r="J4712" i="7"/>
  <c r="J4713" i="7"/>
  <c r="J4714" i="7"/>
  <c r="J4715" i="7"/>
  <c r="J4716" i="7"/>
  <c r="J4717" i="7"/>
  <c r="J4718" i="7"/>
  <c r="J4719" i="7"/>
  <c r="J4720" i="7"/>
  <c r="J4721" i="7"/>
  <c r="J4722" i="7"/>
  <c r="J4723" i="7"/>
  <c r="J4724" i="7"/>
  <c r="J4725" i="7"/>
  <c r="J4726" i="7"/>
  <c r="J4727" i="7"/>
  <c r="J4728" i="7"/>
  <c r="J4729" i="7"/>
  <c r="J4730" i="7"/>
  <c r="J4731" i="7"/>
  <c r="J4732" i="7"/>
  <c r="J4733" i="7"/>
  <c r="J4734" i="7"/>
  <c r="J4735" i="7"/>
  <c r="J4736" i="7"/>
  <c r="J4737" i="7"/>
  <c r="J4738" i="7"/>
  <c r="J4739" i="7"/>
  <c r="J4740" i="7"/>
  <c r="J4741" i="7"/>
  <c r="J4742" i="7"/>
  <c r="J4743" i="7"/>
  <c r="J4744" i="7"/>
  <c r="J4745" i="7"/>
  <c r="J4746" i="7"/>
  <c r="J4747" i="7"/>
  <c r="J4748" i="7"/>
  <c r="J4749" i="7"/>
  <c r="J4750" i="7"/>
  <c r="J4751" i="7"/>
  <c r="J4752" i="7"/>
  <c r="J4753" i="7"/>
  <c r="J4754" i="7"/>
  <c r="J4755" i="7"/>
  <c r="J4756" i="7"/>
  <c r="J4757" i="7"/>
  <c r="J4758" i="7"/>
  <c r="J4759" i="7"/>
  <c r="J4760" i="7"/>
  <c r="J4761" i="7"/>
  <c r="J4762" i="7"/>
  <c r="J4763" i="7"/>
  <c r="J4764" i="7"/>
  <c r="J4765" i="7"/>
  <c r="J4766" i="7"/>
  <c r="J4767" i="7"/>
  <c r="J4768" i="7"/>
  <c r="J4769" i="7"/>
  <c r="J4770" i="7"/>
  <c r="J4771" i="7"/>
  <c r="J4772" i="7"/>
  <c r="J4773" i="7"/>
  <c r="J4774" i="7"/>
  <c r="J4775" i="7"/>
  <c r="J4776" i="7"/>
  <c r="J4777" i="7"/>
  <c r="J4778" i="7"/>
  <c r="J4779" i="7"/>
  <c r="J4780" i="7"/>
  <c r="J4781" i="7"/>
  <c r="J4782" i="7"/>
  <c r="J4783" i="7"/>
  <c r="J4784" i="7"/>
  <c r="J4785" i="7"/>
  <c r="J4786" i="7"/>
  <c r="J4787" i="7"/>
  <c r="J4788" i="7"/>
  <c r="J4789" i="7"/>
  <c r="J4790" i="7"/>
  <c r="J4791" i="7"/>
  <c r="J4792" i="7"/>
  <c r="J4793" i="7"/>
  <c r="J4794" i="7"/>
  <c r="J4795" i="7"/>
  <c r="J4796" i="7"/>
  <c r="J4797" i="7"/>
  <c r="J4798" i="7"/>
  <c r="J4799" i="7"/>
  <c r="J4800" i="7"/>
  <c r="J4801" i="7"/>
  <c r="J4802" i="7"/>
  <c r="J4803" i="7"/>
  <c r="J4804" i="7"/>
  <c r="J4805" i="7"/>
  <c r="J4806" i="7"/>
  <c r="J4807" i="7"/>
  <c r="J4808" i="7"/>
  <c r="J4809" i="7"/>
  <c r="J4810" i="7"/>
  <c r="J4811" i="7"/>
  <c r="J4812" i="7"/>
  <c r="J4813" i="7"/>
  <c r="J4814" i="7"/>
  <c r="J4815" i="7"/>
  <c r="J4816" i="7"/>
  <c r="J4817" i="7"/>
  <c r="J4818" i="7"/>
  <c r="J4819" i="7"/>
  <c r="J4820" i="7"/>
  <c r="J4821" i="7"/>
  <c r="J4822" i="7"/>
  <c r="J4823" i="7"/>
  <c r="J4824" i="7"/>
  <c r="J4825" i="7"/>
  <c r="J4826" i="7"/>
  <c r="J4827" i="7"/>
  <c r="J4828" i="7"/>
  <c r="J4829" i="7"/>
  <c r="J4830" i="7"/>
  <c r="J4831" i="7"/>
  <c r="J4832" i="7"/>
  <c r="J4833" i="7"/>
  <c r="J4834" i="7"/>
  <c r="J4835" i="7"/>
  <c r="J4836" i="7"/>
  <c r="J4837" i="7"/>
  <c r="J4838" i="7"/>
  <c r="J4839" i="7"/>
  <c r="J4840" i="7"/>
  <c r="J4841" i="7"/>
  <c r="J4842" i="7"/>
  <c r="J4843" i="7"/>
  <c r="J4844" i="7"/>
  <c r="J4845" i="7"/>
  <c r="J4846" i="7"/>
  <c r="J4847" i="7"/>
  <c r="J4848" i="7"/>
  <c r="J4849" i="7"/>
  <c r="J4850" i="7"/>
  <c r="J4851" i="7"/>
  <c r="J4852" i="7"/>
  <c r="J4853" i="7"/>
  <c r="J4854" i="7"/>
  <c r="J4855" i="7"/>
  <c r="J4856" i="7"/>
  <c r="J4857" i="7"/>
  <c r="J4858" i="7"/>
  <c r="J4859" i="7"/>
  <c r="J4860" i="7"/>
  <c r="J4861" i="7"/>
  <c r="J4862" i="7"/>
  <c r="J4863" i="7"/>
  <c r="J4864" i="7"/>
  <c r="J4865" i="7"/>
  <c r="J4866" i="7"/>
  <c r="J4867" i="7"/>
  <c r="J4868" i="7"/>
  <c r="J4869" i="7"/>
  <c r="J4870" i="7"/>
  <c r="J4871" i="7"/>
  <c r="J4872" i="7"/>
  <c r="J4873" i="7"/>
  <c r="J4874" i="7"/>
  <c r="J4875" i="7"/>
  <c r="J4876" i="7"/>
  <c r="J4877" i="7"/>
  <c r="J4878" i="7"/>
  <c r="J4879" i="7"/>
  <c r="J4880" i="7"/>
  <c r="J4881" i="7"/>
  <c r="J4882" i="7"/>
  <c r="J4883" i="7"/>
  <c r="J4884" i="7"/>
  <c r="J4885" i="7"/>
  <c r="J4886" i="7"/>
  <c r="J4887" i="7"/>
  <c r="J4888" i="7"/>
  <c r="J4889" i="7"/>
  <c r="J4890" i="7"/>
  <c r="J4891" i="7"/>
  <c r="J4892" i="7"/>
  <c r="J4893" i="7"/>
  <c r="J4894" i="7"/>
  <c r="J4895" i="7"/>
  <c r="J4896" i="7"/>
  <c r="J4897" i="7"/>
  <c r="J4898" i="7"/>
  <c r="J4899" i="7"/>
  <c r="J4900" i="7"/>
  <c r="J4901" i="7"/>
  <c r="J4902" i="7"/>
  <c r="J4903" i="7"/>
  <c r="J4904" i="7"/>
  <c r="J4905" i="7"/>
  <c r="J4906" i="7"/>
  <c r="J4907" i="7"/>
  <c r="J4908" i="7"/>
  <c r="J4909" i="7"/>
  <c r="J4910" i="7"/>
  <c r="J4911" i="7"/>
  <c r="J4912" i="7"/>
  <c r="J4913" i="7"/>
  <c r="J4914" i="7"/>
  <c r="J4915" i="7"/>
  <c r="J4916" i="7"/>
  <c r="J4917" i="7"/>
  <c r="J4918" i="7"/>
  <c r="J4919" i="7"/>
  <c r="J4920" i="7"/>
  <c r="J4921" i="7"/>
  <c r="J4922" i="7"/>
  <c r="J4923" i="7"/>
  <c r="J4924" i="7"/>
  <c r="J4925" i="7"/>
  <c r="J4926" i="7"/>
  <c r="J4927" i="7"/>
  <c r="J4928" i="7"/>
  <c r="J4929" i="7"/>
  <c r="J4930" i="7"/>
  <c r="J4931" i="7"/>
  <c r="J4932" i="7"/>
  <c r="J4933" i="7"/>
  <c r="J4934" i="7"/>
  <c r="J4935" i="7"/>
  <c r="J4936" i="7"/>
  <c r="J4937" i="7"/>
  <c r="J4938" i="7"/>
  <c r="J4939" i="7"/>
  <c r="J4940" i="7"/>
  <c r="J4941" i="7"/>
  <c r="J4942" i="7"/>
  <c r="J4943" i="7"/>
  <c r="J4944" i="7"/>
  <c r="J4945" i="7"/>
  <c r="J4946" i="7"/>
  <c r="J4947" i="7"/>
  <c r="J4948" i="7"/>
  <c r="J4949" i="7"/>
  <c r="J4950" i="7"/>
  <c r="J4951" i="7"/>
  <c r="J4952" i="7"/>
  <c r="J4953" i="7"/>
  <c r="J4954" i="7"/>
  <c r="J4955" i="7"/>
  <c r="J4956" i="7"/>
  <c r="J4957" i="7"/>
  <c r="J4958" i="7"/>
  <c r="J4959" i="7"/>
  <c r="J4960" i="7"/>
  <c r="J4961" i="7"/>
  <c r="J4962" i="7"/>
  <c r="J4963" i="7"/>
  <c r="J4964" i="7"/>
  <c r="J4965" i="7"/>
  <c r="J4966" i="7"/>
  <c r="J4967" i="7"/>
  <c r="J4968" i="7"/>
  <c r="J4969" i="7"/>
  <c r="J4970" i="7"/>
  <c r="J4971" i="7"/>
  <c r="J4972" i="7"/>
  <c r="J4973" i="7"/>
  <c r="J4974" i="7"/>
  <c r="J4975" i="7"/>
  <c r="J4976" i="7"/>
  <c r="J4977" i="7"/>
  <c r="J4978" i="7"/>
  <c r="J4979" i="7"/>
  <c r="J4980" i="7"/>
  <c r="J4981" i="7"/>
  <c r="J4982" i="7"/>
  <c r="J4983" i="7"/>
  <c r="J4984" i="7"/>
  <c r="J4985" i="7"/>
  <c r="J4986" i="7"/>
  <c r="J4987" i="7"/>
  <c r="J4988" i="7"/>
  <c r="J4989" i="7"/>
  <c r="J4990" i="7"/>
  <c r="J4991" i="7"/>
  <c r="J4992" i="7"/>
  <c r="J4993" i="7"/>
  <c r="J4994" i="7"/>
  <c r="J4995" i="7"/>
  <c r="J4996" i="7"/>
  <c r="J4997" i="7"/>
  <c r="J4998" i="7"/>
  <c r="J4999" i="7"/>
  <c r="J5000" i="7"/>
  <c r="J5001" i="7"/>
  <c r="J5002" i="7"/>
  <c r="J5003" i="7"/>
  <c r="J5004" i="7"/>
  <c r="J5005" i="7"/>
  <c r="J5006" i="7"/>
  <c r="J5007" i="7"/>
  <c r="J5008" i="7"/>
  <c r="J5009" i="7"/>
  <c r="J5010" i="7"/>
  <c r="J5011" i="7"/>
  <c r="J5012" i="7"/>
  <c r="J5013" i="7"/>
  <c r="J5014" i="7"/>
  <c r="J5015" i="7"/>
  <c r="J5016" i="7"/>
  <c r="J5017" i="7"/>
  <c r="J5018" i="7"/>
  <c r="J5019" i="7"/>
  <c r="J5020" i="7"/>
  <c r="J5021" i="7"/>
  <c r="J5022" i="7"/>
  <c r="J5023" i="7"/>
  <c r="J5024" i="7"/>
  <c r="J5025" i="7"/>
  <c r="J5026" i="7"/>
  <c r="J5027" i="7"/>
  <c r="J5028" i="7"/>
  <c r="J5029" i="7"/>
  <c r="J5030" i="7"/>
  <c r="J5031" i="7"/>
  <c r="J5032" i="7"/>
  <c r="J5033" i="7"/>
  <c r="J5034" i="7"/>
  <c r="J5035" i="7"/>
  <c r="J5036" i="7"/>
  <c r="J5037" i="7"/>
  <c r="J5038" i="7"/>
  <c r="J5039" i="7"/>
  <c r="J5040" i="7"/>
  <c r="J5041" i="7"/>
  <c r="J5042" i="7"/>
  <c r="J5043" i="7"/>
  <c r="J5044" i="7"/>
  <c r="J5045" i="7"/>
  <c r="J5046" i="7"/>
  <c r="J5047" i="7"/>
  <c r="J5048" i="7"/>
  <c r="J5049" i="7"/>
  <c r="J5050" i="7"/>
  <c r="J5051" i="7"/>
  <c r="J5052" i="7"/>
  <c r="J5053" i="7"/>
  <c r="J5054" i="7"/>
  <c r="J5055" i="7"/>
  <c r="J5056" i="7"/>
  <c r="J5057" i="7"/>
  <c r="J5058" i="7"/>
  <c r="J5059" i="7"/>
  <c r="J5060" i="7"/>
  <c r="J5061" i="7"/>
  <c r="J5062" i="7"/>
  <c r="J5063" i="7"/>
  <c r="J5064" i="7"/>
  <c r="J5065" i="7"/>
  <c r="J5066" i="7"/>
  <c r="J5067" i="7"/>
  <c r="J5068" i="7"/>
  <c r="J5069" i="7"/>
  <c r="J5070" i="7"/>
  <c r="J5071" i="7"/>
  <c r="J5072" i="7"/>
  <c r="J5073" i="7"/>
  <c r="J5074" i="7"/>
  <c r="J5075" i="7"/>
  <c r="J5076" i="7"/>
  <c r="J5077" i="7"/>
  <c r="J5078" i="7"/>
  <c r="J5079" i="7"/>
  <c r="J5080" i="7"/>
  <c r="J5081" i="7"/>
  <c r="J5082" i="7"/>
  <c r="J5083" i="7"/>
  <c r="J5084" i="7"/>
  <c r="J5085" i="7"/>
  <c r="J5086" i="7"/>
  <c r="J5087" i="7"/>
  <c r="J5088" i="7"/>
  <c r="J5089" i="7"/>
  <c r="J5090" i="7"/>
  <c r="J5091" i="7"/>
  <c r="J5092" i="7"/>
  <c r="J5093" i="7"/>
  <c r="J5094" i="7"/>
  <c r="J5095" i="7"/>
  <c r="J5096" i="7"/>
  <c r="J5097" i="7"/>
  <c r="J5098" i="7"/>
  <c r="J5099" i="7"/>
  <c r="J5100" i="7"/>
  <c r="J5101" i="7"/>
  <c r="J5102" i="7"/>
  <c r="J5103" i="7"/>
  <c r="J5104" i="7"/>
  <c r="J5105" i="7"/>
  <c r="J5106" i="7"/>
  <c r="J5107" i="7"/>
  <c r="J5108" i="7"/>
  <c r="J5109" i="7"/>
  <c r="J5110" i="7"/>
  <c r="J5111" i="7"/>
  <c r="J5112" i="7"/>
  <c r="J5113" i="7"/>
  <c r="J5114" i="7"/>
  <c r="J5115" i="7"/>
  <c r="J5116" i="7"/>
  <c r="J5117" i="7"/>
  <c r="J5118" i="7"/>
  <c r="J5119" i="7"/>
  <c r="J5120" i="7"/>
  <c r="J5121" i="7"/>
  <c r="J5122" i="7"/>
  <c r="J5123" i="7"/>
  <c r="J5124" i="7"/>
  <c r="J5125" i="7"/>
  <c r="J5126" i="7"/>
  <c r="J5127" i="7"/>
  <c r="J5128" i="7"/>
  <c r="J5129" i="7"/>
  <c r="J5130" i="7"/>
  <c r="J5131" i="7"/>
  <c r="J5132" i="7"/>
  <c r="J5133" i="7"/>
  <c r="J5134" i="7"/>
  <c r="J5135" i="7"/>
  <c r="J5136" i="7"/>
  <c r="J5137" i="7"/>
  <c r="J5138" i="7"/>
  <c r="J5139" i="7"/>
  <c r="J5140" i="7"/>
  <c r="J5141" i="7"/>
  <c r="J5142" i="7"/>
  <c r="J5143" i="7"/>
  <c r="J5144" i="7"/>
  <c r="J5145" i="7"/>
  <c r="J5146" i="7"/>
  <c r="J5147" i="7"/>
  <c r="J5148" i="7"/>
  <c r="J5149" i="7"/>
  <c r="J5150" i="7"/>
  <c r="J5151" i="7"/>
  <c r="J5152" i="7"/>
  <c r="J5153" i="7"/>
  <c r="J5154" i="7"/>
  <c r="J5155" i="7"/>
  <c r="J5156" i="7"/>
  <c r="J5157" i="7"/>
  <c r="J5158" i="7"/>
  <c r="J5159" i="7"/>
  <c r="J5160" i="7"/>
  <c r="J5161" i="7"/>
  <c r="J5162" i="7"/>
  <c r="J5163" i="7"/>
  <c r="J5164" i="7"/>
  <c r="J5165" i="7"/>
  <c r="J5166" i="7"/>
  <c r="J5167" i="7"/>
  <c r="J5168" i="7"/>
  <c r="J5169" i="7"/>
  <c r="J5170" i="7"/>
  <c r="J5171" i="7"/>
  <c r="J5172" i="7"/>
  <c r="J5173" i="7"/>
  <c r="J5174" i="7"/>
  <c r="J5175" i="7"/>
  <c r="J5176" i="7"/>
  <c r="J5177" i="7"/>
  <c r="J5178" i="7"/>
  <c r="J5179" i="7"/>
  <c r="J5180" i="7"/>
  <c r="J5181" i="7"/>
  <c r="J5182" i="7"/>
  <c r="J5183" i="7"/>
  <c r="J5184" i="7"/>
  <c r="J5185" i="7"/>
  <c r="J5186" i="7"/>
  <c r="J5187" i="7"/>
  <c r="J5188" i="7"/>
  <c r="J5189" i="7"/>
  <c r="J5190" i="7"/>
  <c r="J5191" i="7"/>
  <c r="J5192" i="7"/>
  <c r="J5193" i="7"/>
  <c r="J5194" i="7"/>
  <c r="J5195" i="7"/>
  <c r="J5196" i="7"/>
  <c r="J5197" i="7"/>
  <c r="J5198" i="7"/>
  <c r="J5199" i="7"/>
  <c r="J5200" i="7"/>
  <c r="J5201" i="7"/>
  <c r="J5202" i="7"/>
  <c r="J5203" i="7"/>
  <c r="J5204" i="7"/>
  <c r="J5205" i="7"/>
  <c r="J5206" i="7"/>
  <c r="J5207" i="7"/>
  <c r="J5208" i="7"/>
  <c r="J5209" i="7"/>
  <c r="J5210" i="7"/>
  <c r="J5211" i="7"/>
  <c r="J5212" i="7"/>
  <c r="J5213" i="7"/>
  <c r="J5214" i="7"/>
  <c r="J5215" i="7"/>
  <c r="J5216" i="7"/>
  <c r="J5217" i="7"/>
  <c r="J5218" i="7"/>
  <c r="J5219" i="7"/>
  <c r="J5220" i="7"/>
  <c r="J5221" i="7"/>
  <c r="J5222" i="7"/>
  <c r="J5223" i="7"/>
  <c r="J5224" i="7"/>
  <c r="J5225" i="7"/>
  <c r="J5226" i="7"/>
  <c r="J5227" i="7"/>
  <c r="J5228" i="7"/>
  <c r="J5229" i="7"/>
  <c r="J5230" i="7"/>
  <c r="J5231" i="7"/>
  <c r="J5232" i="7"/>
  <c r="J5233" i="7"/>
  <c r="J5234" i="7"/>
  <c r="J5235" i="7"/>
  <c r="J5236" i="7"/>
  <c r="J5237" i="7"/>
  <c r="J5238" i="7"/>
  <c r="J5239" i="7"/>
  <c r="J5240" i="7"/>
  <c r="J5241" i="7"/>
  <c r="J5242" i="7"/>
  <c r="J5243" i="7"/>
  <c r="J5244" i="7"/>
  <c r="J5245" i="7"/>
  <c r="J5246" i="7"/>
  <c r="J5247" i="7"/>
  <c r="J5248" i="7"/>
  <c r="J5249" i="7"/>
  <c r="J5250" i="7"/>
  <c r="J5251" i="7"/>
  <c r="J5252" i="7"/>
  <c r="J5253" i="7"/>
  <c r="J5254" i="7"/>
  <c r="J5255" i="7"/>
  <c r="J5256" i="7"/>
  <c r="J5257" i="7"/>
  <c r="J5258" i="7"/>
  <c r="J5259" i="7"/>
  <c r="J5260" i="7"/>
  <c r="J5261" i="7"/>
  <c r="J5262" i="7"/>
  <c r="J5263" i="7"/>
  <c r="J5264" i="7"/>
  <c r="J5265" i="7"/>
  <c r="J5266" i="7"/>
  <c r="J5267" i="7"/>
  <c r="J5268" i="7"/>
  <c r="J5269" i="7"/>
  <c r="J5270" i="7"/>
  <c r="J5271" i="7"/>
  <c r="J5272" i="7"/>
  <c r="J5273" i="7"/>
  <c r="J5274" i="7"/>
  <c r="J5275" i="7"/>
  <c r="J5276" i="7"/>
  <c r="J5277" i="7"/>
  <c r="J5278" i="7"/>
  <c r="J5279" i="7"/>
  <c r="J5280" i="7"/>
  <c r="J5281" i="7"/>
  <c r="J5282" i="7"/>
  <c r="J5283" i="7"/>
  <c r="J5284" i="7"/>
  <c r="J5285" i="7"/>
  <c r="J5286" i="7"/>
  <c r="J5287" i="7"/>
  <c r="J5288" i="7"/>
  <c r="J5289" i="7"/>
  <c r="J5290" i="7"/>
  <c r="J5291" i="7"/>
  <c r="J5292" i="7"/>
  <c r="J5293" i="7"/>
  <c r="J5294" i="7"/>
  <c r="J5295" i="7"/>
  <c r="J5296" i="7"/>
  <c r="J5297" i="7"/>
  <c r="J5298" i="7"/>
  <c r="J5299" i="7"/>
  <c r="J5300" i="7"/>
  <c r="J5301" i="7"/>
  <c r="J5302" i="7"/>
  <c r="J5303" i="7"/>
  <c r="J5304" i="7"/>
  <c r="J5305" i="7"/>
  <c r="J5306" i="7"/>
  <c r="J5307" i="7"/>
  <c r="J5308" i="7"/>
  <c r="J5309" i="7"/>
  <c r="J5310" i="7"/>
  <c r="J5311" i="7"/>
  <c r="J5312" i="7"/>
  <c r="J5313" i="7"/>
  <c r="J5314" i="7"/>
  <c r="J5315" i="7"/>
  <c r="J5316" i="7"/>
  <c r="J5317" i="7"/>
  <c r="J5318" i="7"/>
  <c r="J5319" i="7"/>
  <c r="J5320" i="7"/>
  <c r="J5321" i="7"/>
  <c r="J5322" i="7"/>
  <c r="J5323" i="7"/>
  <c r="J5324" i="7"/>
  <c r="J5325" i="7"/>
  <c r="J5326" i="7"/>
  <c r="J5327" i="7"/>
  <c r="J5328" i="7"/>
  <c r="J5329" i="7"/>
  <c r="J5330" i="7"/>
  <c r="J5331" i="7"/>
  <c r="J5332" i="7"/>
  <c r="J5333" i="7"/>
  <c r="J5334" i="7"/>
  <c r="J5335" i="7"/>
  <c r="J5336" i="7"/>
  <c r="J5337" i="7"/>
  <c r="J5338" i="7"/>
  <c r="J5339" i="7"/>
  <c r="J5340" i="7"/>
  <c r="J5341" i="7"/>
  <c r="J5342" i="7"/>
  <c r="J5343" i="7"/>
  <c r="J5344" i="7"/>
  <c r="J5345" i="7"/>
  <c r="J5346" i="7"/>
  <c r="J5347" i="7"/>
  <c r="J5348" i="7"/>
  <c r="J5349" i="7"/>
  <c r="J5350" i="7"/>
  <c r="J5351" i="7"/>
  <c r="J5352" i="7"/>
  <c r="J5353" i="7"/>
  <c r="J5354" i="7"/>
  <c r="J5355" i="7"/>
  <c r="J5356" i="7"/>
  <c r="J5357" i="7"/>
  <c r="J5358" i="7"/>
  <c r="J5359" i="7"/>
  <c r="J5360" i="7"/>
  <c r="J5361" i="7"/>
  <c r="J5362" i="7"/>
  <c r="J5363" i="7"/>
  <c r="J5364" i="7"/>
  <c r="J5365" i="7"/>
  <c r="J5366" i="7"/>
  <c r="J5367" i="7"/>
  <c r="J5368" i="7"/>
  <c r="J5369" i="7"/>
  <c r="J5370" i="7"/>
  <c r="J5371" i="7"/>
  <c r="J5372" i="7"/>
  <c r="J5373" i="7"/>
  <c r="J5374" i="7"/>
  <c r="J5375" i="7"/>
  <c r="J5376" i="7"/>
  <c r="J5377" i="7"/>
  <c r="J5378" i="7"/>
  <c r="J5379" i="7"/>
  <c r="J5380" i="7"/>
  <c r="J5381" i="7"/>
  <c r="J5382" i="7"/>
  <c r="J5383" i="7"/>
  <c r="J5384" i="7"/>
  <c r="J5385" i="7"/>
  <c r="J5386" i="7"/>
  <c r="J5387" i="7"/>
  <c r="J5388" i="7"/>
  <c r="J5389" i="7"/>
  <c r="J5390" i="7"/>
  <c r="J5391" i="7"/>
  <c r="J5392" i="7"/>
  <c r="J5393" i="7"/>
  <c r="J5394" i="7"/>
  <c r="J5395" i="7"/>
  <c r="J5396" i="7"/>
  <c r="J5397" i="7"/>
  <c r="J5398" i="7"/>
  <c r="J5399" i="7"/>
  <c r="J5400" i="7"/>
  <c r="J5401" i="7"/>
  <c r="J5402" i="7"/>
  <c r="J5403" i="7"/>
  <c r="J5404" i="7"/>
  <c r="J5405" i="7"/>
  <c r="J5406" i="7"/>
  <c r="J5407" i="7"/>
  <c r="J5408" i="7"/>
  <c r="J5409" i="7"/>
  <c r="J5410" i="7"/>
  <c r="J5411" i="7"/>
  <c r="J5412" i="7"/>
  <c r="J5413" i="7"/>
  <c r="J5414" i="7"/>
  <c r="J5415" i="7"/>
  <c r="J5416" i="7"/>
  <c r="J5417" i="7"/>
  <c r="J5418" i="7"/>
  <c r="J5419" i="7"/>
  <c r="J5420" i="7"/>
  <c r="J5421" i="7"/>
  <c r="J5422" i="7"/>
  <c r="J5423" i="7"/>
  <c r="J5424" i="7"/>
  <c r="J5425" i="7"/>
  <c r="J5426" i="7"/>
  <c r="J5427" i="7"/>
  <c r="J5428" i="7"/>
  <c r="J5429" i="7"/>
  <c r="J5430" i="7"/>
  <c r="J5431" i="7"/>
  <c r="J5432" i="7"/>
  <c r="J5433" i="7"/>
  <c r="J5434" i="7"/>
  <c r="J5435" i="7"/>
  <c r="J5436" i="7"/>
  <c r="J5437" i="7"/>
  <c r="J5438" i="7"/>
  <c r="J5439" i="7"/>
  <c r="J5440" i="7"/>
  <c r="J5441" i="7"/>
  <c r="J5442" i="7"/>
  <c r="J5443" i="7"/>
  <c r="J5444" i="7"/>
  <c r="J5445" i="7"/>
  <c r="J5446" i="7"/>
  <c r="J5447" i="7"/>
  <c r="J5448" i="7"/>
  <c r="J5449" i="7"/>
  <c r="J5450" i="7"/>
  <c r="J5451" i="7"/>
  <c r="J5452" i="7"/>
  <c r="J5453" i="7"/>
  <c r="J5454" i="7"/>
  <c r="J5455" i="7"/>
  <c r="J5456" i="7"/>
  <c r="J5457" i="7"/>
  <c r="J5458" i="7"/>
  <c r="J5459" i="7"/>
  <c r="J5460" i="7"/>
  <c r="J5461" i="7"/>
  <c r="J5462" i="7"/>
  <c r="J5463" i="7"/>
  <c r="J5464" i="7"/>
  <c r="J5465" i="7"/>
  <c r="J5466" i="7"/>
  <c r="J5467" i="7"/>
  <c r="J5468" i="7"/>
  <c r="J5469" i="7"/>
  <c r="J5470" i="7"/>
  <c r="J5471" i="7"/>
  <c r="J5472" i="7"/>
  <c r="J5473" i="7"/>
  <c r="J5474" i="7"/>
  <c r="J5475" i="7"/>
  <c r="J5476" i="7"/>
  <c r="J5477" i="7"/>
  <c r="J5478" i="7"/>
  <c r="J5479" i="7"/>
  <c r="J5480" i="7"/>
  <c r="J5481" i="7"/>
  <c r="J5482" i="7"/>
  <c r="J5483" i="7"/>
  <c r="J5484" i="7"/>
  <c r="J5485" i="7"/>
  <c r="J5486" i="7"/>
  <c r="J5487" i="7"/>
  <c r="J5488" i="7"/>
  <c r="J5489" i="7"/>
  <c r="J5490" i="7"/>
  <c r="J5491" i="7"/>
  <c r="J5492" i="7"/>
  <c r="J5493" i="7"/>
  <c r="J5494" i="7"/>
  <c r="J5495" i="7"/>
  <c r="J5496" i="7"/>
  <c r="J5497" i="7"/>
  <c r="J5498" i="7"/>
  <c r="J5499" i="7"/>
  <c r="J5500" i="7"/>
  <c r="J5501" i="7"/>
  <c r="J5502" i="7"/>
  <c r="J5503" i="7"/>
  <c r="J5504" i="7"/>
  <c r="J5505" i="7"/>
  <c r="J5506" i="7"/>
  <c r="J5507" i="7"/>
  <c r="J5508" i="7"/>
  <c r="J5509" i="7"/>
  <c r="J5510" i="7"/>
  <c r="J5511" i="7"/>
  <c r="J5512" i="7"/>
  <c r="J5513" i="7"/>
  <c r="J5514" i="7"/>
  <c r="J5515" i="7"/>
  <c r="J5516" i="7"/>
  <c r="J5517" i="7"/>
  <c r="J5518" i="7"/>
  <c r="J5519" i="7"/>
  <c r="J5520" i="7"/>
  <c r="J5521" i="7"/>
  <c r="J5522" i="7"/>
  <c r="J5523" i="7"/>
  <c r="J5524" i="7"/>
  <c r="J5525" i="7"/>
  <c r="J5526" i="7"/>
  <c r="J5527" i="7"/>
  <c r="J5528" i="7"/>
  <c r="J5529" i="7"/>
  <c r="J5530" i="7"/>
  <c r="J5531" i="7"/>
  <c r="J5532" i="7"/>
  <c r="J5533" i="7"/>
  <c r="J5534" i="7"/>
  <c r="J5535" i="7"/>
  <c r="J5536" i="7"/>
  <c r="J5537" i="7"/>
  <c r="J5538" i="7"/>
  <c r="J5539" i="7"/>
  <c r="J5540" i="7"/>
  <c r="J5541" i="7"/>
  <c r="J5542" i="7"/>
  <c r="J5543" i="7"/>
  <c r="J5544" i="7"/>
  <c r="J5545" i="7"/>
  <c r="J5546" i="7"/>
  <c r="J5547" i="7"/>
  <c r="J5548" i="7"/>
  <c r="J5549" i="7"/>
  <c r="J5550" i="7"/>
  <c r="J5551" i="7"/>
  <c r="J5552" i="7"/>
  <c r="J5553" i="7"/>
  <c r="J5554" i="7"/>
  <c r="J5555" i="7"/>
  <c r="J5556" i="7"/>
  <c r="J5557" i="7"/>
  <c r="J5558" i="7"/>
  <c r="J5559" i="7"/>
  <c r="J5560" i="7"/>
  <c r="J5561" i="7"/>
  <c r="J5562" i="7"/>
  <c r="J5563" i="7"/>
  <c r="J5564" i="7"/>
  <c r="J5565" i="7"/>
  <c r="J5566" i="7"/>
  <c r="J5567" i="7"/>
  <c r="J5568" i="7"/>
  <c r="J5569" i="7"/>
  <c r="J5570" i="7"/>
  <c r="J5571" i="7"/>
  <c r="J5572" i="7"/>
  <c r="J5573" i="7"/>
  <c r="J5574" i="7"/>
  <c r="J5575" i="7"/>
  <c r="J5576" i="7"/>
  <c r="J5577" i="7"/>
  <c r="J5578" i="7"/>
  <c r="J5579" i="7"/>
  <c r="J5580" i="7"/>
  <c r="J5581" i="7"/>
  <c r="J5582" i="7"/>
  <c r="J5583" i="7"/>
  <c r="J5584" i="7"/>
  <c r="J5585" i="7"/>
  <c r="J5586" i="7"/>
  <c r="J5587" i="7"/>
  <c r="J5588" i="7"/>
  <c r="J5589" i="7"/>
  <c r="J5590" i="7"/>
  <c r="J5591" i="7"/>
  <c r="J5592" i="7"/>
  <c r="J5593" i="7"/>
  <c r="J5594" i="7"/>
  <c r="J5595" i="7"/>
  <c r="J5596" i="7"/>
  <c r="J5597" i="7"/>
  <c r="J5598" i="7"/>
  <c r="J5599" i="7"/>
  <c r="J5600" i="7"/>
  <c r="J5601" i="7"/>
  <c r="J5602" i="7"/>
  <c r="J5603" i="7"/>
  <c r="J5604" i="7"/>
  <c r="J5605" i="7"/>
  <c r="J5606" i="7"/>
  <c r="J5607" i="7"/>
  <c r="J5608" i="7"/>
  <c r="J5609" i="7"/>
  <c r="J5610" i="7"/>
  <c r="J5611" i="7"/>
  <c r="J5612" i="7"/>
  <c r="J5613" i="7"/>
  <c r="J5614" i="7"/>
  <c r="J5615" i="7"/>
  <c r="J5616" i="7"/>
  <c r="J5617" i="7"/>
  <c r="J5618" i="7"/>
  <c r="J5619" i="7"/>
  <c r="J5620" i="7"/>
  <c r="J5621" i="7"/>
  <c r="J5622" i="7"/>
  <c r="J5623" i="7"/>
  <c r="J5624" i="7"/>
  <c r="J5625" i="7"/>
  <c r="J5626" i="7"/>
  <c r="J5627" i="7"/>
  <c r="J5628" i="7"/>
  <c r="J5629" i="7"/>
  <c r="J5630" i="7"/>
  <c r="J5631" i="7"/>
  <c r="J5632" i="7"/>
  <c r="J5633" i="7"/>
  <c r="J5634" i="7"/>
  <c r="J5635" i="7"/>
  <c r="J5636" i="7"/>
  <c r="J5637" i="7"/>
  <c r="J5638" i="7"/>
  <c r="J5639" i="7"/>
  <c r="J5640" i="7"/>
  <c r="J5641" i="7"/>
  <c r="J5642" i="7"/>
  <c r="J5643" i="7"/>
  <c r="J5644" i="7"/>
  <c r="J5645" i="7"/>
  <c r="J5646" i="7"/>
  <c r="J5647" i="7"/>
  <c r="J5648" i="7"/>
  <c r="J5649" i="7"/>
  <c r="J5650" i="7"/>
  <c r="J5651" i="7"/>
  <c r="J5652" i="7"/>
  <c r="J5653" i="7"/>
  <c r="J5654" i="7"/>
  <c r="J5655" i="7"/>
  <c r="J5656" i="7"/>
  <c r="J5657" i="7"/>
  <c r="J5658" i="7"/>
  <c r="J5659" i="7"/>
  <c r="J5660" i="7"/>
  <c r="J5661" i="7"/>
  <c r="J5662" i="7"/>
  <c r="J5663" i="7"/>
  <c r="J5664" i="7"/>
  <c r="J5665" i="7"/>
  <c r="J5666" i="7"/>
  <c r="J5667" i="7"/>
  <c r="J5668" i="7"/>
  <c r="J5669" i="7"/>
  <c r="J5670" i="7"/>
  <c r="J5671" i="7"/>
  <c r="J5672" i="7"/>
  <c r="J5673" i="7"/>
  <c r="J5674" i="7"/>
  <c r="J5675" i="7"/>
  <c r="J5676" i="7"/>
  <c r="J5677" i="7"/>
  <c r="J5678" i="7"/>
  <c r="J5679" i="7"/>
  <c r="J5680" i="7"/>
  <c r="J5681" i="7"/>
  <c r="J5682" i="7"/>
  <c r="J5683" i="7"/>
  <c r="J5684" i="7"/>
  <c r="J5685" i="7"/>
  <c r="J5686" i="7"/>
  <c r="J5687" i="7"/>
  <c r="J5688" i="7"/>
  <c r="J5689" i="7"/>
  <c r="J5690" i="7"/>
  <c r="J5691" i="7"/>
  <c r="J5692" i="7"/>
  <c r="J5693" i="7"/>
  <c r="J5694" i="7"/>
  <c r="J5695" i="7"/>
  <c r="J5696" i="7"/>
  <c r="J5697" i="7"/>
  <c r="J5698" i="7"/>
  <c r="J5699" i="7"/>
  <c r="J5700" i="7"/>
  <c r="J5701" i="7"/>
  <c r="J5702" i="7"/>
  <c r="J5703" i="7"/>
  <c r="J5704" i="7"/>
  <c r="J5705" i="7"/>
  <c r="J5706" i="7"/>
  <c r="J5707" i="7"/>
  <c r="J5708" i="7"/>
  <c r="J5709" i="7"/>
  <c r="J5710" i="7"/>
  <c r="J5711" i="7"/>
  <c r="J5712" i="7"/>
  <c r="J5713" i="7"/>
  <c r="J5714" i="7"/>
  <c r="J5715" i="7"/>
  <c r="J5716" i="7"/>
  <c r="J5717" i="7"/>
  <c r="J5718" i="7"/>
  <c r="J5719" i="7"/>
  <c r="J5720" i="7"/>
  <c r="J5721" i="7"/>
  <c r="J5722" i="7"/>
  <c r="J5723" i="7"/>
  <c r="J5724" i="7"/>
  <c r="J5725" i="7"/>
  <c r="J5726" i="7"/>
  <c r="J5727" i="7"/>
  <c r="J5728" i="7"/>
  <c r="J5729" i="7"/>
  <c r="J5730" i="7"/>
  <c r="J5731" i="7"/>
  <c r="J5732" i="7"/>
  <c r="J5733" i="7"/>
  <c r="J5734" i="7"/>
  <c r="J5735" i="7"/>
  <c r="J5736" i="7"/>
  <c r="J5737" i="7"/>
  <c r="J5738" i="7"/>
  <c r="J5739" i="7"/>
  <c r="J5740" i="7"/>
  <c r="J5741" i="7"/>
  <c r="J5742" i="7"/>
  <c r="J5743" i="7"/>
  <c r="J5744" i="7"/>
  <c r="J5745" i="7"/>
  <c r="J5746" i="7"/>
  <c r="J5747" i="7"/>
  <c r="J5748" i="7"/>
  <c r="J5749" i="7"/>
  <c r="J5750" i="7"/>
  <c r="J5751" i="7"/>
  <c r="J5752" i="7"/>
  <c r="J5753" i="7"/>
  <c r="J5754" i="7"/>
  <c r="J5755" i="7"/>
  <c r="J5756" i="7"/>
  <c r="J5757" i="7"/>
  <c r="J5758" i="7"/>
  <c r="J5759" i="7"/>
  <c r="J5760" i="7"/>
  <c r="J5761" i="7"/>
  <c r="J5762" i="7"/>
  <c r="J5763" i="7"/>
  <c r="J5764" i="7"/>
  <c r="J5765" i="7"/>
  <c r="J5766" i="7"/>
  <c r="J5767" i="7"/>
  <c r="J5768" i="7"/>
  <c r="J5769" i="7"/>
  <c r="J5770" i="7"/>
  <c r="J5771" i="7"/>
  <c r="J5772" i="7"/>
  <c r="J5773" i="7"/>
  <c r="J5774" i="7"/>
  <c r="J5775" i="7"/>
  <c r="J5776" i="7"/>
  <c r="J5777" i="7"/>
  <c r="J5778" i="7"/>
  <c r="J5779" i="7"/>
  <c r="J5780" i="7"/>
  <c r="J5781" i="7"/>
  <c r="J5782" i="7"/>
  <c r="J5783" i="7"/>
  <c r="J5784" i="7"/>
  <c r="J5785" i="7"/>
  <c r="J5786" i="7"/>
  <c r="J5787" i="7"/>
  <c r="J5788" i="7"/>
  <c r="J5789" i="7"/>
  <c r="J5790" i="7"/>
  <c r="J5791" i="7"/>
  <c r="J5792" i="7"/>
  <c r="J5793" i="7"/>
  <c r="J5794" i="7"/>
  <c r="J5795" i="7"/>
  <c r="J5796" i="7"/>
  <c r="J5797" i="7"/>
  <c r="J5798" i="7"/>
  <c r="J5799" i="7"/>
  <c r="J5800" i="7"/>
  <c r="J5801" i="7"/>
  <c r="J5802" i="7"/>
  <c r="J5803" i="7"/>
  <c r="J5804" i="7"/>
  <c r="J5805" i="7"/>
  <c r="J5806" i="7"/>
  <c r="J5807" i="7"/>
  <c r="J5808" i="7"/>
  <c r="J5809" i="7"/>
  <c r="J5810" i="7"/>
  <c r="J5811" i="7"/>
  <c r="J5812" i="7"/>
  <c r="J5813" i="7"/>
  <c r="J5814" i="7"/>
  <c r="J5815" i="7"/>
  <c r="J5816" i="7"/>
  <c r="J5817" i="7"/>
  <c r="J5818" i="7"/>
  <c r="J5819" i="7"/>
  <c r="J5820" i="7"/>
  <c r="J5821" i="7"/>
  <c r="J5822" i="7"/>
  <c r="J5823" i="7"/>
  <c r="J5824" i="7"/>
  <c r="J5825" i="7"/>
  <c r="J5826" i="7"/>
  <c r="J5827" i="7"/>
  <c r="J5828" i="7"/>
  <c r="J5829" i="7"/>
  <c r="J5830" i="7"/>
  <c r="J5831" i="7"/>
  <c r="J5832" i="7"/>
  <c r="J5833" i="7"/>
  <c r="J5834" i="7"/>
  <c r="J5835" i="7"/>
  <c r="J5836" i="7"/>
  <c r="J5837" i="7"/>
  <c r="J5838" i="7"/>
  <c r="J5839" i="7"/>
  <c r="J5840" i="7"/>
  <c r="J5841" i="7"/>
  <c r="J5842" i="7"/>
  <c r="J5843" i="7"/>
  <c r="J5844" i="7"/>
  <c r="J5845" i="7"/>
  <c r="J5846" i="7"/>
  <c r="J5847" i="7"/>
  <c r="J5848" i="7"/>
  <c r="J5849" i="7"/>
  <c r="J5850" i="7"/>
  <c r="J5851" i="7"/>
  <c r="J5852" i="7"/>
  <c r="J5853" i="7"/>
  <c r="J5854" i="7"/>
  <c r="J5855" i="7"/>
  <c r="J5856" i="7"/>
  <c r="J5857" i="7"/>
  <c r="J5858" i="7"/>
  <c r="J5859" i="7"/>
  <c r="J5860" i="7"/>
  <c r="J5861" i="7"/>
  <c r="J5862" i="7"/>
  <c r="J5863" i="7"/>
  <c r="J5864" i="7"/>
  <c r="J5865" i="7"/>
  <c r="J5866" i="7"/>
  <c r="J5867" i="7"/>
  <c r="J5868" i="7"/>
  <c r="J5869" i="7"/>
  <c r="J5870" i="7"/>
  <c r="J5871" i="7"/>
  <c r="J5872" i="7"/>
  <c r="J5873" i="7"/>
  <c r="J5874" i="7"/>
  <c r="J5875" i="7"/>
  <c r="J5876" i="7"/>
  <c r="J5877" i="7"/>
  <c r="J5878" i="7"/>
  <c r="J5879" i="7"/>
  <c r="J5880" i="7"/>
  <c r="J5881" i="7"/>
  <c r="J5882" i="7"/>
  <c r="J5883" i="7"/>
  <c r="J5884" i="7"/>
  <c r="J5885" i="7"/>
  <c r="J5886" i="7"/>
  <c r="J5887" i="7"/>
  <c r="J5888" i="7"/>
  <c r="J5889" i="7"/>
  <c r="J5890" i="7"/>
  <c r="J5891" i="7"/>
  <c r="J5892" i="7"/>
  <c r="J5893" i="7"/>
  <c r="J5894" i="7"/>
  <c r="J5895" i="7"/>
  <c r="J5896" i="7"/>
  <c r="J5897" i="7"/>
  <c r="J5898" i="7"/>
  <c r="J5899" i="7"/>
  <c r="J5900" i="7"/>
  <c r="J5901" i="7"/>
  <c r="J5902" i="7"/>
  <c r="J5903" i="7"/>
  <c r="J5904" i="7"/>
  <c r="J5905" i="7"/>
  <c r="J5906" i="7"/>
  <c r="J5907" i="7"/>
  <c r="J5908" i="7"/>
  <c r="J5909" i="7"/>
  <c r="J5910" i="7"/>
  <c r="J5911" i="7"/>
  <c r="J5912" i="7"/>
  <c r="J5913" i="7"/>
  <c r="J5914" i="7"/>
  <c r="J5915" i="7"/>
  <c r="J5916" i="7"/>
  <c r="J5917" i="7"/>
  <c r="J5918" i="7"/>
  <c r="J5919" i="7"/>
  <c r="J5920" i="7"/>
  <c r="J5921" i="7"/>
  <c r="J5922" i="7"/>
  <c r="J5923" i="7"/>
  <c r="J5924" i="7"/>
  <c r="J5925" i="7"/>
  <c r="J5926" i="7"/>
  <c r="J5927" i="7"/>
  <c r="J5928" i="7"/>
  <c r="J5929" i="7"/>
  <c r="J5930" i="7"/>
  <c r="J5931" i="7"/>
  <c r="J5932" i="7"/>
  <c r="J5933" i="7"/>
  <c r="J5934" i="7"/>
  <c r="J5935" i="7"/>
  <c r="J5936" i="7"/>
  <c r="J5937" i="7"/>
  <c r="J5938" i="7"/>
  <c r="J5939" i="7"/>
  <c r="J5940" i="7"/>
  <c r="J5941" i="7"/>
  <c r="J5942" i="7"/>
  <c r="J5943" i="7"/>
  <c r="J5944" i="7"/>
  <c r="J5945" i="7"/>
  <c r="J5946" i="7"/>
  <c r="J5947" i="7"/>
  <c r="J5948" i="7"/>
  <c r="J5949" i="7"/>
  <c r="J5950" i="7"/>
  <c r="J5951" i="7"/>
  <c r="J5952" i="7"/>
  <c r="J5953" i="7"/>
  <c r="J5954" i="7"/>
  <c r="J5955" i="7"/>
  <c r="J5956" i="7"/>
  <c r="J5957" i="7"/>
  <c r="J5958" i="7"/>
  <c r="J5959" i="7"/>
  <c r="J5960" i="7"/>
  <c r="J5961" i="7"/>
  <c r="J5962" i="7"/>
  <c r="J5963" i="7"/>
  <c r="J5964" i="7"/>
  <c r="J5965" i="7"/>
  <c r="J5966" i="7"/>
  <c r="J5967" i="7"/>
  <c r="J5968" i="7"/>
  <c r="J5969" i="7"/>
  <c r="J5970" i="7"/>
  <c r="J5971" i="7"/>
  <c r="J5972" i="7"/>
  <c r="J5973" i="7"/>
  <c r="J5974" i="7"/>
  <c r="J5975" i="7"/>
  <c r="J5976" i="7"/>
  <c r="J5977" i="7"/>
  <c r="J5978" i="7"/>
  <c r="J5979" i="7"/>
  <c r="J5980" i="7"/>
  <c r="J5981" i="7"/>
  <c r="J5982" i="7"/>
  <c r="J5983" i="7"/>
  <c r="J5984" i="7"/>
  <c r="J5985" i="7"/>
  <c r="J5986" i="7"/>
  <c r="J5987" i="7"/>
  <c r="J5988" i="7"/>
  <c r="J5989" i="7"/>
  <c r="J5990" i="7"/>
  <c r="J5991" i="7"/>
  <c r="J5992" i="7"/>
  <c r="J5993" i="7"/>
  <c r="J5994" i="7"/>
  <c r="J5995" i="7"/>
  <c r="J5996" i="7"/>
  <c r="J5997" i="7"/>
  <c r="J5998" i="7"/>
  <c r="J5999" i="7"/>
  <c r="J6000" i="7"/>
  <c r="J6001" i="7"/>
  <c r="J6002" i="7"/>
  <c r="J6003" i="7"/>
  <c r="J6004" i="7"/>
  <c r="J6005" i="7"/>
  <c r="J6006" i="7"/>
  <c r="J6007" i="7"/>
  <c r="J6008" i="7"/>
  <c r="J6009" i="7"/>
  <c r="J6010" i="7"/>
  <c r="J6011" i="7"/>
  <c r="J6012" i="7"/>
  <c r="J6013" i="7"/>
  <c r="J6014" i="7"/>
  <c r="J6015" i="7"/>
  <c r="J6016" i="7"/>
  <c r="J6017" i="7"/>
  <c r="J6018" i="7"/>
  <c r="J6019" i="7"/>
  <c r="J6020" i="7"/>
  <c r="J6021" i="7"/>
  <c r="J6022" i="7"/>
  <c r="J6023" i="7"/>
  <c r="J6024" i="7"/>
  <c r="J6025" i="7"/>
  <c r="J6026" i="7"/>
  <c r="J6027" i="7"/>
  <c r="J6028" i="7"/>
  <c r="J6029" i="7"/>
  <c r="J6030" i="7"/>
  <c r="J6031" i="7"/>
  <c r="J6032" i="7"/>
  <c r="J6033" i="7"/>
  <c r="J6034" i="7"/>
  <c r="J6035" i="7"/>
  <c r="J6036" i="7"/>
  <c r="J6037" i="7"/>
  <c r="J6038" i="7"/>
  <c r="J6039" i="7"/>
  <c r="J6040" i="7"/>
  <c r="J6041" i="7"/>
  <c r="J6042" i="7"/>
  <c r="J6043" i="7"/>
  <c r="J6044" i="7"/>
  <c r="J6045" i="7"/>
  <c r="J6046" i="7"/>
  <c r="J6047" i="7"/>
  <c r="J6048" i="7"/>
  <c r="J6049" i="7"/>
  <c r="J6050" i="7"/>
  <c r="J6051" i="7"/>
  <c r="J6052" i="7"/>
  <c r="J6053" i="7"/>
  <c r="J6054" i="7"/>
  <c r="J6055" i="7"/>
  <c r="J6056" i="7"/>
  <c r="J6057" i="7"/>
  <c r="J6058" i="7"/>
  <c r="J6059" i="7"/>
  <c r="J6060" i="7"/>
  <c r="J6061" i="7"/>
  <c r="J6062" i="7"/>
  <c r="J6063" i="7"/>
  <c r="J6064" i="7"/>
  <c r="J6065" i="7"/>
  <c r="J6066" i="7"/>
  <c r="J6067" i="7"/>
  <c r="J6068" i="7"/>
  <c r="J6069" i="7"/>
  <c r="J6070" i="7"/>
  <c r="J6071" i="7"/>
  <c r="J6072" i="7"/>
  <c r="J6073" i="7"/>
  <c r="J6074" i="7"/>
  <c r="J6075" i="7"/>
  <c r="J6076" i="7"/>
  <c r="J6077" i="7"/>
  <c r="J6078" i="7"/>
  <c r="J6079" i="7"/>
  <c r="J6080" i="7"/>
  <c r="J6081" i="7"/>
  <c r="J6082" i="7"/>
  <c r="J6083" i="7"/>
  <c r="J6084" i="7"/>
  <c r="J6085" i="7"/>
  <c r="J6086" i="7"/>
  <c r="J6087" i="7"/>
  <c r="J6088" i="7"/>
  <c r="J6089" i="7"/>
  <c r="J6090" i="7"/>
  <c r="J6091" i="7"/>
  <c r="J6092" i="7"/>
  <c r="J6093" i="7"/>
  <c r="J6094" i="7"/>
  <c r="J6095" i="7"/>
  <c r="J6096" i="7"/>
  <c r="J6097" i="7"/>
  <c r="J6098" i="7"/>
  <c r="J6099" i="7"/>
  <c r="J6100" i="7"/>
  <c r="J6101" i="7"/>
  <c r="J6102" i="7"/>
  <c r="J6103" i="7"/>
  <c r="J6104" i="7"/>
  <c r="J6105" i="7"/>
  <c r="J6106" i="7"/>
  <c r="J6107" i="7"/>
  <c r="J6108" i="7"/>
  <c r="J6109" i="7"/>
  <c r="J6110" i="7"/>
  <c r="J6111" i="7"/>
  <c r="J6112" i="7"/>
  <c r="J6113" i="7"/>
  <c r="J6114" i="7"/>
  <c r="J6115" i="7"/>
  <c r="J6116" i="7"/>
  <c r="J6117" i="7"/>
  <c r="J6118" i="7"/>
  <c r="J6119" i="7"/>
  <c r="J6120" i="7"/>
  <c r="J6121" i="7"/>
  <c r="J6122" i="7"/>
  <c r="J6123" i="7"/>
  <c r="J6124" i="7"/>
  <c r="J6125" i="7"/>
  <c r="J6126" i="7"/>
  <c r="J6127" i="7"/>
  <c r="J6128" i="7"/>
  <c r="J6129" i="7"/>
  <c r="J6130" i="7"/>
  <c r="J6131" i="7"/>
  <c r="J6132" i="7"/>
  <c r="J6133" i="7"/>
  <c r="J6134" i="7"/>
  <c r="J6135" i="7"/>
  <c r="J6136" i="7"/>
  <c r="J6137" i="7"/>
  <c r="J6138" i="7"/>
  <c r="J6139" i="7"/>
  <c r="J6140" i="7"/>
  <c r="J6141" i="7"/>
  <c r="J6142" i="7"/>
  <c r="J6143" i="7"/>
  <c r="J6144" i="7"/>
  <c r="J6145" i="7"/>
  <c r="J6146" i="7"/>
  <c r="J6147" i="7"/>
  <c r="J6148" i="7"/>
  <c r="J6149" i="7"/>
  <c r="J6150" i="7"/>
  <c r="J6151" i="7"/>
  <c r="J6152" i="7"/>
  <c r="J6153" i="7"/>
  <c r="J6154" i="7"/>
  <c r="J6155" i="7"/>
  <c r="J6156" i="7"/>
  <c r="J6157" i="7"/>
  <c r="J6158" i="7"/>
  <c r="J6159" i="7"/>
  <c r="J6160" i="7"/>
  <c r="J6161" i="7"/>
  <c r="J6162" i="7"/>
  <c r="J6163" i="7"/>
  <c r="J6164" i="7"/>
  <c r="J6165" i="7"/>
  <c r="J6166" i="7"/>
  <c r="J6167" i="7"/>
  <c r="J6168" i="7"/>
  <c r="J6169" i="7"/>
  <c r="J6170" i="7"/>
  <c r="J6171" i="7"/>
  <c r="J6172" i="7"/>
  <c r="J6173" i="7"/>
  <c r="J6174" i="7"/>
  <c r="J6175" i="7"/>
  <c r="J6176" i="7"/>
  <c r="J6177" i="7"/>
  <c r="J6178" i="7"/>
  <c r="J6179" i="7"/>
  <c r="J6180" i="7"/>
  <c r="J6181" i="7"/>
  <c r="J6182" i="7"/>
  <c r="J6183" i="7"/>
  <c r="J6184" i="7"/>
  <c r="J6185" i="7"/>
  <c r="J6186" i="7"/>
  <c r="J6187" i="7"/>
  <c r="J6188" i="7"/>
  <c r="J6189" i="7"/>
  <c r="J6190" i="7"/>
  <c r="J6191" i="7"/>
  <c r="J6192" i="7"/>
  <c r="J6193" i="7"/>
  <c r="J6194" i="7"/>
  <c r="J6195" i="7"/>
  <c r="J6196" i="7"/>
  <c r="J6197" i="7"/>
  <c r="J6198" i="7"/>
  <c r="J6199" i="7"/>
  <c r="J6200" i="7"/>
  <c r="J6201" i="7"/>
  <c r="J6202" i="7"/>
  <c r="J6203" i="7"/>
  <c r="J6204" i="7"/>
  <c r="J6205" i="7"/>
  <c r="J6206" i="7"/>
  <c r="J6207" i="7"/>
  <c r="J6208" i="7"/>
  <c r="J6209" i="7"/>
  <c r="J6210" i="7"/>
  <c r="J6211" i="7"/>
  <c r="J6212" i="7"/>
  <c r="J6213" i="7"/>
  <c r="J6214" i="7"/>
  <c r="J6215" i="7"/>
  <c r="J6216" i="7"/>
  <c r="J6217" i="7"/>
  <c r="J6218" i="7"/>
  <c r="J6219" i="7"/>
  <c r="J6220" i="7"/>
  <c r="J6221" i="7"/>
  <c r="J6222" i="7"/>
  <c r="J6223" i="7"/>
  <c r="J6224" i="7"/>
  <c r="J6225" i="7"/>
  <c r="J6226" i="7"/>
  <c r="J6227" i="7"/>
  <c r="J6228" i="7"/>
  <c r="J6229" i="7"/>
  <c r="J6230" i="7"/>
  <c r="J6231" i="7"/>
  <c r="J6232" i="7"/>
  <c r="J6233" i="7"/>
  <c r="J6234" i="7"/>
  <c r="J6235" i="7"/>
  <c r="J6236" i="7"/>
  <c r="J6237" i="7"/>
  <c r="J6238" i="7"/>
  <c r="J6239" i="7"/>
  <c r="J6240" i="7"/>
  <c r="J6241" i="7"/>
  <c r="J6242" i="7"/>
  <c r="J6243" i="7"/>
  <c r="J6244" i="7"/>
  <c r="J6245" i="7"/>
  <c r="J6246" i="7"/>
  <c r="J6247" i="7"/>
  <c r="J6248" i="7"/>
  <c r="J6249" i="7"/>
  <c r="J6250" i="7"/>
  <c r="J6251" i="7"/>
  <c r="J6252" i="7"/>
  <c r="J6253" i="7"/>
  <c r="J6254" i="7"/>
  <c r="J6255" i="7"/>
  <c r="J6256" i="7"/>
  <c r="J6257" i="7"/>
  <c r="J6258" i="7"/>
  <c r="J6259" i="7"/>
  <c r="J6260" i="7"/>
  <c r="J6261" i="7"/>
  <c r="J6262" i="7"/>
  <c r="J6263" i="7"/>
  <c r="J6264" i="7"/>
  <c r="J6265" i="7"/>
  <c r="J6266" i="7"/>
  <c r="J6267" i="7"/>
  <c r="J6268" i="7"/>
  <c r="J6269" i="7"/>
  <c r="J6270" i="7"/>
  <c r="J6271" i="7"/>
  <c r="J6272" i="7"/>
  <c r="J6273" i="7"/>
  <c r="J6274" i="7"/>
  <c r="J6275" i="7"/>
  <c r="J6276" i="7"/>
  <c r="J6277" i="7"/>
  <c r="J6278" i="7"/>
  <c r="J6279" i="7"/>
  <c r="J6280" i="7"/>
  <c r="J6281" i="7"/>
  <c r="J6282" i="7"/>
  <c r="J6283" i="7"/>
  <c r="J6284" i="7"/>
  <c r="J6285" i="7"/>
  <c r="J6286" i="7"/>
  <c r="J6287" i="7"/>
  <c r="J6288" i="7"/>
  <c r="J6289" i="7"/>
  <c r="J6290" i="7"/>
  <c r="J6291" i="7"/>
  <c r="J6292" i="7"/>
  <c r="J6293" i="7"/>
  <c r="J6294" i="7"/>
  <c r="J6295" i="7"/>
  <c r="J6296" i="7"/>
  <c r="J6297" i="7"/>
  <c r="J6298" i="7"/>
  <c r="J6299" i="7"/>
  <c r="J6300" i="7"/>
  <c r="J6301" i="7"/>
  <c r="J6302" i="7"/>
  <c r="J6303" i="7"/>
  <c r="J6304" i="7"/>
  <c r="J6305" i="7"/>
  <c r="J6306" i="7"/>
  <c r="J6307" i="7"/>
  <c r="J6308" i="7"/>
  <c r="J6309" i="7"/>
  <c r="J6310" i="7"/>
  <c r="J6311" i="7"/>
  <c r="J6312" i="7"/>
  <c r="J6313" i="7"/>
  <c r="J6314" i="7"/>
  <c r="J6315" i="7"/>
  <c r="J6316" i="7"/>
  <c r="J6317" i="7"/>
  <c r="J6318" i="7"/>
  <c r="J6319" i="7"/>
  <c r="J6320" i="7"/>
  <c r="J6321" i="7"/>
  <c r="J6322" i="7"/>
  <c r="J6323" i="7"/>
  <c r="J6324" i="7"/>
  <c r="J6325" i="7"/>
  <c r="J6326" i="7"/>
  <c r="J6327" i="7"/>
  <c r="J6328" i="7"/>
  <c r="J6329" i="7"/>
  <c r="J6330" i="7"/>
  <c r="J6331" i="7"/>
  <c r="J6332" i="7"/>
  <c r="J6333" i="7"/>
  <c r="J6334" i="7"/>
  <c r="J6335" i="7"/>
  <c r="J6336" i="7"/>
  <c r="J6337" i="7"/>
  <c r="J6338" i="7"/>
  <c r="J6339" i="7"/>
  <c r="J6340" i="7"/>
  <c r="J6341" i="7"/>
  <c r="J6342" i="7"/>
  <c r="J6343" i="7"/>
  <c r="J6344" i="7"/>
  <c r="J6345" i="7"/>
  <c r="J6346" i="7"/>
  <c r="J6347" i="7"/>
  <c r="J6348" i="7"/>
  <c r="J6349" i="7"/>
  <c r="J6350" i="7"/>
  <c r="J6351" i="7"/>
  <c r="J6352" i="7"/>
  <c r="J6353" i="7"/>
  <c r="J6354" i="7"/>
  <c r="J6355" i="7"/>
  <c r="J6356" i="7"/>
  <c r="J6357" i="7"/>
  <c r="J6358" i="7"/>
  <c r="J6359" i="7"/>
  <c r="J6360" i="7"/>
  <c r="J6361" i="7"/>
  <c r="J6362" i="7"/>
  <c r="J6363" i="7"/>
  <c r="J6364" i="7"/>
  <c r="J6365" i="7"/>
  <c r="J6366" i="7"/>
  <c r="J6367" i="7"/>
  <c r="J6368" i="7"/>
  <c r="J6369" i="7"/>
  <c r="J6370" i="7"/>
  <c r="J6371" i="7"/>
  <c r="J6372" i="7"/>
  <c r="J6373" i="7"/>
  <c r="J6374" i="7"/>
  <c r="J6375" i="7"/>
  <c r="J6376" i="7"/>
  <c r="J6377" i="7"/>
  <c r="J6378" i="7"/>
  <c r="J6379" i="7"/>
  <c r="J6380" i="7"/>
  <c r="J6381" i="7"/>
  <c r="J6382" i="7"/>
  <c r="J6383" i="7"/>
  <c r="J6384" i="7"/>
  <c r="J6385" i="7"/>
  <c r="J6386" i="7"/>
  <c r="J6387" i="7"/>
  <c r="J6388" i="7"/>
  <c r="J6389" i="7"/>
  <c r="J6390" i="7"/>
  <c r="J6391" i="7"/>
  <c r="J6392" i="7"/>
  <c r="J6393" i="7"/>
  <c r="J6394" i="7"/>
  <c r="J6395" i="7"/>
  <c r="J6396" i="7"/>
  <c r="J6397" i="7"/>
  <c r="J6398" i="7"/>
  <c r="J6399" i="7"/>
  <c r="J6400" i="7"/>
  <c r="J6401" i="7"/>
  <c r="J6402" i="7"/>
  <c r="J6403" i="7"/>
  <c r="J6404" i="7"/>
  <c r="J6405" i="7"/>
  <c r="J6406" i="7"/>
  <c r="J6407" i="7"/>
  <c r="J6408" i="7"/>
  <c r="J6409" i="7"/>
  <c r="J6410" i="7"/>
  <c r="J6411" i="7"/>
  <c r="J6412" i="7"/>
  <c r="J6413" i="7"/>
  <c r="J6414" i="7"/>
  <c r="J6415" i="7"/>
  <c r="J6416" i="7"/>
  <c r="J6417" i="7"/>
  <c r="J6418" i="7"/>
  <c r="J6419" i="7"/>
  <c r="J6420" i="7"/>
  <c r="J6421" i="7"/>
  <c r="J6422" i="7"/>
  <c r="J6423" i="7"/>
  <c r="J6424" i="7"/>
  <c r="J6425" i="7"/>
  <c r="J6426" i="7"/>
  <c r="J6427" i="7"/>
  <c r="J6428" i="7"/>
  <c r="J6429" i="7"/>
  <c r="J6430" i="7"/>
  <c r="J6431" i="7"/>
  <c r="J6432" i="7"/>
  <c r="J6433" i="7"/>
  <c r="J6434" i="7"/>
  <c r="J6435" i="7"/>
  <c r="J6436" i="7"/>
  <c r="J6437" i="7"/>
  <c r="J6438" i="7"/>
  <c r="J6439" i="7"/>
  <c r="J6440" i="7"/>
  <c r="J6441" i="7"/>
  <c r="J6442" i="7"/>
  <c r="J6443" i="7"/>
  <c r="J6444" i="7"/>
  <c r="J6445" i="7"/>
  <c r="J6446" i="7"/>
  <c r="J6447" i="7"/>
  <c r="J6448" i="7"/>
  <c r="J6449" i="7"/>
  <c r="J6450" i="7"/>
  <c r="J6451" i="7"/>
  <c r="J6452" i="7"/>
  <c r="J6453" i="7"/>
  <c r="J6454" i="7"/>
  <c r="J6455" i="7"/>
  <c r="J6456" i="7"/>
  <c r="J6457" i="7"/>
  <c r="J6458" i="7"/>
  <c r="J6459" i="7"/>
  <c r="J6460" i="7"/>
  <c r="J6461" i="7"/>
  <c r="J6462" i="7"/>
  <c r="J6463" i="7"/>
  <c r="J6464" i="7"/>
  <c r="J6465" i="7"/>
  <c r="J6466" i="7"/>
  <c r="J6467" i="7"/>
  <c r="J6468" i="7"/>
  <c r="J6469" i="7"/>
  <c r="J6470" i="7"/>
  <c r="J6471" i="7"/>
  <c r="J6472" i="7"/>
  <c r="J6473" i="7"/>
  <c r="J6474" i="7"/>
  <c r="J6475" i="7"/>
  <c r="J6476" i="7"/>
  <c r="J6477" i="7"/>
  <c r="J6478" i="7"/>
  <c r="J6479" i="7"/>
  <c r="J6480" i="7"/>
  <c r="J6481" i="7"/>
  <c r="J6482" i="7"/>
  <c r="J6483" i="7"/>
  <c r="J6484" i="7"/>
  <c r="J6485" i="7"/>
  <c r="J6486" i="7"/>
  <c r="J6487" i="7"/>
  <c r="J6488" i="7"/>
  <c r="J6489" i="7"/>
  <c r="J6490" i="7"/>
  <c r="J6491" i="7"/>
  <c r="J6492" i="7"/>
  <c r="J6493" i="7"/>
  <c r="J6494" i="7"/>
  <c r="J6495" i="7"/>
  <c r="J6496" i="7"/>
  <c r="J6497" i="7"/>
  <c r="J6498" i="7"/>
  <c r="J6499" i="7"/>
  <c r="J6500" i="7"/>
  <c r="J6501" i="7"/>
  <c r="J6502" i="7"/>
  <c r="J6503" i="7"/>
  <c r="J6504" i="7"/>
  <c r="J6505" i="7"/>
  <c r="J6506" i="7"/>
  <c r="J6507" i="7"/>
  <c r="J6508" i="7"/>
  <c r="J6509" i="7"/>
  <c r="J6510" i="7"/>
  <c r="J6511" i="7"/>
  <c r="J6512" i="7"/>
  <c r="J6513" i="7"/>
  <c r="J6514" i="7"/>
  <c r="J6515" i="7"/>
  <c r="J6516" i="7"/>
  <c r="J6517" i="7"/>
  <c r="J6518" i="7"/>
  <c r="J6519" i="7"/>
  <c r="J6520" i="7"/>
  <c r="J6521" i="7"/>
  <c r="J6522" i="7"/>
  <c r="J6523" i="7"/>
  <c r="J6524" i="7"/>
  <c r="J6525" i="7"/>
  <c r="J6526" i="7"/>
  <c r="J6527" i="7"/>
  <c r="J6528" i="7"/>
  <c r="J6529" i="7"/>
  <c r="J6530" i="7"/>
  <c r="J6531" i="7"/>
  <c r="J6532" i="7"/>
  <c r="J6533" i="7"/>
  <c r="J6534" i="7"/>
  <c r="J6535" i="7"/>
  <c r="J6536" i="7"/>
  <c r="J6537" i="7"/>
  <c r="J6538" i="7"/>
  <c r="J6539" i="7"/>
  <c r="J6540" i="7"/>
  <c r="J6541" i="7"/>
  <c r="J6542" i="7"/>
  <c r="J6543" i="7"/>
  <c r="J6544" i="7"/>
  <c r="J6545" i="7"/>
  <c r="J6546" i="7"/>
  <c r="J6547" i="7"/>
  <c r="J6548" i="7"/>
  <c r="J6549" i="7"/>
  <c r="J6550" i="7"/>
  <c r="J6551" i="7"/>
  <c r="J6552" i="7"/>
  <c r="J6553" i="7"/>
  <c r="J6554" i="7"/>
  <c r="J6555" i="7"/>
  <c r="J6556" i="7"/>
  <c r="J6557" i="7"/>
  <c r="J6558" i="7"/>
  <c r="J6559" i="7"/>
  <c r="J6560" i="7"/>
  <c r="J6561" i="7"/>
  <c r="J6562" i="7"/>
  <c r="J6563" i="7"/>
  <c r="J6564" i="7"/>
  <c r="J6565" i="7"/>
  <c r="J6566" i="7"/>
  <c r="J6567" i="7"/>
  <c r="J6568" i="7"/>
  <c r="J6569" i="7"/>
  <c r="J6570" i="7"/>
  <c r="J6571" i="7"/>
  <c r="J6572" i="7"/>
  <c r="J6573" i="7"/>
  <c r="J6574" i="7"/>
  <c r="J6575" i="7"/>
  <c r="J6576" i="7"/>
  <c r="J6577" i="7"/>
  <c r="J6578" i="7"/>
  <c r="J6579" i="7"/>
  <c r="J6580" i="7"/>
  <c r="J6581" i="7"/>
  <c r="J6582" i="7"/>
  <c r="J6583" i="7"/>
  <c r="J6584" i="7"/>
  <c r="J6585" i="7"/>
  <c r="J6586" i="7"/>
  <c r="J6587" i="7"/>
  <c r="J6588" i="7"/>
  <c r="J6589" i="7"/>
  <c r="J6590" i="7"/>
  <c r="J6591" i="7"/>
  <c r="J6592" i="7"/>
  <c r="J6593" i="7"/>
  <c r="J6594" i="7"/>
  <c r="J6595" i="7"/>
  <c r="J6596" i="7"/>
  <c r="J6597" i="7"/>
  <c r="J6598" i="7"/>
  <c r="J6599" i="7"/>
  <c r="J6600" i="7"/>
  <c r="J6601" i="7"/>
  <c r="J6602" i="7"/>
  <c r="J6603" i="7"/>
  <c r="J6604" i="7"/>
  <c r="J6605" i="7"/>
  <c r="J6606" i="7"/>
  <c r="J6607" i="7"/>
  <c r="J6608" i="7"/>
  <c r="J6609" i="7"/>
  <c r="J6610" i="7"/>
  <c r="J6611" i="7"/>
  <c r="J6612" i="7"/>
  <c r="J6613" i="7"/>
  <c r="J6614" i="7"/>
  <c r="J6615" i="7"/>
  <c r="J6616" i="7"/>
  <c r="J6617" i="7"/>
  <c r="J6618" i="7"/>
  <c r="J6619" i="7"/>
  <c r="J6620" i="7"/>
  <c r="J6621" i="7"/>
  <c r="J6622" i="7"/>
  <c r="J6623" i="7"/>
  <c r="J6624" i="7"/>
  <c r="J6625" i="7"/>
  <c r="J6626" i="7"/>
  <c r="J6627" i="7"/>
  <c r="J6628" i="7"/>
  <c r="J6629" i="7"/>
  <c r="J6630" i="7"/>
  <c r="J6631" i="7"/>
  <c r="J6632" i="7"/>
  <c r="J6633" i="7"/>
  <c r="J6634" i="7"/>
  <c r="J6635" i="7"/>
  <c r="J6636" i="7"/>
  <c r="J6637" i="7"/>
  <c r="J6638" i="7"/>
  <c r="J6639" i="7"/>
  <c r="J6640" i="7"/>
  <c r="J6641" i="7"/>
  <c r="J6642" i="7"/>
  <c r="J6643" i="7"/>
  <c r="J6644" i="7"/>
  <c r="J6645" i="7"/>
  <c r="J6646" i="7"/>
  <c r="J6647" i="7"/>
  <c r="J6648" i="7"/>
  <c r="J6649" i="7"/>
  <c r="J6650" i="7"/>
  <c r="J6651" i="7"/>
  <c r="J6652" i="7"/>
  <c r="J6653" i="7"/>
  <c r="J6654" i="7"/>
  <c r="J6655" i="7"/>
  <c r="J6656" i="7"/>
  <c r="J6657" i="7"/>
  <c r="J6658" i="7"/>
  <c r="J6659" i="7"/>
  <c r="J6660" i="7"/>
  <c r="J6661" i="7"/>
  <c r="J6662" i="7"/>
  <c r="J6663" i="7"/>
  <c r="J6664" i="7"/>
  <c r="J6665" i="7"/>
  <c r="J6666" i="7"/>
  <c r="J6667" i="7"/>
  <c r="J6668" i="7"/>
  <c r="J6669" i="7"/>
  <c r="J6670" i="7"/>
  <c r="J6671" i="7"/>
  <c r="J6672" i="7"/>
  <c r="J6673" i="7"/>
  <c r="J6674" i="7"/>
  <c r="J6675" i="7"/>
  <c r="J6676" i="7"/>
  <c r="J6677" i="7"/>
  <c r="J6678" i="7"/>
  <c r="J6679" i="7"/>
  <c r="J6680" i="7"/>
  <c r="J6681" i="7"/>
  <c r="J6682" i="7"/>
  <c r="J6683" i="7"/>
  <c r="J6684" i="7"/>
  <c r="J6685" i="7"/>
  <c r="J6686" i="7"/>
  <c r="J6687" i="7"/>
  <c r="J6688" i="7"/>
  <c r="J6689" i="7"/>
  <c r="J6690" i="7"/>
  <c r="J6691" i="7"/>
  <c r="J6692" i="7"/>
  <c r="J6693" i="7"/>
  <c r="J6694" i="7"/>
  <c r="J6695" i="7"/>
  <c r="J6696" i="7"/>
  <c r="J6697" i="7"/>
  <c r="J6698" i="7"/>
  <c r="J6699" i="7"/>
  <c r="J6700" i="7"/>
  <c r="J6701" i="7"/>
  <c r="J6702" i="7"/>
  <c r="J6703" i="7"/>
  <c r="J6704" i="7"/>
  <c r="J6705" i="7"/>
  <c r="J6706" i="7"/>
  <c r="J6707" i="7"/>
  <c r="J6708" i="7"/>
  <c r="J6709" i="7"/>
  <c r="J6710" i="7"/>
  <c r="J6711" i="7"/>
  <c r="J6712" i="7"/>
  <c r="J6713" i="7"/>
  <c r="J6714" i="7"/>
  <c r="J6715" i="7"/>
  <c r="J6716" i="7"/>
  <c r="J6717" i="7"/>
  <c r="J6718" i="7"/>
  <c r="J6719" i="7"/>
  <c r="J6720" i="7"/>
  <c r="J6721" i="7"/>
  <c r="J6722" i="7"/>
  <c r="J6723" i="7"/>
  <c r="J6724" i="7"/>
  <c r="J6725" i="7"/>
  <c r="J6726" i="7"/>
  <c r="J6727" i="7"/>
  <c r="J6728" i="7"/>
  <c r="J6729" i="7"/>
  <c r="J6730" i="7"/>
  <c r="J6731" i="7"/>
  <c r="J6732" i="7"/>
  <c r="J6733" i="7"/>
  <c r="J6734" i="7"/>
  <c r="J6735" i="7"/>
  <c r="J6736" i="7"/>
  <c r="J6737" i="7"/>
  <c r="J6738" i="7"/>
  <c r="J6739" i="7"/>
  <c r="J6740" i="7"/>
  <c r="J6741" i="7"/>
  <c r="J6742" i="7"/>
  <c r="J6743" i="7"/>
  <c r="J6744" i="7"/>
  <c r="J6745" i="7"/>
  <c r="J6746" i="7"/>
  <c r="J6747" i="7"/>
  <c r="J6748" i="7"/>
  <c r="J6749" i="7"/>
  <c r="J6750" i="7"/>
  <c r="J6751" i="7"/>
  <c r="J6752" i="7"/>
  <c r="J6753" i="7"/>
  <c r="J6754" i="7"/>
  <c r="J6755" i="7"/>
  <c r="J6756" i="7"/>
  <c r="J6757" i="7"/>
  <c r="J6758" i="7"/>
  <c r="J6759" i="7"/>
  <c r="J6760" i="7"/>
  <c r="J6761" i="7"/>
  <c r="J6762" i="7"/>
  <c r="J6763" i="7"/>
  <c r="J6764" i="7"/>
  <c r="J6765" i="7"/>
  <c r="J6766" i="7"/>
  <c r="J6767" i="7"/>
  <c r="J6768" i="7"/>
  <c r="J6769" i="7"/>
  <c r="J6770" i="7"/>
  <c r="J6771" i="7"/>
  <c r="J6772" i="7"/>
  <c r="J6773" i="7"/>
  <c r="J6774" i="7"/>
  <c r="J6775" i="7"/>
  <c r="J6776" i="7"/>
  <c r="J6777" i="7"/>
  <c r="J6778" i="7"/>
  <c r="J6779" i="7"/>
  <c r="J6780" i="7"/>
  <c r="J6781" i="7"/>
  <c r="J6782" i="7"/>
  <c r="J6783" i="7"/>
  <c r="J6784" i="7"/>
  <c r="J6785" i="7"/>
  <c r="J6786" i="7"/>
  <c r="J6787" i="7"/>
  <c r="J6788" i="7"/>
  <c r="J6789" i="7"/>
  <c r="J6790" i="7"/>
  <c r="J6791" i="7"/>
  <c r="J6792" i="7"/>
  <c r="J6793" i="7"/>
  <c r="J6794" i="7"/>
  <c r="J6795" i="7"/>
  <c r="J6796" i="7"/>
  <c r="J6797" i="7"/>
  <c r="J6798" i="7"/>
  <c r="J6799" i="7"/>
  <c r="J6800" i="7"/>
  <c r="J6801" i="7"/>
  <c r="J6802" i="7"/>
  <c r="J6803" i="7"/>
  <c r="J6804" i="7"/>
  <c r="J6805" i="7"/>
  <c r="J6806" i="7"/>
  <c r="J6807" i="7"/>
  <c r="J6808" i="7"/>
  <c r="J6809" i="7"/>
  <c r="J6810" i="7"/>
  <c r="J6811" i="7"/>
  <c r="J6812" i="7"/>
  <c r="J6813" i="7"/>
  <c r="J6814" i="7"/>
  <c r="J6815" i="7"/>
  <c r="J6816" i="7"/>
  <c r="J6817" i="7"/>
  <c r="J6818" i="7"/>
  <c r="J6819" i="7"/>
  <c r="J6820" i="7"/>
  <c r="J6821" i="7"/>
  <c r="J6822" i="7"/>
  <c r="J6823" i="7"/>
  <c r="J6824" i="7"/>
  <c r="J6825" i="7"/>
  <c r="J6826" i="7"/>
  <c r="J6827" i="7"/>
  <c r="J6828" i="7"/>
  <c r="J6829" i="7"/>
  <c r="J6830" i="7"/>
  <c r="J6831" i="7"/>
  <c r="J6832" i="7"/>
  <c r="J6833" i="7"/>
  <c r="J6834" i="7"/>
  <c r="J6835" i="7"/>
  <c r="J6836" i="7"/>
  <c r="J6837" i="7"/>
  <c r="J6838" i="7"/>
  <c r="J6839" i="7"/>
  <c r="J6840" i="7"/>
  <c r="J6841" i="7"/>
  <c r="J6842" i="7"/>
  <c r="J6843" i="7"/>
  <c r="J6844" i="7"/>
  <c r="J6845" i="7"/>
  <c r="J6846" i="7"/>
  <c r="J6847" i="7"/>
  <c r="J6848" i="7"/>
  <c r="J6849" i="7"/>
  <c r="J6850" i="7"/>
  <c r="J6851" i="7"/>
  <c r="J6852" i="7"/>
  <c r="J6853" i="7"/>
  <c r="J6854" i="7"/>
  <c r="J6855" i="7"/>
  <c r="J6856" i="7"/>
  <c r="J6857" i="7"/>
  <c r="J6858" i="7"/>
  <c r="J6859" i="7"/>
  <c r="J6860" i="7"/>
  <c r="J6861" i="7"/>
  <c r="J6862" i="7"/>
  <c r="J6863" i="7"/>
  <c r="J6864" i="7"/>
  <c r="J6865" i="7"/>
  <c r="J6866" i="7"/>
  <c r="J6867" i="7"/>
  <c r="J6868" i="7"/>
  <c r="J6869" i="7"/>
  <c r="J6870" i="7"/>
  <c r="J6871" i="7"/>
  <c r="J6872" i="7"/>
  <c r="J6873" i="7"/>
  <c r="J6874" i="7"/>
  <c r="J6875" i="7"/>
  <c r="J6876" i="7"/>
  <c r="J6877" i="7"/>
  <c r="J6878" i="7"/>
  <c r="J6879" i="7"/>
  <c r="J6880" i="7"/>
  <c r="J6881" i="7"/>
  <c r="J6882" i="7"/>
  <c r="J6883" i="7"/>
  <c r="J6884" i="7"/>
  <c r="J6885" i="7"/>
  <c r="J6886" i="7"/>
  <c r="J6887" i="7"/>
  <c r="J6888" i="7"/>
  <c r="J6889" i="7"/>
  <c r="J6890" i="7"/>
  <c r="J6891" i="7"/>
  <c r="J6892" i="7"/>
  <c r="J6893" i="7"/>
  <c r="J6894" i="7"/>
  <c r="J6895" i="7"/>
  <c r="J6896" i="7"/>
  <c r="J6897" i="7"/>
  <c r="J6898" i="7"/>
  <c r="J6899" i="7"/>
  <c r="J6900" i="7"/>
  <c r="J6901" i="7"/>
  <c r="J6902" i="7"/>
  <c r="J6903" i="7"/>
  <c r="J6904" i="7"/>
  <c r="J6905" i="7"/>
  <c r="J6906" i="7"/>
  <c r="J6907" i="7"/>
  <c r="J6908" i="7"/>
  <c r="J6909" i="7"/>
  <c r="J6910" i="7"/>
  <c r="J6911" i="7"/>
  <c r="J6912" i="7"/>
  <c r="J6913" i="7"/>
  <c r="J6914" i="7"/>
  <c r="J6915" i="7"/>
  <c r="J6916" i="7"/>
  <c r="J6917" i="7"/>
  <c r="J6918" i="7"/>
  <c r="J6919" i="7"/>
  <c r="J6920" i="7"/>
  <c r="J6921" i="7"/>
  <c r="J6922" i="7"/>
  <c r="J6923" i="7"/>
  <c r="J6924" i="7"/>
  <c r="J6925" i="7"/>
  <c r="J6926" i="7"/>
  <c r="J6927" i="7"/>
  <c r="J6928" i="7"/>
  <c r="J6929" i="7"/>
  <c r="J6930" i="7"/>
  <c r="J6931" i="7"/>
  <c r="J6932" i="7"/>
  <c r="J6933" i="7"/>
  <c r="J6934" i="7"/>
  <c r="J6935" i="7"/>
  <c r="J6936" i="7"/>
  <c r="J6937" i="7"/>
  <c r="J6938" i="7"/>
  <c r="J6939" i="7"/>
  <c r="J6940" i="7"/>
  <c r="J6941" i="7"/>
  <c r="J6942" i="7"/>
  <c r="J6943" i="7"/>
  <c r="J6944" i="7"/>
  <c r="J6945" i="7"/>
  <c r="J6946" i="7"/>
  <c r="J6947" i="7"/>
  <c r="J6948" i="7"/>
  <c r="J6949" i="7"/>
  <c r="J6950" i="7"/>
  <c r="J6951" i="7"/>
  <c r="J6952" i="7"/>
  <c r="J6953" i="7"/>
  <c r="J6954" i="7"/>
  <c r="J6955" i="7"/>
  <c r="J6956" i="7"/>
  <c r="J6957" i="7"/>
  <c r="J6958" i="7"/>
  <c r="J6959" i="7"/>
  <c r="J6960" i="7"/>
  <c r="J6961" i="7"/>
  <c r="J6962" i="7"/>
  <c r="J6963" i="7"/>
  <c r="J6964" i="7"/>
  <c r="J6965" i="7"/>
  <c r="J6966" i="7"/>
  <c r="J6967" i="7"/>
  <c r="J6968" i="7"/>
  <c r="J6969" i="7"/>
  <c r="J6970" i="7"/>
  <c r="J6971" i="7"/>
  <c r="J6972" i="7"/>
  <c r="J6973" i="7"/>
  <c r="J6974" i="7"/>
  <c r="J6975" i="7"/>
  <c r="J6976" i="7"/>
  <c r="J6977" i="7"/>
  <c r="J6978" i="7"/>
  <c r="J6979" i="7"/>
  <c r="J6980" i="7"/>
  <c r="J6981" i="7"/>
  <c r="J6982" i="7"/>
  <c r="J6983" i="7"/>
  <c r="J6984" i="7"/>
  <c r="J6985" i="7"/>
  <c r="J6986" i="7"/>
  <c r="J6987" i="7"/>
  <c r="J6988" i="7"/>
  <c r="J6989" i="7"/>
  <c r="J6990" i="7"/>
  <c r="J6991" i="7"/>
  <c r="J6992" i="7"/>
  <c r="J6993" i="7"/>
  <c r="J6994" i="7"/>
  <c r="J6995" i="7"/>
  <c r="J6996" i="7"/>
  <c r="J6997" i="7"/>
  <c r="J6998" i="7"/>
  <c r="J6999" i="7"/>
  <c r="J7000" i="7"/>
  <c r="J7001" i="7"/>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2495" i="7"/>
  <c r="I2496" i="7"/>
  <c r="I2497" i="7"/>
  <c r="I2498" i="7"/>
  <c r="I2499" i="7"/>
  <c r="I2500" i="7"/>
  <c r="I2501" i="7"/>
  <c r="I2502" i="7"/>
  <c r="I2503" i="7"/>
  <c r="I2504" i="7"/>
  <c r="I2505" i="7"/>
  <c r="I2506" i="7"/>
  <c r="I2507" i="7"/>
  <c r="I2508" i="7"/>
  <c r="I2509" i="7"/>
  <c r="I2510" i="7"/>
  <c r="I2511" i="7"/>
  <c r="I2512" i="7"/>
  <c r="I2513" i="7"/>
  <c r="I2514" i="7"/>
  <c r="I2515" i="7"/>
  <c r="I2516" i="7"/>
  <c r="I2517" i="7"/>
  <c r="I2518" i="7"/>
  <c r="I2519" i="7"/>
  <c r="I2520" i="7"/>
  <c r="I2521" i="7"/>
  <c r="I2522" i="7"/>
  <c r="I2523" i="7"/>
  <c r="I2524" i="7"/>
  <c r="I2525" i="7"/>
  <c r="I2526" i="7"/>
  <c r="I2527" i="7"/>
  <c r="I2528" i="7"/>
  <c r="I2529" i="7"/>
  <c r="I2530" i="7"/>
  <c r="I2531" i="7"/>
  <c r="I2532" i="7"/>
  <c r="I2533" i="7"/>
  <c r="I2534" i="7"/>
  <c r="I2535" i="7"/>
  <c r="I2536" i="7"/>
  <c r="I2537" i="7"/>
  <c r="I2538" i="7"/>
  <c r="I2539" i="7"/>
  <c r="I2540" i="7"/>
  <c r="I2541" i="7"/>
  <c r="I2542" i="7"/>
  <c r="I2543" i="7"/>
  <c r="I2544" i="7"/>
  <c r="I2545" i="7"/>
  <c r="I2546" i="7"/>
  <c r="I2547" i="7"/>
  <c r="I2548" i="7"/>
  <c r="I2549" i="7"/>
  <c r="I2550" i="7"/>
  <c r="I2551" i="7"/>
  <c r="I2552" i="7"/>
  <c r="I2553" i="7"/>
  <c r="I2554" i="7"/>
  <c r="I2555" i="7"/>
  <c r="I2556" i="7"/>
  <c r="I2557" i="7"/>
  <c r="I2558" i="7"/>
  <c r="I2559" i="7"/>
  <c r="I2560" i="7"/>
  <c r="I2561" i="7"/>
  <c r="I2562" i="7"/>
  <c r="I2563" i="7"/>
  <c r="I2564" i="7"/>
  <c r="I2565" i="7"/>
  <c r="I2566" i="7"/>
  <c r="I2567" i="7"/>
  <c r="I2568" i="7"/>
  <c r="I2569" i="7"/>
  <c r="I2570" i="7"/>
  <c r="I2571" i="7"/>
  <c r="I2572" i="7"/>
  <c r="I2573" i="7"/>
  <c r="I2574" i="7"/>
  <c r="I2575" i="7"/>
  <c r="I2576" i="7"/>
  <c r="I2577" i="7"/>
  <c r="I2578" i="7"/>
  <c r="I2579" i="7"/>
  <c r="I2580" i="7"/>
  <c r="I2581" i="7"/>
  <c r="I2582" i="7"/>
  <c r="I2583" i="7"/>
  <c r="I2584" i="7"/>
  <c r="I2585" i="7"/>
  <c r="I2586" i="7"/>
  <c r="I2587" i="7"/>
  <c r="I2588" i="7"/>
  <c r="I2589" i="7"/>
  <c r="I2590" i="7"/>
  <c r="I2591" i="7"/>
  <c r="I2592" i="7"/>
  <c r="I2593" i="7"/>
  <c r="I2594" i="7"/>
  <c r="I2595" i="7"/>
  <c r="I2596" i="7"/>
  <c r="I2597" i="7"/>
  <c r="I2598" i="7"/>
  <c r="I2599" i="7"/>
  <c r="I2600" i="7"/>
  <c r="I2601" i="7"/>
  <c r="I2602" i="7"/>
  <c r="I2603" i="7"/>
  <c r="I2604" i="7"/>
  <c r="I2605" i="7"/>
  <c r="I2606" i="7"/>
  <c r="I2607" i="7"/>
  <c r="I2608" i="7"/>
  <c r="I2609" i="7"/>
  <c r="I2610" i="7"/>
  <c r="I2611" i="7"/>
  <c r="I2612" i="7"/>
  <c r="I2613" i="7"/>
  <c r="I2614" i="7"/>
  <c r="I2615" i="7"/>
  <c r="I2616" i="7"/>
  <c r="I2617" i="7"/>
  <c r="I2618" i="7"/>
  <c r="I2619" i="7"/>
  <c r="I2620" i="7"/>
  <c r="I2621" i="7"/>
  <c r="I2622" i="7"/>
  <c r="I2623" i="7"/>
  <c r="I2624" i="7"/>
  <c r="I2625" i="7"/>
  <c r="I2626" i="7"/>
  <c r="I2627" i="7"/>
  <c r="I2628" i="7"/>
  <c r="I2629" i="7"/>
  <c r="I2630" i="7"/>
  <c r="I2631" i="7"/>
  <c r="I2632" i="7"/>
  <c r="I2633" i="7"/>
  <c r="I2634" i="7"/>
  <c r="I2635" i="7"/>
  <c r="I2636" i="7"/>
  <c r="I2637" i="7"/>
  <c r="I2638" i="7"/>
  <c r="I2639" i="7"/>
  <c r="I2640" i="7"/>
  <c r="I2641" i="7"/>
  <c r="I2642" i="7"/>
  <c r="I2643" i="7"/>
  <c r="I2644" i="7"/>
  <c r="I2645" i="7"/>
  <c r="I2646" i="7"/>
  <c r="I2647" i="7"/>
  <c r="I2648" i="7"/>
  <c r="I2649" i="7"/>
  <c r="I2650" i="7"/>
  <c r="I2651" i="7"/>
  <c r="I2652" i="7"/>
  <c r="I2653" i="7"/>
  <c r="I2654" i="7"/>
  <c r="I2655" i="7"/>
  <c r="I2656" i="7"/>
  <c r="I2657" i="7"/>
  <c r="I2658" i="7"/>
  <c r="I2659" i="7"/>
  <c r="I2660" i="7"/>
  <c r="I2661" i="7"/>
  <c r="I2662" i="7"/>
  <c r="I2663" i="7"/>
  <c r="I2664" i="7"/>
  <c r="I2665" i="7"/>
  <c r="I2666" i="7"/>
  <c r="I2667" i="7"/>
  <c r="I2668" i="7"/>
  <c r="I2669" i="7"/>
  <c r="I2670" i="7"/>
  <c r="I2671" i="7"/>
  <c r="I2672" i="7"/>
  <c r="I2673" i="7"/>
  <c r="I2674" i="7"/>
  <c r="I2675" i="7"/>
  <c r="I2676" i="7"/>
  <c r="I2677" i="7"/>
  <c r="I2678" i="7"/>
  <c r="I2679" i="7"/>
  <c r="I2680" i="7"/>
  <c r="I2681" i="7"/>
  <c r="I2682" i="7"/>
  <c r="I2683" i="7"/>
  <c r="I2684" i="7"/>
  <c r="I2685" i="7"/>
  <c r="I2686" i="7"/>
  <c r="I2687" i="7"/>
  <c r="I2688" i="7"/>
  <c r="I2689" i="7"/>
  <c r="I2690" i="7"/>
  <c r="I2691" i="7"/>
  <c r="I2692" i="7"/>
  <c r="I2693" i="7"/>
  <c r="I2694" i="7"/>
  <c r="I2695" i="7"/>
  <c r="I2696" i="7"/>
  <c r="I2697" i="7"/>
  <c r="I2698" i="7"/>
  <c r="I2699" i="7"/>
  <c r="I2700" i="7"/>
  <c r="I2701" i="7"/>
  <c r="I2702" i="7"/>
  <c r="I2703" i="7"/>
  <c r="I2704" i="7"/>
  <c r="I2705" i="7"/>
  <c r="I2706" i="7"/>
  <c r="I2707" i="7"/>
  <c r="I2708" i="7"/>
  <c r="I2709" i="7"/>
  <c r="I2710" i="7"/>
  <c r="I2711" i="7"/>
  <c r="I2712" i="7"/>
  <c r="I2713" i="7"/>
  <c r="I2714" i="7"/>
  <c r="I2715" i="7"/>
  <c r="I2716" i="7"/>
  <c r="I2717" i="7"/>
  <c r="I2718" i="7"/>
  <c r="I2719" i="7"/>
  <c r="I2720" i="7"/>
  <c r="I2721" i="7"/>
  <c r="I2722" i="7"/>
  <c r="I2723" i="7"/>
  <c r="I2724" i="7"/>
  <c r="I2725" i="7"/>
  <c r="I2726" i="7"/>
  <c r="I2727" i="7"/>
  <c r="I2728" i="7"/>
  <c r="I2729" i="7"/>
  <c r="I2730" i="7"/>
  <c r="I2731" i="7"/>
  <c r="I2732" i="7"/>
  <c r="I2733" i="7"/>
  <c r="I2734" i="7"/>
  <c r="I2735" i="7"/>
  <c r="I2736" i="7"/>
  <c r="I2737" i="7"/>
  <c r="I2738" i="7"/>
  <c r="I2739" i="7"/>
  <c r="I2740" i="7"/>
  <c r="I2741" i="7"/>
  <c r="I2742" i="7"/>
  <c r="I2743" i="7"/>
  <c r="I2744" i="7"/>
  <c r="I2745" i="7"/>
  <c r="I2746" i="7"/>
  <c r="I2747" i="7"/>
  <c r="I2748" i="7"/>
  <c r="I2749" i="7"/>
  <c r="I2750" i="7"/>
  <c r="I2751" i="7"/>
  <c r="I2752" i="7"/>
  <c r="I2753" i="7"/>
  <c r="I2754" i="7"/>
  <c r="I2755" i="7"/>
  <c r="I2756" i="7"/>
  <c r="I2757" i="7"/>
  <c r="I2758" i="7"/>
  <c r="I2759" i="7"/>
  <c r="I2760" i="7"/>
  <c r="I2761" i="7"/>
  <c r="I2762" i="7"/>
  <c r="I2763" i="7"/>
  <c r="I2764" i="7"/>
  <c r="I2765" i="7"/>
  <c r="I2766" i="7"/>
  <c r="I2767" i="7"/>
  <c r="I2768" i="7"/>
  <c r="I2769" i="7"/>
  <c r="I2770" i="7"/>
  <c r="I2771" i="7"/>
  <c r="I2772" i="7"/>
  <c r="I2773" i="7"/>
  <c r="I2774" i="7"/>
  <c r="I2775" i="7"/>
  <c r="I2776" i="7"/>
  <c r="I2777" i="7"/>
  <c r="I2778" i="7"/>
  <c r="I2779" i="7"/>
  <c r="I2780" i="7"/>
  <c r="I2781" i="7"/>
  <c r="I2782" i="7"/>
  <c r="I2783" i="7"/>
  <c r="I2784" i="7"/>
  <c r="I2785" i="7"/>
  <c r="I2786" i="7"/>
  <c r="I2787" i="7"/>
  <c r="I2788" i="7"/>
  <c r="I2789" i="7"/>
  <c r="I2790" i="7"/>
  <c r="I2791" i="7"/>
  <c r="I2792" i="7"/>
  <c r="I2793" i="7"/>
  <c r="I2794" i="7"/>
  <c r="I2795" i="7"/>
  <c r="I2796" i="7"/>
  <c r="I2797" i="7"/>
  <c r="I2798" i="7"/>
  <c r="I2799" i="7"/>
  <c r="I2800" i="7"/>
  <c r="I2801" i="7"/>
  <c r="I2802" i="7"/>
  <c r="I2803" i="7"/>
  <c r="I2804" i="7"/>
  <c r="I2805" i="7"/>
  <c r="I2806" i="7"/>
  <c r="I2807" i="7"/>
  <c r="I2808" i="7"/>
  <c r="I2809" i="7"/>
  <c r="I2810" i="7"/>
  <c r="I2811" i="7"/>
  <c r="I2812" i="7"/>
  <c r="I2813" i="7"/>
  <c r="I2814" i="7"/>
  <c r="I2815" i="7"/>
  <c r="I2816" i="7"/>
  <c r="I2817" i="7"/>
  <c r="I2818" i="7"/>
  <c r="I2819" i="7"/>
  <c r="I2820" i="7"/>
  <c r="I2821" i="7"/>
  <c r="I2822" i="7"/>
  <c r="I2823" i="7"/>
  <c r="I2824" i="7"/>
  <c r="I2825" i="7"/>
  <c r="I2826" i="7"/>
  <c r="I2827" i="7"/>
  <c r="I2828" i="7"/>
  <c r="I2829" i="7"/>
  <c r="I2830" i="7"/>
  <c r="I2831" i="7"/>
  <c r="I2832" i="7"/>
  <c r="I2833" i="7"/>
  <c r="I2834" i="7"/>
  <c r="I2835" i="7"/>
  <c r="I2836" i="7"/>
  <c r="I2837" i="7"/>
  <c r="I2838" i="7"/>
  <c r="I2839" i="7"/>
  <c r="I2840" i="7"/>
  <c r="I2841" i="7"/>
  <c r="I2842" i="7"/>
  <c r="I2843" i="7"/>
  <c r="I2844" i="7"/>
  <c r="I2845" i="7"/>
  <c r="I2846" i="7"/>
  <c r="I2847" i="7"/>
  <c r="I2848" i="7"/>
  <c r="I2849" i="7"/>
  <c r="I2850" i="7"/>
  <c r="I2851" i="7"/>
  <c r="I2852" i="7"/>
  <c r="I2853" i="7"/>
  <c r="I2854" i="7"/>
  <c r="I2855" i="7"/>
  <c r="I2856" i="7"/>
  <c r="I2857" i="7"/>
  <c r="I2858" i="7"/>
  <c r="I2859" i="7"/>
  <c r="I2860" i="7"/>
  <c r="I2861" i="7"/>
  <c r="I2862" i="7"/>
  <c r="I2863" i="7"/>
  <c r="I2864" i="7"/>
  <c r="I2865" i="7"/>
  <c r="I2866" i="7"/>
  <c r="I2867" i="7"/>
  <c r="I2868" i="7"/>
  <c r="I2869" i="7"/>
  <c r="I2870" i="7"/>
  <c r="I2871" i="7"/>
  <c r="I2872" i="7"/>
  <c r="I2873" i="7"/>
  <c r="I2874" i="7"/>
  <c r="I2875" i="7"/>
  <c r="I2876" i="7"/>
  <c r="I2877" i="7"/>
  <c r="I2878" i="7"/>
  <c r="I2879" i="7"/>
  <c r="I2880" i="7"/>
  <c r="I2881" i="7"/>
  <c r="I2882" i="7"/>
  <c r="I2883" i="7"/>
  <c r="I2884" i="7"/>
  <c r="I2885" i="7"/>
  <c r="I2886" i="7"/>
  <c r="I2887" i="7"/>
  <c r="I2888" i="7"/>
  <c r="I2889" i="7"/>
  <c r="I2890" i="7"/>
  <c r="I2891" i="7"/>
  <c r="I2892" i="7"/>
  <c r="I2893" i="7"/>
  <c r="I2894" i="7"/>
  <c r="I2895" i="7"/>
  <c r="I2896" i="7"/>
  <c r="I2897" i="7"/>
  <c r="I2898" i="7"/>
  <c r="I2899" i="7"/>
  <c r="I2900" i="7"/>
  <c r="I2901" i="7"/>
  <c r="I2902" i="7"/>
  <c r="I2903" i="7"/>
  <c r="I2904" i="7"/>
  <c r="I2905" i="7"/>
  <c r="I2906" i="7"/>
  <c r="I2907" i="7"/>
  <c r="I2908" i="7"/>
  <c r="I2909" i="7"/>
  <c r="I2910" i="7"/>
  <c r="I2911" i="7"/>
  <c r="I2912" i="7"/>
  <c r="I2913" i="7"/>
  <c r="I2914" i="7"/>
  <c r="I2915" i="7"/>
  <c r="I2916" i="7"/>
  <c r="I2917" i="7"/>
  <c r="I2918" i="7"/>
  <c r="I2919" i="7"/>
  <c r="I2920" i="7"/>
  <c r="I2921" i="7"/>
  <c r="I2922" i="7"/>
  <c r="I2923" i="7"/>
  <c r="I2924" i="7"/>
  <c r="I2925" i="7"/>
  <c r="I2926" i="7"/>
  <c r="I2927" i="7"/>
  <c r="I2928" i="7"/>
  <c r="I2929" i="7"/>
  <c r="I2930" i="7"/>
  <c r="I2931" i="7"/>
  <c r="I2932" i="7"/>
  <c r="I2933" i="7"/>
  <c r="I2934" i="7"/>
  <c r="I2935" i="7"/>
  <c r="I2936" i="7"/>
  <c r="I2937" i="7"/>
  <c r="I2938" i="7"/>
  <c r="I2939" i="7"/>
  <c r="I2940" i="7"/>
  <c r="I2941" i="7"/>
  <c r="I2942" i="7"/>
  <c r="I2943" i="7"/>
  <c r="I2944" i="7"/>
  <c r="I2945" i="7"/>
  <c r="I2946" i="7"/>
  <c r="I2947" i="7"/>
  <c r="I2948" i="7"/>
  <c r="I2949" i="7"/>
  <c r="I2950" i="7"/>
  <c r="I2951" i="7"/>
  <c r="I2952" i="7"/>
  <c r="I2953" i="7"/>
  <c r="I2954" i="7"/>
  <c r="I2955" i="7"/>
  <c r="I2956" i="7"/>
  <c r="I2957" i="7"/>
  <c r="I2958" i="7"/>
  <c r="I2959" i="7"/>
  <c r="I2960" i="7"/>
  <c r="I2961" i="7"/>
  <c r="I2962" i="7"/>
  <c r="I2963" i="7"/>
  <c r="I2964" i="7"/>
  <c r="I2965" i="7"/>
  <c r="I2966" i="7"/>
  <c r="I2967" i="7"/>
  <c r="I2968" i="7"/>
  <c r="I2969" i="7"/>
  <c r="I2970" i="7"/>
  <c r="I2971" i="7"/>
  <c r="I2972" i="7"/>
  <c r="I2973" i="7"/>
  <c r="I2974" i="7"/>
  <c r="I2975" i="7"/>
  <c r="I2976" i="7"/>
  <c r="I2977" i="7"/>
  <c r="I2978" i="7"/>
  <c r="I2979" i="7"/>
  <c r="I2980" i="7"/>
  <c r="I2981" i="7"/>
  <c r="I2982" i="7"/>
  <c r="I2983" i="7"/>
  <c r="I2984" i="7"/>
  <c r="I2985" i="7"/>
  <c r="I2986" i="7"/>
  <c r="I2987" i="7"/>
  <c r="I2988" i="7"/>
  <c r="I2989" i="7"/>
  <c r="I2990" i="7"/>
  <c r="I2991" i="7"/>
  <c r="I2992" i="7"/>
  <c r="I2993" i="7"/>
  <c r="I2994" i="7"/>
  <c r="I2995" i="7"/>
  <c r="I2996" i="7"/>
  <c r="I2997" i="7"/>
  <c r="I2998" i="7"/>
  <c r="I2999" i="7"/>
  <c r="I3000" i="7"/>
  <c r="I3001" i="7"/>
  <c r="I3002" i="7"/>
  <c r="I3003" i="7"/>
  <c r="I3004" i="7"/>
  <c r="I3005" i="7"/>
  <c r="I3006" i="7"/>
  <c r="I3007" i="7"/>
  <c r="I3008" i="7"/>
  <c r="I3009" i="7"/>
  <c r="I3010" i="7"/>
  <c r="I3011" i="7"/>
  <c r="I3012" i="7"/>
  <c r="I3013" i="7"/>
  <c r="I3014" i="7"/>
  <c r="I3015" i="7"/>
  <c r="I3016" i="7"/>
  <c r="I3017" i="7"/>
  <c r="I3018" i="7"/>
  <c r="I3019" i="7"/>
  <c r="I3020" i="7"/>
  <c r="I3021" i="7"/>
  <c r="I3022" i="7"/>
  <c r="I3023" i="7"/>
  <c r="I3024" i="7"/>
  <c r="I3025" i="7"/>
  <c r="I3026" i="7"/>
  <c r="I3027" i="7"/>
  <c r="I3028" i="7"/>
  <c r="I3029" i="7"/>
  <c r="I3030" i="7"/>
  <c r="I3031" i="7"/>
  <c r="I3032" i="7"/>
  <c r="I3033" i="7"/>
  <c r="I3034" i="7"/>
  <c r="I3035" i="7"/>
  <c r="I3036" i="7"/>
  <c r="I3037" i="7"/>
  <c r="I3038" i="7"/>
  <c r="I3039" i="7"/>
  <c r="I3040" i="7"/>
  <c r="I3041" i="7"/>
  <c r="I3042" i="7"/>
  <c r="I3043" i="7"/>
  <c r="I3044" i="7"/>
  <c r="I3045" i="7"/>
  <c r="I3046" i="7"/>
  <c r="I3047" i="7"/>
  <c r="I3048" i="7"/>
  <c r="I3049" i="7"/>
  <c r="I3050" i="7"/>
  <c r="I3051" i="7"/>
  <c r="I3052" i="7"/>
  <c r="I3053" i="7"/>
  <c r="I3054" i="7"/>
  <c r="I3055" i="7"/>
  <c r="I3056" i="7"/>
  <c r="I3057" i="7"/>
  <c r="I3058" i="7"/>
  <c r="I3059" i="7"/>
  <c r="I3060" i="7"/>
  <c r="I3061" i="7"/>
  <c r="I3062" i="7"/>
  <c r="I3063" i="7"/>
  <c r="I3064" i="7"/>
  <c r="I3065" i="7"/>
  <c r="I3066" i="7"/>
  <c r="I3067" i="7"/>
  <c r="I3068" i="7"/>
  <c r="I3069" i="7"/>
  <c r="I3070" i="7"/>
  <c r="I3071" i="7"/>
  <c r="I3072" i="7"/>
  <c r="I3073" i="7"/>
  <c r="I3074" i="7"/>
  <c r="I3075" i="7"/>
  <c r="I3076" i="7"/>
  <c r="I3077" i="7"/>
  <c r="I3078" i="7"/>
  <c r="I3079" i="7"/>
  <c r="I3080" i="7"/>
  <c r="I3081" i="7"/>
  <c r="I3082" i="7"/>
  <c r="I3083" i="7"/>
  <c r="I3084" i="7"/>
  <c r="I3085" i="7"/>
  <c r="I3086" i="7"/>
  <c r="I3087" i="7"/>
  <c r="I3088" i="7"/>
  <c r="I3089" i="7"/>
  <c r="I3090" i="7"/>
  <c r="I3091" i="7"/>
  <c r="I3092" i="7"/>
  <c r="I3093" i="7"/>
  <c r="I3094" i="7"/>
  <c r="I3095" i="7"/>
  <c r="I3096" i="7"/>
  <c r="I3097" i="7"/>
  <c r="I3098" i="7"/>
  <c r="I3099" i="7"/>
  <c r="I3100" i="7"/>
  <c r="I3101" i="7"/>
  <c r="I3102" i="7"/>
  <c r="I3103" i="7"/>
  <c r="I3104" i="7"/>
  <c r="I3105" i="7"/>
  <c r="I3106" i="7"/>
  <c r="I3107" i="7"/>
  <c r="I3108" i="7"/>
  <c r="I3109" i="7"/>
  <c r="I3110" i="7"/>
  <c r="I3111" i="7"/>
  <c r="I3112" i="7"/>
  <c r="I3113" i="7"/>
  <c r="I3114" i="7"/>
  <c r="I3115" i="7"/>
  <c r="I3116" i="7"/>
  <c r="I3117" i="7"/>
  <c r="I3118" i="7"/>
  <c r="I3119" i="7"/>
  <c r="I3120" i="7"/>
  <c r="I3121" i="7"/>
  <c r="I3122" i="7"/>
  <c r="I3123" i="7"/>
  <c r="I3124" i="7"/>
  <c r="I3125" i="7"/>
  <c r="I3126" i="7"/>
  <c r="I3127" i="7"/>
  <c r="I3128" i="7"/>
  <c r="I3129" i="7"/>
  <c r="I3130" i="7"/>
  <c r="I3131" i="7"/>
  <c r="I3132" i="7"/>
  <c r="I3133" i="7"/>
  <c r="I3134" i="7"/>
  <c r="I3135" i="7"/>
  <c r="I3136" i="7"/>
  <c r="I3137" i="7"/>
  <c r="I3138" i="7"/>
  <c r="I3139" i="7"/>
  <c r="I3140" i="7"/>
  <c r="I3141" i="7"/>
  <c r="I3142" i="7"/>
  <c r="I3143" i="7"/>
  <c r="I3144" i="7"/>
  <c r="I3145" i="7"/>
  <c r="I3146" i="7"/>
  <c r="I3147" i="7"/>
  <c r="I3148" i="7"/>
  <c r="I3149" i="7"/>
  <c r="I3150" i="7"/>
  <c r="I3151" i="7"/>
  <c r="I3152" i="7"/>
  <c r="I3153" i="7"/>
  <c r="I3154" i="7"/>
  <c r="I3155" i="7"/>
  <c r="I3156" i="7"/>
  <c r="I3157" i="7"/>
  <c r="I3158" i="7"/>
  <c r="I3159" i="7"/>
  <c r="I3160" i="7"/>
  <c r="I3161" i="7"/>
  <c r="I3162" i="7"/>
  <c r="I3163" i="7"/>
  <c r="I3164" i="7"/>
  <c r="I3165" i="7"/>
  <c r="I3166" i="7"/>
  <c r="I3167" i="7"/>
  <c r="I3168" i="7"/>
  <c r="I3169" i="7"/>
  <c r="I3170" i="7"/>
  <c r="I3171" i="7"/>
  <c r="I3172" i="7"/>
  <c r="I3173" i="7"/>
  <c r="I3174" i="7"/>
  <c r="I3175" i="7"/>
  <c r="I3176" i="7"/>
  <c r="I3177" i="7"/>
  <c r="I3178" i="7"/>
  <c r="I3179" i="7"/>
  <c r="I3180" i="7"/>
  <c r="I3181" i="7"/>
  <c r="I3182" i="7"/>
  <c r="I3183" i="7"/>
  <c r="I3184" i="7"/>
  <c r="I3185" i="7"/>
  <c r="I3186" i="7"/>
  <c r="I3187" i="7"/>
  <c r="I3188" i="7"/>
  <c r="I3189" i="7"/>
  <c r="I3190" i="7"/>
  <c r="I3191" i="7"/>
  <c r="I3192" i="7"/>
  <c r="I3193" i="7"/>
  <c r="I3194" i="7"/>
  <c r="I3195" i="7"/>
  <c r="I3196" i="7"/>
  <c r="I3197" i="7"/>
  <c r="I3198" i="7"/>
  <c r="I3199" i="7"/>
  <c r="I3200" i="7"/>
  <c r="I3201" i="7"/>
  <c r="I3202" i="7"/>
  <c r="I3203" i="7"/>
  <c r="I3204" i="7"/>
  <c r="I3205" i="7"/>
  <c r="I3206" i="7"/>
  <c r="I3207" i="7"/>
  <c r="I3208" i="7"/>
  <c r="I3209" i="7"/>
  <c r="I3210" i="7"/>
  <c r="I3211" i="7"/>
  <c r="I3212" i="7"/>
  <c r="I3213" i="7"/>
  <c r="I3214" i="7"/>
  <c r="I3215" i="7"/>
  <c r="I3216" i="7"/>
  <c r="I3217" i="7"/>
  <c r="I3218" i="7"/>
  <c r="I3219" i="7"/>
  <c r="I3220" i="7"/>
  <c r="I3221" i="7"/>
  <c r="I3222" i="7"/>
  <c r="I3223" i="7"/>
  <c r="I3224" i="7"/>
  <c r="I3225" i="7"/>
  <c r="I3226" i="7"/>
  <c r="I3227" i="7"/>
  <c r="I3228" i="7"/>
  <c r="I3229" i="7"/>
  <c r="I3230" i="7"/>
  <c r="I3231" i="7"/>
  <c r="I3232" i="7"/>
  <c r="I3233" i="7"/>
  <c r="I3234" i="7"/>
  <c r="I3235" i="7"/>
  <c r="I3236" i="7"/>
  <c r="I3237" i="7"/>
  <c r="I3238" i="7"/>
  <c r="I3239" i="7"/>
  <c r="I3240" i="7"/>
  <c r="I3241" i="7"/>
  <c r="I3242" i="7"/>
  <c r="I3243" i="7"/>
  <c r="I3244" i="7"/>
  <c r="I3245" i="7"/>
  <c r="I3246" i="7"/>
  <c r="I3247" i="7"/>
  <c r="I3248" i="7"/>
  <c r="I3249" i="7"/>
  <c r="I3250" i="7"/>
  <c r="I3251" i="7"/>
  <c r="I3252" i="7"/>
  <c r="I3253" i="7"/>
  <c r="I3254" i="7"/>
  <c r="I3255" i="7"/>
  <c r="I3256" i="7"/>
  <c r="I3257" i="7"/>
  <c r="I3258" i="7"/>
  <c r="I3259" i="7"/>
  <c r="I3260" i="7"/>
  <c r="I3261" i="7"/>
  <c r="I3262" i="7"/>
  <c r="I3263" i="7"/>
  <c r="I3264" i="7"/>
  <c r="I3265" i="7"/>
  <c r="I3266" i="7"/>
  <c r="I3267" i="7"/>
  <c r="I3268" i="7"/>
  <c r="I3269" i="7"/>
  <c r="I3270" i="7"/>
  <c r="I3271" i="7"/>
  <c r="I3272" i="7"/>
  <c r="I3273" i="7"/>
  <c r="I3274" i="7"/>
  <c r="I3275" i="7"/>
  <c r="I3276" i="7"/>
  <c r="I3277" i="7"/>
  <c r="I3278" i="7"/>
  <c r="I3279" i="7"/>
  <c r="I3280" i="7"/>
  <c r="I3281" i="7"/>
  <c r="I3282" i="7"/>
  <c r="I3283" i="7"/>
  <c r="I3284" i="7"/>
  <c r="I3285" i="7"/>
  <c r="I3286" i="7"/>
  <c r="I3287" i="7"/>
  <c r="I3288" i="7"/>
  <c r="I3289" i="7"/>
  <c r="I3290" i="7"/>
  <c r="I3291" i="7"/>
  <c r="I3292" i="7"/>
  <c r="I3293" i="7"/>
  <c r="I3294" i="7"/>
  <c r="I3295" i="7"/>
  <c r="I3296" i="7"/>
  <c r="I3297" i="7"/>
  <c r="I3298" i="7"/>
  <c r="I3299" i="7"/>
  <c r="I3300" i="7"/>
  <c r="I3301" i="7"/>
  <c r="I3302" i="7"/>
  <c r="I3303" i="7"/>
  <c r="I3304" i="7"/>
  <c r="I3305" i="7"/>
  <c r="I3306" i="7"/>
  <c r="I3307" i="7"/>
  <c r="I3308" i="7"/>
  <c r="I3309" i="7"/>
  <c r="I3310" i="7"/>
  <c r="I3311" i="7"/>
  <c r="I3312" i="7"/>
  <c r="I3313" i="7"/>
  <c r="I3314" i="7"/>
  <c r="I3315" i="7"/>
  <c r="I3316" i="7"/>
  <c r="I3317" i="7"/>
  <c r="I3318" i="7"/>
  <c r="I3319" i="7"/>
  <c r="I3320" i="7"/>
  <c r="I3321" i="7"/>
  <c r="I3322" i="7"/>
  <c r="I3323" i="7"/>
  <c r="I3324" i="7"/>
  <c r="I3325" i="7"/>
  <c r="I3326" i="7"/>
  <c r="I3327" i="7"/>
  <c r="I3328" i="7"/>
  <c r="I3329" i="7"/>
  <c r="I3330" i="7"/>
  <c r="I3331" i="7"/>
  <c r="I3332" i="7"/>
  <c r="I3333" i="7"/>
  <c r="I3334" i="7"/>
  <c r="I3335" i="7"/>
  <c r="I3336" i="7"/>
  <c r="I3337" i="7"/>
  <c r="I3338" i="7"/>
  <c r="I3339" i="7"/>
  <c r="I3340" i="7"/>
  <c r="I3341" i="7"/>
  <c r="I3342" i="7"/>
  <c r="I3343" i="7"/>
  <c r="I3344" i="7"/>
  <c r="I3345" i="7"/>
  <c r="I3346" i="7"/>
  <c r="I3347" i="7"/>
  <c r="I3348" i="7"/>
  <c r="I3349" i="7"/>
  <c r="I3350" i="7"/>
  <c r="I3351" i="7"/>
  <c r="I3352" i="7"/>
  <c r="I3353" i="7"/>
  <c r="I3354" i="7"/>
  <c r="I3355" i="7"/>
  <c r="I3356" i="7"/>
  <c r="I3357" i="7"/>
  <c r="I3358" i="7"/>
  <c r="I3359" i="7"/>
  <c r="I3360" i="7"/>
  <c r="I3361" i="7"/>
  <c r="I3362" i="7"/>
  <c r="I3363" i="7"/>
  <c r="I3364" i="7"/>
  <c r="I3365" i="7"/>
  <c r="I3366" i="7"/>
  <c r="I3367" i="7"/>
  <c r="I3368" i="7"/>
  <c r="I3369" i="7"/>
  <c r="I3370" i="7"/>
  <c r="I3371" i="7"/>
  <c r="I3372" i="7"/>
  <c r="I3373" i="7"/>
  <c r="I3374" i="7"/>
  <c r="I3375" i="7"/>
  <c r="I3376" i="7"/>
  <c r="I3377" i="7"/>
  <c r="I3378" i="7"/>
  <c r="I3379" i="7"/>
  <c r="I3380" i="7"/>
  <c r="I3381" i="7"/>
  <c r="I3382" i="7"/>
  <c r="I3383" i="7"/>
  <c r="I3384" i="7"/>
  <c r="I3385" i="7"/>
  <c r="I3386" i="7"/>
  <c r="I3387" i="7"/>
  <c r="I3388" i="7"/>
  <c r="I3389" i="7"/>
  <c r="I3390" i="7"/>
  <c r="I3391" i="7"/>
  <c r="I3392" i="7"/>
  <c r="I3393" i="7"/>
  <c r="I3394" i="7"/>
  <c r="I3395" i="7"/>
  <c r="I3396" i="7"/>
  <c r="I3397" i="7"/>
  <c r="I3398" i="7"/>
  <c r="I3399" i="7"/>
  <c r="I3400" i="7"/>
  <c r="I3401" i="7"/>
  <c r="I3402" i="7"/>
  <c r="I3403" i="7"/>
  <c r="I3404" i="7"/>
  <c r="I3405" i="7"/>
  <c r="I3406" i="7"/>
  <c r="I3407" i="7"/>
  <c r="I3408" i="7"/>
  <c r="I3409" i="7"/>
  <c r="I3410" i="7"/>
  <c r="I3411" i="7"/>
  <c r="I3412" i="7"/>
  <c r="I3413" i="7"/>
  <c r="I3414" i="7"/>
  <c r="I3415" i="7"/>
  <c r="I3416" i="7"/>
  <c r="I3417" i="7"/>
  <c r="I3418" i="7"/>
  <c r="I3419" i="7"/>
  <c r="I3420" i="7"/>
  <c r="I3421" i="7"/>
  <c r="I3422" i="7"/>
  <c r="I3423" i="7"/>
  <c r="I3424" i="7"/>
  <c r="I3425" i="7"/>
  <c r="I3426" i="7"/>
  <c r="I3427" i="7"/>
  <c r="I3428" i="7"/>
  <c r="I3429" i="7"/>
  <c r="I3430" i="7"/>
  <c r="I3431" i="7"/>
  <c r="I3432" i="7"/>
  <c r="I3433" i="7"/>
  <c r="I3434" i="7"/>
  <c r="I3435" i="7"/>
  <c r="I3436" i="7"/>
  <c r="I3437" i="7"/>
  <c r="I3438" i="7"/>
  <c r="I3439" i="7"/>
  <c r="I3440" i="7"/>
  <c r="I3441" i="7"/>
  <c r="I3442" i="7"/>
  <c r="I3443" i="7"/>
  <c r="I3444" i="7"/>
  <c r="I3445" i="7"/>
  <c r="I3446" i="7"/>
  <c r="I3447" i="7"/>
  <c r="I3448" i="7"/>
  <c r="I3449" i="7"/>
  <c r="I3450" i="7"/>
  <c r="I3451" i="7"/>
  <c r="I3452" i="7"/>
  <c r="I3453" i="7"/>
  <c r="I3454" i="7"/>
  <c r="I3455" i="7"/>
  <c r="I3456" i="7"/>
  <c r="I3457" i="7"/>
  <c r="I3458" i="7"/>
  <c r="I3459" i="7"/>
  <c r="I3460" i="7"/>
  <c r="I3461" i="7"/>
  <c r="I3462" i="7"/>
  <c r="I3463" i="7"/>
  <c r="I3464" i="7"/>
  <c r="I3465" i="7"/>
  <c r="I3466" i="7"/>
  <c r="I3467" i="7"/>
  <c r="I3468" i="7"/>
  <c r="I3469" i="7"/>
  <c r="I3470" i="7"/>
  <c r="I3471" i="7"/>
  <c r="I3472" i="7"/>
  <c r="I3473" i="7"/>
  <c r="I3474" i="7"/>
  <c r="I3475" i="7"/>
  <c r="I3476" i="7"/>
  <c r="I3477" i="7"/>
  <c r="I3478" i="7"/>
  <c r="I3479" i="7"/>
  <c r="I3480" i="7"/>
  <c r="I3481" i="7"/>
  <c r="I3482" i="7"/>
  <c r="I3483" i="7"/>
  <c r="I3484" i="7"/>
  <c r="I3485" i="7"/>
  <c r="I3486" i="7"/>
  <c r="I3487" i="7"/>
  <c r="I3488" i="7"/>
  <c r="I3489" i="7"/>
  <c r="I3490" i="7"/>
  <c r="I3491" i="7"/>
  <c r="I3492" i="7"/>
  <c r="I3493" i="7"/>
  <c r="I3494" i="7"/>
  <c r="I3495" i="7"/>
  <c r="I3496" i="7"/>
  <c r="I3497" i="7"/>
  <c r="I3498" i="7"/>
  <c r="I3499" i="7"/>
  <c r="I3500" i="7"/>
  <c r="I3501" i="7"/>
  <c r="I3502" i="7"/>
  <c r="I3503" i="7"/>
  <c r="I3504" i="7"/>
  <c r="I3505" i="7"/>
  <c r="I3506" i="7"/>
  <c r="I3507" i="7"/>
  <c r="I3508" i="7"/>
  <c r="I3509" i="7"/>
  <c r="I3510" i="7"/>
  <c r="I3511" i="7"/>
  <c r="I3512" i="7"/>
  <c r="I3513" i="7"/>
  <c r="I3514" i="7"/>
  <c r="I3515" i="7"/>
  <c r="I3516" i="7"/>
  <c r="I3517" i="7"/>
  <c r="I3518" i="7"/>
  <c r="I3519" i="7"/>
  <c r="I3520" i="7"/>
  <c r="I3521" i="7"/>
  <c r="I3522" i="7"/>
  <c r="I3523" i="7"/>
  <c r="I3524" i="7"/>
  <c r="I3525" i="7"/>
  <c r="I3526" i="7"/>
  <c r="I3527" i="7"/>
  <c r="I3528" i="7"/>
  <c r="I3529" i="7"/>
  <c r="I3530" i="7"/>
  <c r="I3531" i="7"/>
  <c r="I3532" i="7"/>
  <c r="I3533" i="7"/>
  <c r="I3534" i="7"/>
  <c r="I3535" i="7"/>
  <c r="I3536" i="7"/>
  <c r="I3537" i="7"/>
  <c r="I3538" i="7"/>
  <c r="I3539" i="7"/>
  <c r="I3540" i="7"/>
  <c r="I3541" i="7"/>
  <c r="I3542" i="7"/>
  <c r="I3543" i="7"/>
  <c r="I3544" i="7"/>
  <c r="I3545" i="7"/>
  <c r="I3546" i="7"/>
  <c r="I3547" i="7"/>
  <c r="I3548" i="7"/>
  <c r="I3549" i="7"/>
  <c r="I3550" i="7"/>
  <c r="I3551" i="7"/>
  <c r="I3552" i="7"/>
  <c r="I3553" i="7"/>
  <c r="I3554" i="7"/>
  <c r="I3555" i="7"/>
  <c r="I3556" i="7"/>
  <c r="I3557" i="7"/>
  <c r="I3558" i="7"/>
  <c r="I3559" i="7"/>
  <c r="I3560" i="7"/>
  <c r="I3561" i="7"/>
  <c r="I3562" i="7"/>
  <c r="I3563" i="7"/>
  <c r="I3564" i="7"/>
  <c r="I3565" i="7"/>
  <c r="I3566" i="7"/>
  <c r="I3567" i="7"/>
  <c r="I3568" i="7"/>
  <c r="I3569" i="7"/>
  <c r="I3570" i="7"/>
  <c r="I3571" i="7"/>
  <c r="I3572" i="7"/>
  <c r="I3573" i="7"/>
  <c r="I3574" i="7"/>
  <c r="I3575" i="7"/>
  <c r="I3576" i="7"/>
  <c r="I3577" i="7"/>
  <c r="I3578" i="7"/>
  <c r="I3579" i="7"/>
  <c r="I3580" i="7"/>
  <c r="I3581" i="7"/>
  <c r="I3582" i="7"/>
  <c r="I3583" i="7"/>
  <c r="I3584" i="7"/>
  <c r="I3585" i="7"/>
  <c r="I3586" i="7"/>
  <c r="I3587" i="7"/>
  <c r="I3588" i="7"/>
  <c r="I3589" i="7"/>
  <c r="I3590" i="7"/>
  <c r="I3591" i="7"/>
  <c r="I3592" i="7"/>
  <c r="I3593" i="7"/>
  <c r="I3594" i="7"/>
  <c r="I3595" i="7"/>
  <c r="I3596" i="7"/>
  <c r="I3597" i="7"/>
  <c r="I3598" i="7"/>
  <c r="I3599" i="7"/>
  <c r="I3600" i="7"/>
  <c r="I3601" i="7"/>
  <c r="I3602" i="7"/>
  <c r="I3603" i="7"/>
  <c r="I3604" i="7"/>
  <c r="I3605" i="7"/>
  <c r="I3606" i="7"/>
  <c r="I3607" i="7"/>
  <c r="I3608" i="7"/>
  <c r="I3609" i="7"/>
  <c r="I3610" i="7"/>
  <c r="I3611" i="7"/>
  <c r="I3612" i="7"/>
  <c r="I3613" i="7"/>
  <c r="I3614" i="7"/>
  <c r="I3615" i="7"/>
  <c r="I3616" i="7"/>
  <c r="I3617" i="7"/>
  <c r="I3618" i="7"/>
  <c r="I3619" i="7"/>
  <c r="I3620" i="7"/>
  <c r="I3621" i="7"/>
  <c r="I3622" i="7"/>
  <c r="I3623" i="7"/>
  <c r="I3624" i="7"/>
  <c r="I3625" i="7"/>
  <c r="I3626" i="7"/>
  <c r="I3627" i="7"/>
  <c r="I3628" i="7"/>
  <c r="I3629" i="7"/>
  <c r="I3630" i="7"/>
  <c r="I3631" i="7"/>
  <c r="I3632" i="7"/>
  <c r="I3633" i="7"/>
  <c r="I3634" i="7"/>
  <c r="I3635" i="7"/>
  <c r="I3636" i="7"/>
  <c r="I3637" i="7"/>
  <c r="I3638" i="7"/>
  <c r="I3639" i="7"/>
  <c r="I3640" i="7"/>
  <c r="I3641" i="7"/>
  <c r="I3642" i="7"/>
  <c r="I3643" i="7"/>
  <c r="I3644" i="7"/>
  <c r="I3645" i="7"/>
  <c r="I3646" i="7"/>
  <c r="I3647" i="7"/>
  <c r="I3648" i="7"/>
  <c r="I3649" i="7"/>
  <c r="I3650" i="7"/>
  <c r="I3651" i="7"/>
  <c r="I3652" i="7"/>
  <c r="I3653" i="7"/>
  <c r="I3654" i="7"/>
  <c r="I3655" i="7"/>
  <c r="I3656" i="7"/>
  <c r="I3657" i="7"/>
  <c r="I3658" i="7"/>
  <c r="I3659" i="7"/>
  <c r="I3660" i="7"/>
  <c r="I3661" i="7"/>
  <c r="I3662" i="7"/>
  <c r="I3663" i="7"/>
  <c r="I3664" i="7"/>
  <c r="I3665" i="7"/>
  <c r="I3666" i="7"/>
  <c r="I3667" i="7"/>
  <c r="I3668" i="7"/>
  <c r="I3669" i="7"/>
  <c r="I3670" i="7"/>
  <c r="I3671" i="7"/>
  <c r="I3672" i="7"/>
  <c r="I3673" i="7"/>
  <c r="I3674" i="7"/>
  <c r="I3675" i="7"/>
  <c r="I3676" i="7"/>
  <c r="I3677" i="7"/>
  <c r="I3678" i="7"/>
  <c r="I3679" i="7"/>
  <c r="I3680" i="7"/>
  <c r="I3681" i="7"/>
  <c r="I3682" i="7"/>
  <c r="I3683" i="7"/>
  <c r="I3684" i="7"/>
  <c r="I3685" i="7"/>
  <c r="I3686" i="7"/>
  <c r="I3687" i="7"/>
  <c r="I3688" i="7"/>
  <c r="I3689" i="7"/>
  <c r="I3690" i="7"/>
  <c r="I3691" i="7"/>
  <c r="I3692" i="7"/>
  <c r="I3693" i="7"/>
  <c r="I3694" i="7"/>
  <c r="I3695" i="7"/>
  <c r="I3696" i="7"/>
  <c r="I3697" i="7"/>
  <c r="I3698" i="7"/>
  <c r="I3699" i="7"/>
  <c r="I3700" i="7"/>
  <c r="I3701" i="7"/>
  <c r="I3702" i="7"/>
  <c r="I3703" i="7"/>
  <c r="I3704" i="7"/>
  <c r="I3705" i="7"/>
  <c r="I3706" i="7"/>
  <c r="I3707" i="7"/>
  <c r="I3708" i="7"/>
  <c r="I3709" i="7"/>
  <c r="I3710" i="7"/>
  <c r="I3711" i="7"/>
  <c r="I3712" i="7"/>
  <c r="I3713" i="7"/>
  <c r="I3714" i="7"/>
  <c r="I3715" i="7"/>
  <c r="I3716" i="7"/>
  <c r="I3717" i="7"/>
  <c r="I3718" i="7"/>
  <c r="I3719" i="7"/>
  <c r="I3720" i="7"/>
  <c r="I3721" i="7"/>
  <c r="I3722" i="7"/>
  <c r="I3723" i="7"/>
  <c r="I3724" i="7"/>
  <c r="I3725" i="7"/>
  <c r="I3726" i="7"/>
  <c r="I3727" i="7"/>
  <c r="I3728" i="7"/>
  <c r="I3729" i="7"/>
  <c r="I3730" i="7"/>
  <c r="I3731" i="7"/>
  <c r="I3732" i="7"/>
  <c r="I3733" i="7"/>
  <c r="I3734" i="7"/>
  <c r="I3735" i="7"/>
  <c r="I3736" i="7"/>
  <c r="I3737" i="7"/>
  <c r="I3738" i="7"/>
  <c r="I3739" i="7"/>
  <c r="I3740" i="7"/>
  <c r="I3741" i="7"/>
  <c r="I3742" i="7"/>
  <c r="I3743" i="7"/>
  <c r="I3744" i="7"/>
  <c r="I3745" i="7"/>
  <c r="I3746" i="7"/>
  <c r="I3747" i="7"/>
  <c r="I3748" i="7"/>
  <c r="I3749" i="7"/>
  <c r="I3750" i="7"/>
  <c r="I3751" i="7"/>
  <c r="I3752" i="7"/>
  <c r="I3753" i="7"/>
  <c r="I3754" i="7"/>
  <c r="I3755" i="7"/>
  <c r="I3756" i="7"/>
  <c r="I3757" i="7"/>
  <c r="I3758" i="7"/>
  <c r="I3759" i="7"/>
  <c r="I3760" i="7"/>
  <c r="I3761" i="7"/>
  <c r="I3762" i="7"/>
  <c r="I3763" i="7"/>
  <c r="I3764" i="7"/>
  <c r="I3765" i="7"/>
  <c r="I3766" i="7"/>
  <c r="I3767" i="7"/>
  <c r="I3768" i="7"/>
  <c r="I3769" i="7"/>
  <c r="I3770" i="7"/>
  <c r="I3771" i="7"/>
  <c r="I3772" i="7"/>
  <c r="I3773" i="7"/>
  <c r="I3774" i="7"/>
  <c r="I3775" i="7"/>
  <c r="I3776" i="7"/>
  <c r="I3777" i="7"/>
  <c r="I3778" i="7"/>
  <c r="I3779" i="7"/>
  <c r="I3780" i="7"/>
  <c r="I3781" i="7"/>
  <c r="I3782" i="7"/>
  <c r="I3783" i="7"/>
  <c r="I3784" i="7"/>
  <c r="I3785" i="7"/>
  <c r="I3786" i="7"/>
  <c r="I3787" i="7"/>
  <c r="I3788" i="7"/>
  <c r="I3789" i="7"/>
  <c r="I3790" i="7"/>
  <c r="I3791" i="7"/>
  <c r="I3792" i="7"/>
  <c r="I3793" i="7"/>
  <c r="I3794" i="7"/>
  <c r="I3795" i="7"/>
  <c r="I3796" i="7"/>
  <c r="I3797" i="7"/>
  <c r="I3798" i="7"/>
  <c r="I3799" i="7"/>
  <c r="I3800" i="7"/>
  <c r="I3801" i="7"/>
  <c r="I3802" i="7"/>
  <c r="I3803" i="7"/>
  <c r="I3804" i="7"/>
  <c r="I3805" i="7"/>
  <c r="I3806" i="7"/>
  <c r="I3807" i="7"/>
  <c r="I3808" i="7"/>
  <c r="I3809" i="7"/>
  <c r="I3810" i="7"/>
  <c r="I3811" i="7"/>
  <c r="I3812" i="7"/>
  <c r="I3813" i="7"/>
  <c r="I3814" i="7"/>
  <c r="I3815" i="7"/>
  <c r="I3816" i="7"/>
  <c r="I3817" i="7"/>
  <c r="I3818" i="7"/>
  <c r="I3819" i="7"/>
  <c r="I3820" i="7"/>
  <c r="I3821" i="7"/>
  <c r="I3822" i="7"/>
  <c r="I3823" i="7"/>
  <c r="I3824" i="7"/>
  <c r="I3825" i="7"/>
  <c r="I3826" i="7"/>
  <c r="I3827" i="7"/>
  <c r="I3828" i="7"/>
  <c r="I3829" i="7"/>
  <c r="I3830" i="7"/>
  <c r="I3831" i="7"/>
  <c r="I3832" i="7"/>
  <c r="I3833" i="7"/>
  <c r="I3834" i="7"/>
  <c r="I3835" i="7"/>
  <c r="I3836" i="7"/>
  <c r="I3837" i="7"/>
  <c r="I3838" i="7"/>
  <c r="I3839" i="7"/>
  <c r="I3840" i="7"/>
  <c r="I3841" i="7"/>
  <c r="I3842" i="7"/>
  <c r="I3843" i="7"/>
  <c r="I3844" i="7"/>
  <c r="I3845" i="7"/>
  <c r="I3846" i="7"/>
  <c r="I3847" i="7"/>
  <c r="I3848" i="7"/>
  <c r="I3849" i="7"/>
  <c r="I3850" i="7"/>
  <c r="I3851" i="7"/>
  <c r="I3852" i="7"/>
  <c r="I3853" i="7"/>
  <c r="I3854" i="7"/>
  <c r="I3855" i="7"/>
  <c r="I3856" i="7"/>
  <c r="I3857" i="7"/>
  <c r="I3858" i="7"/>
  <c r="I3859" i="7"/>
  <c r="I3860" i="7"/>
  <c r="I3861" i="7"/>
  <c r="I3862" i="7"/>
  <c r="I3863" i="7"/>
  <c r="I3864" i="7"/>
  <c r="I3865" i="7"/>
  <c r="I3866" i="7"/>
  <c r="I3867" i="7"/>
  <c r="I3868" i="7"/>
  <c r="I3869" i="7"/>
  <c r="I3870" i="7"/>
  <c r="I3871" i="7"/>
  <c r="I3872" i="7"/>
  <c r="I3873" i="7"/>
  <c r="I3874" i="7"/>
  <c r="I3875" i="7"/>
  <c r="I3876" i="7"/>
  <c r="I3877" i="7"/>
  <c r="I3878" i="7"/>
  <c r="I3879" i="7"/>
  <c r="I3880" i="7"/>
  <c r="I3881" i="7"/>
  <c r="I3882" i="7"/>
  <c r="I3883" i="7"/>
  <c r="I3884" i="7"/>
  <c r="I3885" i="7"/>
  <c r="I3886" i="7"/>
  <c r="I3887" i="7"/>
  <c r="I3888" i="7"/>
  <c r="I3889" i="7"/>
  <c r="I3890" i="7"/>
  <c r="I3891" i="7"/>
  <c r="I3892" i="7"/>
  <c r="I3893" i="7"/>
  <c r="I3894" i="7"/>
  <c r="I3895" i="7"/>
  <c r="I3896" i="7"/>
  <c r="I3897" i="7"/>
  <c r="I3898" i="7"/>
  <c r="I3899" i="7"/>
  <c r="I3900" i="7"/>
  <c r="I3901" i="7"/>
  <c r="I3902" i="7"/>
  <c r="I3903" i="7"/>
  <c r="I3904" i="7"/>
  <c r="I3905" i="7"/>
  <c r="I3906" i="7"/>
  <c r="I3907" i="7"/>
  <c r="I3908" i="7"/>
  <c r="I3909" i="7"/>
  <c r="I3910" i="7"/>
  <c r="I3911" i="7"/>
  <c r="I3912" i="7"/>
  <c r="I3913" i="7"/>
  <c r="I3914" i="7"/>
  <c r="I3915" i="7"/>
  <c r="I3916" i="7"/>
  <c r="I3917" i="7"/>
  <c r="I3918" i="7"/>
  <c r="I3919" i="7"/>
  <c r="I3920" i="7"/>
  <c r="I3921" i="7"/>
  <c r="I3922" i="7"/>
  <c r="I3923" i="7"/>
  <c r="I3924" i="7"/>
  <c r="I3925" i="7"/>
  <c r="I3926" i="7"/>
  <c r="I3927" i="7"/>
  <c r="I3928" i="7"/>
  <c r="I3929" i="7"/>
  <c r="I3930" i="7"/>
  <c r="I3931" i="7"/>
  <c r="I3932" i="7"/>
  <c r="I3933" i="7"/>
  <c r="I3934" i="7"/>
  <c r="I3935" i="7"/>
  <c r="I3936" i="7"/>
  <c r="I3937" i="7"/>
  <c r="I3938" i="7"/>
  <c r="I3939" i="7"/>
  <c r="I3940" i="7"/>
  <c r="I3941" i="7"/>
  <c r="I3942" i="7"/>
  <c r="I3943" i="7"/>
  <c r="I3944" i="7"/>
  <c r="I3945" i="7"/>
  <c r="I3946" i="7"/>
  <c r="I3947" i="7"/>
  <c r="I3948" i="7"/>
  <c r="I3949" i="7"/>
  <c r="I3950" i="7"/>
  <c r="I3951" i="7"/>
  <c r="I3952" i="7"/>
  <c r="I3953" i="7"/>
  <c r="I3954" i="7"/>
  <c r="I3955" i="7"/>
  <c r="I3956" i="7"/>
  <c r="I3957" i="7"/>
  <c r="I3958" i="7"/>
  <c r="I3959" i="7"/>
  <c r="I3960" i="7"/>
  <c r="I3961" i="7"/>
  <c r="I3962" i="7"/>
  <c r="I3963" i="7"/>
  <c r="I3964" i="7"/>
  <c r="I3965" i="7"/>
  <c r="I3966" i="7"/>
  <c r="I3967" i="7"/>
  <c r="I3968" i="7"/>
  <c r="I3969" i="7"/>
  <c r="I3970" i="7"/>
  <c r="I3971" i="7"/>
  <c r="I3972" i="7"/>
  <c r="I3973" i="7"/>
  <c r="I3974" i="7"/>
  <c r="I3975" i="7"/>
  <c r="I3976" i="7"/>
  <c r="I3977" i="7"/>
  <c r="I3978" i="7"/>
  <c r="I3979" i="7"/>
  <c r="I3980" i="7"/>
  <c r="I3981" i="7"/>
  <c r="I3982" i="7"/>
  <c r="I3983" i="7"/>
  <c r="I3984" i="7"/>
  <c r="I3985" i="7"/>
  <c r="I3986" i="7"/>
  <c r="I3987" i="7"/>
  <c r="I3988" i="7"/>
  <c r="I3989" i="7"/>
  <c r="I3990" i="7"/>
  <c r="I3991" i="7"/>
  <c r="I3992" i="7"/>
  <c r="I3993" i="7"/>
  <c r="I3994" i="7"/>
  <c r="I3995" i="7"/>
  <c r="I3996" i="7"/>
  <c r="I3997" i="7"/>
  <c r="I3998" i="7"/>
  <c r="I3999" i="7"/>
  <c r="I4000" i="7"/>
  <c r="I4001" i="7"/>
  <c r="I4002" i="7"/>
  <c r="I4003" i="7"/>
  <c r="I4004" i="7"/>
  <c r="I4005" i="7"/>
  <c r="I4006" i="7"/>
  <c r="I4007" i="7"/>
  <c r="I4008" i="7"/>
  <c r="I4009" i="7"/>
  <c r="I4010" i="7"/>
  <c r="I4011" i="7"/>
  <c r="I4012" i="7"/>
  <c r="I4013" i="7"/>
  <c r="I4014" i="7"/>
  <c r="I4015" i="7"/>
  <c r="I4016" i="7"/>
  <c r="I4017" i="7"/>
  <c r="I4018" i="7"/>
  <c r="I4019" i="7"/>
  <c r="I4020" i="7"/>
  <c r="I4021" i="7"/>
  <c r="I4022" i="7"/>
  <c r="I4023" i="7"/>
  <c r="I4024" i="7"/>
  <c r="I4025" i="7"/>
  <c r="I4026" i="7"/>
  <c r="I4027" i="7"/>
  <c r="I4028" i="7"/>
  <c r="I4029" i="7"/>
  <c r="I4030" i="7"/>
  <c r="I4031" i="7"/>
  <c r="I4032" i="7"/>
  <c r="I4033" i="7"/>
  <c r="I4034" i="7"/>
  <c r="I4035" i="7"/>
  <c r="I4036" i="7"/>
  <c r="I4037" i="7"/>
  <c r="I4038" i="7"/>
  <c r="I4039" i="7"/>
  <c r="I4040" i="7"/>
  <c r="I4041" i="7"/>
  <c r="I4042" i="7"/>
  <c r="I4043" i="7"/>
  <c r="I4044" i="7"/>
  <c r="I4045" i="7"/>
  <c r="I4046" i="7"/>
  <c r="I4047" i="7"/>
  <c r="I4048" i="7"/>
  <c r="I4049" i="7"/>
  <c r="I4050" i="7"/>
  <c r="I4051" i="7"/>
  <c r="I4052" i="7"/>
  <c r="I4053" i="7"/>
  <c r="I4054" i="7"/>
  <c r="I4055" i="7"/>
  <c r="I4056" i="7"/>
  <c r="I4057" i="7"/>
  <c r="I4058" i="7"/>
  <c r="I4059" i="7"/>
  <c r="I4060" i="7"/>
  <c r="I4061" i="7"/>
  <c r="I4062" i="7"/>
  <c r="I4063" i="7"/>
  <c r="I4064" i="7"/>
  <c r="I4065" i="7"/>
  <c r="I4066" i="7"/>
  <c r="I4067" i="7"/>
  <c r="I4068" i="7"/>
  <c r="I4069" i="7"/>
  <c r="I4070" i="7"/>
  <c r="I4071" i="7"/>
  <c r="I4072" i="7"/>
  <c r="I4073" i="7"/>
  <c r="I4074" i="7"/>
  <c r="I4075" i="7"/>
  <c r="I4076" i="7"/>
  <c r="I4077" i="7"/>
  <c r="I4078" i="7"/>
  <c r="I4079" i="7"/>
  <c r="I4080" i="7"/>
  <c r="I4081" i="7"/>
  <c r="I4082" i="7"/>
  <c r="I4083" i="7"/>
  <c r="I4084" i="7"/>
  <c r="I4085" i="7"/>
  <c r="I4086" i="7"/>
  <c r="I4087" i="7"/>
  <c r="I4088" i="7"/>
  <c r="I4089" i="7"/>
  <c r="I4090" i="7"/>
  <c r="I4091" i="7"/>
  <c r="I4092" i="7"/>
  <c r="I4093" i="7"/>
  <c r="I4094" i="7"/>
  <c r="I4095" i="7"/>
  <c r="I4096" i="7"/>
  <c r="I4097" i="7"/>
  <c r="I4098" i="7"/>
  <c r="I4099" i="7"/>
  <c r="I4100" i="7"/>
  <c r="I4101" i="7"/>
  <c r="I4102" i="7"/>
  <c r="I4103" i="7"/>
  <c r="I4104" i="7"/>
  <c r="I4105" i="7"/>
  <c r="I4106" i="7"/>
  <c r="I4107" i="7"/>
  <c r="I4108" i="7"/>
  <c r="I4109" i="7"/>
  <c r="I4110" i="7"/>
  <c r="I4111" i="7"/>
  <c r="I4112" i="7"/>
  <c r="I4113" i="7"/>
  <c r="I4114" i="7"/>
  <c r="I4115" i="7"/>
  <c r="I4116" i="7"/>
  <c r="I4117" i="7"/>
  <c r="I4118" i="7"/>
  <c r="I4119" i="7"/>
  <c r="I4120" i="7"/>
  <c r="I4121" i="7"/>
  <c r="I4122" i="7"/>
  <c r="I4123" i="7"/>
  <c r="I4124" i="7"/>
  <c r="I4125" i="7"/>
  <c r="I4126" i="7"/>
  <c r="I4127" i="7"/>
  <c r="I4128" i="7"/>
  <c r="I4129" i="7"/>
  <c r="I4130" i="7"/>
  <c r="I4131" i="7"/>
  <c r="I4132" i="7"/>
  <c r="I4133" i="7"/>
  <c r="I4134" i="7"/>
  <c r="I4135" i="7"/>
  <c r="I4136" i="7"/>
  <c r="I4137" i="7"/>
  <c r="I4138" i="7"/>
  <c r="I4139" i="7"/>
  <c r="I4140" i="7"/>
  <c r="I4141" i="7"/>
  <c r="I4142" i="7"/>
  <c r="I4143" i="7"/>
  <c r="I4144" i="7"/>
  <c r="I4145" i="7"/>
  <c r="I4146" i="7"/>
  <c r="I4147" i="7"/>
  <c r="I4148" i="7"/>
  <c r="I4149" i="7"/>
  <c r="I4150" i="7"/>
  <c r="I4151" i="7"/>
  <c r="I4152" i="7"/>
  <c r="I4153" i="7"/>
  <c r="I4154" i="7"/>
  <c r="I4155" i="7"/>
  <c r="I4156" i="7"/>
  <c r="I4157" i="7"/>
  <c r="I4158" i="7"/>
  <c r="I4159" i="7"/>
  <c r="I4160" i="7"/>
  <c r="I4161" i="7"/>
  <c r="I4162" i="7"/>
  <c r="I4163" i="7"/>
  <c r="I4164" i="7"/>
  <c r="I4165" i="7"/>
  <c r="I4166" i="7"/>
  <c r="I4167" i="7"/>
  <c r="I4168" i="7"/>
  <c r="I4169" i="7"/>
  <c r="I4170" i="7"/>
  <c r="I4171" i="7"/>
  <c r="I4172" i="7"/>
  <c r="I4173" i="7"/>
  <c r="I4174" i="7"/>
  <c r="I4175" i="7"/>
  <c r="I4176" i="7"/>
  <c r="I4177" i="7"/>
  <c r="I4178" i="7"/>
  <c r="I4179" i="7"/>
  <c r="I4180" i="7"/>
  <c r="I4181" i="7"/>
  <c r="I4182" i="7"/>
  <c r="I4183" i="7"/>
  <c r="I4184" i="7"/>
  <c r="I4185" i="7"/>
  <c r="I4186" i="7"/>
  <c r="I4187" i="7"/>
  <c r="I4188" i="7"/>
  <c r="I4189" i="7"/>
  <c r="I4190" i="7"/>
  <c r="I4191" i="7"/>
  <c r="I4192" i="7"/>
  <c r="I4193" i="7"/>
  <c r="I4194" i="7"/>
  <c r="I4195" i="7"/>
  <c r="I4196" i="7"/>
  <c r="I4197" i="7"/>
  <c r="I4198" i="7"/>
  <c r="I4199" i="7"/>
  <c r="I4200" i="7"/>
  <c r="I4201" i="7"/>
  <c r="I4202" i="7"/>
  <c r="I4203" i="7"/>
  <c r="I4204" i="7"/>
  <c r="I4205" i="7"/>
  <c r="I4206" i="7"/>
  <c r="I4207" i="7"/>
  <c r="I4208" i="7"/>
  <c r="I4209" i="7"/>
  <c r="I4210" i="7"/>
  <c r="I4211" i="7"/>
  <c r="I4212" i="7"/>
  <c r="I4213" i="7"/>
  <c r="I4214" i="7"/>
  <c r="I4215" i="7"/>
  <c r="I4216" i="7"/>
  <c r="I4217" i="7"/>
  <c r="I4218" i="7"/>
  <c r="I4219" i="7"/>
  <c r="I4220" i="7"/>
  <c r="I4221" i="7"/>
  <c r="I4222" i="7"/>
  <c r="I4223" i="7"/>
  <c r="I4224" i="7"/>
  <c r="I4225" i="7"/>
  <c r="I4226" i="7"/>
  <c r="I4227" i="7"/>
  <c r="I4228" i="7"/>
  <c r="I4229" i="7"/>
  <c r="I4230" i="7"/>
  <c r="I4231" i="7"/>
  <c r="I4232" i="7"/>
  <c r="I4233" i="7"/>
  <c r="I4234" i="7"/>
  <c r="I4235" i="7"/>
  <c r="I4236" i="7"/>
  <c r="I4237" i="7"/>
  <c r="I4238" i="7"/>
  <c r="I4239" i="7"/>
  <c r="I4240" i="7"/>
  <c r="I4241" i="7"/>
  <c r="I4242" i="7"/>
  <c r="I4243" i="7"/>
  <c r="I4244" i="7"/>
  <c r="I4245" i="7"/>
  <c r="I4246" i="7"/>
  <c r="I4247" i="7"/>
  <c r="I4248" i="7"/>
  <c r="I4249" i="7"/>
  <c r="I4250" i="7"/>
  <c r="I4251" i="7"/>
  <c r="I4252" i="7"/>
  <c r="I4253" i="7"/>
  <c r="I4254" i="7"/>
  <c r="I4255" i="7"/>
  <c r="I4256" i="7"/>
  <c r="I4257" i="7"/>
  <c r="I4258" i="7"/>
  <c r="I4259" i="7"/>
  <c r="I4260" i="7"/>
  <c r="I4261" i="7"/>
  <c r="I4262" i="7"/>
  <c r="I4263" i="7"/>
  <c r="I4264" i="7"/>
  <c r="I4265" i="7"/>
  <c r="I4266" i="7"/>
  <c r="I4267" i="7"/>
  <c r="I4268" i="7"/>
  <c r="I4269" i="7"/>
  <c r="I4270" i="7"/>
  <c r="I4271" i="7"/>
  <c r="I4272" i="7"/>
  <c r="I4273" i="7"/>
  <c r="I4274" i="7"/>
  <c r="I4275" i="7"/>
  <c r="I4276" i="7"/>
  <c r="I4277" i="7"/>
  <c r="I4278" i="7"/>
  <c r="I4279" i="7"/>
  <c r="I4280" i="7"/>
  <c r="I4281" i="7"/>
  <c r="I4282" i="7"/>
  <c r="I4283" i="7"/>
  <c r="I4284" i="7"/>
  <c r="I4285" i="7"/>
  <c r="I4286" i="7"/>
  <c r="I4287" i="7"/>
  <c r="I4288" i="7"/>
  <c r="I4289" i="7"/>
  <c r="I4290" i="7"/>
  <c r="I4291" i="7"/>
  <c r="I4292" i="7"/>
  <c r="I4293" i="7"/>
  <c r="I4294" i="7"/>
  <c r="I4295" i="7"/>
  <c r="I4296" i="7"/>
  <c r="I4297" i="7"/>
  <c r="I4298" i="7"/>
  <c r="I4299" i="7"/>
  <c r="I4300" i="7"/>
  <c r="I4301" i="7"/>
  <c r="I4302" i="7"/>
  <c r="I4303" i="7"/>
  <c r="I4304" i="7"/>
  <c r="I4305" i="7"/>
  <c r="I4306" i="7"/>
  <c r="I4307" i="7"/>
  <c r="I4308" i="7"/>
  <c r="I4309" i="7"/>
  <c r="I4310" i="7"/>
  <c r="I4311" i="7"/>
  <c r="I4312" i="7"/>
  <c r="I4313" i="7"/>
  <c r="I4314" i="7"/>
  <c r="I4315" i="7"/>
  <c r="I4316" i="7"/>
  <c r="I4317" i="7"/>
  <c r="I4318" i="7"/>
  <c r="I4319" i="7"/>
  <c r="I4320" i="7"/>
  <c r="I4321" i="7"/>
  <c r="I4322" i="7"/>
  <c r="I4323" i="7"/>
  <c r="I4324" i="7"/>
  <c r="I4325" i="7"/>
  <c r="I4326" i="7"/>
  <c r="I4327" i="7"/>
  <c r="I4328" i="7"/>
  <c r="I4329" i="7"/>
  <c r="I4330" i="7"/>
  <c r="I4331" i="7"/>
  <c r="I4332" i="7"/>
  <c r="I4333" i="7"/>
  <c r="I4334" i="7"/>
  <c r="I4335" i="7"/>
  <c r="I4336" i="7"/>
  <c r="I4337" i="7"/>
  <c r="I4338" i="7"/>
  <c r="I4339" i="7"/>
  <c r="I4340" i="7"/>
  <c r="I4341" i="7"/>
  <c r="I4342" i="7"/>
  <c r="I4343" i="7"/>
  <c r="I4344" i="7"/>
  <c r="I4345" i="7"/>
  <c r="I4346" i="7"/>
  <c r="I4347" i="7"/>
  <c r="I4348" i="7"/>
  <c r="I4349" i="7"/>
  <c r="I4350" i="7"/>
  <c r="I4351" i="7"/>
  <c r="I4352" i="7"/>
  <c r="I4353" i="7"/>
  <c r="I4354" i="7"/>
  <c r="I4355" i="7"/>
  <c r="I4356" i="7"/>
  <c r="I4357" i="7"/>
  <c r="I4358" i="7"/>
  <c r="I4359" i="7"/>
  <c r="I4360" i="7"/>
  <c r="I4361" i="7"/>
  <c r="I4362" i="7"/>
  <c r="I4363" i="7"/>
  <c r="I4364" i="7"/>
  <c r="I4365" i="7"/>
  <c r="I4366" i="7"/>
  <c r="I4367" i="7"/>
  <c r="I4368" i="7"/>
  <c r="I4369" i="7"/>
  <c r="I4370" i="7"/>
  <c r="I4371" i="7"/>
  <c r="I4372" i="7"/>
  <c r="I4373" i="7"/>
  <c r="I4374" i="7"/>
  <c r="I4375" i="7"/>
  <c r="I4376" i="7"/>
  <c r="I4377" i="7"/>
  <c r="I4378" i="7"/>
  <c r="I4379" i="7"/>
  <c r="I4380" i="7"/>
  <c r="I4381" i="7"/>
  <c r="I4382" i="7"/>
  <c r="I4383" i="7"/>
  <c r="I4384" i="7"/>
  <c r="I4385" i="7"/>
  <c r="I4386" i="7"/>
  <c r="I4387" i="7"/>
  <c r="I4388" i="7"/>
  <c r="I4389" i="7"/>
  <c r="I4390" i="7"/>
  <c r="I4391" i="7"/>
  <c r="I4392" i="7"/>
  <c r="I4393" i="7"/>
  <c r="I4394" i="7"/>
  <c r="I4395" i="7"/>
  <c r="I4396" i="7"/>
  <c r="I4397" i="7"/>
  <c r="I4398" i="7"/>
  <c r="I4399" i="7"/>
  <c r="I4400" i="7"/>
  <c r="I4401" i="7"/>
  <c r="I4402" i="7"/>
  <c r="I4403" i="7"/>
  <c r="I4404" i="7"/>
  <c r="I4405" i="7"/>
  <c r="I4406" i="7"/>
  <c r="I4407" i="7"/>
  <c r="I4408" i="7"/>
  <c r="I4409" i="7"/>
  <c r="I4410" i="7"/>
  <c r="I4411" i="7"/>
  <c r="I4412" i="7"/>
  <c r="I4413" i="7"/>
  <c r="I4414" i="7"/>
  <c r="I4415" i="7"/>
  <c r="I4416" i="7"/>
  <c r="I4417" i="7"/>
  <c r="I4418" i="7"/>
  <c r="I4419" i="7"/>
  <c r="I4420" i="7"/>
  <c r="I4421" i="7"/>
  <c r="I4422" i="7"/>
  <c r="I4423" i="7"/>
  <c r="I4424" i="7"/>
  <c r="I4425" i="7"/>
  <c r="I4426" i="7"/>
  <c r="I4427" i="7"/>
  <c r="I4428" i="7"/>
  <c r="I4429" i="7"/>
  <c r="I4430" i="7"/>
  <c r="I4431" i="7"/>
  <c r="I4432" i="7"/>
  <c r="I4433" i="7"/>
  <c r="I4434" i="7"/>
  <c r="I4435" i="7"/>
  <c r="I4436" i="7"/>
  <c r="I4437" i="7"/>
  <c r="I4438" i="7"/>
  <c r="I4439" i="7"/>
  <c r="I4440" i="7"/>
  <c r="I4441" i="7"/>
  <c r="I4442" i="7"/>
  <c r="I4443" i="7"/>
  <c r="I4444" i="7"/>
  <c r="I4445" i="7"/>
  <c r="I4446" i="7"/>
  <c r="I4447" i="7"/>
  <c r="I4448" i="7"/>
  <c r="I4449" i="7"/>
  <c r="I4450" i="7"/>
  <c r="I4451" i="7"/>
  <c r="I4452" i="7"/>
  <c r="I4453" i="7"/>
  <c r="I4454" i="7"/>
  <c r="I4455" i="7"/>
  <c r="I4456" i="7"/>
  <c r="I4457" i="7"/>
  <c r="I4458" i="7"/>
  <c r="I4459" i="7"/>
  <c r="I4460" i="7"/>
  <c r="I4461" i="7"/>
  <c r="I4462" i="7"/>
  <c r="I4463" i="7"/>
  <c r="I4464" i="7"/>
  <c r="I4465" i="7"/>
  <c r="I4466" i="7"/>
  <c r="I4467" i="7"/>
  <c r="I4468" i="7"/>
  <c r="I4469" i="7"/>
  <c r="I4470" i="7"/>
  <c r="I4471" i="7"/>
  <c r="I4472" i="7"/>
  <c r="I4473" i="7"/>
  <c r="I4474" i="7"/>
  <c r="I4475" i="7"/>
  <c r="I4476" i="7"/>
  <c r="I4477" i="7"/>
  <c r="I4478" i="7"/>
  <c r="I4479" i="7"/>
  <c r="I4480" i="7"/>
  <c r="I4481" i="7"/>
  <c r="I4482" i="7"/>
  <c r="I4483" i="7"/>
  <c r="I4484" i="7"/>
  <c r="I4485" i="7"/>
  <c r="I4486" i="7"/>
  <c r="I4487" i="7"/>
  <c r="I4488" i="7"/>
  <c r="I4489" i="7"/>
  <c r="I4490" i="7"/>
  <c r="I4491" i="7"/>
  <c r="I4492" i="7"/>
  <c r="I4493" i="7"/>
  <c r="I4494" i="7"/>
  <c r="I4495" i="7"/>
  <c r="I4496" i="7"/>
  <c r="I4497" i="7"/>
  <c r="I4498" i="7"/>
  <c r="I4499" i="7"/>
  <c r="I4500" i="7"/>
  <c r="I4501" i="7"/>
  <c r="I4502" i="7"/>
  <c r="I4503" i="7"/>
  <c r="I4504" i="7"/>
  <c r="I4505" i="7"/>
  <c r="I4506" i="7"/>
  <c r="I4507" i="7"/>
  <c r="I4508" i="7"/>
  <c r="I4509" i="7"/>
  <c r="I4510" i="7"/>
  <c r="I4511" i="7"/>
  <c r="I4512" i="7"/>
  <c r="I4513" i="7"/>
  <c r="I4514" i="7"/>
  <c r="I4515" i="7"/>
  <c r="I4516" i="7"/>
  <c r="I4517" i="7"/>
  <c r="I4518" i="7"/>
  <c r="I4519" i="7"/>
  <c r="I4520" i="7"/>
  <c r="I4521" i="7"/>
  <c r="I4522" i="7"/>
  <c r="I4523" i="7"/>
  <c r="I4524" i="7"/>
  <c r="I4525" i="7"/>
  <c r="I4526" i="7"/>
  <c r="I4527" i="7"/>
  <c r="I4528" i="7"/>
  <c r="I4529" i="7"/>
  <c r="I4530" i="7"/>
  <c r="I4531" i="7"/>
  <c r="I4532" i="7"/>
  <c r="I4533" i="7"/>
  <c r="I4534" i="7"/>
  <c r="I4535" i="7"/>
  <c r="I4536" i="7"/>
  <c r="I4537" i="7"/>
  <c r="I4538" i="7"/>
  <c r="I4539" i="7"/>
  <c r="I4540" i="7"/>
  <c r="I4541" i="7"/>
  <c r="I4542" i="7"/>
  <c r="I4543" i="7"/>
  <c r="I4544" i="7"/>
  <c r="I4545" i="7"/>
  <c r="I4546" i="7"/>
  <c r="I4547" i="7"/>
  <c r="I4548" i="7"/>
  <c r="I4549" i="7"/>
  <c r="I4550" i="7"/>
  <c r="I4551" i="7"/>
  <c r="I4552" i="7"/>
  <c r="I4553" i="7"/>
  <c r="I4554" i="7"/>
  <c r="I4555" i="7"/>
  <c r="I4556" i="7"/>
  <c r="I4557" i="7"/>
  <c r="I4558" i="7"/>
  <c r="I4559" i="7"/>
  <c r="I4560" i="7"/>
  <c r="I4561" i="7"/>
  <c r="I4562" i="7"/>
  <c r="I4563" i="7"/>
  <c r="I4564" i="7"/>
  <c r="I4565" i="7"/>
  <c r="I4566" i="7"/>
  <c r="I4567" i="7"/>
  <c r="I4568" i="7"/>
  <c r="I4569" i="7"/>
  <c r="I4570" i="7"/>
  <c r="I4571" i="7"/>
  <c r="I4572" i="7"/>
  <c r="I4573" i="7"/>
  <c r="I4574" i="7"/>
  <c r="I4575" i="7"/>
  <c r="I4576" i="7"/>
  <c r="I4577" i="7"/>
  <c r="I4578" i="7"/>
  <c r="I4579" i="7"/>
  <c r="I4580" i="7"/>
  <c r="I4581" i="7"/>
  <c r="I4582" i="7"/>
  <c r="I4583" i="7"/>
  <c r="I4584" i="7"/>
  <c r="I4585" i="7"/>
  <c r="I4586" i="7"/>
  <c r="I4587" i="7"/>
  <c r="I4588" i="7"/>
  <c r="I4589" i="7"/>
  <c r="I4590" i="7"/>
  <c r="I4591" i="7"/>
  <c r="I4592" i="7"/>
  <c r="I4593" i="7"/>
  <c r="I4594" i="7"/>
  <c r="I4595" i="7"/>
  <c r="I4596" i="7"/>
  <c r="I4597" i="7"/>
  <c r="I4598" i="7"/>
  <c r="I4599" i="7"/>
  <c r="I4600" i="7"/>
  <c r="I4601" i="7"/>
  <c r="I4602" i="7"/>
  <c r="I4603" i="7"/>
  <c r="I4604" i="7"/>
  <c r="I4605" i="7"/>
  <c r="I4606" i="7"/>
  <c r="I4607" i="7"/>
  <c r="I4608" i="7"/>
  <c r="I4609" i="7"/>
  <c r="I4610" i="7"/>
  <c r="I4611" i="7"/>
  <c r="I4612" i="7"/>
  <c r="I4613" i="7"/>
  <c r="I4614" i="7"/>
  <c r="I4615" i="7"/>
  <c r="I4616" i="7"/>
  <c r="I4617" i="7"/>
  <c r="I4618" i="7"/>
  <c r="I4619" i="7"/>
  <c r="I4620" i="7"/>
  <c r="I4621" i="7"/>
  <c r="I4622" i="7"/>
  <c r="I4623" i="7"/>
  <c r="I4624" i="7"/>
  <c r="I4625" i="7"/>
  <c r="I4626" i="7"/>
  <c r="I4627" i="7"/>
  <c r="I4628" i="7"/>
  <c r="I4629" i="7"/>
  <c r="I4630" i="7"/>
  <c r="I4631" i="7"/>
  <c r="I4632" i="7"/>
  <c r="I4633" i="7"/>
  <c r="I4634" i="7"/>
  <c r="I4635" i="7"/>
  <c r="I4636" i="7"/>
  <c r="I4637" i="7"/>
  <c r="I4638" i="7"/>
  <c r="I4639" i="7"/>
  <c r="I4640" i="7"/>
  <c r="I4641" i="7"/>
  <c r="I4642" i="7"/>
  <c r="I4643" i="7"/>
  <c r="I4644" i="7"/>
  <c r="I4645" i="7"/>
  <c r="I4646" i="7"/>
  <c r="I4647" i="7"/>
  <c r="I4648" i="7"/>
  <c r="I4649" i="7"/>
  <c r="I4650" i="7"/>
  <c r="I4651" i="7"/>
  <c r="I4652" i="7"/>
  <c r="I4653" i="7"/>
  <c r="I4654" i="7"/>
  <c r="I4655" i="7"/>
  <c r="I4656" i="7"/>
  <c r="I4657" i="7"/>
  <c r="I4658" i="7"/>
  <c r="I4659" i="7"/>
  <c r="I4660" i="7"/>
  <c r="I4661" i="7"/>
  <c r="I4662" i="7"/>
  <c r="I4663" i="7"/>
  <c r="I4664" i="7"/>
  <c r="I4665" i="7"/>
  <c r="I4666" i="7"/>
  <c r="I4667" i="7"/>
  <c r="I4668" i="7"/>
  <c r="I4669" i="7"/>
  <c r="I4670" i="7"/>
  <c r="I4671" i="7"/>
  <c r="I4672" i="7"/>
  <c r="I4673" i="7"/>
  <c r="I4674" i="7"/>
  <c r="I4675" i="7"/>
  <c r="I4676" i="7"/>
  <c r="I4677" i="7"/>
  <c r="I4678" i="7"/>
  <c r="I4679" i="7"/>
  <c r="I4680" i="7"/>
  <c r="I4681" i="7"/>
  <c r="I4682" i="7"/>
  <c r="I4683" i="7"/>
  <c r="I4684" i="7"/>
  <c r="I4685" i="7"/>
  <c r="I4686" i="7"/>
  <c r="I4687" i="7"/>
  <c r="I4688" i="7"/>
  <c r="I4689" i="7"/>
  <c r="I4690" i="7"/>
  <c r="I4691" i="7"/>
  <c r="I4692" i="7"/>
  <c r="I4693" i="7"/>
  <c r="I4694" i="7"/>
  <c r="I4695" i="7"/>
  <c r="I4696" i="7"/>
  <c r="I4697" i="7"/>
  <c r="I4698" i="7"/>
  <c r="I4699" i="7"/>
  <c r="I4700" i="7"/>
  <c r="I4701" i="7"/>
  <c r="I4702" i="7"/>
  <c r="I4703" i="7"/>
  <c r="I4704" i="7"/>
  <c r="I4705" i="7"/>
  <c r="I4706" i="7"/>
  <c r="I4707" i="7"/>
  <c r="I4708" i="7"/>
  <c r="I4709" i="7"/>
  <c r="I4710" i="7"/>
  <c r="I4711" i="7"/>
  <c r="I4712" i="7"/>
  <c r="I4713" i="7"/>
  <c r="I4714" i="7"/>
  <c r="I4715" i="7"/>
  <c r="I4716" i="7"/>
  <c r="I4717" i="7"/>
  <c r="I4718" i="7"/>
  <c r="I4719" i="7"/>
  <c r="I4720" i="7"/>
  <c r="I4721" i="7"/>
  <c r="I4722" i="7"/>
  <c r="I4723" i="7"/>
  <c r="I4724" i="7"/>
  <c r="I4725" i="7"/>
  <c r="I4726" i="7"/>
  <c r="I4727" i="7"/>
  <c r="I4728" i="7"/>
  <c r="I4729" i="7"/>
  <c r="I4730" i="7"/>
  <c r="I4731" i="7"/>
  <c r="I4732" i="7"/>
  <c r="I4733" i="7"/>
  <c r="I4734" i="7"/>
  <c r="I4735" i="7"/>
  <c r="I4736" i="7"/>
  <c r="I4737" i="7"/>
  <c r="I4738" i="7"/>
  <c r="I4739" i="7"/>
  <c r="I4740" i="7"/>
  <c r="I4741" i="7"/>
  <c r="I4742" i="7"/>
  <c r="I4743" i="7"/>
  <c r="I4744" i="7"/>
  <c r="I4745" i="7"/>
  <c r="I4746" i="7"/>
  <c r="I4747" i="7"/>
  <c r="I4748" i="7"/>
  <c r="I4749" i="7"/>
  <c r="I4750" i="7"/>
  <c r="I4751" i="7"/>
  <c r="I4752" i="7"/>
  <c r="I4753" i="7"/>
  <c r="I4754" i="7"/>
  <c r="I4755" i="7"/>
  <c r="I4756" i="7"/>
  <c r="I4757" i="7"/>
  <c r="I4758" i="7"/>
  <c r="I4759" i="7"/>
  <c r="I4760" i="7"/>
  <c r="I4761" i="7"/>
  <c r="I4762" i="7"/>
  <c r="I4763" i="7"/>
  <c r="I4764" i="7"/>
  <c r="I4765" i="7"/>
  <c r="I4766" i="7"/>
  <c r="I4767" i="7"/>
  <c r="I4768" i="7"/>
  <c r="I4769" i="7"/>
  <c r="I4770" i="7"/>
  <c r="I4771" i="7"/>
  <c r="I4772" i="7"/>
  <c r="I4773" i="7"/>
  <c r="I4774" i="7"/>
  <c r="I4775" i="7"/>
  <c r="I4776" i="7"/>
  <c r="I4777" i="7"/>
  <c r="I4778" i="7"/>
  <c r="I4779" i="7"/>
  <c r="I4780" i="7"/>
  <c r="I4781" i="7"/>
  <c r="I4782" i="7"/>
  <c r="I4783" i="7"/>
  <c r="I4784" i="7"/>
  <c r="I4785" i="7"/>
  <c r="I4786" i="7"/>
  <c r="I4787" i="7"/>
  <c r="I4788" i="7"/>
  <c r="I4789" i="7"/>
  <c r="I4790" i="7"/>
  <c r="I4791" i="7"/>
  <c r="I4792" i="7"/>
  <c r="I4793" i="7"/>
  <c r="I4794" i="7"/>
  <c r="I4795" i="7"/>
  <c r="I4796" i="7"/>
  <c r="I4797" i="7"/>
  <c r="I4798" i="7"/>
  <c r="I4799" i="7"/>
  <c r="I4800" i="7"/>
  <c r="I4801" i="7"/>
  <c r="I4802" i="7"/>
  <c r="I4803" i="7"/>
  <c r="I4804" i="7"/>
  <c r="I4805" i="7"/>
  <c r="I4806" i="7"/>
  <c r="I4807" i="7"/>
  <c r="I4808" i="7"/>
  <c r="I4809" i="7"/>
  <c r="I4810" i="7"/>
  <c r="I4811" i="7"/>
  <c r="I4812" i="7"/>
  <c r="I4813" i="7"/>
  <c r="I4814" i="7"/>
  <c r="I4815" i="7"/>
  <c r="I4816" i="7"/>
  <c r="I4817" i="7"/>
  <c r="I4818" i="7"/>
  <c r="I4819" i="7"/>
  <c r="I4820" i="7"/>
  <c r="I4821" i="7"/>
  <c r="I4822" i="7"/>
  <c r="I4823" i="7"/>
  <c r="I4824" i="7"/>
  <c r="I4825" i="7"/>
  <c r="I4826" i="7"/>
  <c r="I4827" i="7"/>
  <c r="I4828" i="7"/>
  <c r="I4829" i="7"/>
  <c r="I4830" i="7"/>
  <c r="I4831" i="7"/>
  <c r="I4832" i="7"/>
  <c r="I4833" i="7"/>
  <c r="I4834" i="7"/>
  <c r="I4835" i="7"/>
  <c r="I4836" i="7"/>
  <c r="I4837" i="7"/>
  <c r="I4838" i="7"/>
  <c r="I4839" i="7"/>
  <c r="I4840" i="7"/>
  <c r="I4841" i="7"/>
  <c r="I4842" i="7"/>
  <c r="I4843" i="7"/>
  <c r="I4844" i="7"/>
  <c r="I4845" i="7"/>
  <c r="I4846" i="7"/>
  <c r="I4847" i="7"/>
  <c r="I4848" i="7"/>
  <c r="I4849" i="7"/>
  <c r="I4850" i="7"/>
  <c r="I4851" i="7"/>
  <c r="I4852" i="7"/>
  <c r="I4853" i="7"/>
  <c r="I4854" i="7"/>
  <c r="I4855" i="7"/>
  <c r="I4856" i="7"/>
  <c r="I4857" i="7"/>
  <c r="I4858" i="7"/>
  <c r="I4859" i="7"/>
  <c r="I4860" i="7"/>
  <c r="I4861" i="7"/>
  <c r="I4862" i="7"/>
  <c r="I4863" i="7"/>
  <c r="I4864" i="7"/>
  <c r="I4865" i="7"/>
  <c r="I4866" i="7"/>
  <c r="I4867" i="7"/>
  <c r="I4868" i="7"/>
  <c r="I4869" i="7"/>
  <c r="I4870" i="7"/>
  <c r="I4871" i="7"/>
  <c r="I4872" i="7"/>
  <c r="I4873" i="7"/>
  <c r="I4874" i="7"/>
  <c r="I4875" i="7"/>
  <c r="I4876" i="7"/>
  <c r="I4877" i="7"/>
  <c r="I4878" i="7"/>
  <c r="I4879" i="7"/>
  <c r="I4880" i="7"/>
  <c r="I4881" i="7"/>
  <c r="I4882" i="7"/>
  <c r="I4883" i="7"/>
  <c r="I4884" i="7"/>
  <c r="I4885" i="7"/>
  <c r="I4886" i="7"/>
  <c r="I4887" i="7"/>
  <c r="I4888" i="7"/>
  <c r="I4889" i="7"/>
  <c r="I4890" i="7"/>
  <c r="I4891" i="7"/>
  <c r="I4892" i="7"/>
  <c r="I4893" i="7"/>
  <c r="I4894" i="7"/>
  <c r="I4895" i="7"/>
  <c r="I4896" i="7"/>
  <c r="I4897" i="7"/>
  <c r="I4898" i="7"/>
  <c r="I4899" i="7"/>
  <c r="I4900" i="7"/>
  <c r="I4901" i="7"/>
  <c r="I4902" i="7"/>
  <c r="I4903" i="7"/>
  <c r="I4904" i="7"/>
  <c r="I4905" i="7"/>
  <c r="I4906" i="7"/>
  <c r="I4907" i="7"/>
  <c r="I4908" i="7"/>
  <c r="I4909" i="7"/>
  <c r="I4910" i="7"/>
  <c r="I4911" i="7"/>
  <c r="I4912" i="7"/>
  <c r="I4913" i="7"/>
  <c r="I4914" i="7"/>
  <c r="I4915" i="7"/>
  <c r="I4916" i="7"/>
  <c r="I4917" i="7"/>
  <c r="I4918" i="7"/>
  <c r="I4919" i="7"/>
  <c r="I4920" i="7"/>
  <c r="I4921" i="7"/>
  <c r="I4922" i="7"/>
  <c r="I4923" i="7"/>
  <c r="I4924" i="7"/>
  <c r="I4925" i="7"/>
  <c r="I4926" i="7"/>
  <c r="I4927" i="7"/>
  <c r="I4928" i="7"/>
  <c r="I4929" i="7"/>
  <c r="I4930" i="7"/>
  <c r="I4931" i="7"/>
  <c r="I4932" i="7"/>
  <c r="I4933" i="7"/>
  <c r="I4934" i="7"/>
  <c r="I4935" i="7"/>
  <c r="I4936" i="7"/>
  <c r="I4937" i="7"/>
  <c r="I4938" i="7"/>
  <c r="I4939" i="7"/>
  <c r="I4940" i="7"/>
  <c r="I4941" i="7"/>
  <c r="I4942" i="7"/>
  <c r="I4943" i="7"/>
  <c r="I4944" i="7"/>
  <c r="I4945" i="7"/>
  <c r="I4946" i="7"/>
  <c r="I4947" i="7"/>
  <c r="I4948" i="7"/>
  <c r="I4949" i="7"/>
  <c r="I4950" i="7"/>
  <c r="I4951" i="7"/>
  <c r="I4952" i="7"/>
  <c r="I4953" i="7"/>
  <c r="I4954" i="7"/>
  <c r="I4955" i="7"/>
  <c r="I4956" i="7"/>
  <c r="I4957" i="7"/>
  <c r="I4958" i="7"/>
  <c r="I4959" i="7"/>
  <c r="I4960" i="7"/>
  <c r="I4961" i="7"/>
  <c r="I4962" i="7"/>
  <c r="I4963" i="7"/>
  <c r="I4964" i="7"/>
  <c r="I4965" i="7"/>
  <c r="I4966" i="7"/>
  <c r="I4967" i="7"/>
  <c r="I4968" i="7"/>
  <c r="I4969" i="7"/>
  <c r="I4970" i="7"/>
  <c r="I4971" i="7"/>
  <c r="I4972" i="7"/>
  <c r="I4973" i="7"/>
  <c r="I4974" i="7"/>
  <c r="I4975" i="7"/>
  <c r="I4976" i="7"/>
  <c r="I4977" i="7"/>
  <c r="I4978" i="7"/>
  <c r="I4979" i="7"/>
  <c r="I4980" i="7"/>
  <c r="I4981" i="7"/>
  <c r="I4982" i="7"/>
  <c r="I4983" i="7"/>
  <c r="I4984" i="7"/>
  <c r="I4985" i="7"/>
  <c r="I4986" i="7"/>
  <c r="I4987" i="7"/>
  <c r="I4988" i="7"/>
  <c r="I4989" i="7"/>
  <c r="I4990" i="7"/>
  <c r="I4991" i="7"/>
  <c r="I4992" i="7"/>
  <c r="I4993" i="7"/>
  <c r="I4994" i="7"/>
  <c r="I4995" i="7"/>
  <c r="I4996" i="7"/>
  <c r="I4997" i="7"/>
  <c r="I4998" i="7"/>
  <c r="I4999" i="7"/>
  <c r="I5000" i="7"/>
  <c r="I5001" i="7"/>
  <c r="I5002" i="7"/>
  <c r="I5003" i="7"/>
  <c r="I5004" i="7"/>
  <c r="I5005" i="7"/>
  <c r="I5006" i="7"/>
  <c r="I5007" i="7"/>
  <c r="I5008" i="7"/>
  <c r="I5009" i="7"/>
  <c r="I5010" i="7"/>
  <c r="I5011" i="7"/>
  <c r="I5012" i="7"/>
  <c r="I5013" i="7"/>
  <c r="I5014" i="7"/>
  <c r="I5015" i="7"/>
  <c r="I5016" i="7"/>
  <c r="I5017" i="7"/>
  <c r="I5018" i="7"/>
  <c r="I5019" i="7"/>
  <c r="I5020" i="7"/>
  <c r="I5021" i="7"/>
  <c r="I5022" i="7"/>
  <c r="I5023" i="7"/>
  <c r="I5024" i="7"/>
  <c r="I5025" i="7"/>
  <c r="I5026" i="7"/>
  <c r="I5027" i="7"/>
  <c r="I5028" i="7"/>
  <c r="I5029" i="7"/>
  <c r="I5030" i="7"/>
  <c r="I5031" i="7"/>
  <c r="I5032" i="7"/>
  <c r="I5033" i="7"/>
  <c r="I5034" i="7"/>
  <c r="I5035" i="7"/>
  <c r="I5036" i="7"/>
  <c r="I5037" i="7"/>
  <c r="I5038" i="7"/>
  <c r="I5039" i="7"/>
  <c r="I5040" i="7"/>
  <c r="I5041" i="7"/>
  <c r="I5042" i="7"/>
  <c r="I5043" i="7"/>
  <c r="I5044" i="7"/>
  <c r="I5045" i="7"/>
  <c r="I5046" i="7"/>
  <c r="I5047" i="7"/>
  <c r="I5048" i="7"/>
  <c r="I5049" i="7"/>
  <c r="I5050" i="7"/>
  <c r="I5051" i="7"/>
  <c r="I5052" i="7"/>
  <c r="I5053" i="7"/>
  <c r="I5054" i="7"/>
  <c r="I5055" i="7"/>
  <c r="I5056" i="7"/>
  <c r="I5057" i="7"/>
  <c r="I5058" i="7"/>
  <c r="I5059" i="7"/>
  <c r="I5060" i="7"/>
  <c r="I5061" i="7"/>
  <c r="I5062" i="7"/>
  <c r="I5063" i="7"/>
  <c r="I5064" i="7"/>
  <c r="I5065" i="7"/>
  <c r="I5066" i="7"/>
  <c r="I5067" i="7"/>
  <c r="I5068" i="7"/>
  <c r="I5069" i="7"/>
  <c r="I5070" i="7"/>
  <c r="I5071" i="7"/>
  <c r="I5072" i="7"/>
  <c r="I5073" i="7"/>
  <c r="I5074" i="7"/>
  <c r="I5075" i="7"/>
  <c r="I5076" i="7"/>
  <c r="I5077" i="7"/>
  <c r="I5078" i="7"/>
  <c r="I5079" i="7"/>
  <c r="I5080" i="7"/>
  <c r="I5081" i="7"/>
  <c r="I5082" i="7"/>
  <c r="I5083" i="7"/>
  <c r="I5084" i="7"/>
  <c r="I5085" i="7"/>
  <c r="I5086" i="7"/>
  <c r="I5087" i="7"/>
  <c r="I5088" i="7"/>
  <c r="I5089" i="7"/>
  <c r="I5090" i="7"/>
  <c r="I5091" i="7"/>
  <c r="I5092" i="7"/>
  <c r="I5093" i="7"/>
  <c r="I5094" i="7"/>
  <c r="I5095" i="7"/>
  <c r="I5096" i="7"/>
  <c r="I5097" i="7"/>
  <c r="I5098" i="7"/>
  <c r="I5099" i="7"/>
  <c r="I5100" i="7"/>
  <c r="I5101" i="7"/>
  <c r="I5102" i="7"/>
  <c r="I5103" i="7"/>
  <c r="I5104" i="7"/>
  <c r="I5105" i="7"/>
  <c r="I5106" i="7"/>
  <c r="I5107" i="7"/>
  <c r="I5108" i="7"/>
  <c r="I5109" i="7"/>
  <c r="I5110" i="7"/>
  <c r="I5111" i="7"/>
  <c r="I5112" i="7"/>
  <c r="I5113" i="7"/>
  <c r="I5114" i="7"/>
  <c r="I5115" i="7"/>
  <c r="I5116" i="7"/>
  <c r="I5117" i="7"/>
  <c r="I5118" i="7"/>
  <c r="I5119" i="7"/>
  <c r="I5120" i="7"/>
  <c r="I5121" i="7"/>
  <c r="I5122" i="7"/>
  <c r="I5123" i="7"/>
  <c r="I5124" i="7"/>
  <c r="I5125" i="7"/>
  <c r="I5126" i="7"/>
  <c r="I5127" i="7"/>
  <c r="I5128" i="7"/>
  <c r="I5129" i="7"/>
  <c r="I5130" i="7"/>
  <c r="I5131" i="7"/>
  <c r="I5132" i="7"/>
  <c r="I5133" i="7"/>
  <c r="I5134" i="7"/>
  <c r="I5135" i="7"/>
  <c r="I5136" i="7"/>
  <c r="I5137" i="7"/>
  <c r="I5138" i="7"/>
  <c r="I5139" i="7"/>
  <c r="I5140" i="7"/>
  <c r="I5141" i="7"/>
  <c r="I5142" i="7"/>
  <c r="I5143" i="7"/>
  <c r="I5144" i="7"/>
  <c r="I5145" i="7"/>
  <c r="I5146" i="7"/>
  <c r="I5147" i="7"/>
  <c r="I5148" i="7"/>
  <c r="I5149" i="7"/>
  <c r="I5150" i="7"/>
  <c r="I5151" i="7"/>
  <c r="I5152" i="7"/>
  <c r="I5153" i="7"/>
  <c r="I5154" i="7"/>
  <c r="I5155" i="7"/>
  <c r="I5156" i="7"/>
  <c r="I5157" i="7"/>
  <c r="I5158" i="7"/>
  <c r="I5159" i="7"/>
  <c r="I5160" i="7"/>
  <c r="I5161" i="7"/>
  <c r="I5162" i="7"/>
  <c r="I5163" i="7"/>
  <c r="I5164" i="7"/>
  <c r="I5165" i="7"/>
  <c r="I5166" i="7"/>
  <c r="I5167" i="7"/>
  <c r="I5168" i="7"/>
  <c r="I5169" i="7"/>
  <c r="I5170" i="7"/>
  <c r="I5171" i="7"/>
  <c r="I5172" i="7"/>
  <c r="I5173" i="7"/>
  <c r="I5174" i="7"/>
  <c r="I5175" i="7"/>
  <c r="I5176" i="7"/>
  <c r="I5177" i="7"/>
  <c r="I5178" i="7"/>
  <c r="I5179" i="7"/>
  <c r="I5180" i="7"/>
  <c r="I5181" i="7"/>
  <c r="I5182" i="7"/>
  <c r="I5183" i="7"/>
  <c r="I5184" i="7"/>
  <c r="I5185" i="7"/>
  <c r="I5186" i="7"/>
  <c r="I5187" i="7"/>
  <c r="I5188" i="7"/>
  <c r="I5189" i="7"/>
  <c r="I5190" i="7"/>
  <c r="I5191" i="7"/>
  <c r="I5192" i="7"/>
  <c r="I5193" i="7"/>
  <c r="I5194" i="7"/>
  <c r="I5195" i="7"/>
  <c r="I5196" i="7"/>
  <c r="I5197" i="7"/>
  <c r="I5198" i="7"/>
  <c r="I5199" i="7"/>
  <c r="I5200" i="7"/>
  <c r="I5201" i="7"/>
  <c r="I5202" i="7"/>
  <c r="I5203" i="7"/>
  <c r="I5204" i="7"/>
  <c r="I5205" i="7"/>
  <c r="I5206" i="7"/>
  <c r="I5207" i="7"/>
  <c r="I5208" i="7"/>
  <c r="I5209" i="7"/>
  <c r="I5210" i="7"/>
  <c r="I5211" i="7"/>
  <c r="I5212" i="7"/>
  <c r="I5213" i="7"/>
  <c r="I5214" i="7"/>
  <c r="I5215" i="7"/>
  <c r="I5216" i="7"/>
  <c r="I5217" i="7"/>
  <c r="I5218" i="7"/>
  <c r="I5219" i="7"/>
  <c r="I5220" i="7"/>
  <c r="I5221" i="7"/>
  <c r="I5222" i="7"/>
  <c r="I5223" i="7"/>
  <c r="I5224" i="7"/>
  <c r="I5225" i="7"/>
  <c r="I5226" i="7"/>
  <c r="I5227" i="7"/>
  <c r="I5228" i="7"/>
  <c r="I5229" i="7"/>
  <c r="I5230" i="7"/>
  <c r="I5231" i="7"/>
  <c r="I5232" i="7"/>
  <c r="I5233" i="7"/>
  <c r="I5234" i="7"/>
  <c r="I5235" i="7"/>
  <c r="I5236" i="7"/>
  <c r="I5237" i="7"/>
  <c r="I5238" i="7"/>
  <c r="I5239" i="7"/>
  <c r="I5240" i="7"/>
  <c r="I5241" i="7"/>
  <c r="I5242" i="7"/>
  <c r="I5243" i="7"/>
  <c r="I5244" i="7"/>
  <c r="I5245" i="7"/>
  <c r="I5246" i="7"/>
  <c r="I5247" i="7"/>
  <c r="I5248" i="7"/>
  <c r="I5249" i="7"/>
  <c r="I5250" i="7"/>
  <c r="I5251" i="7"/>
  <c r="I5252" i="7"/>
  <c r="I5253" i="7"/>
  <c r="I5254" i="7"/>
  <c r="I5255" i="7"/>
  <c r="I5256" i="7"/>
  <c r="I5257" i="7"/>
  <c r="I5258" i="7"/>
  <c r="I5259" i="7"/>
  <c r="I5260" i="7"/>
  <c r="I5261" i="7"/>
  <c r="I5262" i="7"/>
  <c r="I5263" i="7"/>
  <c r="I5264" i="7"/>
  <c r="I5265" i="7"/>
  <c r="I5266" i="7"/>
  <c r="I5267" i="7"/>
  <c r="I5268" i="7"/>
  <c r="I5269" i="7"/>
  <c r="I5270" i="7"/>
  <c r="I5271" i="7"/>
  <c r="I5272" i="7"/>
  <c r="I5273" i="7"/>
  <c r="I5274" i="7"/>
  <c r="I5275" i="7"/>
  <c r="I5276" i="7"/>
  <c r="I5277" i="7"/>
  <c r="I5278" i="7"/>
  <c r="I5279" i="7"/>
  <c r="I5280" i="7"/>
  <c r="I5281" i="7"/>
  <c r="I5282" i="7"/>
  <c r="I5283" i="7"/>
  <c r="I5284" i="7"/>
  <c r="I5285" i="7"/>
  <c r="I5286" i="7"/>
  <c r="I5287" i="7"/>
  <c r="I5288" i="7"/>
  <c r="I5289" i="7"/>
  <c r="I5290" i="7"/>
  <c r="I5291" i="7"/>
  <c r="I5292" i="7"/>
  <c r="I5293" i="7"/>
  <c r="I5294" i="7"/>
  <c r="I5295" i="7"/>
  <c r="I5296" i="7"/>
  <c r="I5297" i="7"/>
  <c r="I5298" i="7"/>
  <c r="I5299" i="7"/>
  <c r="I5300" i="7"/>
  <c r="I5301" i="7"/>
  <c r="I5302" i="7"/>
  <c r="I5303" i="7"/>
  <c r="I5304" i="7"/>
  <c r="I5305" i="7"/>
  <c r="I5306" i="7"/>
  <c r="I5307" i="7"/>
  <c r="I5308" i="7"/>
  <c r="I5309" i="7"/>
  <c r="I5310" i="7"/>
  <c r="I5311" i="7"/>
  <c r="I5312" i="7"/>
  <c r="I5313" i="7"/>
  <c r="I5314" i="7"/>
  <c r="I5315" i="7"/>
  <c r="I5316" i="7"/>
  <c r="I5317" i="7"/>
  <c r="I5318" i="7"/>
  <c r="I5319" i="7"/>
  <c r="I5320" i="7"/>
  <c r="I5321" i="7"/>
  <c r="I5322" i="7"/>
  <c r="I5323" i="7"/>
  <c r="I5324" i="7"/>
  <c r="I5325" i="7"/>
  <c r="I5326" i="7"/>
  <c r="I5327" i="7"/>
  <c r="I5328" i="7"/>
  <c r="I5329" i="7"/>
  <c r="I5330" i="7"/>
  <c r="I5331" i="7"/>
  <c r="I5332" i="7"/>
  <c r="I5333" i="7"/>
  <c r="I5334" i="7"/>
  <c r="I5335" i="7"/>
  <c r="I5336" i="7"/>
  <c r="I5337" i="7"/>
  <c r="I5338" i="7"/>
  <c r="I5339" i="7"/>
  <c r="I5340" i="7"/>
  <c r="I5341" i="7"/>
  <c r="I5342" i="7"/>
  <c r="I5343" i="7"/>
  <c r="I5344" i="7"/>
  <c r="I5345" i="7"/>
  <c r="I5346" i="7"/>
  <c r="I5347" i="7"/>
  <c r="I5348" i="7"/>
  <c r="I5349" i="7"/>
  <c r="I5350" i="7"/>
  <c r="I5351" i="7"/>
  <c r="I5352" i="7"/>
  <c r="I5353" i="7"/>
  <c r="I5354" i="7"/>
  <c r="I5355" i="7"/>
  <c r="I5356" i="7"/>
  <c r="I5357" i="7"/>
  <c r="I5358" i="7"/>
  <c r="I5359" i="7"/>
  <c r="I5360" i="7"/>
  <c r="I5361" i="7"/>
  <c r="I5362" i="7"/>
  <c r="I5363" i="7"/>
  <c r="I5364" i="7"/>
  <c r="I5365" i="7"/>
  <c r="I5366" i="7"/>
  <c r="I5367" i="7"/>
  <c r="I5368" i="7"/>
  <c r="I5369" i="7"/>
  <c r="I5370" i="7"/>
  <c r="I5371" i="7"/>
  <c r="I5372" i="7"/>
  <c r="I5373" i="7"/>
  <c r="I5374" i="7"/>
  <c r="I5375" i="7"/>
  <c r="I5376" i="7"/>
  <c r="I5377" i="7"/>
  <c r="I5378" i="7"/>
  <c r="I5379" i="7"/>
  <c r="I5380" i="7"/>
  <c r="I5381" i="7"/>
  <c r="I5382" i="7"/>
  <c r="I5383" i="7"/>
  <c r="I5384" i="7"/>
  <c r="I5385" i="7"/>
  <c r="I5386" i="7"/>
  <c r="I5387" i="7"/>
  <c r="I5388" i="7"/>
  <c r="I5389" i="7"/>
  <c r="I5390" i="7"/>
  <c r="I5391" i="7"/>
  <c r="I5392" i="7"/>
  <c r="I5393" i="7"/>
  <c r="I5394" i="7"/>
  <c r="I5395" i="7"/>
  <c r="I5396" i="7"/>
  <c r="I5397" i="7"/>
  <c r="I5398" i="7"/>
  <c r="I5399" i="7"/>
  <c r="I5400" i="7"/>
  <c r="I5401" i="7"/>
  <c r="I5402" i="7"/>
  <c r="I5403" i="7"/>
  <c r="I5404" i="7"/>
  <c r="I5405" i="7"/>
  <c r="I5406" i="7"/>
  <c r="I5407" i="7"/>
  <c r="I5408" i="7"/>
  <c r="I5409" i="7"/>
  <c r="I5410" i="7"/>
  <c r="I5411" i="7"/>
  <c r="I5412" i="7"/>
  <c r="I5413" i="7"/>
  <c r="I5414" i="7"/>
  <c r="I5415" i="7"/>
  <c r="I5416" i="7"/>
  <c r="I5417" i="7"/>
  <c r="I5418" i="7"/>
  <c r="I5419" i="7"/>
  <c r="I5420" i="7"/>
  <c r="I5421" i="7"/>
  <c r="I5422" i="7"/>
  <c r="I5423" i="7"/>
  <c r="I5424" i="7"/>
  <c r="I5425" i="7"/>
  <c r="I5426" i="7"/>
  <c r="I5427" i="7"/>
  <c r="I5428" i="7"/>
  <c r="I5429" i="7"/>
  <c r="I5430" i="7"/>
  <c r="I5431" i="7"/>
  <c r="I5432" i="7"/>
  <c r="I5433" i="7"/>
  <c r="I5434" i="7"/>
  <c r="I5435" i="7"/>
  <c r="I5436" i="7"/>
  <c r="I5437" i="7"/>
  <c r="I5438" i="7"/>
  <c r="I5439" i="7"/>
  <c r="I5440" i="7"/>
  <c r="I5441" i="7"/>
  <c r="I5442" i="7"/>
  <c r="I5443" i="7"/>
  <c r="I5444" i="7"/>
  <c r="I5445" i="7"/>
  <c r="I5446" i="7"/>
  <c r="I5447" i="7"/>
  <c r="I5448" i="7"/>
  <c r="I5449" i="7"/>
  <c r="I5450" i="7"/>
  <c r="I5451" i="7"/>
  <c r="I5452" i="7"/>
  <c r="I5453" i="7"/>
  <c r="I5454" i="7"/>
  <c r="I5455" i="7"/>
  <c r="I5456" i="7"/>
  <c r="I5457" i="7"/>
  <c r="I5458" i="7"/>
  <c r="I5459" i="7"/>
  <c r="I5460" i="7"/>
  <c r="I5461" i="7"/>
  <c r="I5462" i="7"/>
  <c r="I5463" i="7"/>
  <c r="I5464" i="7"/>
  <c r="I5465" i="7"/>
  <c r="I5466" i="7"/>
  <c r="I5467" i="7"/>
  <c r="I5468" i="7"/>
  <c r="I5469" i="7"/>
  <c r="I5470" i="7"/>
  <c r="I5471" i="7"/>
  <c r="I5472" i="7"/>
  <c r="I5473" i="7"/>
  <c r="I5474" i="7"/>
  <c r="I5475" i="7"/>
  <c r="I5476" i="7"/>
  <c r="I5477" i="7"/>
  <c r="I5478" i="7"/>
  <c r="I5479" i="7"/>
  <c r="I5480" i="7"/>
  <c r="I5481" i="7"/>
  <c r="I5482" i="7"/>
  <c r="I5483" i="7"/>
  <c r="I5484" i="7"/>
  <c r="I5485" i="7"/>
  <c r="I5486" i="7"/>
  <c r="I5487" i="7"/>
  <c r="I5488" i="7"/>
  <c r="I5489" i="7"/>
  <c r="I5490" i="7"/>
  <c r="I5491" i="7"/>
  <c r="I5492" i="7"/>
  <c r="I5493" i="7"/>
  <c r="I5494" i="7"/>
  <c r="I5495" i="7"/>
  <c r="I5496" i="7"/>
  <c r="I5497" i="7"/>
  <c r="I5498" i="7"/>
  <c r="I5499" i="7"/>
  <c r="I5500" i="7"/>
  <c r="I5501" i="7"/>
  <c r="I5502" i="7"/>
  <c r="I5503" i="7"/>
  <c r="I5504" i="7"/>
  <c r="I5505" i="7"/>
  <c r="I5506" i="7"/>
  <c r="I5507" i="7"/>
  <c r="I5508" i="7"/>
  <c r="I5509" i="7"/>
  <c r="I5510" i="7"/>
  <c r="I5511" i="7"/>
  <c r="I5512" i="7"/>
  <c r="I5513" i="7"/>
  <c r="I5514" i="7"/>
  <c r="I5515" i="7"/>
  <c r="I5516" i="7"/>
  <c r="I5517" i="7"/>
  <c r="I5518" i="7"/>
  <c r="I5519" i="7"/>
  <c r="I5520" i="7"/>
  <c r="I5521" i="7"/>
  <c r="I5522" i="7"/>
  <c r="I5523" i="7"/>
  <c r="I5524" i="7"/>
  <c r="I5525" i="7"/>
  <c r="I5526" i="7"/>
  <c r="I5527" i="7"/>
  <c r="I5528" i="7"/>
  <c r="I5529" i="7"/>
  <c r="I5530" i="7"/>
  <c r="I5531" i="7"/>
  <c r="I5532" i="7"/>
  <c r="I5533" i="7"/>
  <c r="I5534" i="7"/>
  <c r="I5535" i="7"/>
  <c r="I5536" i="7"/>
  <c r="I5537" i="7"/>
  <c r="I5538" i="7"/>
  <c r="I5539" i="7"/>
  <c r="I5540" i="7"/>
  <c r="I5541" i="7"/>
  <c r="I5542" i="7"/>
  <c r="I5543" i="7"/>
  <c r="I5544" i="7"/>
  <c r="I5545" i="7"/>
  <c r="I5546" i="7"/>
  <c r="I5547" i="7"/>
  <c r="I5548" i="7"/>
  <c r="I5549" i="7"/>
  <c r="I5550" i="7"/>
  <c r="I5551" i="7"/>
  <c r="I5552" i="7"/>
  <c r="I5553" i="7"/>
  <c r="I5554" i="7"/>
  <c r="I5555" i="7"/>
  <c r="I5556" i="7"/>
  <c r="I5557" i="7"/>
  <c r="I5558" i="7"/>
  <c r="I5559" i="7"/>
  <c r="I5560" i="7"/>
  <c r="I5561" i="7"/>
  <c r="I5562" i="7"/>
  <c r="I5563" i="7"/>
  <c r="I5564" i="7"/>
  <c r="I5565" i="7"/>
  <c r="I5566" i="7"/>
  <c r="I5567" i="7"/>
  <c r="I5568" i="7"/>
  <c r="I5569" i="7"/>
  <c r="I5570" i="7"/>
  <c r="I5571" i="7"/>
  <c r="I5572" i="7"/>
  <c r="I5573" i="7"/>
  <c r="I5574" i="7"/>
  <c r="I5575" i="7"/>
  <c r="I5576" i="7"/>
  <c r="I5577" i="7"/>
  <c r="I5578" i="7"/>
  <c r="I5579" i="7"/>
  <c r="I5580" i="7"/>
  <c r="I5581" i="7"/>
  <c r="I5582" i="7"/>
  <c r="I5583" i="7"/>
  <c r="I5584" i="7"/>
  <c r="I5585" i="7"/>
  <c r="I5586" i="7"/>
  <c r="I5587" i="7"/>
  <c r="I5588" i="7"/>
  <c r="I5589" i="7"/>
  <c r="I5590" i="7"/>
  <c r="I5591" i="7"/>
  <c r="I5592" i="7"/>
  <c r="I5593" i="7"/>
  <c r="I5594" i="7"/>
  <c r="I5595" i="7"/>
  <c r="I5596" i="7"/>
  <c r="I5597" i="7"/>
  <c r="I5598" i="7"/>
  <c r="I5599" i="7"/>
  <c r="I5600" i="7"/>
  <c r="I5601" i="7"/>
  <c r="I5602" i="7"/>
  <c r="I5603" i="7"/>
  <c r="I5604" i="7"/>
  <c r="I5605" i="7"/>
  <c r="I5606" i="7"/>
  <c r="I5607" i="7"/>
  <c r="I5608" i="7"/>
  <c r="I5609" i="7"/>
  <c r="I5610" i="7"/>
  <c r="I5611" i="7"/>
  <c r="I5612" i="7"/>
  <c r="I5613" i="7"/>
  <c r="I5614" i="7"/>
  <c r="I5615" i="7"/>
  <c r="I5616" i="7"/>
  <c r="I5617" i="7"/>
  <c r="I5618" i="7"/>
  <c r="I5619" i="7"/>
  <c r="I5620" i="7"/>
  <c r="I5621" i="7"/>
  <c r="I5622" i="7"/>
  <c r="I5623" i="7"/>
  <c r="I5624" i="7"/>
  <c r="I5625" i="7"/>
  <c r="I5626" i="7"/>
  <c r="I5627" i="7"/>
  <c r="I5628" i="7"/>
  <c r="I5629" i="7"/>
  <c r="I5630" i="7"/>
  <c r="I5631" i="7"/>
  <c r="I5632" i="7"/>
  <c r="I5633" i="7"/>
  <c r="I5634" i="7"/>
  <c r="I5635" i="7"/>
  <c r="I5636" i="7"/>
  <c r="I5637" i="7"/>
  <c r="I5638" i="7"/>
  <c r="I5639" i="7"/>
  <c r="I5640" i="7"/>
  <c r="I5641" i="7"/>
  <c r="I5642" i="7"/>
  <c r="I5643" i="7"/>
  <c r="I5644" i="7"/>
  <c r="I5645" i="7"/>
  <c r="I5646" i="7"/>
  <c r="I5647" i="7"/>
  <c r="I5648" i="7"/>
  <c r="I5649" i="7"/>
  <c r="I5650" i="7"/>
  <c r="I5651" i="7"/>
  <c r="I5652" i="7"/>
  <c r="I5653" i="7"/>
  <c r="I5654" i="7"/>
  <c r="I5655" i="7"/>
  <c r="I5656" i="7"/>
  <c r="I5657" i="7"/>
  <c r="I5658" i="7"/>
  <c r="I5659" i="7"/>
  <c r="I5660" i="7"/>
  <c r="I5661" i="7"/>
  <c r="I5662" i="7"/>
  <c r="I5663" i="7"/>
  <c r="I5664" i="7"/>
  <c r="I5665" i="7"/>
  <c r="I5666" i="7"/>
  <c r="I5667" i="7"/>
  <c r="I5668" i="7"/>
  <c r="I5669" i="7"/>
  <c r="I5670" i="7"/>
  <c r="I5671" i="7"/>
  <c r="I5672" i="7"/>
  <c r="I5673" i="7"/>
  <c r="I5674" i="7"/>
  <c r="I5675" i="7"/>
  <c r="I5676" i="7"/>
  <c r="I5677" i="7"/>
  <c r="I5678" i="7"/>
  <c r="I5679" i="7"/>
  <c r="I5680" i="7"/>
  <c r="I5681" i="7"/>
  <c r="I5682" i="7"/>
  <c r="I5683" i="7"/>
  <c r="I5684" i="7"/>
  <c r="I5685" i="7"/>
  <c r="I5686" i="7"/>
  <c r="I5687" i="7"/>
  <c r="I5688" i="7"/>
  <c r="I5689" i="7"/>
  <c r="I5690" i="7"/>
  <c r="I5691" i="7"/>
  <c r="I5692" i="7"/>
  <c r="I5693" i="7"/>
  <c r="I5694" i="7"/>
  <c r="I5695" i="7"/>
  <c r="I5696" i="7"/>
  <c r="I5697" i="7"/>
  <c r="I5698" i="7"/>
  <c r="I5699" i="7"/>
  <c r="I5700" i="7"/>
  <c r="I5701" i="7"/>
  <c r="I5702" i="7"/>
  <c r="I5703" i="7"/>
  <c r="I5704" i="7"/>
  <c r="I5705" i="7"/>
  <c r="I5706" i="7"/>
  <c r="I5707" i="7"/>
  <c r="I5708" i="7"/>
  <c r="I5709" i="7"/>
  <c r="I5710" i="7"/>
  <c r="I5711" i="7"/>
  <c r="I5712" i="7"/>
  <c r="I5713" i="7"/>
  <c r="I5714" i="7"/>
  <c r="I5715" i="7"/>
  <c r="I5716" i="7"/>
  <c r="I5717" i="7"/>
  <c r="I5718" i="7"/>
  <c r="I5719" i="7"/>
  <c r="I5720" i="7"/>
  <c r="I5721" i="7"/>
  <c r="I5722" i="7"/>
  <c r="I5723" i="7"/>
  <c r="I5724" i="7"/>
  <c r="I5725" i="7"/>
  <c r="I5726" i="7"/>
  <c r="I5727" i="7"/>
  <c r="I5728" i="7"/>
  <c r="I5729" i="7"/>
  <c r="I5730" i="7"/>
  <c r="I5731" i="7"/>
  <c r="I5732" i="7"/>
  <c r="I5733" i="7"/>
  <c r="I5734" i="7"/>
  <c r="I5735" i="7"/>
  <c r="I5736" i="7"/>
  <c r="I5737" i="7"/>
  <c r="I5738" i="7"/>
  <c r="I5739" i="7"/>
  <c r="I5740" i="7"/>
  <c r="I5741" i="7"/>
  <c r="I5742" i="7"/>
  <c r="I5743" i="7"/>
  <c r="I5744" i="7"/>
  <c r="I5745" i="7"/>
  <c r="I5746" i="7"/>
  <c r="I5747" i="7"/>
  <c r="I5748" i="7"/>
  <c r="I5749" i="7"/>
  <c r="I5750" i="7"/>
  <c r="I5751" i="7"/>
  <c r="I5752" i="7"/>
  <c r="I5753" i="7"/>
  <c r="I5754" i="7"/>
  <c r="I5755" i="7"/>
  <c r="I5756" i="7"/>
  <c r="I5757" i="7"/>
  <c r="I5758" i="7"/>
  <c r="I5759" i="7"/>
  <c r="I5760" i="7"/>
  <c r="I5761" i="7"/>
  <c r="I5762" i="7"/>
  <c r="I5763" i="7"/>
  <c r="I5764" i="7"/>
  <c r="I5765" i="7"/>
  <c r="I5766" i="7"/>
  <c r="I5767" i="7"/>
  <c r="I5768" i="7"/>
  <c r="I5769" i="7"/>
  <c r="I5770" i="7"/>
  <c r="I5771" i="7"/>
  <c r="I5772" i="7"/>
  <c r="I5773" i="7"/>
  <c r="I5774" i="7"/>
  <c r="I5775" i="7"/>
  <c r="I5776" i="7"/>
  <c r="I5777" i="7"/>
  <c r="I5778" i="7"/>
  <c r="I5779" i="7"/>
  <c r="I5780" i="7"/>
  <c r="I5781" i="7"/>
  <c r="I5782" i="7"/>
  <c r="I5783" i="7"/>
  <c r="I5784" i="7"/>
  <c r="I5785" i="7"/>
  <c r="I5786" i="7"/>
  <c r="I5787" i="7"/>
  <c r="I5788" i="7"/>
  <c r="I5789" i="7"/>
  <c r="I5790" i="7"/>
  <c r="I5791" i="7"/>
  <c r="I5792" i="7"/>
  <c r="I5793" i="7"/>
  <c r="I5794" i="7"/>
  <c r="I5795" i="7"/>
  <c r="I5796" i="7"/>
  <c r="I5797" i="7"/>
  <c r="I5798" i="7"/>
  <c r="I5799" i="7"/>
  <c r="I5800" i="7"/>
  <c r="I5801" i="7"/>
  <c r="I5802" i="7"/>
  <c r="I5803" i="7"/>
  <c r="I5804" i="7"/>
  <c r="I5805" i="7"/>
  <c r="I5806" i="7"/>
  <c r="I5807" i="7"/>
  <c r="I5808" i="7"/>
  <c r="I5809" i="7"/>
  <c r="I5810" i="7"/>
  <c r="I5811" i="7"/>
  <c r="I5812" i="7"/>
  <c r="I5813" i="7"/>
  <c r="I5814" i="7"/>
  <c r="I5815" i="7"/>
  <c r="I5816" i="7"/>
  <c r="I5817" i="7"/>
  <c r="I5818" i="7"/>
  <c r="I5819" i="7"/>
  <c r="I5820" i="7"/>
  <c r="I5821" i="7"/>
  <c r="I5822" i="7"/>
  <c r="I5823" i="7"/>
  <c r="I5824" i="7"/>
  <c r="I5825" i="7"/>
  <c r="I5826" i="7"/>
  <c r="I5827" i="7"/>
  <c r="I5828" i="7"/>
  <c r="I5829" i="7"/>
  <c r="I5830" i="7"/>
  <c r="I5831" i="7"/>
  <c r="I5832" i="7"/>
  <c r="I5833" i="7"/>
  <c r="I5834" i="7"/>
  <c r="I5835" i="7"/>
  <c r="I5836" i="7"/>
  <c r="I5837" i="7"/>
  <c r="I5838" i="7"/>
  <c r="I5839" i="7"/>
  <c r="I5840" i="7"/>
  <c r="I5841" i="7"/>
  <c r="I5842" i="7"/>
  <c r="I5843" i="7"/>
  <c r="I5844" i="7"/>
  <c r="I5845" i="7"/>
  <c r="I5846" i="7"/>
  <c r="I5847" i="7"/>
  <c r="I5848" i="7"/>
  <c r="I5849" i="7"/>
  <c r="I5850" i="7"/>
  <c r="I5851" i="7"/>
  <c r="I5852" i="7"/>
  <c r="I5853" i="7"/>
  <c r="I5854" i="7"/>
  <c r="I5855" i="7"/>
  <c r="I5856" i="7"/>
  <c r="I5857" i="7"/>
  <c r="I5858" i="7"/>
  <c r="I5859" i="7"/>
  <c r="I5860" i="7"/>
  <c r="I5861" i="7"/>
  <c r="I5862" i="7"/>
  <c r="I5863" i="7"/>
  <c r="I5864" i="7"/>
  <c r="I5865" i="7"/>
  <c r="I5866" i="7"/>
  <c r="I5867" i="7"/>
  <c r="I5868" i="7"/>
  <c r="I5869" i="7"/>
  <c r="I5870" i="7"/>
  <c r="I5871" i="7"/>
  <c r="I5872" i="7"/>
  <c r="I5873" i="7"/>
  <c r="I5874" i="7"/>
  <c r="I5875" i="7"/>
  <c r="I5876" i="7"/>
  <c r="I5877" i="7"/>
  <c r="I5878" i="7"/>
  <c r="I5879" i="7"/>
  <c r="I5880" i="7"/>
  <c r="I5881" i="7"/>
  <c r="I5882" i="7"/>
  <c r="I5883" i="7"/>
  <c r="I5884" i="7"/>
  <c r="I5885" i="7"/>
  <c r="I5886" i="7"/>
  <c r="I5887" i="7"/>
  <c r="I5888" i="7"/>
  <c r="I5889" i="7"/>
  <c r="I5890" i="7"/>
  <c r="I5891" i="7"/>
  <c r="I5892" i="7"/>
  <c r="I5893" i="7"/>
  <c r="I5894" i="7"/>
  <c r="I5895" i="7"/>
  <c r="I5896" i="7"/>
  <c r="I5897" i="7"/>
  <c r="I5898" i="7"/>
  <c r="I5899" i="7"/>
  <c r="I5900" i="7"/>
  <c r="I5901" i="7"/>
  <c r="I5902" i="7"/>
  <c r="I5903" i="7"/>
  <c r="I5904" i="7"/>
  <c r="I5905" i="7"/>
  <c r="I5906" i="7"/>
  <c r="I5907" i="7"/>
  <c r="I5908" i="7"/>
  <c r="I5909" i="7"/>
  <c r="I5910" i="7"/>
  <c r="I5911" i="7"/>
  <c r="I5912" i="7"/>
  <c r="I5913" i="7"/>
  <c r="I5914" i="7"/>
  <c r="I5915" i="7"/>
  <c r="I5916" i="7"/>
  <c r="I5917" i="7"/>
  <c r="I5918" i="7"/>
  <c r="I5919" i="7"/>
  <c r="I5920" i="7"/>
  <c r="I5921" i="7"/>
  <c r="I5922" i="7"/>
  <c r="I5923" i="7"/>
  <c r="I5924" i="7"/>
  <c r="I5925" i="7"/>
  <c r="I5926" i="7"/>
  <c r="I5927" i="7"/>
  <c r="I5928" i="7"/>
  <c r="I5929" i="7"/>
  <c r="I5930" i="7"/>
  <c r="I5931" i="7"/>
  <c r="I5932" i="7"/>
  <c r="I5933" i="7"/>
  <c r="I5934" i="7"/>
  <c r="I5935" i="7"/>
  <c r="I5936" i="7"/>
  <c r="I5937" i="7"/>
  <c r="I5938" i="7"/>
  <c r="I5939" i="7"/>
  <c r="I5940" i="7"/>
  <c r="I5941" i="7"/>
  <c r="I5942" i="7"/>
  <c r="I5943" i="7"/>
  <c r="I5944" i="7"/>
  <c r="I5945" i="7"/>
  <c r="I5946" i="7"/>
  <c r="I5947" i="7"/>
  <c r="I5948" i="7"/>
  <c r="I5949" i="7"/>
  <c r="I5950" i="7"/>
  <c r="I5951" i="7"/>
  <c r="I5952" i="7"/>
  <c r="I5953" i="7"/>
  <c r="I5954" i="7"/>
  <c r="I5955" i="7"/>
  <c r="I5956" i="7"/>
  <c r="I5957" i="7"/>
  <c r="I5958" i="7"/>
  <c r="I5959" i="7"/>
  <c r="I5960" i="7"/>
  <c r="I5961" i="7"/>
  <c r="I5962" i="7"/>
  <c r="I5963" i="7"/>
  <c r="I5964" i="7"/>
  <c r="I5965" i="7"/>
  <c r="I5966" i="7"/>
  <c r="I5967" i="7"/>
  <c r="I5968" i="7"/>
  <c r="I5969" i="7"/>
  <c r="I5970" i="7"/>
  <c r="I5971" i="7"/>
  <c r="I5972" i="7"/>
  <c r="I5973" i="7"/>
  <c r="I5974" i="7"/>
  <c r="I5975" i="7"/>
  <c r="I5976" i="7"/>
  <c r="I5977" i="7"/>
  <c r="I5978" i="7"/>
  <c r="I5979" i="7"/>
  <c r="I5980" i="7"/>
  <c r="I5981" i="7"/>
  <c r="I5982" i="7"/>
  <c r="I5983" i="7"/>
  <c r="I5984" i="7"/>
  <c r="I5985" i="7"/>
  <c r="I5986" i="7"/>
  <c r="I5987" i="7"/>
  <c r="I5988" i="7"/>
  <c r="I5989" i="7"/>
  <c r="I5990" i="7"/>
  <c r="I5991" i="7"/>
  <c r="I5992" i="7"/>
  <c r="I5993" i="7"/>
  <c r="I5994" i="7"/>
  <c r="I5995" i="7"/>
  <c r="I5996" i="7"/>
  <c r="I5997" i="7"/>
  <c r="I5998" i="7"/>
  <c r="I5999" i="7"/>
  <c r="I6000" i="7"/>
  <c r="I6001" i="7"/>
  <c r="I6002" i="7"/>
  <c r="I6003" i="7"/>
  <c r="I6004" i="7"/>
  <c r="I6005" i="7"/>
  <c r="I6006" i="7"/>
  <c r="I6007" i="7"/>
  <c r="I6008" i="7"/>
  <c r="I6009" i="7"/>
  <c r="I6010" i="7"/>
  <c r="I6011" i="7"/>
  <c r="I6012" i="7"/>
  <c r="I6013" i="7"/>
  <c r="I6014" i="7"/>
  <c r="I6015" i="7"/>
  <c r="I6016" i="7"/>
  <c r="I6017" i="7"/>
  <c r="I6018" i="7"/>
  <c r="I6019" i="7"/>
  <c r="I6020" i="7"/>
  <c r="I6021" i="7"/>
  <c r="I6022" i="7"/>
  <c r="I6023" i="7"/>
  <c r="I6024" i="7"/>
  <c r="I6025" i="7"/>
  <c r="I6026" i="7"/>
  <c r="I6027" i="7"/>
  <c r="I6028" i="7"/>
  <c r="I6029" i="7"/>
  <c r="I6030" i="7"/>
  <c r="I6031" i="7"/>
  <c r="I6032" i="7"/>
  <c r="I6033" i="7"/>
  <c r="I6034" i="7"/>
  <c r="I6035" i="7"/>
  <c r="I6036" i="7"/>
  <c r="I6037" i="7"/>
  <c r="I6038" i="7"/>
  <c r="I6039" i="7"/>
  <c r="I6040" i="7"/>
  <c r="I6041" i="7"/>
  <c r="I6042" i="7"/>
  <c r="I6043" i="7"/>
  <c r="I6044" i="7"/>
  <c r="I6045" i="7"/>
  <c r="I6046" i="7"/>
  <c r="I6047" i="7"/>
  <c r="I6048" i="7"/>
  <c r="I6049" i="7"/>
  <c r="I6050" i="7"/>
  <c r="I6051" i="7"/>
  <c r="I6052" i="7"/>
  <c r="I6053" i="7"/>
  <c r="I6054" i="7"/>
  <c r="I6055" i="7"/>
  <c r="I6056" i="7"/>
  <c r="I6057" i="7"/>
  <c r="I6058" i="7"/>
  <c r="I6059" i="7"/>
  <c r="I6060" i="7"/>
  <c r="I6061" i="7"/>
  <c r="I6062" i="7"/>
  <c r="I6063" i="7"/>
  <c r="I6064" i="7"/>
  <c r="I6065" i="7"/>
  <c r="I6066" i="7"/>
  <c r="I6067" i="7"/>
  <c r="I6068" i="7"/>
  <c r="I6069" i="7"/>
  <c r="I6070" i="7"/>
  <c r="I6071" i="7"/>
  <c r="I6072" i="7"/>
  <c r="I6073" i="7"/>
  <c r="I6074" i="7"/>
  <c r="I6075" i="7"/>
  <c r="I6076" i="7"/>
  <c r="I6077" i="7"/>
  <c r="I6078" i="7"/>
  <c r="I6079" i="7"/>
  <c r="I6080" i="7"/>
  <c r="I6081" i="7"/>
  <c r="I6082" i="7"/>
  <c r="I6083" i="7"/>
  <c r="I6084" i="7"/>
  <c r="I6085" i="7"/>
  <c r="I6086" i="7"/>
  <c r="I6087" i="7"/>
  <c r="I6088" i="7"/>
  <c r="I6089" i="7"/>
  <c r="I6090" i="7"/>
  <c r="I6091" i="7"/>
  <c r="I6092" i="7"/>
  <c r="I6093" i="7"/>
  <c r="I6094" i="7"/>
  <c r="I6095" i="7"/>
  <c r="I6096" i="7"/>
  <c r="I6097" i="7"/>
  <c r="I6098" i="7"/>
  <c r="I6099" i="7"/>
  <c r="I6100" i="7"/>
  <c r="I6101" i="7"/>
  <c r="I6102" i="7"/>
  <c r="I6103" i="7"/>
  <c r="I6104" i="7"/>
  <c r="I6105" i="7"/>
  <c r="I6106" i="7"/>
  <c r="I6107" i="7"/>
  <c r="I6108" i="7"/>
  <c r="I6109" i="7"/>
  <c r="I6110" i="7"/>
  <c r="I6111" i="7"/>
  <c r="I6112" i="7"/>
  <c r="I6113" i="7"/>
  <c r="I6114" i="7"/>
  <c r="I6115" i="7"/>
  <c r="I6116" i="7"/>
  <c r="I6117" i="7"/>
  <c r="I6118" i="7"/>
  <c r="I6119" i="7"/>
  <c r="I6120" i="7"/>
  <c r="I6121" i="7"/>
  <c r="I6122" i="7"/>
  <c r="I6123" i="7"/>
  <c r="I6124" i="7"/>
  <c r="I6125" i="7"/>
  <c r="I6126" i="7"/>
  <c r="I6127" i="7"/>
  <c r="I6128" i="7"/>
  <c r="I6129" i="7"/>
  <c r="I6130" i="7"/>
  <c r="I6131" i="7"/>
  <c r="I6132" i="7"/>
  <c r="I6133" i="7"/>
  <c r="I6134" i="7"/>
  <c r="I6135" i="7"/>
  <c r="I6136" i="7"/>
  <c r="I6137" i="7"/>
  <c r="I6138" i="7"/>
  <c r="I6139" i="7"/>
  <c r="I6140" i="7"/>
  <c r="I6141" i="7"/>
  <c r="I6142" i="7"/>
  <c r="I6143" i="7"/>
  <c r="I6144" i="7"/>
  <c r="I6145" i="7"/>
  <c r="I6146" i="7"/>
  <c r="I6147" i="7"/>
  <c r="I6148" i="7"/>
  <c r="I6149" i="7"/>
  <c r="I6150" i="7"/>
  <c r="I6151" i="7"/>
  <c r="I6152" i="7"/>
  <c r="I6153" i="7"/>
  <c r="I6154" i="7"/>
  <c r="I6155" i="7"/>
  <c r="I6156" i="7"/>
  <c r="I6157" i="7"/>
  <c r="I6158" i="7"/>
  <c r="I6159" i="7"/>
  <c r="I6160" i="7"/>
  <c r="I6161" i="7"/>
  <c r="I6162" i="7"/>
  <c r="I6163" i="7"/>
  <c r="I6164" i="7"/>
  <c r="I6165" i="7"/>
  <c r="I6166" i="7"/>
  <c r="I6167" i="7"/>
  <c r="I6168" i="7"/>
  <c r="I6169" i="7"/>
  <c r="I6170" i="7"/>
  <c r="I6171" i="7"/>
  <c r="I6172" i="7"/>
  <c r="I6173" i="7"/>
  <c r="I6174" i="7"/>
  <c r="I6175" i="7"/>
  <c r="I6176" i="7"/>
  <c r="I6177" i="7"/>
  <c r="I6178" i="7"/>
  <c r="I6179" i="7"/>
  <c r="I6180" i="7"/>
  <c r="I6181" i="7"/>
  <c r="I6182" i="7"/>
  <c r="I6183" i="7"/>
  <c r="I6184" i="7"/>
  <c r="I6185" i="7"/>
  <c r="I6186" i="7"/>
  <c r="I6187" i="7"/>
  <c r="I6188" i="7"/>
  <c r="I6189" i="7"/>
  <c r="I6190" i="7"/>
  <c r="I6191" i="7"/>
  <c r="I6192" i="7"/>
  <c r="I6193" i="7"/>
  <c r="I6194" i="7"/>
  <c r="I6195" i="7"/>
  <c r="I6196" i="7"/>
  <c r="I6197" i="7"/>
  <c r="I6198" i="7"/>
  <c r="I6199" i="7"/>
  <c r="I6200" i="7"/>
  <c r="I6201" i="7"/>
  <c r="I6202" i="7"/>
  <c r="I6203" i="7"/>
  <c r="I6204" i="7"/>
  <c r="I6205" i="7"/>
  <c r="I6206" i="7"/>
  <c r="I6207" i="7"/>
  <c r="I6208" i="7"/>
  <c r="I6209" i="7"/>
  <c r="I6210" i="7"/>
  <c r="I6211" i="7"/>
  <c r="I6212" i="7"/>
  <c r="I6213" i="7"/>
  <c r="I6214" i="7"/>
  <c r="I6215" i="7"/>
  <c r="I6216" i="7"/>
  <c r="I6217" i="7"/>
  <c r="I6218" i="7"/>
  <c r="I6219" i="7"/>
  <c r="I6220" i="7"/>
  <c r="I6221" i="7"/>
  <c r="I6222" i="7"/>
  <c r="I6223" i="7"/>
  <c r="I6224" i="7"/>
  <c r="I6225" i="7"/>
  <c r="I6226" i="7"/>
  <c r="I6227" i="7"/>
  <c r="I6228" i="7"/>
  <c r="I6229" i="7"/>
  <c r="I6230" i="7"/>
  <c r="I6231" i="7"/>
  <c r="I6232" i="7"/>
  <c r="I6233" i="7"/>
  <c r="I6234" i="7"/>
  <c r="I6235" i="7"/>
  <c r="I6236" i="7"/>
  <c r="I6237" i="7"/>
  <c r="I6238" i="7"/>
  <c r="I6239" i="7"/>
  <c r="I6240" i="7"/>
  <c r="I6241" i="7"/>
  <c r="I6242" i="7"/>
  <c r="I6243" i="7"/>
  <c r="I6244" i="7"/>
  <c r="I6245" i="7"/>
  <c r="I6246" i="7"/>
  <c r="I6247" i="7"/>
  <c r="I6248" i="7"/>
  <c r="I6249" i="7"/>
  <c r="I6250" i="7"/>
  <c r="I6251" i="7"/>
  <c r="I6252" i="7"/>
  <c r="I6253" i="7"/>
  <c r="I6254" i="7"/>
  <c r="I6255" i="7"/>
  <c r="I6256" i="7"/>
  <c r="I6257" i="7"/>
  <c r="I6258" i="7"/>
  <c r="I6259" i="7"/>
  <c r="I6260" i="7"/>
  <c r="I6261" i="7"/>
  <c r="I6262" i="7"/>
  <c r="I6263" i="7"/>
  <c r="I6264" i="7"/>
  <c r="I6265" i="7"/>
  <c r="I6266" i="7"/>
  <c r="I6267" i="7"/>
  <c r="I6268" i="7"/>
  <c r="I6269" i="7"/>
  <c r="I6270" i="7"/>
  <c r="I6271" i="7"/>
  <c r="I6272" i="7"/>
  <c r="I6273" i="7"/>
  <c r="I6274" i="7"/>
  <c r="I6275" i="7"/>
  <c r="I6276" i="7"/>
  <c r="I6277" i="7"/>
  <c r="I6278" i="7"/>
  <c r="I6279" i="7"/>
  <c r="I6280" i="7"/>
  <c r="I6281" i="7"/>
  <c r="I6282" i="7"/>
  <c r="I6283" i="7"/>
  <c r="I6284" i="7"/>
  <c r="I6285" i="7"/>
  <c r="I6286" i="7"/>
  <c r="I6287" i="7"/>
  <c r="I6288" i="7"/>
  <c r="I6289" i="7"/>
  <c r="I6290" i="7"/>
  <c r="I6291" i="7"/>
  <c r="I6292" i="7"/>
  <c r="I6293" i="7"/>
  <c r="I6294" i="7"/>
  <c r="I6295" i="7"/>
  <c r="I6296" i="7"/>
  <c r="I6297" i="7"/>
  <c r="I6298" i="7"/>
  <c r="I6299" i="7"/>
  <c r="I6300" i="7"/>
  <c r="I6301" i="7"/>
  <c r="I6302" i="7"/>
  <c r="I6303" i="7"/>
  <c r="I6304" i="7"/>
  <c r="I6305" i="7"/>
  <c r="I6306" i="7"/>
  <c r="I6307" i="7"/>
  <c r="I6308" i="7"/>
  <c r="I6309" i="7"/>
  <c r="I6310" i="7"/>
  <c r="I6311" i="7"/>
  <c r="I6312" i="7"/>
  <c r="I6313" i="7"/>
  <c r="I6314" i="7"/>
  <c r="I6315" i="7"/>
  <c r="I6316" i="7"/>
  <c r="I6317" i="7"/>
  <c r="I6318" i="7"/>
  <c r="I6319" i="7"/>
  <c r="I6320" i="7"/>
  <c r="I6321" i="7"/>
  <c r="I6322" i="7"/>
  <c r="I6323" i="7"/>
  <c r="I6324" i="7"/>
  <c r="I6325" i="7"/>
  <c r="I6326" i="7"/>
  <c r="I6327" i="7"/>
  <c r="I6328" i="7"/>
  <c r="I6329" i="7"/>
  <c r="I6330" i="7"/>
  <c r="I6331" i="7"/>
  <c r="I6332" i="7"/>
  <c r="I6333" i="7"/>
  <c r="I6334" i="7"/>
  <c r="I6335" i="7"/>
  <c r="I6336" i="7"/>
  <c r="I6337" i="7"/>
  <c r="I6338" i="7"/>
  <c r="I6339" i="7"/>
  <c r="I6340" i="7"/>
  <c r="I6341" i="7"/>
  <c r="I6342" i="7"/>
  <c r="I6343" i="7"/>
  <c r="I6344" i="7"/>
  <c r="I6345" i="7"/>
  <c r="I6346" i="7"/>
  <c r="I6347" i="7"/>
  <c r="I6348" i="7"/>
  <c r="I6349" i="7"/>
  <c r="I6350" i="7"/>
  <c r="I6351" i="7"/>
  <c r="I6352" i="7"/>
  <c r="I6353" i="7"/>
  <c r="I6354" i="7"/>
  <c r="I6355" i="7"/>
  <c r="I6356" i="7"/>
  <c r="I6357" i="7"/>
  <c r="I6358" i="7"/>
  <c r="I6359" i="7"/>
  <c r="I6360" i="7"/>
  <c r="I6361" i="7"/>
  <c r="I6362" i="7"/>
  <c r="I6363" i="7"/>
  <c r="I6364" i="7"/>
  <c r="I6365" i="7"/>
  <c r="I6366" i="7"/>
  <c r="I6367" i="7"/>
  <c r="I6368" i="7"/>
  <c r="I6369" i="7"/>
  <c r="I6370" i="7"/>
  <c r="I6371" i="7"/>
  <c r="I6372" i="7"/>
  <c r="I6373" i="7"/>
  <c r="I6374" i="7"/>
  <c r="I6375" i="7"/>
  <c r="I6376" i="7"/>
  <c r="I6377" i="7"/>
  <c r="I6378" i="7"/>
  <c r="I6379" i="7"/>
  <c r="I6380" i="7"/>
  <c r="I6381" i="7"/>
  <c r="I6382" i="7"/>
  <c r="I6383" i="7"/>
  <c r="I6384" i="7"/>
  <c r="I6385" i="7"/>
  <c r="I6386" i="7"/>
  <c r="I6387" i="7"/>
  <c r="I6388" i="7"/>
  <c r="I6389" i="7"/>
  <c r="I6390" i="7"/>
  <c r="I6391" i="7"/>
  <c r="I6392" i="7"/>
  <c r="I6393" i="7"/>
  <c r="I6394" i="7"/>
  <c r="I6395" i="7"/>
  <c r="I6396" i="7"/>
  <c r="I6397" i="7"/>
  <c r="I6398" i="7"/>
  <c r="I6399" i="7"/>
  <c r="I6400" i="7"/>
  <c r="I6401" i="7"/>
  <c r="I6402" i="7"/>
  <c r="I6403" i="7"/>
  <c r="I6404" i="7"/>
  <c r="I6405" i="7"/>
  <c r="I6406" i="7"/>
  <c r="I6407" i="7"/>
  <c r="I6408" i="7"/>
  <c r="I6409" i="7"/>
  <c r="I6410" i="7"/>
  <c r="I6411" i="7"/>
  <c r="I6412" i="7"/>
  <c r="I6413" i="7"/>
  <c r="I6414" i="7"/>
  <c r="I6415" i="7"/>
  <c r="I6416" i="7"/>
  <c r="I6417" i="7"/>
  <c r="I6418" i="7"/>
  <c r="I6419" i="7"/>
  <c r="I6420" i="7"/>
  <c r="I6421" i="7"/>
  <c r="I6422" i="7"/>
  <c r="I6423" i="7"/>
  <c r="I6424" i="7"/>
  <c r="I6425" i="7"/>
  <c r="I6426" i="7"/>
  <c r="I6427" i="7"/>
  <c r="I6428" i="7"/>
  <c r="I6429" i="7"/>
  <c r="I6430" i="7"/>
  <c r="I6431" i="7"/>
  <c r="I6432" i="7"/>
  <c r="I6433" i="7"/>
  <c r="I6434" i="7"/>
  <c r="I6435" i="7"/>
  <c r="I6436" i="7"/>
  <c r="I6437" i="7"/>
  <c r="I6438" i="7"/>
  <c r="I6439" i="7"/>
  <c r="I6440" i="7"/>
  <c r="I6441" i="7"/>
  <c r="I6442" i="7"/>
  <c r="I6443" i="7"/>
  <c r="I6444" i="7"/>
  <c r="I6445" i="7"/>
  <c r="I6446" i="7"/>
  <c r="I6447" i="7"/>
  <c r="I6448" i="7"/>
  <c r="I6449" i="7"/>
  <c r="I6450" i="7"/>
  <c r="I6451" i="7"/>
  <c r="I6452" i="7"/>
  <c r="I6453" i="7"/>
  <c r="I6454" i="7"/>
  <c r="I6455" i="7"/>
  <c r="I6456" i="7"/>
  <c r="I6457" i="7"/>
  <c r="I6458" i="7"/>
  <c r="I6459" i="7"/>
  <c r="I6460" i="7"/>
  <c r="I6461" i="7"/>
  <c r="I6462" i="7"/>
  <c r="I6463" i="7"/>
  <c r="I6464" i="7"/>
  <c r="I6465" i="7"/>
  <c r="I6466" i="7"/>
  <c r="I6467" i="7"/>
  <c r="I6468" i="7"/>
  <c r="I6469" i="7"/>
  <c r="I6470" i="7"/>
  <c r="I6471" i="7"/>
  <c r="I6472" i="7"/>
  <c r="I6473" i="7"/>
  <c r="I6474" i="7"/>
  <c r="I6475" i="7"/>
  <c r="I6476" i="7"/>
  <c r="I6477" i="7"/>
  <c r="I6478" i="7"/>
  <c r="I6479" i="7"/>
  <c r="I6480" i="7"/>
  <c r="I6481" i="7"/>
  <c r="I6482" i="7"/>
  <c r="I6483" i="7"/>
  <c r="I6484" i="7"/>
  <c r="I6485" i="7"/>
  <c r="I6486" i="7"/>
  <c r="I6487" i="7"/>
  <c r="I6488" i="7"/>
  <c r="I6489" i="7"/>
  <c r="I6490" i="7"/>
  <c r="I6491" i="7"/>
  <c r="I6492" i="7"/>
  <c r="I6493" i="7"/>
  <c r="I6494" i="7"/>
  <c r="I6495" i="7"/>
  <c r="I6496" i="7"/>
  <c r="I6497" i="7"/>
  <c r="I6498" i="7"/>
  <c r="I6499" i="7"/>
  <c r="I6500" i="7"/>
  <c r="I6501" i="7"/>
  <c r="I6502" i="7"/>
  <c r="I6503" i="7"/>
  <c r="I6504" i="7"/>
  <c r="I6505" i="7"/>
  <c r="I6506" i="7"/>
  <c r="I6507" i="7"/>
  <c r="I6508" i="7"/>
  <c r="I6509" i="7"/>
  <c r="I6510" i="7"/>
  <c r="I6511" i="7"/>
  <c r="I6512" i="7"/>
  <c r="I6513" i="7"/>
  <c r="I6514" i="7"/>
  <c r="I6515" i="7"/>
  <c r="I6516" i="7"/>
  <c r="I6517" i="7"/>
  <c r="I6518" i="7"/>
  <c r="I6519" i="7"/>
  <c r="I6520" i="7"/>
  <c r="I6521" i="7"/>
  <c r="I6522" i="7"/>
  <c r="I6523" i="7"/>
  <c r="I6524" i="7"/>
  <c r="I6525" i="7"/>
  <c r="I6526" i="7"/>
  <c r="I6527" i="7"/>
  <c r="I6528" i="7"/>
  <c r="I6529" i="7"/>
  <c r="I6530" i="7"/>
  <c r="I6531" i="7"/>
  <c r="I6532" i="7"/>
  <c r="I6533" i="7"/>
  <c r="I6534" i="7"/>
  <c r="I6535" i="7"/>
  <c r="I6536" i="7"/>
  <c r="I6537" i="7"/>
  <c r="I6538" i="7"/>
  <c r="I6539" i="7"/>
  <c r="I6540" i="7"/>
  <c r="I6541" i="7"/>
  <c r="I6542" i="7"/>
  <c r="I6543" i="7"/>
  <c r="I6544" i="7"/>
  <c r="I6545" i="7"/>
  <c r="I6546" i="7"/>
  <c r="I6547" i="7"/>
  <c r="I6548" i="7"/>
  <c r="I6549" i="7"/>
  <c r="I6550" i="7"/>
  <c r="I6551" i="7"/>
  <c r="I6552" i="7"/>
  <c r="I6553" i="7"/>
  <c r="I6554" i="7"/>
  <c r="I6555" i="7"/>
  <c r="I6556" i="7"/>
  <c r="I6557" i="7"/>
  <c r="I6558" i="7"/>
  <c r="I6559" i="7"/>
  <c r="I6560" i="7"/>
  <c r="I6561" i="7"/>
  <c r="I6562" i="7"/>
  <c r="I6563" i="7"/>
  <c r="I6564" i="7"/>
  <c r="I6565" i="7"/>
  <c r="I6566" i="7"/>
  <c r="I6567" i="7"/>
  <c r="I6568" i="7"/>
  <c r="I6569" i="7"/>
  <c r="I6570" i="7"/>
  <c r="I6571" i="7"/>
  <c r="I6572" i="7"/>
  <c r="I6573" i="7"/>
  <c r="I6574" i="7"/>
  <c r="I6575" i="7"/>
  <c r="I6576" i="7"/>
  <c r="I6577" i="7"/>
  <c r="I6578" i="7"/>
  <c r="I6579" i="7"/>
  <c r="I6580" i="7"/>
  <c r="I6581" i="7"/>
  <c r="I6582" i="7"/>
  <c r="I6583" i="7"/>
  <c r="I6584" i="7"/>
  <c r="I6585" i="7"/>
  <c r="I6586" i="7"/>
  <c r="I6587" i="7"/>
  <c r="I6588" i="7"/>
  <c r="I6589" i="7"/>
  <c r="I6590" i="7"/>
  <c r="I6591" i="7"/>
  <c r="I6592" i="7"/>
  <c r="I6593" i="7"/>
  <c r="I6594" i="7"/>
  <c r="I6595" i="7"/>
  <c r="I6596" i="7"/>
  <c r="I6597" i="7"/>
  <c r="I6598" i="7"/>
  <c r="I6599" i="7"/>
  <c r="I6600" i="7"/>
  <c r="I6601" i="7"/>
  <c r="I6602" i="7"/>
  <c r="I6603" i="7"/>
  <c r="I6604" i="7"/>
  <c r="I6605" i="7"/>
  <c r="I6606" i="7"/>
  <c r="I6607" i="7"/>
  <c r="I6608" i="7"/>
  <c r="I6609" i="7"/>
  <c r="I6610" i="7"/>
  <c r="I6611" i="7"/>
  <c r="I6612" i="7"/>
  <c r="I6613" i="7"/>
  <c r="I6614" i="7"/>
  <c r="I6615" i="7"/>
  <c r="I6616" i="7"/>
  <c r="I6617" i="7"/>
  <c r="I6618" i="7"/>
  <c r="I6619" i="7"/>
  <c r="I6620" i="7"/>
  <c r="I6621" i="7"/>
  <c r="I6622" i="7"/>
  <c r="I6623" i="7"/>
  <c r="I6624" i="7"/>
  <c r="I6625" i="7"/>
  <c r="I6626" i="7"/>
  <c r="I6627" i="7"/>
  <c r="I6628" i="7"/>
  <c r="I6629" i="7"/>
  <c r="I6630" i="7"/>
  <c r="I6631" i="7"/>
  <c r="I6632" i="7"/>
  <c r="I6633" i="7"/>
  <c r="I6634" i="7"/>
  <c r="I6635" i="7"/>
  <c r="I6636" i="7"/>
  <c r="I6637" i="7"/>
  <c r="I6638" i="7"/>
  <c r="I6639" i="7"/>
  <c r="I6640" i="7"/>
  <c r="I6641" i="7"/>
  <c r="I6642" i="7"/>
  <c r="I6643" i="7"/>
  <c r="I6644" i="7"/>
  <c r="I6645" i="7"/>
  <c r="I6646" i="7"/>
  <c r="I6647" i="7"/>
  <c r="I6648" i="7"/>
  <c r="I6649" i="7"/>
  <c r="I6650" i="7"/>
  <c r="I6651" i="7"/>
  <c r="I6652" i="7"/>
  <c r="I6653" i="7"/>
  <c r="I6654" i="7"/>
  <c r="I6655" i="7"/>
  <c r="I6656" i="7"/>
  <c r="I6657" i="7"/>
  <c r="I6658" i="7"/>
  <c r="I6659" i="7"/>
  <c r="I6660" i="7"/>
  <c r="I6661" i="7"/>
  <c r="I6662" i="7"/>
  <c r="I6663" i="7"/>
  <c r="I6664" i="7"/>
  <c r="I6665" i="7"/>
  <c r="I6666" i="7"/>
  <c r="I6667" i="7"/>
  <c r="I6668" i="7"/>
  <c r="I6669" i="7"/>
  <c r="I6670" i="7"/>
  <c r="I6671" i="7"/>
  <c r="I6672" i="7"/>
  <c r="I6673" i="7"/>
  <c r="I6674" i="7"/>
  <c r="I6675" i="7"/>
  <c r="I6676" i="7"/>
  <c r="I6677" i="7"/>
  <c r="I6678" i="7"/>
  <c r="I6679" i="7"/>
  <c r="I6680" i="7"/>
  <c r="I6681" i="7"/>
  <c r="I6682" i="7"/>
  <c r="I6683" i="7"/>
  <c r="I6684" i="7"/>
  <c r="I6685" i="7"/>
  <c r="I6686" i="7"/>
  <c r="I6687" i="7"/>
  <c r="I6688" i="7"/>
  <c r="I6689" i="7"/>
  <c r="I6690" i="7"/>
  <c r="I6691" i="7"/>
  <c r="I6692" i="7"/>
  <c r="I6693" i="7"/>
  <c r="I6694" i="7"/>
  <c r="I6695" i="7"/>
  <c r="I6696" i="7"/>
  <c r="I6697" i="7"/>
  <c r="I6698" i="7"/>
  <c r="I6699" i="7"/>
  <c r="I6700" i="7"/>
  <c r="I6701" i="7"/>
  <c r="I6702" i="7"/>
  <c r="I6703" i="7"/>
  <c r="I6704" i="7"/>
  <c r="I6705" i="7"/>
  <c r="I6706" i="7"/>
  <c r="I6707" i="7"/>
  <c r="I6708" i="7"/>
  <c r="I6709" i="7"/>
  <c r="I6710" i="7"/>
  <c r="I6711" i="7"/>
  <c r="I6712" i="7"/>
  <c r="I6713" i="7"/>
  <c r="I6714" i="7"/>
  <c r="I6715" i="7"/>
  <c r="I6716" i="7"/>
  <c r="I6717" i="7"/>
  <c r="I6718" i="7"/>
  <c r="I6719" i="7"/>
  <c r="I6720" i="7"/>
  <c r="I6721" i="7"/>
  <c r="I6722" i="7"/>
  <c r="I6723" i="7"/>
  <c r="I6724" i="7"/>
  <c r="I6725" i="7"/>
  <c r="I6726" i="7"/>
  <c r="I6727" i="7"/>
  <c r="I6728" i="7"/>
  <c r="I6729" i="7"/>
  <c r="I6730" i="7"/>
  <c r="I6731" i="7"/>
  <c r="I6732" i="7"/>
  <c r="I6733" i="7"/>
  <c r="I6734" i="7"/>
  <c r="I6735" i="7"/>
  <c r="I6736" i="7"/>
  <c r="I6737" i="7"/>
  <c r="I6738" i="7"/>
  <c r="I6739" i="7"/>
  <c r="I6740" i="7"/>
  <c r="I6741" i="7"/>
  <c r="I6742" i="7"/>
  <c r="I6743" i="7"/>
  <c r="I6744" i="7"/>
  <c r="I6745" i="7"/>
  <c r="I6746" i="7"/>
  <c r="I6747" i="7"/>
  <c r="I6748" i="7"/>
  <c r="I6749" i="7"/>
  <c r="I6750" i="7"/>
  <c r="I6751" i="7"/>
  <c r="I6752" i="7"/>
  <c r="I6753" i="7"/>
  <c r="I6754" i="7"/>
  <c r="I6755" i="7"/>
  <c r="I6756" i="7"/>
  <c r="I6757" i="7"/>
  <c r="I6758" i="7"/>
  <c r="I6759" i="7"/>
  <c r="I6760" i="7"/>
  <c r="I6761" i="7"/>
  <c r="I6762" i="7"/>
  <c r="I6763" i="7"/>
  <c r="I6764" i="7"/>
  <c r="I6765" i="7"/>
  <c r="I6766" i="7"/>
  <c r="I6767" i="7"/>
  <c r="I6768" i="7"/>
  <c r="I6769" i="7"/>
  <c r="I6770" i="7"/>
  <c r="I6771" i="7"/>
  <c r="I6772" i="7"/>
  <c r="I6773" i="7"/>
  <c r="I6774" i="7"/>
  <c r="I6775" i="7"/>
  <c r="I6776" i="7"/>
  <c r="I6777" i="7"/>
  <c r="I6778" i="7"/>
  <c r="I6779" i="7"/>
  <c r="I6780" i="7"/>
  <c r="I6781" i="7"/>
  <c r="I6782" i="7"/>
  <c r="I6783" i="7"/>
  <c r="I6784" i="7"/>
  <c r="I6785" i="7"/>
  <c r="I6786" i="7"/>
  <c r="I6787" i="7"/>
  <c r="I6788" i="7"/>
  <c r="I6789" i="7"/>
  <c r="I6790" i="7"/>
  <c r="I6791" i="7"/>
  <c r="I6792" i="7"/>
  <c r="I6793" i="7"/>
  <c r="I6794" i="7"/>
  <c r="I6795" i="7"/>
  <c r="I6796" i="7"/>
  <c r="I6797" i="7"/>
  <c r="I6798" i="7"/>
  <c r="I6799" i="7"/>
  <c r="I6800" i="7"/>
  <c r="I6801" i="7"/>
  <c r="I6802" i="7"/>
  <c r="I6803" i="7"/>
  <c r="I6804" i="7"/>
  <c r="I6805" i="7"/>
  <c r="I6806" i="7"/>
  <c r="I6807" i="7"/>
  <c r="I6808" i="7"/>
  <c r="I6809" i="7"/>
  <c r="I6810" i="7"/>
  <c r="I6811" i="7"/>
  <c r="I6812" i="7"/>
  <c r="I6813" i="7"/>
  <c r="I6814" i="7"/>
  <c r="I6815" i="7"/>
  <c r="I6816" i="7"/>
  <c r="I6817" i="7"/>
  <c r="I6818" i="7"/>
  <c r="I6819" i="7"/>
  <c r="I6820" i="7"/>
  <c r="I6821" i="7"/>
  <c r="I6822" i="7"/>
  <c r="I6823" i="7"/>
  <c r="I6824" i="7"/>
  <c r="I6825" i="7"/>
  <c r="I6826" i="7"/>
  <c r="I6827" i="7"/>
  <c r="I6828" i="7"/>
  <c r="I6829" i="7"/>
  <c r="I6830" i="7"/>
  <c r="I6831" i="7"/>
  <c r="I6832" i="7"/>
  <c r="I6833" i="7"/>
  <c r="I6834" i="7"/>
  <c r="I6835" i="7"/>
  <c r="I6836" i="7"/>
  <c r="I6837" i="7"/>
  <c r="I6838" i="7"/>
  <c r="I6839" i="7"/>
  <c r="I6840" i="7"/>
  <c r="I6841" i="7"/>
  <c r="I6842" i="7"/>
  <c r="I6843" i="7"/>
  <c r="I6844" i="7"/>
  <c r="I6845" i="7"/>
  <c r="I6846" i="7"/>
  <c r="I6847" i="7"/>
  <c r="I6848" i="7"/>
  <c r="I6849" i="7"/>
  <c r="I6850" i="7"/>
  <c r="I6851" i="7"/>
  <c r="I6852" i="7"/>
  <c r="I6853" i="7"/>
  <c r="I6854" i="7"/>
  <c r="I6855" i="7"/>
  <c r="I6856" i="7"/>
  <c r="I6857" i="7"/>
  <c r="I6858" i="7"/>
  <c r="I6859" i="7"/>
  <c r="I6860" i="7"/>
  <c r="I6861" i="7"/>
  <c r="I6862" i="7"/>
  <c r="I6863" i="7"/>
  <c r="I6864" i="7"/>
  <c r="I6865" i="7"/>
  <c r="I6866" i="7"/>
  <c r="I6867" i="7"/>
  <c r="I6868" i="7"/>
  <c r="I6869" i="7"/>
  <c r="I6870" i="7"/>
  <c r="I6871" i="7"/>
  <c r="I6872" i="7"/>
  <c r="I6873" i="7"/>
  <c r="I6874" i="7"/>
  <c r="I6875" i="7"/>
  <c r="I6876" i="7"/>
  <c r="I6877" i="7"/>
  <c r="I6878" i="7"/>
  <c r="I6879" i="7"/>
  <c r="I6880" i="7"/>
  <c r="I6881" i="7"/>
  <c r="I6882" i="7"/>
  <c r="I6883" i="7"/>
  <c r="I6884" i="7"/>
  <c r="I6885" i="7"/>
  <c r="I6886" i="7"/>
  <c r="I6887" i="7"/>
  <c r="I6888" i="7"/>
  <c r="I6889" i="7"/>
  <c r="I6890" i="7"/>
  <c r="I6891" i="7"/>
  <c r="I6892" i="7"/>
  <c r="I6893" i="7"/>
  <c r="I6894" i="7"/>
  <c r="I6895" i="7"/>
  <c r="I6896" i="7"/>
  <c r="I6897" i="7"/>
  <c r="I6898" i="7"/>
  <c r="I6899" i="7"/>
  <c r="I6900" i="7"/>
  <c r="I6901" i="7"/>
  <c r="I6902" i="7"/>
  <c r="I6903" i="7"/>
  <c r="I6904" i="7"/>
  <c r="I6905" i="7"/>
  <c r="I6906" i="7"/>
  <c r="I6907" i="7"/>
  <c r="I6908" i="7"/>
  <c r="I6909" i="7"/>
  <c r="I6910" i="7"/>
  <c r="I6911" i="7"/>
  <c r="I6912" i="7"/>
  <c r="I6913" i="7"/>
  <c r="I6914" i="7"/>
  <c r="I6915" i="7"/>
  <c r="I6916" i="7"/>
  <c r="I6917" i="7"/>
  <c r="I6918" i="7"/>
  <c r="I6919" i="7"/>
  <c r="I6920" i="7"/>
  <c r="I6921" i="7"/>
  <c r="I6922" i="7"/>
  <c r="I6923" i="7"/>
  <c r="I6924" i="7"/>
  <c r="I6925" i="7"/>
  <c r="I6926" i="7"/>
  <c r="I6927" i="7"/>
  <c r="I6928" i="7"/>
  <c r="I6929" i="7"/>
  <c r="I6930" i="7"/>
  <c r="I6931" i="7"/>
  <c r="I6932" i="7"/>
  <c r="I6933" i="7"/>
  <c r="I6934" i="7"/>
  <c r="I6935" i="7"/>
  <c r="I6936" i="7"/>
  <c r="I6937" i="7"/>
  <c r="I6938" i="7"/>
  <c r="I6939" i="7"/>
  <c r="I6940" i="7"/>
  <c r="I6941" i="7"/>
  <c r="I6942" i="7"/>
  <c r="I6943" i="7"/>
  <c r="I6944" i="7"/>
  <c r="I6945" i="7"/>
  <c r="I6946" i="7"/>
  <c r="I6947" i="7"/>
  <c r="I6948" i="7"/>
  <c r="I6949" i="7"/>
  <c r="I6950" i="7"/>
  <c r="I6951" i="7"/>
  <c r="I6952" i="7"/>
  <c r="I6953" i="7"/>
  <c r="I6954" i="7"/>
  <c r="I6955" i="7"/>
  <c r="I6956" i="7"/>
  <c r="I6957" i="7"/>
  <c r="I6958" i="7"/>
  <c r="I6959" i="7"/>
  <c r="I6960" i="7"/>
  <c r="I6961" i="7"/>
  <c r="I6962" i="7"/>
  <c r="I6963" i="7"/>
  <c r="I6964" i="7"/>
  <c r="I6965" i="7"/>
  <c r="I6966" i="7"/>
  <c r="I6967" i="7"/>
  <c r="I6968" i="7"/>
  <c r="I6969" i="7"/>
  <c r="I6970" i="7"/>
  <c r="I6971" i="7"/>
  <c r="I6972" i="7"/>
  <c r="I6973" i="7"/>
  <c r="I6974" i="7"/>
  <c r="I6975" i="7"/>
  <c r="I6976" i="7"/>
  <c r="I6977" i="7"/>
  <c r="I6978" i="7"/>
  <c r="I6979" i="7"/>
  <c r="I6980" i="7"/>
  <c r="I6981" i="7"/>
  <c r="I6982" i="7"/>
  <c r="I6983" i="7"/>
  <c r="I6984" i="7"/>
  <c r="I6985" i="7"/>
  <c r="I6986" i="7"/>
  <c r="I6987" i="7"/>
  <c r="I6988" i="7"/>
  <c r="I6989" i="7"/>
  <c r="I6990" i="7"/>
  <c r="I6991" i="7"/>
  <c r="I6992" i="7"/>
  <c r="I6993" i="7"/>
  <c r="I6994" i="7"/>
  <c r="I6995" i="7"/>
  <c r="I6996" i="7"/>
  <c r="I6997" i="7"/>
  <c r="I6998" i="7"/>
  <c r="I6999" i="7"/>
  <c r="I7000" i="7"/>
  <c r="I7001" i="7"/>
  <c r="H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5"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H2108" i="7"/>
  <c r="H2109" i="7"/>
  <c r="H2110" i="7"/>
  <c r="H2111" i="7"/>
  <c r="H2112" i="7"/>
  <c r="H2113" i="7"/>
  <c r="H2114" i="7"/>
  <c r="H2115" i="7"/>
  <c r="H2116" i="7"/>
  <c r="H2117" i="7"/>
  <c r="H2118" i="7"/>
  <c r="H2119" i="7"/>
  <c r="H2120" i="7"/>
  <c r="H2121" i="7"/>
  <c r="H2122" i="7"/>
  <c r="H2123" i="7"/>
  <c r="H2124" i="7"/>
  <c r="H2125" i="7"/>
  <c r="H2126" i="7"/>
  <c r="H2127" i="7"/>
  <c r="H2128" i="7"/>
  <c r="H2129" i="7"/>
  <c r="H2130" i="7"/>
  <c r="H2131" i="7"/>
  <c r="H2132" i="7"/>
  <c r="H2133" i="7"/>
  <c r="H2134" i="7"/>
  <c r="H2135" i="7"/>
  <c r="H2136" i="7"/>
  <c r="H2137" i="7"/>
  <c r="H2138" i="7"/>
  <c r="H2139" i="7"/>
  <c r="H2140" i="7"/>
  <c r="H2141" i="7"/>
  <c r="H2142" i="7"/>
  <c r="H2143" i="7"/>
  <c r="H2144" i="7"/>
  <c r="H2145" i="7"/>
  <c r="H2146" i="7"/>
  <c r="H2147" i="7"/>
  <c r="H2148" i="7"/>
  <c r="H2149" i="7"/>
  <c r="H2150" i="7"/>
  <c r="H2151" i="7"/>
  <c r="H2152" i="7"/>
  <c r="H2153" i="7"/>
  <c r="H2154" i="7"/>
  <c r="H2155" i="7"/>
  <c r="H2156" i="7"/>
  <c r="H2157" i="7"/>
  <c r="H2158" i="7"/>
  <c r="H2159" i="7"/>
  <c r="H2160" i="7"/>
  <c r="H2161" i="7"/>
  <c r="H2162" i="7"/>
  <c r="H2163" i="7"/>
  <c r="H2164" i="7"/>
  <c r="H2165" i="7"/>
  <c r="H2166" i="7"/>
  <c r="H2167" i="7"/>
  <c r="H2168" i="7"/>
  <c r="H2169" i="7"/>
  <c r="H2170" i="7"/>
  <c r="H2171" i="7"/>
  <c r="H2172" i="7"/>
  <c r="H2173" i="7"/>
  <c r="H2174" i="7"/>
  <c r="H2175" i="7"/>
  <c r="H2176" i="7"/>
  <c r="H2177" i="7"/>
  <c r="H2178" i="7"/>
  <c r="H2179" i="7"/>
  <c r="H2180" i="7"/>
  <c r="H2181" i="7"/>
  <c r="H2182" i="7"/>
  <c r="H2183" i="7"/>
  <c r="H2184" i="7"/>
  <c r="H2185" i="7"/>
  <c r="H2186" i="7"/>
  <c r="H2187" i="7"/>
  <c r="H2188" i="7"/>
  <c r="H2189" i="7"/>
  <c r="H2190" i="7"/>
  <c r="H2191" i="7"/>
  <c r="H2192" i="7"/>
  <c r="H2193" i="7"/>
  <c r="H2194" i="7"/>
  <c r="H2195" i="7"/>
  <c r="H2196" i="7"/>
  <c r="H2197" i="7"/>
  <c r="H2198" i="7"/>
  <c r="H2199" i="7"/>
  <c r="H2200" i="7"/>
  <c r="H2201" i="7"/>
  <c r="H2202" i="7"/>
  <c r="H2203" i="7"/>
  <c r="H2204" i="7"/>
  <c r="H2205" i="7"/>
  <c r="H2206" i="7"/>
  <c r="H2207" i="7"/>
  <c r="H2208" i="7"/>
  <c r="H2209" i="7"/>
  <c r="H2210" i="7"/>
  <c r="H2211" i="7"/>
  <c r="H2212" i="7"/>
  <c r="H2213" i="7"/>
  <c r="H2214" i="7"/>
  <c r="H2215" i="7"/>
  <c r="H2216" i="7"/>
  <c r="H2217" i="7"/>
  <c r="H2218" i="7"/>
  <c r="H2219" i="7"/>
  <c r="H2220" i="7"/>
  <c r="H2221" i="7"/>
  <c r="H2222" i="7"/>
  <c r="H2223" i="7"/>
  <c r="H2224" i="7"/>
  <c r="H2225" i="7"/>
  <c r="H2226" i="7"/>
  <c r="H2227" i="7"/>
  <c r="H2228" i="7"/>
  <c r="H2229" i="7"/>
  <c r="H2230" i="7"/>
  <c r="H2231" i="7"/>
  <c r="H2232" i="7"/>
  <c r="H2233" i="7"/>
  <c r="H2234" i="7"/>
  <c r="H2235" i="7"/>
  <c r="H2236" i="7"/>
  <c r="H2237" i="7"/>
  <c r="H2238" i="7"/>
  <c r="H2239" i="7"/>
  <c r="H2240" i="7"/>
  <c r="H2241" i="7"/>
  <c r="H2242" i="7"/>
  <c r="H2243" i="7"/>
  <c r="H2244" i="7"/>
  <c r="H2245" i="7"/>
  <c r="H2246" i="7"/>
  <c r="H2247" i="7"/>
  <c r="H2248" i="7"/>
  <c r="H2249" i="7"/>
  <c r="H2250" i="7"/>
  <c r="H2251" i="7"/>
  <c r="H2252" i="7"/>
  <c r="H2253" i="7"/>
  <c r="H2254" i="7"/>
  <c r="H2255" i="7"/>
  <c r="H2256" i="7"/>
  <c r="H2257" i="7"/>
  <c r="H2258" i="7"/>
  <c r="H2259" i="7"/>
  <c r="H2260" i="7"/>
  <c r="H2261" i="7"/>
  <c r="H2262" i="7"/>
  <c r="H2263" i="7"/>
  <c r="H2264" i="7"/>
  <c r="H2265" i="7"/>
  <c r="H2266" i="7"/>
  <c r="H2267" i="7"/>
  <c r="H2268" i="7"/>
  <c r="H2269" i="7"/>
  <c r="H2270" i="7"/>
  <c r="H2271" i="7"/>
  <c r="H2272" i="7"/>
  <c r="H2273" i="7"/>
  <c r="H2274" i="7"/>
  <c r="H2275" i="7"/>
  <c r="H2276" i="7"/>
  <c r="H2277" i="7"/>
  <c r="H2278" i="7"/>
  <c r="H2279" i="7"/>
  <c r="H2280" i="7"/>
  <c r="H2281" i="7"/>
  <c r="H2282" i="7"/>
  <c r="H2283" i="7"/>
  <c r="H2284" i="7"/>
  <c r="H2285" i="7"/>
  <c r="H2286" i="7"/>
  <c r="H2287" i="7"/>
  <c r="H2288" i="7"/>
  <c r="H2289" i="7"/>
  <c r="H2290" i="7"/>
  <c r="H2291" i="7"/>
  <c r="H2292" i="7"/>
  <c r="H2293" i="7"/>
  <c r="H2294" i="7"/>
  <c r="H2295" i="7"/>
  <c r="H2296" i="7"/>
  <c r="H2297" i="7"/>
  <c r="H2298" i="7"/>
  <c r="H2299" i="7"/>
  <c r="H2300" i="7"/>
  <c r="H2301" i="7"/>
  <c r="H2302" i="7"/>
  <c r="H2303" i="7"/>
  <c r="H2304" i="7"/>
  <c r="H2305" i="7"/>
  <c r="H2306" i="7"/>
  <c r="H2307" i="7"/>
  <c r="H2308" i="7"/>
  <c r="H2309" i="7"/>
  <c r="H2310" i="7"/>
  <c r="H2311" i="7"/>
  <c r="H2312" i="7"/>
  <c r="H2313" i="7"/>
  <c r="H2314" i="7"/>
  <c r="H2315" i="7"/>
  <c r="H2316" i="7"/>
  <c r="H2317" i="7"/>
  <c r="H2318" i="7"/>
  <c r="H2319" i="7"/>
  <c r="H2320" i="7"/>
  <c r="H2321" i="7"/>
  <c r="H2322" i="7"/>
  <c r="H2323" i="7"/>
  <c r="H2324" i="7"/>
  <c r="H2325" i="7"/>
  <c r="H2326" i="7"/>
  <c r="H2327" i="7"/>
  <c r="H2328" i="7"/>
  <c r="H2329" i="7"/>
  <c r="H2330" i="7"/>
  <c r="H2331" i="7"/>
  <c r="H2332" i="7"/>
  <c r="H2333" i="7"/>
  <c r="H2334" i="7"/>
  <c r="H2335" i="7"/>
  <c r="H2336" i="7"/>
  <c r="H2337" i="7"/>
  <c r="H2338" i="7"/>
  <c r="H2339" i="7"/>
  <c r="H2340" i="7"/>
  <c r="H2341" i="7"/>
  <c r="H2342" i="7"/>
  <c r="H2343" i="7"/>
  <c r="H2344" i="7"/>
  <c r="H2345" i="7"/>
  <c r="H2346" i="7"/>
  <c r="H2347" i="7"/>
  <c r="H2348" i="7"/>
  <c r="H2349" i="7"/>
  <c r="H2350" i="7"/>
  <c r="H2351" i="7"/>
  <c r="H2352" i="7"/>
  <c r="H2353" i="7"/>
  <c r="H2354" i="7"/>
  <c r="H2355" i="7"/>
  <c r="H2356" i="7"/>
  <c r="H2357" i="7"/>
  <c r="H2358" i="7"/>
  <c r="H2359" i="7"/>
  <c r="H2360" i="7"/>
  <c r="H2361" i="7"/>
  <c r="H2362" i="7"/>
  <c r="H2363" i="7"/>
  <c r="H2364" i="7"/>
  <c r="H2365" i="7"/>
  <c r="H2366" i="7"/>
  <c r="H2367" i="7"/>
  <c r="H2368" i="7"/>
  <c r="H2369" i="7"/>
  <c r="H2370" i="7"/>
  <c r="H2371" i="7"/>
  <c r="H2372" i="7"/>
  <c r="H2373" i="7"/>
  <c r="H2374" i="7"/>
  <c r="H2375" i="7"/>
  <c r="H2376" i="7"/>
  <c r="H2377" i="7"/>
  <c r="H2378" i="7"/>
  <c r="H2379" i="7"/>
  <c r="H2380" i="7"/>
  <c r="H2381" i="7"/>
  <c r="H2382" i="7"/>
  <c r="H2383" i="7"/>
  <c r="H2384" i="7"/>
  <c r="H2385" i="7"/>
  <c r="H2386" i="7"/>
  <c r="H2387" i="7"/>
  <c r="H2388" i="7"/>
  <c r="H2389" i="7"/>
  <c r="H2390" i="7"/>
  <c r="H2391" i="7"/>
  <c r="H2392" i="7"/>
  <c r="H2393" i="7"/>
  <c r="H2394" i="7"/>
  <c r="H2395" i="7"/>
  <c r="H2396" i="7"/>
  <c r="H2397" i="7"/>
  <c r="H2398" i="7"/>
  <c r="H2399" i="7"/>
  <c r="H2400" i="7"/>
  <c r="H2401" i="7"/>
  <c r="H2402" i="7"/>
  <c r="H2403" i="7"/>
  <c r="H2404" i="7"/>
  <c r="H2405" i="7"/>
  <c r="H2406" i="7"/>
  <c r="H2407" i="7"/>
  <c r="H2408" i="7"/>
  <c r="H2409" i="7"/>
  <c r="H2410" i="7"/>
  <c r="H2411" i="7"/>
  <c r="H2412" i="7"/>
  <c r="H2413" i="7"/>
  <c r="H2414" i="7"/>
  <c r="H2415" i="7"/>
  <c r="H2416" i="7"/>
  <c r="H2417" i="7"/>
  <c r="H2418" i="7"/>
  <c r="H2419" i="7"/>
  <c r="H2420" i="7"/>
  <c r="H2421" i="7"/>
  <c r="H2422" i="7"/>
  <c r="H2423" i="7"/>
  <c r="H2424" i="7"/>
  <c r="H2425" i="7"/>
  <c r="H2426" i="7"/>
  <c r="H2427" i="7"/>
  <c r="H2428" i="7"/>
  <c r="H2429" i="7"/>
  <c r="H2430" i="7"/>
  <c r="H2431" i="7"/>
  <c r="H2432" i="7"/>
  <c r="H2433" i="7"/>
  <c r="H2434" i="7"/>
  <c r="H2435" i="7"/>
  <c r="H2436" i="7"/>
  <c r="H2437" i="7"/>
  <c r="H2438" i="7"/>
  <c r="H2439" i="7"/>
  <c r="H2440" i="7"/>
  <c r="H2441" i="7"/>
  <c r="H2442" i="7"/>
  <c r="H2443" i="7"/>
  <c r="H2444" i="7"/>
  <c r="H2445" i="7"/>
  <c r="H2446" i="7"/>
  <c r="H2447" i="7"/>
  <c r="H2448" i="7"/>
  <c r="H2449" i="7"/>
  <c r="H2450" i="7"/>
  <c r="H2451" i="7"/>
  <c r="H2452" i="7"/>
  <c r="H2453" i="7"/>
  <c r="H2454" i="7"/>
  <c r="H2455" i="7"/>
  <c r="H2456" i="7"/>
  <c r="H2457" i="7"/>
  <c r="H2458" i="7"/>
  <c r="H2459" i="7"/>
  <c r="H2460" i="7"/>
  <c r="H2461" i="7"/>
  <c r="H2462" i="7"/>
  <c r="H2463" i="7"/>
  <c r="H2464" i="7"/>
  <c r="H2465" i="7"/>
  <c r="H2466" i="7"/>
  <c r="H2467" i="7"/>
  <c r="H2468" i="7"/>
  <c r="H2469" i="7"/>
  <c r="H2470" i="7"/>
  <c r="H2471" i="7"/>
  <c r="H2472" i="7"/>
  <c r="H2473" i="7"/>
  <c r="H2474" i="7"/>
  <c r="H2475" i="7"/>
  <c r="H2476" i="7"/>
  <c r="H2477" i="7"/>
  <c r="H2478" i="7"/>
  <c r="H2479" i="7"/>
  <c r="H2480" i="7"/>
  <c r="H2481" i="7"/>
  <c r="H2482" i="7"/>
  <c r="H2483" i="7"/>
  <c r="H2484" i="7"/>
  <c r="H2485" i="7"/>
  <c r="H2486" i="7"/>
  <c r="H2487" i="7"/>
  <c r="H2488" i="7"/>
  <c r="H2489" i="7"/>
  <c r="H2490" i="7"/>
  <c r="H2491" i="7"/>
  <c r="H2492" i="7"/>
  <c r="H2493" i="7"/>
  <c r="H2494" i="7"/>
  <c r="H2495" i="7"/>
  <c r="H2496" i="7"/>
  <c r="H2497" i="7"/>
  <c r="H2498" i="7"/>
  <c r="H2499" i="7"/>
  <c r="H2500" i="7"/>
  <c r="H2501" i="7"/>
  <c r="H2502" i="7"/>
  <c r="H2503" i="7"/>
  <c r="H2504" i="7"/>
  <c r="H2505" i="7"/>
  <c r="H2506" i="7"/>
  <c r="H2507" i="7"/>
  <c r="H2508" i="7"/>
  <c r="H2509" i="7"/>
  <c r="H2510" i="7"/>
  <c r="H2511" i="7"/>
  <c r="H2512" i="7"/>
  <c r="H2513" i="7"/>
  <c r="H2514" i="7"/>
  <c r="H2515" i="7"/>
  <c r="H2516" i="7"/>
  <c r="H2517" i="7"/>
  <c r="H2518" i="7"/>
  <c r="H2519" i="7"/>
  <c r="H2520" i="7"/>
  <c r="H2521" i="7"/>
  <c r="H2522" i="7"/>
  <c r="H2523" i="7"/>
  <c r="H2524" i="7"/>
  <c r="H2525" i="7"/>
  <c r="H2526" i="7"/>
  <c r="H2527" i="7"/>
  <c r="H2528" i="7"/>
  <c r="H2529" i="7"/>
  <c r="H2530" i="7"/>
  <c r="H2531" i="7"/>
  <c r="H2532" i="7"/>
  <c r="H2533" i="7"/>
  <c r="H2534" i="7"/>
  <c r="H2535" i="7"/>
  <c r="H2536" i="7"/>
  <c r="H2537" i="7"/>
  <c r="H2538" i="7"/>
  <c r="H2539" i="7"/>
  <c r="H2540" i="7"/>
  <c r="H2541" i="7"/>
  <c r="H2542" i="7"/>
  <c r="H2543" i="7"/>
  <c r="H2544" i="7"/>
  <c r="H2545" i="7"/>
  <c r="H2546" i="7"/>
  <c r="H2547" i="7"/>
  <c r="H2548" i="7"/>
  <c r="H2549" i="7"/>
  <c r="H2550" i="7"/>
  <c r="H2551" i="7"/>
  <c r="H2552" i="7"/>
  <c r="H2553" i="7"/>
  <c r="H2554" i="7"/>
  <c r="H2555" i="7"/>
  <c r="H2556" i="7"/>
  <c r="H2557" i="7"/>
  <c r="H2558" i="7"/>
  <c r="H2559" i="7"/>
  <c r="H2560" i="7"/>
  <c r="H2561" i="7"/>
  <c r="H2562" i="7"/>
  <c r="H2563" i="7"/>
  <c r="H2564" i="7"/>
  <c r="H2565" i="7"/>
  <c r="H2566" i="7"/>
  <c r="H2567" i="7"/>
  <c r="H2568" i="7"/>
  <c r="H2569" i="7"/>
  <c r="H2570" i="7"/>
  <c r="H2571" i="7"/>
  <c r="H2572" i="7"/>
  <c r="H2573" i="7"/>
  <c r="H2574" i="7"/>
  <c r="H2575" i="7"/>
  <c r="H2576" i="7"/>
  <c r="H2577" i="7"/>
  <c r="H2578" i="7"/>
  <c r="H2579" i="7"/>
  <c r="H2580" i="7"/>
  <c r="H2581" i="7"/>
  <c r="H2582" i="7"/>
  <c r="H2583" i="7"/>
  <c r="H2584" i="7"/>
  <c r="H2585" i="7"/>
  <c r="H2586" i="7"/>
  <c r="H2587" i="7"/>
  <c r="H2588" i="7"/>
  <c r="H2589" i="7"/>
  <c r="H2590" i="7"/>
  <c r="H2591" i="7"/>
  <c r="H2592" i="7"/>
  <c r="H2593" i="7"/>
  <c r="H2594" i="7"/>
  <c r="H2595" i="7"/>
  <c r="H2596" i="7"/>
  <c r="H2597" i="7"/>
  <c r="H2598" i="7"/>
  <c r="H2599" i="7"/>
  <c r="H2600" i="7"/>
  <c r="H2601" i="7"/>
  <c r="H2602" i="7"/>
  <c r="H2603" i="7"/>
  <c r="H2604" i="7"/>
  <c r="H2605" i="7"/>
  <c r="H2606" i="7"/>
  <c r="H2607" i="7"/>
  <c r="H2608" i="7"/>
  <c r="H2609" i="7"/>
  <c r="H2610" i="7"/>
  <c r="H2611" i="7"/>
  <c r="H2612" i="7"/>
  <c r="H2613" i="7"/>
  <c r="H2614" i="7"/>
  <c r="H2615" i="7"/>
  <c r="H2616" i="7"/>
  <c r="H2617" i="7"/>
  <c r="H2618" i="7"/>
  <c r="H2619" i="7"/>
  <c r="H2620" i="7"/>
  <c r="H2621" i="7"/>
  <c r="H2622" i="7"/>
  <c r="H2623" i="7"/>
  <c r="H2624" i="7"/>
  <c r="H2625" i="7"/>
  <c r="H2626" i="7"/>
  <c r="H2627" i="7"/>
  <c r="H2628" i="7"/>
  <c r="H2629" i="7"/>
  <c r="H2630" i="7"/>
  <c r="H2631" i="7"/>
  <c r="H2632" i="7"/>
  <c r="H2633" i="7"/>
  <c r="H2634" i="7"/>
  <c r="H2635" i="7"/>
  <c r="H2636" i="7"/>
  <c r="H2637" i="7"/>
  <c r="H2638" i="7"/>
  <c r="H2639" i="7"/>
  <c r="H2640" i="7"/>
  <c r="H2641" i="7"/>
  <c r="H2642" i="7"/>
  <c r="H2643" i="7"/>
  <c r="H2644" i="7"/>
  <c r="H2645" i="7"/>
  <c r="H2646" i="7"/>
  <c r="H2647" i="7"/>
  <c r="H2648" i="7"/>
  <c r="H2649" i="7"/>
  <c r="H2650" i="7"/>
  <c r="H2651" i="7"/>
  <c r="H2652" i="7"/>
  <c r="H2653" i="7"/>
  <c r="H2654" i="7"/>
  <c r="H2655" i="7"/>
  <c r="H2656" i="7"/>
  <c r="H2657" i="7"/>
  <c r="H2658" i="7"/>
  <c r="H2659" i="7"/>
  <c r="H2660" i="7"/>
  <c r="H2661" i="7"/>
  <c r="H2662" i="7"/>
  <c r="H2663" i="7"/>
  <c r="H2664" i="7"/>
  <c r="H2665" i="7"/>
  <c r="H2666" i="7"/>
  <c r="H2667" i="7"/>
  <c r="H2668" i="7"/>
  <c r="H2669" i="7"/>
  <c r="H2670" i="7"/>
  <c r="H2671" i="7"/>
  <c r="H2672" i="7"/>
  <c r="H2673" i="7"/>
  <c r="H2674" i="7"/>
  <c r="H2675" i="7"/>
  <c r="H2676" i="7"/>
  <c r="H2677" i="7"/>
  <c r="H2678" i="7"/>
  <c r="H2679" i="7"/>
  <c r="H2680" i="7"/>
  <c r="H2681" i="7"/>
  <c r="H2682" i="7"/>
  <c r="H2683" i="7"/>
  <c r="H2684" i="7"/>
  <c r="H2685" i="7"/>
  <c r="H2686" i="7"/>
  <c r="H2687" i="7"/>
  <c r="H2688" i="7"/>
  <c r="H2689" i="7"/>
  <c r="H2690" i="7"/>
  <c r="H2691" i="7"/>
  <c r="H2692" i="7"/>
  <c r="H2693" i="7"/>
  <c r="H2694" i="7"/>
  <c r="H2695" i="7"/>
  <c r="H2696" i="7"/>
  <c r="H2697" i="7"/>
  <c r="H2698" i="7"/>
  <c r="H2699" i="7"/>
  <c r="H2700" i="7"/>
  <c r="H2701" i="7"/>
  <c r="H2702" i="7"/>
  <c r="H2703" i="7"/>
  <c r="H2704" i="7"/>
  <c r="H2705" i="7"/>
  <c r="H2706" i="7"/>
  <c r="H2707" i="7"/>
  <c r="H2708" i="7"/>
  <c r="H2709" i="7"/>
  <c r="H2710" i="7"/>
  <c r="H2711" i="7"/>
  <c r="H2712" i="7"/>
  <c r="H2713" i="7"/>
  <c r="H2714" i="7"/>
  <c r="H2715" i="7"/>
  <c r="H2716" i="7"/>
  <c r="H2717" i="7"/>
  <c r="H2718" i="7"/>
  <c r="H2719" i="7"/>
  <c r="H2720" i="7"/>
  <c r="H2721" i="7"/>
  <c r="H2722" i="7"/>
  <c r="H2723" i="7"/>
  <c r="H2724" i="7"/>
  <c r="H2725" i="7"/>
  <c r="H2726" i="7"/>
  <c r="H2727" i="7"/>
  <c r="H2728" i="7"/>
  <c r="H2729" i="7"/>
  <c r="H2730" i="7"/>
  <c r="H2731" i="7"/>
  <c r="H2732" i="7"/>
  <c r="H2733" i="7"/>
  <c r="H2734" i="7"/>
  <c r="H2735" i="7"/>
  <c r="H2736" i="7"/>
  <c r="H2737" i="7"/>
  <c r="H2738" i="7"/>
  <c r="H2739" i="7"/>
  <c r="H2740" i="7"/>
  <c r="H2741" i="7"/>
  <c r="H2742" i="7"/>
  <c r="H2743" i="7"/>
  <c r="H2744" i="7"/>
  <c r="H2745" i="7"/>
  <c r="H2746" i="7"/>
  <c r="H2747" i="7"/>
  <c r="H2748" i="7"/>
  <c r="H2749" i="7"/>
  <c r="H2750" i="7"/>
  <c r="H2751" i="7"/>
  <c r="H2752" i="7"/>
  <c r="H2753" i="7"/>
  <c r="H2754" i="7"/>
  <c r="H2755" i="7"/>
  <c r="H2756" i="7"/>
  <c r="H2757" i="7"/>
  <c r="H2758" i="7"/>
  <c r="H2759" i="7"/>
  <c r="H2760" i="7"/>
  <c r="H2761" i="7"/>
  <c r="H2762" i="7"/>
  <c r="H2763" i="7"/>
  <c r="H2764" i="7"/>
  <c r="H2765" i="7"/>
  <c r="H2766" i="7"/>
  <c r="H2767" i="7"/>
  <c r="H2768" i="7"/>
  <c r="H2769" i="7"/>
  <c r="H2770" i="7"/>
  <c r="H2771" i="7"/>
  <c r="H2772" i="7"/>
  <c r="H2773" i="7"/>
  <c r="H2774" i="7"/>
  <c r="H2775" i="7"/>
  <c r="H2776" i="7"/>
  <c r="H2777" i="7"/>
  <c r="H2778" i="7"/>
  <c r="H2779" i="7"/>
  <c r="H2780" i="7"/>
  <c r="H2781" i="7"/>
  <c r="H2782" i="7"/>
  <c r="H2783" i="7"/>
  <c r="H2784" i="7"/>
  <c r="H2785" i="7"/>
  <c r="H2786" i="7"/>
  <c r="H2787" i="7"/>
  <c r="H2788" i="7"/>
  <c r="H2789" i="7"/>
  <c r="H2790" i="7"/>
  <c r="H2791" i="7"/>
  <c r="H2792" i="7"/>
  <c r="H2793" i="7"/>
  <c r="H2794" i="7"/>
  <c r="H2795" i="7"/>
  <c r="H2796" i="7"/>
  <c r="H2797" i="7"/>
  <c r="H2798" i="7"/>
  <c r="H2799" i="7"/>
  <c r="H2800" i="7"/>
  <c r="H2801" i="7"/>
  <c r="H2802" i="7"/>
  <c r="H2803" i="7"/>
  <c r="H2804" i="7"/>
  <c r="H2805" i="7"/>
  <c r="H2806" i="7"/>
  <c r="H2807" i="7"/>
  <c r="H2808" i="7"/>
  <c r="H2809" i="7"/>
  <c r="H2810" i="7"/>
  <c r="H2811" i="7"/>
  <c r="H2812" i="7"/>
  <c r="H2813" i="7"/>
  <c r="H2814" i="7"/>
  <c r="H2815" i="7"/>
  <c r="H2816" i="7"/>
  <c r="H2817" i="7"/>
  <c r="H2818" i="7"/>
  <c r="H2819" i="7"/>
  <c r="H2820" i="7"/>
  <c r="H2821" i="7"/>
  <c r="H2822" i="7"/>
  <c r="H2823" i="7"/>
  <c r="H2824" i="7"/>
  <c r="H2825" i="7"/>
  <c r="H2826" i="7"/>
  <c r="H2827" i="7"/>
  <c r="H2828" i="7"/>
  <c r="H2829" i="7"/>
  <c r="H2830" i="7"/>
  <c r="H2831" i="7"/>
  <c r="H2832" i="7"/>
  <c r="H2833" i="7"/>
  <c r="H2834" i="7"/>
  <c r="H2835" i="7"/>
  <c r="H2836" i="7"/>
  <c r="H2837" i="7"/>
  <c r="H2838" i="7"/>
  <c r="H2839" i="7"/>
  <c r="H2840" i="7"/>
  <c r="H2841" i="7"/>
  <c r="H2842" i="7"/>
  <c r="H2843" i="7"/>
  <c r="H2844" i="7"/>
  <c r="H2845" i="7"/>
  <c r="H2846" i="7"/>
  <c r="H2847" i="7"/>
  <c r="H2848" i="7"/>
  <c r="H2849" i="7"/>
  <c r="H2850" i="7"/>
  <c r="H2851" i="7"/>
  <c r="H2852" i="7"/>
  <c r="H2853" i="7"/>
  <c r="H2854" i="7"/>
  <c r="H2855" i="7"/>
  <c r="H2856" i="7"/>
  <c r="H2857" i="7"/>
  <c r="H2858" i="7"/>
  <c r="H2859" i="7"/>
  <c r="H2860" i="7"/>
  <c r="H2861" i="7"/>
  <c r="H2862" i="7"/>
  <c r="H2863" i="7"/>
  <c r="H2864" i="7"/>
  <c r="H2865" i="7"/>
  <c r="H2866" i="7"/>
  <c r="H2867" i="7"/>
  <c r="H2868" i="7"/>
  <c r="H2869" i="7"/>
  <c r="H2870" i="7"/>
  <c r="H2871" i="7"/>
  <c r="H2872" i="7"/>
  <c r="H2873" i="7"/>
  <c r="H2874" i="7"/>
  <c r="H2875" i="7"/>
  <c r="H2876" i="7"/>
  <c r="H2877" i="7"/>
  <c r="H2878" i="7"/>
  <c r="H2879" i="7"/>
  <c r="H2880" i="7"/>
  <c r="H2881" i="7"/>
  <c r="H2882" i="7"/>
  <c r="H2883" i="7"/>
  <c r="H2884" i="7"/>
  <c r="H2885" i="7"/>
  <c r="H2886" i="7"/>
  <c r="H2887" i="7"/>
  <c r="H2888" i="7"/>
  <c r="H2889" i="7"/>
  <c r="H2890" i="7"/>
  <c r="H2891" i="7"/>
  <c r="H2892" i="7"/>
  <c r="H2893" i="7"/>
  <c r="H2894" i="7"/>
  <c r="H2895" i="7"/>
  <c r="H2896" i="7"/>
  <c r="H2897" i="7"/>
  <c r="H2898" i="7"/>
  <c r="H2899" i="7"/>
  <c r="H2900" i="7"/>
  <c r="H2901" i="7"/>
  <c r="H2902" i="7"/>
  <c r="H2903" i="7"/>
  <c r="H2904" i="7"/>
  <c r="H2905" i="7"/>
  <c r="H2906" i="7"/>
  <c r="H2907" i="7"/>
  <c r="H2908" i="7"/>
  <c r="H2909" i="7"/>
  <c r="H2910" i="7"/>
  <c r="H2911" i="7"/>
  <c r="H2912" i="7"/>
  <c r="H2913" i="7"/>
  <c r="H2914" i="7"/>
  <c r="H2915" i="7"/>
  <c r="H2916" i="7"/>
  <c r="H2917" i="7"/>
  <c r="H2918" i="7"/>
  <c r="H2919" i="7"/>
  <c r="H2920" i="7"/>
  <c r="H2921" i="7"/>
  <c r="H2922" i="7"/>
  <c r="H2923" i="7"/>
  <c r="H2924" i="7"/>
  <c r="H2925" i="7"/>
  <c r="H2926" i="7"/>
  <c r="H2927" i="7"/>
  <c r="H2928" i="7"/>
  <c r="H2929" i="7"/>
  <c r="H2930" i="7"/>
  <c r="H2931" i="7"/>
  <c r="H2932" i="7"/>
  <c r="H2933" i="7"/>
  <c r="H2934" i="7"/>
  <c r="H2935" i="7"/>
  <c r="H2936" i="7"/>
  <c r="H2937" i="7"/>
  <c r="H2938" i="7"/>
  <c r="H2939" i="7"/>
  <c r="H2940" i="7"/>
  <c r="H2941" i="7"/>
  <c r="H2942" i="7"/>
  <c r="H2943" i="7"/>
  <c r="H2944" i="7"/>
  <c r="H2945" i="7"/>
  <c r="H2946" i="7"/>
  <c r="H2947" i="7"/>
  <c r="H2948" i="7"/>
  <c r="H2949" i="7"/>
  <c r="H2950" i="7"/>
  <c r="H2951" i="7"/>
  <c r="H2952" i="7"/>
  <c r="H2953" i="7"/>
  <c r="H2954" i="7"/>
  <c r="H2955" i="7"/>
  <c r="H2956" i="7"/>
  <c r="H2957" i="7"/>
  <c r="H2958" i="7"/>
  <c r="H2959" i="7"/>
  <c r="H2960" i="7"/>
  <c r="H2961" i="7"/>
  <c r="H2962" i="7"/>
  <c r="H2963" i="7"/>
  <c r="H2964" i="7"/>
  <c r="H2965" i="7"/>
  <c r="H2966" i="7"/>
  <c r="H2967" i="7"/>
  <c r="H2968" i="7"/>
  <c r="H2969" i="7"/>
  <c r="H2970" i="7"/>
  <c r="H2971" i="7"/>
  <c r="H2972" i="7"/>
  <c r="H2973" i="7"/>
  <c r="H2974" i="7"/>
  <c r="H2975" i="7"/>
  <c r="H2976" i="7"/>
  <c r="H2977" i="7"/>
  <c r="H2978" i="7"/>
  <c r="H2979" i="7"/>
  <c r="H2980" i="7"/>
  <c r="H2981" i="7"/>
  <c r="H2982" i="7"/>
  <c r="H2983" i="7"/>
  <c r="H2984" i="7"/>
  <c r="H2985" i="7"/>
  <c r="H2986" i="7"/>
  <c r="H2987" i="7"/>
  <c r="H2988" i="7"/>
  <c r="H2989" i="7"/>
  <c r="H2990" i="7"/>
  <c r="H2991" i="7"/>
  <c r="H2992" i="7"/>
  <c r="H2993" i="7"/>
  <c r="H2994" i="7"/>
  <c r="H2995" i="7"/>
  <c r="H2996" i="7"/>
  <c r="H2997" i="7"/>
  <c r="H2998" i="7"/>
  <c r="H2999" i="7"/>
  <c r="H3000" i="7"/>
  <c r="H3001" i="7"/>
  <c r="H3002" i="7"/>
  <c r="H3003" i="7"/>
  <c r="H3004" i="7"/>
  <c r="H3005" i="7"/>
  <c r="H3006" i="7"/>
  <c r="H3007" i="7"/>
  <c r="H3008" i="7"/>
  <c r="H3009" i="7"/>
  <c r="H3010" i="7"/>
  <c r="H3011" i="7"/>
  <c r="H3012" i="7"/>
  <c r="H3013" i="7"/>
  <c r="H3014" i="7"/>
  <c r="H3015" i="7"/>
  <c r="H3016" i="7"/>
  <c r="H3017" i="7"/>
  <c r="H3018" i="7"/>
  <c r="H3019" i="7"/>
  <c r="H3020" i="7"/>
  <c r="H3021" i="7"/>
  <c r="H3022" i="7"/>
  <c r="H3023" i="7"/>
  <c r="H3024" i="7"/>
  <c r="H3025" i="7"/>
  <c r="H3026" i="7"/>
  <c r="H3027" i="7"/>
  <c r="H3028" i="7"/>
  <c r="H3029" i="7"/>
  <c r="H3030" i="7"/>
  <c r="H3031" i="7"/>
  <c r="H3032" i="7"/>
  <c r="H3033" i="7"/>
  <c r="H3034" i="7"/>
  <c r="H3035" i="7"/>
  <c r="H3036" i="7"/>
  <c r="H3037" i="7"/>
  <c r="H3038" i="7"/>
  <c r="H3039" i="7"/>
  <c r="H3040" i="7"/>
  <c r="H3041" i="7"/>
  <c r="H3042" i="7"/>
  <c r="H3043" i="7"/>
  <c r="H3044" i="7"/>
  <c r="H3045" i="7"/>
  <c r="H3046" i="7"/>
  <c r="H3047" i="7"/>
  <c r="H3048" i="7"/>
  <c r="H3049" i="7"/>
  <c r="H3050" i="7"/>
  <c r="H3051" i="7"/>
  <c r="H3052" i="7"/>
  <c r="H3053" i="7"/>
  <c r="H3054" i="7"/>
  <c r="H3055" i="7"/>
  <c r="H3056" i="7"/>
  <c r="H3057" i="7"/>
  <c r="H3058" i="7"/>
  <c r="H3059" i="7"/>
  <c r="H3060" i="7"/>
  <c r="H3061" i="7"/>
  <c r="H3062" i="7"/>
  <c r="H3063" i="7"/>
  <c r="H3064" i="7"/>
  <c r="H3065" i="7"/>
  <c r="H3066" i="7"/>
  <c r="H3067" i="7"/>
  <c r="H3068" i="7"/>
  <c r="H3069" i="7"/>
  <c r="H3070" i="7"/>
  <c r="H3071" i="7"/>
  <c r="H3072" i="7"/>
  <c r="H3073" i="7"/>
  <c r="H3074" i="7"/>
  <c r="H3075" i="7"/>
  <c r="H3076" i="7"/>
  <c r="H3077" i="7"/>
  <c r="H3078" i="7"/>
  <c r="H3079" i="7"/>
  <c r="H3080" i="7"/>
  <c r="H3081" i="7"/>
  <c r="H3082" i="7"/>
  <c r="H3083" i="7"/>
  <c r="H3084" i="7"/>
  <c r="H3085" i="7"/>
  <c r="H3086" i="7"/>
  <c r="H3087" i="7"/>
  <c r="H3088" i="7"/>
  <c r="H3089" i="7"/>
  <c r="H3090" i="7"/>
  <c r="H3091" i="7"/>
  <c r="H3092" i="7"/>
  <c r="H3093" i="7"/>
  <c r="H3094" i="7"/>
  <c r="H3095" i="7"/>
  <c r="H3096" i="7"/>
  <c r="H3097" i="7"/>
  <c r="H3098" i="7"/>
  <c r="H3099" i="7"/>
  <c r="H3100" i="7"/>
  <c r="H3101" i="7"/>
  <c r="H3102" i="7"/>
  <c r="H3103" i="7"/>
  <c r="H3104" i="7"/>
  <c r="H3105" i="7"/>
  <c r="H3106" i="7"/>
  <c r="H3107" i="7"/>
  <c r="H3108" i="7"/>
  <c r="H3109" i="7"/>
  <c r="H3110" i="7"/>
  <c r="H3111" i="7"/>
  <c r="H3112" i="7"/>
  <c r="H3113" i="7"/>
  <c r="H3114" i="7"/>
  <c r="H3115" i="7"/>
  <c r="H3116" i="7"/>
  <c r="H3117" i="7"/>
  <c r="H3118" i="7"/>
  <c r="H3119" i="7"/>
  <c r="H3120" i="7"/>
  <c r="H3121" i="7"/>
  <c r="H3122" i="7"/>
  <c r="H3123" i="7"/>
  <c r="H3124" i="7"/>
  <c r="H3125" i="7"/>
  <c r="H3126" i="7"/>
  <c r="H3127" i="7"/>
  <c r="H3128" i="7"/>
  <c r="H3129" i="7"/>
  <c r="H3130" i="7"/>
  <c r="H3131" i="7"/>
  <c r="H3132" i="7"/>
  <c r="H3133" i="7"/>
  <c r="H3134" i="7"/>
  <c r="H3135" i="7"/>
  <c r="H3136" i="7"/>
  <c r="H3137" i="7"/>
  <c r="H3138" i="7"/>
  <c r="H3139" i="7"/>
  <c r="H3140" i="7"/>
  <c r="H3141" i="7"/>
  <c r="H3142" i="7"/>
  <c r="H3143" i="7"/>
  <c r="H3144" i="7"/>
  <c r="H3145" i="7"/>
  <c r="H3146" i="7"/>
  <c r="H3147" i="7"/>
  <c r="H3148" i="7"/>
  <c r="H3149" i="7"/>
  <c r="H3150" i="7"/>
  <c r="H3151" i="7"/>
  <c r="H3152" i="7"/>
  <c r="H3153" i="7"/>
  <c r="H3154" i="7"/>
  <c r="H3155" i="7"/>
  <c r="H3156" i="7"/>
  <c r="H3157" i="7"/>
  <c r="H3158" i="7"/>
  <c r="H3159" i="7"/>
  <c r="H3160" i="7"/>
  <c r="H3161" i="7"/>
  <c r="H3162" i="7"/>
  <c r="H3163" i="7"/>
  <c r="H3164" i="7"/>
  <c r="H3165" i="7"/>
  <c r="H3166" i="7"/>
  <c r="H3167" i="7"/>
  <c r="H3168" i="7"/>
  <c r="H3169" i="7"/>
  <c r="H3170" i="7"/>
  <c r="H3171" i="7"/>
  <c r="H3172" i="7"/>
  <c r="H3173" i="7"/>
  <c r="H3174" i="7"/>
  <c r="H3175" i="7"/>
  <c r="H3176" i="7"/>
  <c r="H3177" i="7"/>
  <c r="H3178" i="7"/>
  <c r="H3179" i="7"/>
  <c r="H3180" i="7"/>
  <c r="H3181" i="7"/>
  <c r="H3182" i="7"/>
  <c r="H3183" i="7"/>
  <c r="H3184" i="7"/>
  <c r="H3185" i="7"/>
  <c r="H3186" i="7"/>
  <c r="H3187" i="7"/>
  <c r="H3188" i="7"/>
  <c r="H3189" i="7"/>
  <c r="H3190" i="7"/>
  <c r="H3191" i="7"/>
  <c r="H3192" i="7"/>
  <c r="H3193" i="7"/>
  <c r="H3194" i="7"/>
  <c r="H3195" i="7"/>
  <c r="H3196" i="7"/>
  <c r="H3197" i="7"/>
  <c r="H3198" i="7"/>
  <c r="H3199" i="7"/>
  <c r="H3200" i="7"/>
  <c r="H3201" i="7"/>
  <c r="H3202" i="7"/>
  <c r="H3203" i="7"/>
  <c r="H3204" i="7"/>
  <c r="H3205" i="7"/>
  <c r="H3206" i="7"/>
  <c r="H3207" i="7"/>
  <c r="H3208" i="7"/>
  <c r="H3209" i="7"/>
  <c r="H3210" i="7"/>
  <c r="H3211" i="7"/>
  <c r="H3212" i="7"/>
  <c r="H3213" i="7"/>
  <c r="H3214" i="7"/>
  <c r="H3215" i="7"/>
  <c r="H3216" i="7"/>
  <c r="H3217" i="7"/>
  <c r="H3218" i="7"/>
  <c r="H3219" i="7"/>
  <c r="H3220" i="7"/>
  <c r="H3221" i="7"/>
  <c r="H3222" i="7"/>
  <c r="H3223" i="7"/>
  <c r="H3224" i="7"/>
  <c r="H3225" i="7"/>
  <c r="H3226" i="7"/>
  <c r="H3227" i="7"/>
  <c r="H3228" i="7"/>
  <c r="H3229" i="7"/>
  <c r="H3230" i="7"/>
  <c r="H3231" i="7"/>
  <c r="H3232" i="7"/>
  <c r="H3233" i="7"/>
  <c r="H3234" i="7"/>
  <c r="H3235" i="7"/>
  <c r="H3236" i="7"/>
  <c r="H3237" i="7"/>
  <c r="H3238" i="7"/>
  <c r="H3239" i="7"/>
  <c r="H3240" i="7"/>
  <c r="H3241" i="7"/>
  <c r="H3242" i="7"/>
  <c r="H3243" i="7"/>
  <c r="H3244" i="7"/>
  <c r="H3245" i="7"/>
  <c r="H3246" i="7"/>
  <c r="H3247" i="7"/>
  <c r="H3248" i="7"/>
  <c r="H3249" i="7"/>
  <c r="H3250" i="7"/>
  <c r="H3251" i="7"/>
  <c r="H3252" i="7"/>
  <c r="H3253" i="7"/>
  <c r="H3254" i="7"/>
  <c r="H3255" i="7"/>
  <c r="H3256" i="7"/>
  <c r="H3257" i="7"/>
  <c r="H3258" i="7"/>
  <c r="H3259" i="7"/>
  <c r="H3260" i="7"/>
  <c r="H3261" i="7"/>
  <c r="H3262" i="7"/>
  <c r="H3263" i="7"/>
  <c r="H3264" i="7"/>
  <c r="H3265" i="7"/>
  <c r="H3266" i="7"/>
  <c r="H3267" i="7"/>
  <c r="H3268" i="7"/>
  <c r="H3269" i="7"/>
  <c r="H3270" i="7"/>
  <c r="H3271" i="7"/>
  <c r="H3272" i="7"/>
  <c r="H3273" i="7"/>
  <c r="H3274" i="7"/>
  <c r="H3275" i="7"/>
  <c r="H3276" i="7"/>
  <c r="H3277" i="7"/>
  <c r="H3278" i="7"/>
  <c r="H3279" i="7"/>
  <c r="H3280" i="7"/>
  <c r="H3281" i="7"/>
  <c r="H3282" i="7"/>
  <c r="H3283" i="7"/>
  <c r="H3284" i="7"/>
  <c r="H3285" i="7"/>
  <c r="H3286" i="7"/>
  <c r="H3287" i="7"/>
  <c r="H3288" i="7"/>
  <c r="H3289" i="7"/>
  <c r="H3290" i="7"/>
  <c r="H3291" i="7"/>
  <c r="H3292" i="7"/>
  <c r="H3293" i="7"/>
  <c r="H3294" i="7"/>
  <c r="H3295" i="7"/>
  <c r="H3296" i="7"/>
  <c r="H3297" i="7"/>
  <c r="H3298" i="7"/>
  <c r="H3299" i="7"/>
  <c r="H3300" i="7"/>
  <c r="H3301" i="7"/>
  <c r="H3302" i="7"/>
  <c r="H3303" i="7"/>
  <c r="H3304" i="7"/>
  <c r="H3305" i="7"/>
  <c r="H3306" i="7"/>
  <c r="H3307" i="7"/>
  <c r="H3308" i="7"/>
  <c r="H3309" i="7"/>
  <c r="H3310" i="7"/>
  <c r="H3311" i="7"/>
  <c r="H3312" i="7"/>
  <c r="H3313" i="7"/>
  <c r="H3314" i="7"/>
  <c r="H3315" i="7"/>
  <c r="H3316" i="7"/>
  <c r="H3317" i="7"/>
  <c r="H3318" i="7"/>
  <c r="H3319" i="7"/>
  <c r="H3320" i="7"/>
  <c r="H3321" i="7"/>
  <c r="H3322" i="7"/>
  <c r="H3323" i="7"/>
  <c r="H3324" i="7"/>
  <c r="H3325" i="7"/>
  <c r="H3326" i="7"/>
  <c r="H3327" i="7"/>
  <c r="H3328" i="7"/>
  <c r="H3329" i="7"/>
  <c r="H3330" i="7"/>
  <c r="H3331" i="7"/>
  <c r="H3332" i="7"/>
  <c r="H3333" i="7"/>
  <c r="H3334" i="7"/>
  <c r="H3335" i="7"/>
  <c r="H3336" i="7"/>
  <c r="H3337" i="7"/>
  <c r="H3338" i="7"/>
  <c r="H3339" i="7"/>
  <c r="H3340" i="7"/>
  <c r="H3341" i="7"/>
  <c r="H3342" i="7"/>
  <c r="H3343" i="7"/>
  <c r="H3344" i="7"/>
  <c r="H3345" i="7"/>
  <c r="H3346" i="7"/>
  <c r="H3347" i="7"/>
  <c r="H3348" i="7"/>
  <c r="H3349" i="7"/>
  <c r="H3350" i="7"/>
  <c r="H3351" i="7"/>
  <c r="H3352" i="7"/>
  <c r="H3353" i="7"/>
  <c r="H3354" i="7"/>
  <c r="H3355" i="7"/>
  <c r="H3356" i="7"/>
  <c r="H3357" i="7"/>
  <c r="H3358" i="7"/>
  <c r="H3359" i="7"/>
  <c r="H3360" i="7"/>
  <c r="H3361" i="7"/>
  <c r="H3362" i="7"/>
  <c r="H3363" i="7"/>
  <c r="H3364" i="7"/>
  <c r="H3365" i="7"/>
  <c r="H3366" i="7"/>
  <c r="H3367" i="7"/>
  <c r="H3368" i="7"/>
  <c r="H3369" i="7"/>
  <c r="H3370" i="7"/>
  <c r="H3371" i="7"/>
  <c r="H3372" i="7"/>
  <c r="H3373" i="7"/>
  <c r="H3374" i="7"/>
  <c r="H3375" i="7"/>
  <c r="H3376" i="7"/>
  <c r="H3377" i="7"/>
  <c r="H3378" i="7"/>
  <c r="H3379" i="7"/>
  <c r="H3380" i="7"/>
  <c r="H3381" i="7"/>
  <c r="H3382" i="7"/>
  <c r="H3383" i="7"/>
  <c r="H3384" i="7"/>
  <c r="H3385" i="7"/>
  <c r="H3386" i="7"/>
  <c r="H3387" i="7"/>
  <c r="H3388" i="7"/>
  <c r="H3389" i="7"/>
  <c r="H3390" i="7"/>
  <c r="H3391" i="7"/>
  <c r="H3392" i="7"/>
  <c r="H3393" i="7"/>
  <c r="H3394" i="7"/>
  <c r="H3395" i="7"/>
  <c r="H3396" i="7"/>
  <c r="H3397" i="7"/>
  <c r="H3398" i="7"/>
  <c r="H3399" i="7"/>
  <c r="H3400" i="7"/>
  <c r="H3401" i="7"/>
  <c r="H3402" i="7"/>
  <c r="H3403" i="7"/>
  <c r="H3404" i="7"/>
  <c r="H3405" i="7"/>
  <c r="H3406" i="7"/>
  <c r="H3407" i="7"/>
  <c r="H3408" i="7"/>
  <c r="H3409" i="7"/>
  <c r="H3410" i="7"/>
  <c r="H3411" i="7"/>
  <c r="H3412" i="7"/>
  <c r="H3413" i="7"/>
  <c r="H3414" i="7"/>
  <c r="H3415" i="7"/>
  <c r="H3416" i="7"/>
  <c r="H3417" i="7"/>
  <c r="H3418" i="7"/>
  <c r="H3419" i="7"/>
  <c r="H3420" i="7"/>
  <c r="H3421" i="7"/>
  <c r="H3422" i="7"/>
  <c r="H3423" i="7"/>
  <c r="H3424" i="7"/>
  <c r="H3425" i="7"/>
  <c r="H3426" i="7"/>
  <c r="H3427" i="7"/>
  <c r="H3428" i="7"/>
  <c r="H3429" i="7"/>
  <c r="H3430" i="7"/>
  <c r="H3431" i="7"/>
  <c r="H3432" i="7"/>
  <c r="H3433" i="7"/>
  <c r="H3434" i="7"/>
  <c r="H3435" i="7"/>
  <c r="H3436" i="7"/>
  <c r="H3437" i="7"/>
  <c r="H3438" i="7"/>
  <c r="H3439" i="7"/>
  <c r="H3440" i="7"/>
  <c r="H3441" i="7"/>
  <c r="H3442" i="7"/>
  <c r="H3443" i="7"/>
  <c r="H3444" i="7"/>
  <c r="H3445" i="7"/>
  <c r="H3446" i="7"/>
  <c r="H3447" i="7"/>
  <c r="H3448" i="7"/>
  <c r="H3449" i="7"/>
  <c r="H3450" i="7"/>
  <c r="H3451" i="7"/>
  <c r="H3452" i="7"/>
  <c r="H3453" i="7"/>
  <c r="H3454" i="7"/>
  <c r="H3455" i="7"/>
  <c r="H3456" i="7"/>
  <c r="H3457" i="7"/>
  <c r="H3458" i="7"/>
  <c r="H3459" i="7"/>
  <c r="H3460" i="7"/>
  <c r="H3461" i="7"/>
  <c r="H3462" i="7"/>
  <c r="H3463" i="7"/>
  <c r="H3464" i="7"/>
  <c r="H3465" i="7"/>
  <c r="H3466" i="7"/>
  <c r="H3467" i="7"/>
  <c r="H3468" i="7"/>
  <c r="H3469" i="7"/>
  <c r="H3470" i="7"/>
  <c r="H3471" i="7"/>
  <c r="H3472" i="7"/>
  <c r="H3473" i="7"/>
  <c r="H3474" i="7"/>
  <c r="H3475" i="7"/>
  <c r="H3476" i="7"/>
  <c r="H3477" i="7"/>
  <c r="H3478" i="7"/>
  <c r="H3479" i="7"/>
  <c r="H3480" i="7"/>
  <c r="H3481" i="7"/>
  <c r="H3482" i="7"/>
  <c r="H3483" i="7"/>
  <c r="H3484" i="7"/>
  <c r="H3485" i="7"/>
  <c r="H3486" i="7"/>
  <c r="H3487" i="7"/>
  <c r="H3488" i="7"/>
  <c r="H3489" i="7"/>
  <c r="H3490" i="7"/>
  <c r="H3491" i="7"/>
  <c r="H3492" i="7"/>
  <c r="H3493" i="7"/>
  <c r="H3494" i="7"/>
  <c r="H3495" i="7"/>
  <c r="H3496" i="7"/>
  <c r="H3497" i="7"/>
  <c r="H3498" i="7"/>
  <c r="H3499" i="7"/>
  <c r="H3500" i="7"/>
  <c r="H3501" i="7"/>
  <c r="H3502" i="7"/>
  <c r="H3503" i="7"/>
  <c r="H3504" i="7"/>
  <c r="H3505" i="7"/>
  <c r="H3506" i="7"/>
  <c r="H3507" i="7"/>
  <c r="H3508" i="7"/>
  <c r="H3509" i="7"/>
  <c r="H3510" i="7"/>
  <c r="H3511" i="7"/>
  <c r="H3512" i="7"/>
  <c r="H3513" i="7"/>
  <c r="H3514" i="7"/>
  <c r="H3515" i="7"/>
  <c r="H3516" i="7"/>
  <c r="H3517" i="7"/>
  <c r="H3518" i="7"/>
  <c r="H3519" i="7"/>
  <c r="H3520" i="7"/>
  <c r="H3521" i="7"/>
  <c r="H3522" i="7"/>
  <c r="H3523" i="7"/>
  <c r="H3524" i="7"/>
  <c r="H3525" i="7"/>
  <c r="H3526" i="7"/>
  <c r="H3527" i="7"/>
  <c r="H3528" i="7"/>
  <c r="H3529" i="7"/>
  <c r="H3530" i="7"/>
  <c r="H3531" i="7"/>
  <c r="H3532" i="7"/>
  <c r="H3533" i="7"/>
  <c r="H3534" i="7"/>
  <c r="H3535" i="7"/>
  <c r="H3536" i="7"/>
  <c r="H3537" i="7"/>
  <c r="H3538" i="7"/>
  <c r="H3539" i="7"/>
  <c r="H3540" i="7"/>
  <c r="H3541" i="7"/>
  <c r="H3542" i="7"/>
  <c r="H3543" i="7"/>
  <c r="H3544" i="7"/>
  <c r="H3545" i="7"/>
  <c r="H3546" i="7"/>
  <c r="H3547" i="7"/>
  <c r="H3548" i="7"/>
  <c r="H3549" i="7"/>
  <c r="H3550" i="7"/>
  <c r="H3551" i="7"/>
  <c r="H3552" i="7"/>
  <c r="H3553" i="7"/>
  <c r="H3554" i="7"/>
  <c r="H3555" i="7"/>
  <c r="H3556" i="7"/>
  <c r="H3557" i="7"/>
  <c r="H3558" i="7"/>
  <c r="H3559" i="7"/>
  <c r="H3560" i="7"/>
  <c r="H3561" i="7"/>
  <c r="H3562" i="7"/>
  <c r="H3563" i="7"/>
  <c r="H3564" i="7"/>
  <c r="H3565" i="7"/>
  <c r="H3566" i="7"/>
  <c r="H3567" i="7"/>
  <c r="H3568" i="7"/>
  <c r="H3569" i="7"/>
  <c r="H3570" i="7"/>
  <c r="H3571" i="7"/>
  <c r="H3572" i="7"/>
  <c r="H3573" i="7"/>
  <c r="H3574" i="7"/>
  <c r="H3575" i="7"/>
  <c r="H3576" i="7"/>
  <c r="H3577" i="7"/>
  <c r="H3578" i="7"/>
  <c r="H3579" i="7"/>
  <c r="H3580" i="7"/>
  <c r="H3581" i="7"/>
  <c r="H3582" i="7"/>
  <c r="H3583" i="7"/>
  <c r="H3584" i="7"/>
  <c r="H3585" i="7"/>
  <c r="H3586" i="7"/>
  <c r="H3587" i="7"/>
  <c r="H3588" i="7"/>
  <c r="H3589" i="7"/>
  <c r="H3590" i="7"/>
  <c r="H3591" i="7"/>
  <c r="H3592" i="7"/>
  <c r="H3593" i="7"/>
  <c r="H3594" i="7"/>
  <c r="H3595" i="7"/>
  <c r="H3596" i="7"/>
  <c r="H3597" i="7"/>
  <c r="H3598" i="7"/>
  <c r="H3599" i="7"/>
  <c r="H3600" i="7"/>
  <c r="H3601" i="7"/>
  <c r="H3602" i="7"/>
  <c r="H3603" i="7"/>
  <c r="H3604" i="7"/>
  <c r="H3605" i="7"/>
  <c r="H3606" i="7"/>
  <c r="H3607" i="7"/>
  <c r="H3608" i="7"/>
  <c r="H3609" i="7"/>
  <c r="H3610" i="7"/>
  <c r="H3611" i="7"/>
  <c r="H3612" i="7"/>
  <c r="H3613" i="7"/>
  <c r="H3614" i="7"/>
  <c r="H3615" i="7"/>
  <c r="H3616" i="7"/>
  <c r="H3617" i="7"/>
  <c r="H3618" i="7"/>
  <c r="H3619" i="7"/>
  <c r="H3620" i="7"/>
  <c r="H3621" i="7"/>
  <c r="H3622" i="7"/>
  <c r="H3623" i="7"/>
  <c r="H3624" i="7"/>
  <c r="H3625" i="7"/>
  <c r="H3626" i="7"/>
  <c r="H3627" i="7"/>
  <c r="H3628" i="7"/>
  <c r="H3629" i="7"/>
  <c r="H3630" i="7"/>
  <c r="H3631" i="7"/>
  <c r="H3632" i="7"/>
  <c r="H3633" i="7"/>
  <c r="H3634" i="7"/>
  <c r="H3635" i="7"/>
  <c r="H3636" i="7"/>
  <c r="H3637" i="7"/>
  <c r="H3638" i="7"/>
  <c r="H3639" i="7"/>
  <c r="H3640" i="7"/>
  <c r="H3641" i="7"/>
  <c r="H3642" i="7"/>
  <c r="H3643" i="7"/>
  <c r="H3644" i="7"/>
  <c r="H3645" i="7"/>
  <c r="H3646" i="7"/>
  <c r="H3647" i="7"/>
  <c r="H3648" i="7"/>
  <c r="H3649" i="7"/>
  <c r="H3650" i="7"/>
  <c r="H3651" i="7"/>
  <c r="H3652" i="7"/>
  <c r="H3653" i="7"/>
  <c r="H3654" i="7"/>
  <c r="H3655" i="7"/>
  <c r="H3656" i="7"/>
  <c r="H3657" i="7"/>
  <c r="H3658" i="7"/>
  <c r="H3659" i="7"/>
  <c r="H3660" i="7"/>
  <c r="H3661" i="7"/>
  <c r="H3662" i="7"/>
  <c r="H3663" i="7"/>
  <c r="H3664" i="7"/>
  <c r="H3665" i="7"/>
  <c r="H3666" i="7"/>
  <c r="H3667" i="7"/>
  <c r="H3668" i="7"/>
  <c r="H3669" i="7"/>
  <c r="H3670" i="7"/>
  <c r="H3671" i="7"/>
  <c r="H3672" i="7"/>
  <c r="H3673" i="7"/>
  <c r="H3674" i="7"/>
  <c r="H3675" i="7"/>
  <c r="H3676" i="7"/>
  <c r="H3677" i="7"/>
  <c r="H3678" i="7"/>
  <c r="H3679" i="7"/>
  <c r="H3680" i="7"/>
  <c r="H3681" i="7"/>
  <c r="H3682" i="7"/>
  <c r="H3683" i="7"/>
  <c r="H3684" i="7"/>
  <c r="H3685" i="7"/>
  <c r="H3686" i="7"/>
  <c r="H3687" i="7"/>
  <c r="H3688" i="7"/>
  <c r="H3689" i="7"/>
  <c r="H3690" i="7"/>
  <c r="H3691" i="7"/>
  <c r="H3692" i="7"/>
  <c r="H3693" i="7"/>
  <c r="H3694" i="7"/>
  <c r="H3695" i="7"/>
  <c r="H3696" i="7"/>
  <c r="H3697" i="7"/>
  <c r="H3698" i="7"/>
  <c r="H3699" i="7"/>
  <c r="H3700" i="7"/>
  <c r="H3701" i="7"/>
  <c r="H3702" i="7"/>
  <c r="H3703" i="7"/>
  <c r="H3704" i="7"/>
  <c r="H3705" i="7"/>
  <c r="H3706" i="7"/>
  <c r="H3707" i="7"/>
  <c r="H3708" i="7"/>
  <c r="H3709" i="7"/>
  <c r="H3710" i="7"/>
  <c r="H3711" i="7"/>
  <c r="H3712" i="7"/>
  <c r="H3713" i="7"/>
  <c r="H3714" i="7"/>
  <c r="H3715" i="7"/>
  <c r="H3716" i="7"/>
  <c r="H3717" i="7"/>
  <c r="H3718" i="7"/>
  <c r="H3719" i="7"/>
  <c r="H3720" i="7"/>
  <c r="H3721" i="7"/>
  <c r="H3722" i="7"/>
  <c r="H3723" i="7"/>
  <c r="H3724" i="7"/>
  <c r="H3725" i="7"/>
  <c r="H3726" i="7"/>
  <c r="H3727" i="7"/>
  <c r="H3728" i="7"/>
  <c r="H3729" i="7"/>
  <c r="H3730" i="7"/>
  <c r="H3731" i="7"/>
  <c r="H3732" i="7"/>
  <c r="H3733" i="7"/>
  <c r="H3734" i="7"/>
  <c r="H3735" i="7"/>
  <c r="H3736" i="7"/>
  <c r="H3737" i="7"/>
  <c r="H3738" i="7"/>
  <c r="H3739" i="7"/>
  <c r="H3740" i="7"/>
  <c r="H3741" i="7"/>
  <c r="H3742" i="7"/>
  <c r="H3743" i="7"/>
  <c r="H3744" i="7"/>
  <c r="H3745" i="7"/>
  <c r="H3746" i="7"/>
  <c r="H3747" i="7"/>
  <c r="H3748" i="7"/>
  <c r="H3749" i="7"/>
  <c r="H3750" i="7"/>
  <c r="H3751" i="7"/>
  <c r="H3752" i="7"/>
  <c r="H3753" i="7"/>
  <c r="H3754" i="7"/>
  <c r="H3755" i="7"/>
  <c r="H3756" i="7"/>
  <c r="H3757" i="7"/>
  <c r="H3758" i="7"/>
  <c r="H3759" i="7"/>
  <c r="H3760" i="7"/>
  <c r="H3761" i="7"/>
  <c r="H3762" i="7"/>
  <c r="H3763" i="7"/>
  <c r="H3764" i="7"/>
  <c r="H3765" i="7"/>
  <c r="H3766" i="7"/>
  <c r="H3767" i="7"/>
  <c r="H3768" i="7"/>
  <c r="H3769" i="7"/>
  <c r="H3770" i="7"/>
  <c r="H3771" i="7"/>
  <c r="H3772" i="7"/>
  <c r="H3773" i="7"/>
  <c r="H3774" i="7"/>
  <c r="H3775" i="7"/>
  <c r="H3776" i="7"/>
  <c r="H3777" i="7"/>
  <c r="H3778" i="7"/>
  <c r="H3779" i="7"/>
  <c r="H3780" i="7"/>
  <c r="H3781" i="7"/>
  <c r="H3782" i="7"/>
  <c r="H3783" i="7"/>
  <c r="H3784" i="7"/>
  <c r="H3785" i="7"/>
  <c r="H3786" i="7"/>
  <c r="H3787" i="7"/>
  <c r="H3788" i="7"/>
  <c r="H3789" i="7"/>
  <c r="H3790" i="7"/>
  <c r="H3791" i="7"/>
  <c r="H3792" i="7"/>
  <c r="H3793" i="7"/>
  <c r="H3794" i="7"/>
  <c r="H3795" i="7"/>
  <c r="H3796" i="7"/>
  <c r="H3797" i="7"/>
  <c r="H3798" i="7"/>
  <c r="H3799" i="7"/>
  <c r="H3800" i="7"/>
  <c r="H3801" i="7"/>
  <c r="H3802" i="7"/>
  <c r="H3803" i="7"/>
  <c r="H3804" i="7"/>
  <c r="H3805" i="7"/>
  <c r="H3806" i="7"/>
  <c r="H3807" i="7"/>
  <c r="H3808" i="7"/>
  <c r="H3809" i="7"/>
  <c r="H3810" i="7"/>
  <c r="H3811" i="7"/>
  <c r="H3812" i="7"/>
  <c r="H3813" i="7"/>
  <c r="H3814" i="7"/>
  <c r="H3815" i="7"/>
  <c r="H3816" i="7"/>
  <c r="H3817" i="7"/>
  <c r="H3818" i="7"/>
  <c r="H3819" i="7"/>
  <c r="H3820" i="7"/>
  <c r="H3821" i="7"/>
  <c r="H3822" i="7"/>
  <c r="H3823" i="7"/>
  <c r="H3824" i="7"/>
  <c r="H3825" i="7"/>
  <c r="H3826" i="7"/>
  <c r="H3827" i="7"/>
  <c r="H3828" i="7"/>
  <c r="H3829" i="7"/>
  <c r="H3830" i="7"/>
  <c r="H3831" i="7"/>
  <c r="H3832" i="7"/>
  <c r="H3833" i="7"/>
  <c r="H3834" i="7"/>
  <c r="H3835" i="7"/>
  <c r="H3836" i="7"/>
  <c r="H3837" i="7"/>
  <c r="H3838" i="7"/>
  <c r="H3839" i="7"/>
  <c r="H3840" i="7"/>
  <c r="H3841" i="7"/>
  <c r="H3842" i="7"/>
  <c r="H3843" i="7"/>
  <c r="H3844" i="7"/>
  <c r="H3845" i="7"/>
  <c r="H3846" i="7"/>
  <c r="H3847" i="7"/>
  <c r="H3848" i="7"/>
  <c r="H3849" i="7"/>
  <c r="H3850" i="7"/>
  <c r="H3851" i="7"/>
  <c r="H3852" i="7"/>
  <c r="H3853" i="7"/>
  <c r="H3854" i="7"/>
  <c r="H3855" i="7"/>
  <c r="H3856" i="7"/>
  <c r="H3857" i="7"/>
  <c r="H3858" i="7"/>
  <c r="H3859" i="7"/>
  <c r="H3860" i="7"/>
  <c r="H3861" i="7"/>
  <c r="H3862" i="7"/>
  <c r="H3863" i="7"/>
  <c r="H3864" i="7"/>
  <c r="H3865" i="7"/>
  <c r="H3866" i="7"/>
  <c r="H3867" i="7"/>
  <c r="H3868" i="7"/>
  <c r="H3869" i="7"/>
  <c r="H3870" i="7"/>
  <c r="H3871" i="7"/>
  <c r="H3872" i="7"/>
  <c r="H3873" i="7"/>
  <c r="H3874" i="7"/>
  <c r="H3875" i="7"/>
  <c r="H3876" i="7"/>
  <c r="H3877" i="7"/>
  <c r="H3878" i="7"/>
  <c r="H3879" i="7"/>
  <c r="H3880" i="7"/>
  <c r="H3881" i="7"/>
  <c r="H3882" i="7"/>
  <c r="H3883" i="7"/>
  <c r="H3884" i="7"/>
  <c r="H3885" i="7"/>
  <c r="H3886" i="7"/>
  <c r="H3887" i="7"/>
  <c r="H3888" i="7"/>
  <c r="H3889" i="7"/>
  <c r="H3890" i="7"/>
  <c r="H3891" i="7"/>
  <c r="H3892" i="7"/>
  <c r="H3893" i="7"/>
  <c r="H3894" i="7"/>
  <c r="H3895" i="7"/>
  <c r="H3896" i="7"/>
  <c r="H3897" i="7"/>
  <c r="H3898" i="7"/>
  <c r="H3899" i="7"/>
  <c r="H3900" i="7"/>
  <c r="H3901" i="7"/>
  <c r="H3902" i="7"/>
  <c r="H3903" i="7"/>
  <c r="H3904" i="7"/>
  <c r="H3905" i="7"/>
  <c r="H3906" i="7"/>
  <c r="H3907" i="7"/>
  <c r="H3908" i="7"/>
  <c r="H3909" i="7"/>
  <c r="H3910" i="7"/>
  <c r="H3911" i="7"/>
  <c r="H3912" i="7"/>
  <c r="H3913" i="7"/>
  <c r="H3914" i="7"/>
  <c r="H3915" i="7"/>
  <c r="H3916" i="7"/>
  <c r="H3917" i="7"/>
  <c r="H3918" i="7"/>
  <c r="H3919" i="7"/>
  <c r="H3920" i="7"/>
  <c r="H3921" i="7"/>
  <c r="H3922" i="7"/>
  <c r="H3923" i="7"/>
  <c r="H3924" i="7"/>
  <c r="H3925" i="7"/>
  <c r="H3926" i="7"/>
  <c r="H3927" i="7"/>
  <c r="H3928" i="7"/>
  <c r="H3929" i="7"/>
  <c r="H3930" i="7"/>
  <c r="H3931" i="7"/>
  <c r="H3932" i="7"/>
  <c r="H3933" i="7"/>
  <c r="H3934" i="7"/>
  <c r="H3935" i="7"/>
  <c r="H3936" i="7"/>
  <c r="H3937" i="7"/>
  <c r="H3938" i="7"/>
  <c r="H3939" i="7"/>
  <c r="H3940" i="7"/>
  <c r="H3941" i="7"/>
  <c r="H3942" i="7"/>
  <c r="H3943" i="7"/>
  <c r="H3944" i="7"/>
  <c r="H3945" i="7"/>
  <c r="H3946" i="7"/>
  <c r="H3947" i="7"/>
  <c r="H3948" i="7"/>
  <c r="H3949" i="7"/>
  <c r="H3950" i="7"/>
  <c r="H3951" i="7"/>
  <c r="H3952" i="7"/>
  <c r="H3953" i="7"/>
  <c r="H3954" i="7"/>
  <c r="H3955" i="7"/>
  <c r="H3956" i="7"/>
  <c r="H3957" i="7"/>
  <c r="H3958" i="7"/>
  <c r="H3959" i="7"/>
  <c r="H3960" i="7"/>
  <c r="H3961" i="7"/>
  <c r="H3962" i="7"/>
  <c r="H3963" i="7"/>
  <c r="H3964" i="7"/>
  <c r="H3965" i="7"/>
  <c r="H3966" i="7"/>
  <c r="H3967" i="7"/>
  <c r="H3968" i="7"/>
  <c r="H3969" i="7"/>
  <c r="H3970" i="7"/>
  <c r="H3971" i="7"/>
  <c r="H3972" i="7"/>
  <c r="H3973" i="7"/>
  <c r="H3974" i="7"/>
  <c r="H3975" i="7"/>
  <c r="H3976" i="7"/>
  <c r="H3977" i="7"/>
  <c r="H3978" i="7"/>
  <c r="H3979" i="7"/>
  <c r="H3980" i="7"/>
  <c r="H3981" i="7"/>
  <c r="H3982" i="7"/>
  <c r="H3983" i="7"/>
  <c r="H3984" i="7"/>
  <c r="H3985" i="7"/>
  <c r="H3986" i="7"/>
  <c r="H3987" i="7"/>
  <c r="H3988" i="7"/>
  <c r="H3989" i="7"/>
  <c r="H3990" i="7"/>
  <c r="H3991" i="7"/>
  <c r="H3992" i="7"/>
  <c r="H3993" i="7"/>
  <c r="H3994" i="7"/>
  <c r="H3995" i="7"/>
  <c r="H3996" i="7"/>
  <c r="H3997" i="7"/>
  <c r="H3998" i="7"/>
  <c r="H3999" i="7"/>
  <c r="H4000" i="7"/>
  <c r="H4001" i="7"/>
  <c r="H4002" i="7"/>
  <c r="H4003" i="7"/>
  <c r="H4004" i="7"/>
  <c r="H4005" i="7"/>
  <c r="H4006" i="7"/>
  <c r="H4007" i="7"/>
  <c r="H4008" i="7"/>
  <c r="H4009" i="7"/>
  <c r="H4010" i="7"/>
  <c r="H4011" i="7"/>
  <c r="H4012" i="7"/>
  <c r="H4013" i="7"/>
  <c r="H4014" i="7"/>
  <c r="H4015" i="7"/>
  <c r="H4016" i="7"/>
  <c r="H4017" i="7"/>
  <c r="H4018" i="7"/>
  <c r="H4019" i="7"/>
  <c r="H4020" i="7"/>
  <c r="H4021" i="7"/>
  <c r="H4022" i="7"/>
  <c r="H4023" i="7"/>
  <c r="H4024" i="7"/>
  <c r="H4025" i="7"/>
  <c r="H4026" i="7"/>
  <c r="H4027" i="7"/>
  <c r="H4028" i="7"/>
  <c r="H4029" i="7"/>
  <c r="H4030" i="7"/>
  <c r="H4031" i="7"/>
  <c r="H4032" i="7"/>
  <c r="H4033" i="7"/>
  <c r="H4034" i="7"/>
  <c r="H4035" i="7"/>
  <c r="H4036" i="7"/>
  <c r="H4037" i="7"/>
  <c r="H4038" i="7"/>
  <c r="H4039" i="7"/>
  <c r="H4040" i="7"/>
  <c r="H4041" i="7"/>
  <c r="H4042" i="7"/>
  <c r="H4043" i="7"/>
  <c r="H4044" i="7"/>
  <c r="H4045" i="7"/>
  <c r="H4046" i="7"/>
  <c r="H4047" i="7"/>
  <c r="H4048" i="7"/>
  <c r="H4049" i="7"/>
  <c r="H4050" i="7"/>
  <c r="H4051" i="7"/>
  <c r="H4052" i="7"/>
  <c r="H4053" i="7"/>
  <c r="H4054" i="7"/>
  <c r="H4055" i="7"/>
  <c r="H4056" i="7"/>
  <c r="H4057" i="7"/>
  <c r="H4058" i="7"/>
  <c r="H4059" i="7"/>
  <c r="H4060" i="7"/>
  <c r="H4061" i="7"/>
  <c r="H4062" i="7"/>
  <c r="H4063" i="7"/>
  <c r="H4064" i="7"/>
  <c r="H4065" i="7"/>
  <c r="H4066" i="7"/>
  <c r="H4067" i="7"/>
  <c r="H4068" i="7"/>
  <c r="H4069" i="7"/>
  <c r="H4070" i="7"/>
  <c r="H4071" i="7"/>
  <c r="H4072" i="7"/>
  <c r="H4073" i="7"/>
  <c r="H4074" i="7"/>
  <c r="H4075" i="7"/>
  <c r="H4076" i="7"/>
  <c r="H4077" i="7"/>
  <c r="H4078" i="7"/>
  <c r="H4079" i="7"/>
  <c r="H4080" i="7"/>
  <c r="H4081" i="7"/>
  <c r="H4082" i="7"/>
  <c r="H4083" i="7"/>
  <c r="H4084" i="7"/>
  <c r="H4085" i="7"/>
  <c r="H4086" i="7"/>
  <c r="H4087" i="7"/>
  <c r="H4088" i="7"/>
  <c r="H4089" i="7"/>
  <c r="H4090" i="7"/>
  <c r="H4091" i="7"/>
  <c r="H4092" i="7"/>
  <c r="H4093" i="7"/>
  <c r="H4094" i="7"/>
  <c r="H4095" i="7"/>
  <c r="H4096" i="7"/>
  <c r="H4097" i="7"/>
  <c r="H4098" i="7"/>
  <c r="H4099" i="7"/>
  <c r="H4100" i="7"/>
  <c r="H4101" i="7"/>
  <c r="H4102" i="7"/>
  <c r="H4103" i="7"/>
  <c r="H4104" i="7"/>
  <c r="H4105" i="7"/>
  <c r="H4106" i="7"/>
  <c r="H4107" i="7"/>
  <c r="H4108" i="7"/>
  <c r="H4109" i="7"/>
  <c r="H4110" i="7"/>
  <c r="H4111" i="7"/>
  <c r="H4112" i="7"/>
  <c r="H4113" i="7"/>
  <c r="H4114" i="7"/>
  <c r="H4115" i="7"/>
  <c r="H4116" i="7"/>
  <c r="H4117" i="7"/>
  <c r="H4118" i="7"/>
  <c r="H4119" i="7"/>
  <c r="H4120" i="7"/>
  <c r="H4121" i="7"/>
  <c r="H4122" i="7"/>
  <c r="H4123" i="7"/>
  <c r="H4124" i="7"/>
  <c r="H4125" i="7"/>
  <c r="H4126" i="7"/>
  <c r="H4127" i="7"/>
  <c r="H4128" i="7"/>
  <c r="H4129" i="7"/>
  <c r="H4130" i="7"/>
  <c r="H4131" i="7"/>
  <c r="H4132" i="7"/>
  <c r="H4133" i="7"/>
  <c r="H4134" i="7"/>
  <c r="H4135" i="7"/>
  <c r="H4136" i="7"/>
  <c r="H4137" i="7"/>
  <c r="H4138" i="7"/>
  <c r="H4139" i="7"/>
  <c r="H4140" i="7"/>
  <c r="H4141" i="7"/>
  <c r="H4142" i="7"/>
  <c r="H4143" i="7"/>
  <c r="H4144" i="7"/>
  <c r="H4145" i="7"/>
  <c r="H4146" i="7"/>
  <c r="H4147" i="7"/>
  <c r="H4148" i="7"/>
  <c r="H4149" i="7"/>
  <c r="H4150" i="7"/>
  <c r="H4151" i="7"/>
  <c r="H4152" i="7"/>
  <c r="H4153" i="7"/>
  <c r="H4154" i="7"/>
  <c r="H4155" i="7"/>
  <c r="H4156" i="7"/>
  <c r="H4157" i="7"/>
  <c r="H4158" i="7"/>
  <c r="H4159" i="7"/>
  <c r="H4160" i="7"/>
  <c r="H4161" i="7"/>
  <c r="H4162" i="7"/>
  <c r="H4163" i="7"/>
  <c r="H4164" i="7"/>
  <c r="H4165" i="7"/>
  <c r="H4166" i="7"/>
  <c r="H4167" i="7"/>
  <c r="H4168" i="7"/>
  <c r="H4169" i="7"/>
  <c r="H4170" i="7"/>
  <c r="H4171" i="7"/>
  <c r="H4172" i="7"/>
  <c r="H4173" i="7"/>
  <c r="H4174" i="7"/>
  <c r="H4175" i="7"/>
  <c r="H4176" i="7"/>
  <c r="H4177" i="7"/>
  <c r="H4178" i="7"/>
  <c r="H4179" i="7"/>
  <c r="H4180" i="7"/>
  <c r="H4181" i="7"/>
  <c r="H4182" i="7"/>
  <c r="H4183" i="7"/>
  <c r="H4184" i="7"/>
  <c r="H4185" i="7"/>
  <c r="H4186" i="7"/>
  <c r="H4187" i="7"/>
  <c r="H4188" i="7"/>
  <c r="H4189" i="7"/>
  <c r="H4190" i="7"/>
  <c r="H4191" i="7"/>
  <c r="H4192" i="7"/>
  <c r="H4193" i="7"/>
  <c r="H4194" i="7"/>
  <c r="H4195" i="7"/>
  <c r="H4196" i="7"/>
  <c r="H4197" i="7"/>
  <c r="H4198" i="7"/>
  <c r="H4199" i="7"/>
  <c r="H4200" i="7"/>
  <c r="H4201" i="7"/>
  <c r="H4202" i="7"/>
  <c r="H4203" i="7"/>
  <c r="H4204" i="7"/>
  <c r="H4205" i="7"/>
  <c r="H4206" i="7"/>
  <c r="H4207" i="7"/>
  <c r="H4208" i="7"/>
  <c r="H4209" i="7"/>
  <c r="H4210" i="7"/>
  <c r="H4211" i="7"/>
  <c r="H4212" i="7"/>
  <c r="H4213" i="7"/>
  <c r="H4214" i="7"/>
  <c r="H4215" i="7"/>
  <c r="H4216" i="7"/>
  <c r="H4217" i="7"/>
  <c r="H4218" i="7"/>
  <c r="H4219" i="7"/>
  <c r="H4220" i="7"/>
  <c r="H4221" i="7"/>
  <c r="H4222" i="7"/>
  <c r="H4223" i="7"/>
  <c r="H4224" i="7"/>
  <c r="H4225" i="7"/>
  <c r="H4226" i="7"/>
  <c r="H4227" i="7"/>
  <c r="H4228" i="7"/>
  <c r="H4229" i="7"/>
  <c r="H4230" i="7"/>
  <c r="H4231" i="7"/>
  <c r="H4232" i="7"/>
  <c r="H4233" i="7"/>
  <c r="H4234" i="7"/>
  <c r="H4235" i="7"/>
  <c r="H4236" i="7"/>
  <c r="H4237" i="7"/>
  <c r="H4238" i="7"/>
  <c r="H4239" i="7"/>
  <c r="H4240" i="7"/>
  <c r="H4241" i="7"/>
  <c r="H4242" i="7"/>
  <c r="H4243" i="7"/>
  <c r="H4244" i="7"/>
  <c r="H4245" i="7"/>
  <c r="H4246" i="7"/>
  <c r="H4247" i="7"/>
  <c r="H4248" i="7"/>
  <c r="H4249" i="7"/>
  <c r="H4250" i="7"/>
  <c r="H4251" i="7"/>
  <c r="H4252" i="7"/>
  <c r="H4253" i="7"/>
  <c r="H4254" i="7"/>
  <c r="H4255" i="7"/>
  <c r="H4256" i="7"/>
  <c r="H4257" i="7"/>
  <c r="H4258" i="7"/>
  <c r="H4259" i="7"/>
  <c r="H4260" i="7"/>
  <c r="H4261" i="7"/>
  <c r="H4262" i="7"/>
  <c r="H4263" i="7"/>
  <c r="H4264" i="7"/>
  <c r="H4265" i="7"/>
  <c r="H4266" i="7"/>
  <c r="H4267" i="7"/>
  <c r="H4268" i="7"/>
  <c r="H4269" i="7"/>
  <c r="H4270" i="7"/>
  <c r="H4271" i="7"/>
  <c r="H4272" i="7"/>
  <c r="H4273" i="7"/>
  <c r="H4274" i="7"/>
  <c r="H4275" i="7"/>
  <c r="H4276" i="7"/>
  <c r="H4277" i="7"/>
  <c r="H4278" i="7"/>
  <c r="H4279" i="7"/>
  <c r="H4280" i="7"/>
  <c r="H4281" i="7"/>
  <c r="H4282" i="7"/>
  <c r="H4283" i="7"/>
  <c r="H4284" i="7"/>
  <c r="H4285" i="7"/>
  <c r="H4286" i="7"/>
  <c r="H4287" i="7"/>
  <c r="H4288" i="7"/>
  <c r="H4289" i="7"/>
  <c r="H4290" i="7"/>
  <c r="H4291" i="7"/>
  <c r="H4292" i="7"/>
  <c r="H4293" i="7"/>
  <c r="H4294" i="7"/>
  <c r="H4295" i="7"/>
  <c r="H4296" i="7"/>
  <c r="H4297" i="7"/>
  <c r="H4298" i="7"/>
  <c r="H4299" i="7"/>
  <c r="H4300" i="7"/>
  <c r="H4301" i="7"/>
  <c r="H4302" i="7"/>
  <c r="H4303" i="7"/>
  <c r="H4304" i="7"/>
  <c r="H4305" i="7"/>
  <c r="H4306" i="7"/>
  <c r="H4307" i="7"/>
  <c r="H4308" i="7"/>
  <c r="H4309" i="7"/>
  <c r="H4310" i="7"/>
  <c r="H4311" i="7"/>
  <c r="H4312" i="7"/>
  <c r="H4313" i="7"/>
  <c r="H4314" i="7"/>
  <c r="H4315" i="7"/>
  <c r="H4316" i="7"/>
  <c r="H4317" i="7"/>
  <c r="H4318" i="7"/>
  <c r="H4319" i="7"/>
  <c r="H4320" i="7"/>
  <c r="H4321" i="7"/>
  <c r="H4322" i="7"/>
  <c r="H4323" i="7"/>
  <c r="H4324" i="7"/>
  <c r="H4325" i="7"/>
  <c r="H4326" i="7"/>
  <c r="H4327" i="7"/>
  <c r="H4328" i="7"/>
  <c r="H4329" i="7"/>
  <c r="H4330" i="7"/>
  <c r="H4331" i="7"/>
  <c r="H4332" i="7"/>
  <c r="H4333" i="7"/>
  <c r="H4334" i="7"/>
  <c r="H4335" i="7"/>
  <c r="H4336" i="7"/>
  <c r="H4337" i="7"/>
  <c r="H4338" i="7"/>
  <c r="H4339" i="7"/>
  <c r="H4340" i="7"/>
  <c r="H4341" i="7"/>
  <c r="H4342" i="7"/>
  <c r="H4343" i="7"/>
  <c r="H4344" i="7"/>
  <c r="H4345" i="7"/>
  <c r="H4346" i="7"/>
  <c r="H4347" i="7"/>
  <c r="H4348" i="7"/>
  <c r="H4349" i="7"/>
  <c r="H4350" i="7"/>
  <c r="H4351" i="7"/>
  <c r="H4352" i="7"/>
  <c r="H4353" i="7"/>
  <c r="H4354" i="7"/>
  <c r="H4355" i="7"/>
  <c r="H4356" i="7"/>
  <c r="H4357" i="7"/>
  <c r="H4358" i="7"/>
  <c r="H4359" i="7"/>
  <c r="H4360" i="7"/>
  <c r="H4361" i="7"/>
  <c r="H4362" i="7"/>
  <c r="H4363" i="7"/>
  <c r="H4364" i="7"/>
  <c r="H4365" i="7"/>
  <c r="H4366" i="7"/>
  <c r="H4367" i="7"/>
  <c r="H4368" i="7"/>
  <c r="H4369" i="7"/>
  <c r="H4370" i="7"/>
  <c r="H4371" i="7"/>
  <c r="H4372" i="7"/>
  <c r="H4373" i="7"/>
  <c r="H4374" i="7"/>
  <c r="H4375" i="7"/>
  <c r="H4376" i="7"/>
  <c r="H4377" i="7"/>
  <c r="H4378" i="7"/>
  <c r="H4379" i="7"/>
  <c r="H4380" i="7"/>
  <c r="H4381" i="7"/>
  <c r="H4382" i="7"/>
  <c r="H4383" i="7"/>
  <c r="H4384" i="7"/>
  <c r="H4385" i="7"/>
  <c r="H4386" i="7"/>
  <c r="H4387" i="7"/>
  <c r="H4388" i="7"/>
  <c r="H4389" i="7"/>
  <c r="H4390" i="7"/>
  <c r="H4391" i="7"/>
  <c r="H4392" i="7"/>
  <c r="H4393" i="7"/>
  <c r="H4394" i="7"/>
  <c r="H4395" i="7"/>
  <c r="H4396" i="7"/>
  <c r="H4397" i="7"/>
  <c r="H4398" i="7"/>
  <c r="H4399" i="7"/>
  <c r="H4400" i="7"/>
  <c r="H4401" i="7"/>
  <c r="H4402" i="7"/>
  <c r="H4403" i="7"/>
  <c r="H4404" i="7"/>
  <c r="H4405" i="7"/>
  <c r="H4406" i="7"/>
  <c r="H4407" i="7"/>
  <c r="H4408" i="7"/>
  <c r="H4409" i="7"/>
  <c r="H4410" i="7"/>
  <c r="H4411" i="7"/>
  <c r="H4412" i="7"/>
  <c r="H4413" i="7"/>
  <c r="H4414" i="7"/>
  <c r="H4415" i="7"/>
  <c r="H4416" i="7"/>
  <c r="H4417" i="7"/>
  <c r="H4418" i="7"/>
  <c r="H4419" i="7"/>
  <c r="H4420" i="7"/>
  <c r="H4421" i="7"/>
  <c r="H4422" i="7"/>
  <c r="H4423" i="7"/>
  <c r="H4424" i="7"/>
  <c r="H4425" i="7"/>
  <c r="H4426" i="7"/>
  <c r="H4427" i="7"/>
  <c r="H4428" i="7"/>
  <c r="H4429" i="7"/>
  <c r="H4430" i="7"/>
  <c r="H4431" i="7"/>
  <c r="H4432" i="7"/>
  <c r="H4433" i="7"/>
  <c r="H4434" i="7"/>
  <c r="H4435" i="7"/>
  <c r="H4436" i="7"/>
  <c r="H4437" i="7"/>
  <c r="H4438" i="7"/>
  <c r="H4439" i="7"/>
  <c r="H4440" i="7"/>
  <c r="H4441" i="7"/>
  <c r="H4442" i="7"/>
  <c r="H4443" i="7"/>
  <c r="H4444" i="7"/>
  <c r="H4445" i="7"/>
  <c r="H4446" i="7"/>
  <c r="H4447" i="7"/>
  <c r="H4448" i="7"/>
  <c r="H4449" i="7"/>
  <c r="H4450" i="7"/>
  <c r="H4451" i="7"/>
  <c r="H4452" i="7"/>
  <c r="H4453" i="7"/>
  <c r="H4454" i="7"/>
  <c r="H4455" i="7"/>
  <c r="H4456" i="7"/>
  <c r="H4457" i="7"/>
  <c r="H4458" i="7"/>
  <c r="H4459" i="7"/>
  <c r="H4460" i="7"/>
  <c r="H4461" i="7"/>
  <c r="H4462" i="7"/>
  <c r="H4463" i="7"/>
  <c r="H4464" i="7"/>
  <c r="H4465" i="7"/>
  <c r="H4466" i="7"/>
  <c r="H4467" i="7"/>
  <c r="H4468" i="7"/>
  <c r="H4469" i="7"/>
  <c r="H4470" i="7"/>
  <c r="H4471" i="7"/>
  <c r="H4472" i="7"/>
  <c r="H4473" i="7"/>
  <c r="H4474" i="7"/>
  <c r="H4475" i="7"/>
  <c r="H4476" i="7"/>
  <c r="H4477" i="7"/>
  <c r="H4478" i="7"/>
  <c r="H4479" i="7"/>
  <c r="H4480" i="7"/>
  <c r="H4481" i="7"/>
  <c r="H4482" i="7"/>
  <c r="H4483" i="7"/>
  <c r="H4484" i="7"/>
  <c r="H4485" i="7"/>
  <c r="H4486" i="7"/>
  <c r="H4487" i="7"/>
  <c r="H4488" i="7"/>
  <c r="H4489" i="7"/>
  <c r="H4490" i="7"/>
  <c r="H4491" i="7"/>
  <c r="H4492" i="7"/>
  <c r="H4493" i="7"/>
  <c r="H4494" i="7"/>
  <c r="H4495" i="7"/>
  <c r="H4496" i="7"/>
  <c r="H4497" i="7"/>
  <c r="H4498" i="7"/>
  <c r="H4499" i="7"/>
  <c r="H4500" i="7"/>
  <c r="H4501" i="7"/>
  <c r="H4502" i="7"/>
  <c r="H4503" i="7"/>
  <c r="H4504" i="7"/>
  <c r="H4505" i="7"/>
  <c r="H4506" i="7"/>
  <c r="H4507" i="7"/>
  <c r="H4508" i="7"/>
  <c r="H4509" i="7"/>
  <c r="H4510" i="7"/>
  <c r="H4511" i="7"/>
  <c r="H4512" i="7"/>
  <c r="H4513" i="7"/>
  <c r="H4514" i="7"/>
  <c r="H4515" i="7"/>
  <c r="H4516" i="7"/>
  <c r="H4517" i="7"/>
  <c r="H4518" i="7"/>
  <c r="H4519" i="7"/>
  <c r="H4520" i="7"/>
  <c r="H4521" i="7"/>
  <c r="H4522" i="7"/>
  <c r="H4523" i="7"/>
  <c r="H4524" i="7"/>
  <c r="H4525" i="7"/>
  <c r="H4526" i="7"/>
  <c r="H4527" i="7"/>
  <c r="H4528" i="7"/>
  <c r="H4529" i="7"/>
  <c r="H4530" i="7"/>
  <c r="H4531" i="7"/>
  <c r="H4532" i="7"/>
  <c r="H4533" i="7"/>
  <c r="H4534" i="7"/>
  <c r="H4535" i="7"/>
  <c r="H4536" i="7"/>
  <c r="H4537" i="7"/>
  <c r="H4538" i="7"/>
  <c r="H4539" i="7"/>
  <c r="H4540" i="7"/>
  <c r="H4541" i="7"/>
  <c r="H4542" i="7"/>
  <c r="H4543" i="7"/>
  <c r="H4544" i="7"/>
  <c r="H4545" i="7"/>
  <c r="H4546" i="7"/>
  <c r="H4547" i="7"/>
  <c r="H4548" i="7"/>
  <c r="H4549" i="7"/>
  <c r="H4550" i="7"/>
  <c r="H4551" i="7"/>
  <c r="H4552" i="7"/>
  <c r="H4553" i="7"/>
  <c r="H4554" i="7"/>
  <c r="H4555" i="7"/>
  <c r="H4556" i="7"/>
  <c r="H4557" i="7"/>
  <c r="H4558" i="7"/>
  <c r="H4559" i="7"/>
  <c r="H4560" i="7"/>
  <c r="H4561" i="7"/>
  <c r="H4562" i="7"/>
  <c r="H4563" i="7"/>
  <c r="H4564" i="7"/>
  <c r="H4565" i="7"/>
  <c r="H4566" i="7"/>
  <c r="H4567" i="7"/>
  <c r="H4568" i="7"/>
  <c r="H4569" i="7"/>
  <c r="H4570" i="7"/>
  <c r="H4571" i="7"/>
  <c r="H4572" i="7"/>
  <c r="H4573" i="7"/>
  <c r="H4574" i="7"/>
  <c r="H4575" i="7"/>
  <c r="H4576" i="7"/>
  <c r="H4577" i="7"/>
  <c r="H4578" i="7"/>
  <c r="H4579" i="7"/>
  <c r="H4580" i="7"/>
  <c r="H4581" i="7"/>
  <c r="H4582" i="7"/>
  <c r="H4583" i="7"/>
  <c r="H4584" i="7"/>
  <c r="H4585" i="7"/>
  <c r="H4586" i="7"/>
  <c r="H4587" i="7"/>
  <c r="H4588" i="7"/>
  <c r="H4589" i="7"/>
  <c r="H4590" i="7"/>
  <c r="H4591" i="7"/>
  <c r="H4592" i="7"/>
  <c r="H4593" i="7"/>
  <c r="H4594" i="7"/>
  <c r="H4595" i="7"/>
  <c r="H4596" i="7"/>
  <c r="H4597" i="7"/>
  <c r="H4598" i="7"/>
  <c r="H4599" i="7"/>
  <c r="H4600" i="7"/>
  <c r="H4601" i="7"/>
  <c r="H4602" i="7"/>
  <c r="H4603" i="7"/>
  <c r="H4604" i="7"/>
  <c r="H4605" i="7"/>
  <c r="H4606" i="7"/>
  <c r="H4607" i="7"/>
  <c r="H4608" i="7"/>
  <c r="H4609" i="7"/>
  <c r="H4610" i="7"/>
  <c r="H4611" i="7"/>
  <c r="H4612" i="7"/>
  <c r="H4613" i="7"/>
  <c r="H4614" i="7"/>
  <c r="H4615" i="7"/>
  <c r="H4616" i="7"/>
  <c r="H4617" i="7"/>
  <c r="H4618" i="7"/>
  <c r="H4619" i="7"/>
  <c r="H4620" i="7"/>
  <c r="H4621" i="7"/>
  <c r="H4622" i="7"/>
  <c r="H4623" i="7"/>
  <c r="H4624" i="7"/>
  <c r="H4625" i="7"/>
  <c r="H4626" i="7"/>
  <c r="H4627" i="7"/>
  <c r="H4628" i="7"/>
  <c r="H4629" i="7"/>
  <c r="H4630" i="7"/>
  <c r="H4631" i="7"/>
  <c r="H4632" i="7"/>
  <c r="H4633" i="7"/>
  <c r="H4634" i="7"/>
  <c r="H4635" i="7"/>
  <c r="H4636" i="7"/>
  <c r="H4637" i="7"/>
  <c r="H4638" i="7"/>
  <c r="H4639" i="7"/>
  <c r="H4640" i="7"/>
  <c r="H4641" i="7"/>
  <c r="H4642" i="7"/>
  <c r="H4643" i="7"/>
  <c r="H4644" i="7"/>
  <c r="H4645" i="7"/>
  <c r="H4646" i="7"/>
  <c r="H4647" i="7"/>
  <c r="H4648" i="7"/>
  <c r="H4649" i="7"/>
  <c r="H4650" i="7"/>
  <c r="H4651" i="7"/>
  <c r="H4652" i="7"/>
  <c r="H4653" i="7"/>
  <c r="H4654" i="7"/>
  <c r="H4655" i="7"/>
  <c r="H4656" i="7"/>
  <c r="H4657" i="7"/>
  <c r="H4658" i="7"/>
  <c r="H4659" i="7"/>
  <c r="H4660" i="7"/>
  <c r="H4661" i="7"/>
  <c r="H4662" i="7"/>
  <c r="H4663" i="7"/>
  <c r="H4664" i="7"/>
  <c r="H4665" i="7"/>
  <c r="H4666" i="7"/>
  <c r="H4667" i="7"/>
  <c r="H4668" i="7"/>
  <c r="H4669" i="7"/>
  <c r="H4670" i="7"/>
  <c r="H4671" i="7"/>
  <c r="H4672" i="7"/>
  <c r="H4673" i="7"/>
  <c r="H4674" i="7"/>
  <c r="H4675" i="7"/>
  <c r="H4676" i="7"/>
  <c r="H4677" i="7"/>
  <c r="H4678" i="7"/>
  <c r="H4679" i="7"/>
  <c r="H4680" i="7"/>
  <c r="H4681" i="7"/>
  <c r="H4682" i="7"/>
  <c r="H4683" i="7"/>
  <c r="H4684" i="7"/>
  <c r="H4685" i="7"/>
  <c r="H4686" i="7"/>
  <c r="H4687" i="7"/>
  <c r="H4688" i="7"/>
  <c r="H4689" i="7"/>
  <c r="H4690" i="7"/>
  <c r="H4691" i="7"/>
  <c r="H4692" i="7"/>
  <c r="H4693" i="7"/>
  <c r="H4694" i="7"/>
  <c r="H4695" i="7"/>
  <c r="H4696" i="7"/>
  <c r="H4697" i="7"/>
  <c r="H4698" i="7"/>
  <c r="H4699" i="7"/>
  <c r="H4700" i="7"/>
  <c r="H4701" i="7"/>
  <c r="H4702" i="7"/>
  <c r="H4703" i="7"/>
  <c r="H4704" i="7"/>
  <c r="H4705" i="7"/>
  <c r="H4706" i="7"/>
  <c r="H4707" i="7"/>
  <c r="H4708" i="7"/>
  <c r="H4709" i="7"/>
  <c r="H4710" i="7"/>
  <c r="H4711" i="7"/>
  <c r="H4712" i="7"/>
  <c r="H4713" i="7"/>
  <c r="H4714" i="7"/>
  <c r="H4715" i="7"/>
  <c r="H4716" i="7"/>
  <c r="H4717" i="7"/>
  <c r="H4718" i="7"/>
  <c r="H4719" i="7"/>
  <c r="H4720" i="7"/>
  <c r="H4721" i="7"/>
  <c r="H4722" i="7"/>
  <c r="H4723" i="7"/>
  <c r="H4724" i="7"/>
  <c r="H4725" i="7"/>
  <c r="H4726" i="7"/>
  <c r="H4727" i="7"/>
  <c r="H4728" i="7"/>
  <c r="H4729" i="7"/>
  <c r="H4730" i="7"/>
  <c r="H4731" i="7"/>
  <c r="H4732" i="7"/>
  <c r="H4733" i="7"/>
  <c r="H4734" i="7"/>
  <c r="H4735" i="7"/>
  <c r="H4736" i="7"/>
  <c r="H4737" i="7"/>
  <c r="H4738" i="7"/>
  <c r="H4739" i="7"/>
  <c r="H4740" i="7"/>
  <c r="H4741" i="7"/>
  <c r="H4742" i="7"/>
  <c r="H4743" i="7"/>
  <c r="H4744" i="7"/>
  <c r="H4745" i="7"/>
  <c r="H4746" i="7"/>
  <c r="H4747" i="7"/>
  <c r="H4748" i="7"/>
  <c r="H4749" i="7"/>
  <c r="H4750" i="7"/>
  <c r="H4751" i="7"/>
  <c r="H4752" i="7"/>
  <c r="H4753" i="7"/>
  <c r="H4754" i="7"/>
  <c r="H4755" i="7"/>
  <c r="H4756" i="7"/>
  <c r="H4757" i="7"/>
  <c r="H4758" i="7"/>
  <c r="H4759" i="7"/>
  <c r="H4760" i="7"/>
  <c r="H4761" i="7"/>
  <c r="H4762" i="7"/>
  <c r="H4763" i="7"/>
  <c r="H4764" i="7"/>
  <c r="H4765" i="7"/>
  <c r="H4766" i="7"/>
  <c r="H4767" i="7"/>
  <c r="H4768" i="7"/>
  <c r="H4769" i="7"/>
  <c r="H4770" i="7"/>
  <c r="H4771" i="7"/>
  <c r="H4772" i="7"/>
  <c r="H4773" i="7"/>
  <c r="H4774" i="7"/>
  <c r="H4775" i="7"/>
  <c r="H4776" i="7"/>
  <c r="H4777" i="7"/>
  <c r="H4778" i="7"/>
  <c r="H4779" i="7"/>
  <c r="H4780" i="7"/>
  <c r="H4781" i="7"/>
  <c r="H4782" i="7"/>
  <c r="H4783" i="7"/>
  <c r="H4784" i="7"/>
  <c r="H4785" i="7"/>
  <c r="H4786" i="7"/>
  <c r="H4787" i="7"/>
  <c r="H4788" i="7"/>
  <c r="H4789" i="7"/>
  <c r="H4790" i="7"/>
  <c r="H4791" i="7"/>
  <c r="H4792" i="7"/>
  <c r="H4793" i="7"/>
  <c r="H4794" i="7"/>
  <c r="H4795" i="7"/>
  <c r="H4796" i="7"/>
  <c r="H4797" i="7"/>
  <c r="H4798" i="7"/>
  <c r="H4799" i="7"/>
  <c r="H4800" i="7"/>
  <c r="H4801" i="7"/>
  <c r="H4802" i="7"/>
  <c r="H4803" i="7"/>
  <c r="H4804" i="7"/>
  <c r="H4805" i="7"/>
  <c r="H4806" i="7"/>
  <c r="H4807" i="7"/>
  <c r="H4808" i="7"/>
  <c r="H4809" i="7"/>
  <c r="H4810" i="7"/>
  <c r="H4811" i="7"/>
  <c r="H4812" i="7"/>
  <c r="H4813" i="7"/>
  <c r="H4814" i="7"/>
  <c r="H4815" i="7"/>
  <c r="H4816" i="7"/>
  <c r="H4817" i="7"/>
  <c r="H4818" i="7"/>
  <c r="H4819" i="7"/>
  <c r="H4820" i="7"/>
  <c r="H4821" i="7"/>
  <c r="H4822" i="7"/>
  <c r="H4823" i="7"/>
  <c r="H4824" i="7"/>
  <c r="H4825" i="7"/>
  <c r="H4826" i="7"/>
  <c r="H4827" i="7"/>
  <c r="H4828" i="7"/>
  <c r="H4829" i="7"/>
  <c r="H4830" i="7"/>
  <c r="H4831" i="7"/>
  <c r="H4832" i="7"/>
  <c r="H4833" i="7"/>
  <c r="H4834" i="7"/>
  <c r="H4835" i="7"/>
  <c r="H4836" i="7"/>
  <c r="H4837" i="7"/>
  <c r="H4838" i="7"/>
  <c r="H4839" i="7"/>
  <c r="H4840" i="7"/>
  <c r="H4841" i="7"/>
  <c r="H4842" i="7"/>
  <c r="H4843" i="7"/>
  <c r="H4844" i="7"/>
  <c r="H4845" i="7"/>
  <c r="H4846" i="7"/>
  <c r="H4847" i="7"/>
  <c r="H4848" i="7"/>
  <c r="H4849" i="7"/>
  <c r="H4850" i="7"/>
  <c r="H4851" i="7"/>
  <c r="H4852" i="7"/>
  <c r="H4853" i="7"/>
  <c r="H4854" i="7"/>
  <c r="H4855" i="7"/>
  <c r="H4856" i="7"/>
  <c r="H4857" i="7"/>
  <c r="H4858" i="7"/>
  <c r="H4859" i="7"/>
  <c r="H4860" i="7"/>
  <c r="H4861" i="7"/>
  <c r="H4862" i="7"/>
  <c r="H4863" i="7"/>
  <c r="H4864" i="7"/>
  <c r="H4865" i="7"/>
  <c r="H4866" i="7"/>
  <c r="H4867" i="7"/>
  <c r="H4868" i="7"/>
  <c r="H4869" i="7"/>
  <c r="H4870" i="7"/>
  <c r="H4871" i="7"/>
  <c r="H4872" i="7"/>
  <c r="H4873" i="7"/>
  <c r="H4874" i="7"/>
  <c r="H4875" i="7"/>
  <c r="H4876" i="7"/>
  <c r="H4877" i="7"/>
  <c r="H4878" i="7"/>
  <c r="H4879" i="7"/>
  <c r="H4880" i="7"/>
  <c r="H4881" i="7"/>
  <c r="H4882" i="7"/>
  <c r="H4883" i="7"/>
  <c r="H4884" i="7"/>
  <c r="H4885" i="7"/>
  <c r="H4886" i="7"/>
  <c r="H4887" i="7"/>
  <c r="H4888" i="7"/>
  <c r="H4889" i="7"/>
  <c r="H4890" i="7"/>
  <c r="H4891" i="7"/>
  <c r="H4892" i="7"/>
  <c r="H4893" i="7"/>
  <c r="H4894" i="7"/>
  <c r="H4895" i="7"/>
  <c r="H4896" i="7"/>
  <c r="H4897" i="7"/>
  <c r="H4898" i="7"/>
  <c r="H4899" i="7"/>
  <c r="H4900" i="7"/>
  <c r="H4901" i="7"/>
  <c r="H4902" i="7"/>
  <c r="H4903" i="7"/>
  <c r="H4904" i="7"/>
  <c r="H4905" i="7"/>
  <c r="H4906" i="7"/>
  <c r="H4907" i="7"/>
  <c r="H4908" i="7"/>
  <c r="H4909" i="7"/>
  <c r="H4910" i="7"/>
  <c r="H4911" i="7"/>
  <c r="H4912" i="7"/>
  <c r="H4913" i="7"/>
  <c r="H4914" i="7"/>
  <c r="H4915" i="7"/>
  <c r="H4916" i="7"/>
  <c r="H4917" i="7"/>
  <c r="H4918" i="7"/>
  <c r="H4919" i="7"/>
  <c r="H4920" i="7"/>
  <c r="H4921" i="7"/>
  <c r="H4922" i="7"/>
  <c r="H4923" i="7"/>
  <c r="H4924" i="7"/>
  <c r="H4925" i="7"/>
  <c r="H4926" i="7"/>
  <c r="H4927" i="7"/>
  <c r="H4928" i="7"/>
  <c r="H4929" i="7"/>
  <c r="H4930" i="7"/>
  <c r="H4931" i="7"/>
  <c r="H4932" i="7"/>
  <c r="H4933" i="7"/>
  <c r="H4934" i="7"/>
  <c r="H4935" i="7"/>
  <c r="H4936" i="7"/>
  <c r="H4937" i="7"/>
  <c r="H4938" i="7"/>
  <c r="H4939" i="7"/>
  <c r="H4940" i="7"/>
  <c r="H4941" i="7"/>
  <c r="H4942" i="7"/>
  <c r="H4943" i="7"/>
  <c r="H4944" i="7"/>
  <c r="H4945" i="7"/>
  <c r="H4946" i="7"/>
  <c r="H4947" i="7"/>
  <c r="H4948" i="7"/>
  <c r="H4949" i="7"/>
  <c r="H4950" i="7"/>
  <c r="H4951" i="7"/>
  <c r="H4952" i="7"/>
  <c r="H4953" i="7"/>
  <c r="H4954" i="7"/>
  <c r="H4955" i="7"/>
  <c r="H4956" i="7"/>
  <c r="H4957" i="7"/>
  <c r="H4958" i="7"/>
  <c r="H4959" i="7"/>
  <c r="H4960" i="7"/>
  <c r="H4961" i="7"/>
  <c r="H4962" i="7"/>
  <c r="H4963" i="7"/>
  <c r="H4964" i="7"/>
  <c r="H4965" i="7"/>
  <c r="H4966" i="7"/>
  <c r="H4967" i="7"/>
  <c r="H4968" i="7"/>
  <c r="H4969" i="7"/>
  <c r="H4970" i="7"/>
  <c r="H4971" i="7"/>
  <c r="H4972" i="7"/>
  <c r="H4973" i="7"/>
  <c r="H4974" i="7"/>
  <c r="H4975" i="7"/>
  <c r="H4976" i="7"/>
  <c r="H4977" i="7"/>
  <c r="H4978" i="7"/>
  <c r="H4979" i="7"/>
  <c r="H4980" i="7"/>
  <c r="H4981" i="7"/>
  <c r="H4982" i="7"/>
  <c r="H4983" i="7"/>
  <c r="H4984" i="7"/>
  <c r="H4985" i="7"/>
  <c r="H4986" i="7"/>
  <c r="H4987" i="7"/>
  <c r="H4988" i="7"/>
  <c r="H4989" i="7"/>
  <c r="H4990" i="7"/>
  <c r="H4991" i="7"/>
  <c r="H4992" i="7"/>
  <c r="H4993" i="7"/>
  <c r="H4994" i="7"/>
  <c r="H4995" i="7"/>
  <c r="H4996" i="7"/>
  <c r="H4997" i="7"/>
  <c r="H4998" i="7"/>
  <c r="H4999" i="7"/>
  <c r="H5000" i="7"/>
  <c r="H5001" i="7"/>
  <c r="H5002" i="7"/>
  <c r="H5003" i="7"/>
  <c r="H5004" i="7"/>
  <c r="H5005" i="7"/>
  <c r="H5006" i="7"/>
  <c r="H5007" i="7"/>
  <c r="H5008" i="7"/>
  <c r="H5009" i="7"/>
  <c r="H5010" i="7"/>
  <c r="H5011" i="7"/>
  <c r="H5012" i="7"/>
  <c r="H5013" i="7"/>
  <c r="H5014" i="7"/>
  <c r="H5015" i="7"/>
  <c r="H5016" i="7"/>
  <c r="H5017" i="7"/>
  <c r="H5018" i="7"/>
  <c r="H5019" i="7"/>
  <c r="H5020" i="7"/>
  <c r="H5021" i="7"/>
  <c r="H5022" i="7"/>
  <c r="H5023" i="7"/>
  <c r="H5024" i="7"/>
  <c r="H5025" i="7"/>
  <c r="H5026" i="7"/>
  <c r="H5027" i="7"/>
  <c r="H5028" i="7"/>
  <c r="H5029" i="7"/>
  <c r="H5030" i="7"/>
  <c r="H5031" i="7"/>
  <c r="H5032" i="7"/>
  <c r="H5033" i="7"/>
  <c r="H5034" i="7"/>
  <c r="H5035" i="7"/>
  <c r="H5036" i="7"/>
  <c r="H5037" i="7"/>
  <c r="H5038" i="7"/>
  <c r="H5039" i="7"/>
  <c r="H5040" i="7"/>
  <c r="H5041" i="7"/>
  <c r="H5042" i="7"/>
  <c r="H5043" i="7"/>
  <c r="H5044" i="7"/>
  <c r="H5045" i="7"/>
  <c r="H5046" i="7"/>
  <c r="H5047" i="7"/>
  <c r="H5048" i="7"/>
  <c r="H5049" i="7"/>
  <c r="H5050" i="7"/>
  <c r="H5051" i="7"/>
  <c r="H5052" i="7"/>
  <c r="H5053" i="7"/>
  <c r="H5054" i="7"/>
  <c r="H5055" i="7"/>
  <c r="H5056" i="7"/>
  <c r="H5057" i="7"/>
  <c r="H5058" i="7"/>
  <c r="H5059" i="7"/>
  <c r="H5060" i="7"/>
  <c r="H5061" i="7"/>
  <c r="H5062" i="7"/>
  <c r="H5063" i="7"/>
  <c r="H5064" i="7"/>
  <c r="H5065" i="7"/>
  <c r="H5066" i="7"/>
  <c r="H5067" i="7"/>
  <c r="H5068" i="7"/>
  <c r="H5069" i="7"/>
  <c r="H5070" i="7"/>
  <c r="H5071" i="7"/>
  <c r="H5072" i="7"/>
  <c r="H5073" i="7"/>
  <c r="H5074" i="7"/>
  <c r="H5075" i="7"/>
  <c r="H5076" i="7"/>
  <c r="H5077" i="7"/>
  <c r="H5078" i="7"/>
  <c r="H5079" i="7"/>
  <c r="H5080" i="7"/>
  <c r="H5081" i="7"/>
  <c r="H5082" i="7"/>
  <c r="H5083" i="7"/>
  <c r="H5084" i="7"/>
  <c r="H5085" i="7"/>
  <c r="H5086" i="7"/>
  <c r="H5087" i="7"/>
  <c r="H5088" i="7"/>
  <c r="H5089" i="7"/>
  <c r="H5090" i="7"/>
  <c r="H5091" i="7"/>
  <c r="H5092" i="7"/>
  <c r="H5093" i="7"/>
  <c r="H5094" i="7"/>
  <c r="H5095" i="7"/>
  <c r="H5096" i="7"/>
  <c r="H5097" i="7"/>
  <c r="H5098" i="7"/>
  <c r="H5099" i="7"/>
  <c r="H5100" i="7"/>
  <c r="H5101" i="7"/>
  <c r="H5102" i="7"/>
  <c r="H5103" i="7"/>
  <c r="H5104" i="7"/>
  <c r="H5105" i="7"/>
  <c r="H5106" i="7"/>
  <c r="H5107" i="7"/>
  <c r="H5108" i="7"/>
  <c r="H5109" i="7"/>
  <c r="H5110" i="7"/>
  <c r="H5111" i="7"/>
  <c r="H5112" i="7"/>
  <c r="H5113" i="7"/>
  <c r="H5114" i="7"/>
  <c r="H5115" i="7"/>
  <c r="H5116" i="7"/>
  <c r="H5117" i="7"/>
  <c r="H5118" i="7"/>
  <c r="H5119" i="7"/>
  <c r="H5120" i="7"/>
  <c r="H5121" i="7"/>
  <c r="H5122" i="7"/>
  <c r="H5123" i="7"/>
  <c r="H5124" i="7"/>
  <c r="H5125" i="7"/>
  <c r="H5126" i="7"/>
  <c r="H5127" i="7"/>
  <c r="H5128" i="7"/>
  <c r="H5129" i="7"/>
  <c r="H5130" i="7"/>
  <c r="H5131" i="7"/>
  <c r="H5132" i="7"/>
  <c r="H5133" i="7"/>
  <c r="H5134" i="7"/>
  <c r="H5135" i="7"/>
  <c r="H5136" i="7"/>
  <c r="H5137" i="7"/>
  <c r="H5138" i="7"/>
  <c r="H5139" i="7"/>
  <c r="H5140" i="7"/>
  <c r="H5141" i="7"/>
  <c r="H5142" i="7"/>
  <c r="H5143" i="7"/>
  <c r="H5144" i="7"/>
  <c r="H5145" i="7"/>
  <c r="H5146" i="7"/>
  <c r="H5147" i="7"/>
  <c r="H5148" i="7"/>
  <c r="H5149" i="7"/>
  <c r="H5150" i="7"/>
  <c r="H5151" i="7"/>
  <c r="H5152" i="7"/>
  <c r="H5153" i="7"/>
  <c r="H5154" i="7"/>
  <c r="H5155" i="7"/>
  <c r="H5156" i="7"/>
  <c r="H5157" i="7"/>
  <c r="H5158" i="7"/>
  <c r="H5159" i="7"/>
  <c r="H5160" i="7"/>
  <c r="H5161" i="7"/>
  <c r="H5162" i="7"/>
  <c r="H5163" i="7"/>
  <c r="H5164" i="7"/>
  <c r="H5165" i="7"/>
  <c r="H5166" i="7"/>
  <c r="H5167" i="7"/>
  <c r="H5168" i="7"/>
  <c r="H5169" i="7"/>
  <c r="H5170" i="7"/>
  <c r="H5171" i="7"/>
  <c r="H5172" i="7"/>
  <c r="H5173" i="7"/>
  <c r="H5174" i="7"/>
  <c r="H5175" i="7"/>
  <c r="H5176" i="7"/>
  <c r="H5177" i="7"/>
  <c r="H5178" i="7"/>
  <c r="H5179" i="7"/>
  <c r="H5180" i="7"/>
  <c r="H5181" i="7"/>
  <c r="H5182" i="7"/>
  <c r="H5183" i="7"/>
  <c r="H5184" i="7"/>
  <c r="H5185" i="7"/>
  <c r="H5186" i="7"/>
  <c r="H5187" i="7"/>
  <c r="H5188" i="7"/>
  <c r="H5189" i="7"/>
  <c r="H5190" i="7"/>
  <c r="H5191" i="7"/>
  <c r="H5192" i="7"/>
  <c r="H5193" i="7"/>
  <c r="H5194" i="7"/>
  <c r="H5195" i="7"/>
  <c r="H5196" i="7"/>
  <c r="H5197" i="7"/>
  <c r="H5198" i="7"/>
  <c r="H5199" i="7"/>
  <c r="H5200" i="7"/>
  <c r="H5201" i="7"/>
  <c r="H5202" i="7"/>
  <c r="H5203" i="7"/>
  <c r="H5204" i="7"/>
  <c r="H5205" i="7"/>
  <c r="H5206" i="7"/>
  <c r="H5207" i="7"/>
  <c r="H5208" i="7"/>
  <c r="H5209" i="7"/>
  <c r="H5210" i="7"/>
  <c r="H5211" i="7"/>
  <c r="H5212" i="7"/>
  <c r="H5213" i="7"/>
  <c r="H5214" i="7"/>
  <c r="H5215" i="7"/>
  <c r="H5216" i="7"/>
  <c r="H5217" i="7"/>
  <c r="H5218" i="7"/>
  <c r="H5219" i="7"/>
  <c r="H5220" i="7"/>
  <c r="H5221" i="7"/>
  <c r="H5222" i="7"/>
  <c r="H5223" i="7"/>
  <c r="H5224" i="7"/>
  <c r="H5225" i="7"/>
  <c r="H5226" i="7"/>
  <c r="H5227" i="7"/>
  <c r="H5228" i="7"/>
  <c r="H5229" i="7"/>
  <c r="H5230" i="7"/>
  <c r="H5231" i="7"/>
  <c r="H5232" i="7"/>
  <c r="H5233" i="7"/>
  <c r="H5234" i="7"/>
  <c r="H5235" i="7"/>
  <c r="H5236" i="7"/>
  <c r="H5237" i="7"/>
  <c r="H5238" i="7"/>
  <c r="H5239" i="7"/>
  <c r="H5240" i="7"/>
  <c r="H5241" i="7"/>
  <c r="H5242" i="7"/>
  <c r="H5243" i="7"/>
  <c r="H5244" i="7"/>
  <c r="H5245" i="7"/>
  <c r="H5246" i="7"/>
  <c r="H5247" i="7"/>
  <c r="H5248" i="7"/>
  <c r="H5249" i="7"/>
  <c r="H5250" i="7"/>
  <c r="H5251" i="7"/>
  <c r="H5252" i="7"/>
  <c r="H5253" i="7"/>
  <c r="H5254" i="7"/>
  <c r="H5255" i="7"/>
  <c r="H5256" i="7"/>
  <c r="H5257" i="7"/>
  <c r="H5258" i="7"/>
  <c r="H5259" i="7"/>
  <c r="H5260" i="7"/>
  <c r="H5261" i="7"/>
  <c r="H5262" i="7"/>
  <c r="H5263" i="7"/>
  <c r="H5264" i="7"/>
  <c r="H5265" i="7"/>
  <c r="H5266" i="7"/>
  <c r="H5267" i="7"/>
  <c r="H5268" i="7"/>
  <c r="H5269" i="7"/>
  <c r="H5270" i="7"/>
  <c r="H5271" i="7"/>
  <c r="H5272" i="7"/>
  <c r="H5273" i="7"/>
  <c r="H5274" i="7"/>
  <c r="H5275" i="7"/>
  <c r="H5276" i="7"/>
  <c r="H5277" i="7"/>
  <c r="H5278" i="7"/>
  <c r="H5279" i="7"/>
  <c r="H5280" i="7"/>
  <c r="H5281" i="7"/>
  <c r="H5282" i="7"/>
  <c r="H5283" i="7"/>
  <c r="H5284" i="7"/>
  <c r="H5285" i="7"/>
  <c r="H5286" i="7"/>
  <c r="H5287" i="7"/>
  <c r="H5288" i="7"/>
  <c r="H5289" i="7"/>
  <c r="H5290" i="7"/>
  <c r="H5291" i="7"/>
  <c r="H5292" i="7"/>
  <c r="H5293" i="7"/>
  <c r="H5294" i="7"/>
  <c r="H5295" i="7"/>
  <c r="H5296" i="7"/>
  <c r="H5297" i="7"/>
  <c r="H5298" i="7"/>
  <c r="H5299" i="7"/>
  <c r="H5300" i="7"/>
  <c r="H5301" i="7"/>
  <c r="H5302" i="7"/>
  <c r="H5303" i="7"/>
  <c r="H5304" i="7"/>
  <c r="H5305" i="7"/>
  <c r="H5306" i="7"/>
  <c r="H5307" i="7"/>
  <c r="H5308" i="7"/>
  <c r="H5309" i="7"/>
  <c r="H5310" i="7"/>
  <c r="H5311" i="7"/>
  <c r="H5312" i="7"/>
  <c r="H5313" i="7"/>
  <c r="H5314" i="7"/>
  <c r="H5315" i="7"/>
  <c r="H5316" i="7"/>
  <c r="H5317" i="7"/>
  <c r="H5318" i="7"/>
  <c r="H5319" i="7"/>
  <c r="H5320" i="7"/>
  <c r="H5321" i="7"/>
  <c r="H5322" i="7"/>
  <c r="H5323" i="7"/>
  <c r="H5324" i="7"/>
  <c r="H5325" i="7"/>
  <c r="H5326" i="7"/>
  <c r="H5327" i="7"/>
  <c r="H5328" i="7"/>
  <c r="H5329" i="7"/>
  <c r="H5330" i="7"/>
  <c r="H5331" i="7"/>
  <c r="H5332" i="7"/>
  <c r="H5333" i="7"/>
  <c r="H5334" i="7"/>
  <c r="H5335" i="7"/>
  <c r="H5336" i="7"/>
  <c r="H5337" i="7"/>
  <c r="H5338" i="7"/>
  <c r="H5339" i="7"/>
  <c r="H5340" i="7"/>
  <c r="H5341" i="7"/>
  <c r="H5342" i="7"/>
  <c r="H5343" i="7"/>
  <c r="H5344" i="7"/>
  <c r="H5345" i="7"/>
  <c r="H5346" i="7"/>
  <c r="H5347" i="7"/>
  <c r="H5348" i="7"/>
  <c r="H5349" i="7"/>
  <c r="H5350" i="7"/>
  <c r="H5351" i="7"/>
  <c r="H5352" i="7"/>
  <c r="H5353" i="7"/>
  <c r="H5354" i="7"/>
  <c r="H5355" i="7"/>
  <c r="H5356" i="7"/>
  <c r="H5357" i="7"/>
  <c r="H5358" i="7"/>
  <c r="H5359" i="7"/>
  <c r="H5360" i="7"/>
  <c r="H5361" i="7"/>
  <c r="H5362" i="7"/>
  <c r="H5363" i="7"/>
  <c r="H5364" i="7"/>
  <c r="H5365" i="7"/>
  <c r="H5366" i="7"/>
  <c r="H5367" i="7"/>
  <c r="H5368" i="7"/>
  <c r="H5369" i="7"/>
  <c r="H5370" i="7"/>
  <c r="H5371" i="7"/>
  <c r="H5372" i="7"/>
  <c r="H5373" i="7"/>
  <c r="H5374" i="7"/>
  <c r="H5375" i="7"/>
  <c r="H5376" i="7"/>
  <c r="H5377" i="7"/>
  <c r="H5378" i="7"/>
  <c r="H5379" i="7"/>
  <c r="H5380" i="7"/>
  <c r="H5381" i="7"/>
  <c r="H5382" i="7"/>
  <c r="H5383" i="7"/>
  <c r="H5384" i="7"/>
  <c r="H5385" i="7"/>
  <c r="H5386" i="7"/>
  <c r="H5387" i="7"/>
  <c r="H5388" i="7"/>
  <c r="H5389" i="7"/>
  <c r="H5390" i="7"/>
  <c r="H5391" i="7"/>
  <c r="H5392" i="7"/>
  <c r="H5393" i="7"/>
  <c r="H5394" i="7"/>
  <c r="H5395" i="7"/>
  <c r="H5396" i="7"/>
  <c r="H5397" i="7"/>
  <c r="H5398" i="7"/>
  <c r="H5399" i="7"/>
  <c r="H5400" i="7"/>
  <c r="H5401" i="7"/>
  <c r="H5402" i="7"/>
  <c r="H5403" i="7"/>
  <c r="H5404" i="7"/>
  <c r="H5405" i="7"/>
  <c r="H5406" i="7"/>
  <c r="H5407" i="7"/>
  <c r="H5408" i="7"/>
  <c r="H5409" i="7"/>
  <c r="H5410" i="7"/>
  <c r="H5411" i="7"/>
  <c r="H5412" i="7"/>
  <c r="H5413" i="7"/>
  <c r="H5414" i="7"/>
  <c r="H5415" i="7"/>
  <c r="H5416" i="7"/>
  <c r="H5417" i="7"/>
  <c r="H5418" i="7"/>
  <c r="H5419" i="7"/>
  <c r="H5420" i="7"/>
  <c r="H5421" i="7"/>
  <c r="H5422" i="7"/>
  <c r="H5423" i="7"/>
  <c r="H5424" i="7"/>
  <c r="H5425" i="7"/>
  <c r="H5426" i="7"/>
  <c r="H5427" i="7"/>
  <c r="H5428" i="7"/>
  <c r="H5429" i="7"/>
  <c r="H5430" i="7"/>
  <c r="H5431" i="7"/>
  <c r="H5432" i="7"/>
  <c r="H5433" i="7"/>
  <c r="H5434" i="7"/>
  <c r="H5435" i="7"/>
  <c r="H5436" i="7"/>
  <c r="H5437" i="7"/>
  <c r="H5438" i="7"/>
  <c r="H5439" i="7"/>
  <c r="H5440" i="7"/>
  <c r="H5441" i="7"/>
  <c r="H5442" i="7"/>
  <c r="H5443" i="7"/>
  <c r="H5444" i="7"/>
  <c r="H5445" i="7"/>
  <c r="H5446" i="7"/>
  <c r="H5447" i="7"/>
  <c r="H5448" i="7"/>
  <c r="H5449" i="7"/>
  <c r="H5450" i="7"/>
  <c r="H5451" i="7"/>
  <c r="H5452" i="7"/>
  <c r="H5453" i="7"/>
  <c r="H5454" i="7"/>
  <c r="H5455" i="7"/>
  <c r="H5456" i="7"/>
  <c r="H5457" i="7"/>
  <c r="H5458" i="7"/>
  <c r="H5459" i="7"/>
  <c r="H5460" i="7"/>
  <c r="H5461" i="7"/>
  <c r="H5462" i="7"/>
  <c r="H5463" i="7"/>
  <c r="H5464" i="7"/>
  <c r="H5465" i="7"/>
  <c r="H5466" i="7"/>
  <c r="H5467" i="7"/>
  <c r="H5468" i="7"/>
  <c r="H5469" i="7"/>
  <c r="H5470" i="7"/>
  <c r="H5471" i="7"/>
  <c r="H5472" i="7"/>
  <c r="H5473" i="7"/>
  <c r="H5474" i="7"/>
  <c r="H5475" i="7"/>
  <c r="H5476" i="7"/>
  <c r="H5477" i="7"/>
  <c r="H5478" i="7"/>
  <c r="H5479" i="7"/>
  <c r="H5480" i="7"/>
  <c r="H5481" i="7"/>
  <c r="H5482" i="7"/>
  <c r="H5483" i="7"/>
  <c r="H5484" i="7"/>
  <c r="H5485" i="7"/>
  <c r="H5486" i="7"/>
  <c r="H5487" i="7"/>
  <c r="H5488" i="7"/>
  <c r="H5489" i="7"/>
  <c r="H5490" i="7"/>
  <c r="H5491" i="7"/>
  <c r="H5492" i="7"/>
  <c r="H5493" i="7"/>
  <c r="H5494" i="7"/>
  <c r="H5495" i="7"/>
  <c r="H5496" i="7"/>
  <c r="H5497" i="7"/>
  <c r="H5498" i="7"/>
  <c r="H5499" i="7"/>
  <c r="H5500" i="7"/>
  <c r="H5501" i="7"/>
  <c r="H5502" i="7"/>
  <c r="H5503" i="7"/>
  <c r="H5504" i="7"/>
  <c r="H5505" i="7"/>
  <c r="H5506" i="7"/>
  <c r="H5507" i="7"/>
  <c r="H5508" i="7"/>
  <c r="H5509" i="7"/>
  <c r="H5510" i="7"/>
  <c r="H5511" i="7"/>
  <c r="H5512" i="7"/>
  <c r="H5513" i="7"/>
  <c r="H5514" i="7"/>
  <c r="H5515" i="7"/>
  <c r="H5516" i="7"/>
  <c r="H5517" i="7"/>
  <c r="H5518" i="7"/>
  <c r="H5519" i="7"/>
  <c r="H5520" i="7"/>
  <c r="H5521" i="7"/>
  <c r="H5522" i="7"/>
  <c r="H5523" i="7"/>
  <c r="H5524" i="7"/>
  <c r="H5525" i="7"/>
  <c r="H5526" i="7"/>
  <c r="H5527" i="7"/>
  <c r="H5528" i="7"/>
  <c r="H5529" i="7"/>
  <c r="H5530" i="7"/>
  <c r="H5531" i="7"/>
  <c r="H5532" i="7"/>
  <c r="H5533" i="7"/>
  <c r="H5534" i="7"/>
  <c r="H5535" i="7"/>
  <c r="H5536" i="7"/>
  <c r="H5537" i="7"/>
  <c r="H5538" i="7"/>
  <c r="H5539" i="7"/>
  <c r="H5540" i="7"/>
  <c r="H5541" i="7"/>
  <c r="H5542" i="7"/>
  <c r="H5543" i="7"/>
  <c r="H5544" i="7"/>
  <c r="H5545" i="7"/>
  <c r="H5546" i="7"/>
  <c r="H5547" i="7"/>
  <c r="H5548" i="7"/>
  <c r="H5549" i="7"/>
  <c r="H5550" i="7"/>
  <c r="H5551" i="7"/>
  <c r="H5552" i="7"/>
  <c r="H5553" i="7"/>
  <c r="H5554" i="7"/>
  <c r="H5555" i="7"/>
  <c r="H5556" i="7"/>
  <c r="H5557" i="7"/>
  <c r="H5558" i="7"/>
  <c r="H5559" i="7"/>
  <c r="H5560" i="7"/>
  <c r="H5561" i="7"/>
  <c r="H5562" i="7"/>
  <c r="H5563" i="7"/>
  <c r="H5564" i="7"/>
  <c r="H5565" i="7"/>
  <c r="H5566" i="7"/>
  <c r="H5567" i="7"/>
  <c r="H5568" i="7"/>
  <c r="H5569" i="7"/>
  <c r="H5570" i="7"/>
  <c r="H5571" i="7"/>
  <c r="H5572" i="7"/>
  <c r="H5573" i="7"/>
  <c r="H5574" i="7"/>
  <c r="H5575" i="7"/>
  <c r="H5576" i="7"/>
  <c r="H5577" i="7"/>
  <c r="H5578" i="7"/>
  <c r="H5579" i="7"/>
  <c r="H5580" i="7"/>
  <c r="H5581" i="7"/>
  <c r="H5582" i="7"/>
  <c r="H5583" i="7"/>
  <c r="H5584" i="7"/>
  <c r="H5585" i="7"/>
  <c r="H5586" i="7"/>
  <c r="H5587" i="7"/>
  <c r="H5588" i="7"/>
  <c r="H5589" i="7"/>
  <c r="H5590" i="7"/>
  <c r="H5591" i="7"/>
  <c r="H5592" i="7"/>
  <c r="H5593" i="7"/>
  <c r="H5594" i="7"/>
  <c r="H5595" i="7"/>
  <c r="H5596" i="7"/>
  <c r="H5597" i="7"/>
  <c r="H5598" i="7"/>
  <c r="H5599" i="7"/>
  <c r="H5600" i="7"/>
  <c r="H5601" i="7"/>
  <c r="H5602" i="7"/>
  <c r="H5603" i="7"/>
  <c r="H5604" i="7"/>
  <c r="H5605" i="7"/>
  <c r="H5606" i="7"/>
  <c r="H5607" i="7"/>
  <c r="H5608" i="7"/>
  <c r="H5609" i="7"/>
  <c r="H5610" i="7"/>
  <c r="H5611" i="7"/>
  <c r="H5612" i="7"/>
  <c r="H5613" i="7"/>
  <c r="H5614" i="7"/>
  <c r="H5615" i="7"/>
  <c r="H5616" i="7"/>
  <c r="H5617" i="7"/>
  <c r="H5618" i="7"/>
  <c r="H5619" i="7"/>
  <c r="H5620" i="7"/>
  <c r="H5621" i="7"/>
  <c r="H5622" i="7"/>
  <c r="H5623" i="7"/>
  <c r="H5624" i="7"/>
  <c r="H5625" i="7"/>
  <c r="H5626" i="7"/>
  <c r="H5627" i="7"/>
  <c r="H5628" i="7"/>
  <c r="H5629" i="7"/>
  <c r="H5630" i="7"/>
  <c r="H5631" i="7"/>
  <c r="H5632" i="7"/>
  <c r="H5633" i="7"/>
  <c r="H5634" i="7"/>
  <c r="H5635" i="7"/>
  <c r="H5636" i="7"/>
  <c r="H5637" i="7"/>
  <c r="H5638" i="7"/>
  <c r="H5639" i="7"/>
  <c r="H5640" i="7"/>
  <c r="H5641" i="7"/>
  <c r="H5642" i="7"/>
  <c r="H5643" i="7"/>
  <c r="H5644" i="7"/>
  <c r="H5645" i="7"/>
  <c r="H5646" i="7"/>
  <c r="H5647" i="7"/>
  <c r="H5648" i="7"/>
  <c r="H5649" i="7"/>
  <c r="H5650" i="7"/>
  <c r="H5651" i="7"/>
  <c r="H5652" i="7"/>
  <c r="H5653" i="7"/>
  <c r="H5654" i="7"/>
  <c r="H5655" i="7"/>
  <c r="H5656" i="7"/>
  <c r="H5657" i="7"/>
  <c r="H5658" i="7"/>
  <c r="H5659" i="7"/>
  <c r="H5660" i="7"/>
  <c r="H5661" i="7"/>
  <c r="H5662" i="7"/>
  <c r="H5663" i="7"/>
  <c r="H5664" i="7"/>
  <c r="H5665" i="7"/>
  <c r="H5666" i="7"/>
  <c r="H5667" i="7"/>
  <c r="H5668" i="7"/>
  <c r="H5669" i="7"/>
  <c r="H5670" i="7"/>
  <c r="H5671" i="7"/>
  <c r="H5672" i="7"/>
  <c r="H5673" i="7"/>
  <c r="H5674" i="7"/>
  <c r="H5675" i="7"/>
  <c r="H5676" i="7"/>
  <c r="H5677" i="7"/>
  <c r="H5678" i="7"/>
  <c r="H5679" i="7"/>
  <c r="H5680" i="7"/>
  <c r="H5681" i="7"/>
  <c r="H5682" i="7"/>
  <c r="H5683" i="7"/>
  <c r="H5684" i="7"/>
  <c r="H5685" i="7"/>
  <c r="H5686" i="7"/>
  <c r="H5687" i="7"/>
  <c r="H5688" i="7"/>
  <c r="H5689" i="7"/>
  <c r="H5690" i="7"/>
  <c r="H5691" i="7"/>
  <c r="H5692" i="7"/>
  <c r="H5693" i="7"/>
  <c r="H5694" i="7"/>
  <c r="H5695" i="7"/>
  <c r="H5696" i="7"/>
  <c r="H5697" i="7"/>
  <c r="H5698" i="7"/>
  <c r="H5699" i="7"/>
  <c r="H5700" i="7"/>
  <c r="H5701" i="7"/>
  <c r="H5702" i="7"/>
  <c r="H5703" i="7"/>
  <c r="H5704" i="7"/>
  <c r="H5705" i="7"/>
  <c r="H5706" i="7"/>
  <c r="H5707" i="7"/>
  <c r="H5708" i="7"/>
  <c r="H5709" i="7"/>
  <c r="H5710" i="7"/>
  <c r="H5711" i="7"/>
  <c r="H5712" i="7"/>
  <c r="H5713" i="7"/>
  <c r="H5714" i="7"/>
  <c r="H5715" i="7"/>
  <c r="H5716" i="7"/>
  <c r="H5717" i="7"/>
  <c r="H5718" i="7"/>
  <c r="H5719" i="7"/>
  <c r="H5720" i="7"/>
  <c r="H5721" i="7"/>
  <c r="H5722" i="7"/>
  <c r="H5723" i="7"/>
  <c r="H5724" i="7"/>
  <c r="H5725" i="7"/>
  <c r="H5726" i="7"/>
  <c r="H5727" i="7"/>
  <c r="H5728" i="7"/>
  <c r="H5729" i="7"/>
  <c r="H5730" i="7"/>
  <c r="H5731" i="7"/>
  <c r="H5732" i="7"/>
  <c r="H5733" i="7"/>
  <c r="H5734" i="7"/>
  <c r="H5735" i="7"/>
  <c r="H5736" i="7"/>
  <c r="H5737" i="7"/>
  <c r="H5738" i="7"/>
  <c r="H5739" i="7"/>
  <c r="H5740" i="7"/>
  <c r="H5741" i="7"/>
  <c r="H5742" i="7"/>
  <c r="H5743" i="7"/>
  <c r="H5744" i="7"/>
  <c r="H5745" i="7"/>
  <c r="H5746" i="7"/>
  <c r="H5747" i="7"/>
  <c r="H5748" i="7"/>
  <c r="H5749" i="7"/>
  <c r="H5750" i="7"/>
  <c r="H5751" i="7"/>
  <c r="H5752" i="7"/>
  <c r="H5753" i="7"/>
  <c r="H5754" i="7"/>
  <c r="H5755" i="7"/>
  <c r="H5756" i="7"/>
  <c r="H5757" i="7"/>
  <c r="H5758" i="7"/>
  <c r="H5759" i="7"/>
  <c r="H5760" i="7"/>
  <c r="H5761" i="7"/>
  <c r="H5762" i="7"/>
  <c r="H5763" i="7"/>
  <c r="H5764" i="7"/>
  <c r="H5765" i="7"/>
  <c r="H5766" i="7"/>
  <c r="H5767" i="7"/>
  <c r="H5768" i="7"/>
  <c r="H5769" i="7"/>
  <c r="H5770" i="7"/>
  <c r="H5771" i="7"/>
  <c r="H5772" i="7"/>
  <c r="H5773" i="7"/>
  <c r="H5774" i="7"/>
  <c r="H5775" i="7"/>
  <c r="H5776" i="7"/>
  <c r="H5777" i="7"/>
  <c r="H5778" i="7"/>
  <c r="H5779" i="7"/>
  <c r="H5780" i="7"/>
  <c r="H5781" i="7"/>
  <c r="H5782" i="7"/>
  <c r="H5783" i="7"/>
  <c r="H5784" i="7"/>
  <c r="H5785" i="7"/>
  <c r="H5786" i="7"/>
  <c r="H5787" i="7"/>
  <c r="H5788" i="7"/>
  <c r="H5789" i="7"/>
  <c r="H5790" i="7"/>
  <c r="H5791" i="7"/>
  <c r="H5792" i="7"/>
  <c r="H5793" i="7"/>
  <c r="H5794" i="7"/>
  <c r="H5795" i="7"/>
  <c r="H5796" i="7"/>
  <c r="H5797" i="7"/>
  <c r="H5798" i="7"/>
  <c r="H5799" i="7"/>
  <c r="H5800" i="7"/>
  <c r="H5801" i="7"/>
  <c r="H5802" i="7"/>
  <c r="H5803" i="7"/>
  <c r="H5804" i="7"/>
  <c r="H5805" i="7"/>
  <c r="H5806" i="7"/>
  <c r="H5807" i="7"/>
  <c r="H5808" i="7"/>
  <c r="H5809" i="7"/>
  <c r="H5810" i="7"/>
  <c r="H5811" i="7"/>
  <c r="H5812" i="7"/>
  <c r="H5813" i="7"/>
  <c r="H5814" i="7"/>
  <c r="H5815" i="7"/>
  <c r="H5816" i="7"/>
  <c r="H5817" i="7"/>
  <c r="H5818" i="7"/>
  <c r="H5819" i="7"/>
  <c r="H5820" i="7"/>
  <c r="H5821" i="7"/>
  <c r="H5822" i="7"/>
  <c r="H5823" i="7"/>
  <c r="H5824" i="7"/>
  <c r="H5825" i="7"/>
  <c r="H5826" i="7"/>
  <c r="H5827" i="7"/>
  <c r="H5828" i="7"/>
  <c r="H5829" i="7"/>
  <c r="H5830" i="7"/>
  <c r="H5831" i="7"/>
  <c r="H5832" i="7"/>
  <c r="H5833" i="7"/>
  <c r="H5834" i="7"/>
  <c r="H5835" i="7"/>
  <c r="H5836" i="7"/>
  <c r="H5837" i="7"/>
  <c r="H5838" i="7"/>
  <c r="H5839" i="7"/>
  <c r="H5840" i="7"/>
  <c r="H5841" i="7"/>
  <c r="H5842" i="7"/>
  <c r="H5843" i="7"/>
  <c r="H5844" i="7"/>
  <c r="H5845" i="7"/>
  <c r="H5846" i="7"/>
  <c r="H5847" i="7"/>
  <c r="H5848" i="7"/>
  <c r="H5849" i="7"/>
  <c r="H5850" i="7"/>
  <c r="H5851" i="7"/>
  <c r="H5852" i="7"/>
  <c r="H5853" i="7"/>
  <c r="H5854" i="7"/>
  <c r="H5855" i="7"/>
  <c r="H5856" i="7"/>
  <c r="H5857" i="7"/>
  <c r="H5858" i="7"/>
  <c r="H5859" i="7"/>
  <c r="H5860" i="7"/>
  <c r="H5861" i="7"/>
  <c r="H5862" i="7"/>
  <c r="H5863" i="7"/>
  <c r="H5864" i="7"/>
  <c r="H5865" i="7"/>
  <c r="H5866" i="7"/>
  <c r="H5867" i="7"/>
  <c r="H5868" i="7"/>
  <c r="H5869" i="7"/>
  <c r="H5870" i="7"/>
  <c r="H5871" i="7"/>
  <c r="H5872" i="7"/>
  <c r="H5873" i="7"/>
  <c r="H5874" i="7"/>
  <c r="H5875" i="7"/>
  <c r="H5876" i="7"/>
  <c r="H5877" i="7"/>
  <c r="H5878" i="7"/>
  <c r="H5879" i="7"/>
  <c r="H5880" i="7"/>
  <c r="H5881" i="7"/>
  <c r="H5882" i="7"/>
  <c r="H5883" i="7"/>
  <c r="H5884" i="7"/>
  <c r="H5885" i="7"/>
  <c r="H5886" i="7"/>
  <c r="H5887" i="7"/>
  <c r="H5888" i="7"/>
  <c r="H5889" i="7"/>
  <c r="H5890" i="7"/>
  <c r="H5891" i="7"/>
  <c r="H5892" i="7"/>
  <c r="H5893" i="7"/>
  <c r="H5894" i="7"/>
  <c r="H5895" i="7"/>
  <c r="H5896" i="7"/>
  <c r="H5897" i="7"/>
  <c r="H5898" i="7"/>
  <c r="H5899" i="7"/>
  <c r="H5900" i="7"/>
  <c r="H5901" i="7"/>
  <c r="H5902" i="7"/>
  <c r="H5903" i="7"/>
  <c r="H5904" i="7"/>
  <c r="H5905" i="7"/>
  <c r="H5906" i="7"/>
  <c r="H5907" i="7"/>
  <c r="H5908" i="7"/>
  <c r="H5909" i="7"/>
  <c r="H5910" i="7"/>
  <c r="H5911" i="7"/>
  <c r="H5912" i="7"/>
  <c r="H5913" i="7"/>
  <c r="H5914" i="7"/>
  <c r="H5915" i="7"/>
  <c r="H5916" i="7"/>
  <c r="H5917" i="7"/>
  <c r="H5918" i="7"/>
  <c r="H5919" i="7"/>
  <c r="H5920" i="7"/>
  <c r="H5921" i="7"/>
  <c r="H5922" i="7"/>
  <c r="H5923" i="7"/>
  <c r="H5924" i="7"/>
  <c r="H5925" i="7"/>
  <c r="H5926" i="7"/>
  <c r="H5927" i="7"/>
  <c r="H5928" i="7"/>
  <c r="H5929" i="7"/>
  <c r="H5930" i="7"/>
  <c r="H5931" i="7"/>
  <c r="H5932" i="7"/>
  <c r="H5933" i="7"/>
  <c r="H5934" i="7"/>
  <c r="H5935" i="7"/>
  <c r="H5936" i="7"/>
  <c r="H5937" i="7"/>
  <c r="H5938" i="7"/>
  <c r="H5939" i="7"/>
  <c r="H5940" i="7"/>
  <c r="H5941" i="7"/>
  <c r="H5942" i="7"/>
  <c r="H5943" i="7"/>
  <c r="H5944" i="7"/>
  <c r="H5945" i="7"/>
  <c r="H5946" i="7"/>
  <c r="H5947" i="7"/>
  <c r="H5948" i="7"/>
  <c r="H5949" i="7"/>
  <c r="H5950" i="7"/>
  <c r="H5951" i="7"/>
  <c r="H5952" i="7"/>
  <c r="H5953" i="7"/>
  <c r="H5954" i="7"/>
  <c r="H5955" i="7"/>
  <c r="H5956" i="7"/>
  <c r="H5957" i="7"/>
  <c r="H5958" i="7"/>
  <c r="H5959" i="7"/>
  <c r="H5960" i="7"/>
  <c r="H5961" i="7"/>
  <c r="H5962" i="7"/>
  <c r="H5963" i="7"/>
  <c r="H5964" i="7"/>
  <c r="H5965" i="7"/>
  <c r="H5966" i="7"/>
  <c r="H5967" i="7"/>
  <c r="H5968" i="7"/>
  <c r="H5969" i="7"/>
  <c r="H5970" i="7"/>
  <c r="H5971" i="7"/>
  <c r="H5972" i="7"/>
  <c r="H5973" i="7"/>
  <c r="H5974" i="7"/>
  <c r="H5975" i="7"/>
  <c r="H5976" i="7"/>
  <c r="H5977" i="7"/>
  <c r="H5978" i="7"/>
  <c r="H5979" i="7"/>
  <c r="H5980" i="7"/>
  <c r="H5981" i="7"/>
  <c r="H5982" i="7"/>
  <c r="H5983" i="7"/>
  <c r="H5984" i="7"/>
  <c r="H5985" i="7"/>
  <c r="H5986" i="7"/>
  <c r="H5987" i="7"/>
  <c r="H5988" i="7"/>
  <c r="H5989" i="7"/>
  <c r="H5990" i="7"/>
  <c r="H5991" i="7"/>
  <c r="H5992" i="7"/>
  <c r="H5993" i="7"/>
  <c r="H5994" i="7"/>
  <c r="H5995" i="7"/>
  <c r="H5996" i="7"/>
  <c r="H5997" i="7"/>
  <c r="H5998" i="7"/>
  <c r="H5999" i="7"/>
  <c r="H6000" i="7"/>
  <c r="H6001" i="7"/>
  <c r="H6002" i="7"/>
  <c r="H6003" i="7"/>
  <c r="H6004" i="7"/>
  <c r="H6005" i="7"/>
  <c r="H6006" i="7"/>
  <c r="H6007" i="7"/>
  <c r="H6008" i="7"/>
  <c r="H6009" i="7"/>
  <c r="H6010" i="7"/>
  <c r="H6011" i="7"/>
  <c r="H6012" i="7"/>
  <c r="H6013" i="7"/>
  <c r="H6014" i="7"/>
  <c r="H6015" i="7"/>
  <c r="H6016" i="7"/>
  <c r="H6017" i="7"/>
  <c r="H6018" i="7"/>
  <c r="H6019" i="7"/>
  <c r="H6020" i="7"/>
  <c r="H6021" i="7"/>
  <c r="H6022" i="7"/>
  <c r="H6023" i="7"/>
  <c r="H6024" i="7"/>
  <c r="H6025" i="7"/>
  <c r="H6026" i="7"/>
  <c r="H6027" i="7"/>
  <c r="H6028" i="7"/>
  <c r="H6029" i="7"/>
  <c r="H6030" i="7"/>
  <c r="H6031" i="7"/>
  <c r="H6032" i="7"/>
  <c r="H6033" i="7"/>
  <c r="H6034" i="7"/>
  <c r="H6035" i="7"/>
  <c r="H6036" i="7"/>
  <c r="H6037" i="7"/>
  <c r="H6038" i="7"/>
  <c r="H6039" i="7"/>
  <c r="H6040" i="7"/>
  <c r="H6041" i="7"/>
  <c r="H6042" i="7"/>
  <c r="H6043" i="7"/>
  <c r="H6044" i="7"/>
  <c r="H6045" i="7"/>
  <c r="H6046" i="7"/>
  <c r="H6047" i="7"/>
  <c r="H6048" i="7"/>
  <c r="H6049" i="7"/>
  <c r="H6050" i="7"/>
  <c r="H6051" i="7"/>
  <c r="H6052" i="7"/>
  <c r="H6053" i="7"/>
  <c r="H6054" i="7"/>
  <c r="H6055" i="7"/>
  <c r="H6056" i="7"/>
  <c r="H6057" i="7"/>
  <c r="H6058" i="7"/>
  <c r="H6059" i="7"/>
  <c r="H6060" i="7"/>
  <c r="H6061" i="7"/>
  <c r="H6062" i="7"/>
  <c r="H6063" i="7"/>
  <c r="H6064" i="7"/>
  <c r="H6065" i="7"/>
  <c r="H6066" i="7"/>
  <c r="H6067" i="7"/>
  <c r="H6068" i="7"/>
  <c r="H6069" i="7"/>
  <c r="H6070" i="7"/>
  <c r="H6071" i="7"/>
  <c r="H6072" i="7"/>
  <c r="H6073" i="7"/>
  <c r="H6074" i="7"/>
  <c r="H6075" i="7"/>
  <c r="H6076" i="7"/>
  <c r="H6077" i="7"/>
  <c r="H6078" i="7"/>
  <c r="H6079" i="7"/>
  <c r="H6080" i="7"/>
  <c r="H6081" i="7"/>
  <c r="H6082" i="7"/>
  <c r="H6083" i="7"/>
  <c r="H6084" i="7"/>
  <c r="H6085" i="7"/>
  <c r="H6086" i="7"/>
  <c r="H6087" i="7"/>
  <c r="H6088" i="7"/>
  <c r="H6089" i="7"/>
  <c r="H6090" i="7"/>
  <c r="H6091" i="7"/>
  <c r="H6092" i="7"/>
  <c r="H6093" i="7"/>
  <c r="H6094" i="7"/>
  <c r="H6095" i="7"/>
  <c r="H6096" i="7"/>
  <c r="H6097" i="7"/>
  <c r="H6098" i="7"/>
  <c r="H6099" i="7"/>
  <c r="H6100" i="7"/>
  <c r="H6101" i="7"/>
  <c r="H6102" i="7"/>
  <c r="H6103" i="7"/>
  <c r="H6104" i="7"/>
  <c r="H6105" i="7"/>
  <c r="H6106" i="7"/>
  <c r="H6107" i="7"/>
  <c r="H6108" i="7"/>
  <c r="H6109" i="7"/>
  <c r="H6110" i="7"/>
  <c r="H6111" i="7"/>
  <c r="H6112" i="7"/>
  <c r="H6113" i="7"/>
  <c r="H6114" i="7"/>
  <c r="H6115" i="7"/>
  <c r="H6116" i="7"/>
  <c r="H6117" i="7"/>
  <c r="H6118" i="7"/>
  <c r="H6119" i="7"/>
  <c r="H6120" i="7"/>
  <c r="H6121" i="7"/>
  <c r="H6122" i="7"/>
  <c r="H6123" i="7"/>
  <c r="H6124" i="7"/>
  <c r="H6125" i="7"/>
  <c r="H6126" i="7"/>
  <c r="H6127" i="7"/>
  <c r="H6128" i="7"/>
  <c r="H6129" i="7"/>
  <c r="H6130" i="7"/>
  <c r="H6131" i="7"/>
  <c r="H6132" i="7"/>
  <c r="H6133" i="7"/>
  <c r="H6134" i="7"/>
  <c r="H6135" i="7"/>
  <c r="H6136" i="7"/>
  <c r="H6137" i="7"/>
  <c r="H6138" i="7"/>
  <c r="H6139" i="7"/>
  <c r="H6140" i="7"/>
  <c r="H6141" i="7"/>
  <c r="H6142" i="7"/>
  <c r="H6143" i="7"/>
  <c r="H6144" i="7"/>
  <c r="H6145" i="7"/>
  <c r="H6146" i="7"/>
  <c r="H6147" i="7"/>
  <c r="H6148" i="7"/>
  <c r="H6149" i="7"/>
  <c r="H6150" i="7"/>
  <c r="H6151" i="7"/>
  <c r="H6152" i="7"/>
  <c r="H6153" i="7"/>
  <c r="H6154" i="7"/>
  <c r="H6155" i="7"/>
  <c r="H6156" i="7"/>
  <c r="H6157" i="7"/>
  <c r="H6158" i="7"/>
  <c r="H6159" i="7"/>
  <c r="H6160" i="7"/>
  <c r="H6161" i="7"/>
  <c r="H6162" i="7"/>
  <c r="H6163" i="7"/>
  <c r="H6164" i="7"/>
  <c r="H6165" i="7"/>
  <c r="H6166" i="7"/>
  <c r="H6167" i="7"/>
  <c r="H6168" i="7"/>
  <c r="H6169" i="7"/>
  <c r="H6170" i="7"/>
  <c r="H6171" i="7"/>
  <c r="H6172" i="7"/>
  <c r="H6173" i="7"/>
  <c r="H6174" i="7"/>
  <c r="H6175" i="7"/>
  <c r="H6176" i="7"/>
  <c r="H6177" i="7"/>
  <c r="H6178" i="7"/>
  <c r="H6179" i="7"/>
  <c r="H6180" i="7"/>
  <c r="H6181" i="7"/>
  <c r="H6182" i="7"/>
  <c r="H6183" i="7"/>
  <c r="H6184" i="7"/>
  <c r="H6185" i="7"/>
  <c r="H6186" i="7"/>
  <c r="H6187" i="7"/>
  <c r="H6188" i="7"/>
  <c r="H6189" i="7"/>
  <c r="H6190" i="7"/>
  <c r="H6191" i="7"/>
  <c r="H6192" i="7"/>
  <c r="H6193" i="7"/>
  <c r="H6194" i="7"/>
  <c r="H6195" i="7"/>
  <c r="H6196" i="7"/>
  <c r="H6197" i="7"/>
  <c r="H6198" i="7"/>
  <c r="H6199" i="7"/>
  <c r="H6200" i="7"/>
  <c r="H6201" i="7"/>
  <c r="H6202" i="7"/>
  <c r="H6203" i="7"/>
  <c r="H6204" i="7"/>
  <c r="H6205" i="7"/>
  <c r="H6206" i="7"/>
  <c r="H6207" i="7"/>
  <c r="H6208" i="7"/>
  <c r="H6209" i="7"/>
  <c r="H6210" i="7"/>
  <c r="H6211" i="7"/>
  <c r="H6212" i="7"/>
  <c r="H6213" i="7"/>
  <c r="H6214" i="7"/>
  <c r="H6215" i="7"/>
  <c r="H6216" i="7"/>
  <c r="H6217" i="7"/>
  <c r="H6218" i="7"/>
  <c r="H6219" i="7"/>
  <c r="H6220" i="7"/>
  <c r="H6221" i="7"/>
  <c r="H6222" i="7"/>
  <c r="H6223" i="7"/>
  <c r="H6224" i="7"/>
  <c r="H6225" i="7"/>
  <c r="H6226" i="7"/>
  <c r="H6227" i="7"/>
  <c r="H6228" i="7"/>
  <c r="H6229" i="7"/>
  <c r="H6230" i="7"/>
  <c r="H6231" i="7"/>
  <c r="H6232" i="7"/>
  <c r="H6233" i="7"/>
  <c r="H6234" i="7"/>
  <c r="H6235" i="7"/>
  <c r="H6236" i="7"/>
  <c r="H6237" i="7"/>
  <c r="H6238" i="7"/>
  <c r="H6239" i="7"/>
  <c r="H6240" i="7"/>
  <c r="H6241" i="7"/>
  <c r="H6242" i="7"/>
  <c r="H6243" i="7"/>
  <c r="H6244" i="7"/>
  <c r="H6245" i="7"/>
  <c r="H6246" i="7"/>
  <c r="H6247" i="7"/>
  <c r="H6248" i="7"/>
  <c r="H6249" i="7"/>
  <c r="H6250" i="7"/>
  <c r="H6251" i="7"/>
  <c r="H6252" i="7"/>
  <c r="H6253" i="7"/>
  <c r="H6254" i="7"/>
  <c r="H6255" i="7"/>
  <c r="H6256" i="7"/>
  <c r="H6257" i="7"/>
  <c r="H6258" i="7"/>
  <c r="H6259" i="7"/>
  <c r="H6260" i="7"/>
  <c r="H6261" i="7"/>
  <c r="H6262" i="7"/>
  <c r="H6263" i="7"/>
  <c r="H6264" i="7"/>
  <c r="H6265" i="7"/>
  <c r="H6266" i="7"/>
  <c r="H6267" i="7"/>
  <c r="H6268" i="7"/>
  <c r="H6269" i="7"/>
  <c r="H6270" i="7"/>
  <c r="H6271" i="7"/>
  <c r="H6272" i="7"/>
  <c r="H6273" i="7"/>
  <c r="H6274" i="7"/>
  <c r="H6275" i="7"/>
  <c r="H6276" i="7"/>
  <c r="H6277" i="7"/>
  <c r="H6278" i="7"/>
  <c r="H6279" i="7"/>
  <c r="H6280" i="7"/>
  <c r="H6281" i="7"/>
  <c r="H6282" i="7"/>
  <c r="H6283" i="7"/>
  <c r="H6284" i="7"/>
  <c r="H6285" i="7"/>
  <c r="H6286" i="7"/>
  <c r="H6287" i="7"/>
  <c r="H6288" i="7"/>
  <c r="H6289" i="7"/>
  <c r="H6290" i="7"/>
  <c r="H6291" i="7"/>
  <c r="H6292" i="7"/>
  <c r="H6293" i="7"/>
  <c r="H6294" i="7"/>
  <c r="H6295" i="7"/>
  <c r="H6296" i="7"/>
  <c r="H6297" i="7"/>
  <c r="H6298" i="7"/>
  <c r="H6299" i="7"/>
  <c r="H6300" i="7"/>
  <c r="H6301" i="7"/>
  <c r="H6302" i="7"/>
  <c r="H6303" i="7"/>
  <c r="H6304" i="7"/>
  <c r="H6305" i="7"/>
  <c r="H6306" i="7"/>
  <c r="H6307" i="7"/>
  <c r="H6308" i="7"/>
  <c r="H6309" i="7"/>
  <c r="H6310" i="7"/>
  <c r="H6311" i="7"/>
  <c r="H6312" i="7"/>
  <c r="H6313" i="7"/>
  <c r="H6314" i="7"/>
  <c r="H6315" i="7"/>
  <c r="H6316" i="7"/>
  <c r="H6317" i="7"/>
  <c r="H6318" i="7"/>
  <c r="H6319" i="7"/>
  <c r="H6320" i="7"/>
  <c r="H6321" i="7"/>
  <c r="H6322" i="7"/>
  <c r="H6323" i="7"/>
  <c r="H6324" i="7"/>
  <c r="H6325" i="7"/>
  <c r="H6326" i="7"/>
  <c r="H6327" i="7"/>
  <c r="H6328" i="7"/>
  <c r="H6329" i="7"/>
  <c r="H6330" i="7"/>
  <c r="H6331" i="7"/>
  <c r="H6332" i="7"/>
  <c r="H6333" i="7"/>
  <c r="H6334" i="7"/>
  <c r="H6335" i="7"/>
  <c r="H6336" i="7"/>
  <c r="H6337" i="7"/>
  <c r="H6338" i="7"/>
  <c r="H6339" i="7"/>
  <c r="H6340" i="7"/>
  <c r="H6341" i="7"/>
  <c r="H6342" i="7"/>
  <c r="H6343" i="7"/>
  <c r="H6344" i="7"/>
  <c r="H6345" i="7"/>
  <c r="H6346" i="7"/>
  <c r="H6347" i="7"/>
  <c r="H6348" i="7"/>
  <c r="H6349" i="7"/>
  <c r="H6350" i="7"/>
  <c r="H6351" i="7"/>
  <c r="H6352" i="7"/>
  <c r="H6353" i="7"/>
  <c r="H6354" i="7"/>
  <c r="H6355" i="7"/>
  <c r="H6356" i="7"/>
  <c r="H6357" i="7"/>
  <c r="H6358" i="7"/>
  <c r="H6359" i="7"/>
  <c r="H6360" i="7"/>
  <c r="H6361" i="7"/>
  <c r="H6362" i="7"/>
  <c r="H6363" i="7"/>
  <c r="H6364" i="7"/>
  <c r="H6365" i="7"/>
  <c r="H6366" i="7"/>
  <c r="H6367" i="7"/>
  <c r="H6368" i="7"/>
  <c r="H6369" i="7"/>
  <c r="H6370" i="7"/>
  <c r="H6371" i="7"/>
  <c r="H6372" i="7"/>
  <c r="H6373" i="7"/>
  <c r="H6374" i="7"/>
  <c r="H6375" i="7"/>
  <c r="H6376" i="7"/>
  <c r="H6377" i="7"/>
  <c r="H6378" i="7"/>
  <c r="H6379" i="7"/>
  <c r="H6380" i="7"/>
  <c r="H6381" i="7"/>
  <c r="H6382" i="7"/>
  <c r="H6383" i="7"/>
  <c r="H6384" i="7"/>
  <c r="H6385" i="7"/>
  <c r="H6386" i="7"/>
  <c r="H6387" i="7"/>
  <c r="H6388" i="7"/>
  <c r="H6389" i="7"/>
  <c r="H6390" i="7"/>
  <c r="H6391" i="7"/>
  <c r="H6392" i="7"/>
  <c r="H6393" i="7"/>
  <c r="H6394" i="7"/>
  <c r="H6395" i="7"/>
  <c r="H6396" i="7"/>
  <c r="H6397" i="7"/>
  <c r="H6398" i="7"/>
  <c r="H6399" i="7"/>
  <c r="H6400" i="7"/>
  <c r="H6401" i="7"/>
  <c r="H6402" i="7"/>
  <c r="H6403" i="7"/>
  <c r="H6404" i="7"/>
  <c r="H6405" i="7"/>
  <c r="H6406" i="7"/>
  <c r="H6407" i="7"/>
  <c r="H6408" i="7"/>
  <c r="H6409" i="7"/>
  <c r="H6410" i="7"/>
  <c r="H6411" i="7"/>
  <c r="H6412" i="7"/>
  <c r="H6413" i="7"/>
  <c r="H6414" i="7"/>
  <c r="H6415" i="7"/>
  <c r="H6416" i="7"/>
  <c r="H6417" i="7"/>
  <c r="H6418" i="7"/>
  <c r="H6419" i="7"/>
  <c r="H6420" i="7"/>
  <c r="H6421" i="7"/>
  <c r="H6422" i="7"/>
  <c r="H6423" i="7"/>
  <c r="H6424" i="7"/>
  <c r="H6425" i="7"/>
  <c r="H6426" i="7"/>
  <c r="H6427" i="7"/>
  <c r="H6428" i="7"/>
  <c r="H6429" i="7"/>
  <c r="H6430" i="7"/>
  <c r="H6431" i="7"/>
  <c r="H6432" i="7"/>
  <c r="H6433" i="7"/>
  <c r="H6434" i="7"/>
  <c r="H6435" i="7"/>
  <c r="H6436" i="7"/>
  <c r="H6437" i="7"/>
  <c r="H6438" i="7"/>
  <c r="H6439" i="7"/>
  <c r="H6440" i="7"/>
  <c r="H6441" i="7"/>
  <c r="H6442" i="7"/>
  <c r="H6443" i="7"/>
  <c r="H6444" i="7"/>
  <c r="H6445" i="7"/>
  <c r="H6446" i="7"/>
  <c r="H6447" i="7"/>
  <c r="H6448" i="7"/>
  <c r="H6449" i="7"/>
  <c r="H6450" i="7"/>
  <c r="H6451" i="7"/>
  <c r="H6452" i="7"/>
  <c r="H6453" i="7"/>
  <c r="H6454" i="7"/>
  <c r="H6455" i="7"/>
  <c r="H6456" i="7"/>
  <c r="H6457" i="7"/>
  <c r="H6458" i="7"/>
  <c r="H6459" i="7"/>
  <c r="H6460" i="7"/>
  <c r="H6461" i="7"/>
  <c r="H6462" i="7"/>
  <c r="H6463" i="7"/>
  <c r="H6464" i="7"/>
  <c r="H6465" i="7"/>
  <c r="H6466" i="7"/>
  <c r="H6467" i="7"/>
  <c r="H6468" i="7"/>
  <c r="H6469" i="7"/>
  <c r="H6470" i="7"/>
  <c r="H6471" i="7"/>
  <c r="H6472" i="7"/>
  <c r="H6473" i="7"/>
  <c r="H6474" i="7"/>
  <c r="H6475" i="7"/>
  <c r="H6476" i="7"/>
  <c r="H6477" i="7"/>
  <c r="H6478" i="7"/>
  <c r="H6479" i="7"/>
  <c r="H6480" i="7"/>
  <c r="H6481" i="7"/>
  <c r="H6482" i="7"/>
  <c r="H6483" i="7"/>
  <c r="H6484" i="7"/>
  <c r="H6485" i="7"/>
  <c r="H6486" i="7"/>
  <c r="H6487" i="7"/>
  <c r="H6488" i="7"/>
  <c r="H6489" i="7"/>
  <c r="H6490" i="7"/>
  <c r="H6491" i="7"/>
  <c r="H6492" i="7"/>
  <c r="H6493" i="7"/>
  <c r="H6494" i="7"/>
  <c r="H6495" i="7"/>
  <c r="H6496" i="7"/>
  <c r="H6497" i="7"/>
  <c r="H6498" i="7"/>
  <c r="H6499" i="7"/>
  <c r="H6500" i="7"/>
  <c r="H6501" i="7"/>
  <c r="H6502" i="7"/>
  <c r="H6503" i="7"/>
  <c r="H6504" i="7"/>
  <c r="H6505" i="7"/>
  <c r="H6506" i="7"/>
  <c r="H6507" i="7"/>
  <c r="H6508" i="7"/>
  <c r="H6509" i="7"/>
  <c r="H6510" i="7"/>
  <c r="H6511" i="7"/>
  <c r="H6512" i="7"/>
  <c r="H6513" i="7"/>
  <c r="H6514" i="7"/>
  <c r="H6515" i="7"/>
  <c r="H6516" i="7"/>
  <c r="H6517" i="7"/>
  <c r="H6518" i="7"/>
  <c r="H6519" i="7"/>
  <c r="H6520" i="7"/>
  <c r="H6521" i="7"/>
  <c r="H6522" i="7"/>
  <c r="H6523" i="7"/>
  <c r="H6524" i="7"/>
  <c r="H6525" i="7"/>
  <c r="H6526" i="7"/>
  <c r="H6527" i="7"/>
  <c r="H6528" i="7"/>
  <c r="H6529" i="7"/>
  <c r="H6530" i="7"/>
  <c r="H6531" i="7"/>
  <c r="H6532" i="7"/>
  <c r="H6533" i="7"/>
  <c r="H6534" i="7"/>
  <c r="H6535" i="7"/>
  <c r="H6536" i="7"/>
  <c r="H6537" i="7"/>
  <c r="H6538" i="7"/>
  <c r="H6539" i="7"/>
  <c r="H6540" i="7"/>
  <c r="H6541" i="7"/>
  <c r="H6542" i="7"/>
  <c r="H6543" i="7"/>
  <c r="H6544" i="7"/>
  <c r="H6545" i="7"/>
  <c r="H6546" i="7"/>
  <c r="H6547" i="7"/>
  <c r="H6548" i="7"/>
  <c r="H6549" i="7"/>
  <c r="H6550" i="7"/>
  <c r="H6551" i="7"/>
  <c r="H6552" i="7"/>
  <c r="H6553" i="7"/>
  <c r="H6554" i="7"/>
  <c r="H6555" i="7"/>
  <c r="H6556" i="7"/>
  <c r="H6557" i="7"/>
  <c r="H6558" i="7"/>
  <c r="H6559" i="7"/>
  <c r="H6560" i="7"/>
  <c r="H6561" i="7"/>
  <c r="H6562" i="7"/>
  <c r="H6563" i="7"/>
  <c r="H6564" i="7"/>
  <c r="H6565" i="7"/>
  <c r="H6566" i="7"/>
  <c r="H6567" i="7"/>
  <c r="H6568" i="7"/>
  <c r="H6569" i="7"/>
  <c r="H6570" i="7"/>
  <c r="H6571" i="7"/>
  <c r="H6572" i="7"/>
  <c r="H6573" i="7"/>
  <c r="H6574" i="7"/>
  <c r="H6575" i="7"/>
  <c r="H6576" i="7"/>
  <c r="H6577" i="7"/>
  <c r="H6578" i="7"/>
  <c r="H6579" i="7"/>
  <c r="H6580" i="7"/>
  <c r="H6581" i="7"/>
  <c r="H6582" i="7"/>
  <c r="H6583" i="7"/>
  <c r="H6584" i="7"/>
  <c r="H6585" i="7"/>
  <c r="H6586" i="7"/>
  <c r="H6587" i="7"/>
  <c r="H6588" i="7"/>
  <c r="H6589" i="7"/>
  <c r="H6590" i="7"/>
  <c r="H6591" i="7"/>
  <c r="H6592" i="7"/>
  <c r="H6593" i="7"/>
  <c r="H6594" i="7"/>
  <c r="H6595" i="7"/>
  <c r="H6596" i="7"/>
  <c r="H6597" i="7"/>
  <c r="H6598" i="7"/>
  <c r="H6599" i="7"/>
  <c r="H6600" i="7"/>
  <c r="H6601" i="7"/>
  <c r="H6602" i="7"/>
  <c r="H6603" i="7"/>
  <c r="H6604" i="7"/>
  <c r="H6605" i="7"/>
  <c r="H6606" i="7"/>
  <c r="H6607" i="7"/>
  <c r="H6608" i="7"/>
  <c r="H6609" i="7"/>
  <c r="H6610" i="7"/>
  <c r="H6611" i="7"/>
  <c r="H6612" i="7"/>
  <c r="H6613" i="7"/>
  <c r="H6614" i="7"/>
  <c r="H6615" i="7"/>
  <c r="H6616" i="7"/>
  <c r="H6617" i="7"/>
  <c r="H6618" i="7"/>
  <c r="H6619" i="7"/>
  <c r="H6620" i="7"/>
  <c r="H6621" i="7"/>
  <c r="H6622" i="7"/>
  <c r="H6623" i="7"/>
  <c r="H6624" i="7"/>
  <c r="H6625" i="7"/>
  <c r="H6626" i="7"/>
  <c r="H6627" i="7"/>
  <c r="H6628" i="7"/>
  <c r="H6629" i="7"/>
  <c r="H6630" i="7"/>
  <c r="H6631" i="7"/>
  <c r="H6632" i="7"/>
  <c r="H6633" i="7"/>
  <c r="H6634" i="7"/>
  <c r="H6635" i="7"/>
  <c r="H6636" i="7"/>
  <c r="H6637" i="7"/>
  <c r="H6638" i="7"/>
  <c r="H6639" i="7"/>
  <c r="H6640" i="7"/>
  <c r="H6641" i="7"/>
  <c r="H6642" i="7"/>
  <c r="H6643" i="7"/>
  <c r="H6644" i="7"/>
  <c r="H6645" i="7"/>
  <c r="H6646" i="7"/>
  <c r="H6647" i="7"/>
  <c r="H6648" i="7"/>
  <c r="H6649" i="7"/>
  <c r="H6650" i="7"/>
  <c r="H6651" i="7"/>
  <c r="H6652" i="7"/>
  <c r="H6653" i="7"/>
  <c r="H6654" i="7"/>
  <c r="H6655" i="7"/>
  <c r="H6656" i="7"/>
  <c r="H6657" i="7"/>
  <c r="H6658" i="7"/>
  <c r="H6659" i="7"/>
  <c r="H6660" i="7"/>
  <c r="H6661" i="7"/>
  <c r="H6662" i="7"/>
  <c r="H6663" i="7"/>
  <c r="H6664" i="7"/>
  <c r="H6665" i="7"/>
  <c r="H6666" i="7"/>
  <c r="H6667" i="7"/>
  <c r="H6668" i="7"/>
  <c r="H6669" i="7"/>
  <c r="H6670" i="7"/>
  <c r="H6671" i="7"/>
  <c r="H6672" i="7"/>
  <c r="H6673" i="7"/>
  <c r="H6674" i="7"/>
  <c r="H6675" i="7"/>
  <c r="H6676" i="7"/>
  <c r="H6677" i="7"/>
  <c r="H6678" i="7"/>
  <c r="H6679" i="7"/>
  <c r="H6680" i="7"/>
  <c r="H6681" i="7"/>
  <c r="H6682" i="7"/>
  <c r="H6683" i="7"/>
  <c r="H6684" i="7"/>
  <c r="H6685" i="7"/>
  <c r="H6686" i="7"/>
  <c r="H6687" i="7"/>
  <c r="H6688" i="7"/>
  <c r="H6689" i="7"/>
  <c r="H6690" i="7"/>
  <c r="H6691" i="7"/>
  <c r="H6692" i="7"/>
  <c r="H6693" i="7"/>
  <c r="H6694" i="7"/>
  <c r="H6695" i="7"/>
  <c r="H6696" i="7"/>
  <c r="H6697" i="7"/>
  <c r="H6698" i="7"/>
  <c r="H6699" i="7"/>
  <c r="H6700" i="7"/>
  <c r="H6701" i="7"/>
  <c r="H6702" i="7"/>
  <c r="H6703" i="7"/>
  <c r="H6704" i="7"/>
  <c r="H6705" i="7"/>
  <c r="H6706" i="7"/>
  <c r="H6707" i="7"/>
  <c r="H6708" i="7"/>
  <c r="H6709" i="7"/>
  <c r="H6710" i="7"/>
  <c r="H6711" i="7"/>
  <c r="H6712" i="7"/>
  <c r="H6713" i="7"/>
  <c r="H6714" i="7"/>
  <c r="H6715" i="7"/>
  <c r="H6716" i="7"/>
  <c r="H6717" i="7"/>
  <c r="H6718" i="7"/>
  <c r="H6719" i="7"/>
  <c r="H6720" i="7"/>
  <c r="H6721" i="7"/>
  <c r="H6722" i="7"/>
  <c r="H6723" i="7"/>
  <c r="H6724" i="7"/>
  <c r="H6725" i="7"/>
  <c r="H6726" i="7"/>
  <c r="H6727" i="7"/>
  <c r="H6728" i="7"/>
  <c r="H6729" i="7"/>
  <c r="H6730" i="7"/>
  <c r="H6731" i="7"/>
  <c r="H6732" i="7"/>
  <c r="H6733" i="7"/>
  <c r="H6734" i="7"/>
  <c r="H6735" i="7"/>
  <c r="H6736" i="7"/>
  <c r="H6737" i="7"/>
  <c r="H6738" i="7"/>
  <c r="H6739" i="7"/>
  <c r="H6740" i="7"/>
  <c r="H6741" i="7"/>
  <c r="H6742" i="7"/>
  <c r="H6743" i="7"/>
  <c r="H6744" i="7"/>
  <c r="H6745" i="7"/>
  <c r="H6746" i="7"/>
  <c r="H6747" i="7"/>
  <c r="H6748" i="7"/>
  <c r="H6749" i="7"/>
  <c r="H6750" i="7"/>
  <c r="H6751" i="7"/>
  <c r="H6752" i="7"/>
  <c r="H6753" i="7"/>
  <c r="H6754" i="7"/>
  <c r="H6755" i="7"/>
  <c r="H6756" i="7"/>
  <c r="H6757" i="7"/>
  <c r="H6758" i="7"/>
  <c r="H6759" i="7"/>
  <c r="H6760" i="7"/>
  <c r="H6761" i="7"/>
  <c r="H6762" i="7"/>
  <c r="H6763" i="7"/>
  <c r="H6764" i="7"/>
  <c r="H6765" i="7"/>
  <c r="H6766" i="7"/>
  <c r="H6767" i="7"/>
  <c r="H6768" i="7"/>
  <c r="H6769" i="7"/>
  <c r="H6770" i="7"/>
  <c r="H6771" i="7"/>
  <c r="H6772" i="7"/>
  <c r="H6773" i="7"/>
  <c r="H6774" i="7"/>
  <c r="H6775" i="7"/>
  <c r="H6776" i="7"/>
  <c r="H6777" i="7"/>
  <c r="H6778" i="7"/>
  <c r="H6779" i="7"/>
  <c r="H6780" i="7"/>
  <c r="H6781" i="7"/>
  <c r="H6782" i="7"/>
  <c r="H6783" i="7"/>
  <c r="H6784" i="7"/>
  <c r="H6785" i="7"/>
  <c r="H6786" i="7"/>
  <c r="H6787" i="7"/>
  <c r="H6788" i="7"/>
  <c r="H6789" i="7"/>
  <c r="H6790" i="7"/>
  <c r="H6791" i="7"/>
  <c r="H6792" i="7"/>
  <c r="H6793" i="7"/>
  <c r="H6794" i="7"/>
  <c r="H6795" i="7"/>
  <c r="H6796" i="7"/>
  <c r="H6797" i="7"/>
  <c r="H6798" i="7"/>
  <c r="H6799" i="7"/>
  <c r="H6800" i="7"/>
  <c r="H6801" i="7"/>
  <c r="H6802" i="7"/>
  <c r="H6803" i="7"/>
  <c r="H6804" i="7"/>
  <c r="H6805" i="7"/>
  <c r="H6806" i="7"/>
  <c r="H6807" i="7"/>
  <c r="H6808" i="7"/>
  <c r="H6809" i="7"/>
  <c r="H6810" i="7"/>
  <c r="H6811" i="7"/>
  <c r="H6812" i="7"/>
  <c r="H6813" i="7"/>
  <c r="H6814" i="7"/>
  <c r="H6815" i="7"/>
  <c r="H6816" i="7"/>
  <c r="H6817" i="7"/>
  <c r="H6818" i="7"/>
  <c r="H6819" i="7"/>
  <c r="H6820" i="7"/>
  <c r="H6821" i="7"/>
  <c r="H6822" i="7"/>
  <c r="H6823" i="7"/>
  <c r="H6824" i="7"/>
  <c r="H6825" i="7"/>
  <c r="H6826" i="7"/>
  <c r="H6827" i="7"/>
  <c r="H6828" i="7"/>
  <c r="H6829" i="7"/>
  <c r="H6830" i="7"/>
  <c r="H6831" i="7"/>
  <c r="H6832" i="7"/>
  <c r="H6833" i="7"/>
  <c r="H6834" i="7"/>
  <c r="H6835" i="7"/>
  <c r="H6836" i="7"/>
  <c r="H6837" i="7"/>
  <c r="H6838" i="7"/>
  <c r="H6839" i="7"/>
  <c r="H6840" i="7"/>
  <c r="H6841" i="7"/>
  <c r="H6842" i="7"/>
  <c r="H6843" i="7"/>
  <c r="H6844" i="7"/>
  <c r="H6845" i="7"/>
  <c r="H6846" i="7"/>
  <c r="H6847" i="7"/>
  <c r="H6848" i="7"/>
  <c r="H6849" i="7"/>
  <c r="H6850" i="7"/>
  <c r="H6851" i="7"/>
  <c r="H6852" i="7"/>
  <c r="H6853" i="7"/>
  <c r="H6854" i="7"/>
  <c r="H6855" i="7"/>
  <c r="H6856" i="7"/>
  <c r="H6857" i="7"/>
  <c r="H6858" i="7"/>
  <c r="H6859" i="7"/>
  <c r="H6860" i="7"/>
  <c r="H6861" i="7"/>
  <c r="H6862" i="7"/>
  <c r="H6863" i="7"/>
  <c r="H6864" i="7"/>
  <c r="H6865" i="7"/>
  <c r="H6866" i="7"/>
  <c r="H6867" i="7"/>
  <c r="H6868" i="7"/>
  <c r="H6869" i="7"/>
  <c r="H6870" i="7"/>
  <c r="H6871" i="7"/>
  <c r="H6872" i="7"/>
  <c r="H6873" i="7"/>
  <c r="H6874" i="7"/>
  <c r="H6875" i="7"/>
  <c r="H6876" i="7"/>
  <c r="H6877" i="7"/>
  <c r="H6878" i="7"/>
  <c r="H6879" i="7"/>
  <c r="H6880" i="7"/>
  <c r="H6881" i="7"/>
  <c r="H6882" i="7"/>
  <c r="H6883" i="7"/>
  <c r="H6884" i="7"/>
  <c r="H6885" i="7"/>
  <c r="H6886" i="7"/>
  <c r="H6887" i="7"/>
  <c r="H6888" i="7"/>
  <c r="H6889" i="7"/>
  <c r="H6890" i="7"/>
  <c r="H6891" i="7"/>
  <c r="H6892" i="7"/>
  <c r="H6893" i="7"/>
  <c r="H6894" i="7"/>
  <c r="H6895" i="7"/>
  <c r="H6896" i="7"/>
  <c r="H6897" i="7"/>
  <c r="H6898" i="7"/>
  <c r="H6899" i="7"/>
  <c r="H6900" i="7"/>
  <c r="H6901" i="7"/>
  <c r="H6902" i="7"/>
  <c r="H6903" i="7"/>
  <c r="H6904" i="7"/>
  <c r="H6905" i="7"/>
  <c r="H6906" i="7"/>
  <c r="H6907" i="7"/>
  <c r="H6908" i="7"/>
  <c r="H6909" i="7"/>
  <c r="H6910" i="7"/>
  <c r="H6911" i="7"/>
  <c r="H6912" i="7"/>
  <c r="H6913" i="7"/>
  <c r="H6914" i="7"/>
  <c r="H6915" i="7"/>
  <c r="H6916" i="7"/>
  <c r="H6917" i="7"/>
  <c r="H6918" i="7"/>
  <c r="H6919" i="7"/>
  <c r="H6920" i="7"/>
  <c r="H6921" i="7"/>
  <c r="H6922" i="7"/>
  <c r="H6923" i="7"/>
  <c r="H6924" i="7"/>
  <c r="H6925" i="7"/>
  <c r="H6926" i="7"/>
  <c r="H6927" i="7"/>
  <c r="H6928" i="7"/>
  <c r="H6929" i="7"/>
  <c r="H6930" i="7"/>
  <c r="H6931" i="7"/>
  <c r="H6932" i="7"/>
  <c r="H6933" i="7"/>
  <c r="H6934" i="7"/>
  <c r="H6935" i="7"/>
  <c r="H6936" i="7"/>
  <c r="H6937" i="7"/>
  <c r="H6938" i="7"/>
  <c r="H6939" i="7"/>
  <c r="H6940" i="7"/>
  <c r="H6941" i="7"/>
  <c r="H6942" i="7"/>
  <c r="H6943" i="7"/>
  <c r="H6944" i="7"/>
  <c r="H6945" i="7"/>
  <c r="H6946" i="7"/>
  <c r="H6947" i="7"/>
  <c r="H6948" i="7"/>
  <c r="H6949" i="7"/>
  <c r="H6950" i="7"/>
  <c r="H6951" i="7"/>
  <c r="H6952" i="7"/>
  <c r="H6953" i="7"/>
  <c r="H6954" i="7"/>
  <c r="H6955" i="7"/>
  <c r="H6956" i="7"/>
  <c r="H6957" i="7"/>
  <c r="H6958" i="7"/>
  <c r="H6959" i="7"/>
  <c r="H6960" i="7"/>
  <c r="H6961" i="7"/>
  <c r="H6962" i="7"/>
  <c r="H6963" i="7"/>
  <c r="H6964" i="7"/>
  <c r="H6965" i="7"/>
  <c r="H6966" i="7"/>
  <c r="H6967" i="7"/>
  <c r="H6968" i="7"/>
  <c r="H6969" i="7"/>
  <c r="H6970" i="7"/>
  <c r="H6971" i="7"/>
  <c r="H6972" i="7"/>
  <c r="H6973" i="7"/>
  <c r="H6974" i="7"/>
  <c r="H6975" i="7"/>
  <c r="H6976" i="7"/>
  <c r="H6977" i="7"/>
  <c r="H6978" i="7"/>
  <c r="H6979" i="7"/>
  <c r="H6980" i="7"/>
  <c r="H6981" i="7"/>
  <c r="H6982" i="7"/>
  <c r="H6983" i="7"/>
  <c r="H6984" i="7"/>
  <c r="H6985" i="7"/>
  <c r="H6986" i="7"/>
  <c r="H6987" i="7"/>
  <c r="H6988" i="7"/>
  <c r="H6989" i="7"/>
  <c r="H6990" i="7"/>
  <c r="H6991" i="7"/>
  <c r="H6992" i="7"/>
  <c r="H6993" i="7"/>
  <c r="H6994" i="7"/>
  <c r="H6995" i="7"/>
  <c r="H6996" i="7"/>
  <c r="H6997" i="7"/>
  <c r="H6998" i="7"/>
  <c r="H6999" i="7"/>
  <c r="H7000" i="7"/>
  <c r="H7001" i="7"/>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G3485" i="7"/>
  <c r="G3486" i="7"/>
  <c r="G3487" i="7"/>
  <c r="G3488" i="7"/>
  <c r="G3489" i="7"/>
  <c r="G3490" i="7"/>
  <c r="G3491" i="7"/>
  <c r="G3492" i="7"/>
  <c r="G3493" i="7"/>
  <c r="G3494" i="7"/>
  <c r="G3495" i="7"/>
  <c r="G3496" i="7"/>
  <c r="G3497" i="7"/>
  <c r="G3498" i="7"/>
  <c r="G3499" i="7"/>
  <c r="G3500" i="7"/>
  <c r="G3501" i="7"/>
  <c r="G3502" i="7"/>
  <c r="G3503" i="7"/>
  <c r="G3504" i="7"/>
  <c r="G3505" i="7"/>
  <c r="G3506" i="7"/>
  <c r="G3507" i="7"/>
  <c r="G3508" i="7"/>
  <c r="G3509" i="7"/>
  <c r="G3510" i="7"/>
  <c r="G3511" i="7"/>
  <c r="G3512" i="7"/>
  <c r="G3513" i="7"/>
  <c r="G3514" i="7"/>
  <c r="G3515" i="7"/>
  <c r="G3516" i="7"/>
  <c r="G3517" i="7"/>
  <c r="G3518" i="7"/>
  <c r="G3519" i="7"/>
  <c r="G3520" i="7"/>
  <c r="G3521" i="7"/>
  <c r="G3522" i="7"/>
  <c r="G3523" i="7"/>
  <c r="G3524" i="7"/>
  <c r="G3525" i="7"/>
  <c r="G3526" i="7"/>
  <c r="G3527" i="7"/>
  <c r="G3528" i="7"/>
  <c r="G3529" i="7"/>
  <c r="G3530" i="7"/>
  <c r="G3531" i="7"/>
  <c r="G3532" i="7"/>
  <c r="G3533" i="7"/>
  <c r="G3534" i="7"/>
  <c r="G3535" i="7"/>
  <c r="G3536" i="7"/>
  <c r="G3537" i="7"/>
  <c r="G3538" i="7"/>
  <c r="G3539" i="7"/>
  <c r="G3540" i="7"/>
  <c r="G3541" i="7"/>
  <c r="G3542" i="7"/>
  <c r="G3543" i="7"/>
  <c r="G3544" i="7"/>
  <c r="G3545" i="7"/>
  <c r="G3546" i="7"/>
  <c r="G3547" i="7"/>
  <c r="G3548" i="7"/>
  <c r="G3549" i="7"/>
  <c r="G3550" i="7"/>
  <c r="G3551" i="7"/>
  <c r="G3552" i="7"/>
  <c r="G3553" i="7"/>
  <c r="G3554" i="7"/>
  <c r="G3555" i="7"/>
  <c r="G3556" i="7"/>
  <c r="G3557" i="7"/>
  <c r="G3558" i="7"/>
  <c r="G3559" i="7"/>
  <c r="G3560" i="7"/>
  <c r="G3561" i="7"/>
  <c r="G3562" i="7"/>
  <c r="G3563" i="7"/>
  <c r="G3564" i="7"/>
  <c r="G3565" i="7"/>
  <c r="G3566" i="7"/>
  <c r="G3567" i="7"/>
  <c r="G3568" i="7"/>
  <c r="G3569" i="7"/>
  <c r="G3570" i="7"/>
  <c r="G3571" i="7"/>
  <c r="G3572" i="7"/>
  <c r="G3573" i="7"/>
  <c r="G3574" i="7"/>
  <c r="G3575" i="7"/>
  <c r="G3576" i="7"/>
  <c r="G3577" i="7"/>
  <c r="G3578" i="7"/>
  <c r="G3579" i="7"/>
  <c r="G3580" i="7"/>
  <c r="G3581" i="7"/>
  <c r="G3582" i="7"/>
  <c r="G3583" i="7"/>
  <c r="G3584" i="7"/>
  <c r="G3585" i="7"/>
  <c r="G3586" i="7"/>
  <c r="G3587" i="7"/>
  <c r="G3588" i="7"/>
  <c r="G3589" i="7"/>
  <c r="G3590" i="7"/>
  <c r="G3591" i="7"/>
  <c r="G3592" i="7"/>
  <c r="G3593" i="7"/>
  <c r="G3594" i="7"/>
  <c r="G3595" i="7"/>
  <c r="G3596" i="7"/>
  <c r="G3597" i="7"/>
  <c r="G3598" i="7"/>
  <c r="G3599" i="7"/>
  <c r="G3600" i="7"/>
  <c r="G3601" i="7"/>
  <c r="G3602" i="7"/>
  <c r="G3603" i="7"/>
  <c r="G3604" i="7"/>
  <c r="G3605" i="7"/>
  <c r="G3606" i="7"/>
  <c r="G3607" i="7"/>
  <c r="G3608" i="7"/>
  <c r="G3609" i="7"/>
  <c r="G3610" i="7"/>
  <c r="G3611" i="7"/>
  <c r="G3612" i="7"/>
  <c r="G3613" i="7"/>
  <c r="G3614" i="7"/>
  <c r="G3615" i="7"/>
  <c r="G3616" i="7"/>
  <c r="G3617" i="7"/>
  <c r="G3618" i="7"/>
  <c r="G3619" i="7"/>
  <c r="G3620" i="7"/>
  <c r="G3621" i="7"/>
  <c r="G3622" i="7"/>
  <c r="G3623" i="7"/>
  <c r="G3624" i="7"/>
  <c r="G3625" i="7"/>
  <c r="G3626" i="7"/>
  <c r="G3627" i="7"/>
  <c r="G3628" i="7"/>
  <c r="G3629" i="7"/>
  <c r="G3630" i="7"/>
  <c r="G3631" i="7"/>
  <c r="G3632" i="7"/>
  <c r="G3633" i="7"/>
  <c r="G3634" i="7"/>
  <c r="G3635" i="7"/>
  <c r="G3636" i="7"/>
  <c r="G3637" i="7"/>
  <c r="G3638" i="7"/>
  <c r="G3639" i="7"/>
  <c r="G3640" i="7"/>
  <c r="G3641" i="7"/>
  <c r="G3642" i="7"/>
  <c r="G3643" i="7"/>
  <c r="G3644" i="7"/>
  <c r="G3645" i="7"/>
  <c r="G3646" i="7"/>
  <c r="G3647" i="7"/>
  <c r="G3648" i="7"/>
  <c r="G3649" i="7"/>
  <c r="G3650" i="7"/>
  <c r="G3651" i="7"/>
  <c r="G3652" i="7"/>
  <c r="G3653" i="7"/>
  <c r="G3654" i="7"/>
  <c r="G3655" i="7"/>
  <c r="G3656" i="7"/>
  <c r="G3657" i="7"/>
  <c r="G3658" i="7"/>
  <c r="G3659" i="7"/>
  <c r="G3660" i="7"/>
  <c r="G3661" i="7"/>
  <c r="G3662" i="7"/>
  <c r="G3663" i="7"/>
  <c r="G3664" i="7"/>
  <c r="G3665" i="7"/>
  <c r="G3666" i="7"/>
  <c r="G3667" i="7"/>
  <c r="G3668" i="7"/>
  <c r="G3669" i="7"/>
  <c r="G3670" i="7"/>
  <c r="G3671" i="7"/>
  <c r="G3672" i="7"/>
  <c r="G3673" i="7"/>
  <c r="G3674" i="7"/>
  <c r="G3675" i="7"/>
  <c r="G3676" i="7"/>
  <c r="G3677" i="7"/>
  <c r="G3678" i="7"/>
  <c r="G3679" i="7"/>
  <c r="G3680" i="7"/>
  <c r="G3681" i="7"/>
  <c r="G3682" i="7"/>
  <c r="G3683" i="7"/>
  <c r="G3684" i="7"/>
  <c r="G3685" i="7"/>
  <c r="G3686" i="7"/>
  <c r="G3687" i="7"/>
  <c r="G3688" i="7"/>
  <c r="G3689" i="7"/>
  <c r="G3690" i="7"/>
  <c r="G3691" i="7"/>
  <c r="G3692" i="7"/>
  <c r="G3693" i="7"/>
  <c r="G3694" i="7"/>
  <c r="G3695" i="7"/>
  <c r="G3696" i="7"/>
  <c r="G3697" i="7"/>
  <c r="G3698" i="7"/>
  <c r="G3699" i="7"/>
  <c r="G3700" i="7"/>
  <c r="G3701" i="7"/>
  <c r="G3702" i="7"/>
  <c r="G3703" i="7"/>
  <c r="G3704" i="7"/>
  <c r="G3705" i="7"/>
  <c r="G3706" i="7"/>
  <c r="G3707" i="7"/>
  <c r="G3708" i="7"/>
  <c r="G3709" i="7"/>
  <c r="G3710" i="7"/>
  <c r="G3711" i="7"/>
  <c r="G3712" i="7"/>
  <c r="G3713" i="7"/>
  <c r="G3714" i="7"/>
  <c r="G3715" i="7"/>
  <c r="G3716" i="7"/>
  <c r="G3717" i="7"/>
  <c r="G3718" i="7"/>
  <c r="G3719" i="7"/>
  <c r="G3720" i="7"/>
  <c r="G3721" i="7"/>
  <c r="G3722" i="7"/>
  <c r="G3723" i="7"/>
  <c r="G3724" i="7"/>
  <c r="G3725" i="7"/>
  <c r="G3726" i="7"/>
  <c r="G3727" i="7"/>
  <c r="G3728" i="7"/>
  <c r="G3729" i="7"/>
  <c r="G3730" i="7"/>
  <c r="G3731" i="7"/>
  <c r="G3732" i="7"/>
  <c r="G3733" i="7"/>
  <c r="G3734" i="7"/>
  <c r="G3735" i="7"/>
  <c r="G3736" i="7"/>
  <c r="G3737" i="7"/>
  <c r="G3738" i="7"/>
  <c r="G3739" i="7"/>
  <c r="G3740" i="7"/>
  <c r="G3741" i="7"/>
  <c r="G3742" i="7"/>
  <c r="G3743" i="7"/>
  <c r="G3744" i="7"/>
  <c r="G3745" i="7"/>
  <c r="G3746" i="7"/>
  <c r="G3747" i="7"/>
  <c r="G3748" i="7"/>
  <c r="G3749" i="7"/>
  <c r="G3750" i="7"/>
  <c r="G3751" i="7"/>
  <c r="G3752" i="7"/>
  <c r="G3753" i="7"/>
  <c r="G3754" i="7"/>
  <c r="G3755" i="7"/>
  <c r="G3756" i="7"/>
  <c r="G3757" i="7"/>
  <c r="G3758" i="7"/>
  <c r="G3759" i="7"/>
  <c r="G3760" i="7"/>
  <c r="G3761" i="7"/>
  <c r="G3762" i="7"/>
  <c r="G3763" i="7"/>
  <c r="G3764" i="7"/>
  <c r="G3765" i="7"/>
  <c r="G3766" i="7"/>
  <c r="G3767" i="7"/>
  <c r="G3768" i="7"/>
  <c r="G3769" i="7"/>
  <c r="G3770" i="7"/>
  <c r="G3771" i="7"/>
  <c r="G3772" i="7"/>
  <c r="G3773" i="7"/>
  <c r="G3774" i="7"/>
  <c r="G3775" i="7"/>
  <c r="G3776" i="7"/>
  <c r="G3777" i="7"/>
  <c r="G3778" i="7"/>
  <c r="G3779" i="7"/>
  <c r="G3780" i="7"/>
  <c r="G3781" i="7"/>
  <c r="G3782" i="7"/>
  <c r="G3783" i="7"/>
  <c r="G3784" i="7"/>
  <c r="G3785" i="7"/>
  <c r="G3786" i="7"/>
  <c r="G3787" i="7"/>
  <c r="G3788" i="7"/>
  <c r="G3789" i="7"/>
  <c r="G3790" i="7"/>
  <c r="G3791" i="7"/>
  <c r="G3792" i="7"/>
  <c r="G3793" i="7"/>
  <c r="G3794" i="7"/>
  <c r="G3795" i="7"/>
  <c r="G3796" i="7"/>
  <c r="G3797" i="7"/>
  <c r="G3798" i="7"/>
  <c r="G3799" i="7"/>
  <c r="G3800" i="7"/>
  <c r="G3801" i="7"/>
  <c r="G3802" i="7"/>
  <c r="G3803" i="7"/>
  <c r="G3804" i="7"/>
  <c r="G3805" i="7"/>
  <c r="G3806" i="7"/>
  <c r="G3807" i="7"/>
  <c r="G3808" i="7"/>
  <c r="G3809" i="7"/>
  <c r="G3810" i="7"/>
  <c r="G3811" i="7"/>
  <c r="G3812" i="7"/>
  <c r="G3813" i="7"/>
  <c r="G3814" i="7"/>
  <c r="G3815" i="7"/>
  <c r="G3816" i="7"/>
  <c r="G3817" i="7"/>
  <c r="G3818" i="7"/>
  <c r="G3819" i="7"/>
  <c r="G3820" i="7"/>
  <c r="G3821" i="7"/>
  <c r="G3822" i="7"/>
  <c r="G3823" i="7"/>
  <c r="G3824" i="7"/>
  <c r="G3825" i="7"/>
  <c r="G3826" i="7"/>
  <c r="G3827" i="7"/>
  <c r="G3828" i="7"/>
  <c r="G3829" i="7"/>
  <c r="G3830" i="7"/>
  <c r="G3831" i="7"/>
  <c r="G3832" i="7"/>
  <c r="G3833" i="7"/>
  <c r="G3834" i="7"/>
  <c r="G3835" i="7"/>
  <c r="G3836" i="7"/>
  <c r="G3837" i="7"/>
  <c r="G3838" i="7"/>
  <c r="G3839" i="7"/>
  <c r="G3840" i="7"/>
  <c r="G3841" i="7"/>
  <c r="G3842" i="7"/>
  <c r="G3843" i="7"/>
  <c r="G3844" i="7"/>
  <c r="G3845" i="7"/>
  <c r="G3846" i="7"/>
  <c r="G3847" i="7"/>
  <c r="G3848" i="7"/>
  <c r="G3849" i="7"/>
  <c r="G3850" i="7"/>
  <c r="G3851" i="7"/>
  <c r="G3852" i="7"/>
  <c r="G3853" i="7"/>
  <c r="G3854" i="7"/>
  <c r="G3855" i="7"/>
  <c r="G3856" i="7"/>
  <c r="G3857" i="7"/>
  <c r="G3858" i="7"/>
  <c r="G3859" i="7"/>
  <c r="G3860" i="7"/>
  <c r="G3861" i="7"/>
  <c r="G3862" i="7"/>
  <c r="G3863" i="7"/>
  <c r="G3864" i="7"/>
  <c r="G3865" i="7"/>
  <c r="G3866" i="7"/>
  <c r="G3867" i="7"/>
  <c r="G3868" i="7"/>
  <c r="G3869" i="7"/>
  <c r="G3870" i="7"/>
  <c r="G3871" i="7"/>
  <c r="G3872" i="7"/>
  <c r="G3873" i="7"/>
  <c r="G3874" i="7"/>
  <c r="G3875" i="7"/>
  <c r="G3876" i="7"/>
  <c r="G3877" i="7"/>
  <c r="G3878" i="7"/>
  <c r="G3879" i="7"/>
  <c r="G3880" i="7"/>
  <c r="G3881" i="7"/>
  <c r="G3882" i="7"/>
  <c r="G3883" i="7"/>
  <c r="G3884" i="7"/>
  <c r="G3885" i="7"/>
  <c r="G3886" i="7"/>
  <c r="G3887" i="7"/>
  <c r="G3888" i="7"/>
  <c r="G3889" i="7"/>
  <c r="G3890" i="7"/>
  <c r="G3891" i="7"/>
  <c r="G3892" i="7"/>
  <c r="G3893" i="7"/>
  <c r="G3894" i="7"/>
  <c r="G3895" i="7"/>
  <c r="G3896" i="7"/>
  <c r="G3897" i="7"/>
  <c r="G3898" i="7"/>
  <c r="G3899" i="7"/>
  <c r="G3900" i="7"/>
  <c r="G3901" i="7"/>
  <c r="G3902" i="7"/>
  <c r="G3903" i="7"/>
  <c r="G3904" i="7"/>
  <c r="G3905" i="7"/>
  <c r="G3906" i="7"/>
  <c r="G3907" i="7"/>
  <c r="G3908" i="7"/>
  <c r="G3909" i="7"/>
  <c r="G3910" i="7"/>
  <c r="G3911" i="7"/>
  <c r="G3912" i="7"/>
  <c r="G3913" i="7"/>
  <c r="G3914" i="7"/>
  <c r="G3915" i="7"/>
  <c r="G3916" i="7"/>
  <c r="G3917" i="7"/>
  <c r="G3918" i="7"/>
  <c r="G3919" i="7"/>
  <c r="G3920" i="7"/>
  <c r="G3921" i="7"/>
  <c r="G3922" i="7"/>
  <c r="G3923" i="7"/>
  <c r="G3924" i="7"/>
  <c r="G3925" i="7"/>
  <c r="G3926" i="7"/>
  <c r="G3927" i="7"/>
  <c r="G3928" i="7"/>
  <c r="G3929" i="7"/>
  <c r="G3930" i="7"/>
  <c r="G3931" i="7"/>
  <c r="G3932" i="7"/>
  <c r="G3933" i="7"/>
  <c r="G3934" i="7"/>
  <c r="G3935" i="7"/>
  <c r="G3936" i="7"/>
  <c r="G3937" i="7"/>
  <c r="G3938" i="7"/>
  <c r="G3939" i="7"/>
  <c r="G3940" i="7"/>
  <c r="G3941" i="7"/>
  <c r="G3942" i="7"/>
  <c r="G3943" i="7"/>
  <c r="G3944" i="7"/>
  <c r="G3945" i="7"/>
  <c r="G3946" i="7"/>
  <c r="G3947" i="7"/>
  <c r="G3948" i="7"/>
  <c r="G3949" i="7"/>
  <c r="G3950" i="7"/>
  <c r="G3951" i="7"/>
  <c r="G3952" i="7"/>
  <c r="G3953" i="7"/>
  <c r="G3954" i="7"/>
  <c r="G3955" i="7"/>
  <c r="G3956" i="7"/>
  <c r="G3957" i="7"/>
  <c r="G3958" i="7"/>
  <c r="G3959" i="7"/>
  <c r="G3960" i="7"/>
  <c r="G3961" i="7"/>
  <c r="G3962" i="7"/>
  <c r="G3963" i="7"/>
  <c r="G3964" i="7"/>
  <c r="G3965" i="7"/>
  <c r="G3966" i="7"/>
  <c r="G3967" i="7"/>
  <c r="G3968" i="7"/>
  <c r="G3969" i="7"/>
  <c r="G3970" i="7"/>
  <c r="G3971" i="7"/>
  <c r="G3972" i="7"/>
  <c r="G3973" i="7"/>
  <c r="G3974" i="7"/>
  <c r="G3975" i="7"/>
  <c r="G3976" i="7"/>
  <c r="G3977" i="7"/>
  <c r="G3978" i="7"/>
  <c r="G3979" i="7"/>
  <c r="G3980" i="7"/>
  <c r="G3981" i="7"/>
  <c r="G3982" i="7"/>
  <c r="G3983" i="7"/>
  <c r="G3984" i="7"/>
  <c r="G3985" i="7"/>
  <c r="G3986" i="7"/>
  <c r="G3987" i="7"/>
  <c r="G3988" i="7"/>
  <c r="G3989" i="7"/>
  <c r="G3990" i="7"/>
  <c r="G3991" i="7"/>
  <c r="G3992" i="7"/>
  <c r="G3993" i="7"/>
  <c r="G3994" i="7"/>
  <c r="G3995" i="7"/>
  <c r="G3996" i="7"/>
  <c r="G3997" i="7"/>
  <c r="G3998" i="7"/>
  <c r="G3999" i="7"/>
  <c r="G4000" i="7"/>
  <c r="G4001" i="7"/>
  <c r="G4002" i="7"/>
  <c r="G4003" i="7"/>
  <c r="G4004" i="7"/>
  <c r="G4005" i="7"/>
  <c r="G4006" i="7"/>
  <c r="G4007" i="7"/>
  <c r="G4008" i="7"/>
  <c r="G4009" i="7"/>
  <c r="G4010" i="7"/>
  <c r="G4011" i="7"/>
  <c r="G4012" i="7"/>
  <c r="G4013" i="7"/>
  <c r="G4014" i="7"/>
  <c r="G4015" i="7"/>
  <c r="G4016" i="7"/>
  <c r="G4017" i="7"/>
  <c r="G4018" i="7"/>
  <c r="G4019" i="7"/>
  <c r="G4020" i="7"/>
  <c r="G4021" i="7"/>
  <c r="G4022" i="7"/>
  <c r="G4023" i="7"/>
  <c r="G4024" i="7"/>
  <c r="G4025" i="7"/>
  <c r="G4026" i="7"/>
  <c r="G4027" i="7"/>
  <c r="G4028" i="7"/>
  <c r="G4029" i="7"/>
  <c r="G4030" i="7"/>
  <c r="G4031" i="7"/>
  <c r="G4032" i="7"/>
  <c r="G4033" i="7"/>
  <c r="G4034" i="7"/>
  <c r="G4035" i="7"/>
  <c r="G4036" i="7"/>
  <c r="G4037" i="7"/>
  <c r="G4038" i="7"/>
  <c r="G4039" i="7"/>
  <c r="G4040" i="7"/>
  <c r="G4041" i="7"/>
  <c r="G4042" i="7"/>
  <c r="G4043" i="7"/>
  <c r="G4044" i="7"/>
  <c r="G4045" i="7"/>
  <c r="G4046" i="7"/>
  <c r="G4047" i="7"/>
  <c r="G4048" i="7"/>
  <c r="G4049" i="7"/>
  <c r="G4050" i="7"/>
  <c r="G4051" i="7"/>
  <c r="G4052" i="7"/>
  <c r="G4053" i="7"/>
  <c r="G4054" i="7"/>
  <c r="G4055" i="7"/>
  <c r="G4056" i="7"/>
  <c r="G4057" i="7"/>
  <c r="G4058" i="7"/>
  <c r="G4059" i="7"/>
  <c r="G4060" i="7"/>
  <c r="G4061" i="7"/>
  <c r="G4062" i="7"/>
  <c r="G4063" i="7"/>
  <c r="G4064" i="7"/>
  <c r="G4065" i="7"/>
  <c r="G4066" i="7"/>
  <c r="G4067" i="7"/>
  <c r="G4068" i="7"/>
  <c r="G4069" i="7"/>
  <c r="G4070" i="7"/>
  <c r="G4071" i="7"/>
  <c r="G4072" i="7"/>
  <c r="G4073" i="7"/>
  <c r="G4074" i="7"/>
  <c r="G4075" i="7"/>
  <c r="G4076" i="7"/>
  <c r="G4077" i="7"/>
  <c r="G4078" i="7"/>
  <c r="G4079" i="7"/>
  <c r="G4080" i="7"/>
  <c r="G4081" i="7"/>
  <c r="G4082" i="7"/>
  <c r="G4083" i="7"/>
  <c r="G4084" i="7"/>
  <c r="G4085" i="7"/>
  <c r="G4086" i="7"/>
  <c r="G4087" i="7"/>
  <c r="G4088" i="7"/>
  <c r="G4089" i="7"/>
  <c r="G4090" i="7"/>
  <c r="G4091" i="7"/>
  <c r="G4092" i="7"/>
  <c r="G4093" i="7"/>
  <c r="G4094" i="7"/>
  <c r="G4095" i="7"/>
  <c r="G4096" i="7"/>
  <c r="G4097" i="7"/>
  <c r="G4098" i="7"/>
  <c r="G4099" i="7"/>
  <c r="G4100" i="7"/>
  <c r="G4101" i="7"/>
  <c r="G4102" i="7"/>
  <c r="G4103" i="7"/>
  <c r="G4104" i="7"/>
  <c r="G4105" i="7"/>
  <c r="G4106" i="7"/>
  <c r="G4107" i="7"/>
  <c r="G4108" i="7"/>
  <c r="G4109" i="7"/>
  <c r="G4110" i="7"/>
  <c r="G4111" i="7"/>
  <c r="G4112" i="7"/>
  <c r="G4113" i="7"/>
  <c r="G4114" i="7"/>
  <c r="G4115" i="7"/>
  <c r="G4116" i="7"/>
  <c r="G4117" i="7"/>
  <c r="G4118" i="7"/>
  <c r="G4119" i="7"/>
  <c r="G4120" i="7"/>
  <c r="G4121" i="7"/>
  <c r="G4122" i="7"/>
  <c r="G4123" i="7"/>
  <c r="G4124" i="7"/>
  <c r="G4125" i="7"/>
  <c r="G4126" i="7"/>
  <c r="G4127" i="7"/>
  <c r="G4128" i="7"/>
  <c r="G4129" i="7"/>
  <c r="G4130" i="7"/>
  <c r="G4131" i="7"/>
  <c r="G4132" i="7"/>
  <c r="G4133" i="7"/>
  <c r="G4134" i="7"/>
  <c r="G4135" i="7"/>
  <c r="G4136" i="7"/>
  <c r="G4137" i="7"/>
  <c r="G4138" i="7"/>
  <c r="G4139" i="7"/>
  <c r="G4140" i="7"/>
  <c r="G4141" i="7"/>
  <c r="G4142" i="7"/>
  <c r="G4143" i="7"/>
  <c r="G4144" i="7"/>
  <c r="G4145" i="7"/>
  <c r="G4146" i="7"/>
  <c r="G4147" i="7"/>
  <c r="G4148" i="7"/>
  <c r="G4149" i="7"/>
  <c r="G4150" i="7"/>
  <c r="G4151" i="7"/>
  <c r="G4152" i="7"/>
  <c r="G4153" i="7"/>
  <c r="G4154" i="7"/>
  <c r="G4155" i="7"/>
  <c r="G4156" i="7"/>
  <c r="G4157" i="7"/>
  <c r="G4158" i="7"/>
  <c r="G4159" i="7"/>
  <c r="G4160" i="7"/>
  <c r="G4161" i="7"/>
  <c r="G4162" i="7"/>
  <c r="G4163" i="7"/>
  <c r="G4164" i="7"/>
  <c r="G4165" i="7"/>
  <c r="G4166" i="7"/>
  <c r="G4167" i="7"/>
  <c r="G4168" i="7"/>
  <c r="G4169" i="7"/>
  <c r="G4170" i="7"/>
  <c r="G4171" i="7"/>
  <c r="G4172" i="7"/>
  <c r="G4173" i="7"/>
  <c r="G4174" i="7"/>
  <c r="G4175" i="7"/>
  <c r="G4176" i="7"/>
  <c r="G4177" i="7"/>
  <c r="G4178" i="7"/>
  <c r="G4179" i="7"/>
  <c r="G4180" i="7"/>
  <c r="G4181" i="7"/>
  <c r="G4182" i="7"/>
  <c r="G4183" i="7"/>
  <c r="G4184" i="7"/>
  <c r="G4185" i="7"/>
  <c r="G4186" i="7"/>
  <c r="G4187" i="7"/>
  <c r="G4188" i="7"/>
  <c r="G4189" i="7"/>
  <c r="G4190" i="7"/>
  <c r="G4191" i="7"/>
  <c r="G4192" i="7"/>
  <c r="G4193" i="7"/>
  <c r="G4194" i="7"/>
  <c r="G4195" i="7"/>
  <c r="G4196" i="7"/>
  <c r="G4197" i="7"/>
  <c r="G4198" i="7"/>
  <c r="G4199" i="7"/>
  <c r="G4200" i="7"/>
  <c r="G4201" i="7"/>
  <c r="G4202" i="7"/>
  <c r="G4203" i="7"/>
  <c r="G4204" i="7"/>
  <c r="G4205" i="7"/>
  <c r="G4206" i="7"/>
  <c r="G4207" i="7"/>
  <c r="G4208" i="7"/>
  <c r="G4209" i="7"/>
  <c r="G4210" i="7"/>
  <c r="G4211" i="7"/>
  <c r="G4212" i="7"/>
  <c r="G4213" i="7"/>
  <c r="G4214" i="7"/>
  <c r="G4215" i="7"/>
  <c r="G4216" i="7"/>
  <c r="G4217" i="7"/>
  <c r="G4218" i="7"/>
  <c r="G4219" i="7"/>
  <c r="G4220" i="7"/>
  <c r="G4221" i="7"/>
  <c r="G4222" i="7"/>
  <c r="G4223" i="7"/>
  <c r="G4224" i="7"/>
  <c r="G4225" i="7"/>
  <c r="G4226" i="7"/>
  <c r="G4227" i="7"/>
  <c r="G4228" i="7"/>
  <c r="G4229" i="7"/>
  <c r="G4230" i="7"/>
  <c r="G4231" i="7"/>
  <c r="G4232" i="7"/>
  <c r="G4233" i="7"/>
  <c r="G4234" i="7"/>
  <c r="G4235" i="7"/>
  <c r="G4236" i="7"/>
  <c r="G4237" i="7"/>
  <c r="G4238" i="7"/>
  <c r="G4239" i="7"/>
  <c r="G4240" i="7"/>
  <c r="G4241" i="7"/>
  <c r="G4242" i="7"/>
  <c r="G4243" i="7"/>
  <c r="G4244" i="7"/>
  <c r="G4245" i="7"/>
  <c r="G4246" i="7"/>
  <c r="G4247" i="7"/>
  <c r="G4248" i="7"/>
  <c r="G4249" i="7"/>
  <c r="G4250" i="7"/>
  <c r="G4251" i="7"/>
  <c r="G4252" i="7"/>
  <c r="G4253" i="7"/>
  <c r="G4254" i="7"/>
  <c r="G4255" i="7"/>
  <c r="G4256" i="7"/>
  <c r="G4257" i="7"/>
  <c r="G4258" i="7"/>
  <c r="G4259" i="7"/>
  <c r="G4260" i="7"/>
  <c r="G4261" i="7"/>
  <c r="G4262" i="7"/>
  <c r="G4263" i="7"/>
  <c r="G4264" i="7"/>
  <c r="G4265" i="7"/>
  <c r="G4266" i="7"/>
  <c r="G4267" i="7"/>
  <c r="G4268" i="7"/>
  <c r="G4269" i="7"/>
  <c r="G4270" i="7"/>
  <c r="G4271" i="7"/>
  <c r="G4272" i="7"/>
  <c r="G4273" i="7"/>
  <c r="G4274" i="7"/>
  <c r="G4275" i="7"/>
  <c r="G4276" i="7"/>
  <c r="G4277" i="7"/>
  <c r="G4278" i="7"/>
  <c r="G4279" i="7"/>
  <c r="G4280" i="7"/>
  <c r="G4281" i="7"/>
  <c r="G4282" i="7"/>
  <c r="G4283" i="7"/>
  <c r="G4284" i="7"/>
  <c r="G4285" i="7"/>
  <c r="G4286" i="7"/>
  <c r="G4287" i="7"/>
  <c r="G4288" i="7"/>
  <c r="G4289" i="7"/>
  <c r="G4290" i="7"/>
  <c r="G4291" i="7"/>
  <c r="G4292" i="7"/>
  <c r="G4293" i="7"/>
  <c r="G4294" i="7"/>
  <c r="G4295" i="7"/>
  <c r="G4296" i="7"/>
  <c r="G4297" i="7"/>
  <c r="G4298" i="7"/>
  <c r="G4299" i="7"/>
  <c r="G4300" i="7"/>
  <c r="G4301" i="7"/>
  <c r="G4302" i="7"/>
  <c r="G4303" i="7"/>
  <c r="G4304" i="7"/>
  <c r="G4305" i="7"/>
  <c r="G4306" i="7"/>
  <c r="G4307" i="7"/>
  <c r="G4308" i="7"/>
  <c r="G4309" i="7"/>
  <c r="G4310" i="7"/>
  <c r="G4311" i="7"/>
  <c r="G4312" i="7"/>
  <c r="G4313" i="7"/>
  <c r="G4314" i="7"/>
  <c r="G4315" i="7"/>
  <c r="G4316" i="7"/>
  <c r="G4317" i="7"/>
  <c r="G4318" i="7"/>
  <c r="G4319" i="7"/>
  <c r="G4320" i="7"/>
  <c r="G4321" i="7"/>
  <c r="G4322" i="7"/>
  <c r="G4323" i="7"/>
  <c r="G4324" i="7"/>
  <c r="G4325" i="7"/>
  <c r="G4326" i="7"/>
  <c r="G4327" i="7"/>
  <c r="G4328" i="7"/>
  <c r="G4329" i="7"/>
  <c r="G4330" i="7"/>
  <c r="G4331" i="7"/>
  <c r="G4332" i="7"/>
  <c r="G4333" i="7"/>
  <c r="G4334" i="7"/>
  <c r="G4335" i="7"/>
  <c r="G4336" i="7"/>
  <c r="G4337" i="7"/>
  <c r="G4338" i="7"/>
  <c r="G4339" i="7"/>
  <c r="G4340" i="7"/>
  <c r="G4341" i="7"/>
  <c r="G4342" i="7"/>
  <c r="G4343" i="7"/>
  <c r="G4344" i="7"/>
  <c r="G4345" i="7"/>
  <c r="G4346" i="7"/>
  <c r="G4347" i="7"/>
  <c r="G4348" i="7"/>
  <c r="G4349" i="7"/>
  <c r="G4350" i="7"/>
  <c r="G4351" i="7"/>
  <c r="G4352" i="7"/>
  <c r="G4353" i="7"/>
  <c r="G4354" i="7"/>
  <c r="G4355" i="7"/>
  <c r="G4356" i="7"/>
  <c r="G4357" i="7"/>
  <c r="G4358" i="7"/>
  <c r="G4359" i="7"/>
  <c r="G4360" i="7"/>
  <c r="G4361" i="7"/>
  <c r="G4362" i="7"/>
  <c r="G4363" i="7"/>
  <c r="G4364" i="7"/>
  <c r="G4365" i="7"/>
  <c r="G4366" i="7"/>
  <c r="G4367" i="7"/>
  <c r="G4368" i="7"/>
  <c r="G4369" i="7"/>
  <c r="G4370" i="7"/>
  <c r="G4371" i="7"/>
  <c r="G4372" i="7"/>
  <c r="G4373" i="7"/>
  <c r="G4374" i="7"/>
  <c r="G4375" i="7"/>
  <c r="G4376" i="7"/>
  <c r="G4377" i="7"/>
  <c r="G4378" i="7"/>
  <c r="G4379" i="7"/>
  <c r="G4380" i="7"/>
  <c r="G4381" i="7"/>
  <c r="G4382" i="7"/>
  <c r="G4383" i="7"/>
  <c r="G4384" i="7"/>
  <c r="G4385" i="7"/>
  <c r="G4386" i="7"/>
  <c r="G4387" i="7"/>
  <c r="G4388" i="7"/>
  <c r="G4389" i="7"/>
  <c r="G4390" i="7"/>
  <c r="G4391" i="7"/>
  <c r="G4392" i="7"/>
  <c r="G4393" i="7"/>
  <c r="G4394" i="7"/>
  <c r="G4395" i="7"/>
  <c r="G4396" i="7"/>
  <c r="G4397" i="7"/>
  <c r="G4398" i="7"/>
  <c r="G4399" i="7"/>
  <c r="G4400" i="7"/>
  <c r="G4401" i="7"/>
  <c r="G4402" i="7"/>
  <c r="G4403" i="7"/>
  <c r="G4404" i="7"/>
  <c r="G4405" i="7"/>
  <c r="G4406" i="7"/>
  <c r="G4407" i="7"/>
  <c r="G4408" i="7"/>
  <c r="G4409" i="7"/>
  <c r="G4410" i="7"/>
  <c r="G4411" i="7"/>
  <c r="G4412" i="7"/>
  <c r="G4413" i="7"/>
  <c r="G4414" i="7"/>
  <c r="G4415" i="7"/>
  <c r="G4416" i="7"/>
  <c r="G4417" i="7"/>
  <c r="G4418" i="7"/>
  <c r="G4419" i="7"/>
  <c r="G4420" i="7"/>
  <c r="G4421" i="7"/>
  <c r="G4422" i="7"/>
  <c r="G4423" i="7"/>
  <c r="G4424" i="7"/>
  <c r="G4425" i="7"/>
  <c r="G4426" i="7"/>
  <c r="G4427" i="7"/>
  <c r="G4428" i="7"/>
  <c r="G4429" i="7"/>
  <c r="G4430" i="7"/>
  <c r="G4431" i="7"/>
  <c r="G4432" i="7"/>
  <c r="G4433" i="7"/>
  <c r="G4434" i="7"/>
  <c r="G4435" i="7"/>
  <c r="G4436" i="7"/>
  <c r="G4437" i="7"/>
  <c r="G4438" i="7"/>
  <c r="G4439" i="7"/>
  <c r="G4440" i="7"/>
  <c r="G4441" i="7"/>
  <c r="G4442" i="7"/>
  <c r="G4443" i="7"/>
  <c r="G4444" i="7"/>
  <c r="G4445" i="7"/>
  <c r="G4446" i="7"/>
  <c r="G4447" i="7"/>
  <c r="G4448" i="7"/>
  <c r="G4449" i="7"/>
  <c r="G4450" i="7"/>
  <c r="G4451" i="7"/>
  <c r="G4452" i="7"/>
  <c r="G4453" i="7"/>
  <c r="G4454" i="7"/>
  <c r="G4455" i="7"/>
  <c r="G4456" i="7"/>
  <c r="G4457" i="7"/>
  <c r="G4458" i="7"/>
  <c r="G4459" i="7"/>
  <c r="G4460" i="7"/>
  <c r="G4461" i="7"/>
  <c r="G4462" i="7"/>
  <c r="G4463" i="7"/>
  <c r="G4464" i="7"/>
  <c r="G4465" i="7"/>
  <c r="G4466" i="7"/>
  <c r="G4467" i="7"/>
  <c r="G4468" i="7"/>
  <c r="G4469" i="7"/>
  <c r="G4470" i="7"/>
  <c r="G4471" i="7"/>
  <c r="G4472" i="7"/>
  <c r="G4473" i="7"/>
  <c r="G4474" i="7"/>
  <c r="G4475" i="7"/>
  <c r="G4476" i="7"/>
  <c r="G4477" i="7"/>
  <c r="G4478" i="7"/>
  <c r="G4479" i="7"/>
  <c r="G4480" i="7"/>
  <c r="G4481" i="7"/>
  <c r="G4482" i="7"/>
  <c r="G4483" i="7"/>
  <c r="G4484" i="7"/>
  <c r="G4485" i="7"/>
  <c r="G4486" i="7"/>
  <c r="G4487" i="7"/>
  <c r="G4488" i="7"/>
  <c r="G4489" i="7"/>
  <c r="G4490" i="7"/>
  <c r="G4491" i="7"/>
  <c r="G4492" i="7"/>
  <c r="G4493" i="7"/>
  <c r="G4494" i="7"/>
  <c r="G4495" i="7"/>
  <c r="G4496" i="7"/>
  <c r="G4497" i="7"/>
  <c r="G4498" i="7"/>
  <c r="G4499" i="7"/>
  <c r="G4500" i="7"/>
  <c r="G4501" i="7"/>
  <c r="G4502" i="7"/>
  <c r="G4503" i="7"/>
  <c r="G4504" i="7"/>
  <c r="G4505" i="7"/>
  <c r="G4506" i="7"/>
  <c r="G4507" i="7"/>
  <c r="G4508" i="7"/>
  <c r="G4509" i="7"/>
  <c r="G4510" i="7"/>
  <c r="G4511" i="7"/>
  <c r="G4512" i="7"/>
  <c r="G4513" i="7"/>
  <c r="G4514" i="7"/>
  <c r="G4515" i="7"/>
  <c r="G4516" i="7"/>
  <c r="G4517" i="7"/>
  <c r="G4518" i="7"/>
  <c r="G4519" i="7"/>
  <c r="G4520" i="7"/>
  <c r="G4521" i="7"/>
  <c r="G4522" i="7"/>
  <c r="G4523" i="7"/>
  <c r="G4524" i="7"/>
  <c r="G4525" i="7"/>
  <c r="G4526" i="7"/>
  <c r="G4527" i="7"/>
  <c r="G4528" i="7"/>
  <c r="G4529" i="7"/>
  <c r="G4530" i="7"/>
  <c r="G4531" i="7"/>
  <c r="G4532" i="7"/>
  <c r="G4533" i="7"/>
  <c r="G4534" i="7"/>
  <c r="G4535" i="7"/>
  <c r="G4536" i="7"/>
  <c r="G4537" i="7"/>
  <c r="G4538" i="7"/>
  <c r="G4539" i="7"/>
  <c r="G4540" i="7"/>
  <c r="G4541" i="7"/>
  <c r="G4542" i="7"/>
  <c r="G4543" i="7"/>
  <c r="G4544" i="7"/>
  <c r="G4545" i="7"/>
  <c r="G4546" i="7"/>
  <c r="G4547" i="7"/>
  <c r="G4548" i="7"/>
  <c r="G4549" i="7"/>
  <c r="G4550" i="7"/>
  <c r="G4551" i="7"/>
  <c r="G4552" i="7"/>
  <c r="G4553" i="7"/>
  <c r="G4554" i="7"/>
  <c r="G4555" i="7"/>
  <c r="G4556" i="7"/>
  <c r="G4557" i="7"/>
  <c r="G4558" i="7"/>
  <c r="G4559" i="7"/>
  <c r="G4560" i="7"/>
  <c r="G4561" i="7"/>
  <c r="G4562" i="7"/>
  <c r="G4563" i="7"/>
  <c r="G4564" i="7"/>
  <c r="G4565" i="7"/>
  <c r="G4566" i="7"/>
  <c r="G4567" i="7"/>
  <c r="G4568" i="7"/>
  <c r="G4569" i="7"/>
  <c r="G4570" i="7"/>
  <c r="G4571" i="7"/>
  <c r="G4572" i="7"/>
  <c r="G4573" i="7"/>
  <c r="G4574" i="7"/>
  <c r="G4575" i="7"/>
  <c r="G4576" i="7"/>
  <c r="G4577" i="7"/>
  <c r="G4578" i="7"/>
  <c r="G4579" i="7"/>
  <c r="G4580" i="7"/>
  <c r="G4581" i="7"/>
  <c r="G4582" i="7"/>
  <c r="G4583" i="7"/>
  <c r="G4584" i="7"/>
  <c r="G4585" i="7"/>
  <c r="G4586" i="7"/>
  <c r="G4587" i="7"/>
  <c r="G4588" i="7"/>
  <c r="G4589" i="7"/>
  <c r="G4590" i="7"/>
  <c r="G4591" i="7"/>
  <c r="G4592" i="7"/>
  <c r="G4593" i="7"/>
  <c r="G4594" i="7"/>
  <c r="G4595" i="7"/>
  <c r="G4596" i="7"/>
  <c r="G4597" i="7"/>
  <c r="G4598" i="7"/>
  <c r="G4599" i="7"/>
  <c r="G4600" i="7"/>
  <c r="G4601" i="7"/>
  <c r="G4602" i="7"/>
  <c r="G4603" i="7"/>
  <c r="G4604" i="7"/>
  <c r="G4605" i="7"/>
  <c r="G4606" i="7"/>
  <c r="G4607" i="7"/>
  <c r="G4608" i="7"/>
  <c r="G4609" i="7"/>
  <c r="G4610" i="7"/>
  <c r="G4611" i="7"/>
  <c r="G4612" i="7"/>
  <c r="G4613" i="7"/>
  <c r="G4614" i="7"/>
  <c r="G4615" i="7"/>
  <c r="G4616" i="7"/>
  <c r="G4617" i="7"/>
  <c r="G4618" i="7"/>
  <c r="G4619" i="7"/>
  <c r="G4620" i="7"/>
  <c r="G4621" i="7"/>
  <c r="G4622" i="7"/>
  <c r="G4623" i="7"/>
  <c r="G4624" i="7"/>
  <c r="G4625" i="7"/>
  <c r="G4626" i="7"/>
  <c r="G4627" i="7"/>
  <c r="G4628" i="7"/>
  <c r="G4629" i="7"/>
  <c r="G4630" i="7"/>
  <c r="G4631" i="7"/>
  <c r="G4632" i="7"/>
  <c r="G4633" i="7"/>
  <c r="G4634" i="7"/>
  <c r="G4635" i="7"/>
  <c r="G4636" i="7"/>
  <c r="G4637" i="7"/>
  <c r="G4638" i="7"/>
  <c r="G4639" i="7"/>
  <c r="G4640" i="7"/>
  <c r="G4641" i="7"/>
  <c r="G4642" i="7"/>
  <c r="G4643" i="7"/>
  <c r="G4644" i="7"/>
  <c r="G4645" i="7"/>
  <c r="G4646" i="7"/>
  <c r="G4647" i="7"/>
  <c r="G4648" i="7"/>
  <c r="G4649" i="7"/>
  <c r="G4650" i="7"/>
  <c r="G4651" i="7"/>
  <c r="G4652" i="7"/>
  <c r="G4653" i="7"/>
  <c r="G4654" i="7"/>
  <c r="G4655" i="7"/>
  <c r="G4656" i="7"/>
  <c r="G4657" i="7"/>
  <c r="G4658" i="7"/>
  <c r="G4659" i="7"/>
  <c r="G4660" i="7"/>
  <c r="G4661" i="7"/>
  <c r="G4662" i="7"/>
  <c r="G4663" i="7"/>
  <c r="G4664" i="7"/>
  <c r="G4665" i="7"/>
  <c r="G4666" i="7"/>
  <c r="G4667" i="7"/>
  <c r="G4668" i="7"/>
  <c r="G4669" i="7"/>
  <c r="G4670" i="7"/>
  <c r="G4671" i="7"/>
  <c r="G4672" i="7"/>
  <c r="G4673" i="7"/>
  <c r="G4674" i="7"/>
  <c r="G4675" i="7"/>
  <c r="G4676" i="7"/>
  <c r="G4677" i="7"/>
  <c r="G4678" i="7"/>
  <c r="G4679" i="7"/>
  <c r="G4680" i="7"/>
  <c r="G4681" i="7"/>
  <c r="G4682" i="7"/>
  <c r="G4683" i="7"/>
  <c r="G4684" i="7"/>
  <c r="G4685" i="7"/>
  <c r="G4686" i="7"/>
  <c r="G4687" i="7"/>
  <c r="G4688" i="7"/>
  <c r="G4689" i="7"/>
  <c r="G4690" i="7"/>
  <c r="G4691" i="7"/>
  <c r="G4692" i="7"/>
  <c r="G4693" i="7"/>
  <c r="G4694" i="7"/>
  <c r="G4695" i="7"/>
  <c r="G4696" i="7"/>
  <c r="G4697" i="7"/>
  <c r="G4698" i="7"/>
  <c r="G4699" i="7"/>
  <c r="G4700" i="7"/>
  <c r="G4701" i="7"/>
  <c r="G4702" i="7"/>
  <c r="G4703" i="7"/>
  <c r="G4704" i="7"/>
  <c r="G4705" i="7"/>
  <c r="G4706" i="7"/>
  <c r="G4707" i="7"/>
  <c r="G4708" i="7"/>
  <c r="G4709" i="7"/>
  <c r="G4710" i="7"/>
  <c r="G4711" i="7"/>
  <c r="G4712" i="7"/>
  <c r="G4713" i="7"/>
  <c r="G4714" i="7"/>
  <c r="G4715" i="7"/>
  <c r="G4716" i="7"/>
  <c r="G4717" i="7"/>
  <c r="G4718" i="7"/>
  <c r="G4719" i="7"/>
  <c r="G4720" i="7"/>
  <c r="G4721" i="7"/>
  <c r="G4722" i="7"/>
  <c r="G4723" i="7"/>
  <c r="G4724" i="7"/>
  <c r="G4725" i="7"/>
  <c r="G4726" i="7"/>
  <c r="G4727" i="7"/>
  <c r="G4728" i="7"/>
  <c r="G4729" i="7"/>
  <c r="G4730" i="7"/>
  <c r="G4731" i="7"/>
  <c r="G4732" i="7"/>
  <c r="G4733" i="7"/>
  <c r="G4734" i="7"/>
  <c r="G4735" i="7"/>
  <c r="G4736" i="7"/>
  <c r="G4737" i="7"/>
  <c r="G4738" i="7"/>
  <c r="G4739" i="7"/>
  <c r="G4740" i="7"/>
  <c r="G4741" i="7"/>
  <c r="G4742" i="7"/>
  <c r="G4743" i="7"/>
  <c r="G4744" i="7"/>
  <c r="G4745" i="7"/>
  <c r="G4746" i="7"/>
  <c r="G4747" i="7"/>
  <c r="G4748" i="7"/>
  <c r="G4749" i="7"/>
  <c r="G4750" i="7"/>
  <c r="G4751" i="7"/>
  <c r="G4752" i="7"/>
  <c r="G4753" i="7"/>
  <c r="G4754" i="7"/>
  <c r="G4755" i="7"/>
  <c r="G4756" i="7"/>
  <c r="G4757" i="7"/>
  <c r="G4758" i="7"/>
  <c r="G4759" i="7"/>
  <c r="G4760" i="7"/>
  <c r="G4761" i="7"/>
  <c r="G4762" i="7"/>
  <c r="G4763" i="7"/>
  <c r="G4764" i="7"/>
  <c r="G4765" i="7"/>
  <c r="G4766" i="7"/>
  <c r="G4767" i="7"/>
  <c r="G4768" i="7"/>
  <c r="G4769" i="7"/>
  <c r="G4770" i="7"/>
  <c r="G4771" i="7"/>
  <c r="G4772" i="7"/>
  <c r="G4773" i="7"/>
  <c r="G4774" i="7"/>
  <c r="G4775" i="7"/>
  <c r="G4776" i="7"/>
  <c r="G4777" i="7"/>
  <c r="G4778" i="7"/>
  <c r="G4779" i="7"/>
  <c r="G4780" i="7"/>
  <c r="G4781" i="7"/>
  <c r="G4782" i="7"/>
  <c r="G4783" i="7"/>
  <c r="G4784" i="7"/>
  <c r="G4785" i="7"/>
  <c r="G4786" i="7"/>
  <c r="G4787" i="7"/>
  <c r="G4788" i="7"/>
  <c r="G4789" i="7"/>
  <c r="G4790" i="7"/>
  <c r="G4791" i="7"/>
  <c r="G4792" i="7"/>
  <c r="G4793" i="7"/>
  <c r="G4794" i="7"/>
  <c r="G4795" i="7"/>
  <c r="G4796" i="7"/>
  <c r="G4797" i="7"/>
  <c r="G4798" i="7"/>
  <c r="G4799" i="7"/>
  <c r="G4800" i="7"/>
  <c r="G4801" i="7"/>
  <c r="G4802" i="7"/>
  <c r="G4803" i="7"/>
  <c r="G4804" i="7"/>
  <c r="G4805" i="7"/>
  <c r="G4806" i="7"/>
  <c r="G4807" i="7"/>
  <c r="G4808" i="7"/>
  <c r="G4809" i="7"/>
  <c r="G4810" i="7"/>
  <c r="G4811" i="7"/>
  <c r="G4812" i="7"/>
  <c r="G4813" i="7"/>
  <c r="G4814" i="7"/>
  <c r="G4815" i="7"/>
  <c r="G4816" i="7"/>
  <c r="G4817" i="7"/>
  <c r="G4818" i="7"/>
  <c r="G4819" i="7"/>
  <c r="G4820" i="7"/>
  <c r="G4821" i="7"/>
  <c r="G4822" i="7"/>
  <c r="G4823" i="7"/>
  <c r="G4824" i="7"/>
  <c r="G4825" i="7"/>
  <c r="G4826" i="7"/>
  <c r="G4827" i="7"/>
  <c r="G4828" i="7"/>
  <c r="G4829" i="7"/>
  <c r="G4830" i="7"/>
  <c r="G4831" i="7"/>
  <c r="G4832" i="7"/>
  <c r="G4833" i="7"/>
  <c r="G4834" i="7"/>
  <c r="G4835" i="7"/>
  <c r="G4836" i="7"/>
  <c r="G4837" i="7"/>
  <c r="G4838" i="7"/>
  <c r="G4839" i="7"/>
  <c r="G4840" i="7"/>
  <c r="G4841" i="7"/>
  <c r="G4842" i="7"/>
  <c r="G4843" i="7"/>
  <c r="G4844" i="7"/>
  <c r="G4845" i="7"/>
  <c r="G4846" i="7"/>
  <c r="G4847" i="7"/>
  <c r="G4848" i="7"/>
  <c r="G4849" i="7"/>
  <c r="G4850" i="7"/>
  <c r="G4851" i="7"/>
  <c r="G4852" i="7"/>
  <c r="G4853" i="7"/>
  <c r="G4854" i="7"/>
  <c r="G4855" i="7"/>
  <c r="G4856" i="7"/>
  <c r="G4857" i="7"/>
  <c r="G4858" i="7"/>
  <c r="G4859" i="7"/>
  <c r="G4860" i="7"/>
  <c r="G4861" i="7"/>
  <c r="G4862" i="7"/>
  <c r="G4863" i="7"/>
  <c r="G4864" i="7"/>
  <c r="G4865" i="7"/>
  <c r="G4866" i="7"/>
  <c r="G4867" i="7"/>
  <c r="G4868" i="7"/>
  <c r="G4869" i="7"/>
  <c r="G4870" i="7"/>
  <c r="G4871" i="7"/>
  <c r="G4872" i="7"/>
  <c r="G4873" i="7"/>
  <c r="G4874" i="7"/>
  <c r="G4875" i="7"/>
  <c r="G4876" i="7"/>
  <c r="G4877" i="7"/>
  <c r="G4878" i="7"/>
  <c r="G4879" i="7"/>
  <c r="G4880" i="7"/>
  <c r="G4881" i="7"/>
  <c r="G4882" i="7"/>
  <c r="G4883" i="7"/>
  <c r="G4884" i="7"/>
  <c r="G4885" i="7"/>
  <c r="G4886" i="7"/>
  <c r="G4887" i="7"/>
  <c r="G4888" i="7"/>
  <c r="G4889" i="7"/>
  <c r="G4890" i="7"/>
  <c r="G4891" i="7"/>
  <c r="G4892" i="7"/>
  <c r="G4893" i="7"/>
  <c r="G4894" i="7"/>
  <c r="G4895" i="7"/>
  <c r="G4896" i="7"/>
  <c r="G4897" i="7"/>
  <c r="G4898" i="7"/>
  <c r="G4899" i="7"/>
  <c r="G4900" i="7"/>
  <c r="G4901" i="7"/>
  <c r="G4902" i="7"/>
  <c r="G4903" i="7"/>
  <c r="G4904" i="7"/>
  <c r="G4905" i="7"/>
  <c r="G4906" i="7"/>
  <c r="G4907" i="7"/>
  <c r="G4908" i="7"/>
  <c r="G4909" i="7"/>
  <c r="G4910" i="7"/>
  <c r="G4911" i="7"/>
  <c r="G4912" i="7"/>
  <c r="G4913" i="7"/>
  <c r="G4914" i="7"/>
  <c r="G4915" i="7"/>
  <c r="G4916" i="7"/>
  <c r="G4917" i="7"/>
  <c r="G4918" i="7"/>
  <c r="G4919" i="7"/>
  <c r="G4920" i="7"/>
  <c r="G4921" i="7"/>
  <c r="G4922" i="7"/>
  <c r="G4923" i="7"/>
  <c r="G4924" i="7"/>
  <c r="G4925" i="7"/>
  <c r="G4926" i="7"/>
  <c r="G4927" i="7"/>
  <c r="G4928" i="7"/>
  <c r="G4929" i="7"/>
  <c r="G4930" i="7"/>
  <c r="G4931" i="7"/>
  <c r="G4932" i="7"/>
  <c r="G4933" i="7"/>
  <c r="G4934" i="7"/>
  <c r="G4935" i="7"/>
  <c r="G4936" i="7"/>
  <c r="G4937" i="7"/>
  <c r="G4938" i="7"/>
  <c r="G4939" i="7"/>
  <c r="G4940" i="7"/>
  <c r="G4941" i="7"/>
  <c r="G4942" i="7"/>
  <c r="G4943" i="7"/>
  <c r="G4944" i="7"/>
  <c r="G4945" i="7"/>
  <c r="G4946" i="7"/>
  <c r="G4947" i="7"/>
  <c r="G4948" i="7"/>
  <c r="G4949" i="7"/>
  <c r="G4950" i="7"/>
  <c r="G4951" i="7"/>
  <c r="G4952" i="7"/>
  <c r="G4953" i="7"/>
  <c r="G4954" i="7"/>
  <c r="G4955" i="7"/>
  <c r="G4956" i="7"/>
  <c r="G4957" i="7"/>
  <c r="G4958" i="7"/>
  <c r="G4959" i="7"/>
  <c r="G4960" i="7"/>
  <c r="G4961" i="7"/>
  <c r="G4962" i="7"/>
  <c r="G4963" i="7"/>
  <c r="G4964" i="7"/>
  <c r="G4965" i="7"/>
  <c r="G4966" i="7"/>
  <c r="G4967" i="7"/>
  <c r="G4968" i="7"/>
  <c r="G4969" i="7"/>
  <c r="G4970" i="7"/>
  <c r="G4971" i="7"/>
  <c r="G4972" i="7"/>
  <c r="G4973" i="7"/>
  <c r="G4974" i="7"/>
  <c r="G4975" i="7"/>
  <c r="G4976" i="7"/>
  <c r="G4977" i="7"/>
  <c r="G4978" i="7"/>
  <c r="G4979" i="7"/>
  <c r="G4980" i="7"/>
  <c r="G4981" i="7"/>
  <c r="G4982" i="7"/>
  <c r="G4983" i="7"/>
  <c r="G4984" i="7"/>
  <c r="G4985" i="7"/>
  <c r="G4986" i="7"/>
  <c r="G4987" i="7"/>
  <c r="G4988" i="7"/>
  <c r="G4989" i="7"/>
  <c r="G4990" i="7"/>
  <c r="G4991" i="7"/>
  <c r="G4992" i="7"/>
  <c r="G4993" i="7"/>
  <c r="G4994" i="7"/>
  <c r="G4995" i="7"/>
  <c r="G4996" i="7"/>
  <c r="G4997" i="7"/>
  <c r="G4998" i="7"/>
  <c r="G4999" i="7"/>
  <c r="G5000" i="7"/>
  <c r="G5001" i="7"/>
  <c r="G5002" i="7"/>
  <c r="G5003" i="7"/>
  <c r="G5004" i="7"/>
  <c r="G5005" i="7"/>
  <c r="G5006" i="7"/>
  <c r="G5007" i="7"/>
  <c r="G5008" i="7"/>
  <c r="G5009" i="7"/>
  <c r="G5010" i="7"/>
  <c r="G5011" i="7"/>
  <c r="G5012" i="7"/>
  <c r="G5013" i="7"/>
  <c r="G5014" i="7"/>
  <c r="G5015" i="7"/>
  <c r="G5016" i="7"/>
  <c r="G5017" i="7"/>
  <c r="G5018" i="7"/>
  <c r="G5019" i="7"/>
  <c r="G5020" i="7"/>
  <c r="G5021" i="7"/>
  <c r="G5022" i="7"/>
  <c r="G5023" i="7"/>
  <c r="G5024" i="7"/>
  <c r="G5025" i="7"/>
  <c r="G5026" i="7"/>
  <c r="G5027" i="7"/>
  <c r="G5028" i="7"/>
  <c r="G5029" i="7"/>
  <c r="G5030" i="7"/>
  <c r="G5031" i="7"/>
  <c r="G5032" i="7"/>
  <c r="G5033" i="7"/>
  <c r="G5034" i="7"/>
  <c r="G5035" i="7"/>
  <c r="G5036" i="7"/>
  <c r="G5037" i="7"/>
  <c r="G5038" i="7"/>
  <c r="G5039" i="7"/>
  <c r="G5040" i="7"/>
  <c r="G5041" i="7"/>
  <c r="G5042" i="7"/>
  <c r="G5043" i="7"/>
  <c r="G5044" i="7"/>
  <c r="G5045" i="7"/>
  <c r="G5046" i="7"/>
  <c r="G5047" i="7"/>
  <c r="G5048" i="7"/>
  <c r="G5049" i="7"/>
  <c r="G5050" i="7"/>
  <c r="G5051" i="7"/>
  <c r="G5052" i="7"/>
  <c r="G5053" i="7"/>
  <c r="G5054" i="7"/>
  <c r="G5055" i="7"/>
  <c r="G5056" i="7"/>
  <c r="G5057" i="7"/>
  <c r="G5058" i="7"/>
  <c r="G5059" i="7"/>
  <c r="G5060" i="7"/>
  <c r="G5061" i="7"/>
  <c r="G5062" i="7"/>
  <c r="G5063" i="7"/>
  <c r="G5064" i="7"/>
  <c r="G5065" i="7"/>
  <c r="G5066" i="7"/>
  <c r="G5067" i="7"/>
  <c r="G5068" i="7"/>
  <c r="G5069" i="7"/>
  <c r="G5070" i="7"/>
  <c r="G5071" i="7"/>
  <c r="G5072" i="7"/>
  <c r="G5073" i="7"/>
  <c r="G5074" i="7"/>
  <c r="G5075" i="7"/>
  <c r="G5076" i="7"/>
  <c r="G5077" i="7"/>
  <c r="G5078" i="7"/>
  <c r="G5079" i="7"/>
  <c r="G5080" i="7"/>
  <c r="G5081" i="7"/>
  <c r="G5082" i="7"/>
  <c r="G5083" i="7"/>
  <c r="G5084" i="7"/>
  <c r="G5085" i="7"/>
  <c r="G5086" i="7"/>
  <c r="G5087" i="7"/>
  <c r="G5088" i="7"/>
  <c r="G5089" i="7"/>
  <c r="G5090" i="7"/>
  <c r="G5091" i="7"/>
  <c r="G5092" i="7"/>
  <c r="G5093" i="7"/>
  <c r="G5094" i="7"/>
  <c r="G5095" i="7"/>
  <c r="G5096" i="7"/>
  <c r="G5097" i="7"/>
  <c r="G5098" i="7"/>
  <c r="G5099" i="7"/>
  <c r="G5100" i="7"/>
  <c r="G5101" i="7"/>
  <c r="G5102" i="7"/>
  <c r="G5103" i="7"/>
  <c r="G5104" i="7"/>
  <c r="G5105" i="7"/>
  <c r="G5106" i="7"/>
  <c r="G5107" i="7"/>
  <c r="G5108" i="7"/>
  <c r="G5109" i="7"/>
  <c r="G5110" i="7"/>
  <c r="G5111" i="7"/>
  <c r="G5112" i="7"/>
  <c r="G5113" i="7"/>
  <c r="G5114" i="7"/>
  <c r="G5115" i="7"/>
  <c r="G5116" i="7"/>
  <c r="G5117" i="7"/>
  <c r="G5118" i="7"/>
  <c r="G5119" i="7"/>
  <c r="G5120" i="7"/>
  <c r="G5121" i="7"/>
  <c r="G5122" i="7"/>
  <c r="G5123" i="7"/>
  <c r="G5124" i="7"/>
  <c r="G5125" i="7"/>
  <c r="G5126" i="7"/>
  <c r="G5127" i="7"/>
  <c r="G5128" i="7"/>
  <c r="G5129" i="7"/>
  <c r="G5130" i="7"/>
  <c r="G5131" i="7"/>
  <c r="G5132" i="7"/>
  <c r="G5133" i="7"/>
  <c r="G5134" i="7"/>
  <c r="G5135" i="7"/>
  <c r="G5136" i="7"/>
  <c r="G5137" i="7"/>
  <c r="G5138" i="7"/>
  <c r="G5139" i="7"/>
  <c r="G5140" i="7"/>
  <c r="G5141" i="7"/>
  <c r="G5142" i="7"/>
  <c r="G5143" i="7"/>
  <c r="G5144" i="7"/>
  <c r="G5145" i="7"/>
  <c r="G5146" i="7"/>
  <c r="G5147" i="7"/>
  <c r="G5148" i="7"/>
  <c r="G5149" i="7"/>
  <c r="G5150" i="7"/>
  <c r="G5151" i="7"/>
  <c r="G5152" i="7"/>
  <c r="G5153" i="7"/>
  <c r="G5154" i="7"/>
  <c r="G5155" i="7"/>
  <c r="G5156" i="7"/>
  <c r="G5157" i="7"/>
  <c r="G5158" i="7"/>
  <c r="G5159" i="7"/>
  <c r="G5160" i="7"/>
  <c r="G5161" i="7"/>
  <c r="G5162" i="7"/>
  <c r="G5163" i="7"/>
  <c r="G5164" i="7"/>
  <c r="G5165" i="7"/>
  <c r="G5166" i="7"/>
  <c r="G5167" i="7"/>
  <c r="G5168" i="7"/>
  <c r="G5169" i="7"/>
  <c r="G5170" i="7"/>
  <c r="G5171" i="7"/>
  <c r="G5172" i="7"/>
  <c r="G5173" i="7"/>
  <c r="G5174" i="7"/>
  <c r="G5175" i="7"/>
  <c r="G5176" i="7"/>
  <c r="G5177" i="7"/>
  <c r="G5178" i="7"/>
  <c r="G5179" i="7"/>
  <c r="G5180" i="7"/>
  <c r="G5181" i="7"/>
  <c r="G5182" i="7"/>
  <c r="G5183" i="7"/>
  <c r="G5184" i="7"/>
  <c r="G5185" i="7"/>
  <c r="G5186" i="7"/>
  <c r="G5187" i="7"/>
  <c r="G5188" i="7"/>
  <c r="G5189" i="7"/>
  <c r="G5190" i="7"/>
  <c r="G5191" i="7"/>
  <c r="G5192" i="7"/>
  <c r="G5193" i="7"/>
  <c r="G5194" i="7"/>
  <c r="G5195" i="7"/>
  <c r="G5196" i="7"/>
  <c r="G5197" i="7"/>
  <c r="G5198" i="7"/>
  <c r="G5199" i="7"/>
  <c r="G5200" i="7"/>
  <c r="G5201" i="7"/>
  <c r="G5202" i="7"/>
  <c r="G5203" i="7"/>
  <c r="G5204" i="7"/>
  <c r="G5205" i="7"/>
  <c r="G5206" i="7"/>
  <c r="G5207" i="7"/>
  <c r="G5208" i="7"/>
  <c r="G5209" i="7"/>
  <c r="G5210" i="7"/>
  <c r="G5211" i="7"/>
  <c r="G5212" i="7"/>
  <c r="G5213" i="7"/>
  <c r="G5214" i="7"/>
  <c r="G5215" i="7"/>
  <c r="G5216" i="7"/>
  <c r="G5217" i="7"/>
  <c r="G5218" i="7"/>
  <c r="G5219" i="7"/>
  <c r="G5220" i="7"/>
  <c r="G5221" i="7"/>
  <c r="G5222" i="7"/>
  <c r="G5223" i="7"/>
  <c r="G5224" i="7"/>
  <c r="G5225" i="7"/>
  <c r="G5226" i="7"/>
  <c r="G5227" i="7"/>
  <c r="G5228" i="7"/>
  <c r="G5229" i="7"/>
  <c r="G5230" i="7"/>
  <c r="G5231" i="7"/>
  <c r="G5232" i="7"/>
  <c r="G5233" i="7"/>
  <c r="G5234" i="7"/>
  <c r="G5235" i="7"/>
  <c r="G5236" i="7"/>
  <c r="G5237" i="7"/>
  <c r="G5238" i="7"/>
  <c r="G5239" i="7"/>
  <c r="G5240" i="7"/>
  <c r="G5241" i="7"/>
  <c r="G5242" i="7"/>
  <c r="G5243" i="7"/>
  <c r="G5244" i="7"/>
  <c r="G5245" i="7"/>
  <c r="G5246" i="7"/>
  <c r="G5247" i="7"/>
  <c r="G5248" i="7"/>
  <c r="G5249" i="7"/>
  <c r="G5250" i="7"/>
  <c r="G5251" i="7"/>
  <c r="G5252" i="7"/>
  <c r="G5253" i="7"/>
  <c r="G5254" i="7"/>
  <c r="G5255" i="7"/>
  <c r="G5256" i="7"/>
  <c r="G5257" i="7"/>
  <c r="G5258" i="7"/>
  <c r="G5259" i="7"/>
  <c r="G5260" i="7"/>
  <c r="G5261" i="7"/>
  <c r="G5262" i="7"/>
  <c r="G5263" i="7"/>
  <c r="G5264" i="7"/>
  <c r="G5265" i="7"/>
  <c r="G5266" i="7"/>
  <c r="G5267" i="7"/>
  <c r="G5268" i="7"/>
  <c r="G5269" i="7"/>
  <c r="G5270" i="7"/>
  <c r="G5271" i="7"/>
  <c r="G5272" i="7"/>
  <c r="G5273" i="7"/>
  <c r="G5274" i="7"/>
  <c r="G5275" i="7"/>
  <c r="G5276" i="7"/>
  <c r="G5277" i="7"/>
  <c r="G5278" i="7"/>
  <c r="G5279" i="7"/>
  <c r="G5280" i="7"/>
  <c r="G5281" i="7"/>
  <c r="G5282" i="7"/>
  <c r="G5283" i="7"/>
  <c r="G5284" i="7"/>
  <c r="G5285" i="7"/>
  <c r="G5286" i="7"/>
  <c r="G5287" i="7"/>
  <c r="G5288" i="7"/>
  <c r="G5289" i="7"/>
  <c r="G5290" i="7"/>
  <c r="G5291" i="7"/>
  <c r="G5292" i="7"/>
  <c r="G5293" i="7"/>
  <c r="G5294" i="7"/>
  <c r="G5295" i="7"/>
  <c r="G5296" i="7"/>
  <c r="G5297" i="7"/>
  <c r="G5298" i="7"/>
  <c r="G5299" i="7"/>
  <c r="G5300" i="7"/>
  <c r="G5301" i="7"/>
  <c r="G5302" i="7"/>
  <c r="G5303" i="7"/>
  <c r="G5304" i="7"/>
  <c r="G5305" i="7"/>
  <c r="G5306" i="7"/>
  <c r="G5307" i="7"/>
  <c r="G5308" i="7"/>
  <c r="G5309" i="7"/>
  <c r="G5310" i="7"/>
  <c r="G5311" i="7"/>
  <c r="G5312" i="7"/>
  <c r="G5313" i="7"/>
  <c r="G5314" i="7"/>
  <c r="G5315" i="7"/>
  <c r="G5316" i="7"/>
  <c r="G5317" i="7"/>
  <c r="G5318" i="7"/>
  <c r="G5319" i="7"/>
  <c r="G5320" i="7"/>
  <c r="G5321" i="7"/>
  <c r="G5322" i="7"/>
  <c r="G5323" i="7"/>
  <c r="G5324" i="7"/>
  <c r="G5325" i="7"/>
  <c r="G5326" i="7"/>
  <c r="G5327" i="7"/>
  <c r="G5328" i="7"/>
  <c r="G5329" i="7"/>
  <c r="G5330" i="7"/>
  <c r="G5331" i="7"/>
  <c r="G5332" i="7"/>
  <c r="G5333" i="7"/>
  <c r="G5334" i="7"/>
  <c r="G5335" i="7"/>
  <c r="G5336" i="7"/>
  <c r="G5337" i="7"/>
  <c r="G5338" i="7"/>
  <c r="G5339" i="7"/>
  <c r="G5340" i="7"/>
  <c r="G5341" i="7"/>
  <c r="G5342" i="7"/>
  <c r="G5343" i="7"/>
  <c r="G5344" i="7"/>
  <c r="G5345" i="7"/>
  <c r="G5346" i="7"/>
  <c r="G5347" i="7"/>
  <c r="G5348" i="7"/>
  <c r="G5349" i="7"/>
  <c r="G5350" i="7"/>
  <c r="G5351" i="7"/>
  <c r="G5352" i="7"/>
  <c r="G5353" i="7"/>
  <c r="G5354" i="7"/>
  <c r="G5355" i="7"/>
  <c r="G5356" i="7"/>
  <c r="G5357" i="7"/>
  <c r="G5358" i="7"/>
  <c r="G5359" i="7"/>
  <c r="G5360" i="7"/>
  <c r="G5361" i="7"/>
  <c r="G5362" i="7"/>
  <c r="G5363" i="7"/>
  <c r="G5364" i="7"/>
  <c r="G5365" i="7"/>
  <c r="G5366" i="7"/>
  <c r="G5367" i="7"/>
  <c r="G5368" i="7"/>
  <c r="G5369" i="7"/>
  <c r="G5370" i="7"/>
  <c r="G5371" i="7"/>
  <c r="G5372" i="7"/>
  <c r="G5373" i="7"/>
  <c r="G5374" i="7"/>
  <c r="G5375" i="7"/>
  <c r="G5376" i="7"/>
  <c r="G5377" i="7"/>
  <c r="G5378" i="7"/>
  <c r="G5379" i="7"/>
  <c r="G5380" i="7"/>
  <c r="G5381" i="7"/>
  <c r="G5382" i="7"/>
  <c r="G5383" i="7"/>
  <c r="G5384" i="7"/>
  <c r="G5385" i="7"/>
  <c r="G5386" i="7"/>
  <c r="G5387" i="7"/>
  <c r="G5388" i="7"/>
  <c r="G5389" i="7"/>
  <c r="G5390" i="7"/>
  <c r="G5391" i="7"/>
  <c r="G5392" i="7"/>
  <c r="G5393" i="7"/>
  <c r="G5394" i="7"/>
  <c r="G5395" i="7"/>
  <c r="G5396" i="7"/>
  <c r="G5397" i="7"/>
  <c r="G5398" i="7"/>
  <c r="G5399" i="7"/>
  <c r="G5400" i="7"/>
  <c r="G5401" i="7"/>
  <c r="G5402" i="7"/>
  <c r="G5403" i="7"/>
  <c r="G5404" i="7"/>
  <c r="G5405" i="7"/>
  <c r="G5406" i="7"/>
  <c r="G5407" i="7"/>
  <c r="G5408" i="7"/>
  <c r="G5409" i="7"/>
  <c r="G5410" i="7"/>
  <c r="G5411" i="7"/>
  <c r="G5412" i="7"/>
  <c r="G5413" i="7"/>
  <c r="G5414" i="7"/>
  <c r="G5415" i="7"/>
  <c r="G5416" i="7"/>
  <c r="G5417" i="7"/>
  <c r="G5418" i="7"/>
  <c r="G5419" i="7"/>
  <c r="G5420" i="7"/>
  <c r="G5421" i="7"/>
  <c r="G5422" i="7"/>
  <c r="G5423" i="7"/>
  <c r="G5424" i="7"/>
  <c r="G5425" i="7"/>
  <c r="G5426" i="7"/>
  <c r="G5427" i="7"/>
  <c r="G5428" i="7"/>
  <c r="G5429" i="7"/>
  <c r="G5430" i="7"/>
  <c r="G5431" i="7"/>
  <c r="G5432" i="7"/>
  <c r="G5433" i="7"/>
  <c r="G5434" i="7"/>
  <c r="G5435" i="7"/>
  <c r="G5436" i="7"/>
  <c r="G5437" i="7"/>
  <c r="G5438" i="7"/>
  <c r="G5439" i="7"/>
  <c r="G5440" i="7"/>
  <c r="G5441" i="7"/>
  <c r="G5442" i="7"/>
  <c r="G5443" i="7"/>
  <c r="G5444" i="7"/>
  <c r="G5445" i="7"/>
  <c r="G5446" i="7"/>
  <c r="G5447" i="7"/>
  <c r="G5448" i="7"/>
  <c r="G5449" i="7"/>
  <c r="G5450" i="7"/>
  <c r="G5451" i="7"/>
  <c r="G5452" i="7"/>
  <c r="G5453" i="7"/>
  <c r="G5454" i="7"/>
  <c r="G5455" i="7"/>
  <c r="G5456" i="7"/>
  <c r="G5457" i="7"/>
  <c r="G5458" i="7"/>
  <c r="G5459" i="7"/>
  <c r="G5460" i="7"/>
  <c r="G5461" i="7"/>
  <c r="G5462" i="7"/>
  <c r="G5463" i="7"/>
  <c r="G5464" i="7"/>
  <c r="G5465" i="7"/>
  <c r="G5466" i="7"/>
  <c r="G5467" i="7"/>
  <c r="G5468" i="7"/>
  <c r="G5469" i="7"/>
  <c r="G5470" i="7"/>
  <c r="G5471" i="7"/>
  <c r="G5472" i="7"/>
  <c r="G5473" i="7"/>
  <c r="G5474" i="7"/>
  <c r="G5475" i="7"/>
  <c r="G5476" i="7"/>
  <c r="G5477" i="7"/>
  <c r="G5478" i="7"/>
  <c r="G5479" i="7"/>
  <c r="G5480" i="7"/>
  <c r="G5481" i="7"/>
  <c r="G5482" i="7"/>
  <c r="G5483" i="7"/>
  <c r="G5484" i="7"/>
  <c r="G5485" i="7"/>
  <c r="G5486" i="7"/>
  <c r="G5487" i="7"/>
  <c r="G5488" i="7"/>
  <c r="G5489" i="7"/>
  <c r="G5490" i="7"/>
  <c r="G5491" i="7"/>
  <c r="G5492" i="7"/>
  <c r="G5493" i="7"/>
  <c r="G5494" i="7"/>
  <c r="G5495" i="7"/>
  <c r="G5496" i="7"/>
  <c r="G5497" i="7"/>
  <c r="G5498" i="7"/>
  <c r="G5499" i="7"/>
  <c r="G5500" i="7"/>
  <c r="G5501" i="7"/>
  <c r="G5502" i="7"/>
  <c r="G5503" i="7"/>
  <c r="G5504" i="7"/>
  <c r="G5505" i="7"/>
  <c r="G5506" i="7"/>
  <c r="G5507" i="7"/>
  <c r="G5508" i="7"/>
  <c r="G5509" i="7"/>
  <c r="G5510" i="7"/>
  <c r="G5511" i="7"/>
  <c r="G5512" i="7"/>
  <c r="G5513" i="7"/>
  <c r="G5514" i="7"/>
  <c r="G5515" i="7"/>
  <c r="G5516" i="7"/>
  <c r="G5517" i="7"/>
  <c r="G5518" i="7"/>
  <c r="G5519" i="7"/>
  <c r="G5520" i="7"/>
  <c r="G5521" i="7"/>
  <c r="G5522" i="7"/>
  <c r="G5523" i="7"/>
  <c r="G5524" i="7"/>
  <c r="G5525" i="7"/>
  <c r="G5526" i="7"/>
  <c r="G5527" i="7"/>
  <c r="G5528" i="7"/>
  <c r="G5529" i="7"/>
  <c r="G5530" i="7"/>
  <c r="G5531" i="7"/>
  <c r="G5532" i="7"/>
  <c r="G5533" i="7"/>
  <c r="G5534" i="7"/>
  <c r="G5535" i="7"/>
  <c r="G5536" i="7"/>
  <c r="G5537" i="7"/>
  <c r="G5538" i="7"/>
  <c r="G5539" i="7"/>
  <c r="G5540" i="7"/>
  <c r="G5541" i="7"/>
  <c r="G5542" i="7"/>
  <c r="G5543" i="7"/>
  <c r="G5544" i="7"/>
  <c r="G5545" i="7"/>
  <c r="G5546" i="7"/>
  <c r="G5547" i="7"/>
  <c r="G5548" i="7"/>
  <c r="G5549" i="7"/>
  <c r="G5550" i="7"/>
  <c r="G5551" i="7"/>
  <c r="G5552" i="7"/>
  <c r="G5553" i="7"/>
  <c r="G5554" i="7"/>
  <c r="G5555" i="7"/>
  <c r="G5556" i="7"/>
  <c r="G5557" i="7"/>
  <c r="G5558" i="7"/>
  <c r="G5559" i="7"/>
  <c r="G5560" i="7"/>
  <c r="G5561" i="7"/>
  <c r="G5562" i="7"/>
  <c r="G5563" i="7"/>
  <c r="G5564" i="7"/>
  <c r="G5565" i="7"/>
  <c r="G5566" i="7"/>
  <c r="G5567" i="7"/>
  <c r="G5568" i="7"/>
  <c r="G5569" i="7"/>
  <c r="G5570" i="7"/>
  <c r="G5571" i="7"/>
  <c r="G5572" i="7"/>
  <c r="G5573" i="7"/>
  <c r="G5574" i="7"/>
  <c r="G5575" i="7"/>
  <c r="G5576" i="7"/>
  <c r="G5577" i="7"/>
  <c r="G5578" i="7"/>
  <c r="G5579" i="7"/>
  <c r="G5580" i="7"/>
  <c r="G5581" i="7"/>
  <c r="G5582" i="7"/>
  <c r="G5583" i="7"/>
  <c r="G5584" i="7"/>
  <c r="G5585" i="7"/>
  <c r="G5586" i="7"/>
  <c r="G5587" i="7"/>
  <c r="G5588" i="7"/>
  <c r="G5589" i="7"/>
  <c r="G5590" i="7"/>
  <c r="G5591" i="7"/>
  <c r="G5592" i="7"/>
  <c r="G5593" i="7"/>
  <c r="G5594" i="7"/>
  <c r="G5595" i="7"/>
  <c r="G5596" i="7"/>
  <c r="G5597" i="7"/>
  <c r="G5598" i="7"/>
  <c r="G5599" i="7"/>
  <c r="G5600" i="7"/>
  <c r="G5601" i="7"/>
  <c r="G5602" i="7"/>
  <c r="G5603" i="7"/>
  <c r="G5604" i="7"/>
  <c r="G5605" i="7"/>
  <c r="G5606" i="7"/>
  <c r="G5607" i="7"/>
  <c r="G5608" i="7"/>
  <c r="G5609" i="7"/>
  <c r="G5610" i="7"/>
  <c r="G5611" i="7"/>
  <c r="G5612" i="7"/>
  <c r="G5613" i="7"/>
  <c r="G5614" i="7"/>
  <c r="G5615" i="7"/>
  <c r="G5616" i="7"/>
  <c r="G5617" i="7"/>
  <c r="G5618" i="7"/>
  <c r="G5619" i="7"/>
  <c r="G5620" i="7"/>
  <c r="G5621" i="7"/>
  <c r="G5622" i="7"/>
  <c r="G5623" i="7"/>
  <c r="G5624" i="7"/>
  <c r="G5625" i="7"/>
  <c r="G5626" i="7"/>
  <c r="G5627" i="7"/>
  <c r="G5628" i="7"/>
  <c r="G5629" i="7"/>
  <c r="G5630" i="7"/>
  <c r="G5631" i="7"/>
  <c r="G5632" i="7"/>
  <c r="G5633" i="7"/>
  <c r="G5634" i="7"/>
  <c r="G5635" i="7"/>
  <c r="G5636" i="7"/>
  <c r="G5637" i="7"/>
  <c r="G5638" i="7"/>
  <c r="G5639" i="7"/>
  <c r="G5640" i="7"/>
  <c r="G5641" i="7"/>
  <c r="G5642" i="7"/>
  <c r="G5643" i="7"/>
  <c r="G5644" i="7"/>
  <c r="G5645" i="7"/>
  <c r="G5646" i="7"/>
  <c r="G5647" i="7"/>
  <c r="G5648" i="7"/>
  <c r="G5649" i="7"/>
  <c r="G5650" i="7"/>
  <c r="G5651" i="7"/>
  <c r="G5652" i="7"/>
  <c r="G5653" i="7"/>
  <c r="G5654" i="7"/>
  <c r="G5655" i="7"/>
  <c r="G5656" i="7"/>
  <c r="G5657" i="7"/>
  <c r="G5658" i="7"/>
  <c r="G5659" i="7"/>
  <c r="G5660" i="7"/>
  <c r="G5661" i="7"/>
  <c r="G5662" i="7"/>
  <c r="G5663" i="7"/>
  <c r="G5664" i="7"/>
  <c r="G5665" i="7"/>
  <c r="G5666" i="7"/>
  <c r="G5667" i="7"/>
  <c r="G5668" i="7"/>
  <c r="G5669" i="7"/>
  <c r="G5670" i="7"/>
  <c r="G5671" i="7"/>
  <c r="G5672" i="7"/>
  <c r="G5673" i="7"/>
  <c r="G5674" i="7"/>
  <c r="G5675" i="7"/>
  <c r="G5676" i="7"/>
  <c r="G5677" i="7"/>
  <c r="G5678" i="7"/>
  <c r="G5679" i="7"/>
  <c r="G5680" i="7"/>
  <c r="G5681" i="7"/>
  <c r="G5682" i="7"/>
  <c r="G5683" i="7"/>
  <c r="G5684" i="7"/>
  <c r="G5685" i="7"/>
  <c r="G5686" i="7"/>
  <c r="G5687" i="7"/>
  <c r="G5688" i="7"/>
  <c r="G5689" i="7"/>
  <c r="G5690" i="7"/>
  <c r="G5691" i="7"/>
  <c r="G5692" i="7"/>
  <c r="G5693" i="7"/>
  <c r="G5694" i="7"/>
  <c r="G5695" i="7"/>
  <c r="G5696" i="7"/>
  <c r="G5697" i="7"/>
  <c r="G5698" i="7"/>
  <c r="G5699" i="7"/>
  <c r="G5700" i="7"/>
  <c r="G5701" i="7"/>
  <c r="G5702" i="7"/>
  <c r="G5703" i="7"/>
  <c r="G5704" i="7"/>
  <c r="G5705" i="7"/>
  <c r="G5706" i="7"/>
  <c r="G5707" i="7"/>
  <c r="G5708" i="7"/>
  <c r="G5709" i="7"/>
  <c r="G5710" i="7"/>
  <c r="G5711" i="7"/>
  <c r="G5712" i="7"/>
  <c r="G5713" i="7"/>
  <c r="G5714" i="7"/>
  <c r="G5715" i="7"/>
  <c r="G5716" i="7"/>
  <c r="G5717" i="7"/>
  <c r="G5718" i="7"/>
  <c r="G5719" i="7"/>
  <c r="G5720" i="7"/>
  <c r="G5721" i="7"/>
  <c r="G5722" i="7"/>
  <c r="G5723" i="7"/>
  <c r="G5724" i="7"/>
  <c r="G5725" i="7"/>
  <c r="G5726" i="7"/>
  <c r="G5727" i="7"/>
  <c r="G5728" i="7"/>
  <c r="G5729" i="7"/>
  <c r="G5730" i="7"/>
  <c r="G5731" i="7"/>
  <c r="G5732" i="7"/>
  <c r="G5733" i="7"/>
  <c r="G5734" i="7"/>
  <c r="G5735" i="7"/>
  <c r="G5736" i="7"/>
  <c r="G5737" i="7"/>
  <c r="G5738" i="7"/>
  <c r="G5739" i="7"/>
  <c r="G5740" i="7"/>
  <c r="G5741" i="7"/>
  <c r="G5742" i="7"/>
  <c r="G5743" i="7"/>
  <c r="G5744" i="7"/>
  <c r="G5745" i="7"/>
  <c r="G5746" i="7"/>
  <c r="G5747" i="7"/>
  <c r="G5748" i="7"/>
  <c r="G5749" i="7"/>
  <c r="G5750" i="7"/>
  <c r="G5751" i="7"/>
  <c r="G5752" i="7"/>
  <c r="G5753" i="7"/>
  <c r="G5754" i="7"/>
  <c r="G5755" i="7"/>
  <c r="G5756" i="7"/>
  <c r="G5757" i="7"/>
  <c r="G5758" i="7"/>
  <c r="G5759" i="7"/>
  <c r="G5760" i="7"/>
  <c r="G5761" i="7"/>
  <c r="G5762" i="7"/>
  <c r="G5763" i="7"/>
  <c r="G5764" i="7"/>
  <c r="G5765" i="7"/>
  <c r="G5766" i="7"/>
  <c r="G5767" i="7"/>
  <c r="G5768" i="7"/>
  <c r="G5769" i="7"/>
  <c r="G5770" i="7"/>
  <c r="G5771" i="7"/>
  <c r="G5772" i="7"/>
  <c r="G5773" i="7"/>
  <c r="G5774" i="7"/>
  <c r="G5775" i="7"/>
  <c r="G5776" i="7"/>
  <c r="G5777" i="7"/>
  <c r="G5778" i="7"/>
  <c r="G5779" i="7"/>
  <c r="G5780" i="7"/>
  <c r="G5781" i="7"/>
  <c r="G5782" i="7"/>
  <c r="G5783" i="7"/>
  <c r="G5784" i="7"/>
  <c r="G5785" i="7"/>
  <c r="G5786" i="7"/>
  <c r="G5787" i="7"/>
  <c r="G5788" i="7"/>
  <c r="G5789" i="7"/>
  <c r="G5790" i="7"/>
  <c r="G5791" i="7"/>
  <c r="G5792" i="7"/>
  <c r="G5793" i="7"/>
  <c r="G5794" i="7"/>
  <c r="G5795" i="7"/>
  <c r="G5796" i="7"/>
  <c r="G5797" i="7"/>
  <c r="G5798" i="7"/>
  <c r="G5799" i="7"/>
  <c r="G5800" i="7"/>
  <c r="G5801" i="7"/>
  <c r="G5802" i="7"/>
  <c r="G5803" i="7"/>
  <c r="G5804" i="7"/>
  <c r="G5805" i="7"/>
  <c r="G5806" i="7"/>
  <c r="G5807" i="7"/>
  <c r="G5808" i="7"/>
  <c r="G5809" i="7"/>
  <c r="G5810" i="7"/>
  <c r="G5811" i="7"/>
  <c r="G5812" i="7"/>
  <c r="G5813" i="7"/>
  <c r="G5814" i="7"/>
  <c r="G5815" i="7"/>
  <c r="G5816" i="7"/>
  <c r="G5817" i="7"/>
  <c r="G5818" i="7"/>
  <c r="G5819" i="7"/>
  <c r="G5820" i="7"/>
  <c r="G5821" i="7"/>
  <c r="G5822" i="7"/>
  <c r="G5823" i="7"/>
  <c r="G5824" i="7"/>
  <c r="G5825" i="7"/>
  <c r="G5826" i="7"/>
  <c r="G5827" i="7"/>
  <c r="G5828" i="7"/>
  <c r="G5829" i="7"/>
  <c r="G5830" i="7"/>
  <c r="G5831" i="7"/>
  <c r="G5832" i="7"/>
  <c r="G5833" i="7"/>
  <c r="G5834" i="7"/>
  <c r="G5835" i="7"/>
  <c r="G5836" i="7"/>
  <c r="G5837" i="7"/>
  <c r="G5838" i="7"/>
  <c r="G5839" i="7"/>
  <c r="G5840" i="7"/>
  <c r="G5841" i="7"/>
  <c r="G5842" i="7"/>
  <c r="G5843" i="7"/>
  <c r="G5844" i="7"/>
  <c r="G5845" i="7"/>
  <c r="G5846" i="7"/>
  <c r="G5847" i="7"/>
  <c r="G5848" i="7"/>
  <c r="G5849" i="7"/>
  <c r="G5850" i="7"/>
  <c r="G5851" i="7"/>
  <c r="G5852" i="7"/>
  <c r="G5853" i="7"/>
  <c r="G5854" i="7"/>
  <c r="G5855" i="7"/>
  <c r="G5856" i="7"/>
  <c r="G5857" i="7"/>
  <c r="G5858" i="7"/>
  <c r="G5859" i="7"/>
  <c r="G5860" i="7"/>
  <c r="G5861" i="7"/>
  <c r="G5862" i="7"/>
  <c r="G5863" i="7"/>
  <c r="G5864" i="7"/>
  <c r="G5865" i="7"/>
  <c r="G5866" i="7"/>
  <c r="G5867" i="7"/>
  <c r="G5868" i="7"/>
  <c r="G5869" i="7"/>
  <c r="G5870" i="7"/>
  <c r="G5871" i="7"/>
  <c r="G5872" i="7"/>
  <c r="G5873" i="7"/>
  <c r="G5874" i="7"/>
  <c r="G5875" i="7"/>
  <c r="G5876" i="7"/>
  <c r="G5877" i="7"/>
  <c r="G5878" i="7"/>
  <c r="G5879" i="7"/>
  <c r="G5880" i="7"/>
  <c r="G5881" i="7"/>
  <c r="G5882" i="7"/>
  <c r="G5883" i="7"/>
  <c r="G5884" i="7"/>
  <c r="G5885" i="7"/>
  <c r="G5886" i="7"/>
  <c r="G5887" i="7"/>
  <c r="G5888" i="7"/>
  <c r="G5889" i="7"/>
  <c r="G5890" i="7"/>
  <c r="G5891" i="7"/>
  <c r="G5892" i="7"/>
  <c r="G5893" i="7"/>
  <c r="G5894" i="7"/>
  <c r="G5895" i="7"/>
  <c r="G5896" i="7"/>
  <c r="G5897" i="7"/>
  <c r="G5898" i="7"/>
  <c r="G5899" i="7"/>
  <c r="G5900" i="7"/>
  <c r="G5901" i="7"/>
  <c r="G5902" i="7"/>
  <c r="G5903" i="7"/>
  <c r="G5904" i="7"/>
  <c r="G5905" i="7"/>
  <c r="G5906" i="7"/>
  <c r="G5907" i="7"/>
  <c r="G5908" i="7"/>
  <c r="G5909" i="7"/>
  <c r="G5910" i="7"/>
  <c r="G5911" i="7"/>
  <c r="G5912" i="7"/>
  <c r="G5913" i="7"/>
  <c r="G5914" i="7"/>
  <c r="G5915" i="7"/>
  <c r="G5916" i="7"/>
  <c r="G5917" i="7"/>
  <c r="G5918" i="7"/>
  <c r="G5919" i="7"/>
  <c r="G5920" i="7"/>
  <c r="G5921" i="7"/>
  <c r="G5922" i="7"/>
  <c r="G5923" i="7"/>
  <c r="G5924" i="7"/>
  <c r="G5925" i="7"/>
  <c r="G5926" i="7"/>
  <c r="G5927" i="7"/>
  <c r="G5928" i="7"/>
  <c r="G5929" i="7"/>
  <c r="G5930" i="7"/>
  <c r="G5931" i="7"/>
  <c r="G5932" i="7"/>
  <c r="G5933" i="7"/>
  <c r="G5934" i="7"/>
  <c r="G5935" i="7"/>
  <c r="G5936" i="7"/>
  <c r="G5937" i="7"/>
  <c r="G5938" i="7"/>
  <c r="G5939" i="7"/>
  <c r="G5940" i="7"/>
  <c r="G5941" i="7"/>
  <c r="G5942" i="7"/>
  <c r="G5943" i="7"/>
  <c r="G5944" i="7"/>
  <c r="G5945" i="7"/>
  <c r="G5946" i="7"/>
  <c r="G5947" i="7"/>
  <c r="G5948" i="7"/>
  <c r="G5949" i="7"/>
  <c r="G5950" i="7"/>
  <c r="G5951" i="7"/>
  <c r="G5952" i="7"/>
  <c r="G5953" i="7"/>
  <c r="G5954" i="7"/>
  <c r="G5955" i="7"/>
  <c r="G5956" i="7"/>
  <c r="G5957" i="7"/>
  <c r="G5958" i="7"/>
  <c r="G5959" i="7"/>
  <c r="G5960" i="7"/>
  <c r="G5961" i="7"/>
  <c r="G5962" i="7"/>
  <c r="G5963" i="7"/>
  <c r="G5964" i="7"/>
  <c r="G5965" i="7"/>
  <c r="G5966" i="7"/>
  <c r="G5967" i="7"/>
  <c r="G5968" i="7"/>
  <c r="G5969" i="7"/>
  <c r="G5970" i="7"/>
  <c r="G5971" i="7"/>
  <c r="G5972" i="7"/>
  <c r="G5973" i="7"/>
  <c r="G5974" i="7"/>
  <c r="G5975" i="7"/>
  <c r="G5976" i="7"/>
  <c r="G5977" i="7"/>
  <c r="G5978" i="7"/>
  <c r="G5979" i="7"/>
  <c r="G5980" i="7"/>
  <c r="G5981" i="7"/>
  <c r="G5982" i="7"/>
  <c r="G5983" i="7"/>
  <c r="G5984" i="7"/>
  <c r="G5985" i="7"/>
  <c r="G5986" i="7"/>
  <c r="G5987" i="7"/>
  <c r="G5988" i="7"/>
  <c r="G5989" i="7"/>
  <c r="G5990" i="7"/>
  <c r="G5991" i="7"/>
  <c r="G5992" i="7"/>
  <c r="G5993" i="7"/>
  <c r="G5994" i="7"/>
  <c r="G5995" i="7"/>
  <c r="G5996" i="7"/>
  <c r="G5997" i="7"/>
  <c r="G5998" i="7"/>
  <c r="G5999" i="7"/>
  <c r="G6000" i="7"/>
  <c r="G6001" i="7"/>
  <c r="G6002" i="7"/>
  <c r="G6003" i="7"/>
  <c r="G6004" i="7"/>
  <c r="G6005" i="7"/>
  <c r="G6006" i="7"/>
  <c r="G6007" i="7"/>
  <c r="G6008" i="7"/>
  <c r="G6009" i="7"/>
  <c r="G6010" i="7"/>
  <c r="G6011" i="7"/>
  <c r="G6012" i="7"/>
  <c r="G6013" i="7"/>
  <c r="G6014" i="7"/>
  <c r="G6015" i="7"/>
  <c r="G6016" i="7"/>
  <c r="G6017" i="7"/>
  <c r="G6018" i="7"/>
  <c r="G6019" i="7"/>
  <c r="G6020" i="7"/>
  <c r="G6021" i="7"/>
  <c r="G6022" i="7"/>
  <c r="G6023" i="7"/>
  <c r="G6024" i="7"/>
  <c r="G6025" i="7"/>
  <c r="G6026" i="7"/>
  <c r="G6027" i="7"/>
  <c r="G6028" i="7"/>
  <c r="G6029" i="7"/>
  <c r="G6030" i="7"/>
  <c r="G6031" i="7"/>
  <c r="G6032" i="7"/>
  <c r="G6033" i="7"/>
  <c r="G6034" i="7"/>
  <c r="G6035" i="7"/>
  <c r="G6036" i="7"/>
  <c r="G6037" i="7"/>
  <c r="G6038" i="7"/>
  <c r="G6039" i="7"/>
  <c r="G6040" i="7"/>
  <c r="G6041" i="7"/>
  <c r="G6042" i="7"/>
  <c r="G6043" i="7"/>
  <c r="G6044" i="7"/>
  <c r="G6045" i="7"/>
  <c r="G6046" i="7"/>
  <c r="G6047" i="7"/>
  <c r="G6048" i="7"/>
  <c r="G6049" i="7"/>
  <c r="G6050" i="7"/>
  <c r="G6051" i="7"/>
  <c r="G6052" i="7"/>
  <c r="G6053" i="7"/>
  <c r="G6054" i="7"/>
  <c r="G6055" i="7"/>
  <c r="G6056" i="7"/>
  <c r="G6057" i="7"/>
  <c r="G6058" i="7"/>
  <c r="G6059" i="7"/>
  <c r="G6060" i="7"/>
  <c r="G6061" i="7"/>
  <c r="G6062" i="7"/>
  <c r="G6063" i="7"/>
  <c r="G6064" i="7"/>
  <c r="G6065" i="7"/>
  <c r="G6066" i="7"/>
  <c r="G6067" i="7"/>
  <c r="G6068" i="7"/>
  <c r="G6069" i="7"/>
  <c r="G6070" i="7"/>
  <c r="G6071" i="7"/>
  <c r="G6072" i="7"/>
  <c r="G6073" i="7"/>
  <c r="G6074" i="7"/>
  <c r="G6075" i="7"/>
  <c r="G6076" i="7"/>
  <c r="G6077" i="7"/>
  <c r="G6078" i="7"/>
  <c r="G6079" i="7"/>
  <c r="G6080" i="7"/>
  <c r="G6081" i="7"/>
  <c r="G6082" i="7"/>
  <c r="G6083" i="7"/>
  <c r="G6084" i="7"/>
  <c r="G6085" i="7"/>
  <c r="G6086" i="7"/>
  <c r="G6087" i="7"/>
  <c r="G6088" i="7"/>
  <c r="G6089" i="7"/>
  <c r="G6090" i="7"/>
  <c r="G6091" i="7"/>
  <c r="G6092" i="7"/>
  <c r="G6093" i="7"/>
  <c r="G6094" i="7"/>
  <c r="G6095" i="7"/>
  <c r="G6096" i="7"/>
  <c r="G6097" i="7"/>
  <c r="G6098" i="7"/>
  <c r="G6099" i="7"/>
  <c r="G6100" i="7"/>
  <c r="G6101" i="7"/>
  <c r="G6102" i="7"/>
  <c r="G6103" i="7"/>
  <c r="G6104" i="7"/>
  <c r="G6105" i="7"/>
  <c r="G6106" i="7"/>
  <c r="G6107" i="7"/>
  <c r="G6108" i="7"/>
  <c r="G6109" i="7"/>
  <c r="G6110" i="7"/>
  <c r="G6111" i="7"/>
  <c r="G6112" i="7"/>
  <c r="G6113" i="7"/>
  <c r="G6114" i="7"/>
  <c r="G6115" i="7"/>
  <c r="G6116" i="7"/>
  <c r="G6117" i="7"/>
  <c r="G6118" i="7"/>
  <c r="G6119" i="7"/>
  <c r="G6120" i="7"/>
  <c r="G6121" i="7"/>
  <c r="G6122" i="7"/>
  <c r="G6123" i="7"/>
  <c r="G6124" i="7"/>
  <c r="G6125" i="7"/>
  <c r="G6126" i="7"/>
  <c r="G6127" i="7"/>
  <c r="G6128" i="7"/>
  <c r="G6129" i="7"/>
  <c r="G6130" i="7"/>
  <c r="G6131" i="7"/>
  <c r="G6132" i="7"/>
  <c r="G6133" i="7"/>
  <c r="G6134" i="7"/>
  <c r="G6135" i="7"/>
  <c r="G6136" i="7"/>
  <c r="G6137" i="7"/>
  <c r="G6138" i="7"/>
  <c r="G6139" i="7"/>
  <c r="G6140" i="7"/>
  <c r="G6141" i="7"/>
  <c r="G6142" i="7"/>
  <c r="G6143" i="7"/>
  <c r="G6144" i="7"/>
  <c r="G6145" i="7"/>
  <c r="G6146" i="7"/>
  <c r="G6147" i="7"/>
  <c r="G6148" i="7"/>
  <c r="G6149" i="7"/>
  <c r="G6150" i="7"/>
  <c r="G6151" i="7"/>
  <c r="G6152" i="7"/>
  <c r="G6153" i="7"/>
  <c r="G6154" i="7"/>
  <c r="G6155" i="7"/>
  <c r="G6156" i="7"/>
  <c r="G6157" i="7"/>
  <c r="G6158" i="7"/>
  <c r="G6159" i="7"/>
  <c r="G6160" i="7"/>
  <c r="G6161" i="7"/>
  <c r="G6162" i="7"/>
  <c r="G6163" i="7"/>
  <c r="G6164" i="7"/>
  <c r="G6165" i="7"/>
  <c r="G6166" i="7"/>
  <c r="G6167" i="7"/>
  <c r="G6168" i="7"/>
  <c r="G6169" i="7"/>
  <c r="G6170" i="7"/>
  <c r="G6171" i="7"/>
  <c r="G6172" i="7"/>
  <c r="G6173" i="7"/>
  <c r="G6174" i="7"/>
  <c r="G6175" i="7"/>
  <c r="G6176" i="7"/>
  <c r="G6177" i="7"/>
  <c r="G6178" i="7"/>
  <c r="G6179" i="7"/>
  <c r="G6180" i="7"/>
  <c r="G6181" i="7"/>
  <c r="G6182" i="7"/>
  <c r="G6183" i="7"/>
  <c r="G6184" i="7"/>
  <c r="G6185" i="7"/>
  <c r="G6186" i="7"/>
  <c r="G6187" i="7"/>
  <c r="G6188" i="7"/>
  <c r="G6189" i="7"/>
  <c r="G6190" i="7"/>
  <c r="G6191" i="7"/>
  <c r="G6192" i="7"/>
  <c r="G6193" i="7"/>
  <c r="G6194" i="7"/>
  <c r="G6195" i="7"/>
  <c r="G6196" i="7"/>
  <c r="G6197" i="7"/>
  <c r="G6198" i="7"/>
  <c r="G6199" i="7"/>
  <c r="G6200" i="7"/>
  <c r="G6201" i="7"/>
  <c r="G6202" i="7"/>
  <c r="G6203" i="7"/>
  <c r="G6204" i="7"/>
  <c r="G6205" i="7"/>
  <c r="G6206" i="7"/>
  <c r="G6207" i="7"/>
  <c r="G6208" i="7"/>
  <c r="G6209" i="7"/>
  <c r="G6210" i="7"/>
  <c r="G6211" i="7"/>
  <c r="G6212" i="7"/>
  <c r="G6213" i="7"/>
  <c r="G6214" i="7"/>
  <c r="G6215" i="7"/>
  <c r="G6216" i="7"/>
  <c r="G6217" i="7"/>
  <c r="G6218" i="7"/>
  <c r="G6219" i="7"/>
  <c r="G6220" i="7"/>
  <c r="G6221" i="7"/>
  <c r="G6222" i="7"/>
  <c r="G6223" i="7"/>
  <c r="G6224" i="7"/>
  <c r="G6225" i="7"/>
  <c r="G6226" i="7"/>
  <c r="G6227" i="7"/>
  <c r="G6228" i="7"/>
  <c r="G6229" i="7"/>
  <c r="G6230" i="7"/>
  <c r="G6231" i="7"/>
  <c r="G6232" i="7"/>
  <c r="G6233" i="7"/>
  <c r="G6234" i="7"/>
  <c r="G6235" i="7"/>
  <c r="G6236" i="7"/>
  <c r="G6237" i="7"/>
  <c r="G6238" i="7"/>
  <c r="G6239" i="7"/>
  <c r="G6240" i="7"/>
  <c r="G6241" i="7"/>
  <c r="G6242" i="7"/>
  <c r="G6243" i="7"/>
  <c r="G6244" i="7"/>
  <c r="G6245" i="7"/>
  <c r="G6246" i="7"/>
  <c r="G6247" i="7"/>
  <c r="G6248" i="7"/>
  <c r="G6249" i="7"/>
  <c r="G6250" i="7"/>
  <c r="G6251" i="7"/>
  <c r="G6252" i="7"/>
  <c r="G6253" i="7"/>
  <c r="G6254" i="7"/>
  <c r="G6255" i="7"/>
  <c r="G6256" i="7"/>
  <c r="G6257" i="7"/>
  <c r="G6258" i="7"/>
  <c r="G6259" i="7"/>
  <c r="G6260" i="7"/>
  <c r="G6261" i="7"/>
  <c r="G6262" i="7"/>
  <c r="G6263" i="7"/>
  <c r="G6264" i="7"/>
  <c r="G6265" i="7"/>
  <c r="G6266" i="7"/>
  <c r="G6267" i="7"/>
  <c r="G6268" i="7"/>
  <c r="G6269" i="7"/>
  <c r="G6270" i="7"/>
  <c r="G6271" i="7"/>
  <c r="G6272" i="7"/>
  <c r="G6273" i="7"/>
  <c r="G6274" i="7"/>
  <c r="G6275" i="7"/>
  <c r="G6276" i="7"/>
  <c r="G6277" i="7"/>
  <c r="G6278" i="7"/>
  <c r="G6279" i="7"/>
  <c r="G6280" i="7"/>
  <c r="G6281" i="7"/>
  <c r="G6282" i="7"/>
  <c r="G6283" i="7"/>
  <c r="G6284" i="7"/>
  <c r="G6285" i="7"/>
  <c r="G6286" i="7"/>
  <c r="G6287" i="7"/>
  <c r="G6288" i="7"/>
  <c r="G6289" i="7"/>
  <c r="G6290" i="7"/>
  <c r="G6291" i="7"/>
  <c r="G6292" i="7"/>
  <c r="G6293" i="7"/>
  <c r="G6294" i="7"/>
  <c r="G6295" i="7"/>
  <c r="G6296" i="7"/>
  <c r="G6297" i="7"/>
  <c r="G6298" i="7"/>
  <c r="G6299" i="7"/>
  <c r="G6300" i="7"/>
  <c r="G6301" i="7"/>
  <c r="G6302" i="7"/>
  <c r="G6303" i="7"/>
  <c r="G6304" i="7"/>
  <c r="G6305" i="7"/>
  <c r="G6306" i="7"/>
  <c r="G6307" i="7"/>
  <c r="G6308" i="7"/>
  <c r="G6309" i="7"/>
  <c r="G6310" i="7"/>
  <c r="G6311" i="7"/>
  <c r="G6312" i="7"/>
  <c r="G6313" i="7"/>
  <c r="G6314" i="7"/>
  <c r="G6315" i="7"/>
  <c r="G6316" i="7"/>
  <c r="G6317" i="7"/>
  <c r="G6318" i="7"/>
  <c r="G6319" i="7"/>
  <c r="G6320" i="7"/>
  <c r="G6321" i="7"/>
  <c r="G6322" i="7"/>
  <c r="G6323" i="7"/>
  <c r="G6324" i="7"/>
  <c r="G6325" i="7"/>
  <c r="G6326" i="7"/>
  <c r="G6327" i="7"/>
  <c r="G6328" i="7"/>
  <c r="G6329" i="7"/>
  <c r="G6330" i="7"/>
  <c r="G6331" i="7"/>
  <c r="G6332" i="7"/>
  <c r="G6333" i="7"/>
  <c r="G6334" i="7"/>
  <c r="G6335" i="7"/>
  <c r="G6336" i="7"/>
  <c r="G6337" i="7"/>
  <c r="G6338" i="7"/>
  <c r="G6339" i="7"/>
  <c r="G6340" i="7"/>
  <c r="G6341" i="7"/>
  <c r="G6342" i="7"/>
  <c r="G6343" i="7"/>
  <c r="G6344" i="7"/>
  <c r="G6345" i="7"/>
  <c r="G6346" i="7"/>
  <c r="G6347" i="7"/>
  <c r="G6348" i="7"/>
  <c r="G6349" i="7"/>
  <c r="G6350" i="7"/>
  <c r="G6351" i="7"/>
  <c r="G6352" i="7"/>
  <c r="G6353" i="7"/>
  <c r="G6354" i="7"/>
  <c r="G6355" i="7"/>
  <c r="G6356" i="7"/>
  <c r="G6357" i="7"/>
  <c r="G6358" i="7"/>
  <c r="G6359" i="7"/>
  <c r="G6360" i="7"/>
  <c r="G6361" i="7"/>
  <c r="G6362" i="7"/>
  <c r="G6363" i="7"/>
  <c r="G6364" i="7"/>
  <c r="G6365" i="7"/>
  <c r="G6366" i="7"/>
  <c r="G6367" i="7"/>
  <c r="G6368" i="7"/>
  <c r="G6369" i="7"/>
  <c r="G6370" i="7"/>
  <c r="G6371" i="7"/>
  <c r="G6372" i="7"/>
  <c r="G6373" i="7"/>
  <c r="G6374" i="7"/>
  <c r="G6375" i="7"/>
  <c r="G6376" i="7"/>
  <c r="G6377" i="7"/>
  <c r="G6378" i="7"/>
  <c r="G6379" i="7"/>
  <c r="G6380" i="7"/>
  <c r="G6381" i="7"/>
  <c r="G6382" i="7"/>
  <c r="G6383" i="7"/>
  <c r="G6384" i="7"/>
  <c r="G6385" i="7"/>
  <c r="G6386" i="7"/>
  <c r="G6387" i="7"/>
  <c r="G6388" i="7"/>
  <c r="G6389" i="7"/>
  <c r="G6390" i="7"/>
  <c r="G6391" i="7"/>
  <c r="G6392" i="7"/>
  <c r="G6393" i="7"/>
  <c r="G6394" i="7"/>
  <c r="G6395" i="7"/>
  <c r="G6396" i="7"/>
  <c r="G6397" i="7"/>
  <c r="G6398" i="7"/>
  <c r="G6399" i="7"/>
  <c r="G6400" i="7"/>
  <c r="G6401" i="7"/>
  <c r="G6402" i="7"/>
  <c r="G6403" i="7"/>
  <c r="G6404" i="7"/>
  <c r="G6405" i="7"/>
  <c r="G6406" i="7"/>
  <c r="G6407" i="7"/>
  <c r="G6408" i="7"/>
  <c r="G6409" i="7"/>
  <c r="G6410" i="7"/>
  <c r="G6411" i="7"/>
  <c r="G6412" i="7"/>
  <c r="G6413" i="7"/>
  <c r="G6414" i="7"/>
  <c r="G6415" i="7"/>
  <c r="G6416" i="7"/>
  <c r="G6417" i="7"/>
  <c r="G6418" i="7"/>
  <c r="G6419" i="7"/>
  <c r="G6420" i="7"/>
  <c r="G6421" i="7"/>
  <c r="G6422" i="7"/>
  <c r="G6423" i="7"/>
  <c r="G6424" i="7"/>
  <c r="G6425" i="7"/>
  <c r="G6426" i="7"/>
  <c r="G6427" i="7"/>
  <c r="G6428" i="7"/>
  <c r="G6429" i="7"/>
  <c r="G6430" i="7"/>
  <c r="G6431" i="7"/>
  <c r="G6432" i="7"/>
  <c r="G6433" i="7"/>
  <c r="G6434" i="7"/>
  <c r="G6435" i="7"/>
  <c r="G6436" i="7"/>
  <c r="G6437" i="7"/>
  <c r="G6438" i="7"/>
  <c r="G6439" i="7"/>
  <c r="G6440" i="7"/>
  <c r="G6441" i="7"/>
  <c r="G6442" i="7"/>
  <c r="G6443" i="7"/>
  <c r="G6444" i="7"/>
  <c r="G6445" i="7"/>
  <c r="G6446" i="7"/>
  <c r="G6447" i="7"/>
  <c r="G6448" i="7"/>
  <c r="G6449" i="7"/>
  <c r="G6450" i="7"/>
  <c r="G6451" i="7"/>
  <c r="G6452" i="7"/>
  <c r="G6453" i="7"/>
  <c r="G6454" i="7"/>
  <c r="G6455" i="7"/>
  <c r="G6456" i="7"/>
  <c r="G6457" i="7"/>
  <c r="G6458" i="7"/>
  <c r="G6459" i="7"/>
  <c r="G6460" i="7"/>
  <c r="G6461" i="7"/>
  <c r="G6462" i="7"/>
  <c r="G6463" i="7"/>
  <c r="G6464" i="7"/>
  <c r="G6465" i="7"/>
  <c r="G6466" i="7"/>
  <c r="G6467" i="7"/>
  <c r="G6468" i="7"/>
  <c r="G6469" i="7"/>
  <c r="G6470" i="7"/>
  <c r="G6471" i="7"/>
  <c r="G6472" i="7"/>
  <c r="G6473" i="7"/>
  <c r="G6474" i="7"/>
  <c r="G6475" i="7"/>
  <c r="G6476" i="7"/>
  <c r="G6477" i="7"/>
  <c r="G6478" i="7"/>
  <c r="G6479" i="7"/>
  <c r="G6480" i="7"/>
  <c r="G6481" i="7"/>
  <c r="G6482" i="7"/>
  <c r="G6483" i="7"/>
  <c r="G6484" i="7"/>
  <c r="G6485" i="7"/>
  <c r="G6486" i="7"/>
  <c r="G6487" i="7"/>
  <c r="G6488" i="7"/>
  <c r="G6489" i="7"/>
  <c r="G6490" i="7"/>
  <c r="G6491" i="7"/>
  <c r="G6492" i="7"/>
  <c r="G6493" i="7"/>
  <c r="G6494" i="7"/>
  <c r="G6495" i="7"/>
  <c r="G6496" i="7"/>
  <c r="G6497" i="7"/>
  <c r="G6498" i="7"/>
  <c r="G6499" i="7"/>
  <c r="G6500" i="7"/>
  <c r="G6501" i="7"/>
  <c r="G6502" i="7"/>
  <c r="G6503" i="7"/>
  <c r="G6504" i="7"/>
  <c r="G6505" i="7"/>
  <c r="G6506" i="7"/>
  <c r="G6507" i="7"/>
  <c r="G6508" i="7"/>
  <c r="G6509" i="7"/>
  <c r="G6510" i="7"/>
  <c r="G6511" i="7"/>
  <c r="G6512" i="7"/>
  <c r="G6513" i="7"/>
  <c r="G6514" i="7"/>
  <c r="G6515" i="7"/>
  <c r="G6516" i="7"/>
  <c r="G6517" i="7"/>
  <c r="G6518" i="7"/>
  <c r="G6519" i="7"/>
  <c r="G6520" i="7"/>
  <c r="G6521" i="7"/>
  <c r="G6522" i="7"/>
  <c r="G6523" i="7"/>
  <c r="G6524" i="7"/>
  <c r="G6525" i="7"/>
  <c r="G6526" i="7"/>
  <c r="G6527" i="7"/>
  <c r="G6528" i="7"/>
  <c r="G6529" i="7"/>
  <c r="G6530" i="7"/>
  <c r="G6531" i="7"/>
  <c r="G6532" i="7"/>
  <c r="G6533" i="7"/>
  <c r="G6534" i="7"/>
  <c r="G6535" i="7"/>
  <c r="G6536" i="7"/>
  <c r="G6537" i="7"/>
  <c r="G6538" i="7"/>
  <c r="G6539" i="7"/>
  <c r="G6540" i="7"/>
  <c r="G6541" i="7"/>
  <c r="G6542" i="7"/>
  <c r="G6543" i="7"/>
  <c r="G6544" i="7"/>
  <c r="G6545" i="7"/>
  <c r="G6546" i="7"/>
  <c r="G6547" i="7"/>
  <c r="G6548" i="7"/>
  <c r="G6549" i="7"/>
  <c r="G6550" i="7"/>
  <c r="G6551" i="7"/>
  <c r="G6552" i="7"/>
  <c r="G6553" i="7"/>
  <c r="G6554" i="7"/>
  <c r="G6555" i="7"/>
  <c r="G6556" i="7"/>
  <c r="G6557" i="7"/>
  <c r="G6558" i="7"/>
  <c r="G6559" i="7"/>
  <c r="G6560" i="7"/>
  <c r="G6561" i="7"/>
  <c r="G6562" i="7"/>
  <c r="G6563" i="7"/>
  <c r="G6564" i="7"/>
  <c r="G6565" i="7"/>
  <c r="G6566" i="7"/>
  <c r="G6567" i="7"/>
  <c r="G6568" i="7"/>
  <c r="G6569" i="7"/>
  <c r="G6570" i="7"/>
  <c r="G6571" i="7"/>
  <c r="G6572" i="7"/>
  <c r="G6573" i="7"/>
  <c r="G6574" i="7"/>
  <c r="G6575" i="7"/>
  <c r="G6576" i="7"/>
  <c r="G6577" i="7"/>
  <c r="G6578" i="7"/>
  <c r="G6579" i="7"/>
  <c r="G6580" i="7"/>
  <c r="G6581" i="7"/>
  <c r="G6582" i="7"/>
  <c r="G6583" i="7"/>
  <c r="G6584" i="7"/>
  <c r="G6585" i="7"/>
  <c r="G6586" i="7"/>
  <c r="G6587" i="7"/>
  <c r="G6588" i="7"/>
  <c r="G6589" i="7"/>
  <c r="G6590" i="7"/>
  <c r="G6591" i="7"/>
  <c r="G6592" i="7"/>
  <c r="G6593" i="7"/>
  <c r="G6594" i="7"/>
  <c r="G6595" i="7"/>
  <c r="G6596" i="7"/>
  <c r="G6597" i="7"/>
  <c r="G6598" i="7"/>
  <c r="G6599" i="7"/>
  <c r="G6600" i="7"/>
  <c r="G6601" i="7"/>
  <c r="G6602" i="7"/>
  <c r="G6603" i="7"/>
  <c r="G6604" i="7"/>
  <c r="G6605" i="7"/>
  <c r="G6606" i="7"/>
  <c r="G6607" i="7"/>
  <c r="G6608" i="7"/>
  <c r="G6609" i="7"/>
  <c r="G6610" i="7"/>
  <c r="G6611" i="7"/>
  <c r="G6612" i="7"/>
  <c r="G6613" i="7"/>
  <c r="G6614" i="7"/>
  <c r="G6615" i="7"/>
  <c r="G6616" i="7"/>
  <c r="G6617" i="7"/>
  <c r="G6618" i="7"/>
  <c r="G6619" i="7"/>
  <c r="G6620" i="7"/>
  <c r="G6621" i="7"/>
  <c r="G6622" i="7"/>
  <c r="G6623" i="7"/>
  <c r="G6624" i="7"/>
  <c r="G6625" i="7"/>
  <c r="G6626" i="7"/>
  <c r="G6627" i="7"/>
  <c r="G6628" i="7"/>
  <c r="G6629" i="7"/>
  <c r="G6630" i="7"/>
  <c r="G6631" i="7"/>
  <c r="G6632" i="7"/>
  <c r="G6633" i="7"/>
  <c r="G6634" i="7"/>
  <c r="G6635" i="7"/>
  <c r="G6636" i="7"/>
  <c r="G6637" i="7"/>
  <c r="G6638" i="7"/>
  <c r="G6639" i="7"/>
  <c r="G6640" i="7"/>
  <c r="G6641" i="7"/>
  <c r="G6642" i="7"/>
  <c r="G6643" i="7"/>
  <c r="G6644" i="7"/>
  <c r="G6645" i="7"/>
  <c r="G6646" i="7"/>
  <c r="G6647" i="7"/>
  <c r="G6648" i="7"/>
  <c r="G6649" i="7"/>
  <c r="G6650" i="7"/>
  <c r="G6651" i="7"/>
  <c r="G6652" i="7"/>
  <c r="G6653" i="7"/>
  <c r="G6654" i="7"/>
  <c r="G6655" i="7"/>
  <c r="G6656" i="7"/>
  <c r="G6657" i="7"/>
  <c r="G6658" i="7"/>
  <c r="G6659" i="7"/>
  <c r="G6660" i="7"/>
  <c r="G6661" i="7"/>
  <c r="G6662" i="7"/>
  <c r="G6663" i="7"/>
  <c r="G6664" i="7"/>
  <c r="G6665" i="7"/>
  <c r="G6666" i="7"/>
  <c r="G6667" i="7"/>
  <c r="G6668" i="7"/>
  <c r="G6669" i="7"/>
  <c r="G6670" i="7"/>
  <c r="G6671" i="7"/>
  <c r="G6672" i="7"/>
  <c r="G6673" i="7"/>
  <c r="G6674" i="7"/>
  <c r="G6675" i="7"/>
  <c r="G6676" i="7"/>
  <c r="G6677" i="7"/>
  <c r="G6678" i="7"/>
  <c r="G6679" i="7"/>
  <c r="G6680" i="7"/>
  <c r="G6681" i="7"/>
  <c r="G6682" i="7"/>
  <c r="G6683" i="7"/>
  <c r="G6684" i="7"/>
  <c r="G6685" i="7"/>
  <c r="G6686" i="7"/>
  <c r="G6687" i="7"/>
  <c r="G6688" i="7"/>
  <c r="G6689" i="7"/>
  <c r="G6690" i="7"/>
  <c r="G6691" i="7"/>
  <c r="G6692" i="7"/>
  <c r="G6693" i="7"/>
  <c r="G6694" i="7"/>
  <c r="G6695" i="7"/>
  <c r="G6696" i="7"/>
  <c r="G6697" i="7"/>
  <c r="G6698" i="7"/>
  <c r="G6699" i="7"/>
  <c r="G6700" i="7"/>
  <c r="G6701" i="7"/>
  <c r="G6702" i="7"/>
  <c r="G6703" i="7"/>
  <c r="G6704" i="7"/>
  <c r="G6705" i="7"/>
  <c r="G6706" i="7"/>
  <c r="G6707" i="7"/>
  <c r="G6708" i="7"/>
  <c r="G6709" i="7"/>
  <c r="G6710" i="7"/>
  <c r="G6711" i="7"/>
  <c r="G6712" i="7"/>
  <c r="G6713" i="7"/>
  <c r="G6714" i="7"/>
  <c r="G6715" i="7"/>
  <c r="G6716" i="7"/>
  <c r="G6717" i="7"/>
  <c r="G6718" i="7"/>
  <c r="G6719" i="7"/>
  <c r="G6720" i="7"/>
  <c r="G6721" i="7"/>
  <c r="G6722" i="7"/>
  <c r="G6723" i="7"/>
  <c r="G6724" i="7"/>
  <c r="G6725" i="7"/>
  <c r="G6726" i="7"/>
  <c r="G6727" i="7"/>
  <c r="G6728" i="7"/>
  <c r="G6729" i="7"/>
  <c r="G6730" i="7"/>
  <c r="G6731" i="7"/>
  <c r="G6732" i="7"/>
  <c r="G6733" i="7"/>
  <c r="G6734" i="7"/>
  <c r="G6735" i="7"/>
  <c r="G6736" i="7"/>
  <c r="G6737" i="7"/>
  <c r="G6738" i="7"/>
  <c r="G6739" i="7"/>
  <c r="G6740" i="7"/>
  <c r="G6741" i="7"/>
  <c r="G6742" i="7"/>
  <c r="G6743" i="7"/>
  <c r="G6744" i="7"/>
  <c r="G6745" i="7"/>
  <c r="G6746" i="7"/>
  <c r="G6747" i="7"/>
  <c r="G6748" i="7"/>
  <c r="G6749" i="7"/>
  <c r="G6750" i="7"/>
  <c r="G6751" i="7"/>
  <c r="G6752" i="7"/>
  <c r="G6753" i="7"/>
  <c r="G6754" i="7"/>
  <c r="G6755" i="7"/>
  <c r="G6756" i="7"/>
  <c r="G6757" i="7"/>
  <c r="G6758" i="7"/>
  <c r="G6759" i="7"/>
  <c r="G6760" i="7"/>
  <c r="G6761" i="7"/>
  <c r="G6762" i="7"/>
  <c r="G6763" i="7"/>
  <c r="G6764" i="7"/>
  <c r="G6765" i="7"/>
  <c r="G6766" i="7"/>
  <c r="G6767" i="7"/>
  <c r="G6768" i="7"/>
  <c r="G6769" i="7"/>
  <c r="G6770" i="7"/>
  <c r="G6771" i="7"/>
  <c r="G6772" i="7"/>
  <c r="G6773" i="7"/>
  <c r="G6774" i="7"/>
  <c r="G6775" i="7"/>
  <c r="G6776" i="7"/>
  <c r="G6777" i="7"/>
  <c r="G6778" i="7"/>
  <c r="G6779" i="7"/>
  <c r="G6780" i="7"/>
  <c r="G6781" i="7"/>
  <c r="G6782" i="7"/>
  <c r="G6783" i="7"/>
  <c r="G6784" i="7"/>
  <c r="G6785" i="7"/>
  <c r="G6786" i="7"/>
  <c r="G6787" i="7"/>
  <c r="G6788" i="7"/>
  <c r="G6789" i="7"/>
  <c r="G6790" i="7"/>
  <c r="G6791" i="7"/>
  <c r="G6792" i="7"/>
  <c r="G6793" i="7"/>
  <c r="G6794" i="7"/>
  <c r="G6795" i="7"/>
  <c r="G6796" i="7"/>
  <c r="G6797" i="7"/>
  <c r="G6798" i="7"/>
  <c r="G6799" i="7"/>
  <c r="G6800" i="7"/>
  <c r="G6801" i="7"/>
  <c r="G6802" i="7"/>
  <c r="G6803" i="7"/>
  <c r="G6804" i="7"/>
  <c r="G6805" i="7"/>
  <c r="G6806" i="7"/>
  <c r="G6807" i="7"/>
  <c r="G6808" i="7"/>
  <c r="G6809" i="7"/>
  <c r="G6810" i="7"/>
  <c r="G6811" i="7"/>
  <c r="G6812" i="7"/>
  <c r="G6813" i="7"/>
  <c r="G6814" i="7"/>
  <c r="G6815" i="7"/>
  <c r="G6816" i="7"/>
  <c r="G6817" i="7"/>
  <c r="G6818" i="7"/>
  <c r="G6819" i="7"/>
  <c r="G6820" i="7"/>
  <c r="G6821" i="7"/>
  <c r="G6822" i="7"/>
  <c r="G6823" i="7"/>
  <c r="G6824" i="7"/>
  <c r="G6825" i="7"/>
  <c r="G6826" i="7"/>
  <c r="G6827" i="7"/>
  <c r="G6828" i="7"/>
  <c r="G6829" i="7"/>
  <c r="G6830" i="7"/>
  <c r="G6831" i="7"/>
  <c r="G6832" i="7"/>
  <c r="G6833" i="7"/>
  <c r="G6834" i="7"/>
  <c r="G6835" i="7"/>
  <c r="G6836" i="7"/>
  <c r="G6837" i="7"/>
  <c r="G6838" i="7"/>
  <c r="G6839" i="7"/>
  <c r="G6840" i="7"/>
  <c r="G6841" i="7"/>
  <c r="G6842" i="7"/>
  <c r="G6843" i="7"/>
  <c r="G6844" i="7"/>
  <c r="G6845" i="7"/>
  <c r="G6846" i="7"/>
  <c r="G6847" i="7"/>
  <c r="G6848" i="7"/>
  <c r="G6849" i="7"/>
  <c r="G6850" i="7"/>
  <c r="G6851" i="7"/>
  <c r="G6852" i="7"/>
  <c r="G6853" i="7"/>
  <c r="G6854" i="7"/>
  <c r="G6855" i="7"/>
  <c r="G6856" i="7"/>
  <c r="G6857" i="7"/>
  <c r="G6858" i="7"/>
  <c r="G6859" i="7"/>
  <c r="G6860" i="7"/>
  <c r="G6861" i="7"/>
  <c r="G6862" i="7"/>
  <c r="G6863" i="7"/>
  <c r="G6864" i="7"/>
  <c r="G6865" i="7"/>
  <c r="G6866" i="7"/>
  <c r="G6867" i="7"/>
  <c r="G6868" i="7"/>
  <c r="G6869" i="7"/>
  <c r="G6870" i="7"/>
  <c r="G6871" i="7"/>
  <c r="G6872" i="7"/>
  <c r="G6873" i="7"/>
  <c r="G6874" i="7"/>
  <c r="G6875" i="7"/>
  <c r="G6876" i="7"/>
  <c r="G6877" i="7"/>
  <c r="G6878" i="7"/>
  <c r="G6879" i="7"/>
  <c r="G6880" i="7"/>
  <c r="G6881" i="7"/>
  <c r="G6882" i="7"/>
  <c r="G6883" i="7"/>
  <c r="G6884" i="7"/>
  <c r="G6885" i="7"/>
  <c r="G6886" i="7"/>
  <c r="G6887" i="7"/>
  <c r="G6888" i="7"/>
  <c r="G6889" i="7"/>
  <c r="G6890" i="7"/>
  <c r="G6891" i="7"/>
  <c r="G6892" i="7"/>
  <c r="G6893" i="7"/>
  <c r="G6894" i="7"/>
  <c r="G6895" i="7"/>
  <c r="G6896" i="7"/>
  <c r="G6897" i="7"/>
  <c r="G6898" i="7"/>
  <c r="G6899" i="7"/>
  <c r="G6900" i="7"/>
  <c r="G6901" i="7"/>
  <c r="G6902" i="7"/>
  <c r="G6903" i="7"/>
  <c r="G6904" i="7"/>
  <c r="G6905" i="7"/>
  <c r="G6906" i="7"/>
  <c r="G6907" i="7"/>
  <c r="G6908" i="7"/>
  <c r="G6909" i="7"/>
  <c r="G6910" i="7"/>
  <c r="G6911" i="7"/>
  <c r="G6912" i="7"/>
  <c r="G6913" i="7"/>
  <c r="G6914" i="7"/>
  <c r="G6915" i="7"/>
  <c r="G6916" i="7"/>
  <c r="G6917" i="7"/>
  <c r="G6918" i="7"/>
  <c r="G6919" i="7"/>
  <c r="G6920" i="7"/>
  <c r="G6921" i="7"/>
  <c r="G6922" i="7"/>
  <c r="G6923" i="7"/>
  <c r="G6924" i="7"/>
  <c r="G6925" i="7"/>
  <c r="G6926" i="7"/>
  <c r="G6927" i="7"/>
  <c r="G6928" i="7"/>
  <c r="G6929" i="7"/>
  <c r="G6930" i="7"/>
  <c r="G6931" i="7"/>
  <c r="G6932" i="7"/>
  <c r="G6933" i="7"/>
  <c r="G6934" i="7"/>
  <c r="G6935" i="7"/>
  <c r="G6936" i="7"/>
  <c r="G6937" i="7"/>
  <c r="G6938" i="7"/>
  <c r="G6939" i="7"/>
  <c r="G6940" i="7"/>
  <c r="G6941" i="7"/>
  <c r="G6942" i="7"/>
  <c r="G6943" i="7"/>
  <c r="G6944" i="7"/>
  <c r="G6945" i="7"/>
  <c r="G6946" i="7"/>
  <c r="G6947" i="7"/>
  <c r="G6948" i="7"/>
  <c r="G6949" i="7"/>
  <c r="G6950" i="7"/>
  <c r="G6951" i="7"/>
  <c r="G6952" i="7"/>
  <c r="G6953" i="7"/>
  <c r="G6954" i="7"/>
  <c r="G6955" i="7"/>
  <c r="G6956" i="7"/>
  <c r="G6957" i="7"/>
  <c r="G6958" i="7"/>
  <c r="G6959" i="7"/>
  <c r="G6960" i="7"/>
  <c r="G6961" i="7"/>
  <c r="G6962" i="7"/>
  <c r="G6963" i="7"/>
  <c r="G6964" i="7"/>
  <c r="G6965" i="7"/>
  <c r="G6966" i="7"/>
  <c r="G6967" i="7"/>
  <c r="G6968" i="7"/>
  <c r="G6969" i="7"/>
  <c r="G6970" i="7"/>
  <c r="G6971" i="7"/>
  <c r="G6972" i="7"/>
  <c r="G6973" i="7"/>
  <c r="G6974" i="7"/>
  <c r="G6975" i="7"/>
  <c r="G6976" i="7"/>
  <c r="G6977" i="7"/>
  <c r="G6978" i="7"/>
  <c r="G6979" i="7"/>
  <c r="G6980" i="7"/>
  <c r="G6981" i="7"/>
  <c r="G6982" i="7"/>
  <c r="G6983" i="7"/>
  <c r="G6984" i="7"/>
  <c r="G6985" i="7"/>
  <c r="G6986" i="7"/>
  <c r="G6987" i="7"/>
  <c r="G6988" i="7"/>
  <c r="G6989" i="7"/>
  <c r="G6990" i="7"/>
  <c r="G6991" i="7"/>
  <c r="G6992" i="7"/>
  <c r="G6993" i="7"/>
  <c r="G6994" i="7"/>
  <c r="G6995" i="7"/>
  <c r="G6996" i="7"/>
  <c r="G6997" i="7"/>
  <c r="G6998" i="7"/>
  <c r="G6999" i="7"/>
  <c r="G7000" i="7"/>
  <c r="G7001" i="7"/>
</calcChain>
</file>

<file path=xl/sharedStrings.xml><?xml version="1.0" encoding="utf-8"?>
<sst xmlns="http://schemas.openxmlformats.org/spreadsheetml/2006/main" count="49104" uniqueCount="6019">
  <si>
    <t>Patient_ID</t>
  </si>
  <si>
    <t>Patient_Name</t>
  </si>
  <si>
    <t>Age</t>
  </si>
  <si>
    <t>Gender</t>
  </si>
  <si>
    <t>PAT_1</t>
  </si>
  <si>
    <t>PAT_2</t>
  </si>
  <si>
    <t>PAT_3</t>
  </si>
  <si>
    <t>PAT_4</t>
  </si>
  <si>
    <t>PAT_5</t>
  </si>
  <si>
    <t>PAT_6</t>
  </si>
  <si>
    <t>PAT_7</t>
  </si>
  <si>
    <t>PAT_8</t>
  </si>
  <si>
    <t>PAT_9</t>
  </si>
  <si>
    <t>PAT_10</t>
  </si>
  <si>
    <t>PAT_11</t>
  </si>
  <si>
    <t>PAT_12</t>
  </si>
  <si>
    <t>PAT_13</t>
  </si>
  <si>
    <t>PAT_14</t>
  </si>
  <si>
    <t>PAT_15</t>
  </si>
  <si>
    <t>PAT_16</t>
  </si>
  <si>
    <t>PAT_17</t>
  </si>
  <si>
    <t>PAT_18</t>
  </si>
  <si>
    <t>PAT_19</t>
  </si>
  <si>
    <t>PAT_20</t>
  </si>
  <si>
    <t>PAT_21</t>
  </si>
  <si>
    <t>PAT_22</t>
  </si>
  <si>
    <t>PAT_23</t>
  </si>
  <si>
    <t>PAT_24</t>
  </si>
  <si>
    <t>PAT_25</t>
  </si>
  <si>
    <t>PAT_26</t>
  </si>
  <si>
    <t>PAT_27</t>
  </si>
  <si>
    <t>PAT_28</t>
  </si>
  <si>
    <t>PAT_29</t>
  </si>
  <si>
    <t>PAT_30</t>
  </si>
  <si>
    <t>PAT_31</t>
  </si>
  <si>
    <t>PAT_32</t>
  </si>
  <si>
    <t>PAT_33</t>
  </si>
  <si>
    <t>PAT_34</t>
  </si>
  <si>
    <t>PAT_35</t>
  </si>
  <si>
    <t>PAT_36</t>
  </si>
  <si>
    <t>PAT_37</t>
  </si>
  <si>
    <t>PAT_38</t>
  </si>
  <si>
    <t>PAT_39</t>
  </si>
  <si>
    <t>PAT_40</t>
  </si>
  <si>
    <t>PAT_41</t>
  </si>
  <si>
    <t>PAT_42</t>
  </si>
  <si>
    <t>PAT_43</t>
  </si>
  <si>
    <t>PAT_44</t>
  </si>
  <si>
    <t>PAT_45</t>
  </si>
  <si>
    <t>PAT_46</t>
  </si>
  <si>
    <t>PAT_47</t>
  </si>
  <si>
    <t>PAT_48</t>
  </si>
  <si>
    <t>PAT_49</t>
  </si>
  <si>
    <t>PAT_50</t>
  </si>
  <si>
    <t>PAT_51</t>
  </si>
  <si>
    <t>PAT_52</t>
  </si>
  <si>
    <t>PAT_53</t>
  </si>
  <si>
    <t>PAT_54</t>
  </si>
  <si>
    <t>PAT_55</t>
  </si>
  <si>
    <t>PAT_56</t>
  </si>
  <si>
    <t>PAT_57</t>
  </si>
  <si>
    <t>PAT_58</t>
  </si>
  <si>
    <t>PAT_59</t>
  </si>
  <si>
    <t>PAT_60</t>
  </si>
  <si>
    <t>PAT_61</t>
  </si>
  <si>
    <t>PAT_62</t>
  </si>
  <si>
    <t>PAT_63</t>
  </si>
  <si>
    <t>PAT_64</t>
  </si>
  <si>
    <t>PAT_65</t>
  </si>
  <si>
    <t>PAT_66</t>
  </si>
  <si>
    <t>PAT_67</t>
  </si>
  <si>
    <t>PAT_68</t>
  </si>
  <si>
    <t>PAT_69</t>
  </si>
  <si>
    <t>PAT_70</t>
  </si>
  <si>
    <t>PAT_71</t>
  </si>
  <si>
    <t>PAT_72</t>
  </si>
  <si>
    <t>PAT_73</t>
  </si>
  <si>
    <t>PAT_74</t>
  </si>
  <si>
    <t>PAT_75</t>
  </si>
  <si>
    <t>PAT_76</t>
  </si>
  <si>
    <t>PAT_77</t>
  </si>
  <si>
    <t>PAT_78</t>
  </si>
  <si>
    <t>PAT_79</t>
  </si>
  <si>
    <t>PAT_80</t>
  </si>
  <si>
    <t>PAT_81</t>
  </si>
  <si>
    <t>PAT_82</t>
  </si>
  <si>
    <t>PAT_83</t>
  </si>
  <si>
    <t>PAT_84</t>
  </si>
  <si>
    <t>PAT_85</t>
  </si>
  <si>
    <t>PAT_86</t>
  </si>
  <si>
    <t>PAT_87</t>
  </si>
  <si>
    <t>PAT_88</t>
  </si>
  <si>
    <t>PAT_89</t>
  </si>
  <si>
    <t>PAT_90</t>
  </si>
  <si>
    <t>PAT_91</t>
  </si>
  <si>
    <t>PAT_92</t>
  </si>
  <si>
    <t>PAT_93</t>
  </si>
  <si>
    <t>PAT_94</t>
  </si>
  <si>
    <t>PAT_95</t>
  </si>
  <si>
    <t>PAT_96</t>
  </si>
  <si>
    <t>PAT_97</t>
  </si>
  <si>
    <t>PAT_98</t>
  </si>
  <si>
    <t>PAT_99</t>
  </si>
  <si>
    <t>PAT_100</t>
  </si>
  <si>
    <t>PAT_101</t>
  </si>
  <si>
    <t>PAT_102</t>
  </si>
  <si>
    <t>PAT_103</t>
  </si>
  <si>
    <t>PAT_104</t>
  </si>
  <si>
    <t>PAT_105</t>
  </si>
  <si>
    <t>PAT_106</t>
  </si>
  <si>
    <t>PAT_107</t>
  </si>
  <si>
    <t>PAT_108</t>
  </si>
  <si>
    <t>PAT_109</t>
  </si>
  <si>
    <t>PAT_110</t>
  </si>
  <si>
    <t>PAT_111</t>
  </si>
  <si>
    <t>PAT_112</t>
  </si>
  <si>
    <t>PAT_113</t>
  </si>
  <si>
    <t>PAT_114</t>
  </si>
  <si>
    <t>PAT_115</t>
  </si>
  <si>
    <t>PAT_116</t>
  </si>
  <si>
    <t>PAT_117</t>
  </si>
  <si>
    <t>PAT_118</t>
  </si>
  <si>
    <t>PAT_119</t>
  </si>
  <si>
    <t>PAT_120</t>
  </si>
  <si>
    <t>PAT_121</t>
  </si>
  <si>
    <t>PAT_122</t>
  </si>
  <si>
    <t>PAT_123</t>
  </si>
  <si>
    <t>PAT_124</t>
  </si>
  <si>
    <t>PAT_125</t>
  </si>
  <si>
    <t>PAT_126</t>
  </si>
  <si>
    <t>PAT_127</t>
  </si>
  <si>
    <t>PAT_128</t>
  </si>
  <si>
    <t>PAT_129</t>
  </si>
  <si>
    <t>PAT_130</t>
  </si>
  <si>
    <t>PAT_131</t>
  </si>
  <si>
    <t>PAT_132</t>
  </si>
  <si>
    <t>PAT_133</t>
  </si>
  <si>
    <t>PAT_134</t>
  </si>
  <si>
    <t>PAT_135</t>
  </si>
  <si>
    <t>PAT_136</t>
  </si>
  <si>
    <t>PAT_137</t>
  </si>
  <si>
    <t>PAT_138</t>
  </si>
  <si>
    <t>PAT_139</t>
  </si>
  <si>
    <t>PAT_140</t>
  </si>
  <si>
    <t>PAT_141</t>
  </si>
  <si>
    <t>PAT_142</t>
  </si>
  <si>
    <t>PAT_143</t>
  </si>
  <si>
    <t>PAT_144</t>
  </si>
  <si>
    <t>PAT_145</t>
  </si>
  <si>
    <t>PAT_146</t>
  </si>
  <si>
    <t>PAT_147</t>
  </si>
  <si>
    <t>PAT_148</t>
  </si>
  <si>
    <t>PAT_149</t>
  </si>
  <si>
    <t>PAT_150</t>
  </si>
  <si>
    <t>PAT_151</t>
  </si>
  <si>
    <t>PAT_152</t>
  </si>
  <si>
    <t>PAT_153</t>
  </si>
  <si>
    <t>PAT_154</t>
  </si>
  <si>
    <t>PAT_155</t>
  </si>
  <si>
    <t>PAT_156</t>
  </si>
  <si>
    <t>PAT_157</t>
  </si>
  <si>
    <t>PAT_158</t>
  </si>
  <si>
    <t>PAT_159</t>
  </si>
  <si>
    <t>PAT_160</t>
  </si>
  <si>
    <t>PAT_161</t>
  </si>
  <si>
    <t>PAT_162</t>
  </si>
  <si>
    <t>PAT_163</t>
  </si>
  <si>
    <t>PAT_164</t>
  </si>
  <si>
    <t>PAT_165</t>
  </si>
  <si>
    <t>PAT_166</t>
  </si>
  <si>
    <t>PAT_167</t>
  </si>
  <si>
    <t>PAT_168</t>
  </si>
  <si>
    <t>PAT_169</t>
  </si>
  <si>
    <t>PAT_170</t>
  </si>
  <si>
    <t>PAT_171</t>
  </si>
  <si>
    <t>PAT_172</t>
  </si>
  <si>
    <t>PAT_173</t>
  </si>
  <si>
    <t>PAT_174</t>
  </si>
  <si>
    <t>PAT_175</t>
  </si>
  <si>
    <t>PAT_176</t>
  </si>
  <si>
    <t>PAT_177</t>
  </si>
  <si>
    <t>PAT_178</t>
  </si>
  <si>
    <t>PAT_179</t>
  </si>
  <si>
    <t>PAT_180</t>
  </si>
  <si>
    <t>PAT_181</t>
  </si>
  <si>
    <t>PAT_182</t>
  </si>
  <si>
    <t>PAT_183</t>
  </si>
  <si>
    <t>PAT_184</t>
  </si>
  <si>
    <t>PAT_185</t>
  </si>
  <si>
    <t>PAT_186</t>
  </si>
  <si>
    <t>PAT_187</t>
  </si>
  <si>
    <t>PAT_188</t>
  </si>
  <si>
    <t>PAT_189</t>
  </si>
  <si>
    <t>PAT_190</t>
  </si>
  <si>
    <t>PAT_191</t>
  </si>
  <si>
    <t>PAT_192</t>
  </si>
  <si>
    <t>PAT_193</t>
  </si>
  <si>
    <t>PAT_194</t>
  </si>
  <si>
    <t>PAT_195</t>
  </si>
  <si>
    <t>PAT_196</t>
  </si>
  <si>
    <t>PAT_197</t>
  </si>
  <si>
    <t>PAT_198</t>
  </si>
  <si>
    <t>PAT_199</t>
  </si>
  <si>
    <t>PAT_200</t>
  </si>
  <si>
    <t>PAT_201</t>
  </si>
  <si>
    <t>PAT_202</t>
  </si>
  <si>
    <t>PAT_203</t>
  </si>
  <si>
    <t>PAT_204</t>
  </si>
  <si>
    <t>PAT_205</t>
  </si>
  <si>
    <t>PAT_206</t>
  </si>
  <si>
    <t>PAT_207</t>
  </si>
  <si>
    <t>PAT_208</t>
  </si>
  <si>
    <t>PAT_209</t>
  </si>
  <si>
    <t>PAT_210</t>
  </si>
  <si>
    <t>PAT_211</t>
  </si>
  <si>
    <t>PAT_212</t>
  </si>
  <si>
    <t>PAT_213</t>
  </si>
  <si>
    <t>PAT_214</t>
  </si>
  <si>
    <t>PAT_215</t>
  </si>
  <si>
    <t>PAT_216</t>
  </si>
  <si>
    <t>PAT_217</t>
  </si>
  <si>
    <t>PAT_218</t>
  </si>
  <si>
    <t>PAT_219</t>
  </si>
  <si>
    <t>PAT_220</t>
  </si>
  <si>
    <t>PAT_221</t>
  </si>
  <si>
    <t>PAT_222</t>
  </si>
  <si>
    <t>PAT_223</t>
  </si>
  <si>
    <t>PAT_224</t>
  </si>
  <si>
    <t>PAT_225</t>
  </si>
  <si>
    <t>PAT_226</t>
  </si>
  <si>
    <t>PAT_227</t>
  </si>
  <si>
    <t>PAT_228</t>
  </si>
  <si>
    <t>PAT_229</t>
  </si>
  <si>
    <t>PAT_230</t>
  </si>
  <si>
    <t>PAT_231</t>
  </si>
  <si>
    <t>PAT_232</t>
  </si>
  <si>
    <t>PAT_233</t>
  </si>
  <si>
    <t>PAT_234</t>
  </si>
  <si>
    <t>PAT_235</t>
  </si>
  <si>
    <t>PAT_236</t>
  </si>
  <si>
    <t>PAT_237</t>
  </si>
  <si>
    <t>PAT_238</t>
  </si>
  <si>
    <t>PAT_239</t>
  </si>
  <si>
    <t>PAT_240</t>
  </si>
  <si>
    <t>PAT_241</t>
  </si>
  <si>
    <t>PAT_242</t>
  </si>
  <si>
    <t>PAT_243</t>
  </si>
  <si>
    <t>PAT_244</t>
  </si>
  <si>
    <t>PAT_245</t>
  </si>
  <si>
    <t>PAT_246</t>
  </si>
  <si>
    <t>PAT_247</t>
  </si>
  <si>
    <t>PAT_248</t>
  </si>
  <si>
    <t>PAT_249</t>
  </si>
  <si>
    <t>PAT_250</t>
  </si>
  <si>
    <t>PAT_251</t>
  </si>
  <si>
    <t>PAT_252</t>
  </si>
  <si>
    <t>PAT_253</t>
  </si>
  <si>
    <t>PAT_254</t>
  </si>
  <si>
    <t>PAT_255</t>
  </si>
  <si>
    <t>PAT_256</t>
  </si>
  <si>
    <t>PAT_257</t>
  </si>
  <si>
    <t>PAT_258</t>
  </si>
  <si>
    <t>PAT_259</t>
  </si>
  <si>
    <t>PAT_260</t>
  </si>
  <si>
    <t>PAT_261</t>
  </si>
  <si>
    <t>PAT_262</t>
  </si>
  <si>
    <t>PAT_263</t>
  </si>
  <si>
    <t>PAT_264</t>
  </si>
  <si>
    <t>PAT_265</t>
  </si>
  <si>
    <t>PAT_266</t>
  </si>
  <si>
    <t>PAT_267</t>
  </si>
  <si>
    <t>PAT_268</t>
  </si>
  <si>
    <t>PAT_269</t>
  </si>
  <si>
    <t>PAT_270</t>
  </si>
  <si>
    <t>PAT_271</t>
  </si>
  <si>
    <t>PAT_272</t>
  </si>
  <si>
    <t>PAT_273</t>
  </si>
  <si>
    <t>PAT_274</t>
  </si>
  <si>
    <t>PAT_275</t>
  </si>
  <si>
    <t>PAT_276</t>
  </si>
  <si>
    <t>PAT_277</t>
  </si>
  <si>
    <t>PAT_278</t>
  </si>
  <si>
    <t>PAT_279</t>
  </si>
  <si>
    <t>PAT_280</t>
  </si>
  <si>
    <t>PAT_281</t>
  </si>
  <si>
    <t>PAT_282</t>
  </si>
  <si>
    <t>PAT_283</t>
  </si>
  <si>
    <t>PAT_284</t>
  </si>
  <si>
    <t>PAT_285</t>
  </si>
  <si>
    <t>PAT_286</t>
  </si>
  <si>
    <t>PAT_287</t>
  </si>
  <si>
    <t>PAT_288</t>
  </si>
  <si>
    <t>PAT_289</t>
  </si>
  <si>
    <t>PAT_290</t>
  </si>
  <si>
    <t>PAT_291</t>
  </si>
  <si>
    <t>PAT_292</t>
  </si>
  <si>
    <t>PAT_293</t>
  </si>
  <si>
    <t>PAT_294</t>
  </si>
  <si>
    <t>PAT_295</t>
  </si>
  <si>
    <t>PAT_296</t>
  </si>
  <si>
    <t>PAT_297</t>
  </si>
  <si>
    <t>PAT_298</t>
  </si>
  <si>
    <t>PAT_299</t>
  </si>
  <si>
    <t>PAT_300</t>
  </si>
  <si>
    <t>PAT_301</t>
  </si>
  <si>
    <t>PAT_302</t>
  </si>
  <si>
    <t>PAT_303</t>
  </si>
  <si>
    <t>PAT_304</t>
  </si>
  <si>
    <t>PAT_305</t>
  </si>
  <si>
    <t>PAT_306</t>
  </si>
  <si>
    <t>PAT_307</t>
  </si>
  <si>
    <t>PAT_308</t>
  </si>
  <si>
    <t>PAT_309</t>
  </si>
  <si>
    <t>PAT_310</t>
  </si>
  <si>
    <t>PAT_311</t>
  </si>
  <si>
    <t>PAT_312</t>
  </si>
  <si>
    <t>PAT_313</t>
  </si>
  <si>
    <t>PAT_314</t>
  </si>
  <si>
    <t>PAT_315</t>
  </si>
  <si>
    <t>PAT_316</t>
  </si>
  <si>
    <t>PAT_317</t>
  </si>
  <si>
    <t>PAT_318</t>
  </si>
  <si>
    <t>PAT_319</t>
  </si>
  <si>
    <t>PAT_320</t>
  </si>
  <si>
    <t>PAT_321</t>
  </si>
  <si>
    <t>PAT_322</t>
  </si>
  <si>
    <t>PAT_323</t>
  </si>
  <si>
    <t>PAT_324</t>
  </si>
  <si>
    <t>PAT_325</t>
  </si>
  <si>
    <t>PAT_326</t>
  </si>
  <si>
    <t>PAT_327</t>
  </si>
  <si>
    <t>PAT_328</t>
  </si>
  <si>
    <t>PAT_329</t>
  </si>
  <si>
    <t>PAT_330</t>
  </si>
  <si>
    <t>PAT_331</t>
  </si>
  <si>
    <t>PAT_332</t>
  </si>
  <si>
    <t>PAT_333</t>
  </si>
  <si>
    <t>PAT_334</t>
  </si>
  <si>
    <t>PAT_335</t>
  </si>
  <si>
    <t>PAT_336</t>
  </si>
  <si>
    <t>PAT_337</t>
  </si>
  <si>
    <t>PAT_338</t>
  </si>
  <si>
    <t>PAT_339</t>
  </si>
  <si>
    <t>PAT_340</t>
  </si>
  <si>
    <t>PAT_341</t>
  </si>
  <si>
    <t>PAT_342</t>
  </si>
  <si>
    <t>PAT_343</t>
  </si>
  <si>
    <t>PAT_344</t>
  </si>
  <si>
    <t>PAT_345</t>
  </si>
  <si>
    <t>PAT_346</t>
  </si>
  <si>
    <t>PAT_347</t>
  </si>
  <si>
    <t>PAT_348</t>
  </si>
  <si>
    <t>PAT_349</t>
  </si>
  <si>
    <t>PAT_350</t>
  </si>
  <si>
    <t>PAT_351</t>
  </si>
  <si>
    <t>PAT_352</t>
  </si>
  <si>
    <t>PAT_353</t>
  </si>
  <si>
    <t>PAT_354</t>
  </si>
  <si>
    <t>PAT_355</t>
  </si>
  <si>
    <t>PAT_356</t>
  </si>
  <si>
    <t>PAT_357</t>
  </si>
  <si>
    <t>PAT_358</t>
  </si>
  <si>
    <t>PAT_359</t>
  </si>
  <si>
    <t>PAT_360</t>
  </si>
  <si>
    <t>PAT_361</t>
  </si>
  <si>
    <t>PAT_362</t>
  </si>
  <si>
    <t>PAT_363</t>
  </si>
  <si>
    <t>PAT_364</t>
  </si>
  <si>
    <t>PAT_365</t>
  </si>
  <si>
    <t>PAT_366</t>
  </si>
  <si>
    <t>PAT_367</t>
  </si>
  <si>
    <t>PAT_368</t>
  </si>
  <si>
    <t>PAT_369</t>
  </si>
  <si>
    <t>PAT_370</t>
  </si>
  <si>
    <t>PAT_371</t>
  </si>
  <si>
    <t>PAT_372</t>
  </si>
  <si>
    <t>PAT_373</t>
  </si>
  <si>
    <t>PAT_374</t>
  </si>
  <si>
    <t>PAT_375</t>
  </si>
  <si>
    <t>PAT_376</t>
  </si>
  <si>
    <t>PAT_377</t>
  </si>
  <si>
    <t>PAT_378</t>
  </si>
  <si>
    <t>PAT_379</t>
  </si>
  <si>
    <t>PAT_380</t>
  </si>
  <si>
    <t>PAT_381</t>
  </si>
  <si>
    <t>PAT_382</t>
  </si>
  <si>
    <t>PAT_383</t>
  </si>
  <si>
    <t>PAT_384</t>
  </si>
  <si>
    <t>PAT_385</t>
  </si>
  <si>
    <t>PAT_386</t>
  </si>
  <si>
    <t>PAT_387</t>
  </si>
  <si>
    <t>PAT_388</t>
  </si>
  <si>
    <t>PAT_389</t>
  </si>
  <si>
    <t>PAT_390</t>
  </si>
  <si>
    <t>PAT_391</t>
  </si>
  <si>
    <t>PAT_392</t>
  </si>
  <si>
    <t>PAT_393</t>
  </si>
  <si>
    <t>PAT_394</t>
  </si>
  <si>
    <t>PAT_395</t>
  </si>
  <si>
    <t>PAT_396</t>
  </si>
  <si>
    <t>PAT_397</t>
  </si>
  <si>
    <t>PAT_398</t>
  </si>
  <si>
    <t>PAT_399</t>
  </si>
  <si>
    <t>PAT_400</t>
  </si>
  <si>
    <t>PAT_401</t>
  </si>
  <si>
    <t>PAT_402</t>
  </si>
  <si>
    <t>PAT_403</t>
  </si>
  <si>
    <t>PAT_404</t>
  </si>
  <si>
    <t>PAT_405</t>
  </si>
  <si>
    <t>PAT_406</t>
  </si>
  <si>
    <t>PAT_407</t>
  </si>
  <si>
    <t>PAT_408</t>
  </si>
  <si>
    <t>PAT_409</t>
  </si>
  <si>
    <t>PAT_410</t>
  </si>
  <si>
    <t>PAT_411</t>
  </si>
  <si>
    <t>PAT_412</t>
  </si>
  <si>
    <t>PAT_413</t>
  </si>
  <si>
    <t>PAT_414</t>
  </si>
  <si>
    <t>PAT_415</t>
  </si>
  <si>
    <t>PAT_416</t>
  </si>
  <si>
    <t>PAT_417</t>
  </si>
  <si>
    <t>PAT_418</t>
  </si>
  <si>
    <t>PAT_419</t>
  </si>
  <si>
    <t>PAT_420</t>
  </si>
  <si>
    <t>PAT_421</t>
  </si>
  <si>
    <t>PAT_422</t>
  </si>
  <si>
    <t>PAT_423</t>
  </si>
  <si>
    <t>PAT_424</t>
  </si>
  <si>
    <t>PAT_425</t>
  </si>
  <si>
    <t>PAT_426</t>
  </si>
  <si>
    <t>PAT_427</t>
  </si>
  <si>
    <t>PAT_428</t>
  </si>
  <si>
    <t>PAT_429</t>
  </si>
  <si>
    <t>PAT_430</t>
  </si>
  <si>
    <t>PAT_431</t>
  </si>
  <si>
    <t>PAT_432</t>
  </si>
  <si>
    <t>PAT_433</t>
  </si>
  <si>
    <t>PAT_434</t>
  </si>
  <si>
    <t>PAT_435</t>
  </si>
  <si>
    <t>PAT_436</t>
  </si>
  <si>
    <t>PAT_437</t>
  </si>
  <si>
    <t>PAT_438</t>
  </si>
  <si>
    <t>PAT_439</t>
  </si>
  <si>
    <t>PAT_440</t>
  </si>
  <si>
    <t>PAT_441</t>
  </si>
  <si>
    <t>PAT_442</t>
  </si>
  <si>
    <t>PAT_443</t>
  </si>
  <si>
    <t>PAT_444</t>
  </si>
  <si>
    <t>PAT_445</t>
  </si>
  <si>
    <t>PAT_446</t>
  </si>
  <si>
    <t>PAT_447</t>
  </si>
  <si>
    <t>PAT_448</t>
  </si>
  <si>
    <t>PAT_449</t>
  </si>
  <si>
    <t>PAT_450</t>
  </si>
  <si>
    <t>PAT_451</t>
  </si>
  <si>
    <t>PAT_452</t>
  </si>
  <si>
    <t>PAT_453</t>
  </si>
  <si>
    <t>PAT_454</t>
  </si>
  <si>
    <t>PAT_455</t>
  </si>
  <si>
    <t>PAT_456</t>
  </si>
  <si>
    <t>PAT_457</t>
  </si>
  <si>
    <t>PAT_458</t>
  </si>
  <si>
    <t>PAT_459</t>
  </si>
  <si>
    <t>PAT_460</t>
  </si>
  <si>
    <t>PAT_461</t>
  </si>
  <si>
    <t>PAT_462</t>
  </si>
  <si>
    <t>PAT_463</t>
  </si>
  <si>
    <t>PAT_464</t>
  </si>
  <si>
    <t>PAT_465</t>
  </si>
  <si>
    <t>PAT_466</t>
  </si>
  <si>
    <t>PAT_467</t>
  </si>
  <si>
    <t>PAT_468</t>
  </si>
  <si>
    <t>PAT_469</t>
  </si>
  <si>
    <t>PAT_470</t>
  </si>
  <si>
    <t>PAT_471</t>
  </si>
  <si>
    <t>PAT_472</t>
  </si>
  <si>
    <t>PAT_473</t>
  </si>
  <si>
    <t>PAT_474</t>
  </si>
  <si>
    <t>PAT_475</t>
  </si>
  <si>
    <t>PAT_476</t>
  </si>
  <si>
    <t>PAT_477</t>
  </si>
  <si>
    <t>PAT_478</t>
  </si>
  <si>
    <t>PAT_479</t>
  </si>
  <si>
    <t>PAT_480</t>
  </si>
  <si>
    <t>PAT_481</t>
  </si>
  <si>
    <t>PAT_482</t>
  </si>
  <si>
    <t>PAT_483</t>
  </si>
  <si>
    <t>PAT_484</t>
  </si>
  <si>
    <t>PAT_485</t>
  </si>
  <si>
    <t>PAT_486</t>
  </si>
  <si>
    <t>PAT_487</t>
  </si>
  <si>
    <t>PAT_488</t>
  </si>
  <si>
    <t>PAT_489</t>
  </si>
  <si>
    <t>PAT_490</t>
  </si>
  <si>
    <t>PAT_491</t>
  </si>
  <si>
    <t>PAT_492</t>
  </si>
  <si>
    <t>PAT_493</t>
  </si>
  <si>
    <t>PAT_494</t>
  </si>
  <si>
    <t>PAT_495</t>
  </si>
  <si>
    <t>PAT_496</t>
  </si>
  <si>
    <t>PAT_497</t>
  </si>
  <si>
    <t>PAT_498</t>
  </si>
  <si>
    <t>PAT_499</t>
  </si>
  <si>
    <t>PAT_500</t>
  </si>
  <si>
    <t>PAT_501</t>
  </si>
  <si>
    <t>PAT_502</t>
  </si>
  <si>
    <t>PAT_503</t>
  </si>
  <si>
    <t>PAT_504</t>
  </si>
  <si>
    <t>PAT_505</t>
  </si>
  <si>
    <t>PAT_506</t>
  </si>
  <si>
    <t>PAT_507</t>
  </si>
  <si>
    <t>PAT_508</t>
  </si>
  <si>
    <t>PAT_509</t>
  </si>
  <si>
    <t>PAT_510</t>
  </si>
  <si>
    <t>PAT_511</t>
  </si>
  <si>
    <t>PAT_512</t>
  </si>
  <si>
    <t>PAT_513</t>
  </si>
  <si>
    <t>PAT_514</t>
  </si>
  <si>
    <t>PAT_515</t>
  </si>
  <si>
    <t>PAT_516</t>
  </si>
  <si>
    <t>PAT_517</t>
  </si>
  <si>
    <t>PAT_518</t>
  </si>
  <si>
    <t>PAT_519</t>
  </si>
  <si>
    <t>PAT_520</t>
  </si>
  <si>
    <t>PAT_521</t>
  </si>
  <si>
    <t>PAT_522</t>
  </si>
  <si>
    <t>PAT_523</t>
  </si>
  <si>
    <t>PAT_524</t>
  </si>
  <si>
    <t>PAT_525</t>
  </si>
  <si>
    <t>PAT_526</t>
  </si>
  <si>
    <t>PAT_527</t>
  </si>
  <si>
    <t>PAT_528</t>
  </si>
  <si>
    <t>PAT_529</t>
  </si>
  <si>
    <t>PAT_530</t>
  </si>
  <si>
    <t>PAT_531</t>
  </si>
  <si>
    <t>PAT_532</t>
  </si>
  <si>
    <t>PAT_533</t>
  </si>
  <si>
    <t>PAT_534</t>
  </si>
  <si>
    <t>PAT_535</t>
  </si>
  <si>
    <t>PAT_536</t>
  </si>
  <si>
    <t>PAT_537</t>
  </si>
  <si>
    <t>PAT_538</t>
  </si>
  <si>
    <t>PAT_539</t>
  </si>
  <si>
    <t>PAT_540</t>
  </si>
  <si>
    <t>PAT_541</t>
  </si>
  <si>
    <t>PAT_542</t>
  </si>
  <si>
    <t>PAT_543</t>
  </si>
  <si>
    <t>PAT_544</t>
  </si>
  <si>
    <t>PAT_545</t>
  </si>
  <si>
    <t>PAT_546</t>
  </si>
  <si>
    <t>PAT_547</t>
  </si>
  <si>
    <t>PAT_548</t>
  </si>
  <si>
    <t>PAT_549</t>
  </si>
  <si>
    <t>PAT_550</t>
  </si>
  <si>
    <t>PAT_551</t>
  </si>
  <si>
    <t>PAT_552</t>
  </si>
  <si>
    <t>PAT_553</t>
  </si>
  <si>
    <t>PAT_554</t>
  </si>
  <si>
    <t>PAT_555</t>
  </si>
  <si>
    <t>PAT_556</t>
  </si>
  <si>
    <t>PAT_557</t>
  </si>
  <si>
    <t>PAT_558</t>
  </si>
  <si>
    <t>PAT_559</t>
  </si>
  <si>
    <t>PAT_560</t>
  </si>
  <si>
    <t>PAT_561</t>
  </si>
  <si>
    <t>PAT_562</t>
  </si>
  <si>
    <t>PAT_563</t>
  </si>
  <si>
    <t>PAT_564</t>
  </si>
  <si>
    <t>PAT_565</t>
  </si>
  <si>
    <t>PAT_566</t>
  </si>
  <si>
    <t>PAT_567</t>
  </si>
  <si>
    <t>PAT_568</t>
  </si>
  <si>
    <t>PAT_569</t>
  </si>
  <si>
    <t>PAT_570</t>
  </si>
  <si>
    <t>PAT_571</t>
  </si>
  <si>
    <t>PAT_572</t>
  </si>
  <si>
    <t>PAT_573</t>
  </si>
  <si>
    <t>PAT_574</t>
  </si>
  <si>
    <t>PAT_575</t>
  </si>
  <si>
    <t>PAT_576</t>
  </si>
  <si>
    <t>PAT_577</t>
  </si>
  <si>
    <t>PAT_578</t>
  </si>
  <si>
    <t>PAT_579</t>
  </si>
  <si>
    <t>PAT_580</t>
  </si>
  <si>
    <t>PAT_581</t>
  </si>
  <si>
    <t>PAT_582</t>
  </si>
  <si>
    <t>PAT_583</t>
  </si>
  <si>
    <t>PAT_584</t>
  </si>
  <si>
    <t>PAT_585</t>
  </si>
  <si>
    <t>PAT_586</t>
  </si>
  <si>
    <t>PAT_587</t>
  </si>
  <si>
    <t>PAT_588</t>
  </si>
  <si>
    <t>PAT_589</t>
  </si>
  <si>
    <t>PAT_590</t>
  </si>
  <si>
    <t>PAT_591</t>
  </si>
  <si>
    <t>PAT_592</t>
  </si>
  <si>
    <t>PAT_593</t>
  </si>
  <si>
    <t>PAT_594</t>
  </si>
  <si>
    <t>PAT_595</t>
  </si>
  <si>
    <t>PAT_596</t>
  </si>
  <si>
    <t>PAT_597</t>
  </si>
  <si>
    <t>PAT_598</t>
  </si>
  <si>
    <t>PAT_599</t>
  </si>
  <si>
    <t>PAT_600</t>
  </si>
  <si>
    <t>PAT_601</t>
  </si>
  <si>
    <t>PAT_602</t>
  </si>
  <si>
    <t>PAT_603</t>
  </si>
  <si>
    <t>PAT_604</t>
  </si>
  <si>
    <t>PAT_605</t>
  </si>
  <si>
    <t>PAT_606</t>
  </si>
  <si>
    <t>PAT_607</t>
  </si>
  <si>
    <t>PAT_608</t>
  </si>
  <si>
    <t>PAT_609</t>
  </si>
  <si>
    <t>PAT_610</t>
  </si>
  <si>
    <t>PAT_611</t>
  </si>
  <si>
    <t>PAT_612</t>
  </si>
  <si>
    <t>PAT_613</t>
  </si>
  <si>
    <t>PAT_614</t>
  </si>
  <si>
    <t>PAT_615</t>
  </si>
  <si>
    <t>PAT_616</t>
  </si>
  <si>
    <t>PAT_617</t>
  </si>
  <si>
    <t>PAT_618</t>
  </si>
  <si>
    <t>PAT_619</t>
  </si>
  <si>
    <t>PAT_620</t>
  </si>
  <si>
    <t>PAT_621</t>
  </si>
  <si>
    <t>PAT_622</t>
  </si>
  <si>
    <t>PAT_623</t>
  </si>
  <si>
    <t>PAT_624</t>
  </si>
  <si>
    <t>PAT_625</t>
  </si>
  <si>
    <t>PAT_626</t>
  </si>
  <si>
    <t>PAT_627</t>
  </si>
  <si>
    <t>PAT_628</t>
  </si>
  <si>
    <t>PAT_629</t>
  </si>
  <si>
    <t>PAT_630</t>
  </si>
  <si>
    <t>PAT_631</t>
  </si>
  <si>
    <t>PAT_632</t>
  </si>
  <si>
    <t>PAT_633</t>
  </si>
  <si>
    <t>PAT_634</t>
  </si>
  <si>
    <t>PAT_635</t>
  </si>
  <si>
    <t>PAT_636</t>
  </si>
  <si>
    <t>PAT_637</t>
  </si>
  <si>
    <t>PAT_638</t>
  </si>
  <si>
    <t>PAT_639</t>
  </si>
  <si>
    <t>PAT_640</t>
  </si>
  <si>
    <t>PAT_641</t>
  </si>
  <si>
    <t>PAT_642</t>
  </si>
  <si>
    <t>PAT_643</t>
  </si>
  <si>
    <t>PAT_644</t>
  </si>
  <si>
    <t>PAT_645</t>
  </si>
  <si>
    <t>PAT_646</t>
  </si>
  <si>
    <t>PAT_647</t>
  </si>
  <si>
    <t>PAT_648</t>
  </si>
  <si>
    <t>PAT_649</t>
  </si>
  <si>
    <t>PAT_650</t>
  </si>
  <si>
    <t>PAT_651</t>
  </si>
  <si>
    <t>PAT_652</t>
  </si>
  <si>
    <t>PAT_653</t>
  </si>
  <si>
    <t>PAT_654</t>
  </si>
  <si>
    <t>PAT_655</t>
  </si>
  <si>
    <t>PAT_656</t>
  </si>
  <si>
    <t>PAT_657</t>
  </si>
  <si>
    <t>PAT_658</t>
  </si>
  <si>
    <t>PAT_659</t>
  </si>
  <si>
    <t>PAT_660</t>
  </si>
  <si>
    <t>PAT_661</t>
  </si>
  <si>
    <t>PAT_662</t>
  </si>
  <si>
    <t>PAT_663</t>
  </si>
  <si>
    <t>PAT_664</t>
  </si>
  <si>
    <t>PAT_665</t>
  </si>
  <si>
    <t>PAT_666</t>
  </si>
  <si>
    <t>PAT_667</t>
  </si>
  <si>
    <t>PAT_668</t>
  </si>
  <si>
    <t>PAT_669</t>
  </si>
  <si>
    <t>PAT_670</t>
  </si>
  <si>
    <t>PAT_671</t>
  </si>
  <si>
    <t>PAT_672</t>
  </si>
  <si>
    <t>PAT_673</t>
  </si>
  <si>
    <t>PAT_674</t>
  </si>
  <si>
    <t>PAT_675</t>
  </si>
  <si>
    <t>PAT_676</t>
  </si>
  <si>
    <t>PAT_677</t>
  </si>
  <si>
    <t>PAT_678</t>
  </si>
  <si>
    <t>PAT_679</t>
  </si>
  <si>
    <t>PAT_680</t>
  </si>
  <si>
    <t>PAT_681</t>
  </si>
  <si>
    <t>PAT_682</t>
  </si>
  <si>
    <t>PAT_683</t>
  </si>
  <si>
    <t>PAT_684</t>
  </si>
  <si>
    <t>PAT_685</t>
  </si>
  <si>
    <t>PAT_686</t>
  </si>
  <si>
    <t>PAT_687</t>
  </si>
  <si>
    <t>PAT_688</t>
  </si>
  <si>
    <t>PAT_689</t>
  </si>
  <si>
    <t>PAT_690</t>
  </si>
  <si>
    <t>PAT_691</t>
  </si>
  <si>
    <t>PAT_692</t>
  </si>
  <si>
    <t>PAT_693</t>
  </si>
  <si>
    <t>PAT_694</t>
  </si>
  <si>
    <t>PAT_695</t>
  </si>
  <si>
    <t>PAT_696</t>
  </si>
  <si>
    <t>PAT_697</t>
  </si>
  <si>
    <t>PAT_698</t>
  </si>
  <si>
    <t>PAT_699</t>
  </si>
  <si>
    <t>PAT_700</t>
  </si>
  <si>
    <t>PAT_701</t>
  </si>
  <si>
    <t>PAT_702</t>
  </si>
  <si>
    <t>PAT_703</t>
  </si>
  <si>
    <t>PAT_704</t>
  </si>
  <si>
    <t>PAT_705</t>
  </si>
  <si>
    <t>PAT_706</t>
  </si>
  <si>
    <t>PAT_707</t>
  </si>
  <si>
    <t>PAT_708</t>
  </si>
  <si>
    <t>PAT_709</t>
  </si>
  <si>
    <t>PAT_710</t>
  </si>
  <si>
    <t>PAT_711</t>
  </si>
  <si>
    <t>PAT_712</t>
  </si>
  <si>
    <t>PAT_713</t>
  </si>
  <si>
    <t>PAT_714</t>
  </si>
  <si>
    <t>PAT_715</t>
  </si>
  <si>
    <t>PAT_716</t>
  </si>
  <si>
    <t>PAT_717</t>
  </si>
  <si>
    <t>PAT_718</t>
  </si>
  <si>
    <t>PAT_719</t>
  </si>
  <si>
    <t>PAT_720</t>
  </si>
  <si>
    <t>PAT_721</t>
  </si>
  <si>
    <t>PAT_722</t>
  </si>
  <si>
    <t>PAT_723</t>
  </si>
  <si>
    <t>PAT_724</t>
  </si>
  <si>
    <t>PAT_725</t>
  </si>
  <si>
    <t>PAT_726</t>
  </si>
  <si>
    <t>PAT_727</t>
  </si>
  <si>
    <t>PAT_728</t>
  </si>
  <si>
    <t>PAT_729</t>
  </si>
  <si>
    <t>PAT_730</t>
  </si>
  <si>
    <t>PAT_731</t>
  </si>
  <si>
    <t>PAT_732</t>
  </si>
  <si>
    <t>PAT_733</t>
  </si>
  <si>
    <t>PAT_734</t>
  </si>
  <si>
    <t>PAT_735</t>
  </si>
  <si>
    <t>PAT_736</t>
  </si>
  <si>
    <t>PAT_737</t>
  </si>
  <si>
    <t>PAT_738</t>
  </si>
  <si>
    <t>PAT_739</t>
  </si>
  <si>
    <t>PAT_740</t>
  </si>
  <si>
    <t>PAT_741</t>
  </si>
  <si>
    <t>PAT_742</t>
  </si>
  <si>
    <t>PAT_743</t>
  </si>
  <si>
    <t>PAT_744</t>
  </si>
  <si>
    <t>PAT_745</t>
  </si>
  <si>
    <t>PAT_746</t>
  </si>
  <si>
    <t>PAT_747</t>
  </si>
  <si>
    <t>PAT_748</t>
  </si>
  <si>
    <t>PAT_749</t>
  </si>
  <si>
    <t>PAT_750</t>
  </si>
  <si>
    <t>PAT_751</t>
  </si>
  <si>
    <t>PAT_752</t>
  </si>
  <si>
    <t>PAT_753</t>
  </si>
  <si>
    <t>PAT_754</t>
  </si>
  <si>
    <t>PAT_755</t>
  </si>
  <si>
    <t>PAT_756</t>
  </si>
  <si>
    <t>PAT_757</t>
  </si>
  <si>
    <t>PAT_758</t>
  </si>
  <si>
    <t>PAT_759</t>
  </si>
  <si>
    <t>PAT_760</t>
  </si>
  <si>
    <t>PAT_761</t>
  </si>
  <si>
    <t>PAT_762</t>
  </si>
  <si>
    <t>PAT_763</t>
  </si>
  <si>
    <t>PAT_764</t>
  </si>
  <si>
    <t>PAT_765</t>
  </si>
  <si>
    <t>PAT_766</t>
  </si>
  <si>
    <t>PAT_767</t>
  </si>
  <si>
    <t>PAT_768</t>
  </si>
  <si>
    <t>PAT_769</t>
  </si>
  <si>
    <t>PAT_770</t>
  </si>
  <si>
    <t>PAT_771</t>
  </si>
  <si>
    <t>PAT_772</t>
  </si>
  <si>
    <t>PAT_773</t>
  </si>
  <si>
    <t>PAT_774</t>
  </si>
  <si>
    <t>PAT_775</t>
  </si>
  <si>
    <t>PAT_776</t>
  </si>
  <si>
    <t>PAT_777</t>
  </si>
  <si>
    <t>PAT_778</t>
  </si>
  <si>
    <t>PAT_779</t>
  </si>
  <si>
    <t>PAT_780</t>
  </si>
  <si>
    <t>PAT_781</t>
  </si>
  <si>
    <t>PAT_782</t>
  </si>
  <si>
    <t>PAT_783</t>
  </si>
  <si>
    <t>PAT_784</t>
  </si>
  <si>
    <t>PAT_785</t>
  </si>
  <si>
    <t>PAT_786</t>
  </si>
  <si>
    <t>PAT_787</t>
  </si>
  <si>
    <t>PAT_788</t>
  </si>
  <si>
    <t>PAT_789</t>
  </si>
  <si>
    <t>PAT_790</t>
  </si>
  <si>
    <t>PAT_791</t>
  </si>
  <si>
    <t>PAT_792</t>
  </si>
  <si>
    <t>PAT_793</t>
  </si>
  <si>
    <t>PAT_794</t>
  </si>
  <si>
    <t>PAT_795</t>
  </si>
  <si>
    <t>PAT_796</t>
  </si>
  <si>
    <t>PAT_797</t>
  </si>
  <si>
    <t>PAT_798</t>
  </si>
  <si>
    <t>PAT_799</t>
  </si>
  <si>
    <t>PAT_800</t>
  </si>
  <si>
    <t>PAT_801</t>
  </si>
  <si>
    <t>PAT_802</t>
  </si>
  <si>
    <t>PAT_803</t>
  </si>
  <si>
    <t>PAT_804</t>
  </si>
  <si>
    <t>PAT_805</t>
  </si>
  <si>
    <t>PAT_806</t>
  </si>
  <si>
    <t>PAT_807</t>
  </si>
  <si>
    <t>PAT_808</t>
  </si>
  <si>
    <t>PAT_809</t>
  </si>
  <si>
    <t>PAT_810</t>
  </si>
  <si>
    <t>PAT_811</t>
  </si>
  <si>
    <t>PAT_812</t>
  </si>
  <si>
    <t>PAT_813</t>
  </si>
  <si>
    <t>PAT_814</t>
  </si>
  <si>
    <t>PAT_815</t>
  </si>
  <si>
    <t>PAT_816</t>
  </si>
  <si>
    <t>PAT_817</t>
  </si>
  <si>
    <t>PAT_818</t>
  </si>
  <si>
    <t>PAT_819</t>
  </si>
  <si>
    <t>PAT_820</t>
  </si>
  <si>
    <t>PAT_821</t>
  </si>
  <si>
    <t>PAT_822</t>
  </si>
  <si>
    <t>PAT_823</t>
  </si>
  <si>
    <t>PAT_824</t>
  </si>
  <si>
    <t>PAT_825</t>
  </si>
  <si>
    <t>PAT_826</t>
  </si>
  <si>
    <t>PAT_827</t>
  </si>
  <si>
    <t>PAT_828</t>
  </si>
  <si>
    <t>PAT_829</t>
  </si>
  <si>
    <t>PAT_830</t>
  </si>
  <si>
    <t>PAT_831</t>
  </si>
  <si>
    <t>PAT_832</t>
  </si>
  <si>
    <t>PAT_833</t>
  </si>
  <si>
    <t>PAT_834</t>
  </si>
  <si>
    <t>PAT_835</t>
  </si>
  <si>
    <t>PAT_836</t>
  </si>
  <si>
    <t>PAT_837</t>
  </si>
  <si>
    <t>PAT_838</t>
  </si>
  <si>
    <t>PAT_839</t>
  </si>
  <si>
    <t>PAT_840</t>
  </si>
  <si>
    <t>PAT_841</t>
  </si>
  <si>
    <t>PAT_842</t>
  </si>
  <si>
    <t>PAT_843</t>
  </si>
  <si>
    <t>PAT_844</t>
  </si>
  <si>
    <t>PAT_845</t>
  </si>
  <si>
    <t>PAT_846</t>
  </si>
  <si>
    <t>PAT_847</t>
  </si>
  <si>
    <t>PAT_848</t>
  </si>
  <si>
    <t>PAT_849</t>
  </si>
  <si>
    <t>PAT_850</t>
  </si>
  <si>
    <t>PAT_851</t>
  </si>
  <si>
    <t>PAT_852</t>
  </si>
  <si>
    <t>PAT_853</t>
  </si>
  <si>
    <t>PAT_854</t>
  </si>
  <si>
    <t>PAT_855</t>
  </si>
  <si>
    <t>PAT_856</t>
  </si>
  <si>
    <t>PAT_857</t>
  </si>
  <si>
    <t>PAT_858</t>
  </si>
  <si>
    <t>PAT_859</t>
  </si>
  <si>
    <t>PAT_860</t>
  </si>
  <si>
    <t>PAT_861</t>
  </si>
  <si>
    <t>PAT_862</t>
  </si>
  <si>
    <t>PAT_863</t>
  </si>
  <si>
    <t>PAT_864</t>
  </si>
  <si>
    <t>PAT_865</t>
  </si>
  <si>
    <t>PAT_866</t>
  </si>
  <si>
    <t>PAT_867</t>
  </si>
  <si>
    <t>PAT_868</t>
  </si>
  <si>
    <t>PAT_869</t>
  </si>
  <si>
    <t>PAT_870</t>
  </si>
  <si>
    <t>PAT_871</t>
  </si>
  <si>
    <t>PAT_872</t>
  </si>
  <si>
    <t>PAT_873</t>
  </si>
  <si>
    <t>PAT_874</t>
  </si>
  <si>
    <t>PAT_875</t>
  </si>
  <si>
    <t>PAT_876</t>
  </si>
  <si>
    <t>PAT_877</t>
  </si>
  <si>
    <t>PAT_878</t>
  </si>
  <si>
    <t>PAT_879</t>
  </si>
  <si>
    <t>PAT_880</t>
  </si>
  <si>
    <t>PAT_881</t>
  </si>
  <si>
    <t>PAT_882</t>
  </si>
  <si>
    <t>PAT_883</t>
  </si>
  <si>
    <t>PAT_884</t>
  </si>
  <si>
    <t>PAT_885</t>
  </si>
  <si>
    <t>PAT_886</t>
  </si>
  <si>
    <t>PAT_887</t>
  </si>
  <si>
    <t>PAT_888</t>
  </si>
  <si>
    <t>PAT_889</t>
  </si>
  <si>
    <t>PAT_890</t>
  </si>
  <si>
    <t>PAT_891</t>
  </si>
  <si>
    <t>PAT_892</t>
  </si>
  <si>
    <t>PAT_893</t>
  </si>
  <si>
    <t>PAT_894</t>
  </si>
  <si>
    <t>PAT_895</t>
  </si>
  <si>
    <t>PAT_896</t>
  </si>
  <si>
    <t>PAT_897</t>
  </si>
  <si>
    <t>PAT_898</t>
  </si>
  <si>
    <t>PAT_899</t>
  </si>
  <si>
    <t>PAT_900</t>
  </si>
  <si>
    <t>PAT_901</t>
  </si>
  <si>
    <t>PAT_902</t>
  </si>
  <si>
    <t>PAT_903</t>
  </si>
  <si>
    <t>PAT_904</t>
  </si>
  <si>
    <t>PAT_905</t>
  </si>
  <si>
    <t>PAT_906</t>
  </si>
  <si>
    <t>PAT_907</t>
  </si>
  <si>
    <t>PAT_908</t>
  </si>
  <si>
    <t>PAT_909</t>
  </si>
  <si>
    <t>PAT_910</t>
  </si>
  <si>
    <t>PAT_911</t>
  </si>
  <si>
    <t>PAT_912</t>
  </si>
  <si>
    <t>PAT_913</t>
  </si>
  <si>
    <t>PAT_914</t>
  </si>
  <si>
    <t>PAT_915</t>
  </si>
  <si>
    <t>PAT_916</t>
  </si>
  <si>
    <t>PAT_917</t>
  </si>
  <si>
    <t>PAT_918</t>
  </si>
  <si>
    <t>PAT_919</t>
  </si>
  <si>
    <t>PAT_920</t>
  </si>
  <si>
    <t>PAT_921</t>
  </si>
  <si>
    <t>PAT_922</t>
  </si>
  <si>
    <t>PAT_923</t>
  </si>
  <si>
    <t>PAT_924</t>
  </si>
  <si>
    <t>PAT_925</t>
  </si>
  <si>
    <t>PAT_926</t>
  </si>
  <si>
    <t>PAT_927</t>
  </si>
  <si>
    <t>PAT_928</t>
  </si>
  <si>
    <t>PAT_929</t>
  </si>
  <si>
    <t>PAT_930</t>
  </si>
  <si>
    <t>PAT_931</t>
  </si>
  <si>
    <t>PAT_932</t>
  </si>
  <si>
    <t>PAT_933</t>
  </si>
  <si>
    <t>PAT_934</t>
  </si>
  <si>
    <t>PAT_935</t>
  </si>
  <si>
    <t>PAT_936</t>
  </si>
  <si>
    <t>PAT_937</t>
  </si>
  <si>
    <t>PAT_938</t>
  </si>
  <si>
    <t>PAT_939</t>
  </si>
  <si>
    <t>PAT_940</t>
  </si>
  <si>
    <t>PAT_941</t>
  </si>
  <si>
    <t>PAT_942</t>
  </si>
  <si>
    <t>PAT_943</t>
  </si>
  <si>
    <t>PAT_944</t>
  </si>
  <si>
    <t>PAT_945</t>
  </si>
  <si>
    <t>PAT_946</t>
  </si>
  <si>
    <t>PAT_947</t>
  </si>
  <si>
    <t>PAT_948</t>
  </si>
  <si>
    <t>PAT_949</t>
  </si>
  <si>
    <t>PAT_950</t>
  </si>
  <si>
    <t>PAT_951</t>
  </si>
  <si>
    <t>PAT_952</t>
  </si>
  <si>
    <t>PAT_953</t>
  </si>
  <si>
    <t>PAT_954</t>
  </si>
  <si>
    <t>PAT_955</t>
  </si>
  <si>
    <t>PAT_956</t>
  </si>
  <si>
    <t>PAT_957</t>
  </si>
  <si>
    <t>PAT_958</t>
  </si>
  <si>
    <t>PAT_959</t>
  </si>
  <si>
    <t>PAT_960</t>
  </si>
  <si>
    <t>PAT_961</t>
  </si>
  <si>
    <t>PAT_962</t>
  </si>
  <si>
    <t>PAT_963</t>
  </si>
  <si>
    <t>PAT_964</t>
  </si>
  <si>
    <t>PAT_965</t>
  </si>
  <si>
    <t>PAT_966</t>
  </si>
  <si>
    <t>PAT_967</t>
  </si>
  <si>
    <t>PAT_968</t>
  </si>
  <si>
    <t>PAT_969</t>
  </si>
  <si>
    <t>PAT_970</t>
  </si>
  <si>
    <t>PAT_971</t>
  </si>
  <si>
    <t>PAT_972</t>
  </si>
  <si>
    <t>PAT_973</t>
  </si>
  <si>
    <t>PAT_974</t>
  </si>
  <si>
    <t>PAT_975</t>
  </si>
  <si>
    <t>PAT_976</t>
  </si>
  <si>
    <t>PAT_977</t>
  </si>
  <si>
    <t>PAT_978</t>
  </si>
  <si>
    <t>PAT_979</t>
  </si>
  <si>
    <t>PAT_980</t>
  </si>
  <si>
    <t>PAT_981</t>
  </si>
  <si>
    <t>PAT_982</t>
  </si>
  <si>
    <t>PAT_983</t>
  </si>
  <si>
    <t>PAT_984</t>
  </si>
  <si>
    <t>PAT_985</t>
  </si>
  <si>
    <t>PAT_986</t>
  </si>
  <si>
    <t>PAT_987</t>
  </si>
  <si>
    <t>PAT_988</t>
  </si>
  <si>
    <t>PAT_989</t>
  </si>
  <si>
    <t>PAT_990</t>
  </si>
  <si>
    <t>PAT_991</t>
  </si>
  <si>
    <t>PAT_992</t>
  </si>
  <si>
    <t>PAT_993</t>
  </si>
  <si>
    <t>PAT_994</t>
  </si>
  <si>
    <t>PAT_995</t>
  </si>
  <si>
    <t>PAT_996</t>
  </si>
  <si>
    <t>PAT_997</t>
  </si>
  <si>
    <t>PAT_998</t>
  </si>
  <si>
    <t>PAT_999</t>
  </si>
  <si>
    <t>PAT_1000</t>
  </si>
  <si>
    <t>PAT_1001</t>
  </si>
  <si>
    <t>PAT_1002</t>
  </si>
  <si>
    <t>PAT_1003</t>
  </si>
  <si>
    <t>PAT_1004</t>
  </si>
  <si>
    <t>PAT_1005</t>
  </si>
  <si>
    <t>PAT_1006</t>
  </si>
  <si>
    <t>PAT_1007</t>
  </si>
  <si>
    <t>PAT_1008</t>
  </si>
  <si>
    <t>PAT_1009</t>
  </si>
  <si>
    <t>PAT_1010</t>
  </si>
  <si>
    <t>PAT_1011</t>
  </si>
  <si>
    <t>PAT_1012</t>
  </si>
  <si>
    <t>PAT_1013</t>
  </si>
  <si>
    <t>PAT_1014</t>
  </si>
  <si>
    <t>PAT_1015</t>
  </si>
  <si>
    <t>PAT_1016</t>
  </si>
  <si>
    <t>PAT_1017</t>
  </si>
  <si>
    <t>PAT_1018</t>
  </si>
  <si>
    <t>PAT_1019</t>
  </si>
  <si>
    <t>PAT_1020</t>
  </si>
  <si>
    <t>PAT_1021</t>
  </si>
  <si>
    <t>PAT_1022</t>
  </si>
  <si>
    <t>PAT_1023</t>
  </si>
  <si>
    <t>PAT_1024</t>
  </si>
  <si>
    <t>PAT_1025</t>
  </si>
  <si>
    <t>PAT_1026</t>
  </si>
  <si>
    <t>PAT_1027</t>
  </si>
  <si>
    <t>PAT_1028</t>
  </si>
  <si>
    <t>PAT_1029</t>
  </si>
  <si>
    <t>PAT_1030</t>
  </si>
  <si>
    <t>PAT_1031</t>
  </si>
  <si>
    <t>PAT_1032</t>
  </si>
  <si>
    <t>PAT_1033</t>
  </si>
  <si>
    <t>PAT_1034</t>
  </si>
  <si>
    <t>PAT_1035</t>
  </si>
  <si>
    <t>PAT_1036</t>
  </si>
  <si>
    <t>PAT_1037</t>
  </si>
  <si>
    <t>PAT_1038</t>
  </si>
  <si>
    <t>PAT_1039</t>
  </si>
  <si>
    <t>PAT_1040</t>
  </si>
  <si>
    <t>PAT_1041</t>
  </si>
  <si>
    <t>PAT_1042</t>
  </si>
  <si>
    <t>PAT_1043</t>
  </si>
  <si>
    <t>PAT_1044</t>
  </si>
  <si>
    <t>PAT_1045</t>
  </si>
  <si>
    <t>PAT_1046</t>
  </si>
  <si>
    <t>PAT_1047</t>
  </si>
  <si>
    <t>PAT_1048</t>
  </si>
  <si>
    <t>PAT_1049</t>
  </si>
  <si>
    <t>PAT_1050</t>
  </si>
  <si>
    <t>PAT_1051</t>
  </si>
  <si>
    <t>PAT_1052</t>
  </si>
  <si>
    <t>PAT_1053</t>
  </si>
  <si>
    <t>PAT_1054</t>
  </si>
  <si>
    <t>PAT_1055</t>
  </si>
  <si>
    <t>PAT_1056</t>
  </si>
  <si>
    <t>PAT_1057</t>
  </si>
  <si>
    <t>PAT_1058</t>
  </si>
  <si>
    <t>PAT_1059</t>
  </si>
  <si>
    <t>PAT_1060</t>
  </si>
  <si>
    <t>PAT_1061</t>
  </si>
  <si>
    <t>PAT_1062</t>
  </si>
  <si>
    <t>PAT_1063</t>
  </si>
  <si>
    <t>PAT_1064</t>
  </si>
  <si>
    <t>PAT_1065</t>
  </si>
  <si>
    <t>PAT_1066</t>
  </si>
  <si>
    <t>PAT_1067</t>
  </si>
  <si>
    <t>PAT_1068</t>
  </si>
  <si>
    <t>PAT_1069</t>
  </si>
  <si>
    <t>PAT_1070</t>
  </si>
  <si>
    <t>PAT_1071</t>
  </si>
  <si>
    <t>PAT_1072</t>
  </si>
  <si>
    <t>PAT_1073</t>
  </si>
  <si>
    <t>PAT_1074</t>
  </si>
  <si>
    <t>PAT_1075</t>
  </si>
  <si>
    <t>PAT_1076</t>
  </si>
  <si>
    <t>PAT_1077</t>
  </si>
  <si>
    <t>PAT_1078</t>
  </si>
  <si>
    <t>PAT_1079</t>
  </si>
  <si>
    <t>PAT_1080</t>
  </si>
  <si>
    <t>PAT_1081</t>
  </si>
  <si>
    <t>PAT_1082</t>
  </si>
  <si>
    <t>PAT_1083</t>
  </si>
  <si>
    <t>PAT_1084</t>
  </si>
  <si>
    <t>PAT_1085</t>
  </si>
  <si>
    <t>PAT_1086</t>
  </si>
  <si>
    <t>PAT_1087</t>
  </si>
  <si>
    <t>PAT_1088</t>
  </si>
  <si>
    <t>PAT_1089</t>
  </si>
  <si>
    <t>PAT_1090</t>
  </si>
  <si>
    <t>PAT_1091</t>
  </si>
  <si>
    <t>PAT_1092</t>
  </si>
  <si>
    <t>PAT_1093</t>
  </si>
  <si>
    <t>PAT_1094</t>
  </si>
  <si>
    <t>PAT_1095</t>
  </si>
  <si>
    <t>PAT_1096</t>
  </si>
  <si>
    <t>PAT_1097</t>
  </si>
  <si>
    <t>PAT_1098</t>
  </si>
  <si>
    <t>PAT_1099</t>
  </si>
  <si>
    <t>PAT_1100</t>
  </si>
  <si>
    <t>PAT_1101</t>
  </si>
  <si>
    <t>PAT_1102</t>
  </si>
  <si>
    <t>PAT_1103</t>
  </si>
  <si>
    <t>PAT_1104</t>
  </si>
  <si>
    <t>PAT_1105</t>
  </si>
  <si>
    <t>PAT_1106</t>
  </si>
  <si>
    <t>PAT_1107</t>
  </si>
  <si>
    <t>PAT_1108</t>
  </si>
  <si>
    <t>PAT_1109</t>
  </si>
  <si>
    <t>PAT_1110</t>
  </si>
  <si>
    <t>PAT_1111</t>
  </si>
  <si>
    <t>PAT_1112</t>
  </si>
  <si>
    <t>PAT_1113</t>
  </si>
  <si>
    <t>PAT_1114</t>
  </si>
  <si>
    <t>PAT_1115</t>
  </si>
  <si>
    <t>PAT_1116</t>
  </si>
  <si>
    <t>PAT_1117</t>
  </si>
  <si>
    <t>PAT_1118</t>
  </si>
  <si>
    <t>PAT_1119</t>
  </si>
  <si>
    <t>PAT_1120</t>
  </si>
  <si>
    <t>PAT_1121</t>
  </si>
  <si>
    <t>PAT_1122</t>
  </si>
  <si>
    <t>PAT_1123</t>
  </si>
  <si>
    <t>PAT_1124</t>
  </si>
  <si>
    <t>PAT_1125</t>
  </si>
  <si>
    <t>PAT_1126</t>
  </si>
  <si>
    <t>PAT_1127</t>
  </si>
  <si>
    <t>PAT_1128</t>
  </si>
  <si>
    <t>PAT_1129</t>
  </si>
  <si>
    <t>PAT_1130</t>
  </si>
  <si>
    <t>PAT_1131</t>
  </si>
  <si>
    <t>PAT_1132</t>
  </si>
  <si>
    <t>PAT_1133</t>
  </si>
  <si>
    <t>PAT_1134</t>
  </si>
  <si>
    <t>PAT_1135</t>
  </si>
  <si>
    <t>PAT_1136</t>
  </si>
  <si>
    <t>PAT_1137</t>
  </si>
  <si>
    <t>PAT_1138</t>
  </si>
  <si>
    <t>PAT_1139</t>
  </si>
  <si>
    <t>PAT_1140</t>
  </si>
  <si>
    <t>PAT_1141</t>
  </si>
  <si>
    <t>PAT_1142</t>
  </si>
  <si>
    <t>PAT_1143</t>
  </si>
  <si>
    <t>PAT_1144</t>
  </si>
  <si>
    <t>PAT_1145</t>
  </si>
  <si>
    <t>PAT_1146</t>
  </si>
  <si>
    <t>PAT_1147</t>
  </si>
  <si>
    <t>PAT_1148</t>
  </si>
  <si>
    <t>PAT_1149</t>
  </si>
  <si>
    <t>PAT_1150</t>
  </si>
  <si>
    <t>PAT_1151</t>
  </si>
  <si>
    <t>PAT_1152</t>
  </si>
  <si>
    <t>PAT_1153</t>
  </si>
  <si>
    <t>PAT_1154</t>
  </si>
  <si>
    <t>PAT_1155</t>
  </si>
  <si>
    <t>PAT_1156</t>
  </si>
  <si>
    <t>PAT_1157</t>
  </si>
  <si>
    <t>PAT_1158</t>
  </si>
  <si>
    <t>PAT_1159</t>
  </si>
  <si>
    <t>PAT_1160</t>
  </si>
  <si>
    <t>PAT_1161</t>
  </si>
  <si>
    <t>PAT_1162</t>
  </si>
  <si>
    <t>PAT_1163</t>
  </si>
  <si>
    <t>PAT_1164</t>
  </si>
  <si>
    <t>PAT_1165</t>
  </si>
  <si>
    <t>PAT_1166</t>
  </si>
  <si>
    <t>PAT_1167</t>
  </si>
  <si>
    <t>PAT_1168</t>
  </si>
  <si>
    <t>PAT_1169</t>
  </si>
  <si>
    <t>PAT_1170</t>
  </si>
  <si>
    <t>PAT_1171</t>
  </si>
  <si>
    <t>PAT_1172</t>
  </si>
  <si>
    <t>PAT_1173</t>
  </si>
  <si>
    <t>PAT_1174</t>
  </si>
  <si>
    <t>PAT_1175</t>
  </si>
  <si>
    <t>PAT_1176</t>
  </si>
  <si>
    <t>PAT_1177</t>
  </si>
  <si>
    <t>PAT_1178</t>
  </si>
  <si>
    <t>PAT_1179</t>
  </si>
  <si>
    <t>PAT_1180</t>
  </si>
  <si>
    <t>PAT_1181</t>
  </si>
  <si>
    <t>PAT_1182</t>
  </si>
  <si>
    <t>PAT_1183</t>
  </si>
  <si>
    <t>PAT_1184</t>
  </si>
  <si>
    <t>PAT_1185</t>
  </si>
  <si>
    <t>PAT_1186</t>
  </si>
  <si>
    <t>PAT_1187</t>
  </si>
  <si>
    <t>PAT_1188</t>
  </si>
  <si>
    <t>PAT_1189</t>
  </si>
  <si>
    <t>PAT_1190</t>
  </si>
  <si>
    <t>PAT_1191</t>
  </si>
  <si>
    <t>PAT_1192</t>
  </si>
  <si>
    <t>PAT_1193</t>
  </si>
  <si>
    <t>PAT_1194</t>
  </si>
  <si>
    <t>PAT_1195</t>
  </si>
  <si>
    <t>PAT_1196</t>
  </si>
  <si>
    <t>PAT_1197</t>
  </si>
  <si>
    <t>PAT_1198</t>
  </si>
  <si>
    <t>PAT_1199</t>
  </si>
  <si>
    <t>PAT_1200</t>
  </si>
  <si>
    <t>PAT_1201</t>
  </si>
  <si>
    <t>PAT_1202</t>
  </si>
  <si>
    <t>PAT_1203</t>
  </si>
  <si>
    <t>PAT_1204</t>
  </si>
  <si>
    <t>PAT_1205</t>
  </si>
  <si>
    <t>PAT_1206</t>
  </si>
  <si>
    <t>PAT_1207</t>
  </si>
  <si>
    <t>PAT_1208</t>
  </si>
  <si>
    <t>PAT_1209</t>
  </si>
  <si>
    <t>PAT_1210</t>
  </si>
  <si>
    <t>PAT_1211</t>
  </si>
  <si>
    <t>PAT_1212</t>
  </si>
  <si>
    <t>PAT_1213</t>
  </si>
  <si>
    <t>PAT_1214</t>
  </si>
  <si>
    <t>PAT_1215</t>
  </si>
  <si>
    <t>PAT_1216</t>
  </si>
  <si>
    <t>PAT_1217</t>
  </si>
  <si>
    <t>PAT_1218</t>
  </si>
  <si>
    <t>PAT_1219</t>
  </si>
  <si>
    <t>PAT_1220</t>
  </si>
  <si>
    <t>PAT_1221</t>
  </si>
  <si>
    <t>PAT_1222</t>
  </si>
  <si>
    <t>PAT_1223</t>
  </si>
  <si>
    <t>PAT_1224</t>
  </si>
  <si>
    <t>PAT_1225</t>
  </si>
  <si>
    <t>PAT_1226</t>
  </si>
  <si>
    <t>PAT_1227</t>
  </si>
  <si>
    <t>PAT_1228</t>
  </si>
  <si>
    <t>PAT_1229</t>
  </si>
  <si>
    <t>PAT_1230</t>
  </si>
  <si>
    <t>PAT_1231</t>
  </si>
  <si>
    <t>PAT_1232</t>
  </si>
  <si>
    <t>PAT_1233</t>
  </si>
  <si>
    <t>PAT_1234</t>
  </si>
  <si>
    <t>PAT_1235</t>
  </si>
  <si>
    <t>PAT_1236</t>
  </si>
  <si>
    <t>PAT_1237</t>
  </si>
  <si>
    <t>PAT_1238</t>
  </si>
  <si>
    <t>PAT_1239</t>
  </si>
  <si>
    <t>PAT_1240</t>
  </si>
  <si>
    <t>PAT_1241</t>
  </si>
  <si>
    <t>PAT_1242</t>
  </si>
  <si>
    <t>PAT_1243</t>
  </si>
  <si>
    <t>PAT_1244</t>
  </si>
  <si>
    <t>PAT_1245</t>
  </si>
  <si>
    <t>PAT_1246</t>
  </si>
  <si>
    <t>PAT_1247</t>
  </si>
  <si>
    <t>PAT_1248</t>
  </si>
  <si>
    <t>PAT_1249</t>
  </si>
  <si>
    <t>PAT_1250</t>
  </si>
  <si>
    <t>PAT_1251</t>
  </si>
  <si>
    <t>PAT_1252</t>
  </si>
  <si>
    <t>PAT_1253</t>
  </si>
  <si>
    <t>PAT_1254</t>
  </si>
  <si>
    <t>PAT_1255</t>
  </si>
  <si>
    <t>PAT_1256</t>
  </si>
  <si>
    <t>PAT_1257</t>
  </si>
  <si>
    <t>PAT_1258</t>
  </si>
  <si>
    <t>PAT_1259</t>
  </si>
  <si>
    <t>PAT_1260</t>
  </si>
  <si>
    <t>PAT_1261</t>
  </si>
  <si>
    <t>PAT_1262</t>
  </si>
  <si>
    <t>PAT_1263</t>
  </si>
  <si>
    <t>PAT_1264</t>
  </si>
  <si>
    <t>PAT_1265</t>
  </si>
  <si>
    <t>PAT_1266</t>
  </si>
  <si>
    <t>PAT_1267</t>
  </si>
  <si>
    <t>PAT_1268</t>
  </si>
  <si>
    <t>PAT_1269</t>
  </si>
  <si>
    <t>PAT_1270</t>
  </si>
  <si>
    <t>PAT_1271</t>
  </si>
  <si>
    <t>PAT_1272</t>
  </si>
  <si>
    <t>PAT_1273</t>
  </si>
  <si>
    <t>PAT_1274</t>
  </si>
  <si>
    <t>PAT_1275</t>
  </si>
  <si>
    <t>PAT_1276</t>
  </si>
  <si>
    <t>PAT_1277</t>
  </si>
  <si>
    <t>PAT_1278</t>
  </si>
  <si>
    <t>PAT_1279</t>
  </si>
  <si>
    <t>PAT_1280</t>
  </si>
  <si>
    <t>PAT_1281</t>
  </si>
  <si>
    <t>PAT_1282</t>
  </si>
  <si>
    <t>PAT_1283</t>
  </si>
  <si>
    <t>PAT_1284</t>
  </si>
  <si>
    <t>PAT_1285</t>
  </si>
  <si>
    <t>PAT_1286</t>
  </si>
  <si>
    <t>PAT_1287</t>
  </si>
  <si>
    <t>PAT_1288</t>
  </si>
  <si>
    <t>PAT_1289</t>
  </si>
  <si>
    <t>PAT_1290</t>
  </si>
  <si>
    <t>PAT_1291</t>
  </si>
  <si>
    <t>PAT_1292</t>
  </si>
  <si>
    <t>PAT_1293</t>
  </si>
  <si>
    <t>PAT_1294</t>
  </si>
  <si>
    <t>PAT_1295</t>
  </si>
  <si>
    <t>PAT_1296</t>
  </si>
  <si>
    <t>PAT_1297</t>
  </si>
  <si>
    <t>PAT_1298</t>
  </si>
  <si>
    <t>PAT_1299</t>
  </si>
  <si>
    <t>PAT_1300</t>
  </si>
  <si>
    <t>PAT_1301</t>
  </si>
  <si>
    <t>PAT_1302</t>
  </si>
  <si>
    <t>PAT_1303</t>
  </si>
  <si>
    <t>PAT_1304</t>
  </si>
  <si>
    <t>PAT_1305</t>
  </si>
  <si>
    <t>PAT_1306</t>
  </si>
  <si>
    <t>PAT_1307</t>
  </si>
  <si>
    <t>PAT_1308</t>
  </si>
  <si>
    <t>PAT_1309</t>
  </si>
  <si>
    <t>PAT_1310</t>
  </si>
  <si>
    <t>PAT_1311</t>
  </si>
  <si>
    <t>PAT_1312</t>
  </si>
  <si>
    <t>PAT_1313</t>
  </si>
  <si>
    <t>PAT_1314</t>
  </si>
  <si>
    <t>PAT_1315</t>
  </si>
  <si>
    <t>PAT_1316</t>
  </si>
  <si>
    <t>PAT_1317</t>
  </si>
  <si>
    <t>PAT_1318</t>
  </si>
  <si>
    <t>PAT_1319</t>
  </si>
  <si>
    <t>PAT_1320</t>
  </si>
  <si>
    <t>PAT_1321</t>
  </si>
  <si>
    <t>PAT_1322</t>
  </si>
  <si>
    <t>PAT_1323</t>
  </si>
  <si>
    <t>PAT_1324</t>
  </si>
  <si>
    <t>PAT_1325</t>
  </si>
  <si>
    <t>PAT_1326</t>
  </si>
  <si>
    <t>PAT_1327</t>
  </si>
  <si>
    <t>PAT_1328</t>
  </si>
  <si>
    <t>PAT_1329</t>
  </si>
  <si>
    <t>PAT_1330</t>
  </si>
  <si>
    <t>PAT_1331</t>
  </si>
  <si>
    <t>PAT_1332</t>
  </si>
  <si>
    <t>PAT_1333</t>
  </si>
  <si>
    <t>PAT_1334</t>
  </si>
  <si>
    <t>PAT_1335</t>
  </si>
  <si>
    <t>PAT_1336</t>
  </si>
  <si>
    <t>PAT_1337</t>
  </si>
  <si>
    <t>PAT_1338</t>
  </si>
  <si>
    <t>PAT_1339</t>
  </si>
  <si>
    <t>PAT_1340</t>
  </si>
  <si>
    <t>PAT_1341</t>
  </si>
  <si>
    <t>PAT_1342</t>
  </si>
  <si>
    <t>PAT_1343</t>
  </si>
  <si>
    <t>PAT_1344</t>
  </si>
  <si>
    <t>PAT_1345</t>
  </si>
  <si>
    <t>PAT_1346</t>
  </si>
  <si>
    <t>PAT_1347</t>
  </si>
  <si>
    <t>PAT_1348</t>
  </si>
  <si>
    <t>PAT_1349</t>
  </si>
  <si>
    <t>PAT_1350</t>
  </si>
  <si>
    <t>PAT_1351</t>
  </si>
  <si>
    <t>PAT_1352</t>
  </si>
  <si>
    <t>PAT_1353</t>
  </si>
  <si>
    <t>PAT_1354</t>
  </si>
  <si>
    <t>PAT_1355</t>
  </si>
  <si>
    <t>PAT_1356</t>
  </si>
  <si>
    <t>PAT_1357</t>
  </si>
  <si>
    <t>PAT_1358</t>
  </si>
  <si>
    <t>PAT_1359</t>
  </si>
  <si>
    <t>PAT_1360</t>
  </si>
  <si>
    <t>PAT_1361</t>
  </si>
  <si>
    <t>PAT_1362</t>
  </si>
  <si>
    <t>PAT_1363</t>
  </si>
  <si>
    <t>PAT_1364</t>
  </si>
  <si>
    <t>PAT_1365</t>
  </si>
  <si>
    <t>PAT_1366</t>
  </si>
  <si>
    <t>PAT_1367</t>
  </si>
  <si>
    <t>PAT_1368</t>
  </si>
  <si>
    <t>PAT_1369</t>
  </si>
  <si>
    <t>PAT_1370</t>
  </si>
  <si>
    <t>PAT_1371</t>
  </si>
  <si>
    <t>PAT_1372</t>
  </si>
  <si>
    <t>PAT_1373</t>
  </si>
  <si>
    <t>PAT_1374</t>
  </si>
  <si>
    <t>PAT_1375</t>
  </si>
  <si>
    <t>PAT_1376</t>
  </si>
  <si>
    <t>PAT_1377</t>
  </si>
  <si>
    <t>PAT_1378</t>
  </si>
  <si>
    <t>PAT_1379</t>
  </si>
  <si>
    <t>PAT_1380</t>
  </si>
  <si>
    <t>PAT_1381</t>
  </si>
  <si>
    <t>PAT_1382</t>
  </si>
  <si>
    <t>PAT_1383</t>
  </si>
  <si>
    <t>PAT_1384</t>
  </si>
  <si>
    <t>PAT_1385</t>
  </si>
  <si>
    <t>PAT_1386</t>
  </si>
  <si>
    <t>PAT_1387</t>
  </si>
  <si>
    <t>PAT_1388</t>
  </si>
  <si>
    <t>PAT_1389</t>
  </si>
  <si>
    <t>PAT_1390</t>
  </si>
  <si>
    <t>PAT_1391</t>
  </si>
  <si>
    <t>PAT_1392</t>
  </si>
  <si>
    <t>PAT_1393</t>
  </si>
  <si>
    <t>PAT_1394</t>
  </si>
  <si>
    <t>PAT_1395</t>
  </si>
  <si>
    <t>PAT_1396</t>
  </si>
  <si>
    <t>PAT_1397</t>
  </si>
  <si>
    <t>PAT_1398</t>
  </si>
  <si>
    <t>PAT_1399</t>
  </si>
  <si>
    <t>PAT_1400</t>
  </si>
  <si>
    <t>PAT_1401</t>
  </si>
  <si>
    <t>PAT_1402</t>
  </si>
  <si>
    <t>PAT_1403</t>
  </si>
  <si>
    <t>PAT_1404</t>
  </si>
  <si>
    <t>PAT_1405</t>
  </si>
  <si>
    <t>PAT_1406</t>
  </si>
  <si>
    <t>PAT_1407</t>
  </si>
  <si>
    <t>PAT_1408</t>
  </si>
  <si>
    <t>PAT_1409</t>
  </si>
  <si>
    <t>PAT_1410</t>
  </si>
  <si>
    <t>PAT_1411</t>
  </si>
  <si>
    <t>PAT_1412</t>
  </si>
  <si>
    <t>PAT_1413</t>
  </si>
  <si>
    <t>PAT_1414</t>
  </si>
  <si>
    <t>PAT_1415</t>
  </si>
  <si>
    <t>PAT_1416</t>
  </si>
  <si>
    <t>PAT_1417</t>
  </si>
  <si>
    <t>PAT_1418</t>
  </si>
  <si>
    <t>PAT_1419</t>
  </si>
  <si>
    <t>PAT_1420</t>
  </si>
  <si>
    <t>PAT_1421</t>
  </si>
  <si>
    <t>PAT_1422</t>
  </si>
  <si>
    <t>PAT_1423</t>
  </si>
  <si>
    <t>PAT_1424</t>
  </si>
  <si>
    <t>PAT_1425</t>
  </si>
  <si>
    <t>PAT_1426</t>
  </si>
  <si>
    <t>PAT_1427</t>
  </si>
  <si>
    <t>PAT_1428</t>
  </si>
  <si>
    <t>PAT_1429</t>
  </si>
  <si>
    <t>PAT_1430</t>
  </si>
  <si>
    <t>PAT_1431</t>
  </si>
  <si>
    <t>PAT_1432</t>
  </si>
  <si>
    <t>PAT_1433</t>
  </si>
  <si>
    <t>PAT_1434</t>
  </si>
  <si>
    <t>PAT_1435</t>
  </si>
  <si>
    <t>PAT_1436</t>
  </si>
  <si>
    <t>PAT_1437</t>
  </si>
  <si>
    <t>PAT_1438</t>
  </si>
  <si>
    <t>PAT_1439</t>
  </si>
  <si>
    <t>PAT_1440</t>
  </si>
  <si>
    <t>PAT_1441</t>
  </si>
  <si>
    <t>PAT_1442</t>
  </si>
  <si>
    <t>PAT_1443</t>
  </si>
  <si>
    <t>PAT_1444</t>
  </si>
  <si>
    <t>PAT_1445</t>
  </si>
  <si>
    <t>PAT_1446</t>
  </si>
  <si>
    <t>PAT_1447</t>
  </si>
  <si>
    <t>PAT_1448</t>
  </si>
  <si>
    <t>PAT_1449</t>
  </si>
  <si>
    <t>PAT_1450</t>
  </si>
  <si>
    <t>PAT_1451</t>
  </si>
  <si>
    <t>PAT_1452</t>
  </si>
  <si>
    <t>PAT_1453</t>
  </si>
  <si>
    <t>PAT_1454</t>
  </si>
  <si>
    <t>PAT_1455</t>
  </si>
  <si>
    <t>PAT_1456</t>
  </si>
  <si>
    <t>PAT_1457</t>
  </si>
  <si>
    <t>PAT_1458</t>
  </si>
  <si>
    <t>PAT_1459</t>
  </si>
  <si>
    <t>PAT_1460</t>
  </si>
  <si>
    <t>PAT_1461</t>
  </si>
  <si>
    <t>PAT_1462</t>
  </si>
  <si>
    <t>PAT_1463</t>
  </si>
  <si>
    <t>PAT_1464</t>
  </si>
  <si>
    <t>PAT_1465</t>
  </si>
  <si>
    <t>PAT_1466</t>
  </si>
  <si>
    <t>PAT_1467</t>
  </si>
  <si>
    <t>PAT_1468</t>
  </si>
  <si>
    <t>PAT_1469</t>
  </si>
  <si>
    <t>PAT_1470</t>
  </si>
  <si>
    <t>PAT_1471</t>
  </si>
  <si>
    <t>PAT_1472</t>
  </si>
  <si>
    <t>PAT_1473</t>
  </si>
  <si>
    <t>PAT_1474</t>
  </si>
  <si>
    <t>PAT_1475</t>
  </si>
  <si>
    <t>PAT_1476</t>
  </si>
  <si>
    <t>PAT_1477</t>
  </si>
  <si>
    <t>PAT_1478</t>
  </si>
  <si>
    <t>PAT_1479</t>
  </si>
  <si>
    <t>PAT_1480</t>
  </si>
  <si>
    <t>PAT_1481</t>
  </si>
  <si>
    <t>PAT_1482</t>
  </si>
  <si>
    <t>PAT_1483</t>
  </si>
  <si>
    <t>PAT_1484</t>
  </si>
  <si>
    <t>PAT_1485</t>
  </si>
  <si>
    <t>PAT_1486</t>
  </si>
  <si>
    <t>PAT_1487</t>
  </si>
  <si>
    <t>PAT_1488</t>
  </si>
  <si>
    <t>PAT_1489</t>
  </si>
  <si>
    <t>PAT_1490</t>
  </si>
  <si>
    <t>PAT_1491</t>
  </si>
  <si>
    <t>PAT_1492</t>
  </si>
  <si>
    <t>PAT_1493</t>
  </si>
  <si>
    <t>PAT_1494</t>
  </si>
  <si>
    <t>PAT_1495</t>
  </si>
  <si>
    <t>PAT_1496</t>
  </si>
  <si>
    <t>PAT_1497</t>
  </si>
  <si>
    <t>PAT_1498</t>
  </si>
  <si>
    <t>PAT_1499</t>
  </si>
  <si>
    <t>PAT_1500</t>
  </si>
  <si>
    <t>PAT_1501</t>
  </si>
  <si>
    <t>PAT_1502</t>
  </si>
  <si>
    <t>PAT_1503</t>
  </si>
  <si>
    <t>PAT_1504</t>
  </si>
  <si>
    <t>PAT_1505</t>
  </si>
  <si>
    <t>PAT_1506</t>
  </si>
  <si>
    <t>PAT_1507</t>
  </si>
  <si>
    <t>PAT_1508</t>
  </si>
  <si>
    <t>PAT_1509</t>
  </si>
  <si>
    <t>PAT_1510</t>
  </si>
  <si>
    <t>PAT_1511</t>
  </si>
  <si>
    <t>PAT_1512</t>
  </si>
  <si>
    <t>PAT_1513</t>
  </si>
  <si>
    <t>PAT_1514</t>
  </si>
  <si>
    <t>PAT_1515</t>
  </si>
  <si>
    <t>PAT_1516</t>
  </si>
  <si>
    <t>PAT_1517</t>
  </si>
  <si>
    <t>PAT_1518</t>
  </si>
  <si>
    <t>PAT_1519</t>
  </si>
  <si>
    <t>PAT_1520</t>
  </si>
  <si>
    <t>PAT_1521</t>
  </si>
  <si>
    <t>PAT_1522</t>
  </si>
  <si>
    <t>PAT_1523</t>
  </si>
  <si>
    <t>PAT_1524</t>
  </si>
  <si>
    <t>PAT_1525</t>
  </si>
  <si>
    <t>PAT_1526</t>
  </si>
  <si>
    <t>PAT_1527</t>
  </si>
  <si>
    <t>PAT_1528</t>
  </si>
  <si>
    <t>PAT_1529</t>
  </si>
  <si>
    <t>PAT_1530</t>
  </si>
  <si>
    <t>PAT_1531</t>
  </si>
  <si>
    <t>PAT_1532</t>
  </si>
  <si>
    <t>PAT_1533</t>
  </si>
  <si>
    <t>PAT_1534</t>
  </si>
  <si>
    <t>PAT_1535</t>
  </si>
  <si>
    <t>PAT_1536</t>
  </si>
  <si>
    <t>PAT_1537</t>
  </si>
  <si>
    <t>PAT_1538</t>
  </si>
  <si>
    <t>PAT_1539</t>
  </si>
  <si>
    <t>PAT_1540</t>
  </si>
  <si>
    <t>PAT_1541</t>
  </si>
  <si>
    <t>PAT_1542</t>
  </si>
  <si>
    <t>PAT_1543</t>
  </si>
  <si>
    <t>PAT_1544</t>
  </si>
  <si>
    <t>PAT_1545</t>
  </si>
  <si>
    <t>PAT_1546</t>
  </si>
  <si>
    <t>PAT_1547</t>
  </si>
  <si>
    <t>PAT_1548</t>
  </si>
  <si>
    <t>PAT_1549</t>
  </si>
  <si>
    <t>PAT_1550</t>
  </si>
  <si>
    <t>PAT_1551</t>
  </si>
  <si>
    <t>PAT_1552</t>
  </si>
  <si>
    <t>PAT_1553</t>
  </si>
  <si>
    <t>PAT_1554</t>
  </si>
  <si>
    <t>PAT_1555</t>
  </si>
  <si>
    <t>PAT_1556</t>
  </si>
  <si>
    <t>PAT_1557</t>
  </si>
  <si>
    <t>PAT_1558</t>
  </si>
  <si>
    <t>PAT_1559</t>
  </si>
  <si>
    <t>PAT_1560</t>
  </si>
  <si>
    <t>PAT_1561</t>
  </si>
  <si>
    <t>PAT_1562</t>
  </si>
  <si>
    <t>PAT_1563</t>
  </si>
  <si>
    <t>PAT_1564</t>
  </si>
  <si>
    <t>PAT_1565</t>
  </si>
  <si>
    <t>PAT_1566</t>
  </si>
  <si>
    <t>PAT_1567</t>
  </si>
  <si>
    <t>PAT_1568</t>
  </si>
  <si>
    <t>PAT_1569</t>
  </si>
  <si>
    <t>PAT_1570</t>
  </si>
  <si>
    <t>PAT_1571</t>
  </si>
  <si>
    <t>PAT_1572</t>
  </si>
  <si>
    <t>PAT_1573</t>
  </si>
  <si>
    <t>PAT_1574</t>
  </si>
  <si>
    <t>PAT_1575</t>
  </si>
  <si>
    <t>PAT_1576</t>
  </si>
  <si>
    <t>PAT_1577</t>
  </si>
  <si>
    <t>PAT_1578</t>
  </si>
  <si>
    <t>PAT_1579</t>
  </si>
  <si>
    <t>PAT_1580</t>
  </si>
  <si>
    <t>PAT_1581</t>
  </si>
  <si>
    <t>PAT_1582</t>
  </si>
  <si>
    <t>PAT_1583</t>
  </si>
  <si>
    <t>PAT_1584</t>
  </si>
  <si>
    <t>PAT_1585</t>
  </si>
  <si>
    <t>PAT_1586</t>
  </si>
  <si>
    <t>PAT_1587</t>
  </si>
  <si>
    <t>PAT_1588</t>
  </si>
  <si>
    <t>PAT_1589</t>
  </si>
  <si>
    <t>PAT_1590</t>
  </si>
  <si>
    <t>PAT_1591</t>
  </si>
  <si>
    <t>PAT_1592</t>
  </si>
  <si>
    <t>PAT_1593</t>
  </si>
  <si>
    <t>PAT_1594</t>
  </si>
  <si>
    <t>PAT_1595</t>
  </si>
  <si>
    <t>PAT_1596</t>
  </si>
  <si>
    <t>PAT_1597</t>
  </si>
  <si>
    <t>PAT_1598</t>
  </si>
  <si>
    <t>PAT_1599</t>
  </si>
  <si>
    <t>PAT_1600</t>
  </si>
  <si>
    <t>PAT_1601</t>
  </si>
  <si>
    <t>PAT_1602</t>
  </si>
  <si>
    <t>PAT_1603</t>
  </si>
  <si>
    <t>PAT_1604</t>
  </si>
  <si>
    <t>PAT_1605</t>
  </si>
  <si>
    <t>PAT_1606</t>
  </si>
  <si>
    <t>PAT_1607</t>
  </si>
  <si>
    <t>PAT_1608</t>
  </si>
  <si>
    <t>PAT_1609</t>
  </si>
  <si>
    <t>PAT_1610</t>
  </si>
  <si>
    <t>PAT_1611</t>
  </si>
  <si>
    <t>PAT_1612</t>
  </si>
  <si>
    <t>PAT_1613</t>
  </si>
  <si>
    <t>PAT_1614</t>
  </si>
  <si>
    <t>PAT_1615</t>
  </si>
  <si>
    <t>PAT_1616</t>
  </si>
  <si>
    <t>PAT_1617</t>
  </si>
  <si>
    <t>PAT_1618</t>
  </si>
  <si>
    <t>PAT_1619</t>
  </si>
  <si>
    <t>PAT_1620</t>
  </si>
  <si>
    <t>PAT_1621</t>
  </si>
  <si>
    <t>PAT_1622</t>
  </si>
  <si>
    <t>PAT_1623</t>
  </si>
  <si>
    <t>PAT_1624</t>
  </si>
  <si>
    <t>PAT_1625</t>
  </si>
  <si>
    <t>PAT_1626</t>
  </si>
  <si>
    <t>PAT_1627</t>
  </si>
  <si>
    <t>PAT_1628</t>
  </si>
  <si>
    <t>PAT_1629</t>
  </si>
  <si>
    <t>PAT_1630</t>
  </si>
  <si>
    <t>PAT_1631</t>
  </si>
  <si>
    <t>PAT_1632</t>
  </si>
  <si>
    <t>PAT_1633</t>
  </si>
  <si>
    <t>PAT_1634</t>
  </si>
  <si>
    <t>PAT_1635</t>
  </si>
  <si>
    <t>PAT_1636</t>
  </si>
  <si>
    <t>PAT_1637</t>
  </si>
  <si>
    <t>PAT_1638</t>
  </si>
  <si>
    <t>PAT_1639</t>
  </si>
  <si>
    <t>PAT_1640</t>
  </si>
  <si>
    <t>PAT_1641</t>
  </si>
  <si>
    <t>PAT_1642</t>
  </si>
  <si>
    <t>PAT_1643</t>
  </si>
  <si>
    <t>PAT_1644</t>
  </si>
  <si>
    <t>PAT_1645</t>
  </si>
  <si>
    <t>PAT_1646</t>
  </si>
  <si>
    <t>PAT_1647</t>
  </si>
  <si>
    <t>PAT_1648</t>
  </si>
  <si>
    <t>PAT_1649</t>
  </si>
  <si>
    <t>PAT_1650</t>
  </si>
  <si>
    <t>PAT_1651</t>
  </si>
  <si>
    <t>PAT_1652</t>
  </si>
  <si>
    <t>PAT_1653</t>
  </si>
  <si>
    <t>PAT_1654</t>
  </si>
  <si>
    <t>PAT_1655</t>
  </si>
  <si>
    <t>PAT_1656</t>
  </si>
  <si>
    <t>PAT_1657</t>
  </si>
  <si>
    <t>PAT_1658</t>
  </si>
  <si>
    <t>PAT_1659</t>
  </si>
  <si>
    <t>PAT_1660</t>
  </si>
  <si>
    <t>PAT_1661</t>
  </si>
  <si>
    <t>PAT_1662</t>
  </si>
  <si>
    <t>PAT_1663</t>
  </si>
  <si>
    <t>PAT_1664</t>
  </si>
  <si>
    <t>PAT_1665</t>
  </si>
  <si>
    <t>PAT_1666</t>
  </si>
  <si>
    <t>PAT_1667</t>
  </si>
  <si>
    <t>PAT_1668</t>
  </si>
  <si>
    <t>PAT_1669</t>
  </si>
  <si>
    <t>PAT_1670</t>
  </si>
  <si>
    <t>PAT_1671</t>
  </si>
  <si>
    <t>PAT_1672</t>
  </si>
  <si>
    <t>PAT_1673</t>
  </si>
  <si>
    <t>PAT_1674</t>
  </si>
  <si>
    <t>PAT_1675</t>
  </si>
  <si>
    <t>PAT_1676</t>
  </si>
  <si>
    <t>PAT_1677</t>
  </si>
  <si>
    <t>PAT_1678</t>
  </si>
  <si>
    <t>PAT_1679</t>
  </si>
  <si>
    <t>PAT_1680</t>
  </si>
  <si>
    <t>PAT_1681</t>
  </si>
  <si>
    <t>PAT_1682</t>
  </si>
  <si>
    <t>PAT_1683</t>
  </si>
  <si>
    <t>PAT_1684</t>
  </si>
  <si>
    <t>PAT_1685</t>
  </si>
  <si>
    <t>PAT_1686</t>
  </si>
  <si>
    <t>PAT_1687</t>
  </si>
  <si>
    <t>PAT_1688</t>
  </si>
  <si>
    <t>PAT_1689</t>
  </si>
  <si>
    <t>PAT_1690</t>
  </si>
  <si>
    <t>PAT_1691</t>
  </si>
  <si>
    <t>PAT_1692</t>
  </si>
  <si>
    <t>PAT_1693</t>
  </si>
  <si>
    <t>PAT_1694</t>
  </si>
  <si>
    <t>PAT_1695</t>
  </si>
  <si>
    <t>PAT_1696</t>
  </si>
  <si>
    <t>PAT_1697</t>
  </si>
  <si>
    <t>PAT_1698</t>
  </si>
  <si>
    <t>PAT_1699</t>
  </si>
  <si>
    <t>PAT_1700</t>
  </si>
  <si>
    <t>PAT_1701</t>
  </si>
  <si>
    <t>PAT_1702</t>
  </si>
  <si>
    <t>PAT_1703</t>
  </si>
  <si>
    <t>PAT_1704</t>
  </si>
  <si>
    <t>PAT_1705</t>
  </si>
  <si>
    <t>PAT_1706</t>
  </si>
  <si>
    <t>PAT_1707</t>
  </si>
  <si>
    <t>PAT_1708</t>
  </si>
  <si>
    <t>PAT_1709</t>
  </si>
  <si>
    <t>PAT_1710</t>
  </si>
  <si>
    <t>PAT_1711</t>
  </si>
  <si>
    <t>PAT_1712</t>
  </si>
  <si>
    <t>PAT_1713</t>
  </si>
  <si>
    <t>PAT_1714</t>
  </si>
  <si>
    <t>PAT_1715</t>
  </si>
  <si>
    <t>PAT_1716</t>
  </si>
  <si>
    <t>PAT_1717</t>
  </si>
  <si>
    <t>PAT_1718</t>
  </si>
  <si>
    <t>PAT_1719</t>
  </si>
  <si>
    <t>PAT_1720</t>
  </si>
  <si>
    <t>PAT_1721</t>
  </si>
  <si>
    <t>PAT_1722</t>
  </si>
  <si>
    <t>PAT_1723</t>
  </si>
  <si>
    <t>PAT_1724</t>
  </si>
  <si>
    <t>PAT_1725</t>
  </si>
  <si>
    <t>PAT_1726</t>
  </si>
  <si>
    <t>PAT_1727</t>
  </si>
  <si>
    <t>PAT_1728</t>
  </si>
  <si>
    <t>PAT_1729</t>
  </si>
  <si>
    <t>PAT_1730</t>
  </si>
  <si>
    <t>PAT_1731</t>
  </si>
  <si>
    <t>PAT_1732</t>
  </si>
  <si>
    <t>PAT_1733</t>
  </si>
  <si>
    <t>PAT_1734</t>
  </si>
  <si>
    <t>PAT_1735</t>
  </si>
  <si>
    <t>PAT_1736</t>
  </si>
  <si>
    <t>PAT_1737</t>
  </si>
  <si>
    <t>PAT_1738</t>
  </si>
  <si>
    <t>PAT_1739</t>
  </si>
  <si>
    <t>PAT_1740</t>
  </si>
  <si>
    <t>PAT_1741</t>
  </si>
  <si>
    <t>PAT_1742</t>
  </si>
  <si>
    <t>PAT_1743</t>
  </si>
  <si>
    <t>PAT_1744</t>
  </si>
  <si>
    <t>PAT_1745</t>
  </si>
  <si>
    <t>PAT_1746</t>
  </si>
  <si>
    <t>PAT_1747</t>
  </si>
  <si>
    <t>PAT_1748</t>
  </si>
  <si>
    <t>PAT_1749</t>
  </si>
  <si>
    <t>PAT_1750</t>
  </si>
  <si>
    <t>PAT_1751</t>
  </si>
  <si>
    <t>PAT_1752</t>
  </si>
  <si>
    <t>PAT_1753</t>
  </si>
  <si>
    <t>PAT_1754</t>
  </si>
  <si>
    <t>PAT_1755</t>
  </si>
  <si>
    <t>PAT_1756</t>
  </si>
  <si>
    <t>PAT_1757</t>
  </si>
  <si>
    <t>PAT_1758</t>
  </si>
  <si>
    <t>PAT_1759</t>
  </si>
  <si>
    <t>PAT_1760</t>
  </si>
  <si>
    <t>PAT_1761</t>
  </si>
  <si>
    <t>PAT_1762</t>
  </si>
  <si>
    <t>PAT_1763</t>
  </si>
  <si>
    <t>PAT_1764</t>
  </si>
  <si>
    <t>PAT_1765</t>
  </si>
  <si>
    <t>PAT_1766</t>
  </si>
  <si>
    <t>PAT_1767</t>
  </si>
  <si>
    <t>PAT_1768</t>
  </si>
  <si>
    <t>PAT_1769</t>
  </si>
  <si>
    <t>PAT_1770</t>
  </si>
  <si>
    <t>PAT_1771</t>
  </si>
  <si>
    <t>PAT_1772</t>
  </si>
  <si>
    <t>PAT_1773</t>
  </si>
  <si>
    <t>PAT_1774</t>
  </si>
  <si>
    <t>PAT_1775</t>
  </si>
  <si>
    <t>PAT_1776</t>
  </si>
  <si>
    <t>PAT_1777</t>
  </si>
  <si>
    <t>PAT_1778</t>
  </si>
  <si>
    <t>PAT_1779</t>
  </si>
  <si>
    <t>PAT_1780</t>
  </si>
  <si>
    <t>PAT_1781</t>
  </si>
  <si>
    <t>PAT_1782</t>
  </si>
  <si>
    <t>PAT_1783</t>
  </si>
  <si>
    <t>PAT_1784</t>
  </si>
  <si>
    <t>PAT_1785</t>
  </si>
  <si>
    <t>PAT_1786</t>
  </si>
  <si>
    <t>PAT_1787</t>
  </si>
  <si>
    <t>PAT_1788</t>
  </si>
  <si>
    <t>PAT_1789</t>
  </si>
  <si>
    <t>PAT_1790</t>
  </si>
  <si>
    <t>PAT_1791</t>
  </si>
  <si>
    <t>PAT_1792</t>
  </si>
  <si>
    <t>PAT_1793</t>
  </si>
  <si>
    <t>PAT_1794</t>
  </si>
  <si>
    <t>PAT_1795</t>
  </si>
  <si>
    <t>PAT_1796</t>
  </si>
  <si>
    <t>PAT_1797</t>
  </si>
  <si>
    <t>PAT_1798</t>
  </si>
  <si>
    <t>PAT_1799</t>
  </si>
  <si>
    <t>PAT_1800</t>
  </si>
  <si>
    <t>PAT_1801</t>
  </si>
  <si>
    <t>PAT_1802</t>
  </si>
  <si>
    <t>PAT_1803</t>
  </si>
  <si>
    <t>PAT_1804</t>
  </si>
  <si>
    <t>PAT_1805</t>
  </si>
  <si>
    <t>PAT_1806</t>
  </si>
  <si>
    <t>PAT_1807</t>
  </si>
  <si>
    <t>PAT_1808</t>
  </si>
  <si>
    <t>PAT_1809</t>
  </si>
  <si>
    <t>PAT_1810</t>
  </si>
  <si>
    <t>PAT_1811</t>
  </si>
  <si>
    <t>PAT_1812</t>
  </si>
  <si>
    <t>PAT_1813</t>
  </si>
  <si>
    <t>PAT_1814</t>
  </si>
  <si>
    <t>PAT_1815</t>
  </si>
  <si>
    <t>PAT_1816</t>
  </si>
  <si>
    <t>PAT_1817</t>
  </si>
  <si>
    <t>PAT_1818</t>
  </si>
  <si>
    <t>PAT_1819</t>
  </si>
  <si>
    <t>PAT_1820</t>
  </si>
  <si>
    <t>PAT_1821</t>
  </si>
  <si>
    <t>PAT_1822</t>
  </si>
  <si>
    <t>PAT_1823</t>
  </si>
  <si>
    <t>PAT_1824</t>
  </si>
  <si>
    <t>PAT_1825</t>
  </si>
  <si>
    <t>PAT_1826</t>
  </si>
  <si>
    <t>PAT_1827</t>
  </si>
  <si>
    <t>PAT_1828</t>
  </si>
  <si>
    <t>PAT_1829</t>
  </si>
  <si>
    <t>PAT_1830</t>
  </si>
  <si>
    <t>PAT_1831</t>
  </si>
  <si>
    <t>PAT_1832</t>
  </si>
  <si>
    <t>PAT_1833</t>
  </si>
  <si>
    <t>PAT_1834</t>
  </si>
  <si>
    <t>PAT_1835</t>
  </si>
  <si>
    <t>PAT_1836</t>
  </si>
  <si>
    <t>PAT_1837</t>
  </si>
  <si>
    <t>PAT_1838</t>
  </si>
  <si>
    <t>PAT_1839</t>
  </si>
  <si>
    <t>PAT_1840</t>
  </si>
  <si>
    <t>PAT_1841</t>
  </si>
  <si>
    <t>PAT_1842</t>
  </si>
  <si>
    <t>PAT_1843</t>
  </si>
  <si>
    <t>PAT_1844</t>
  </si>
  <si>
    <t>PAT_1845</t>
  </si>
  <si>
    <t>PAT_1846</t>
  </si>
  <si>
    <t>PAT_1847</t>
  </si>
  <si>
    <t>PAT_1848</t>
  </si>
  <si>
    <t>PAT_1849</t>
  </si>
  <si>
    <t>PAT_1850</t>
  </si>
  <si>
    <t>PAT_1851</t>
  </si>
  <si>
    <t>PAT_1852</t>
  </si>
  <si>
    <t>PAT_1853</t>
  </si>
  <si>
    <t>PAT_1854</t>
  </si>
  <si>
    <t>PAT_1855</t>
  </si>
  <si>
    <t>PAT_1856</t>
  </si>
  <si>
    <t>PAT_1857</t>
  </si>
  <si>
    <t>PAT_1858</t>
  </si>
  <si>
    <t>PAT_1859</t>
  </si>
  <si>
    <t>PAT_1860</t>
  </si>
  <si>
    <t>PAT_1861</t>
  </si>
  <si>
    <t>PAT_1862</t>
  </si>
  <si>
    <t>PAT_1863</t>
  </si>
  <si>
    <t>PAT_1864</t>
  </si>
  <si>
    <t>PAT_1865</t>
  </si>
  <si>
    <t>PAT_1866</t>
  </si>
  <si>
    <t>PAT_1867</t>
  </si>
  <si>
    <t>PAT_1868</t>
  </si>
  <si>
    <t>PAT_1869</t>
  </si>
  <si>
    <t>PAT_1870</t>
  </si>
  <si>
    <t>PAT_1871</t>
  </si>
  <si>
    <t>PAT_1872</t>
  </si>
  <si>
    <t>PAT_1873</t>
  </si>
  <si>
    <t>PAT_1874</t>
  </si>
  <si>
    <t>PAT_1875</t>
  </si>
  <si>
    <t>PAT_1876</t>
  </si>
  <si>
    <t>PAT_1877</t>
  </si>
  <si>
    <t>PAT_1878</t>
  </si>
  <si>
    <t>PAT_1879</t>
  </si>
  <si>
    <t>PAT_1880</t>
  </si>
  <si>
    <t>PAT_1881</t>
  </si>
  <si>
    <t>PAT_1882</t>
  </si>
  <si>
    <t>PAT_1883</t>
  </si>
  <si>
    <t>PAT_1884</t>
  </si>
  <si>
    <t>PAT_1885</t>
  </si>
  <si>
    <t>PAT_1886</t>
  </si>
  <si>
    <t>PAT_1887</t>
  </si>
  <si>
    <t>PAT_1888</t>
  </si>
  <si>
    <t>PAT_1889</t>
  </si>
  <si>
    <t>PAT_1890</t>
  </si>
  <si>
    <t>PAT_1891</t>
  </si>
  <si>
    <t>PAT_1892</t>
  </si>
  <si>
    <t>PAT_1893</t>
  </si>
  <si>
    <t>PAT_1894</t>
  </si>
  <si>
    <t>PAT_1895</t>
  </si>
  <si>
    <t>PAT_1896</t>
  </si>
  <si>
    <t>PAT_1897</t>
  </si>
  <si>
    <t>PAT_1898</t>
  </si>
  <si>
    <t>PAT_1899</t>
  </si>
  <si>
    <t>PAT_1900</t>
  </si>
  <si>
    <t>PAT_1901</t>
  </si>
  <si>
    <t>PAT_1902</t>
  </si>
  <si>
    <t>PAT_1903</t>
  </si>
  <si>
    <t>PAT_1904</t>
  </si>
  <si>
    <t>PAT_1905</t>
  </si>
  <si>
    <t>PAT_1906</t>
  </si>
  <si>
    <t>PAT_1907</t>
  </si>
  <si>
    <t>PAT_1908</t>
  </si>
  <si>
    <t>PAT_1909</t>
  </si>
  <si>
    <t>PAT_1910</t>
  </si>
  <si>
    <t>PAT_1911</t>
  </si>
  <si>
    <t>PAT_1912</t>
  </si>
  <si>
    <t>PAT_1913</t>
  </si>
  <si>
    <t>PAT_1914</t>
  </si>
  <si>
    <t>PAT_1915</t>
  </si>
  <si>
    <t>PAT_1916</t>
  </si>
  <si>
    <t>PAT_1917</t>
  </si>
  <si>
    <t>PAT_1918</t>
  </si>
  <si>
    <t>PAT_1919</t>
  </si>
  <si>
    <t>PAT_1920</t>
  </si>
  <si>
    <t>PAT_1921</t>
  </si>
  <si>
    <t>PAT_1922</t>
  </si>
  <si>
    <t>PAT_1923</t>
  </si>
  <si>
    <t>PAT_1924</t>
  </si>
  <si>
    <t>PAT_1925</t>
  </si>
  <si>
    <t>PAT_1926</t>
  </si>
  <si>
    <t>PAT_1927</t>
  </si>
  <si>
    <t>PAT_1928</t>
  </si>
  <si>
    <t>PAT_1929</t>
  </si>
  <si>
    <t>PAT_1930</t>
  </si>
  <si>
    <t>PAT_1931</t>
  </si>
  <si>
    <t>PAT_1932</t>
  </si>
  <si>
    <t>PAT_1933</t>
  </si>
  <si>
    <t>PAT_1934</t>
  </si>
  <si>
    <t>PAT_1935</t>
  </si>
  <si>
    <t>PAT_1936</t>
  </si>
  <si>
    <t>PAT_1937</t>
  </si>
  <si>
    <t>PAT_1938</t>
  </si>
  <si>
    <t>PAT_1939</t>
  </si>
  <si>
    <t>PAT_1940</t>
  </si>
  <si>
    <t>PAT_1941</t>
  </si>
  <si>
    <t>PAT_1942</t>
  </si>
  <si>
    <t>PAT_1943</t>
  </si>
  <si>
    <t>PAT_1944</t>
  </si>
  <si>
    <t>PAT_1945</t>
  </si>
  <si>
    <t>PAT_1946</t>
  </si>
  <si>
    <t>PAT_1947</t>
  </si>
  <si>
    <t>PAT_1948</t>
  </si>
  <si>
    <t>PAT_1949</t>
  </si>
  <si>
    <t>PAT_1950</t>
  </si>
  <si>
    <t>PAT_1951</t>
  </si>
  <si>
    <t>PAT_1952</t>
  </si>
  <si>
    <t>PAT_1953</t>
  </si>
  <si>
    <t>PAT_1954</t>
  </si>
  <si>
    <t>PAT_1955</t>
  </si>
  <si>
    <t>PAT_1956</t>
  </si>
  <si>
    <t>PAT_1957</t>
  </si>
  <si>
    <t>PAT_1958</t>
  </si>
  <si>
    <t>PAT_1959</t>
  </si>
  <si>
    <t>PAT_1960</t>
  </si>
  <si>
    <t>PAT_1961</t>
  </si>
  <si>
    <t>PAT_1962</t>
  </si>
  <si>
    <t>PAT_1963</t>
  </si>
  <si>
    <t>PAT_1964</t>
  </si>
  <si>
    <t>PAT_1965</t>
  </si>
  <si>
    <t>PAT_1966</t>
  </si>
  <si>
    <t>PAT_1967</t>
  </si>
  <si>
    <t>PAT_1968</t>
  </si>
  <si>
    <t>PAT_1969</t>
  </si>
  <si>
    <t>PAT_1970</t>
  </si>
  <si>
    <t>PAT_1971</t>
  </si>
  <si>
    <t>PAT_1972</t>
  </si>
  <si>
    <t>PAT_1973</t>
  </si>
  <si>
    <t>PAT_1974</t>
  </si>
  <si>
    <t>PAT_1975</t>
  </si>
  <si>
    <t>PAT_1976</t>
  </si>
  <si>
    <t>PAT_1977</t>
  </si>
  <si>
    <t>PAT_1978</t>
  </si>
  <si>
    <t>PAT_1979</t>
  </si>
  <si>
    <t>PAT_1980</t>
  </si>
  <si>
    <t>PAT_1981</t>
  </si>
  <si>
    <t>PAT_1982</t>
  </si>
  <si>
    <t>PAT_1983</t>
  </si>
  <si>
    <t>PAT_1984</t>
  </si>
  <si>
    <t>PAT_1985</t>
  </si>
  <si>
    <t>PAT_1986</t>
  </si>
  <si>
    <t>PAT_1987</t>
  </si>
  <si>
    <t>PAT_1988</t>
  </si>
  <si>
    <t>PAT_1989</t>
  </si>
  <si>
    <t>PAT_1990</t>
  </si>
  <si>
    <t>PAT_1991</t>
  </si>
  <si>
    <t>PAT_1992</t>
  </si>
  <si>
    <t>PAT_1993</t>
  </si>
  <si>
    <t>PAT_1994</t>
  </si>
  <si>
    <t>PAT_1995</t>
  </si>
  <si>
    <t>PAT_1996</t>
  </si>
  <si>
    <t>PAT_1997</t>
  </si>
  <si>
    <t>PAT_1998</t>
  </si>
  <si>
    <t>PAT_1999</t>
  </si>
  <si>
    <t>PAT_2000</t>
  </si>
  <si>
    <t>PAT_2001</t>
  </si>
  <si>
    <t>PAT_2002</t>
  </si>
  <si>
    <t>PAT_2003</t>
  </si>
  <si>
    <t>PAT_2004</t>
  </si>
  <si>
    <t>PAT_2005</t>
  </si>
  <si>
    <t>PAT_2006</t>
  </si>
  <si>
    <t>PAT_2007</t>
  </si>
  <si>
    <t>PAT_2008</t>
  </si>
  <si>
    <t>PAT_2009</t>
  </si>
  <si>
    <t>PAT_2010</t>
  </si>
  <si>
    <t>PAT_2011</t>
  </si>
  <si>
    <t>PAT_2012</t>
  </si>
  <si>
    <t>PAT_2013</t>
  </si>
  <si>
    <t>PAT_2014</t>
  </si>
  <si>
    <t>PAT_2015</t>
  </si>
  <si>
    <t>PAT_2016</t>
  </si>
  <si>
    <t>PAT_2017</t>
  </si>
  <si>
    <t>PAT_2018</t>
  </si>
  <si>
    <t>PAT_2019</t>
  </si>
  <si>
    <t>PAT_2020</t>
  </si>
  <si>
    <t>PAT_2021</t>
  </si>
  <si>
    <t>PAT_2022</t>
  </si>
  <si>
    <t>PAT_2023</t>
  </si>
  <si>
    <t>PAT_2024</t>
  </si>
  <si>
    <t>PAT_2025</t>
  </si>
  <si>
    <t>PAT_2026</t>
  </si>
  <si>
    <t>PAT_2027</t>
  </si>
  <si>
    <t>PAT_2028</t>
  </si>
  <si>
    <t>PAT_2029</t>
  </si>
  <si>
    <t>PAT_2030</t>
  </si>
  <si>
    <t>PAT_2031</t>
  </si>
  <si>
    <t>PAT_2032</t>
  </si>
  <si>
    <t>PAT_2033</t>
  </si>
  <si>
    <t>PAT_2034</t>
  </si>
  <si>
    <t>PAT_2035</t>
  </si>
  <si>
    <t>PAT_2036</t>
  </si>
  <si>
    <t>PAT_2037</t>
  </si>
  <si>
    <t>PAT_2038</t>
  </si>
  <si>
    <t>PAT_2039</t>
  </si>
  <si>
    <t>PAT_2040</t>
  </si>
  <si>
    <t>PAT_2041</t>
  </si>
  <si>
    <t>PAT_2042</t>
  </si>
  <si>
    <t>PAT_2043</t>
  </si>
  <si>
    <t>PAT_2044</t>
  </si>
  <si>
    <t>PAT_2045</t>
  </si>
  <si>
    <t>PAT_2046</t>
  </si>
  <si>
    <t>PAT_2047</t>
  </si>
  <si>
    <t>PAT_2048</t>
  </si>
  <si>
    <t>PAT_2049</t>
  </si>
  <si>
    <t>PAT_2050</t>
  </si>
  <si>
    <t>PAT_2051</t>
  </si>
  <si>
    <t>PAT_2052</t>
  </si>
  <si>
    <t>PAT_2053</t>
  </si>
  <si>
    <t>PAT_2054</t>
  </si>
  <si>
    <t>PAT_2055</t>
  </si>
  <si>
    <t>PAT_2056</t>
  </si>
  <si>
    <t>PAT_2057</t>
  </si>
  <si>
    <t>PAT_2058</t>
  </si>
  <si>
    <t>PAT_2059</t>
  </si>
  <si>
    <t>PAT_2060</t>
  </si>
  <si>
    <t>PAT_2061</t>
  </si>
  <si>
    <t>PAT_2062</t>
  </si>
  <si>
    <t>PAT_2063</t>
  </si>
  <si>
    <t>PAT_2064</t>
  </si>
  <si>
    <t>PAT_2065</t>
  </si>
  <si>
    <t>PAT_2066</t>
  </si>
  <si>
    <t>PAT_2067</t>
  </si>
  <si>
    <t>PAT_2068</t>
  </si>
  <si>
    <t>PAT_2069</t>
  </si>
  <si>
    <t>PAT_2070</t>
  </si>
  <si>
    <t>PAT_2071</t>
  </si>
  <si>
    <t>PAT_2072</t>
  </si>
  <si>
    <t>PAT_2073</t>
  </si>
  <si>
    <t>PAT_2074</t>
  </si>
  <si>
    <t>PAT_2075</t>
  </si>
  <si>
    <t>PAT_2076</t>
  </si>
  <si>
    <t>PAT_2077</t>
  </si>
  <si>
    <t>PAT_2078</t>
  </si>
  <si>
    <t>PAT_2079</t>
  </si>
  <si>
    <t>PAT_2080</t>
  </si>
  <si>
    <t>PAT_2081</t>
  </si>
  <si>
    <t>PAT_2082</t>
  </si>
  <si>
    <t>PAT_2083</t>
  </si>
  <si>
    <t>PAT_2084</t>
  </si>
  <si>
    <t>PAT_2085</t>
  </si>
  <si>
    <t>PAT_2086</t>
  </si>
  <si>
    <t>PAT_2087</t>
  </si>
  <si>
    <t>PAT_2088</t>
  </si>
  <si>
    <t>PAT_2089</t>
  </si>
  <si>
    <t>PAT_2090</t>
  </si>
  <si>
    <t>PAT_2091</t>
  </si>
  <si>
    <t>PAT_2092</t>
  </si>
  <si>
    <t>PAT_2093</t>
  </si>
  <si>
    <t>PAT_2094</t>
  </si>
  <si>
    <t>PAT_2095</t>
  </si>
  <si>
    <t>PAT_2096</t>
  </si>
  <si>
    <t>PAT_2097</t>
  </si>
  <si>
    <t>PAT_2098</t>
  </si>
  <si>
    <t>PAT_2099</t>
  </si>
  <si>
    <t>PAT_2100</t>
  </si>
  <si>
    <t>PAT_2101</t>
  </si>
  <si>
    <t>PAT_2102</t>
  </si>
  <si>
    <t>PAT_2103</t>
  </si>
  <si>
    <t>PAT_2104</t>
  </si>
  <si>
    <t>PAT_2105</t>
  </si>
  <si>
    <t>PAT_2106</t>
  </si>
  <si>
    <t>PAT_2107</t>
  </si>
  <si>
    <t>PAT_2108</t>
  </si>
  <si>
    <t>PAT_2109</t>
  </si>
  <si>
    <t>PAT_2110</t>
  </si>
  <si>
    <t>PAT_2111</t>
  </si>
  <si>
    <t>PAT_2112</t>
  </si>
  <si>
    <t>PAT_2113</t>
  </si>
  <si>
    <t>PAT_2114</t>
  </si>
  <si>
    <t>PAT_2115</t>
  </si>
  <si>
    <t>PAT_2116</t>
  </si>
  <si>
    <t>PAT_2117</t>
  </si>
  <si>
    <t>PAT_2118</t>
  </si>
  <si>
    <t>PAT_2119</t>
  </si>
  <si>
    <t>PAT_2120</t>
  </si>
  <si>
    <t>PAT_2121</t>
  </si>
  <si>
    <t>PAT_2122</t>
  </si>
  <si>
    <t>PAT_2123</t>
  </si>
  <si>
    <t>PAT_2124</t>
  </si>
  <si>
    <t>PAT_2125</t>
  </si>
  <si>
    <t>PAT_2126</t>
  </si>
  <si>
    <t>PAT_2127</t>
  </si>
  <si>
    <t>PAT_2128</t>
  </si>
  <si>
    <t>PAT_2129</t>
  </si>
  <si>
    <t>PAT_2130</t>
  </si>
  <si>
    <t>PAT_2131</t>
  </si>
  <si>
    <t>PAT_2132</t>
  </si>
  <si>
    <t>PAT_2133</t>
  </si>
  <si>
    <t>PAT_2134</t>
  </si>
  <si>
    <t>PAT_2135</t>
  </si>
  <si>
    <t>PAT_2136</t>
  </si>
  <si>
    <t>PAT_2137</t>
  </si>
  <si>
    <t>PAT_2138</t>
  </si>
  <si>
    <t>PAT_2139</t>
  </si>
  <si>
    <t>PAT_2140</t>
  </si>
  <si>
    <t>PAT_2141</t>
  </si>
  <si>
    <t>PAT_2142</t>
  </si>
  <si>
    <t>PAT_2143</t>
  </si>
  <si>
    <t>PAT_2144</t>
  </si>
  <si>
    <t>PAT_2145</t>
  </si>
  <si>
    <t>PAT_2146</t>
  </si>
  <si>
    <t>PAT_2147</t>
  </si>
  <si>
    <t>PAT_2148</t>
  </si>
  <si>
    <t>PAT_2149</t>
  </si>
  <si>
    <t>PAT_2150</t>
  </si>
  <si>
    <t>PAT_2151</t>
  </si>
  <si>
    <t>PAT_2152</t>
  </si>
  <si>
    <t>PAT_2153</t>
  </si>
  <si>
    <t>PAT_2154</t>
  </si>
  <si>
    <t>PAT_2155</t>
  </si>
  <si>
    <t>PAT_2156</t>
  </si>
  <si>
    <t>PAT_2157</t>
  </si>
  <si>
    <t>PAT_2158</t>
  </si>
  <si>
    <t>PAT_2159</t>
  </si>
  <si>
    <t>PAT_2160</t>
  </si>
  <si>
    <t>PAT_2161</t>
  </si>
  <si>
    <t>PAT_2162</t>
  </si>
  <si>
    <t>PAT_2163</t>
  </si>
  <si>
    <t>PAT_2164</t>
  </si>
  <si>
    <t>PAT_2165</t>
  </si>
  <si>
    <t>PAT_2166</t>
  </si>
  <si>
    <t>PAT_2167</t>
  </si>
  <si>
    <t>PAT_2168</t>
  </si>
  <si>
    <t>PAT_2169</t>
  </si>
  <si>
    <t>PAT_2170</t>
  </si>
  <si>
    <t>PAT_2171</t>
  </si>
  <si>
    <t>PAT_2172</t>
  </si>
  <si>
    <t>PAT_2173</t>
  </si>
  <si>
    <t>PAT_2174</t>
  </si>
  <si>
    <t>PAT_2175</t>
  </si>
  <si>
    <t>PAT_2176</t>
  </si>
  <si>
    <t>PAT_2177</t>
  </si>
  <si>
    <t>PAT_2178</t>
  </si>
  <si>
    <t>PAT_2179</t>
  </si>
  <si>
    <t>PAT_2180</t>
  </si>
  <si>
    <t>PAT_2181</t>
  </si>
  <si>
    <t>PAT_2182</t>
  </si>
  <si>
    <t>PAT_2183</t>
  </si>
  <si>
    <t>PAT_2184</t>
  </si>
  <si>
    <t>PAT_2185</t>
  </si>
  <si>
    <t>PAT_2186</t>
  </si>
  <si>
    <t>PAT_2187</t>
  </si>
  <si>
    <t>PAT_2188</t>
  </si>
  <si>
    <t>PAT_2189</t>
  </si>
  <si>
    <t>PAT_2190</t>
  </si>
  <si>
    <t>PAT_2191</t>
  </si>
  <si>
    <t>PAT_2192</t>
  </si>
  <si>
    <t>PAT_2193</t>
  </si>
  <si>
    <t>PAT_2194</t>
  </si>
  <si>
    <t>PAT_2195</t>
  </si>
  <si>
    <t>PAT_2196</t>
  </si>
  <si>
    <t>PAT_2197</t>
  </si>
  <si>
    <t>PAT_2198</t>
  </si>
  <si>
    <t>PAT_2199</t>
  </si>
  <si>
    <t>PAT_2200</t>
  </si>
  <si>
    <t>PAT_2201</t>
  </si>
  <si>
    <t>PAT_2202</t>
  </si>
  <si>
    <t>PAT_2203</t>
  </si>
  <si>
    <t>PAT_2204</t>
  </si>
  <si>
    <t>PAT_2205</t>
  </si>
  <si>
    <t>PAT_2206</t>
  </si>
  <si>
    <t>PAT_2207</t>
  </si>
  <si>
    <t>PAT_2208</t>
  </si>
  <si>
    <t>PAT_2209</t>
  </si>
  <si>
    <t>PAT_2210</t>
  </si>
  <si>
    <t>PAT_2211</t>
  </si>
  <si>
    <t>PAT_2212</t>
  </si>
  <si>
    <t>PAT_2213</t>
  </si>
  <si>
    <t>PAT_2214</t>
  </si>
  <si>
    <t>PAT_2215</t>
  </si>
  <si>
    <t>PAT_2216</t>
  </si>
  <si>
    <t>PAT_2217</t>
  </si>
  <si>
    <t>PAT_2218</t>
  </si>
  <si>
    <t>PAT_2219</t>
  </si>
  <si>
    <t>PAT_2220</t>
  </si>
  <si>
    <t>PAT_2221</t>
  </si>
  <si>
    <t>PAT_2222</t>
  </si>
  <si>
    <t>PAT_2223</t>
  </si>
  <si>
    <t>PAT_2224</t>
  </si>
  <si>
    <t>PAT_2225</t>
  </si>
  <si>
    <t>PAT_2226</t>
  </si>
  <si>
    <t>PAT_2227</t>
  </si>
  <si>
    <t>PAT_2228</t>
  </si>
  <si>
    <t>PAT_2229</t>
  </si>
  <si>
    <t>PAT_2230</t>
  </si>
  <si>
    <t>PAT_2231</t>
  </si>
  <si>
    <t>PAT_2232</t>
  </si>
  <si>
    <t>PAT_2233</t>
  </si>
  <si>
    <t>PAT_2234</t>
  </si>
  <si>
    <t>PAT_2235</t>
  </si>
  <si>
    <t>PAT_2236</t>
  </si>
  <si>
    <t>PAT_2237</t>
  </si>
  <si>
    <t>PAT_2238</t>
  </si>
  <si>
    <t>PAT_2239</t>
  </si>
  <si>
    <t>PAT_2240</t>
  </si>
  <si>
    <t>PAT_2241</t>
  </si>
  <si>
    <t>PAT_2242</t>
  </si>
  <si>
    <t>PAT_2243</t>
  </si>
  <si>
    <t>PAT_2244</t>
  </si>
  <si>
    <t>PAT_2245</t>
  </si>
  <si>
    <t>PAT_2246</t>
  </si>
  <si>
    <t>PAT_2247</t>
  </si>
  <si>
    <t>PAT_2248</t>
  </si>
  <si>
    <t>PAT_2249</t>
  </si>
  <si>
    <t>PAT_2250</t>
  </si>
  <si>
    <t>PAT_2251</t>
  </si>
  <si>
    <t>PAT_2252</t>
  </si>
  <si>
    <t>PAT_2253</t>
  </si>
  <si>
    <t>PAT_2254</t>
  </si>
  <si>
    <t>PAT_2255</t>
  </si>
  <si>
    <t>PAT_2256</t>
  </si>
  <si>
    <t>PAT_2257</t>
  </si>
  <si>
    <t>PAT_2258</t>
  </si>
  <si>
    <t>PAT_2259</t>
  </si>
  <si>
    <t>PAT_2260</t>
  </si>
  <si>
    <t>PAT_2261</t>
  </si>
  <si>
    <t>PAT_2262</t>
  </si>
  <si>
    <t>PAT_2263</t>
  </si>
  <si>
    <t>PAT_2264</t>
  </si>
  <si>
    <t>PAT_2265</t>
  </si>
  <si>
    <t>PAT_2266</t>
  </si>
  <si>
    <t>PAT_2267</t>
  </si>
  <si>
    <t>PAT_2268</t>
  </si>
  <si>
    <t>PAT_2269</t>
  </si>
  <si>
    <t>PAT_2270</t>
  </si>
  <si>
    <t>PAT_2271</t>
  </si>
  <si>
    <t>PAT_2272</t>
  </si>
  <si>
    <t>PAT_2273</t>
  </si>
  <si>
    <t>PAT_2274</t>
  </si>
  <si>
    <t>PAT_2275</t>
  </si>
  <si>
    <t>PAT_2276</t>
  </si>
  <si>
    <t>PAT_2277</t>
  </si>
  <si>
    <t>PAT_2278</t>
  </si>
  <si>
    <t>PAT_2279</t>
  </si>
  <si>
    <t>PAT_2280</t>
  </si>
  <si>
    <t>PAT_2281</t>
  </si>
  <si>
    <t>PAT_2282</t>
  </si>
  <si>
    <t>PAT_2283</t>
  </si>
  <si>
    <t>PAT_2284</t>
  </si>
  <si>
    <t>PAT_2285</t>
  </si>
  <si>
    <t>PAT_2286</t>
  </si>
  <si>
    <t>PAT_2287</t>
  </si>
  <si>
    <t>PAT_2288</t>
  </si>
  <si>
    <t>PAT_2289</t>
  </si>
  <si>
    <t>PAT_2290</t>
  </si>
  <si>
    <t>PAT_2291</t>
  </si>
  <si>
    <t>PAT_2292</t>
  </si>
  <si>
    <t>PAT_2293</t>
  </si>
  <si>
    <t>PAT_2294</t>
  </si>
  <si>
    <t>PAT_2295</t>
  </si>
  <si>
    <t>PAT_2296</t>
  </si>
  <si>
    <t>PAT_2297</t>
  </si>
  <si>
    <t>PAT_2298</t>
  </si>
  <si>
    <t>PAT_2299</t>
  </si>
  <si>
    <t>PAT_2300</t>
  </si>
  <si>
    <t>PAT_2301</t>
  </si>
  <si>
    <t>PAT_2302</t>
  </si>
  <si>
    <t>PAT_2303</t>
  </si>
  <si>
    <t>PAT_2304</t>
  </si>
  <si>
    <t>PAT_2305</t>
  </si>
  <si>
    <t>PAT_2306</t>
  </si>
  <si>
    <t>PAT_2307</t>
  </si>
  <si>
    <t>PAT_2308</t>
  </si>
  <si>
    <t>PAT_2309</t>
  </si>
  <si>
    <t>PAT_2310</t>
  </si>
  <si>
    <t>PAT_2311</t>
  </si>
  <si>
    <t>PAT_2312</t>
  </si>
  <si>
    <t>PAT_2313</t>
  </si>
  <si>
    <t>PAT_2314</t>
  </si>
  <si>
    <t>PAT_2315</t>
  </si>
  <si>
    <t>PAT_2316</t>
  </si>
  <si>
    <t>PAT_2317</t>
  </si>
  <si>
    <t>PAT_2318</t>
  </si>
  <si>
    <t>PAT_2319</t>
  </si>
  <si>
    <t>PAT_2320</t>
  </si>
  <si>
    <t>PAT_2321</t>
  </si>
  <si>
    <t>PAT_2322</t>
  </si>
  <si>
    <t>PAT_2323</t>
  </si>
  <si>
    <t>PAT_2324</t>
  </si>
  <si>
    <t>PAT_2325</t>
  </si>
  <si>
    <t>PAT_2326</t>
  </si>
  <si>
    <t>PAT_2327</t>
  </si>
  <si>
    <t>PAT_2328</t>
  </si>
  <si>
    <t>PAT_2329</t>
  </si>
  <si>
    <t>PAT_2330</t>
  </si>
  <si>
    <t>PAT_2331</t>
  </si>
  <si>
    <t>PAT_2332</t>
  </si>
  <si>
    <t>PAT_2333</t>
  </si>
  <si>
    <t>PAT_2334</t>
  </si>
  <si>
    <t>PAT_2335</t>
  </si>
  <si>
    <t>PAT_2336</t>
  </si>
  <si>
    <t>PAT_2337</t>
  </si>
  <si>
    <t>PAT_2338</t>
  </si>
  <si>
    <t>PAT_2339</t>
  </si>
  <si>
    <t>PAT_2340</t>
  </si>
  <si>
    <t>PAT_2341</t>
  </si>
  <si>
    <t>PAT_2342</t>
  </si>
  <si>
    <t>PAT_2343</t>
  </si>
  <si>
    <t>PAT_2344</t>
  </si>
  <si>
    <t>PAT_2345</t>
  </si>
  <si>
    <t>PAT_2346</t>
  </si>
  <si>
    <t>PAT_2347</t>
  </si>
  <si>
    <t>PAT_2348</t>
  </si>
  <si>
    <t>PAT_2349</t>
  </si>
  <si>
    <t>PAT_2350</t>
  </si>
  <si>
    <t>PAT_2351</t>
  </si>
  <si>
    <t>PAT_2352</t>
  </si>
  <si>
    <t>PAT_2353</t>
  </si>
  <si>
    <t>PAT_2354</t>
  </si>
  <si>
    <t>PAT_2355</t>
  </si>
  <si>
    <t>PAT_2356</t>
  </si>
  <si>
    <t>PAT_2357</t>
  </si>
  <si>
    <t>PAT_2358</t>
  </si>
  <si>
    <t>PAT_2359</t>
  </si>
  <si>
    <t>PAT_2360</t>
  </si>
  <si>
    <t>PAT_2361</t>
  </si>
  <si>
    <t>PAT_2362</t>
  </si>
  <si>
    <t>PAT_2363</t>
  </si>
  <si>
    <t>PAT_2364</t>
  </si>
  <si>
    <t>PAT_2365</t>
  </si>
  <si>
    <t>PAT_2366</t>
  </si>
  <si>
    <t>PAT_2367</t>
  </si>
  <si>
    <t>PAT_2368</t>
  </si>
  <si>
    <t>PAT_2369</t>
  </si>
  <si>
    <t>PAT_2370</t>
  </si>
  <si>
    <t>PAT_2371</t>
  </si>
  <si>
    <t>PAT_2372</t>
  </si>
  <si>
    <t>PAT_2373</t>
  </si>
  <si>
    <t>PAT_2374</t>
  </si>
  <si>
    <t>PAT_2375</t>
  </si>
  <si>
    <t>PAT_2376</t>
  </si>
  <si>
    <t>PAT_2377</t>
  </si>
  <si>
    <t>PAT_2378</t>
  </si>
  <si>
    <t>PAT_2379</t>
  </si>
  <si>
    <t>PAT_2380</t>
  </si>
  <si>
    <t>PAT_2381</t>
  </si>
  <si>
    <t>PAT_2382</t>
  </si>
  <si>
    <t>PAT_2383</t>
  </si>
  <si>
    <t>PAT_2384</t>
  </si>
  <si>
    <t>PAT_2385</t>
  </si>
  <si>
    <t>PAT_2386</t>
  </si>
  <si>
    <t>PAT_2387</t>
  </si>
  <si>
    <t>PAT_2388</t>
  </si>
  <si>
    <t>PAT_2389</t>
  </si>
  <si>
    <t>PAT_2390</t>
  </si>
  <si>
    <t>PAT_2391</t>
  </si>
  <si>
    <t>PAT_2392</t>
  </si>
  <si>
    <t>PAT_2393</t>
  </si>
  <si>
    <t>PAT_2394</t>
  </si>
  <si>
    <t>PAT_2395</t>
  </si>
  <si>
    <t>PAT_2396</t>
  </si>
  <si>
    <t>PAT_2397</t>
  </si>
  <si>
    <t>PAT_2398</t>
  </si>
  <si>
    <t>PAT_2399</t>
  </si>
  <si>
    <t>PAT_2400</t>
  </si>
  <si>
    <t>PAT_2401</t>
  </si>
  <si>
    <t>PAT_2402</t>
  </si>
  <si>
    <t>PAT_2403</t>
  </si>
  <si>
    <t>PAT_2404</t>
  </si>
  <si>
    <t>PAT_2405</t>
  </si>
  <si>
    <t>PAT_2406</t>
  </si>
  <si>
    <t>PAT_2407</t>
  </si>
  <si>
    <t>PAT_2408</t>
  </si>
  <si>
    <t>PAT_2409</t>
  </si>
  <si>
    <t>PAT_2410</t>
  </si>
  <si>
    <t>PAT_2411</t>
  </si>
  <si>
    <t>PAT_2412</t>
  </si>
  <si>
    <t>PAT_2413</t>
  </si>
  <si>
    <t>PAT_2414</t>
  </si>
  <si>
    <t>PAT_2415</t>
  </si>
  <si>
    <t>PAT_2416</t>
  </si>
  <si>
    <t>PAT_2417</t>
  </si>
  <si>
    <t>PAT_2418</t>
  </si>
  <si>
    <t>PAT_2419</t>
  </si>
  <si>
    <t>PAT_2420</t>
  </si>
  <si>
    <t>PAT_2421</t>
  </si>
  <si>
    <t>PAT_2422</t>
  </si>
  <si>
    <t>PAT_2423</t>
  </si>
  <si>
    <t>PAT_2424</t>
  </si>
  <si>
    <t>PAT_2425</t>
  </si>
  <si>
    <t>PAT_2426</t>
  </si>
  <si>
    <t>PAT_2427</t>
  </si>
  <si>
    <t>PAT_2428</t>
  </si>
  <si>
    <t>PAT_2429</t>
  </si>
  <si>
    <t>PAT_2430</t>
  </si>
  <si>
    <t>PAT_2431</t>
  </si>
  <si>
    <t>PAT_2432</t>
  </si>
  <si>
    <t>PAT_2433</t>
  </si>
  <si>
    <t>PAT_2434</t>
  </si>
  <si>
    <t>PAT_2435</t>
  </si>
  <si>
    <t>PAT_2436</t>
  </si>
  <si>
    <t>PAT_2437</t>
  </si>
  <si>
    <t>PAT_2438</t>
  </si>
  <si>
    <t>PAT_2439</t>
  </si>
  <si>
    <t>PAT_2440</t>
  </si>
  <si>
    <t>PAT_2441</t>
  </si>
  <si>
    <t>PAT_2442</t>
  </si>
  <si>
    <t>PAT_2443</t>
  </si>
  <si>
    <t>PAT_2444</t>
  </si>
  <si>
    <t>PAT_2445</t>
  </si>
  <si>
    <t>PAT_2446</t>
  </si>
  <si>
    <t>PAT_2447</t>
  </si>
  <si>
    <t>PAT_2448</t>
  </si>
  <si>
    <t>PAT_2449</t>
  </si>
  <si>
    <t>PAT_2450</t>
  </si>
  <si>
    <t>PAT_2451</t>
  </si>
  <si>
    <t>PAT_2452</t>
  </si>
  <si>
    <t>PAT_2453</t>
  </si>
  <si>
    <t>PAT_2454</t>
  </si>
  <si>
    <t>PAT_2455</t>
  </si>
  <si>
    <t>PAT_2456</t>
  </si>
  <si>
    <t>PAT_2457</t>
  </si>
  <si>
    <t>PAT_2458</t>
  </si>
  <si>
    <t>PAT_2459</t>
  </si>
  <si>
    <t>PAT_2460</t>
  </si>
  <si>
    <t>PAT_2461</t>
  </si>
  <si>
    <t>PAT_2462</t>
  </si>
  <si>
    <t>PAT_2463</t>
  </si>
  <si>
    <t>PAT_2464</t>
  </si>
  <si>
    <t>PAT_2465</t>
  </si>
  <si>
    <t>PAT_2466</t>
  </si>
  <si>
    <t>PAT_2467</t>
  </si>
  <si>
    <t>PAT_2468</t>
  </si>
  <si>
    <t>PAT_2469</t>
  </si>
  <si>
    <t>PAT_2470</t>
  </si>
  <si>
    <t>PAT_2471</t>
  </si>
  <si>
    <t>PAT_2472</t>
  </si>
  <si>
    <t>PAT_2473</t>
  </si>
  <si>
    <t>PAT_2474</t>
  </si>
  <si>
    <t>PAT_2475</t>
  </si>
  <si>
    <t>PAT_2476</t>
  </si>
  <si>
    <t>PAT_2477</t>
  </si>
  <si>
    <t>PAT_2478</t>
  </si>
  <si>
    <t>PAT_2479</t>
  </si>
  <si>
    <t>PAT_2480</t>
  </si>
  <si>
    <t>PAT_2481</t>
  </si>
  <si>
    <t>PAT_2482</t>
  </si>
  <si>
    <t>PAT_2483</t>
  </si>
  <si>
    <t>PAT_2484</t>
  </si>
  <si>
    <t>PAT_2485</t>
  </si>
  <si>
    <t>PAT_2486</t>
  </si>
  <si>
    <t>PAT_2487</t>
  </si>
  <si>
    <t>PAT_2488</t>
  </si>
  <si>
    <t>PAT_2489</t>
  </si>
  <si>
    <t>PAT_2490</t>
  </si>
  <si>
    <t>PAT_2491</t>
  </si>
  <si>
    <t>PAT_2492</t>
  </si>
  <si>
    <t>PAT_2493</t>
  </si>
  <si>
    <t>PAT_2494</t>
  </si>
  <si>
    <t>PAT_2495</t>
  </si>
  <si>
    <t>PAT_2496</t>
  </si>
  <si>
    <t>PAT_2497</t>
  </si>
  <si>
    <t>PAT_2498</t>
  </si>
  <si>
    <t>PAT_2499</t>
  </si>
  <si>
    <t>PAT_2500</t>
  </si>
  <si>
    <t>PAT_2501</t>
  </si>
  <si>
    <t>PAT_2502</t>
  </si>
  <si>
    <t>PAT_2503</t>
  </si>
  <si>
    <t>PAT_2504</t>
  </si>
  <si>
    <t>PAT_2505</t>
  </si>
  <si>
    <t>PAT_2506</t>
  </si>
  <si>
    <t>PAT_2507</t>
  </si>
  <si>
    <t>PAT_2508</t>
  </si>
  <si>
    <t>PAT_2509</t>
  </si>
  <si>
    <t>PAT_2510</t>
  </si>
  <si>
    <t>PAT_2511</t>
  </si>
  <si>
    <t>PAT_2512</t>
  </si>
  <si>
    <t>PAT_2513</t>
  </si>
  <si>
    <t>PAT_2514</t>
  </si>
  <si>
    <t>PAT_2515</t>
  </si>
  <si>
    <t>PAT_2516</t>
  </si>
  <si>
    <t>PAT_2517</t>
  </si>
  <si>
    <t>PAT_2518</t>
  </si>
  <si>
    <t>PAT_2519</t>
  </si>
  <si>
    <t>PAT_2520</t>
  </si>
  <si>
    <t>PAT_2521</t>
  </si>
  <si>
    <t>PAT_2522</t>
  </si>
  <si>
    <t>PAT_2523</t>
  </si>
  <si>
    <t>PAT_2524</t>
  </si>
  <si>
    <t>PAT_2525</t>
  </si>
  <si>
    <t>PAT_2526</t>
  </si>
  <si>
    <t>PAT_2527</t>
  </si>
  <si>
    <t>PAT_2528</t>
  </si>
  <si>
    <t>PAT_2529</t>
  </si>
  <si>
    <t>PAT_2530</t>
  </si>
  <si>
    <t>PAT_2531</t>
  </si>
  <si>
    <t>PAT_2532</t>
  </si>
  <si>
    <t>PAT_2533</t>
  </si>
  <si>
    <t>PAT_2534</t>
  </si>
  <si>
    <t>PAT_2535</t>
  </si>
  <si>
    <t>PAT_2536</t>
  </si>
  <si>
    <t>PAT_2537</t>
  </si>
  <si>
    <t>PAT_2538</t>
  </si>
  <si>
    <t>PAT_2539</t>
  </si>
  <si>
    <t>PAT_2540</t>
  </si>
  <si>
    <t>PAT_2541</t>
  </si>
  <si>
    <t>PAT_2542</t>
  </si>
  <si>
    <t>PAT_2543</t>
  </si>
  <si>
    <t>PAT_2544</t>
  </si>
  <si>
    <t>PAT_2545</t>
  </si>
  <si>
    <t>PAT_2546</t>
  </si>
  <si>
    <t>PAT_2547</t>
  </si>
  <si>
    <t>PAT_2548</t>
  </si>
  <si>
    <t>PAT_2549</t>
  </si>
  <si>
    <t>PAT_2550</t>
  </si>
  <si>
    <t>PAT_2551</t>
  </si>
  <si>
    <t>PAT_2552</t>
  </si>
  <si>
    <t>PAT_2553</t>
  </si>
  <si>
    <t>PAT_2554</t>
  </si>
  <si>
    <t>PAT_2555</t>
  </si>
  <si>
    <t>PAT_2556</t>
  </si>
  <si>
    <t>PAT_2557</t>
  </si>
  <si>
    <t>PAT_2558</t>
  </si>
  <si>
    <t>PAT_2559</t>
  </si>
  <si>
    <t>PAT_2560</t>
  </si>
  <si>
    <t>PAT_2561</t>
  </si>
  <si>
    <t>PAT_2562</t>
  </si>
  <si>
    <t>PAT_2563</t>
  </si>
  <si>
    <t>PAT_2564</t>
  </si>
  <si>
    <t>PAT_2565</t>
  </si>
  <si>
    <t>PAT_2566</t>
  </si>
  <si>
    <t>PAT_2567</t>
  </si>
  <si>
    <t>PAT_2568</t>
  </si>
  <si>
    <t>PAT_2569</t>
  </si>
  <si>
    <t>PAT_2570</t>
  </si>
  <si>
    <t>PAT_2571</t>
  </si>
  <si>
    <t>PAT_2572</t>
  </si>
  <si>
    <t>PAT_2573</t>
  </si>
  <si>
    <t>PAT_2574</t>
  </si>
  <si>
    <t>PAT_2575</t>
  </si>
  <si>
    <t>PAT_2576</t>
  </si>
  <si>
    <t>PAT_2577</t>
  </si>
  <si>
    <t>PAT_2578</t>
  </si>
  <si>
    <t>PAT_2579</t>
  </si>
  <si>
    <t>PAT_2580</t>
  </si>
  <si>
    <t>PAT_2581</t>
  </si>
  <si>
    <t>PAT_2582</t>
  </si>
  <si>
    <t>PAT_2583</t>
  </si>
  <si>
    <t>PAT_2584</t>
  </si>
  <si>
    <t>PAT_2585</t>
  </si>
  <si>
    <t>PAT_2586</t>
  </si>
  <si>
    <t>PAT_2587</t>
  </si>
  <si>
    <t>PAT_2588</t>
  </si>
  <si>
    <t>PAT_2589</t>
  </si>
  <si>
    <t>PAT_2590</t>
  </si>
  <si>
    <t>PAT_2591</t>
  </si>
  <si>
    <t>PAT_2592</t>
  </si>
  <si>
    <t>PAT_2593</t>
  </si>
  <si>
    <t>PAT_2594</t>
  </si>
  <si>
    <t>PAT_2595</t>
  </si>
  <si>
    <t>PAT_2596</t>
  </si>
  <si>
    <t>PAT_2597</t>
  </si>
  <si>
    <t>PAT_2598</t>
  </si>
  <si>
    <t>PAT_2599</t>
  </si>
  <si>
    <t>PAT_2600</t>
  </si>
  <si>
    <t>PAT_2601</t>
  </si>
  <si>
    <t>PAT_2602</t>
  </si>
  <si>
    <t>PAT_2603</t>
  </si>
  <si>
    <t>PAT_2604</t>
  </si>
  <si>
    <t>PAT_2605</t>
  </si>
  <si>
    <t>PAT_2606</t>
  </si>
  <si>
    <t>PAT_2607</t>
  </si>
  <si>
    <t>PAT_2608</t>
  </si>
  <si>
    <t>PAT_2609</t>
  </si>
  <si>
    <t>PAT_2610</t>
  </si>
  <si>
    <t>PAT_2611</t>
  </si>
  <si>
    <t>PAT_2612</t>
  </si>
  <si>
    <t>PAT_2613</t>
  </si>
  <si>
    <t>PAT_2614</t>
  </si>
  <si>
    <t>PAT_2615</t>
  </si>
  <si>
    <t>PAT_2616</t>
  </si>
  <si>
    <t>PAT_2617</t>
  </si>
  <si>
    <t>PAT_2618</t>
  </si>
  <si>
    <t>PAT_2619</t>
  </si>
  <si>
    <t>PAT_2620</t>
  </si>
  <si>
    <t>PAT_2621</t>
  </si>
  <si>
    <t>PAT_2622</t>
  </si>
  <si>
    <t>PAT_2623</t>
  </si>
  <si>
    <t>PAT_2624</t>
  </si>
  <si>
    <t>PAT_2625</t>
  </si>
  <si>
    <t>PAT_2626</t>
  </si>
  <si>
    <t>PAT_2627</t>
  </si>
  <si>
    <t>PAT_2628</t>
  </si>
  <si>
    <t>PAT_2629</t>
  </si>
  <si>
    <t>PAT_2630</t>
  </si>
  <si>
    <t>PAT_2631</t>
  </si>
  <si>
    <t>PAT_2632</t>
  </si>
  <si>
    <t>PAT_2633</t>
  </si>
  <si>
    <t>PAT_2634</t>
  </si>
  <si>
    <t>PAT_2635</t>
  </si>
  <si>
    <t>PAT_2636</t>
  </si>
  <si>
    <t>PAT_2637</t>
  </si>
  <si>
    <t>PAT_2638</t>
  </si>
  <si>
    <t>PAT_2639</t>
  </si>
  <si>
    <t>PAT_2640</t>
  </si>
  <si>
    <t>PAT_2641</t>
  </si>
  <si>
    <t>PAT_2642</t>
  </si>
  <si>
    <t>PAT_2643</t>
  </si>
  <si>
    <t>PAT_2644</t>
  </si>
  <si>
    <t>PAT_2645</t>
  </si>
  <si>
    <t>PAT_2646</t>
  </si>
  <si>
    <t>PAT_2647</t>
  </si>
  <si>
    <t>PAT_2648</t>
  </si>
  <si>
    <t>PAT_2649</t>
  </si>
  <si>
    <t>PAT_2650</t>
  </si>
  <si>
    <t>PAT_2651</t>
  </si>
  <si>
    <t>PAT_2652</t>
  </si>
  <si>
    <t>PAT_2653</t>
  </si>
  <si>
    <t>PAT_2654</t>
  </si>
  <si>
    <t>PAT_2655</t>
  </si>
  <si>
    <t>PAT_2656</t>
  </si>
  <si>
    <t>PAT_2657</t>
  </si>
  <si>
    <t>PAT_2658</t>
  </si>
  <si>
    <t>PAT_2659</t>
  </si>
  <si>
    <t>PAT_2660</t>
  </si>
  <si>
    <t>PAT_2661</t>
  </si>
  <si>
    <t>PAT_2662</t>
  </si>
  <si>
    <t>PAT_2663</t>
  </si>
  <si>
    <t>PAT_2664</t>
  </si>
  <si>
    <t>PAT_2665</t>
  </si>
  <si>
    <t>PAT_2666</t>
  </si>
  <si>
    <t>PAT_2667</t>
  </si>
  <si>
    <t>PAT_2668</t>
  </si>
  <si>
    <t>PAT_2669</t>
  </si>
  <si>
    <t>PAT_2670</t>
  </si>
  <si>
    <t>PAT_2671</t>
  </si>
  <si>
    <t>PAT_2672</t>
  </si>
  <si>
    <t>PAT_2673</t>
  </si>
  <si>
    <t>PAT_2674</t>
  </si>
  <si>
    <t>PAT_2675</t>
  </si>
  <si>
    <t>PAT_2676</t>
  </si>
  <si>
    <t>PAT_2677</t>
  </si>
  <si>
    <t>PAT_2678</t>
  </si>
  <si>
    <t>PAT_2679</t>
  </si>
  <si>
    <t>PAT_2680</t>
  </si>
  <si>
    <t>PAT_2681</t>
  </si>
  <si>
    <t>PAT_2682</t>
  </si>
  <si>
    <t>PAT_2683</t>
  </si>
  <si>
    <t>PAT_2684</t>
  </si>
  <si>
    <t>PAT_2685</t>
  </si>
  <si>
    <t>PAT_2686</t>
  </si>
  <si>
    <t>PAT_2687</t>
  </si>
  <si>
    <t>PAT_2688</t>
  </si>
  <si>
    <t>PAT_2689</t>
  </si>
  <si>
    <t>PAT_2690</t>
  </si>
  <si>
    <t>PAT_2691</t>
  </si>
  <si>
    <t>PAT_2692</t>
  </si>
  <si>
    <t>PAT_2693</t>
  </si>
  <si>
    <t>PAT_2694</t>
  </si>
  <si>
    <t>PAT_2695</t>
  </si>
  <si>
    <t>PAT_2696</t>
  </si>
  <si>
    <t>PAT_2697</t>
  </si>
  <si>
    <t>PAT_2698</t>
  </si>
  <si>
    <t>PAT_2699</t>
  </si>
  <si>
    <t>PAT_2700</t>
  </si>
  <si>
    <t>PAT_2701</t>
  </si>
  <si>
    <t>PAT_2702</t>
  </si>
  <si>
    <t>PAT_2703</t>
  </si>
  <si>
    <t>PAT_2704</t>
  </si>
  <si>
    <t>PAT_2705</t>
  </si>
  <si>
    <t>PAT_2706</t>
  </si>
  <si>
    <t>PAT_2707</t>
  </si>
  <si>
    <t>PAT_2708</t>
  </si>
  <si>
    <t>PAT_2709</t>
  </si>
  <si>
    <t>PAT_2710</t>
  </si>
  <si>
    <t>PAT_2711</t>
  </si>
  <si>
    <t>PAT_2712</t>
  </si>
  <si>
    <t>PAT_2713</t>
  </si>
  <si>
    <t>PAT_2714</t>
  </si>
  <si>
    <t>PAT_2715</t>
  </si>
  <si>
    <t>PAT_2716</t>
  </si>
  <si>
    <t>PAT_2717</t>
  </si>
  <si>
    <t>PAT_2718</t>
  </si>
  <si>
    <t>PAT_2719</t>
  </si>
  <si>
    <t>PAT_2720</t>
  </si>
  <si>
    <t>PAT_2721</t>
  </si>
  <si>
    <t>PAT_2722</t>
  </si>
  <si>
    <t>PAT_2723</t>
  </si>
  <si>
    <t>PAT_2724</t>
  </si>
  <si>
    <t>PAT_2725</t>
  </si>
  <si>
    <t>PAT_2726</t>
  </si>
  <si>
    <t>PAT_2727</t>
  </si>
  <si>
    <t>PAT_2728</t>
  </si>
  <si>
    <t>PAT_2729</t>
  </si>
  <si>
    <t>PAT_2730</t>
  </si>
  <si>
    <t>PAT_2731</t>
  </si>
  <si>
    <t>PAT_2732</t>
  </si>
  <si>
    <t>PAT_2733</t>
  </si>
  <si>
    <t>PAT_2734</t>
  </si>
  <si>
    <t>PAT_2735</t>
  </si>
  <si>
    <t>PAT_2736</t>
  </si>
  <si>
    <t>PAT_2737</t>
  </si>
  <si>
    <t>PAT_2738</t>
  </si>
  <si>
    <t>PAT_2739</t>
  </si>
  <si>
    <t>PAT_2740</t>
  </si>
  <si>
    <t>PAT_2741</t>
  </si>
  <si>
    <t>PAT_2742</t>
  </si>
  <si>
    <t>PAT_2743</t>
  </si>
  <si>
    <t>PAT_2744</t>
  </si>
  <si>
    <t>PAT_2745</t>
  </si>
  <si>
    <t>PAT_2746</t>
  </si>
  <si>
    <t>PAT_2747</t>
  </si>
  <si>
    <t>PAT_2748</t>
  </si>
  <si>
    <t>PAT_2749</t>
  </si>
  <si>
    <t>PAT_2750</t>
  </si>
  <si>
    <t>PAT_2751</t>
  </si>
  <si>
    <t>PAT_2752</t>
  </si>
  <si>
    <t>PAT_2753</t>
  </si>
  <si>
    <t>PAT_2754</t>
  </si>
  <si>
    <t>PAT_2755</t>
  </si>
  <si>
    <t>PAT_2756</t>
  </si>
  <si>
    <t>PAT_2757</t>
  </si>
  <si>
    <t>PAT_2758</t>
  </si>
  <si>
    <t>PAT_2759</t>
  </si>
  <si>
    <t>PAT_2760</t>
  </si>
  <si>
    <t>PAT_2761</t>
  </si>
  <si>
    <t>PAT_2762</t>
  </si>
  <si>
    <t>PAT_2763</t>
  </si>
  <si>
    <t>PAT_2764</t>
  </si>
  <si>
    <t>PAT_2765</t>
  </si>
  <si>
    <t>PAT_2766</t>
  </si>
  <si>
    <t>PAT_2767</t>
  </si>
  <si>
    <t>PAT_2768</t>
  </si>
  <si>
    <t>PAT_2769</t>
  </si>
  <si>
    <t>PAT_2770</t>
  </si>
  <si>
    <t>PAT_2771</t>
  </si>
  <si>
    <t>PAT_2772</t>
  </si>
  <si>
    <t>PAT_2773</t>
  </si>
  <si>
    <t>PAT_2774</t>
  </si>
  <si>
    <t>PAT_2775</t>
  </si>
  <si>
    <t>PAT_2776</t>
  </si>
  <si>
    <t>PAT_2777</t>
  </si>
  <si>
    <t>PAT_2778</t>
  </si>
  <si>
    <t>PAT_2779</t>
  </si>
  <si>
    <t>PAT_2780</t>
  </si>
  <si>
    <t>PAT_2781</t>
  </si>
  <si>
    <t>PAT_2782</t>
  </si>
  <si>
    <t>PAT_2783</t>
  </si>
  <si>
    <t>PAT_2784</t>
  </si>
  <si>
    <t>PAT_2785</t>
  </si>
  <si>
    <t>PAT_2786</t>
  </si>
  <si>
    <t>PAT_2787</t>
  </si>
  <si>
    <t>PAT_2788</t>
  </si>
  <si>
    <t>PAT_2789</t>
  </si>
  <si>
    <t>PAT_2790</t>
  </si>
  <si>
    <t>PAT_2791</t>
  </si>
  <si>
    <t>PAT_2792</t>
  </si>
  <si>
    <t>PAT_2793</t>
  </si>
  <si>
    <t>PAT_2794</t>
  </si>
  <si>
    <t>PAT_2795</t>
  </si>
  <si>
    <t>PAT_2796</t>
  </si>
  <si>
    <t>PAT_2797</t>
  </si>
  <si>
    <t>PAT_2798</t>
  </si>
  <si>
    <t>PAT_2799</t>
  </si>
  <si>
    <t>PAT_2800</t>
  </si>
  <si>
    <t>PAT_2801</t>
  </si>
  <si>
    <t>PAT_2802</t>
  </si>
  <si>
    <t>PAT_2803</t>
  </si>
  <si>
    <t>PAT_2804</t>
  </si>
  <si>
    <t>PAT_2805</t>
  </si>
  <si>
    <t>PAT_2806</t>
  </si>
  <si>
    <t>PAT_2807</t>
  </si>
  <si>
    <t>PAT_2808</t>
  </si>
  <si>
    <t>PAT_2809</t>
  </si>
  <si>
    <t>PAT_2810</t>
  </si>
  <si>
    <t>PAT_2811</t>
  </si>
  <si>
    <t>PAT_2812</t>
  </si>
  <si>
    <t>PAT_2813</t>
  </si>
  <si>
    <t>PAT_2814</t>
  </si>
  <si>
    <t>PAT_2815</t>
  </si>
  <si>
    <t>PAT_2816</t>
  </si>
  <si>
    <t>PAT_2817</t>
  </si>
  <si>
    <t>PAT_2818</t>
  </si>
  <si>
    <t>PAT_2819</t>
  </si>
  <si>
    <t>PAT_2820</t>
  </si>
  <si>
    <t>PAT_2821</t>
  </si>
  <si>
    <t>PAT_2822</t>
  </si>
  <si>
    <t>PAT_2823</t>
  </si>
  <si>
    <t>PAT_2824</t>
  </si>
  <si>
    <t>PAT_2825</t>
  </si>
  <si>
    <t>PAT_2826</t>
  </si>
  <si>
    <t>PAT_2827</t>
  </si>
  <si>
    <t>PAT_2828</t>
  </si>
  <si>
    <t>PAT_2829</t>
  </si>
  <si>
    <t>PAT_2830</t>
  </si>
  <si>
    <t>PAT_2831</t>
  </si>
  <si>
    <t>PAT_2832</t>
  </si>
  <si>
    <t>PAT_2833</t>
  </si>
  <si>
    <t>PAT_2834</t>
  </si>
  <si>
    <t>PAT_2835</t>
  </si>
  <si>
    <t>PAT_2836</t>
  </si>
  <si>
    <t>PAT_2837</t>
  </si>
  <si>
    <t>PAT_2838</t>
  </si>
  <si>
    <t>PAT_2839</t>
  </si>
  <si>
    <t>PAT_2840</t>
  </si>
  <si>
    <t>PAT_2841</t>
  </si>
  <si>
    <t>PAT_2842</t>
  </si>
  <si>
    <t>PAT_2843</t>
  </si>
  <si>
    <t>PAT_2844</t>
  </si>
  <si>
    <t>PAT_2845</t>
  </si>
  <si>
    <t>PAT_2846</t>
  </si>
  <si>
    <t>PAT_2847</t>
  </si>
  <si>
    <t>PAT_2848</t>
  </si>
  <si>
    <t>PAT_2849</t>
  </si>
  <si>
    <t>PAT_2850</t>
  </si>
  <si>
    <t>PAT_2851</t>
  </si>
  <si>
    <t>PAT_2852</t>
  </si>
  <si>
    <t>PAT_2853</t>
  </si>
  <si>
    <t>PAT_2854</t>
  </si>
  <si>
    <t>PAT_2855</t>
  </si>
  <si>
    <t>PAT_2856</t>
  </si>
  <si>
    <t>PAT_2857</t>
  </si>
  <si>
    <t>PAT_2858</t>
  </si>
  <si>
    <t>PAT_2859</t>
  </si>
  <si>
    <t>PAT_2860</t>
  </si>
  <si>
    <t>PAT_2861</t>
  </si>
  <si>
    <t>PAT_2862</t>
  </si>
  <si>
    <t>PAT_2863</t>
  </si>
  <si>
    <t>PAT_2864</t>
  </si>
  <si>
    <t>PAT_2865</t>
  </si>
  <si>
    <t>PAT_2866</t>
  </si>
  <si>
    <t>PAT_2867</t>
  </si>
  <si>
    <t>PAT_2868</t>
  </si>
  <si>
    <t>PAT_2869</t>
  </si>
  <si>
    <t>PAT_2870</t>
  </si>
  <si>
    <t>PAT_2871</t>
  </si>
  <si>
    <t>PAT_2872</t>
  </si>
  <si>
    <t>PAT_2873</t>
  </si>
  <si>
    <t>PAT_2874</t>
  </si>
  <si>
    <t>PAT_2875</t>
  </si>
  <si>
    <t>PAT_2876</t>
  </si>
  <si>
    <t>PAT_2877</t>
  </si>
  <si>
    <t>PAT_2878</t>
  </si>
  <si>
    <t>PAT_2879</t>
  </si>
  <si>
    <t>PAT_2880</t>
  </si>
  <si>
    <t>PAT_2881</t>
  </si>
  <si>
    <t>PAT_2882</t>
  </si>
  <si>
    <t>PAT_2883</t>
  </si>
  <si>
    <t>PAT_2884</t>
  </si>
  <si>
    <t>PAT_2885</t>
  </si>
  <si>
    <t>PAT_2886</t>
  </si>
  <si>
    <t>PAT_2887</t>
  </si>
  <si>
    <t>PAT_2888</t>
  </si>
  <si>
    <t>PAT_2889</t>
  </si>
  <si>
    <t>PAT_2890</t>
  </si>
  <si>
    <t>PAT_2891</t>
  </si>
  <si>
    <t>PAT_2892</t>
  </si>
  <si>
    <t>PAT_2893</t>
  </si>
  <si>
    <t>PAT_2894</t>
  </si>
  <si>
    <t>PAT_2895</t>
  </si>
  <si>
    <t>PAT_2896</t>
  </si>
  <si>
    <t>PAT_2897</t>
  </si>
  <si>
    <t>PAT_2898</t>
  </si>
  <si>
    <t>PAT_2899</t>
  </si>
  <si>
    <t>PAT_2900</t>
  </si>
  <si>
    <t>PAT_2901</t>
  </si>
  <si>
    <t>PAT_2902</t>
  </si>
  <si>
    <t>PAT_2903</t>
  </si>
  <si>
    <t>PAT_2904</t>
  </si>
  <si>
    <t>PAT_2905</t>
  </si>
  <si>
    <t>PAT_2906</t>
  </si>
  <si>
    <t>PAT_2907</t>
  </si>
  <si>
    <t>PAT_2908</t>
  </si>
  <si>
    <t>PAT_2909</t>
  </si>
  <si>
    <t>PAT_2910</t>
  </si>
  <si>
    <t>PAT_2911</t>
  </si>
  <si>
    <t>PAT_2912</t>
  </si>
  <si>
    <t>PAT_2913</t>
  </si>
  <si>
    <t>PAT_2914</t>
  </si>
  <si>
    <t>PAT_2915</t>
  </si>
  <si>
    <t>PAT_2916</t>
  </si>
  <si>
    <t>PAT_2917</t>
  </si>
  <si>
    <t>PAT_2918</t>
  </si>
  <si>
    <t>PAT_2919</t>
  </si>
  <si>
    <t>PAT_2920</t>
  </si>
  <si>
    <t>PAT_2921</t>
  </si>
  <si>
    <t>PAT_2922</t>
  </si>
  <si>
    <t>PAT_2923</t>
  </si>
  <si>
    <t>PAT_2924</t>
  </si>
  <si>
    <t>PAT_2925</t>
  </si>
  <si>
    <t>PAT_2926</t>
  </si>
  <si>
    <t>PAT_2927</t>
  </si>
  <si>
    <t>PAT_2928</t>
  </si>
  <si>
    <t>PAT_2929</t>
  </si>
  <si>
    <t>PAT_2930</t>
  </si>
  <si>
    <t>PAT_2931</t>
  </si>
  <si>
    <t>PAT_2932</t>
  </si>
  <si>
    <t>PAT_2933</t>
  </si>
  <si>
    <t>PAT_2934</t>
  </si>
  <si>
    <t>PAT_2935</t>
  </si>
  <si>
    <t>PAT_2936</t>
  </si>
  <si>
    <t>PAT_2937</t>
  </si>
  <si>
    <t>PAT_2938</t>
  </si>
  <si>
    <t>PAT_2939</t>
  </si>
  <si>
    <t>PAT_2940</t>
  </si>
  <si>
    <t>PAT_2941</t>
  </si>
  <si>
    <t>PAT_2942</t>
  </si>
  <si>
    <t>PAT_2943</t>
  </si>
  <si>
    <t>PAT_2944</t>
  </si>
  <si>
    <t>PAT_2945</t>
  </si>
  <si>
    <t>PAT_2946</t>
  </si>
  <si>
    <t>PAT_2947</t>
  </si>
  <si>
    <t>PAT_2948</t>
  </si>
  <si>
    <t>PAT_2949</t>
  </si>
  <si>
    <t>PAT_2950</t>
  </si>
  <si>
    <t>PAT_2951</t>
  </si>
  <si>
    <t>PAT_2952</t>
  </si>
  <si>
    <t>PAT_2953</t>
  </si>
  <si>
    <t>PAT_2954</t>
  </si>
  <si>
    <t>PAT_2955</t>
  </si>
  <si>
    <t>PAT_2956</t>
  </si>
  <si>
    <t>PAT_2957</t>
  </si>
  <si>
    <t>PAT_2958</t>
  </si>
  <si>
    <t>PAT_2959</t>
  </si>
  <si>
    <t>PAT_2960</t>
  </si>
  <si>
    <t>PAT_2961</t>
  </si>
  <si>
    <t>PAT_2962</t>
  </si>
  <si>
    <t>PAT_2963</t>
  </si>
  <si>
    <t>PAT_2964</t>
  </si>
  <si>
    <t>PAT_2965</t>
  </si>
  <si>
    <t>PAT_2966</t>
  </si>
  <si>
    <t>PAT_2967</t>
  </si>
  <si>
    <t>PAT_2968</t>
  </si>
  <si>
    <t>PAT_2969</t>
  </si>
  <si>
    <t>PAT_2970</t>
  </si>
  <si>
    <t>PAT_2971</t>
  </si>
  <si>
    <t>PAT_2972</t>
  </si>
  <si>
    <t>PAT_2973</t>
  </si>
  <si>
    <t>PAT_2974</t>
  </si>
  <si>
    <t>PAT_2975</t>
  </si>
  <si>
    <t>PAT_2976</t>
  </si>
  <si>
    <t>PAT_2977</t>
  </si>
  <si>
    <t>PAT_2978</t>
  </si>
  <si>
    <t>PAT_2979</t>
  </si>
  <si>
    <t>PAT_2980</t>
  </si>
  <si>
    <t>PAT_2981</t>
  </si>
  <si>
    <t>PAT_2982</t>
  </si>
  <si>
    <t>PAT_2983</t>
  </si>
  <si>
    <t>PAT_2984</t>
  </si>
  <si>
    <t>PAT_2985</t>
  </si>
  <si>
    <t>PAT_2986</t>
  </si>
  <si>
    <t>PAT_2987</t>
  </si>
  <si>
    <t>PAT_2988</t>
  </si>
  <si>
    <t>PAT_2989</t>
  </si>
  <si>
    <t>PAT_2990</t>
  </si>
  <si>
    <t>PAT_2991</t>
  </si>
  <si>
    <t>PAT_2992</t>
  </si>
  <si>
    <t>PAT_2993</t>
  </si>
  <si>
    <t>PAT_2994</t>
  </si>
  <si>
    <t>PAT_2995</t>
  </si>
  <si>
    <t>PAT_2996</t>
  </si>
  <si>
    <t>PAT_2997</t>
  </si>
  <si>
    <t>PAT_2998</t>
  </si>
  <si>
    <t>PAT_2999</t>
  </si>
  <si>
    <t>PAT_3000</t>
  </si>
  <si>
    <t>Eddie Porter</t>
  </si>
  <si>
    <t>James Vincent</t>
  </si>
  <si>
    <t>Timothy Gentry</t>
  </si>
  <si>
    <t>Brandon Garrett</t>
  </si>
  <si>
    <t>Michaela Johnson</t>
  </si>
  <si>
    <t>Diana Kim</t>
  </si>
  <si>
    <t>Jeremy Levine</t>
  </si>
  <si>
    <t>James Davis</t>
  </si>
  <si>
    <t>Cristina Martin</t>
  </si>
  <si>
    <t>Samantha Zamora</t>
  </si>
  <si>
    <t>John Ortega</t>
  </si>
  <si>
    <t>Kevin Warren</t>
  </si>
  <si>
    <t>Paul Meyer</t>
  </si>
  <si>
    <t>Robert Lindsey</t>
  </si>
  <si>
    <t>Rita French</t>
  </si>
  <si>
    <t>Mitchell Burns</t>
  </si>
  <si>
    <t>Craig White</t>
  </si>
  <si>
    <t>Emily Morrow</t>
  </si>
  <si>
    <t>Brian Murphy</t>
  </si>
  <si>
    <t>Brett Willis</t>
  </si>
  <si>
    <t>Mr. Eric Bowers II</t>
  </si>
  <si>
    <t>Sabrina Odom</t>
  </si>
  <si>
    <t>Valerie Russell</t>
  </si>
  <si>
    <t>Mary Henry</t>
  </si>
  <si>
    <t>Terry Hobbs</t>
  </si>
  <si>
    <t>Ashley Finley</t>
  </si>
  <si>
    <t>Maurice Jackson</t>
  </si>
  <si>
    <t>Dennis Trujillo</t>
  </si>
  <si>
    <t>Kelly Nash</t>
  </si>
  <si>
    <t>Ashley Phillips</t>
  </si>
  <si>
    <t>Frank Flores</t>
  </si>
  <si>
    <t>Emma Bennett</t>
  </si>
  <si>
    <t>Tracey Gonzalez</t>
  </si>
  <si>
    <t>Gregory Pearson</t>
  </si>
  <si>
    <t>Lauren Smith</t>
  </si>
  <si>
    <t>Jose Sharp</t>
  </si>
  <si>
    <t>Melanie Mcgrath</t>
  </si>
  <si>
    <t>Daniel Chung</t>
  </si>
  <si>
    <t>Tiffany Pruitt</t>
  </si>
  <si>
    <t>Angela Stokes</t>
  </si>
  <si>
    <t>Kelly Lee</t>
  </si>
  <si>
    <t>David Winters</t>
  </si>
  <si>
    <t>Patricia Strickland</t>
  </si>
  <si>
    <t>Zachary West</t>
  </si>
  <si>
    <t>Joanna Nichols</t>
  </si>
  <si>
    <t>Cody Nicholson</t>
  </si>
  <si>
    <t>Dominique Knox</t>
  </si>
  <si>
    <t>Brandi Davis</t>
  </si>
  <si>
    <t>Darrell Rose</t>
  </si>
  <si>
    <t>Amanda Taylor</t>
  </si>
  <si>
    <t>Brandon Davis</t>
  </si>
  <si>
    <t>Susan Potter</t>
  </si>
  <si>
    <t>Tracy Rose</t>
  </si>
  <si>
    <t>Susan Davis</t>
  </si>
  <si>
    <t>Jerry Russell</t>
  </si>
  <si>
    <t>Pamela Perez</t>
  </si>
  <si>
    <t>Heather Dixon</t>
  </si>
  <si>
    <t>Jeremy Warren</t>
  </si>
  <si>
    <t>Darrell Palmer</t>
  </si>
  <si>
    <t>Richard Hendricks</t>
  </si>
  <si>
    <t>Timothy Johnson</t>
  </si>
  <si>
    <t>Yolanda Ramirez</t>
  </si>
  <si>
    <t>Joseph King</t>
  </si>
  <si>
    <t>Lorraine Brown</t>
  </si>
  <si>
    <t>Kathleen Collins</t>
  </si>
  <si>
    <t>Lisa Thompson</t>
  </si>
  <si>
    <t>Karen Moody</t>
  </si>
  <si>
    <t>Patricia Sanchez</t>
  </si>
  <si>
    <t>Joshua Kane</t>
  </si>
  <si>
    <t>Andrew Pratt</t>
  </si>
  <si>
    <t>Joanna Mosley</t>
  </si>
  <si>
    <t>Teresa Brown</t>
  </si>
  <si>
    <t>Allen Carroll</t>
  </si>
  <si>
    <t>Jennifer Parker</t>
  </si>
  <si>
    <t>Tim Boone</t>
  </si>
  <si>
    <t>Kelly Saunders</t>
  </si>
  <si>
    <t>Brandy Gonzalez</t>
  </si>
  <si>
    <t>Sara Page</t>
  </si>
  <si>
    <t>Kimberly Byrd</t>
  </si>
  <si>
    <t>Christine Evans</t>
  </si>
  <si>
    <t>Joshua Christensen</t>
  </si>
  <si>
    <t>Danny Webb</t>
  </si>
  <si>
    <t>Michelle Wilson MD</t>
  </si>
  <si>
    <t>Loretta Gray</t>
  </si>
  <si>
    <t>Mr. Kyle Smith</t>
  </si>
  <si>
    <t>Amanda Hughes</t>
  </si>
  <si>
    <t>Ronald Andrade</t>
  </si>
  <si>
    <t>Mrs. Cheryl Wallace</t>
  </si>
  <si>
    <t>Andrea Huber</t>
  </si>
  <si>
    <t>Nicole Gross</t>
  </si>
  <si>
    <t>Jose Dominguez</t>
  </si>
  <si>
    <t>Jamie Alexander</t>
  </si>
  <si>
    <t>Rachael Scott</t>
  </si>
  <si>
    <t>Terri Thomas</t>
  </si>
  <si>
    <t>Heather Cordova</t>
  </si>
  <si>
    <t>David Caldwell</t>
  </si>
  <si>
    <t>Raymond Webb</t>
  </si>
  <si>
    <t>Jonathan White</t>
  </si>
  <si>
    <t>Alexandria Chambers</t>
  </si>
  <si>
    <t>Kristen Franklin</t>
  </si>
  <si>
    <t>Christopher Henderson</t>
  </si>
  <si>
    <t>Curtis Schultz</t>
  </si>
  <si>
    <t>Connie Johnson</t>
  </si>
  <si>
    <t>Alejandra Horton</t>
  </si>
  <si>
    <t>Jennifer Fitzgerald</t>
  </si>
  <si>
    <t>Ashlee Roberts</t>
  </si>
  <si>
    <t>Donald Odom</t>
  </si>
  <si>
    <t>Tara Williams</t>
  </si>
  <si>
    <t>Penny Smith</t>
  </si>
  <si>
    <t>Katie Black</t>
  </si>
  <si>
    <t>Christopher Foster</t>
  </si>
  <si>
    <t>Victoria Peterson</t>
  </si>
  <si>
    <t>Melissa Hartman</t>
  </si>
  <si>
    <t>Christopher Rodriguez</t>
  </si>
  <si>
    <t>Christina Porter</t>
  </si>
  <si>
    <t>Valerie Hampton</t>
  </si>
  <si>
    <t>Brandon Carter</t>
  </si>
  <si>
    <t>John Ortiz</t>
  </si>
  <si>
    <t>Samuel Shepherd</t>
  </si>
  <si>
    <t>Breanna Moore</t>
  </si>
  <si>
    <t>Joshua Lopez</t>
  </si>
  <si>
    <t>William Callahan</t>
  </si>
  <si>
    <t>Sean Turner</t>
  </si>
  <si>
    <t>Dustin Ali</t>
  </si>
  <si>
    <t>Joseph Martinez</t>
  </si>
  <si>
    <t>Gina Li</t>
  </si>
  <si>
    <t>Abigail Salazar</t>
  </si>
  <si>
    <t>James Sanders</t>
  </si>
  <si>
    <t>Valerie Armstrong</t>
  </si>
  <si>
    <t>Kathryn Hall</t>
  </si>
  <si>
    <t>Alexis Mendoza</t>
  </si>
  <si>
    <t>Harold Moon</t>
  </si>
  <si>
    <t>David Daniels</t>
  </si>
  <si>
    <t>Gabrielle Wright</t>
  </si>
  <si>
    <t>Christopher Lam</t>
  </si>
  <si>
    <t>Valerie Hayden</t>
  </si>
  <si>
    <t>Jonathan Cooper</t>
  </si>
  <si>
    <t>Lisa Sullivan</t>
  </si>
  <si>
    <t>Joyce Terry</t>
  </si>
  <si>
    <t>Sherry Marquez</t>
  </si>
  <si>
    <t>Lori Diaz</t>
  </si>
  <si>
    <t>Amber Welch</t>
  </si>
  <si>
    <t>Jason Bonilla</t>
  </si>
  <si>
    <t>Miguel Bray</t>
  </si>
  <si>
    <t>David Pearson</t>
  </si>
  <si>
    <t>Richard Terry</t>
  </si>
  <si>
    <t>Michelle Jackson</t>
  </si>
  <si>
    <t>Allison Carroll</t>
  </si>
  <si>
    <t>Tina King</t>
  </si>
  <si>
    <t>Anthony Bryant</t>
  </si>
  <si>
    <t>Scott Randall</t>
  </si>
  <si>
    <t>Brenda Thompson</t>
  </si>
  <si>
    <t>Roger Martinez</t>
  </si>
  <si>
    <t>Mathew Harrington</t>
  </si>
  <si>
    <t>Brittany Wagner</t>
  </si>
  <si>
    <t>Cynthia Malone</t>
  </si>
  <si>
    <t>Shirley Tyler</t>
  </si>
  <si>
    <t>Christopher Williams</t>
  </si>
  <si>
    <t>Paul Carter</t>
  </si>
  <si>
    <t>Arthur Allen</t>
  </si>
  <si>
    <t>Michael Mcmahon</t>
  </si>
  <si>
    <t>Caitlin Cherry</t>
  </si>
  <si>
    <t>Jose Peters</t>
  </si>
  <si>
    <t>Carolyn Strickland</t>
  </si>
  <si>
    <t>John Kim</t>
  </si>
  <si>
    <t>Jordan Richardson</t>
  </si>
  <si>
    <t>Jessica Kelley</t>
  </si>
  <si>
    <t>Brian Reeves</t>
  </si>
  <si>
    <t>Denise Ellis</t>
  </si>
  <si>
    <t>Jason Larson</t>
  </si>
  <si>
    <t>Gordon Salas</t>
  </si>
  <si>
    <t>Jillian Garrett</t>
  </si>
  <si>
    <t>Ernest Johnson</t>
  </si>
  <si>
    <t>Tiffany Morris</t>
  </si>
  <si>
    <t>Preston Caldwell</t>
  </si>
  <si>
    <t>David Daniel</t>
  </si>
  <si>
    <t>Daniel Lynch</t>
  </si>
  <si>
    <t>Barbara Harris</t>
  </si>
  <si>
    <t>Brian Harris</t>
  </si>
  <si>
    <t>Jamie Christensen</t>
  </si>
  <si>
    <t>Joseph Rivera</t>
  </si>
  <si>
    <t>Dale Snyder</t>
  </si>
  <si>
    <t>Gregory Olson</t>
  </si>
  <si>
    <t>John Rivera</t>
  </si>
  <si>
    <t>Susan Sims</t>
  </si>
  <si>
    <t>Mason Jacobs</t>
  </si>
  <si>
    <t>Marco Vaughn</t>
  </si>
  <si>
    <t>Ashley West</t>
  </si>
  <si>
    <t>Nichole Parker</t>
  </si>
  <si>
    <t>Daniel Abbott</t>
  </si>
  <si>
    <t>Mrs. Patricia Case</t>
  </si>
  <si>
    <t>Lorraine Mcclain</t>
  </si>
  <si>
    <t>Jessica Clayton</t>
  </si>
  <si>
    <t>Thomas Calderon</t>
  </si>
  <si>
    <t>Peter Hayes</t>
  </si>
  <si>
    <t>Michael Williams</t>
  </si>
  <si>
    <t>Tyler Green</t>
  </si>
  <si>
    <t>Margaret Collins</t>
  </si>
  <si>
    <t>Mark Ramsey</t>
  </si>
  <si>
    <t>Andrea Daniels</t>
  </si>
  <si>
    <t>Rebecca Hansen</t>
  </si>
  <si>
    <t>Victor Bowen</t>
  </si>
  <si>
    <t>Alvin Patel</t>
  </si>
  <si>
    <t>Martin Ellis</t>
  </si>
  <si>
    <t>Laura Taylor</t>
  </si>
  <si>
    <t>Daniel Ayala</t>
  </si>
  <si>
    <t>Shannon Guerrero</t>
  </si>
  <si>
    <t>Jonathan Long</t>
  </si>
  <si>
    <t>Jennifer Alvarez</t>
  </si>
  <si>
    <t>Gerald Allen</t>
  </si>
  <si>
    <t>Mario Mcintosh</t>
  </si>
  <si>
    <t>Jennifer Walker</t>
  </si>
  <si>
    <t>Michelle Cook</t>
  </si>
  <si>
    <t>Shelly Vega</t>
  </si>
  <si>
    <t>Mark Kent</t>
  </si>
  <si>
    <t>Brian Wilson</t>
  </si>
  <si>
    <t>Melissa Dillon</t>
  </si>
  <si>
    <t>Kimberly Smith</t>
  </si>
  <si>
    <t>Corey York</t>
  </si>
  <si>
    <t>Alyssa Johnson</t>
  </si>
  <si>
    <t>Jill Powell</t>
  </si>
  <si>
    <t>Alexander Hale</t>
  </si>
  <si>
    <t>Laura Jackson</t>
  </si>
  <si>
    <t>David Peterson MD</t>
  </si>
  <si>
    <t>April Bonilla</t>
  </si>
  <si>
    <t>Sara Cooper</t>
  </si>
  <si>
    <t>Stanley King</t>
  </si>
  <si>
    <t>Cynthia Nelson</t>
  </si>
  <si>
    <t>Antonio Harrison</t>
  </si>
  <si>
    <t>James Martinez</t>
  </si>
  <si>
    <t>Samantha Garcia</t>
  </si>
  <si>
    <t>Matthew Smith</t>
  </si>
  <si>
    <t>Sergio Pittman</t>
  </si>
  <si>
    <t>Gabriel Clark</t>
  </si>
  <si>
    <t>Lisa Jones</t>
  </si>
  <si>
    <t>Catherine Santos</t>
  </si>
  <si>
    <t>John Carter</t>
  </si>
  <si>
    <t>Jerry Yoder</t>
  </si>
  <si>
    <t>Sean Barber</t>
  </si>
  <si>
    <t>Dwayne Sheppard</t>
  </si>
  <si>
    <t>Nancy Duran</t>
  </si>
  <si>
    <t>Tammie Smith</t>
  </si>
  <si>
    <t>Sandra Sanchez</t>
  </si>
  <si>
    <t>Antonio Kirk</t>
  </si>
  <si>
    <t>Amber Rodriguez</t>
  </si>
  <si>
    <t>Sharon Duncan</t>
  </si>
  <si>
    <t>Lauren Gonzalez</t>
  </si>
  <si>
    <t>James Ramirez</t>
  </si>
  <si>
    <t>Mary Jackson</t>
  </si>
  <si>
    <t>Brittany Williams</t>
  </si>
  <si>
    <t>Gilbert Keller</t>
  </si>
  <si>
    <t>Dr. Caleb Martinez</t>
  </si>
  <si>
    <t>Daniel White</t>
  </si>
  <si>
    <t>April Garcia</t>
  </si>
  <si>
    <t>Holly Beard</t>
  </si>
  <si>
    <t>Matthew Carrillo</t>
  </si>
  <si>
    <t>Michael Carter</t>
  </si>
  <si>
    <t>Troy Wright</t>
  </si>
  <si>
    <t>Emma Combs</t>
  </si>
  <si>
    <t>Lindsey Brooks</t>
  </si>
  <si>
    <t>Lisa Patton</t>
  </si>
  <si>
    <t>Katherine Martinez</t>
  </si>
  <si>
    <t>Cynthia Parks</t>
  </si>
  <si>
    <t>Kathy Cook</t>
  </si>
  <si>
    <t>Gregory Murphy</t>
  </si>
  <si>
    <t>Leah Weber</t>
  </si>
  <si>
    <t>Emily Hinton</t>
  </si>
  <si>
    <t>Daniel Reid</t>
  </si>
  <si>
    <t>Teresa Hodge</t>
  </si>
  <si>
    <t>Henry Buck</t>
  </si>
  <si>
    <t>Tina Hardy</t>
  </si>
  <si>
    <t>Jacqueline Bradley</t>
  </si>
  <si>
    <t>Troy Frazier</t>
  </si>
  <si>
    <t>Shelby Duke DDS</t>
  </si>
  <si>
    <t>Patrick Abbott</t>
  </si>
  <si>
    <t>Joseph Porter</t>
  </si>
  <si>
    <t>Melissa Villegas</t>
  </si>
  <si>
    <t>Kristen Stevens</t>
  </si>
  <si>
    <t>Kimberly Jones</t>
  </si>
  <si>
    <t>Kimberly Suarez</t>
  </si>
  <si>
    <t>Bruce Duran</t>
  </si>
  <si>
    <t>Amber Carpenter</t>
  </si>
  <si>
    <t>Taylor Richards</t>
  </si>
  <si>
    <t>Marie Rios</t>
  </si>
  <si>
    <t>Kenneth Wright</t>
  </si>
  <si>
    <t>Reginald Baker</t>
  </si>
  <si>
    <t>Cynthia Ponce</t>
  </si>
  <si>
    <t>Daniel Reed</t>
  </si>
  <si>
    <t>Jeff Wright</t>
  </si>
  <si>
    <t>Stephanie Harris</t>
  </si>
  <si>
    <t>Derek Wiley</t>
  </si>
  <si>
    <t>Jonathon Schultz</t>
  </si>
  <si>
    <t>Erica Hicks</t>
  </si>
  <si>
    <t>Diane Woods</t>
  </si>
  <si>
    <t>Rachel Turner</t>
  </si>
  <si>
    <t>Kayla Jones</t>
  </si>
  <si>
    <t>Joy Jones</t>
  </si>
  <si>
    <t>Samantha Pierce</t>
  </si>
  <si>
    <t>Kristen Grant</t>
  </si>
  <si>
    <t>Zachary Johnson</t>
  </si>
  <si>
    <t>David Anderson</t>
  </si>
  <si>
    <t>Benjamin Johnson</t>
  </si>
  <si>
    <t>Gregory Holloway</t>
  </si>
  <si>
    <t>Julia Young</t>
  </si>
  <si>
    <t>Marissa Sweeney</t>
  </si>
  <si>
    <t>Steve York</t>
  </si>
  <si>
    <t>Alexander Madden</t>
  </si>
  <si>
    <t>Christina Patterson</t>
  </si>
  <si>
    <t>Jaime Johnson</t>
  </si>
  <si>
    <t>Stephanie Salazar</t>
  </si>
  <si>
    <t>Mary Irwin</t>
  </si>
  <si>
    <t>Eric Murphy</t>
  </si>
  <si>
    <t>Bethany Cobb</t>
  </si>
  <si>
    <t>Christopher Flores MD</t>
  </si>
  <si>
    <t>Summer Diaz</t>
  </si>
  <si>
    <t>Evelyn Park</t>
  </si>
  <si>
    <t>John Greer</t>
  </si>
  <si>
    <t>Karen May</t>
  </si>
  <si>
    <t>Robert Proctor</t>
  </si>
  <si>
    <t>Charles Flores</t>
  </si>
  <si>
    <t>Chelsea Brown</t>
  </si>
  <si>
    <t>Angela Ramirez</t>
  </si>
  <si>
    <t>Brent Wells</t>
  </si>
  <si>
    <t>Aaron Schroeder</t>
  </si>
  <si>
    <t>James Warner</t>
  </si>
  <si>
    <t>Richard Mason</t>
  </si>
  <si>
    <t>Elizabeth Collins</t>
  </si>
  <si>
    <t>Denise Thomas</t>
  </si>
  <si>
    <t>Ashley Mcdaniel</t>
  </si>
  <si>
    <t>Linda Perez</t>
  </si>
  <si>
    <t>Andrew Vance</t>
  </si>
  <si>
    <t>Stephen Mason</t>
  </si>
  <si>
    <t>Gregory Palmer</t>
  </si>
  <si>
    <t>Gregory Kelley</t>
  </si>
  <si>
    <t>Barbara Brown</t>
  </si>
  <si>
    <t>Derrick Frank</t>
  </si>
  <si>
    <t>Amanda Roberts</t>
  </si>
  <si>
    <t>Kathleen Rodriguez</t>
  </si>
  <si>
    <t>Paul Hubbard</t>
  </si>
  <si>
    <t>Brandon Lynch</t>
  </si>
  <si>
    <t>Ryan Jones</t>
  </si>
  <si>
    <t>Carla Roberts</t>
  </si>
  <si>
    <t>Rhonda Rhodes</t>
  </si>
  <si>
    <t>Gina Reese</t>
  </si>
  <si>
    <t>Jennifer Ho</t>
  </si>
  <si>
    <t>Margaret Reid</t>
  </si>
  <si>
    <t>Janet Burnett</t>
  </si>
  <si>
    <t>Jon Sanders</t>
  </si>
  <si>
    <t>Brian Hernandez</t>
  </si>
  <si>
    <t>William Burns</t>
  </si>
  <si>
    <t>William Swanson</t>
  </si>
  <si>
    <t>Jon Navarro</t>
  </si>
  <si>
    <t>Mary Perry</t>
  </si>
  <si>
    <t>Kristin Mcbride</t>
  </si>
  <si>
    <t>Gina Lewis</t>
  </si>
  <si>
    <t>Casey Mayo</t>
  </si>
  <si>
    <t>Vincent Rollins</t>
  </si>
  <si>
    <t>Ian Joseph</t>
  </si>
  <si>
    <t>Greg Clark</t>
  </si>
  <si>
    <t>James Wallace</t>
  </si>
  <si>
    <t>Diana Pearson</t>
  </si>
  <si>
    <t>Brenda Oliver</t>
  </si>
  <si>
    <t>Jordan Johnson</t>
  </si>
  <si>
    <t>Brenda Stephenson</t>
  </si>
  <si>
    <t>Matthew Thompson</t>
  </si>
  <si>
    <t>Lance Aguilar</t>
  </si>
  <si>
    <t>Howard Ramirez</t>
  </si>
  <si>
    <t>James Smith</t>
  </si>
  <si>
    <t>Tonya Perez</t>
  </si>
  <si>
    <t>Ryan Wilkins Jr.</t>
  </si>
  <si>
    <t>Frederick Shepard</t>
  </si>
  <si>
    <t>Olivia Reyes</t>
  </si>
  <si>
    <t>Kimberly Cannon</t>
  </si>
  <si>
    <t>Corey Ramirez</t>
  </si>
  <si>
    <t>Holly Williams</t>
  </si>
  <si>
    <t>Cody Bishop</t>
  </si>
  <si>
    <t>Jessica Paul</t>
  </si>
  <si>
    <t>Garrett Welch</t>
  </si>
  <si>
    <t>Wesley Jones</t>
  </si>
  <si>
    <t>Jason Thompson</t>
  </si>
  <si>
    <t>Austin Walter</t>
  </si>
  <si>
    <t>Jonathan Davis</t>
  </si>
  <si>
    <t>Michael Dickerson</t>
  </si>
  <si>
    <t>Maria Palmer</t>
  </si>
  <si>
    <t>Sharon Fuller</t>
  </si>
  <si>
    <t>Brandi Jones</t>
  </si>
  <si>
    <t>Cindy Rivera MD</t>
  </si>
  <si>
    <t>Sheila Rodriguez</t>
  </si>
  <si>
    <t>Jennifer Cooper</t>
  </si>
  <si>
    <t>Wendy Doyle</t>
  </si>
  <si>
    <t>Tyler Martinez</t>
  </si>
  <si>
    <t>Gary Ashley</t>
  </si>
  <si>
    <t>Bonnie Livingston</t>
  </si>
  <si>
    <t>Christopher Carr</t>
  </si>
  <si>
    <t>Jonathan Williams</t>
  </si>
  <si>
    <t>Tamara Smith</t>
  </si>
  <si>
    <t>Jennifer Perry</t>
  </si>
  <si>
    <t>Dillon Gross</t>
  </si>
  <si>
    <t>Hannah Tran</t>
  </si>
  <si>
    <t>Jacob Gardner</t>
  </si>
  <si>
    <t>Marcus Hancock</t>
  </si>
  <si>
    <t>Lisa Roberson</t>
  </si>
  <si>
    <t>Kathryn Farrell</t>
  </si>
  <si>
    <t>Bridget Sanchez</t>
  </si>
  <si>
    <t>Julie Dawson</t>
  </si>
  <si>
    <t>Jennifer Hernandez</t>
  </si>
  <si>
    <t>Lauren Lewis</t>
  </si>
  <si>
    <t>Justin Griffin</t>
  </si>
  <si>
    <t>Stefanie Martin</t>
  </si>
  <si>
    <t>Sharon Anderson</t>
  </si>
  <si>
    <t>Miguel Blevins</t>
  </si>
  <si>
    <t>Margaret Campos</t>
  </si>
  <si>
    <t>Jordan David</t>
  </si>
  <si>
    <t>Anna Ross</t>
  </si>
  <si>
    <t>Wendy Hall</t>
  </si>
  <si>
    <t>Bradley Riley</t>
  </si>
  <si>
    <t>Michele Hampton</t>
  </si>
  <si>
    <t>Alexis Brown</t>
  </si>
  <si>
    <t>Robin Moore</t>
  </si>
  <si>
    <t>Andrea Whitaker</t>
  </si>
  <si>
    <t>Joshua Garrison</t>
  </si>
  <si>
    <t>Caleb Ruiz</t>
  </si>
  <si>
    <t>Tammie Dixon</t>
  </si>
  <si>
    <t>Brandon Brooks</t>
  </si>
  <si>
    <t>Nicole Brown</t>
  </si>
  <si>
    <t>Meagan Moreno</t>
  </si>
  <si>
    <t>Mrs. Alyssa Wilson</t>
  </si>
  <si>
    <t>Nicholas Johnson</t>
  </si>
  <si>
    <t>David Holland</t>
  </si>
  <si>
    <t>Sandra Perez</t>
  </si>
  <si>
    <t>Blake Carter</t>
  </si>
  <si>
    <t>Sarah Mendoza</t>
  </si>
  <si>
    <t>Nancy Zimmerman</t>
  </si>
  <si>
    <t>Lori Johnson</t>
  </si>
  <si>
    <t>Chelsey Fuller</t>
  </si>
  <si>
    <t>Jamie Camacho</t>
  </si>
  <si>
    <t>Peggy Turner</t>
  </si>
  <si>
    <t>Timothy Gonzalez</t>
  </si>
  <si>
    <t>Terri Wagner</t>
  </si>
  <si>
    <t>Jose Good</t>
  </si>
  <si>
    <t>George Conner</t>
  </si>
  <si>
    <t>Richard Richardson</t>
  </si>
  <si>
    <t>Anita Frazier</t>
  </si>
  <si>
    <t>Joanna Vargas</t>
  </si>
  <si>
    <t>Noah Parks</t>
  </si>
  <si>
    <t>Barbara Mercer</t>
  </si>
  <si>
    <t>Kenneth Martinez</t>
  </si>
  <si>
    <t>Kyle Mitchell</t>
  </si>
  <si>
    <t>Peter Nunez</t>
  </si>
  <si>
    <t>Logan Adams</t>
  </si>
  <si>
    <t>Stephanie Ortiz</t>
  </si>
  <si>
    <t>Sergio Taylor</t>
  </si>
  <si>
    <t>Susan Clark</t>
  </si>
  <si>
    <t>Madison Mendez</t>
  </si>
  <si>
    <t>Andrea Anderson</t>
  </si>
  <si>
    <t>Jason Edwards</t>
  </si>
  <si>
    <t>Mark Fernandez</t>
  </si>
  <si>
    <t>Leah Aguirre</t>
  </si>
  <si>
    <t>Jim Moore MD</t>
  </si>
  <si>
    <t>Denise Reyes</t>
  </si>
  <si>
    <t>Maria Medina</t>
  </si>
  <si>
    <t>Emily Morgan</t>
  </si>
  <si>
    <t>Mario Diaz</t>
  </si>
  <si>
    <t>Christopher Mills</t>
  </si>
  <si>
    <t>Krista Farley</t>
  </si>
  <si>
    <t>Monique Gray</t>
  </si>
  <si>
    <t>Bryan Reid</t>
  </si>
  <si>
    <t>Frank Potter</t>
  </si>
  <si>
    <t>Matthew Garrison</t>
  </si>
  <si>
    <t>Melissa Wolf</t>
  </si>
  <si>
    <t>Teresa Bishop</t>
  </si>
  <si>
    <t>Erica Butler</t>
  </si>
  <si>
    <t>Misty Miller</t>
  </si>
  <si>
    <t>Daniel Evans</t>
  </si>
  <si>
    <t>Richard Steele</t>
  </si>
  <si>
    <t>Kari Richards</t>
  </si>
  <si>
    <t>James Robinson</t>
  </si>
  <si>
    <t>Mark Jackson</t>
  </si>
  <si>
    <t>Abigail Blanchard</t>
  </si>
  <si>
    <t>Jonathan Warner</t>
  </si>
  <si>
    <t>Renee Wilson</t>
  </si>
  <si>
    <t>Janet Schneider</t>
  </si>
  <si>
    <t>Cynthia Solis</t>
  </si>
  <si>
    <t>Linda Chapman</t>
  </si>
  <si>
    <t>Laurie Saunders</t>
  </si>
  <si>
    <t>Arthur Fuentes</t>
  </si>
  <si>
    <t>Rachel Myers</t>
  </si>
  <si>
    <t>Billy Jackson</t>
  </si>
  <si>
    <t>Lisa Watkins</t>
  </si>
  <si>
    <t>Nathaniel Fox</t>
  </si>
  <si>
    <t>Michael Kemp</t>
  </si>
  <si>
    <t>Richard Brown</t>
  </si>
  <si>
    <t>David Stewart</t>
  </si>
  <si>
    <t>William Flowers</t>
  </si>
  <si>
    <t>Jennifer Price</t>
  </si>
  <si>
    <t>Michael Tran</t>
  </si>
  <si>
    <t>Connie Deleon</t>
  </si>
  <si>
    <t>Stephen Turner</t>
  </si>
  <si>
    <t>Richard Watts</t>
  </si>
  <si>
    <t>Jonathan Smith DDS</t>
  </si>
  <si>
    <t>Danielle Allen</t>
  </si>
  <si>
    <t>Sharon Rodriguez</t>
  </si>
  <si>
    <t>Dillon Zimmerman</t>
  </si>
  <si>
    <t>Victoria Kline</t>
  </si>
  <si>
    <t>Sarah Brown</t>
  </si>
  <si>
    <t>Peter Velez</t>
  </si>
  <si>
    <t>Jason Leonard</t>
  </si>
  <si>
    <t>Jessica Martinez</t>
  </si>
  <si>
    <t>Paul Gordon</t>
  </si>
  <si>
    <t>Sandra Frey</t>
  </si>
  <si>
    <t>Ryan Torres</t>
  </si>
  <si>
    <t>Patrick Singleton</t>
  </si>
  <si>
    <t>Tara Johnson</t>
  </si>
  <si>
    <t>Alicia Moore</t>
  </si>
  <si>
    <t>Annette Ramirez</t>
  </si>
  <si>
    <t>Mr. Matthew Wiley</t>
  </si>
  <si>
    <t>Jennifer Pearson</t>
  </si>
  <si>
    <t>Matthew Gregory</t>
  </si>
  <si>
    <t>Katherine Hammond</t>
  </si>
  <si>
    <t>Lauren Clark</t>
  </si>
  <si>
    <t>Christina Collins</t>
  </si>
  <si>
    <t>Michael Mcpherson</t>
  </si>
  <si>
    <t>Christopher Savage</t>
  </si>
  <si>
    <t>Leah Acosta</t>
  </si>
  <si>
    <t>Derek Brown</t>
  </si>
  <si>
    <t>Julie Ruiz</t>
  </si>
  <si>
    <t>Suzanne Fox</t>
  </si>
  <si>
    <t>Alexander Moss</t>
  </si>
  <si>
    <t>Brittany Huang</t>
  </si>
  <si>
    <t>Spencer Moreno</t>
  </si>
  <si>
    <t>Kristina Campos</t>
  </si>
  <si>
    <t>Jacob Medina</t>
  </si>
  <si>
    <t>Pamela Santos</t>
  </si>
  <si>
    <t>Jo Adams</t>
  </si>
  <si>
    <t>Michael Walters</t>
  </si>
  <si>
    <t>Kristina Singh</t>
  </si>
  <si>
    <t>Christopher Byrd</t>
  </si>
  <si>
    <t>Dennis Williams</t>
  </si>
  <si>
    <t>Jenny Christensen</t>
  </si>
  <si>
    <t>Matthew Rodriguez</t>
  </si>
  <si>
    <t>Rebecca Johnson</t>
  </si>
  <si>
    <t>Scott Miller</t>
  </si>
  <si>
    <t>Brittany Curtis</t>
  </si>
  <si>
    <t>Michael Smith</t>
  </si>
  <si>
    <t>Jim Rowe</t>
  </si>
  <si>
    <t>Tammy Morgan</t>
  </si>
  <si>
    <t>Scott Diaz</t>
  </si>
  <si>
    <t>Gail Lewis</t>
  </si>
  <si>
    <t>Philip Stone</t>
  </si>
  <si>
    <t>Peter Hill</t>
  </si>
  <si>
    <t>Jessica Ramirez</t>
  </si>
  <si>
    <t>David Foster</t>
  </si>
  <si>
    <t>Veronica Valenzuela</t>
  </si>
  <si>
    <t>Justin Hill</t>
  </si>
  <si>
    <t>Christopher Brown</t>
  </si>
  <si>
    <t>Kimberly Richardson</t>
  </si>
  <si>
    <t>Michelle Williams</t>
  </si>
  <si>
    <t>Jordan Harris</t>
  </si>
  <si>
    <t>Devin Klein</t>
  </si>
  <si>
    <t>Mario Sheppard</t>
  </si>
  <si>
    <t>Mark Wright</t>
  </si>
  <si>
    <t>Gary Mitchell</t>
  </si>
  <si>
    <t>Luke Silva</t>
  </si>
  <si>
    <t>Andrew Herrera</t>
  </si>
  <si>
    <t>Stephen Ingram</t>
  </si>
  <si>
    <t>Erik Donaldson</t>
  </si>
  <si>
    <t>Theresa Holmes</t>
  </si>
  <si>
    <t>Emily Hill</t>
  </si>
  <si>
    <t>Savannah Mcclure</t>
  </si>
  <si>
    <t>Catherine Ramirez</t>
  </si>
  <si>
    <t>Diana Lee</t>
  </si>
  <si>
    <t>Amanda Patterson</t>
  </si>
  <si>
    <t>Michael Richmond</t>
  </si>
  <si>
    <t>Kayla Scott</t>
  </si>
  <si>
    <t>Brooke Watts</t>
  </si>
  <si>
    <t>Michael Cowan</t>
  </si>
  <si>
    <t>Kimberly King</t>
  </si>
  <si>
    <t>James Carrillo</t>
  </si>
  <si>
    <t>Mariah Craig</t>
  </si>
  <si>
    <t>Timothy Graham</t>
  </si>
  <si>
    <t>Kelly Williams</t>
  </si>
  <si>
    <t>George Foster</t>
  </si>
  <si>
    <t>Jackson Dunlap</t>
  </si>
  <si>
    <t>Sherri Maxwell</t>
  </si>
  <si>
    <t>Wendy Hopkins</t>
  </si>
  <si>
    <t>John Bauer</t>
  </si>
  <si>
    <t>Bryan Valencia</t>
  </si>
  <si>
    <t>Susan Evans</t>
  </si>
  <si>
    <t>Jeremy Robertson</t>
  </si>
  <si>
    <t>Meghan Moon</t>
  </si>
  <si>
    <t>Danielle Shelton</t>
  </si>
  <si>
    <t>Kiara Garza</t>
  </si>
  <si>
    <t>Leah Simmons</t>
  </si>
  <si>
    <t>Jesse Wilson</t>
  </si>
  <si>
    <t>Lori Wood</t>
  </si>
  <si>
    <t>William Baldwin</t>
  </si>
  <si>
    <t>Elizabeth Hamilton</t>
  </si>
  <si>
    <t>Krystal Moss</t>
  </si>
  <si>
    <t>Jennifer Bass</t>
  </si>
  <si>
    <t>Alexander Oliver</t>
  </si>
  <si>
    <t>Michael Jones</t>
  </si>
  <si>
    <t>Rachel Griffin</t>
  </si>
  <si>
    <t>Melissa Tran</t>
  </si>
  <si>
    <t>Dillon Davis</t>
  </si>
  <si>
    <t>Chris Schneider</t>
  </si>
  <si>
    <t>Harry Perry</t>
  </si>
  <si>
    <t>Steven Graham</t>
  </si>
  <si>
    <t>Kevin Allen</t>
  </si>
  <si>
    <t>Casey Garcia</t>
  </si>
  <si>
    <t>Sarah Decker</t>
  </si>
  <si>
    <t>Michael Warren</t>
  </si>
  <si>
    <t>John Martinez</t>
  </si>
  <si>
    <t>Suzanne Sullivan</t>
  </si>
  <si>
    <t>Christine Hess</t>
  </si>
  <si>
    <t>Mr. Brady Abbott</t>
  </si>
  <si>
    <t>Debbie Heath</t>
  </si>
  <si>
    <t>Andrew Strickland</t>
  </si>
  <si>
    <t>Joel Moore</t>
  </si>
  <si>
    <t>Thomas Thomas</t>
  </si>
  <si>
    <t>Laura Young</t>
  </si>
  <si>
    <t>Tyler Allen</t>
  </si>
  <si>
    <t>Jacob Solis</t>
  </si>
  <si>
    <t>Cynthia Horton</t>
  </si>
  <si>
    <t>Joseph Bush</t>
  </si>
  <si>
    <t>Mr. Jordan Robertson</t>
  </si>
  <si>
    <t>Laura Flores</t>
  </si>
  <si>
    <t>Trevor Andrews</t>
  </si>
  <si>
    <t>James Levy</t>
  </si>
  <si>
    <t>Melissa Ayala</t>
  </si>
  <si>
    <t>Ann Smith</t>
  </si>
  <si>
    <t>Sara Lopez</t>
  </si>
  <si>
    <t>Mary Russell</t>
  </si>
  <si>
    <t>Angela Kemp</t>
  </si>
  <si>
    <t>Alyssa Martin</t>
  </si>
  <si>
    <t>Jeremy Powell</t>
  </si>
  <si>
    <t>Troy Tucker</t>
  </si>
  <si>
    <t>Breanna Chavez</t>
  </si>
  <si>
    <t>Kevin Monroe</t>
  </si>
  <si>
    <t>Dustin Long</t>
  </si>
  <si>
    <t>Edward Smith DDS</t>
  </si>
  <si>
    <t>Linda Gutierrez</t>
  </si>
  <si>
    <t>Dr. Tracey King PhD</t>
  </si>
  <si>
    <t>Mark Green</t>
  </si>
  <si>
    <t>Chris Gomez</t>
  </si>
  <si>
    <t>Laura Cox</t>
  </si>
  <si>
    <t>Angela Vincent</t>
  </si>
  <si>
    <t>Jacqueline Hughes</t>
  </si>
  <si>
    <t>Pamela Brooks</t>
  </si>
  <si>
    <t>Gina Cochran</t>
  </si>
  <si>
    <t>Michael Vazquez</t>
  </si>
  <si>
    <t>Latoya Day</t>
  </si>
  <si>
    <t>Margaret Chapman</t>
  </si>
  <si>
    <t>Gabriella Spencer</t>
  </si>
  <si>
    <t>Kathryn Bishop</t>
  </si>
  <si>
    <t>Craig Marshall</t>
  </si>
  <si>
    <t>Sheryl Hill</t>
  </si>
  <si>
    <t>Krystal Ramos</t>
  </si>
  <si>
    <t>Anthony Cherry</t>
  </si>
  <si>
    <t>Lydia Miranda</t>
  </si>
  <si>
    <t>Joseph Freeman</t>
  </si>
  <si>
    <t>Kent Myers</t>
  </si>
  <si>
    <t>Erika Moore</t>
  </si>
  <si>
    <t>Victor Henry</t>
  </si>
  <si>
    <t>Melissa Chan</t>
  </si>
  <si>
    <t>Philip Salazar</t>
  </si>
  <si>
    <t>Frederick Mendoza</t>
  </si>
  <si>
    <t>Donna Cervantes</t>
  </si>
  <si>
    <t>Monica Stone</t>
  </si>
  <si>
    <t>Thomas Barker</t>
  </si>
  <si>
    <t>Sarah Cruz</t>
  </si>
  <si>
    <t>Anthony Jones</t>
  </si>
  <si>
    <t>Megan Johnson</t>
  </si>
  <si>
    <t>James Rogers</t>
  </si>
  <si>
    <t>Rebecca Bauer</t>
  </si>
  <si>
    <t>William Wise</t>
  </si>
  <si>
    <t>Angela Adams</t>
  </si>
  <si>
    <t>Suzanne Lopez</t>
  </si>
  <si>
    <t>Pamela Davis</t>
  </si>
  <si>
    <t>Mark Kerr MD</t>
  </si>
  <si>
    <t>Jacob Campbell</t>
  </si>
  <si>
    <t>Christopher Snyder</t>
  </si>
  <si>
    <t>Frances Mitchell</t>
  </si>
  <si>
    <t>Robert Chapman</t>
  </si>
  <si>
    <t>Connie Sandoval</t>
  </si>
  <si>
    <t>Amy Hill</t>
  </si>
  <si>
    <t>Jennifer Cox</t>
  </si>
  <si>
    <t>Brian Gonzalez</t>
  </si>
  <si>
    <t>Jeremiah Maxwell</t>
  </si>
  <si>
    <t>Jonathan Garcia</t>
  </si>
  <si>
    <t>Melanie Flynn</t>
  </si>
  <si>
    <t>Christopher Atkins</t>
  </si>
  <si>
    <t>Julie Thomas</t>
  </si>
  <si>
    <t>Monica Long</t>
  </si>
  <si>
    <t>Mark Joseph</t>
  </si>
  <si>
    <t>Thomas Haas</t>
  </si>
  <si>
    <t>Shannon Gordon</t>
  </si>
  <si>
    <t>Manuel Sanders</t>
  </si>
  <si>
    <t>Michael Collins</t>
  </si>
  <si>
    <t>Sherry George</t>
  </si>
  <si>
    <t>Sonya Whitehead</t>
  </si>
  <si>
    <t>Steven Stewart</t>
  </si>
  <si>
    <t>Edwin Hamilton</t>
  </si>
  <si>
    <t>Mary Nielsen</t>
  </si>
  <si>
    <t>Brandi Black</t>
  </si>
  <si>
    <t>Theresa Moyer</t>
  </si>
  <si>
    <t>Kayla Hamilton</t>
  </si>
  <si>
    <t>Nicholas Curry</t>
  </si>
  <si>
    <t>Lucas Gordon</t>
  </si>
  <si>
    <t>Kimberly May</t>
  </si>
  <si>
    <t>Cynthia Bond</t>
  </si>
  <si>
    <t>Stephanie Berg</t>
  </si>
  <si>
    <t>Jeremy Stephens</t>
  </si>
  <si>
    <t>Patrick Moreno</t>
  </si>
  <si>
    <t>Tabitha Harper</t>
  </si>
  <si>
    <t>Ryan Holden</t>
  </si>
  <si>
    <t>Jeremy Spencer</t>
  </si>
  <si>
    <t>Andrea Olson</t>
  </si>
  <si>
    <t>William Schmidt</t>
  </si>
  <si>
    <t>Danielle Porter</t>
  </si>
  <si>
    <t>April Stewart</t>
  </si>
  <si>
    <t>Stacy Gibbs</t>
  </si>
  <si>
    <t>Robert Fowler</t>
  </si>
  <si>
    <t>Stephen Hernandez</t>
  </si>
  <si>
    <t>Tim Edwards DDS</t>
  </si>
  <si>
    <t>Aaron Rivera</t>
  </si>
  <si>
    <t>Andrea Zhang</t>
  </si>
  <si>
    <t>Lisa Hudson</t>
  </si>
  <si>
    <t>Brittney Phillips</t>
  </si>
  <si>
    <t>Grace Edwards</t>
  </si>
  <si>
    <t>Mario Watson</t>
  </si>
  <si>
    <t>Ryan Jenkins</t>
  </si>
  <si>
    <t>Sherry Mcintyre</t>
  </si>
  <si>
    <t>Marc Sanchez</t>
  </si>
  <si>
    <t>Kenneth Murphy</t>
  </si>
  <si>
    <t>Alex Kelley</t>
  </si>
  <si>
    <t>Jose Morton</t>
  </si>
  <si>
    <t>Jonathan Gregory</t>
  </si>
  <si>
    <t>Dawn Allen MD</t>
  </si>
  <si>
    <t>Whitney Lewis</t>
  </si>
  <si>
    <t>Jonathan Cooke</t>
  </si>
  <si>
    <t>Tammy Bernard</t>
  </si>
  <si>
    <t>Tiffany Steele</t>
  </si>
  <si>
    <t>Christopher Garrett</t>
  </si>
  <si>
    <t>Wesley Castillo Jr.</t>
  </si>
  <si>
    <t>Charles Bernard</t>
  </si>
  <si>
    <t>Justin Miranda</t>
  </si>
  <si>
    <t>Norma Macias</t>
  </si>
  <si>
    <t>Alexis Butler</t>
  </si>
  <si>
    <t>Christopher Carson</t>
  </si>
  <si>
    <t>Robert Lee</t>
  </si>
  <si>
    <t>Sara Johnson</t>
  </si>
  <si>
    <t>Jonathan Buchanan</t>
  </si>
  <si>
    <t>Katelyn Villa</t>
  </si>
  <si>
    <t>Michael Alexander</t>
  </si>
  <si>
    <t>Lynn Miles</t>
  </si>
  <si>
    <t>Raymond Scott</t>
  </si>
  <si>
    <t>Haley Newton</t>
  </si>
  <si>
    <t>Robyn Rodriguez</t>
  </si>
  <si>
    <t>Kenneth Miller</t>
  </si>
  <si>
    <t>Jose Maxwell</t>
  </si>
  <si>
    <t>Abigail Wolfe</t>
  </si>
  <si>
    <t>Natalie Hancock</t>
  </si>
  <si>
    <t>Debbie Price</t>
  </si>
  <si>
    <t>Tamara Morrison</t>
  </si>
  <si>
    <t>Diane Shaw PhD</t>
  </si>
  <si>
    <t>Anthony Schroeder</t>
  </si>
  <si>
    <t>William Jones</t>
  </si>
  <si>
    <t>Heather Cook</t>
  </si>
  <si>
    <t>Angelica Patton</t>
  </si>
  <si>
    <t>Sarah Richardson</t>
  </si>
  <si>
    <t>Laura Williams</t>
  </si>
  <si>
    <t>Justin Hanson</t>
  </si>
  <si>
    <t>Sheila Ball</t>
  </si>
  <si>
    <t>Jennifer Montgomery</t>
  </si>
  <si>
    <t>David Williams III</t>
  </si>
  <si>
    <t>Wyatt Spencer</t>
  </si>
  <si>
    <t>Donna Henderson</t>
  </si>
  <si>
    <t>Brandi Morris</t>
  </si>
  <si>
    <t>Roberta Mercer</t>
  </si>
  <si>
    <t>Paul Webb</t>
  </si>
  <si>
    <t>Christine Steele</t>
  </si>
  <si>
    <t>Tyler Larson</t>
  </si>
  <si>
    <t>Diana Welch</t>
  </si>
  <si>
    <t>Amy Stein</t>
  </si>
  <si>
    <t>Joseph Macdonald</t>
  </si>
  <si>
    <t>Dean Jimenez</t>
  </si>
  <si>
    <t>Justin Webb</t>
  </si>
  <si>
    <t>John Anderson</t>
  </si>
  <si>
    <t>Angela Miller</t>
  </si>
  <si>
    <t>Thomas Arnold</t>
  </si>
  <si>
    <t>Anita Harris</t>
  </si>
  <si>
    <t>Rebecca Kidd</t>
  </si>
  <si>
    <t>Stacey Hancock</t>
  </si>
  <si>
    <t>Jacqueline Clark</t>
  </si>
  <si>
    <t>Michelle Lindsey</t>
  </si>
  <si>
    <t>Veronica Hensley</t>
  </si>
  <si>
    <t>Tammy Goodman</t>
  </si>
  <si>
    <t>Emma Carney</t>
  </si>
  <si>
    <t>Andrew Erickson</t>
  </si>
  <si>
    <t>Sandra Ramirez</t>
  </si>
  <si>
    <t>Zachary Reid</t>
  </si>
  <si>
    <t>Christopher Flores</t>
  </si>
  <si>
    <t>Cindy Patel</t>
  </si>
  <si>
    <t>Linda Harris</t>
  </si>
  <si>
    <t>Katherine Maddox</t>
  </si>
  <si>
    <t>Kim Steele</t>
  </si>
  <si>
    <t>Joshua Kelly</t>
  </si>
  <si>
    <t>James Patel</t>
  </si>
  <si>
    <t>William Lopez</t>
  </si>
  <si>
    <t>Christine Roberts</t>
  </si>
  <si>
    <t>Maria Fox</t>
  </si>
  <si>
    <t>Emily Austin</t>
  </si>
  <si>
    <t>Jordan Jones</t>
  </si>
  <si>
    <t>Joshua Wilson</t>
  </si>
  <si>
    <t>Mark Hester</t>
  </si>
  <si>
    <t>Ellen Kane</t>
  </si>
  <si>
    <t>Patricia Olsen</t>
  </si>
  <si>
    <t>Tonya Woods</t>
  </si>
  <si>
    <t>Kathy Pearson</t>
  </si>
  <si>
    <t>Alison Diaz</t>
  </si>
  <si>
    <t>Brandy Alvarez</t>
  </si>
  <si>
    <t>Jose Bishop</t>
  </si>
  <si>
    <t>Amy Farley</t>
  </si>
  <si>
    <t>Christine Bishop</t>
  </si>
  <si>
    <t>Tristan Gilbert</t>
  </si>
  <si>
    <t>Jessica Acosta</t>
  </si>
  <si>
    <t>Becky Hardy</t>
  </si>
  <si>
    <t>Dakota Rivera</t>
  </si>
  <si>
    <t>Joann Smith</t>
  </si>
  <si>
    <t>Kaitlin Wolfe</t>
  </si>
  <si>
    <t>Dawn Moore</t>
  </si>
  <si>
    <t>Catherine Brown</t>
  </si>
  <si>
    <t>Darlene Palmer</t>
  </si>
  <si>
    <t>Denise Whitehead</t>
  </si>
  <si>
    <t>Melanie Morris</t>
  </si>
  <si>
    <t>Emily Bruce</t>
  </si>
  <si>
    <t>Alec West</t>
  </si>
  <si>
    <t>Stacey Atkinson</t>
  </si>
  <si>
    <t>Dennis Smith</t>
  </si>
  <si>
    <t>Tracy Allen</t>
  </si>
  <si>
    <t>Michael Lopez</t>
  </si>
  <si>
    <t>Mike Martinez</t>
  </si>
  <si>
    <t>Kristen Strong</t>
  </si>
  <si>
    <t>Mallory Mason</t>
  </si>
  <si>
    <t>James Lloyd</t>
  </si>
  <si>
    <t>Robert Stewart</t>
  </si>
  <si>
    <t>Megan Frey</t>
  </si>
  <si>
    <t>Brian Williams</t>
  </si>
  <si>
    <t>Daniel Reyes</t>
  </si>
  <si>
    <t>Peter Adams</t>
  </si>
  <si>
    <t>Trevor Campos</t>
  </si>
  <si>
    <t>Glenn Macias</t>
  </si>
  <si>
    <t>Laura Thomas</t>
  </si>
  <si>
    <t>Jennifer Jones</t>
  </si>
  <si>
    <t>Matthew Ray</t>
  </si>
  <si>
    <t>Kimberly Johnson</t>
  </si>
  <si>
    <t>Darryl Lee</t>
  </si>
  <si>
    <t>Stephanie Phillips</t>
  </si>
  <si>
    <t>Nathaniel Martin</t>
  </si>
  <si>
    <t>Robert Rodriguez</t>
  </si>
  <si>
    <t>Christian Robinson</t>
  </si>
  <si>
    <t>Matthew Todd</t>
  </si>
  <si>
    <t>Alyssa Zamora</t>
  </si>
  <si>
    <t>Ashley Li</t>
  </si>
  <si>
    <t>Katelyn Wilson</t>
  </si>
  <si>
    <t>Jesse Mitchell</t>
  </si>
  <si>
    <t>Jeffrey Jones</t>
  </si>
  <si>
    <t>Robert Coffey</t>
  </si>
  <si>
    <t>Gregory Baker DDS</t>
  </si>
  <si>
    <t>Kelsey Baxter</t>
  </si>
  <si>
    <t>Sean Aguirre</t>
  </si>
  <si>
    <t>Matthew Christian</t>
  </si>
  <si>
    <t>Daniel Bradford</t>
  </si>
  <si>
    <t>Travis Gibbs</t>
  </si>
  <si>
    <t>Molly Hill</t>
  </si>
  <si>
    <t>Robert Hall</t>
  </si>
  <si>
    <t>Matthew Hansen</t>
  </si>
  <si>
    <t>Ashley Chambers</t>
  </si>
  <si>
    <t>Nicole Arnold</t>
  </si>
  <si>
    <t>Kristi Small</t>
  </si>
  <si>
    <t>Richard Hudson</t>
  </si>
  <si>
    <t>Tiffany Maxwell</t>
  </si>
  <si>
    <t>Sandra Cline</t>
  </si>
  <si>
    <t>Elizabeth Miller</t>
  </si>
  <si>
    <t>Rebecca Rogers</t>
  </si>
  <si>
    <t>Ryan Parker</t>
  </si>
  <si>
    <t>Cynthia Martinez</t>
  </si>
  <si>
    <t>Angela Clark</t>
  </si>
  <si>
    <t>Johnny Oliver</t>
  </si>
  <si>
    <t>Jasmine White</t>
  </si>
  <si>
    <t>Brian Bauer</t>
  </si>
  <si>
    <t>Richard Beard</t>
  </si>
  <si>
    <t>Glenda Guerra</t>
  </si>
  <si>
    <t>Krystal Luna</t>
  </si>
  <si>
    <t>Tamara Kerr</t>
  </si>
  <si>
    <t>Eric Salinas</t>
  </si>
  <si>
    <t>Michelle Cruz</t>
  </si>
  <si>
    <t>Heather Stevens</t>
  </si>
  <si>
    <t>Kenneth Smith</t>
  </si>
  <si>
    <t>Caleb Scott</t>
  </si>
  <si>
    <t>Laura Reed</t>
  </si>
  <si>
    <t>Barbara Stark</t>
  </si>
  <si>
    <t>Whitney Jones</t>
  </si>
  <si>
    <t>Courtney Moody</t>
  </si>
  <si>
    <t>Annette Hood MD</t>
  </si>
  <si>
    <t>Tina Burch</t>
  </si>
  <si>
    <t>Amanda Jones</t>
  </si>
  <si>
    <t>Kristen Gray</t>
  </si>
  <si>
    <t>Kimberly Silva</t>
  </si>
  <si>
    <t>Shelia Davis</t>
  </si>
  <si>
    <t>Richard Smith</t>
  </si>
  <si>
    <t>Katherine Smith</t>
  </si>
  <si>
    <t>Aaron Harmon</t>
  </si>
  <si>
    <t>Shawn Holmes</t>
  </si>
  <si>
    <t>Norman Gibson</t>
  </si>
  <si>
    <t>Madeline Shaw</t>
  </si>
  <si>
    <t>Kaylee Kelley</t>
  </si>
  <si>
    <t>Vicki Harris</t>
  </si>
  <si>
    <t>David Davis</t>
  </si>
  <si>
    <t>Kevin Duran</t>
  </si>
  <si>
    <t>Madison Nguyen</t>
  </si>
  <si>
    <t>James Hernandez</t>
  </si>
  <si>
    <t>Michael Avila</t>
  </si>
  <si>
    <t>Amy Faulkner</t>
  </si>
  <si>
    <t>Stephanie Armstrong</t>
  </si>
  <si>
    <t>Elizabeth Wilkins</t>
  </si>
  <si>
    <t>Michael Randolph</t>
  </si>
  <si>
    <t>Jessica Evans</t>
  </si>
  <si>
    <t>Benjamin Chen</t>
  </si>
  <si>
    <t>Gabrielle Farmer</t>
  </si>
  <si>
    <t>Karen Flynn</t>
  </si>
  <si>
    <t>Jennifer Crawford</t>
  </si>
  <si>
    <t>Julia Berger</t>
  </si>
  <si>
    <t>Andrew Saunders</t>
  </si>
  <si>
    <t>Lisa Richardson</t>
  </si>
  <si>
    <t>Alexander Hodges</t>
  </si>
  <si>
    <t>Angela Evans</t>
  </si>
  <si>
    <t>Lindsey Richardson</t>
  </si>
  <si>
    <t>Kristen Leblanc</t>
  </si>
  <si>
    <t>James Butler</t>
  </si>
  <si>
    <t>Joshua Rojas</t>
  </si>
  <si>
    <t>Erin Hogan</t>
  </si>
  <si>
    <t>Scott Butler</t>
  </si>
  <si>
    <t>Eric Brown</t>
  </si>
  <si>
    <t>Jennifer Howard</t>
  </si>
  <si>
    <t>Patricia Robinson</t>
  </si>
  <si>
    <t>Stephanie Hill</t>
  </si>
  <si>
    <t>Kayla Shelton</t>
  </si>
  <si>
    <t>Heather Howell</t>
  </si>
  <si>
    <t>Caitlyn Jackson</t>
  </si>
  <si>
    <t>Kristy Cruz</t>
  </si>
  <si>
    <t>Jasmine Love</t>
  </si>
  <si>
    <t>David Holmes</t>
  </si>
  <si>
    <t>Linda Matthews DDS</t>
  </si>
  <si>
    <t>Eric Mason</t>
  </si>
  <si>
    <t>Misty Stevens</t>
  </si>
  <si>
    <t>Christopher Bryant</t>
  </si>
  <si>
    <t>Sarah Bryant</t>
  </si>
  <si>
    <t>Elaine Jones</t>
  </si>
  <si>
    <t>Miss Jordan English</t>
  </si>
  <si>
    <t>Kyle George</t>
  </si>
  <si>
    <t>Ryan Davis</t>
  </si>
  <si>
    <t>Andrew Torres</t>
  </si>
  <si>
    <t>Angel Haley</t>
  </si>
  <si>
    <t>Norman Hernandez</t>
  </si>
  <si>
    <t>Randy King</t>
  </si>
  <si>
    <t>Stephen Baker</t>
  </si>
  <si>
    <t>Tyler Goodwin</t>
  </si>
  <si>
    <t>Nathaniel Gutierrez</t>
  </si>
  <si>
    <t>Sherry Morgan</t>
  </si>
  <si>
    <t>Suzanne Schroeder</t>
  </si>
  <si>
    <t>Joseph Neal</t>
  </si>
  <si>
    <t>Marissa Ramos</t>
  </si>
  <si>
    <t>Claire Beasley</t>
  </si>
  <si>
    <t>Ryan Vasquez</t>
  </si>
  <si>
    <t>Courtney Chan</t>
  </si>
  <si>
    <t>Christopher Marshall</t>
  </si>
  <si>
    <t>Lori Soto</t>
  </si>
  <si>
    <t>Joseph Brown</t>
  </si>
  <si>
    <t>Robert Herrera</t>
  </si>
  <si>
    <t>Walter Sullivan</t>
  </si>
  <si>
    <t>Joseph Ortiz</t>
  </si>
  <si>
    <t>Donna Smith</t>
  </si>
  <si>
    <t>Gordon Smith</t>
  </si>
  <si>
    <t>Adam Johnson</t>
  </si>
  <si>
    <t>Mr. Michael Knight</t>
  </si>
  <si>
    <t>Tyler Wood</t>
  </si>
  <si>
    <t>Shawn Miller</t>
  </si>
  <si>
    <t>Michelle Cline</t>
  </si>
  <si>
    <t>Dustin Walker</t>
  </si>
  <si>
    <t>Maria Santiago</t>
  </si>
  <si>
    <t>Gregory Rhodes</t>
  </si>
  <si>
    <t>Andrea Rice</t>
  </si>
  <si>
    <t>Mary Walters</t>
  </si>
  <si>
    <t>Andrew Thomas</t>
  </si>
  <si>
    <t>Alice Moore</t>
  </si>
  <si>
    <t>Debra Garcia</t>
  </si>
  <si>
    <t>Linda Serrano</t>
  </si>
  <si>
    <t>Wayne Strickland</t>
  </si>
  <si>
    <t>Brandon Jones</t>
  </si>
  <si>
    <t>Jonathan Chavez</t>
  </si>
  <si>
    <t>Michelle Boone</t>
  </si>
  <si>
    <t>Cheryl Becker</t>
  </si>
  <si>
    <t>Brandon Schmidt</t>
  </si>
  <si>
    <t>Brittany Carr</t>
  </si>
  <si>
    <t>Carla Sanchez</t>
  </si>
  <si>
    <t>Sharon Davis</t>
  </si>
  <si>
    <t>Oscar Hartman</t>
  </si>
  <si>
    <t>Elizabeth Flowers</t>
  </si>
  <si>
    <t>Andrew Best</t>
  </si>
  <si>
    <t>Tiffany Smith</t>
  </si>
  <si>
    <t>Nicole Huffman</t>
  </si>
  <si>
    <t>Robert Smith</t>
  </si>
  <si>
    <t>Derek Marshall</t>
  </si>
  <si>
    <t>Elaine Richard</t>
  </si>
  <si>
    <t>Stephanie Page</t>
  </si>
  <si>
    <t>Tanya Wallace MD</t>
  </si>
  <si>
    <t>Emily Lewis</t>
  </si>
  <si>
    <t>Melinda Brown</t>
  </si>
  <si>
    <t>David Brooks</t>
  </si>
  <si>
    <t>Barbara Hill</t>
  </si>
  <si>
    <t>Matthew Pugh</t>
  </si>
  <si>
    <t>Steven Martin</t>
  </si>
  <si>
    <t>Natalie Owens</t>
  </si>
  <si>
    <t>Monica Woodward</t>
  </si>
  <si>
    <t>Steven Hawkins</t>
  </si>
  <si>
    <t>Thomas Archer</t>
  </si>
  <si>
    <t>Alexis Doyle</t>
  </si>
  <si>
    <t>Tiffany Rogers</t>
  </si>
  <si>
    <t>Jessica Bell</t>
  </si>
  <si>
    <t>Kellie Osborn</t>
  </si>
  <si>
    <t>Melissa Griffin</t>
  </si>
  <si>
    <t>Amber Peterson</t>
  </si>
  <si>
    <t>Marie Smith</t>
  </si>
  <si>
    <t>Cody Lee</t>
  </si>
  <si>
    <t>Lisa Smith</t>
  </si>
  <si>
    <t>Amanda Evans</t>
  </si>
  <si>
    <t>Jennifer Matthews</t>
  </si>
  <si>
    <t>Michelle Arroyo</t>
  </si>
  <si>
    <t>Jennifer King</t>
  </si>
  <si>
    <t>Robert Dennis</t>
  </si>
  <si>
    <t>Margaret Benton</t>
  </si>
  <si>
    <t>Tara Campbell</t>
  </si>
  <si>
    <t>Deborah Wright</t>
  </si>
  <si>
    <t>Leslie Williams</t>
  </si>
  <si>
    <t>Hunter Clark</t>
  </si>
  <si>
    <t>Taylor Wright</t>
  </si>
  <si>
    <t>Thomas Reynolds</t>
  </si>
  <si>
    <t>David Miller</t>
  </si>
  <si>
    <t>Vanessa Thomas</t>
  </si>
  <si>
    <t>Brett Ruiz</t>
  </si>
  <si>
    <t>Derek Foster</t>
  </si>
  <si>
    <t>Michael Fisher</t>
  </si>
  <si>
    <t>John Ramirez</t>
  </si>
  <si>
    <t>Tanya Schultz</t>
  </si>
  <si>
    <t>Roberta Patrick</t>
  </si>
  <si>
    <t>Amber Thompson</t>
  </si>
  <si>
    <t>Donna Powell</t>
  </si>
  <si>
    <t>Megan Fuentes</t>
  </si>
  <si>
    <t>Mr. Charles Murphy</t>
  </si>
  <si>
    <t>Andrea Wallace</t>
  </si>
  <si>
    <t>Christine Nichols</t>
  </si>
  <si>
    <t>Sally Adams</t>
  </si>
  <si>
    <t>Jose Blankenship</t>
  </si>
  <si>
    <t>Corey Chung</t>
  </si>
  <si>
    <t>Michele Johnson</t>
  </si>
  <si>
    <t>Kevin Coleman</t>
  </si>
  <si>
    <t>Christina Boone</t>
  </si>
  <si>
    <t>Theresa Lee</t>
  </si>
  <si>
    <t>Jessica Lopez</t>
  </si>
  <si>
    <t>Charles Jacobs</t>
  </si>
  <si>
    <t>Michael Burton</t>
  </si>
  <si>
    <t>Cynthia Allen</t>
  </si>
  <si>
    <t>Christina Townsend</t>
  </si>
  <si>
    <t>Jason Sanders</t>
  </si>
  <si>
    <t>Kevin Ellis</t>
  </si>
  <si>
    <t>Jacqueline Newton</t>
  </si>
  <si>
    <t>Ryan Salas</t>
  </si>
  <si>
    <t>Kimberly Allen</t>
  </si>
  <si>
    <t>Eric Graves</t>
  </si>
  <si>
    <t>Billy Nguyen</t>
  </si>
  <si>
    <t>Brian Smith</t>
  </si>
  <si>
    <t>Stephanie Newman</t>
  </si>
  <si>
    <t>Tracy Guerra</t>
  </si>
  <si>
    <t>Micheal Padilla</t>
  </si>
  <si>
    <t>James Cruz</t>
  </si>
  <si>
    <t>Roberta Brown</t>
  </si>
  <si>
    <t>Katherine Higgins</t>
  </si>
  <si>
    <t>Ethan Mendoza</t>
  </si>
  <si>
    <t>Lauren Stafford</t>
  </si>
  <si>
    <t>Jason Bailey</t>
  </si>
  <si>
    <t>Whitney Jones DVM</t>
  </si>
  <si>
    <t>Zachary Burton</t>
  </si>
  <si>
    <t>Ryan Kim</t>
  </si>
  <si>
    <t>Johnathan Velez</t>
  </si>
  <si>
    <t>Natalie Spencer</t>
  </si>
  <si>
    <t>Virginia Mason</t>
  </si>
  <si>
    <t>Matthew Mendez</t>
  </si>
  <si>
    <t>Jennifer Kaiser</t>
  </si>
  <si>
    <t>Tracey Bell</t>
  </si>
  <si>
    <t>Miguel Blake</t>
  </si>
  <si>
    <t>Joseph Davis</t>
  </si>
  <si>
    <t>Denise Owen</t>
  </si>
  <si>
    <t>Heather Ramirez</t>
  </si>
  <si>
    <t>Victoria Salazar</t>
  </si>
  <si>
    <t>Elizabeth Mckenzie</t>
  </si>
  <si>
    <t>Patrick Singh</t>
  </si>
  <si>
    <t>Carolyn Santiago</t>
  </si>
  <si>
    <t>Christine Griffin</t>
  </si>
  <si>
    <t>Sandra Conway</t>
  </si>
  <si>
    <t>Gregory Pruitt</t>
  </si>
  <si>
    <t>Maria Ellis</t>
  </si>
  <si>
    <t>Kimberly Armstrong</t>
  </si>
  <si>
    <t>Randall Manning</t>
  </si>
  <si>
    <t>Jimmy Wright</t>
  </si>
  <si>
    <t>Deanna Jones</t>
  </si>
  <si>
    <t>Brenda Smith</t>
  </si>
  <si>
    <t>Stephanie Richard</t>
  </si>
  <si>
    <t>Brittany Munoz</t>
  </si>
  <si>
    <t>Tracy Spencer</t>
  </si>
  <si>
    <t>Philip Freeman</t>
  </si>
  <si>
    <t>Angel Mcdowell</t>
  </si>
  <si>
    <t>Mrs. Dawn Newman DDS</t>
  </si>
  <si>
    <t>Steven Miller</t>
  </si>
  <si>
    <t>Melissa Perkins</t>
  </si>
  <si>
    <t>Samuel Ryan</t>
  </si>
  <si>
    <t>Colin Martin</t>
  </si>
  <si>
    <t>Kathryn Brown</t>
  </si>
  <si>
    <t>Alexandria Paul</t>
  </si>
  <si>
    <t>Ronald Little</t>
  </si>
  <si>
    <t>Peter Morales</t>
  </si>
  <si>
    <t>Ray Murphy Jr.</t>
  </si>
  <si>
    <t>Brian Blevins</t>
  </si>
  <si>
    <t>Susan Moore</t>
  </si>
  <si>
    <t>Melissa Edwards</t>
  </si>
  <si>
    <t>Eric Carson</t>
  </si>
  <si>
    <t>Laura Glenn</t>
  </si>
  <si>
    <t>Mr. Jason Bell</t>
  </si>
  <si>
    <t>Julie Young</t>
  </si>
  <si>
    <t>Toni Miller</t>
  </si>
  <si>
    <t>Lynn Murphy</t>
  </si>
  <si>
    <t>Samantha Reid</t>
  </si>
  <si>
    <t>Matthew Bailey</t>
  </si>
  <si>
    <t>William Barr</t>
  </si>
  <si>
    <t>Raven Simon</t>
  </si>
  <si>
    <t>Laura Kelly</t>
  </si>
  <si>
    <t>Anthony Sparks</t>
  </si>
  <si>
    <t>Timothy Levy</t>
  </si>
  <si>
    <t>Donna Jimenez</t>
  </si>
  <si>
    <t>Robert Weaver</t>
  </si>
  <si>
    <t>Kevin Torres</t>
  </si>
  <si>
    <t>Katelyn Burton</t>
  </si>
  <si>
    <t>Andrew Rosales</t>
  </si>
  <si>
    <t>Mark Hicks</t>
  </si>
  <si>
    <t>Catherine Keller</t>
  </si>
  <si>
    <t>Kenneth Kramer</t>
  </si>
  <si>
    <t>Dr. Maria Davis</t>
  </si>
  <si>
    <t>Joseph Clay</t>
  </si>
  <si>
    <t>Teresa Nelson</t>
  </si>
  <si>
    <t>Marissa Rivas</t>
  </si>
  <si>
    <t>Dana Novak</t>
  </si>
  <si>
    <t>Carrie Hill</t>
  </si>
  <si>
    <t>Brian Martin</t>
  </si>
  <si>
    <t>Rebecca Mooney</t>
  </si>
  <si>
    <t>Natalie Harris</t>
  </si>
  <si>
    <t>John Craig</t>
  </si>
  <si>
    <t>Beth Smith</t>
  </si>
  <si>
    <t>John Dickerson</t>
  </si>
  <si>
    <t>William Jackson</t>
  </si>
  <si>
    <t>Dylan Padilla</t>
  </si>
  <si>
    <t>Tyler Collins</t>
  </si>
  <si>
    <t>Sharon Craig</t>
  </si>
  <si>
    <t>Kathryn Schwartz</t>
  </si>
  <si>
    <t>Shelley Wilson</t>
  </si>
  <si>
    <t>Adam Richardson</t>
  </si>
  <si>
    <t>Heather Kane</t>
  </si>
  <si>
    <t>Monica Stewart</t>
  </si>
  <si>
    <t>Erik Mckinney</t>
  </si>
  <si>
    <t>Desiree Jensen</t>
  </si>
  <si>
    <t>Kyle Beck</t>
  </si>
  <si>
    <t>Edward Watts</t>
  </si>
  <si>
    <t>Rebecca Mueller</t>
  </si>
  <si>
    <t>Cesar Johnson</t>
  </si>
  <si>
    <t>Dominique King</t>
  </si>
  <si>
    <t>Sara Willis</t>
  </si>
  <si>
    <t>Christopher Rojas</t>
  </si>
  <si>
    <t>Thomas Cantrell</t>
  </si>
  <si>
    <t>Carolyn Johnson</t>
  </si>
  <si>
    <t>Jeffrey Barajas</t>
  </si>
  <si>
    <t>Misty Henry</t>
  </si>
  <si>
    <t>Clinton Osborne</t>
  </si>
  <si>
    <t>Bonnie Campbell</t>
  </si>
  <si>
    <t>Alexandra Wright</t>
  </si>
  <si>
    <t>Gabriel Murphy</t>
  </si>
  <si>
    <t>Paul Williams</t>
  </si>
  <si>
    <t>Diana Castro</t>
  </si>
  <si>
    <t>James Logan</t>
  </si>
  <si>
    <t>William Chavez</t>
  </si>
  <si>
    <t>Stephanie Perez</t>
  </si>
  <si>
    <t>Jennifer Nichols</t>
  </si>
  <si>
    <t>Eric Wright</t>
  </si>
  <si>
    <t>Valerie Evans</t>
  </si>
  <si>
    <t>Jennifer Thomas</t>
  </si>
  <si>
    <t>Ronald Allen</t>
  </si>
  <si>
    <t>Logan Valentine</t>
  </si>
  <si>
    <t>Emily Kerr</t>
  </si>
  <si>
    <t>Christopher Johnson</t>
  </si>
  <si>
    <t>Anne Scott</t>
  </si>
  <si>
    <t>Lisa Brown</t>
  </si>
  <si>
    <t>Derek Edwards</t>
  </si>
  <si>
    <t>Tiffany Barber</t>
  </si>
  <si>
    <t>Anthony Pena</t>
  </si>
  <si>
    <t>Kimberly Mccoy</t>
  </si>
  <si>
    <t>Brittany Chapman DDS</t>
  </si>
  <si>
    <t>Christopher Leach</t>
  </si>
  <si>
    <t>Lauren Mendoza</t>
  </si>
  <si>
    <t>Trevor Collins</t>
  </si>
  <si>
    <t>Gary Johnson</t>
  </si>
  <si>
    <t>Donald Smith</t>
  </si>
  <si>
    <t>Tina Mckee</t>
  </si>
  <si>
    <t>Christopher Acevedo</t>
  </si>
  <si>
    <t>Charles Sosa</t>
  </si>
  <si>
    <t>Caitlin Parker</t>
  </si>
  <si>
    <t>Christopher Hansen</t>
  </si>
  <si>
    <t>Jordan Todd</t>
  </si>
  <si>
    <t>Amy Mitchell</t>
  </si>
  <si>
    <t>Jason Bryan</t>
  </si>
  <si>
    <t>Gerald Castro</t>
  </si>
  <si>
    <t>Charles Brock</t>
  </si>
  <si>
    <t>David Williams</t>
  </si>
  <si>
    <t>Tanya Matthews</t>
  </si>
  <si>
    <t>Joshua Allen</t>
  </si>
  <si>
    <t>Allison Hayes</t>
  </si>
  <si>
    <t>George Horn</t>
  </si>
  <si>
    <t>Kathleen Oconnor</t>
  </si>
  <si>
    <t>Robert Woodard</t>
  </si>
  <si>
    <t>David Diaz</t>
  </si>
  <si>
    <t>Michelle Garcia MD</t>
  </si>
  <si>
    <t>Joseph Mathews</t>
  </si>
  <si>
    <t>Jeremy Johnson</t>
  </si>
  <si>
    <t>Ryan Boyd</t>
  </si>
  <si>
    <t>Nicholas Curtis</t>
  </si>
  <si>
    <t>Julie Moore</t>
  </si>
  <si>
    <t>James Joseph</t>
  </si>
  <si>
    <t>Shawn Hernandez</t>
  </si>
  <si>
    <t>Glenda Dawson</t>
  </si>
  <si>
    <t>Thomas Reyes</t>
  </si>
  <si>
    <t>Jerry Chandler DDS</t>
  </si>
  <si>
    <t>Cheryl Armstrong</t>
  </si>
  <si>
    <t>Anthony Smith</t>
  </si>
  <si>
    <t>Amy Anderson</t>
  </si>
  <si>
    <t>Kimberly Harris</t>
  </si>
  <si>
    <t>Mary Gay</t>
  </si>
  <si>
    <t>Lisa Owen</t>
  </si>
  <si>
    <t>Peggy James</t>
  </si>
  <si>
    <t>Russell Fuller</t>
  </si>
  <si>
    <t>Allison Robinson</t>
  </si>
  <si>
    <t>Kari Bishop</t>
  </si>
  <si>
    <t>Philip Small</t>
  </si>
  <si>
    <t>Amy Ramirez</t>
  </si>
  <si>
    <t>Jacob Myers</t>
  </si>
  <si>
    <t>Mark Barry</t>
  </si>
  <si>
    <t>Nicole Wilson</t>
  </si>
  <si>
    <t>Kenneth Harrison</t>
  </si>
  <si>
    <t>Nathan Stewart</t>
  </si>
  <si>
    <t>Tyler Schultz</t>
  </si>
  <si>
    <t>William Burgess</t>
  </si>
  <si>
    <t>Lisa Torres</t>
  </si>
  <si>
    <t>Leonard Novak Jr.</t>
  </si>
  <si>
    <t>Leslie Garcia</t>
  </si>
  <si>
    <t>Nathan Atkinson</t>
  </si>
  <si>
    <t>Daniel Jacobs</t>
  </si>
  <si>
    <t>Lisa Reed</t>
  </si>
  <si>
    <t>Bobby Smith</t>
  </si>
  <si>
    <t>Charles Bridges</t>
  </si>
  <si>
    <t>Kelly Rhodes</t>
  </si>
  <si>
    <t>Tyler Griffin</t>
  </si>
  <si>
    <t>Lisa Murphy</t>
  </si>
  <si>
    <t>Linda Marsh</t>
  </si>
  <si>
    <t>Eugene Ruiz</t>
  </si>
  <si>
    <t>Patricia Obrien</t>
  </si>
  <si>
    <t>Jacob Taylor</t>
  </si>
  <si>
    <t>Christina Smith</t>
  </si>
  <si>
    <t>Christina Villa</t>
  </si>
  <si>
    <t>Tammy Lowery</t>
  </si>
  <si>
    <t>Monique Miller</t>
  </si>
  <si>
    <t>Alicia Daniels MD</t>
  </si>
  <si>
    <t>Hannah Murphy</t>
  </si>
  <si>
    <t>Douglas Cohen</t>
  </si>
  <si>
    <t>Derrick Jones</t>
  </si>
  <si>
    <t>Michaela Bishop</t>
  </si>
  <si>
    <t>Carol Lindsey</t>
  </si>
  <si>
    <t>Shannon Chan</t>
  </si>
  <si>
    <t>Chelsea Maldonado</t>
  </si>
  <si>
    <t>Christopher Jordan</t>
  </si>
  <si>
    <t>Jacob Robles</t>
  </si>
  <si>
    <t>James Humphrey</t>
  </si>
  <si>
    <t>Ralph Nixon</t>
  </si>
  <si>
    <t>Eric Reynolds</t>
  </si>
  <si>
    <t>Kayla Johns</t>
  </si>
  <si>
    <t>Carlos Miller</t>
  </si>
  <si>
    <t>Ryan Jones DVM</t>
  </si>
  <si>
    <t>Elizabeth Jackson</t>
  </si>
  <si>
    <t>Jessica Frazier</t>
  </si>
  <si>
    <t>Kyle Baird</t>
  </si>
  <si>
    <t>Belinda Pineda</t>
  </si>
  <si>
    <t>Eric Sims</t>
  </si>
  <si>
    <t>Catherine Stout</t>
  </si>
  <si>
    <t>Lauren Walker</t>
  </si>
  <si>
    <t>Samantha Mitchell</t>
  </si>
  <si>
    <t>Christian Lopez</t>
  </si>
  <si>
    <t>Philip Johnson</t>
  </si>
  <si>
    <t>Jacob Levy</t>
  </si>
  <si>
    <t>Duane Alvarado</t>
  </si>
  <si>
    <t>Heidi Johnson</t>
  </si>
  <si>
    <t>Ricky Moore</t>
  </si>
  <si>
    <t>Jeffrey Jimenez</t>
  </si>
  <si>
    <t>Jose Turner</t>
  </si>
  <si>
    <t>Yvonne Adams</t>
  </si>
  <si>
    <t>Mr. Robert Griffith</t>
  </si>
  <si>
    <t>Michelle Vang</t>
  </si>
  <si>
    <t>Aaron Schwartz</t>
  </si>
  <si>
    <t>Justin Grant</t>
  </si>
  <si>
    <t>Rachel Flores</t>
  </si>
  <si>
    <t>Jamie Mcintyre</t>
  </si>
  <si>
    <t>Stephanie Wright</t>
  </si>
  <si>
    <t>Sally Smith</t>
  </si>
  <si>
    <t>Jon Lawson</t>
  </si>
  <si>
    <t>Dana Lewis</t>
  </si>
  <si>
    <t>Heather Miranda</t>
  </si>
  <si>
    <t>Sierra Smith</t>
  </si>
  <si>
    <t>Vanessa Hill</t>
  </si>
  <si>
    <t>Steven Page</t>
  </si>
  <si>
    <t>Michelle King</t>
  </si>
  <si>
    <t>Ashley Jones</t>
  </si>
  <si>
    <t>Natasha Jones</t>
  </si>
  <si>
    <t>James Harmon</t>
  </si>
  <si>
    <t>Nicholas Rios</t>
  </si>
  <si>
    <t>Dr. Ann Ray</t>
  </si>
  <si>
    <t>Rebecca Leon</t>
  </si>
  <si>
    <t>Michelle Drake MD</t>
  </si>
  <si>
    <t>Jesse Leonard</t>
  </si>
  <si>
    <t>Troy Santos</t>
  </si>
  <si>
    <t>Joe Wall</t>
  </si>
  <si>
    <t>Deanna Reed</t>
  </si>
  <si>
    <t>Richard Simon</t>
  </si>
  <si>
    <t>Karen Fowler</t>
  </si>
  <si>
    <t>Katherine Hicks</t>
  </si>
  <si>
    <t>Paula Holland</t>
  </si>
  <si>
    <t>Bruce Jackson</t>
  </si>
  <si>
    <t>Stephanie Olsen</t>
  </si>
  <si>
    <t>Diana Miller</t>
  </si>
  <si>
    <t>Tiffany Webb</t>
  </si>
  <si>
    <t>David Lopez</t>
  </si>
  <si>
    <t>William Irwin DDS</t>
  </si>
  <si>
    <t>Stephen Evans</t>
  </si>
  <si>
    <t>Denise Ramos</t>
  </si>
  <si>
    <t>Michael Melendez</t>
  </si>
  <si>
    <t>Kristin Henderson</t>
  </si>
  <si>
    <t>Randall Edwards</t>
  </si>
  <si>
    <t>Michelle Contreras</t>
  </si>
  <si>
    <t>William Delgado</t>
  </si>
  <si>
    <t>Anna Collins</t>
  </si>
  <si>
    <t>Christopher Snow</t>
  </si>
  <si>
    <t>Cynthia Calderon</t>
  </si>
  <si>
    <t>Michele Gardner</t>
  </si>
  <si>
    <t>Harold Villanueva</t>
  </si>
  <si>
    <t>Jason Lopez</t>
  </si>
  <si>
    <t>Crystal Todd</t>
  </si>
  <si>
    <t>Mrs. Nicole Humphrey DVM</t>
  </si>
  <si>
    <t>Stephanie Sharp</t>
  </si>
  <si>
    <t>Stephen Cooley</t>
  </si>
  <si>
    <t>Lisa May</t>
  </si>
  <si>
    <t>Deborah Mccormick</t>
  </si>
  <si>
    <t>Jennifer Nolan</t>
  </si>
  <si>
    <t>Tracy Garcia</t>
  </si>
  <si>
    <t>Thomas Mcintyre</t>
  </si>
  <si>
    <t>Timothy Henderson</t>
  </si>
  <si>
    <t>Trevor Morales</t>
  </si>
  <si>
    <t>Brian Yates</t>
  </si>
  <si>
    <t>Eric Adkins</t>
  </si>
  <si>
    <t>Mario Green</t>
  </si>
  <si>
    <t>Michael Montgomery</t>
  </si>
  <si>
    <t>Robert Mason</t>
  </si>
  <si>
    <t>Jennifer Taylor</t>
  </si>
  <si>
    <t>Amanda Nunez</t>
  </si>
  <si>
    <t>Michelle Cox</t>
  </si>
  <si>
    <t>Patrick Gallegos</t>
  </si>
  <si>
    <t>Robert Bush</t>
  </si>
  <si>
    <t>Antonio Weber</t>
  </si>
  <si>
    <t>Melissa Lopez</t>
  </si>
  <si>
    <t>Ashley Wilson</t>
  </si>
  <si>
    <t>David White</t>
  </si>
  <si>
    <t>Anna Barnes</t>
  </si>
  <si>
    <t>Michael Moore</t>
  </si>
  <si>
    <t>Kari Moore</t>
  </si>
  <si>
    <t>Joann Calderon</t>
  </si>
  <si>
    <t>Manuel Smith</t>
  </si>
  <si>
    <t>Jack Greene</t>
  </si>
  <si>
    <t>Matthew Palmer</t>
  </si>
  <si>
    <t>Michelle Dominguez</t>
  </si>
  <si>
    <t>Cheyenne Macdonald</t>
  </si>
  <si>
    <t>Mrs. Jennifer Reeves</t>
  </si>
  <si>
    <t>Veronica Johnson</t>
  </si>
  <si>
    <t>Russell Hamilton</t>
  </si>
  <si>
    <t>Robin Andrews</t>
  </si>
  <si>
    <t>Karen English</t>
  </si>
  <si>
    <t>Darren Hall</t>
  </si>
  <si>
    <t>Timothy Bailey</t>
  </si>
  <si>
    <t>Alicia Lawson</t>
  </si>
  <si>
    <t>Aaron Barnett</t>
  </si>
  <si>
    <t>Kristen May</t>
  </si>
  <si>
    <t>Melissa Kelly</t>
  </si>
  <si>
    <t>Lori Anderson</t>
  </si>
  <si>
    <t>Mr. Shawn Crawford</t>
  </si>
  <si>
    <t>Carl Gardner</t>
  </si>
  <si>
    <t>Terry Carey</t>
  </si>
  <si>
    <t>Charles Gilbert</t>
  </si>
  <si>
    <t>Christopher Moore</t>
  </si>
  <si>
    <t>Cheyenne Wood</t>
  </si>
  <si>
    <t>Sandra Cisneros</t>
  </si>
  <si>
    <t>Nichole Keith</t>
  </si>
  <si>
    <t>Michelle Joseph</t>
  </si>
  <si>
    <t>Anita Mcintosh</t>
  </si>
  <si>
    <t>Matthew Young</t>
  </si>
  <si>
    <t>Benjamin Cunningham</t>
  </si>
  <si>
    <t>Carlos Mcmillan</t>
  </si>
  <si>
    <t>Russell Solis</t>
  </si>
  <si>
    <t>Robert Conley</t>
  </si>
  <si>
    <t>Heather Foster</t>
  </si>
  <si>
    <t>Julie Dalton</t>
  </si>
  <si>
    <t>Sierra Vang</t>
  </si>
  <si>
    <t>Thomas Cowan</t>
  </si>
  <si>
    <t>Connor Bailey</t>
  </si>
  <si>
    <t>Tammy Gentry</t>
  </si>
  <si>
    <t>Debra Riley</t>
  </si>
  <si>
    <t>Brandy Willis</t>
  </si>
  <si>
    <t>Kim Jones</t>
  </si>
  <si>
    <t>Kristen Skinner</t>
  </si>
  <si>
    <t>Danny Newton</t>
  </si>
  <si>
    <t>Daniel Graves</t>
  </si>
  <si>
    <t>Frederick Edwards</t>
  </si>
  <si>
    <t>Phillip Bailey</t>
  </si>
  <si>
    <t>James Reynolds</t>
  </si>
  <si>
    <t>Keith Brown</t>
  </si>
  <si>
    <t>Brianna Parker</t>
  </si>
  <si>
    <t>Kevin Pierce</t>
  </si>
  <si>
    <t>Barbara Thornton</t>
  </si>
  <si>
    <t>Kurt Taylor</t>
  </si>
  <si>
    <t>Alexander Olson</t>
  </si>
  <si>
    <t>Gary Rodriguez</t>
  </si>
  <si>
    <t>Luke Phillips</t>
  </si>
  <si>
    <t>John Mercer</t>
  </si>
  <si>
    <t>Jonathan Trevino</t>
  </si>
  <si>
    <t>Johnny Reynolds</t>
  </si>
  <si>
    <t>Angela Becker</t>
  </si>
  <si>
    <t>Rebecca Rice</t>
  </si>
  <si>
    <t>Chris Vaughn</t>
  </si>
  <si>
    <t>Samantha Wells</t>
  </si>
  <si>
    <t>Holly Sparks</t>
  </si>
  <si>
    <t>Matthew Anderson</t>
  </si>
  <si>
    <t>Donna Price</t>
  </si>
  <si>
    <t>Michelle Clark</t>
  </si>
  <si>
    <t>Daniel Anderson</t>
  </si>
  <si>
    <t>Edward Keith</t>
  </si>
  <si>
    <t>Chris Wagner</t>
  </si>
  <si>
    <t>Ashley Strong</t>
  </si>
  <si>
    <t>Nicholas Finley</t>
  </si>
  <si>
    <t>Brandi Jordan</t>
  </si>
  <si>
    <t>Stephen Jackson III</t>
  </si>
  <si>
    <t>Martha Guerra</t>
  </si>
  <si>
    <t>Kayla Brooks</t>
  </si>
  <si>
    <t>Megan Greene</t>
  </si>
  <si>
    <t>Alejandra Campbell</t>
  </si>
  <si>
    <t>Sharon Stone</t>
  </si>
  <si>
    <t>James Powell</t>
  </si>
  <si>
    <t>Jesse Landry MD</t>
  </si>
  <si>
    <t>Jessica Ali</t>
  </si>
  <si>
    <t>Yvonne Porter</t>
  </si>
  <si>
    <t>Derrick Newman</t>
  </si>
  <si>
    <t>Tyrone Madden</t>
  </si>
  <si>
    <t>Sandra Murray</t>
  </si>
  <si>
    <t>Mrs. Dawn Brady</t>
  </si>
  <si>
    <t>James Brown</t>
  </si>
  <si>
    <t>Parker Kim</t>
  </si>
  <si>
    <t>Wendy Patel</t>
  </si>
  <si>
    <t>Jennifer Martin</t>
  </si>
  <si>
    <t>Dan Hood</t>
  </si>
  <si>
    <t>Tyler Salas</t>
  </si>
  <si>
    <t>Carlos Jones</t>
  </si>
  <si>
    <t>Tiffany Wilson</t>
  </si>
  <si>
    <t>John Bowers</t>
  </si>
  <si>
    <t>Andrew Woods</t>
  </si>
  <si>
    <t>Shannon Chambers</t>
  </si>
  <si>
    <t>Catherine Huffman</t>
  </si>
  <si>
    <t>Kelly Carlson</t>
  </si>
  <si>
    <t>Elizabeth Davis</t>
  </si>
  <si>
    <t>Brandi Turner</t>
  </si>
  <si>
    <t>William Holland</t>
  </si>
  <si>
    <t>Cynthia Scott</t>
  </si>
  <si>
    <t>Carl Norris</t>
  </si>
  <si>
    <t>Dr. Ryan Fritz PhD</t>
  </si>
  <si>
    <t>Alicia Washington</t>
  </si>
  <si>
    <t>Brett Robinson</t>
  </si>
  <si>
    <t>Thomas Brown</t>
  </si>
  <si>
    <t>Michael Banks</t>
  </si>
  <si>
    <t>Natalie Davis</t>
  </si>
  <si>
    <t>Margaret Bell</t>
  </si>
  <si>
    <t>Robert Bell</t>
  </si>
  <si>
    <t>Jean Wright</t>
  </si>
  <si>
    <t>Joseph Johnson</t>
  </si>
  <si>
    <t>Anthony Moore</t>
  </si>
  <si>
    <t>Shawn Carson MD</t>
  </si>
  <si>
    <t>Jessica Williams</t>
  </si>
  <si>
    <t>Darrell Gay</t>
  </si>
  <si>
    <t>Kathryn Lambert</t>
  </si>
  <si>
    <t>Christopher James</t>
  </si>
  <si>
    <t>Rodney Villarreal</t>
  </si>
  <si>
    <t>Briana Mendoza</t>
  </si>
  <si>
    <t>Mark Lopez</t>
  </si>
  <si>
    <t>Sheri Terry</t>
  </si>
  <si>
    <t>Tammy Cherry</t>
  </si>
  <si>
    <t>Tyrone Arnold</t>
  </si>
  <si>
    <t>John Leblanc</t>
  </si>
  <si>
    <t>Jordan Maynard</t>
  </si>
  <si>
    <t>Ryan Rodriguez</t>
  </si>
  <si>
    <t>Jerry Buck</t>
  </si>
  <si>
    <t>Joshua Fitzgerald</t>
  </si>
  <si>
    <t>Richard Guerrero</t>
  </si>
  <si>
    <t>Marcus Jenkins</t>
  </si>
  <si>
    <t>Joseph Mccall</t>
  </si>
  <si>
    <t>Travis Carr</t>
  </si>
  <si>
    <t>Lisa Wheeler</t>
  </si>
  <si>
    <t>Maria Keller</t>
  </si>
  <si>
    <t>Heather Jordan</t>
  </si>
  <si>
    <t>Brenda Stanley</t>
  </si>
  <si>
    <t>Wanda Carey</t>
  </si>
  <si>
    <t>Zachary Gray</t>
  </si>
  <si>
    <t>Michael Horton</t>
  </si>
  <si>
    <t>Hannah Barron</t>
  </si>
  <si>
    <t>Dillon Williams</t>
  </si>
  <si>
    <t>Bernard Jones</t>
  </si>
  <si>
    <t>David Mcmillan</t>
  </si>
  <si>
    <t>Latasha Carpenter</t>
  </si>
  <si>
    <t>Veronica Clayton</t>
  </si>
  <si>
    <t>Rachel Olson</t>
  </si>
  <si>
    <t>Jennifer Sullivan</t>
  </si>
  <si>
    <t>Stephanie Brown</t>
  </si>
  <si>
    <t>Ann Oconnell</t>
  </si>
  <si>
    <t>Joseph Bowers</t>
  </si>
  <si>
    <t>Miss Kathleen Watson DVM</t>
  </si>
  <si>
    <t>Angela Bright</t>
  </si>
  <si>
    <t>John Walker</t>
  </si>
  <si>
    <t>Amanda Murphy</t>
  </si>
  <si>
    <t>Amanda Johnson</t>
  </si>
  <si>
    <t>Michael Perry</t>
  </si>
  <si>
    <t>Patricia Arnold</t>
  </si>
  <si>
    <t>Daniel Johnson</t>
  </si>
  <si>
    <t>Robert Wilson</t>
  </si>
  <si>
    <t>Rachel Munoz</t>
  </si>
  <si>
    <t>Richard Yoder</t>
  </si>
  <si>
    <t>Jill Chapman</t>
  </si>
  <si>
    <t>Carrie Lee</t>
  </si>
  <si>
    <t>Anthony Lee</t>
  </si>
  <si>
    <t>Erin Gregory</t>
  </si>
  <si>
    <t>Duane Taylor</t>
  </si>
  <si>
    <t>Michael Grant</t>
  </si>
  <si>
    <t>Melissa Castillo</t>
  </si>
  <si>
    <t>Catherine Gonzales</t>
  </si>
  <si>
    <t>Tara Hawkins</t>
  </si>
  <si>
    <t>Briana Mann</t>
  </si>
  <si>
    <t>Joseph Lowery PhD</t>
  </si>
  <si>
    <t>Teresa Ramirez</t>
  </si>
  <si>
    <t>Michelle Wilson</t>
  </si>
  <si>
    <t>Gina Spears</t>
  </si>
  <si>
    <t>Michael Thompson</t>
  </si>
  <si>
    <t>Michael Ward</t>
  </si>
  <si>
    <t>Robert Mccall</t>
  </si>
  <si>
    <t>Zachary Clark</t>
  </si>
  <si>
    <t>David Dalton</t>
  </si>
  <si>
    <t>Adrian Baker</t>
  </si>
  <si>
    <t>Karen Mcpherson</t>
  </si>
  <si>
    <t>Peter Barrett</t>
  </si>
  <si>
    <t>Jo Oliver</t>
  </si>
  <si>
    <t>Thomas Hunt</t>
  </si>
  <si>
    <t>Brian Noble</t>
  </si>
  <si>
    <t>Michael Hall</t>
  </si>
  <si>
    <t>Noah Bowman</t>
  </si>
  <si>
    <t>Joshua Davidson</t>
  </si>
  <si>
    <t>Lori Peterson</t>
  </si>
  <si>
    <t>Ryan Zuniga</t>
  </si>
  <si>
    <t>Brian Lewis</t>
  </si>
  <si>
    <t>Julie Jackson</t>
  </si>
  <si>
    <t>Michael Cortez</t>
  </si>
  <si>
    <t>Michael Peterson</t>
  </si>
  <si>
    <t>Christine Peterson</t>
  </si>
  <si>
    <t>Elizabeth Simmons</t>
  </si>
  <si>
    <t>Tonya Flores</t>
  </si>
  <si>
    <t>Joshua Ponce</t>
  </si>
  <si>
    <t>Jennifer George</t>
  </si>
  <si>
    <t>Jade Taylor</t>
  </si>
  <si>
    <t>Donna White</t>
  </si>
  <si>
    <t>James Simon</t>
  </si>
  <si>
    <t>David Robbins</t>
  </si>
  <si>
    <t>Robert Caldwell</t>
  </si>
  <si>
    <t>Amy Cox</t>
  </si>
  <si>
    <t>Ricardo Smith</t>
  </si>
  <si>
    <t>Dr. Samantha Ramirez</t>
  </si>
  <si>
    <t>Jerry Davidson</t>
  </si>
  <si>
    <t>Ryan Hawkins</t>
  </si>
  <si>
    <t>Philip Harris</t>
  </si>
  <si>
    <t>Richard Franco</t>
  </si>
  <si>
    <t>Philip Fuller</t>
  </si>
  <si>
    <t>Shawn Long</t>
  </si>
  <si>
    <t>Thomas Pollard</t>
  </si>
  <si>
    <t>Helen Brown</t>
  </si>
  <si>
    <t>Cheryl Collins</t>
  </si>
  <si>
    <t>Marie Arellano</t>
  </si>
  <si>
    <t>Melissa Patterson</t>
  </si>
  <si>
    <t>Shane Romero</t>
  </si>
  <si>
    <t>Ashley Howard</t>
  </si>
  <si>
    <t>Anthony Carlson</t>
  </si>
  <si>
    <t>Steven Holland</t>
  </si>
  <si>
    <t>Michelle Mcmahon</t>
  </si>
  <si>
    <t>Robert Kelly</t>
  </si>
  <si>
    <t>Anna Villegas</t>
  </si>
  <si>
    <t>Matthew Valdez</t>
  </si>
  <si>
    <t>Larry Owens</t>
  </si>
  <si>
    <t>Angela Grant</t>
  </si>
  <si>
    <t>Tiffany Martinez</t>
  </si>
  <si>
    <t>Mary Gibbs</t>
  </si>
  <si>
    <t>Erin Brown MD</t>
  </si>
  <si>
    <t>Jose Lester</t>
  </si>
  <si>
    <t>Nicole Sullivan</t>
  </si>
  <si>
    <t>Jasmine Adkins</t>
  </si>
  <si>
    <t>Tina Fowler</t>
  </si>
  <si>
    <t>Randall Moore</t>
  </si>
  <si>
    <t>Alexandra Harris</t>
  </si>
  <si>
    <t>Ariel Henson</t>
  </si>
  <si>
    <t>Joseph Garcia DDS</t>
  </si>
  <si>
    <t>Suzanne Perez</t>
  </si>
  <si>
    <t>David Ward</t>
  </si>
  <si>
    <t>Charles Taylor</t>
  </si>
  <si>
    <t>Anthony Torres</t>
  </si>
  <si>
    <t>Randy Velasquez</t>
  </si>
  <si>
    <t>Stacey Rubio</t>
  </si>
  <si>
    <t>Kenneth Clark</t>
  </si>
  <si>
    <t>Heather Allen</t>
  </si>
  <si>
    <t>Stephen Anderson</t>
  </si>
  <si>
    <t>Anna Gibson</t>
  </si>
  <si>
    <t>Theodore Young</t>
  </si>
  <si>
    <t>Kristy Henderson</t>
  </si>
  <si>
    <t>Karen Thompson</t>
  </si>
  <si>
    <t>Amanda Parker</t>
  </si>
  <si>
    <t>Devin Brewer</t>
  </si>
  <si>
    <t>Katherine Harvey</t>
  </si>
  <si>
    <t>Justin Robbins</t>
  </si>
  <si>
    <t>Michael Berry</t>
  </si>
  <si>
    <t>Jessica Turner</t>
  </si>
  <si>
    <t>Andrew Cortez</t>
  </si>
  <si>
    <t>Gina Zhang</t>
  </si>
  <si>
    <t>David Murphy</t>
  </si>
  <si>
    <t>Gregory Thomas</t>
  </si>
  <si>
    <t>Mary Glenn</t>
  </si>
  <si>
    <t>Stephanie Dyer</t>
  </si>
  <si>
    <t>Ashley Hernandez</t>
  </si>
  <si>
    <t>Scott Martin</t>
  </si>
  <si>
    <t>Tiffany Stokes</t>
  </si>
  <si>
    <t>Michelle Johnson</t>
  </si>
  <si>
    <t>Misty Wright</t>
  </si>
  <si>
    <t>Trevor Lawson</t>
  </si>
  <si>
    <t>Leslie Sherman</t>
  </si>
  <si>
    <t>Brandon Page</t>
  </si>
  <si>
    <t>Maurice Johnson</t>
  </si>
  <si>
    <t>Anita Johnson</t>
  </si>
  <si>
    <t>Robert Johnson</t>
  </si>
  <si>
    <t>Timothy Young</t>
  </si>
  <si>
    <t>Sabrina Bruce</t>
  </si>
  <si>
    <t>David Alexander</t>
  </si>
  <si>
    <t>Anthony Pierce</t>
  </si>
  <si>
    <t>Kevin Mcgee</t>
  </si>
  <si>
    <t>Ann Yates</t>
  </si>
  <si>
    <t>Jacob Brown</t>
  </si>
  <si>
    <t>Sarah Jackson</t>
  </si>
  <si>
    <t>Lauren Cuevas</t>
  </si>
  <si>
    <t>Bianca Ortiz</t>
  </si>
  <si>
    <t>Grant Gonzalez</t>
  </si>
  <si>
    <t>Sara Gutierrez</t>
  </si>
  <si>
    <t>Angela Pratt</t>
  </si>
  <si>
    <t>Sara Jackson</t>
  </si>
  <si>
    <t>Joseph Mccormick</t>
  </si>
  <si>
    <t>Jennifer Palmer</t>
  </si>
  <si>
    <t>Lance Miller</t>
  </si>
  <si>
    <t>Mary Coleman</t>
  </si>
  <si>
    <t>Holly Santos</t>
  </si>
  <si>
    <t>Christopher Parsons</t>
  </si>
  <si>
    <t>Frank Martinez</t>
  </si>
  <si>
    <t>Jason Duncan</t>
  </si>
  <si>
    <t>Kristen Marshall</t>
  </si>
  <si>
    <t>Kelly Davis</t>
  </si>
  <si>
    <t>Dr. Brenda Brown</t>
  </si>
  <si>
    <t>Kenneth Jackson</t>
  </si>
  <si>
    <t>Ruben Mckinney</t>
  </si>
  <si>
    <t>Logan Rodriguez</t>
  </si>
  <si>
    <t>Jason Allen</t>
  </si>
  <si>
    <t>Lauren Kerr</t>
  </si>
  <si>
    <t>Maria Martinez</t>
  </si>
  <si>
    <t>James Cochran</t>
  </si>
  <si>
    <t>Barbara Moran</t>
  </si>
  <si>
    <t>Fred Powell</t>
  </si>
  <si>
    <t>Dr. Richard Rush DVM</t>
  </si>
  <si>
    <t>Jillian Wright</t>
  </si>
  <si>
    <t>Brandon Barnes</t>
  </si>
  <si>
    <t>Christopher Quinn</t>
  </si>
  <si>
    <t>Ashley Jimenez</t>
  </si>
  <si>
    <t>Tyler Pugh</t>
  </si>
  <si>
    <t>Michele Burnett</t>
  </si>
  <si>
    <t>Stephen Garrett</t>
  </si>
  <si>
    <t>Richard Flores</t>
  </si>
  <si>
    <t>Wayne Stokes</t>
  </si>
  <si>
    <t>Russell Stevens</t>
  </si>
  <si>
    <t>Stephen Hines</t>
  </si>
  <si>
    <t>Terri Allen</t>
  </si>
  <si>
    <t>Casey Joseph</t>
  </si>
  <si>
    <t>Samuel Romero</t>
  </si>
  <si>
    <t>Gabriel Parker</t>
  </si>
  <si>
    <t>Timothy Osborne</t>
  </si>
  <si>
    <t>Danielle Green</t>
  </si>
  <si>
    <t>Carolyn Jones</t>
  </si>
  <si>
    <t>Sonia Grant</t>
  </si>
  <si>
    <t>Traci Adkins</t>
  </si>
  <si>
    <t>Gabriela Price</t>
  </si>
  <si>
    <t>Gerald Franklin</t>
  </si>
  <si>
    <t>Lisa Evans</t>
  </si>
  <si>
    <t>Abigail Martin</t>
  </si>
  <si>
    <t>William Daniels</t>
  </si>
  <si>
    <t>Steven Bailey</t>
  </si>
  <si>
    <t>David Gutierrez</t>
  </si>
  <si>
    <t>Daniel Jones</t>
  </si>
  <si>
    <t>Justin Cooper</t>
  </si>
  <si>
    <t>Jeremy Michael</t>
  </si>
  <si>
    <t>Michelle Moore</t>
  </si>
  <si>
    <t>Jill Buchanan</t>
  </si>
  <si>
    <t>Sharon Dickerson</t>
  </si>
  <si>
    <t>Austin Williams</t>
  </si>
  <si>
    <t>Jimmy Chavez</t>
  </si>
  <si>
    <t>Jennifer Carroll</t>
  </si>
  <si>
    <t>Jessica Sanders</t>
  </si>
  <si>
    <t>Katherine Bright</t>
  </si>
  <si>
    <t>Keith Luna</t>
  </si>
  <si>
    <t>Deborah Hopkins</t>
  </si>
  <si>
    <t>Paul Young</t>
  </si>
  <si>
    <t>John Johns</t>
  </si>
  <si>
    <t>Kelly Salas</t>
  </si>
  <si>
    <t>Alison Miller</t>
  </si>
  <si>
    <t>Tyler Fitzgerald</t>
  </si>
  <si>
    <t>Charles Garcia</t>
  </si>
  <si>
    <t>Donna Miller</t>
  </si>
  <si>
    <t>Curtis Hawkins</t>
  </si>
  <si>
    <t>Katrina Davis</t>
  </si>
  <si>
    <t>Scott Hopkins</t>
  </si>
  <si>
    <t>Sara Sheppard</t>
  </si>
  <si>
    <t>Paul Cooke</t>
  </si>
  <si>
    <t>Richard Stevenson</t>
  </si>
  <si>
    <t>Colton King</t>
  </si>
  <si>
    <t>Dawn Leon</t>
  </si>
  <si>
    <t>Mark Farley</t>
  </si>
  <si>
    <t>Matthew Juarez</t>
  </si>
  <si>
    <t>Curtis Rivera</t>
  </si>
  <si>
    <t>Anthony Richardson</t>
  </si>
  <si>
    <t>Jessica Mullen</t>
  </si>
  <si>
    <t>Travis Cabrera</t>
  </si>
  <si>
    <t>Carla Miller</t>
  </si>
  <si>
    <t>Colin Johnson</t>
  </si>
  <si>
    <t>Richard Wilson</t>
  </si>
  <si>
    <t>Carolyn Davis</t>
  </si>
  <si>
    <t>Robert Rush</t>
  </si>
  <si>
    <t>Erica Grant</t>
  </si>
  <si>
    <t>Tracy Wheeler</t>
  </si>
  <si>
    <t>Chelsea Campbell</t>
  </si>
  <si>
    <t>Amy Bell</t>
  </si>
  <si>
    <t>Aaron Mathis</t>
  </si>
  <si>
    <t>Alexandra Cain</t>
  </si>
  <si>
    <t>Holly Young</t>
  </si>
  <si>
    <t>William Robinson</t>
  </si>
  <si>
    <t>Roy Greene</t>
  </si>
  <si>
    <t>Curtis Wang</t>
  </si>
  <si>
    <t>Pamela Butler</t>
  </si>
  <si>
    <t>Yvonne White</t>
  </si>
  <si>
    <t>Michael Taylor</t>
  </si>
  <si>
    <t>Tammy Velazquez</t>
  </si>
  <si>
    <t>Kimberly Hansen</t>
  </si>
  <si>
    <t>John Rodgers</t>
  </si>
  <si>
    <t>Hailey Moore</t>
  </si>
  <si>
    <t>Victor Thompson</t>
  </si>
  <si>
    <t>Antonio Jensen</t>
  </si>
  <si>
    <t>Mr. Joseph Solomon DVM</t>
  </si>
  <si>
    <t>Brittany Davis</t>
  </si>
  <si>
    <t>Kathy Campos</t>
  </si>
  <si>
    <t>Isaiah Butler</t>
  </si>
  <si>
    <t>Robin Zamora</t>
  </si>
  <si>
    <t>Miranda Ward</t>
  </si>
  <si>
    <t>Lindsey Howard</t>
  </si>
  <si>
    <t>Brad Brooks</t>
  </si>
  <si>
    <t>Jamie Mcmahon</t>
  </si>
  <si>
    <t>Erica Nicholson</t>
  </si>
  <si>
    <t>Erik Lee</t>
  </si>
  <si>
    <t>Jasmine Edwards</t>
  </si>
  <si>
    <t>Joshua Williams</t>
  </si>
  <si>
    <t>Phillip Harris</t>
  </si>
  <si>
    <t>James Garza</t>
  </si>
  <si>
    <t>James Foster</t>
  </si>
  <si>
    <t>Lori Powers</t>
  </si>
  <si>
    <t>Brian Mccall</t>
  </si>
  <si>
    <t>Steven Phillips</t>
  </si>
  <si>
    <t>Zachary Bush</t>
  </si>
  <si>
    <t>Donna Thompson</t>
  </si>
  <si>
    <t>David Hubbard</t>
  </si>
  <si>
    <t>Bryce Munoz</t>
  </si>
  <si>
    <t>Jamie Lynch</t>
  </si>
  <si>
    <t>Alicia Norton</t>
  </si>
  <si>
    <t>James Clark</t>
  </si>
  <si>
    <t>Joann Garza</t>
  </si>
  <si>
    <t>Cindy Norris</t>
  </si>
  <si>
    <t>Jennifer Allen</t>
  </si>
  <si>
    <t>Andrea Archer DDS</t>
  </si>
  <si>
    <t>Eddie Rogers</t>
  </si>
  <si>
    <t>Lisa Myers</t>
  </si>
  <si>
    <t>Kelly Stephens</t>
  </si>
  <si>
    <t>Jean Parks</t>
  </si>
  <si>
    <t>Richard Miller</t>
  </si>
  <si>
    <t>Victoria Murphy</t>
  </si>
  <si>
    <t>Erin Shah</t>
  </si>
  <si>
    <t>Laurie Kirby</t>
  </si>
  <si>
    <t>Joshua Dalton</t>
  </si>
  <si>
    <t>Albert Young</t>
  </si>
  <si>
    <t>Jeremy Moss</t>
  </si>
  <si>
    <t>Mrs. Wendy Decker DDS</t>
  </si>
  <si>
    <t>Kimberly Ryan</t>
  </si>
  <si>
    <t>Justin Shaw</t>
  </si>
  <si>
    <t>Daniel Clark</t>
  </si>
  <si>
    <t>Yolanda Johnson</t>
  </si>
  <si>
    <t>Margaret Butler</t>
  </si>
  <si>
    <t>Timothy Lambert</t>
  </si>
  <si>
    <t>Stacey Ray</t>
  </si>
  <si>
    <t>Jesus Davis</t>
  </si>
  <si>
    <t>Katelyn Perry</t>
  </si>
  <si>
    <t>Isaiah Shannon</t>
  </si>
  <si>
    <t>Tracy Johnson</t>
  </si>
  <si>
    <t>Kathryn Kidd</t>
  </si>
  <si>
    <t>Randy Berger</t>
  </si>
  <si>
    <t>Christy Scott</t>
  </si>
  <si>
    <t>Jordan Sandoval</t>
  </si>
  <si>
    <t>Shelly Long MD</t>
  </si>
  <si>
    <t>Steven Vance</t>
  </si>
  <si>
    <t>Jorge Reynolds</t>
  </si>
  <si>
    <t>Scott Atkinson</t>
  </si>
  <si>
    <t>Samantha Cooley</t>
  </si>
  <si>
    <t>Ariana Gardner DDS</t>
  </si>
  <si>
    <t>Travis Leon</t>
  </si>
  <si>
    <t>Dillon Moore</t>
  </si>
  <si>
    <t>Sarah Hamilton</t>
  </si>
  <si>
    <t>Jeffery Rios</t>
  </si>
  <si>
    <t>Charlene Stewart</t>
  </si>
  <si>
    <t>Lisa Wilson</t>
  </si>
  <si>
    <t>Jennifer Adams</t>
  </si>
  <si>
    <t>Jennifer Diaz</t>
  </si>
  <si>
    <t>Bryan Lee</t>
  </si>
  <si>
    <t>Donna Palmer</t>
  </si>
  <si>
    <t>Mary Vaughn</t>
  </si>
  <si>
    <t>Calvin Martinez</t>
  </si>
  <si>
    <t>Randy Wright</t>
  </si>
  <si>
    <t>Kenneth Carter</t>
  </si>
  <si>
    <t>Michelle Marshall</t>
  </si>
  <si>
    <t>Michele Barker</t>
  </si>
  <si>
    <t>Natasha Hanna</t>
  </si>
  <si>
    <t>Elizabeth Chambers</t>
  </si>
  <si>
    <t>Eileen Williams</t>
  </si>
  <si>
    <t>Scott Morton</t>
  </si>
  <si>
    <t>Richard Travis</t>
  </si>
  <si>
    <t>Bonnie House</t>
  </si>
  <si>
    <t>Brian Foster</t>
  </si>
  <si>
    <t>Mark Shepherd</t>
  </si>
  <si>
    <t>Amy Silva</t>
  </si>
  <si>
    <t>Thomas Conley</t>
  </si>
  <si>
    <t>Wesley Evans</t>
  </si>
  <si>
    <t>Amanda Freeman</t>
  </si>
  <si>
    <t>Joyce Hernandez</t>
  </si>
  <si>
    <t>Mary Henderson</t>
  </si>
  <si>
    <t>Ariana Hayes</t>
  </si>
  <si>
    <t>Amy Hale</t>
  </si>
  <si>
    <t>Crystal Gonzalez</t>
  </si>
  <si>
    <t>Joseph Williams</t>
  </si>
  <si>
    <t>Kristi Sanders</t>
  </si>
  <si>
    <t>Patricia Roberts PhD</t>
  </si>
  <si>
    <t>Robert Lane</t>
  </si>
  <si>
    <t>Wendy Romero</t>
  </si>
  <si>
    <t>Joanne Davidson</t>
  </si>
  <si>
    <t>Thomas Andrews</t>
  </si>
  <si>
    <t>Maria Melendez</t>
  </si>
  <si>
    <t>Lee Serrano</t>
  </si>
  <si>
    <t>Jessica Warren</t>
  </si>
  <si>
    <t>Jennifer Ross</t>
  </si>
  <si>
    <t>Robin Rodriguez</t>
  </si>
  <si>
    <t>Tina Davis</t>
  </si>
  <si>
    <t>Tammy Burton DDS</t>
  </si>
  <si>
    <t>Sydney Morales</t>
  </si>
  <si>
    <t>Brenda Castillo</t>
  </si>
  <si>
    <t>Julia Jensen</t>
  </si>
  <si>
    <t>Victoria Garrett</t>
  </si>
  <si>
    <t>Patrick Peterson</t>
  </si>
  <si>
    <t>Sherri Patterson</t>
  </si>
  <si>
    <t>Melissa Thomas</t>
  </si>
  <si>
    <t>Emily Mueller</t>
  </si>
  <si>
    <t>Elizabeth Brock</t>
  </si>
  <si>
    <t>Sarah Price</t>
  </si>
  <si>
    <t>Stephen Robinson</t>
  </si>
  <si>
    <t>Mr. Rick Carr</t>
  </si>
  <si>
    <t>Amy Myers</t>
  </si>
  <si>
    <t>Rebecca Bernard</t>
  </si>
  <si>
    <t>Daniel Ward DDS</t>
  </si>
  <si>
    <t>Jose Kelley II</t>
  </si>
  <si>
    <t>Michael Harris</t>
  </si>
  <si>
    <t>Tony Raymond</t>
  </si>
  <si>
    <t>Rachel Atkins</t>
  </si>
  <si>
    <t>Sierra Perez</t>
  </si>
  <si>
    <t>James Kemp</t>
  </si>
  <si>
    <t>Anthony Wood</t>
  </si>
  <si>
    <t>Joshua Boyd</t>
  </si>
  <si>
    <t>Marie Rodriguez DVM</t>
  </si>
  <si>
    <t>Marie Russell</t>
  </si>
  <si>
    <t>Mr. Kevin Collins DVM</t>
  </si>
  <si>
    <t>Justin Bolton</t>
  </si>
  <si>
    <t>Erica Reeves</t>
  </si>
  <si>
    <t>Larry Macias</t>
  </si>
  <si>
    <t>Sara Anderson</t>
  </si>
  <si>
    <t>Joseph Bender</t>
  </si>
  <si>
    <t>Calvin Marshall</t>
  </si>
  <si>
    <t>Julia Rios</t>
  </si>
  <si>
    <t>Maria Parrish</t>
  </si>
  <si>
    <t>Michelle Bennett</t>
  </si>
  <si>
    <t>Lawrence Bautista</t>
  </si>
  <si>
    <t>Andrew Brady</t>
  </si>
  <si>
    <t>Anna Buchanan</t>
  </si>
  <si>
    <t>Victoria Lee</t>
  </si>
  <si>
    <t>Logan Burns</t>
  </si>
  <si>
    <t>Marie Rodriguez</t>
  </si>
  <si>
    <t>Adam Tucker PhD</t>
  </si>
  <si>
    <t>Robert Kirby</t>
  </si>
  <si>
    <t>Evan Macias</t>
  </si>
  <si>
    <t>Kristin Rodriguez</t>
  </si>
  <si>
    <t>David Bennett</t>
  </si>
  <si>
    <t>Larry Kaufman</t>
  </si>
  <si>
    <t>Tammy Bailey</t>
  </si>
  <si>
    <t>Angel Phillips</t>
  </si>
  <si>
    <t>Janet Baker</t>
  </si>
  <si>
    <t>Victoria Gordon</t>
  </si>
  <si>
    <t>Jeffrey Marquez</t>
  </si>
  <si>
    <t>James Phillips</t>
  </si>
  <si>
    <t>Amber Johnson</t>
  </si>
  <si>
    <t>Alyssa Reyes</t>
  </si>
  <si>
    <t>Sarah Jimenez</t>
  </si>
  <si>
    <t>Kelly Owens</t>
  </si>
  <si>
    <t>George Murphy</t>
  </si>
  <si>
    <t>Linda Adams</t>
  </si>
  <si>
    <t>Matthew Cohen</t>
  </si>
  <si>
    <t>Glenn Wright</t>
  </si>
  <si>
    <t>Alice Martinez</t>
  </si>
  <si>
    <t>Doris Thomas</t>
  </si>
  <si>
    <t>Emily James</t>
  </si>
  <si>
    <t>Mary Solomon</t>
  </si>
  <si>
    <t>Heather Davis</t>
  </si>
  <si>
    <t>Samantha Kent</t>
  </si>
  <si>
    <t>Michael Mendez</t>
  </si>
  <si>
    <t>Rhonda Russell</t>
  </si>
  <si>
    <t>Tracey Payne</t>
  </si>
  <si>
    <t>Andrew Cole</t>
  </si>
  <si>
    <t>Christopher Baxter</t>
  </si>
  <si>
    <t>Kenneth Adkins</t>
  </si>
  <si>
    <t>Mary Griffin</t>
  </si>
  <si>
    <t>Diane Caldwell</t>
  </si>
  <si>
    <t>Melissa Stewart</t>
  </si>
  <si>
    <t>Anthony Thomas</t>
  </si>
  <si>
    <t>Michael Vincent</t>
  </si>
  <si>
    <t>Yvonne Taylor</t>
  </si>
  <si>
    <t>Jacob Mills</t>
  </si>
  <si>
    <t>Michelle Delgado</t>
  </si>
  <si>
    <t>Beth Cobb</t>
  </si>
  <si>
    <t>Diana Smith</t>
  </si>
  <si>
    <t>Juan Williams DVM</t>
  </si>
  <si>
    <t>Nicole Love</t>
  </si>
  <si>
    <t>Lisa Mitchell</t>
  </si>
  <si>
    <t>Tyler Kennedy</t>
  </si>
  <si>
    <t>Jessica Watkins</t>
  </si>
  <si>
    <t>Wesley Barnes</t>
  </si>
  <si>
    <t>Troy Mcbride</t>
  </si>
  <si>
    <t>Joshua Johnston</t>
  </si>
  <si>
    <t>Brett Young</t>
  </si>
  <si>
    <t>Courtney Hudson DDS</t>
  </si>
  <si>
    <t>Marcus Pierce</t>
  </si>
  <si>
    <t>Justin Smith</t>
  </si>
  <si>
    <t>Brian Buckley</t>
  </si>
  <si>
    <t>Casey Walker</t>
  </si>
  <si>
    <t>Kelly Mcneil</t>
  </si>
  <si>
    <t>Lauren Lopez</t>
  </si>
  <si>
    <t>Steve Nelson</t>
  </si>
  <si>
    <t>Kyle Best</t>
  </si>
  <si>
    <t>Kelsey Eaton</t>
  </si>
  <si>
    <t>Diane Oconnell</t>
  </si>
  <si>
    <t>Cheryl Mendez</t>
  </si>
  <si>
    <t>Guy Hernandez</t>
  </si>
  <si>
    <t>Michael Velez</t>
  </si>
  <si>
    <t>Shelly Gonzalez</t>
  </si>
  <si>
    <t>William Jenkins</t>
  </si>
  <si>
    <t>Dana Smith</t>
  </si>
  <si>
    <t>Joe Chambers</t>
  </si>
  <si>
    <t>Becky Todd</t>
  </si>
  <si>
    <t>Joshua Grant</t>
  </si>
  <si>
    <t>Laura Everett</t>
  </si>
  <si>
    <t>Wendy Nguyen</t>
  </si>
  <si>
    <t>David Gomez</t>
  </si>
  <si>
    <t>Paul Thomas</t>
  </si>
  <si>
    <t>Nancy Cooper</t>
  </si>
  <si>
    <t>Scott Rojas</t>
  </si>
  <si>
    <t>Douglas Hammond</t>
  </si>
  <si>
    <t>Lindsey Smith</t>
  </si>
  <si>
    <t>Tiffany Lopez</t>
  </si>
  <si>
    <t>Matthew Moran</t>
  </si>
  <si>
    <t>Patrick Marquez</t>
  </si>
  <si>
    <t>Edward Solis</t>
  </si>
  <si>
    <t>Debra Jones</t>
  </si>
  <si>
    <t>Lucas Hardy</t>
  </si>
  <si>
    <t>Keith Thompson</t>
  </si>
  <si>
    <t>Brian Perkins</t>
  </si>
  <si>
    <t>Kathy Rodriguez</t>
  </si>
  <si>
    <t>Mary Montoya</t>
  </si>
  <si>
    <t>Alexander Perez</t>
  </si>
  <si>
    <t>David Stone</t>
  </si>
  <si>
    <t>Sabrina Ramirez</t>
  </si>
  <si>
    <t>Spencer Perez</t>
  </si>
  <si>
    <t>Anthony Edwards</t>
  </si>
  <si>
    <t>Angie Ibarra</t>
  </si>
  <si>
    <t>Melanie Hernandez</t>
  </si>
  <si>
    <t>Ashley Chen</t>
  </si>
  <si>
    <t>Heather Russell</t>
  </si>
  <si>
    <t>Jessica Marshall</t>
  </si>
  <si>
    <t>Ryan Barr</t>
  </si>
  <si>
    <t>Tina Miller</t>
  </si>
  <si>
    <t>Jennifer Webster</t>
  </si>
  <si>
    <t>Shane Reed</t>
  </si>
  <si>
    <t>Robert Chen</t>
  </si>
  <si>
    <t>Edward Juarez</t>
  </si>
  <si>
    <t>Jeffrey Vasquez</t>
  </si>
  <si>
    <t>Patrick Spence</t>
  </si>
  <si>
    <t>Steven Olson</t>
  </si>
  <si>
    <t>Maureen Williams</t>
  </si>
  <si>
    <t>Laura Rodriguez</t>
  </si>
  <si>
    <t>Jeremy Blanchard</t>
  </si>
  <si>
    <t>Stacey Koch</t>
  </si>
  <si>
    <t>John Morrison</t>
  </si>
  <si>
    <t>Stacey Bishop</t>
  </si>
  <si>
    <t>Kelly Thomas</t>
  </si>
  <si>
    <t>Tamara Murray</t>
  </si>
  <si>
    <t>Bruce Perez</t>
  </si>
  <si>
    <t>George Hahn</t>
  </si>
  <si>
    <t>Chris Walton</t>
  </si>
  <si>
    <t>Tony Dunn</t>
  </si>
  <si>
    <t>Shawn Kramer</t>
  </si>
  <si>
    <t>Jennifer Jenkins</t>
  </si>
  <si>
    <t>Robert Hernandez</t>
  </si>
  <si>
    <t>Andrew Kelly</t>
  </si>
  <si>
    <t>Yolanda Williams</t>
  </si>
  <si>
    <t>Justin Davis</t>
  </si>
  <si>
    <t>James Ward</t>
  </si>
  <si>
    <t>Carolyn Mcintosh</t>
  </si>
  <si>
    <t>Amanda Dunn</t>
  </si>
  <si>
    <t>John Berry</t>
  </si>
  <si>
    <t>Jane Glenn</t>
  </si>
  <si>
    <t>Cody Simpson</t>
  </si>
  <si>
    <t>Edward Duran</t>
  </si>
  <si>
    <t>Charlotte Mclaughlin</t>
  </si>
  <si>
    <t>Carlos Moreno</t>
  </si>
  <si>
    <t>Ronald Holder</t>
  </si>
  <si>
    <t>Joseph Nielsen</t>
  </si>
  <si>
    <t>Jennifer Garcia DDS</t>
  </si>
  <si>
    <t>Jerry Miller</t>
  </si>
  <si>
    <t>Heather Edwards</t>
  </si>
  <si>
    <t>Zachary Adams</t>
  </si>
  <si>
    <t>Jose Garrett</t>
  </si>
  <si>
    <t>Kelly Campbell</t>
  </si>
  <si>
    <t>Patricia Boyer</t>
  </si>
  <si>
    <t>Brandi Clayton</t>
  </si>
  <si>
    <t>Andrea Rogers</t>
  </si>
  <si>
    <t>Christina Robertson</t>
  </si>
  <si>
    <t>Maria Wilson</t>
  </si>
  <si>
    <t>Kayla Campbell</t>
  </si>
  <si>
    <t>William Carroll</t>
  </si>
  <si>
    <t>Megan York</t>
  </si>
  <si>
    <t>Levi Sellers</t>
  </si>
  <si>
    <t>William Gonzalez</t>
  </si>
  <si>
    <t>Guy Joseph</t>
  </si>
  <si>
    <t>Ryan Hammond</t>
  </si>
  <si>
    <t>Amanda Santiago</t>
  </si>
  <si>
    <t>Alicia Rogers</t>
  </si>
  <si>
    <t>Kevin Curry</t>
  </si>
  <si>
    <t>Zachary Hutchinson</t>
  </si>
  <si>
    <t>Sarah Johnson</t>
  </si>
  <si>
    <t>Lisa Cook</t>
  </si>
  <si>
    <t>Karen Williams</t>
  </si>
  <si>
    <t>Larry Wright</t>
  </si>
  <si>
    <t>Anna Williams</t>
  </si>
  <si>
    <t>Tonya Castillo</t>
  </si>
  <si>
    <t>Rebecca Miller</t>
  </si>
  <si>
    <t>James Cox</t>
  </si>
  <si>
    <t>Courtney Schneider</t>
  </si>
  <si>
    <t>Sylvia Ortiz</t>
  </si>
  <si>
    <t>Daniel Martinez</t>
  </si>
  <si>
    <t>Jennifer Brown</t>
  </si>
  <si>
    <t>Thomas Stevenson</t>
  </si>
  <si>
    <t>Paula Thompson</t>
  </si>
  <si>
    <t>Sharon Johnson</t>
  </si>
  <si>
    <t>William Thompson</t>
  </si>
  <si>
    <t>Christopher Klein</t>
  </si>
  <si>
    <t>Casey Clark</t>
  </si>
  <si>
    <t>Jason Smith</t>
  </si>
  <si>
    <t>William Conley</t>
  </si>
  <si>
    <t>Christina Branch MD</t>
  </si>
  <si>
    <t>John Scott</t>
  </si>
  <si>
    <t>Kathleen Camacho</t>
  </si>
  <si>
    <t>Tracy Parker</t>
  </si>
  <si>
    <t>Vicki Mclaughlin</t>
  </si>
  <si>
    <t>Gregory Taylor</t>
  </si>
  <si>
    <t>Cindy Guerrero MD</t>
  </si>
  <si>
    <t>Andrew Spencer</t>
  </si>
  <si>
    <t>Jeff Williams DDS</t>
  </si>
  <si>
    <t>William Doyle</t>
  </si>
  <si>
    <t>Debbie Huang</t>
  </si>
  <si>
    <t>Jared Cain</t>
  </si>
  <si>
    <t>Ronald Lang</t>
  </si>
  <si>
    <t>Barry Rodriguez</t>
  </si>
  <si>
    <t>Gerald Hill</t>
  </si>
  <si>
    <t>Jean Ross</t>
  </si>
  <si>
    <t>Alex Dennis</t>
  </si>
  <si>
    <t>Andrea Villarreal</t>
  </si>
  <si>
    <t>James Harris</t>
  </si>
  <si>
    <t>Thomas Bradley</t>
  </si>
  <si>
    <t>Edward Wilson</t>
  </si>
  <si>
    <t>Dominique Oconnor</t>
  </si>
  <si>
    <t>Brandon Harrison</t>
  </si>
  <si>
    <t>Nicholas Long</t>
  </si>
  <si>
    <t>Dawn Martinez</t>
  </si>
  <si>
    <t>James Johnson</t>
  </si>
  <si>
    <t>Jesus Kim</t>
  </si>
  <si>
    <t>Carmen Adams</t>
  </si>
  <si>
    <t>Thomas Thompson</t>
  </si>
  <si>
    <t>Ariel Orozco</t>
  </si>
  <si>
    <t>Dawn Harris</t>
  </si>
  <si>
    <t>Amanda Rivers</t>
  </si>
  <si>
    <t>Marco Fisher</t>
  </si>
  <si>
    <t>Mark Russell</t>
  </si>
  <si>
    <t>Emily Bradley PhD</t>
  </si>
  <si>
    <t>Nicole Russo DVM</t>
  </si>
  <si>
    <t>Danielle Estrada</t>
  </si>
  <si>
    <t>Lucas Padilla</t>
  </si>
  <si>
    <t>Breanna Clarke</t>
  </si>
  <si>
    <t>Brandon Mason</t>
  </si>
  <si>
    <t>Heather Hall</t>
  </si>
  <si>
    <t>Matthew Nelson</t>
  </si>
  <si>
    <t>Michael Bell</t>
  </si>
  <si>
    <t>Shannon Campos</t>
  </si>
  <si>
    <t>April Glenn</t>
  </si>
  <si>
    <t>Jessica Villanueva</t>
  </si>
  <si>
    <t>Jared Hicks</t>
  </si>
  <si>
    <t>Vicki Anderson</t>
  </si>
  <si>
    <t>Alicia Flowers</t>
  </si>
  <si>
    <t>Felicia Luna</t>
  </si>
  <si>
    <t>Luke Rivera</t>
  </si>
  <si>
    <t>Tim Rodriguez</t>
  </si>
  <si>
    <t>Megan Maddox</t>
  </si>
  <si>
    <t>Joseph Mcdonald</t>
  </si>
  <si>
    <t>Molly Garcia</t>
  </si>
  <si>
    <t>Carolyn Orozco MD</t>
  </si>
  <si>
    <t>Christine Scott</t>
  </si>
  <si>
    <t>Jason Salas</t>
  </si>
  <si>
    <t>Nathan Scott</t>
  </si>
  <si>
    <t>Earl Rocha</t>
  </si>
  <si>
    <t>Debra Smith</t>
  </si>
  <si>
    <t>Peggy Wolfe</t>
  </si>
  <si>
    <t>Joshua Vega</t>
  </si>
  <si>
    <t>Parker Costa</t>
  </si>
  <si>
    <t>Vicki George</t>
  </si>
  <si>
    <t>Jason Barrett</t>
  </si>
  <si>
    <t>Jeffrey Thompson</t>
  </si>
  <si>
    <t>Alyssa West</t>
  </si>
  <si>
    <t>Ronnie Long</t>
  </si>
  <si>
    <t>Terri Dean</t>
  </si>
  <si>
    <t>Michelle Nunez</t>
  </si>
  <si>
    <t>Lisa Kidd</t>
  </si>
  <si>
    <t>Austin Wood</t>
  </si>
  <si>
    <t>Brian Mccoy</t>
  </si>
  <si>
    <t>Aaron Glass</t>
  </si>
  <si>
    <t>Beverly Lewis</t>
  </si>
  <si>
    <t>Suzanne Smith</t>
  </si>
  <si>
    <t>Kevin Davis MD</t>
  </si>
  <si>
    <t>Nicole Thomas</t>
  </si>
  <si>
    <t>Todd Bullock</t>
  </si>
  <si>
    <t>Alexis Dickson</t>
  </si>
  <si>
    <t>Thomas Gillespie</t>
  </si>
  <si>
    <t>Anthony Green</t>
  </si>
  <si>
    <t>Diane Best</t>
  </si>
  <si>
    <t>David Taylor Jr.</t>
  </si>
  <si>
    <t>Erica Mcgrath</t>
  </si>
  <si>
    <t>Derrick Johnson</t>
  </si>
  <si>
    <t>Nicholas Howard</t>
  </si>
  <si>
    <t>Christopher Pruitt</t>
  </si>
  <si>
    <t>Michelle Lee</t>
  </si>
  <si>
    <t>Brittany Kelly</t>
  </si>
  <si>
    <t>Peter Carter</t>
  </si>
  <si>
    <t>Shannon Johnson</t>
  </si>
  <si>
    <t>Donald Guerra MD</t>
  </si>
  <si>
    <t>Dustin Craig</t>
  </si>
  <si>
    <t>Samantha Rivas</t>
  </si>
  <si>
    <t>Suzanne Ruiz</t>
  </si>
  <si>
    <t>Aaron Patterson</t>
  </si>
  <si>
    <t>Brandon Gutierrez</t>
  </si>
  <si>
    <t>Virginia Barnes</t>
  </si>
  <si>
    <t>Philip Butler</t>
  </si>
  <si>
    <t>Thomas Kelly</t>
  </si>
  <si>
    <t>Heather Ferguson</t>
  </si>
  <si>
    <t>David Orr</t>
  </si>
  <si>
    <t>Melinda Guerrero DDS</t>
  </si>
  <si>
    <t>Rick Tran</t>
  </si>
  <si>
    <t>Christopher Weaver</t>
  </si>
  <si>
    <t>Rodney Hudson</t>
  </si>
  <si>
    <t>Stephen Nielsen</t>
  </si>
  <si>
    <t>Richard Maldonado</t>
  </si>
  <si>
    <t>John Gilmore</t>
  </si>
  <si>
    <t>Jeremy French</t>
  </si>
  <si>
    <t>Thomas Lee</t>
  </si>
  <si>
    <t>Adam Howard</t>
  </si>
  <si>
    <t>Scott Garcia</t>
  </si>
  <si>
    <t>Stephanie Hughes</t>
  </si>
  <si>
    <t>Michael Caldwell</t>
  </si>
  <si>
    <t>Donald Williams</t>
  </si>
  <si>
    <t>Donald Farley</t>
  </si>
  <si>
    <t>Melanie Romero</t>
  </si>
  <si>
    <t>Nicole Clark</t>
  </si>
  <si>
    <t>Dr. Tara Allen</t>
  </si>
  <si>
    <t>Christine Murray</t>
  </si>
  <si>
    <t>Lindsay Charles</t>
  </si>
  <si>
    <t>Allen Vasquez</t>
  </si>
  <si>
    <t>Jennifer Frost</t>
  </si>
  <si>
    <t>Gregory Garcia</t>
  </si>
  <si>
    <t>Amy Reed</t>
  </si>
  <si>
    <t>Gary Ramirez</t>
  </si>
  <si>
    <t>Steven Cochran</t>
  </si>
  <si>
    <t>Stacey Brown</t>
  </si>
  <si>
    <t>Frederick Taylor</t>
  </si>
  <si>
    <t>Colleen Mccoy</t>
  </si>
  <si>
    <t>Nicole Benitez</t>
  </si>
  <si>
    <t>Valerie Chambers</t>
  </si>
  <si>
    <t>Allen Miller</t>
  </si>
  <si>
    <t>Rodney Webb</t>
  </si>
  <si>
    <t>Kenneth Haas</t>
  </si>
  <si>
    <t>Terry Alvarez</t>
  </si>
  <si>
    <t>Karla Wagner</t>
  </si>
  <si>
    <t>Destiny Carter</t>
  </si>
  <si>
    <t>Andrew Mcmahon</t>
  </si>
  <si>
    <t>Joshua Mitchell</t>
  </si>
  <si>
    <t>Nicholas Soto</t>
  </si>
  <si>
    <t>Mrs. Jennifer Soto</t>
  </si>
  <si>
    <t>Edward Singleton</t>
  </si>
  <si>
    <t>David Aguilar</t>
  </si>
  <si>
    <t>Jennifer Rodriguez</t>
  </si>
  <si>
    <t>Eric Bryant</t>
  </si>
  <si>
    <t>Lindsey Freeman</t>
  </si>
  <si>
    <t>Robert Rich</t>
  </si>
  <si>
    <t>Kelly Valentine</t>
  </si>
  <si>
    <t>James Zamora</t>
  </si>
  <si>
    <t>Mr. Thomas Lewis</t>
  </si>
  <si>
    <t>Richard Evans</t>
  </si>
  <si>
    <t>Daisy Hull</t>
  </si>
  <si>
    <t>Maria Galloway</t>
  </si>
  <si>
    <t>Jason Green</t>
  </si>
  <si>
    <t>Deborah Scott</t>
  </si>
  <si>
    <t>Mary Beard</t>
  </si>
  <si>
    <t>Kevin Weber</t>
  </si>
  <si>
    <t>Matthew Russell</t>
  </si>
  <si>
    <t>Leslie Adams</t>
  </si>
  <si>
    <t>Joe Ballard</t>
  </si>
  <si>
    <t>Theodore Diaz</t>
  </si>
  <si>
    <t>Nancy Dyer</t>
  </si>
  <si>
    <t>Emily Hodge</t>
  </si>
  <si>
    <t>Carolyn Williams</t>
  </si>
  <si>
    <t>Michelle Elliott</t>
  </si>
  <si>
    <t>Jill Smith</t>
  </si>
  <si>
    <t>Brenda Diaz</t>
  </si>
  <si>
    <t>Brandi Bailey</t>
  </si>
  <si>
    <t>Jessica Gardner</t>
  </si>
  <si>
    <t>Rebecca Chang</t>
  </si>
  <si>
    <t>Gina Jones</t>
  </si>
  <si>
    <t>Vicki Lee</t>
  </si>
  <si>
    <t>Amanda Smith</t>
  </si>
  <si>
    <t>Brooke Wall</t>
  </si>
  <si>
    <t>Alicia Lopez</t>
  </si>
  <si>
    <t>Kevin Bennett</t>
  </si>
  <si>
    <t>Danny Thomas</t>
  </si>
  <si>
    <t>Christine Davis</t>
  </si>
  <si>
    <t>Ryan Walker</t>
  </si>
  <si>
    <t>Donna Martin</t>
  </si>
  <si>
    <t>Nancy Flores</t>
  </si>
  <si>
    <t>Janice Fernandez DVM</t>
  </si>
  <si>
    <t>Michael Jordan</t>
  </si>
  <si>
    <t>John Thompson</t>
  </si>
  <si>
    <t>Angelica Everett</t>
  </si>
  <si>
    <t>Robert Mccarthy</t>
  </si>
  <si>
    <t>Felicia Griffith DDS</t>
  </si>
  <si>
    <t>Jonathon Turner</t>
  </si>
  <si>
    <t>Derrick Hopkins</t>
  </si>
  <si>
    <t>Mrs. Melanie Miller MD</t>
  </si>
  <si>
    <t>Melissa Alvarez</t>
  </si>
  <si>
    <t>Dr. Kristin Smith DDS</t>
  </si>
  <si>
    <t>Tonya Morse</t>
  </si>
  <si>
    <t>Marcus Johnson</t>
  </si>
  <si>
    <t>Edward Torres</t>
  </si>
  <si>
    <t>Erin Phelps</t>
  </si>
  <si>
    <t>Jordan Nash</t>
  </si>
  <si>
    <t>Vanessa Hamilton</t>
  </si>
  <si>
    <t>Daniel Ross</t>
  </si>
  <si>
    <t>Steven Gordon</t>
  </si>
  <si>
    <t>Andrew Nelson</t>
  </si>
  <si>
    <t>Joshua Hogan</t>
  </si>
  <si>
    <t>Jonathan Hill</t>
  </si>
  <si>
    <t>Mariah Moore</t>
  </si>
  <si>
    <t>Cynthia Knight</t>
  </si>
  <si>
    <t>David West</t>
  </si>
  <si>
    <t>Cassandra Barron</t>
  </si>
  <si>
    <t>Mitchell Combs</t>
  </si>
  <si>
    <t>Cody Johnson MD</t>
  </si>
  <si>
    <t>Brandon Trujillo</t>
  </si>
  <si>
    <t>Wendy Jones</t>
  </si>
  <si>
    <t>Stephen Wilson</t>
  </si>
  <si>
    <t>Melissa Foley</t>
  </si>
  <si>
    <t>Jessica Ford</t>
  </si>
  <si>
    <t>Dustin Fitzgerald</t>
  </si>
  <si>
    <t>Troy Cox</t>
  </si>
  <si>
    <t>Matthew Delgado</t>
  </si>
  <si>
    <t>Julia Middleton</t>
  </si>
  <si>
    <t>Mr. James Barnes</t>
  </si>
  <si>
    <t>Andrew West</t>
  </si>
  <si>
    <t>Harold Payne</t>
  </si>
  <si>
    <t>Joseph Schultz</t>
  </si>
  <si>
    <t>Amanda Anderson</t>
  </si>
  <si>
    <t>Paula Gray</t>
  </si>
  <si>
    <t>Connor Frederick</t>
  </si>
  <si>
    <t>Susan Hicks</t>
  </si>
  <si>
    <t>Jason Michael</t>
  </si>
  <si>
    <t>Angela Martinez</t>
  </si>
  <si>
    <t>Maria Santana</t>
  </si>
  <si>
    <t>Christopher Erickson</t>
  </si>
  <si>
    <t>Alyssa Gordon</t>
  </si>
  <si>
    <t>Rebecca Martinez</t>
  </si>
  <si>
    <t>Virginia Delgado</t>
  </si>
  <si>
    <t>David Jenkins</t>
  </si>
  <si>
    <t>Katrina Herrera</t>
  </si>
  <si>
    <t>James Morgan</t>
  </si>
  <si>
    <t>Amber Clark</t>
  </si>
  <si>
    <t>Tiffany Taylor</t>
  </si>
  <si>
    <t>Edward Vaughan</t>
  </si>
  <si>
    <t>Donald Allison</t>
  </si>
  <si>
    <t>Claire Ryan</t>
  </si>
  <si>
    <t>Lorraine Romero</t>
  </si>
  <si>
    <t>Stacey Martinez</t>
  </si>
  <si>
    <t>Melissa Brown</t>
  </si>
  <si>
    <t>Kristopher Burns</t>
  </si>
  <si>
    <t>Ms. Rachel Tanner</t>
  </si>
  <si>
    <t>Michele Anderson</t>
  </si>
  <si>
    <t>Sara Tucker</t>
  </si>
  <si>
    <t>Gina Mills</t>
  </si>
  <si>
    <t>Ashley Nielsen</t>
  </si>
  <si>
    <t>Jaime Grant</t>
  </si>
  <si>
    <t>Patricia Evans</t>
  </si>
  <si>
    <t>Timothy Drake</t>
  </si>
  <si>
    <t>David Richardson</t>
  </si>
  <si>
    <t>Caitlin Joyce</t>
  </si>
  <si>
    <t>Maria Acevedo</t>
  </si>
  <si>
    <t>Matthew Simpson</t>
  </si>
  <si>
    <t>Kimberly Franco</t>
  </si>
  <si>
    <t>Victoria Morse</t>
  </si>
  <si>
    <t>Heather Lane</t>
  </si>
  <si>
    <t>Monica Weaver</t>
  </si>
  <si>
    <t>Wendy Wells</t>
  </si>
  <si>
    <t>Timothy Olson</t>
  </si>
  <si>
    <t>Julie Grant</t>
  </si>
  <si>
    <t>John Holt</t>
  </si>
  <si>
    <t>Jonathan Benson</t>
  </si>
  <si>
    <t>Shane Carter</t>
  </si>
  <si>
    <t>Stacey Butler</t>
  </si>
  <si>
    <t>Victoria Elliott</t>
  </si>
  <si>
    <t>Matthew Norris</t>
  </si>
  <si>
    <t>Kelly Lewis</t>
  </si>
  <si>
    <t>Christina Armstrong</t>
  </si>
  <si>
    <t>Melissa Turner</t>
  </si>
  <si>
    <t>Amber Robinson</t>
  </si>
  <si>
    <t>Michael Armstrong</t>
  </si>
  <si>
    <t>Kristin Jenkins</t>
  </si>
  <si>
    <t>Ricardo Hopkins</t>
  </si>
  <si>
    <t>Victoria Alexander</t>
  </si>
  <si>
    <t>Caroline Lester</t>
  </si>
  <si>
    <t>Sarah Schwartz</t>
  </si>
  <si>
    <t>Catherine Best</t>
  </si>
  <si>
    <t>Joseph Chen</t>
  </si>
  <si>
    <t>Pamela Henderson</t>
  </si>
  <si>
    <t>Chris Lynch</t>
  </si>
  <si>
    <t>Kristin Bowen</t>
  </si>
  <si>
    <t>Pamela Thomas</t>
  </si>
  <si>
    <t>David Brown</t>
  </si>
  <si>
    <t>Lacey Suarez</t>
  </si>
  <si>
    <t>Miss Jackie Ho</t>
  </si>
  <si>
    <t>Margaret Howell</t>
  </si>
  <si>
    <t>Ashley Blair</t>
  </si>
  <si>
    <t>Rebekah Espinoza</t>
  </si>
  <si>
    <t>Jesse Frederick</t>
  </si>
  <si>
    <t>Justin Fuller</t>
  </si>
  <si>
    <t>Daniel Howard</t>
  </si>
  <si>
    <t>Charlotte Kim</t>
  </si>
  <si>
    <t>Jeffrey Rodgers</t>
  </si>
  <si>
    <t>Denise Gonzales</t>
  </si>
  <si>
    <t>Cassidy Williams</t>
  </si>
  <si>
    <t>Cole Cunningham</t>
  </si>
  <si>
    <t>Jeremy Collins</t>
  </si>
  <si>
    <t>Laurie Morgan</t>
  </si>
  <si>
    <t>Laura Douglas</t>
  </si>
  <si>
    <t>William Murphy</t>
  </si>
  <si>
    <t>Eric Hart</t>
  </si>
  <si>
    <t>Curtis Caldwell</t>
  </si>
  <si>
    <t>Yvonne Krause</t>
  </si>
  <si>
    <t>Jasmine Ferguson</t>
  </si>
  <si>
    <t>Nina Walker</t>
  </si>
  <si>
    <t>Faith Allen</t>
  </si>
  <si>
    <t>Tanner Chen</t>
  </si>
  <si>
    <t>Benjamin Delgado</t>
  </si>
  <si>
    <t>Daniel Charles</t>
  </si>
  <si>
    <t>Robert Brown</t>
  </si>
  <si>
    <t>Linda Wallace</t>
  </si>
  <si>
    <t>Marie Sawyer</t>
  </si>
  <si>
    <t>Emma Gonzales</t>
  </si>
  <si>
    <t>Thomas Olson</t>
  </si>
  <si>
    <t>James Green</t>
  </si>
  <si>
    <t>James Meyer</t>
  </si>
  <si>
    <t>Pam White</t>
  </si>
  <si>
    <t>Jamie Kelley</t>
  </si>
  <si>
    <t>William Ward</t>
  </si>
  <si>
    <t>Johnny Lewis</t>
  </si>
  <si>
    <t>Richard Shelton</t>
  </si>
  <si>
    <t>Teresa Little</t>
  </si>
  <si>
    <t>David Mckinney</t>
  </si>
  <si>
    <t>Jillian Calhoun</t>
  </si>
  <si>
    <t>Maurice Leon</t>
  </si>
  <si>
    <t>Leah Smith</t>
  </si>
  <si>
    <t>Ms. Brooke Collier</t>
  </si>
  <si>
    <t>Jennifer Campbell</t>
  </si>
  <si>
    <t>Michelle Aguilar</t>
  </si>
  <si>
    <t>Monique Graves</t>
  </si>
  <si>
    <t>William Mcguire</t>
  </si>
  <si>
    <t>Matthew Chung</t>
  </si>
  <si>
    <t>Kathryn Martinez</t>
  </si>
  <si>
    <t>Sandra Frazier</t>
  </si>
  <si>
    <t>Brooke Marquez</t>
  </si>
  <si>
    <t>Abigail Clark</t>
  </si>
  <si>
    <t>Brittany Ray</t>
  </si>
  <si>
    <t>Barbara Chang</t>
  </si>
  <si>
    <t>Gerald Scott</t>
  </si>
  <si>
    <t>Lindsay Wagner</t>
  </si>
  <si>
    <t>Elizabeth Scott</t>
  </si>
  <si>
    <t>Daniel Fleming</t>
  </si>
  <si>
    <t>Matthew Owens</t>
  </si>
  <si>
    <t>Jason Kelly</t>
  </si>
  <si>
    <t>Victoria Carr</t>
  </si>
  <si>
    <t>Peggy Duncan</t>
  </si>
  <si>
    <t>Kimberly Perez</t>
  </si>
  <si>
    <t>Jonathan Vega</t>
  </si>
  <si>
    <t>Gregory Hart</t>
  </si>
  <si>
    <t>Connor Reeves</t>
  </si>
  <si>
    <t>Danielle Gallagher</t>
  </si>
  <si>
    <t>Christine Houston</t>
  </si>
  <si>
    <t>Latasha Crawford MD</t>
  </si>
  <si>
    <t>Daniel Foster</t>
  </si>
  <si>
    <t>Kathryn Harris</t>
  </si>
  <si>
    <t>Marissa Hoffman</t>
  </si>
  <si>
    <t>Janice Smith</t>
  </si>
  <si>
    <t>Michael Lee</t>
  </si>
  <si>
    <t>Bryan Mason</t>
  </si>
  <si>
    <t>Jose Rivera</t>
  </si>
  <si>
    <t>Justin Boone</t>
  </si>
  <si>
    <t>Angela Taylor</t>
  </si>
  <si>
    <t>Larry Rodriguez</t>
  </si>
  <si>
    <t>James Griffin</t>
  </si>
  <si>
    <t>David Carson</t>
  </si>
  <si>
    <t>Andrew Pierce</t>
  </si>
  <si>
    <t>William Jimenez</t>
  </si>
  <si>
    <t>Susan Lee</t>
  </si>
  <si>
    <t>Wendy Martin</t>
  </si>
  <si>
    <t>Ronald Shields</t>
  </si>
  <si>
    <t>Jose Davis</t>
  </si>
  <si>
    <t>Kathleen Anderson</t>
  </si>
  <si>
    <t>Jared Martin</t>
  </si>
  <si>
    <t>Kathy Rogers</t>
  </si>
  <si>
    <t>Elizabeth Larson</t>
  </si>
  <si>
    <t>Veronica Gutierrez</t>
  </si>
  <si>
    <t>Robert Gutierrez</t>
  </si>
  <si>
    <t>Angela Bush</t>
  </si>
  <si>
    <t>Donna Davies</t>
  </si>
  <si>
    <t>Philip Cain</t>
  </si>
  <si>
    <t>Carl Harris</t>
  </si>
  <si>
    <t>Maurice Taylor</t>
  </si>
  <si>
    <t>Terri Cortez</t>
  </si>
  <si>
    <t>Shawna Summers</t>
  </si>
  <si>
    <t>Shannon Boyer</t>
  </si>
  <si>
    <t>Brian Cox</t>
  </si>
  <si>
    <t>Sherry Welch</t>
  </si>
  <si>
    <t>Jerry Smith</t>
  </si>
  <si>
    <t>William Cole</t>
  </si>
  <si>
    <t>Kristen Mitchell</t>
  </si>
  <si>
    <t>Alex Smith</t>
  </si>
  <si>
    <t>Bob Phelps</t>
  </si>
  <si>
    <t>Tammy Miller MD</t>
  </si>
  <si>
    <t>Mary Wiley</t>
  </si>
  <si>
    <t>Jackie Williams</t>
  </si>
  <si>
    <t>Sara Holmes</t>
  </si>
  <si>
    <t>Laura Robbins</t>
  </si>
  <si>
    <t>Tracey Porter</t>
  </si>
  <si>
    <t>Timothy Morgan</t>
  </si>
  <si>
    <t>Kristy Herman</t>
  </si>
  <si>
    <t>Edward Brewer</t>
  </si>
  <si>
    <t>Teresa Johnson</t>
  </si>
  <si>
    <t>Raymond Hall</t>
  </si>
  <si>
    <t>Mary Miles</t>
  </si>
  <si>
    <t>Michelle Friedman</t>
  </si>
  <si>
    <t>Tammy Lopez</t>
  </si>
  <si>
    <t>Catherine White</t>
  </si>
  <si>
    <t>Tracy Duarte</t>
  </si>
  <si>
    <t>Nicholas Martin</t>
  </si>
  <si>
    <t>Martin Harrison</t>
  </si>
  <si>
    <t>Tina Sutton</t>
  </si>
  <si>
    <t>Walter Fletcher</t>
  </si>
  <si>
    <t>Sarah Wright</t>
  </si>
  <si>
    <t>Fred Weaver</t>
  </si>
  <si>
    <t>Timothy Alvarez</t>
  </si>
  <si>
    <t>Natasha Harris</t>
  </si>
  <si>
    <t>April Poole</t>
  </si>
  <si>
    <t>Anthony Gray</t>
  </si>
  <si>
    <t>Michael Orr</t>
  </si>
  <si>
    <t>Jermaine Petty</t>
  </si>
  <si>
    <t>Rose Anderson</t>
  </si>
  <si>
    <t>Jason Kent</t>
  </si>
  <si>
    <t>Amanda Malone</t>
  </si>
  <si>
    <t>Evelyn Petersen</t>
  </si>
  <si>
    <t>Jennifer Fernandez</t>
  </si>
  <si>
    <t>Kimberly Nelson</t>
  </si>
  <si>
    <t>Sabrina Pruitt</t>
  </si>
  <si>
    <t>Mark Williams</t>
  </si>
  <si>
    <t>Bradley Murray</t>
  </si>
  <si>
    <t>Vanessa Howell</t>
  </si>
  <si>
    <t>Jennifer Perez</t>
  </si>
  <si>
    <t>Frank Jennings</t>
  </si>
  <si>
    <t>Daniel Carter</t>
  </si>
  <si>
    <t>Jerry Wilson</t>
  </si>
  <si>
    <t>Bonnie Rose</t>
  </si>
  <si>
    <t>Kathy Kelly</t>
  </si>
  <si>
    <t>Julie Kennedy</t>
  </si>
  <si>
    <t>David Mack</t>
  </si>
  <si>
    <t>Laurie Richardson</t>
  </si>
  <si>
    <t>Caitlyn Roth</t>
  </si>
  <si>
    <t>Karen Stevens</t>
  </si>
  <si>
    <t>Christine Harrison</t>
  </si>
  <si>
    <t>Nicholas Quinn</t>
  </si>
  <si>
    <t>Kim Marquez</t>
  </si>
  <si>
    <t>Melanie Baker</t>
  </si>
  <si>
    <t>Robert Reed</t>
  </si>
  <si>
    <t>Jeremy Jackson</t>
  </si>
  <si>
    <t>Jamie Pugh</t>
  </si>
  <si>
    <t>Justin Henry</t>
  </si>
  <si>
    <t>Mark Allen</t>
  </si>
  <si>
    <t>Kelly Ruiz</t>
  </si>
  <si>
    <t>Stephanie Goodwin</t>
  </si>
  <si>
    <t>Beverly Macdonald</t>
  </si>
  <si>
    <t>Angela Rosales</t>
  </si>
  <si>
    <t>Bryan Smith</t>
  </si>
  <si>
    <t>Tamara Flores</t>
  </si>
  <si>
    <t>Allen Gonzalez</t>
  </si>
  <si>
    <t>John Parks</t>
  </si>
  <si>
    <t>Michael Parker</t>
  </si>
  <si>
    <t>Tracy Jones</t>
  </si>
  <si>
    <t>Brian Goodwin</t>
  </si>
  <si>
    <t>Samuel Roach</t>
  </si>
  <si>
    <t>Holly Rodriguez</t>
  </si>
  <si>
    <t>Nicole Cunningham</t>
  </si>
  <si>
    <t>Mary Green</t>
  </si>
  <si>
    <t>Andrea Watson</t>
  </si>
  <si>
    <t>Ashley Snyder</t>
  </si>
  <si>
    <t>Brandon Hughes</t>
  </si>
  <si>
    <t>Alisha Moore</t>
  </si>
  <si>
    <t>Joanne Macdonald</t>
  </si>
  <si>
    <t>Miss Carrie Barber</t>
  </si>
  <si>
    <t>Michelle Rodriguez</t>
  </si>
  <si>
    <t>Regina Moody</t>
  </si>
  <si>
    <t>Gene Butler</t>
  </si>
  <si>
    <t>Brittany Holmes</t>
  </si>
  <si>
    <t>Haley Brown</t>
  </si>
  <si>
    <t>Holly Kelly</t>
  </si>
  <si>
    <t>Jennifer Shaw</t>
  </si>
  <si>
    <t>Aaron Logan</t>
  </si>
  <si>
    <t>April Macdonald</t>
  </si>
  <si>
    <t>Amy Davis</t>
  </si>
  <si>
    <t>Richard Howard</t>
  </si>
  <si>
    <t>Adam Vincent</t>
  </si>
  <si>
    <t>Holly Sawyer MD</t>
  </si>
  <si>
    <t>Angela Gomez</t>
  </si>
  <si>
    <t>Jasmine Foley</t>
  </si>
  <si>
    <t>Donald Porter</t>
  </si>
  <si>
    <t>Douglas Smith</t>
  </si>
  <si>
    <t>Danielle Anthony</t>
  </si>
  <si>
    <t>Richard Melton</t>
  </si>
  <si>
    <t>David Walton</t>
  </si>
  <si>
    <t>Stephen Mitchell</t>
  </si>
  <si>
    <t>Joshua Osborn</t>
  </si>
  <si>
    <t>Austin Green MD</t>
  </si>
  <si>
    <t>Cory King</t>
  </si>
  <si>
    <t>Zachary King</t>
  </si>
  <si>
    <t>Alexandra Weber</t>
  </si>
  <si>
    <t>Michelle Peck</t>
  </si>
  <si>
    <t>Crystal Bartlett</t>
  </si>
  <si>
    <t>Ronald Mcintyre</t>
  </si>
  <si>
    <t>Edward Davidson</t>
  </si>
  <si>
    <t>Debra Combs</t>
  </si>
  <si>
    <t>John Fields</t>
  </si>
  <si>
    <t>Anthony Small</t>
  </si>
  <si>
    <t>Peter Brown</t>
  </si>
  <si>
    <t>Mrs. Diana Cardenas</t>
  </si>
  <si>
    <t>Richard Bautista</t>
  </si>
  <si>
    <t>Dawn Gonzales</t>
  </si>
  <si>
    <t>Shannon Perkins MD</t>
  </si>
  <si>
    <t>Robert Lynch</t>
  </si>
  <si>
    <t>Stephanie Sullivan</t>
  </si>
  <si>
    <t>Gregory Warren</t>
  </si>
  <si>
    <t>Jonathan Ortega PhD</t>
  </si>
  <si>
    <t>Rhonda Mendoza</t>
  </si>
  <si>
    <t>Thomas Morales</t>
  </si>
  <si>
    <t>Benjamin Collins</t>
  </si>
  <si>
    <t>Michael Cooper</t>
  </si>
  <si>
    <t>Nathan Lopez</t>
  </si>
  <si>
    <t>Curtis Burton</t>
  </si>
  <si>
    <t>Paige Bolton</t>
  </si>
  <si>
    <t>Cynthia Horn</t>
  </si>
  <si>
    <t>Dr. Blake Huber</t>
  </si>
  <si>
    <t>Samantha Ramirez</t>
  </si>
  <si>
    <t>Karen Kim</t>
  </si>
  <si>
    <t>Justin Oconnell</t>
  </si>
  <si>
    <t>Courtney Wood</t>
  </si>
  <si>
    <t>Scott Clark</t>
  </si>
  <si>
    <t>Tracy Chavez</t>
  </si>
  <si>
    <t>Kim Brown</t>
  </si>
  <si>
    <t>Brittany Wise</t>
  </si>
  <si>
    <t>Ann Benson</t>
  </si>
  <si>
    <t>Shawn Stanley</t>
  </si>
  <si>
    <t>Rebecca Montgomery</t>
  </si>
  <si>
    <t>Vincent Frank</t>
  </si>
  <si>
    <t>Chad Davidson</t>
  </si>
  <si>
    <t>Rita Burnett</t>
  </si>
  <si>
    <t>Douglas Jimenez</t>
  </si>
  <si>
    <t>Cesar Carpenter</t>
  </si>
  <si>
    <t>Jose Duffy</t>
  </si>
  <si>
    <t>Darlene Garza</t>
  </si>
  <si>
    <t>Philip Long</t>
  </si>
  <si>
    <t>Matthew Odom</t>
  </si>
  <si>
    <t>Lisa Blair</t>
  </si>
  <si>
    <t>Emily Shaw</t>
  </si>
  <si>
    <t>Katrina Murphy</t>
  </si>
  <si>
    <t>John Smith</t>
  </si>
  <si>
    <t>Johnathan Robinson</t>
  </si>
  <si>
    <t>Larry Morris</t>
  </si>
  <si>
    <t>Nicholas Walker</t>
  </si>
  <si>
    <t>Meredith Mckee</t>
  </si>
  <si>
    <t>Michelle Larsen</t>
  </si>
  <si>
    <t>Karen Rhodes</t>
  </si>
  <si>
    <t>Michael Higgins</t>
  </si>
  <si>
    <t>Tammy Franklin</t>
  </si>
  <si>
    <t>Denise Thompson</t>
  </si>
  <si>
    <t>Michael Henderson</t>
  </si>
  <si>
    <t>Emily Brewer</t>
  </si>
  <si>
    <t>Alyssa Mcdonald</t>
  </si>
  <si>
    <t>Jennifer Cole</t>
  </si>
  <si>
    <t>Jose Kim</t>
  </si>
  <si>
    <t>David Gregory</t>
  </si>
  <si>
    <t>Katherine Cabrera</t>
  </si>
  <si>
    <t>Lauren Hoover</t>
  </si>
  <si>
    <t>Virginia Randolph</t>
  </si>
  <si>
    <t>Jason Shaw</t>
  </si>
  <si>
    <t>Jennifer Mercado</t>
  </si>
  <si>
    <t>Jessica Kelly</t>
  </si>
  <si>
    <t>Christopher Alvarez</t>
  </si>
  <si>
    <t>Brandy Buck</t>
  </si>
  <si>
    <t>Rebecca Vincent</t>
  </si>
  <si>
    <t>Cindy Brown</t>
  </si>
  <si>
    <t>Natalie Dixon</t>
  </si>
  <si>
    <t>Cheryl Barnett</t>
  </si>
  <si>
    <t>Shelby Cabrera</t>
  </si>
  <si>
    <t>Maria Carter</t>
  </si>
  <si>
    <t>Anthony Lowery</t>
  </si>
  <si>
    <t>Erik Miller</t>
  </si>
  <si>
    <t>Brenda Moody</t>
  </si>
  <si>
    <t>Dawn Bennett</t>
  </si>
  <si>
    <t>Kevin Montgomery</t>
  </si>
  <si>
    <t>Joan Wheeler</t>
  </si>
  <si>
    <t>Benjamin Bailey</t>
  </si>
  <si>
    <t>Dean Johnson</t>
  </si>
  <si>
    <t>Terry Garcia</t>
  </si>
  <si>
    <t>Tina Johnson</t>
  </si>
  <si>
    <t>Anthony Roberts</t>
  </si>
  <si>
    <t>Jessica Savage</t>
  </si>
  <si>
    <t>William Bell</t>
  </si>
  <si>
    <t>Brendan Spencer</t>
  </si>
  <si>
    <t>Diane Harris</t>
  </si>
  <si>
    <t>Dr. Raymond Cortez</t>
  </si>
  <si>
    <t>Katie Glenn</t>
  </si>
  <si>
    <t>Mary Johnson</t>
  </si>
  <si>
    <t>Morgan Jones</t>
  </si>
  <si>
    <t>Jennifer Jackson</t>
  </si>
  <si>
    <t>Brian Lopez</t>
  </si>
  <si>
    <t>Bill Rasmussen</t>
  </si>
  <si>
    <t>Janice Moore</t>
  </si>
  <si>
    <t>Alan Pham</t>
  </si>
  <si>
    <t>Emily Lawson</t>
  </si>
  <si>
    <t>Jesse Hernandez</t>
  </si>
  <si>
    <t>Joshua Miller</t>
  </si>
  <si>
    <t>Amanda Hernandez</t>
  </si>
  <si>
    <t>Hunter Brown</t>
  </si>
  <si>
    <t>Isaac Davis</t>
  </si>
  <si>
    <t>Jason Martinez</t>
  </si>
  <si>
    <t>Phillip Aguirre</t>
  </si>
  <si>
    <t>Tiffany Hale</t>
  </si>
  <si>
    <t>Mr. Derek Mcfarland MD</t>
  </si>
  <si>
    <t>Jessica Poole</t>
  </si>
  <si>
    <t>Taylor Barber</t>
  </si>
  <si>
    <t>Sara Cooley</t>
  </si>
  <si>
    <t>Vincent Johnson</t>
  </si>
  <si>
    <t>Brandi Guzman</t>
  </si>
  <si>
    <t>Mrs. Sandra Harris</t>
  </si>
  <si>
    <t>John Taylor</t>
  </si>
  <si>
    <t>James Wright</t>
  </si>
  <si>
    <t>Stephanie Romero</t>
  </si>
  <si>
    <t>Jacqueline Leonard</t>
  </si>
  <si>
    <t>Matthew Haney</t>
  </si>
  <si>
    <t>Timothy Nelson</t>
  </si>
  <si>
    <t>Alexandria Anderson</t>
  </si>
  <si>
    <t>Dr. Joseph Schmidt</t>
  </si>
  <si>
    <t>Tyler Mason</t>
  </si>
  <si>
    <t>Rodney Butler</t>
  </si>
  <si>
    <t>Frank Conley</t>
  </si>
  <si>
    <t>Katherine Stewart</t>
  </si>
  <si>
    <t>Steve Ruiz</t>
  </si>
  <si>
    <t>Michael Myers</t>
  </si>
  <si>
    <t>Juan Howard</t>
  </si>
  <si>
    <t>Jason Bowers</t>
  </si>
  <si>
    <t>Amanda Harris</t>
  </si>
  <si>
    <t>Jose Taylor</t>
  </si>
  <si>
    <t>Sarah Zimmerman</t>
  </si>
  <si>
    <t>David Velasquez</t>
  </si>
  <si>
    <t>Jessica Carpenter</t>
  </si>
  <si>
    <t>Lisa Garcia</t>
  </si>
  <si>
    <t>William Merritt</t>
  </si>
  <si>
    <t>Larry Thomas</t>
  </si>
  <si>
    <t>John Hooper</t>
  </si>
  <si>
    <t>Joseph Buckley</t>
  </si>
  <si>
    <t>Raymond Davenport</t>
  </si>
  <si>
    <t>Barbara Hunt DDS</t>
  </si>
  <si>
    <t>Julie Brown</t>
  </si>
  <si>
    <t>Julia Henry</t>
  </si>
  <si>
    <t>David King</t>
  </si>
  <si>
    <t>Stacey White</t>
  </si>
  <si>
    <t>Andrea Taylor</t>
  </si>
  <si>
    <t>Jonathan Whitaker</t>
  </si>
  <si>
    <t>Shannon King</t>
  </si>
  <si>
    <t>Amy Dominguez</t>
  </si>
  <si>
    <t>Mrs. Karen Smith</t>
  </si>
  <si>
    <t>Ryan Allen</t>
  </si>
  <si>
    <t>Brandon Jensen</t>
  </si>
  <si>
    <t>Zachary Gonzales</t>
  </si>
  <si>
    <t>Jeffrey Young DVM</t>
  </si>
  <si>
    <t>Keith Whitney</t>
  </si>
  <si>
    <t>Christina Pearson</t>
  </si>
  <si>
    <t>Jeffrey Dillon</t>
  </si>
  <si>
    <t>Lauren Alexander</t>
  </si>
  <si>
    <t>Brett Shaffer</t>
  </si>
  <si>
    <t>Michael Stevens</t>
  </si>
  <si>
    <t>Christina Long</t>
  </si>
  <si>
    <t>Kristina Moran</t>
  </si>
  <si>
    <t>Jacqueline Davis</t>
  </si>
  <si>
    <t>Sandra Gilbert</t>
  </si>
  <si>
    <t>Beth Rogers</t>
  </si>
  <si>
    <t>Brandi Nelson</t>
  </si>
  <si>
    <t>Maria Smith</t>
  </si>
  <si>
    <t>Max Patterson</t>
  </si>
  <si>
    <t>Laura Silva</t>
  </si>
  <si>
    <t>Veronica Valentine</t>
  </si>
  <si>
    <t>Christine Padilla</t>
  </si>
  <si>
    <t>Ashley Smith</t>
  </si>
  <si>
    <t>Andrew Fernandez</t>
  </si>
  <si>
    <t>Dana Clark</t>
  </si>
  <si>
    <t>Jennifer Flynn</t>
  </si>
  <si>
    <t>Micheal Jacobson</t>
  </si>
  <si>
    <t>Erin Jacobs</t>
  </si>
  <si>
    <t>Brandon Torres</t>
  </si>
  <si>
    <t>Natalie Valentine</t>
  </si>
  <si>
    <t>Connie Sawyer</t>
  </si>
  <si>
    <t>Rhonda Ortega</t>
  </si>
  <si>
    <t>Jasmin Warner</t>
  </si>
  <si>
    <t>Karl Sanchez</t>
  </si>
  <si>
    <t>Lauren Rivera</t>
  </si>
  <si>
    <t>Shawn Kidd</t>
  </si>
  <si>
    <t>Karen Ramsey</t>
  </si>
  <si>
    <t>Lindsay Montgomery</t>
  </si>
  <si>
    <t>Joseph Benjamin</t>
  </si>
  <si>
    <t>Elizabeth Rogers</t>
  </si>
  <si>
    <t>Daniel Owens</t>
  </si>
  <si>
    <t>Nicholas Richards</t>
  </si>
  <si>
    <t>Cheryl Robinson</t>
  </si>
  <si>
    <t>Misty Farley</t>
  </si>
  <si>
    <t>Vanessa Cooke</t>
  </si>
  <si>
    <t>Andrew Brooks</t>
  </si>
  <si>
    <t>Jeremy Armstrong</t>
  </si>
  <si>
    <t>Melinda Green</t>
  </si>
  <si>
    <t>Vanessa Yang</t>
  </si>
  <si>
    <t>Rachel Martin</t>
  </si>
  <si>
    <t>Jennifer Miller</t>
  </si>
  <si>
    <t>Patrick Moore</t>
  </si>
  <si>
    <t>Shelby Martinez</t>
  </si>
  <si>
    <t>Edwin White</t>
  </si>
  <si>
    <t>David Gilmore</t>
  </si>
  <si>
    <t>Kellie Trevino</t>
  </si>
  <si>
    <t>Katherine Gutierrez</t>
  </si>
  <si>
    <t>Megan White</t>
  </si>
  <si>
    <t>Vanessa Cardenas</t>
  </si>
  <si>
    <t>Meghan Jones</t>
  </si>
  <si>
    <t>Angela Shaw</t>
  </si>
  <si>
    <t>Heidi Myers</t>
  </si>
  <si>
    <t>Donald Robinson</t>
  </si>
  <si>
    <t>Jesse Eaton</t>
  </si>
  <si>
    <t>Adam Lee</t>
  </si>
  <si>
    <t>Kristina Moore</t>
  </si>
  <si>
    <t>Tyrone Jackson</t>
  </si>
  <si>
    <t>David Lucero</t>
  </si>
  <si>
    <t>John Valdez</t>
  </si>
  <si>
    <t>Marcus Jones</t>
  </si>
  <si>
    <t>Lori Carter</t>
  </si>
  <si>
    <t>Nicholas Gonzalez</t>
  </si>
  <si>
    <t>Melissa Ward</t>
  </si>
  <si>
    <t>Jennifer Trujillo</t>
  </si>
  <si>
    <t>Gina Robinson</t>
  </si>
  <si>
    <t>Cynthia Bowers</t>
  </si>
  <si>
    <t>Kevin Vaughn</t>
  </si>
  <si>
    <t>Brian Beck</t>
  </si>
  <si>
    <t>Dr. Dawn Rose</t>
  </si>
  <si>
    <t>Anne Johnson</t>
  </si>
  <si>
    <t>Stephen Stephens</t>
  </si>
  <si>
    <t>Colleen Trujillo</t>
  </si>
  <si>
    <t>Edward Luna</t>
  </si>
  <si>
    <t>Timothy Salazar</t>
  </si>
  <si>
    <t>Brian Chavez</t>
  </si>
  <si>
    <t>Peter Harrison</t>
  </si>
  <si>
    <t>Andrew Moore</t>
  </si>
  <si>
    <t>Ann Bryant</t>
  </si>
  <si>
    <t>Nichole Smith</t>
  </si>
  <si>
    <t>Cathy Rivas</t>
  </si>
  <si>
    <t>Patricia Blackburn</t>
  </si>
  <si>
    <t>Christine Maxwell</t>
  </si>
  <si>
    <t>Stephanie Rogers</t>
  </si>
  <si>
    <t>Larry Burgess</t>
  </si>
  <si>
    <t>Emily Taylor</t>
  </si>
  <si>
    <t>Katherine Gonzalez</t>
  </si>
  <si>
    <t>Willie Carey</t>
  </si>
  <si>
    <t>Eileen Blankenship</t>
  </si>
  <si>
    <t>Jeff Barton</t>
  </si>
  <si>
    <t>Adrienne Baker</t>
  </si>
  <si>
    <t>Ashley Jennings</t>
  </si>
  <si>
    <t>Justin Dixon</t>
  </si>
  <si>
    <t>Donna Horn</t>
  </si>
  <si>
    <t>Ashley Mays</t>
  </si>
  <si>
    <t>Robert Monroe</t>
  </si>
  <si>
    <t>Kayla Watkins</t>
  </si>
  <si>
    <t>Sean Nichols</t>
  </si>
  <si>
    <t>Victoria Rhodes</t>
  </si>
  <si>
    <t>Deborah Johnston</t>
  </si>
  <si>
    <t>Dr. Teresa Holland</t>
  </si>
  <si>
    <t>Charles Vazquez</t>
  </si>
  <si>
    <t>Michael Castaneda</t>
  </si>
  <si>
    <t>Christina Sherman</t>
  </si>
  <si>
    <t>Susan Tucker</t>
  </si>
  <si>
    <t>Jonathan Armstrong</t>
  </si>
  <si>
    <t>Devon Morris</t>
  </si>
  <si>
    <t>Rachel Anderson</t>
  </si>
  <si>
    <t>Sabrina Hamilton</t>
  </si>
  <si>
    <t>Mrs. Erika Lewis</t>
  </si>
  <si>
    <t>Jose Barrett</t>
  </si>
  <si>
    <t>Amy Moran</t>
  </si>
  <si>
    <t>Candace Malone</t>
  </si>
  <si>
    <t>Thomas Lowe</t>
  </si>
  <si>
    <t>Debbie Sandoval</t>
  </si>
  <si>
    <t>John Schultz</t>
  </si>
  <si>
    <t>Mark Brown</t>
  </si>
  <si>
    <t>Patricia Lowery</t>
  </si>
  <si>
    <t>Melissa Sampson</t>
  </si>
  <si>
    <t>Thomas Odom</t>
  </si>
  <si>
    <t>Grace Hoffman</t>
  </si>
  <si>
    <t>Theresa Ward</t>
  </si>
  <si>
    <t>Micheal Hayes</t>
  </si>
  <si>
    <t>Charles Sullivan</t>
  </si>
  <si>
    <t>Hunter Case</t>
  </si>
  <si>
    <t>Levi Hooper MD</t>
  </si>
  <si>
    <t>Richard Patrick</t>
  </si>
  <si>
    <t>Curtis Thompson</t>
  </si>
  <si>
    <t>Christopher Arnold DVM</t>
  </si>
  <si>
    <t>Adam Campbell</t>
  </si>
  <si>
    <t>Christopher Mcguire</t>
  </si>
  <si>
    <t>Justin Wilson</t>
  </si>
  <si>
    <t>Megan Davis</t>
  </si>
  <si>
    <t>Ashley Schwartz</t>
  </si>
  <si>
    <t>Kathleen Ramos</t>
  </si>
  <si>
    <t>Catherine Miller</t>
  </si>
  <si>
    <t>Hannah West</t>
  </si>
  <si>
    <t>Michaela Palmer</t>
  </si>
  <si>
    <t>Leah Knox</t>
  </si>
  <si>
    <t>Ryan Hernandez</t>
  </si>
  <si>
    <t>Melanie Garza</t>
  </si>
  <si>
    <t>Benjamin Duran</t>
  </si>
  <si>
    <t>Christian Ryan</t>
  </si>
  <si>
    <t>Alicia Love</t>
  </si>
  <si>
    <t>Andrew Mitchell</t>
  </si>
  <si>
    <t>Kathleen Thompson</t>
  </si>
  <si>
    <t>Donna Yang</t>
  </si>
  <si>
    <t>Nichole King</t>
  </si>
  <si>
    <t>Darin Mack</t>
  </si>
  <si>
    <t>Male</t>
  </si>
  <si>
    <t>Female</t>
  </si>
  <si>
    <t>Treatment_Type</t>
  </si>
  <si>
    <t>Cost</t>
  </si>
  <si>
    <t>Date</t>
  </si>
  <si>
    <t>Physical Therapy</t>
  </si>
  <si>
    <t>Consultation</t>
  </si>
  <si>
    <t>Medication</t>
  </si>
  <si>
    <t>Surgery</t>
  </si>
  <si>
    <t>Location</t>
  </si>
  <si>
    <t>Chicago</t>
  </si>
  <si>
    <t>Los Angeles</t>
  </si>
  <si>
    <t>Houston</t>
  </si>
  <si>
    <t>New York</t>
  </si>
  <si>
    <t>Phoenix</t>
  </si>
  <si>
    <t>Insurance_Type</t>
  </si>
  <si>
    <t>Insurance_Amount</t>
  </si>
  <si>
    <t>Public</t>
  </si>
  <si>
    <t>Private</t>
  </si>
  <si>
    <t>None</t>
  </si>
  <si>
    <t>Key Performance Indicators (KPIs):</t>
  </si>
  <si>
    <t>Other Business Case Questions:</t>
  </si>
  <si>
    <r>
      <rPr>
        <b/>
        <sz val="11"/>
        <color theme="1"/>
        <rFont val="Calibri"/>
        <family val="2"/>
        <scheme val="minor"/>
      </rPr>
      <t>Total Cost:</t>
    </r>
    <r>
      <rPr>
        <sz val="11"/>
        <color theme="1"/>
        <rFont val="Calibri"/>
        <family val="2"/>
        <scheme val="minor"/>
      </rPr>
      <t xml:space="preserve"> What is the total cost incurred for all patient transactions within the dataset?</t>
    </r>
  </si>
  <si>
    <r>
      <rPr>
        <b/>
        <sz val="11"/>
        <color theme="1"/>
        <rFont val="Calibri"/>
        <family val="2"/>
        <scheme val="minor"/>
      </rPr>
      <t>Total Number</t>
    </r>
    <r>
      <rPr>
        <sz val="11"/>
        <color theme="1"/>
        <rFont val="Calibri"/>
        <family val="2"/>
        <scheme val="minor"/>
      </rPr>
      <t xml:space="preserve"> of Patients: How many unique patients are present in the dataset?</t>
    </r>
  </si>
  <si>
    <r>
      <rPr>
        <b/>
        <sz val="11"/>
        <color theme="1"/>
        <rFont val="Calibri"/>
        <family val="2"/>
        <scheme val="minor"/>
      </rPr>
      <t>Total Transactions</t>
    </r>
    <r>
      <rPr>
        <sz val="11"/>
        <color theme="1"/>
        <rFont val="Calibri"/>
        <family val="2"/>
        <scheme val="minor"/>
      </rPr>
      <t>: What is the total number of transactions recorded in the dataset?</t>
    </r>
  </si>
  <si>
    <r>
      <rPr>
        <b/>
        <sz val="11"/>
        <color theme="1"/>
        <rFont val="Calibri"/>
        <family val="2"/>
        <scheme val="minor"/>
      </rPr>
      <t xml:space="preserve">Total Insurance Amount: </t>
    </r>
    <r>
      <rPr>
        <sz val="11"/>
        <color theme="1"/>
        <rFont val="Calibri"/>
        <family val="2"/>
        <scheme val="minor"/>
      </rPr>
      <t>What is the total insurance amount provided for all patients?</t>
    </r>
  </si>
  <si>
    <r>
      <rPr>
        <b/>
        <sz val="11"/>
        <color theme="1"/>
        <rFont val="Calibri"/>
        <family val="2"/>
        <scheme val="minor"/>
      </rPr>
      <t>Monthly Sales Trend:</t>
    </r>
    <r>
      <rPr>
        <sz val="11"/>
        <color theme="1"/>
        <rFont val="Calibri"/>
        <family val="2"/>
        <scheme val="minor"/>
      </rPr>
      <t xml:space="preserve"> What is the monthly trend in total transactions and costs over the four years?</t>
    </r>
  </si>
  <si>
    <r>
      <rPr>
        <b/>
        <sz val="11"/>
        <color theme="1"/>
        <rFont val="Calibri"/>
        <family val="2"/>
        <scheme val="minor"/>
      </rPr>
      <t>Total Cost by Location:</t>
    </r>
    <r>
      <rPr>
        <sz val="11"/>
        <color theme="1"/>
        <rFont val="Calibri"/>
        <family val="2"/>
        <scheme val="minor"/>
      </rPr>
      <t xml:space="preserve"> How does the total cost incurred by patients vary by location?</t>
    </r>
  </si>
  <si>
    <r>
      <rPr>
        <b/>
        <sz val="11"/>
        <color theme="1"/>
        <rFont val="Calibri"/>
        <family val="2"/>
        <scheme val="minor"/>
      </rPr>
      <t>Percentage Proportion of Treatment Type by Total Cost:</t>
    </r>
    <r>
      <rPr>
        <sz val="11"/>
        <color theme="1"/>
        <rFont val="Calibri"/>
        <family val="2"/>
        <scheme val="minor"/>
      </rPr>
      <t xml:space="preserve"> What percentage of the total cost is attributed to each type of treatment (Surgery, Medication, Physical Therapy, Consultation)?</t>
    </r>
  </si>
  <si>
    <r>
      <rPr>
        <b/>
        <sz val="11"/>
        <color theme="1"/>
        <rFont val="Calibri"/>
        <family val="2"/>
        <scheme val="minor"/>
      </rPr>
      <t xml:space="preserve">Total Insurance Amount by Location: </t>
    </r>
    <r>
      <rPr>
        <sz val="11"/>
        <color theme="1"/>
        <rFont val="Calibri"/>
        <family val="2"/>
        <scheme val="minor"/>
      </rPr>
      <t>How does the total insurance amount vary across different locations?</t>
    </r>
  </si>
  <si>
    <r>
      <rPr>
        <b/>
        <sz val="11"/>
        <color theme="1"/>
        <rFont val="Calibri"/>
        <family val="2"/>
        <scheme val="minor"/>
      </rPr>
      <t>Top 5 Patients and Their Pay:</t>
    </r>
    <r>
      <rPr>
        <sz val="11"/>
        <color theme="1"/>
        <rFont val="Calibri"/>
        <family val="2"/>
        <scheme val="minor"/>
      </rPr>
      <t xml:space="preserve"> Who are the top 5 patients by the total cost incurred, and how much did they pay?</t>
    </r>
  </si>
  <si>
    <r>
      <rPr>
        <b/>
        <sz val="11"/>
        <color theme="1"/>
        <rFont val="Calibri"/>
        <family val="2"/>
        <scheme val="minor"/>
      </rPr>
      <t xml:space="preserve">Percentage of Patients with Insurance Coverage: </t>
    </r>
    <r>
      <rPr>
        <sz val="11"/>
        <color theme="1"/>
        <rFont val="Calibri"/>
        <family val="2"/>
        <scheme val="minor"/>
      </rPr>
      <t>What percentage of patients have insurance coverage (Public or Private) compared to those without insurance?</t>
    </r>
  </si>
  <si>
    <t xml:space="preserve">NOTE: </t>
  </si>
  <si>
    <t>READ THE INSTRUCTIONS CAREFULLY</t>
  </si>
  <si>
    <t>Create an Interactive Dashboard with your preferred slicers</t>
  </si>
  <si>
    <t>Provide insights and recommendations for the stakeholders.</t>
  </si>
  <si>
    <t>Make sure you familiarize yourself with the datasets before you go ahead with your analysis</t>
  </si>
  <si>
    <t>Treatment Type</t>
  </si>
  <si>
    <t>Patient_name</t>
  </si>
  <si>
    <t>Year</t>
  </si>
  <si>
    <t>Month</t>
  </si>
  <si>
    <t>TOTAL COST</t>
  </si>
  <si>
    <t>TOTAL PATIENT</t>
  </si>
  <si>
    <t>TOTAL NO TRANSACTION</t>
  </si>
  <si>
    <t>TOTAL INSURANCE AMOUNT</t>
  </si>
  <si>
    <t>January</t>
  </si>
  <si>
    <t>February</t>
  </si>
  <si>
    <t>March</t>
  </si>
  <si>
    <t>April</t>
  </si>
  <si>
    <t>May</t>
  </si>
  <si>
    <t>June</t>
  </si>
  <si>
    <t>July</t>
  </si>
  <si>
    <t>August</t>
  </si>
  <si>
    <t>September</t>
  </si>
  <si>
    <t>October</t>
  </si>
  <si>
    <t>November</t>
  </si>
  <si>
    <t>December</t>
  </si>
  <si>
    <t>Grand Total</t>
  </si>
  <si>
    <t>Monthly Sales Trend</t>
  </si>
  <si>
    <t>Cost by Location</t>
  </si>
  <si>
    <t>Percentage Proportion</t>
  </si>
  <si>
    <t>% of Total Cost</t>
  </si>
  <si>
    <t>Months</t>
  </si>
  <si>
    <t>Total Cost</t>
  </si>
  <si>
    <t>Total Insurance</t>
  </si>
  <si>
    <t>Insurance By location</t>
  </si>
  <si>
    <t>Patient Name</t>
  </si>
  <si>
    <t>TOTAL Cost</t>
  </si>
  <si>
    <t>TOP 5 PATIENT</t>
  </si>
  <si>
    <t>Insurance Type</t>
  </si>
  <si>
    <t>% of Insurance_Amount</t>
  </si>
  <si>
    <t>Percentage of Patients with Insurance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</si>
</sst>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quot;$&quot;#,##0.00"/>
  </numFmts>
  <fonts count="5" x14ac:knownFonts="1">
    <font>
      <sz val="11"/>
      <color theme="1"/>
      <name val="Calibri"/>
      <family val="2"/>
      <scheme val="minor"/>
    </font>
    <font>
      <b/>
      <sz val="11"/>
      <color theme="1"/>
      <name val="Calibri"/>
      <family val="2"/>
      <scheme val="minor"/>
    </font>
    <font>
      <b/>
      <sz val="16"/>
      <color theme="1"/>
      <name val="Calibri"/>
      <family val="2"/>
      <scheme val="minor"/>
    </font>
    <font>
      <sz val="16"/>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4">
    <xf numFmtId="0" fontId="0" fillId="0" borderId="0" xfId="0"/>
    <xf numFmtId="164" fontId="0" fillId="0" borderId="0" xfId="0" applyNumberFormat="1"/>
    <xf numFmtId="0" fontId="2" fillId="0" borderId="0" xfId="0" applyFont="1"/>
    <xf numFmtId="0" fontId="3" fillId="0" borderId="0" xfId="0" applyFont="1"/>
    <xf numFmtId="0" fontId="1" fillId="0" borderId="1" xfId="0" applyFont="1" applyBorder="1" applyAlignment="1">
      <alignment horizontal="center" vertical="top"/>
    </xf>
    <xf numFmtId="165" fontId="1" fillId="0" borderId="1" xfId="0" applyNumberFormat="1" applyFont="1" applyBorder="1" applyAlignment="1">
      <alignment horizontal="center" vertical="top"/>
    </xf>
    <xf numFmtId="165" fontId="0" fillId="0" borderId="0" xfId="0" applyNumberFormat="1"/>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2" borderId="0" xfId="0" applyFill="1"/>
    <xf numFmtId="0" fontId="1" fillId="0" borderId="0" xfId="0" applyFont="1" applyAlignment="1">
      <alignment horizontal="center"/>
    </xf>
    <xf numFmtId="0" fontId="4" fillId="0" borderId="0" xfId="0" applyFont="1" applyAlignment="1">
      <alignment horizontal="center"/>
    </xf>
  </cellXfs>
  <cellStyles count="1">
    <cellStyle name="Normal" xfId="0" builtinId="0"/>
  </cellStyles>
  <dxfs count="26">
    <dxf>
      <numFmt numFmtId="165" formatCode="&quot;$&quot;#,##0.00"/>
    </dxf>
    <dxf>
      <numFmt numFmtId="0" formatCode="General"/>
    </dxf>
    <dxf>
      <numFmt numFmtId="0" formatCode="General"/>
    </dxf>
    <dxf>
      <numFmt numFmtId="0" formatCode="General"/>
    </dxf>
    <dxf>
      <numFmt numFmtId="0" formatCode="General"/>
    </dxf>
    <dxf>
      <numFmt numFmtId="0" formatCode="General"/>
    </dxf>
    <dxf>
      <numFmt numFmtId="164" formatCode="yyyy\-mm\-dd\ hh:mm:ss"/>
    </dxf>
    <dxf>
      <numFmt numFmtId="164" formatCode="yyyy\-mm\-dd\ hh:mm:ss"/>
    </dxf>
    <dxf>
      <numFmt numFmtId="164" formatCode="yyyy\-mm\-dd\ hh:mm:ss"/>
    </dxf>
    <dxf>
      <numFmt numFmtId="165" formatCode="&quot;$&quot;#,##0.0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EFE4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TABLE'!$B$8</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TABLE'!$A$9:$A$21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TABLE'!$B$9:$B$21</c:f>
              <c:numCache>
                <c:formatCode>"$"#,##0.00</c:formatCode>
                <c:ptCount val="12"/>
                <c:pt idx="0">
                  <c:v>1540109.7499999993</c:v>
                </c:pt>
                <c:pt idx="1">
                  <c:v>1383521.65</c:v>
                </c:pt>
                <c:pt idx="2">
                  <c:v>1476936.2600000009</c:v>
                </c:pt>
                <c:pt idx="3">
                  <c:v>1513883.2299999997</c:v>
                </c:pt>
                <c:pt idx="4">
                  <c:v>1531974.7900000003</c:v>
                </c:pt>
                <c:pt idx="5">
                  <c:v>1519856.3099999975</c:v>
                </c:pt>
                <c:pt idx="6">
                  <c:v>1534910.74</c:v>
                </c:pt>
                <c:pt idx="7">
                  <c:v>1515713.3000000005</c:v>
                </c:pt>
                <c:pt idx="8">
                  <c:v>1471319.3500000008</c:v>
                </c:pt>
                <c:pt idx="9">
                  <c:v>1473429.1499999994</c:v>
                </c:pt>
                <c:pt idx="10">
                  <c:v>1450553.3</c:v>
                </c:pt>
                <c:pt idx="11">
                  <c:v>1525408.3399999994</c:v>
                </c:pt>
              </c:numCache>
            </c:numRef>
          </c:val>
          <c:smooth val="0"/>
          <c:extLst>
            <c:ext xmlns:c16="http://schemas.microsoft.com/office/drawing/2014/chart" uri="{C3380CC4-5D6E-409C-BE32-E72D297353CC}">
              <c16:uniqueId val="{00000000-8A98-4E7F-BEC5-6872723AE2E8}"/>
            </c:ext>
          </c:extLst>
        </c:ser>
        <c:dLbls>
          <c:showLegendKey val="0"/>
          <c:showVal val="0"/>
          <c:showCatName val="0"/>
          <c:showSerName val="0"/>
          <c:showPercent val="0"/>
          <c:showBubbleSize val="0"/>
        </c:dLbls>
        <c:marker val="1"/>
        <c:smooth val="0"/>
        <c:axId val="1487389888"/>
        <c:axId val="1487388928"/>
      </c:lineChart>
      <c:catAx>
        <c:axId val="14873898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88928"/>
        <c:crosses val="autoZero"/>
        <c:auto val="1"/>
        <c:lblAlgn val="ctr"/>
        <c:lblOffset val="100"/>
        <c:noMultiLvlLbl val="0"/>
      </c:catAx>
      <c:valAx>
        <c:axId val="1487388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8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TABLE!PivotTable6</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Cost</a:t>
            </a:r>
            <a:r>
              <a:rPr lang="en-US" baseline="0"/>
              <a:t> by Location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TABLE'!$I$8</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TABLE'!$H$9:$H$14</c:f>
              <c:strCache>
                <c:ptCount val="5"/>
                <c:pt idx="0">
                  <c:v>Houston</c:v>
                </c:pt>
                <c:pt idx="1">
                  <c:v>Los Angeles</c:v>
                </c:pt>
                <c:pt idx="2">
                  <c:v>Phoenix</c:v>
                </c:pt>
                <c:pt idx="3">
                  <c:v>Chicago</c:v>
                </c:pt>
                <c:pt idx="4">
                  <c:v>New York</c:v>
                </c:pt>
              </c:strCache>
            </c:strRef>
          </c:cat>
          <c:val>
            <c:numRef>
              <c:f>'PIVOT TABLE'!$I$9:$I$14</c:f>
              <c:numCache>
                <c:formatCode>"$"#,##0.00</c:formatCode>
                <c:ptCount val="5"/>
                <c:pt idx="0">
                  <c:v>3889157.5299999993</c:v>
                </c:pt>
                <c:pt idx="1">
                  <c:v>3653718.1399999931</c:v>
                </c:pt>
                <c:pt idx="2">
                  <c:v>3585448.360000005</c:v>
                </c:pt>
                <c:pt idx="3">
                  <c:v>3568922.4699999993</c:v>
                </c:pt>
                <c:pt idx="4">
                  <c:v>3240369.6700000013</c:v>
                </c:pt>
              </c:numCache>
            </c:numRef>
          </c:val>
          <c:extLst>
            <c:ext xmlns:c16="http://schemas.microsoft.com/office/drawing/2014/chart" uri="{C3380CC4-5D6E-409C-BE32-E72D297353CC}">
              <c16:uniqueId val="{00000000-5DD5-4290-91CC-9F9B8DA8EB3A}"/>
            </c:ext>
          </c:extLst>
        </c:ser>
        <c:dLbls>
          <c:showLegendKey val="0"/>
          <c:showVal val="0"/>
          <c:showCatName val="0"/>
          <c:showSerName val="0"/>
          <c:showPercent val="0"/>
          <c:showBubbleSize val="0"/>
        </c:dLbls>
        <c:gapWidth val="100"/>
        <c:overlap val="-24"/>
        <c:axId val="1501586560"/>
        <c:axId val="1501583680"/>
      </c:barChart>
      <c:catAx>
        <c:axId val="15015865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1583680"/>
        <c:crosses val="autoZero"/>
        <c:auto val="1"/>
        <c:lblAlgn val="ctr"/>
        <c:lblOffset val="100"/>
        <c:noMultiLvlLbl val="0"/>
      </c:catAx>
      <c:valAx>
        <c:axId val="1501583680"/>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158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TABLE!PivotTable7</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 Proportion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TABLE'!$B$26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E216-4513-AAB5-2E9CBC354B1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216-4513-AAB5-2E9CBC354B1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E216-4513-AAB5-2E9CBC354B18}"/>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216-4513-AAB5-2E9CBC354B1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TABLE'!$A$27:$A$31</c:f>
              <c:strCache>
                <c:ptCount val="4"/>
                <c:pt idx="0">
                  <c:v>Consultation</c:v>
                </c:pt>
                <c:pt idx="1">
                  <c:v>Medication</c:v>
                </c:pt>
                <c:pt idx="2">
                  <c:v>Physical Therapy</c:v>
                </c:pt>
                <c:pt idx="3">
                  <c:v>Surgery</c:v>
                </c:pt>
              </c:strCache>
            </c:strRef>
          </c:cat>
          <c:val>
            <c:numRef>
              <c:f>'PIVOT TABLE'!$B$27:$B$31</c:f>
              <c:numCache>
                <c:formatCode>0.00%</c:formatCode>
                <c:ptCount val="4"/>
                <c:pt idx="0">
                  <c:v>0.25706931770075869</c:v>
                </c:pt>
                <c:pt idx="1">
                  <c:v>0.23934796849875969</c:v>
                </c:pt>
                <c:pt idx="2">
                  <c:v>0.25490616906203983</c:v>
                </c:pt>
                <c:pt idx="3">
                  <c:v>0.24867654473844172</c:v>
                </c:pt>
              </c:numCache>
            </c:numRef>
          </c:val>
          <c:extLst>
            <c:ext xmlns:c16="http://schemas.microsoft.com/office/drawing/2014/chart" uri="{C3380CC4-5D6E-409C-BE32-E72D297353CC}">
              <c16:uniqueId val="{00000000-E216-4513-AAB5-2E9CBC354B18}"/>
            </c:ext>
          </c:extLst>
        </c:ser>
        <c:dLbls>
          <c:dLblPos val="ctr"/>
          <c:showLegendKey val="0"/>
          <c:showVal val="0"/>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TABLE!PivotTable8</c:name>
    <c:fmtId val="2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Insurance Amount by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TABLE'!$H$25:$H$30</c:f>
              <c:strCache>
                <c:ptCount val="5"/>
                <c:pt idx="0">
                  <c:v>Houston</c:v>
                </c:pt>
                <c:pt idx="1">
                  <c:v>Los Angeles</c:v>
                </c:pt>
                <c:pt idx="2">
                  <c:v>Chicago</c:v>
                </c:pt>
                <c:pt idx="3">
                  <c:v>Phoenix</c:v>
                </c:pt>
                <c:pt idx="4">
                  <c:v>New York</c:v>
                </c:pt>
              </c:strCache>
            </c:strRef>
          </c:cat>
          <c:val>
            <c:numRef>
              <c:f>'PIVOT TABLE'!$I$25:$I$30</c:f>
              <c:numCache>
                <c:formatCode>"$"#,##0.00</c:formatCode>
                <c:ptCount val="5"/>
                <c:pt idx="0">
                  <c:v>7337109.7000000002</c:v>
                </c:pt>
                <c:pt idx="1">
                  <c:v>7292751.3800000111</c:v>
                </c:pt>
                <c:pt idx="2">
                  <c:v>7187256.1999999993</c:v>
                </c:pt>
                <c:pt idx="3">
                  <c:v>7100526.3699999982</c:v>
                </c:pt>
                <c:pt idx="4">
                  <c:v>5987788.960000013</c:v>
                </c:pt>
              </c:numCache>
            </c:numRef>
          </c:val>
          <c:extLst>
            <c:ext xmlns:c16="http://schemas.microsoft.com/office/drawing/2014/chart" uri="{C3380CC4-5D6E-409C-BE32-E72D297353CC}">
              <c16:uniqueId val="{00000000-67B4-4378-A58E-FE7BA8F64823}"/>
            </c:ext>
          </c:extLst>
        </c:ser>
        <c:dLbls>
          <c:showLegendKey val="0"/>
          <c:showVal val="0"/>
          <c:showCatName val="0"/>
          <c:showSerName val="0"/>
          <c:showPercent val="0"/>
          <c:showBubbleSize val="0"/>
        </c:dLbls>
        <c:gapWidth val="100"/>
        <c:overlap val="-24"/>
        <c:axId val="1408217712"/>
        <c:axId val="1408218192"/>
      </c:barChart>
      <c:catAx>
        <c:axId val="14082177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8218192"/>
        <c:crosses val="autoZero"/>
        <c:auto val="1"/>
        <c:lblAlgn val="ctr"/>
        <c:lblOffset val="100"/>
        <c:noMultiLvlLbl val="0"/>
      </c:catAx>
      <c:valAx>
        <c:axId val="140821819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821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TABLE!PivotTable9</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Patient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7.7810198693900129E-2"/>
              <c:y val="-3.24299281908732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3.334722801167153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1.94525496734750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TABLE'!$B$41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Pt>
            <c:idx val="1"/>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03C1-4CAD-9582-C4C3CD305518}"/>
              </c:ext>
            </c:extLst>
          </c:dPt>
          <c:dPt>
            <c:idx val="3"/>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03C1-4CAD-9582-C4C3CD305518}"/>
              </c:ext>
            </c:extLst>
          </c:dPt>
          <c:dPt>
            <c:idx val="4"/>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03C1-4CAD-9582-C4C3CD305518}"/>
              </c:ext>
            </c:extLst>
          </c:dPt>
          <c:dLbls>
            <c:dLbl>
              <c:idx val="1"/>
              <c:layout>
                <c:manualLayout>
                  <c:x val="-1.945254967347506E-2"/>
                  <c:y val="0"/>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C1-4CAD-9582-C4C3CD305518}"/>
                </c:ext>
              </c:extLst>
            </c:dLbl>
            <c:dLbl>
              <c:idx val="3"/>
              <c:layout>
                <c:manualLayout>
                  <c:x val="3.3347228011671531E-2"/>
                  <c:y val="0"/>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C1-4CAD-9582-C4C3CD305518}"/>
                </c:ext>
              </c:extLst>
            </c:dLbl>
            <c:dLbl>
              <c:idx val="4"/>
              <c:layout>
                <c:manualLayout>
                  <c:x val="7.7810198693900129E-2"/>
                  <c:y val="-3.2429928190873293E-2"/>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C1-4CAD-9582-C4C3CD30551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TABLE'!$A$42:$A$47</c:f>
              <c:strCache>
                <c:ptCount val="5"/>
                <c:pt idx="0">
                  <c:v>Shannon Guerrero</c:v>
                </c:pt>
                <c:pt idx="1">
                  <c:v>Brandi Jordan</c:v>
                </c:pt>
                <c:pt idx="2">
                  <c:v>Ashley West</c:v>
                </c:pt>
                <c:pt idx="3">
                  <c:v>Michelle Clark</c:v>
                </c:pt>
                <c:pt idx="4">
                  <c:v>Tiffany Lopez</c:v>
                </c:pt>
              </c:strCache>
            </c:strRef>
          </c:cat>
          <c:val>
            <c:numRef>
              <c:f>'PIVOT TABLE'!$B$42:$B$47</c:f>
              <c:numCache>
                <c:formatCode>"$"#,##0.00</c:formatCode>
                <c:ptCount val="5"/>
                <c:pt idx="0">
                  <c:v>29277.18</c:v>
                </c:pt>
                <c:pt idx="1">
                  <c:v>28038.519999999997</c:v>
                </c:pt>
                <c:pt idx="2">
                  <c:v>27524.86</c:v>
                </c:pt>
                <c:pt idx="3">
                  <c:v>27213.230000000003</c:v>
                </c:pt>
                <c:pt idx="4">
                  <c:v>27151.720000000005</c:v>
                </c:pt>
              </c:numCache>
            </c:numRef>
          </c:val>
          <c:extLst>
            <c:ext xmlns:c16="http://schemas.microsoft.com/office/drawing/2014/chart" uri="{C3380CC4-5D6E-409C-BE32-E72D297353CC}">
              <c16:uniqueId val="{00000000-03C1-4CAD-9582-C4C3CD305518}"/>
            </c:ext>
          </c:extLst>
        </c:ser>
        <c:dLbls>
          <c:showLegendKey val="0"/>
          <c:showVal val="0"/>
          <c:showCatName val="0"/>
          <c:showSerName val="0"/>
          <c:showPercent val="0"/>
          <c:showBubbleSize val="0"/>
        </c:dLbls>
        <c:gapWidth val="100"/>
        <c:overlap val="-24"/>
        <c:axId val="1696505664"/>
        <c:axId val="1696504704"/>
      </c:barChart>
      <c:catAx>
        <c:axId val="169650566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96504704"/>
        <c:crosses val="autoZero"/>
        <c:auto val="1"/>
        <c:lblAlgn val="ctr"/>
        <c:lblOffset val="100"/>
        <c:noMultiLvlLbl val="0"/>
      </c:catAx>
      <c:valAx>
        <c:axId val="1696504704"/>
        <c:scaling>
          <c:orientation val="minMax"/>
        </c:scaling>
        <c:delete val="1"/>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crossAx val="169650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TABLE!PivotTable10</c:name>
    <c:fmtId val="1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Patients with Insurance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TABLE'!$J$42</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6A2-4BC1-893B-C81B223EEFD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6A2-4BC1-893B-C81B223EEFD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B6A2-4BC1-893B-C81B223EEFD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TABLE'!$I$43:$I$46</c:f>
              <c:strCache>
                <c:ptCount val="3"/>
                <c:pt idx="0">
                  <c:v>None</c:v>
                </c:pt>
                <c:pt idx="1">
                  <c:v>Private</c:v>
                </c:pt>
                <c:pt idx="2">
                  <c:v>Public</c:v>
                </c:pt>
              </c:strCache>
            </c:strRef>
          </c:cat>
          <c:val>
            <c:numRef>
              <c:f>'PIVOT TABLE'!$J$43:$J$46</c:f>
              <c:numCache>
                <c:formatCode>0.00%</c:formatCode>
                <c:ptCount val="3"/>
                <c:pt idx="0">
                  <c:v>0.32793489506045131</c:v>
                </c:pt>
                <c:pt idx="1">
                  <c:v>0.32805027423494831</c:v>
                </c:pt>
                <c:pt idx="2">
                  <c:v>0.34401483070460037</c:v>
                </c:pt>
              </c:numCache>
            </c:numRef>
          </c:val>
          <c:extLst>
            <c:ext xmlns:c16="http://schemas.microsoft.com/office/drawing/2014/chart" uri="{C3380CC4-5D6E-409C-BE32-E72D297353CC}">
              <c16:uniqueId val="{00000000-FEC7-42F4-8822-B4086E5FD04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TABLE'!$B$8</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TABLE'!$A$9:$A$21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TABLE'!$B$9:$B$21</c:f>
              <c:numCache>
                <c:formatCode>"$"#,##0.00</c:formatCode>
                <c:ptCount val="12"/>
                <c:pt idx="0">
                  <c:v>1540109.7499999993</c:v>
                </c:pt>
                <c:pt idx="1">
                  <c:v>1383521.65</c:v>
                </c:pt>
                <c:pt idx="2">
                  <c:v>1476936.2600000009</c:v>
                </c:pt>
                <c:pt idx="3">
                  <c:v>1513883.2299999997</c:v>
                </c:pt>
                <c:pt idx="4">
                  <c:v>1531974.7900000003</c:v>
                </c:pt>
                <c:pt idx="5">
                  <c:v>1519856.3099999975</c:v>
                </c:pt>
                <c:pt idx="6">
                  <c:v>1534910.74</c:v>
                </c:pt>
                <c:pt idx="7">
                  <c:v>1515713.3000000005</c:v>
                </c:pt>
                <c:pt idx="8">
                  <c:v>1471319.3500000008</c:v>
                </c:pt>
                <c:pt idx="9">
                  <c:v>1473429.1499999994</c:v>
                </c:pt>
                <c:pt idx="10">
                  <c:v>1450553.3</c:v>
                </c:pt>
                <c:pt idx="11">
                  <c:v>1525408.3399999994</c:v>
                </c:pt>
              </c:numCache>
            </c:numRef>
          </c:val>
          <c:smooth val="0"/>
          <c:extLst>
            <c:ext xmlns:c16="http://schemas.microsoft.com/office/drawing/2014/chart" uri="{C3380CC4-5D6E-409C-BE32-E72D297353CC}">
              <c16:uniqueId val="{00000000-3841-460D-A8DB-E4F1C7ED8538}"/>
            </c:ext>
          </c:extLst>
        </c:ser>
        <c:dLbls>
          <c:showLegendKey val="0"/>
          <c:showVal val="0"/>
          <c:showCatName val="0"/>
          <c:showSerName val="0"/>
          <c:showPercent val="0"/>
          <c:showBubbleSize val="0"/>
        </c:dLbls>
        <c:marker val="1"/>
        <c:smooth val="0"/>
        <c:axId val="1487389888"/>
        <c:axId val="1487388928"/>
      </c:lineChart>
      <c:catAx>
        <c:axId val="14873898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88928"/>
        <c:crosses val="autoZero"/>
        <c:auto val="1"/>
        <c:lblAlgn val="ctr"/>
        <c:lblOffset val="100"/>
        <c:noMultiLvlLbl val="0"/>
      </c:catAx>
      <c:valAx>
        <c:axId val="1487388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8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TABLE!PivotTable6</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Cost</a:t>
            </a:r>
            <a:r>
              <a:rPr lang="en-US" baseline="0"/>
              <a:t> by Location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TABLE'!$I$8</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TABLE'!$H$9:$H$14</c:f>
              <c:strCache>
                <c:ptCount val="5"/>
                <c:pt idx="0">
                  <c:v>Houston</c:v>
                </c:pt>
                <c:pt idx="1">
                  <c:v>Los Angeles</c:v>
                </c:pt>
                <c:pt idx="2">
                  <c:v>Phoenix</c:v>
                </c:pt>
                <c:pt idx="3">
                  <c:v>Chicago</c:v>
                </c:pt>
                <c:pt idx="4">
                  <c:v>New York</c:v>
                </c:pt>
              </c:strCache>
            </c:strRef>
          </c:cat>
          <c:val>
            <c:numRef>
              <c:f>'PIVOT TABLE'!$I$9:$I$14</c:f>
              <c:numCache>
                <c:formatCode>"$"#,##0.00</c:formatCode>
                <c:ptCount val="5"/>
                <c:pt idx="0">
                  <c:v>3889157.5299999993</c:v>
                </c:pt>
                <c:pt idx="1">
                  <c:v>3653718.1399999931</c:v>
                </c:pt>
                <c:pt idx="2">
                  <c:v>3585448.360000005</c:v>
                </c:pt>
                <c:pt idx="3">
                  <c:v>3568922.4699999993</c:v>
                </c:pt>
                <c:pt idx="4">
                  <c:v>3240369.6700000013</c:v>
                </c:pt>
              </c:numCache>
            </c:numRef>
          </c:val>
          <c:extLst>
            <c:ext xmlns:c16="http://schemas.microsoft.com/office/drawing/2014/chart" uri="{C3380CC4-5D6E-409C-BE32-E72D297353CC}">
              <c16:uniqueId val="{00000000-4200-4C53-AA5B-E69867C2AD3D}"/>
            </c:ext>
          </c:extLst>
        </c:ser>
        <c:dLbls>
          <c:showLegendKey val="0"/>
          <c:showVal val="0"/>
          <c:showCatName val="0"/>
          <c:showSerName val="0"/>
          <c:showPercent val="0"/>
          <c:showBubbleSize val="0"/>
        </c:dLbls>
        <c:gapWidth val="100"/>
        <c:overlap val="-24"/>
        <c:axId val="1501586560"/>
        <c:axId val="1501583680"/>
      </c:barChart>
      <c:catAx>
        <c:axId val="15015865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1583680"/>
        <c:crosses val="autoZero"/>
        <c:auto val="1"/>
        <c:lblAlgn val="ctr"/>
        <c:lblOffset val="100"/>
        <c:noMultiLvlLbl val="0"/>
      </c:catAx>
      <c:valAx>
        <c:axId val="1501583680"/>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158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TABLE'!$B$26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DBA-44D9-8D3C-48C11DCC862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DBA-44D9-8D3C-48C11DCC862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DBA-44D9-8D3C-48C11DCC862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DBA-44D9-8D3C-48C11DCC862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TABLE'!$A$27:$A$31</c:f>
              <c:strCache>
                <c:ptCount val="4"/>
                <c:pt idx="0">
                  <c:v>Consultation</c:v>
                </c:pt>
                <c:pt idx="1">
                  <c:v>Medication</c:v>
                </c:pt>
                <c:pt idx="2">
                  <c:v>Physical Therapy</c:v>
                </c:pt>
                <c:pt idx="3">
                  <c:v>Surgery</c:v>
                </c:pt>
              </c:strCache>
            </c:strRef>
          </c:cat>
          <c:val>
            <c:numRef>
              <c:f>'PIVOT TABLE'!$B$27:$B$31</c:f>
              <c:numCache>
                <c:formatCode>0.00%</c:formatCode>
                <c:ptCount val="4"/>
                <c:pt idx="0">
                  <c:v>0.25706931770075869</c:v>
                </c:pt>
                <c:pt idx="1">
                  <c:v>0.23934796849875969</c:v>
                </c:pt>
                <c:pt idx="2">
                  <c:v>0.25490616906203983</c:v>
                </c:pt>
                <c:pt idx="3">
                  <c:v>0.24867654473844172</c:v>
                </c:pt>
              </c:numCache>
            </c:numRef>
          </c:val>
          <c:extLst>
            <c:ext xmlns:c16="http://schemas.microsoft.com/office/drawing/2014/chart" uri="{C3380CC4-5D6E-409C-BE32-E72D297353CC}">
              <c16:uniqueId val="{00000008-8DBA-44D9-8D3C-48C11DCC862F}"/>
            </c:ext>
          </c:extLst>
        </c:ser>
        <c:dLbls>
          <c:dLblPos val="ctr"/>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TABLE!PivotTable8</c:name>
    <c:fmtId val="2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Insurance Amount by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TABLE'!$H$25:$H$30</c:f>
              <c:strCache>
                <c:ptCount val="5"/>
                <c:pt idx="0">
                  <c:v>Houston</c:v>
                </c:pt>
                <c:pt idx="1">
                  <c:v>Los Angeles</c:v>
                </c:pt>
                <c:pt idx="2">
                  <c:v>Chicago</c:v>
                </c:pt>
                <c:pt idx="3">
                  <c:v>Phoenix</c:v>
                </c:pt>
                <c:pt idx="4">
                  <c:v>New York</c:v>
                </c:pt>
              </c:strCache>
            </c:strRef>
          </c:cat>
          <c:val>
            <c:numRef>
              <c:f>'PIVOT TABLE'!$I$25:$I$30</c:f>
              <c:numCache>
                <c:formatCode>"$"#,##0.00</c:formatCode>
                <c:ptCount val="5"/>
                <c:pt idx="0">
                  <c:v>7337109.7000000002</c:v>
                </c:pt>
                <c:pt idx="1">
                  <c:v>7292751.3800000111</c:v>
                </c:pt>
                <c:pt idx="2">
                  <c:v>7187256.1999999993</c:v>
                </c:pt>
                <c:pt idx="3">
                  <c:v>7100526.3699999982</c:v>
                </c:pt>
                <c:pt idx="4">
                  <c:v>5987788.960000013</c:v>
                </c:pt>
              </c:numCache>
            </c:numRef>
          </c:val>
          <c:extLst>
            <c:ext xmlns:c16="http://schemas.microsoft.com/office/drawing/2014/chart" uri="{C3380CC4-5D6E-409C-BE32-E72D297353CC}">
              <c16:uniqueId val="{00000000-204A-4908-80FC-FBE454911AED}"/>
            </c:ext>
          </c:extLst>
        </c:ser>
        <c:dLbls>
          <c:showLegendKey val="0"/>
          <c:showVal val="0"/>
          <c:showCatName val="0"/>
          <c:showSerName val="0"/>
          <c:showPercent val="0"/>
          <c:showBubbleSize val="0"/>
        </c:dLbls>
        <c:gapWidth val="100"/>
        <c:overlap val="-24"/>
        <c:axId val="1408217712"/>
        <c:axId val="1408218192"/>
      </c:barChart>
      <c:catAx>
        <c:axId val="14082177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8218192"/>
        <c:crosses val="autoZero"/>
        <c:auto val="1"/>
        <c:lblAlgn val="ctr"/>
        <c:lblOffset val="100"/>
        <c:noMultiLvlLbl val="0"/>
      </c:catAx>
      <c:valAx>
        <c:axId val="140821819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821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TABLE!PivotTable9</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Patient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7.7810198693900129E-2"/>
              <c:y val="-3.24299281908732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3.334722801167153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1.94525496734750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1.94525496734750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3.334722801167153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7.7810198693900129E-2"/>
              <c:y val="-3.24299281908732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1.94525496734750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3.334722801167153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7.7810198693900129E-2"/>
              <c:y val="-3.24299281908732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TABLE'!$B$41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Pt>
            <c:idx val="1"/>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5919-4BA0-B1FB-98F37197F842}"/>
              </c:ext>
            </c:extLst>
          </c:dPt>
          <c:dPt>
            <c:idx val="3"/>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5919-4BA0-B1FB-98F37197F842}"/>
              </c:ext>
            </c:extLst>
          </c:dPt>
          <c:dPt>
            <c:idx val="4"/>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5919-4BA0-B1FB-98F37197F842}"/>
              </c:ext>
            </c:extLst>
          </c:dPt>
          <c:dLbls>
            <c:dLbl>
              <c:idx val="1"/>
              <c:layout>
                <c:manualLayout>
                  <c:x val="-1.945254967347506E-2"/>
                  <c:y val="0"/>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19-4BA0-B1FB-98F37197F842}"/>
                </c:ext>
              </c:extLst>
            </c:dLbl>
            <c:dLbl>
              <c:idx val="3"/>
              <c:layout>
                <c:manualLayout>
                  <c:x val="3.3347228011671531E-2"/>
                  <c:y val="0"/>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19-4BA0-B1FB-98F37197F842}"/>
                </c:ext>
              </c:extLst>
            </c:dLbl>
            <c:dLbl>
              <c:idx val="4"/>
              <c:layout>
                <c:manualLayout>
                  <c:x val="7.7810198693900129E-2"/>
                  <c:y val="-3.2429928190873293E-2"/>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19-4BA0-B1FB-98F37197F84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TABLE'!$A$42:$A$47</c:f>
              <c:strCache>
                <c:ptCount val="5"/>
                <c:pt idx="0">
                  <c:v>Shannon Guerrero</c:v>
                </c:pt>
                <c:pt idx="1">
                  <c:v>Brandi Jordan</c:v>
                </c:pt>
                <c:pt idx="2">
                  <c:v>Ashley West</c:v>
                </c:pt>
                <c:pt idx="3">
                  <c:v>Michelle Clark</c:v>
                </c:pt>
                <c:pt idx="4">
                  <c:v>Tiffany Lopez</c:v>
                </c:pt>
              </c:strCache>
            </c:strRef>
          </c:cat>
          <c:val>
            <c:numRef>
              <c:f>'PIVOT TABLE'!$B$42:$B$47</c:f>
              <c:numCache>
                <c:formatCode>"$"#,##0.00</c:formatCode>
                <c:ptCount val="5"/>
                <c:pt idx="0">
                  <c:v>29277.18</c:v>
                </c:pt>
                <c:pt idx="1">
                  <c:v>28038.519999999997</c:v>
                </c:pt>
                <c:pt idx="2">
                  <c:v>27524.86</c:v>
                </c:pt>
                <c:pt idx="3">
                  <c:v>27213.230000000003</c:v>
                </c:pt>
                <c:pt idx="4">
                  <c:v>27151.720000000005</c:v>
                </c:pt>
              </c:numCache>
            </c:numRef>
          </c:val>
          <c:extLst>
            <c:ext xmlns:c16="http://schemas.microsoft.com/office/drawing/2014/chart" uri="{C3380CC4-5D6E-409C-BE32-E72D297353CC}">
              <c16:uniqueId val="{00000006-5919-4BA0-B1FB-98F37197F842}"/>
            </c:ext>
          </c:extLst>
        </c:ser>
        <c:dLbls>
          <c:showLegendKey val="0"/>
          <c:showVal val="0"/>
          <c:showCatName val="0"/>
          <c:showSerName val="0"/>
          <c:showPercent val="0"/>
          <c:showBubbleSize val="0"/>
        </c:dLbls>
        <c:gapWidth val="100"/>
        <c:overlap val="-24"/>
        <c:axId val="1696505664"/>
        <c:axId val="1696504704"/>
      </c:barChart>
      <c:catAx>
        <c:axId val="169650566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96504704"/>
        <c:crosses val="autoZero"/>
        <c:auto val="1"/>
        <c:lblAlgn val="ctr"/>
        <c:lblOffset val="100"/>
        <c:noMultiLvlLbl val="0"/>
      </c:catAx>
      <c:valAx>
        <c:axId val="1696504704"/>
        <c:scaling>
          <c:orientation val="minMax"/>
        </c:scaling>
        <c:delete val="1"/>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crossAx val="169650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[healthcare_management_data (PROJECT).xlsx]PIVOT TABLE!PivotTable10</c:name>
    <c:fmtId val="2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Patients with Insurance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TABLE'!$J$42</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B52-4149-9324-541BF1E73871}"/>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B52-4149-9324-541BF1E73871}"/>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B52-4149-9324-541BF1E738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TABLE'!$I$43:$I$46</c:f>
              <c:strCache>
                <c:ptCount val="3"/>
                <c:pt idx="0">
                  <c:v>None</c:v>
                </c:pt>
                <c:pt idx="1">
                  <c:v>Private</c:v>
                </c:pt>
                <c:pt idx="2">
                  <c:v>Public</c:v>
                </c:pt>
              </c:strCache>
            </c:strRef>
          </c:cat>
          <c:val>
            <c:numRef>
              <c:f>'PIVOT TABLE'!$J$43:$J$46</c:f>
              <c:numCache>
                <c:formatCode>0.00%</c:formatCode>
                <c:ptCount val="3"/>
                <c:pt idx="0">
                  <c:v>0.32793489506045131</c:v>
                </c:pt>
                <c:pt idx="1">
                  <c:v>0.32805027423494831</c:v>
                </c:pt>
                <c:pt idx="2">
                  <c:v>0.34401483070460037</c:v>
                </c:pt>
              </c:numCache>
            </c:numRef>
          </c:val>
          <c:extLst>
            <c:ext xmlns:c16="http://schemas.microsoft.com/office/drawing/2014/chart" uri="{C3380CC4-5D6E-409C-BE32-E72D297353CC}">
              <c16:uniqueId val="{00000006-9B52-4149-9324-541BF1E73871}"/>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110491</xdr:colOff>
      <xdr:row>6</xdr:row>
      <xdr:rowOff>149542</xdr:rowOff>
    </xdr:from>
    <xdr:to>
      <xdr:col>6</xdr:col>
      <xdr:colOff>952500</xdr:colOff>
      <xdr:row>20</xdr:row>
      <xdr:rowOff>167640</xdr:rowOff>
    </xdr:to>
    <xdr:graphicFrame macro="">
      <xdr:nvGraphicFramePr>
        <xdr:cNvPr id="2" name="Chart 1">
          <a:extLst>
            <a:ext uri="{FF2B5EF4-FFF2-40B4-BE49-F238E27FC236}">
              <a16:creationId xmlns:a16="http://schemas.microsoft.com/office/drawing/2014/main" id="{4628B023-59A5-175C-6673-0F1266D7C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91440</xdr:colOff>
      <xdr:row>6</xdr:row>
      <xdr:rowOff>170497</xdr:rowOff>
    </xdr:from>
    <xdr:to>
      <xdr:col>13</xdr:col>
      <xdr:colOff>180975</xdr:colOff>
      <xdr:row>20</xdr:row>
      <xdr:rowOff>125730</xdr:rowOff>
    </xdr:to>
    <xdr:graphicFrame macro="">
      <xdr:nvGraphicFramePr>
        <xdr:cNvPr id="3" name="Chart 2">
          <a:extLst>
            <a:ext uri="{FF2B5EF4-FFF2-40B4-BE49-F238E27FC236}">
              <a16:creationId xmlns:a16="http://schemas.microsoft.com/office/drawing/2014/main" id="{B36F9595-1C5F-7E32-07CB-85C74C9EB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114300</xdr:colOff>
      <xdr:row>21</xdr:row>
      <xdr:rowOff>170497</xdr:rowOff>
    </xdr:from>
    <xdr:to>
      <xdr:col>6</xdr:col>
      <xdr:colOff>1238250</xdr:colOff>
      <xdr:row>37</xdr:row>
      <xdr:rowOff>18097</xdr:rowOff>
    </xdr:to>
    <xdr:graphicFrame macro="">
      <xdr:nvGraphicFramePr>
        <xdr:cNvPr id="4" name="Chart 3">
          <a:extLst>
            <a:ext uri="{FF2B5EF4-FFF2-40B4-BE49-F238E27FC236}">
              <a16:creationId xmlns:a16="http://schemas.microsoft.com/office/drawing/2014/main" id="{BAFE9B29-EFD8-8917-5E0F-D05C3FE89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57150</xdr:colOff>
      <xdr:row>22</xdr:row>
      <xdr:rowOff>56197</xdr:rowOff>
    </xdr:from>
    <xdr:to>
      <xdr:col>13</xdr:col>
      <xdr:colOff>219075</xdr:colOff>
      <xdr:row>36</xdr:row>
      <xdr:rowOff>133350</xdr:rowOff>
    </xdr:to>
    <xdr:graphicFrame macro="">
      <xdr:nvGraphicFramePr>
        <xdr:cNvPr id="5" name="Chart 4">
          <a:extLst>
            <a:ext uri="{FF2B5EF4-FFF2-40B4-BE49-F238E27FC236}">
              <a16:creationId xmlns:a16="http://schemas.microsoft.com/office/drawing/2014/main" id="{673CFB22-E52F-0BE7-1D81-D50936CBD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438150</xdr:colOff>
      <xdr:row>38</xdr:row>
      <xdr:rowOff>46672</xdr:rowOff>
    </xdr:from>
    <xdr:to>
      <xdr:col>6</xdr:col>
      <xdr:colOff>1171575</xdr:colOff>
      <xdr:row>53</xdr:row>
      <xdr:rowOff>73342</xdr:rowOff>
    </xdr:to>
    <xdr:graphicFrame macro="">
      <xdr:nvGraphicFramePr>
        <xdr:cNvPr id="6" name="Chart 5">
          <a:extLst>
            <a:ext uri="{FF2B5EF4-FFF2-40B4-BE49-F238E27FC236}">
              <a16:creationId xmlns:a16="http://schemas.microsoft.com/office/drawing/2014/main" id="{FA96BD72-B42A-72F5-E390-AF6B6D8E0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129540</xdr:colOff>
      <xdr:row>41</xdr:row>
      <xdr:rowOff>953</xdr:rowOff>
    </xdr:from>
    <xdr:to>
      <xdr:col>17</xdr:col>
      <xdr:colOff>30480</xdr:colOff>
      <xdr:row>55</xdr:row>
      <xdr:rowOff>81916</xdr:rowOff>
    </xdr:to>
    <xdr:graphicFrame macro="">
      <xdr:nvGraphicFramePr>
        <xdr:cNvPr id="7" name="Chart 6">
          <a:extLst>
            <a:ext uri="{FF2B5EF4-FFF2-40B4-BE49-F238E27FC236}">
              <a16:creationId xmlns:a16="http://schemas.microsoft.com/office/drawing/2014/main" id="{EC918031-0450-9E8A-CACD-D7330C14E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0</xdr:colOff>
      <xdr:row>4</xdr:row>
      <xdr:rowOff>114300</xdr:rowOff>
    </xdr:to>
    <xdr:sp macro="" textlink="">
      <xdr:nvSpPr>
        <xdr:cNvPr id="2" name="Rectangle 1">
          <a:extLst>
            <a:ext uri="{FF2B5EF4-FFF2-40B4-BE49-F238E27FC236}">
              <a16:creationId xmlns:a16="http://schemas.microsoft.com/office/drawing/2014/main" id="{7D7DCE8F-93B4-1F24-811E-E97A0B429F3D}"/>
            </a:ext>
          </a:extLst>
        </xdr:cNvPr>
        <xdr:cNvSpPr/>
      </xdr:nvSpPr>
      <xdr:spPr>
        <a:xfrm>
          <a:off x="0" y="0"/>
          <a:ext cx="14630400" cy="845820"/>
        </a:xfrm>
        <a:prstGeom prst="rect">
          <a:avLst/>
        </a:prstGeom>
        <a:solidFill>
          <a:schemeClr val="accent1"/>
        </a:solidFill>
        <a:ln>
          <a:noFill/>
        </a:ln>
        <a:effectLst>
          <a:outerShdw blurRad="50800" dist="38100" dir="5400000" algn="t"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HEALTHCARE MANAGEMENT</a:t>
          </a:r>
          <a:endParaRPr lang="en-US" sz="1050" b="1"/>
        </a:p>
      </xdr:txBody>
    </xdr:sp>
    <xdr:clientData/>
  </xdr:twoCellAnchor>
  <xdr:oneCellAnchor>
    <xdr:from>
      <xdr:col>15</xdr:col>
      <xdr:colOff>594360</xdr:colOff>
      <xdr:row>3</xdr:row>
      <xdr:rowOff>91440</xdr:rowOff>
    </xdr:from>
    <xdr:ext cx="184731" cy="264560"/>
    <xdr:sp macro="" textlink="">
      <xdr:nvSpPr>
        <xdr:cNvPr id="3" name="TextBox 2">
          <a:extLst>
            <a:ext uri="{FF2B5EF4-FFF2-40B4-BE49-F238E27FC236}">
              <a16:creationId xmlns:a16="http://schemas.microsoft.com/office/drawing/2014/main" id="{171E29EC-4409-9C45-8B0E-E82826537C11}"/>
            </a:ext>
          </a:extLst>
        </xdr:cNvPr>
        <xdr:cNvSpPr txBox="1"/>
      </xdr:nvSpPr>
      <xdr:spPr>
        <a:xfrm>
          <a:off x="9738360" y="6400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20</xdr:col>
      <xdr:colOff>198120</xdr:colOff>
      <xdr:row>3</xdr:row>
      <xdr:rowOff>7620</xdr:rowOff>
    </xdr:from>
    <xdr:ext cx="2004588" cy="264560"/>
    <xdr:sp macro="" textlink="">
      <xdr:nvSpPr>
        <xdr:cNvPr id="4" name="TextBox 3">
          <a:extLst>
            <a:ext uri="{FF2B5EF4-FFF2-40B4-BE49-F238E27FC236}">
              <a16:creationId xmlns:a16="http://schemas.microsoft.com/office/drawing/2014/main" id="{A8D7FBD6-D860-CAE5-4E70-A0FBAC4712C1}"/>
            </a:ext>
          </a:extLst>
        </xdr:cNvPr>
        <xdr:cNvSpPr txBox="1"/>
      </xdr:nvSpPr>
      <xdr:spPr>
        <a:xfrm>
          <a:off x="12390120" y="556260"/>
          <a:ext cx="20045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spAutoFit/>
        </a:bodyPr>
        <a:lstStyle/>
        <a:p>
          <a:pPr algn="r"/>
          <a:r>
            <a:rPr lang="en-US" sz="1100" b="1" i="1">
              <a:solidFill>
                <a:schemeClr val="bg1"/>
              </a:solidFill>
            </a:rPr>
            <a:t>Presented By Ibrahim</a:t>
          </a:r>
          <a:r>
            <a:rPr lang="en-US" sz="1100" b="1" i="1" baseline="0">
              <a:solidFill>
                <a:schemeClr val="bg1"/>
              </a:solidFill>
            </a:rPr>
            <a:t> Sosanwo</a:t>
          </a:r>
          <a:endParaRPr lang="en-US" sz="1100" b="1" i="1">
            <a:solidFill>
              <a:schemeClr val="bg1"/>
            </a:solidFill>
          </a:endParaRPr>
        </a:p>
      </xdr:txBody>
    </xdr:sp>
    <xdr:clientData/>
  </xdr:oneCellAnchor>
  <xdr:twoCellAnchor>
    <xdr:from>
      <xdr:col>3</xdr:col>
      <xdr:colOff>563880</xdr:colOff>
      <xdr:row>5</xdr:row>
      <xdr:rowOff>7620</xdr:rowOff>
    </xdr:from>
    <xdr:to>
      <xdr:col>7</xdr:col>
      <xdr:colOff>38100</xdr:colOff>
      <xdr:row>9</xdr:row>
      <xdr:rowOff>45720</xdr:rowOff>
    </xdr:to>
    <xdr:sp macro="" textlink="COST">
      <xdr:nvSpPr>
        <xdr:cNvPr id="5" name="Rectangle 4">
          <a:extLst>
            <a:ext uri="{FF2B5EF4-FFF2-40B4-BE49-F238E27FC236}">
              <a16:creationId xmlns:a16="http://schemas.microsoft.com/office/drawing/2014/main" id="{71E9A0C4-86C4-1D88-0FE3-633D7F224AE1}"/>
            </a:ext>
          </a:extLst>
        </xdr:cNvPr>
        <xdr:cNvSpPr/>
      </xdr:nvSpPr>
      <xdr:spPr>
        <a:xfrm>
          <a:off x="2392680" y="922020"/>
          <a:ext cx="1912620" cy="769620"/>
        </a:xfrm>
        <a:prstGeom prst="rect">
          <a:avLst/>
        </a:prstGeom>
        <a:ln>
          <a:noFill/>
        </a:ln>
        <a:effectLst>
          <a:innerShdw blurRad="63500" dist="50800" dir="5400000">
            <a:prstClr val="black">
              <a:alpha val="50000"/>
            </a:prstClr>
          </a:inn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AA41AB-14B8-4038-9469-CECD8D3D5433}" type="TxLink">
            <a:rPr lang="en-US" sz="1400" b="1" i="0" u="none" strike="noStrike">
              <a:solidFill>
                <a:schemeClr val="bg1"/>
              </a:solidFill>
              <a:latin typeface="Calibri"/>
              <a:ea typeface="Calibri"/>
              <a:cs typeface="Calibri"/>
            </a:rPr>
            <a:pPr algn="ctr"/>
            <a:t>$17,937,616.17</a:t>
          </a:fld>
          <a:endParaRPr lang="en-US" sz="1400" b="1">
            <a:solidFill>
              <a:schemeClr val="bg1"/>
            </a:solidFill>
          </a:endParaRPr>
        </a:p>
      </xdr:txBody>
    </xdr:sp>
    <xdr:clientData/>
  </xdr:twoCellAnchor>
  <xdr:twoCellAnchor>
    <xdr:from>
      <xdr:col>7</xdr:col>
      <xdr:colOff>160020</xdr:colOff>
      <xdr:row>5</xdr:row>
      <xdr:rowOff>7620</xdr:rowOff>
    </xdr:from>
    <xdr:to>
      <xdr:col>10</xdr:col>
      <xdr:colOff>243840</xdr:colOff>
      <xdr:row>9</xdr:row>
      <xdr:rowOff>45720</xdr:rowOff>
    </xdr:to>
    <xdr:sp macro="" textlink="PATIENT">
      <xdr:nvSpPr>
        <xdr:cNvPr id="8" name="Rectangle 7">
          <a:extLst>
            <a:ext uri="{FF2B5EF4-FFF2-40B4-BE49-F238E27FC236}">
              <a16:creationId xmlns:a16="http://schemas.microsoft.com/office/drawing/2014/main" id="{71F70F6B-B288-4368-BF92-FC1F789D8B87}"/>
            </a:ext>
          </a:extLst>
        </xdr:cNvPr>
        <xdr:cNvSpPr/>
      </xdr:nvSpPr>
      <xdr:spPr>
        <a:xfrm>
          <a:off x="4427220" y="922020"/>
          <a:ext cx="1912620" cy="769620"/>
        </a:xfrm>
        <a:prstGeom prst="rect">
          <a:avLst/>
        </a:prstGeom>
        <a:ln>
          <a:noFill/>
        </a:ln>
        <a:effectLst>
          <a:innerShdw blurRad="63500" dist="50800" dir="5400000">
            <a:prstClr val="black">
              <a:alpha val="50000"/>
            </a:prstClr>
          </a:inn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9388F3-F0D8-46AB-9850-E4CE695DF41F}" type="TxLink">
            <a:rPr lang="en-US" sz="1400" b="1" i="0" u="none" strike="noStrike">
              <a:solidFill>
                <a:schemeClr val="bg1"/>
              </a:solidFill>
              <a:latin typeface="Calibri"/>
              <a:ea typeface="Calibri"/>
              <a:cs typeface="Calibri"/>
            </a:rPr>
            <a:pPr algn="ctr"/>
            <a:t>7000</a:t>
          </a:fld>
          <a:endParaRPr lang="en-US" sz="1400" b="1">
            <a:solidFill>
              <a:schemeClr val="bg1"/>
            </a:solidFill>
          </a:endParaRPr>
        </a:p>
      </xdr:txBody>
    </xdr:sp>
    <xdr:clientData/>
  </xdr:twoCellAnchor>
  <xdr:twoCellAnchor>
    <xdr:from>
      <xdr:col>13</xdr:col>
      <xdr:colOff>556260</xdr:colOff>
      <xdr:row>5</xdr:row>
      <xdr:rowOff>7620</xdr:rowOff>
    </xdr:from>
    <xdr:to>
      <xdr:col>17</xdr:col>
      <xdr:colOff>30480</xdr:colOff>
      <xdr:row>9</xdr:row>
      <xdr:rowOff>45720</xdr:rowOff>
    </xdr:to>
    <xdr:sp macro="" textlink="INSURANCE_AMOUNT">
      <xdr:nvSpPr>
        <xdr:cNvPr id="9" name="Rectangle 8">
          <a:extLst>
            <a:ext uri="{FF2B5EF4-FFF2-40B4-BE49-F238E27FC236}">
              <a16:creationId xmlns:a16="http://schemas.microsoft.com/office/drawing/2014/main" id="{0B9B57CB-2EA7-42DE-83DC-4D6F098FDBB9}"/>
            </a:ext>
          </a:extLst>
        </xdr:cNvPr>
        <xdr:cNvSpPr/>
      </xdr:nvSpPr>
      <xdr:spPr>
        <a:xfrm>
          <a:off x="8481060" y="922020"/>
          <a:ext cx="1912620" cy="769620"/>
        </a:xfrm>
        <a:prstGeom prst="rect">
          <a:avLst/>
        </a:prstGeom>
        <a:ln>
          <a:noFill/>
        </a:ln>
        <a:effectLst>
          <a:innerShdw blurRad="63500" dist="50800" dir="5400000">
            <a:prstClr val="black">
              <a:alpha val="50000"/>
            </a:prstClr>
          </a:inn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8F9103-AA13-414D-BF90-D31BD92904ED}" type="TxLink">
            <a:rPr lang="en-US" sz="1400" b="1" i="0" u="none" strike="noStrike">
              <a:solidFill>
                <a:schemeClr val="bg1"/>
              </a:solidFill>
              <a:latin typeface="Calibri"/>
              <a:ea typeface="Calibri"/>
              <a:cs typeface="Calibri"/>
            </a:rPr>
            <a:pPr algn="ctr"/>
            <a:t>$34,905,432.61</a:t>
          </a:fld>
          <a:endParaRPr lang="en-US" sz="1400" b="1">
            <a:solidFill>
              <a:schemeClr val="bg1"/>
            </a:solidFill>
          </a:endParaRPr>
        </a:p>
      </xdr:txBody>
    </xdr:sp>
    <xdr:clientData/>
  </xdr:twoCellAnchor>
  <xdr:twoCellAnchor>
    <xdr:from>
      <xdr:col>10</xdr:col>
      <xdr:colOff>358140</xdr:colOff>
      <xdr:row>5</xdr:row>
      <xdr:rowOff>7620</xdr:rowOff>
    </xdr:from>
    <xdr:to>
      <xdr:col>13</xdr:col>
      <xdr:colOff>441960</xdr:colOff>
      <xdr:row>9</xdr:row>
      <xdr:rowOff>45720</xdr:rowOff>
    </xdr:to>
    <xdr:sp macro="" textlink="TRANSACTION">
      <xdr:nvSpPr>
        <xdr:cNvPr id="10" name="Rectangle 9">
          <a:extLst>
            <a:ext uri="{FF2B5EF4-FFF2-40B4-BE49-F238E27FC236}">
              <a16:creationId xmlns:a16="http://schemas.microsoft.com/office/drawing/2014/main" id="{AF67AD1E-D1B8-454C-A983-344FD3CF806A}"/>
            </a:ext>
          </a:extLst>
        </xdr:cNvPr>
        <xdr:cNvSpPr/>
      </xdr:nvSpPr>
      <xdr:spPr>
        <a:xfrm>
          <a:off x="6454140" y="922020"/>
          <a:ext cx="1912620" cy="769620"/>
        </a:xfrm>
        <a:prstGeom prst="rect">
          <a:avLst/>
        </a:prstGeom>
        <a:ln>
          <a:noFill/>
        </a:ln>
        <a:effectLst>
          <a:innerShdw blurRad="63500" dist="50800" dir="5400000">
            <a:prstClr val="black">
              <a:alpha val="50000"/>
            </a:prstClr>
          </a:inn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EE8BB3-94C7-4902-9DDE-AD4F0BC4EE08}" type="TxLink">
            <a:rPr lang="en-US" sz="1400" b="1" i="0" u="none" strike="noStrike">
              <a:solidFill>
                <a:schemeClr val="bg1"/>
              </a:solidFill>
              <a:latin typeface="Calibri"/>
              <a:ea typeface="Calibri"/>
              <a:cs typeface="Calibri"/>
            </a:rPr>
            <a:pPr algn="ctr"/>
            <a:t>7000</a:t>
          </a:fld>
          <a:endParaRPr lang="en-US" sz="1400" b="1">
            <a:solidFill>
              <a:schemeClr val="bg1"/>
            </a:solidFill>
          </a:endParaRPr>
        </a:p>
      </xdr:txBody>
    </xdr:sp>
    <xdr:clientData/>
  </xdr:twoCellAnchor>
  <xdr:twoCellAnchor>
    <xdr:from>
      <xdr:col>3</xdr:col>
      <xdr:colOff>586740</xdr:colOff>
      <xdr:row>9</xdr:row>
      <xdr:rowOff>160020</xdr:rowOff>
    </xdr:from>
    <xdr:to>
      <xdr:col>10</xdr:col>
      <xdr:colOff>266700</xdr:colOff>
      <xdr:row>24</xdr:row>
      <xdr:rowOff>53340</xdr:rowOff>
    </xdr:to>
    <xdr:graphicFrame macro="">
      <xdr:nvGraphicFramePr>
        <xdr:cNvPr id="11" name="Chart 10">
          <a:extLst>
            <a:ext uri="{FF2B5EF4-FFF2-40B4-BE49-F238E27FC236}">
              <a16:creationId xmlns:a16="http://schemas.microsoft.com/office/drawing/2014/main" id="{4D3A95BF-A70E-4FED-96F7-6E448487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449580</xdr:colOff>
      <xdr:row>9</xdr:row>
      <xdr:rowOff>160020</xdr:rowOff>
    </xdr:from>
    <xdr:to>
      <xdr:col>17</xdr:col>
      <xdr:colOff>20955</xdr:colOff>
      <xdr:row>24</xdr:row>
      <xdr:rowOff>38100</xdr:rowOff>
    </xdr:to>
    <xdr:graphicFrame macro="">
      <xdr:nvGraphicFramePr>
        <xdr:cNvPr id="12" name="Chart 11">
          <a:extLst>
            <a:ext uri="{FF2B5EF4-FFF2-40B4-BE49-F238E27FC236}">
              <a16:creationId xmlns:a16="http://schemas.microsoft.com/office/drawing/2014/main" id="{3D44C519-6951-404D-AA4D-5B24A8133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129540</xdr:colOff>
      <xdr:row>5</xdr:row>
      <xdr:rowOff>22860</xdr:rowOff>
    </xdr:from>
    <xdr:to>
      <xdr:col>23</xdr:col>
      <xdr:colOff>579120</xdr:colOff>
      <xdr:row>24</xdr:row>
      <xdr:rowOff>45720</xdr:rowOff>
    </xdr:to>
    <xdr:graphicFrame macro="">
      <xdr:nvGraphicFramePr>
        <xdr:cNvPr id="13" name="Chart 12">
          <a:extLst>
            <a:ext uri="{FF2B5EF4-FFF2-40B4-BE49-F238E27FC236}">
              <a16:creationId xmlns:a16="http://schemas.microsoft.com/office/drawing/2014/main" id="{AD1F5768-4838-4A21-ABCE-E3A9ACA81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444500</xdr:colOff>
      <xdr:row>24</xdr:row>
      <xdr:rowOff>175260</xdr:rowOff>
    </xdr:from>
    <xdr:to>
      <xdr:col>17</xdr:col>
      <xdr:colOff>15240</xdr:colOff>
      <xdr:row>40</xdr:row>
      <xdr:rowOff>50800</xdr:rowOff>
    </xdr:to>
    <xdr:graphicFrame macro="">
      <xdr:nvGraphicFramePr>
        <xdr:cNvPr id="15" name="Chart 14">
          <a:extLst>
            <a:ext uri="{FF2B5EF4-FFF2-40B4-BE49-F238E27FC236}">
              <a16:creationId xmlns:a16="http://schemas.microsoft.com/office/drawing/2014/main" id="{5CA71949-1232-420A-9F9C-56A8BBFD7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579120</xdr:colOff>
      <xdr:row>25</xdr:row>
      <xdr:rowOff>7620</xdr:rowOff>
    </xdr:from>
    <xdr:to>
      <xdr:col>10</xdr:col>
      <xdr:colOff>259080</xdr:colOff>
      <xdr:row>40</xdr:row>
      <xdr:rowOff>34290</xdr:rowOff>
    </xdr:to>
    <xdr:graphicFrame macro="">
      <xdr:nvGraphicFramePr>
        <xdr:cNvPr id="16" name="Chart 15">
          <a:extLst>
            <a:ext uri="{FF2B5EF4-FFF2-40B4-BE49-F238E27FC236}">
              <a16:creationId xmlns:a16="http://schemas.microsoft.com/office/drawing/2014/main" id="{3C88FA54-3175-4847-B298-B5C6F775D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139064</xdr:colOff>
      <xdr:row>24</xdr:row>
      <xdr:rowOff>146686</xdr:rowOff>
    </xdr:from>
    <xdr:to>
      <xdr:col>23</xdr:col>
      <xdr:colOff>579120</xdr:colOff>
      <xdr:row>40</xdr:row>
      <xdr:rowOff>38100</xdr:rowOff>
    </xdr:to>
    <xdr:graphicFrame macro="">
      <xdr:nvGraphicFramePr>
        <xdr:cNvPr id="17" name="Chart 16">
          <a:extLst>
            <a:ext uri="{FF2B5EF4-FFF2-40B4-BE49-F238E27FC236}">
              <a16:creationId xmlns:a16="http://schemas.microsoft.com/office/drawing/2014/main" id="{7B91E4AA-970E-46E6-B6FD-4B1FF1CCC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463904</xdr:colOff>
      <xdr:row>5</xdr:row>
      <xdr:rowOff>22658</xdr:rowOff>
    </xdr:from>
    <xdr:ext cx="968598" cy="280205"/>
    <xdr:sp macro="" textlink="">
      <xdr:nvSpPr>
        <xdr:cNvPr id="18" name="TextBox 17">
          <a:extLst>
            <a:ext uri="{FF2B5EF4-FFF2-40B4-BE49-F238E27FC236}">
              <a16:creationId xmlns:a16="http://schemas.microsoft.com/office/drawing/2014/main" id="{A02AB371-63CF-87AF-1847-1189D25D7CDE}"/>
            </a:ext>
          </a:extLst>
        </xdr:cNvPr>
        <xdr:cNvSpPr txBox="1"/>
      </xdr:nvSpPr>
      <xdr:spPr>
        <a:xfrm>
          <a:off x="2902304" y="937058"/>
          <a:ext cx="96859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1">
              <a:solidFill>
                <a:schemeClr val="bg1"/>
              </a:solidFill>
            </a:rPr>
            <a:t>TOTAL COST</a:t>
          </a:r>
        </a:p>
      </xdr:txBody>
    </xdr:sp>
    <xdr:clientData/>
  </xdr:oneCellAnchor>
  <xdr:oneCellAnchor>
    <xdr:from>
      <xdr:col>7</xdr:col>
      <xdr:colOff>105214</xdr:colOff>
      <xdr:row>5</xdr:row>
      <xdr:rowOff>15240</xdr:rowOff>
    </xdr:from>
    <xdr:ext cx="2007858" cy="280205"/>
    <xdr:sp macro="" textlink="">
      <xdr:nvSpPr>
        <xdr:cNvPr id="19" name="TextBox 18">
          <a:extLst>
            <a:ext uri="{FF2B5EF4-FFF2-40B4-BE49-F238E27FC236}">
              <a16:creationId xmlns:a16="http://schemas.microsoft.com/office/drawing/2014/main" id="{7978C39B-F321-4C17-8EC7-FD4F3A2D478A}"/>
            </a:ext>
          </a:extLst>
        </xdr:cNvPr>
        <xdr:cNvSpPr txBox="1"/>
      </xdr:nvSpPr>
      <xdr:spPr>
        <a:xfrm>
          <a:off x="4372414" y="929640"/>
          <a:ext cx="200785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1">
              <a:solidFill>
                <a:schemeClr val="bg1"/>
              </a:solidFill>
            </a:rPr>
            <a:t>TOTAL NUMBER</a:t>
          </a:r>
          <a:r>
            <a:rPr lang="en-US" sz="1200" b="1" baseline="0">
              <a:solidFill>
                <a:schemeClr val="bg1"/>
              </a:solidFill>
            </a:rPr>
            <a:t> OF PATIENT</a:t>
          </a:r>
          <a:endParaRPr lang="en-US" sz="1200" b="1">
            <a:solidFill>
              <a:schemeClr val="bg1"/>
            </a:solidFill>
          </a:endParaRPr>
        </a:p>
      </xdr:txBody>
    </xdr:sp>
    <xdr:clientData/>
  </xdr:oneCellAnchor>
  <xdr:oneCellAnchor>
    <xdr:from>
      <xdr:col>10</xdr:col>
      <xdr:colOff>398834</xdr:colOff>
      <xdr:row>5</xdr:row>
      <xdr:rowOff>15240</xdr:rowOff>
    </xdr:from>
    <xdr:ext cx="1877823" cy="280205"/>
    <xdr:sp macro="" textlink="">
      <xdr:nvSpPr>
        <xdr:cNvPr id="20" name="TextBox 19">
          <a:extLst>
            <a:ext uri="{FF2B5EF4-FFF2-40B4-BE49-F238E27FC236}">
              <a16:creationId xmlns:a16="http://schemas.microsoft.com/office/drawing/2014/main" id="{209EB33F-C0A3-49DF-8BD2-F48AF4CA1D29}"/>
            </a:ext>
          </a:extLst>
        </xdr:cNvPr>
        <xdr:cNvSpPr txBox="1"/>
      </xdr:nvSpPr>
      <xdr:spPr>
        <a:xfrm>
          <a:off x="6494834" y="929640"/>
          <a:ext cx="187782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1">
              <a:solidFill>
                <a:schemeClr val="bg1"/>
              </a:solidFill>
            </a:rPr>
            <a:t>TOTAL </a:t>
          </a:r>
          <a:r>
            <a:rPr lang="en-US" sz="1200" b="1" baseline="0">
              <a:solidFill>
                <a:schemeClr val="bg1"/>
              </a:solidFill>
            </a:rPr>
            <a:t> NO. TRANSACTION</a:t>
          </a:r>
          <a:endParaRPr lang="en-US" sz="1200" b="1">
            <a:solidFill>
              <a:schemeClr val="bg1"/>
            </a:solidFill>
          </a:endParaRPr>
        </a:p>
      </xdr:txBody>
    </xdr:sp>
    <xdr:clientData/>
  </xdr:oneCellAnchor>
  <xdr:oneCellAnchor>
    <xdr:from>
      <xdr:col>13</xdr:col>
      <xdr:colOff>489272</xdr:colOff>
      <xdr:row>5</xdr:row>
      <xdr:rowOff>0</xdr:rowOff>
    </xdr:from>
    <xdr:ext cx="2032223" cy="280205"/>
    <xdr:sp macro="" textlink="">
      <xdr:nvSpPr>
        <xdr:cNvPr id="21" name="TextBox 20">
          <a:extLst>
            <a:ext uri="{FF2B5EF4-FFF2-40B4-BE49-F238E27FC236}">
              <a16:creationId xmlns:a16="http://schemas.microsoft.com/office/drawing/2014/main" id="{7970854D-E7FC-4236-91B8-812388A4D7E8}"/>
            </a:ext>
          </a:extLst>
        </xdr:cNvPr>
        <xdr:cNvSpPr txBox="1"/>
      </xdr:nvSpPr>
      <xdr:spPr>
        <a:xfrm>
          <a:off x="8414072" y="914400"/>
          <a:ext cx="203222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1">
              <a:solidFill>
                <a:schemeClr val="bg1"/>
              </a:solidFill>
            </a:rPr>
            <a:t>TOTAL INSURANCE</a:t>
          </a:r>
          <a:r>
            <a:rPr lang="en-US" sz="1200" b="1" baseline="0">
              <a:solidFill>
                <a:schemeClr val="bg1"/>
              </a:solidFill>
            </a:rPr>
            <a:t> AMOUNT</a:t>
          </a:r>
          <a:endParaRPr lang="en-US" sz="1400" b="1">
            <a:solidFill>
              <a:schemeClr val="bg1"/>
            </a:solidFill>
          </a:endParaRPr>
        </a:p>
      </xdr:txBody>
    </xdr:sp>
    <xdr:clientData/>
  </xdr:oneCellAnchor>
  <xdr:twoCellAnchor editAs="oneCell">
    <xdr:from>
      <xdr:col>0</xdr:col>
      <xdr:colOff>72390</xdr:colOff>
      <xdr:row>12</xdr:row>
      <xdr:rowOff>22861</xdr:rowOff>
    </xdr:from>
    <xdr:to>
      <xdr:col>3</xdr:col>
      <xdr:colOff>468630</xdr:colOff>
      <xdr:row>20</xdr:row>
      <xdr:rowOff>50800</xdr:rowOff>
    </xdr:to>
    <mc:AlternateContent xmlns:mc="http://schemas.openxmlformats.org/markup-compatibility/2006" xmlns:a14="http://schemas.microsoft.com/office/drawing/2010/main">
      <mc:Choice Requires="a14">
        <xdr:graphicFrame macro="">
          <xdr:nvGraphicFramePr>
            <xdr:cNvPr id="22" name="Treatment_Type">
              <a:extLst>
                <a:ext uri="{FF2B5EF4-FFF2-40B4-BE49-F238E27FC236}">
                  <a16:creationId xmlns:a16="http://schemas.microsoft.com/office/drawing/2014/main" id="{27E81C4F-7B5F-C409-8C79-6253C7B46AD9}"/>
                </a:ext>
              </a:extLst>
            </xdr:cNvPr>
            <xdr:cNvGraphicFramePr/>
          </xdr:nvGraphicFramePr>
          <xdr:xfrm>
            <a:off x="0" y="0"/>
            <a:ext cx="0" cy="0"/>
          </xdr:xfrm>
          <a:graphic>
            <a:graphicData uri="http://schemas.microsoft.com/office/drawing/2010/slicer">
              <sle:slicer xmlns:sle="http://schemas.microsoft.com/office/drawing/2010/slicer" name="Treatment_Type"/>
            </a:graphicData>
          </a:graphic>
        </xdr:graphicFrame>
      </mc:Choice>
      <mc:Fallback xmlns="">
        <xdr:sp macro="" textlink="">
          <xdr:nvSpPr>
            <xdr:cNvPr id="0" name=""/>
            <xdr:cNvSpPr>
              <a:spLocks noTextEdit="1"/>
            </xdr:cNvSpPr>
          </xdr:nvSpPr>
          <xdr:spPr>
            <a:xfrm>
              <a:off x="72390" y="2243547"/>
              <a:ext cx="2225040" cy="1465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81915</xdr:colOff>
      <xdr:row>20</xdr:row>
      <xdr:rowOff>154306</xdr:rowOff>
    </xdr:from>
    <xdr:to>
      <xdr:col>3</xdr:col>
      <xdr:colOff>470535</xdr:colOff>
      <xdr:row>27</xdr:row>
      <xdr:rowOff>3811</xdr:rowOff>
    </xdr:to>
    <mc:AlternateContent xmlns:mc="http://schemas.openxmlformats.org/markup-compatibility/2006" xmlns:a14="http://schemas.microsoft.com/office/drawing/2010/main">
      <mc:Choice Requires="a14">
        <xdr:graphicFrame macro="">
          <xdr:nvGraphicFramePr>
            <xdr:cNvPr id="24" name="Gender">
              <a:extLst>
                <a:ext uri="{FF2B5EF4-FFF2-40B4-BE49-F238E27FC236}">
                  <a16:creationId xmlns:a16="http://schemas.microsoft.com/office/drawing/2014/main" id="{23946D8C-3BBA-4304-F54F-379B83892E3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1915" y="3855449"/>
              <a:ext cx="2217420" cy="1144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83819</xdr:colOff>
      <xdr:row>27</xdr:row>
      <xdr:rowOff>76200</xdr:rowOff>
    </xdr:from>
    <xdr:to>
      <xdr:col>3</xdr:col>
      <xdr:colOff>476250</xdr:colOff>
      <xdr:row>40</xdr:row>
      <xdr:rowOff>29845</xdr:rowOff>
    </xdr:to>
    <mc:AlternateContent xmlns:mc="http://schemas.openxmlformats.org/markup-compatibility/2006" xmlns:a14="http://schemas.microsoft.com/office/drawing/2010/main">
      <mc:Choice Requires="a14">
        <xdr:graphicFrame macro="">
          <xdr:nvGraphicFramePr>
            <xdr:cNvPr id="25" name="Location">
              <a:extLst>
                <a:ext uri="{FF2B5EF4-FFF2-40B4-BE49-F238E27FC236}">
                  <a16:creationId xmlns:a16="http://schemas.microsoft.com/office/drawing/2014/main" id="{AAE1ECDA-568E-BE40-F74E-A42E4A82D7FF}"/>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83819" y="5072743"/>
              <a:ext cx="2221231" cy="2359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5</xdr:row>
      <xdr:rowOff>22860</xdr:rowOff>
    </xdr:from>
    <xdr:to>
      <xdr:col>3</xdr:col>
      <xdr:colOff>447675</xdr:colOff>
      <xdr:row>11</xdr:row>
      <xdr:rowOff>142875</xdr:rowOff>
    </xdr:to>
    <mc:AlternateContent xmlns:mc="http://schemas.openxmlformats.org/markup-compatibility/2006" xmlns:a14="http://schemas.microsoft.com/office/drawing/2010/main">
      <mc:Choice Requires="a14">
        <xdr:graphicFrame macro="">
          <xdr:nvGraphicFramePr>
            <xdr:cNvPr id="26" name="Insurance_Type">
              <a:extLst>
                <a:ext uri="{FF2B5EF4-FFF2-40B4-BE49-F238E27FC236}">
                  <a16:creationId xmlns:a16="http://schemas.microsoft.com/office/drawing/2014/main" id="{E195449E-A79E-4845-42CC-6DD1788C59F0}"/>
                </a:ext>
              </a:extLst>
            </xdr:cNvPr>
            <xdr:cNvGraphicFramePr/>
          </xdr:nvGraphicFramePr>
          <xdr:xfrm>
            <a:off x="0" y="0"/>
            <a:ext cx="0" cy="0"/>
          </xdr:xfrm>
          <a:graphic>
            <a:graphicData uri="http://schemas.microsoft.com/office/drawing/2010/slicer">
              <sle:slicer xmlns:sle="http://schemas.microsoft.com/office/drawing/2010/slicer" name="Insurance_Type"/>
            </a:graphicData>
          </a:graphic>
        </xdr:graphicFrame>
      </mc:Choice>
      <mc:Fallback xmlns="">
        <xdr:sp macro="" textlink="">
          <xdr:nvSpPr>
            <xdr:cNvPr id="0" name=""/>
            <xdr:cNvSpPr>
              <a:spLocks noTextEdit="1"/>
            </xdr:cNvSpPr>
          </xdr:nvSpPr>
          <xdr:spPr>
            <a:xfrm>
              <a:off x="76200" y="948146"/>
              <a:ext cx="2200275" cy="1230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rahim sosanwo" refreshedDate="45736.963308101855" createdVersion="8" refreshedVersion="8" minRefreshableVersion="3" recordCount="7000" xr:uid="{E5825ED3-5767-4255-8E40-1EB540B681EE}">
  <cacheSource type="worksheet">
    <worksheetSource name="Consolidated_sheets"/>
  </cacheSource>
  <cacheFields count="12">
    <cacheField name="Patient_ID" numFmtId="0">
      <sharedItems/>
    </cacheField>
    <cacheField name="Treatment_Type" numFmtId="0">
      <sharedItems count="4">
        <s v="Physical Therapy"/>
        <s v="Consultation"/>
        <s v="Medication"/>
        <s v="Surgery"/>
      </sharedItems>
    </cacheField>
    <cacheField name="Cost" numFmtId="165">
      <sharedItems containsSemiMixedTypes="0" containsString="0" containsNumber="1" minValue="101.61" maxValue="4999.78" count="6946">
        <n v="4485.84"/>
        <n v="3542.84"/>
        <n v="216"/>
        <n v="1990.5"/>
        <n v="2612.41"/>
        <n v="1343.21"/>
        <n v="4785.97"/>
        <n v="2667.52"/>
        <n v="3307.25"/>
        <n v="3451.17"/>
        <n v="3534.25"/>
        <n v="4513.8100000000004"/>
        <n v="4233.1000000000004"/>
        <n v="414.67"/>
        <n v="754.55"/>
        <n v="3432.59"/>
        <n v="1189.06"/>
        <n v="3080.82"/>
        <n v="1267.1500000000001"/>
        <n v="948.59"/>
        <n v="4953.1899999999996"/>
        <n v="2684.09"/>
        <n v="1022.46"/>
        <n v="1918.52"/>
        <n v="1700.1"/>
        <n v="3186.34"/>
        <n v="748.31"/>
        <n v="3572.29"/>
        <n v="3609.56"/>
        <n v="2241.7399999999998"/>
        <n v="4731.74"/>
        <n v="2217.27"/>
        <n v="1582.83"/>
        <n v="1673.26"/>
        <n v="1263.8800000000001"/>
        <n v="610.38"/>
        <n v="4999.78"/>
        <n v="1522.57"/>
        <n v="606.38"/>
        <n v="2384.42"/>
        <n v="3438.46"/>
        <n v="4085.24"/>
        <n v="1625.95"/>
        <n v="687.76"/>
        <n v="3314.57"/>
        <n v="1077.6500000000001"/>
        <n v="3975.22"/>
        <n v="2776.8"/>
        <n v="1351.51"/>
        <n v="2909.17"/>
        <n v="2205.77"/>
        <n v="4940.37"/>
        <n v="1706.44"/>
        <n v="1098.72"/>
        <n v="841.54"/>
        <n v="3452.69"/>
        <n v="2944.77"/>
        <n v="4154.1499999999996"/>
        <n v="2071.87"/>
        <n v="2090.17"/>
        <n v="348.47"/>
        <n v="4874.93"/>
        <n v="1644.37"/>
        <n v="1189.46"/>
        <n v="2843.36"/>
        <n v="1943.78"/>
        <n v="4675.01"/>
        <n v="2735.22"/>
        <n v="1659.09"/>
        <n v="4628.95"/>
        <n v="2663.88"/>
        <n v="4927.3500000000004"/>
        <n v="4920.88"/>
        <n v="197"/>
        <n v="1277.98"/>
        <n v="2255.31"/>
        <n v="3919.19"/>
        <n v="3314.16"/>
        <n v="4660.8999999999996"/>
        <n v="4145.4399999999996"/>
        <n v="2132.1999999999998"/>
        <n v="4895.47"/>
        <n v="4868.58"/>
        <n v="3659.79"/>
        <n v="4657.28"/>
        <n v="330.23"/>
        <n v="4189.55"/>
        <n v="2377.2600000000002"/>
        <n v="3458.71"/>
        <n v="2385.34"/>
        <n v="148.72"/>
        <n v="1285.02"/>
        <n v="3158.51"/>
        <n v="1242.1099999999999"/>
        <n v="3138.21"/>
        <n v="512.03"/>
        <n v="4308.8"/>
        <n v="3388.65"/>
        <n v="810.96"/>
        <n v="1591.29"/>
        <n v="356.7"/>
        <n v="486.61"/>
        <n v="2666.45"/>
        <n v="3821.92"/>
        <n v="3237.16"/>
        <n v="2389.2399999999998"/>
        <n v="4631.22"/>
        <n v="1019.82"/>
        <n v="2608.84"/>
        <n v="4229.22"/>
        <n v="4108.3900000000003"/>
        <n v="757.3"/>
        <n v="4203.96"/>
        <n v="4099.88"/>
        <n v="3583.5"/>
        <n v="4472.68"/>
        <n v="4728.8"/>
        <n v="1452.11"/>
        <n v="1565.75"/>
        <n v="4787.04"/>
        <n v="3201.94"/>
        <n v="4773.5"/>
        <n v="4963.33"/>
        <n v="3830.26"/>
        <n v="2422.29"/>
        <n v="423.26"/>
        <n v="3988.13"/>
        <n v="4548.6899999999996"/>
        <n v="4953.28"/>
        <n v="4522.26"/>
        <n v="1464.87"/>
        <n v="502.7"/>
        <n v="1941.5"/>
        <n v="2047.79"/>
        <n v="2808.38"/>
        <n v="1625.91"/>
        <n v="3908.87"/>
        <n v="3794.36"/>
        <n v="1437.8"/>
        <n v="2979.93"/>
        <n v="3337.43"/>
        <n v="2403.11"/>
        <n v="2207.71"/>
        <n v="4416.55"/>
        <n v="2924.98"/>
        <n v="3476.74"/>
        <n v="2610.14"/>
        <n v="250.9"/>
        <n v="1730.99"/>
        <n v="2880.97"/>
        <n v="2412.3000000000002"/>
        <n v="3098.82"/>
        <n v="4359.5600000000004"/>
        <n v="2106.3200000000002"/>
        <n v="2774.3"/>
        <n v="2361.23"/>
        <n v="4883.91"/>
        <n v="2977.28"/>
        <n v="3613.8"/>
        <n v="3275.65"/>
        <n v="1498.14"/>
        <n v="2279"/>
        <n v="2302.16"/>
        <n v="3548.75"/>
        <n v="2964.72"/>
        <n v="3235.45"/>
        <n v="3614.51"/>
        <n v="3185.39"/>
        <n v="1284.92"/>
        <n v="4781.38"/>
        <n v="2745.99"/>
        <n v="4179.08"/>
        <n v="597.42999999999995"/>
        <n v="1310.05"/>
        <n v="3004.63"/>
        <n v="827"/>
        <n v="4555.49"/>
        <n v="414.24"/>
        <n v="4543.83"/>
        <n v="1765.74"/>
        <n v="940.05"/>
        <n v="2614.21"/>
        <n v="754.94"/>
        <n v="4346.84"/>
        <n v="675.93"/>
        <n v="558.04999999999995"/>
        <n v="4783.3100000000004"/>
        <n v="4319.9799999999996"/>
        <n v="4906.32"/>
        <n v="4292.13"/>
        <n v="4870.4799999999996"/>
        <n v="3366.39"/>
        <n v="2843.3"/>
        <n v="2654.41"/>
        <n v="4001.76"/>
        <n v="2911.41"/>
        <n v="2276.19"/>
        <n v="2814.41"/>
        <n v="2168.34"/>
        <n v="4897.7"/>
        <n v="2629.83"/>
        <n v="1279.77"/>
        <n v="1983.55"/>
        <n v="4514.42"/>
        <n v="1631.3"/>
        <n v="4751.9399999999996"/>
        <n v="1372.37"/>
        <n v="1914.03"/>
        <n v="4258.0200000000004"/>
        <n v="2191.4"/>
        <n v="2543.27"/>
        <n v="2246.96"/>
        <n v="1180.9100000000001"/>
        <n v="2480.6799999999998"/>
        <n v="3078.25"/>
        <n v="2622.21"/>
        <n v="3170.3"/>
        <n v="1587.74"/>
        <n v="2379.2800000000002"/>
        <n v="2414.1799999999998"/>
        <n v="3888.7"/>
        <n v="3708.91"/>
        <n v="2884.57"/>
        <n v="3635.51"/>
        <n v="4072.51"/>
        <n v="569.34"/>
        <n v="3670.11"/>
        <n v="1905.48"/>
        <n v="4855.95"/>
        <n v="408.48"/>
        <n v="410.59"/>
        <n v="3483.83"/>
        <n v="3849.81"/>
        <n v="4513.28"/>
        <n v="1940.3"/>
        <n v="409.2"/>
        <n v="4913.6000000000004"/>
        <n v="1820.59"/>
        <n v="1374.01"/>
        <n v="3011.8"/>
        <n v="4197.08"/>
        <n v="3421.17"/>
        <n v="858.72"/>
        <n v="3661.03"/>
        <n v="792.69"/>
        <n v="1566.86"/>
        <n v="2257.2600000000002"/>
        <n v="4800.01"/>
        <n v="1932.11"/>
        <n v="4594.2700000000004"/>
        <n v="1553.7"/>
        <n v="4124.62"/>
        <n v="344.34"/>
        <n v="3268.96"/>
        <n v="3041.19"/>
        <n v="1284.32"/>
        <n v="2035.23"/>
        <n v="3145.29"/>
        <n v="4400.72"/>
        <n v="4782.76"/>
        <n v="3779.87"/>
        <n v="2384.96"/>
        <n v="608.01"/>
        <n v="2558.91"/>
        <n v="2623.58"/>
        <n v="966.3"/>
        <n v="1025.17"/>
        <n v="2839.14"/>
        <n v="905.32"/>
        <n v="693.71"/>
        <n v="3342.74"/>
        <n v="4424.1000000000004"/>
        <n v="1259.69"/>
        <n v="137.11000000000001"/>
        <n v="1473.53"/>
        <n v="3214.7"/>
        <n v="2246.3000000000002"/>
        <n v="1336.36"/>
        <n v="161.61000000000001"/>
        <n v="1968.3"/>
        <n v="4826.76"/>
        <n v="2925.9"/>
        <n v="3616.09"/>
        <n v="2187.1999999999998"/>
        <n v="1911.74"/>
        <n v="657.42"/>
        <n v="2941.48"/>
        <n v="2811.41"/>
        <n v="1640.79"/>
        <n v="2623.82"/>
        <n v="201.4"/>
        <n v="4199.3999999999996"/>
        <n v="1289.3900000000001"/>
        <n v="4949.7299999999996"/>
        <n v="945.2"/>
        <n v="1756.34"/>
        <n v="113.19"/>
        <n v="1534.48"/>
        <n v="4985.4399999999996"/>
        <n v="2346.77"/>
        <n v="1672.69"/>
        <n v="2072.5500000000002"/>
        <n v="1439.71"/>
        <n v="1408.06"/>
        <n v="3480.44"/>
        <n v="2549.9299999999998"/>
        <n v="3242.64"/>
        <n v="1884"/>
        <n v="3726.48"/>
        <n v="4495.6099999999997"/>
        <n v="931.15"/>
        <n v="4477.51"/>
        <n v="3743.6"/>
        <n v="4746.01"/>
        <n v="4030.39"/>
        <n v="1777.81"/>
        <n v="593.78"/>
        <n v="2536.8200000000002"/>
        <n v="3209.23"/>
        <n v="2624.9"/>
        <n v="4556.01"/>
        <n v="3818.48"/>
        <n v="4423.9399999999996"/>
        <n v="3625.87"/>
        <n v="4058.06"/>
        <n v="2590.83"/>
        <n v="1337.72"/>
        <n v="2521.62"/>
        <n v="4881.83"/>
        <n v="4336.22"/>
        <n v="1280.71"/>
        <n v="1874.44"/>
        <n v="110.44"/>
        <n v="1682.93"/>
        <n v="4602.25"/>
        <n v="524.1"/>
        <n v="1648.64"/>
        <n v="4444.3"/>
        <n v="1535.03"/>
        <n v="1020.56"/>
        <n v="869.21"/>
        <n v="3625.89"/>
        <n v="4178.6499999999996"/>
        <n v="2614.23"/>
        <n v="2991.81"/>
        <n v="4544.79"/>
        <n v="1014.81"/>
        <n v="3871.29"/>
        <n v="2558.2800000000002"/>
        <n v="3829.51"/>
        <n v="1122.69"/>
        <n v="224.87"/>
        <n v="3345.95"/>
        <n v="3886.45"/>
        <n v="343.96"/>
        <n v="4178.13"/>
        <n v="1300"/>
        <n v="1227.04"/>
        <n v="2748.58"/>
        <n v="4196.03"/>
        <n v="1953.48"/>
        <n v="4050.24"/>
        <n v="3786.98"/>
        <n v="1046.94"/>
        <n v="3552.15"/>
        <n v="1808.55"/>
        <n v="4589.6000000000004"/>
        <n v="3234.46"/>
        <n v="3986.73"/>
        <n v="602.59"/>
        <n v="1674.72"/>
        <n v="923.2"/>
        <n v="4761.82"/>
        <n v="4229.82"/>
        <n v="335.26"/>
        <n v="1094.71"/>
        <n v="3565.09"/>
        <n v="4020.74"/>
        <n v="4341.0200000000004"/>
        <n v="1533.28"/>
        <n v="1608.64"/>
        <n v="2596.9299999999998"/>
        <n v="4576.28"/>
        <n v="2400.23"/>
        <n v="1961.93"/>
        <n v="4520.3100000000004"/>
        <n v="4619"/>
        <n v="1077.8499999999999"/>
        <n v="3980.23"/>
        <n v="3320.48"/>
        <n v="290.11"/>
        <n v="2926.12"/>
        <n v="4146.03"/>
        <n v="2240.66"/>
        <n v="1426.48"/>
        <n v="787.42"/>
        <n v="4094.4"/>
        <n v="1722.39"/>
        <n v="1369.33"/>
        <n v="4527.54"/>
        <n v="285.36"/>
        <n v="2685.53"/>
        <n v="2211.4899999999998"/>
        <n v="2783.98"/>
        <n v="3224.87"/>
        <n v="1352.73"/>
        <n v="221.41"/>
        <n v="2784.6"/>
        <n v="4603.04"/>
        <n v="2634.75"/>
        <n v="4421.9399999999996"/>
        <n v="2909.49"/>
        <n v="1162.28"/>
        <n v="2589.0700000000002"/>
        <n v="3004.21"/>
        <n v="454.71"/>
        <n v="1845.14"/>
        <n v="621.4"/>
        <n v="3708.69"/>
        <n v="4637.49"/>
        <n v="1273.58"/>
        <n v="4615.54"/>
        <n v="4782.13"/>
        <n v="4674.7"/>
        <n v="4642.45"/>
        <n v="3677.98"/>
        <n v="1545.39"/>
        <n v="3897.86"/>
        <n v="2412.6"/>
        <n v="2322.0300000000002"/>
        <n v="120.97"/>
        <n v="812.47"/>
        <n v="4040.2"/>
        <n v="2080.34"/>
        <n v="1063.95"/>
        <n v="4520.88"/>
        <n v="1612.68"/>
        <n v="1652.57"/>
        <n v="1999.85"/>
        <n v="3932.77"/>
        <n v="3363.35"/>
        <n v="1241.75"/>
        <n v="3984.82"/>
        <n v="2478.87"/>
        <n v="1158.58"/>
        <n v="2602.71"/>
        <n v="438.66"/>
        <n v="1030.07"/>
        <n v="4389.58"/>
        <n v="592.16"/>
        <n v="4182.97"/>
        <n v="4475.87"/>
        <n v="4638.43"/>
        <n v="2886.24"/>
        <n v="1611.55"/>
        <n v="4694.51"/>
        <n v="4651.1499999999996"/>
        <n v="2141.2399999999998"/>
        <n v="2478.1"/>
        <n v="3051.43"/>
        <n v="3102.84"/>
        <n v="2482.7399999999998"/>
        <n v="1637.72"/>
        <n v="3282.6"/>
        <n v="3343.7"/>
        <n v="1969.83"/>
        <n v="345.69"/>
        <n v="3649.31"/>
        <n v="1906.81"/>
        <n v="1453.68"/>
        <n v="3290.87"/>
        <n v="2031.32"/>
        <n v="1160.02"/>
        <n v="4990.13"/>
        <n v="1917.87"/>
        <n v="3157.08"/>
        <n v="2012.44"/>
        <n v="3572.96"/>
        <n v="3077.15"/>
        <n v="550.96"/>
        <n v="4577.91"/>
        <n v="1019.69"/>
        <n v="4649.47"/>
        <n v="153.47"/>
        <n v="1532.82"/>
        <n v="2043.65"/>
        <n v="1354.89"/>
        <n v="4326.09"/>
        <n v="803.4"/>
        <n v="1267.24"/>
        <n v="1653.74"/>
        <n v="2203.59"/>
        <n v="4263.63"/>
        <n v="804.66"/>
        <n v="2087.17"/>
        <n v="3679.84"/>
        <n v="858.05"/>
        <n v="2249.36"/>
        <n v="2422.6999999999998"/>
        <n v="4953.75"/>
        <n v="2098.02"/>
        <n v="2272.17"/>
        <n v="994.07"/>
        <n v="3275.52"/>
        <n v="306.97000000000003"/>
        <n v="2133.2399999999998"/>
        <n v="3899.04"/>
        <n v="972.25"/>
        <n v="138.94999999999999"/>
        <n v="106.8"/>
        <n v="2616.1999999999998"/>
        <n v="3125.32"/>
        <n v="2231.29"/>
        <n v="2975.7"/>
        <n v="1611.94"/>
        <n v="4539.53"/>
        <n v="1823.94"/>
        <n v="3830.89"/>
        <n v="1976.08"/>
        <n v="3591.98"/>
        <n v="4195.7299999999996"/>
        <n v="4992.18"/>
        <n v="1661.14"/>
        <n v="4286.47"/>
        <n v="415.15"/>
        <n v="2280.9"/>
        <n v="4787.05"/>
        <n v="2474.9499999999998"/>
        <n v="1680.81"/>
        <n v="1303.23"/>
        <n v="949.39"/>
        <n v="2939.39"/>
        <n v="3160.45"/>
        <n v="4377.57"/>
        <n v="2325.2399999999998"/>
        <n v="3722.02"/>
        <n v="3473.91"/>
        <n v="3891.65"/>
        <n v="539.15"/>
        <n v="2029.99"/>
        <n v="4481.1499999999996"/>
        <n v="1222.49"/>
        <n v="2430.77"/>
        <n v="4750.88"/>
        <n v="1588.86"/>
        <n v="1253.1600000000001"/>
        <n v="2131.44"/>
        <n v="4113.13"/>
        <n v="1949.8"/>
        <n v="658.65"/>
        <n v="373.89"/>
        <n v="2228.6799999999998"/>
        <n v="2083.39"/>
        <n v="1028.95"/>
        <n v="394.99"/>
        <n v="3602.01"/>
        <n v="1168.33"/>
        <n v="3727.31"/>
        <n v="3543.62"/>
        <n v="2013.05"/>
        <n v="113.95"/>
        <n v="709.63"/>
        <n v="3855.39"/>
        <n v="1177.55"/>
        <n v="3556.43"/>
        <n v="3829.58"/>
        <n v="3439.53"/>
        <n v="2363.2399999999998"/>
        <n v="2638.66"/>
        <n v="4757.3999999999996"/>
        <n v="4397.6899999999996"/>
        <n v="2792.12"/>
        <n v="2675.33"/>
        <n v="4215.3900000000003"/>
        <n v="1370.27"/>
        <n v="4033.97"/>
        <n v="1841.11"/>
        <n v="3746.46"/>
        <n v="3414.89"/>
        <n v="391.71"/>
        <n v="282"/>
        <n v="1788.91"/>
        <n v="4573.96"/>
        <n v="1075.98"/>
        <n v="592.42999999999995"/>
        <n v="3765.61"/>
        <n v="2247.59"/>
        <n v="3185.63"/>
        <n v="286.86"/>
        <n v="3604.98"/>
        <n v="2340.7199999999998"/>
        <n v="3800.6"/>
        <n v="4544.67"/>
        <n v="1862.91"/>
        <n v="146.26"/>
        <n v="2892.93"/>
        <n v="4421.83"/>
        <n v="3020.49"/>
        <n v="749.51"/>
        <n v="4555.76"/>
        <n v="3692.64"/>
        <n v="4478.33"/>
        <n v="3255.98"/>
        <n v="1397.14"/>
        <n v="755.6"/>
        <n v="103.03"/>
        <n v="2746.04"/>
        <n v="4503.6499999999996"/>
        <n v="1169.18"/>
        <n v="2194.88"/>
        <n v="4578.21"/>
        <n v="3272.11"/>
        <n v="4291.33"/>
        <n v="4290.51"/>
        <n v="3223.47"/>
        <n v="4310.42"/>
        <n v="1922.99"/>
        <n v="1471.24"/>
        <n v="934.33"/>
        <n v="1467.45"/>
        <n v="4762.6400000000003"/>
        <n v="3229.7"/>
        <n v="4256.7299999999996"/>
        <n v="4745.26"/>
        <n v="2245.21"/>
        <n v="2576.8200000000002"/>
        <n v="4325.62"/>
        <n v="4019.72"/>
        <n v="3499.16"/>
        <n v="4937.22"/>
        <n v="2865.74"/>
        <n v="844.74"/>
        <n v="3807.18"/>
        <n v="4356.3"/>
        <n v="1524.14"/>
        <n v="2364.46"/>
        <n v="2997.26"/>
        <n v="3632.22"/>
        <n v="376.96"/>
        <n v="4706.75"/>
        <n v="3562.65"/>
        <n v="1340.57"/>
        <n v="2909.97"/>
        <n v="4989.29"/>
        <n v="1364.26"/>
        <n v="4257.01"/>
        <n v="3623.72"/>
        <n v="2550.87"/>
        <n v="4004.63"/>
        <n v="3035.69"/>
        <n v="2206.0700000000002"/>
        <n v="1788.81"/>
        <n v="681.06"/>
        <n v="4335.13"/>
        <n v="1817.67"/>
        <n v="472.87"/>
        <n v="863.24"/>
        <n v="4276.13"/>
        <n v="1654.57"/>
        <n v="1523.82"/>
        <n v="278.06"/>
        <n v="3152.61"/>
        <n v="3455.63"/>
        <n v="1123.53"/>
        <n v="1242.51"/>
        <n v="871.75"/>
        <n v="4261.1899999999996"/>
        <n v="1473.62"/>
        <n v="4170.7"/>
        <n v="2444.91"/>
        <n v="3097.87"/>
        <n v="1786.52"/>
        <n v="4618.4399999999996"/>
        <n v="678.43"/>
        <n v="4829.2299999999996"/>
        <n v="1642.25"/>
        <n v="4971.21"/>
        <n v="1577.61"/>
        <n v="748.4"/>
        <n v="2008.71"/>
        <n v="4592.0200000000004"/>
        <n v="3940.39"/>
        <n v="2051.7600000000002"/>
        <n v="1687.38"/>
        <n v="1404.05"/>
        <n v="2252.81"/>
        <n v="3169.29"/>
        <n v="223.61"/>
        <n v="1835.85"/>
        <n v="1556.07"/>
        <n v="3224.79"/>
        <n v="3400.98"/>
        <n v="1954.65"/>
        <n v="3492.75"/>
        <n v="2299.91"/>
        <n v="4560.3599999999997"/>
        <n v="715.57"/>
        <n v="2589.9499999999998"/>
        <n v="2591.13"/>
        <n v="3790.72"/>
        <n v="3722.47"/>
        <n v="4199.3100000000004"/>
        <n v="212.11"/>
        <n v="524.30999999999995"/>
        <n v="3916.41"/>
        <n v="153.86000000000001"/>
        <n v="1578.76"/>
        <n v="4474.32"/>
        <n v="2189.5700000000002"/>
        <n v="4456.54"/>
        <n v="3648.83"/>
        <n v="1075.22"/>
        <n v="1850.82"/>
        <n v="227.52"/>
        <n v="4581.99"/>
        <n v="4560.12"/>
        <n v="4857.79"/>
        <n v="417.82"/>
        <n v="1383.66"/>
        <n v="2498.79"/>
        <n v="2740.41"/>
        <n v="347.14"/>
        <n v="2693.05"/>
        <n v="2426.8200000000002"/>
        <n v="1566.21"/>
        <n v="2929.19"/>
        <n v="1912.63"/>
        <n v="4269.9799999999996"/>
        <n v="534.98"/>
        <n v="3867.93"/>
        <n v="4727.76"/>
        <n v="1017.95"/>
        <n v="3698.82"/>
        <n v="4119.47"/>
        <n v="2069.13"/>
        <n v="1914.53"/>
        <n v="1440.57"/>
        <n v="3892.61"/>
        <n v="1078.1099999999999"/>
        <n v="793.63"/>
        <n v="1017.84"/>
        <n v="707.28"/>
        <n v="1998.97"/>
        <n v="2583.4"/>
        <n v="2599.84"/>
        <n v="4866.25"/>
        <n v="4549.5"/>
        <n v="2270.7600000000002"/>
        <n v="4664.43"/>
        <n v="4119.3900000000003"/>
        <n v="944.55"/>
        <n v="4611.9799999999996"/>
        <n v="4736.08"/>
        <n v="3774.24"/>
        <n v="4903.76"/>
        <n v="1859.69"/>
        <n v="1377.34"/>
        <n v="3023.9"/>
        <n v="3942.75"/>
        <n v="4089.57"/>
        <n v="4652.18"/>
        <n v="673.1"/>
        <n v="544.52"/>
        <n v="2259.23"/>
        <n v="1523.15"/>
        <n v="3777.89"/>
        <n v="359.76"/>
        <n v="3808.73"/>
        <n v="1227.29"/>
        <n v="1407.58"/>
        <n v="1722.16"/>
        <n v="4725.8999999999996"/>
        <n v="2219.7800000000002"/>
        <n v="1392.17"/>
        <n v="3987.06"/>
        <n v="2226.44"/>
        <n v="1002.02"/>
        <n v="2837.66"/>
        <n v="4723.63"/>
        <n v="256.98"/>
        <n v="4671.04"/>
        <n v="141.46"/>
        <n v="4663.3599999999997"/>
        <n v="1710.83"/>
        <n v="1341.08"/>
        <n v="652.44000000000005"/>
        <n v="2149.0700000000002"/>
        <n v="2429.13"/>
        <n v="4531.9399999999996"/>
        <n v="744.29"/>
        <n v="1626.12"/>
        <n v="1703.43"/>
        <n v="3566.87"/>
        <n v="3641.95"/>
        <n v="2108.61"/>
        <n v="4493.12"/>
        <n v="4628.5200000000004"/>
        <n v="1491.45"/>
        <n v="2461.73"/>
        <n v="4284.18"/>
        <n v="634.95000000000005"/>
        <n v="3067.61"/>
        <n v="1705.23"/>
        <n v="2883.85"/>
        <n v="2705.47"/>
        <n v="549.84"/>
        <n v="2756.15"/>
        <n v="1372.52"/>
        <n v="4950.59"/>
        <n v="854.53"/>
        <n v="3104.93"/>
        <n v="138.79"/>
        <n v="4867.4399999999996"/>
        <n v="1045.32"/>
        <n v="1991.9"/>
        <n v="3062.36"/>
        <n v="3047.93"/>
        <n v="3048.64"/>
        <n v="2640.94"/>
        <n v="4561.9799999999996"/>
        <n v="2212.6799999999998"/>
        <n v="3158.47"/>
        <n v="4220.1899999999996"/>
        <n v="2239.6999999999998"/>
        <n v="1234.75"/>
        <n v="928.77"/>
        <n v="3233.55"/>
        <n v="1374.46"/>
        <n v="1574.45"/>
        <n v="953.18"/>
        <n v="3968.26"/>
        <n v="2777.33"/>
        <n v="1051.24"/>
        <n v="1262.99"/>
        <n v="3413.51"/>
        <n v="811.2"/>
        <n v="2665.44"/>
        <n v="4203.34"/>
        <n v="241.35"/>
        <n v="1869.8"/>
        <n v="1632.04"/>
        <n v="2621.2800000000002"/>
        <n v="1409.6"/>
        <n v="641.34"/>
        <n v="1471.6"/>
        <n v="525.69000000000005"/>
        <n v="4827.01"/>
        <n v="1048.98"/>
        <n v="2020.38"/>
        <n v="3558.49"/>
        <n v="3311.62"/>
        <n v="4108.97"/>
        <n v="4351.33"/>
        <n v="2188.33"/>
        <n v="1671.37"/>
        <n v="3902.89"/>
        <n v="1774.16"/>
        <n v="802.84"/>
        <n v="223.98"/>
        <n v="3011.33"/>
        <n v="1449.66"/>
        <n v="2922.78"/>
        <n v="2815.55"/>
        <n v="3018.2"/>
        <n v="3054.68"/>
        <n v="4411.34"/>
        <n v="2082.19"/>
        <n v="4291.3100000000004"/>
        <n v="4031.48"/>
        <n v="1096.47"/>
        <n v="1434.48"/>
        <n v="4463.4799999999996"/>
        <n v="169.39"/>
        <n v="3415.47"/>
        <n v="1331.68"/>
        <n v="590.28"/>
        <n v="4194.3999999999996"/>
        <n v="1092.2"/>
        <n v="188.94"/>
        <n v="4638.47"/>
        <n v="4919.1400000000003"/>
        <n v="2241.38"/>
        <n v="4827.42"/>
        <n v="1578.65"/>
        <n v="1020.65"/>
        <n v="498.88"/>
        <n v="3425.07"/>
        <n v="3964.28"/>
        <n v="2501.84"/>
        <n v="1559.23"/>
        <n v="4835.37"/>
        <n v="3176.14"/>
        <n v="4972.51"/>
        <n v="2608.6999999999998"/>
        <n v="4232.17"/>
        <n v="3611.87"/>
        <n v="562.6"/>
        <n v="807.24"/>
        <n v="1298.6500000000001"/>
        <n v="378.82"/>
        <n v="2309.11"/>
        <n v="2544.88"/>
        <n v="4360.55"/>
        <n v="3231.66"/>
        <n v="3955.6"/>
        <n v="2305.5"/>
        <n v="4600.8"/>
        <n v="1353.14"/>
        <n v="2359.88"/>
        <n v="3576.43"/>
        <n v="1086.01"/>
        <n v="3875.42"/>
        <n v="4704.63"/>
        <n v="4481.28"/>
        <n v="4234.42"/>
        <n v="2279.14"/>
        <n v="2798.27"/>
        <n v="307.7"/>
        <n v="2696.05"/>
        <n v="1203.94"/>
        <n v="698.71"/>
        <n v="4764.42"/>
        <n v="4949.79"/>
        <n v="3019.51"/>
        <n v="2254.25"/>
        <n v="592.53"/>
        <n v="1112.6400000000001"/>
        <n v="2483.86"/>
        <n v="4544.17"/>
        <n v="1002.8"/>
        <n v="2663.74"/>
        <n v="3090.45"/>
        <n v="621.37"/>
        <n v="455.96"/>
        <n v="3865.93"/>
        <n v="590.55999999999995"/>
        <n v="3454.76"/>
        <n v="2713.16"/>
        <n v="368.96"/>
        <n v="4258.3100000000004"/>
        <n v="1842.98"/>
        <n v="1181.26"/>
        <n v="1145.58"/>
        <n v="1380.57"/>
        <n v="4903.21"/>
        <n v="2551.0700000000002"/>
        <n v="231.82"/>
        <n v="2718.03"/>
        <n v="1169.98"/>
        <n v="2656.68"/>
        <n v="2392.66"/>
        <n v="4072.22"/>
        <n v="3125.72"/>
        <n v="387.08"/>
        <n v="270.93"/>
        <n v="2053.41"/>
        <n v="2513.5700000000002"/>
        <n v="2870.81"/>
        <n v="4417.1000000000004"/>
        <n v="4841.45"/>
        <n v="4175.93"/>
        <n v="4483.84"/>
        <n v="1617.82"/>
        <n v="4891.88"/>
        <n v="4973.8900000000003"/>
        <n v="3516.26"/>
        <n v="4899.8500000000004"/>
        <n v="1256.32"/>
        <n v="1868.78"/>
        <n v="2298.38"/>
        <n v="3250.79"/>
        <n v="1074.52"/>
        <n v="1286.18"/>
        <n v="2011.55"/>
        <n v="394.03"/>
        <n v="306.05"/>
        <n v="538.25"/>
        <n v="292.52999999999997"/>
        <n v="2542"/>
        <n v="1038.1600000000001"/>
        <n v="1170.53"/>
        <n v="4136.79"/>
        <n v="2972.74"/>
        <n v="4613.2"/>
        <n v="119.98"/>
        <n v="3359.23"/>
        <n v="2508.16"/>
        <n v="1426.73"/>
        <n v="1857.67"/>
        <n v="1791.49"/>
        <n v="1766.14"/>
        <n v="1383.1"/>
        <n v="1310.9"/>
        <n v="3852.92"/>
        <n v="3634.93"/>
        <n v="1007.64"/>
        <n v="2658.69"/>
        <n v="3549.84"/>
        <n v="3374.4"/>
        <n v="2584.0100000000002"/>
        <n v="2504.4699999999998"/>
        <n v="1838.48"/>
        <n v="2799.45"/>
        <n v="4573.84"/>
        <n v="1548.09"/>
        <n v="2735.08"/>
        <n v="1567"/>
        <n v="1376.83"/>
        <n v="4443.47"/>
        <n v="2902.48"/>
        <n v="3360.95"/>
        <n v="4218.6499999999996"/>
        <n v="1657.2"/>
        <n v="3033.98"/>
        <n v="681.84"/>
        <n v="2411"/>
        <n v="2009.03"/>
        <n v="517.03"/>
        <n v="3025.58"/>
        <n v="936.19"/>
        <n v="3305.25"/>
        <n v="1780.24"/>
        <n v="965.72"/>
        <n v="159.12"/>
        <n v="4928.5600000000004"/>
        <n v="2690.35"/>
        <n v="805.9"/>
        <n v="3164.37"/>
        <n v="4026.31"/>
        <n v="1102.52"/>
        <n v="2115.81"/>
        <n v="1333.44"/>
        <n v="496.22"/>
        <n v="3289.69"/>
        <n v="2753.53"/>
        <n v="3078.71"/>
        <n v="3748.55"/>
        <n v="3393.38"/>
        <n v="4876.8500000000004"/>
        <n v="4900.43"/>
        <n v="1484.86"/>
        <n v="4901.0200000000004"/>
        <n v="4651.9399999999996"/>
        <n v="2137.8200000000002"/>
        <n v="2433.38"/>
        <n v="3967.44"/>
        <n v="2607.94"/>
        <n v="4007.09"/>
        <n v="1879.24"/>
        <n v="1339.68"/>
        <n v="817.81"/>
        <n v="1444.35"/>
        <n v="4958.28"/>
        <n v="4962.6400000000003"/>
        <n v="1352.41"/>
        <n v="2136.23"/>
        <n v="2346.34"/>
        <n v="2011.46"/>
        <n v="2953.35"/>
        <n v="3384.9"/>
        <n v="3527.12"/>
        <n v="1058.94"/>
        <n v="4618.04"/>
        <n v="3850.18"/>
        <n v="3221.33"/>
        <n v="2713.51"/>
        <n v="3217.81"/>
        <n v="2519.02"/>
        <n v="4071.94"/>
        <n v="4489.1099999999997"/>
        <n v="694.95"/>
        <n v="4731.05"/>
        <n v="3424.99"/>
        <n v="1670.24"/>
        <n v="954.59"/>
        <n v="4952.55"/>
        <n v="632.15"/>
        <n v="3478.77"/>
        <n v="117.99"/>
        <n v="2947.09"/>
        <n v="3387.43"/>
        <n v="4474.13"/>
        <n v="4132.0200000000004"/>
        <n v="559.66999999999996"/>
        <n v="1573.43"/>
        <n v="2635.02"/>
        <n v="691.63"/>
        <n v="882.91"/>
        <n v="2145.6799999999998"/>
        <n v="1516.3"/>
        <n v="1592.48"/>
        <n v="1278.42"/>
        <n v="4936.62"/>
        <n v="2963.41"/>
        <n v="2789.78"/>
        <n v="3351.75"/>
        <n v="3410.69"/>
        <n v="3697.74"/>
        <n v="2596.6"/>
        <n v="3261.7"/>
        <n v="2560.46"/>
        <n v="1176.1600000000001"/>
        <n v="2775.75"/>
        <n v="3352.43"/>
        <n v="462.65"/>
        <n v="4582.59"/>
        <n v="2989.87"/>
        <n v="3925.47"/>
        <n v="1595.83"/>
        <n v="4481.25"/>
        <n v="1742.49"/>
        <n v="1603.68"/>
        <n v="211.07"/>
        <n v="1319.85"/>
        <n v="687.55"/>
        <n v="1044.3599999999999"/>
        <n v="1164.48"/>
        <n v="361.42"/>
        <n v="3932.63"/>
        <n v="4256.0600000000004"/>
        <n v="3263.63"/>
        <n v="4548.58"/>
        <n v="141.47999999999999"/>
        <n v="231.76"/>
        <n v="483.88"/>
        <n v="3346.09"/>
        <n v="130.4"/>
        <n v="3301.69"/>
        <n v="614.44000000000005"/>
        <n v="2628.97"/>
        <n v="1234.9100000000001"/>
        <n v="3261.92"/>
        <n v="890.46"/>
        <n v="1597.33"/>
        <n v="3785.77"/>
        <n v="4866.59"/>
        <n v="4119.3599999999997"/>
        <n v="2392.19"/>
        <n v="2192.3000000000002"/>
        <n v="2957.3"/>
        <n v="2080.94"/>
        <n v="4861.62"/>
        <n v="741.53"/>
        <n v="2261.19"/>
        <n v="3955.89"/>
        <n v="2378.4"/>
        <n v="2114.08"/>
        <n v="3569.74"/>
        <n v="1185.47"/>
        <n v="2339"/>
        <n v="2741.2"/>
        <n v="964.29"/>
        <n v="2185.4499999999998"/>
        <n v="237.17"/>
        <n v="2828.44"/>
        <n v="1332.25"/>
        <n v="1570.26"/>
        <n v="120.23"/>
        <n v="1854.97"/>
        <n v="4991.9799999999996"/>
        <n v="4132.55"/>
        <n v="4769.3999999999996"/>
        <n v="2161.5300000000002"/>
        <n v="4138.68"/>
        <n v="131.44"/>
        <n v="3416.72"/>
        <n v="917.3"/>
        <n v="2973.94"/>
        <n v="2224.35"/>
        <n v="2896.79"/>
        <n v="2714.42"/>
        <n v="2383.2399999999998"/>
        <n v="4729.57"/>
        <n v="113.34"/>
        <n v="3990.13"/>
        <n v="1604.66"/>
        <n v="4706.47"/>
        <n v="2438.67"/>
        <n v="1332.48"/>
        <n v="3260.15"/>
        <n v="2664.26"/>
        <n v="4641.41"/>
        <n v="3095.26"/>
        <n v="4189.42"/>
        <n v="4383.7299999999996"/>
        <n v="4926.3599999999997"/>
        <n v="3019.7"/>
        <n v="577.79999999999995"/>
        <n v="4216.5200000000004"/>
        <n v="4899.74"/>
        <n v="2499.91"/>
        <n v="4042.05"/>
        <n v="2218.56"/>
        <n v="1928.86"/>
        <n v="197.52"/>
        <n v="539.55999999999995"/>
        <n v="3950.83"/>
        <n v="3725.46"/>
        <n v="2120.0300000000002"/>
        <n v="923.41"/>
        <n v="805.77"/>
        <n v="1022.31"/>
        <n v="3746.22"/>
        <n v="4500.6000000000004"/>
        <n v="4037.96"/>
        <n v="1379.48"/>
        <n v="4766.21"/>
        <n v="2476.4299999999998"/>
        <n v="3594.42"/>
        <n v="1455.29"/>
        <n v="4007.87"/>
        <n v="3877.8"/>
        <n v="2118.7399999999998"/>
        <n v="4125.2700000000004"/>
        <n v="2800.66"/>
        <n v="3044.12"/>
        <n v="3782.66"/>
        <n v="3603.32"/>
        <n v="4531.01"/>
        <n v="4603.6899999999996"/>
        <n v="3249.43"/>
        <n v="4177.95"/>
        <n v="3023.49"/>
        <n v="3020.07"/>
        <n v="1843.49"/>
        <n v="842.08"/>
        <n v="3467.21"/>
        <n v="3559.93"/>
        <n v="842.27"/>
        <n v="2855.5"/>
        <n v="2961.14"/>
        <n v="1283.81"/>
        <n v="1633.85"/>
        <n v="350.23"/>
        <n v="1123.1300000000001"/>
        <n v="1554.24"/>
        <n v="3858.53"/>
        <n v="3890.52"/>
        <n v="1466.68"/>
        <n v="2842.5"/>
        <n v="1312.52"/>
        <n v="3091.1"/>
        <n v="1362.32"/>
        <n v="1795.93"/>
        <n v="4500.67"/>
        <n v="607.85"/>
        <n v="3249.72"/>
        <n v="793.09"/>
        <n v="587.26"/>
        <n v="2181.2800000000002"/>
        <n v="2110.96"/>
        <n v="3891.03"/>
        <n v="4672.93"/>
        <n v="1475.64"/>
        <n v="1386.67"/>
        <n v="4537.13"/>
        <n v="4386.7700000000004"/>
        <n v="4297.2700000000004"/>
        <n v="1256.8"/>
        <n v="2244.3200000000002"/>
        <n v="3865.94"/>
        <n v="3215.5"/>
        <n v="4022.42"/>
        <n v="4678.8500000000004"/>
        <n v="3570.12"/>
        <n v="3369.31"/>
        <n v="3321.44"/>
        <n v="3145.26"/>
        <n v="791.02"/>
        <n v="1758.56"/>
        <n v="4897.0600000000004"/>
        <n v="372.86"/>
        <n v="1802.32"/>
        <n v="1226.01"/>
        <n v="3356.44"/>
        <n v="711.49"/>
        <n v="1594.75"/>
        <n v="2781.95"/>
        <n v="966.05"/>
        <n v="1544.76"/>
        <n v="1806.79"/>
        <n v="3740.42"/>
        <n v="4668.3500000000004"/>
        <n v="3270.12"/>
        <n v="618.32000000000005"/>
        <n v="680.99"/>
        <n v="3137.36"/>
        <n v="4607.82"/>
        <n v="1502.7"/>
        <n v="4029.37"/>
        <n v="3941.55"/>
        <n v="1748.65"/>
        <n v="4746.3100000000004"/>
        <n v="3998.89"/>
        <n v="2137.64"/>
        <n v="2932.29"/>
        <n v="3065.32"/>
        <n v="3570.41"/>
        <n v="530.79999999999995"/>
        <n v="4533.8599999999997"/>
        <n v="870.63"/>
        <n v="426.43"/>
        <n v="729.42"/>
        <n v="4605.6499999999996"/>
        <n v="1284.69"/>
        <n v="3368.65"/>
        <n v="413.36"/>
        <n v="2104.73"/>
        <n v="3031.02"/>
        <n v="4833.54"/>
        <n v="1478.49"/>
        <n v="324.3"/>
        <n v="3771.79"/>
        <n v="2334.7800000000002"/>
        <n v="1134.5999999999999"/>
        <n v="4190.08"/>
        <n v="3643.57"/>
        <n v="4719.8999999999996"/>
        <n v="4876.1400000000003"/>
        <n v="3154.97"/>
        <n v="2775.08"/>
        <n v="1779.2"/>
        <n v="3017.84"/>
        <n v="2658.25"/>
        <n v="3672.08"/>
        <n v="4127.6899999999996"/>
        <n v="3056.63"/>
        <n v="2622.34"/>
        <n v="3839.62"/>
        <n v="3147.29"/>
        <n v="1250.5899999999999"/>
        <n v="676.08"/>
        <n v="1388.59"/>
        <n v="2211.9499999999998"/>
        <n v="745.25"/>
        <n v="3964.95"/>
        <n v="2670.97"/>
        <n v="2518.91"/>
        <n v="175.12"/>
        <n v="4761.59"/>
        <n v="4802.24"/>
        <n v="1364.81"/>
        <n v="3204.67"/>
        <n v="3573.85"/>
        <n v="1355.82"/>
        <n v="151.61000000000001"/>
        <n v="1827.75"/>
        <n v="1206.6500000000001"/>
        <n v="1243.8"/>
        <n v="1498.88"/>
        <n v="3754.79"/>
        <n v="4082.34"/>
        <n v="628.86"/>
        <n v="832.21"/>
        <n v="2772.71"/>
        <n v="767.32"/>
        <n v="201.97"/>
        <n v="1248.79"/>
        <n v="1343.35"/>
        <n v="525.23"/>
        <n v="3434.06"/>
        <n v="241.77"/>
        <n v="1009.35"/>
        <n v="2391.4699999999998"/>
        <n v="1372.79"/>
        <n v="603.98"/>
        <n v="835.08"/>
        <n v="4189.34"/>
        <n v="855.23"/>
        <n v="731.35"/>
        <n v="778.19"/>
        <n v="1993.9"/>
        <n v="3342.68"/>
        <n v="1439.56"/>
        <n v="1213.29"/>
        <n v="4633.18"/>
        <n v="3769.41"/>
        <n v="2187.17"/>
        <n v="1735.31"/>
        <n v="3295.19"/>
        <n v="2317.2199999999998"/>
        <n v="3284.41"/>
        <n v="1530.09"/>
        <n v="2826.39"/>
        <n v="4964.1899999999996"/>
        <n v="2920.86"/>
        <n v="550.41"/>
        <n v="1757.08"/>
        <n v="1466.69"/>
        <n v="4455.75"/>
        <n v="1650.69"/>
        <n v="1731.4"/>
        <n v="3553.97"/>
        <n v="2365.52"/>
        <n v="2699.1"/>
        <n v="4926.22"/>
        <n v="1184.96"/>
        <n v="1799.86"/>
        <n v="1605.99"/>
        <n v="4624.16"/>
        <n v="1570.27"/>
        <n v="3626.68"/>
        <n v="3077.61"/>
        <n v="1788.38"/>
        <n v="4420.51"/>
        <n v="1273.44"/>
        <n v="2696.88"/>
        <n v="2467.29"/>
        <n v="4038.23"/>
        <n v="974.58"/>
        <n v="3151.25"/>
        <n v="875.55"/>
        <n v="892.16"/>
        <n v="4562.13"/>
        <n v="3902.38"/>
        <n v="626.01"/>
        <n v="3242.68"/>
        <n v="4346.8599999999997"/>
        <n v="2909.02"/>
        <n v="2440.42"/>
        <n v="4603.67"/>
        <n v="2011.44"/>
        <n v="2742.53"/>
        <n v="1176.8599999999999"/>
        <n v="4619.88"/>
        <n v="3928.15"/>
        <n v="4044.22"/>
        <n v="426.13"/>
        <n v="3874.98"/>
        <n v="2247.9699999999998"/>
        <n v="1070.75"/>
        <n v="682.75"/>
        <n v="2364.38"/>
        <n v="1920.39"/>
        <n v="2058.86"/>
        <n v="3585.31"/>
        <n v="1432.35"/>
        <n v="1528.25"/>
        <n v="3332.17"/>
        <n v="1201.1600000000001"/>
        <n v="286.77999999999997"/>
        <n v="1937.41"/>
        <n v="379.82"/>
        <n v="1559.19"/>
        <n v="2653.82"/>
        <n v="344.21"/>
        <n v="2225.4299999999998"/>
        <n v="1471.09"/>
        <n v="2396.89"/>
        <n v="3144.09"/>
        <n v="2802.66"/>
        <n v="3450.63"/>
        <n v="3872.59"/>
        <n v="3829.07"/>
        <n v="974.12"/>
        <n v="2668.01"/>
        <n v="3684.02"/>
        <n v="3199.51"/>
        <n v="4618.9799999999996"/>
        <n v="3156.32"/>
        <n v="931.51"/>
        <n v="3238.07"/>
        <n v="2796.24"/>
        <n v="830.61"/>
        <n v="1135.3399999999999"/>
        <n v="3649.64"/>
        <n v="4373.13"/>
        <n v="720.44"/>
        <n v="3009.16"/>
        <n v="3945.55"/>
        <n v="640.36"/>
        <n v="1535.37"/>
        <n v="4728.6899999999996"/>
        <n v="1712.59"/>
        <n v="4754.5"/>
        <n v="2704.35"/>
        <n v="526.04"/>
        <n v="739.71"/>
        <n v="2063.1799999999998"/>
        <n v="761.97"/>
        <n v="3986.21"/>
        <n v="2054.85"/>
        <n v="869.04"/>
        <n v="3286.64"/>
        <n v="4975.8"/>
        <n v="1582.07"/>
        <n v="3363.19"/>
        <n v="2243.63"/>
        <n v="485.3"/>
        <n v="3615.27"/>
        <n v="2529.9"/>
        <n v="4822.93"/>
        <n v="1049.82"/>
        <n v="2541.21"/>
        <n v="911.35"/>
        <n v="2342.7600000000002"/>
        <n v="1046.51"/>
        <n v="3582.17"/>
        <n v="2447.6999999999998"/>
        <n v="875.29"/>
        <n v="506.55"/>
        <n v="2770.92"/>
        <n v="2977.1"/>
        <n v="4407.8999999999996"/>
        <n v="3924.33"/>
        <n v="2546.71"/>
        <n v="2574.64"/>
        <n v="3104.01"/>
        <n v="4979.08"/>
        <n v="721.3"/>
        <n v="3399.14"/>
        <n v="3138.43"/>
        <n v="3108.88"/>
        <n v="1266.5999999999999"/>
        <n v="4276.12"/>
        <n v="4970.3999999999996"/>
        <n v="4586.5200000000004"/>
        <n v="3990.43"/>
        <n v="372.93"/>
        <n v="3898.71"/>
        <n v="1505.36"/>
        <n v="1325"/>
        <n v="380.86"/>
        <n v="1473.8"/>
        <n v="1871.14"/>
        <n v="2351.06"/>
        <n v="2163.36"/>
        <n v="2232.66"/>
        <n v="740.78"/>
        <n v="1060.18"/>
        <n v="965.27"/>
        <n v="975.49"/>
        <n v="3170"/>
        <n v="871.78"/>
        <n v="4127.96"/>
        <n v="3995.33"/>
        <n v="3124.5"/>
        <n v="1199.58"/>
        <n v="2643.94"/>
        <n v="2448.36"/>
        <n v="3734.57"/>
        <n v="3732.72"/>
        <n v="2323.6999999999998"/>
        <n v="1780.26"/>
        <n v="2863.57"/>
        <n v="1788.59"/>
        <n v="3844.1"/>
        <n v="3344.9"/>
        <n v="1025.01"/>
        <n v="4677.28"/>
        <n v="2502.4499999999998"/>
        <n v="2380.42"/>
        <n v="4081.8"/>
        <n v="2000"/>
        <n v="2330.92"/>
        <n v="1000.92"/>
        <n v="1447.18"/>
        <n v="3398.64"/>
        <n v="3545.54"/>
        <n v="3642.04"/>
        <n v="1849.41"/>
        <n v="3538.08"/>
        <n v="3174.87"/>
        <n v="1303.54"/>
        <n v="3596.26"/>
        <n v="929.02"/>
        <n v="2462.08"/>
        <n v="4074.52"/>
        <n v="1347.94"/>
        <n v="2601.38"/>
        <n v="1049.6199999999999"/>
        <n v="2060.48"/>
        <n v="1380.54"/>
        <n v="2131.31"/>
        <n v="3016.25"/>
        <n v="461.45"/>
        <n v="2338.5"/>
        <n v="1520.75"/>
        <n v="4193.8100000000004"/>
        <n v="3267.84"/>
        <n v="1823.98"/>
        <n v="3489.98"/>
        <n v="2002.51"/>
        <n v="2059.14"/>
        <n v="1537.65"/>
        <n v="1905.38"/>
        <n v="2108.4699999999998"/>
        <n v="855.14"/>
        <n v="4908.84"/>
        <n v="3400.29"/>
        <n v="4659.76"/>
        <n v="1675.52"/>
        <n v="2832.94"/>
        <n v="762.14"/>
        <n v="4402.33"/>
        <n v="3622.51"/>
        <n v="4896.3500000000004"/>
        <n v="3231.88"/>
        <n v="4622.96"/>
        <n v="4467.22"/>
        <n v="4132.2"/>
        <n v="4594.1400000000003"/>
        <n v="3270.43"/>
        <n v="3438.53"/>
        <n v="4978.6899999999996"/>
        <n v="1767.67"/>
        <n v="2745.88"/>
        <n v="3904.81"/>
        <n v="3399.35"/>
        <n v="3726.02"/>
        <n v="2908.68"/>
        <n v="792.62"/>
        <n v="1990.52"/>
        <n v="117.79"/>
        <n v="4558.96"/>
        <n v="2884.56"/>
        <n v="3656.01"/>
        <n v="727.11"/>
        <n v="839.74"/>
        <n v="784.48"/>
        <n v="295.75"/>
        <n v="3369.3"/>
        <n v="1718.92"/>
        <n v="3835.9"/>
        <n v="4524.12"/>
        <n v="1127.45"/>
        <n v="4535.54"/>
        <n v="3441.33"/>
        <n v="3052.46"/>
        <n v="2809.97"/>
        <n v="4650.43"/>
        <n v="2822.86"/>
        <n v="4564.5"/>
        <n v="1460.92"/>
        <n v="197.47"/>
        <n v="1268.48"/>
        <n v="1021.48"/>
        <n v="176.04"/>
        <n v="244.96"/>
        <n v="2860.96"/>
        <n v="2972.88"/>
        <n v="1983.75"/>
        <n v="1268.83"/>
        <n v="2277.0700000000002"/>
        <n v="453.9"/>
        <n v="3827.16"/>
        <n v="4011.84"/>
        <n v="3439.85"/>
        <n v="1381.3"/>
        <n v="480.45"/>
        <n v="1013.74"/>
        <n v="4859.26"/>
        <n v="1300.6300000000001"/>
        <n v="1942.2"/>
        <n v="3429.22"/>
        <n v="4615.13"/>
        <n v="3792.87"/>
        <n v="4887.67"/>
        <n v="4691.88"/>
        <n v="3822.35"/>
        <n v="4378.8999999999996"/>
        <n v="2771.51"/>
        <n v="2986.37"/>
        <n v="703.62"/>
        <n v="4567.99"/>
        <n v="2991.65"/>
        <n v="4983.6099999999997"/>
        <n v="755.94"/>
        <n v="1088.31"/>
        <n v="3956.22"/>
        <n v="3672.65"/>
        <n v="4335.66"/>
        <n v="2954.84"/>
        <n v="285.24"/>
        <n v="3273.79"/>
        <n v="3774.29"/>
        <n v="3062.11"/>
        <n v="4274.22"/>
        <n v="204.8"/>
        <n v="3065.87"/>
        <n v="2149.7800000000002"/>
        <n v="2924.65"/>
        <n v="3202.24"/>
        <n v="492.61"/>
        <n v="2592.7600000000002"/>
        <n v="615.25"/>
        <n v="4546.37"/>
        <n v="597.57000000000005"/>
        <n v="4520.28"/>
        <n v="947.22"/>
        <n v="2837.91"/>
        <n v="4812.51"/>
        <n v="1617.11"/>
        <n v="1307.67"/>
        <n v="4583.1000000000004"/>
        <n v="1469.39"/>
        <n v="4652.7700000000004"/>
        <n v="4485.22"/>
        <n v="3291.23"/>
        <n v="187.72"/>
        <n v="4195.6000000000004"/>
        <n v="2113.29"/>
        <n v="3695.76"/>
        <n v="2696.11"/>
        <n v="3359.31"/>
        <n v="3395.31"/>
        <n v="291.81"/>
        <n v="2274.75"/>
        <n v="2689.59"/>
        <n v="174"/>
        <n v="1416.56"/>
        <n v="2104.63"/>
        <n v="1208.42"/>
        <n v="3204.29"/>
        <n v="3731.56"/>
        <n v="4574.33"/>
        <n v="1578.82"/>
        <n v="4630.79"/>
        <n v="2777.88"/>
        <n v="4300.2"/>
        <n v="4651.16"/>
        <n v="2257.21"/>
        <n v="3803.43"/>
        <n v="448.48"/>
        <n v="4841.1499999999996"/>
        <n v="4247.84"/>
        <n v="674.58"/>
        <n v="1791.99"/>
        <n v="1670.76"/>
        <n v="430.78"/>
        <n v="2150.38"/>
        <n v="4049.97"/>
        <n v="3643.31"/>
        <n v="2818.13"/>
        <n v="4362.07"/>
        <n v="659.79"/>
        <n v="1048.72"/>
        <n v="1898.8"/>
        <n v="3206.6"/>
        <n v="2928.57"/>
        <n v="1337.94"/>
        <n v="3151.27"/>
        <n v="1621.98"/>
        <n v="306.07"/>
        <n v="1535.74"/>
        <n v="1005.9"/>
        <n v="1529.52"/>
        <n v="1436.61"/>
        <n v="1942.09"/>
        <n v="2133.09"/>
        <n v="2003.26"/>
        <n v="930.01"/>
        <n v="2544.3200000000002"/>
        <n v="111.96"/>
        <n v="240.81"/>
        <n v="2098.13"/>
        <n v="4754.47"/>
        <n v="107.14"/>
        <n v="2196.1799999999998"/>
        <n v="4605.1000000000004"/>
        <n v="2969.31"/>
        <n v="4210.51"/>
        <n v="1153.3399999999999"/>
        <n v="3945.3"/>
        <n v="2284.69"/>
        <n v="1255.8399999999999"/>
        <n v="4780.26"/>
        <n v="2140.7399999999998"/>
        <n v="1582.04"/>
        <n v="277.81"/>
        <n v="1368.63"/>
        <n v="3957.37"/>
        <n v="1373.08"/>
        <n v="2261.83"/>
        <n v="520.51"/>
        <n v="3708.71"/>
        <n v="4530.1000000000004"/>
        <n v="3370.35"/>
        <n v="1954.85"/>
        <n v="1213.21"/>
        <n v="255.44"/>
        <n v="3643.54"/>
        <n v="4656.38"/>
        <n v="1770.78"/>
        <n v="3975.6"/>
        <n v="1300.3499999999999"/>
        <n v="3356.26"/>
        <n v="2796.96"/>
        <n v="1379.24"/>
        <n v="990.56"/>
        <n v="1194.82"/>
        <n v="4725.91"/>
        <n v="4101.3900000000003"/>
        <n v="3790.67"/>
        <n v="4914.83"/>
        <n v="3958.93"/>
        <n v="3764.5"/>
        <n v="249.71"/>
        <n v="2513.38"/>
        <n v="2069.7600000000002"/>
        <n v="4160.7700000000004"/>
        <n v="1911.33"/>
        <n v="567.03"/>
        <n v="3157.01"/>
        <n v="918.1"/>
        <n v="2984.99"/>
        <n v="1438.14"/>
        <n v="3763.31"/>
        <n v="3092.13"/>
        <n v="657.41"/>
        <n v="4540.3"/>
        <n v="3127.82"/>
        <n v="2197.39"/>
        <n v="1364.63"/>
        <n v="2829.23"/>
        <n v="1301.3800000000001"/>
        <n v="1363.45"/>
        <n v="2897.96"/>
        <n v="803.91"/>
        <n v="4801.6000000000004"/>
        <n v="3241.16"/>
        <n v="4129.3100000000004"/>
        <n v="2766.03"/>
        <n v="4697.17"/>
        <n v="4263.32"/>
        <n v="2382.5700000000002"/>
        <n v="3205.39"/>
        <n v="2330.94"/>
        <n v="2913.25"/>
        <n v="4940.9399999999996"/>
        <n v="4974.6099999999997"/>
        <n v="3152.2"/>
        <n v="2563.2800000000002"/>
        <n v="2759.36"/>
        <n v="4132.6499999999996"/>
        <n v="3819"/>
        <n v="4911.6899999999996"/>
        <n v="1087.6600000000001"/>
        <n v="2203.64"/>
        <n v="335.59"/>
        <n v="2444.83"/>
        <n v="2550.61"/>
        <n v="2397.21"/>
        <n v="4817.5"/>
        <n v="1670.04"/>
        <n v="2264.5500000000002"/>
        <n v="3069.64"/>
        <n v="3312.4"/>
        <n v="2296.88"/>
        <n v="2068.36"/>
        <n v="2598.52"/>
        <n v="2681.47"/>
        <n v="2470.75"/>
        <n v="4183.1899999999996"/>
        <n v="2808.46"/>
        <n v="2761.25"/>
        <n v="3100.18"/>
        <n v="4377.5200000000004"/>
        <n v="192.89"/>
        <n v="649.49"/>
        <n v="3507.88"/>
        <n v="3675.35"/>
        <n v="1189.49"/>
        <n v="1064.71"/>
        <n v="493.33"/>
        <n v="3660.85"/>
        <n v="640.34"/>
        <n v="3020.93"/>
        <n v="2282.38"/>
        <n v="855.6"/>
        <n v="957.95"/>
        <n v="1256.1400000000001"/>
        <n v="2814.47"/>
        <n v="1955.21"/>
        <n v="588.08000000000004"/>
        <n v="136.28"/>
        <n v="4350.9399999999996"/>
        <n v="3695.35"/>
        <n v="4023.59"/>
        <n v="2906.12"/>
        <n v="1799.04"/>
        <n v="3268.04"/>
        <n v="2806.32"/>
        <n v="3067"/>
        <n v="3355.18"/>
        <n v="3828.41"/>
        <n v="4918.3900000000003"/>
        <n v="1311.15"/>
        <n v="1248.8499999999999"/>
        <n v="492.78"/>
        <n v="4710.97"/>
        <n v="4767.8500000000004"/>
        <n v="4767.43"/>
        <n v="3047.5"/>
        <n v="3024.5"/>
        <n v="1145.77"/>
        <n v="4614.75"/>
        <n v="3210.34"/>
        <n v="4949.26"/>
        <n v="1663.06"/>
        <n v="3841.51"/>
        <n v="2497.66"/>
        <n v="2060.13"/>
        <n v="4590.53"/>
        <n v="1806.98"/>
        <n v="483.29"/>
        <n v="1547.83"/>
        <n v="701.15"/>
        <n v="1079.83"/>
        <n v="2923.36"/>
        <n v="3069.78"/>
        <n v="3659.15"/>
        <n v="892.39"/>
        <n v="2100.5700000000002"/>
        <n v="1817.1"/>
        <n v="2155.62"/>
        <n v="1252.82"/>
        <n v="2312.34"/>
        <n v="2294.81"/>
        <n v="301.24"/>
        <n v="1983.88"/>
        <n v="660.72"/>
        <n v="1403.82"/>
        <n v="2468.16"/>
        <n v="1375.84"/>
        <n v="2350.8000000000002"/>
        <n v="4688.1499999999996"/>
        <n v="1854.4"/>
        <n v="3957.92"/>
        <n v="1959.72"/>
        <n v="1519.87"/>
        <n v="2858.73"/>
        <n v="2453.69"/>
        <n v="3835.22"/>
        <n v="3363.38"/>
        <n v="3731.24"/>
        <n v="3022.19"/>
        <n v="3546.97"/>
        <n v="1101.54"/>
        <n v="2461.0500000000002"/>
        <n v="4348.18"/>
        <n v="325.97000000000003"/>
        <n v="3860.25"/>
        <n v="2151.13"/>
        <n v="943.3"/>
        <n v="4054.01"/>
        <n v="4710.3100000000004"/>
        <n v="1509.37"/>
        <n v="1473.32"/>
        <n v="4773.26"/>
        <n v="2799.26"/>
        <n v="3871.04"/>
        <n v="1696.01"/>
        <n v="3543.55"/>
        <n v="4072.52"/>
        <n v="3948.63"/>
        <n v="2790.39"/>
        <n v="3904.97"/>
        <n v="1279.54"/>
        <n v="2429.35"/>
        <n v="1391.6"/>
        <n v="1282.1600000000001"/>
        <n v="3975.21"/>
        <n v="4908.8100000000004"/>
        <n v="4832.75"/>
        <n v="2492.46"/>
        <n v="2975.14"/>
        <n v="224.64"/>
        <n v="3594.85"/>
        <n v="1368.07"/>
        <n v="2374.7800000000002"/>
        <n v="4703.3500000000004"/>
        <n v="4889.43"/>
        <n v="313.07"/>
        <n v="1903.79"/>
        <n v="2916.72"/>
        <n v="1089.4100000000001"/>
        <n v="3601.46"/>
        <n v="2882.37"/>
        <n v="4193.16"/>
        <n v="4941.4399999999996"/>
        <n v="4036.72"/>
        <n v="2645.03"/>
        <n v="2400.8000000000002"/>
        <n v="2438.73"/>
        <n v="2224.34"/>
        <n v="2358.23"/>
        <n v="4722.99"/>
        <n v="4335.93"/>
        <n v="1081"/>
        <n v="3760.93"/>
        <n v="2484.21"/>
        <n v="1450.9"/>
        <n v="616.11"/>
        <n v="2246.65"/>
        <n v="2831.82"/>
        <n v="997.82"/>
        <n v="3007.76"/>
        <n v="2266.04"/>
        <n v="3311.67"/>
        <n v="2993.54"/>
        <n v="3032.4"/>
        <n v="2126.94"/>
        <n v="1976.17"/>
        <n v="1170.8900000000001"/>
        <n v="4243.24"/>
        <n v="3706.18"/>
        <n v="3996.08"/>
        <n v="4579.1000000000004"/>
        <n v="3336.6"/>
        <n v="416.11"/>
        <n v="4216.99"/>
        <n v="4925.49"/>
        <n v="4836.8500000000004"/>
        <n v="3295.12"/>
        <n v="976.39"/>
        <n v="2698.98"/>
        <n v="711.65"/>
        <n v="2677.77"/>
        <n v="4733.8999999999996"/>
        <n v="414.82"/>
        <n v="4860.49"/>
        <n v="3427.9"/>
        <n v="883.58"/>
        <n v="3421.94"/>
        <n v="4214.25"/>
        <n v="120.53"/>
        <n v="2723.82"/>
        <n v="3769.15"/>
        <n v="4647.01"/>
        <n v="1379.01"/>
        <n v="282.16000000000003"/>
        <n v="2432.64"/>
        <n v="3131.92"/>
        <n v="531.6"/>
        <n v="4655.6000000000004"/>
        <n v="4995.68"/>
        <n v="367.38"/>
        <n v="2139.0300000000002"/>
        <n v="1407.77"/>
        <n v="3842.12"/>
        <n v="1099.47"/>
        <n v="2612.92"/>
        <n v="865.82"/>
        <n v="955.03"/>
        <n v="2262.1799999999998"/>
        <n v="4552.47"/>
        <n v="4408.66"/>
        <n v="2726.49"/>
        <n v="1330.91"/>
        <n v="757.38"/>
        <n v="482.59"/>
        <n v="1492.77"/>
        <n v="1595.68"/>
        <n v="4267.43"/>
        <n v="4889.16"/>
        <n v="2151.83"/>
        <n v="1296.96"/>
        <n v="1504.71"/>
        <n v="1931.46"/>
        <n v="4134.8999999999996"/>
        <n v="2706.65"/>
        <n v="4947.63"/>
        <n v="3375.64"/>
        <n v="2642.82"/>
        <n v="2336.61"/>
        <n v="250.15"/>
        <n v="1880.42"/>
        <n v="2587.02"/>
        <n v="659.13"/>
        <n v="397.14"/>
        <n v="4084.02"/>
        <n v="3614.26"/>
        <n v="4404.83"/>
        <n v="1961.7"/>
        <n v="1528.13"/>
        <n v="2161.98"/>
        <n v="4774.6000000000004"/>
        <n v="2099.25"/>
        <n v="1846.65"/>
        <n v="2887.59"/>
        <n v="204.75"/>
        <n v="4849.1099999999997"/>
        <n v="156.21"/>
        <n v="4658.5600000000004"/>
        <n v="4244.99"/>
        <n v="855.59"/>
        <n v="4449.87"/>
        <n v="4752.16"/>
        <n v="2532.79"/>
        <n v="3381.32"/>
        <n v="1190.44"/>
        <n v="4224.18"/>
        <n v="2014.85"/>
        <n v="3623.83"/>
        <n v="2922"/>
        <n v="1540.36"/>
        <n v="1253.81"/>
        <n v="708.13"/>
        <n v="3096.62"/>
        <n v="3302.46"/>
        <n v="3480.16"/>
        <n v="4331.13"/>
        <n v="4007.15"/>
        <n v="3420"/>
        <n v="2457.7600000000002"/>
        <n v="1935.31"/>
        <n v="2417.39"/>
        <n v="4090.22"/>
        <n v="3905.56"/>
        <n v="2706.13"/>
        <n v="2966.03"/>
        <n v="2216.77"/>
        <n v="2679.48"/>
        <n v="2172.46"/>
        <n v="410.23"/>
        <n v="4532.07"/>
        <n v="3104.64"/>
        <n v="539.17999999999995"/>
        <n v="3173.06"/>
        <n v="3299.82"/>
        <n v="3432.45"/>
        <n v="908.71"/>
        <n v="4359.41"/>
        <n v="1616.69"/>
        <n v="4865.6099999999997"/>
        <n v="1879.76"/>
        <n v="168.45"/>
        <n v="3183.33"/>
        <n v="1697.36"/>
        <n v="374.33"/>
        <n v="4661.6899999999996"/>
        <n v="1890.79"/>
        <n v="2868.54"/>
        <n v="923.3"/>
        <n v="3974.58"/>
        <n v="4754.1899999999996"/>
        <n v="881.65"/>
        <n v="3544.2"/>
        <n v="2134.2800000000002"/>
        <n v="1442.42"/>
        <n v="2728.34"/>
        <n v="4247.54"/>
        <n v="1852.11"/>
        <n v="244.69"/>
        <n v="3926.12"/>
        <n v="3768.48"/>
        <n v="2330.4699999999998"/>
        <n v="3322.19"/>
        <n v="3604.78"/>
        <n v="2108.34"/>
        <n v="2323.0300000000002"/>
        <n v="4449.41"/>
        <n v="2721.66"/>
        <n v="3839.53"/>
        <n v="4753.6400000000003"/>
        <n v="298.83999999999997"/>
        <n v="193.04"/>
        <n v="2235.7600000000002"/>
        <n v="3307.58"/>
        <n v="4876.78"/>
        <n v="1059.1400000000001"/>
        <n v="4650.54"/>
        <n v="1999.65"/>
        <n v="4641.28"/>
        <n v="1822.35"/>
        <n v="3326.68"/>
        <n v="3228.18"/>
        <n v="2398.46"/>
        <n v="1402.21"/>
        <n v="2265.35"/>
        <n v="829.47"/>
        <n v="4082.85"/>
        <n v="3116.15"/>
        <n v="4483.74"/>
        <n v="1068.8800000000001"/>
        <n v="3938.26"/>
        <n v="873.08"/>
        <n v="846.05"/>
        <n v="4562.55"/>
        <n v="3183.28"/>
        <n v="2196.3000000000002"/>
        <n v="1219.0899999999999"/>
        <n v="2594.69"/>
        <n v="3932.1"/>
        <n v="2195.91"/>
        <n v="4492.91"/>
        <n v="1953.28"/>
        <n v="2740.89"/>
        <n v="4457.13"/>
        <n v="3079.13"/>
        <n v="4215.21"/>
        <n v="1367.21"/>
        <n v="366.16"/>
        <n v="1932.8"/>
        <n v="3778.53"/>
        <n v="4744.3"/>
        <n v="2848.98"/>
        <n v="2487.0700000000002"/>
        <n v="1882.43"/>
        <n v="1018.43"/>
        <n v="223.48"/>
        <n v="169.5"/>
        <n v="624.09"/>
        <n v="3848.3"/>
        <n v="2386.42"/>
        <n v="3357.21"/>
        <n v="2667.75"/>
        <n v="1487.61"/>
        <n v="3551.5"/>
        <n v="1354.48"/>
        <n v="1229.1300000000001"/>
        <n v="4386.25"/>
        <n v="3050.8"/>
        <n v="4772.92"/>
        <n v="2170.0500000000002"/>
        <n v="4533.83"/>
        <n v="4069.84"/>
        <n v="469.56"/>
        <n v="1478.39"/>
        <n v="210.76"/>
        <n v="4769.6499999999996"/>
        <n v="4260.42"/>
        <n v="4899.58"/>
        <n v="2158.1"/>
        <n v="4711.1899999999996"/>
        <n v="4464.25"/>
        <n v="1609.46"/>
        <n v="2513.35"/>
        <n v="2160.15"/>
        <n v="4675.46"/>
        <n v="673.48"/>
        <n v="1614.58"/>
        <n v="2081.0100000000002"/>
        <n v="4796.8999999999996"/>
        <n v="1744.52"/>
        <n v="3517.26"/>
        <n v="159.69"/>
        <n v="3075.32"/>
        <n v="2231.88"/>
        <n v="3857.54"/>
        <n v="3792.06"/>
        <n v="4087.01"/>
        <n v="2655.73"/>
        <n v="3488.04"/>
        <n v="3773.04"/>
        <n v="3321.68"/>
        <n v="2735.82"/>
        <n v="4991.16"/>
        <n v="439.92"/>
        <n v="1710.88"/>
        <n v="4876.96"/>
        <n v="1436.38"/>
        <n v="1675.29"/>
        <n v="3051.88"/>
        <n v="1322.56"/>
        <n v="3301.47"/>
        <n v="492.57"/>
        <n v="328.36"/>
        <n v="3483.35"/>
        <n v="3052.99"/>
        <n v="806.13"/>
        <n v="1812.84"/>
        <n v="4002.28"/>
        <n v="2587.64"/>
        <n v="3344.86"/>
        <n v="546.70000000000005"/>
        <n v="485.67"/>
        <n v="2812.95"/>
        <n v="2388.2399999999998"/>
        <n v="1047.44"/>
        <n v="1881.52"/>
        <n v="4958.7299999999996"/>
        <n v="4861.8999999999996"/>
        <n v="4823.93"/>
        <n v="3614.41"/>
        <n v="1336.65"/>
        <n v="3141.51"/>
        <n v="1086.1400000000001"/>
        <n v="114.41"/>
        <n v="2891.68"/>
        <n v="1024.6400000000001"/>
        <n v="1591.98"/>
        <n v="2951.76"/>
        <n v="4177.0600000000004"/>
        <n v="2938.98"/>
        <n v="653.22"/>
        <n v="1749.28"/>
        <n v="1416.08"/>
        <n v="1902.3"/>
        <n v="557.36"/>
        <n v="2749.19"/>
        <n v="2777.94"/>
        <n v="3333.5"/>
        <n v="2156.02"/>
        <n v="3530.89"/>
        <n v="928.15"/>
        <n v="1352.31"/>
        <n v="3694.7"/>
        <n v="1219.67"/>
        <n v="3445.69"/>
        <n v="4061.44"/>
        <n v="2317.79"/>
        <n v="2093.86"/>
        <n v="2907.14"/>
        <n v="964.8"/>
        <n v="3822.02"/>
        <n v="1279.68"/>
        <n v="516.28"/>
        <n v="3836.51"/>
        <n v="595.57000000000005"/>
        <n v="517.02"/>
        <n v="270.12"/>
        <n v="2903.48"/>
        <n v="2671.19"/>
        <n v="3635.23"/>
        <n v="2431.62"/>
        <n v="2028.32"/>
        <n v="3144.78"/>
        <n v="4472.21"/>
        <n v="1103.6099999999999"/>
        <n v="4248.87"/>
        <n v="4947.18"/>
        <n v="4328.38"/>
        <n v="1701.67"/>
        <n v="2152.3000000000002"/>
        <n v="4267.6000000000004"/>
        <n v="1484.79"/>
        <n v="701.56"/>
        <n v="2568.0500000000002"/>
        <n v="4474.07"/>
        <n v="2675.34"/>
        <n v="3217.68"/>
        <n v="308.45999999999998"/>
        <n v="1532.69"/>
        <n v="153.79"/>
        <n v="995.81"/>
        <n v="1036.3"/>
        <n v="2596.4299999999998"/>
        <n v="454.97"/>
        <n v="1634.45"/>
        <n v="4507.7700000000004"/>
        <n v="2420.36"/>
        <n v="3189.48"/>
        <n v="2670.29"/>
        <n v="122.42"/>
        <n v="1843.52"/>
        <n v="4543.0600000000004"/>
        <n v="1783.79"/>
        <n v="2236.77"/>
        <n v="3120.68"/>
        <n v="3879.24"/>
        <n v="4468.82"/>
        <n v="2865.28"/>
        <n v="161.27000000000001"/>
        <n v="4698.1099999999997"/>
        <n v="2045.39"/>
        <n v="4725.79"/>
        <n v="1366.5"/>
        <n v="4933.6499999999996"/>
        <n v="3805.14"/>
        <n v="2072.19"/>
        <n v="2083.4899999999998"/>
        <n v="2590.12"/>
        <n v="1929.42"/>
        <n v="943.55"/>
        <n v="3536.05"/>
        <n v="2558.5300000000002"/>
        <n v="3114.35"/>
        <n v="4795.49"/>
        <n v="1881.26"/>
        <n v="1482.66"/>
        <n v="2176.0100000000002"/>
        <n v="3953.88"/>
        <n v="2102.5300000000002"/>
        <n v="1344.49"/>
        <n v="2954.78"/>
        <n v="2610"/>
        <n v="4498.7700000000004"/>
        <n v="2570.69"/>
        <n v="2685.09"/>
        <n v="516.48"/>
        <n v="4024.96"/>
        <n v="3474.99"/>
        <n v="3871.18"/>
        <n v="4635.37"/>
        <n v="1040.71"/>
        <n v="594.42999999999995"/>
        <n v="1852.51"/>
        <n v="3240.38"/>
        <n v="1547.26"/>
        <n v="1302.3399999999999"/>
        <n v="2735.24"/>
        <n v="2209.19"/>
        <n v="3264.7"/>
        <n v="292.10000000000002"/>
        <n v="4990.41"/>
        <n v="4939.18"/>
        <n v="230.68"/>
        <n v="3425.24"/>
        <n v="4853.63"/>
        <n v="3136.17"/>
        <n v="436.58"/>
        <n v="2289.16"/>
        <n v="4372.25"/>
        <n v="2166.8000000000002"/>
        <n v="1384.31"/>
        <n v="1413.89"/>
        <n v="2805.37"/>
        <n v="2661.26"/>
        <n v="1010.47"/>
        <n v="1792.82"/>
        <n v="2865.04"/>
        <n v="3786.71"/>
        <n v="1119.58"/>
        <n v="4816.04"/>
        <n v="1668.43"/>
        <n v="2444.25"/>
        <n v="1325.93"/>
        <n v="2201.04"/>
        <n v="2880.78"/>
        <n v="445.5"/>
        <n v="3256.89"/>
        <n v="3255.64"/>
        <n v="2660.87"/>
        <n v="4647.54"/>
        <n v="1848.1"/>
        <n v="1295.73"/>
        <n v="2967.51"/>
        <n v="3728.82"/>
        <n v="1944"/>
        <n v="1532.04"/>
        <n v="2783.71"/>
        <n v="266.99"/>
        <n v="1579.91"/>
        <n v="1103.45"/>
        <n v="3234.62"/>
        <n v="2636.46"/>
        <n v="4117.57"/>
        <n v="1236.8499999999999"/>
        <n v="680.08"/>
        <n v="2846.08"/>
        <n v="3157.64"/>
        <n v="2371.48"/>
        <n v="1739.85"/>
        <n v="4758.1400000000003"/>
        <n v="3888.26"/>
        <n v="3228.22"/>
        <n v="304.62"/>
        <n v="1148.43"/>
        <n v="4438.5600000000004"/>
        <n v="1079.08"/>
        <n v="758.68"/>
        <n v="1260.2"/>
        <n v="4880.7299999999996"/>
        <n v="912.58"/>
        <n v="4976.4399999999996"/>
        <n v="1995.86"/>
        <n v="3161.2"/>
        <n v="2953.97"/>
        <n v="479.06"/>
        <n v="2391.6"/>
        <n v="4267.46"/>
        <n v="2003.1"/>
        <n v="1838.59"/>
        <n v="2062.1799999999998"/>
        <n v="1963"/>
        <n v="4198.05"/>
        <n v="4443.8500000000004"/>
        <n v="210.78"/>
        <n v="2237.62"/>
        <n v="2187.38"/>
        <n v="115.17"/>
        <n v="4921.29"/>
        <n v="3447.04"/>
        <n v="2812.99"/>
        <n v="4106.33"/>
        <n v="3363.56"/>
        <n v="905.69"/>
        <n v="855.05"/>
        <n v="687.09"/>
        <n v="2676.57"/>
        <n v="3658.27"/>
        <n v="359.23"/>
        <n v="492.37"/>
        <n v="3055.69"/>
        <n v="2857.2"/>
        <n v="2999.54"/>
        <n v="4137.5200000000004"/>
        <n v="926.73"/>
        <n v="3873.74"/>
        <n v="2030.53"/>
        <n v="4921.1499999999996"/>
        <n v="3550.39"/>
        <n v="138.81"/>
        <n v="2211.31"/>
        <n v="1637.32"/>
        <n v="1040.9100000000001"/>
        <n v="3592.4"/>
        <n v="1962.04"/>
        <n v="3242.54"/>
        <n v="4200.3100000000004"/>
        <n v="2047.34"/>
        <n v="4734.22"/>
        <n v="846.85"/>
        <n v="2861.96"/>
        <n v="3127.27"/>
        <n v="1877.76"/>
        <n v="4493.93"/>
        <n v="419.22"/>
        <n v="2558.8000000000002"/>
        <n v="1587.33"/>
        <n v="4862.1099999999997"/>
        <n v="2689.12"/>
        <n v="650.39"/>
        <n v="818.02"/>
        <n v="4489.21"/>
        <n v="3769.7"/>
        <n v="660.15"/>
        <n v="684.24"/>
        <n v="1906.22"/>
        <n v="595.13"/>
        <n v="1059.49"/>
        <n v="4703.18"/>
        <n v="1258.27"/>
        <n v="2803.47"/>
        <n v="819.27"/>
        <n v="1863.07"/>
        <n v="2658.5"/>
        <n v="337.26"/>
        <n v="1838.24"/>
        <n v="4184.75"/>
        <n v="4849.18"/>
        <n v="846.84"/>
        <n v="1130.1300000000001"/>
        <n v="673.29"/>
        <n v="4706.3500000000004"/>
        <n v="792.85"/>
        <n v="777.68"/>
        <n v="1205.96"/>
        <n v="4360.74"/>
        <n v="2822.48"/>
        <n v="1653.08"/>
        <n v="4257.8599999999997"/>
        <n v="4870.4399999999996"/>
        <n v="1212.68"/>
        <n v="1273.05"/>
        <n v="3563.63"/>
        <n v="2795.95"/>
        <n v="4081.42"/>
        <n v="4194.49"/>
        <n v="367.5"/>
        <n v="2963.4"/>
        <n v="2057.69"/>
        <n v="861.41"/>
        <n v="1228.8800000000001"/>
        <n v="302.39"/>
        <n v="3047.86"/>
        <n v="3284.23"/>
        <n v="1650.52"/>
        <n v="218.35"/>
        <n v="1074.69"/>
        <n v="3067.03"/>
        <n v="4280.22"/>
        <n v="873.45"/>
        <n v="4411.8599999999997"/>
        <n v="3603.98"/>
        <n v="3507.57"/>
        <n v="4623.8900000000003"/>
        <n v="2139.59"/>
        <n v="3282.79"/>
        <n v="739.37"/>
        <n v="1055.1300000000001"/>
        <n v="933.8"/>
        <n v="1548.42"/>
        <n v="2760.62"/>
        <n v="2264.2800000000002"/>
        <n v="531.08000000000004"/>
        <n v="2301.85"/>
        <n v="1163.17"/>
        <n v="2139.65"/>
        <n v="2856.07"/>
        <n v="1085.54"/>
        <n v="494.49"/>
        <n v="3492.52"/>
        <n v="4509.49"/>
        <n v="4401.41"/>
        <n v="3711.48"/>
        <n v="3482.16"/>
        <n v="4853.3599999999997"/>
        <n v="1361.89"/>
        <n v="2795.06"/>
        <n v="1803.78"/>
        <n v="3438.96"/>
        <n v="2673.64"/>
        <n v="2522.5100000000002"/>
        <n v="3686.42"/>
        <n v="2021.87"/>
        <n v="2807.81"/>
        <n v="1183.04"/>
        <n v="3046.14"/>
        <n v="1484.75"/>
        <n v="2199.9499999999998"/>
        <n v="4249.87"/>
        <n v="2008.75"/>
        <n v="4544.26"/>
        <n v="1822.21"/>
        <n v="2526.65"/>
        <n v="1380.23"/>
        <n v="2523.19"/>
        <n v="1736.65"/>
        <n v="1661.42"/>
        <n v="1107.96"/>
        <n v="413.66"/>
        <n v="3889.06"/>
        <n v="1528.82"/>
        <n v="543.49"/>
        <n v="1725.68"/>
        <n v="4707.53"/>
        <n v="3654.65"/>
        <n v="1920.04"/>
        <n v="1353.12"/>
        <n v="4370.18"/>
        <n v="427.08"/>
        <n v="1456.38"/>
        <n v="608.9"/>
        <n v="3056.27"/>
        <n v="3224"/>
        <n v="1324.19"/>
        <n v="3818.37"/>
        <n v="4681.1899999999996"/>
        <n v="2901.81"/>
        <n v="485.7"/>
        <n v="1469.31"/>
        <n v="2400.06"/>
        <n v="306.22000000000003"/>
        <n v="1978.93"/>
        <n v="2584.3000000000002"/>
        <n v="3661.99"/>
        <n v="4993.04"/>
        <n v="267.14"/>
        <n v="1725.4"/>
        <n v="4677.4799999999996"/>
        <n v="758.65"/>
        <n v="4895.42"/>
        <n v="4169.49"/>
        <n v="4501.3"/>
        <n v="4341.8100000000004"/>
        <n v="3893.16"/>
        <n v="2411.5100000000002"/>
        <n v="3709.29"/>
        <n v="2824.97"/>
        <n v="1998.34"/>
        <n v="2384.8200000000002"/>
        <n v="3555.62"/>
        <n v="1270.93"/>
        <n v="2565.9299999999998"/>
        <n v="2774.34"/>
        <n v="416.93"/>
        <n v="2145.7600000000002"/>
        <n v="3282.17"/>
        <n v="4281.13"/>
        <n v="1206.3599999999999"/>
        <n v="1438.62"/>
        <n v="3305.81"/>
        <n v="714.06"/>
        <n v="2831.91"/>
        <n v="2315.64"/>
        <n v="4624.6899999999996"/>
        <n v="830.67"/>
        <n v="867.68"/>
        <n v="3278.92"/>
        <n v="1669.3"/>
        <n v="2007.21"/>
        <n v="4713.4799999999996"/>
        <n v="2304.48"/>
        <n v="4791.18"/>
        <n v="1840"/>
        <n v="1468.46"/>
        <n v="3918.88"/>
        <n v="2969.5"/>
        <n v="2977.32"/>
        <n v="2605.5"/>
        <n v="2680.37"/>
        <n v="555.97"/>
        <n v="407.46"/>
        <n v="2383.15"/>
        <n v="2094.73"/>
        <n v="4750.3999999999996"/>
        <n v="1503.25"/>
        <n v="4255.5200000000004"/>
        <n v="2717.41"/>
        <n v="3679.24"/>
        <n v="2838.94"/>
        <n v="3631.02"/>
        <n v="4170.8999999999996"/>
        <n v="770.87"/>
        <n v="2791.19"/>
        <n v="203.8"/>
        <n v="2363"/>
        <n v="4113.9399999999996"/>
        <n v="4260.37"/>
        <n v="1328.4"/>
        <n v="2787.02"/>
        <n v="2028.16"/>
        <n v="3452.54"/>
        <n v="3848.45"/>
        <n v="2613.0100000000002"/>
        <n v="618.08000000000004"/>
        <n v="4903.9799999999996"/>
        <n v="4512.45"/>
        <n v="4776.18"/>
        <n v="724.56"/>
        <n v="3157.14"/>
        <n v="2717.13"/>
        <n v="1411.49"/>
        <n v="4602.74"/>
        <n v="3266.31"/>
        <n v="2395.4"/>
        <n v="4954.55"/>
        <n v="1940.63"/>
        <n v="4398.8900000000003"/>
        <n v="1038.6300000000001"/>
        <n v="4357.13"/>
        <n v="1489.4"/>
        <n v="3792.34"/>
        <n v="3314.47"/>
        <n v="823.21"/>
        <n v="160.47"/>
        <n v="4847.96"/>
        <n v="3506.92"/>
        <n v="4040"/>
        <n v="3384"/>
        <n v="4075.4"/>
        <n v="596.22"/>
        <n v="4113.75"/>
        <n v="2938.02"/>
        <n v="1445.6"/>
        <n v="4198.5"/>
        <n v="2218.4899999999998"/>
        <n v="4246.99"/>
        <n v="4098.8599999999997"/>
        <n v="2015.88"/>
        <n v="1141.55"/>
        <n v="552.69000000000005"/>
        <n v="1596.5"/>
        <n v="1083.57"/>
        <n v="107.41"/>
        <n v="2716.56"/>
        <n v="2618.4699999999998"/>
        <n v="1248.6500000000001"/>
        <n v="1246.6300000000001"/>
        <n v="1442.15"/>
        <n v="2156.3200000000002"/>
        <n v="4364.7700000000004"/>
        <n v="145.32"/>
        <n v="2296.37"/>
        <n v="3525.93"/>
        <n v="1517.11"/>
        <n v="2862.46"/>
        <n v="2288.6799999999998"/>
        <n v="493.67"/>
        <n v="1484.63"/>
        <n v="4220.21"/>
        <n v="1798.76"/>
        <n v="371.61"/>
        <n v="2206.4699999999998"/>
        <n v="2138.8000000000002"/>
        <n v="446.41"/>
        <n v="853.56"/>
        <n v="2744.66"/>
        <n v="3831.96"/>
        <n v="4985.03"/>
        <n v="3320.38"/>
        <n v="4810.3"/>
        <n v="4232.87"/>
        <n v="125.2"/>
        <n v="2342.4"/>
        <n v="4406.68"/>
        <n v="992.3"/>
        <n v="4734.09"/>
        <n v="4760.71"/>
        <n v="2293.19"/>
        <n v="1605.53"/>
        <n v="3044.88"/>
        <n v="2320.54"/>
        <n v="2140.5500000000002"/>
        <n v="988.1"/>
        <n v="4053.59"/>
        <n v="463.86"/>
        <n v="1661.56"/>
        <n v="3177.77"/>
        <n v="2078.06"/>
        <n v="3674.96"/>
        <n v="3286.14"/>
        <n v="485.32"/>
        <n v="1672.51"/>
        <n v="3340.07"/>
        <n v="4911.53"/>
        <n v="1035.76"/>
        <n v="3358.03"/>
        <n v="1915.27"/>
        <n v="587.95000000000005"/>
        <n v="3379.15"/>
        <n v="668.52"/>
        <n v="4919.79"/>
        <n v="4283.74"/>
        <n v="4368.5"/>
        <n v="2657.35"/>
        <n v="4277.17"/>
        <n v="468.34"/>
        <n v="2168.1799999999998"/>
        <n v="4629.87"/>
        <n v="3802.78"/>
        <n v="434.5"/>
        <n v="2609.96"/>
        <n v="2951.74"/>
        <n v="3006.43"/>
        <n v="526.27"/>
        <n v="2853.81"/>
        <n v="680.53"/>
        <n v="449.57"/>
        <n v="4903.24"/>
        <n v="2118.3000000000002"/>
        <n v="2926.76"/>
        <n v="648.66999999999996"/>
        <n v="348.63"/>
        <n v="2510.88"/>
        <n v="4269.6499999999996"/>
        <n v="3757.92"/>
        <n v="2611.69"/>
        <n v="4323.7"/>
        <n v="535.86"/>
        <n v="3846.76"/>
        <n v="178.32"/>
        <n v="2299.9899999999998"/>
        <n v="2991.62"/>
        <n v="3252.62"/>
        <n v="4681.24"/>
        <n v="615.92999999999995"/>
        <n v="3199.98"/>
        <n v="1069.32"/>
        <n v="2707.59"/>
        <n v="3034.04"/>
        <n v="443.03"/>
        <n v="4868.4399999999996"/>
        <n v="1037.3"/>
        <n v="4684.93"/>
        <n v="4253.8100000000004"/>
        <n v="2919.25"/>
        <n v="3020.54"/>
        <n v="4436.46"/>
        <n v="3107.12"/>
        <n v="2465.21"/>
        <n v="3521.09"/>
        <n v="999.46"/>
        <n v="3645.97"/>
        <n v="2858.95"/>
        <n v="4630.96"/>
        <n v="1766.73"/>
        <n v="2695.72"/>
        <n v="2601.94"/>
        <n v="1003.37"/>
        <n v="1840.88"/>
        <n v="3718.27"/>
        <n v="3835.62"/>
        <n v="945.49"/>
        <n v="1836.98"/>
        <n v="814.13"/>
        <n v="1197.98"/>
        <n v="815.19"/>
        <n v="3483.44"/>
        <n v="574.33000000000004"/>
        <n v="587.86"/>
        <n v="1178.92"/>
        <n v="2304.4899999999998"/>
        <n v="3223.83"/>
        <n v="4985.28"/>
        <n v="2424.46"/>
        <n v="4115.08"/>
        <n v="3484.22"/>
        <n v="3336.02"/>
        <n v="4546.08"/>
        <n v="744.24"/>
        <n v="597.45000000000005"/>
        <n v="2724.16"/>
        <n v="2491.69"/>
        <n v="3880.89"/>
        <n v="1837.84"/>
        <n v="4021.61"/>
        <n v="3002.97"/>
        <n v="1813.65"/>
        <n v="4083.25"/>
        <n v="1985.89"/>
        <n v="4926.9399999999996"/>
        <n v="467.03"/>
        <n v="1287.1400000000001"/>
        <n v="1013.6"/>
        <n v="2200.66"/>
        <n v="2637.17"/>
        <n v="1341.52"/>
        <n v="1527.14"/>
        <n v="4258.8900000000003"/>
        <n v="2834.64"/>
        <n v="298.33"/>
        <n v="1449.25"/>
        <n v="3339.43"/>
        <n v="3169.85"/>
        <n v="223.81"/>
        <n v="4169.22"/>
        <n v="1940.92"/>
        <n v="2106.21"/>
        <n v="3659.31"/>
        <n v="4079.05"/>
        <n v="2587.27"/>
        <n v="365.95"/>
        <n v="4409.3100000000004"/>
        <n v="2875.17"/>
        <n v="1666.58"/>
        <n v="299.3"/>
        <n v="3747.68"/>
        <n v="2608.71"/>
        <n v="1336.89"/>
        <n v="3506.5"/>
        <n v="2399.2199999999998"/>
        <n v="1346.81"/>
        <n v="2849.57"/>
        <n v="2300.61"/>
        <n v="1804.03"/>
        <n v="2765.62"/>
        <n v="325.26"/>
        <n v="625.91999999999996"/>
        <n v="1966.37"/>
        <n v="2605.73"/>
        <n v="682.22"/>
        <n v="1200.6500000000001"/>
        <n v="1477.65"/>
        <n v="1527.98"/>
        <n v="1362.15"/>
        <n v="1170.95"/>
        <n v="4397.95"/>
        <n v="4560.91"/>
        <n v="872.58"/>
        <n v="3653.63"/>
        <n v="1680.8"/>
        <n v="4572.4399999999996"/>
        <n v="2400.66"/>
        <n v="903.91"/>
        <n v="666.6"/>
        <n v="4368.57"/>
        <n v="1111.7"/>
        <n v="1201.6400000000001"/>
        <n v="2776.69"/>
        <n v="3400.27"/>
        <n v="4772.28"/>
        <n v="2844.74"/>
        <n v="756.81"/>
        <n v="2226.4499999999998"/>
        <n v="311.74"/>
        <n v="2953.21"/>
        <n v="2229.5"/>
        <n v="2180.13"/>
        <n v="2129.4"/>
        <n v="1629.08"/>
        <n v="1054.32"/>
        <n v="1814.49"/>
        <n v="771.19"/>
        <n v="1923.65"/>
        <n v="680.65"/>
        <n v="2228.58"/>
        <n v="4365.08"/>
        <n v="3310.91"/>
        <n v="884.78"/>
        <n v="2802.25"/>
        <n v="4111.5200000000004"/>
        <n v="524.42999999999995"/>
        <n v="3446.81"/>
        <n v="4994.45"/>
        <n v="2935.36"/>
        <n v="3227.53"/>
        <n v="4406.41"/>
        <n v="1095.7"/>
        <n v="4459.67"/>
        <n v="364.14"/>
        <n v="1436.9"/>
        <n v="4362.4399999999996"/>
        <n v="3490.22"/>
        <n v="1485"/>
        <n v="1614.79"/>
        <n v="2208.9499999999998"/>
        <n v="1311.81"/>
        <n v="3211.93"/>
        <n v="637.79"/>
        <n v="3472.34"/>
        <n v="3905.32"/>
        <n v="1169.1300000000001"/>
        <n v="2954.54"/>
        <n v="3679.08"/>
        <n v="1281.05"/>
        <n v="2477.84"/>
        <n v="2488.2199999999998"/>
        <n v="2142.46"/>
        <n v="1121.79"/>
        <n v="2915.13"/>
        <n v="638.46"/>
        <n v="1624.01"/>
        <n v="1821.67"/>
        <n v="3397.7"/>
        <n v="440.91"/>
        <n v="1522.07"/>
        <n v="2017.35"/>
        <n v="2472.86"/>
        <n v="2126.5300000000002"/>
        <n v="4448.68"/>
        <n v="4203.68"/>
        <n v="1934.39"/>
        <n v="2050.7600000000002"/>
        <n v="938.72"/>
        <n v="2603.4299999999998"/>
        <n v="4985.04"/>
        <n v="3650.78"/>
        <n v="4941.76"/>
        <n v="2142.04"/>
        <n v="4608.96"/>
        <n v="872.09"/>
        <n v="4660.26"/>
        <n v="979.75"/>
        <n v="725.42"/>
        <n v="4529.22"/>
        <n v="801.23"/>
        <n v="1950.05"/>
        <n v="2302.23"/>
        <n v="3538.09"/>
        <n v="4095.4"/>
        <n v="3959.86"/>
        <n v="1623.95"/>
        <n v="2564.21"/>
        <n v="200.51"/>
        <n v="3805.96"/>
        <n v="3633.17"/>
        <n v="640.04"/>
        <n v="130.35"/>
        <n v="3201.93"/>
        <n v="1474.6"/>
        <n v="455.17"/>
        <n v="2262.83"/>
        <n v="2363.67"/>
        <n v="347.29"/>
        <n v="4204.1400000000003"/>
        <n v="213.69"/>
        <n v="1274.32"/>
        <n v="3130.57"/>
        <n v="2885.66"/>
        <n v="2861.33"/>
        <n v="2894.53"/>
        <n v="3907.18"/>
        <n v="1387.46"/>
        <n v="3514.72"/>
        <n v="3734.88"/>
        <n v="4877.08"/>
        <n v="2371.91"/>
        <n v="2421.63"/>
        <n v="1234.22"/>
        <n v="888.19"/>
        <n v="3936.89"/>
        <n v="1419.37"/>
        <n v="264.75"/>
        <n v="2763.46"/>
        <n v="862.94"/>
        <n v="3575.59"/>
        <n v="3514.45"/>
        <n v="188.61"/>
        <n v="4259.8100000000004"/>
        <n v="2807.53"/>
        <n v="2075.6999999999998"/>
        <n v="788.47"/>
        <n v="4627.63"/>
        <n v="3653.05"/>
        <n v="4559.3100000000004"/>
        <n v="2683.29"/>
        <n v="1167.6099999999999"/>
        <n v="2746.14"/>
        <n v="2470.52"/>
        <n v="2006.24"/>
        <n v="392.03"/>
        <n v="4845.28"/>
        <n v="2882.71"/>
        <n v="519.57000000000005"/>
        <n v="1704.62"/>
        <n v="1759.66"/>
        <n v="3789.22"/>
        <n v="475.83"/>
        <n v="131.93"/>
        <n v="4230.93"/>
        <n v="2292.9699999999998"/>
        <n v="1664.23"/>
        <n v="3521.42"/>
        <n v="2016.68"/>
        <n v="199.34"/>
        <n v="385.83"/>
        <n v="146.46"/>
        <n v="4857.13"/>
        <n v="2208.11"/>
        <n v="3644.68"/>
        <n v="2243.54"/>
        <n v="2387.6799999999998"/>
        <n v="3961.43"/>
        <n v="1161.19"/>
        <n v="4655.46"/>
        <n v="4644.03"/>
        <n v="2272.52"/>
        <n v="2826.22"/>
        <n v="1858.56"/>
        <n v="338.86"/>
        <n v="4237.79"/>
        <n v="310.97000000000003"/>
        <n v="807.91"/>
        <n v="1623.58"/>
        <n v="2206.81"/>
        <n v="3542.85"/>
        <n v="2286.96"/>
        <n v="4397.79"/>
        <n v="4153.88"/>
        <n v="3362.23"/>
        <n v="764.45"/>
        <n v="4782.79"/>
        <n v="4852.6000000000004"/>
        <n v="1084.04"/>
        <n v="406.68"/>
        <n v="2467.15"/>
        <n v="1452.48"/>
        <n v="2012.14"/>
        <n v="1580.68"/>
        <n v="4246.3"/>
        <n v="724.57"/>
        <n v="3429.77"/>
        <n v="2309.54"/>
        <n v="2678.66"/>
        <n v="4322.3500000000004"/>
        <n v="1414.62"/>
        <n v="414.88"/>
        <n v="598.62"/>
        <n v="3022.7"/>
        <n v="106.26"/>
        <n v="1980.95"/>
        <n v="4338.34"/>
        <n v="3558.29"/>
        <n v="3025.22"/>
        <n v="2954.22"/>
        <n v="693.98"/>
        <n v="1629.7"/>
        <n v="1214.6500000000001"/>
        <n v="174.01"/>
        <n v="1839.03"/>
        <n v="2759.77"/>
        <n v="3604.45"/>
        <n v="4023.61"/>
        <n v="273.7"/>
        <n v="3388.58"/>
        <n v="4359.43"/>
        <n v="3794.24"/>
        <n v="2765.92"/>
        <n v="3995.55"/>
        <n v="2047.13"/>
        <n v="3033.56"/>
        <n v="1657.82"/>
        <n v="2019.31"/>
        <n v="161.88999999999999"/>
        <n v="2697.93"/>
        <n v="4997.08"/>
        <n v="2206.4299999999998"/>
        <n v="3665.16"/>
        <n v="1340.72"/>
        <n v="3091.05"/>
        <n v="2292.19"/>
        <n v="3968.92"/>
        <n v="3650.69"/>
        <n v="1673.93"/>
        <n v="869.33"/>
        <n v="1368.38"/>
        <n v="2874.74"/>
        <n v="3210.56"/>
        <n v="1692.38"/>
        <n v="2126.88"/>
        <n v="1296.47"/>
        <n v="4782.42"/>
        <n v="4510.26"/>
        <n v="2359.7800000000002"/>
        <n v="263.89999999999998"/>
        <n v="4832.66"/>
        <n v="2750.67"/>
        <n v="3594.22"/>
        <n v="1002.37"/>
        <n v="369.5"/>
        <n v="4742.9799999999996"/>
        <n v="241.49"/>
        <n v="444.16"/>
        <n v="264.82"/>
        <n v="754.71"/>
        <n v="4262.57"/>
        <n v="2463.79"/>
        <n v="2607.13"/>
        <n v="695.82"/>
        <n v="949.21"/>
        <n v="4687.24"/>
        <n v="1163.8"/>
        <n v="1511.99"/>
        <n v="1206.96"/>
        <n v="2592.64"/>
        <n v="1488.01"/>
        <n v="3770.49"/>
        <n v="2832.89"/>
        <n v="2766.7"/>
        <n v="3128.76"/>
        <n v="1165.1500000000001"/>
        <n v="2444.37"/>
        <n v="955.56"/>
        <n v="4508"/>
        <n v="3821.89"/>
        <n v="3599.81"/>
        <n v="2449.89"/>
        <n v="4127.32"/>
        <n v="3008.18"/>
        <n v="396.54"/>
        <n v="1642.92"/>
        <n v="3262.4"/>
        <n v="4004.34"/>
        <n v="3794.51"/>
        <n v="2450.9299999999998"/>
        <n v="161.55000000000001"/>
        <n v="1979.91"/>
        <n v="1016.49"/>
        <n v="4307.18"/>
        <n v="360.44"/>
        <n v="3038.79"/>
        <n v="2810.17"/>
        <n v="3173.5"/>
        <n v="1760.88"/>
        <n v="3435.39"/>
        <n v="1599.55"/>
        <n v="508.5"/>
        <n v="1368.67"/>
        <n v="4423.3999999999996"/>
        <n v="3277.91"/>
        <n v="311.79000000000002"/>
        <n v="4284.47"/>
        <n v="4795.43"/>
        <n v="2956.9"/>
        <n v="899.73"/>
        <n v="2716.21"/>
        <n v="1111.02"/>
        <n v="2142.1799999999998"/>
        <n v="3333.54"/>
        <n v="4777.7700000000004"/>
        <n v="3817.59"/>
        <n v="531.49"/>
        <n v="2991.75"/>
        <n v="2069.8000000000002"/>
        <n v="2083.31"/>
        <n v="4440.55"/>
        <n v="1889.97"/>
        <n v="1888.21"/>
        <n v="2217.9"/>
        <n v="4961.1099999999997"/>
        <n v="1820.82"/>
        <n v="1574.42"/>
        <n v="231.02"/>
        <n v="3920.44"/>
        <n v="3204.71"/>
        <n v="110.6"/>
        <n v="4500.26"/>
        <n v="1766.2"/>
        <n v="3925.05"/>
        <n v="1090.73"/>
        <n v="4540.7700000000004"/>
        <n v="1037.77"/>
        <n v="731.74"/>
        <n v="688.44"/>
        <n v="943.01"/>
        <n v="3112.46"/>
        <n v="841.99"/>
        <n v="4097.71"/>
        <n v="3897.16"/>
        <n v="2927.21"/>
        <n v="1323.99"/>
        <n v="3615.53"/>
        <n v="4696.67"/>
        <n v="3541.16"/>
        <n v="3355.51"/>
        <n v="4782.49"/>
        <n v="2597.33"/>
        <n v="1618.83"/>
        <n v="4060"/>
        <n v="2747.67"/>
        <n v="789.93"/>
        <n v="2050.5500000000002"/>
        <n v="2385.56"/>
        <n v="2755.16"/>
        <n v="4922.2700000000004"/>
        <n v="3919.5"/>
        <n v="2929.56"/>
        <n v="1608.12"/>
        <n v="470.24"/>
        <n v="276.22000000000003"/>
        <n v="126.66"/>
        <n v="4296.8999999999996"/>
        <n v="1664.53"/>
        <n v="1346.62"/>
        <n v="1427.55"/>
        <n v="1693.31"/>
        <n v="1546.04"/>
        <n v="3671.91"/>
        <n v="3183.97"/>
        <n v="2156.15"/>
        <n v="4260.17"/>
        <n v="2045.03"/>
        <n v="3460.53"/>
        <n v="3619.38"/>
        <n v="4316.1899999999996"/>
        <n v="3084.67"/>
        <n v="3992.75"/>
        <n v="266.57"/>
        <n v="1622.61"/>
        <n v="3947.04"/>
        <n v="872.91"/>
        <n v="3399.02"/>
        <n v="3407.03"/>
        <n v="4916.13"/>
        <n v="1041.73"/>
        <n v="3460.22"/>
        <n v="2001.39"/>
        <n v="1575.88"/>
        <n v="3797.76"/>
        <n v="411.62"/>
        <n v="4510.38"/>
        <n v="4156.8"/>
        <n v="1148.77"/>
        <n v="943.42"/>
        <n v="4972.33"/>
        <n v="3762.6"/>
        <n v="2000.73"/>
        <n v="4831.46"/>
        <n v="1822.06"/>
        <n v="2081.92"/>
        <n v="1326.14"/>
        <n v="947.78"/>
        <n v="3191.61"/>
        <n v="1070.3499999999999"/>
        <n v="3365.31"/>
        <n v="1301.3399999999999"/>
        <n v="3795.97"/>
        <n v="2898.45"/>
        <n v="1836.18"/>
        <n v="1703.46"/>
        <n v="3644.56"/>
        <n v="2721.37"/>
        <n v="3075.26"/>
        <n v="3300.38"/>
        <n v="192"/>
        <n v="3094.44"/>
        <n v="1014.31"/>
        <n v="3345.43"/>
        <n v="126.12"/>
        <n v="4595.37"/>
        <n v="1510.07"/>
        <n v="4231.66"/>
        <n v="2833.24"/>
        <n v="1492.27"/>
        <n v="3650.32"/>
        <n v="3312.06"/>
        <n v="1465.68"/>
        <n v="3766.49"/>
        <n v="4897.09"/>
        <n v="586.48"/>
        <n v="715.15"/>
        <n v="3593.77"/>
        <n v="1426.52"/>
        <n v="1735.82"/>
        <n v="2452.15"/>
        <n v="4879.33"/>
        <n v="2286.66"/>
        <n v="4675.8599999999997"/>
        <n v="656.93"/>
        <n v="3865.39"/>
        <n v="1509.08"/>
        <n v="4357.58"/>
        <n v="4666.22"/>
        <n v="4638.68"/>
        <n v="3281.99"/>
        <n v="3508.72"/>
        <n v="432.48"/>
        <n v="2887.33"/>
        <n v="338.14"/>
        <n v="3566.01"/>
        <n v="1922.42"/>
        <n v="1693.6"/>
        <n v="2709.47"/>
        <n v="4419.41"/>
        <n v="4925.25"/>
        <n v="855.77"/>
        <n v="493.04"/>
        <n v="2582.65"/>
        <n v="2103.69"/>
        <n v="684.76"/>
        <n v="3874.62"/>
        <n v="1628.12"/>
        <n v="3463.92"/>
        <n v="1201.7"/>
        <n v="4834.79"/>
        <n v="1327.46"/>
        <n v="4239.8599999999997"/>
        <n v="3223.62"/>
        <n v="3468.32"/>
        <n v="3501.32"/>
        <n v="3244.54"/>
        <n v="4681.3"/>
        <n v="725.93"/>
        <n v="2624.58"/>
        <n v="4576.55"/>
        <n v="175.26"/>
        <n v="3439.24"/>
        <n v="1943.6"/>
        <n v="3589.65"/>
        <n v="1750.62"/>
        <n v="3660.69"/>
        <n v="3712.13"/>
        <n v="3407.05"/>
        <n v="699.3"/>
        <n v="1022.13"/>
        <n v="4366.67"/>
        <n v="3384.71"/>
        <n v="1033.78"/>
        <n v="2354.06"/>
        <n v="1005.42"/>
        <n v="2661.72"/>
        <n v="3831.93"/>
        <n v="845.65"/>
        <n v="1347.66"/>
        <n v="573.70000000000005"/>
        <n v="2631.83"/>
        <n v="2258.5300000000002"/>
        <n v="1222.3599999999999"/>
        <n v="3889.07"/>
        <n v="2222.4299999999998"/>
        <n v="4950.79"/>
        <n v="3735.07"/>
        <n v="924.2"/>
        <n v="4840.12"/>
        <n v="532.79"/>
        <n v="3996.23"/>
        <n v="1455.99"/>
        <n v="2883.46"/>
        <n v="3939.77"/>
        <n v="754.13"/>
        <n v="722.68"/>
        <n v="1139.8499999999999"/>
        <n v="3555.41"/>
        <n v="1877.13"/>
        <n v="1959.64"/>
        <n v="3111.95"/>
        <n v="4261.7"/>
        <n v="916.16"/>
        <n v="3820.75"/>
        <n v="4456.13"/>
        <n v="4271.45"/>
        <n v="939.24"/>
        <n v="4534.92"/>
        <n v="876.69"/>
        <n v="4756.75"/>
        <n v="555.58000000000004"/>
        <n v="1123.3599999999999"/>
        <n v="1720.81"/>
        <n v="2688.47"/>
        <n v="3584.41"/>
        <n v="4507.99"/>
        <n v="2537.06"/>
        <n v="1907.94"/>
        <n v="3469.45"/>
        <n v="459.37"/>
        <n v="3065.3"/>
        <n v="2489.58"/>
        <n v="3783.28"/>
        <n v="4583.3100000000004"/>
        <n v="917.25"/>
        <n v="2834.6"/>
        <n v="4590.72"/>
        <n v="2587.8000000000002"/>
        <n v="2709.61"/>
        <n v="1557.28"/>
        <n v="4984.82"/>
        <n v="1772.68"/>
        <n v="3595.28"/>
        <n v="2491.9899999999998"/>
        <n v="1107.99"/>
        <n v="1689.68"/>
        <n v="2961.03"/>
        <n v="2065.54"/>
        <n v="4957.71"/>
        <n v="128.30000000000001"/>
        <n v="1647.2"/>
        <n v="4205.71"/>
        <n v="4320.04"/>
        <n v="3368.4"/>
        <n v="2627.11"/>
        <n v="146.99"/>
        <n v="1848.41"/>
        <n v="671.15"/>
        <n v="1742.94"/>
        <n v="825.54"/>
        <n v="4401.2"/>
        <n v="585.49"/>
        <n v="4771.28"/>
        <n v="1839.37"/>
        <n v="3945.52"/>
        <n v="3670"/>
        <n v="2615.5100000000002"/>
        <n v="2646"/>
        <n v="4361.53"/>
        <n v="3018.12"/>
        <n v="2841.46"/>
        <n v="3613.2"/>
        <n v="1084.95"/>
        <n v="1650.78"/>
        <n v="1872.26"/>
        <n v="1824.96"/>
        <n v="3992.01"/>
        <n v="3392.32"/>
        <n v="4971.12"/>
        <n v="1286.08"/>
        <n v="3618.36"/>
        <n v="2976.58"/>
        <n v="4711.74"/>
        <n v="4509.67"/>
        <n v="3306.9"/>
        <n v="550.44000000000005"/>
        <n v="4557.6499999999996"/>
        <n v="1025.8800000000001"/>
        <n v="1013.19"/>
        <n v="2036.29"/>
        <n v="4057.88"/>
        <n v="1899.68"/>
        <n v="1182.08"/>
        <n v="2114.9"/>
        <n v="1244.93"/>
        <n v="770.92"/>
        <n v="538.33000000000004"/>
        <n v="791.12"/>
        <n v="2464.38"/>
        <n v="4152.1899999999996"/>
        <n v="2119.92"/>
        <n v="3567.89"/>
        <n v="183.07"/>
        <n v="4465.05"/>
        <n v="1967.06"/>
        <n v="1175.5899999999999"/>
        <n v="1789.46"/>
        <n v="1178.98"/>
        <n v="3509.28"/>
        <n v="3020.33"/>
        <n v="935.96"/>
        <n v="4062.53"/>
        <n v="1490.73"/>
        <n v="548.47"/>
        <n v="1666.65"/>
        <n v="3776.53"/>
        <n v="1602.63"/>
        <n v="4441.9399999999996"/>
        <n v="1345.63"/>
        <n v="2486.9499999999998"/>
        <n v="869.52"/>
        <n v="1197.5899999999999"/>
        <n v="1923.19"/>
        <n v="1557.01"/>
        <n v="584.82000000000005"/>
        <n v="2947.46"/>
        <n v="4747.7700000000004"/>
        <n v="3257.4"/>
        <n v="3963.66"/>
        <n v="1382.92"/>
        <n v="808.61"/>
        <n v="2223.7800000000002"/>
        <n v="3809.14"/>
        <n v="3715.55"/>
        <n v="2531.85"/>
        <n v="4019.3"/>
        <n v="3981.44"/>
        <n v="1841.4"/>
        <n v="1043.6600000000001"/>
        <n v="2235.09"/>
        <n v="4567.18"/>
        <n v="4936.2"/>
        <n v="3286.17"/>
        <n v="435.65"/>
        <n v="3726.08"/>
        <n v="3769.22"/>
        <n v="2716.33"/>
        <n v="1234.99"/>
        <n v="3256.94"/>
        <n v="2116.11"/>
        <n v="1957.79"/>
        <n v="2436.64"/>
        <n v="249.97"/>
        <n v="2426.33"/>
        <n v="2970.81"/>
        <n v="2609.8000000000002"/>
        <n v="3084.24"/>
        <n v="1298.3599999999999"/>
        <n v="326.7"/>
        <n v="3907.21"/>
        <n v="3825.26"/>
        <n v="1615.98"/>
        <n v="892.85"/>
        <n v="4927.18"/>
        <n v="2495.1999999999998"/>
        <n v="824.73"/>
        <n v="2797.59"/>
        <n v="4875.18"/>
        <n v="785.99"/>
        <n v="1704.14"/>
        <n v="3380.83"/>
        <n v="4951.6499999999996"/>
        <n v="834.01"/>
        <n v="2124.2199999999998"/>
        <n v="3992.85"/>
        <n v="3022.88"/>
        <n v="2926.56"/>
        <n v="3735.17"/>
        <n v="3698.07"/>
        <n v="3000.22"/>
        <n v="1355.44"/>
        <n v="2967.72"/>
        <n v="4326.53"/>
        <n v="3622.82"/>
        <n v="2989.82"/>
        <n v="2420.65"/>
        <n v="1239.0899999999999"/>
        <n v="2479.79"/>
        <n v="3615.2"/>
        <n v="2515.7600000000002"/>
        <n v="1934.06"/>
        <n v="4441.2"/>
        <n v="101.61"/>
        <n v="2208.91"/>
        <n v="3678.41"/>
        <n v="2989.7"/>
        <n v="3697.68"/>
        <n v="3853.9"/>
        <n v="2977.64"/>
        <n v="1910.87"/>
        <n v="1178.79"/>
        <n v="1221.97"/>
        <n v="816.14"/>
        <n v="4574.8100000000004"/>
        <n v="732.42"/>
        <n v="4774.26"/>
        <n v="1337.65"/>
        <n v="4546.12"/>
        <n v="2684.69"/>
        <n v="1983.28"/>
        <n v="4204.3599999999997"/>
        <n v="2014.35"/>
        <n v="552"/>
        <n v="657.5"/>
        <n v="3563.05"/>
        <n v="1658.07"/>
        <n v="4924.8999999999996"/>
        <n v="3475.23"/>
        <n v="2851.55"/>
        <n v="4308.55"/>
        <n v="2727.11"/>
        <n v="2312.1"/>
        <n v="1031.01"/>
        <n v="2934.33"/>
        <n v="1754.88"/>
        <n v="4454.84"/>
        <n v="1794.69"/>
        <n v="3434.02"/>
        <n v="2167.8000000000002"/>
        <n v="1830.16"/>
        <n v="3378.57"/>
        <n v="1972.96"/>
        <n v="1086.96"/>
        <n v="3465.37"/>
        <n v="2090.4299999999998"/>
        <n v="1759.45"/>
        <n v="4840.6499999999996"/>
        <n v="1062.96"/>
        <n v="3238.91"/>
        <n v="2775.21"/>
        <n v="1244.52"/>
        <n v="3662.01"/>
        <n v="1097.8800000000001"/>
        <n v="3481.23"/>
        <n v="1175.21"/>
        <n v="3065.92"/>
        <n v="3778.88"/>
        <n v="4907.03"/>
        <n v="2581.11"/>
        <n v="161.32"/>
        <n v="3740.74"/>
        <n v="2401.12"/>
        <n v="940.82"/>
        <n v="4607.08"/>
        <n v="3518.6"/>
        <n v="1675.96"/>
        <n v="213.33"/>
        <n v="4120.5200000000004"/>
        <n v="3615.33"/>
        <n v="1121.8900000000001"/>
        <n v="3423.23"/>
        <n v="3974.88"/>
        <n v="1399.44"/>
        <n v="571.05999999999995"/>
        <n v="2189.39"/>
        <n v="153.25"/>
        <n v="3844.58"/>
        <n v="1209.08"/>
        <n v="3819.62"/>
        <n v="3015.38"/>
        <n v="1546.86"/>
        <n v="338.41"/>
        <n v="2316.63"/>
        <n v="4538.79"/>
        <n v="3529.65"/>
        <n v="2662.95"/>
        <n v="839.98"/>
        <n v="1838.68"/>
        <n v="618.9"/>
        <n v="3169.15"/>
        <n v="1915.39"/>
        <n v="1540.66"/>
        <n v="4327.25"/>
        <n v="3866.15"/>
        <n v="1259.51"/>
        <n v="2206.59"/>
        <n v="1352.23"/>
        <n v="2428.38"/>
        <n v="2865.36"/>
        <n v="1903.99"/>
        <n v="1949.09"/>
        <n v="4330.07"/>
        <n v="4547.63"/>
        <n v="3663.04"/>
        <n v="1575.56"/>
        <n v="2138.39"/>
        <n v="2640.75"/>
        <n v="3651.54"/>
        <n v="1536.7"/>
        <n v="4631.51"/>
        <n v="4578.8"/>
        <n v="3002.05"/>
        <n v="2851.44"/>
        <n v="2362.94"/>
        <n v="3330.28"/>
        <n v="3685.34"/>
        <n v="2894.24"/>
        <n v="4708.26"/>
        <n v="1588.81"/>
        <n v="3777.01"/>
        <n v="509.17"/>
        <n v="3331.27"/>
        <n v="4521.6499999999996"/>
        <n v="2305.4699999999998"/>
        <n v="4033.83"/>
        <n v="3418.3"/>
        <n v="436.33"/>
        <n v="2987.12"/>
        <n v="355.12"/>
        <n v="2958.14"/>
        <n v="2039.54"/>
        <n v="4917.95"/>
        <n v="4210.75"/>
        <n v="1034.6099999999999"/>
        <n v="4296.87"/>
        <n v="2982.58"/>
        <n v="491.23"/>
        <n v="3116.93"/>
        <n v="295.69"/>
        <n v="2351.29"/>
        <n v="1873.98"/>
        <n v="186.87"/>
        <n v="1964.62"/>
        <n v="3048.48"/>
        <n v="524.59"/>
        <n v="879.97"/>
        <n v="4350.76"/>
        <n v="4511.8999999999996"/>
        <n v="524.36"/>
        <n v="2697.39"/>
        <n v="4025.8"/>
        <n v="1841.66"/>
        <n v="4447.49"/>
        <n v="1033.3900000000001"/>
        <n v="2139.4499999999998"/>
        <n v="1857.01"/>
        <n v="3195.74"/>
        <n v="2957.36"/>
        <n v="2565.7600000000002"/>
        <n v="1070.32"/>
        <n v="1495.91"/>
        <n v="169.79"/>
        <n v="3861.41"/>
        <n v="2870.79"/>
        <n v="424.96"/>
        <n v="1232.68"/>
        <n v="718.64"/>
        <n v="3602.53"/>
        <n v="1600.8"/>
        <n v="4090.26"/>
        <n v="4602.9799999999996"/>
        <n v="2206.7199999999998"/>
        <n v="3359.72"/>
        <n v="1228.3599999999999"/>
        <n v="1596.19"/>
        <n v="4240.7299999999996"/>
        <n v="4609.32"/>
        <n v="2872.97"/>
        <n v="3672.29"/>
        <n v="706.14"/>
        <n v="2704.08"/>
        <n v="4025.14"/>
        <n v="3496.45"/>
        <n v="4225.3"/>
        <n v="4354.91"/>
        <n v="3361.14"/>
        <n v="1237.52"/>
        <n v="719.3"/>
        <n v="1549.28"/>
        <n v="2422.8000000000002"/>
        <n v="4890.5600000000004"/>
        <n v="1348.13"/>
        <n v="3427.99"/>
        <n v="558.52"/>
        <n v="2294.9"/>
        <n v="2521.1"/>
        <n v="3658.36"/>
        <n v="389.9"/>
        <n v="3130.06"/>
        <n v="2130.58"/>
        <n v="1055.04"/>
        <n v="557.48"/>
        <n v="495.46"/>
        <n v="1153.95"/>
        <n v="2607.73"/>
        <n v="202.86"/>
        <n v="4448.2"/>
        <n v="4616.63"/>
        <n v="4787.92"/>
        <n v="2041.73"/>
        <n v="4075.72"/>
        <n v="2324.9699999999998"/>
        <n v="3609.6"/>
        <n v="3072"/>
        <n v="2342.81"/>
        <n v="1940.43"/>
        <n v="1994.76"/>
        <n v="654.59"/>
        <n v="4932.1000000000004"/>
        <n v="4508.1899999999996"/>
        <n v="1434.16"/>
        <n v="3897.82"/>
        <n v="4465.34"/>
        <n v="426.86"/>
        <n v="1362.9"/>
        <n v="2033.59"/>
        <n v="2709.31"/>
        <n v="3922.97"/>
        <n v="277.56"/>
        <n v="3268.42"/>
        <n v="2441.8000000000002"/>
        <n v="3642.23"/>
        <n v="2996.94"/>
        <n v="2478.0700000000002"/>
        <n v="2526.02"/>
        <n v="3154.31"/>
        <n v="2127.9899999999998"/>
        <n v="1240.8900000000001"/>
        <n v="260.79000000000002"/>
        <n v="4485.74"/>
        <n v="3065.46"/>
        <n v="218.76"/>
        <n v="381.69"/>
        <n v="2680.04"/>
        <n v="1434.78"/>
        <n v="3994.9"/>
        <n v="4374.99"/>
        <n v="2282.37"/>
        <n v="4330.8100000000004"/>
        <n v="1161.29"/>
        <n v="3197.85"/>
        <n v="3313.69"/>
        <n v="2545.5500000000002"/>
        <n v="1511.95"/>
        <n v="3105.6"/>
        <n v="4039.47"/>
        <n v="319.13"/>
        <n v="2233.59"/>
        <n v="4814.6000000000004"/>
        <n v="3288.53"/>
        <n v="2826.7"/>
        <n v="3367.1"/>
        <n v="2251"/>
        <n v="4371.38"/>
        <n v="2148.83"/>
        <n v="1074.99"/>
        <n v="4782.3"/>
        <n v="2207.84"/>
        <n v="4370.08"/>
        <n v="3283.95"/>
        <n v="153.09"/>
        <n v="4414.99"/>
        <n v="3100.14"/>
        <n v="2995.06"/>
        <n v="724.03"/>
        <n v="195.23"/>
        <n v="2458.52"/>
        <n v="1494.89"/>
        <n v="407.89"/>
        <n v="3538.59"/>
        <n v="2814.51"/>
        <n v="1072.27"/>
        <n v="1693.39"/>
        <n v="3554.97"/>
        <n v="4987.21"/>
        <n v="762.07"/>
        <n v="169.46"/>
        <n v="395.63"/>
        <n v="3009.13"/>
        <n v="4505.58"/>
        <n v="205.21"/>
        <n v="2697.72"/>
        <n v="416.97"/>
        <n v="4199.2700000000004"/>
        <n v="4838.8900000000003"/>
        <n v="3043.4"/>
        <n v="366.66"/>
        <n v="2370.88"/>
        <n v="4772.09"/>
        <n v="3447.74"/>
        <n v="639.94000000000005"/>
        <n v="2868.62"/>
        <n v="3273.05"/>
        <n v="1480.22"/>
        <n v="1399.06"/>
        <n v="3878.5"/>
        <n v="3908.13"/>
        <n v="233.21"/>
        <n v="3614.28"/>
        <n v="634.62"/>
        <n v="3238.05"/>
        <n v="1263.48"/>
        <n v="992.56"/>
        <n v="447.12"/>
        <n v="2825.78"/>
        <n v="2506.5700000000002"/>
        <n v="4880.07"/>
        <n v="4236.29"/>
        <n v="1260.67"/>
        <n v="555.88"/>
        <n v="3514.41"/>
        <n v="1348.56"/>
        <n v="2017.11"/>
        <n v="255.1"/>
        <n v="1556.22"/>
        <n v="2705.03"/>
        <n v="3659.18"/>
        <n v="556.30999999999995"/>
        <n v="4454.8900000000003"/>
        <n v="880.53"/>
        <n v="973.87"/>
        <n v="554.74"/>
        <n v="921.32"/>
        <n v="394.97"/>
        <n v="1770.52"/>
        <n v="237"/>
        <n v="4457.83"/>
        <n v="1513.53"/>
        <n v="516.16"/>
        <n v="3474.71"/>
        <n v="350.31"/>
        <n v="1142.7"/>
        <n v="2153.87"/>
        <n v="269.23"/>
        <n v="3592.32"/>
        <n v="2868.09"/>
        <n v="2530.77"/>
        <n v="2055.29"/>
        <n v="4260.9799999999996"/>
        <n v="747.88"/>
        <n v="2474.19"/>
        <n v="4189.54"/>
        <n v="4212.5"/>
        <n v="1444.28"/>
        <n v="2762.1"/>
        <n v="3651.34"/>
        <n v="711.11"/>
        <n v="2093.5300000000002"/>
        <n v="2440.79"/>
        <n v="762.23"/>
        <n v="3934.41"/>
        <n v="1074.81"/>
        <n v="476.89"/>
        <n v="1629.1"/>
        <n v="2687.6"/>
        <n v="2016.45"/>
        <n v="2004.78"/>
        <n v="3061.2"/>
        <n v="133.61000000000001"/>
        <n v="2117.5700000000002"/>
        <n v="3318.71"/>
        <n v="4965.25"/>
        <n v="4355.2"/>
        <n v="1245.32"/>
        <n v="1258.08"/>
        <n v="1789.37"/>
        <n v="609.27"/>
        <n v="2363.6799999999998"/>
        <n v="2866.87"/>
        <n v="2909.66"/>
        <n v="1388.19"/>
        <n v="3740.94"/>
        <n v="3359.96"/>
        <n v="3447.33"/>
        <n v="1373.47"/>
        <n v="190.29"/>
        <n v="1114.83"/>
        <n v="4578.0600000000004"/>
        <n v="2498.3200000000002"/>
        <n v="2494.64"/>
        <n v="524.39"/>
        <n v="1553.33"/>
        <n v="3470.24"/>
        <n v="2933.48"/>
        <n v="2650.49"/>
        <n v="1385.03"/>
        <n v="2630.16"/>
        <n v="4020.76"/>
        <n v="3725.76"/>
        <n v="484.61"/>
        <n v="4827.05"/>
        <n v="239.37"/>
        <n v="979.54"/>
        <n v="3864.35"/>
        <n v="2330.08"/>
        <n v="3284.03"/>
        <n v="3250.06"/>
        <n v="3301.79"/>
        <n v="4817.54"/>
        <n v="1828.42"/>
        <n v="4445.55"/>
        <n v="1400.41"/>
        <n v="3789.99"/>
        <n v="4330.7"/>
        <n v="4429.3999999999996"/>
        <n v="461.44"/>
        <n v="4964.99"/>
        <n v="3123.88"/>
        <n v="3184.13"/>
        <n v="1199.43"/>
        <n v="1561.61"/>
        <n v="4282.3900000000003"/>
        <n v="2335.3000000000002"/>
        <n v="715.78"/>
        <n v="2144.6"/>
        <n v="4700.55"/>
        <n v="2585.25"/>
        <n v="1671"/>
        <n v="1072.48"/>
        <n v="2545.23"/>
        <n v="1552.72"/>
        <n v="2470.16"/>
        <n v="659.62"/>
        <n v="1573.61"/>
        <n v="1193.68"/>
        <n v="3455.35"/>
        <n v="4387.34"/>
        <n v="4037.34"/>
        <n v="4143.8900000000003"/>
        <n v="1982.79"/>
        <n v="1000.72"/>
        <n v="215.54"/>
        <n v="3266.88"/>
        <n v="2758.55"/>
        <n v="2615.5"/>
        <n v="2949.39"/>
        <n v="304.12"/>
        <n v="1675.67"/>
        <n v="4245.92"/>
        <n v="929.44"/>
        <n v="3348.13"/>
        <n v="1457.47"/>
        <n v="1907.52"/>
        <n v="1979.84"/>
        <n v="1191.25"/>
        <n v="1213.08"/>
        <n v="1890.68"/>
        <n v="4824.21"/>
        <n v="598.66"/>
        <n v="2529.21"/>
        <n v="4840.78"/>
        <n v="3403.59"/>
        <n v="1352.79"/>
        <n v="1848.05"/>
        <n v="4081.1"/>
        <n v="703.61"/>
        <n v="1439.29"/>
        <n v="2441.2600000000002"/>
        <n v="2089.0700000000002"/>
        <n v="803.77"/>
        <n v="4112.13"/>
        <n v="4403.24"/>
        <n v="813.88"/>
        <n v="918.98"/>
        <n v="4937.01"/>
        <n v="334.35"/>
        <n v="988.59"/>
        <n v="3427.09"/>
        <n v="4284.3599999999997"/>
        <n v="1405.05"/>
        <n v="1880.32"/>
        <n v="1380.48"/>
        <n v="4390.7"/>
        <n v="1069.05"/>
        <n v="3007.33"/>
        <n v="2541.23"/>
        <n v="172.1"/>
        <n v="481"/>
        <n v="1337.37"/>
        <n v="4802.74"/>
        <n v="4040.23"/>
        <n v="3617.5"/>
        <n v="275.92"/>
        <n v="1600.24"/>
        <n v="2392.9"/>
        <n v="3354.37"/>
        <n v="3523.3"/>
        <n v="4429.33"/>
        <n v="4800.1499999999996"/>
        <n v="4191.5200000000004"/>
        <n v="4998.75"/>
        <n v="4383.75"/>
        <n v="1716.4"/>
        <n v="1590.37"/>
        <n v="4892.4799999999996"/>
        <n v="661.3"/>
        <n v="3485.78"/>
        <n v="3204.28"/>
        <n v="4904.17"/>
        <n v="781.18"/>
        <n v="2382.34"/>
        <n v="3476.32"/>
        <n v="1656.23"/>
        <n v="2521.38"/>
        <n v="215.82"/>
        <n v="2787.96"/>
        <n v="2703.82"/>
        <n v="3027.4"/>
        <n v="3832.42"/>
        <n v="2806.2"/>
        <n v="1093.0899999999999"/>
        <n v="2312.09"/>
        <n v="868.75"/>
        <n v="2073.84"/>
        <n v="1857.55"/>
        <n v="4185.3"/>
        <n v="3821.74"/>
        <n v="3614.81"/>
        <n v="4412.79"/>
        <n v="3310.44"/>
        <n v="4273.5"/>
        <n v="998.25"/>
        <n v="2960.67"/>
        <n v="4038.6"/>
        <n v="3693.6"/>
        <n v="3680.55"/>
        <n v="3740.97"/>
        <n v="1721.11"/>
        <n v="2494.96"/>
        <n v="4345.66"/>
        <n v="3816.69"/>
        <n v="3010.57"/>
        <n v="664.24"/>
        <n v="4734.83"/>
        <n v="3118.34"/>
        <n v="2134.7199999999998"/>
        <n v="1460.94"/>
        <n v="4047.37"/>
        <n v="4110.5600000000004"/>
        <n v="4310.8500000000004"/>
        <n v="3079.73"/>
        <n v="1769.35"/>
        <n v="2292.81"/>
        <n v="4635.7700000000004"/>
        <n v="1502.44"/>
        <n v="409.48"/>
        <n v="2852.13"/>
        <n v="3350.46"/>
        <n v="1014.16"/>
        <n v="3515.72"/>
        <n v="1818.18"/>
        <n v="1700"/>
        <n v="850.4"/>
        <n v="4514.76"/>
        <n v="3529.99"/>
        <n v="4877.32"/>
        <n v="638.24"/>
        <n v="692.84"/>
        <n v="2602.19"/>
        <n v="2094.69"/>
        <n v="1704.35"/>
        <n v="3209.06"/>
        <n v="2140.66"/>
        <n v="1808.81"/>
        <n v="2335.4899999999998"/>
        <n v="2240.9"/>
        <n v="3574.11"/>
        <n v="2009.05"/>
        <n v="1892.72"/>
        <n v="3626.17"/>
        <n v="193.96"/>
        <n v="142.63"/>
        <n v="1269.3900000000001"/>
        <n v="1538.9"/>
        <n v="3302.38"/>
        <n v="4593.4399999999996"/>
        <n v="1432.59"/>
        <n v="4918.2"/>
        <n v="3681.7"/>
        <n v="3877.02"/>
        <n v="3479.76"/>
        <n v="2739.86"/>
        <n v="826.89"/>
        <n v="2198.39"/>
        <n v="4909.7299999999996"/>
        <n v="3368.67"/>
        <n v="4906.42"/>
        <n v="1132.8599999999999"/>
        <n v="2048.7399999999998"/>
        <n v="1384.91"/>
        <n v="1689.37"/>
        <n v="4312.55"/>
        <n v="758.39"/>
        <n v="3532.84"/>
        <n v="365.62"/>
        <n v="867.05"/>
        <n v="2026.7"/>
        <n v="4685.76"/>
        <n v="1895.58"/>
        <n v="1778.73"/>
        <n v="4886.3"/>
        <n v="1485.08"/>
        <n v="620.26"/>
        <n v="4010.76"/>
        <n v="1657.38"/>
        <n v="2911.04"/>
        <n v="2456.89"/>
        <n v="2002"/>
        <n v="3401.32"/>
        <n v="4450.76"/>
        <n v="2602.35"/>
        <n v="3111.87"/>
        <n v="2975.8"/>
        <n v="4898.05"/>
        <n v="3395.16"/>
        <n v="1867.91"/>
        <n v="3349.37"/>
        <n v="4611.95"/>
        <n v="969.83"/>
        <n v="671.24"/>
        <n v="4308.28"/>
        <n v="1417.82"/>
        <n v="2912.14"/>
        <n v="3603.43"/>
        <n v="1796.98"/>
        <n v="372.2"/>
        <n v="4298.82"/>
        <n v="3828.38"/>
        <n v="4353.26"/>
        <n v="2918.77"/>
        <n v="3020.75"/>
        <n v="873.21"/>
        <n v="1410.21"/>
        <n v="4849.8"/>
        <n v="3926.23"/>
        <n v="3685.08"/>
        <n v="420.76"/>
        <n v="3797.75"/>
        <n v="2316"/>
        <n v="951.1"/>
        <n v="1934.63"/>
        <n v="4534.59"/>
        <n v="1504.13"/>
        <n v="3678.59"/>
        <n v="3718.61"/>
        <n v="1957.09"/>
        <n v="842.26"/>
        <n v="2703.38"/>
        <n v="4230.84"/>
        <n v="4709.41"/>
        <n v="4120.4799999999996"/>
        <n v="1506.11"/>
        <n v="2560.31"/>
        <n v="230.74"/>
        <n v="4378.3500000000004"/>
        <n v="453.12"/>
        <n v="3540.42"/>
        <n v="3770.08"/>
        <n v="771.87"/>
        <n v="568.59"/>
        <n v="2530.9"/>
        <n v="4366.3500000000004"/>
        <n v="929.57"/>
        <n v="4409.53"/>
        <n v="3362.82"/>
        <n v="1553.34"/>
        <n v="587.36"/>
        <n v="3184.58"/>
        <n v="2451.94"/>
        <n v="1224.95"/>
        <n v="1926.1"/>
        <n v="4307.68"/>
        <n v="2147.88"/>
        <n v="1344.27"/>
        <n v="1782.52"/>
        <n v="1947.45"/>
        <n v="539.89"/>
        <n v="3775.32"/>
        <n v="1185.8800000000001"/>
        <n v="4379.3599999999997"/>
        <n v="482.3"/>
        <n v="2854.94"/>
        <n v="547.25"/>
        <n v="2725.53"/>
        <n v="2870.93"/>
        <n v="4336.04"/>
        <n v="2693.9"/>
        <n v="1664.48"/>
        <n v="336.47"/>
        <n v="1723.09"/>
        <n v="2336.63"/>
        <n v="3056.11"/>
        <n v="3691"/>
        <n v="2429.9299999999998"/>
        <n v="4492.2"/>
        <n v="4537.58"/>
        <n v="2964.45"/>
        <n v="203.82"/>
        <n v="4764.3100000000004"/>
        <n v="4364.95"/>
        <n v="610.45000000000005"/>
        <n v="2465.08"/>
        <n v="4669.83"/>
        <n v="3152.12"/>
        <n v="715.24"/>
        <n v="3380.98"/>
        <n v="522.26"/>
        <n v="3427.24"/>
        <n v="310.56"/>
        <n v="3177.6"/>
        <n v="4064.93"/>
        <n v="4154.38"/>
        <n v="1458.73"/>
        <n v="2019.53"/>
        <n v="3349.41"/>
        <n v="2076.4899999999998"/>
        <n v="3657.98"/>
        <n v="2680.53"/>
        <n v="1585.55"/>
        <n v="2194.0100000000002"/>
        <n v="4794.16"/>
        <n v="763.04"/>
        <n v="4433.16"/>
        <n v="3327.27"/>
        <n v="390.33"/>
        <n v="3771.03"/>
        <n v="578.33000000000004"/>
        <n v="4482.1499999999996"/>
        <n v="3592.76"/>
        <n v="3137.39"/>
        <n v="2198.7600000000002"/>
        <n v="1773.47"/>
        <n v="1910.04"/>
        <n v="2873.99"/>
        <n v="2462.19"/>
        <n v="4466.43"/>
        <n v="1563.17"/>
        <n v="798.73"/>
        <n v="931.25"/>
        <n v="4114.16"/>
        <n v="2003.31"/>
        <n v="4033.61"/>
        <n v="2522.4299999999998"/>
        <n v="1306.08"/>
        <n v="2317.48"/>
        <n v="3154"/>
        <n v="2049.6"/>
        <n v="1659.63"/>
        <n v="614.59"/>
        <n v="1992.39"/>
        <n v="2048.13"/>
        <n v="2957.84"/>
        <n v="2740.57"/>
        <n v="3496.95"/>
        <n v="3277.17"/>
        <n v="2656.43"/>
        <n v="402.25"/>
        <n v="4872.71"/>
        <n v="4591.03"/>
        <n v="1255"/>
        <n v="2429.23"/>
        <n v="3546.36"/>
        <n v="453.86"/>
        <n v="1151.27"/>
        <n v="2418.5100000000002"/>
        <n v="1518.94"/>
        <n v="2273.3200000000002"/>
        <n v="2274.87"/>
        <n v="1895.24"/>
        <n v="1130.52"/>
        <n v="1652.17"/>
        <n v="605.15"/>
        <n v="1719.92"/>
        <n v="968.96"/>
        <n v="1221.21"/>
        <n v="4513.26"/>
        <n v="246.07"/>
        <n v="4876.8900000000003"/>
        <n v="3114.29"/>
        <n v="3838.86"/>
        <n v="4605.0200000000004"/>
        <n v="558.08000000000004"/>
        <n v="1667.12"/>
        <n v="404.41"/>
        <n v="670.52"/>
        <n v="4784.07"/>
        <n v="1464.1"/>
        <n v="177.03"/>
        <n v="1559.11"/>
        <n v="3725.19"/>
        <n v="4295.3"/>
        <n v="666.19"/>
        <n v="4551.5600000000004"/>
        <n v="2139.21"/>
        <n v="335.53"/>
        <n v="640.96"/>
        <n v="2162.83"/>
        <n v="4002.39"/>
        <n v="4139.32"/>
        <n v="1986.51"/>
        <n v="3524.27"/>
        <n v="4964.1499999999996"/>
        <n v="2953.53"/>
        <n v="2240.63"/>
        <n v="4232.66"/>
        <n v="3444.23"/>
        <n v="4816.12"/>
        <n v="1927.14"/>
        <n v="2125.27"/>
        <n v="3146.15"/>
        <n v="1226.4100000000001"/>
        <n v="1409.17"/>
        <n v="4162.3599999999997"/>
        <n v="3830.78"/>
        <n v="3030.9"/>
        <n v="275.89999999999998"/>
        <n v="3037.6"/>
        <n v="3881.56"/>
        <n v="3098.89"/>
        <n v="4214.08"/>
        <n v="2451.31"/>
        <n v="3773.26"/>
        <n v="2455.56"/>
        <n v="1692.74"/>
        <n v="1140.44"/>
        <n v="3002.87"/>
        <n v="1496.62"/>
        <n v="4316.38"/>
        <n v="417.97"/>
        <n v="3611.84"/>
        <n v="2906.59"/>
        <n v="2666.97"/>
        <n v="3667.95"/>
        <n v="2113.54"/>
        <n v="3555.18"/>
        <n v="487.79"/>
        <n v="2545.21"/>
        <n v="925.11"/>
        <n v="2565.75"/>
        <n v="2431.13"/>
        <n v="1183.79"/>
        <n v="3010.33"/>
        <n v="1790.78"/>
        <n v="1165.28"/>
        <n v="4822.3500000000004"/>
        <n v="399.56"/>
        <n v="1202.83"/>
        <n v="1989.11"/>
        <n v="4379.41"/>
        <n v="3771.66"/>
        <n v="3752.55"/>
        <n v="3678.28"/>
        <n v="3673.7"/>
        <n v="2072.0500000000002"/>
        <n v="4683.09"/>
        <n v="1575.53"/>
        <n v="1497.96"/>
        <n v="2166.91"/>
        <n v="4475"/>
        <n v="511.3"/>
        <n v="1143.22"/>
        <n v="4347.91"/>
        <n v="1378.17"/>
        <n v="2487.0500000000002"/>
        <n v="2936.15"/>
        <n v="700.17"/>
        <n v="2240.3200000000002"/>
        <n v="2100.31"/>
        <n v="1355.01"/>
        <n v="1371.16"/>
        <n v="1698.76"/>
        <n v="451.61"/>
        <n v="550.38"/>
        <n v="2298.25"/>
        <n v="965.39"/>
        <n v="4092.46"/>
        <n v="836.81"/>
        <n v="2110.27"/>
        <n v="399.35"/>
        <n v="3015.59"/>
        <n v="2407.2600000000002"/>
        <n v="4554.8"/>
        <n v="2673.03"/>
        <n v="3404.77"/>
        <n v="346.95"/>
        <n v="3899.1"/>
        <n v="257.45"/>
        <n v="1646.14"/>
        <n v="3322.57"/>
        <n v="337.64"/>
        <n v="2884.34"/>
        <n v="2208.48"/>
        <n v="1160.8399999999999"/>
        <n v="4495.68"/>
        <n v="3640.26"/>
        <n v="4905.99"/>
        <n v="4989.3"/>
        <n v="2781.27"/>
        <n v="3109.04"/>
        <n v="4658.3500000000004"/>
        <n v="2145.21"/>
        <n v="2001.51"/>
        <n v="996.73"/>
        <n v="1004.06"/>
        <n v="4260.72"/>
        <n v="4558.17"/>
        <n v="1968.19"/>
        <n v="1026.83"/>
        <n v="4274.43"/>
        <n v="3219.41"/>
        <n v="284.24"/>
        <n v="1886.12"/>
        <n v="3483.66"/>
        <n v="3714.94"/>
        <n v="3645.62"/>
        <n v="2239.12"/>
        <n v="4476.21"/>
        <n v="3606.11"/>
        <n v="2868.55"/>
        <n v="3866.84"/>
        <n v="3127.66"/>
        <n v="4296.75"/>
        <n v="1640.53"/>
        <n v="2895.98"/>
        <n v="263.91000000000003"/>
        <n v="4323.76"/>
        <n v="3793.52"/>
        <n v="805.98"/>
        <n v="414.31"/>
        <n v="4085.77"/>
        <n v="2787.36"/>
        <n v="4178.7"/>
        <n v="4265.42"/>
        <n v="1754.44"/>
        <n v="2817.89"/>
        <n v="1168.54"/>
        <n v="3050.54"/>
        <n v="2919.02"/>
        <n v="2197.62"/>
        <n v="1888.94"/>
        <n v="3931.21"/>
        <n v="3932.55"/>
        <n v="1902.41"/>
        <n v="3004.35"/>
        <n v="1960.48"/>
        <n v="3580.14"/>
        <n v="1814.73"/>
        <n v="1933.05"/>
        <n v="4554.53"/>
        <n v="544.04999999999995"/>
        <n v="372.11"/>
        <n v="2154.58"/>
        <n v="851.64"/>
        <n v="2432.25"/>
        <n v="4903.3999999999996"/>
        <n v="993.96"/>
        <n v="1800.93"/>
        <n v="4537.37"/>
        <n v="3266.95"/>
        <n v="4174.1899999999996"/>
        <n v="490.77"/>
        <n v="4567.7299999999996"/>
        <n v="4293.0200000000004"/>
        <n v="2331.86"/>
        <n v="3701.19"/>
        <n v="4890.9799999999996"/>
        <n v="2302.02"/>
        <n v="2400.0100000000002"/>
        <n v="2935.93"/>
        <n v="1469.4"/>
        <n v="4040.39"/>
        <n v="4972.1499999999996"/>
        <n v="372.68"/>
        <n v="3825.07"/>
        <n v="2012.96"/>
        <n v="1354.19"/>
        <n v="3267.13"/>
        <n v="826.82"/>
        <n v="4441.54"/>
        <n v="2488.5"/>
        <n v="4343"/>
        <n v="2539.7600000000002"/>
        <n v="1304.28"/>
        <n v="3910.82"/>
        <n v="458.47"/>
        <n v="4798.32"/>
        <n v="2866.14"/>
        <n v="3202.01"/>
        <n v="3765.86"/>
        <n v="4482.67"/>
        <n v="2304.9"/>
        <n v="2703.13"/>
        <n v="3522.44"/>
        <n v="958.12"/>
        <n v="306.87"/>
        <n v="4793.91"/>
        <n v="4967.21"/>
        <n v="2482.69"/>
        <n v="3257.22"/>
        <n v="4136.34"/>
        <n v="1768.21"/>
        <n v="1021.18"/>
        <n v="4625.45"/>
        <n v="4858.92"/>
        <n v="4963.97"/>
        <n v="2130.7600000000002"/>
        <n v="2920.52"/>
        <n v="4667.87"/>
        <n v="1883.77"/>
        <n v="2837.12"/>
        <n v="4765.3900000000003"/>
        <n v="1082.1400000000001"/>
        <n v="2255.16"/>
        <n v="2720.81"/>
        <n v="1302.8699999999999"/>
        <n v="4682.0200000000004"/>
        <n v="1398.87"/>
        <n v="2745.91"/>
        <n v="260.14999999999998"/>
        <n v="530.01"/>
        <n v="3260.62"/>
        <n v="4130.8900000000003"/>
        <n v="2627.18"/>
        <n v="2682.76"/>
        <n v="2193.8000000000002"/>
        <n v="145.19"/>
        <n v="3165.11"/>
        <n v="4327.1000000000004"/>
        <n v="3209.25"/>
        <n v="2328.89"/>
        <n v="3960.47"/>
        <n v="2741.26"/>
        <n v="4840.7700000000004"/>
        <n v="288.66000000000003"/>
        <n v="2650.44"/>
        <n v="1889.93"/>
        <n v="2239.94"/>
        <n v="2682.59"/>
        <n v="3969.66"/>
        <n v="1025.51"/>
        <n v="4633.57"/>
        <n v="1780.23"/>
        <n v="2787.2"/>
        <n v="166.24"/>
        <n v="1478.31"/>
        <n v="2480.5500000000002"/>
        <n v="3517.45"/>
        <n v="829.72"/>
        <n v="3855.7"/>
        <n v="1486.79"/>
        <n v="4476.8100000000004"/>
        <n v="3868.88"/>
        <n v="1666.95"/>
        <n v="629.17999999999995"/>
        <n v="256.88"/>
        <n v="4846.29"/>
        <n v="4083.33"/>
        <n v="2938.17"/>
        <n v="3971.72"/>
        <n v="1410.72"/>
        <n v="288.92"/>
        <n v="4814.1000000000004"/>
        <n v="4071"/>
        <n v="704.66"/>
        <n v="3057.53"/>
        <n v="311.01"/>
        <n v="3843.82"/>
        <n v="4542.76"/>
        <n v="3742.83"/>
        <n v="2848.31"/>
        <n v="240.77"/>
        <n v="4575.88"/>
        <n v="885.83"/>
        <n v="3505.27"/>
        <n v="2772.48"/>
        <n v="2964.95"/>
        <n v="3966.6"/>
        <n v="4636.71"/>
        <n v="3544.12"/>
        <n v="3460.64"/>
        <n v="3554.4"/>
        <n v="236.86"/>
        <n v="2753.39"/>
        <n v="3992.38"/>
        <n v="3347.53"/>
        <n v="2741.56"/>
        <n v="4876.8"/>
        <n v="4497.9799999999996"/>
        <n v="1701.79"/>
        <n v="3934.53"/>
        <n v="651.41"/>
        <n v="4283.8900000000003"/>
        <n v="1978.13"/>
        <n v="3617"/>
        <n v="2026.25"/>
        <n v="1077.43"/>
        <n v="771.08"/>
        <n v="868.01"/>
        <n v="858.9"/>
        <n v="1070.01"/>
        <n v="3183.45"/>
        <n v="648.75"/>
        <n v="4751.28"/>
        <n v="318.17"/>
        <n v="1853.44"/>
        <n v="1958.42"/>
        <n v="2113.09"/>
        <n v="4366.79"/>
        <n v="3061.78"/>
        <n v="419.9"/>
        <n v="3076.07"/>
        <n v="1522.39"/>
        <n v="245.73"/>
        <n v="2749.64"/>
        <n v="3035.59"/>
        <n v="2967.3"/>
        <n v="2001.59"/>
        <n v="3405.31"/>
        <n v="3710.86"/>
        <n v="458.28"/>
        <n v="379.47"/>
        <n v="4765.1899999999996"/>
        <n v="1918.1"/>
        <n v="1662.27"/>
        <n v="390.78"/>
        <n v="156.9"/>
        <n v="2097.4499999999998"/>
        <n v="2230.63"/>
        <n v="2940.63"/>
        <n v="3722.25"/>
        <n v="3566.99"/>
        <n v="2037.82"/>
        <n v="4363.5"/>
        <n v="1844.82"/>
        <n v="4738.95"/>
        <n v="226.21"/>
        <n v="2227.98"/>
        <n v="256.5"/>
        <n v="4514.51"/>
        <n v="4130.1000000000004"/>
        <n v="4544.8900000000003"/>
        <n v="1097.9000000000001"/>
        <n v="3226.08"/>
        <n v="3298.33"/>
        <n v="2574.14"/>
        <n v="2293.56"/>
        <n v="4441.04"/>
        <n v="871.51"/>
        <n v="4637.75"/>
        <n v="1263.74"/>
        <n v="1403.57"/>
        <n v="351.42"/>
        <n v="259.87"/>
        <n v="2900.33"/>
        <n v="1142.81"/>
        <n v="1504.94"/>
        <n v="1290.33"/>
        <n v="3648.01"/>
        <n v="3673.75"/>
        <n v="2948.86"/>
        <n v="3481.21"/>
        <n v="4190.2700000000004"/>
        <n v="3982.1"/>
        <n v="1373.83"/>
        <n v="2293.0100000000002"/>
        <n v="2997.38"/>
        <n v="259.22000000000003"/>
        <n v="4907.91"/>
        <n v="2638.31"/>
        <n v="1341.42"/>
        <n v="1075.08"/>
        <n v="312.83999999999997"/>
        <n v="2372.5500000000002"/>
        <n v="4238.8"/>
        <n v="1693.97"/>
        <n v="2983.93"/>
        <n v="1580.03"/>
        <n v="3352.14"/>
        <n v="3637.73"/>
        <n v="1951.45"/>
        <n v="2102.71"/>
        <n v="3947.29"/>
        <n v="2717.23"/>
        <n v="3124.22"/>
        <n v="1863.57"/>
        <n v="3625.63"/>
        <n v="4068.39"/>
        <n v="4426.74"/>
        <n v="1424.66"/>
        <n v="3378.07"/>
        <n v="2377.6799999999998"/>
        <n v="2999.27"/>
        <n v="1562.09"/>
        <n v="3395.14"/>
        <n v="3602.81"/>
        <n v="3628.23"/>
        <n v="2950.89"/>
        <n v="1909.68"/>
        <n v="3801.7"/>
        <n v="2060.37"/>
        <n v="3520.12"/>
        <n v="4235.71"/>
        <n v="3893.23"/>
        <n v="4704.3100000000004"/>
        <n v="2009.31"/>
        <n v="417.04"/>
        <n v="2911.54"/>
        <n v="1172.8900000000001"/>
        <n v="3506.42"/>
        <n v="2328.81"/>
        <n v="3634.45"/>
        <n v="1942.98"/>
        <n v="1558.2"/>
        <n v="4745.16"/>
        <n v="3018.26"/>
        <n v="4069.94"/>
        <n v="3231.8"/>
        <n v="1896.19"/>
        <n v="3166.33"/>
        <n v="1626.96"/>
        <n v="2898.43"/>
        <n v="2821.09"/>
        <n v="4143.84"/>
        <n v="2025.92"/>
        <n v="1804.53"/>
        <n v="1859.6"/>
        <n v="1268.6400000000001"/>
        <n v="4273.8599999999997"/>
        <n v="1869.19"/>
        <n v="3709.66"/>
        <n v="842.45"/>
        <n v="1758.24"/>
        <n v="2205.0100000000002"/>
        <n v="3512.85"/>
        <n v="2553.16"/>
        <n v="4282.8900000000003"/>
        <n v="2083.1999999999998"/>
        <n v="3526.16"/>
        <n v="3650.15"/>
        <n v="824.84"/>
        <n v="4296.1000000000004"/>
        <n v="4732.55"/>
        <n v="3087.84"/>
        <n v="2225.3200000000002"/>
        <n v="2275.6"/>
        <n v="3373.33"/>
        <n v="4929.53"/>
        <n v="2986.26"/>
        <n v="4227.51"/>
        <n v="1403.12"/>
        <n v="4070.44"/>
        <n v="2238.88"/>
        <n v="618.88"/>
        <n v="1571.57"/>
        <n v="215.92"/>
        <n v="2481.5700000000002"/>
        <n v="450.79"/>
        <n v="2684.5"/>
        <n v="1001.06"/>
        <n v="1177.47"/>
        <n v="604.37"/>
        <n v="583.73"/>
        <n v="2877.79"/>
        <n v="1455.07"/>
        <n v="2121.2199999999998"/>
        <n v="4086.62"/>
        <n v="4547.96"/>
        <n v="3992.99"/>
        <n v="360.7"/>
        <n v="706.95"/>
        <n v="3200.61"/>
        <n v="4612.83"/>
        <n v="396.88"/>
        <n v="3794.92"/>
        <n v="3440.96"/>
        <n v="2381.3200000000002"/>
        <n v="1141.93"/>
        <n v="1632.89"/>
        <n v="3190.49"/>
        <n v="4884.26"/>
        <n v="1180.28"/>
        <n v="4486.75"/>
        <n v="853.49"/>
        <n v="2031.93"/>
        <n v="723.33"/>
        <n v="4599.2700000000004"/>
        <n v="623.17999999999995"/>
        <n v="1439.85"/>
        <n v="2016.41"/>
        <n v="3041.61"/>
        <n v="2509.34"/>
        <n v="2267.88"/>
        <n v="4853.8900000000003"/>
        <n v="2809.66"/>
        <n v="3785.08"/>
        <n v="226.35"/>
        <n v="3246.77"/>
        <n v="4413.87"/>
        <n v="1480.35"/>
        <n v="2985.13"/>
        <n v="2732.91"/>
        <n v="2974.72"/>
        <n v="4465.0600000000004"/>
        <n v="4916.55"/>
        <n v="4324.1400000000003"/>
        <n v="1641.59"/>
        <n v="782.32"/>
        <n v="4022.68"/>
        <n v="2998.33"/>
        <n v="4868.8999999999996"/>
        <n v="3499.71"/>
        <n v="1582.74"/>
        <n v="4250.8"/>
        <n v="600.74"/>
        <n v="458.81"/>
        <n v="1351.84"/>
        <n v="2038.41"/>
        <n v="555.33000000000004"/>
        <n v="2168.7199999999998"/>
        <n v="1988.34"/>
        <n v="4242.5200000000004"/>
        <n v="3682.99"/>
        <n v="4530.78"/>
        <n v="3013.49"/>
        <n v="1850.49"/>
        <n v="3534.58"/>
        <n v="4514.41"/>
        <n v="1014.19"/>
        <n v="1617.29"/>
        <n v="4078.01"/>
        <n v="4495.28"/>
        <n v="3722.26"/>
        <n v="1781.12"/>
        <n v="3185.78"/>
        <n v="1492.92"/>
        <n v="1307.6099999999999"/>
        <n v="3369.61"/>
        <n v="2538.89"/>
        <n v="136.36000000000001"/>
        <n v="3889.97"/>
        <n v="554.16"/>
        <n v="2004.73"/>
        <n v="143.72999999999999"/>
        <n v="4341.25"/>
        <n v="3644.88"/>
        <n v="3161.32"/>
        <n v="2597"/>
        <n v="1092.98"/>
        <n v="597.17999999999995"/>
        <n v="1535.77"/>
        <n v="1900.62"/>
        <n v="3285.95"/>
        <n v="3494.83"/>
        <n v="3423.14"/>
        <n v="1871.83"/>
        <n v="2810.34"/>
        <n v="2028.56"/>
        <n v="1572.88"/>
        <n v="2964.21"/>
        <n v="889.65"/>
        <n v="4551.93"/>
        <n v="4718.47"/>
        <n v="2696.46"/>
        <n v="2703.93"/>
        <n v="2436.02"/>
        <n v="699.32"/>
        <n v="506.12"/>
        <n v="4335.22"/>
        <n v="3429.88"/>
        <n v="1139.17"/>
        <n v="4074.59"/>
        <n v="1393.57"/>
        <n v="2387.31"/>
        <n v="1204.24"/>
        <n v="1805.83"/>
        <n v="2095.5100000000002"/>
        <n v="2869"/>
        <n v="1103.53"/>
        <n v="4455.68"/>
        <n v="4735.21"/>
        <n v="1436.86"/>
        <n v="974.48"/>
        <n v="195.03"/>
        <n v="1624.45"/>
        <n v="130.6"/>
        <n v="2086.1"/>
        <n v="2747.76"/>
        <n v="3472.05"/>
        <n v="669.11"/>
        <n v="4743.32"/>
        <n v="2086.91"/>
        <n v="4931.97"/>
        <n v="410.49"/>
        <n v="2822.91"/>
        <n v="1147.29"/>
        <n v="3559.29"/>
        <n v="239.08"/>
        <n v="1349.45"/>
        <n v="1957.78"/>
        <n v="3808.03"/>
        <n v="4079.09"/>
        <n v="1250.44"/>
        <n v="4943.0200000000004"/>
        <n v="1848.67"/>
        <n v="1191.1199999999999"/>
        <n v="3336.14"/>
        <n v="2799.14"/>
        <n v="3862.31"/>
        <n v="304.64"/>
        <n v="3211.38"/>
        <n v="389.72"/>
        <n v="4267.8999999999996"/>
        <n v="2061.0700000000002"/>
        <n v="1400.08"/>
        <n v="1359.05"/>
        <n v="533.83000000000004"/>
        <n v="2369.7199999999998"/>
        <n v="4902.88"/>
        <n v="4390.09"/>
        <n v="3087.14"/>
        <n v="1643.82"/>
        <n v="1354.42"/>
        <n v="380.58"/>
        <n v="2221.61"/>
        <n v="3119.99"/>
        <n v="1774.88"/>
        <n v="3958.9"/>
        <n v="4884.17"/>
        <n v="3412.34"/>
        <n v="148.76"/>
        <n v="4135.5600000000004"/>
        <n v="764.14"/>
        <n v="4570.53"/>
        <n v="1070.2"/>
        <n v="3629.36"/>
        <n v="4167.84"/>
        <n v="1941.97"/>
        <n v="4211.3599999999997"/>
        <n v="317.22000000000003"/>
        <n v="4739.4799999999996"/>
        <n v="4759.22"/>
        <n v="1011.92"/>
        <n v="3460.34"/>
        <n v="991.05"/>
        <n v="3673.88"/>
        <n v="1645.88"/>
        <n v="2279.2399999999998"/>
        <n v="418.24"/>
        <n v="2154.7600000000002"/>
        <n v="2486.83"/>
        <n v="427.97"/>
        <n v="2776.96"/>
        <n v="436.89"/>
        <n v="1351.73"/>
        <n v="2151.48"/>
        <n v="887.73"/>
        <n v="1053.17"/>
        <n v="1245.49"/>
        <n v="2303.29"/>
        <n v="3304.83"/>
        <n v="1992.01"/>
        <n v="3623.37"/>
        <n v="4460.08"/>
        <n v="2157.08"/>
        <n v="4921.17"/>
        <n v="394.91"/>
        <n v="2303.8000000000002"/>
        <n v="2839.93"/>
        <n v="2687.51"/>
        <n v="4900.34"/>
        <n v="4016.22"/>
        <n v="3016.33"/>
        <n v="775.7"/>
        <n v="1913.53"/>
        <n v="4379.55"/>
        <n v="1627.53"/>
        <n v="4729.87"/>
        <n v="3892.81"/>
        <n v="1726.68"/>
        <n v="3832.74"/>
        <n v="1776.59"/>
        <n v="217.48"/>
        <n v="331.6"/>
        <n v="2556.87"/>
        <n v="3422.91"/>
        <n v="704.33"/>
        <n v="503.04"/>
        <n v="4645.99"/>
        <n v="4092.88"/>
        <n v="4038.99"/>
        <n v="1705.81"/>
        <n v="3126.79"/>
        <n v="2028.47"/>
        <n v="1413"/>
        <n v="3430.29"/>
        <n v="625.4"/>
        <n v="2643.8"/>
        <n v="476.83"/>
        <n v="4228.05"/>
        <n v="4788.05"/>
        <n v="413.13"/>
        <n v="876.36"/>
        <n v="3269.55"/>
        <n v="678.24"/>
        <n v="4118.17"/>
        <n v="1630.51"/>
        <n v="764.03"/>
        <n v="4041.98"/>
        <n v="724.69"/>
        <n v="769.77"/>
        <n v="2393.92"/>
        <n v="2012.54"/>
        <n v="4829.49"/>
        <n v="2784.31"/>
        <n v="678.79"/>
        <n v="4579.32"/>
        <n v="3986.36"/>
        <n v="2471.9"/>
        <n v="4217.8"/>
        <n v="4749.51"/>
        <n v="1284.78"/>
        <n v="2726.29"/>
        <n v="1653.66"/>
        <n v="3166.4"/>
        <n v="4986.6899999999996"/>
        <n v="1327.21"/>
        <n v="4368.3100000000004"/>
        <n v="1299.25"/>
        <n v="242.69"/>
        <n v="4606.16"/>
        <n v="4085.65"/>
        <n v="4512.42"/>
        <n v="508.1"/>
        <n v="2210.61"/>
        <n v="2430.15"/>
        <n v="4051.54"/>
        <n v="4919.1099999999997"/>
        <n v="4268.21"/>
        <n v="3584.65"/>
        <n v="381.89"/>
        <n v="4610.25"/>
        <n v="312.45"/>
        <n v="3102.34"/>
        <n v="2049.52"/>
        <n v="3417.79"/>
        <n v="3132.11"/>
        <n v="4600.3599999999997"/>
        <n v="3766.78"/>
        <n v="1218.9100000000001"/>
        <n v="4688.1899999999996"/>
        <n v="1344.06"/>
        <n v="1927.83"/>
        <n v="2878.48"/>
        <n v="3707.26"/>
        <n v="457.33"/>
        <n v="243.62"/>
        <n v="3732.8"/>
        <n v="3630.45"/>
        <n v="3434.73"/>
        <n v="1345.2"/>
        <n v="2966.96"/>
        <n v="266.95999999999998"/>
        <n v="2123.8000000000002"/>
        <n v="3926.14"/>
        <n v="4903.63"/>
        <n v="1497.44"/>
        <n v="4087.27"/>
        <n v="2575.7800000000002"/>
        <n v="2158.59"/>
        <n v="1314.47"/>
        <n v="2938.57"/>
        <n v="1163.51"/>
        <n v="2983.45"/>
        <n v="2717.97"/>
        <n v="1172.94"/>
        <n v="161.33000000000001"/>
        <n v="2883.04"/>
        <n v="2524.48"/>
        <n v="802.45"/>
        <n v="3368.72"/>
        <n v="2174.46"/>
        <n v="1705.69"/>
        <n v="4199.29"/>
        <n v="2685.97"/>
        <n v="726.1"/>
        <n v="269.64"/>
        <n v="4980.46"/>
        <n v="876.91"/>
        <n v="3575.36"/>
        <n v="2540.04"/>
        <n v="3516.68"/>
        <n v="3852.94"/>
        <n v="4826.1499999999996"/>
        <n v="2115.75"/>
        <n v="4338.9399999999996"/>
        <n v="1912.8"/>
        <n v="1975.61"/>
        <n v="2156.39"/>
        <n v="2968.42"/>
        <n v="2032.05"/>
        <n v="4709.99"/>
        <n v="4672.8999999999996"/>
        <n v="3922.12"/>
        <n v="3571.39"/>
        <n v="112.72"/>
        <n v="3080.96"/>
        <n v="641.86"/>
        <n v="3466.53"/>
        <n v="1790.17"/>
        <n v="2177.37"/>
        <n v="3838.56"/>
        <n v="4904.91"/>
        <n v="2323.37"/>
        <n v="4537.3900000000003"/>
        <n v="3605.69"/>
        <n v="3319.44"/>
        <n v="1556.4"/>
        <n v="4823.22"/>
        <n v="1252.3499999999999"/>
        <n v="2372.0300000000002"/>
        <n v="941.58"/>
        <n v="3146.75"/>
        <n v="4599.51"/>
        <n v="1837.78"/>
        <n v="3206.11"/>
        <n v="965.25"/>
        <n v="2802.45"/>
        <n v="1825.69"/>
        <n v="2080.87"/>
        <n v="4319.92"/>
        <n v="3759.75"/>
        <n v="3145.41"/>
        <n v="3941.51"/>
        <n v="1106.9000000000001"/>
        <n v="173.92"/>
        <n v="1091.23"/>
        <n v="3019.98"/>
        <n v="4300.43"/>
        <n v="3232.3"/>
        <n v="542.57000000000005"/>
        <n v="1326.31"/>
        <n v="4072.06"/>
        <n v="4609.37"/>
        <n v="3797.39"/>
        <n v="464.36"/>
        <n v="4556.3900000000003"/>
        <n v="3113.24"/>
        <n v="2593.21"/>
        <n v="1516.42"/>
        <n v="4680.83"/>
        <n v="3108.15"/>
        <n v="3979.03"/>
        <n v="4110.51"/>
        <n v="4880.83"/>
        <n v="544.79"/>
        <n v="1265.79"/>
        <n v="4665.32"/>
        <n v="4220"/>
        <n v="4742.16"/>
        <n v="904.16"/>
        <n v="4045.17"/>
        <n v="4512.21"/>
        <n v="3680.76"/>
        <n v="160.99"/>
        <n v="2279.4499999999998"/>
        <n v="4060.54"/>
        <n v="3638.52"/>
        <n v="1831.49"/>
        <n v="4799.63"/>
        <n v="3996.91"/>
        <n v="2306.83"/>
        <n v="3215.28"/>
        <n v="4664.99"/>
        <n v="372.64"/>
        <n v="1966.41"/>
        <n v="3444.32"/>
        <n v="907.13"/>
        <n v="4465.58"/>
        <n v="3319.63"/>
        <n v="1192.8699999999999"/>
        <n v="1819.01"/>
        <n v="3872.03"/>
        <n v="2565.0300000000002"/>
        <n v="350.38"/>
        <n v="4197.54"/>
        <n v="2334.2399999999998"/>
        <n v="1220.45"/>
        <n v="368.27"/>
        <n v="618.26"/>
        <n v="3640.41"/>
        <n v="2908.23"/>
        <n v="2876.58"/>
        <n v="2683.36"/>
        <n v="676.38"/>
        <n v="732.45"/>
        <n v="2890.56"/>
        <n v="1218.33"/>
        <n v="2763.49"/>
        <n v="4929.8999999999996"/>
        <n v="622.29"/>
        <n v="1944.18"/>
        <n v="1152.3800000000001"/>
        <n v="4022.95"/>
        <n v="3527.83"/>
        <n v="1788.34"/>
        <n v="1063.0899999999999"/>
        <n v="2154.29"/>
        <n v="3325.55"/>
        <n v="999.96"/>
        <n v="4106.72"/>
        <n v="2757.71"/>
        <n v="250.84"/>
        <n v="4642.38"/>
        <n v="3093.41"/>
        <n v="3627.24"/>
        <n v="145.36000000000001"/>
        <n v="2220.1999999999998"/>
        <n v="4440.71"/>
        <n v="2825.3"/>
        <n v="4545.8500000000004"/>
        <n v="1216.3499999999999"/>
        <n v="4870.79"/>
        <n v="4667.1000000000004"/>
        <n v="1102.25"/>
        <n v="2987.3"/>
        <n v="2293.3200000000002"/>
        <n v="4794.9399999999996"/>
        <n v="2418.08"/>
        <n v="343.21"/>
        <n v="2976.84"/>
        <n v="2794.65"/>
        <n v="4410.97"/>
        <n v="4465.47"/>
        <n v="2811.35"/>
        <n v="3962.38"/>
        <n v="522.77"/>
        <n v="4797.76"/>
        <n v="4922.84"/>
        <n v="4698.1400000000003"/>
        <n v="2613.06"/>
        <n v="3608.54"/>
        <n v="4278.76"/>
        <n v="3058.32"/>
        <n v="1693.64"/>
        <n v="3832.83"/>
        <n v="1158.25"/>
        <n v="1597.34"/>
        <n v="3535.75"/>
        <n v="4111.74"/>
        <n v="1534.81"/>
        <n v="801.25"/>
        <n v="3664.78"/>
        <n v="3851.05"/>
        <n v="4722.4799999999996"/>
        <n v="785.07"/>
        <n v="904.79"/>
        <n v="3156.89"/>
        <n v="1096.67"/>
        <n v="2457.71"/>
        <n v="1515.09"/>
        <n v="3444.54"/>
        <n v="403.68"/>
        <n v="2635.08"/>
        <n v="2170.8000000000002"/>
        <n v="4682.3100000000004"/>
        <n v="857.14"/>
        <n v="1129.8800000000001"/>
        <n v="1428.9"/>
        <n v="1015.51"/>
        <n v="4970.97"/>
        <n v="3713.62"/>
        <n v="2529.2800000000002"/>
        <n v="3175.62"/>
        <n v="4154.68"/>
        <n v="2193.85"/>
        <n v="3410.83"/>
        <n v="1444.87"/>
        <n v="4914.1000000000004"/>
        <n v="2161.66"/>
        <n v="2537.3200000000002"/>
        <n v="1317.32"/>
        <n v="2819.85"/>
        <n v="856.07"/>
        <n v="212.19"/>
        <n v="3201.24"/>
        <n v="383.44"/>
        <n v="4809.7299999999996"/>
        <n v="198.6"/>
        <n v="1117.24"/>
        <n v="2113.34"/>
        <n v="3790.07"/>
        <n v="207.83"/>
        <n v="973.03"/>
        <n v="1926.58"/>
        <n v="3174.89"/>
        <n v="1297.29"/>
        <n v="2992.93"/>
        <n v="4295.3100000000004"/>
        <n v="534.16999999999996"/>
        <n v="3867.64"/>
        <n v="4575.05"/>
        <n v="978.88"/>
        <n v="1324.03"/>
        <n v="2064.5300000000002"/>
        <n v="1107.2"/>
        <n v="4426.68"/>
        <n v="4147.49"/>
        <n v="4825.6899999999996"/>
        <n v="1869.72"/>
        <n v="811.11"/>
        <n v="2144.77"/>
        <n v="2494.4"/>
        <n v="3581.44"/>
        <n v="4714.58"/>
        <n v="4093.49"/>
        <n v="1625.44"/>
        <n v="3150.25"/>
        <n v="636.70000000000005"/>
        <n v="1081.6400000000001"/>
        <n v="3882.84"/>
        <n v="4926.1400000000003"/>
        <n v="3014.72"/>
        <n v="3135.37"/>
        <n v="2508.17"/>
        <n v="1578.45"/>
        <n v="4254.3900000000003"/>
        <n v="1616.09"/>
        <n v="4820.17"/>
        <n v="119.16"/>
        <n v="2745.76"/>
        <n v="1230.3800000000001"/>
        <n v="687.18"/>
        <n v="1051.47"/>
        <n v="1984.67"/>
        <n v="4948.43"/>
        <n v="1513.12"/>
        <n v="2488.7800000000002"/>
        <n v="3295.05"/>
        <n v="796.64"/>
        <n v="777.95"/>
        <n v="3213.94"/>
        <n v="1222.23"/>
        <n v="4467.7700000000004"/>
        <n v="4039"/>
        <n v="2713.38"/>
        <n v="4613.1000000000004"/>
        <n v="2790.96"/>
        <n v="2166.17"/>
        <n v="472.86"/>
        <n v="4613.3900000000003"/>
        <n v="3390.16"/>
        <n v="1309.17"/>
        <n v="3780.83"/>
        <n v="3029.04"/>
        <n v="211.42"/>
        <n v="2560.66"/>
        <n v="1417.66"/>
        <n v="431.41"/>
        <n v="4317.71"/>
        <n v="2856.14"/>
        <n v="4776.29"/>
        <n v="3767.89"/>
        <n v="1746.28"/>
        <n v="2182.87"/>
        <n v="2220.61"/>
        <n v="1470.17"/>
        <n v="3975.88"/>
        <n v="4969.96"/>
        <n v="664.02"/>
        <n v="4934.4799999999996"/>
        <n v="4333.91"/>
        <n v="2153.08"/>
        <n v="4910.2"/>
        <n v="196.56"/>
        <n v="1529"/>
        <n v="4147.21"/>
        <n v="4600.99"/>
        <n v="771.24"/>
        <n v="2039.61"/>
        <n v="3384.54"/>
        <n v="2794.48"/>
        <n v="892.56"/>
        <n v="4690.84"/>
        <n v="3916.98"/>
        <n v="4041.47"/>
        <n v="589.49"/>
        <n v="4510.2299999999996"/>
        <n v="1109.67"/>
        <n v="1779.88"/>
        <n v="1907.78"/>
        <n v="736.74"/>
        <n v="3899.12"/>
        <n v="2020.04"/>
        <n v="1350.36"/>
        <n v="4957.5"/>
        <n v="3198.04"/>
        <n v="3204.49"/>
        <n v="2266.4899999999998"/>
        <n v="935.2"/>
        <n v="1897.47"/>
        <n v="4167.29"/>
        <n v="1685.19"/>
        <n v="4998.0600000000004"/>
        <n v="2589.42"/>
        <n v="3585.47"/>
        <n v="483.28"/>
        <n v="4576.51"/>
        <n v="1079.54"/>
        <n v="2736.68"/>
        <n v="1920.42"/>
        <n v="2326.92"/>
        <n v="2742.75"/>
        <n v="1421.1"/>
        <n v="1960.75"/>
        <n v="1663.69"/>
        <n v="3581.68"/>
        <n v="4237.9799999999996"/>
        <n v="3852.16"/>
        <n v="410.19"/>
        <n v="3113.34"/>
        <n v="3452.28"/>
        <n v="1941.46"/>
        <n v="1534.74"/>
        <n v="3706.06"/>
        <n v="4427.78"/>
        <n v="1298.5"/>
        <n v="3600.05"/>
        <n v="3728.97"/>
        <n v="854.63"/>
        <n v="3322.69"/>
        <n v="2710.01"/>
        <n v="563.29"/>
        <n v="1248.48"/>
        <n v="4410.43"/>
        <n v="4575"/>
        <n v="890.88"/>
        <n v="2118.08"/>
        <n v="4958.34"/>
        <n v="4454.74"/>
        <n v="4232.3599999999997"/>
        <n v="4042.46"/>
        <n v="771.53"/>
        <n v="3868.19"/>
        <n v="3134.65"/>
        <n v="795.98"/>
        <n v="4832.8999999999996"/>
        <n v="4203.3"/>
        <n v="2992.37"/>
        <n v="4005.98"/>
        <n v="866.8"/>
        <n v="4682"/>
        <n v="4881.76"/>
        <n v="744.48"/>
        <n v="2519.48"/>
        <n v="4091"/>
        <n v="1289.1300000000001"/>
        <n v="3559.52"/>
        <n v="4736.84"/>
        <n v="2782.98"/>
        <n v="2109.46"/>
        <n v="4513.5"/>
        <n v="4864.07"/>
        <n v="3251.64"/>
        <n v="3427.41"/>
        <n v="2376.62"/>
        <n v="1879.08"/>
        <n v="2375.16"/>
        <n v="625.32000000000005"/>
        <n v="3391.3"/>
        <n v="3568.77"/>
        <n v="3635.47"/>
        <n v="4985.8100000000004"/>
        <n v="219.01"/>
        <n v="4904.62"/>
        <n v="3148.96"/>
        <n v="1391.44"/>
        <n v="2506.7800000000002"/>
        <n v="2300.89"/>
        <n v="4677.4399999999996"/>
        <n v="832.71"/>
        <n v="3573.94"/>
        <n v="3851.77"/>
        <n v="2928.97"/>
        <n v="3061.05"/>
        <n v="790.01"/>
        <n v="3427.95"/>
        <n v="1918.99"/>
        <n v="3776.9"/>
        <n v="791.14"/>
        <n v="3978.17"/>
        <n v="2071.19"/>
        <n v="3993.11"/>
        <n v="1500.23"/>
        <n v="287.23"/>
        <n v="1395.39"/>
        <n v="2213.85"/>
        <n v="4610.0600000000004"/>
        <n v="897.04"/>
        <n v="420.03"/>
        <n v="3483.16"/>
        <n v="4515.45"/>
        <n v="2007.47"/>
        <n v="3766.03"/>
        <n v="1583.92"/>
        <n v="3901.39"/>
        <n v="4395.57"/>
        <n v="263.85000000000002"/>
        <n v="1433.89"/>
        <n v="3541.23"/>
        <n v="3471.15"/>
        <n v="1387.69"/>
        <n v="2994.06"/>
        <n v="1135.0899999999999"/>
        <n v="2135.67"/>
        <n v="2101.12"/>
        <n v="4041.45"/>
        <n v="166.65"/>
        <n v="1614.68"/>
        <n v="2769.67"/>
        <n v="4789.47"/>
        <n v="1289.1099999999999"/>
        <n v="2810.45"/>
        <n v="4365.3900000000003"/>
        <n v="2799.09"/>
        <n v="462.56"/>
        <n v="3523"/>
        <n v="2719.48"/>
        <n v="719.6"/>
        <n v="1021.23"/>
        <n v="1788.67"/>
        <n v="439.48"/>
        <n v="1239.04"/>
        <n v="458.95"/>
        <n v="266.83"/>
        <n v="2280.4699999999998"/>
        <n v="4222.58"/>
        <n v="1233.1400000000001"/>
        <n v="2489.67"/>
        <n v="323.76"/>
        <n v="534.21"/>
        <n v="3453.21"/>
        <n v="4917.22"/>
        <n v="4426.4399999999996"/>
        <n v="2761.41"/>
        <n v="1777.95"/>
        <n v="2815.65"/>
        <n v="3387.47"/>
        <n v="4093.08"/>
        <n v="2103.39"/>
        <n v="4361.3100000000004"/>
        <n v="1876.1"/>
        <n v="2843.98"/>
        <n v="3393.01"/>
        <n v="2144.19"/>
        <n v="1583.3"/>
        <n v="3003.27"/>
        <n v="4606.5"/>
        <n v="2270.3200000000002"/>
        <n v="2710.32"/>
        <n v="3573.68"/>
        <n v="1504.54"/>
        <n v="2594.65"/>
        <n v="2211.12"/>
        <n v="3931.86"/>
        <n v="483.92"/>
        <n v="4567.8"/>
        <n v="2657.6"/>
        <n v="2666.02"/>
        <n v="2287.59"/>
        <n v="1508.32"/>
        <n v="3055.75"/>
        <n v="2046.82"/>
        <n v="381.71"/>
        <n v="4756.4799999999996"/>
        <n v="906.16"/>
        <n v="3185.15"/>
        <n v="1115.95"/>
        <n v="1337.82"/>
        <n v="191.62"/>
        <n v="1646.02"/>
        <n v="3232.7"/>
        <n v="3964.22"/>
        <n v="2249.54"/>
        <n v="719.66"/>
        <n v="1753.43"/>
        <n v="4427.8"/>
        <n v="4592.04"/>
        <n v="1636.86"/>
        <n v="2761.83"/>
        <n v="2777.74"/>
        <n v="2860.46"/>
        <n v="4562.93"/>
        <n v="2262.64"/>
        <n v="4236.17"/>
        <n v="925.35"/>
        <n v="837.34"/>
        <n v="1673.39"/>
        <n v="4321.17"/>
        <n v="1879.19"/>
        <n v="2086.9699999999998"/>
        <n v="3084.4"/>
        <n v="449.92"/>
        <n v="2374.48"/>
        <n v="3946.64"/>
        <n v="404.74"/>
        <n v="4079.99"/>
        <n v="1123.71"/>
        <n v="3107.04"/>
        <n v="2347.44"/>
        <n v="4196.46"/>
        <n v="4701.54"/>
        <n v="4605.4799999999996"/>
        <n v="650.01"/>
        <n v="4535.13"/>
        <n v="3909.12"/>
        <n v="4551.76"/>
        <n v="547.55999999999995"/>
        <n v="2946.64"/>
        <n v="3374.04"/>
        <n v="371.46"/>
        <n v="3137.53"/>
        <n v="316.23"/>
        <n v="1101.04"/>
        <n v="1426.1"/>
        <n v="198.84"/>
        <n v="4706.01"/>
        <n v="4507.51"/>
        <n v="1279.32"/>
        <n v="945.62"/>
        <n v="2003.34"/>
        <n v="3265.93"/>
        <n v="1244.2"/>
        <n v="922.38"/>
        <n v="2634.63"/>
        <n v="2851.92"/>
        <n v="2335.04"/>
        <n v="1743.39"/>
        <n v="2505.0300000000002"/>
        <n v="3182.72"/>
        <n v="3561.6"/>
        <n v="2064.61"/>
        <n v="2098.41"/>
        <n v="4493.42"/>
        <n v="2029.13"/>
        <n v="1719.37"/>
        <n v="4581.1400000000003"/>
        <n v="1083.27"/>
        <n v="2037.83"/>
        <n v="3712.63"/>
        <n v="156.62"/>
        <n v="1984.78"/>
        <n v="3014.31"/>
        <n v="4875.62"/>
        <n v="1337.93"/>
        <n v="1208.1600000000001"/>
        <n v="2251.9499999999998"/>
        <n v="1267.17"/>
        <n v="2555.6999999999998"/>
        <n v="1793.18"/>
        <n v="714.73"/>
        <n v="427.03"/>
        <n v="4929.79"/>
        <n v="761.68"/>
        <n v="125.78"/>
        <n v="456.8"/>
        <n v="3963.77"/>
        <n v="2374.1799999999998"/>
        <n v="724.66"/>
        <n v="4076.64"/>
        <n v="4707.5"/>
        <n v="1671.52"/>
        <n v="4801.2700000000004"/>
        <n v="1590.04"/>
        <n v="2948.15"/>
        <n v="1179.94"/>
        <n v="3756.64"/>
        <n v="2894.17"/>
        <n v="2658.67"/>
        <n v="1927.37"/>
        <n v="2009.43"/>
        <n v="4817.8900000000003"/>
        <n v="1651.83"/>
        <n v="3701.8"/>
        <n v="1074.45"/>
        <n v="1595.19"/>
        <n v="4009.02"/>
        <n v="3602.3"/>
        <n v="987.03"/>
        <n v="1617.81"/>
        <n v="2749.14"/>
        <n v="1523.43"/>
        <n v="4258.08"/>
        <n v="2094.04"/>
        <n v="1745.74"/>
        <n v="4458.07"/>
        <n v="1418.45"/>
        <n v="2797.62"/>
        <n v="166.49"/>
        <n v="1153.9000000000001"/>
        <n v="330.58"/>
        <n v="3612.53"/>
        <n v="3948.08"/>
        <n v="1057.75"/>
        <n v="3184.16"/>
        <n v="1360.24"/>
        <n v="1246.3"/>
        <n v="2181.35"/>
        <n v="4904.3100000000004"/>
        <n v="775.99"/>
        <n v="3244.27"/>
        <n v="761.3"/>
        <n v="4284.8"/>
        <n v="1081.72"/>
        <n v="1821.85"/>
        <n v="1498.52"/>
        <n v="1064.3599999999999"/>
        <n v="2655.78"/>
        <n v="1520.79"/>
        <n v="2317.5700000000002"/>
        <n v="895.45"/>
        <n v="3943.97"/>
        <n v="2830.99"/>
        <n v="417.91"/>
        <n v="1207.73"/>
        <n v="2569.58"/>
        <n v="4815.3999999999996"/>
        <n v="4777.7"/>
        <n v="4355.8599999999997"/>
        <n v="1339.73"/>
        <n v="2275.08"/>
        <n v="4263.67"/>
        <n v="2270.56"/>
        <n v="2276.5300000000002"/>
        <n v="1762.2"/>
        <n v="2849.44"/>
        <n v="4249.79"/>
        <n v="4908.99"/>
        <n v="2324.61"/>
        <n v="4320.71"/>
        <n v="4226.8599999999997"/>
        <n v="2869.13"/>
        <n v="331.62"/>
        <n v="128.47999999999999"/>
        <n v="1547.09"/>
        <n v="1130.76"/>
        <n v="1068.2"/>
        <n v="3324.53"/>
        <n v="3677.93"/>
        <n v="681.22"/>
        <n v="1396.05"/>
        <n v="1880.29"/>
        <n v="1388.99"/>
        <n v="4158.8500000000004"/>
        <n v="1106.6600000000001"/>
        <n v="3382.82"/>
        <n v="1339.16"/>
        <n v="210.83"/>
        <n v="3569.08"/>
        <n v="4422.04"/>
        <n v="2672.23"/>
        <n v="1926.04"/>
        <n v="4517.4399999999996"/>
        <n v="787.73"/>
        <n v="1930.15"/>
        <n v="3400.18"/>
        <n v="3912.71"/>
        <n v="2444.04"/>
        <n v="3824.7"/>
        <n v="1284.43"/>
        <n v="875.71"/>
        <n v="4205.74"/>
        <n v="2574.15"/>
        <n v="4496.72"/>
        <n v="2142.35"/>
        <n v="158.13"/>
        <n v="822.57"/>
        <n v="1971.72"/>
        <n v="4264.41"/>
        <n v="3657.05"/>
        <n v="1094.1600000000001"/>
        <n v="2347.2600000000002"/>
        <n v="4266.12"/>
        <n v="902.34"/>
        <n v="2330.19"/>
        <n v="3129.63"/>
        <n v="630.27"/>
        <n v="2802.7"/>
        <n v="3169.39"/>
        <n v="2380.3000000000002"/>
        <n v="4659.2700000000004"/>
        <n v="662.02"/>
        <n v="4017.54"/>
        <n v="1455.76"/>
        <n v="3812.26"/>
        <n v="4139.2299999999996"/>
        <n v="1466.79"/>
        <n v="2586.2600000000002"/>
        <n v="4215.93"/>
        <n v="4203.93"/>
        <n v="2725.94"/>
        <n v="3375.95"/>
        <n v="1220.48"/>
        <n v="2504.6999999999998"/>
        <n v="3839.76"/>
        <n v="1890.89"/>
        <n v="2709.55"/>
        <n v="3759.56"/>
        <n v="2599.5300000000002"/>
        <n v="803.43"/>
        <n v="1345.65"/>
        <n v="3821.49"/>
        <n v="2181.0100000000002"/>
        <n v="4041.38"/>
        <n v="1280.42"/>
        <n v="2819.21"/>
        <n v="3912.7"/>
        <n v="1342"/>
        <n v="4171.28"/>
        <n v="1018.4"/>
        <n v="4826.9399999999996"/>
        <n v="4849.6400000000003"/>
        <n v="124.14"/>
        <n v="674.73"/>
        <n v="1702.59"/>
        <n v="3569.85"/>
        <n v="998.28"/>
        <n v="2516.09"/>
        <n v="1875.95"/>
        <n v="3026.6"/>
        <n v="2597.79"/>
        <n v="2574.1799999999998"/>
        <n v="461.2"/>
        <n v="4907.17"/>
        <n v="3516.39"/>
        <n v="4968.6499999999996"/>
        <n v="3976.34"/>
        <n v="2429.36"/>
        <n v="2010.74"/>
        <n v="3234.59"/>
        <n v="3024.19"/>
        <n v="4737.51"/>
        <n v="1099.6600000000001"/>
        <n v="2951.97"/>
        <n v="4557.05"/>
        <n v="427.56"/>
        <n v="1805.2"/>
        <n v="3036.41"/>
        <n v="3178.32"/>
        <n v="2752.15"/>
        <n v="269.77999999999997"/>
        <n v="4992.34"/>
        <n v="1268.92"/>
        <n v="4670.1499999999996"/>
        <n v="4297.8500000000004"/>
        <n v="2261.4699999999998"/>
        <n v="4597.92"/>
        <n v="2834.71"/>
        <n v="2959.79"/>
        <n v="1281.56"/>
        <n v="3694.6"/>
        <n v="3577.12"/>
        <n v="4531.13"/>
        <n v="1019.05"/>
        <n v="4348.3100000000004"/>
        <n v="3179.81"/>
        <n v="3180.58"/>
        <n v="634.37"/>
        <n v="2752.94"/>
        <n v="2453.61"/>
        <n v="1309.3699999999999"/>
        <n v="2870.87"/>
        <n v="2103.7800000000002"/>
        <n v="4310.9399999999996"/>
        <n v="2472.4699999999998"/>
        <n v="4403.59"/>
        <n v="2534.2800000000002"/>
        <n v="4442.8500000000004"/>
        <n v="4102.75"/>
        <n v="4292.84"/>
        <n v="721.06"/>
        <n v="1616.18"/>
        <n v="4231.51"/>
        <n v="2725.78"/>
        <n v="2822.58"/>
        <n v="2317.0100000000002"/>
        <n v="601.86"/>
        <n v="1122.1400000000001"/>
        <n v="3265.32"/>
        <n v="2952.13"/>
        <n v="2517.27"/>
        <n v="2462.2199999999998"/>
        <n v="2671"/>
        <n v="2632.87"/>
        <n v="4847.66"/>
        <n v="2315.66"/>
        <n v="619.09"/>
        <n v="2612.34"/>
        <n v="2671.28"/>
        <n v="655.5"/>
        <n v="2726.3"/>
        <n v="4905.92"/>
        <n v="1757.76"/>
        <n v="3944.08"/>
        <n v="1620.85"/>
        <n v="4304.28"/>
        <n v="1849.88"/>
        <n v="1695.65"/>
        <n v="4898.18"/>
        <n v="2850.87"/>
        <n v="3061.5"/>
        <n v="3095.52"/>
        <n v="2939.29"/>
        <n v="130.72"/>
        <n v="388.54"/>
        <n v="2424.06"/>
        <n v="4601.34"/>
        <n v="565.22"/>
        <n v="1284.52"/>
        <n v="3168.03"/>
        <n v="3574.3"/>
        <n v="4185.4799999999996"/>
        <n v="351.68"/>
        <n v="3019.58"/>
        <n v="1295.3499999999999"/>
        <n v="1715.65"/>
        <n v="4522.66"/>
        <n v="4802.95"/>
        <n v="526.85"/>
        <n v="979.15"/>
        <n v="1759.56"/>
        <n v="2584.69"/>
        <n v="2816.48"/>
        <n v="2450.91"/>
        <n v="1948.49"/>
        <n v="4409.54"/>
        <n v="4566.88"/>
        <n v="4398.92"/>
        <n v="4579.62"/>
        <n v="1254.99"/>
        <n v="4766.7299999999996"/>
        <n v="3849.57"/>
        <n v="4654.53"/>
        <n v="1987.86"/>
        <n v="1894.84"/>
        <n v="3505.58"/>
        <n v="4904.72"/>
        <n v="1109.8699999999999"/>
        <n v="2757.08"/>
        <n v="4391.49"/>
        <n v="4079.01"/>
        <n v="4540.5600000000004"/>
        <n v="1330.37"/>
        <n v="1183.3900000000001"/>
        <n v="1477"/>
        <n v="2613.59"/>
        <n v="2684.41"/>
        <n v="1023.27"/>
        <n v="2337.6799999999998"/>
        <n v="1354.07"/>
        <n v="289.29000000000002"/>
        <n v="1002.64"/>
        <n v="3784.46"/>
        <n v="1078.21"/>
        <n v="295.19"/>
        <n v="4273.18"/>
        <n v="2799.67"/>
        <n v="2877.15"/>
        <n v="1145.69"/>
        <n v="4274.9799999999996"/>
        <n v="3489.26"/>
        <n v="1014.53"/>
        <n v="603.17999999999995"/>
        <n v="1454.81"/>
        <n v="576.36"/>
        <n v="781.99"/>
        <n v="2110.6"/>
        <n v="3595.66"/>
        <n v="1167.52"/>
        <n v="4196.4799999999996"/>
        <n v="1860.58"/>
        <n v="1416.95"/>
        <n v="4703.51"/>
        <n v="2985.66"/>
        <n v="4727.24"/>
        <n v="4917.26"/>
        <n v="3410.88"/>
        <n v="3623.71"/>
        <n v="943.91"/>
        <n v="4000.21"/>
        <n v="3489.72"/>
        <n v="3582.86"/>
        <n v="2615.83"/>
        <n v="4065.95"/>
        <n v="1987.88"/>
        <n v="2539.6"/>
        <n v="4281.68"/>
        <n v="1357.37"/>
        <n v="3114.65"/>
        <n v="291.2"/>
        <n v="3320.9"/>
        <n v="4049.81"/>
        <n v="918.07"/>
        <n v="4619.2"/>
        <n v="1322.9"/>
        <n v="3988.82"/>
        <n v="1521.35"/>
        <n v="4191.55"/>
        <n v="3786.99"/>
        <n v="3011.93"/>
        <n v="4300.08"/>
        <n v="3406.73"/>
        <n v="605.49"/>
        <n v="4315.96"/>
        <n v="193.97"/>
        <n v="4004.89"/>
        <n v="3001.59"/>
        <n v="2931.05"/>
        <n v="916.67"/>
        <n v="2500.02"/>
        <n v="3888.06"/>
        <n v="3297.25"/>
        <n v="487.44"/>
        <n v="2214.39"/>
        <n v="2281.4"/>
        <n v="1512.5"/>
        <n v="1266.25"/>
        <n v="3935.97"/>
        <n v="3810.87"/>
        <n v="1738.63"/>
        <n v="3498.99"/>
        <n v="4271.72"/>
        <n v="4314.03"/>
        <n v="1716.67"/>
        <n v="836.55"/>
        <n v="240.52"/>
        <n v="1645.94"/>
        <n v="3266.49"/>
        <n v="1200.99"/>
        <n v="4365.51"/>
        <n v="913.78"/>
        <n v="2158.2800000000002"/>
        <n v="4762.29"/>
        <n v="1134.67"/>
        <n v="2766.46"/>
        <n v="262.19"/>
        <n v="1925.14"/>
        <n v="1761.68"/>
        <n v="1653.18"/>
        <n v="3616.14"/>
        <n v="2292.65"/>
        <n v="4580.41"/>
        <n v="2635.88"/>
        <n v="4303.5200000000004"/>
        <n v="2290.12"/>
        <n v="4901.32"/>
        <n v="2011.17"/>
        <n v="2567.7600000000002"/>
        <n v="4655.6099999999997"/>
        <n v="2611.54"/>
        <n v="2177.8000000000002"/>
        <n v="1027.31"/>
        <n v="1271.58"/>
        <n v="2316.31"/>
        <n v="4902.72"/>
        <n v="3353.38"/>
        <n v="3629.17"/>
        <n v="4679.58"/>
        <n v="1498.19"/>
        <n v="749.45"/>
        <n v="894.97"/>
        <n v="2270.0700000000002"/>
        <n v="1077.95"/>
        <n v="480.69"/>
        <n v="1260.92"/>
        <n v="4881"/>
        <n v="4678.34"/>
        <n v="782.92"/>
        <n v="947.67"/>
        <n v="1781.22"/>
        <n v="4308.63"/>
        <n v="505.85"/>
        <n v="2101.37"/>
        <n v="2586.89"/>
        <n v="4546.9399999999996"/>
        <n v="1155.24"/>
        <n v="4797.9399999999996"/>
        <n v="3580.44"/>
        <n v="2393.61"/>
        <n v="3797.96"/>
        <n v="4612.9799999999996"/>
        <n v="3902.81"/>
        <n v="674.03"/>
        <n v="1651.44"/>
        <n v="1812.44"/>
        <n v="4608.3100000000004"/>
        <n v="1228.98"/>
        <n v="529.20000000000005"/>
        <n v="1861.93"/>
        <n v="1429.47"/>
        <n v="3836.26"/>
        <n v="3102.14"/>
        <n v="2251.23"/>
        <n v="3662.46"/>
        <n v="3679.62"/>
        <n v="2755.15"/>
        <n v="2442.69"/>
        <n v="3740.24"/>
        <n v="3390.39"/>
        <n v="1062.46"/>
        <n v="3032.88"/>
        <n v="4008"/>
        <n v="3989.04"/>
        <n v="4395.78"/>
        <n v="131.76"/>
        <n v="296.76"/>
        <n v="4142.0600000000004"/>
        <n v="1955.08"/>
        <n v="3354.2"/>
        <n v="1092.04"/>
        <n v="3838.25"/>
        <n v="1253.68"/>
        <n v="1949.89"/>
        <n v="3270.95"/>
        <n v="4073.59"/>
        <n v="1623.11"/>
        <n v="190.81"/>
        <n v="4338.8599999999997"/>
        <n v="1095.0899999999999"/>
        <n v="2667.39"/>
        <n v="4283.87"/>
        <n v="2139.7399999999998"/>
        <n v="2979.16"/>
        <n v="932.51"/>
        <n v="1128.6099999999999"/>
        <n v="2889.22"/>
        <n v="3193.91"/>
        <n v="253.96"/>
        <n v="4717.4399999999996"/>
        <n v="574.21"/>
        <n v="3908.68"/>
        <n v="424.2"/>
        <n v="3219.52"/>
        <n v="3594.29"/>
        <n v="203.22"/>
        <n v="4524.6899999999996"/>
        <n v="3984.01"/>
        <n v="3688.42"/>
        <n v="1085.45"/>
        <n v="1998.21"/>
        <n v="1199.05"/>
        <n v="1410.69"/>
        <n v="4318.6400000000003"/>
        <n v="1808.11"/>
        <n v="2679.86"/>
        <n v="993.15"/>
        <n v="149.01"/>
        <n v="3429.36"/>
        <n v="4062.37"/>
        <n v="1923.57"/>
        <n v="1111.94"/>
        <n v="2630.81"/>
        <n v="2202.83"/>
        <n v="2954.76"/>
        <n v="2965.12"/>
        <n v="4281.7700000000004"/>
        <n v="4529.9399999999996"/>
        <n v="596.54999999999995"/>
        <n v="2827.29"/>
        <n v="4827.21"/>
        <n v="4734.57"/>
        <n v="4321.07"/>
        <n v="3394.25"/>
        <n v="4082.2"/>
        <n v="1503.73"/>
        <n v="2865.69"/>
        <n v="4632.0600000000004"/>
        <n v="776.04"/>
        <n v="1814.29"/>
        <n v="1251.6500000000001"/>
        <n v="3160.47"/>
        <n v="4671.24"/>
        <n v="3271.98"/>
        <n v="895.78"/>
        <n v="624.41"/>
        <n v="4890.55"/>
        <n v="1220.74"/>
        <n v="4755.46"/>
        <n v="2040.78"/>
        <n v="1136.9000000000001"/>
        <n v="2046.93"/>
        <n v="1051.69"/>
        <n v="387.63"/>
        <n v="2381.7199999999998"/>
        <n v="4779.53"/>
        <n v="774.28"/>
        <n v="2338.2600000000002"/>
        <n v="966.37"/>
        <n v="1791.35"/>
        <n v="3920.95"/>
        <n v="4991.25"/>
        <n v="1395.94"/>
        <n v="927.66"/>
        <n v="4668.79"/>
        <n v="770.9"/>
        <n v="3418.49"/>
        <n v="3042.62"/>
        <n v="3234.98"/>
        <n v="342.88"/>
        <n v="1186.97"/>
        <n v="1495.32"/>
        <n v="4124.13"/>
        <n v="4197.84"/>
        <n v="3649.25"/>
        <n v="4718.8599999999997"/>
        <n v="4430.67"/>
        <n v="1827.33"/>
        <n v="3060.92"/>
        <n v="3616.41"/>
        <n v="4478.32"/>
        <n v="627.63"/>
        <n v="3509.58"/>
        <n v="3615.77"/>
        <n v="550.20000000000005"/>
        <n v="4629.8500000000004"/>
        <n v="4997.4399999999996"/>
        <n v="1489.11"/>
        <n v="170.58"/>
        <n v="4497.2700000000004"/>
        <n v="1034.68"/>
        <n v="2793.06"/>
        <n v="2877.96"/>
        <n v="2345.4699999999998"/>
        <n v="674.38"/>
        <n v="4225.5"/>
        <n v="438.7"/>
        <n v="4657.6000000000004"/>
        <n v="2939.02"/>
        <n v="2633.93"/>
        <n v="4078.61"/>
        <n v="3542.22"/>
        <n v="2190.15"/>
        <n v="4636.84"/>
        <n v="3312.81"/>
        <n v="4298.04"/>
        <n v="3848.89"/>
        <n v="2453.7399999999998"/>
        <n v="1168.1600000000001"/>
        <n v="4331.62"/>
        <n v="4179.22"/>
        <n v="3748.83"/>
        <n v="4732.6099999999997"/>
        <n v="3872.64"/>
        <n v="2570.4"/>
        <n v="1483.82"/>
        <n v="3360.8"/>
        <n v="1361.24"/>
        <n v="2930.54"/>
        <n v="3207.84"/>
        <n v="3431.26"/>
        <n v="4651.32"/>
        <n v="2428.84"/>
        <n v="2240.21"/>
        <n v="4070.58"/>
        <n v="4683.9799999999996"/>
        <n v="856.61"/>
        <n v="3162.09"/>
        <n v="4426.9799999999996"/>
        <n v="3520.8"/>
        <n v="1897.11"/>
        <n v="2862.18"/>
        <n v="1963.03"/>
        <n v="840.45"/>
        <n v="2661.84"/>
        <n v="226.29"/>
        <n v="4447.76"/>
        <n v="2936.88"/>
        <n v="3073.81"/>
        <n v="4476.79"/>
        <n v="3272.52"/>
        <n v="4380.8999999999996"/>
        <n v="3769.31"/>
        <n v="3184.61"/>
        <n v="369.79"/>
        <n v="4249.0600000000004"/>
        <n v="3513.11"/>
        <n v="1335.74"/>
        <n v="4189.3500000000004"/>
        <n v="4974.8599999999997"/>
        <n v="4317.6400000000003"/>
        <n v="105.95"/>
        <n v="3321.85"/>
        <n v="4502.05"/>
        <n v="2473"/>
        <n v="1906.39"/>
        <n v="339.58"/>
        <n v="3928.09"/>
        <n v="1848.01"/>
        <n v="3882"/>
        <n v="4671.9399999999996"/>
        <n v="1323.79"/>
        <n v="3654.88"/>
        <n v="2120.91"/>
        <n v="4097.16"/>
        <n v="4102.34"/>
        <n v="1274.56"/>
        <n v="1509.05"/>
        <n v="1813.55"/>
        <n v="1491.33"/>
        <n v="238.68"/>
        <n v="2833.29"/>
        <n v="3985.87"/>
        <n v="292.37"/>
        <n v="2800.79"/>
        <n v="4004.94"/>
        <n v="531.73"/>
        <n v="1029.26"/>
        <n v="130.99"/>
        <n v="1272.08"/>
        <n v="4011.47"/>
        <n v="1822.47"/>
        <n v="3027.94"/>
        <n v="4605.99"/>
        <n v="2844.33"/>
        <n v="2120.48"/>
        <n v="841.1"/>
        <n v="2739.99"/>
        <n v="2641.24"/>
        <n v="3200.32"/>
        <n v="3615.08"/>
        <n v="1777.19"/>
        <n v="2851.25"/>
        <n v="2854.71"/>
        <n v="2398.9"/>
        <n v="2538.37"/>
        <n v="3301.93"/>
        <n v="4628.7299999999996"/>
        <n v="568.30999999999995"/>
        <n v="789.09"/>
        <n v="2224.6799999999998"/>
        <n v="3121.59"/>
        <n v="1702.41"/>
        <n v="3823.1"/>
        <n v="1660.11"/>
        <n v="610.99"/>
        <n v="3959.66"/>
        <n v="2568.98"/>
        <n v="1066.83"/>
        <n v="862.48"/>
        <n v="2968.95"/>
        <n v="2855.85"/>
        <n v="322.7"/>
        <n v="4393.3500000000004"/>
        <n v="3875.91"/>
        <n v="552.97"/>
        <n v="3396.43"/>
        <n v="1781.64"/>
        <n v="1290"/>
        <n v="4698.82"/>
        <n v="4461.6899999999996"/>
        <n v="4333.84"/>
        <n v="3500.29"/>
        <n v="3140.08"/>
        <n v="1799.34"/>
        <n v="795.82"/>
        <n v="791.74"/>
        <n v="1327.5"/>
        <n v="1010.79"/>
        <n v="4528.8599999999997"/>
        <n v="3547.57"/>
        <n v="188.14"/>
        <n v="671.41"/>
        <n v="210.14"/>
        <n v="545.03"/>
        <n v="3428.5"/>
        <n v="2658.73"/>
        <n v="1759.93"/>
        <n v="2275.81"/>
        <n v="1634.17"/>
        <n v="3764.11"/>
        <n v="2272.1"/>
        <n v="609.4"/>
        <n v="733.61"/>
        <n v="2309.6799999999998"/>
        <n v="3265.65"/>
        <n v="2665.19"/>
        <n v="1454.43"/>
        <n v="1965.99"/>
        <n v="4142.4399999999996"/>
        <n v="4797.97"/>
        <n v="4513.6000000000004"/>
        <n v="4221.5200000000004"/>
        <n v="2119.5300000000002"/>
        <n v="741.8"/>
        <n v="2414.5"/>
        <n v="3348.71"/>
        <n v="3361.97"/>
        <n v="3126.54"/>
        <n v="4143.18"/>
        <n v="4952.99"/>
        <n v="4583.47"/>
        <n v="3568.93"/>
        <n v="4544.51"/>
        <n v="4358.1000000000004"/>
        <n v="4830.49"/>
        <n v="340.07"/>
        <n v="3429.42"/>
        <n v="387.58"/>
        <n v="3508.33"/>
        <n v="1434.96"/>
        <n v="1687.58"/>
        <n v="4568.8599999999997"/>
        <n v="4626.32"/>
        <n v="2582.92"/>
        <n v="4678.3"/>
        <n v="3545.65"/>
        <n v="3826.23"/>
        <n v="349.84"/>
        <n v="4237.1400000000003"/>
        <n v="3487.69"/>
        <n v="3878.68"/>
        <n v="4035.28"/>
        <n v="3259.46"/>
        <n v="4612.87"/>
        <n v="4743.82"/>
        <n v="1372.18"/>
        <n v="2152.77"/>
        <n v="3356.47"/>
        <n v="2204.69"/>
        <n v="3441.85"/>
        <n v="526.12"/>
        <n v="3273.46"/>
        <n v="170.46"/>
        <n v="1708.48"/>
        <n v="2309.79"/>
        <n v="2942.56"/>
        <n v="3673.2"/>
        <n v="1890.23"/>
        <n v="812.3"/>
        <n v="2114.79"/>
        <n v="3392.5"/>
        <n v="2460.42"/>
        <n v="563.45000000000005"/>
        <n v="3740.02"/>
        <n v="2316.2399999999998"/>
        <n v="887.65"/>
        <n v="3550.77"/>
        <n v="1590.9"/>
        <n v="737.16"/>
        <n v="2735.46"/>
        <n v="3194.22"/>
        <n v="4933.9799999999996"/>
        <n v="2385.63"/>
        <n v="1700.02"/>
        <n v="2418.61"/>
        <n v="742.88"/>
        <n v="3284.81"/>
        <n v="3377.98"/>
        <n v="216.96"/>
        <n v="1084.43"/>
        <n v="1230.27"/>
        <n v="1172.07"/>
        <n v="1216.24"/>
        <n v="931.84"/>
        <n v="2374.12"/>
        <n v="2423.0100000000002"/>
        <n v="2517.02"/>
        <n v="3702.78"/>
        <n v="341.58"/>
        <n v="1105.23"/>
        <n v="2728.39"/>
        <n v="3509.38"/>
        <n v="4985.49"/>
        <n v="3280.56"/>
        <n v="1070.5999999999999"/>
        <n v="1712.58"/>
        <n v="256.33999999999997"/>
        <n v="217.53"/>
        <n v="777.69"/>
        <n v="1588.12"/>
        <n v="222.77"/>
        <n v="2356.08"/>
        <n v="3114.26"/>
        <n v="2983.92"/>
        <n v="3841.97"/>
        <n v="4472.74"/>
        <n v="2913.55"/>
        <n v="721.81"/>
        <n v="3476.04"/>
        <n v="4155.1099999999997"/>
        <n v="2301.29"/>
        <n v="3072.01"/>
        <n v="3177.76"/>
        <n v="1617.18"/>
        <n v="4206.59"/>
        <n v="1380.13"/>
        <n v="4408.04"/>
        <n v="3611.62"/>
        <n v="1632.25"/>
        <n v="4013.42"/>
        <n v="342.59"/>
        <n v="4619.16"/>
        <n v="1225.3"/>
        <n v="2629.1"/>
        <n v="865.59"/>
        <n v="410.85"/>
        <n v="838.56"/>
        <n v="4793.24"/>
        <n v="3346.44"/>
        <n v="1119.25"/>
        <n v="4682.2299999999996"/>
        <n v="2298.4699999999998"/>
        <n v="1108.22"/>
        <n v="4049.14"/>
        <n v="2558.8200000000002"/>
        <n v="2569.92"/>
        <n v="3400.94"/>
        <n v="4328.0600000000004"/>
        <n v="4394.87"/>
        <n v="3726.26"/>
        <n v="2900.7"/>
        <n v="2859.53"/>
        <n v="3323.66"/>
        <n v="4432.96"/>
        <n v="244.46"/>
        <n v="3370.46"/>
        <n v="640.23"/>
        <n v="3707.25"/>
        <n v="209.95"/>
        <n v="3434.42"/>
        <n v="4520.13"/>
        <n v="3256.42"/>
        <n v="2184.89"/>
        <n v="2507.35"/>
        <n v="4479.33"/>
        <n v="2293.89"/>
        <n v="1698.14"/>
        <n v="4706.33"/>
        <n v="780.13"/>
        <n v="2240"/>
        <n v="488.9"/>
        <n v="2468.34"/>
        <n v="4490.4399999999996"/>
        <n v="337.02"/>
        <n v="728.5"/>
        <n v="3975.58"/>
        <n v="4091.2"/>
        <n v="934"/>
        <n v="2735.55"/>
        <n v="1940.83"/>
        <n v="4024.26"/>
        <n v="3597.68"/>
        <n v="253.73"/>
        <n v="3762.25"/>
        <n v="618.70000000000005"/>
        <n v="1035.75"/>
        <n v="1012.39"/>
        <n v="1411.59"/>
        <n v="3170.14"/>
        <n v="450.86"/>
        <n v="4283.4799999999996"/>
        <n v="1172.93"/>
        <n v="1977.12"/>
        <n v="2369.87"/>
        <n v="2105.5500000000002"/>
        <n v="419.03"/>
        <n v="2564.87"/>
        <n v="671.44"/>
        <n v="2943.43"/>
        <n v="3676.83"/>
        <n v="2851.2"/>
        <n v="4567.8500000000004"/>
        <n v="3925.48"/>
        <n v="199.02"/>
        <n v="1787.97"/>
        <n v="4105.3599999999997"/>
        <n v="2629.98"/>
        <n v="1675.35"/>
        <n v="4587.5"/>
        <n v="1611.06"/>
        <n v="1289.9000000000001"/>
        <n v="1348.42"/>
        <n v="1997"/>
        <n v="1902.89"/>
        <n v="1107.8599999999999"/>
        <n v="1568.65"/>
        <n v="355.4"/>
        <n v="621.09"/>
        <n v="3889.49"/>
        <n v="1174.7"/>
        <n v="374.55"/>
        <n v="3757.18"/>
        <n v="2438.3000000000002"/>
        <n v="4889.3500000000004"/>
        <n v="219.91"/>
        <n v="1415.82"/>
        <n v="1973.09"/>
        <n v="4369.6099999999997"/>
        <n v="2386.44"/>
        <n v="4992.7700000000004"/>
        <n v="1328.5"/>
        <n v="3081.85"/>
        <n v="661.88"/>
        <n v="202.46"/>
        <n v="1105.18"/>
        <n v="4215.6000000000004"/>
        <n v="4463.58"/>
        <n v="4000.71"/>
        <n v="2905.21"/>
        <n v="1508.62"/>
        <n v="3816.59"/>
        <n v="1961.78"/>
        <n v="1488.33"/>
        <n v="3104.23"/>
        <n v="256.79000000000002"/>
        <n v="4923.09"/>
        <n v="4266.21"/>
        <n v="666.67"/>
        <n v="3918.47"/>
        <n v="2104.96"/>
        <n v="2382.29"/>
        <n v="1793.45"/>
        <n v="4107.92"/>
        <n v="4745.34"/>
        <n v="3593.88"/>
        <n v="3276.75"/>
        <n v="2498.6999999999998"/>
        <n v="3630.72"/>
        <n v="2309.37"/>
        <n v="3101.56"/>
        <n v="3192.78"/>
        <n v="4347.57"/>
        <n v="1435.28"/>
        <n v="1719.21"/>
        <n v="1523.17"/>
        <n v="4485.41"/>
        <n v="927.2"/>
        <n v="3256.27"/>
        <n v="4585.6000000000004"/>
        <n v="1793.3"/>
        <n v="1214.05"/>
        <n v="2453.25"/>
        <n v="4750.1000000000004"/>
        <n v="2157.91"/>
        <n v="2395.0500000000002"/>
        <n v="2589.06"/>
        <n v="3902.09"/>
        <n v="1659.86"/>
        <n v="890.06"/>
        <n v="3429.29"/>
        <n v="233.91"/>
        <n v="4712.7"/>
        <n v="980.49"/>
        <n v="1311.21"/>
        <n v="2619.38"/>
        <n v="4567.3999999999996"/>
        <n v="2178.6799999999998"/>
        <n v="3769.4"/>
        <n v="2987.88"/>
        <n v="1787.87"/>
        <n v="4359.71"/>
        <n v="4668.3900000000003"/>
        <n v="939.18"/>
        <n v="1322.35"/>
        <n v="195.7"/>
        <n v="2604.89"/>
        <n v="1742.4"/>
        <n v="496.94"/>
        <n v="622.12"/>
        <n v="2188.14"/>
        <n v="3664.13"/>
        <n v="981.88"/>
        <n v="3848.69"/>
        <n v="1560.94"/>
        <n v="1750.75"/>
        <n v="2324.39"/>
        <n v="2965.82"/>
        <n v="3393.66"/>
        <n v="3646.59"/>
        <n v="1218.69"/>
        <n v="2362.9699999999998"/>
        <n v="3752.86"/>
        <n v="4306.87"/>
        <n v="1466.99"/>
        <n v="4483.9399999999996"/>
        <n v="689.78"/>
        <n v="4811.08"/>
        <n v="551.86"/>
        <n v="723.81"/>
        <n v="607.57000000000005"/>
        <n v="3661.42"/>
        <n v="1873.99"/>
        <n v="2188.31"/>
        <n v="4106.3999999999996"/>
        <n v="2562.3000000000002"/>
        <n v="3689.38"/>
        <n v="1325.69"/>
        <n v="2740.13"/>
        <n v="3518.71"/>
        <n v="334.11"/>
        <n v="4277.5"/>
        <n v="1155.43"/>
        <n v="4811.03"/>
        <n v="2138.14"/>
        <n v="2912.17"/>
        <n v="1443.13"/>
        <n v="2357.2600000000002"/>
        <n v="2264.33"/>
        <n v="2296.7199999999998"/>
        <n v="2763.45"/>
        <n v="378"/>
        <n v="2048.79"/>
        <n v="4620.7700000000004"/>
        <n v="4606"/>
        <n v="2036.26"/>
        <n v="3185.76"/>
        <n v="4507.08"/>
        <n v="877.49"/>
        <n v="3040.43"/>
        <n v="1023.04"/>
        <n v="2698.02"/>
        <n v="4669.3900000000003"/>
        <n v="4834.4799999999996"/>
        <n v="1829.73"/>
        <n v="3123.52"/>
        <n v="1019.17"/>
        <n v="2824.39"/>
        <n v="1104.6600000000001"/>
        <n v="4727.62"/>
        <n v="547.84"/>
        <n v="1496.72"/>
        <n v="1844.46"/>
        <n v="1123.82"/>
        <n v="3494.57"/>
        <n v="1315"/>
        <n v="4154.54"/>
        <n v="1906.05"/>
        <n v="3090.14"/>
        <n v="814.35"/>
        <n v="2332.13"/>
        <n v="2829.56"/>
        <n v="2896.46"/>
        <n v="2163.0100000000002"/>
        <n v="3699.67"/>
        <n v="4575.6899999999996"/>
        <n v="2065.6"/>
        <n v="1752.47"/>
        <n v="2290.85"/>
        <n v="1361.83"/>
        <n v="292.43"/>
        <n v="2385.88"/>
        <n v="2413.11"/>
        <n v="2353.0100000000002"/>
        <n v="3221.37"/>
        <n v="522.98"/>
        <n v="2628.96"/>
        <n v="2828.97"/>
        <n v="2048.83"/>
        <n v="2379.7199999999998"/>
        <n v="4013.25"/>
        <n v="3142.33"/>
        <n v="185.15"/>
        <n v="4604.88"/>
        <n v="2713.22"/>
        <n v="4969.1499999999996"/>
        <n v="3005.74"/>
        <n v="190.28"/>
        <n v="2102.7199999999998"/>
        <n v="2390.69"/>
        <n v="2991.15"/>
        <n v="2299.0100000000002"/>
        <n v="1149.26"/>
        <n v="4713.51"/>
        <n v="1732.79"/>
        <n v="3572.53"/>
        <n v="4709.37"/>
        <n v="4489.3900000000003"/>
        <n v="276.69"/>
        <n v="1064.2"/>
        <n v="4844.87"/>
        <n v="4420.3500000000004"/>
        <n v="4632.54"/>
        <n v="1370.01"/>
        <n v="3699.34"/>
        <n v="744.98"/>
        <n v="4076.84"/>
        <n v="1156.42"/>
        <n v="2609.23"/>
        <n v="4732.7299999999996"/>
        <n v="244.91"/>
        <n v="840.44"/>
        <n v="4696.58"/>
        <n v="356.17"/>
        <n v="998.96"/>
        <n v="472.32"/>
        <n v="2520.7600000000002"/>
        <n v="3984.61"/>
        <n v="3099.12"/>
      </sharedItems>
    </cacheField>
    <cacheField name="Date" numFmtId="164">
      <sharedItems containsSemiMixedTypes="0" containsNonDate="0" containsDate="1" containsString="0" minDate="2019-01-01T00:00:00" maxDate="2024-01-01T00:00:00"/>
    </cacheField>
    <cacheField name="Year" numFmtId="164">
      <sharedItems count="5">
        <s v="2019"/>
        <s v="2020"/>
        <s v="2021"/>
        <s v="2022"/>
        <s v="2023"/>
      </sharedItems>
    </cacheField>
    <cacheField name="Month" numFmtId="164">
      <sharedItems count="12">
        <s v="January"/>
        <s v="February"/>
        <s v="March"/>
        <s v="April"/>
        <s v="May"/>
        <s v="June"/>
        <s v="July"/>
        <s v="August"/>
        <s v="September"/>
        <s v="October"/>
        <s v="November"/>
        <s v="December"/>
      </sharedItems>
    </cacheField>
    <cacheField name="Patient_name" numFmtId="0">
      <sharedItems count="2650">
        <s v="Brian Murphy"/>
        <s v="Anthony Pierce"/>
        <s v="Philip Johnson"/>
        <s v="Jennifer Carroll"/>
        <s v="Rebecca Leon"/>
        <s v="Gabrielle Wright"/>
        <s v="Michelle Marshall"/>
        <s v="Laura Everett"/>
        <s v="Suzanne Smith"/>
        <s v="Lisa Sullivan"/>
        <s v="Jaime Grant"/>
        <s v="Jasmine Ferguson"/>
        <s v="Ariana Gardner DDS"/>
        <s v="Michelle Aguilar"/>
        <s v="Jennifer Allen"/>
        <s v="Lisa Brown"/>
        <s v="Sandra Murray"/>
        <s v="Sarah Decker"/>
        <s v="Norman Gibson"/>
        <s v="Sara Johnson"/>
        <s v="Stephanie Dyer"/>
        <s v="Andrew Kelly"/>
        <s v="Anthony Gray"/>
        <s v="Wendy Wells"/>
        <s v="Elizabeth Brock"/>
        <s v="Troy Tucker"/>
        <s v="Robert Hernandez"/>
        <s v="Brenda Smith"/>
        <s v="Heather Stevens"/>
        <s v="Ashley Mays"/>
        <s v="Penny Smith"/>
        <s v="Kimberly Suarez"/>
        <s v="Robert Rodriguez"/>
        <s v="Christina Robertson"/>
        <s v="Thomas Kelly"/>
        <s v="William Wise"/>
        <s v="Marie Rodriguez"/>
        <s v="Karen Moody"/>
        <s v="Daniel Reyes"/>
        <s v="Kenneth Harrison"/>
        <s v="Melissa Ayala"/>
        <s v="Trevor Lawson"/>
        <s v="Vicki Lee"/>
        <s v="Duane Taylor"/>
        <s v="Jennifer Crawford"/>
        <s v="Michael Perry"/>
        <s v="Lisa Cook"/>
        <s v="Caitlin Joyce"/>
        <s v="Eileen Blankenship"/>
        <s v="Amanda Patterson"/>
        <s v="Micheal Jacobson"/>
        <s v="Anna Buchanan"/>
        <s v="Stephen Cooley"/>
        <s v="Kimberly Perez"/>
        <s v="Jason Leonard"/>
        <s v="James Garza"/>
        <s v="Pamela Brooks"/>
        <s v="Annette Hood MD"/>
        <s v="Philip Long"/>
        <s v="Rebecca Rogers"/>
        <s v="Christopher Henderson"/>
        <s v="George Horn"/>
        <s v="Kristy Herman"/>
        <s v="Anne Johnson"/>
        <s v="Anthony Green"/>
        <s v="Alexander Hodges"/>
        <s v="Ernest Johnson"/>
        <s v="Scott Randall"/>
        <s v="Dale Snyder"/>
        <s v="Lucas Gordon"/>
        <s v="John Morrison"/>
        <s v="Darrell Rose"/>
        <s v="Alec West"/>
        <s v="Ronnie Long"/>
        <s v="Julia Rios"/>
        <s v="Michael Stevens"/>
        <s v="Richard Hudson"/>
        <s v="Eugene Ruiz"/>
        <s v="Brandon Garrett"/>
        <s v="Joseph Neal"/>
        <s v="Brandon Trujillo"/>
        <s v="David Ward"/>
        <s v="Gabriel Clark"/>
        <s v="David Williams III"/>
        <s v="Christopher Atkins"/>
        <s v="Dillon Moore"/>
        <s v="Kari Bishop"/>
        <s v="Michelle Elliott"/>
        <s v="Emily Morgan"/>
        <s v="Thomas Arnold"/>
        <s v="Cheyenne Macdonald"/>
        <s v="Barbara Hill"/>
        <s v="Heather Ferguson"/>
        <s v="Mr. Thomas Lewis"/>
        <s v="Suzanne Perez"/>
        <s v="Allison Hayes"/>
        <s v="Edward Torres"/>
        <s v="Ryan Vasquez"/>
        <s v="Tiffany Steele"/>
        <s v="Tammy Velazquez"/>
        <s v="Jennifer Price"/>
        <s v="Teresa Brown"/>
        <s v="Jerry Wilson"/>
        <s v="Brandon Carter"/>
        <s v="Carl Norris"/>
        <s v="Jennifer Fernandez"/>
        <s v="Ray Murphy Jr."/>
        <s v="Joshua Kelly"/>
        <s v="Joseph Clay"/>
        <s v="Jean Parks"/>
        <s v="Kathryn Brown"/>
        <s v="Jonathan Cooper"/>
        <s v="Diana Miller"/>
        <s v="Donna Davies"/>
        <s v="Stephen Robinson"/>
        <s v="Aaron Glass"/>
        <s v="Jennifer Thomas"/>
        <s v="Connie Sandoval"/>
        <s v="Julie Thomas"/>
        <s v="Kimberly King"/>
        <s v="Mr. Michael Knight"/>
        <s v="Suzanne Lopez"/>
        <s v="Corey Ramirez"/>
        <s v="William Callahan"/>
        <s v="John Carter"/>
        <s v="Jean Ross"/>
        <s v="Jacob Mills"/>
        <s v="Sierra Perez"/>
        <s v="Charlene Stewart"/>
        <s v="Alicia Norton"/>
        <s v="Margaret Butler"/>
        <s v="Sandra Sanchez"/>
        <s v="Anthony Lowery"/>
        <s v="Elizabeth Mckenzie"/>
        <s v="James Clark"/>
        <s v="Mrs. Karen Smith"/>
        <s v="Joshua Hogan"/>
        <s v="Scott Atkinson"/>
        <s v="Sharon Duncan"/>
        <s v="Jesse Eaton"/>
        <s v="Frederick Taylor"/>
        <s v="Anthony Sparks"/>
        <s v="Bridget Sanchez"/>
        <s v="Kristopher Burns"/>
        <s v="Scott Diaz"/>
        <s v="Beverly Lewis"/>
        <s v="Stephanie Phillips"/>
        <s v="Christopher Flores"/>
        <s v="Christopher Arnold DVM"/>
        <s v="Rita Burnett"/>
        <s v="Jacob Myers"/>
        <s v="Wesley Barnes"/>
        <s v="Cynthia Horton"/>
        <s v="Alison Miller"/>
        <s v="Mr. Shawn Crawford"/>
        <s v="Benjamin Delgado"/>
        <s v="Dean Jimenez"/>
        <s v="Courtney Chan"/>
        <s v="Thomas Bradley"/>
        <s v="Jared Hicks"/>
        <s v="Ashley Phillips"/>
        <s v="Holly Beard"/>
        <s v="Stacey Hancock"/>
        <s v="James Harmon"/>
        <s v="Colin Johnson"/>
        <s v="Emma Carney"/>
        <s v="Brandon Jensen"/>
        <s v="Troy Santos"/>
        <s v="Ronald Shields"/>
        <s v="Natalie Spencer"/>
        <s v="Jorge Reynolds"/>
        <s v="Robert Rich"/>
        <s v="Daniel Jones"/>
        <s v="Emily Hill"/>
        <s v="Mark Russell"/>
        <s v="Susan Tucker"/>
        <s v="Erika Moore"/>
        <s v="Shannon Boyer"/>
        <s v="Victoria Rhodes"/>
        <s v="Tracy Spencer"/>
        <s v="Tammie Smith"/>
        <s v="David Davis"/>
        <s v="Mrs. Diana Cardenas"/>
        <s v="Breanna Moore"/>
        <s v="Jessica Ford"/>
        <s v="Andrea Rice"/>
        <s v="Jonathan Whitaker"/>
        <s v="Brandon Brooks"/>
        <s v="Phillip Bailey"/>
        <s v="Charles Vazquez"/>
        <s v="Jose Davis"/>
        <s v="Joshua Williams"/>
        <s v="Scott Martin"/>
        <s v="Linda Marsh"/>
        <s v="Tim Edwards DDS"/>
        <s v="Bryan Lee"/>
        <s v="Angela Ramirez"/>
        <s v="Jonathan Davis"/>
        <s v="Angela Becker"/>
        <s v="Jason Salas"/>
        <s v="Devin Klein"/>
        <s v="Michael Burton"/>
        <s v="Shirley Tyler"/>
        <s v="Christopher Klein"/>
        <s v="Curtis Thompson"/>
        <s v="Joe Wall"/>
        <s v="Kellie Osborn"/>
        <s v="Anna Villegas"/>
        <s v="Parker Costa"/>
        <s v="Ryan Kim"/>
        <s v="Brian Williams"/>
        <s v="Tonya Perez"/>
        <s v="Gary Johnson"/>
        <s v="Jason Michael"/>
        <s v="Nichole King"/>
        <s v="Abigail Salazar"/>
        <s v="Rodney Butler"/>
        <s v="Caleb Ruiz"/>
        <s v="Diana Castro"/>
        <s v="Amy Faulkner"/>
        <s v="Carla Roberts"/>
        <s v="Bonnie House"/>
        <s v="Elizabeth Simmons"/>
        <s v="Mario Watson"/>
        <s v="Katherine Cabrera"/>
        <s v="Diana Smith"/>
        <s v="Yvonne White"/>
        <s v="Ronald Andrade"/>
        <s v="Amanda Roberts"/>
        <s v="Donald Robinson"/>
        <s v="Dillon Davis"/>
        <s v="Sara Anderson"/>
        <s v="Jacob Levy"/>
        <s v="Danielle Porter"/>
        <s v="Bruce Duran"/>
        <s v="Allen Vasquez"/>
        <s v="Frank Potter"/>
        <s v="Samantha Mitchell"/>
        <s v="Kevin Bennett"/>
        <s v="Marc Sanchez"/>
        <s v="Christopher Hansen"/>
        <s v="Michelle Cline"/>
        <s v="Cindy Rivera MD"/>
        <s v="April Garcia"/>
        <s v="Johnny Lewis"/>
        <s v="Brian Cox"/>
        <s v="Kaitlin Wolfe"/>
        <s v="Robert Chen"/>
        <s v="Daisy Hull"/>
        <s v="Michael Avila"/>
        <s v="Donna Jimenez"/>
        <s v="Mark Kerr MD"/>
        <s v="Robin Rodriguez"/>
        <s v="Donna Powell"/>
        <s v="Eric Carson"/>
        <s v="Christina Pearson"/>
        <s v="David Walton"/>
        <s v="Gregory Rhodes"/>
        <s v="Danny Newton"/>
        <s v="Mrs. Dawn Brady"/>
        <s v="Joshua Osborn"/>
        <s v="Timothy Salazar"/>
        <s v="Michael Higgins"/>
        <s v="Katherine Stewart"/>
        <s v="Angela Kemp"/>
        <s v="Christine Griffin"/>
        <s v="Misty Miller"/>
        <s v="Nicole Thomas"/>
        <s v="Nathaniel Fox"/>
        <s v="Maria Smith"/>
        <s v="Robin Andrews"/>
        <s v="David Carson"/>
        <s v="Preston Caldwell"/>
        <s v="Jeremy French"/>
        <s v="Thomas Barker"/>
        <s v="Holly Williams"/>
        <s v="Lydia Miranda"/>
        <s v="Teresa Nelson"/>
        <s v="Connor Reeves"/>
        <s v="Joann Smith"/>
        <s v="Ashley Li"/>
        <s v="Matthew Mendez"/>
        <s v="Tyrone Arnold"/>
        <s v="Jordan Richardson"/>
        <s v="Corey Chung"/>
        <s v="Kimberly Armstrong"/>
        <s v="Logan Rodriguez"/>
        <s v="Jennifer Palmer"/>
        <s v="Melissa Stewart"/>
        <s v="Latasha Crawford MD"/>
        <s v="Tyler Green"/>
        <s v="Fred Powell"/>
        <s v="Kelly Rhodes"/>
        <s v="Paula Gray"/>
        <s v="Troy Frazier"/>
        <s v="Mr. Charles Murphy"/>
        <s v="Emily Mueller"/>
        <s v="Erica Mcgrath"/>
        <s v="Miss Jordan English"/>
        <s v="Jennifer Miller"/>
        <s v="Robert Smith"/>
        <s v="Andrew Herrera"/>
        <s v="Amanda Hughes"/>
        <s v="Stacey Brown"/>
        <s v="Natasha Hanna"/>
        <s v="Sherry Mcintyre"/>
        <s v="Nicholas Rios"/>
        <s v="Maria Fox"/>
        <s v="David Mack"/>
        <s v="Bob Phelps"/>
        <s v="Richard Steele"/>
        <s v="Antonio Jensen"/>
        <s v="Donna Cervantes"/>
        <s v="Jordan Todd"/>
        <s v="Shawn Kramer"/>
        <s v="Jasmine Adkins"/>
        <s v="Grant Gonzalez"/>
        <s v="Jennifer Trujillo"/>
        <s v="Laurie Saunders"/>
        <s v="Christine Bishop"/>
        <s v="Stephen Ingram"/>
        <s v="Lisa Thompson"/>
        <s v="Robert Kelly"/>
        <s v="Sandra Gilbert"/>
        <s v="Jonathan Vega"/>
        <s v="Jacqueline Leonard"/>
        <s v="Kathleen Anderson"/>
        <s v="Amy Silva"/>
        <s v="Erik Lee"/>
        <s v="Heather Dixon"/>
        <s v="Margaret Benton"/>
        <s v="Scott Rojas"/>
        <s v="William Swanson"/>
        <s v="David Richardson"/>
        <s v="Joseph Bush"/>
        <s v="James Green"/>
        <s v="Benjamin Collins"/>
        <s v="Marcus Hancock"/>
        <s v="Jesse Frederick"/>
        <s v="Peter Carter"/>
        <s v="Edwin Hamilton"/>
        <s v="Richard Maldonado"/>
        <s v="Cynthia Bond"/>
        <s v="Lisa Murphy"/>
        <s v="Lauren Mendoza"/>
        <s v="Mr. Kyle Smith"/>
        <s v="William Irwin DDS"/>
        <s v="Howard Ramirez"/>
        <s v="Vicki Anderson"/>
        <s v="Courtney Hudson DDS"/>
        <s v="Miguel Blevins"/>
        <s v="Douglas Cohen"/>
        <s v="Rebecca Kidd"/>
        <s v="Gerald Franklin"/>
        <s v="Joseph Chen"/>
        <s v="Jonathan Cooke"/>
        <s v="Tim Rodriguez"/>
        <s v="Samuel Roach"/>
        <s v="Christopher Acevedo"/>
        <s v="Donald Odom"/>
        <s v="Kathryn Martinez"/>
        <s v="Nicole Arnold"/>
        <s v="Carlos Jones"/>
        <s v="Veronica Clayton"/>
        <s v="Katelyn Villa"/>
        <s v="Kelly Carlson"/>
        <s v="Tiffany Wilson"/>
        <s v="Kristina Moore"/>
        <s v="Stephanie Salazar"/>
        <s v="Janice Moore"/>
        <s v="Briana Mann"/>
        <s v="Cynthia Malone"/>
        <s v="Tiffany Lopez"/>
        <s v="Lindsay Charles"/>
        <s v="Jason Allen"/>
        <s v="Becky Todd"/>
        <s v="Summer Diaz"/>
        <s v="Kimberly Nelson"/>
        <s v="Blake Carter"/>
        <s v="Trevor Campos"/>
        <s v="Aaron Mathis"/>
        <s v="Misty Farley"/>
        <s v="Tiffany Martinez"/>
        <s v="Jennifer Walker"/>
        <s v="Stephanie Wright"/>
        <s v="Levi Sellers"/>
        <s v="Ryan Hammond"/>
        <s v="John Scott"/>
        <s v="David Foster"/>
        <s v="Christine Nichols"/>
        <s v="Matthew Valdez"/>
        <s v="Nicholas Soto"/>
        <s v="Chris Walton"/>
        <s v="Gina Jones"/>
        <s v="Diane Oconnell"/>
        <s v="Philip Butler"/>
        <s v="Nicole Brown"/>
        <s v="Margaret Howell"/>
        <s v="Deborah Wright"/>
        <s v="Yvonne Porter"/>
        <s v="Tony Raymond"/>
        <s v="Albert Young"/>
        <s v="Chris Vaughn"/>
        <s v="Richard Richardson"/>
        <s v="Gregory Thomas"/>
        <s v="Marcus Johnson"/>
        <s v="Melissa Alvarez"/>
        <s v="Claire Ryan"/>
        <s v="Sheila Rodriguez"/>
        <s v="Deborah Hopkins"/>
        <s v="Kristy Cruz"/>
        <s v="Barbara Stark"/>
        <s v="Laura Reed"/>
        <s v="Colin Martin"/>
        <s v="Walter Sullivan"/>
        <s v="Rodney Villarreal"/>
        <s v="Robert Brown"/>
        <s v="Sharon Johnson"/>
        <s v="Roberta Mercer"/>
        <s v="Benjamin Johnson"/>
        <s v="Tracey Porter"/>
        <s v="Jonathan Williams"/>
        <s v="Patricia Olsen"/>
        <s v="Jeremy Michael"/>
        <s v="Richard Miller"/>
        <s v="David Jenkins"/>
        <s v="Joshua Grant"/>
        <s v="Peter Harrison"/>
        <s v="Anthony Wood"/>
        <s v="Melinda Brown"/>
        <s v="Russell Hamilton"/>
        <s v="Dustin Long"/>
        <s v="Adam Campbell"/>
        <s v="Alicia Love"/>
        <s v="Angela Clark"/>
        <s v="Gabriella Spencer"/>
        <s v="Matthew Pugh"/>
        <s v="Tammy Bailey"/>
        <s v="Dr. Ryan Fritz PhD"/>
        <s v="Krista Farley"/>
        <s v="Lindsay Montgomery"/>
        <s v="Edward Watts"/>
        <s v="Melissa Patterson"/>
        <s v="Rebecca Bauer"/>
        <s v="Johnathan Robinson"/>
        <s v="Peter Velez"/>
        <s v="Kimberly Allen"/>
        <s v="Carolyn Orozco MD"/>
        <s v="Mary Johnson"/>
        <s v="Lisa Smith"/>
        <s v="Lori Wood"/>
        <s v="Joseph Williams"/>
        <s v="Mary Wiley"/>
        <s v="Curtis Burton"/>
        <s v="Molly Hill"/>
        <s v="Megan Maddox"/>
        <s v="Lisa Torres"/>
        <s v="Larry Burgess"/>
        <s v="Gregory Taylor"/>
        <s v="Jacob Taylor"/>
        <s v="Jose Kim"/>
        <s v="Andrew Mitchell"/>
        <s v="Bruce Jackson"/>
        <s v="Yolanda Ramirez"/>
        <s v="Meredith Mckee"/>
        <s v="Joshua Fitzgerald"/>
        <s v="Scott Clark"/>
        <s v="Angelica Everett"/>
        <s v="Larry Wright"/>
        <s v="Justin Davis"/>
        <s v="Michael Castaneda"/>
        <s v="Zachary Adams"/>
        <s v="Matthew Carrillo"/>
        <s v="Patricia Obrien"/>
        <s v="Sara Tucker"/>
        <s v="Jessica Marshall"/>
        <s v="Mariah Craig"/>
        <s v="Joshua Allen"/>
        <s v="Emily Bruce"/>
        <s v="Wendy Romero"/>
        <s v="Brian Mccall"/>
        <s v="Vincent Rollins"/>
        <s v="Thomas Reyes"/>
        <s v="Ann Yates"/>
        <s v="Jacqueline Clark"/>
        <s v="Alicia Moore"/>
        <s v="Tyler Allen"/>
        <s v="Gregory Warren"/>
        <s v="Brian Hernandez"/>
        <s v="Timothy Young"/>
        <s v="Ashley Chambers"/>
        <s v="Christopher Williams"/>
        <s v="Lisa Wilson"/>
        <s v="Kathy Rogers"/>
        <s v="Karen Fowler"/>
        <s v="Elizabeth Hamilton"/>
        <s v="Maurice Jackson"/>
        <s v="Jade Taylor"/>
        <s v="Terri Wagner"/>
        <s v="Casey Joseph"/>
        <s v="Teresa Johnson"/>
        <s v="Carlos Miller"/>
        <s v="Thomas Cantrell"/>
        <s v="Megan York"/>
        <s v="Madison Nguyen"/>
        <s v="Kenneth Kramer"/>
        <s v="Justin Bolton"/>
        <s v="Darrell Gay"/>
        <s v="Catherine Keller"/>
        <s v="Anthony Jones"/>
        <s v="Daniel Ross"/>
        <s v="Troy Mcbride"/>
        <s v="Amanda Parker"/>
        <s v="Richard Watts"/>
        <s v="John Walker"/>
        <s v="Ashley West"/>
        <s v="Catherine Gonzales"/>
        <s v="Jeremy Spencer"/>
        <s v="Kristen Grant"/>
        <s v="Johnny Reynolds"/>
        <s v="Karen Rhodes"/>
        <s v="Chad Davidson"/>
        <s v="Nathan Stewart"/>
        <s v="Dawn Moore"/>
        <s v="Robert Coffey"/>
        <s v="Lisa Kidd"/>
        <s v="Kathleen Thompson"/>
        <s v="Linda Harris"/>
        <s v="Stephen Hines"/>
        <s v="Margaret Bell"/>
        <s v="Daniel Howard"/>
        <s v="Shannon Campos"/>
        <s v="Sandra Perez"/>
        <s v="Kimberly Ryan"/>
        <s v="Sabrina Ramirez"/>
        <s v="John Fields"/>
        <s v="Shane Reed"/>
        <s v="Christina Sherman"/>
        <s v="Randy Wright"/>
        <s v="Edwin White"/>
        <s v="Mrs. Jennifer Reeves"/>
        <s v="Jennifer Montgomery"/>
        <s v="Angela Miller"/>
        <s v="Lynn Murphy"/>
        <s v="Edward Duran"/>
        <s v="Alexander Perez"/>
        <s v="Adrian Baker"/>
        <s v="Jose Morton"/>
        <s v="Robert Woodard"/>
        <s v="Jacob Gardner"/>
        <s v="Lindsey Brooks"/>
        <s v="Cynthia Ponce"/>
        <s v="Christopher Byrd"/>
        <s v="Alexis Doyle"/>
        <s v="Larry Rodriguez"/>
        <s v="Ariel Orozco"/>
        <s v="Sarah Hamilton"/>
        <s v="Lindsey Freeman"/>
        <s v="Carla Miller"/>
        <s v="Michael Harris"/>
        <s v="Jeffery Rios"/>
        <s v="Michael Williams"/>
        <s v="Julia Henry"/>
        <s v="Jeffrey Jones"/>
        <s v="Heather Howell"/>
        <s v="Alex Smith"/>
        <s v="Brian Wilson"/>
        <s v="William Conley"/>
        <s v="Kayla Shelton"/>
        <s v="Theodore Diaz"/>
        <s v="David Peterson MD"/>
        <s v="Valerie Evans"/>
        <s v="Kenneth Adkins"/>
        <s v="Daniel Jacobs"/>
        <s v="Alexis Butler"/>
        <s v="John Ramirez"/>
        <s v="Angel Phillips"/>
        <s v="Kyle Mitchell"/>
        <s v="Mrs. Melanie Miller MD"/>
        <s v="Leah Aguirre"/>
        <s v="Aaron Logan"/>
        <s v="Jason Duncan"/>
        <s v="Philip Cain"/>
        <s v="Jennifer Pearson"/>
        <s v="Tamara Morrison"/>
        <s v="David Murphy"/>
        <s v="Ryan Rodriguez"/>
        <s v="Christina Collins"/>
        <s v="Colton King"/>
        <s v="Thomas Morales"/>
        <s v="Jesse Wilson"/>
        <s v="Jason Sanders"/>
        <s v="Christina Long"/>
        <s v="Kaylee Kelley"/>
        <s v="Sheri Terry"/>
        <s v="Christopher Quinn"/>
        <s v="Randall Moore"/>
        <s v="Beth Rogers"/>
        <s v="Hunter Case"/>
        <s v="Katherine Gutierrez"/>
        <s v="Michael Parker"/>
        <s v="Karen Flynn"/>
        <s v="Kathryn Lambert"/>
        <s v="Lindsay Wagner"/>
        <s v="Kathryn Schwartz"/>
        <s v="Brandy Willis"/>
        <s v="Stanley King"/>
        <s v="Rebekah Espinoza"/>
        <s v="Dustin Walker"/>
        <s v="Matthew Thompson"/>
        <s v="Leah Knox"/>
        <s v="Mr. Jason Bell"/>
        <s v="Dawn Bennett"/>
        <s v="Jamie Pugh"/>
        <s v="Sally Smith"/>
        <s v="Karl Sanchez"/>
        <s v="Casey Mayo"/>
        <s v="Emma Bennett"/>
        <s v="Maria Santiago"/>
        <s v="Devin Brewer"/>
        <s v="Henry Buck"/>
        <s v="Jordan Sandoval"/>
        <s v="Jennifer Fitzgerald"/>
        <s v="Michelle Bennett"/>
        <s v="Sierra Vang"/>
        <s v="Timothy Morgan"/>
        <s v="Jillian Calhoun"/>
        <s v="Madeline Shaw"/>
        <s v="Nancy Dyer"/>
        <s v="Michele Gardner"/>
        <s v="Alyssa Johnson"/>
        <s v="Clinton Osborne"/>
        <s v="Fred Weaver"/>
        <s v="Joseph Benjamin"/>
        <s v="Sharon Fuller"/>
        <s v="Kevin Coleman"/>
        <s v="Sabrina Pruitt"/>
        <s v="Mr. Rick Carr"/>
        <s v="Monique Miller"/>
        <s v="Janet Schneider"/>
        <s v="Kayla Campbell"/>
        <s v="Leah Smith"/>
        <s v="Curtis Caldwell"/>
        <s v="Lori Carter"/>
        <s v="Bonnie Campbell"/>
        <s v="Rebecca Mooney"/>
        <s v="Adrienne Baker"/>
        <s v="Marie Sawyer"/>
        <s v="Andrea Olson"/>
        <s v="Amanda Hernandez"/>
        <s v="Charles Garcia"/>
        <s v="Jessica Ramirez"/>
        <s v="William Thompson"/>
        <s v="Denise Ramos"/>
        <s v="Larry Owens"/>
        <s v="Andrea Taylor"/>
        <s v="Tyler Schultz"/>
        <s v="Thomas Gillespie"/>
        <s v="Curtis Wang"/>
        <s v="Christopher Flores MD"/>
        <s v="Rebecca Johnson"/>
        <s v="Debbie Sandoval"/>
        <s v="Christopher Parsons"/>
        <s v="Angela Evans"/>
        <s v="James Smith"/>
        <s v="Samantha Zamora"/>
        <s v="Jeffrey Rodgers"/>
        <s v="Brian Yates"/>
        <s v="Zachary Bush"/>
        <s v="Richard Yoder"/>
        <s v="Melissa Ward"/>
        <s v="Christine Scott"/>
        <s v="Tyler Larson"/>
        <s v="Norman Hernandez"/>
        <s v="Melanie Morris"/>
        <s v="Wanda Carey"/>
        <s v="Barbara Moran"/>
        <s v="Paul Cooke"/>
        <s v="Vincent Johnson"/>
        <s v="Mary Griffin"/>
        <s v="Lisa Owen"/>
        <s v="Maria Parrish"/>
        <s v="Antonio Weber"/>
        <s v="Deborah Mccormick"/>
        <s v="John Dickerson"/>
        <s v="Jose Peters"/>
        <s v="Justin Grant"/>
        <s v="Lorraine Brown"/>
        <s v="Timothy Drake"/>
        <s v="Diane Best"/>
        <s v="Daniel Foster"/>
        <s v="Joseph Bender"/>
        <s v="John Craig"/>
        <s v="Alicia Lawson"/>
        <s v="Matthew Moran"/>
        <s v="Carlos Moreno"/>
        <s v="Diane Woods"/>
        <s v="Katherine Gonzalez"/>
        <s v="Brandon Mason"/>
        <s v="Martin Harrison"/>
        <s v="Melissa Wolf"/>
        <s v="Margaret Chapman"/>
        <s v="Laura Silva"/>
        <s v="Mr. Joseph Solomon DVM"/>
        <s v="April Bonilla"/>
        <s v="Rita French"/>
        <s v="Erica Reeves"/>
        <s v="Alicia Rogers"/>
        <s v="Virginia Mason"/>
        <s v="Susan Moore"/>
        <s v="Anna Collins"/>
        <s v="Emily Shaw"/>
        <s v="Amanda Santiago"/>
        <s v="Matthew Haney"/>
        <s v="Alice Martinez"/>
        <s v="Wendy Jones"/>
        <s v="Diana Pearson"/>
        <s v="Wayne Stokes"/>
        <s v="Lance Miller"/>
        <s v="William Mcguire"/>
        <s v="Steve Nelson"/>
        <s v="Tyler Kennedy"/>
        <s v="Mrs. Jennifer Soto"/>
        <s v="Latasha Carpenter"/>
        <s v="Jennifer King"/>
        <s v="Amy Hill"/>
        <s v="Michael Jordan"/>
        <s v="Joanna Vargas"/>
        <s v="Alexis Dickson"/>
        <s v="Michael Alexander"/>
        <s v="Stephanie Olsen"/>
        <s v="Steven Miller"/>
        <s v="Alexander Oliver"/>
        <s v="Michael Carter"/>
        <s v="Jordan Jones"/>
        <s v="Joseph King"/>
        <s v="Danny Webb"/>
        <s v="Kathleen Camacho"/>
        <s v="Thomas Olson"/>
        <s v="Nichole Parker"/>
        <s v="James Butler"/>
        <s v="Tyler Martinez"/>
        <s v="Brandon Barnes"/>
        <s v="Faith Allen"/>
        <s v="Kristen May"/>
        <s v="Victoria Murphy"/>
        <s v="Julie Kennedy"/>
        <s v="Trevor Collins"/>
        <s v="Zachary King"/>
        <s v="Lauren Rivera"/>
        <s v="Sharon Craig"/>
        <s v="Brandy Buck"/>
        <s v="Sharon Davis"/>
        <s v="Ashley Hernandez"/>
        <s v="Jacqueline Hughes"/>
        <s v="Whitney Jones DVM"/>
        <s v="Adam Howard"/>
        <s v="Katherine Smith"/>
        <s v="Elizabeth Rogers"/>
        <s v="James Cruz"/>
        <s v="Jason Barrett"/>
        <s v="Robert Lynch"/>
        <s v="Dominique Knox"/>
        <s v="Madison Mendez"/>
        <s v="Christina Smith"/>
        <s v="Mary Glenn"/>
        <s v="Charles Gilbert"/>
        <s v="Leslie Williams"/>
        <s v="Thomas Andrews"/>
        <s v="Andrew Cole"/>
        <s v="Jennifer Jenkins"/>
        <s v="Monica Long"/>
        <s v="Richard Howard"/>
        <s v="Margaret Campos"/>
        <s v="Laura Cox"/>
        <s v="Michelle Vang"/>
        <s v="Aaron Schroeder"/>
        <s v="Aaron Schwartz"/>
        <s v="Jonathan Gregory"/>
        <s v="Bonnie Rose"/>
        <s v="Juan Howard"/>
        <s v="John Berry"/>
        <s v="Stephen Turner"/>
        <s v="Jonathan Long"/>
        <s v="Tyler Collins"/>
        <s v="Cheryl Collins"/>
        <s v="Christine Peterson"/>
        <s v="Stephen Mitchell"/>
        <s v="Trevor Morales"/>
        <s v="Lori Peterson"/>
        <s v="Lynn Miles"/>
        <s v="James Ramirez"/>
        <s v="Alexander Moss"/>
        <s v="Dr. Raymond Cortez"/>
        <s v="Latoya Day"/>
        <s v="Gina Zhang"/>
        <s v="Regina Moody"/>
        <s v="Shane Carter"/>
        <s v="Denise Whitehead"/>
        <s v="William Lopez"/>
        <s v="Michelle Friedman"/>
        <s v="Valerie Armstrong"/>
        <s v="Tyler Griffin"/>
        <s v="Cheryl Mendez"/>
        <s v="Joshua Rojas"/>
        <s v="Mr. Jordan Robertson"/>
        <s v="Kevin Weber"/>
        <s v="Cassandra Barron"/>
        <s v="Joseph Mcdonald"/>
        <s v="Matthew Bailey"/>
        <s v="Abigail Blanchard"/>
        <s v="Amy Stein"/>
        <s v="Patricia Strickland"/>
        <s v="Tammy Morgan"/>
        <s v="Gary Ashley"/>
        <s v="Peggy Duncan"/>
        <s v="Logan Valentine"/>
        <s v="Randy King"/>
        <s v="Christopher Snow"/>
        <s v="David Hubbard"/>
        <s v="Sean Nichols"/>
        <s v="Tracy Allen"/>
        <s v="Alexander Hale"/>
        <s v="Melissa Foley"/>
        <s v="Joseph Davis"/>
        <s v="Kelly Williams"/>
        <s v="Tiffany Rogers"/>
        <s v="Michelle Wilson"/>
        <s v="Keith Brown"/>
        <s v="Angela Gomez"/>
        <s v="Rose Anderson"/>
        <s v="Philip Small"/>
        <s v="Anthony Roberts"/>
        <s v="Lisa Hudson"/>
        <s v="Angela Shaw"/>
        <s v="Jasmine Edwards"/>
        <s v="Nancy Duran"/>
        <s v="Lori Diaz"/>
        <s v="Brandi Davis"/>
        <s v="Jordan Johnson"/>
        <s v="Dawn Martinez"/>
        <s v="Mike Martinez"/>
        <s v="Michelle Joseph"/>
        <s v="Nicole Gross"/>
        <s v="Stephen Hernandez"/>
        <s v="Bryan Mason"/>
        <s v="Brian Martin"/>
        <s v="Mark Green"/>
        <s v="Jason Smith"/>
        <s v="Debra Smith"/>
        <s v="Robert Reed"/>
        <s v="James Griffin"/>
        <s v="Caroline Lester"/>
        <s v="David Miller"/>
        <s v="Ashley Nielsen"/>
        <s v="Rachel Munoz"/>
        <s v="Janet Baker"/>
        <s v="Peggy Wolfe"/>
        <s v="Justin Shaw"/>
        <s v="James Meyer"/>
        <s v="Tracy Duarte"/>
        <s v="Shelley Wilson"/>
        <s v="William Baldwin"/>
        <s v="Karen Stevens"/>
        <s v="Ashley Snyder"/>
        <s v="Kenneth Wright"/>
        <s v="Chelsea Brown"/>
        <s v="Susan Evans"/>
        <s v="Carmen Adams"/>
        <s v="Jonathan Buchanan"/>
        <s v="Mr. Robert Griffith"/>
        <s v="Christopher Leach"/>
        <s v="Paul Gordon"/>
        <s v="Charlotte Kim"/>
        <s v="Steven Graham"/>
        <s v="Shawn Holmes"/>
        <s v="Deanna Jones"/>
        <s v="Mark Shepherd"/>
        <s v="Matthew Delgado"/>
        <s v="Dillon Williams"/>
        <s v="Peter Morales"/>
        <s v="Christine Roberts"/>
        <s v="Rachel Martin"/>
        <s v="Michelle Jackson"/>
        <s v="Shannon Guerrero"/>
        <s v="Alyssa Zamora"/>
        <s v="Daniel Clark"/>
        <s v="Christine Murray"/>
        <s v="Andrew Torres"/>
        <s v="Jason Kent"/>
        <s v="Michelle Garcia MD"/>
        <s v="Sharon Stone"/>
        <s v="Andrea Daniels"/>
        <s v="Hannah Tran"/>
        <s v="Melinda Guerrero DDS"/>
        <s v="Tonya Woods"/>
        <s v="Tonya Flores"/>
        <s v="Heidi Johnson"/>
        <s v="Crystal Gonzalez"/>
        <s v="Donna Yang"/>
        <s v="Mark Joseph"/>
        <s v="Michelle Arroyo"/>
        <s v="Matthew Nelson"/>
        <s v="Joshua Mitchell"/>
        <s v="Julie Grant"/>
        <s v="Brandi Black"/>
        <s v="Tammy Miller MD"/>
        <s v="Michael Richmond"/>
        <s v="Jeremy Jackson"/>
        <s v="Shannon Chambers"/>
        <s v="Katherine Maddox"/>
        <s v="John Rodgers"/>
        <s v="Kenneth Smith"/>
        <s v="Katie Glenn"/>
        <s v="David Bennett"/>
        <s v="Phillip Aguirre"/>
        <s v="David Lopez"/>
        <s v="Jessica Frazier"/>
        <s v="Vicki George"/>
        <s v="Amy Anderson"/>
        <s v="Robyn Rodriguez"/>
        <s v="John Valdez"/>
        <s v="Brandy Alvarez"/>
        <s v="Jordan Maynard"/>
        <s v="Brett Shaffer"/>
        <s v="Bethany Cobb"/>
        <s v="Dawn Allen MD"/>
        <s v="Michelle Cook"/>
        <s v="Joseph Nielsen"/>
        <s v="Christopher Rodriguez"/>
        <s v="Tina Hardy"/>
        <s v="Laura Robbins"/>
        <s v="Kevin Ellis"/>
        <s v="Joe Ballard"/>
        <s v="Christopher Alvarez"/>
        <s v="Paige Bolton"/>
        <s v="Jonathon Turner"/>
        <s v="Jason Green"/>
        <s v="Ryan Salas"/>
        <s v="Heather Cook"/>
        <s v="Brian Noble"/>
        <s v="Chris Lynch"/>
        <s v="Theresa Moyer"/>
        <s v="Laura Glenn"/>
        <s v="Monica Stone"/>
        <s v="Leah Weber"/>
        <s v="Sarah Jackson"/>
        <s v="Justin Robbins"/>
        <s v="Michelle Clark"/>
        <s v="Barbara Hunt DDS"/>
        <s v="Tina Mckee"/>
        <s v="Tina Burch"/>
        <s v="Timothy Olson"/>
        <s v="Anthony Smith"/>
        <s v="Christopher Lam"/>
        <s v="Barbara Brown"/>
        <s v="Stephen Jackson III"/>
        <s v="Carolyn Jones"/>
        <s v="Carolyn Johnson"/>
        <s v="Katherine Hammond"/>
        <s v="Mr. Kevin Collins DVM"/>
        <s v="Tina Sutton"/>
        <s v="Tim Boone"/>
        <s v="Michele Barker"/>
        <s v="William Jackson"/>
        <s v="Linda Gutierrez"/>
        <s v="Donna Henderson"/>
        <s v="Isaac Davis"/>
        <s v="Marissa Ramos"/>
        <s v="Diana Kim"/>
        <s v="Danielle Shelton"/>
        <s v="Michael Tran"/>
        <s v="James Zamora"/>
        <s v="Michael Melendez"/>
        <s v="Jeffrey Vasquez"/>
        <s v="Frederick Edwards"/>
        <s v="Cynthia Parks"/>
        <s v="Emily Kerr"/>
        <s v="Kristin Mcbride"/>
        <s v="Sara Jackson"/>
        <s v="Taylor Barber"/>
        <s v="Philip Stone"/>
        <s v="Peter Hill"/>
        <s v="Linda Matthews DDS"/>
        <s v="Manuel Smith"/>
        <s v="Denise Thompson"/>
        <s v="Philip Salazar"/>
        <s v="Nina Walker"/>
        <s v="Benjamin Duran"/>
        <s v="Cynthia Scott"/>
        <s v="Stacey Martinez"/>
        <s v="Wendy Hall"/>
        <s v="Sharon Dickerson"/>
        <s v="Frederick Shepard"/>
        <s v="Kathryn Bishop"/>
        <s v="Vicki Harris"/>
        <s v="Angel Mcdowell"/>
        <s v="Max Patterson"/>
        <s v="Randall Edwards"/>
        <s v="James Cox"/>
        <s v="Lori Soto"/>
        <s v="Heather Hall"/>
        <s v="Connie Johnson"/>
        <s v="Michael Collins"/>
        <s v="David Williams"/>
        <s v="Stacey Atkinson"/>
        <s v="Kyle Baird"/>
        <s v="Brittany Curtis"/>
        <s v="Samantha Garcia"/>
        <s v="Charles Brock"/>
        <s v="Allen Miller"/>
        <s v="Alexis Mendoza"/>
        <s v="James Patel"/>
        <s v="Jose Sharp"/>
        <s v="Shelby Cabrera"/>
        <s v="Cesar Carpenter"/>
        <s v="Kristin Jenkins"/>
        <s v="Andrew Moore"/>
        <s v="Suzanne Ruiz"/>
        <s v="Chris Wagner"/>
        <s v="Tabitha Harper"/>
        <s v="Abigail Clark"/>
        <s v="Jerry Buck"/>
        <s v="Charlotte Mclaughlin"/>
        <s v="Monica Woodward"/>
        <s v="Ashley Blair"/>
        <s v="Mark Brown"/>
        <s v="Christopher Marshall"/>
        <s v="Jonathon Schultz"/>
        <s v="Tristan Gilbert"/>
        <s v="Jason Lopez"/>
        <s v="Samuel Shepherd"/>
        <s v="Tammy Franklin"/>
        <s v="Justin Fuller"/>
        <s v="Barbara Thornton"/>
        <s v="Rebecca Mueller"/>
        <s v="David Stone"/>
        <s v="Ashley Jimenez"/>
        <s v="Kimberly Hansen"/>
        <s v="Angela Bright"/>
        <s v="Tammie Dixon"/>
        <s v="Amanda Nunez"/>
        <s v="Misty Wright"/>
        <s v="John Smith"/>
        <s v="Joshua Vega"/>
        <s v="Gina Reese"/>
        <s v="Ronald Mcintyre"/>
        <s v="John Bauer"/>
        <s v="Debra Garcia"/>
        <s v="Peter Nunez"/>
        <s v="Carolyn Santiago"/>
        <s v="Steve Ruiz"/>
        <s v="Kimberly Jones"/>
        <s v="Catherine White"/>
        <s v="David Velasquez"/>
        <s v="Kimberly Richardson"/>
        <s v="Angela Pratt"/>
        <s v="Lauren Lopez"/>
        <s v="Alicia Daniels MD"/>
        <s v="Jason Edwards"/>
        <s v="Debra Jones"/>
        <s v="Melissa Tran"/>
        <s v="Nicholas Howard"/>
        <s v="Michael Fisher"/>
        <s v="Matthew Chung"/>
        <s v="Karen Kim"/>
        <s v="Mathew Harrington"/>
        <s v="John Johns"/>
        <s v="Angela Martinez"/>
        <s v="James Lloyd"/>
        <s v="Alexandria Chambers"/>
        <s v="Laura Young"/>
        <s v="Zachary Gonzales"/>
        <s v="David Aguilar"/>
        <s v="Brooke Watts"/>
        <s v="Robert Johnson"/>
        <s v="Jamie Christensen"/>
        <s v="Patrick Marquez"/>
        <s v="Brandy Gonzalez"/>
        <s v="Anita Mcintosh"/>
        <s v="Andrew Fernandez"/>
        <s v="Sara Sheppard"/>
        <s v="Brian Goodwin"/>
        <s v="Keith Luna"/>
        <s v="Melanie Mcgrath"/>
        <s v="James Kemp"/>
        <s v="Matthew Young"/>
        <s v="Joseph Schultz"/>
        <s v="Maria Acevedo"/>
        <s v="Kimberly Smith"/>
        <s v="Lauren Gonzalez"/>
        <s v="James Morgan"/>
        <s v="Joseph Porter"/>
        <s v="Jeffrey Marquez"/>
        <s v="Sergio Pittman"/>
        <s v="Linda Perez"/>
        <s v="Dylan Padilla"/>
        <s v="Yvonne Adams"/>
        <s v="Maria Ellis"/>
        <s v="Breanna Chavez"/>
        <s v="Miss Carrie Barber"/>
        <s v="Kelly Campbell"/>
        <s v="Tyrone Jackson"/>
        <s v="Michaela Bishop"/>
        <s v="Jeremy Johnson"/>
        <s v="Suzanne Sullivan"/>
        <s v="Melissa Thomas"/>
        <s v="Nichole Keith"/>
        <s v="Cynthia Nelson"/>
        <s v="Nicole Sullivan"/>
        <s v="Vicki Mclaughlin"/>
        <s v="Miranda Ward"/>
        <s v="Richard Bautista"/>
        <s v="Terry Hobbs"/>
        <s v="Brandon Schmidt"/>
        <s v="David Orr"/>
        <s v="Kristen Leblanc"/>
        <s v="Jasmine White"/>
        <s v="Richard Evans"/>
        <s v="Cheryl Barnett"/>
        <s v="Mark Farley"/>
        <s v="Julie Young"/>
        <s v="Jimmy Wright"/>
        <s v="Colleen Mccoy"/>
        <s v="Michael Cowan"/>
        <s v="David Taylor Jr."/>
        <s v="Edward Luna"/>
        <s v="Stephanie Newman"/>
        <s v="Kelsey Baxter"/>
        <s v="Guy Joseph"/>
        <s v="Brian Foster"/>
        <s v="Dennis Williams"/>
        <s v="Ashley Jones"/>
        <s v="Joseph Mathews"/>
        <s v="Sarah Jimenez"/>
        <s v="Erica Hicks"/>
        <s v="Joseph Macdonald"/>
        <s v="Barbara Mercer"/>
        <s v="Joseph Johnson"/>
        <s v="Dana Novak"/>
        <s v="Deborah Scott"/>
        <s v="Wendy Doyle"/>
        <s v="Amanda Harris"/>
        <s v="Stephanie Berg"/>
        <s v="Jennifer Garcia DDS"/>
        <s v="Sharon Anderson"/>
        <s v="Hannah West"/>
        <s v="Crystal Bartlett"/>
        <s v="Jennifer Nolan"/>
        <s v="Jessica Warren"/>
        <s v="Steven Martin"/>
        <s v="Michael Lopez"/>
        <s v="Justin Wilson"/>
        <s v="Marcus Jenkins"/>
        <s v="Patrick Singleton"/>
        <s v="Sandra Frey"/>
        <s v="Melanie Romero"/>
        <s v="William Jenkins"/>
        <s v="Julie Moore"/>
        <s v="Carolyn Davis"/>
        <s v="Sarah Zimmerman"/>
        <s v="Amanda Anderson"/>
        <s v="Jim Rowe"/>
        <s v="Ashley Chen"/>
        <s v="Richard Mason"/>
        <s v="Mary Coleman"/>
        <s v="Jennifer Ross"/>
        <s v="Kelly Thomas"/>
        <s v="Brian Beck"/>
        <s v="Jessica Savage"/>
        <s v="William Chavez"/>
        <s v="Rebecca Rice"/>
        <s v="Ann Oconnell"/>
        <s v="Valerie Chambers"/>
        <s v="Laurie Kirby"/>
        <s v="Christopher Baxter"/>
        <s v="Dr. Teresa Holland"/>
        <s v="Ronald Lang"/>
        <s v="Richard Guerrero"/>
        <s v="Terri Cortez"/>
        <s v="Natalie Hancock"/>
        <s v="Amber Thompson"/>
        <s v="Stephanie Sharp"/>
        <s v="Heather Jordan"/>
        <s v="Robert Bush"/>
        <s v="Joann Calderon"/>
        <s v="Amy Farley"/>
        <s v="James Davis"/>
        <s v="Laura Douglas"/>
        <s v="Tracey Bell"/>
        <s v="Cathy Rivas"/>
        <s v="James Robinson"/>
        <s v="Sonya Whitehead"/>
        <s v="Sara Lopez"/>
        <s v="Theresa Ward"/>
        <s v="Melissa Castillo"/>
        <s v="Jennifer Howard"/>
        <s v="Jacob Robles"/>
        <s v="Thomas Reynolds"/>
        <s v="Jennifer Frost"/>
        <s v="Travis Carr"/>
        <s v="Dr. Richard Rush DVM"/>
        <s v="Loretta Gray"/>
        <s v="Kyle Beck"/>
        <s v="Jessica Mullen"/>
        <s v="Alicia Washington"/>
        <s v="Brittany Carr"/>
        <s v="Raymond Davenport"/>
        <s v="Jamie Alexander"/>
        <s v="Peter Adams"/>
        <s v="Danielle Green"/>
        <s v="Sara Gutierrez"/>
        <s v="Sally Adams"/>
        <s v="Melissa Chan"/>
        <s v="Brian Buckley"/>
        <s v="Samantha Rivas"/>
        <s v="Steven Bailey"/>
        <s v="Cristina Martin"/>
        <s v="Willie Carey"/>
        <s v="Vanessa Howell"/>
        <s v="Helen Brown"/>
        <s v="Joshua Johnston"/>
        <s v="Alexis Brown"/>
        <s v="Edward Brewer"/>
        <s v="Brandon Jones"/>
        <s v="William Burgess"/>
        <s v="Christy Scott"/>
        <s v="Shawn Miller"/>
        <s v="Mr. James Barnes"/>
        <s v="Michael Horton"/>
        <s v="Tanner Chen"/>
        <s v="Amber Rodriguez"/>
        <s v="Julie Dalton"/>
        <s v="Marco Fisher"/>
        <s v="Gregory Baker DDS"/>
        <s v="Jason Kelly"/>
        <s v="Vanessa Cooke"/>
        <s v="Mr. Matthew Wiley"/>
        <s v="Brandon Gutierrez"/>
        <s v="Ashley Mcdaniel"/>
        <s v="Gabriela Price"/>
        <s v="Raymond Hall"/>
        <s v="Laura Jackson"/>
        <s v="Kayla Brooks"/>
        <s v="Andrew Pierce"/>
        <s v="Johnathan Velez"/>
        <s v="Angela Adams"/>
        <s v="Calvin Marshall"/>
        <s v="Charles Jacobs"/>
        <s v="Abigail Martin"/>
        <s v="Shawn Kidd"/>
        <s v="Tracey Gonzalez"/>
        <s v="Bianca Ortiz"/>
        <s v="James Foster"/>
        <s v="Sabrina Hamilton"/>
        <s v="Daniel Charles"/>
        <s v="Emma Combs"/>
        <s v="Jose Lester"/>
        <s v="Terri Allen"/>
        <s v="Thomas Thompson"/>
        <s v="Glenn Wright"/>
        <s v="Christina Armstrong"/>
        <s v="Mark Allen"/>
        <s v="Ronald Allen"/>
        <s v="Heather Kane"/>
        <s v="Kenneth Carter"/>
        <s v="Joshua Davidson"/>
        <s v="Richard Stevenson"/>
        <s v="Shawn Hernandez"/>
        <s v="Monique Gray"/>
        <s v="Benjamin Bailey"/>
        <s v="Emily Hodge"/>
        <s v="Oscar Hartman"/>
        <s v="Sheryl Hill"/>
        <s v="John Leblanc"/>
        <s v="Linda Wallace"/>
        <s v="Amanda Dunn"/>
        <s v="Kristen Stevens"/>
        <s v="Melissa Lopez"/>
        <s v="Derrick Newman"/>
        <s v="Frank Conley"/>
        <s v="Melissa Griffin"/>
        <s v="Cynthia Calderon"/>
        <s v="Jon Sanders"/>
        <s v="Jonathan Armstrong"/>
        <s v="Karen Mcpherson"/>
        <s v="Mary Miles"/>
        <s v="Michelle Boone"/>
        <s v="Teresa Ramirez"/>
        <s v="Terry Garcia"/>
        <s v="Edward Smith DDS"/>
        <s v="Sherry George"/>
        <s v="Kimberly Cannon"/>
        <s v="Steven Olson"/>
        <s v="Evelyn Petersen"/>
        <s v="Derrick Frank"/>
        <s v="Dr. Brenda Brown"/>
        <s v="Anthony Moore"/>
        <s v="Amy Reed"/>
        <s v="Jeremy Moss"/>
        <s v="Eric Bryant"/>
        <s v="Eric Reynolds"/>
        <s v="Tyler Goodwin"/>
        <s v="Courtney Wood"/>
        <s v="Jose Turner"/>
        <s v="Lindsey Howard"/>
        <s v="Bill Rasmussen"/>
        <s v="Brooke Marquez"/>
        <s v="Patricia Roberts PhD"/>
        <s v="Jennifer Martin"/>
        <s v="Tanya Schultz"/>
        <s v="Jennifer Nichols"/>
        <s v="Dustin Ali"/>
        <s v="Gary Rodriguez"/>
        <s v="Samantha Kent"/>
        <s v="Margaret Reid"/>
        <s v="Sandra Conway"/>
        <s v="John Thompson"/>
        <s v="Keith Whitney"/>
        <s v="Benjamin Chen"/>
        <s v="Tracy Wheeler"/>
        <s v="Jose Dominguez"/>
        <s v="Stephanie Romero"/>
        <s v="William Delgado"/>
        <s v="Brendan Spencer"/>
        <s v="Rodney Webb"/>
        <s v="David Stewart"/>
        <s v="Michelle Larsen"/>
        <s v="Mitchell Combs"/>
        <s v="Ralph Nixon"/>
        <s v="Leslie Garcia"/>
        <s v="Sean Aguirre"/>
        <s v="Russell Solis"/>
        <s v="Barbara Harris"/>
        <s v="Sarah Cruz"/>
        <s v="Jerry Yoder"/>
        <s v="Jacob Solis"/>
        <s v="Timothy Osborne"/>
        <s v="Charles Taylor"/>
        <s v="Mr. Brady Abbott"/>
        <s v="Stephanie Page"/>
        <s v="Jeremy Armstrong"/>
        <s v="Jessica Paul"/>
        <s v="Stephen Garrett"/>
        <s v="David Winters"/>
        <s v="Alexandria Paul"/>
        <s v="Paul Meyer"/>
        <s v="Cindy Guerrero MD"/>
        <s v="David Gutierrez"/>
        <s v="Lauren Stafford"/>
        <s v="Amanda Malone"/>
        <s v="Adam Vincent"/>
        <s v="Elizabeth Scott"/>
        <s v="Mark Fernandez"/>
        <s v="Kenneth Haas"/>
        <s v="Tiffany Stokes"/>
        <s v="Desiree Jensen"/>
        <s v="Kristy Henderson"/>
        <s v="Alex Kelley"/>
        <s v="William Jones"/>
        <s v="Patricia Arnold"/>
        <s v="Vanessa Hamilton"/>
        <s v="Kathy Rodriguez"/>
        <s v="Brandi Guzman"/>
        <s v="Brian Gonzalez"/>
        <s v="Kent Myers"/>
        <s v="Kenneth Murphy"/>
        <s v="Jesse Landry MD"/>
        <s v="Kelly Lewis"/>
        <s v="Erin Gregory"/>
        <s v="Edward Keith"/>
        <s v="Misty Henry"/>
        <s v="Joanne Macdonald"/>
        <s v="Derek Foster"/>
        <s v="Matthew Norris"/>
        <s v="Matthew Odom"/>
        <s v="Christina Villa"/>
        <s v="Sean Turner"/>
        <s v="Amanda Johnson"/>
        <s v="Donald Guerra MD"/>
        <s v="Michael Lee"/>
        <s v="Kellie Trevino"/>
        <s v="Carla Sanchez"/>
        <s v="Jason Thompson"/>
        <s v="Dean Johnson"/>
        <s v="Christopher Mills"/>
        <s v="Angela Rosales"/>
        <s v="Tonya Castillo"/>
        <s v="Laura Flores"/>
        <s v="Joshua Garrison"/>
        <s v="Spencer Moreno"/>
        <s v="Anna Williams"/>
        <s v="Mary Montoya"/>
        <s v="Pamela Thomas"/>
        <s v="Mary Walters"/>
        <s v="Justin Miranda"/>
        <s v="Kristina Campos"/>
        <s v="William Ward"/>
        <s v="Hannah Barron"/>
        <s v="Anthony Thomas"/>
        <s v="Richard Flores"/>
        <s v="Tammy Cherry"/>
        <s v="Dillon Gross"/>
        <s v="Melissa Dillon"/>
        <s v="Michael Ward"/>
        <s v="Mary Green"/>
        <s v="Lauren Alexander"/>
        <s v="Melanie Baker"/>
        <s v="Stephanie Armstrong"/>
        <s v="Jessica Villanueva"/>
        <s v="Daniel Bradford"/>
        <s v="Stacy Gibbs"/>
        <s v="Patricia Lowery"/>
        <s v="Shelly Gonzalez"/>
        <s v="Sherri Patterson"/>
        <s v="Jack Greene"/>
        <s v="Joseph Mccall"/>
        <s v="Megan Johnson"/>
        <s v="Tara Hawkins"/>
        <s v="Ashley Wilson"/>
        <s v="Marie Smith"/>
        <s v="Jordan David"/>
        <s v="Maria Santana"/>
        <s v="Gina Mills"/>
        <s v="Nathan Lopez"/>
        <s v="James Vincent"/>
        <s v="Arthur Allen"/>
        <s v="Tiffany Hale"/>
        <s v="Joshua Wilson"/>
        <s v="Christina Boone"/>
        <s v="Joshua Kane"/>
        <s v="Joel Moore"/>
        <s v="Kim Marquez"/>
        <s v="Felicia Luna"/>
        <s v="David Anderson"/>
        <s v="Andrew Saunders"/>
        <s v="Brian Chavez"/>
        <s v="Jeremy Blanchard"/>
        <s v="Brett Robinson"/>
        <s v="Rodney Hudson"/>
        <s v="Marie Rodriguez DVM"/>
        <s v="Melissa Turner"/>
        <s v="Zachary Burton"/>
        <s v="Craig Marshall"/>
        <s v="Ricardo Hopkins"/>
        <s v="Logan Adams"/>
        <s v="Elizabeth Larson"/>
        <s v="Thomas Haas"/>
        <s v="Michelle Mcmahon"/>
        <s v="Kimberly Harris"/>
        <s v="Jill Smith"/>
        <s v="Manuel Sanders"/>
        <s v="Emily Hinton"/>
        <s v="Darlene Garza"/>
        <s v="Chelsea Maldonado"/>
        <s v="Nichole Smith"/>
        <s v="Kristen Skinner"/>
        <s v="Brittany Williams"/>
        <s v="Joyce Hernandez"/>
        <s v="Daniel Chung"/>
        <s v="Hannah Murphy"/>
        <s v="Scott Miller"/>
        <s v="Christine Evans"/>
        <s v="Harold Payne"/>
        <s v="Annette Ramirez"/>
        <s v="Gabriel Parker"/>
        <s v="Karen Thompson"/>
        <s v="Mark Hester"/>
        <s v="Christopher Pruitt"/>
        <s v="Philip Harris"/>
        <s v="Eric Adkins"/>
        <s v="Miss Jackie Ho"/>
        <s v="Ryan Allen"/>
        <s v="Aaron Harmon"/>
        <s v="Nathan Scott"/>
        <s v="Kimberly Johnson"/>
        <s v="Marissa Rivas"/>
        <s v="William Bell"/>
        <s v="Sarah Price"/>
        <s v="William Holland"/>
        <s v="Alyssa Reyes"/>
        <s v="Joyce Terry"/>
        <s v="Katrina Herrera"/>
        <s v="Marie Russell"/>
        <s v="Kevin Davis MD"/>
        <s v="Julie Dawson"/>
        <s v="Joseph Bowers"/>
        <s v="Jose Garrett"/>
        <s v="Austin Williams"/>
        <s v="Tiffany Webb"/>
        <s v="Katrina Murphy"/>
        <s v="Heather Russell"/>
        <s v="Kristi Sanders"/>
        <s v="Karen Williams"/>
        <s v="Samantha Reid"/>
        <s v="Mary Solomon"/>
        <s v="Ryan Jones DVM"/>
        <s v="Karen English"/>
        <s v="Alexander Olson"/>
        <s v="Kelly Owens"/>
        <s v="Michael Mcpherson"/>
        <s v="Donna Price"/>
        <s v="Bryan Valencia"/>
        <s v="Paul Young"/>
        <s v="Lauren Cuevas"/>
        <s v="Steven Cochran"/>
        <s v="Cynthia Solis"/>
        <s v="Lisa Wheeler"/>
        <s v="Larry Morris"/>
        <s v="Natalie Valentine"/>
        <s v="Jennifer Brown"/>
        <s v="Kelly Valentine"/>
        <s v="Brandi Clayton"/>
        <s v="Brittany Ray"/>
        <s v="Tamara Flores"/>
        <s v="Lisa Reed"/>
        <s v="Nicholas Long"/>
        <s v="Mary Jackson"/>
        <s v="Roger Martinez"/>
        <s v="Ashley Strong"/>
        <s v="Stacey Rubio"/>
        <s v="Brandon Harrison"/>
        <s v="Nicole Benitez"/>
        <s v="Brenda Moody"/>
        <s v="Cindy Brown"/>
        <s v="Luke Phillips"/>
        <s v="Rebecca Chang"/>
        <s v="Eric Mason"/>
        <s v="William Flowers"/>
        <s v="David Pearson"/>
        <s v="Whitney Lewis"/>
        <s v="Stacey Bishop"/>
        <s v="David Mckinney"/>
        <s v="Donald Porter"/>
        <s v="Tammy Lowery"/>
        <s v="Scott Garcia"/>
        <s v="Holly Sparks"/>
        <s v="Heather Cordova"/>
        <s v="Dwayne Sheppard"/>
        <s v="Tammy Gentry"/>
        <s v="Scott Morton"/>
        <s v="Mark Lopez"/>
        <s v="Dan Hood"/>
        <s v="Derek Marshall"/>
        <s v="Shelly Vega"/>
        <s v="Ryan Walker"/>
        <s v="Charles Flores"/>
        <s v="Anthony Cherry"/>
        <s v="Christine Hess"/>
        <s v="Arthur Fuentes"/>
        <s v="Brandi Jordan"/>
        <s v="Carl Harris"/>
        <s v="Robert Fowler"/>
        <s v="Tiffany Pruitt"/>
        <s v="Eric Murphy"/>
        <s v="Andrea Archer DDS"/>
        <s v="Amanda Rivers"/>
        <s v="Gina Robinson"/>
        <s v="Christopher Garrett"/>
        <s v="Amanda Taylor"/>
        <s v="Jeremy Warren"/>
        <s v="Stephen Evans"/>
        <s v="Rebecca Bernard"/>
        <s v="Courtney Moody"/>
        <s v="Victor Henry"/>
        <s v="Teresa Hodge"/>
        <s v="Joseph Brown"/>
        <s v="Mrs. Nicole Humphrey DVM"/>
        <s v="Elizabeth Chambers"/>
        <s v="Brandon Page"/>
        <s v="Ricardo Smith"/>
        <s v="Megan Greene"/>
        <s v="Cindy Norris"/>
        <s v="Brian Bauer"/>
        <s v="Suzanne Schroeder"/>
        <s v="Michael Velez"/>
        <s v="John Greer"/>
        <s v="James Warner"/>
        <s v="Zachary Hutchinson"/>
        <s v="Debbie Heath"/>
        <s v="Gabriel Murphy"/>
        <s v="Jeremiah Maxwell"/>
        <s v="Jessica Poole"/>
        <s v="Gordon Smith"/>
        <s v="Alice Moore"/>
        <s v="Alexandria Anderson"/>
        <s v="Earl Rocha"/>
        <s v="Cynthia Martinez"/>
        <s v="Anthony Torres"/>
        <s v="Meghan Jones"/>
        <s v="Randy Berger"/>
        <s v="Patrick Moore"/>
        <s v="Rachel Myers"/>
        <s v="Zachary Reid"/>
        <s v="Nathaniel Martin"/>
        <s v="Gregory Murphy"/>
        <s v="Debbie Price"/>
        <s v="Emily Brewer"/>
        <s v="Michelle Contreras"/>
        <s v="Kayla Scott"/>
        <s v="Timothy Henderson"/>
        <s v="Susan Sims"/>
        <s v="Christian Lopez"/>
        <s v="Roberta Brown"/>
        <s v="Stephen Stephens"/>
        <s v="Douglas Jimenez"/>
        <s v="Stacey Ray"/>
        <s v="Aaron Barnett"/>
        <s v="Deanna Reed"/>
        <s v="Mary Beard"/>
        <s v="Jennifer Sullivan"/>
        <s v="Timothy Alvarez"/>
        <s v="Traci Adkins"/>
        <s v="Andrew Woods"/>
        <s v="Kristina Moran"/>
        <s v="Victor Thompson"/>
        <s v="William Burns"/>
        <s v="Christopher Carr"/>
        <s v="Jamie Lynch"/>
        <s v="Marissa Sweeney"/>
        <s v="Jessica Watkins"/>
        <s v="Virginia Delgado"/>
        <s v="Anna Gibson"/>
        <s v="Paula Thompson"/>
        <s v="Morgan Jones"/>
        <s v="Kimberly Mccoy"/>
        <s v="Michael Peterson"/>
        <s v="Christian Robinson"/>
        <s v="Brittany Munoz"/>
        <s v="Dillon Zimmerman"/>
        <s v="Diana Welch"/>
        <s v="Caitlin Cherry"/>
        <s v="Gregory Olson"/>
        <s v="Jennifer George"/>
        <s v="Anita Frazier"/>
        <s v="Cynthia Knight"/>
        <s v="Margaret Collins"/>
        <s v="Dawn Harris"/>
        <s v="Glenda Guerra"/>
        <s v="Justin Henry"/>
        <s v="Mark Kent"/>
        <s v="Kristi Small"/>
        <s v="Alejandra Campbell"/>
        <s v="Catherine Huffman"/>
        <s v="Catherine Ramirez"/>
        <s v="Michael Hall"/>
        <s v="Tracy Parker"/>
        <s v="Amy Moran"/>
        <s v="Gabrielle Farmer"/>
        <s v="Jeff Williams DDS"/>
        <s v="Robert Weaver"/>
        <s v="Veronica Gutierrez"/>
        <s v="Lauren Lewis"/>
        <s v="Sherry Morgan"/>
        <s v="Kevin Torres"/>
        <s v="Joshua Christensen"/>
        <s v="Brianna Parker"/>
        <s v="George Murphy"/>
        <s v="Alyssa West"/>
        <s v="Luke Silva"/>
        <s v="Brett Young"/>
        <s v="Maria Keller"/>
        <s v="Cody Nicholson"/>
        <s v="Jennifer Flynn"/>
        <s v="Rhonda Russell"/>
        <s v="Nathan Atkinson"/>
        <s v="Ryan Torres"/>
        <s v="Ann Bryant"/>
        <s v="Justin Hill"/>
        <s v="Philip Freeman"/>
        <s v="Thomas Mcintyre"/>
        <s v="Brandon Davis"/>
        <s v="Jose Barrett"/>
        <s v="Adam Tucker PhD"/>
        <s v="Jesus Kim"/>
        <s v="Anthony Edwards"/>
        <s v="Jennifer Matthews"/>
        <s v="Tracy Johnson"/>
        <s v="Jim Moore MD"/>
        <s v="Taylor Wright"/>
        <s v="David Brooks"/>
        <s v="Philip Fuller"/>
        <s v="Brian Lopez"/>
        <s v="Gina Li"/>
        <s v="Caitlin Parker"/>
        <s v="Kevin Montgomery"/>
        <s v="Harold Moon"/>
        <s v="Nicholas Gonzalez"/>
        <s v="Gerald Castro"/>
        <s v="Jamie Mcintyre"/>
        <s v="Michelle King"/>
        <s v="Jennifer Hernandez"/>
        <s v="Jennifer Ho"/>
        <s v="Denise Reyes"/>
        <s v="Kevin Vaughn"/>
        <s v="John Anderson"/>
        <s v="Sandra Cisneros"/>
        <s v="Hailey Moore"/>
        <s v="Kristen Mitchell"/>
        <s v="Kelly Nash"/>
        <s v="Sydney Morales"/>
        <s v="William Schmidt"/>
        <s v="Jason Shaw"/>
        <s v="William Doyle"/>
        <s v="Ryan Barr"/>
        <s v="Ms. Rachel Tanner"/>
        <s v="Brittany Kelly"/>
        <s v="Richard Brown"/>
        <s v="Julie Jackson"/>
        <s v="Jill Chapman"/>
        <s v="Rebecca Martinez"/>
        <s v="Steven Vance"/>
        <s v="Andrew Vance"/>
        <s v="Michaela Johnson"/>
        <s v="Karla Wagner"/>
        <s v="Heather Edwards"/>
        <s v="Kathryn Kidd"/>
        <s v="Sylvia Ortiz"/>
        <s v="Joseph Garcia DDS"/>
        <s v="Melissa Brown"/>
        <s v="Danielle Anthony"/>
        <s v="Katherine Harvey"/>
        <s v="Jennifer Taylor"/>
        <s v="Jacob Medina"/>
        <s v="Andrew Brady"/>
        <s v="Brooke Wall"/>
        <s v="Ann Smith"/>
        <s v="Brandi Nelson"/>
        <s v="Tyrone Madden"/>
        <s v="Troy Cox"/>
        <s v="Raymond Scott"/>
        <s v="Becky Hardy"/>
        <s v="Frank Flores"/>
        <s v="Lauren Walker"/>
        <s v="Eric Salinas"/>
        <s v="Andrea Huber"/>
        <s v="Pamela Perez"/>
        <s v="Shannon King"/>
        <s v="Matthew Rodriguez"/>
        <s v="Holly Kelly"/>
        <s v="Richard Shelton"/>
        <s v="Valerie Hayden"/>
        <s v="Andrea Whitaker"/>
        <s v="Bobby Smith"/>
        <s v="Jessica Bell"/>
        <s v="Andrew Strickland"/>
        <s v="Amy Dominguez"/>
        <s v="Kristen Marshall"/>
        <s v="John Kim"/>
        <s v="Samantha Wells"/>
        <s v="Rachel Atkins"/>
        <s v="Barry Rodriguez"/>
        <s v="David Dalton"/>
        <s v="Vanessa Yang"/>
        <s v="Stephen Anderson"/>
        <s v="Caitlyn Jackson"/>
        <s v="Bonnie Livingston"/>
        <s v="Marco Vaughn"/>
        <s v="Connie Deleon"/>
        <s v="Destiny Carter"/>
        <s v="Rhonda Mendoza"/>
        <s v="Brandi Bailey"/>
        <s v="Elizabeth Davis"/>
        <s v="Ryan Boyd"/>
        <s v="Mary Perry"/>
        <s v="Evelyn Park"/>
        <s v="Kathleen Ramos"/>
        <s v="Monique Graves"/>
        <s v="Jonathan Chavez"/>
        <s v="Derrick Hopkins"/>
        <s v="Veronica Johnson"/>
        <s v="Andrew Best"/>
        <s v="Thomas Cowan"/>
        <s v="Jill Buchanan"/>
        <s v="Christopher Moore"/>
        <s v="Michael Bell"/>
        <s v="Ariana Hayes"/>
        <s v="James Reynolds"/>
        <s v="Victoria Elliott"/>
        <s v="Nicole Cunningham"/>
        <s v="Heather Miranda"/>
        <s v="Andrew Rosales"/>
        <s v="Jasmine Love"/>
        <s v="Nicole Clark"/>
        <s v="Charles Bernard"/>
        <s v="Charles Sosa"/>
        <s v="Thomas Thomas"/>
        <s v="James Humphrey"/>
        <s v="Dawn Leon"/>
        <s v="Corey York"/>
        <s v="Kim Steele"/>
        <s v="Nicole Huffman"/>
        <s v="Vincent Frank"/>
        <s v="Nicole Russo DVM"/>
        <s v="Kristin Henderson"/>
        <s v="Jared Martin"/>
        <s v="Brittany Wise"/>
        <s v="Jared Cain"/>
        <s v="Jose Maxwell"/>
        <s v="Kari Moore"/>
        <s v="Allen Gonzalez"/>
        <s v="Cheryl Armstrong"/>
        <s v="Michael Vazquez"/>
        <s v="Tanya Wallace MD"/>
        <s v="Scott Butler"/>
        <s v="Andrew Erickson"/>
        <s v="James Sanders"/>
        <s v="Ryan Hawkins"/>
        <s v="Molly Garcia"/>
        <s v="Chris Gomez"/>
        <s v="Katherine Hicks"/>
        <s v="Kristin Bowen"/>
        <s v="Dominique Oconnor"/>
        <s v="Tara Campbell"/>
        <s v="Jesus Davis"/>
        <s v="Jamie Kelley"/>
        <s v="Emily Lewis"/>
        <s v="Whitney Jones"/>
        <s v="Shawn Stanley"/>
        <s v="Anna Barnes"/>
        <s v="Jesse Leonard"/>
        <s v="Marcus Pierce"/>
        <s v="Angela Grant"/>
        <s v="Leslie Adams"/>
        <s v="Jo Adams"/>
        <s v="Christina Branch MD"/>
        <s v="Matthew Smith"/>
        <s v="Daniel Fleming"/>
        <s v="Gary Ramirez"/>
        <s v="James Ward"/>
        <s v="Michael Taylor"/>
        <s v="Nancy Cooper"/>
        <s v="Elizabeth Flowers"/>
        <s v="Christine Harrison"/>
        <s v="Toni Miller"/>
        <s v="Antonio Harrison"/>
        <s v="Robert Wilson"/>
        <s v="Beverly Macdonald"/>
        <s v="Anita Johnson"/>
        <s v="Michael Banks"/>
        <s v="Amy Ramirez"/>
        <s v="Ashlee Roberts"/>
        <s v="Valerie Hampton"/>
        <s v="Veronica Valentine"/>
        <s v="William Jimenez"/>
        <s v="Jessica Kelley"/>
        <s v="John Bowers"/>
        <s v="Nancy Zimmerman"/>
        <s v="Amanda Freeman"/>
        <s v="Alicia Flowers"/>
        <s v="Leah Acosta"/>
        <s v="Candace Malone"/>
        <s v="Alvin Patel"/>
        <s v="William Barr"/>
        <s v="Darren Hall"/>
        <s v="Martha Guerra"/>
        <s v="Thomas Conley"/>
        <s v="Allen Carroll"/>
        <s v="Holly Young"/>
        <s v="Wendy Nguyen"/>
        <s v="Brad Brooks"/>
        <s v="Andrea Watson"/>
        <s v="Stephen Baker"/>
        <s v="Jessica Acosta"/>
        <s v="Katherine Bright"/>
        <s v="Timothy Levy"/>
        <s v="William Gonzalez"/>
        <s v="Stephanie Richard"/>
        <s v="Kevin Monroe"/>
        <s v="Victoria Gordon"/>
        <s v="Brian Mccoy"/>
        <s v="Belinda Pineda"/>
        <s v="Deborah Johnston"/>
        <s v="Nathaniel Gutierrez"/>
        <s v="Tina Miller"/>
        <s v="Erin Brown MD"/>
        <s v="Kelly Stephens"/>
        <s v="Robert Mccarthy"/>
        <s v="Tanya Matthews"/>
        <s v="Amber Clark"/>
        <s v="Nicholas Johnson"/>
        <s v="Samantha Ramirez"/>
        <s v="Teresa Bishop"/>
        <s v="Roberta Patrick"/>
        <s v="Kathy Pearson"/>
        <s v="Kenneth Clark"/>
        <s v="Dr. Tracey King PhD"/>
        <s v="Ryan Hernandez"/>
        <s v="Karen Ramsey"/>
        <s v="Jennifer Cooper"/>
        <s v="Laura Thomas"/>
        <s v="Gilbert Keller"/>
        <s v="Mark Jackson"/>
        <s v="Michelle Cruz"/>
        <s v="Stephen Mason"/>
        <s v="Theodore Young"/>
        <s v="Mark Williams"/>
        <s v="Danielle Estrada"/>
        <s v="Wesley Jones"/>
        <s v="Suzanne Fox"/>
        <s v="Amber Welch"/>
        <s v="Miss Kathleen Watson DVM"/>
        <s v="Brian Lewis"/>
        <s v="James Carrillo"/>
        <s v="Jennifer Parker"/>
        <s v="Jeffrey Thompson"/>
        <s v="Christopher Foster"/>
        <s v="Jason Bryan"/>
        <s v="Andrea Villarreal"/>
        <s v="Jonathan Garcia"/>
        <s v="William Murphy"/>
        <s v="Julie Ruiz"/>
        <s v="Catherine Miller"/>
        <s v="Terry Carey"/>
        <s v="Laura Taylor"/>
        <s v="Michael Cooper"/>
        <s v="Diane Harris"/>
        <s v="Alison Diaz"/>
        <s v="Adam Richardson"/>
        <s v="Christina Porter"/>
        <s v="Marie Rios"/>
        <s v="Christina Townsend"/>
        <s v="Kurt Taylor"/>
        <s v="Jeffrey Dillon"/>
        <s v="Robert Chapman"/>
        <s v="Daniel Ward DDS"/>
        <s v="Gina Cochran"/>
        <s v="Kevin Curry"/>
        <s v="Lorraine Romero"/>
        <s v="Keith Thompson"/>
        <s v="Brett Ruiz"/>
        <s v="Michele Johnson"/>
        <s v="Tina Johnson"/>
        <s v="Nicholas Curtis"/>
        <s v="Mrs. Wendy Decker DDS"/>
        <s v="Katherine Higgins"/>
        <s v="Sherry Marquez"/>
        <s v="Kevin Warren"/>
        <s v="Maureen Williams"/>
        <s v="Antonio Kirk"/>
        <s v="Virginia Barnes"/>
        <s v="Carl Gardner"/>
        <s v="Curtis Schultz"/>
        <s v="Kimberly Silva"/>
        <s v="Jessica Turner"/>
        <s v="Carol Lindsey"/>
        <s v="John Gilmore"/>
        <s v="Abigail Wolfe"/>
        <s v="Lisa Evans"/>
        <s v="Brent Wells"/>
        <s v="Michelle Lee"/>
        <s v="Robert Proctor"/>
        <s v="Pamela Butler"/>
        <s v="Joanna Nichols"/>
        <s v="Ryan Holden"/>
        <s v="Gordon Salas"/>
        <s v="Emily Lawson"/>
        <s v="Andrew Brooks"/>
        <s v="Rachel Turner"/>
        <s v="Robert Lee"/>
        <s v="Daniel Reid"/>
        <s v="Victoria Alexander"/>
        <s v="Joanna Mosley"/>
        <s v="Austin Wood"/>
        <s v="Cynthia Horn"/>
        <s v="Randy Velasquez"/>
        <s v="Maurice Johnson"/>
        <s v="Catherine Best"/>
        <s v="Emily James"/>
        <s v="Wesley Evans"/>
        <s v="Matthew Simpson"/>
        <s v="Frank Martinez"/>
        <s v="Guy Hernandez"/>
        <s v="Donna Horn"/>
        <s v="Diane Shaw PhD"/>
        <s v="Lauren Hoover"/>
        <s v="Sierra Smith"/>
        <s v="David Holmes"/>
        <s v="William Cole"/>
        <s v="Larry Macias"/>
        <s v="Jennifer Webster"/>
        <s v="Thomas Calderon"/>
        <s v="Nicholas Quinn"/>
        <s v="Mary Henry"/>
        <s v="Lauren Smith"/>
        <s v="Melissa Villegas"/>
        <s v="David Robbins"/>
        <s v="Nicholas Walker"/>
        <s v="Duane Alvarado"/>
        <s v="Richard Beard"/>
        <s v="Tiffany Maxwell"/>
        <s v="Shelia Davis"/>
        <s v="Gregory Kelley"/>
        <s v="Patricia Robinson"/>
        <s v="Jessica Carpenter"/>
        <s v="Nicholas Curry"/>
        <s v="Jeffrey Barajas"/>
        <s v="Lisa Watkins"/>
        <s v="Jessica Evans"/>
        <s v="Darryl Lee"/>
        <s v="Mary Nielsen"/>
        <s v="Tiffany Barber"/>
        <s v="Holly Sawyer MD"/>
        <s v="Rick Tran"/>
        <s v="Linda Adams"/>
        <s v="Kristen Strong"/>
        <s v="Nicholas Richards"/>
        <s v="Daniel Anderson"/>
        <s v="Harold Villanueva"/>
        <s v="Frank Jennings"/>
        <s v="Mr. Eric Bowers II"/>
        <s v="Kari Richards"/>
        <s v="Kelly Ruiz"/>
        <s v="Sean Barber"/>
        <s v="Jasmine Foley"/>
        <s v="Jon Lawson"/>
        <s v="Thomas Odom"/>
        <s v="Alejandra Horton"/>
        <s v="Eddie Porter"/>
        <s v="Kayla Hamilton"/>
        <s v="James Brown"/>
        <s v="Ashley Jennings"/>
        <s v="Megan White"/>
        <s v="Tammy Lopez"/>
        <s v="Christopher Carson"/>
        <s v="Parker Kim"/>
        <s v="Emily Morrow"/>
        <s v="Joshua Dalton"/>
        <s v="Julia Young"/>
        <s v="Jessica Kelly"/>
        <s v="Michael Armstrong"/>
        <s v="Patrick Peterson"/>
        <s v="Melissa Kelly"/>
        <s v="Jose Kelley II"/>
        <s v="Christopher Bryant"/>
        <s v="Richard Patrick"/>
        <s v="Frederick Mendoza"/>
        <s v="Billy Nguyen"/>
        <s v="James Johnson"/>
        <s v="Donna White"/>
        <s v="James Harris"/>
        <s v="Jessica Ali"/>
        <s v="Joanne Davidson"/>
        <s v="David Gregory"/>
        <s v="Kenneth Martinez"/>
        <s v="John Parks"/>
        <s v="Jacob Brown"/>
        <s v="Rebecca Vincent"/>
        <s v="Jeremy Robertson"/>
        <s v="Jason Larson"/>
        <s v="Lori Johnson"/>
        <s v="Eric Hart"/>
        <s v="Thomas Pollard"/>
        <s v="Justin Oconnell"/>
        <s v="Samuel Ryan"/>
        <s v="Christopher James"/>
        <s v="Shawna Summers"/>
        <s v="Jennifer Jones"/>
        <s v="Kelsey Eaton"/>
        <s v="Jennifer Cox"/>
        <s v="Brenda Stanley"/>
        <s v="Dr. Joseph Schmidt"/>
        <s v="Larry Thomas"/>
        <s v="Christopher Snyder"/>
        <s v="Tiffany Smith"/>
        <s v="Alexandra Weber"/>
        <s v="Jessica Lopez"/>
        <s v="Steven Gordon"/>
        <s v="Marissa Hoffman"/>
        <s v="Robert Lindsey"/>
        <s v="Matthew Hansen"/>
        <s v="Daniel Reed"/>
        <s v="Jacob Campbell"/>
        <s v="Jacqueline Davis"/>
        <s v="Daniel Abbott"/>
        <s v="Robin Moore"/>
        <s v="Cheryl Becker"/>
        <s v="Mary Henderson"/>
        <s v="Kevin Mcgee"/>
        <s v="Natasha Harris"/>
        <s v="Tamara Smith"/>
        <s v="Raymond Webb"/>
        <s v="Joe Chambers"/>
        <s v="Jimmy Chavez"/>
        <s v="Maria Carter"/>
        <s v="William Merritt"/>
        <s v="Andrea Zhang"/>
        <s v="Micheal Hayes"/>
        <s v="Laurie Richardson"/>
        <s v="Dawn Gonzales"/>
        <s v="John Holt"/>
        <s v="Jennifer Campbell"/>
        <s v="Kathy Kelly"/>
        <s v="Cole Cunningham"/>
        <s v="Craig White"/>
        <s v="Heather Lane"/>
        <s v="Chelsea Campbell"/>
        <s v="Curtis Rivera"/>
        <s v="David Gomez"/>
        <s v="Leah Simmons"/>
        <s v="Robert Mason"/>
        <s v="Patricia Blackburn"/>
        <s v="David Holland"/>
        <s v="Brenda Oliver"/>
        <s v="Cheyenne Wood"/>
        <s v="James Wright"/>
        <s v="Alexander Madden"/>
        <s v="Pamela Henderson"/>
        <s v="Brittany Wagner"/>
        <s v="Michael Moore"/>
        <s v="Amber Carpenter"/>
        <s v="Michael Randolph"/>
        <s v="Ms. Brooke Collier"/>
        <s v="Angelica Patton"/>
        <s v="Gina Lewis"/>
        <s v="Mary Gibbs"/>
        <s v="Jerry Chandler DDS"/>
        <s v="Patricia Sanchez"/>
        <s v="Natalie Dixon"/>
        <s v="Pamela Santos"/>
        <s v="Jason Bonilla"/>
        <s v="Jason Martinez"/>
        <s v="Kathleen Collins"/>
        <s v="Amanda Smith"/>
        <s v="Kim Jones"/>
        <s v="Shelby Martinez"/>
        <s v="Brandon Lynch"/>
        <s v="Eddie Rogers"/>
        <s v="Brittney Phillips"/>
        <s v="Brenda Diaz"/>
        <s v="Chelsey Fuller"/>
        <s v="Sarah Schwartz"/>
        <s v="Lauren Clark"/>
        <s v="Courtney Schneider"/>
        <s v="David Mcmillan"/>
        <s v="Kevin Duran"/>
        <s v="John Schultz"/>
        <s v="Michael Walters"/>
        <s v="Kristen Franklin"/>
        <s v="Victoria Morse"/>
        <s v="Michelle Williams"/>
        <s v="Debra Combs"/>
        <s v="Pam White"/>
        <s v="Denise Thomas"/>
        <s v="Steven Hawkins"/>
        <s v="Laurie Morgan"/>
        <s v="Timothy Gonzalez"/>
        <s v="Tammy Bernard"/>
        <s v="Maria Martinez"/>
        <s v="Matthew Christian"/>
        <s v="Stefanie Martin"/>
        <s v="Joann Garza"/>
        <s v="Shannon Perkins MD"/>
        <s v="Kevin Allen"/>
        <s v="Rebecca Hansen"/>
        <s v="Jennifer Perry"/>
        <s v="Brittany Holmes"/>
        <s v="Lisa Mitchell"/>
        <s v="Angela Vincent"/>
        <s v="Monica Stewart"/>
        <s v="Mrs. Alyssa Wilson"/>
        <s v="Peter Brown"/>
        <s v="Amber Johnson"/>
        <s v="Garrett Welch"/>
        <s v="Michael Warren"/>
        <s v="Robert Conley"/>
        <s v="Peter Barrett"/>
        <s v="Eric Graves"/>
        <s v="Ashley Finley"/>
        <s v="Donna Martin"/>
        <s v="Mariah Moore"/>
        <s v="Erin Hogan"/>
        <s v="Raven Simon"/>
        <s v="Natalie Davis"/>
        <s v="Jeff Wright"/>
        <s v="Carlos Mcmillan"/>
        <s v="Joan Wheeler"/>
        <s v="Caitlyn Roth"/>
        <s v="Jane Glenn"/>
        <s v="John Taylor"/>
        <s v="Lisa Patton"/>
        <s v="James Wallace"/>
        <s v="Christine Maxwell"/>
        <s v="Emily Taylor"/>
        <s v="Todd Bullock"/>
        <s v="Tiffany Morris"/>
        <s v="Katelyn Burton"/>
        <s v="Sara Cooper"/>
        <s v="Mark Wright"/>
        <s v="Jaime Johnson"/>
        <s v="Donna Palmer"/>
        <s v="Danny Thomas"/>
        <s v="Wesley Castillo Jr."/>
        <s v="Katelyn Wilson"/>
        <s v="Andrea Rogers"/>
        <s v="Krystal Luna"/>
        <s v="Joy Jones"/>
        <s v="Brian Reeves"/>
        <s v="Lorraine Mcclain"/>
        <s v="Taylor Richards"/>
        <s v="Jennifer Rodriguez"/>
        <s v="Robert Rush"/>
        <s v="Jeffrey Young DVM"/>
        <s v="Lucas Hardy"/>
        <s v="Olivia Reyes"/>
        <s v="Kathryn Farrell"/>
        <s v="Jonathan Warner"/>
        <s v="Lori Anderson"/>
        <s v="Maurice Taylor"/>
        <s v="Richard Franco"/>
        <s v="Jon Navarro"/>
        <s v="Jennifer Bass"/>
        <s v="Patrick Singh"/>
        <s v="Stacey Koch"/>
        <s v="Maria Galloway"/>
        <s v="Wayne Strickland"/>
        <s v="Robert Gutierrez"/>
        <s v="Kenneth Jackson"/>
        <s v="Marie Arellano"/>
        <s v="Rachael Scott"/>
        <s v="Ethan Mendoza"/>
        <s v="Tina Davis"/>
        <s v="Eileen Williams"/>
        <s v="Julia Middleton"/>
        <s v="Matthew Palmer"/>
        <s v="Zachary Gray"/>
        <s v="Samuel Romero"/>
        <s v="Leslie Sherman"/>
        <s v="Patrick Gallegos"/>
        <s v="Heather Foster"/>
        <s v="Carolyn Mcintosh"/>
        <s v="Tara Johnson"/>
        <s v="Sarah Johnson"/>
        <s v="Wendy Martin"/>
        <s v="Joseph Buckley"/>
        <s v="Lauren Kerr"/>
        <s v="Jose Rivera"/>
        <s v="Kathy Campos"/>
        <s v="Natasha Jones"/>
        <s v="Edward Singleton"/>
        <s v="Jennifer Perez"/>
        <s v="Gary Mitchell"/>
        <s v="Hunter Clark"/>
        <s v="Derrick Jones"/>
        <s v="Ariel Henson"/>
        <s v="Diana Lee"/>
        <s v="Brittany Davis"/>
        <s v="Robert Caldwell"/>
        <s v="Elaine Jones"/>
        <s v="Peggy Turner"/>
        <s v="Michael Orr"/>
        <s v="Marcus Jones"/>
        <s v="Sherry Welch"/>
        <s v="Michael Caldwell"/>
        <s v="Michelle Lindsey"/>
        <s v="Andrew Spencer"/>
        <s v="Matthew Garrison"/>
        <s v="Jessica Sanders"/>
        <s v="Gene Butler"/>
        <s v="Ian Joseph"/>
        <s v="Dr. Blake Huber"/>
        <s v="Michelle Delgado"/>
        <s v="Jennifer Mercado"/>
        <s v="Stephen Wilson"/>
        <s v="Michael Grant"/>
        <s v="Justin Griffin"/>
        <s v="Daniel Evans"/>
        <s v="Shane Romero"/>
        <s v="Benjamin Cunningham"/>
        <s v="Angela Bush"/>
        <s v="Erica Grant"/>
        <s v="Tracy Jones"/>
        <s v="Mario Sheppard"/>
        <s v="Kristen Gray"/>
        <s v="Robert Hall"/>
        <s v="Daniel Carter"/>
        <s v="Brenda Castillo"/>
        <s v="Danielle Gallagher"/>
        <s v="Matthew Juarez"/>
        <s v="Casey Clark"/>
        <s v="Hunter Brown"/>
        <s v="Jo Oliver"/>
        <s v="Troy Wright"/>
        <s v="Amy Davis"/>
        <s v="Ashley Howard"/>
        <s v="Eric Brown"/>
        <s v="Janet Burnett"/>
        <s v="Sandra Ramirez"/>
        <s v="Sharon Rodriguez"/>
        <s v="Diane Caldwell"/>
        <s v="Christian Ryan"/>
        <s v="Donna Thompson"/>
        <s v="Rachel Anderson"/>
        <s v="Rebecca Miller"/>
        <s v="Justin Hanson"/>
        <s v="Robert Bell"/>
        <s v="Debra Riley"/>
        <s v="Kayla Jones"/>
        <s v="Cody Johnson MD"/>
        <s v="Noah Bowman"/>
        <s v="Holly Santos"/>
        <s v="Mrs. Sandra Harris"/>
        <s v="Brian Harris"/>
        <s v="Joshua Lopez"/>
        <s v="Derrick Johnson"/>
        <s v="Monica Weaver"/>
        <s v="Kevin Pierce"/>
        <s v="Maurice Leon"/>
        <s v="Julia Berger"/>
        <s v="Matthew Russell"/>
        <s v="Krystal Moss"/>
        <s v="Grace Edwards"/>
        <s v="Glenda Dawson"/>
        <s v="Shelby Duke DDS"/>
        <s v="Amy Hale"/>
        <s v="Patricia Evans"/>
        <s v="Dakota Rivera"/>
        <s v="George Conner"/>
        <s v="Shannon Chan"/>
        <s v="Jonathan Ortega PhD"/>
        <s v="Terry Alvarez"/>
        <s v="Breanna Clarke"/>
        <s v="Tonya Morse"/>
        <s v="Jonathan Hill"/>
        <s v="Jamie Mcmahon"/>
        <s v="Richard Travis"/>
        <s v="James Logan"/>
        <s v="Alyssa Martin"/>
        <s v="Justin Webb"/>
        <s v="John Ortiz"/>
        <s v="Sara Holmes"/>
        <s v="Jerry Davidson"/>
        <s v="Teresa Little"/>
        <s v="April Macdonald"/>
        <s v="Daniel Owens"/>
        <s v="Tammy Goodman"/>
        <s v="Michelle Cox"/>
        <s v="Lawrence Bautista"/>
        <s v="Michele Anderson"/>
        <s v="Jerry Miller"/>
        <s v="Randall Manning"/>
        <s v="Darlene Palmer"/>
        <s v="Felicia Griffith DDS"/>
        <s v="Gregory Pearson"/>
        <s v="Grace Hoffman"/>
        <s v="April Poole"/>
        <s v="Timothy Johnson"/>
        <s v="Susan Clark"/>
        <s v="Paul Hubbard"/>
        <s v="Kelly Davis"/>
        <s v="Dr. Ann Ray"/>
        <s v="Allison Robinson"/>
        <s v="Cody Simpson"/>
        <s v="Katherine Martinez"/>
        <s v="Jennifer Shaw"/>
        <s v="Sheila Ball"/>
        <s v="William Carroll"/>
        <s v="Norma Macias"/>
        <s v="Jasmin Warner"/>
        <s v="Joshua Miller"/>
        <s v="Tyler Fitzgerald"/>
        <s v="Susan Potter"/>
        <s v="Michelle Wilson MD"/>
        <s v="Lisa Myers"/>
        <s v="Lee Serrano"/>
        <s v="Kimberly Byrd"/>
        <s v="Patricia Boyer"/>
        <s v="Melanie Garza"/>
        <s v="Jerry Russell"/>
        <s v="Mason Jacobs"/>
        <s v="Donna Smith"/>
        <s v="Brandi Jones"/>
        <s v="Brian Blevins"/>
        <s v="Robert Monroe"/>
        <s v="Daniel Johnson"/>
        <s v="Lacey Suarez"/>
        <s v="Julia Jensen"/>
        <s v="Richard Wilson"/>
        <s v="Zachary Clark"/>
        <s v="Mrs. Dawn Newman DDS"/>
        <s v="Stephanie Hill"/>
        <s v="Amanda Jones"/>
        <s v="Bryan Reid"/>
        <s v="Crystal Todd"/>
        <s v="Angie Ibarra"/>
        <s v="Patrick Abbott"/>
        <s v="Gerald Allen"/>
        <s v="Jonathan Benson"/>
        <s v="Haley Brown"/>
        <s v="Aaron Patterson"/>
        <s v="Mark Ramsey"/>
        <s v="Janice Fernandez DVM"/>
        <s v="Victor Bowen"/>
        <s v="David Lucero"/>
        <s v="Eric Sims"/>
        <s v="Jonathan Trevino"/>
        <s v="Steve York"/>
        <s v="Ryan Jones"/>
        <s v="Alexandra Harris"/>
        <s v="Christopher Savage"/>
        <s v="David Daniels"/>
        <s v="Elizabeth Wilkins"/>
        <s v="Aaron Rivera"/>
        <s v="Ruben Mckinney"/>
        <s v="Kathleen Rodriguez"/>
        <s v="Victoria Peterson"/>
        <s v="Anthony Carlson"/>
        <s v="Michael Jones"/>
        <s v="Connor Bailey"/>
        <s v="Sara Page"/>
        <s v="Wendy Patel"/>
        <s v="Connie Sawyer"/>
        <s v="Donald Farley"/>
        <s v="Brittany Chapman DDS"/>
        <s v="Anna Ross"/>
        <s v="Jose Blankenship"/>
        <s v="Stephanie Hughes"/>
        <s v="Jeffrey Jimenez"/>
        <s v="Carrie Hill"/>
        <s v="Logan Burns"/>
        <s v="Anthony Schroeder"/>
        <s v="Christopher Rojas"/>
        <s v="Laura Kelly"/>
        <s v="Jose Duffy"/>
        <s v="Allison Carroll"/>
        <s v="George Foster"/>
        <s v="Brenda Thompson"/>
        <s v="Mrs. Patricia Case"/>
        <s v="Stephanie Goodwin"/>
        <s v="Michael Kemp"/>
        <s v="Susan Lee"/>
        <s v="Michael Mendez"/>
        <s v="Sarah Richardson"/>
        <s v="Noah Parks"/>
        <s v="Maria Melendez"/>
        <s v="Leonard Novak Jr."/>
        <s v="Kelly Saunders"/>
        <s v="Tracy Guerra"/>
        <s v="Jesse Mitchell"/>
        <s v="Jose Bishop"/>
        <s v="Stephanie Harris"/>
        <s v="Jeremy Levine"/>
        <s v="Dana Lewis"/>
        <s v="Christina Patterson"/>
        <s v="Megan Frey"/>
        <s v="Dennis Trujillo"/>
        <s v="Bradley Riley"/>
        <s v="Steven Page"/>
        <s v="Darin Mack"/>
        <s v="Richard Terry"/>
        <s v="John Mercer"/>
        <s v="Michele Hampton"/>
        <s v="Tracy Rose"/>
        <s v="Cody Bishop"/>
        <s v="Donald Williams"/>
        <s v="Doris Thomas"/>
        <s v="Dr. Maria Davis"/>
        <s v="Gregory Palmer"/>
        <s v="Brandi Turner"/>
        <s v="Ellen Kane"/>
        <s v="Beth Cobb"/>
        <s v="Glenn Macias"/>
        <s v="Amy Myers"/>
        <s v="Austin Walter"/>
        <s v="Robert Kirby"/>
        <s v="Martin Ellis"/>
        <s v="Richard Smith"/>
        <s v="Amber Robinson"/>
        <s v="Victoria Lee"/>
        <s v="Cynthia Bowers"/>
        <s v="Michael Montgomery"/>
        <s v="Carrie Lee"/>
        <s v="Colleen Trujillo"/>
        <s v="Dana Smith"/>
        <s v="Alexandra Wright"/>
        <s v="Tiffany Taylor"/>
        <s v="Ronald Little"/>
        <s v="Ryan Jenkins"/>
        <s v="Timothy Bailey"/>
        <s v="James Rogers"/>
        <s v="Sabrina Odom"/>
        <s v="Kathleen Oconnor"/>
        <s v="Stephen Nielsen"/>
        <s v="Phillip Harris"/>
        <s v="Matthew Todd"/>
        <s v="Cory King"/>
        <s v="Erica Nicholson"/>
        <s v="Jason Bailey"/>
        <s v="Christopher Mcguire"/>
        <s v="Bernard Jones"/>
        <s v="Krystal Ramos"/>
        <s v="Dustin Craig"/>
        <s v="Gregory Holloway"/>
        <s v="Heather Allen"/>
        <s v="Katrina Davis"/>
        <s v="Brett Willis"/>
        <s v="Jordan Harris"/>
        <s v="Anne Scott"/>
        <s v="Richard Melton"/>
        <s v="Ryan Zuniga"/>
        <s v="Nicole Love"/>
        <s v="Ryan Davis"/>
        <s v="Thomas Brown"/>
        <s v="Rhonda Ortega"/>
        <s v="William Daniels"/>
        <s v="Gerald Hill"/>
        <s v="Ronald Holder"/>
        <s v="Steven Stewart"/>
        <s v="Jonathan Smith DDS"/>
        <s v="Emily Austin"/>
        <s v="Mary Gay"/>
        <s v="Anthony Richardson"/>
        <s v="Rachel Griffin"/>
        <s v="Luke Rivera"/>
        <s v="Vanessa Cardenas"/>
        <s v="Douglas Hammond"/>
        <s v="Shawn Carson MD"/>
        <s v="Andrew West"/>
        <s v="Jennifer Cole"/>
        <s v="Connor Frederick"/>
        <s v="Robert Dennis"/>
        <s v="Edward Vaughan"/>
        <s v="Pamela Davis"/>
        <s v="Victoria Salazar"/>
        <s v="Juan Williams DVM"/>
        <s v="Christopher Brown"/>
        <s v="Russell Fuller"/>
        <s v="Amanda Murphy"/>
        <s v="Elaine Richard"/>
        <s v="Patrick Moreno"/>
        <s v="Heather Davis"/>
        <s v="Theresa Holmes"/>
        <s v="Sherri Maxwell"/>
        <s v="Spencer Perez"/>
        <s v="Jose Good"/>
        <s v="Jennifer Kaiser"/>
        <s v="Ashley Schwartz"/>
        <s v="Vanessa Thomas"/>
        <s v="Brandon Hughes"/>
        <s v="Wendy Hopkins"/>
        <s v="Paul Carter"/>
        <s v="Jermaine Petty"/>
        <s v="Lisa Garcia"/>
        <s v="Curtis Hawkins"/>
        <s v="Melanie Flynn"/>
        <s v="Jamie Camacho"/>
        <s v="Derek Wiley"/>
        <s v="Joseph Martinez"/>
        <s v="Jacqueline Bradley"/>
        <s v="Shawn Long"/>
        <s v="Mallory Mason"/>
        <s v="Alex Dennis"/>
        <s v="Virginia Randolph"/>
        <s v="Shannon Johnson"/>
        <s v="Dr. Caleb Martinez"/>
        <s v="Veronica Hensley"/>
        <s v="Dana Clark"/>
        <s v="Amy Mitchell"/>
        <s v="Rebecca Montgomery"/>
        <s v="Tamara Murray"/>
        <s v="James Levy"/>
        <s v="Alexandra Cain"/>
        <s v="Elizabeth Miller"/>
        <s v="Debbie Huang"/>
        <s v="Brittany Huang"/>
        <s v="Theresa Lee"/>
        <s v="James Phillips"/>
        <s v="Dennis Smith"/>
        <s v="Larry Kaufman"/>
        <s v="Johnny Oliver"/>
        <s v="Susan Hicks"/>
        <s v="Sandra Frazier"/>
        <s v="Shelly Long MD"/>
        <s v="Holly Rodriguez"/>
        <s v="Michael Henderson"/>
        <s v="Elizabeth Jackson"/>
        <s v="Tammy Burton DDS"/>
        <s v="Travis Gibbs"/>
        <s v="Shannon Gordon"/>
        <s v="Anthony Bryant"/>
        <s v="Dr. Tara Allen"/>
        <s v="Thomas Archer"/>
        <s v="Jill Powell"/>
        <s v="Alyssa Gordon"/>
        <s v="Ricky Moore"/>
        <s v="Melissa Sampson"/>
        <s v="Calvin Martinez"/>
        <s v="Cindy Patel"/>
        <s v="Paula Holland"/>
        <s v="Yolanda Williams"/>
        <s v="Jessica Williams"/>
        <s v="Barbara Chang"/>
        <s v="James Hernandez"/>
        <s v="Lisa Blair"/>
        <s v="Brian Smith"/>
        <s v="Linda Serrano"/>
        <s v="Megan Davis"/>
        <s v="Michele Burnett"/>
        <s v="Thomas Stevenson"/>
        <s v="Kristin Rodriguez"/>
        <s v="Jillian Wright"/>
        <s v="Joseph Ortiz"/>
        <s v="Mr. Derek Mcfarland MD"/>
        <s v="David King"/>
        <s v="Amber Peterson"/>
        <s v="Steven Holland"/>
        <s v="Jerry Smith"/>
        <s v="Jean Wright"/>
        <s v="Charles Sullivan"/>
        <s v="Nancy Flores"/>
        <s v="Michelle Rodriguez"/>
        <s v="Dustin Fitzgerald"/>
        <s v="Douglas Smith"/>
        <s v="Sarah Bryant"/>
        <s v="Cassidy Williams"/>
        <s v="Andrew Thomas"/>
        <s v="John Hooper"/>
        <s v="Wyatt Spencer"/>
        <s v="Melissa Perkins"/>
        <s v="Jessica Gardner"/>
        <s v="Michelle Johnson"/>
        <s v="Kathy Cook"/>
        <s v="Jose Taylor"/>
        <s v="Jessica Clayton"/>
        <s v="Tony Dunn"/>
        <s v="Jordan Nash"/>
        <s v="David Brown"/>
        <s v="Jonathan White"/>
        <s v="Trevor Andrews"/>
        <s v="Edward Wilson"/>
        <s v="Claire Beasley"/>
        <s v="Natalie Owens"/>
        <s v="Richard Hendricks"/>
        <s v="Jeremy Stephens"/>
        <s v="Erica Butler"/>
        <s v="Thomas Hunt"/>
        <s v="Thomas Lowe"/>
        <s v="Joseph Lowery PhD"/>
        <s v="Elizabeth Collins"/>
        <s v="Derek Edwards"/>
        <s v="Danielle Allen"/>
        <s v="Nicole Wilson"/>
        <s v="Joshua Ponce"/>
        <s v="Mario Diaz"/>
        <s v="Mario Mcintosh"/>
        <s v="Matthew Owens"/>
        <s v="Charles Bridges"/>
        <s v="Lindsey Richardson"/>
        <s v="Stephanie Brown"/>
        <s v="Melissa Hartman"/>
      </sharedItems>
    </cacheField>
    <cacheField name="Age" numFmtId="0">
      <sharedItems containsSemiMixedTypes="0" containsString="0" containsNumber="1" containsInteger="1" minValue="18" maxValue="89"/>
    </cacheField>
    <cacheField name="Gender" numFmtId="0">
      <sharedItems count="2">
        <s v="Female"/>
        <s v="Male"/>
      </sharedItems>
    </cacheField>
    <cacheField name="Location" numFmtId="0">
      <sharedItems count="5">
        <s v="Los Angeles"/>
        <s v="Phoenix"/>
        <s v="New York"/>
        <s v="Chicago"/>
        <s v="Houston"/>
      </sharedItems>
    </cacheField>
    <cacheField name="Insurance_Type" numFmtId="0">
      <sharedItems count="3">
        <s v="Public"/>
        <s v="Private"/>
        <s v="None"/>
      </sharedItems>
    </cacheField>
    <cacheField name="Insurance_Amount" numFmtId="165">
      <sharedItems containsSemiMixedTypes="0" containsString="0" containsNumber="1" minValue="8.23" maxValue="9999.64"/>
    </cacheField>
  </cacheFields>
  <extLst>
    <ext xmlns:x14="http://schemas.microsoft.com/office/spreadsheetml/2009/9/main" uri="{725AE2AE-9491-48be-B2B4-4EB974FC3084}">
      <x14:pivotCacheDefinition pivotCacheId="98602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0">
  <r>
    <s v="PAT_19"/>
    <x v="0"/>
    <x v="0"/>
    <d v="2019-01-01T00:00:00"/>
    <x v="0"/>
    <x v="0"/>
    <x v="0"/>
    <n v="80"/>
    <x v="0"/>
    <x v="0"/>
    <x v="0"/>
    <n v="4501.3999999999996"/>
  </r>
  <r>
    <s v="PAT_1702"/>
    <x v="1"/>
    <x v="1"/>
    <d v="2019-01-01T06:15:29"/>
    <x v="0"/>
    <x v="0"/>
    <x v="1"/>
    <n v="38"/>
    <x v="1"/>
    <x v="1"/>
    <x v="1"/>
    <n v="6423.92"/>
  </r>
  <r>
    <s v="PAT_1326"/>
    <x v="0"/>
    <x v="2"/>
    <d v="2019-01-01T12:30:58"/>
    <x v="0"/>
    <x v="0"/>
    <x v="2"/>
    <n v="69"/>
    <x v="0"/>
    <x v="2"/>
    <x v="0"/>
    <n v="7407.99"/>
  </r>
  <r>
    <s v="PAT_1772"/>
    <x v="2"/>
    <x v="3"/>
    <d v="2019-01-01T18:46:27"/>
    <x v="0"/>
    <x v="0"/>
    <x v="3"/>
    <n v="63"/>
    <x v="0"/>
    <x v="3"/>
    <x v="2"/>
    <n v="8433.93"/>
  </r>
  <r>
    <s v="PAT_1354"/>
    <x v="3"/>
    <x v="4"/>
    <d v="2019-01-02T01:01:56"/>
    <x v="0"/>
    <x v="0"/>
    <x v="4"/>
    <n v="56"/>
    <x v="0"/>
    <x v="4"/>
    <x v="1"/>
    <n v="3080.2"/>
  </r>
  <r>
    <s v="PAT_134"/>
    <x v="3"/>
    <x v="5"/>
    <d v="2019-01-02T07:17:25"/>
    <x v="0"/>
    <x v="0"/>
    <x v="5"/>
    <n v="66"/>
    <x v="0"/>
    <x v="0"/>
    <x v="0"/>
    <n v="8919.2800000000007"/>
  </r>
  <r>
    <s v="PAT_1901"/>
    <x v="1"/>
    <x v="6"/>
    <d v="2019-01-02T13:32:54"/>
    <x v="0"/>
    <x v="0"/>
    <x v="6"/>
    <n v="67"/>
    <x v="0"/>
    <x v="2"/>
    <x v="0"/>
    <n v="1815.59"/>
  </r>
  <r>
    <s v="PAT_2050"/>
    <x v="3"/>
    <x v="7"/>
    <d v="2019-01-02T19:48:23"/>
    <x v="0"/>
    <x v="0"/>
    <x v="7"/>
    <n v="66"/>
    <x v="1"/>
    <x v="4"/>
    <x v="2"/>
    <n v="422.07"/>
  </r>
  <r>
    <s v="PAT_2238"/>
    <x v="2"/>
    <x v="8"/>
    <d v="2019-01-03T02:03:51"/>
    <x v="0"/>
    <x v="0"/>
    <x v="8"/>
    <n v="84"/>
    <x v="0"/>
    <x v="3"/>
    <x v="2"/>
    <n v="1805"/>
  </r>
  <r>
    <s v="PAT_138"/>
    <x v="0"/>
    <x v="9"/>
    <d v="2019-01-03T08:19:20"/>
    <x v="0"/>
    <x v="0"/>
    <x v="9"/>
    <n v="85"/>
    <x v="1"/>
    <x v="2"/>
    <x v="2"/>
    <n v="7654.86"/>
  </r>
  <r>
    <s v="PAT_2420"/>
    <x v="0"/>
    <x v="10"/>
    <d v="2019-01-03T14:34:49"/>
    <x v="0"/>
    <x v="0"/>
    <x v="10"/>
    <n v="70"/>
    <x v="0"/>
    <x v="2"/>
    <x v="2"/>
    <n v="5334.47"/>
  </r>
  <r>
    <s v="PAT_2477"/>
    <x v="3"/>
    <x v="11"/>
    <d v="2019-01-03T20:50:18"/>
    <x v="0"/>
    <x v="0"/>
    <x v="11"/>
    <n v="31"/>
    <x v="0"/>
    <x v="3"/>
    <x v="2"/>
    <n v="6076"/>
  </r>
  <r>
    <s v="PAT_1886"/>
    <x v="3"/>
    <x v="12"/>
    <d v="2019-01-04T03:05:47"/>
    <x v="0"/>
    <x v="0"/>
    <x v="12"/>
    <n v="43"/>
    <x v="1"/>
    <x v="0"/>
    <x v="0"/>
    <n v="4444.4799999999996"/>
  </r>
  <r>
    <s v="PAT_2504"/>
    <x v="0"/>
    <x v="13"/>
    <d v="2019-01-04T09:21:16"/>
    <x v="0"/>
    <x v="0"/>
    <x v="13"/>
    <n v="33"/>
    <x v="0"/>
    <x v="1"/>
    <x v="1"/>
    <n v="5190.51"/>
  </r>
  <r>
    <s v="PAT_1851"/>
    <x v="1"/>
    <x v="14"/>
    <d v="2019-01-04T15:36:45"/>
    <x v="0"/>
    <x v="0"/>
    <x v="14"/>
    <n v="44"/>
    <x v="1"/>
    <x v="1"/>
    <x v="2"/>
    <n v="9359.41"/>
  </r>
  <r>
    <s v="PAT_1221"/>
    <x v="1"/>
    <x v="15"/>
    <d v="2019-01-04T21:52:14"/>
    <x v="0"/>
    <x v="0"/>
    <x v="15"/>
    <n v="26"/>
    <x v="0"/>
    <x v="1"/>
    <x v="1"/>
    <n v="9273.9599999999991"/>
  </r>
  <r>
    <s v="PAT_1500"/>
    <x v="2"/>
    <x v="16"/>
    <d v="2019-01-05T04:07:43"/>
    <x v="0"/>
    <x v="0"/>
    <x v="16"/>
    <n v="30"/>
    <x v="0"/>
    <x v="3"/>
    <x v="0"/>
    <n v="9473.66"/>
  </r>
  <r>
    <s v="PAT_613"/>
    <x v="3"/>
    <x v="17"/>
    <d v="2019-01-05T10:23:12"/>
    <x v="0"/>
    <x v="0"/>
    <x v="17"/>
    <n v="85"/>
    <x v="0"/>
    <x v="4"/>
    <x v="2"/>
    <n v="2504.9699999999998"/>
  </r>
  <r>
    <s v="PAT_922"/>
    <x v="2"/>
    <x v="18"/>
    <d v="2019-01-05T16:38:41"/>
    <x v="0"/>
    <x v="0"/>
    <x v="18"/>
    <n v="71"/>
    <x v="1"/>
    <x v="0"/>
    <x v="2"/>
    <n v="2671.99"/>
  </r>
  <r>
    <s v="PAT_754"/>
    <x v="1"/>
    <x v="19"/>
    <d v="2019-01-05T22:54:10"/>
    <x v="0"/>
    <x v="0"/>
    <x v="19"/>
    <n v="26"/>
    <x v="0"/>
    <x v="4"/>
    <x v="0"/>
    <n v="2142.8200000000002"/>
  </r>
  <r>
    <s v="PAT_1685"/>
    <x v="3"/>
    <x v="20"/>
    <d v="2019-01-06T05:09:39"/>
    <x v="0"/>
    <x v="0"/>
    <x v="20"/>
    <n v="89"/>
    <x v="1"/>
    <x v="1"/>
    <x v="1"/>
    <n v="3646.21"/>
  </r>
  <r>
    <s v="PAT_2104"/>
    <x v="0"/>
    <x v="21"/>
    <d v="2019-01-06T11:25:08"/>
    <x v="0"/>
    <x v="0"/>
    <x v="21"/>
    <n v="72"/>
    <x v="1"/>
    <x v="4"/>
    <x v="1"/>
    <n v="5221.82"/>
  </r>
  <r>
    <s v="PAT_2595"/>
    <x v="0"/>
    <x v="22"/>
    <d v="2019-01-06T17:40:37"/>
    <x v="0"/>
    <x v="0"/>
    <x v="22"/>
    <n v="33"/>
    <x v="0"/>
    <x v="2"/>
    <x v="2"/>
    <n v="635.83000000000004"/>
  </r>
  <r>
    <s v="PAT_2431"/>
    <x v="3"/>
    <x v="23"/>
    <d v="2019-01-06T23:56:05"/>
    <x v="0"/>
    <x v="0"/>
    <x v="23"/>
    <n v="86"/>
    <x v="0"/>
    <x v="1"/>
    <x v="2"/>
    <n v="4989.53"/>
  </r>
  <r>
    <s v="PAT_1942"/>
    <x v="1"/>
    <x v="24"/>
    <d v="2019-01-07T06:11:34"/>
    <x v="0"/>
    <x v="0"/>
    <x v="24"/>
    <n v="81"/>
    <x v="1"/>
    <x v="0"/>
    <x v="1"/>
    <n v="2195.73"/>
  </r>
  <r>
    <s v="PAT_639"/>
    <x v="1"/>
    <x v="25"/>
    <d v="2019-01-07T12:27:03"/>
    <x v="0"/>
    <x v="0"/>
    <x v="25"/>
    <n v="45"/>
    <x v="0"/>
    <x v="4"/>
    <x v="0"/>
    <n v="4129.32"/>
  </r>
  <r>
    <s v="PAT_2102"/>
    <x v="0"/>
    <x v="26"/>
    <d v="2019-01-07T18:42:32"/>
    <x v="0"/>
    <x v="0"/>
    <x v="26"/>
    <n v="52"/>
    <x v="1"/>
    <x v="3"/>
    <x v="1"/>
    <n v="7701.28"/>
  </r>
  <r>
    <s v="PAT_1500"/>
    <x v="1"/>
    <x v="27"/>
    <d v="2019-01-08T00:58:01"/>
    <x v="0"/>
    <x v="0"/>
    <x v="16"/>
    <n v="30"/>
    <x v="0"/>
    <x v="3"/>
    <x v="0"/>
    <n v="9473.66"/>
  </r>
  <r>
    <s v="PAT_1128"/>
    <x v="0"/>
    <x v="28"/>
    <d v="2019-01-08T07:13:30"/>
    <x v="0"/>
    <x v="0"/>
    <x v="27"/>
    <n v="74"/>
    <x v="0"/>
    <x v="1"/>
    <x v="0"/>
    <n v="5398.14"/>
  </r>
  <r>
    <s v="PAT_905"/>
    <x v="2"/>
    <x v="29"/>
    <d v="2019-01-08T13:28:59"/>
    <x v="0"/>
    <x v="0"/>
    <x v="28"/>
    <n v="24"/>
    <x v="1"/>
    <x v="2"/>
    <x v="1"/>
    <n v="3461.43"/>
  </r>
  <r>
    <s v="PAT_2944"/>
    <x v="0"/>
    <x v="30"/>
    <d v="2019-01-08T19:44:28"/>
    <x v="0"/>
    <x v="0"/>
    <x v="29"/>
    <n v="67"/>
    <x v="1"/>
    <x v="0"/>
    <x v="0"/>
    <n v="8738.35"/>
  </r>
  <r>
    <s v="PAT_109"/>
    <x v="0"/>
    <x v="31"/>
    <d v="2019-01-09T01:59:57"/>
    <x v="0"/>
    <x v="0"/>
    <x v="30"/>
    <n v="45"/>
    <x v="1"/>
    <x v="4"/>
    <x v="1"/>
    <n v="6781.18"/>
  </r>
  <r>
    <s v="PAT_280"/>
    <x v="3"/>
    <x v="32"/>
    <d v="2019-01-09T08:15:26"/>
    <x v="0"/>
    <x v="0"/>
    <x v="31"/>
    <n v="20"/>
    <x v="0"/>
    <x v="0"/>
    <x v="0"/>
    <n v="9285.58"/>
  </r>
  <r>
    <s v="PAT_865"/>
    <x v="2"/>
    <x v="33"/>
    <d v="2019-01-09T14:30:55"/>
    <x v="0"/>
    <x v="0"/>
    <x v="32"/>
    <n v="23"/>
    <x v="1"/>
    <x v="0"/>
    <x v="0"/>
    <n v="6846.53"/>
  </r>
  <r>
    <s v="PAT_2127"/>
    <x v="1"/>
    <x v="34"/>
    <d v="2019-01-09T20:46:24"/>
    <x v="0"/>
    <x v="0"/>
    <x v="33"/>
    <n v="86"/>
    <x v="0"/>
    <x v="0"/>
    <x v="1"/>
    <n v="7993.44"/>
  </r>
  <r>
    <s v="PAT_2263"/>
    <x v="2"/>
    <x v="35"/>
    <d v="2019-01-10T03:01:53"/>
    <x v="0"/>
    <x v="0"/>
    <x v="34"/>
    <n v="41"/>
    <x v="0"/>
    <x v="0"/>
    <x v="1"/>
    <n v="8690.19"/>
  </r>
  <r>
    <s v="PAT_678"/>
    <x v="1"/>
    <x v="36"/>
    <d v="2019-01-10T09:17:22"/>
    <x v="0"/>
    <x v="0"/>
    <x v="35"/>
    <n v="67"/>
    <x v="0"/>
    <x v="2"/>
    <x v="1"/>
    <n v="2986.48"/>
  </r>
  <r>
    <s v="PAT_1974"/>
    <x v="2"/>
    <x v="37"/>
    <d v="2019-01-10T15:32:51"/>
    <x v="0"/>
    <x v="0"/>
    <x v="36"/>
    <n v="22"/>
    <x v="1"/>
    <x v="0"/>
    <x v="2"/>
    <n v="9487.5300000000007"/>
  </r>
  <r>
    <s v="PAT_67"/>
    <x v="1"/>
    <x v="38"/>
    <d v="2019-01-10T21:48:19"/>
    <x v="0"/>
    <x v="0"/>
    <x v="37"/>
    <n v="72"/>
    <x v="0"/>
    <x v="1"/>
    <x v="0"/>
    <n v="9964.89"/>
  </r>
  <r>
    <s v="PAT_853"/>
    <x v="2"/>
    <x v="39"/>
    <d v="2019-01-11T04:03:48"/>
    <x v="0"/>
    <x v="0"/>
    <x v="38"/>
    <n v="63"/>
    <x v="1"/>
    <x v="1"/>
    <x v="1"/>
    <n v="7914.29"/>
  </r>
  <r>
    <s v="PAT_1276"/>
    <x v="0"/>
    <x v="40"/>
    <d v="2019-01-11T10:19:17"/>
    <x v="0"/>
    <x v="0"/>
    <x v="39"/>
    <n v="27"/>
    <x v="0"/>
    <x v="2"/>
    <x v="0"/>
    <n v="4482.71"/>
  </r>
  <r>
    <s v="PAT_632"/>
    <x v="1"/>
    <x v="41"/>
    <d v="2019-01-11T16:34:46"/>
    <x v="0"/>
    <x v="0"/>
    <x v="40"/>
    <n v="59"/>
    <x v="1"/>
    <x v="3"/>
    <x v="2"/>
    <n v="5698.09"/>
  </r>
  <r>
    <s v="PAT_1691"/>
    <x v="3"/>
    <x v="42"/>
    <d v="2019-01-11T22:50:15"/>
    <x v="0"/>
    <x v="0"/>
    <x v="41"/>
    <n v="36"/>
    <x v="1"/>
    <x v="1"/>
    <x v="1"/>
    <n v="7467.7"/>
  </r>
  <r>
    <s v="PAT_2340"/>
    <x v="0"/>
    <x v="43"/>
    <d v="2019-01-12T05:05:44"/>
    <x v="0"/>
    <x v="0"/>
    <x v="42"/>
    <n v="58"/>
    <x v="0"/>
    <x v="1"/>
    <x v="2"/>
    <n v="8126.56"/>
  </r>
  <r>
    <s v="PAT_2595"/>
    <x v="0"/>
    <x v="44"/>
    <d v="2019-01-12T11:21:13"/>
    <x v="0"/>
    <x v="0"/>
    <x v="22"/>
    <n v="33"/>
    <x v="0"/>
    <x v="2"/>
    <x v="2"/>
    <n v="635.83000000000004"/>
  </r>
  <r>
    <s v="PAT_1585"/>
    <x v="3"/>
    <x v="45"/>
    <d v="2019-01-12T17:36:42"/>
    <x v="0"/>
    <x v="0"/>
    <x v="43"/>
    <n v="74"/>
    <x v="0"/>
    <x v="4"/>
    <x v="0"/>
    <n v="3449.26"/>
  </r>
  <r>
    <s v="PAT_940"/>
    <x v="2"/>
    <x v="46"/>
    <d v="2019-01-12T23:52:11"/>
    <x v="0"/>
    <x v="0"/>
    <x v="44"/>
    <n v="34"/>
    <x v="1"/>
    <x v="4"/>
    <x v="0"/>
    <n v="1704.69"/>
  </r>
  <r>
    <s v="PAT_1575"/>
    <x v="3"/>
    <x v="47"/>
    <d v="2019-01-13T06:07:40"/>
    <x v="0"/>
    <x v="0"/>
    <x v="45"/>
    <n v="50"/>
    <x v="1"/>
    <x v="1"/>
    <x v="1"/>
    <n v="8958.44"/>
  </r>
  <r>
    <s v="PAT_2141"/>
    <x v="3"/>
    <x v="48"/>
    <d v="2019-01-13T12:23:09"/>
    <x v="0"/>
    <x v="0"/>
    <x v="46"/>
    <n v="62"/>
    <x v="1"/>
    <x v="2"/>
    <x v="2"/>
    <n v="2044.3"/>
  </r>
  <r>
    <s v="PAT_2424"/>
    <x v="3"/>
    <x v="49"/>
    <d v="2019-01-13T18:38:38"/>
    <x v="0"/>
    <x v="0"/>
    <x v="47"/>
    <n v="36"/>
    <x v="1"/>
    <x v="0"/>
    <x v="1"/>
    <n v="474"/>
  </r>
  <r>
    <s v="PAT_2938"/>
    <x v="2"/>
    <x v="50"/>
    <d v="2019-01-14T00:54:07"/>
    <x v="0"/>
    <x v="0"/>
    <x v="48"/>
    <n v="81"/>
    <x v="1"/>
    <x v="1"/>
    <x v="1"/>
    <n v="4972.79"/>
  </r>
  <r>
    <s v="PAT_575"/>
    <x v="0"/>
    <x v="51"/>
    <d v="2019-01-14T07:09:36"/>
    <x v="0"/>
    <x v="0"/>
    <x v="49"/>
    <n v="62"/>
    <x v="1"/>
    <x v="1"/>
    <x v="0"/>
    <n v="3260.94"/>
  </r>
  <r>
    <s v="PAT_2864"/>
    <x v="2"/>
    <x v="52"/>
    <d v="2019-01-14T13:25:05"/>
    <x v="0"/>
    <x v="0"/>
    <x v="50"/>
    <n v="34"/>
    <x v="1"/>
    <x v="0"/>
    <x v="2"/>
    <n v="2206.92"/>
  </r>
  <r>
    <s v="PAT_1971"/>
    <x v="3"/>
    <x v="53"/>
    <d v="2019-01-14T19:40:33"/>
    <x v="0"/>
    <x v="0"/>
    <x v="51"/>
    <n v="36"/>
    <x v="0"/>
    <x v="3"/>
    <x v="0"/>
    <n v="7078.7"/>
  </r>
  <r>
    <s v="PAT_1386"/>
    <x v="1"/>
    <x v="54"/>
    <d v="2019-01-15T01:56:02"/>
    <x v="0"/>
    <x v="0"/>
    <x v="52"/>
    <n v="58"/>
    <x v="1"/>
    <x v="0"/>
    <x v="2"/>
    <n v="8654.75"/>
  </r>
  <r>
    <s v="PAT_2522"/>
    <x v="0"/>
    <x v="55"/>
    <d v="2019-01-15T08:11:31"/>
    <x v="0"/>
    <x v="0"/>
    <x v="53"/>
    <n v="34"/>
    <x v="0"/>
    <x v="3"/>
    <x v="1"/>
    <n v="8735.5300000000007"/>
  </r>
  <r>
    <s v="PAT_508"/>
    <x v="1"/>
    <x v="56"/>
    <d v="2019-01-15T14:27:00"/>
    <x v="0"/>
    <x v="0"/>
    <x v="54"/>
    <n v="48"/>
    <x v="1"/>
    <x v="2"/>
    <x v="0"/>
    <n v="5919.07"/>
  </r>
  <r>
    <s v="PAT_1837"/>
    <x v="2"/>
    <x v="57"/>
    <d v="2019-01-15T20:42:29"/>
    <x v="0"/>
    <x v="0"/>
    <x v="55"/>
    <n v="24"/>
    <x v="1"/>
    <x v="2"/>
    <x v="0"/>
    <n v="3686.21"/>
  </r>
  <r>
    <s v="PAT_2420"/>
    <x v="3"/>
    <x v="58"/>
    <d v="2019-01-16T02:57:58"/>
    <x v="0"/>
    <x v="0"/>
    <x v="10"/>
    <n v="70"/>
    <x v="0"/>
    <x v="2"/>
    <x v="2"/>
    <n v="5334.47"/>
  </r>
  <r>
    <s v="PAT_651"/>
    <x v="1"/>
    <x v="59"/>
    <d v="2019-01-16T09:13:27"/>
    <x v="0"/>
    <x v="0"/>
    <x v="56"/>
    <n v="66"/>
    <x v="1"/>
    <x v="2"/>
    <x v="0"/>
    <n v="2115.81"/>
  </r>
  <r>
    <s v="PAT_912"/>
    <x v="2"/>
    <x v="60"/>
    <d v="2019-01-16T15:28:56"/>
    <x v="0"/>
    <x v="0"/>
    <x v="57"/>
    <n v="56"/>
    <x v="0"/>
    <x v="4"/>
    <x v="0"/>
    <n v="7811.11"/>
  </r>
  <r>
    <s v="PAT_2722"/>
    <x v="1"/>
    <x v="61"/>
    <d v="2019-01-16T21:44:25"/>
    <x v="0"/>
    <x v="0"/>
    <x v="58"/>
    <n v="34"/>
    <x v="1"/>
    <x v="4"/>
    <x v="0"/>
    <n v="4210.59"/>
  </r>
  <r>
    <s v="PAT_892"/>
    <x v="0"/>
    <x v="62"/>
    <d v="2019-01-17T03:59:54"/>
    <x v="0"/>
    <x v="0"/>
    <x v="59"/>
    <n v="46"/>
    <x v="1"/>
    <x v="4"/>
    <x v="2"/>
    <n v="8096.22"/>
  </r>
  <r>
    <s v="PAT_101"/>
    <x v="0"/>
    <x v="63"/>
    <d v="2019-01-17T10:15:23"/>
    <x v="0"/>
    <x v="0"/>
    <x v="60"/>
    <n v="64"/>
    <x v="1"/>
    <x v="1"/>
    <x v="0"/>
    <n v="9919.52"/>
  </r>
  <r>
    <s v="PAT_1246"/>
    <x v="3"/>
    <x v="64"/>
    <d v="2019-01-17T16:30:52"/>
    <x v="0"/>
    <x v="0"/>
    <x v="61"/>
    <n v="30"/>
    <x v="1"/>
    <x v="0"/>
    <x v="1"/>
    <n v="2295.91"/>
  </r>
  <r>
    <s v="PAT_2577"/>
    <x v="3"/>
    <x v="65"/>
    <d v="2019-01-17T22:46:21"/>
    <x v="0"/>
    <x v="0"/>
    <x v="62"/>
    <n v="63"/>
    <x v="0"/>
    <x v="2"/>
    <x v="2"/>
    <n v="2036.2"/>
  </r>
  <r>
    <s v="PAT_2919"/>
    <x v="1"/>
    <x v="66"/>
    <d v="2019-01-18T05:01:50"/>
    <x v="0"/>
    <x v="0"/>
    <x v="63"/>
    <n v="20"/>
    <x v="0"/>
    <x v="3"/>
    <x v="0"/>
    <n v="5570.55"/>
  </r>
  <r>
    <s v="PAT_2244"/>
    <x v="0"/>
    <x v="67"/>
    <d v="2019-01-18T11:17:18"/>
    <x v="0"/>
    <x v="0"/>
    <x v="64"/>
    <n v="81"/>
    <x v="1"/>
    <x v="2"/>
    <x v="0"/>
    <n v="8097.61"/>
  </r>
  <r>
    <s v="PAT_944"/>
    <x v="3"/>
    <x v="68"/>
    <d v="2019-01-18T17:32:47"/>
    <x v="0"/>
    <x v="0"/>
    <x v="65"/>
    <n v="27"/>
    <x v="0"/>
    <x v="4"/>
    <x v="2"/>
    <n v="7379.31"/>
  </r>
  <r>
    <s v="PAT_173"/>
    <x v="0"/>
    <x v="69"/>
    <d v="2019-01-18T23:48:16"/>
    <x v="0"/>
    <x v="0"/>
    <x v="66"/>
    <n v="79"/>
    <x v="1"/>
    <x v="1"/>
    <x v="2"/>
    <n v="4609.49"/>
  </r>
  <r>
    <s v="PAT_151"/>
    <x v="2"/>
    <x v="70"/>
    <d v="2019-01-19T06:03:45"/>
    <x v="0"/>
    <x v="0"/>
    <x v="67"/>
    <n v="42"/>
    <x v="0"/>
    <x v="2"/>
    <x v="0"/>
    <n v="3324.29"/>
  </r>
  <r>
    <s v="PAT_182"/>
    <x v="0"/>
    <x v="71"/>
    <d v="2019-01-19T12:19:14"/>
    <x v="0"/>
    <x v="0"/>
    <x v="68"/>
    <n v="58"/>
    <x v="0"/>
    <x v="1"/>
    <x v="0"/>
    <n v="9232.73"/>
  </r>
  <r>
    <s v="PAT_711"/>
    <x v="1"/>
    <x v="72"/>
    <d v="2019-01-19T18:34:43"/>
    <x v="0"/>
    <x v="0"/>
    <x v="69"/>
    <n v="49"/>
    <x v="1"/>
    <x v="3"/>
    <x v="0"/>
    <n v="9992.4699999999993"/>
  </r>
  <r>
    <s v="PAT_2092"/>
    <x v="3"/>
    <x v="73"/>
    <d v="2019-01-20T00:50:12"/>
    <x v="0"/>
    <x v="0"/>
    <x v="70"/>
    <n v="81"/>
    <x v="0"/>
    <x v="2"/>
    <x v="0"/>
    <n v="205.06"/>
  </r>
  <r>
    <s v="PAT_49"/>
    <x v="2"/>
    <x v="74"/>
    <d v="2019-01-20T07:05:41"/>
    <x v="0"/>
    <x v="0"/>
    <x v="71"/>
    <n v="56"/>
    <x v="1"/>
    <x v="2"/>
    <x v="0"/>
    <n v="9678.0300000000007"/>
  </r>
  <r>
    <s v="PAT_841"/>
    <x v="0"/>
    <x v="75"/>
    <d v="2019-01-20T13:21:10"/>
    <x v="0"/>
    <x v="0"/>
    <x v="72"/>
    <n v="22"/>
    <x v="1"/>
    <x v="3"/>
    <x v="2"/>
    <n v="9798.4"/>
  </r>
  <r>
    <s v="PAT_2230"/>
    <x v="1"/>
    <x v="76"/>
    <d v="2019-01-20T19:36:39"/>
    <x v="0"/>
    <x v="0"/>
    <x v="73"/>
    <n v="64"/>
    <x v="0"/>
    <x v="1"/>
    <x v="0"/>
    <n v="3296.18"/>
  </r>
  <r>
    <s v="PAT_1966"/>
    <x v="2"/>
    <x v="77"/>
    <d v="2019-01-21T01:52:08"/>
    <x v="0"/>
    <x v="0"/>
    <x v="74"/>
    <n v="58"/>
    <x v="1"/>
    <x v="3"/>
    <x v="1"/>
    <n v="6611.96"/>
  </r>
  <r>
    <s v="PAT_2846"/>
    <x v="0"/>
    <x v="78"/>
    <d v="2019-01-21T08:07:37"/>
    <x v="0"/>
    <x v="0"/>
    <x v="75"/>
    <n v="45"/>
    <x v="1"/>
    <x v="2"/>
    <x v="2"/>
    <n v="6739.56"/>
  </r>
  <r>
    <s v="PAT_888"/>
    <x v="2"/>
    <x v="79"/>
    <d v="2019-01-21T14:23:06"/>
    <x v="0"/>
    <x v="0"/>
    <x v="76"/>
    <n v="25"/>
    <x v="0"/>
    <x v="4"/>
    <x v="1"/>
    <n v="2374.1"/>
  </r>
  <r>
    <s v="PAT_1292"/>
    <x v="2"/>
    <x v="80"/>
    <d v="2019-01-21T20:38:35"/>
    <x v="0"/>
    <x v="0"/>
    <x v="77"/>
    <n v="34"/>
    <x v="1"/>
    <x v="4"/>
    <x v="1"/>
    <n v="879.09"/>
  </r>
  <r>
    <s v="PAT_4"/>
    <x v="0"/>
    <x v="81"/>
    <d v="2019-01-22T02:54:04"/>
    <x v="0"/>
    <x v="0"/>
    <x v="78"/>
    <n v="36"/>
    <x v="0"/>
    <x v="4"/>
    <x v="2"/>
    <n v="2749.88"/>
  </r>
  <r>
    <s v="PAT_980"/>
    <x v="0"/>
    <x v="82"/>
    <d v="2019-01-22T09:09:32"/>
    <x v="0"/>
    <x v="0"/>
    <x v="79"/>
    <n v="42"/>
    <x v="1"/>
    <x v="1"/>
    <x v="2"/>
    <n v="1125.24"/>
  </r>
  <r>
    <s v="PAT_2378"/>
    <x v="0"/>
    <x v="83"/>
    <d v="2019-01-22T15:25:01"/>
    <x v="0"/>
    <x v="0"/>
    <x v="80"/>
    <n v="76"/>
    <x v="0"/>
    <x v="0"/>
    <x v="1"/>
    <n v="4658.9799999999996"/>
  </r>
  <r>
    <s v="PAT_1662"/>
    <x v="3"/>
    <x v="84"/>
    <d v="2019-01-22T21:40:30"/>
    <x v="0"/>
    <x v="0"/>
    <x v="81"/>
    <n v="60"/>
    <x v="1"/>
    <x v="0"/>
    <x v="0"/>
    <n v="1777.72"/>
  </r>
  <r>
    <s v="PAT_1298"/>
    <x v="1"/>
    <x v="85"/>
    <d v="2019-01-23T03:55:59"/>
    <x v="0"/>
    <x v="0"/>
    <x v="82"/>
    <n v="27"/>
    <x v="1"/>
    <x v="3"/>
    <x v="1"/>
    <n v="5652.97"/>
  </r>
  <r>
    <s v="PAT_778"/>
    <x v="3"/>
    <x v="86"/>
    <d v="2019-01-23T10:11:28"/>
    <x v="0"/>
    <x v="0"/>
    <x v="83"/>
    <n v="51"/>
    <x v="0"/>
    <x v="4"/>
    <x v="2"/>
    <n v="9848.67"/>
  </r>
  <r>
    <s v="PAT_694"/>
    <x v="0"/>
    <x v="87"/>
    <d v="2019-01-23T16:26:57"/>
    <x v="0"/>
    <x v="0"/>
    <x v="84"/>
    <n v="20"/>
    <x v="0"/>
    <x v="3"/>
    <x v="0"/>
    <n v="9773.17"/>
  </r>
  <r>
    <s v="PAT_1888"/>
    <x v="1"/>
    <x v="88"/>
    <d v="2019-01-23T22:42:26"/>
    <x v="0"/>
    <x v="0"/>
    <x v="85"/>
    <n v="85"/>
    <x v="0"/>
    <x v="0"/>
    <x v="2"/>
    <n v="7973.55"/>
  </r>
  <r>
    <s v="PAT_1270"/>
    <x v="1"/>
    <x v="89"/>
    <d v="2019-01-24T04:57:55"/>
    <x v="0"/>
    <x v="0"/>
    <x v="86"/>
    <n v="88"/>
    <x v="0"/>
    <x v="4"/>
    <x v="1"/>
    <n v="3723.85"/>
  </r>
  <r>
    <s v="PAT_2333"/>
    <x v="1"/>
    <x v="90"/>
    <d v="2019-01-24T11:13:24"/>
    <x v="0"/>
    <x v="0"/>
    <x v="87"/>
    <n v="80"/>
    <x v="1"/>
    <x v="0"/>
    <x v="2"/>
    <n v="8903.6"/>
  </r>
  <r>
    <s v="PAT_463"/>
    <x v="2"/>
    <x v="91"/>
    <d v="2019-01-24T17:28:53"/>
    <x v="0"/>
    <x v="0"/>
    <x v="88"/>
    <n v="24"/>
    <x v="0"/>
    <x v="0"/>
    <x v="2"/>
    <n v="701.9"/>
  </r>
  <r>
    <s v="PAT_793"/>
    <x v="0"/>
    <x v="92"/>
    <d v="2019-01-24T23:44:22"/>
    <x v="0"/>
    <x v="0"/>
    <x v="89"/>
    <n v="24"/>
    <x v="1"/>
    <x v="3"/>
    <x v="0"/>
    <n v="1244.02"/>
  </r>
  <r>
    <s v="PAT_1837"/>
    <x v="1"/>
    <x v="93"/>
    <d v="2019-01-25T05:59:51"/>
    <x v="0"/>
    <x v="0"/>
    <x v="55"/>
    <n v="24"/>
    <x v="1"/>
    <x v="2"/>
    <x v="0"/>
    <n v="3686.21"/>
  </r>
  <r>
    <s v="PAT_1416"/>
    <x v="0"/>
    <x v="94"/>
    <d v="2019-01-25T12:15:20"/>
    <x v="0"/>
    <x v="0"/>
    <x v="90"/>
    <n v="22"/>
    <x v="1"/>
    <x v="1"/>
    <x v="0"/>
    <n v="9973.65"/>
  </r>
  <r>
    <s v="PAT_1030"/>
    <x v="2"/>
    <x v="95"/>
    <d v="2019-01-25T18:30:49"/>
    <x v="0"/>
    <x v="0"/>
    <x v="91"/>
    <n v="58"/>
    <x v="1"/>
    <x v="4"/>
    <x v="2"/>
    <n v="88.4"/>
  </r>
  <r>
    <s v="PAT_2264"/>
    <x v="1"/>
    <x v="96"/>
    <d v="2019-01-26T00:46:18"/>
    <x v="0"/>
    <x v="0"/>
    <x v="92"/>
    <n v="67"/>
    <x v="0"/>
    <x v="1"/>
    <x v="0"/>
    <n v="3496.17"/>
  </r>
  <r>
    <s v="PAT_2317"/>
    <x v="3"/>
    <x v="97"/>
    <d v="2019-01-26T07:01:46"/>
    <x v="0"/>
    <x v="0"/>
    <x v="93"/>
    <n v="65"/>
    <x v="0"/>
    <x v="3"/>
    <x v="2"/>
    <n v="9570.31"/>
  </r>
  <r>
    <s v="PAT_1661"/>
    <x v="1"/>
    <x v="98"/>
    <d v="2019-01-26T13:17:15"/>
    <x v="0"/>
    <x v="0"/>
    <x v="94"/>
    <n v="55"/>
    <x v="0"/>
    <x v="0"/>
    <x v="0"/>
    <n v="2407.09"/>
  </r>
  <r>
    <s v="PAT_1245"/>
    <x v="3"/>
    <x v="99"/>
    <d v="2019-01-26T19:32:44"/>
    <x v="0"/>
    <x v="0"/>
    <x v="95"/>
    <n v="73"/>
    <x v="1"/>
    <x v="3"/>
    <x v="1"/>
    <n v="6682.29"/>
  </r>
  <r>
    <s v="PAT_2363"/>
    <x v="0"/>
    <x v="100"/>
    <d v="2019-01-27T01:48:13"/>
    <x v="0"/>
    <x v="0"/>
    <x v="96"/>
    <n v="54"/>
    <x v="1"/>
    <x v="0"/>
    <x v="2"/>
    <n v="7059.46"/>
  </r>
  <r>
    <s v="PAT_983"/>
    <x v="0"/>
    <x v="101"/>
    <d v="2019-01-27T08:03:42"/>
    <x v="0"/>
    <x v="0"/>
    <x v="97"/>
    <n v="74"/>
    <x v="1"/>
    <x v="1"/>
    <x v="1"/>
    <n v="515.04"/>
  </r>
  <r>
    <s v="PAT_745"/>
    <x v="1"/>
    <x v="102"/>
    <d v="2019-01-27T14:19:11"/>
    <x v="0"/>
    <x v="0"/>
    <x v="98"/>
    <n v="69"/>
    <x v="1"/>
    <x v="1"/>
    <x v="0"/>
    <n v="8869.3700000000008"/>
  </r>
  <r>
    <s v="PAT_1817"/>
    <x v="3"/>
    <x v="103"/>
    <d v="2019-01-27T20:34:40"/>
    <x v="0"/>
    <x v="0"/>
    <x v="99"/>
    <n v="30"/>
    <x v="1"/>
    <x v="4"/>
    <x v="0"/>
    <n v="8436.18"/>
  </r>
  <r>
    <s v="PAT_496"/>
    <x v="1"/>
    <x v="104"/>
    <d v="2019-01-28T02:50:09"/>
    <x v="0"/>
    <x v="0"/>
    <x v="100"/>
    <n v="69"/>
    <x v="1"/>
    <x v="2"/>
    <x v="1"/>
    <n v="7331.92"/>
  </r>
  <r>
    <s v="PAT_72"/>
    <x v="3"/>
    <x v="105"/>
    <d v="2019-01-28T09:05:38"/>
    <x v="0"/>
    <x v="0"/>
    <x v="101"/>
    <n v="26"/>
    <x v="0"/>
    <x v="0"/>
    <x v="0"/>
    <n v="9124.67"/>
  </r>
  <r>
    <s v="PAT_2611"/>
    <x v="1"/>
    <x v="106"/>
    <d v="2019-01-28T15:21:07"/>
    <x v="0"/>
    <x v="0"/>
    <x v="102"/>
    <n v="42"/>
    <x v="0"/>
    <x v="3"/>
    <x v="1"/>
    <n v="3617.41"/>
  </r>
  <r>
    <s v="PAT_117"/>
    <x v="0"/>
    <x v="107"/>
    <d v="2019-01-28T21:36:36"/>
    <x v="0"/>
    <x v="0"/>
    <x v="103"/>
    <n v="75"/>
    <x v="1"/>
    <x v="2"/>
    <x v="1"/>
    <n v="2354.29"/>
  </r>
  <r>
    <s v="PAT_1519"/>
    <x v="2"/>
    <x v="108"/>
    <d v="2019-01-29T03:52:05"/>
    <x v="0"/>
    <x v="0"/>
    <x v="104"/>
    <n v="38"/>
    <x v="1"/>
    <x v="1"/>
    <x v="2"/>
    <n v="3598.7"/>
  </r>
  <r>
    <s v="PAT_2602"/>
    <x v="1"/>
    <x v="109"/>
    <d v="2019-01-29T10:07:34"/>
    <x v="0"/>
    <x v="0"/>
    <x v="105"/>
    <n v="88"/>
    <x v="0"/>
    <x v="1"/>
    <x v="0"/>
    <n v="7320.89"/>
  </r>
  <r>
    <s v="PAT_1143"/>
    <x v="3"/>
    <x v="110"/>
    <d v="2019-01-29T16:23:03"/>
    <x v="0"/>
    <x v="0"/>
    <x v="106"/>
    <n v="68"/>
    <x v="1"/>
    <x v="1"/>
    <x v="0"/>
    <n v="9935.81"/>
  </r>
  <r>
    <s v="PAT_810"/>
    <x v="0"/>
    <x v="111"/>
    <d v="2019-01-29T22:38:32"/>
    <x v="0"/>
    <x v="0"/>
    <x v="107"/>
    <n v="83"/>
    <x v="0"/>
    <x v="2"/>
    <x v="1"/>
    <n v="787.85"/>
  </r>
  <r>
    <s v="PAT_1170"/>
    <x v="3"/>
    <x v="112"/>
    <d v="2019-01-30T04:54:00"/>
    <x v="0"/>
    <x v="0"/>
    <x v="108"/>
    <n v="56"/>
    <x v="0"/>
    <x v="2"/>
    <x v="2"/>
    <n v="6609.45"/>
  </r>
  <r>
    <s v="PAT_1856"/>
    <x v="1"/>
    <x v="113"/>
    <d v="2019-01-30T11:09:29"/>
    <x v="0"/>
    <x v="0"/>
    <x v="109"/>
    <n v="31"/>
    <x v="1"/>
    <x v="1"/>
    <x v="1"/>
    <n v="5203.26"/>
  </r>
  <r>
    <s v="PAT_1139"/>
    <x v="0"/>
    <x v="114"/>
    <d v="2019-01-30T17:24:58"/>
    <x v="0"/>
    <x v="0"/>
    <x v="110"/>
    <n v="50"/>
    <x v="0"/>
    <x v="0"/>
    <x v="2"/>
    <n v="6950.71"/>
  </r>
  <r>
    <s v="PAT_137"/>
    <x v="0"/>
    <x v="115"/>
    <d v="2019-01-30T23:40:27"/>
    <x v="0"/>
    <x v="0"/>
    <x v="111"/>
    <n v="83"/>
    <x v="1"/>
    <x v="4"/>
    <x v="1"/>
    <n v="8592.99"/>
  </r>
  <r>
    <s v="PAT_1366"/>
    <x v="0"/>
    <x v="116"/>
    <d v="2019-01-31T05:55:56"/>
    <x v="0"/>
    <x v="0"/>
    <x v="112"/>
    <n v="35"/>
    <x v="0"/>
    <x v="2"/>
    <x v="0"/>
    <n v="5235.58"/>
  </r>
  <r>
    <s v="PAT_2555"/>
    <x v="1"/>
    <x v="117"/>
    <d v="2019-01-31T12:11:25"/>
    <x v="0"/>
    <x v="0"/>
    <x v="113"/>
    <n v="78"/>
    <x v="0"/>
    <x v="0"/>
    <x v="1"/>
    <n v="1572.89"/>
  </r>
  <r>
    <s v="PAT_1944"/>
    <x v="1"/>
    <x v="118"/>
    <d v="2019-01-31T18:26:54"/>
    <x v="0"/>
    <x v="0"/>
    <x v="114"/>
    <n v="37"/>
    <x v="1"/>
    <x v="4"/>
    <x v="1"/>
    <n v="9793.26"/>
  </r>
  <r>
    <s v="PAT_2236"/>
    <x v="2"/>
    <x v="119"/>
    <d v="2019-02-01T00:42:23"/>
    <x v="0"/>
    <x v="1"/>
    <x v="115"/>
    <n v="37"/>
    <x v="1"/>
    <x v="1"/>
    <x v="1"/>
    <n v="9539.5"/>
  </r>
  <r>
    <s v="PAT_1215"/>
    <x v="1"/>
    <x v="120"/>
    <d v="2019-02-01T06:57:52"/>
    <x v="0"/>
    <x v="1"/>
    <x v="116"/>
    <n v="42"/>
    <x v="0"/>
    <x v="3"/>
    <x v="2"/>
    <n v="8692.94"/>
  </r>
  <r>
    <s v="PAT_687"/>
    <x v="1"/>
    <x v="121"/>
    <d v="2019-02-01T13:13:21"/>
    <x v="0"/>
    <x v="1"/>
    <x v="117"/>
    <n v="81"/>
    <x v="1"/>
    <x v="1"/>
    <x v="2"/>
    <n v="9998.23"/>
  </r>
  <r>
    <s v="PAT_695"/>
    <x v="1"/>
    <x v="122"/>
    <d v="2019-02-01T19:28:50"/>
    <x v="0"/>
    <x v="1"/>
    <x v="118"/>
    <n v="39"/>
    <x v="1"/>
    <x v="0"/>
    <x v="2"/>
    <n v="9293.1200000000008"/>
  </r>
  <r>
    <s v="PAT_580"/>
    <x v="0"/>
    <x v="123"/>
    <d v="2019-02-02T01:44:19"/>
    <x v="0"/>
    <x v="1"/>
    <x v="119"/>
    <n v="48"/>
    <x v="0"/>
    <x v="4"/>
    <x v="0"/>
    <n v="7464.19"/>
  </r>
  <r>
    <s v="PAT_994"/>
    <x v="2"/>
    <x v="124"/>
    <d v="2019-02-02T07:59:48"/>
    <x v="0"/>
    <x v="1"/>
    <x v="120"/>
    <n v="53"/>
    <x v="0"/>
    <x v="1"/>
    <x v="2"/>
    <n v="6530.95"/>
  </r>
  <r>
    <s v="PAT_2892"/>
    <x v="3"/>
    <x v="125"/>
    <d v="2019-02-02T14:15:17"/>
    <x v="0"/>
    <x v="1"/>
    <x v="121"/>
    <n v="51"/>
    <x v="0"/>
    <x v="4"/>
    <x v="1"/>
    <n v="9117.06"/>
  </r>
  <r>
    <s v="PAT_375"/>
    <x v="1"/>
    <x v="126"/>
    <d v="2019-02-02T20:30:46"/>
    <x v="0"/>
    <x v="1"/>
    <x v="122"/>
    <n v="26"/>
    <x v="0"/>
    <x v="4"/>
    <x v="0"/>
    <n v="4299.9799999999996"/>
  </r>
  <r>
    <s v="PAT_122"/>
    <x v="1"/>
    <x v="127"/>
    <d v="2019-02-03T02:46:14"/>
    <x v="0"/>
    <x v="1"/>
    <x v="123"/>
    <n v="86"/>
    <x v="0"/>
    <x v="2"/>
    <x v="0"/>
    <n v="7471.9"/>
  </r>
  <r>
    <s v="PAT_237"/>
    <x v="0"/>
    <x v="128"/>
    <d v="2019-02-03T09:01:43"/>
    <x v="0"/>
    <x v="1"/>
    <x v="124"/>
    <n v="69"/>
    <x v="0"/>
    <x v="1"/>
    <x v="0"/>
    <n v="2442.02"/>
  </r>
  <r>
    <s v="PAT_2176"/>
    <x v="0"/>
    <x v="129"/>
    <d v="2019-02-03T15:17:12"/>
    <x v="0"/>
    <x v="1"/>
    <x v="125"/>
    <n v="57"/>
    <x v="0"/>
    <x v="1"/>
    <x v="1"/>
    <n v="9508.92"/>
  </r>
  <r>
    <s v="PAT_2015"/>
    <x v="0"/>
    <x v="130"/>
    <d v="2019-02-03T21:32:41"/>
    <x v="0"/>
    <x v="1"/>
    <x v="126"/>
    <n v="44"/>
    <x v="1"/>
    <x v="3"/>
    <x v="2"/>
    <n v="441.49"/>
  </r>
  <r>
    <s v="PAT_1953"/>
    <x v="0"/>
    <x v="131"/>
    <d v="2019-02-04T03:48:10"/>
    <x v="0"/>
    <x v="1"/>
    <x v="127"/>
    <n v="35"/>
    <x v="0"/>
    <x v="2"/>
    <x v="1"/>
    <n v="5965.48"/>
  </r>
  <r>
    <s v="PAT_1891"/>
    <x v="2"/>
    <x v="132"/>
    <d v="2019-02-04T10:03:39"/>
    <x v="0"/>
    <x v="1"/>
    <x v="128"/>
    <n v="56"/>
    <x v="0"/>
    <x v="1"/>
    <x v="2"/>
    <n v="9956.0400000000009"/>
  </r>
  <r>
    <s v="PAT_1847"/>
    <x v="0"/>
    <x v="133"/>
    <d v="2019-02-04T16:19:08"/>
    <x v="0"/>
    <x v="1"/>
    <x v="129"/>
    <n v="44"/>
    <x v="1"/>
    <x v="1"/>
    <x v="0"/>
    <n v="1037.55"/>
  </r>
  <r>
    <s v="PAT_1870"/>
    <x v="3"/>
    <x v="134"/>
    <d v="2019-02-04T22:34:37"/>
    <x v="0"/>
    <x v="1"/>
    <x v="130"/>
    <n v="53"/>
    <x v="0"/>
    <x v="3"/>
    <x v="1"/>
    <n v="4259.57"/>
  </r>
  <r>
    <s v="PAT_243"/>
    <x v="2"/>
    <x v="135"/>
    <d v="2019-02-05T04:50:06"/>
    <x v="0"/>
    <x v="1"/>
    <x v="131"/>
    <n v="29"/>
    <x v="0"/>
    <x v="1"/>
    <x v="1"/>
    <n v="522.85"/>
  </r>
  <r>
    <s v="PAT_2757"/>
    <x v="3"/>
    <x v="136"/>
    <d v="2019-02-05T11:05:35"/>
    <x v="0"/>
    <x v="1"/>
    <x v="132"/>
    <n v="25"/>
    <x v="0"/>
    <x v="2"/>
    <x v="1"/>
    <n v="9902.9"/>
  </r>
  <r>
    <s v="PAT_1117"/>
    <x v="0"/>
    <x v="137"/>
    <d v="2019-02-05T17:21:04"/>
    <x v="0"/>
    <x v="1"/>
    <x v="133"/>
    <n v="58"/>
    <x v="0"/>
    <x v="3"/>
    <x v="2"/>
    <n v="4374.71"/>
  </r>
  <r>
    <s v="PAT_2154"/>
    <x v="3"/>
    <x v="138"/>
    <d v="2019-02-05T23:36:33"/>
    <x v="0"/>
    <x v="1"/>
    <x v="134"/>
    <n v="85"/>
    <x v="0"/>
    <x v="1"/>
    <x v="2"/>
    <n v="4949.76"/>
  </r>
  <r>
    <s v="PAT_2836"/>
    <x v="3"/>
    <x v="139"/>
    <d v="2019-02-06T05:52:02"/>
    <x v="0"/>
    <x v="1"/>
    <x v="135"/>
    <n v="77"/>
    <x v="0"/>
    <x v="2"/>
    <x v="0"/>
    <n v="4666.91"/>
  </r>
  <r>
    <s v="PAT_2370"/>
    <x v="0"/>
    <x v="140"/>
    <d v="2019-02-06T12:07:31"/>
    <x v="0"/>
    <x v="1"/>
    <x v="136"/>
    <n v="87"/>
    <x v="1"/>
    <x v="4"/>
    <x v="1"/>
    <n v="5256.97"/>
  </r>
  <r>
    <s v="PAT_1884"/>
    <x v="2"/>
    <x v="141"/>
    <d v="2019-02-06T18:23:00"/>
    <x v="0"/>
    <x v="1"/>
    <x v="137"/>
    <n v="85"/>
    <x v="1"/>
    <x v="0"/>
    <x v="2"/>
    <n v="1817.15"/>
  </r>
  <r>
    <s v="PAT_246"/>
    <x v="0"/>
    <x v="142"/>
    <d v="2019-02-07T00:38:28"/>
    <x v="0"/>
    <x v="1"/>
    <x v="138"/>
    <n v="45"/>
    <x v="0"/>
    <x v="3"/>
    <x v="0"/>
    <n v="8073.87"/>
  </r>
  <r>
    <s v="PAT_2903"/>
    <x v="1"/>
    <x v="143"/>
    <d v="2019-02-07T06:53:57"/>
    <x v="0"/>
    <x v="1"/>
    <x v="139"/>
    <n v="28"/>
    <x v="0"/>
    <x v="2"/>
    <x v="0"/>
    <n v="5107.49"/>
  </r>
  <r>
    <s v="PAT_2294"/>
    <x v="2"/>
    <x v="144"/>
    <d v="2019-02-07T13:09:26"/>
    <x v="0"/>
    <x v="1"/>
    <x v="140"/>
    <n v="70"/>
    <x v="1"/>
    <x v="4"/>
    <x v="0"/>
    <n v="214.14"/>
  </r>
  <r>
    <s v="PAT_1158"/>
    <x v="0"/>
    <x v="145"/>
    <d v="2019-02-07T19:24:55"/>
    <x v="0"/>
    <x v="1"/>
    <x v="141"/>
    <n v="43"/>
    <x v="0"/>
    <x v="0"/>
    <x v="2"/>
    <n v="3811.25"/>
  </r>
  <r>
    <s v="PAT_405"/>
    <x v="0"/>
    <x v="146"/>
    <d v="2019-02-08T01:40:24"/>
    <x v="0"/>
    <x v="1"/>
    <x v="142"/>
    <n v="18"/>
    <x v="1"/>
    <x v="4"/>
    <x v="1"/>
    <n v="4050.16"/>
  </r>
  <r>
    <s v="PAT_2413"/>
    <x v="3"/>
    <x v="147"/>
    <d v="2019-02-08T07:55:53"/>
    <x v="0"/>
    <x v="1"/>
    <x v="143"/>
    <n v="56"/>
    <x v="0"/>
    <x v="1"/>
    <x v="0"/>
    <n v="9729.2900000000009"/>
  </r>
  <r>
    <s v="PAT_550"/>
    <x v="2"/>
    <x v="148"/>
    <d v="2019-02-08T14:11:22"/>
    <x v="0"/>
    <x v="1"/>
    <x v="144"/>
    <n v="87"/>
    <x v="1"/>
    <x v="1"/>
    <x v="0"/>
    <n v="1749.15"/>
  </r>
  <r>
    <s v="PAT_2237"/>
    <x v="2"/>
    <x v="149"/>
    <d v="2019-02-08T20:26:51"/>
    <x v="0"/>
    <x v="1"/>
    <x v="145"/>
    <n v="33"/>
    <x v="0"/>
    <x v="2"/>
    <x v="1"/>
    <n v="4379.95"/>
  </r>
  <r>
    <s v="PAT_863"/>
    <x v="1"/>
    <x v="150"/>
    <d v="2019-02-09T02:42:20"/>
    <x v="0"/>
    <x v="1"/>
    <x v="146"/>
    <n v="25"/>
    <x v="0"/>
    <x v="3"/>
    <x v="2"/>
    <n v="1968.78"/>
  </r>
  <r>
    <s v="PAT_805"/>
    <x v="3"/>
    <x v="151"/>
    <d v="2019-02-09T08:57:49"/>
    <x v="0"/>
    <x v="1"/>
    <x v="147"/>
    <n v="31"/>
    <x v="1"/>
    <x v="3"/>
    <x v="2"/>
    <n v="8643.39"/>
  </r>
  <r>
    <s v="PAT_2979"/>
    <x v="0"/>
    <x v="152"/>
    <d v="2019-02-09T15:13:18"/>
    <x v="0"/>
    <x v="1"/>
    <x v="148"/>
    <n v="22"/>
    <x v="0"/>
    <x v="2"/>
    <x v="1"/>
    <n v="4316.63"/>
  </r>
  <r>
    <s v="PAT_2716"/>
    <x v="1"/>
    <x v="153"/>
    <d v="2019-02-09T21:28:47"/>
    <x v="0"/>
    <x v="1"/>
    <x v="149"/>
    <n v="69"/>
    <x v="1"/>
    <x v="3"/>
    <x v="1"/>
    <n v="8200.57"/>
  </r>
  <r>
    <s v="PAT_1273"/>
    <x v="3"/>
    <x v="154"/>
    <d v="2019-02-10T03:44:16"/>
    <x v="0"/>
    <x v="1"/>
    <x v="150"/>
    <n v="23"/>
    <x v="1"/>
    <x v="1"/>
    <x v="1"/>
    <n v="7992.51"/>
  </r>
  <r>
    <s v="PAT_2024"/>
    <x v="0"/>
    <x v="155"/>
    <d v="2019-02-10T09:59:45"/>
    <x v="0"/>
    <x v="1"/>
    <x v="151"/>
    <n v="31"/>
    <x v="0"/>
    <x v="0"/>
    <x v="1"/>
    <n v="2107.8000000000002"/>
  </r>
  <r>
    <s v="PAT_626"/>
    <x v="2"/>
    <x v="156"/>
    <d v="2019-02-10T16:15:14"/>
    <x v="0"/>
    <x v="1"/>
    <x v="152"/>
    <n v="26"/>
    <x v="1"/>
    <x v="4"/>
    <x v="2"/>
    <n v="1011.83"/>
  </r>
  <r>
    <s v="PAT_1781"/>
    <x v="2"/>
    <x v="157"/>
    <d v="2019-02-10T22:30:42"/>
    <x v="0"/>
    <x v="1"/>
    <x v="153"/>
    <n v="18"/>
    <x v="0"/>
    <x v="1"/>
    <x v="0"/>
    <n v="2532.4"/>
  </r>
  <r>
    <s v="PAT_1430"/>
    <x v="0"/>
    <x v="158"/>
    <d v="2019-02-11T04:46:11"/>
    <x v="0"/>
    <x v="1"/>
    <x v="154"/>
    <n v="86"/>
    <x v="1"/>
    <x v="2"/>
    <x v="1"/>
    <n v="2361.15"/>
  </r>
  <r>
    <s v="PAT_2482"/>
    <x v="3"/>
    <x v="159"/>
    <d v="2019-02-11T11:01:40"/>
    <x v="0"/>
    <x v="1"/>
    <x v="155"/>
    <n v="66"/>
    <x v="1"/>
    <x v="3"/>
    <x v="1"/>
    <n v="5562.41"/>
  </r>
  <r>
    <s v="PAT_789"/>
    <x v="3"/>
    <x v="160"/>
    <d v="2019-02-11T17:17:09"/>
    <x v="0"/>
    <x v="1"/>
    <x v="156"/>
    <n v="67"/>
    <x v="0"/>
    <x v="4"/>
    <x v="0"/>
    <n v="1824.49"/>
  </r>
  <r>
    <s v="PAT_984"/>
    <x v="2"/>
    <x v="161"/>
    <d v="2019-02-11T23:32:38"/>
    <x v="0"/>
    <x v="1"/>
    <x v="157"/>
    <n v="78"/>
    <x v="1"/>
    <x v="0"/>
    <x v="2"/>
    <n v="4982.6899999999996"/>
  </r>
  <r>
    <s v="PAT_2180"/>
    <x v="3"/>
    <x v="162"/>
    <d v="2019-02-12T05:48:07"/>
    <x v="0"/>
    <x v="1"/>
    <x v="158"/>
    <n v="63"/>
    <x v="1"/>
    <x v="3"/>
    <x v="0"/>
    <n v="5828.87"/>
  </r>
  <r>
    <s v="PAT_2208"/>
    <x v="3"/>
    <x v="163"/>
    <d v="2019-02-12T12:03:36"/>
    <x v="0"/>
    <x v="1"/>
    <x v="159"/>
    <n v="28"/>
    <x v="0"/>
    <x v="2"/>
    <x v="0"/>
    <n v="208.62"/>
  </r>
  <r>
    <s v="PAT_841"/>
    <x v="0"/>
    <x v="164"/>
    <d v="2019-02-12T18:19:05"/>
    <x v="0"/>
    <x v="1"/>
    <x v="72"/>
    <n v="22"/>
    <x v="1"/>
    <x v="3"/>
    <x v="2"/>
    <n v="9798.4"/>
  </r>
  <r>
    <s v="PAT_30"/>
    <x v="1"/>
    <x v="165"/>
    <d v="2019-02-13T00:34:34"/>
    <x v="0"/>
    <x v="1"/>
    <x v="160"/>
    <n v="49"/>
    <x v="0"/>
    <x v="4"/>
    <x v="0"/>
    <n v="4019.37"/>
  </r>
  <r>
    <s v="PAT_255"/>
    <x v="2"/>
    <x v="166"/>
    <d v="2019-02-13T06:50:03"/>
    <x v="0"/>
    <x v="1"/>
    <x v="161"/>
    <n v="71"/>
    <x v="1"/>
    <x v="3"/>
    <x v="1"/>
    <n v="5344.47"/>
  </r>
  <r>
    <s v="PAT_796"/>
    <x v="2"/>
    <x v="167"/>
    <d v="2019-02-13T13:05:32"/>
    <x v="0"/>
    <x v="1"/>
    <x v="162"/>
    <n v="38"/>
    <x v="1"/>
    <x v="0"/>
    <x v="1"/>
    <n v="619.47"/>
  </r>
  <r>
    <s v="PAT_1351"/>
    <x v="2"/>
    <x v="168"/>
    <d v="2019-02-13T19:21:01"/>
    <x v="0"/>
    <x v="1"/>
    <x v="163"/>
    <n v="37"/>
    <x v="0"/>
    <x v="4"/>
    <x v="1"/>
    <n v="4571.72"/>
  </r>
  <r>
    <s v="PAT_1800"/>
    <x v="1"/>
    <x v="169"/>
    <d v="2019-02-14T01:36:30"/>
    <x v="0"/>
    <x v="1"/>
    <x v="164"/>
    <n v="23"/>
    <x v="0"/>
    <x v="1"/>
    <x v="1"/>
    <n v="3656.67"/>
  </r>
  <r>
    <s v="PAT_2176"/>
    <x v="0"/>
    <x v="170"/>
    <d v="2019-02-14T07:51:59"/>
    <x v="0"/>
    <x v="1"/>
    <x v="125"/>
    <n v="57"/>
    <x v="0"/>
    <x v="1"/>
    <x v="1"/>
    <n v="9508.92"/>
  </r>
  <r>
    <s v="PAT_801"/>
    <x v="2"/>
    <x v="171"/>
    <d v="2019-02-14T14:07:27"/>
    <x v="0"/>
    <x v="1"/>
    <x v="165"/>
    <n v="21"/>
    <x v="0"/>
    <x v="1"/>
    <x v="2"/>
    <n v="4173.3100000000004"/>
  </r>
  <r>
    <s v="PAT_2838"/>
    <x v="0"/>
    <x v="172"/>
    <d v="2019-02-14T20:22:56"/>
    <x v="0"/>
    <x v="1"/>
    <x v="166"/>
    <n v="60"/>
    <x v="1"/>
    <x v="2"/>
    <x v="2"/>
    <n v="666.07"/>
  </r>
  <r>
    <s v="PAT_1357"/>
    <x v="3"/>
    <x v="173"/>
    <d v="2019-02-15T02:38:25"/>
    <x v="0"/>
    <x v="1"/>
    <x v="167"/>
    <n v="68"/>
    <x v="0"/>
    <x v="3"/>
    <x v="0"/>
    <n v="2365.61"/>
  </r>
  <r>
    <s v="PAT_2546"/>
    <x v="3"/>
    <x v="174"/>
    <d v="2019-02-15T08:53:54"/>
    <x v="0"/>
    <x v="1"/>
    <x v="168"/>
    <n v="32"/>
    <x v="0"/>
    <x v="2"/>
    <x v="0"/>
    <n v="1880.65"/>
  </r>
  <r>
    <s v="PAT_1107"/>
    <x v="2"/>
    <x v="175"/>
    <d v="2019-02-15T15:09:23"/>
    <x v="0"/>
    <x v="1"/>
    <x v="169"/>
    <n v="73"/>
    <x v="0"/>
    <x v="1"/>
    <x v="1"/>
    <n v="5638.93"/>
  </r>
  <r>
    <s v="PAT_1883"/>
    <x v="1"/>
    <x v="176"/>
    <d v="2019-02-15T21:24:52"/>
    <x v="0"/>
    <x v="1"/>
    <x v="170"/>
    <n v="28"/>
    <x v="0"/>
    <x v="2"/>
    <x v="2"/>
    <n v="5287.38"/>
  </r>
  <r>
    <s v="PAT_2314"/>
    <x v="2"/>
    <x v="177"/>
    <d v="2019-02-16T03:40:21"/>
    <x v="0"/>
    <x v="1"/>
    <x v="171"/>
    <n v="21"/>
    <x v="0"/>
    <x v="0"/>
    <x v="0"/>
    <n v="6066.86"/>
  </r>
  <r>
    <s v="PAT_1764"/>
    <x v="3"/>
    <x v="178"/>
    <d v="2019-02-16T09:55:50"/>
    <x v="0"/>
    <x v="1"/>
    <x v="172"/>
    <n v="85"/>
    <x v="1"/>
    <x v="2"/>
    <x v="0"/>
    <n v="2059.33"/>
  </r>
  <r>
    <s v="PAT_571"/>
    <x v="2"/>
    <x v="179"/>
    <d v="2019-02-16T16:11:19"/>
    <x v="0"/>
    <x v="1"/>
    <x v="173"/>
    <n v="49"/>
    <x v="0"/>
    <x v="4"/>
    <x v="0"/>
    <n v="9229.11"/>
  </r>
  <r>
    <s v="PAT_2194"/>
    <x v="2"/>
    <x v="180"/>
    <d v="2019-02-16T22:26:48"/>
    <x v="0"/>
    <x v="1"/>
    <x v="174"/>
    <n v="74"/>
    <x v="1"/>
    <x v="3"/>
    <x v="2"/>
    <n v="2322.8000000000002"/>
  </r>
  <r>
    <s v="PAT_2954"/>
    <x v="3"/>
    <x v="181"/>
    <d v="2019-02-17T04:42:17"/>
    <x v="0"/>
    <x v="1"/>
    <x v="175"/>
    <n v="71"/>
    <x v="0"/>
    <x v="3"/>
    <x v="0"/>
    <n v="1086.49"/>
  </r>
  <r>
    <s v="PAT_665"/>
    <x v="1"/>
    <x v="182"/>
    <d v="2019-02-17T10:57:46"/>
    <x v="0"/>
    <x v="1"/>
    <x v="176"/>
    <n v="38"/>
    <x v="0"/>
    <x v="0"/>
    <x v="2"/>
    <n v="4933.7700000000004"/>
  </r>
  <r>
    <s v="PAT_2561"/>
    <x v="0"/>
    <x v="183"/>
    <d v="2019-02-17T17:13:15"/>
    <x v="0"/>
    <x v="1"/>
    <x v="177"/>
    <n v="71"/>
    <x v="1"/>
    <x v="2"/>
    <x v="1"/>
    <n v="4223.6499999999996"/>
  </r>
  <r>
    <s v="PAT_2948"/>
    <x v="1"/>
    <x v="184"/>
    <d v="2019-02-17T23:28:44"/>
    <x v="0"/>
    <x v="1"/>
    <x v="178"/>
    <n v="37"/>
    <x v="1"/>
    <x v="3"/>
    <x v="2"/>
    <n v="5897.2"/>
  </r>
  <r>
    <s v="PAT_1131"/>
    <x v="0"/>
    <x v="185"/>
    <d v="2019-02-18T05:44:13"/>
    <x v="0"/>
    <x v="1"/>
    <x v="179"/>
    <n v="65"/>
    <x v="0"/>
    <x v="1"/>
    <x v="2"/>
    <n v="5945.99"/>
  </r>
  <r>
    <s v="PAT_242"/>
    <x v="0"/>
    <x v="186"/>
    <d v="2019-02-18T11:59:41"/>
    <x v="0"/>
    <x v="1"/>
    <x v="180"/>
    <n v="68"/>
    <x v="0"/>
    <x v="1"/>
    <x v="2"/>
    <n v="4969.67"/>
  </r>
  <r>
    <s v="PAT_927"/>
    <x v="3"/>
    <x v="187"/>
    <d v="2019-02-18T18:15:10"/>
    <x v="0"/>
    <x v="1"/>
    <x v="181"/>
    <n v="27"/>
    <x v="0"/>
    <x v="3"/>
    <x v="1"/>
    <n v="6813.22"/>
  </r>
  <r>
    <s v="PAT_2684"/>
    <x v="2"/>
    <x v="188"/>
    <d v="2019-02-19T00:30:39"/>
    <x v="0"/>
    <x v="1"/>
    <x v="182"/>
    <n v="66"/>
    <x v="0"/>
    <x v="0"/>
    <x v="2"/>
    <n v="1969.27"/>
  </r>
  <r>
    <s v="PAT_120"/>
    <x v="0"/>
    <x v="189"/>
    <d v="2019-02-19T06:46:08"/>
    <x v="0"/>
    <x v="1"/>
    <x v="183"/>
    <n v="24"/>
    <x v="0"/>
    <x v="1"/>
    <x v="0"/>
    <n v="9131.43"/>
  </r>
  <r>
    <s v="PAT_2382"/>
    <x v="3"/>
    <x v="190"/>
    <d v="2019-02-19T13:01:37"/>
    <x v="0"/>
    <x v="1"/>
    <x v="184"/>
    <n v="58"/>
    <x v="0"/>
    <x v="4"/>
    <x v="2"/>
    <n v="137.68"/>
  </r>
  <r>
    <s v="PAT_1001"/>
    <x v="1"/>
    <x v="191"/>
    <d v="2019-02-19T19:17:06"/>
    <x v="0"/>
    <x v="1"/>
    <x v="185"/>
    <n v="71"/>
    <x v="0"/>
    <x v="2"/>
    <x v="1"/>
    <n v="6237.49"/>
  </r>
  <r>
    <s v="PAT_2833"/>
    <x v="2"/>
    <x v="192"/>
    <d v="2019-02-20T01:32:35"/>
    <x v="0"/>
    <x v="1"/>
    <x v="186"/>
    <n v="36"/>
    <x v="0"/>
    <x v="0"/>
    <x v="2"/>
    <n v="3828.95"/>
  </r>
  <r>
    <s v="PAT_425"/>
    <x v="1"/>
    <x v="193"/>
    <d v="2019-02-20T07:48:04"/>
    <x v="0"/>
    <x v="1"/>
    <x v="187"/>
    <n v="30"/>
    <x v="1"/>
    <x v="2"/>
    <x v="1"/>
    <n v="3486.73"/>
  </r>
  <r>
    <s v="PAT_1459"/>
    <x v="1"/>
    <x v="194"/>
    <d v="2019-02-20T14:03:33"/>
    <x v="0"/>
    <x v="1"/>
    <x v="188"/>
    <n v="44"/>
    <x v="1"/>
    <x v="3"/>
    <x v="1"/>
    <n v="531.95000000000005"/>
  </r>
  <r>
    <s v="PAT_2951"/>
    <x v="3"/>
    <x v="195"/>
    <d v="2019-02-20T20:19:02"/>
    <x v="0"/>
    <x v="1"/>
    <x v="189"/>
    <n v="28"/>
    <x v="0"/>
    <x v="3"/>
    <x v="0"/>
    <n v="8252.19"/>
  </r>
  <r>
    <s v="PAT_2547"/>
    <x v="3"/>
    <x v="196"/>
    <d v="2019-02-21T02:34:31"/>
    <x v="0"/>
    <x v="1"/>
    <x v="190"/>
    <n v="57"/>
    <x v="0"/>
    <x v="1"/>
    <x v="0"/>
    <n v="2519.27"/>
  </r>
  <r>
    <s v="PAT_1835"/>
    <x v="2"/>
    <x v="197"/>
    <d v="2019-02-21T08:50:00"/>
    <x v="0"/>
    <x v="1"/>
    <x v="191"/>
    <n v="67"/>
    <x v="0"/>
    <x v="0"/>
    <x v="0"/>
    <n v="9600.33"/>
  </r>
  <r>
    <s v="PAT_801"/>
    <x v="1"/>
    <x v="198"/>
    <d v="2019-02-21T15:05:29"/>
    <x v="0"/>
    <x v="1"/>
    <x v="165"/>
    <n v="21"/>
    <x v="0"/>
    <x v="1"/>
    <x v="2"/>
    <n v="4173.3100000000004"/>
  </r>
  <r>
    <s v="PAT_1416"/>
    <x v="0"/>
    <x v="199"/>
    <d v="2019-02-21T21:20:58"/>
    <x v="0"/>
    <x v="1"/>
    <x v="90"/>
    <n v="22"/>
    <x v="1"/>
    <x v="1"/>
    <x v="0"/>
    <n v="9973.65"/>
  </r>
  <r>
    <s v="PAT_2127"/>
    <x v="3"/>
    <x v="200"/>
    <d v="2019-02-22T03:36:27"/>
    <x v="0"/>
    <x v="1"/>
    <x v="33"/>
    <n v="86"/>
    <x v="0"/>
    <x v="0"/>
    <x v="1"/>
    <n v="7993.44"/>
  </r>
  <r>
    <s v="PAT_1687"/>
    <x v="2"/>
    <x v="201"/>
    <d v="2019-02-22T09:51:55"/>
    <x v="0"/>
    <x v="1"/>
    <x v="192"/>
    <n v="87"/>
    <x v="1"/>
    <x v="0"/>
    <x v="2"/>
    <n v="6919.25"/>
  </r>
  <r>
    <s v="PAT_1291"/>
    <x v="2"/>
    <x v="202"/>
    <d v="2019-02-22T16:07:24"/>
    <x v="0"/>
    <x v="1"/>
    <x v="193"/>
    <n v="61"/>
    <x v="1"/>
    <x v="4"/>
    <x v="2"/>
    <n v="4254.99"/>
  </r>
  <r>
    <s v="PAT_727"/>
    <x v="0"/>
    <x v="203"/>
    <d v="2019-02-22T22:22:53"/>
    <x v="0"/>
    <x v="1"/>
    <x v="194"/>
    <n v="81"/>
    <x v="0"/>
    <x v="0"/>
    <x v="1"/>
    <n v="6540.83"/>
  </r>
  <r>
    <s v="PAT_1895"/>
    <x v="1"/>
    <x v="204"/>
    <d v="2019-02-23T04:38:22"/>
    <x v="0"/>
    <x v="1"/>
    <x v="195"/>
    <n v="87"/>
    <x v="0"/>
    <x v="2"/>
    <x v="0"/>
    <n v="7255.69"/>
  </r>
  <r>
    <s v="PAT_322"/>
    <x v="1"/>
    <x v="205"/>
    <d v="2019-02-23T10:53:51"/>
    <x v="0"/>
    <x v="1"/>
    <x v="196"/>
    <n v="55"/>
    <x v="1"/>
    <x v="1"/>
    <x v="1"/>
    <n v="9707.27"/>
  </r>
  <r>
    <s v="PAT_383"/>
    <x v="0"/>
    <x v="206"/>
    <d v="2019-02-23T17:09:20"/>
    <x v="0"/>
    <x v="1"/>
    <x v="197"/>
    <n v="37"/>
    <x v="0"/>
    <x v="0"/>
    <x v="2"/>
    <n v="9528.5"/>
  </r>
  <r>
    <s v="PAT_1472"/>
    <x v="2"/>
    <x v="207"/>
    <d v="2019-02-23T23:24:49"/>
    <x v="0"/>
    <x v="1"/>
    <x v="198"/>
    <n v="76"/>
    <x v="0"/>
    <x v="2"/>
    <x v="1"/>
    <n v="7752.01"/>
  </r>
  <r>
    <s v="PAT_2219"/>
    <x v="2"/>
    <x v="208"/>
    <d v="2019-02-24T05:40:18"/>
    <x v="0"/>
    <x v="1"/>
    <x v="199"/>
    <n v="47"/>
    <x v="1"/>
    <x v="4"/>
    <x v="1"/>
    <n v="958.08"/>
  </r>
  <r>
    <s v="PAT_562"/>
    <x v="0"/>
    <x v="209"/>
    <d v="2019-02-24T11:55:47"/>
    <x v="0"/>
    <x v="1"/>
    <x v="200"/>
    <n v="27"/>
    <x v="1"/>
    <x v="3"/>
    <x v="1"/>
    <n v="760.55"/>
  </r>
  <r>
    <s v="PAT_1082"/>
    <x v="1"/>
    <x v="210"/>
    <d v="2019-02-24T18:11:16"/>
    <x v="0"/>
    <x v="1"/>
    <x v="201"/>
    <n v="62"/>
    <x v="1"/>
    <x v="3"/>
    <x v="0"/>
    <n v="7767.59"/>
  </r>
  <r>
    <s v="PAT_157"/>
    <x v="2"/>
    <x v="211"/>
    <d v="2019-02-25T00:26:45"/>
    <x v="0"/>
    <x v="1"/>
    <x v="202"/>
    <n v="58"/>
    <x v="1"/>
    <x v="4"/>
    <x v="1"/>
    <n v="9879.36"/>
  </r>
  <r>
    <s v="PAT_2157"/>
    <x v="1"/>
    <x v="212"/>
    <d v="2019-02-25T06:42:14"/>
    <x v="0"/>
    <x v="1"/>
    <x v="203"/>
    <n v="76"/>
    <x v="1"/>
    <x v="3"/>
    <x v="1"/>
    <n v="2346.87"/>
  </r>
  <r>
    <s v="PAT_2978"/>
    <x v="2"/>
    <x v="213"/>
    <d v="2019-02-25T12:57:43"/>
    <x v="0"/>
    <x v="1"/>
    <x v="204"/>
    <n v="76"/>
    <x v="1"/>
    <x v="4"/>
    <x v="0"/>
    <n v="814.99"/>
  </r>
  <r>
    <s v="PAT_1358"/>
    <x v="1"/>
    <x v="214"/>
    <d v="2019-02-25T19:13:12"/>
    <x v="0"/>
    <x v="1"/>
    <x v="205"/>
    <n v="31"/>
    <x v="1"/>
    <x v="0"/>
    <x v="1"/>
    <n v="5520.24"/>
  </r>
  <r>
    <s v="PAT_2546"/>
    <x v="2"/>
    <x v="215"/>
    <d v="2019-02-26T01:28:41"/>
    <x v="0"/>
    <x v="1"/>
    <x v="168"/>
    <n v="32"/>
    <x v="0"/>
    <x v="2"/>
    <x v="0"/>
    <n v="1880.65"/>
  </r>
  <r>
    <s v="PAT_1040"/>
    <x v="3"/>
    <x v="216"/>
    <d v="2019-02-26T07:44:09"/>
    <x v="0"/>
    <x v="1"/>
    <x v="206"/>
    <n v="49"/>
    <x v="0"/>
    <x v="1"/>
    <x v="1"/>
    <n v="1278.79"/>
  </r>
  <r>
    <s v="PAT_1646"/>
    <x v="3"/>
    <x v="217"/>
    <d v="2019-02-26T13:59:38"/>
    <x v="0"/>
    <x v="1"/>
    <x v="207"/>
    <n v="53"/>
    <x v="0"/>
    <x v="1"/>
    <x v="1"/>
    <n v="5674.31"/>
  </r>
  <r>
    <s v="PAT_2225"/>
    <x v="0"/>
    <x v="218"/>
    <d v="2019-02-26T20:15:07"/>
    <x v="0"/>
    <x v="1"/>
    <x v="208"/>
    <n v="63"/>
    <x v="1"/>
    <x v="2"/>
    <x v="0"/>
    <n v="2658.15"/>
  </r>
  <r>
    <s v="PAT_1105"/>
    <x v="3"/>
    <x v="219"/>
    <d v="2019-02-27T02:30:36"/>
    <x v="0"/>
    <x v="1"/>
    <x v="209"/>
    <n v="28"/>
    <x v="0"/>
    <x v="0"/>
    <x v="0"/>
    <n v="5019.88"/>
  </r>
  <r>
    <s v="PAT_852"/>
    <x v="1"/>
    <x v="220"/>
    <d v="2019-02-27T08:46:05"/>
    <x v="0"/>
    <x v="1"/>
    <x v="210"/>
    <n v="18"/>
    <x v="0"/>
    <x v="3"/>
    <x v="1"/>
    <n v="791.68"/>
  </r>
  <r>
    <s v="PAT_369"/>
    <x v="0"/>
    <x v="221"/>
    <d v="2019-02-27T15:01:34"/>
    <x v="0"/>
    <x v="1"/>
    <x v="211"/>
    <n v="43"/>
    <x v="1"/>
    <x v="0"/>
    <x v="1"/>
    <n v="1839.72"/>
  </r>
  <r>
    <s v="PAT_1230"/>
    <x v="2"/>
    <x v="222"/>
    <d v="2019-02-27T21:17:03"/>
    <x v="0"/>
    <x v="1"/>
    <x v="212"/>
    <n v="54"/>
    <x v="0"/>
    <x v="4"/>
    <x v="2"/>
    <n v="508.2"/>
  </r>
  <r>
    <s v="PAT_2395"/>
    <x v="2"/>
    <x v="223"/>
    <d v="2019-02-28T03:32:32"/>
    <x v="0"/>
    <x v="1"/>
    <x v="213"/>
    <n v="66"/>
    <x v="1"/>
    <x v="4"/>
    <x v="0"/>
    <n v="3412.64"/>
  </r>
  <r>
    <s v="PAT_2999"/>
    <x v="3"/>
    <x v="224"/>
    <d v="2019-02-28T09:48:01"/>
    <x v="0"/>
    <x v="1"/>
    <x v="214"/>
    <n v="29"/>
    <x v="1"/>
    <x v="2"/>
    <x v="2"/>
    <n v="2861.7"/>
  </r>
  <r>
    <s v="PAT_127"/>
    <x v="0"/>
    <x v="225"/>
    <d v="2019-02-28T16:03:30"/>
    <x v="0"/>
    <x v="1"/>
    <x v="215"/>
    <n v="50"/>
    <x v="0"/>
    <x v="3"/>
    <x v="0"/>
    <n v="8781.82"/>
  </r>
  <r>
    <s v="PAT_2808"/>
    <x v="1"/>
    <x v="226"/>
    <d v="2019-02-28T22:18:59"/>
    <x v="0"/>
    <x v="1"/>
    <x v="216"/>
    <n v="44"/>
    <x v="0"/>
    <x v="3"/>
    <x v="2"/>
    <n v="6220.2"/>
  </r>
  <r>
    <s v="PAT_423"/>
    <x v="2"/>
    <x v="227"/>
    <d v="2019-03-01T04:34:28"/>
    <x v="0"/>
    <x v="2"/>
    <x v="217"/>
    <n v="78"/>
    <x v="0"/>
    <x v="3"/>
    <x v="2"/>
    <n v="7180.41"/>
  </r>
  <r>
    <s v="PAT_745"/>
    <x v="1"/>
    <x v="228"/>
    <d v="2019-03-01T10:49:57"/>
    <x v="0"/>
    <x v="2"/>
    <x v="98"/>
    <n v="69"/>
    <x v="1"/>
    <x v="1"/>
    <x v="0"/>
    <n v="8869.3700000000008"/>
  </r>
  <r>
    <s v="PAT_1208"/>
    <x v="0"/>
    <x v="229"/>
    <d v="2019-03-01T17:05:26"/>
    <x v="0"/>
    <x v="2"/>
    <x v="218"/>
    <n v="45"/>
    <x v="1"/>
    <x v="0"/>
    <x v="1"/>
    <n v="8623.58"/>
  </r>
  <r>
    <s v="PAT_932"/>
    <x v="0"/>
    <x v="230"/>
    <d v="2019-03-01T23:20:55"/>
    <x v="0"/>
    <x v="2"/>
    <x v="219"/>
    <n v="67"/>
    <x v="0"/>
    <x v="0"/>
    <x v="2"/>
    <n v="3500.41"/>
  </r>
  <r>
    <s v="PAT_342"/>
    <x v="1"/>
    <x v="231"/>
    <d v="2019-03-02T05:36:23"/>
    <x v="0"/>
    <x v="2"/>
    <x v="220"/>
    <n v="72"/>
    <x v="1"/>
    <x v="2"/>
    <x v="1"/>
    <n v="488.56"/>
  </r>
  <r>
    <s v="PAT_1908"/>
    <x v="0"/>
    <x v="232"/>
    <d v="2019-03-02T11:51:52"/>
    <x v="0"/>
    <x v="2"/>
    <x v="221"/>
    <n v="82"/>
    <x v="0"/>
    <x v="4"/>
    <x v="1"/>
    <n v="9634.86"/>
  </r>
  <r>
    <s v="PAT_1616"/>
    <x v="2"/>
    <x v="233"/>
    <d v="2019-03-02T18:07:21"/>
    <x v="0"/>
    <x v="2"/>
    <x v="222"/>
    <n v="21"/>
    <x v="0"/>
    <x v="0"/>
    <x v="1"/>
    <n v="9706.84"/>
  </r>
  <r>
    <s v="PAT_733"/>
    <x v="3"/>
    <x v="234"/>
    <d v="2019-03-03T00:22:50"/>
    <x v="0"/>
    <x v="2"/>
    <x v="223"/>
    <n v="32"/>
    <x v="0"/>
    <x v="1"/>
    <x v="1"/>
    <n v="7240.99"/>
  </r>
  <r>
    <s v="PAT_2743"/>
    <x v="3"/>
    <x v="235"/>
    <d v="2019-03-03T06:38:19"/>
    <x v="0"/>
    <x v="2"/>
    <x v="224"/>
    <n v="48"/>
    <x v="0"/>
    <x v="1"/>
    <x v="2"/>
    <n v="7911.47"/>
  </r>
  <r>
    <s v="PAT_2018"/>
    <x v="0"/>
    <x v="236"/>
    <d v="2019-03-03T12:53:48"/>
    <x v="0"/>
    <x v="2"/>
    <x v="225"/>
    <n v="42"/>
    <x v="1"/>
    <x v="4"/>
    <x v="2"/>
    <n v="5928.55"/>
  </r>
  <r>
    <s v="PAT_1815"/>
    <x v="0"/>
    <x v="237"/>
    <d v="2019-03-03T19:09:17"/>
    <x v="0"/>
    <x v="2"/>
    <x v="226"/>
    <n v="52"/>
    <x v="0"/>
    <x v="2"/>
    <x v="0"/>
    <n v="2050.7399999999998"/>
  </r>
  <r>
    <s v="PAT_87"/>
    <x v="2"/>
    <x v="238"/>
    <d v="2019-03-04T01:24:46"/>
    <x v="0"/>
    <x v="2"/>
    <x v="227"/>
    <n v="57"/>
    <x v="1"/>
    <x v="3"/>
    <x v="1"/>
    <n v="9755.23"/>
  </r>
  <r>
    <s v="PAT_337"/>
    <x v="3"/>
    <x v="239"/>
    <d v="2019-03-04T07:40:15"/>
    <x v="0"/>
    <x v="2"/>
    <x v="228"/>
    <n v="48"/>
    <x v="0"/>
    <x v="0"/>
    <x v="1"/>
    <n v="9692.6200000000008"/>
  </r>
  <r>
    <s v="PAT_2902"/>
    <x v="2"/>
    <x v="240"/>
    <d v="2019-03-04T13:55:44"/>
    <x v="0"/>
    <x v="2"/>
    <x v="229"/>
    <n v="67"/>
    <x v="1"/>
    <x v="4"/>
    <x v="2"/>
    <n v="2732.03"/>
  </r>
  <r>
    <s v="PAT_607"/>
    <x v="0"/>
    <x v="241"/>
    <d v="2019-03-04T20:11:13"/>
    <x v="0"/>
    <x v="2"/>
    <x v="230"/>
    <n v="41"/>
    <x v="0"/>
    <x v="3"/>
    <x v="0"/>
    <n v="8675.59"/>
  </r>
  <r>
    <s v="PAT_1963"/>
    <x v="2"/>
    <x v="242"/>
    <d v="2019-03-05T02:26:42"/>
    <x v="0"/>
    <x v="2"/>
    <x v="231"/>
    <n v="84"/>
    <x v="0"/>
    <x v="4"/>
    <x v="0"/>
    <n v="3608.06"/>
  </r>
  <r>
    <s v="PAT_1327"/>
    <x v="0"/>
    <x v="243"/>
    <d v="2019-03-05T08:42:11"/>
    <x v="0"/>
    <x v="2"/>
    <x v="232"/>
    <n v="75"/>
    <x v="1"/>
    <x v="3"/>
    <x v="2"/>
    <n v="752.08"/>
  </r>
  <r>
    <s v="PAT_722"/>
    <x v="1"/>
    <x v="244"/>
    <d v="2019-03-05T14:57:40"/>
    <x v="0"/>
    <x v="2"/>
    <x v="233"/>
    <n v="87"/>
    <x v="1"/>
    <x v="4"/>
    <x v="1"/>
    <n v="3689.61"/>
  </r>
  <r>
    <s v="PAT_281"/>
    <x v="2"/>
    <x v="245"/>
    <d v="2019-03-05T21:13:09"/>
    <x v="0"/>
    <x v="2"/>
    <x v="234"/>
    <n v="88"/>
    <x v="1"/>
    <x v="4"/>
    <x v="1"/>
    <n v="642.26"/>
  </r>
  <r>
    <s v="PAT_2287"/>
    <x v="2"/>
    <x v="246"/>
    <d v="2019-03-06T03:28:37"/>
    <x v="0"/>
    <x v="2"/>
    <x v="235"/>
    <n v="74"/>
    <x v="1"/>
    <x v="3"/>
    <x v="0"/>
    <n v="5254.27"/>
  </r>
  <r>
    <s v="PAT_1886"/>
    <x v="0"/>
    <x v="247"/>
    <d v="2019-03-06T09:44:06"/>
    <x v="0"/>
    <x v="2"/>
    <x v="12"/>
    <n v="43"/>
    <x v="1"/>
    <x v="0"/>
    <x v="0"/>
    <n v="4444.4799999999996"/>
  </r>
  <r>
    <s v="PAT_469"/>
    <x v="0"/>
    <x v="248"/>
    <d v="2019-03-06T15:59:35"/>
    <x v="0"/>
    <x v="2"/>
    <x v="236"/>
    <n v="87"/>
    <x v="1"/>
    <x v="0"/>
    <x v="1"/>
    <n v="9426.75"/>
  </r>
  <r>
    <s v="PAT_1324"/>
    <x v="0"/>
    <x v="249"/>
    <d v="2019-03-06T22:15:04"/>
    <x v="0"/>
    <x v="2"/>
    <x v="237"/>
    <n v="57"/>
    <x v="1"/>
    <x v="3"/>
    <x v="1"/>
    <n v="5132.46"/>
  </r>
  <r>
    <s v="PAT_2344"/>
    <x v="0"/>
    <x v="250"/>
    <d v="2019-03-07T04:30:33"/>
    <x v="0"/>
    <x v="2"/>
    <x v="238"/>
    <n v="35"/>
    <x v="1"/>
    <x v="0"/>
    <x v="2"/>
    <n v="7150.52"/>
  </r>
  <r>
    <s v="PAT_736"/>
    <x v="2"/>
    <x v="251"/>
    <d v="2019-03-07T10:46:02"/>
    <x v="0"/>
    <x v="2"/>
    <x v="239"/>
    <n v="83"/>
    <x v="0"/>
    <x v="0"/>
    <x v="1"/>
    <n v="4072.4"/>
  </r>
  <r>
    <s v="PAT_1236"/>
    <x v="3"/>
    <x v="252"/>
    <d v="2019-03-07T17:01:31"/>
    <x v="0"/>
    <x v="2"/>
    <x v="240"/>
    <n v="29"/>
    <x v="0"/>
    <x v="0"/>
    <x v="0"/>
    <n v="8902.8799999999992"/>
  </r>
  <r>
    <s v="PAT_997"/>
    <x v="2"/>
    <x v="253"/>
    <d v="2019-03-07T23:17:00"/>
    <x v="0"/>
    <x v="2"/>
    <x v="241"/>
    <n v="67"/>
    <x v="0"/>
    <x v="4"/>
    <x v="1"/>
    <n v="8839.81"/>
  </r>
  <r>
    <s v="PAT_388"/>
    <x v="3"/>
    <x v="254"/>
    <d v="2019-03-08T05:32:29"/>
    <x v="0"/>
    <x v="2"/>
    <x v="242"/>
    <n v="58"/>
    <x v="1"/>
    <x v="4"/>
    <x v="2"/>
    <n v="2294.98"/>
  </r>
  <r>
    <s v="PAT_789"/>
    <x v="2"/>
    <x v="255"/>
    <d v="2019-03-08T11:47:58"/>
    <x v="0"/>
    <x v="2"/>
    <x v="156"/>
    <n v="67"/>
    <x v="0"/>
    <x v="4"/>
    <x v="0"/>
    <n v="1824.49"/>
  </r>
  <r>
    <s v="PAT_254"/>
    <x v="1"/>
    <x v="256"/>
    <d v="2019-03-08T18:03:27"/>
    <x v="0"/>
    <x v="2"/>
    <x v="243"/>
    <n v="82"/>
    <x v="0"/>
    <x v="4"/>
    <x v="2"/>
    <n v="5546.56"/>
  </r>
  <r>
    <s v="PAT_2494"/>
    <x v="3"/>
    <x v="257"/>
    <d v="2019-03-09T00:18:56"/>
    <x v="0"/>
    <x v="2"/>
    <x v="244"/>
    <n v="55"/>
    <x v="0"/>
    <x v="1"/>
    <x v="1"/>
    <n v="8945.08"/>
  </r>
  <r>
    <s v="PAT_2562"/>
    <x v="2"/>
    <x v="258"/>
    <d v="2019-03-09T06:34:25"/>
    <x v="0"/>
    <x v="2"/>
    <x v="245"/>
    <n v="64"/>
    <x v="0"/>
    <x v="2"/>
    <x v="2"/>
    <n v="7084.89"/>
  </r>
  <r>
    <s v="PAT_834"/>
    <x v="1"/>
    <x v="259"/>
    <d v="2019-03-09T12:49:54"/>
    <x v="0"/>
    <x v="2"/>
    <x v="246"/>
    <n v="73"/>
    <x v="1"/>
    <x v="1"/>
    <x v="2"/>
    <n v="9564.82"/>
  </r>
  <r>
    <s v="PAT_2082"/>
    <x v="0"/>
    <x v="260"/>
    <d v="2019-03-09T19:05:23"/>
    <x v="0"/>
    <x v="2"/>
    <x v="247"/>
    <n v="18"/>
    <x v="0"/>
    <x v="3"/>
    <x v="2"/>
    <n v="5450.62"/>
  </r>
  <r>
    <s v="PAT_2319"/>
    <x v="3"/>
    <x v="261"/>
    <d v="2019-03-10T01:20:51"/>
    <x v="0"/>
    <x v="2"/>
    <x v="248"/>
    <n v="43"/>
    <x v="0"/>
    <x v="3"/>
    <x v="0"/>
    <n v="1825.13"/>
  </r>
  <r>
    <s v="PAT_931"/>
    <x v="0"/>
    <x v="262"/>
    <d v="2019-03-10T07:36:20"/>
    <x v="0"/>
    <x v="2"/>
    <x v="249"/>
    <n v="49"/>
    <x v="0"/>
    <x v="2"/>
    <x v="1"/>
    <n v="8626.94"/>
  </r>
  <r>
    <s v="PAT_1161"/>
    <x v="2"/>
    <x v="263"/>
    <d v="2019-03-10T13:51:49"/>
    <x v="0"/>
    <x v="2"/>
    <x v="250"/>
    <n v="61"/>
    <x v="1"/>
    <x v="0"/>
    <x v="0"/>
    <n v="8459.69"/>
  </r>
  <r>
    <s v="PAT_682"/>
    <x v="3"/>
    <x v="264"/>
    <d v="2019-03-10T20:07:18"/>
    <x v="0"/>
    <x v="2"/>
    <x v="251"/>
    <n v="57"/>
    <x v="1"/>
    <x v="3"/>
    <x v="2"/>
    <n v="3460.95"/>
  </r>
  <r>
    <s v="PAT_1931"/>
    <x v="3"/>
    <x v="265"/>
    <d v="2019-03-11T02:22:47"/>
    <x v="0"/>
    <x v="2"/>
    <x v="252"/>
    <n v="35"/>
    <x v="1"/>
    <x v="1"/>
    <x v="2"/>
    <n v="865.81"/>
  </r>
  <r>
    <s v="PAT_940"/>
    <x v="0"/>
    <x v="266"/>
    <d v="2019-03-11T08:38:16"/>
    <x v="0"/>
    <x v="2"/>
    <x v="44"/>
    <n v="34"/>
    <x v="1"/>
    <x v="4"/>
    <x v="0"/>
    <n v="1704.69"/>
  </r>
  <r>
    <s v="PAT_1068"/>
    <x v="2"/>
    <x v="267"/>
    <d v="2019-03-11T14:53:45"/>
    <x v="0"/>
    <x v="2"/>
    <x v="253"/>
    <n v="67"/>
    <x v="0"/>
    <x v="2"/>
    <x v="1"/>
    <n v="7399.92"/>
  </r>
  <r>
    <s v="PAT_157"/>
    <x v="2"/>
    <x v="268"/>
    <d v="2019-03-11T21:09:14"/>
    <x v="0"/>
    <x v="2"/>
    <x v="202"/>
    <n v="58"/>
    <x v="1"/>
    <x v="4"/>
    <x v="1"/>
    <n v="9879.36"/>
  </r>
  <r>
    <s v="PAT_1147"/>
    <x v="2"/>
    <x v="269"/>
    <d v="2019-03-12T03:24:43"/>
    <x v="0"/>
    <x v="2"/>
    <x v="254"/>
    <n v="41"/>
    <x v="1"/>
    <x v="1"/>
    <x v="0"/>
    <n v="159.88999999999999"/>
  </r>
  <r>
    <s v="PAT_2842"/>
    <x v="1"/>
    <x v="270"/>
    <d v="2019-03-12T09:40:12"/>
    <x v="0"/>
    <x v="2"/>
    <x v="255"/>
    <n v="18"/>
    <x v="0"/>
    <x v="2"/>
    <x v="0"/>
    <n v="1550.36"/>
  </r>
  <r>
    <s v="PAT_2669"/>
    <x v="1"/>
    <x v="271"/>
    <d v="2019-03-12T15:55:41"/>
    <x v="0"/>
    <x v="2"/>
    <x v="256"/>
    <n v="24"/>
    <x v="1"/>
    <x v="2"/>
    <x v="0"/>
    <n v="328.85"/>
  </r>
  <r>
    <s v="PAT_2244"/>
    <x v="2"/>
    <x v="272"/>
    <d v="2019-03-12T22:11:10"/>
    <x v="0"/>
    <x v="2"/>
    <x v="64"/>
    <n v="81"/>
    <x v="1"/>
    <x v="2"/>
    <x v="0"/>
    <n v="8097.61"/>
  </r>
  <r>
    <s v="PAT_1000"/>
    <x v="1"/>
    <x v="273"/>
    <d v="2019-03-13T04:26:39"/>
    <x v="0"/>
    <x v="2"/>
    <x v="257"/>
    <n v="42"/>
    <x v="0"/>
    <x v="0"/>
    <x v="0"/>
    <n v="785.55"/>
  </r>
  <r>
    <s v="PAT_1456"/>
    <x v="1"/>
    <x v="274"/>
    <d v="2019-03-13T10:42:08"/>
    <x v="0"/>
    <x v="2"/>
    <x v="258"/>
    <n v="28"/>
    <x v="1"/>
    <x v="4"/>
    <x v="2"/>
    <n v="8903.33"/>
  </r>
  <r>
    <s v="PAT_1501"/>
    <x v="1"/>
    <x v="275"/>
    <d v="2019-03-13T16:57:36"/>
    <x v="0"/>
    <x v="2"/>
    <x v="259"/>
    <n v="77"/>
    <x v="1"/>
    <x v="1"/>
    <x v="2"/>
    <n v="9652.4699999999993"/>
  </r>
  <r>
    <s v="PAT_2671"/>
    <x v="0"/>
    <x v="276"/>
    <d v="2019-03-13T23:13:05"/>
    <x v="0"/>
    <x v="2"/>
    <x v="260"/>
    <n v="74"/>
    <x v="1"/>
    <x v="2"/>
    <x v="1"/>
    <n v="7101.11"/>
  </r>
  <r>
    <s v="PAT_2923"/>
    <x v="0"/>
    <x v="277"/>
    <d v="2019-03-14T05:28:34"/>
    <x v="0"/>
    <x v="2"/>
    <x v="261"/>
    <n v="61"/>
    <x v="1"/>
    <x v="0"/>
    <x v="2"/>
    <n v="4436.1499999999996"/>
  </r>
  <r>
    <s v="PAT_2734"/>
    <x v="3"/>
    <x v="278"/>
    <d v="2019-03-14T11:44:03"/>
    <x v="0"/>
    <x v="2"/>
    <x v="262"/>
    <n v="25"/>
    <x v="0"/>
    <x v="2"/>
    <x v="0"/>
    <n v="1058.52"/>
  </r>
  <r>
    <s v="PAT_1230"/>
    <x v="2"/>
    <x v="279"/>
    <d v="2019-03-14T17:59:32"/>
    <x v="0"/>
    <x v="2"/>
    <x v="212"/>
    <n v="54"/>
    <x v="0"/>
    <x v="4"/>
    <x v="2"/>
    <n v="508.2"/>
  </r>
  <r>
    <s v="PAT_2811"/>
    <x v="3"/>
    <x v="280"/>
    <d v="2019-03-15T00:15:01"/>
    <x v="0"/>
    <x v="2"/>
    <x v="263"/>
    <n v="56"/>
    <x v="1"/>
    <x v="1"/>
    <x v="0"/>
    <n v="7134.67"/>
  </r>
  <r>
    <s v="PAT_636"/>
    <x v="1"/>
    <x v="281"/>
    <d v="2019-03-15T06:30:30"/>
    <x v="0"/>
    <x v="2"/>
    <x v="264"/>
    <n v="38"/>
    <x v="1"/>
    <x v="3"/>
    <x v="0"/>
    <n v="9112.41"/>
  </r>
  <r>
    <s v="PAT_1120"/>
    <x v="0"/>
    <x v="282"/>
    <d v="2019-03-15T12:45:59"/>
    <x v="0"/>
    <x v="2"/>
    <x v="265"/>
    <n v="68"/>
    <x v="0"/>
    <x v="0"/>
    <x v="2"/>
    <n v="3229.77"/>
  </r>
  <r>
    <s v="PAT_474"/>
    <x v="0"/>
    <x v="283"/>
    <d v="2019-03-15T19:01:28"/>
    <x v="0"/>
    <x v="2"/>
    <x v="266"/>
    <n v="63"/>
    <x v="1"/>
    <x v="1"/>
    <x v="2"/>
    <n v="119.57"/>
  </r>
  <r>
    <s v="PAT_2240"/>
    <x v="1"/>
    <x v="284"/>
    <d v="2019-03-16T01:16:57"/>
    <x v="0"/>
    <x v="2"/>
    <x v="267"/>
    <n v="64"/>
    <x v="1"/>
    <x v="2"/>
    <x v="0"/>
    <n v="2526.1999999999998"/>
  </r>
  <r>
    <s v="PAT_491"/>
    <x v="0"/>
    <x v="285"/>
    <d v="2019-03-16T07:32:26"/>
    <x v="0"/>
    <x v="2"/>
    <x v="268"/>
    <n v="46"/>
    <x v="0"/>
    <x v="0"/>
    <x v="2"/>
    <n v="4950.95"/>
  </r>
  <r>
    <s v="PAT_2854"/>
    <x v="0"/>
    <x v="286"/>
    <d v="2019-03-16T13:47:55"/>
    <x v="0"/>
    <x v="2"/>
    <x v="269"/>
    <n v="20"/>
    <x v="0"/>
    <x v="1"/>
    <x v="2"/>
    <n v="2405.25"/>
  </r>
  <r>
    <s v="PAT_1420"/>
    <x v="3"/>
    <x v="287"/>
    <d v="2019-03-16T20:03:24"/>
    <x v="0"/>
    <x v="2"/>
    <x v="270"/>
    <n v="83"/>
    <x v="1"/>
    <x v="4"/>
    <x v="0"/>
    <n v="4293.42"/>
  </r>
  <r>
    <s v="PAT_2541"/>
    <x v="3"/>
    <x v="288"/>
    <d v="2019-03-17T02:18:53"/>
    <x v="0"/>
    <x v="2"/>
    <x v="271"/>
    <n v="50"/>
    <x v="0"/>
    <x v="3"/>
    <x v="1"/>
    <n v="7374.56"/>
  </r>
  <r>
    <s v="PAT_175"/>
    <x v="1"/>
    <x v="289"/>
    <d v="2019-03-17T08:34:22"/>
    <x v="0"/>
    <x v="2"/>
    <x v="272"/>
    <n v="35"/>
    <x v="0"/>
    <x v="2"/>
    <x v="2"/>
    <n v="7421.6"/>
  </r>
  <r>
    <s v="PAT_2273"/>
    <x v="3"/>
    <x v="290"/>
    <d v="2019-03-17T14:49:50"/>
    <x v="0"/>
    <x v="2"/>
    <x v="273"/>
    <n v="61"/>
    <x v="0"/>
    <x v="0"/>
    <x v="2"/>
    <n v="8525.23"/>
  </r>
  <r>
    <s v="PAT_672"/>
    <x v="0"/>
    <x v="291"/>
    <d v="2019-03-17T21:05:19"/>
    <x v="0"/>
    <x v="2"/>
    <x v="274"/>
    <n v="25"/>
    <x v="0"/>
    <x v="4"/>
    <x v="1"/>
    <n v="4420.17"/>
  </r>
  <r>
    <s v="PAT_1837"/>
    <x v="1"/>
    <x v="292"/>
    <d v="2019-03-18T03:20:48"/>
    <x v="0"/>
    <x v="2"/>
    <x v="55"/>
    <n v="24"/>
    <x v="1"/>
    <x v="2"/>
    <x v="0"/>
    <n v="3686.21"/>
  </r>
  <r>
    <s v="PAT_376"/>
    <x v="2"/>
    <x v="293"/>
    <d v="2019-03-18T09:36:17"/>
    <x v="0"/>
    <x v="2"/>
    <x v="275"/>
    <n v="68"/>
    <x v="1"/>
    <x v="1"/>
    <x v="1"/>
    <n v="395.04"/>
  </r>
  <r>
    <s v="PAT_662"/>
    <x v="3"/>
    <x v="294"/>
    <d v="2019-03-18T15:51:46"/>
    <x v="0"/>
    <x v="2"/>
    <x v="276"/>
    <n v="23"/>
    <x v="1"/>
    <x v="1"/>
    <x v="2"/>
    <n v="7263.39"/>
  </r>
  <r>
    <s v="PAT_1171"/>
    <x v="2"/>
    <x v="295"/>
    <d v="2019-03-18T22:07:15"/>
    <x v="0"/>
    <x v="2"/>
    <x v="277"/>
    <n v="75"/>
    <x v="1"/>
    <x v="3"/>
    <x v="0"/>
    <n v="4386.16"/>
  </r>
  <r>
    <s v="PAT_2525"/>
    <x v="3"/>
    <x v="296"/>
    <d v="2019-03-19T04:22:44"/>
    <x v="0"/>
    <x v="2"/>
    <x v="278"/>
    <n v="86"/>
    <x v="1"/>
    <x v="3"/>
    <x v="0"/>
    <n v="8459.26"/>
  </r>
  <r>
    <s v="PAT_833"/>
    <x v="2"/>
    <x v="297"/>
    <d v="2019-03-19T10:38:13"/>
    <x v="0"/>
    <x v="2"/>
    <x v="279"/>
    <n v="43"/>
    <x v="1"/>
    <x v="1"/>
    <x v="0"/>
    <n v="4987.4799999999996"/>
  </r>
  <r>
    <s v="PAT_983"/>
    <x v="1"/>
    <x v="298"/>
    <d v="2019-03-19T16:53:42"/>
    <x v="0"/>
    <x v="2"/>
    <x v="97"/>
    <n v="74"/>
    <x v="1"/>
    <x v="1"/>
    <x v="1"/>
    <n v="515.04"/>
  </r>
  <r>
    <s v="PAT_869"/>
    <x v="0"/>
    <x v="299"/>
    <d v="2019-03-19T23:09:11"/>
    <x v="0"/>
    <x v="2"/>
    <x v="280"/>
    <n v="19"/>
    <x v="1"/>
    <x v="3"/>
    <x v="1"/>
    <n v="8655.9500000000007"/>
  </r>
  <r>
    <s v="PAT_1109"/>
    <x v="0"/>
    <x v="300"/>
    <d v="2019-03-20T05:24:40"/>
    <x v="0"/>
    <x v="2"/>
    <x v="281"/>
    <n v="37"/>
    <x v="0"/>
    <x v="4"/>
    <x v="2"/>
    <n v="6914.01"/>
  </r>
  <r>
    <s v="PAT_1541"/>
    <x v="1"/>
    <x v="301"/>
    <d v="2019-03-20T11:40:09"/>
    <x v="0"/>
    <x v="2"/>
    <x v="282"/>
    <n v="21"/>
    <x v="0"/>
    <x v="4"/>
    <x v="1"/>
    <n v="8921.7099999999991"/>
  </r>
  <r>
    <s v="PAT_166"/>
    <x v="2"/>
    <x v="302"/>
    <d v="2019-03-20T17:55:38"/>
    <x v="0"/>
    <x v="2"/>
    <x v="283"/>
    <n v="78"/>
    <x v="0"/>
    <x v="4"/>
    <x v="2"/>
    <n v="9153.69"/>
  </r>
  <r>
    <s v="PAT_1075"/>
    <x v="1"/>
    <x v="303"/>
    <d v="2019-03-21T00:11:07"/>
    <x v="0"/>
    <x v="2"/>
    <x v="284"/>
    <n v="20"/>
    <x v="0"/>
    <x v="3"/>
    <x v="2"/>
    <n v="5724.94"/>
  </r>
  <r>
    <s v="PAT_1124"/>
    <x v="1"/>
    <x v="304"/>
    <d v="2019-03-21T06:26:36"/>
    <x v="0"/>
    <x v="2"/>
    <x v="285"/>
    <n v="58"/>
    <x v="1"/>
    <x v="4"/>
    <x v="1"/>
    <n v="7754.25"/>
  </r>
  <r>
    <s v="PAT_1727"/>
    <x v="2"/>
    <x v="305"/>
    <d v="2019-03-21T12:42:04"/>
    <x v="0"/>
    <x v="2"/>
    <x v="286"/>
    <n v="69"/>
    <x v="0"/>
    <x v="0"/>
    <x v="0"/>
    <n v="8339.7099999999991"/>
  </r>
  <r>
    <s v="PAT_1715"/>
    <x v="1"/>
    <x v="306"/>
    <d v="2019-03-21T18:57:33"/>
    <x v="0"/>
    <x v="2"/>
    <x v="287"/>
    <n v="31"/>
    <x v="1"/>
    <x v="4"/>
    <x v="2"/>
    <n v="9273.75"/>
  </r>
  <r>
    <s v="PAT_2011"/>
    <x v="1"/>
    <x v="307"/>
    <d v="2019-03-22T01:13:02"/>
    <x v="0"/>
    <x v="2"/>
    <x v="288"/>
    <n v="21"/>
    <x v="0"/>
    <x v="1"/>
    <x v="0"/>
    <n v="5630.54"/>
  </r>
  <r>
    <s v="PAT_2528"/>
    <x v="1"/>
    <x v="308"/>
    <d v="2019-03-22T07:28:31"/>
    <x v="0"/>
    <x v="2"/>
    <x v="289"/>
    <n v="43"/>
    <x v="1"/>
    <x v="4"/>
    <x v="0"/>
    <n v="1109.76"/>
  </r>
  <r>
    <s v="PAT_197"/>
    <x v="3"/>
    <x v="309"/>
    <d v="2019-03-22T13:44:00"/>
    <x v="0"/>
    <x v="2"/>
    <x v="290"/>
    <n v="42"/>
    <x v="1"/>
    <x v="0"/>
    <x v="0"/>
    <n v="2875.61"/>
  </r>
  <r>
    <s v="PAT_1733"/>
    <x v="0"/>
    <x v="310"/>
    <d v="2019-03-22T19:59:29"/>
    <x v="0"/>
    <x v="2"/>
    <x v="291"/>
    <n v="85"/>
    <x v="1"/>
    <x v="3"/>
    <x v="1"/>
    <n v="2232.75"/>
  </r>
  <r>
    <s v="PAT_1288"/>
    <x v="2"/>
    <x v="311"/>
    <d v="2019-03-23T02:14:58"/>
    <x v="0"/>
    <x v="2"/>
    <x v="292"/>
    <n v="72"/>
    <x v="1"/>
    <x v="4"/>
    <x v="2"/>
    <n v="6217.32"/>
  </r>
  <r>
    <s v="PAT_2392"/>
    <x v="3"/>
    <x v="312"/>
    <d v="2019-03-23T08:30:27"/>
    <x v="0"/>
    <x v="2"/>
    <x v="293"/>
    <n v="84"/>
    <x v="1"/>
    <x v="3"/>
    <x v="2"/>
    <n v="6399.42"/>
  </r>
  <r>
    <s v="PAT_273"/>
    <x v="0"/>
    <x v="313"/>
    <d v="2019-03-23T14:45:56"/>
    <x v="0"/>
    <x v="2"/>
    <x v="294"/>
    <n v="70"/>
    <x v="0"/>
    <x v="1"/>
    <x v="1"/>
    <n v="7660.78"/>
  </r>
  <r>
    <s v="PAT_1070"/>
    <x v="0"/>
    <x v="314"/>
    <d v="2019-03-23T21:01:25"/>
    <x v="0"/>
    <x v="2"/>
    <x v="295"/>
    <n v="36"/>
    <x v="1"/>
    <x v="2"/>
    <x v="1"/>
    <n v="8252.44"/>
  </r>
  <r>
    <s v="PAT_2669"/>
    <x v="2"/>
    <x v="315"/>
    <d v="2019-03-24T03:16:54"/>
    <x v="0"/>
    <x v="2"/>
    <x v="256"/>
    <n v="24"/>
    <x v="1"/>
    <x v="2"/>
    <x v="0"/>
    <n v="328.85"/>
  </r>
  <r>
    <s v="PAT_2811"/>
    <x v="2"/>
    <x v="316"/>
    <d v="2019-03-24T09:32:23"/>
    <x v="0"/>
    <x v="2"/>
    <x v="263"/>
    <n v="56"/>
    <x v="1"/>
    <x v="1"/>
    <x v="0"/>
    <n v="7134.67"/>
  </r>
  <r>
    <s v="PAT_1941"/>
    <x v="1"/>
    <x v="317"/>
    <d v="2019-03-24T15:47:52"/>
    <x v="0"/>
    <x v="2"/>
    <x v="296"/>
    <n v="40"/>
    <x v="1"/>
    <x v="2"/>
    <x v="1"/>
    <n v="8204.7800000000007"/>
  </r>
  <r>
    <s v="PAT_2247"/>
    <x v="0"/>
    <x v="318"/>
    <d v="2019-03-24T22:03:21"/>
    <x v="0"/>
    <x v="2"/>
    <x v="297"/>
    <n v="68"/>
    <x v="1"/>
    <x v="1"/>
    <x v="2"/>
    <n v="9813.7099999999991"/>
  </r>
  <r>
    <s v="PAT_968"/>
    <x v="2"/>
    <x v="319"/>
    <d v="2019-03-25T04:18:50"/>
    <x v="0"/>
    <x v="2"/>
    <x v="298"/>
    <n v="88"/>
    <x v="1"/>
    <x v="0"/>
    <x v="1"/>
    <n v="2082.7800000000002"/>
  </r>
  <r>
    <s v="PAT_2889"/>
    <x v="2"/>
    <x v="320"/>
    <d v="2019-03-25T10:34:18"/>
    <x v="0"/>
    <x v="2"/>
    <x v="299"/>
    <n v="40"/>
    <x v="1"/>
    <x v="2"/>
    <x v="0"/>
    <n v="8020.96"/>
  </r>
  <r>
    <s v="PAT_1022"/>
    <x v="1"/>
    <x v="321"/>
    <d v="2019-03-25T16:49:47"/>
    <x v="0"/>
    <x v="2"/>
    <x v="300"/>
    <n v="70"/>
    <x v="1"/>
    <x v="4"/>
    <x v="0"/>
    <n v="9485.61"/>
  </r>
  <r>
    <s v="PAT_567"/>
    <x v="2"/>
    <x v="322"/>
    <d v="2019-03-25T23:05:16"/>
    <x v="0"/>
    <x v="2"/>
    <x v="301"/>
    <n v="77"/>
    <x v="0"/>
    <x v="1"/>
    <x v="0"/>
    <n v="4791.6000000000004"/>
  </r>
  <r>
    <s v="PAT_86"/>
    <x v="2"/>
    <x v="323"/>
    <d v="2019-03-26T05:20:45"/>
    <x v="0"/>
    <x v="2"/>
    <x v="302"/>
    <n v="21"/>
    <x v="0"/>
    <x v="2"/>
    <x v="0"/>
    <n v="4329.33"/>
  </r>
  <r>
    <s v="PAT_2293"/>
    <x v="0"/>
    <x v="324"/>
    <d v="2019-03-26T11:36:14"/>
    <x v="0"/>
    <x v="2"/>
    <x v="303"/>
    <n v="72"/>
    <x v="0"/>
    <x v="0"/>
    <x v="0"/>
    <n v="8505.2000000000007"/>
  </r>
  <r>
    <s v="PAT_1903"/>
    <x v="1"/>
    <x v="325"/>
    <d v="2019-03-26T17:51:43"/>
    <x v="0"/>
    <x v="2"/>
    <x v="304"/>
    <n v="30"/>
    <x v="0"/>
    <x v="4"/>
    <x v="0"/>
    <n v="3818.26"/>
  </r>
  <r>
    <s v="PAT_735"/>
    <x v="0"/>
    <x v="326"/>
    <d v="2019-03-27T00:07:12"/>
    <x v="0"/>
    <x v="2"/>
    <x v="305"/>
    <n v="42"/>
    <x v="0"/>
    <x v="1"/>
    <x v="0"/>
    <n v="3680.21"/>
  </r>
  <r>
    <s v="PAT_1974"/>
    <x v="2"/>
    <x v="327"/>
    <d v="2019-03-27T06:22:41"/>
    <x v="0"/>
    <x v="2"/>
    <x v="36"/>
    <n v="22"/>
    <x v="1"/>
    <x v="0"/>
    <x v="2"/>
    <n v="9487.5300000000007"/>
  </r>
  <r>
    <s v="PAT_1352"/>
    <x v="2"/>
    <x v="328"/>
    <d v="2019-03-27T12:38:10"/>
    <x v="0"/>
    <x v="2"/>
    <x v="306"/>
    <n v="74"/>
    <x v="0"/>
    <x v="2"/>
    <x v="1"/>
    <n v="5698.24"/>
  </r>
  <r>
    <s v="PAT_814"/>
    <x v="1"/>
    <x v="329"/>
    <d v="2019-03-27T18:53:39"/>
    <x v="0"/>
    <x v="2"/>
    <x v="307"/>
    <n v="22"/>
    <x v="1"/>
    <x v="2"/>
    <x v="1"/>
    <n v="3764.63"/>
  </r>
  <r>
    <s v="PAT_2615"/>
    <x v="2"/>
    <x v="330"/>
    <d v="2019-03-28T01:09:08"/>
    <x v="0"/>
    <x v="2"/>
    <x v="308"/>
    <n v="36"/>
    <x v="0"/>
    <x v="4"/>
    <x v="1"/>
    <n v="6030.64"/>
  </r>
  <r>
    <s v="PAT_2569"/>
    <x v="2"/>
    <x v="331"/>
    <d v="2019-03-28T07:24:37"/>
    <x v="0"/>
    <x v="2"/>
    <x v="309"/>
    <n v="23"/>
    <x v="0"/>
    <x v="1"/>
    <x v="2"/>
    <n v="6971.38"/>
  </r>
  <r>
    <s v="PAT_476"/>
    <x v="3"/>
    <x v="332"/>
    <d v="2019-03-28T13:40:06"/>
    <x v="0"/>
    <x v="2"/>
    <x v="310"/>
    <n v="88"/>
    <x v="1"/>
    <x v="2"/>
    <x v="1"/>
    <n v="2885.58"/>
  </r>
  <r>
    <s v="PAT_1822"/>
    <x v="0"/>
    <x v="333"/>
    <d v="2019-03-28T19:55:35"/>
    <x v="0"/>
    <x v="2"/>
    <x v="311"/>
    <n v="45"/>
    <x v="1"/>
    <x v="2"/>
    <x v="1"/>
    <n v="2937.16"/>
  </r>
  <r>
    <s v="PAT_670"/>
    <x v="3"/>
    <x v="334"/>
    <d v="2019-03-29T02:11:04"/>
    <x v="0"/>
    <x v="2"/>
    <x v="312"/>
    <n v="50"/>
    <x v="1"/>
    <x v="0"/>
    <x v="2"/>
    <n v="9741.56"/>
  </r>
  <r>
    <s v="PAT_1237"/>
    <x v="0"/>
    <x v="335"/>
    <d v="2019-03-29T08:26:32"/>
    <x v="0"/>
    <x v="2"/>
    <x v="313"/>
    <n v="54"/>
    <x v="1"/>
    <x v="2"/>
    <x v="0"/>
    <n v="8782.77"/>
  </r>
  <r>
    <s v="PAT_2100"/>
    <x v="3"/>
    <x v="336"/>
    <d v="2019-03-29T14:42:01"/>
    <x v="0"/>
    <x v="2"/>
    <x v="314"/>
    <n v="22"/>
    <x v="1"/>
    <x v="3"/>
    <x v="1"/>
    <n v="4313.6099999999997"/>
  </r>
  <r>
    <s v="PAT_1501"/>
    <x v="1"/>
    <x v="337"/>
    <d v="2019-03-29T20:57:30"/>
    <x v="0"/>
    <x v="2"/>
    <x v="259"/>
    <n v="77"/>
    <x v="1"/>
    <x v="1"/>
    <x v="2"/>
    <n v="9652.4699999999993"/>
  </r>
  <r>
    <s v="PAT_1655"/>
    <x v="1"/>
    <x v="338"/>
    <d v="2019-03-30T03:12:59"/>
    <x v="0"/>
    <x v="2"/>
    <x v="315"/>
    <n v="41"/>
    <x v="0"/>
    <x v="4"/>
    <x v="0"/>
    <n v="4622.3"/>
  </r>
  <r>
    <s v="PAT_1710"/>
    <x v="2"/>
    <x v="339"/>
    <d v="2019-03-30T09:28:28"/>
    <x v="0"/>
    <x v="2"/>
    <x v="316"/>
    <n v="77"/>
    <x v="1"/>
    <x v="0"/>
    <x v="2"/>
    <n v="466.47"/>
  </r>
  <r>
    <s v="PAT_2913"/>
    <x v="0"/>
    <x v="340"/>
    <d v="2019-03-30T15:43:57"/>
    <x v="0"/>
    <x v="2"/>
    <x v="317"/>
    <n v="42"/>
    <x v="1"/>
    <x v="2"/>
    <x v="1"/>
    <n v="9348.34"/>
  </r>
  <r>
    <s v="PAT_486"/>
    <x v="2"/>
    <x v="341"/>
    <d v="2019-03-30T21:59:26"/>
    <x v="0"/>
    <x v="2"/>
    <x v="318"/>
    <n v="85"/>
    <x v="0"/>
    <x v="4"/>
    <x v="1"/>
    <n v="2233.06"/>
  </r>
  <r>
    <s v="PAT_828"/>
    <x v="2"/>
    <x v="342"/>
    <d v="2019-03-31T04:14:55"/>
    <x v="0"/>
    <x v="2"/>
    <x v="319"/>
    <n v="28"/>
    <x v="1"/>
    <x v="3"/>
    <x v="1"/>
    <n v="6629.34"/>
  </r>
  <r>
    <s v="PAT_568"/>
    <x v="2"/>
    <x v="343"/>
    <d v="2019-03-31T10:30:24"/>
    <x v="0"/>
    <x v="2"/>
    <x v="320"/>
    <n v="44"/>
    <x v="1"/>
    <x v="1"/>
    <x v="1"/>
    <n v="4964.51"/>
  </r>
  <r>
    <s v="PAT_66"/>
    <x v="3"/>
    <x v="344"/>
    <d v="2019-03-31T16:45:53"/>
    <x v="0"/>
    <x v="2"/>
    <x v="321"/>
    <n v="87"/>
    <x v="0"/>
    <x v="2"/>
    <x v="1"/>
    <n v="1010.58"/>
  </r>
  <r>
    <s v="PAT_1645"/>
    <x v="2"/>
    <x v="345"/>
    <d v="2019-03-31T23:01:22"/>
    <x v="0"/>
    <x v="2"/>
    <x v="322"/>
    <n v="31"/>
    <x v="0"/>
    <x v="3"/>
    <x v="0"/>
    <n v="2893.88"/>
  </r>
  <r>
    <s v="PAT_2154"/>
    <x v="2"/>
    <x v="346"/>
    <d v="2019-04-01T05:16:51"/>
    <x v="0"/>
    <x v="3"/>
    <x v="134"/>
    <n v="85"/>
    <x v="0"/>
    <x v="1"/>
    <x v="2"/>
    <n v="4949.76"/>
  </r>
  <r>
    <s v="PAT_2850"/>
    <x v="3"/>
    <x v="347"/>
    <d v="2019-04-01T11:32:20"/>
    <x v="0"/>
    <x v="3"/>
    <x v="323"/>
    <n v="65"/>
    <x v="0"/>
    <x v="2"/>
    <x v="0"/>
    <n v="6747.21"/>
  </r>
  <r>
    <s v="PAT_1221"/>
    <x v="1"/>
    <x v="348"/>
    <d v="2019-04-01T17:47:49"/>
    <x v="0"/>
    <x v="3"/>
    <x v="15"/>
    <n v="26"/>
    <x v="0"/>
    <x v="1"/>
    <x v="1"/>
    <n v="9273.9599999999991"/>
  </r>
  <r>
    <s v="PAT_67"/>
    <x v="0"/>
    <x v="349"/>
    <d v="2019-04-02T00:03:18"/>
    <x v="0"/>
    <x v="3"/>
    <x v="37"/>
    <n v="72"/>
    <x v="0"/>
    <x v="1"/>
    <x v="0"/>
    <n v="9964.89"/>
  </r>
  <r>
    <s v="PAT_2523"/>
    <x v="3"/>
    <x v="350"/>
    <d v="2019-04-02T06:18:46"/>
    <x v="0"/>
    <x v="3"/>
    <x v="324"/>
    <n v="72"/>
    <x v="0"/>
    <x v="0"/>
    <x v="0"/>
    <n v="1815.38"/>
  </r>
  <r>
    <s v="PAT_2802"/>
    <x v="2"/>
    <x v="351"/>
    <d v="2019-04-02T12:34:15"/>
    <x v="0"/>
    <x v="3"/>
    <x v="325"/>
    <n v="82"/>
    <x v="0"/>
    <x v="3"/>
    <x v="2"/>
    <n v="6258.53"/>
  </r>
  <r>
    <s v="PAT_2548"/>
    <x v="0"/>
    <x v="352"/>
    <d v="2019-04-02T18:49:44"/>
    <x v="0"/>
    <x v="3"/>
    <x v="326"/>
    <n v="52"/>
    <x v="1"/>
    <x v="2"/>
    <x v="0"/>
    <n v="8743.56"/>
  </r>
  <r>
    <s v="PAT_2903"/>
    <x v="0"/>
    <x v="353"/>
    <d v="2019-04-03T01:05:13"/>
    <x v="0"/>
    <x v="3"/>
    <x v="139"/>
    <n v="28"/>
    <x v="0"/>
    <x v="2"/>
    <x v="0"/>
    <n v="5107.49"/>
  </r>
  <r>
    <s v="PAT_2569"/>
    <x v="1"/>
    <x v="354"/>
    <d v="2019-04-03T07:20:42"/>
    <x v="0"/>
    <x v="3"/>
    <x v="309"/>
    <n v="23"/>
    <x v="0"/>
    <x v="1"/>
    <x v="2"/>
    <n v="6971.38"/>
  </r>
  <r>
    <s v="PAT_1911"/>
    <x v="2"/>
    <x v="355"/>
    <d v="2019-04-03T13:36:11"/>
    <x v="0"/>
    <x v="3"/>
    <x v="327"/>
    <n v="19"/>
    <x v="0"/>
    <x v="0"/>
    <x v="2"/>
    <n v="3139.83"/>
  </r>
  <r>
    <s v="PAT_1833"/>
    <x v="2"/>
    <x v="356"/>
    <d v="2019-04-03T19:51:40"/>
    <x v="0"/>
    <x v="3"/>
    <x v="328"/>
    <n v="32"/>
    <x v="0"/>
    <x v="4"/>
    <x v="0"/>
    <n v="7378.21"/>
  </r>
  <r>
    <s v="PAT_57"/>
    <x v="3"/>
    <x v="357"/>
    <d v="2019-04-04T02:07:09"/>
    <x v="0"/>
    <x v="3"/>
    <x v="329"/>
    <n v="81"/>
    <x v="0"/>
    <x v="4"/>
    <x v="0"/>
    <n v="7208.3"/>
  </r>
  <r>
    <s v="PAT_1051"/>
    <x v="0"/>
    <x v="358"/>
    <d v="2019-04-04T08:22:38"/>
    <x v="0"/>
    <x v="3"/>
    <x v="330"/>
    <n v="56"/>
    <x v="1"/>
    <x v="3"/>
    <x v="0"/>
    <n v="5891.43"/>
  </r>
  <r>
    <s v="PAT_1386"/>
    <x v="3"/>
    <x v="359"/>
    <d v="2019-04-04T14:38:07"/>
    <x v="0"/>
    <x v="3"/>
    <x v="52"/>
    <n v="58"/>
    <x v="1"/>
    <x v="0"/>
    <x v="2"/>
    <n v="8654.75"/>
  </r>
  <r>
    <s v="PAT_2055"/>
    <x v="1"/>
    <x v="360"/>
    <d v="2019-04-04T20:53:36"/>
    <x v="0"/>
    <x v="3"/>
    <x v="331"/>
    <n v="46"/>
    <x v="0"/>
    <x v="3"/>
    <x v="1"/>
    <n v="6122.81"/>
  </r>
  <r>
    <s v="PAT_351"/>
    <x v="2"/>
    <x v="361"/>
    <d v="2019-04-05T03:09:05"/>
    <x v="0"/>
    <x v="3"/>
    <x v="332"/>
    <n v="21"/>
    <x v="1"/>
    <x v="2"/>
    <x v="1"/>
    <n v="8690.2800000000007"/>
  </r>
  <r>
    <s v="PAT_2423"/>
    <x v="3"/>
    <x v="362"/>
    <d v="2019-04-05T09:24:34"/>
    <x v="0"/>
    <x v="3"/>
    <x v="333"/>
    <n v="18"/>
    <x v="1"/>
    <x v="0"/>
    <x v="2"/>
    <n v="5519.67"/>
  </r>
  <r>
    <s v="PAT_627"/>
    <x v="0"/>
    <x v="363"/>
    <d v="2019-04-05T15:40:03"/>
    <x v="0"/>
    <x v="3"/>
    <x v="334"/>
    <n v="30"/>
    <x v="0"/>
    <x v="3"/>
    <x v="0"/>
    <n v="2276.1999999999998"/>
  </r>
  <r>
    <s v="PAT_2489"/>
    <x v="0"/>
    <x v="364"/>
    <d v="2019-04-05T21:55:32"/>
    <x v="0"/>
    <x v="3"/>
    <x v="335"/>
    <n v="80"/>
    <x v="0"/>
    <x v="3"/>
    <x v="2"/>
    <n v="9404.7000000000007"/>
  </r>
  <r>
    <s v="PAT_2694"/>
    <x v="2"/>
    <x v="365"/>
    <d v="2019-04-06T04:11:00"/>
    <x v="0"/>
    <x v="3"/>
    <x v="336"/>
    <n v="49"/>
    <x v="0"/>
    <x v="1"/>
    <x v="1"/>
    <n v="9584.69"/>
  </r>
  <r>
    <s v="PAT_1324"/>
    <x v="1"/>
    <x v="366"/>
    <d v="2019-04-06T10:26:29"/>
    <x v="0"/>
    <x v="3"/>
    <x v="237"/>
    <n v="57"/>
    <x v="1"/>
    <x v="3"/>
    <x v="1"/>
    <n v="5132.46"/>
  </r>
  <r>
    <s v="PAT_2602"/>
    <x v="0"/>
    <x v="367"/>
    <d v="2019-04-06T16:41:58"/>
    <x v="0"/>
    <x v="3"/>
    <x v="105"/>
    <n v="88"/>
    <x v="0"/>
    <x v="1"/>
    <x v="0"/>
    <n v="7320.89"/>
  </r>
  <r>
    <s v="PAT_402"/>
    <x v="0"/>
    <x v="368"/>
    <d v="2019-04-06T22:57:27"/>
    <x v="0"/>
    <x v="3"/>
    <x v="337"/>
    <n v="32"/>
    <x v="0"/>
    <x v="0"/>
    <x v="2"/>
    <n v="8517.42"/>
  </r>
  <r>
    <s v="PAT_2462"/>
    <x v="2"/>
    <x v="369"/>
    <d v="2019-04-07T05:12:56"/>
    <x v="0"/>
    <x v="3"/>
    <x v="338"/>
    <n v="40"/>
    <x v="1"/>
    <x v="4"/>
    <x v="0"/>
    <n v="4173.7700000000004"/>
  </r>
  <r>
    <s v="PAT_2253"/>
    <x v="0"/>
    <x v="370"/>
    <d v="2019-04-07T11:28:25"/>
    <x v="0"/>
    <x v="3"/>
    <x v="339"/>
    <n v="60"/>
    <x v="1"/>
    <x v="0"/>
    <x v="1"/>
    <n v="5509.71"/>
  </r>
  <r>
    <s v="PAT_705"/>
    <x v="3"/>
    <x v="371"/>
    <d v="2019-04-07T17:43:54"/>
    <x v="0"/>
    <x v="3"/>
    <x v="340"/>
    <n v="36"/>
    <x v="0"/>
    <x v="0"/>
    <x v="0"/>
    <n v="5955.31"/>
  </r>
  <r>
    <s v="PAT_687"/>
    <x v="1"/>
    <x v="372"/>
    <d v="2019-04-07T23:59:23"/>
    <x v="0"/>
    <x v="3"/>
    <x v="117"/>
    <n v="81"/>
    <x v="1"/>
    <x v="1"/>
    <x v="2"/>
    <n v="9998.23"/>
  </r>
  <r>
    <s v="PAT_2271"/>
    <x v="1"/>
    <x v="373"/>
    <d v="2019-04-08T06:14:52"/>
    <x v="0"/>
    <x v="3"/>
    <x v="341"/>
    <n v="39"/>
    <x v="1"/>
    <x v="2"/>
    <x v="0"/>
    <n v="4054.82"/>
  </r>
  <r>
    <s v="PAT_713"/>
    <x v="1"/>
    <x v="374"/>
    <d v="2019-04-08T12:30:21"/>
    <x v="0"/>
    <x v="3"/>
    <x v="342"/>
    <n v="36"/>
    <x v="0"/>
    <x v="0"/>
    <x v="1"/>
    <n v="161.24"/>
  </r>
  <r>
    <s v="PAT_1290"/>
    <x v="3"/>
    <x v="375"/>
    <d v="2019-04-08T18:45:50"/>
    <x v="0"/>
    <x v="3"/>
    <x v="343"/>
    <n v="39"/>
    <x v="1"/>
    <x v="2"/>
    <x v="0"/>
    <n v="8163.96"/>
  </r>
  <r>
    <s v="PAT_1228"/>
    <x v="2"/>
    <x v="376"/>
    <d v="2019-04-09T01:01:19"/>
    <x v="0"/>
    <x v="3"/>
    <x v="344"/>
    <n v="42"/>
    <x v="0"/>
    <x v="1"/>
    <x v="2"/>
    <n v="9532.4500000000007"/>
  </r>
  <r>
    <s v="PAT_85"/>
    <x v="3"/>
    <x v="377"/>
    <d v="2019-04-09T07:16:48"/>
    <x v="0"/>
    <x v="3"/>
    <x v="345"/>
    <n v="69"/>
    <x v="0"/>
    <x v="3"/>
    <x v="0"/>
    <n v="5292.58"/>
  </r>
  <r>
    <s v="PAT_1369"/>
    <x v="2"/>
    <x v="378"/>
    <d v="2019-04-09T13:32:17"/>
    <x v="0"/>
    <x v="3"/>
    <x v="346"/>
    <n v="39"/>
    <x v="0"/>
    <x v="0"/>
    <x v="0"/>
    <n v="9283.93"/>
  </r>
  <r>
    <s v="PAT_367"/>
    <x v="3"/>
    <x v="379"/>
    <d v="2019-04-09T19:47:45"/>
    <x v="0"/>
    <x v="3"/>
    <x v="347"/>
    <n v="20"/>
    <x v="1"/>
    <x v="3"/>
    <x v="2"/>
    <n v="2347.2399999999998"/>
  </r>
  <r>
    <s v="PAT_2209"/>
    <x v="3"/>
    <x v="380"/>
    <d v="2019-04-10T02:03:14"/>
    <x v="0"/>
    <x v="3"/>
    <x v="348"/>
    <n v="39"/>
    <x v="0"/>
    <x v="4"/>
    <x v="1"/>
    <n v="6340.73"/>
  </r>
  <r>
    <s v="PAT_2029"/>
    <x v="0"/>
    <x v="381"/>
    <d v="2019-04-10T08:18:43"/>
    <x v="0"/>
    <x v="3"/>
    <x v="349"/>
    <n v="50"/>
    <x v="0"/>
    <x v="3"/>
    <x v="2"/>
    <n v="4210.33"/>
  </r>
  <r>
    <s v="PAT_412"/>
    <x v="2"/>
    <x v="382"/>
    <d v="2019-04-10T14:34:12"/>
    <x v="0"/>
    <x v="3"/>
    <x v="350"/>
    <n v="18"/>
    <x v="0"/>
    <x v="0"/>
    <x v="0"/>
    <n v="6996.56"/>
  </r>
  <r>
    <s v="PAT_1302"/>
    <x v="1"/>
    <x v="383"/>
    <d v="2019-04-10T20:49:41"/>
    <x v="0"/>
    <x v="3"/>
    <x v="351"/>
    <n v="46"/>
    <x v="0"/>
    <x v="3"/>
    <x v="0"/>
    <n v="3174.16"/>
  </r>
  <r>
    <s v="PAT_795"/>
    <x v="2"/>
    <x v="384"/>
    <d v="2019-04-11T03:05:10"/>
    <x v="0"/>
    <x v="3"/>
    <x v="352"/>
    <n v="43"/>
    <x v="1"/>
    <x v="3"/>
    <x v="1"/>
    <n v="3584.61"/>
  </r>
  <r>
    <s v="PAT_2838"/>
    <x v="3"/>
    <x v="385"/>
    <d v="2019-04-11T09:20:39"/>
    <x v="0"/>
    <x v="3"/>
    <x v="166"/>
    <n v="60"/>
    <x v="1"/>
    <x v="2"/>
    <x v="2"/>
    <n v="666.07"/>
  </r>
  <r>
    <s v="PAT_1758"/>
    <x v="3"/>
    <x v="386"/>
    <d v="2019-04-11T15:36:08"/>
    <x v="0"/>
    <x v="3"/>
    <x v="353"/>
    <n v="67"/>
    <x v="0"/>
    <x v="0"/>
    <x v="0"/>
    <n v="2437.52"/>
  </r>
  <r>
    <s v="PAT_2451"/>
    <x v="0"/>
    <x v="387"/>
    <d v="2019-04-11T21:51:37"/>
    <x v="0"/>
    <x v="3"/>
    <x v="354"/>
    <n v="66"/>
    <x v="1"/>
    <x v="2"/>
    <x v="2"/>
    <n v="1255"/>
  </r>
  <r>
    <s v="PAT_743"/>
    <x v="2"/>
    <x v="388"/>
    <d v="2019-04-12T04:07:06"/>
    <x v="0"/>
    <x v="3"/>
    <x v="355"/>
    <n v="57"/>
    <x v="1"/>
    <x v="0"/>
    <x v="1"/>
    <n v="2146.0300000000002"/>
  </r>
  <r>
    <s v="PAT_2213"/>
    <x v="3"/>
    <x v="389"/>
    <d v="2019-04-12T10:22:35"/>
    <x v="0"/>
    <x v="3"/>
    <x v="356"/>
    <n v="71"/>
    <x v="1"/>
    <x v="4"/>
    <x v="1"/>
    <n v="3711.56"/>
  </r>
  <r>
    <s v="PAT_2639"/>
    <x v="1"/>
    <x v="390"/>
    <d v="2019-04-12T16:38:04"/>
    <x v="0"/>
    <x v="3"/>
    <x v="357"/>
    <n v="69"/>
    <x v="0"/>
    <x v="4"/>
    <x v="2"/>
    <n v="4844.03"/>
  </r>
  <r>
    <s v="PAT_2743"/>
    <x v="2"/>
    <x v="391"/>
    <d v="2019-04-12T22:53:33"/>
    <x v="0"/>
    <x v="3"/>
    <x v="224"/>
    <n v="48"/>
    <x v="0"/>
    <x v="1"/>
    <x v="2"/>
    <n v="7911.47"/>
  </r>
  <r>
    <s v="PAT_1233"/>
    <x v="1"/>
    <x v="392"/>
    <d v="2019-04-13T05:09:02"/>
    <x v="0"/>
    <x v="3"/>
    <x v="358"/>
    <n v="64"/>
    <x v="0"/>
    <x v="1"/>
    <x v="2"/>
    <n v="3064.39"/>
  </r>
  <r>
    <s v="PAT_2978"/>
    <x v="0"/>
    <x v="393"/>
    <d v="2019-04-13T11:24:31"/>
    <x v="0"/>
    <x v="3"/>
    <x v="204"/>
    <n v="76"/>
    <x v="1"/>
    <x v="4"/>
    <x v="0"/>
    <n v="814.99"/>
  </r>
  <r>
    <s v="PAT_107"/>
    <x v="2"/>
    <x v="394"/>
    <d v="2019-04-13T17:39:59"/>
    <x v="0"/>
    <x v="3"/>
    <x v="359"/>
    <n v="18"/>
    <x v="0"/>
    <x v="4"/>
    <x v="0"/>
    <n v="2639.61"/>
  </r>
  <r>
    <s v="PAT_2508"/>
    <x v="1"/>
    <x v="395"/>
    <d v="2019-04-13T23:55:28"/>
    <x v="0"/>
    <x v="3"/>
    <x v="360"/>
    <n v="45"/>
    <x v="0"/>
    <x v="2"/>
    <x v="1"/>
    <n v="78.53"/>
  </r>
  <r>
    <s v="PAT_885"/>
    <x v="0"/>
    <x v="396"/>
    <d v="2019-04-14T06:10:57"/>
    <x v="0"/>
    <x v="3"/>
    <x v="361"/>
    <n v="22"/>
    <x v="1"/>
    <x v="2"/>
    <x v="1"/>
    <n v="8736.5400000000009"/>
  </r>
  <r>
    <s v="PAT_1508"/>
    <x v="1"/>
    <x v="397"/>
    <d v="2019-04-14T12:26:26"/>
    <x v="0"/>
    <x v="3"/>
    <x v="362"/>
    <n v="67"/>
    <x v="1"/>
    <x v="2"/>
    <x v="2"/>
    <n v="7820.54"/>
  </r>
  <r>
    <s v="PAT_1563"/>
    <x v="0"/>
    <x v="398"/>
    <d v="2019-04-14T18:41:55"/>
    <x v="0"/>
    <x v="3"/>
    <x v="363"/>
    <n v="41"/>
    <x v="0"/>
    <x v="2"/>
    <x v="1"/>
    <n v="8961.01"/>
  </r>
  <r>
    <s v="PAT_756"/>
    <x v="1"/>
    <x v="399"/>
    <d v="2019-04-15T00:57:24"/>
    <x v="0"/>
    <x v="3"/>
    <x v="364"/>
    <n v="47"/>
    <x v="0"/>
    <x v="3"/>
    <x v="2"/>
    <n v="4361.2700000000004"/>
  </r>
  <r>
    <s v="PAT_1514"/>
    <x v="1"/>
    <x v="400"/>
    <d v="2019-04-15T07:12:53"/>
    <x v="0"/>
    <x v="3"/>
    <x v="365"/>
    <n v="84"/>
    <x v="0"/>
    <x v="4"/>
    <x v="1"/>
    <n v="9523.09"/>
  </r>
  <r>
    <s v="PAT_1509"/>
    <x v="0"/>
    <x v="401"/>
    <d v="2019-04-15T13:28:22"/>
    <x v="0"/>
    <x v="3"/>
    <x v="366"/>
    <n v="26"/>
    <x v="0"/>
    <x v="2"/>
    <x v="2"/>
    <n v="1839.22"/>
  </r>
  <r>
    <s v="PAT_2905"/>
    <x v="1"/>
    <x v="402"/>
    <d v="2019-04-15T19:43:51"/>
    <x v="0"/>
    <x v="3"/>
    <x v="367"/>
    <n v="87"/>
    <x v="1"/>
    <x v="1"/>
    <x v="2"/>
    <n v="2153.61"/>
  </r>
  <r>
    <s v="PAT_2846"/>
    <x v="1"/>
    <x v="403"/>
    <d v="2019-04-16T01:59:20"/>
    <x v="0"/>
    <x v="3"/>
    <x v="75"/>
    <n v="45"/>
    <x v="1"/>
    <x v="2"/>
    <x v="2"/>
    <n v="6739.56"/>
  </r>
  <r>
    <s v="PAT_627"/>
    <x v="3"/>
    <x v="404"/>
    <d v="2019-04-16T08:14:49"/>
    <x v="0"/>
    <x v="3"/>
    <x v="334"/>
    <n v="30"/>
    <x v="0"/>
    <x v="3"/>
    <x v="0"/>
    <n v="2276.1999999999998"/>
  </r>
  <r>
    <s v="PAT_310"/>
    <x v="3"/>
    <x v="405"/>
    <d v="2019-04-16T14:30:18"/>
    <x v="0"/>
    <x v="3"/>
    <x v="368"/>
    <n v="77"/>
    <x v="1"/>
    <x v="4"/>
    <x v="2"/>
    <n v="3106.17"/>
  </r>
  <r>
    <s v="PAT_2780"/>
    <x v="3"/>
    <x v="406"/>
    <d v="2019-04-16T20:45:47"/>
    <x v="0"/>
    <x v="3"/>
    <x v="369"/>
    <n v="21"/>
    <x v="1"/>
    <x v="3"/>
    <x v="2"/>
    <n v="6693.56"/>
  </r>
  <r>
    <s v="PAT_1590"/>
    <x v="0"/>
    <x v="407"/>
    <d v="2019-04-17T03:01:16"/>
    <x v="0"/>
    <x v="3"/>
    <x v="370"/>
    <n v="43"/>
    <x v="1"/>
    <x v="1"/>
    <x v="0"/>
    <n v="2922.06"/>
  </r>
  <r>
    <s v="PAT_175"/>
    <x v="3"/>
    <x v="408"/>
    <d v="2019-04-17T09:16:45"/>
    <x v="0"/>
    <x v="3"/>
    <x v="272"/>
    <n v="35"/>
    <x v="0"/>
    <x v="2"/>
    <x v="2"/>
    <n v="7421.6"/>
  </r>
  <r>
    <s v="PAT_156"/>
    <x v="3"/>
    <x v="409"/>
    <d v="2019-04-17T15:32:13"/>
    <x v="0"/>
    <x v="3"/>
    <x v="371"/>
    <n v="20"/>
    <x v="1"/>
    <x v="0"/>
    <x v="2"/>
    <n v="621.66"/>
  </r>
  <r>
    <s v="PAT_1237"/>
    <x v="2"/>
    <x v="410"/>
    <d v="2019-04-17T21:47:42"/>
    <x v="0"/>
    <x v="3"/>
    <x v="313"/>
    <n v="54"/>
    <x v="1"/>
    <x v="2"/>
    <x v="0"/>
    <n v="8782.77"/>
  </r>
  <r>
    <s v="PAT_2058"/>
    <x v="1"/>
    <x v="411"/>
    <d v="2019-04-18T04:03:11"/>
    <x v="0"/>
    <x v="3"/>
    <x v="372"/>
    <n v="54"/>
    <x v="1"/>
    <x v="2"/>
    <x v="2"/>
    <n v="2323.59"/>
  </r>
  <r>
    <s v="PAT_2286"/>
    <x v="3"/>
    <x v="412"/>
    <d v="2019-04-18T10:18:40"/>
    <x v="0"/>
    <x v="3"/>
    <x v="373"/>
    <n v="24"/>
    <x v="1"/>
    <x v="3"/>
    <x v="0"/>
    <n v="4475.75"/>
  </r>
  <r>
    <s v="PAT_1728"/>
    <x v="3"/>
    <x v="413"/>
    <d v="2019-04-18T16:34:09"/>
    <x v="0"/>
    <x v="3"/>
    <x v="374"/>
    <n v="79"/>
    <x v="1"/>
    <x v="0"/>
    <x v="1"/>
    <n v="5296.24"/>
  </r>
  <r>
    <s v="PAT_2048"/>
    <x v="2"/>
    <x v="414"/>
    <d v="2019-04-18T22:49:38"/>
    <x v="0"/>
    <x v="3"/>
    <x v="375"/>
    <n v="75"/>
    <x v="0"/>
    <x v="3"/>
    <x v="1"/>
    <n v="5843.69"/>
  </r>
  <r>
    <s v="PAT_315"/>
    <x v="0"/>
    <x v="415"/>
    <d v="2019-04-19T05:05:07"/>
    <x v="0"/>
    <x v="3"/>
    <x v="376"/>
    <n v="23"/>
    <x v="1"/>
    <x v="4"/>
    <x v="0"/>
    <n v="7784.56"/>
  </r>
  <r>
    <s v="PAT_2603"/>
    <x v="0"/>
    <x v="416"/>
    <d v="2019-04-19T11:20:36"/>
    <x v="0"/>
    <x v="3"/>
    <x v="377"/>
    <n v="18"/>
    <x v="0"/>
    <x v="4"/>
    <x v="1"/>
    <n v="8205.91"/>
  </r>
  <r>
    <s v="PAT_432"/>
    <x v="0"/>
    <x v="417"/>
    <d v="2019-04-19T17:36:05"/>
    <x v="0"/>
    <x v="3"/>
    <x v="378"/>
    <n v="76"/>
    <x v="1"/>
    <x v="4"/>
    <x v="0"/>
    <n v="2740.89"/>
  </r>
  <r>
    <s v="PAT_855"/>
    <x v="3"/>
    <x v="418"/>
    <d v="2019-04-19T23:51:34"/>
    <x v="0"/>
    <x v="3"/>
    <x v="379"/>
    <n v="46"/>
    <x v="1"/>
    <x v="1"/>
    <x v="0"/>
    <n v="3936.27"/>
  </r>
  <r>
    <s v="PAT_1808"/>
    <x v="1"/>
    <x v="419"/>
    <d v="2019-04-20T06:07:03"/>
    <x v="0"/>
    <x v="3"/>
    <x v="380"/>
    <n v="73"/>
    <x v="0"/>
    <x v="1"/>
    <x v="1"/>
    <n v="762.46"/>
  </r>
  <r>
    <s v="PAT_2882"/>
    <x v="3"/>
    <x v="420"/>
    <d v="2019-04-20T12:22:32"/>
    <x v="0"/>
    <x v="3"/>
    <x v="381"/>
    <n v="41"/>
    <x v="0"/>
    <x v="0"/>
    <x v="1"/>
    <n v="406.18"/>
  </r>
  <r>
    <s v="PAT_1650"/>
    <x v="2"/>
    <x v="421"/>
    <d v="2019-04-20T18:38:01"/>
    <x v="0"/>
    <x v="3"/>
    <x v="382"/>
    <n v="67"/>
    <x v="1"/>
    <x v="3"/>
    <x v="2"/>
    <n v="1359.31"/>
  </r>
  <r>
    <s v="PAT_1941"/>
    <x v="0"/>
    <x v="422"/>
    <d v="2019-04-21T00:53:30"/>
    <x v="0"/>
    <x v="3"/>
    <x v="296"/>
    <n v="40"/>
    <x v="1"/>
    <x v="2"/>
    <x v="1"/>
    <n v="8204.7800000000007"/>
  </r>
  <r>
    <s v="PAT_212"/>
    <x v="1"/>
    <x v="423"/>
    <d v="2019-04-21T07:08:59"/>
    <x v="0"/>
    <x v="3"/>
    <x v="383"/>
    <n v="83"/>
    <x v="1"/>
    <x v="3"/>
    <x v="0"/>
    <n v="2550.2199999999998"/>
  </r>
  <r>
    <s v="PAT_1340"/>
    <x v="2"/>
    <x v="424"/>
    <d v="2019-04-21T13:24:27"/>
    <x v="0"/>
    <x v="3"/>
    <x v="384"/>
    <n v="26"/>
    <x v="1"/>
    <x v="1"/>
    <x v="2"/>
    <n v="3619.34"/>
  </r>
  <r>
    <s v="PAT_2132"/>
    <x v="1"/>
    <x v="425"/>
    <d v="2019-04-21T19:39:56"/>
    <x v="0"/>
    <x v="3"/>
    <x v="385"/>
    <n v="50"/>
    <x v="1"/>
    <x v="0"/>
    <x v="0"/>
    <n v="9238.17"/>
  </r>
  <r>
    <s v="PAT_1147"/>
    <x v="2"/>
    <x v="426"/>
    <d v="2019-04-22T01:55:25"/>
    <x v="0"/>
    <x v="3"/>
    <x v="254"/>
    <n v="41"/>
    <x v="1"/>
    <x v="1"/>
    <x v="0"/>
    <n v="159.88999999999999"/>
  </r>
  <r>
    <s v="PAT_2135"/>
    <x v="1"/>
    <x v="427"/>
    <d v="2019-04-22T08:10:54"/>
    <x v="0"/>
    <x v="3"/>
    <x v="386"/>
    <n v="86"/>
    <x v="1"/>
    <x v="3"/>
    <x v="0"/>
    <n v="439.63"/>
  </r>
  <r>
    <s v="PAT_2162"/>
    <x v="1"/>
    <x v="428"/>
    <d v="2019-04-22T14:26:23"/>
    <x v="0"/>
    <x v="3"/>
    <x v="387"/>
    <n v="61"/>
    <x v="1"/>
    <x v="2"/>
    <x v="2"/>
    <n v="7432.79"/>
  </r>
  <r>
    <s v="PAT_555"/>
    <x v="2"/>
    <x v="429"/>
    <d v="2019-04-22T20:41:52"/>
    <x v="0"/>
    <x v="3"/>
    <x v="388"/>
    <n v="60"/>
    <x v="0"/>
    <x v="1"/>
    <x v="2"/>
    <n v="1525.31"/>
  </r>
  <r>
    <s v="PAT_1072"/>
    <x v="2"/>
    <x v="430"/>
    <d v="2019-04-23T02:57:21"/>
    <x v="0"/>
    <x v="3"/>
    <x v="389"/>
    <n v="88"/>
    <x v="0"/>
    <x v="0"/>
    <x v="1"/>
    <n v="1987.67"/>
  </r>
  <r>
    <s v="PAT_1647"/>
    <x v="2"/>
    <x v="431"/>
    <d v="2019-04-23T09:12:50"/>
    <x v="0"/>
    <x v="3"/>
    <x v="390"/>
    <n v="66"/>
    <x v="1"/>
    <x v="0"/>
    <x v="2"/>
    <n v="8652.2199999999993"/>
  </r>
  <r>
    <s v="PAT_2306"/>
    <x v="0"/>
    <x v="432"/>
    <d v="2019-04-23T15:28:19"/>
    <x v="0"/>
    <x v="3"/>
    <x v="391"/>
    <n v="56"/>
    <x v="1"/>
    <x v="0"/>
    <x v="1"/>
    <n v="2822.24"/>
  </r>
  <r>
    <s v="PAT_2098"/>
    <x v="1"/>
    <x v="433"/>
    <d v="2019-04-23T21:43:48"/>
    <x v="0"/>
    <x v="3"/>
    <x v="392"/>
    <n v="20"/>
    <x v="0"/>
    <x v="3"/>
    <x v="0"/>
    <n v="2902.41"/>
  </r>
  <r>
    <s v="PAT_2339"/>
    <x v="2"/>
    <x v="434"/>
    <d v="2019-04-24T03:59:17"/>
    <x v="0"/>
    <x v="3"/>
    <x v="393"/>
    <n v="38"/>
    <x v="0"/>
    <x v="0"/>
    <x v="2"/>
    <n v="5661.51"/>
  </r>
  <r>
    <s v="PAT_2040"/>
    <x v="3"/>
    <x v="435"/>
    <d v="2019-04-24T10:14:46"/>
    <x v="0"/>
    <x v="3"/>
    <x v="394"/>
    <n v="47"/>
    <x v="1"/>
    <x v="3"/>
    <x v="2"/>
    <n v="7728.38"/>
  </r>
  <r>
    <s v="PAT_2262"/>
    <x v="3"/>
    <x v="436"/>
    <d v="2019-04-24T16:30:15"/>
    <x v="0"/>
    <x v="3"/>
    <x v="395"/>
    <n v="43"/>
    <x v="1"/>
    <x v="2"/>
    <x v="1"/>
    <n v="304.64999999999998"/>
  </r>
  <r>
    <s v="PAT_426"/>
    <x v="2"/>
    <x v="437"/>
    <d v="2019-04-24T22:45:44"/>
    <x v="0"/>
    <x v="3"/>
    <x v="396"/>
    <n v="41"/>
    <x v="1"/>
    <x v="4"/>
    <x v="0"/>
    <n v="6242.16"/>
  </r>
  <r>
    <s v="PAT_367"/>
    <x v="2"/>
    <x v="438"/>
    <d v="2019-04-25T05:01:13"/>
    <x v="0"/>
    <x v="3"/>
    <x v="347"/>
    <n v="20"/>
    <x v="1"/>
    <x v="3"/>
    <x v="2"/>
    <n v="2347.2399999999998"/>
  </r>
  <r>
    <s v="PAT_672"/>
    <x v="0"/>
    <x v="439"/>
    <d v="2019-04-25T11:16:41"/>
    <x v="0"/>
    <x v="3"/>
    <x v="274"/>
    <n v="25"/>
    <x v="0"/>
    <x v="4"/>
    <x v="1"/>
    <n v="4420.17"/>
  </r>
  <r>
    <s v="PAT_2459"/>
    <x v="0"/>
    <x v="440"/>
    <d v="2019-04-25T17:32:10"/>
    <x v="0"/>
    <x v="3"/>
    <x v="397"/>
    <n v="50"/>
    <x v="0"/>
    <x v="3"/>
    <x v="1"/>
    <n v="9938.77"/>
  </r>
  <r>
    <s v="PAT_1053"/>
    <x v="3"/>
    <x v="441"/>
    <d v="2019-04-25T23:47:39"/>
    <x v="0"/>
    <x v="3"/>
    <x v="398"/>
    <n v="66"/>
    <x v="0"/>
    <x v="2"/>
    <x v="2"/>
    <n v="8155.24"/>
  </r>
  <r>
    <s v="PAT_1497"/>
    <x v="3"/>
    <x v="442"/>
    <d v="2019-04-26T06:03:08"/>
    <x v="0"/>
    <x v="3"/>
    <x v="399"/>
    <n v="62"/>
    <x v="1"/>
    <x v="4"/>
    <x v="1"/>
    <n v="5277.25"/>
  </r>
  <r>
    <s v="PAT_1951"/>
    <x v="3"/>
    <x v="443"/>
    <d v="2019-04-26T12:18:37"/>
    <x v="0"/>
    <x v="3"/>
    <x v="400"/>
    <n v="54"/>
    <x v="0"/>
    <x v="2"/>
    <x v="0"/>
    <n v="7934.07"/>
  </r>
  <r>
    <s v="PAT_1862"/>
    <x v="2"/>
    <x v="444"/>
    <d v="2019-04-26T18:34:06"/>
    <x v="0"/>
    <x v="3"/>
    <x v="401"/>
    <n v="59"/>
    <x v="1"/>
    <x v="0"/>
    <x v="2"/>
    <n v="7672.99"/>
  </r>
  <r>
    <s v="PAT_1474"/>
    <x v="0"/>
    <x v="445"/>
    <d v="2019-04-27T00:49:35"/>
    <x v="0"/>
    <x v="3"/>
    <x v="402"/>
    <n v="38"/>
    <x v="0"/>
    <x v="2"/>
    <x v="0"/>
    <n v="2469.02"/>
  </r>
  <r>
    <s v="PAT_443"/>
    <x v="1"/>
    <x v="446"/>
    <d v="2019-04-27T07:05:04"/>
    <x v="0"/>
    <x v="3"/>
    <x v="403"/>
    <n v="43"/>
    <x v="1"/>
    <x v="1"/>
    <x v="1"/>
    <n v="7588.89"/>
  </r>
  <r>
    <s v="PAT_1683"/>
    <x v="1"/>
    <x v="447"/>
    <d v="2019-04-27T13:20:33"/>
    <x v="0"/>
    <x v="3"/>
    <x v="404"/>
    <n v="84"/>
    <x v="0"/>
    <x v="3"/>
    <x v="1"/>
    <n v="2158.5700000000002"/>
  </r>
  <r>
    <s v="PAT_2362"/>
    <x v="0"/>
    <x v="448"/>
    <d v="2019-04-27T19:36:02"/>
    <x v="0"/>
    <x v="3"/>
    <x v="405"/>
    <n v="80"/>
    <x v="1"/>
    <x v="4"/>
    <x v="0"/>
    <n v="2211.7199999999998"/>
  </r>
  <r>
    <s v="PAT_1951"/>
    <x v="0"/>
    <x v="449"/>
    <d v="2019-04-28T01:51:31"/>
    <x v="0"/>
    <x v="3"/>
    <x v="400"/>
    <n v="54"/>
    <x v="0"/>
    <x v="2"/>
    <x v="0"/>
    <n v="7934.07"/>
  </r>
  <r>
    <s v="PAT_1590"/>
    <x v="1"/>
    <x v="450"/>
    <d v="2019-04-28T08:07:00"/>
    <x v="0"/>
    <x v="3"/>
    <x v="370"/>
    <n v="43"/>
    <x v="1"/>
    <x v="1"/>
    <x v="0"/>
    <n v="2922.06"/>
  </r>
  <r>
    <s v="PAT_2359"/>
    <x v="1"/>
    <x v="451"/>
    <d v="2019-04-28T14:22:29"/>
    <x v="0"/>
    <x v="3"/>
    <x v="406"/>
    <n v="27"/>
    <x v="1"/>
    <x v="0"/>
    <x v="0"/>
    <n v="5894.37"/>
  </r>
  <r>
    <s v="PAT_2409"/>
    <x v="1"/>
    <x v="452"/>
    <d v="2019-04-28T20:37:58"/>
    <x v="0"/>
    <x v="3"/>
    <x v="407"/>
    <n v="41"/>
    <x v="1"/>
    <x v="2"/>
    <x v="1"/>
    <n v="209.32"/>
  </r>
  <r>
    <s v="PAT_389"/>
    <x v="0"/>
    <x v="453"/>
    <d v="2019-04-29T02:53:27"/>
    <x v="0"/>
    <x v="3"/>
    <x v="408"/>
    <n v="63"/>
    <x v="1"/>
    <x v="0"/>
    <x v="2"/>
    <n v="2761.53"/>
  </r>
  <r>
    <s v="PAT_1776"/>
    <x v="0"/>
    <x v="454"/>
    <d v="2019-04-29T09:08:55"/>
    <x v="0"/>
    <x v="3"/>
    <x v="409"/>
    <n v="82"/>
    <x v="0"/>
    <x v="2"/>
    <x v="0"/>
    <n v="1763.58"/>
  </r>
  <r>
    <s v="PAT_959"/>
    <x v="2"/>
    <x v="455"/>
    <d v="2019-04-29T15:24:24"/>
    <x v="0"/>
    <x v="3"/>
    <x v="410"/>
    <n v="50"/>
    <x v="1"/>
    <x v="4"/>
    <x v="0"/>
    <n v="6903.06"/>
  </r>
  <r>
    <s v="PAT_909"/>
    <x v="1"/>
    <x v="456"/>
    <d v="2019-04-29T21:39:53"/>
    <x v="0"/>
    <x v="3"/>
    <x v="411"/>
    <n v="71"/>
    <x v="1"/>
    <x v="1"/>
    <x v="0"/>
    <n v="227.46"/>
  </r>
  <r>
    <s v="PAT_796"/>
    <x v="2"/>
    <x v="457"/>
    <d v="2019-04-30T03:55:22"/>
    <x v="0"/>
    <x v="3"/>
    <x v="162"/>
    <n v="38"/>
    <x v="1"/>
    <x v="0"/>
    <x v="1"/>
    <n v="619.47"/>
  </r>
  <r>
    <s v="PAT_908"/>
    <x v="2"/>
    <x v="458"/>
    <d v="2019-04-30T10:10:51"/>
    <x v="0"/>
    <x v="3"/>
    <x v="412"/>
    <n v="37"/>
    <x v="1"/>
    <x v="0"/>
    <x v="1"/>
    <n v="7009.86"/>
  </r>
  <r>
    <s v="PAT_1138"/>
    <x v="0"/>
    <x v="459"/>
    <d v="2019-04-30T16:26:20"/>
    <x v="0"/>
    <x v="3"/>
    <x v="413"/>
    <n v="33"/>
    <x v="0"/>
    <x v="4"/>
    <x v="2"/>
    <n v="397.12"/>
  </r>
  <r>
    <s v="PAT_989"/>
    <x v="2"/>
    <x v="460"/>
    <d v="2019-04-30T22:41:49"/>
    <x v="0"/>
    <x v="3"/>
    <x v="414"/>
    <n v="52"/>
    <x v="1"/>
    <x v="3"/>
    <x v="0"/>
    <n v="1735.75"/>
  </r>
  <r>
    <s v="PAT_1536"/>
    <x v="2"/>
    <x v="461"/>
    <d v="2019-05-01T04:57:18"/>
    <x v="0"/>
    <x v="4"/>
    <x v="415"/>
    <n v="86"/>
    <x v="1"/>
    <x v="4"/>
    <x v="2"/>
    <n v="3861.05"/>
  </r>
  <r>
    <s v="PAT_2484"/>
    <x v="1"/>
    <x v="462"/>
    <d v="2019-05-01T11:12:47"/>
    <x v="0"/>
    <x v="4"/>
    <x v="416"/>
    <n v="46"/>
    <x v="1"/>
    <x v="3"/>
    <x v="1"/>
    <n v="9890.93"/>
  </r>
  <r>
    <s v="PAT_2155"/>
    <x v="0"/>
    <x v="463"/>
    <d v="2019-05-01T17:28:16"/>
    <x v="0"/>
    <x v="4"/>
    <x v="417"/>
    <n v="80"/>
    <x v="1"/>
    <x v="1"/>
    <x v="1"/>
    <n v="3964.32"/>
  </r>
  <r>
    <s v="PAT_782"/>
    <x v="3"/>
    <x v="464"/>
    <d v="2019-05-01T23:43:45"/>
    <x v="0"/>
    <x v="4"/>
    <x v="418"/>
    <n v="42"/>
    <x v="1"/>
    <x v="3"/>
    <x v="0"/>
    <n v="9237.7900000000009"/>
  </r>
  <r>
    <s v="PAT_302"/>
    <x v="3"/>
    <x v="465"/>
    <d v="2019-05-02T05:59:14"/>
    <x v="0"/>
    <x v="4"/>
    <x v="419"/>
    <n v="45"/>
    <x v="0"/>
    <x v="3"/>
    <x v="1"/>
    <n v="4908.99"/>
  </r>
  <r>
    <s v="PAT_2363"/>
    <x v="3"/>
    <x v="466"/>
    <d v="2019-05-02T12:14:43"/>
    <x v="0"/>
    <x v="4"/>
    <x v="96"/>
    <n v="54"/>
    <x v="1"/>
    <x v="0"/>
    <x v="2"/>
    <n v="7059.46"/>
  </r>
  <r>
    <s v="PAT_2575"/>
    <x v="1"/>
    <x v="467"/>
    <d v="2019-05-02T18:30:12"/>
    <x v="0"/>
    <x v="4"/>
    <x v="420"/>
    <n v="28"/>
    <x v="1"/>
    <x v="3"/>
    <x v="2"/>
    <n v="5650.8"/>
  </r>
  <r>
    <s v="PAT_396"/>
    <x v="2"/>
    <x v="468"/>
    <d v="2019-05-03T00:45:41"/>
    <x v="0"/>
    <x v="4"/>
    <x v="421"/>
    <n v="71"/>
    <x v="1"/>
    <x v="1"/>
    <x v="1"/>
    <n v="6430.99"/>
  </r>
  <r>
    <s v="PAT_821"/>
    <x v="3"/>
    <x v="469"/>
    <d v="2019-05-03T07:01:09"/>
    <x v="0"/>
    <x v="4"/>
    <x v="422"/>
    <n v="46"/>
    <x v="0"/>
    <x v="4"/>
    <x v="0"/>
    <n v="3650.9"/>
  </r>
  <r>
    <s v="PAT_1766"/>
    <x v="1"/>
    <x v="470"/>
    <d v="2019-05-03T13:16:38"/>
    <x v="0"/>
    <x v="4"/>
    <x v="423"/>
    <n v="26"/>
    <x v="0"/>
    <x v="4"/>
    <x v="2"/>
    <n v="7882.2"/>
  </r>
  <r>
    <s v="PAT_1857"/>
    <x v="1"/>
    <x v="471"/>
    <d v="2019-05-03T19:32:07"/>
    <x v="0"/>
    <x v="4"/>
    <x v="424"/>
    <n v="57"/>
    <x v="1"/>
    <x v="2"/>
    <x v="0"/>
    <n v="2871.29"/>
  </r>
  <r>
    <s v="PAT_2402"/>
    <x v="2"/>
    <x v="472"/>
    <d v="2019-05-04T01:47:36"/>
    <x v="0"/>
    <x v="4"/>
    <x v="425"/>
    <n v="57"/>
    <x v="0"/>
    <x v="4"/>
    <x v="0"/>
    <n v="121.76"/>
  </r>
  <r>
    <s v="PAT_2049"/>
    <x v="2"/>
    <x v="473"/>
    <d v="2019-05-04T08:03:05"/>
    <x v="0"/>
    <x v="4"/>
    <x v="426"/>
    <n v="76"/>
    <x v="1"/>
    <x v="3"/>
    <x v="2"/>
    <n v="1910.88"/>
  </r>
  <r>
    <s v="PAT_2926"/>
    <x v="2"/>
    <x v="474"/>
    <d v="2019-05-04T14:18:34"/>
    <x v="0"/>
    <x v="4"/>
    <x v="427"/>
    <n v="39"/>
    <x v="1"/>
    <x v="0"/>
    <x v="2"/>
    <n v="5217"/>
  </r>
  <r>
    <s v="PAT_1955"/>
    <x v="3"/>
    <x v="475"/>
    <d v="2019-05-04T20:34:03"/>
    <x v="0"/>
    <x v="4"/>
    <x v="428"/>
    <n v="85"/>
    <x v="0"/>
    <x v="3"/>
    <x v="0"/>
    <n v="5643.87"/>
  </r>
  <r>
    <s v="PAT_2522"/>
    <x v="2"/>
    <x v="476"/>
    <d v="2019-05-05T02:49:32"/>
    <x v="0"/>
    <x v="4"/>
    <x v="53"/>
    <n v="34"/>
    <x v="0"/>
    <x v="3"/>
    <x v="1"/>
    <n v="8735.5300000000007"/>
  </r>
  <r>
    <s v="PAT_1028"/>
    <x v="1"/>
    <x v="477"/>
    <d v="2019-05-05T09:05:01"/>
    <x v="0"/>
    <x v="4"/>
    <x v="429"/>
    <n v="40"/>
    <x v="1"/>
    <x v="0"/>
    <x v="0"/>
    <n v="3522.56"/>
  </r>
  <r>
    <s v="PAT_1419"/>
    <x v="2"/>
    <x v="478"/>
    <d v="2019-05-05T15:20:30"/>
    <x v="0"/>
    <x v="4"/>
    <x v="430"/>
    <n v="35"/>
    <x v="0"/>
    <x v="3"/>
    <x v="0"/>
    <n v="1694.59"/>
  </r>
  <r>
    <s v="PAT_642"/>
    <x v="0"/>
    <x v="479"/>
    <d v="2019-05-05T21:35:59"/>
    <x v="0"/>
    <x v="4"/>
    <x v="431"/>
    <n v="41"/>
    <x v="1"/>
    <x v="3"/>
    <x v="2"/>
    <n v="6974.64"/>
  </r>
  <r>
    <s v="PAT_2980"/>
    <x v="0"/>
    <x v="480"/>
    <d v="2019-05-06T03:51:28"/>
    <x v="0"/>
    <x v="4"/>
    <x v="432"/>
    <n v="47"/>
    <x v="1"/>
    <x v="2"/>
    <x v="0"/>
    <n v="8382.44"/>
  </r>
  <r>
    <s v="PAT_2995"/>
    <x v="0"/>
    <x v="481"/>
    <d v="2019-05-06T10:06:57"/>
    <x v="0"/>
    <x v="4"/>
    <x v="433"/>
    <n v="44"/>
    <x v="0"/>
    <x v="1"/>
    <x v="2"/>
    <n v="3252.51"/>
  </r>
  <r>
    <s v="PAT_895"/>
    <x v="3"/>
    <x v="482"/>
    <d v="2019-05-06T16:22:26"/>
    <x v="0"/>
    <x v="4"/>
    <x v="434"/>
    <n v="77"/>
    <x v="0"/>
    <x v="4"/>
    <x v="1"/>
    <n v="3122.54"/>
  </r>
  <r>
    <s v="PAT_656"/>
    <x v="0"/>
    <x v="483"/>
    <d v="2019-05-06T22:37:54"/>
    <x v="0"/>
    <x v="4"/>
    <x v="435"/>
    <n v="57"/>
    <x v="0"/>
    <x v="3"/>
    <x v="0"/>
    <n v="8244.92"/>
  </r>
  <r>
    <s v="PAT_2864"/>
    <x v="3"/>
    <x v="484"/>
    <d v="2019-05-07T04:53:23"/>
    <x v="0"/>
    <x v="4"/>
    <x v="50"/>
    <n v="34"/>
    <x v="1"/>
    <x v="0"/>
    <x v="2"/>
    <n v="2206.92"/>
  </r>
  <r>
    <s v="PAT_1031"/>
    <x v="2"/>
    <x v="485"/>
    <d v="2019-05-07T11:08:52"/>
    <x v="0"/>
    <x v="4"/>
    <x v="436"/>
    <n v="77"/>
    <x v="0"/>
    <x v="1"/>
    <x v="2"/>
    <n v="9262.02"/>
  </r>
  <r>
    <s v="PAT_1944"/>
    <x v="3"/>
    <x v="486"/>
    <d v="2019-05-07T17:24:21"/>
    <x v="0"/>
    <x v="4"/>
    <x v="114"/>
    <n v="37"/>
    <x v="1"/>
    <x v="4"/>
    <x v="1"/>
    <n v="9793.26"/>
  </r>
  <r>
    <s v="PAT_1981"/>
    <x v="0"/>
    <x v="487"/>
    <d v="2019-05-07T23:39:50"/>
    <x v="0"/>
    <x v="4"/>
    <x v="437"/>
    <n v="86"/>
    <x v="0"/>
    <x v="4"/>
    <x v="0"/>
    <n v="1632.99"/>
  </r>
  <r>
    <s v="PAT_1520"/>
    <x v="2"/>
    <x v="488"/>
    <d v="2019-05-08T05:55:19"/>
    <x v="0"/>
    <x v="4"/>
    <x v="438"/>
    <n v="77"/>
    <x v="0"/>
    <x v="0"/>
    <x v="2"/>
    <n v="3957.87"/>
  </r>
  <r>
    <s v="PAT_466"/>
    <x v="1"/>
    <x v="489"/>
    <d v="2019-05-08T12:10:48"/>
    <x v="0"/>
    <x v="4"/>
    <x v="439"/>
    <n v="50"/>
    <x v="0"/>
    <x v="4"/>
    <x v="2"/>
    <n v="5565.52"/>
  </r>
  <r>
    <s v="PAT_2876"/>
    <x v="1"/>
    <x v="490"/>
    <d v="2019-05-08T18:26:17"/>
    <x v="0"/>
    <x v="4"/>
    <x v="440"/>
    <n v="38"/>
    <x v="0"/>
    <x v="4"/>
    <x v="0"/>
    <n v="9895.92"/>
  </r>
  <r>
    <s v="PAT_1193"/>
    <x v="2"/>
    <x v="491"/>
    <d v="2019-05-09T00:41:46"/>
    <x v="0"/>
    <x v="4"/>
    <x v="441"/>
    <n v="44"/>
    <x v="0"/>
    <x v="4"/>
    <x v="2"/>
    <n v="946.09"/>
  </r>
  <r>
    <s v="PAT_1639"/>
    <x v="3"/>
    <x v="492"/>
    <d v="2019-05-09T06:57:15"/>
    <x v="0"/>
    <x v="4"/>
    <x v="442"/>
    <n v="73"/>
    <x v="0"/>
    <x v="4"/>
    <x v="1"/>
    <n v="4838.21"/>
  </r>
  <r>
    <s v="PAT_281"/>
    <x v="3"/>
    <x v="493"/>
    <d v="2019-05-09T13:12:44"/>
    <x v="0"/>
    <x v="4"/>
    <x v="234"/>
    <n v="88"/>
    <x v="1"/>
    <x v="4"/>
    <x v="1"/>
    <n v="642.26"/>
  </r>
  <r>
    <s v="PAT_677"/>
    <x v="0"/>
    <x v="494"/>
    <d v="2019-05-09T19:28:13"/>
    <x v="0"/>
    <x v="4"/>
    <x v="443"/>
    <n v="45"/>
    <x v="1"/>
    <x v="1"/>
    <x v="1"/>
    <n v="49.62"/>
  </r>
  <r>
    <s v="PAT_2728"/>
    <x v="0"/>
    <x v="495"/>
    <d v="2019-05-10T01:43:42"/>
    <x v="0"/>
    <x v="4"/>
    <x v="444"/>
    <n v="78"/>
    <x v="0"/>
    <x v="4"/>
    <x v="2"/>
    <n v="6041.68"/>
  </r>
  <r>
    <s v="PAT_1298"/>
    <x v="2"/>
    <x v="496"/>
    <d v="2019-05-10T07:59:11"/>
    <x v="0"/>
    <x v="4"/>
    <x v="82"/>
    <n v="27"/>
    <x v="1"/>
    <x v="3"/>
    <x v="1"/>
    <n v="5652.97"/>
  </r>
  <r>
    <s v="PAT_507"/>
    <x v="2"/>
    <x v="497"/>
    <d v="2019-05-10T14:14:40"/>
    <x v="0"/>
    <x v="4"/>
    <x v="445"/>
    <n v="69"/>
    <x v="0"/>
    <x v="4"/>
    <x v="0"/>
    <n v="6153.86"/>
  </r>
  <r>
    <s v="PAT_1090"/>
    <x v="2"/>
    <x v="498"/>
    <d v="2019-05-10T20:30:08"/>
    <x v="0"/>
    <x v="4"/>
    <x v="446"/>
    <n v="88"/>
    <x v="0"/>
    <x v="4"/>
    <x v="2"/>
    <n v="2304.7399999999998"/>
  </r>
  <r>
    <s v="PAT_2217"/>
    <x v="2"/>
    <x v="499"/>
    <d v="2019-05-11T02:45:37"/>
    <x v="0"/>
    <x v="4"/>
    <x v="447"/>
    <n v="50"/>
    <x v="0"/>
    <x v="0"/>
    <x v="1"/>
    <n v="3479.22"/>
  </r>
  <r>
    <s v="PAT_2775"/>
    <x v="2"/>
    <x v="500"/>
    <d v="2019-05-11T09:01:06"/>
    <x v="0"/>
    <x v="4"/>
    <x v="448"/>
    <n v="88"/>
    <x v="1"/>
    <x v="1"/>
    <x v="2"/>
    <n v="2348.0100000000002"/>
  </r>
  <r>
    <s v="PAT_1059"/>
    <x v="2"/>
    <x v="501"/>
    <d v="2019-05-11T15:16:35"/>
    <x v="0"/>
    <x v="4"/>
    <x v="449"/>
    <n v="79"/>
    <x v="1"/>
    <x v="2"/>
    <x v="0"/>
    <n v="1923.43"/>
  </r>
  <r>
    <s v="PAT_598"/>
    <x v="1"/>
    <x v="502"/>
    <d v="2019-05-11T21:32:04"/>
    <x v="0"/>
    <x v="4"/>
    <x v="450"/>
    <n v="45"/>
    <x v="1"/>
    <x v="0"/>
    <x v="2"/>
    <n v="5730.79"/>
  </r>
  <r>
    <s v="PAT_1920"/>
    <x v="3"/>
    <x v="503"/>
    <d v="2019-05-12T03:47:33"/>
    <x v="0"/>
    <x v="4"/>
    <x v="451"/>
    <n v="57"/>
    <x v="1"/>
    <x v="0"/>
    <x v="2"/>
    <n v="5030.28"/>
  </r>
  <r>
    <s v="PAT_1661"/>
    <x v="1"/>
    <x v="504"/>
    <d v="2019-05-12T10:03:02"/>
    <x v="0"/>
    <x v="4"/>
    <x v="94"/>
    <n v="55"/>
    <x v="0"/>
    <x v="0"/>
    <x v="0"/>
    <n v="2407.09"/>
  </r>
  <r>
    <s v="PAT_2571"/>
    <x v="3"/>
    <x v="505"/>
    <d v="2019-05-12T16:18:31"/>
    <x v="0"/>
    <x v="4"/>
    <x v="452"/>
    <n v="55"/>
    <x v="1"/>
    <x v="0"/>
    <x v="0"/>
    <n v="8969.5400000000009"/>
  </r>
  <r>
    <s v="PAT_2698"/>
    <x v="0"/>
    <x v="506"/>
    <d v="2019-05-12T22:34:00"/>
    <x v="0"/>
    <x v="4"/>
    <x v="453"/>
    <n v="35"/>
    <x v="0"/>
    <x v="4"/>
    <x v="2"/>
    <n v="5756.38"/>
  </r>
  <r>
    <s v="PAT_881"/>
    <x v="0"/>
    <x v="507"/>
    <d v="2019-05-13T04:49:29"/>
    <x v="0"/>
    <x v="4"/>
    <x v="454"/>
    <n v="45"/>
    <x v="0"/>
    <x v="1"/>
    <x v="1"/>
    <n v="8931.36"/>
  </r>
  <r>
    <s v="PAT_2214"/>
    <x v="0"/>
    <x v="508"/>
    <d v="2019-05-13T11:04:58"/>
    <x v="0"/>
    <x v="4"/>
    <x v="455"/>
    <n v="61"/>
    <x v="0"/>
    <x v="1"/>
    <x v="2"/>
    <n v="1157.72"/>
  </r>
  <r>
    <s v="PAT_322"/>
    <x v="2"/>
    <x v="509"/>
    <d v="2019-05-13T17:20:27"/>
    <x v="0"/>
    <x v="4"/>
    <x v="196"/>
    <n v="55"/>
    <x v="1"/>
    <x v="1"/>
    <x v="1"/>
    <n v="9707.27"/>
  </r>
  <r>
    <s v="PAT_1291"/>
    <x v="2"/>
    <x v="510"/>
    <d v="2019-05-13T23:35:56"/>
    <x v="0"/>
    <x v="4"/>
    <x v="193"/>
    <n v="61"/>
    <x v="1"/>
    <x v="4"/>
    <x v="2"/>
    <n v="4254.99"/>
  </r>
  <r>
    <s v="PAT_1280"/>
    <x v="3"/>
    <x v="511"/>
    <d v="2019-05-14T05:51:25"/>
    <x v="0"/>
    <x v="4"/>
    <x v="456"/>
    <n v="49"/>
    <x v="1"/>
    <x v="2"/>
    <x v="0"/>
    <n v="330.04"/>
  </r>
  <r>
    <s v="PAT_968"/>
    <x v="0"/>
    <x v="512"/>
    <d v="2019-05-14T12:06:54"/>
    <x v="0"/>
    <x v="4"/>
    <x v="298"/>
    <n v="88"/>
    <x v="1"/>
    <x v="0"/>
    <x v="1"/>
    <n v="2082.7800000000002"/>
  </r>
  <r>
    <s v="PAT_2728"/>
    <x v="1"/>
    <x v="513"/>
    <d v="2019-05-14T18:22:22"/>
    <x v="0"/>
    <x v="4"/>
    <x v="444"/>
    <n v="78"/>
    <x v="0"/>
    <x v="4"/>
    <x v="2"/>
    <n v="6041.68"/>
  </r>
  <r>
    <s v="PAT_1352"/>
    <x v="3"/>
    <x v="514"/>
    <d v="2019-05-15T00:37:51"/>
    <x v="0"/>
    <x v="4"/>
    <x v="306"/>
    <n v="74"/>
    <x v="0"/>
    <x v="2"/>
    <x v="1"/>
    <n v="5698.24"/>
  </r>
  <r>
    <s v="PAT_2934"/>
    <x v="0"/>
    <x v="515"/>
    <d v="2019-05-15T06:53:20"/>
    <x v="0"/>
    <x v="4"/>
    <x v="457"/>
    <n v="59"/>
    <x v="0"/>
    <x v="4"/>
    <x v="2"/>
    <n v="5939.33"/>
  </r>
  <r>
    <s v="PAT_2166"/>
    <x v="0"/>
    <x v="516"/>
    <d v="2019-05-15T13:08:49"/>
    <x v="0"/>
    <x v="4"/>
    <x v="458"/>
    <n v="56"/>
    <x v="0"/>
    <x v="4"/>
    <x v="0"/>
    <n v="1028.1500000000001"/>
  </r>
  <r>
    <s v="PAT_1294"/>
    <x v="0"/>
    <x v="517"/>
    <d v="2019-05-15T19:24:18"/>
    <x v="0"/>
    <x v="4"/>
    <x v="459"/>
    <n v="81"/>
    <x v="1"/>
    <x v="0"/>
    <x v="0"/>
    <n v="6766.95"/>
  </r>
  <r>
    <s v="PAT_2741"/>
    <x v="2"/>
    <x v="518"/>
    <d v="2019-05-16T01:39:47"/>
    <x v="0"/>
    <x v="4"/>
    <x v="460"/>
    <n v="25"/>
    <x v="0"/>
    <x v="2"/>
    <x v="2"/>
    <n v="1302.8699999999999"/>
  </r>
  <r>
    <s v="PAT_2996"/>
    <x v="2"/>
    <x v="519"/>
    <d v="2019-05-16T07:55:16"/>
    <x v="0"/>
    <x v="4"/>
    <x v="461"/>
    <n v="47"/>
    <x v="0"/>
    <x v="0"/>
    <x v="0"/>
    <n v="2623.48"/>
  </r>
  <r>
    <s v="PAT_1364"/>
    <x v="3"/>
    <x v="520"/>
    <d v="2019-05-16T14:10:45"/>
    <x v="0"/>
    <x v="4"/>
    <x v="462"/>
    <n v="58"/>
    <x v="0"/>
    <x v="4"/>
    <x v="2"/>
    <n v="7868.36"/>
  </r>
  <r>
    <s v="PAT_62"/>
    <x v="1"/>
    <x v="521"/>
    <d v="2019-05-16T20:26:14"/>
    <x v="0"/>
    <x v="4"/>
    <x v="463"/>
    <n v="84"/>
    <x v="1"/>
    <x v="0"/>
    <x v="1"/>
    <n v="4013.39"/>
  </r>
  <r>
    <s v="PAT_2731"/>
    <x v="0"/>
    <x v="522"/>
    <d v="2019-05-17T02:41:43"/>
    <x v="0"/>
    <x v="4"/>
    <x v="464"/>
    <n v="72"/>
    <x v="0"/>
    <x v="3"/>
    <x v="0"/>
    <n v="7559.46"/>
  </r>
  <r>
    <s v="PAT_1546"/>
    <x v="1"/>
    <x v="523"/>
    <d v="2019-05-17T08:57:12"/>
    <x v="0"/>
    <x v="4"/>
    <x v="465"/>
    <n v="38"/>
    <x v="0"/>
    <x v="0"/>
    <x v="0"/>
    <n v="7749.21"/>
  </r>
  <r>
    <s v="PAT_2706"/>
    <x v="0"/>
    <x v="524"/>
    <d v="2019-05-17T15:12:41"/>
    <x v="0"/>
    <x v="4"/>
    <x v="466"/>
    <n v="41"/>
    <x v="1"/>
    <x v="4"/>
    <x v="1"/>
    <n v="4913.25"/>
  </r>
  <r>
    <s v="PAT_2353"/>
    <x v="3"/>
    <x v="525"/>
    <d v="2019-05-17T21:28:10"/>
    <x v="0"/>
    <x v="4"/>
    <x v="467"/>
    <n v="74"/>
    <x v="1"/>
    <x v="3"/>
    <x v="1"/>
    <n v="5866.15"/>
  </r>
  <r>
    <s v="PAT_2143"/>
    <x v="0"/>
    <x v="526"/>
    <d v="2019-05-18T03:43:39"/>
    <x v="0"/>
    <x v="4"/>
    <x v="468"/>
    <n v="76"/>
    <x v="0"/>
    <x v="4"/>
    <x v="1"/>
    <n v="7367.8"/>
  </r>
  <r>
    <s v="PAT_2106"/>
    <x v="0"/>
    <x v="527"/>
    <d v="2019-05-18T09:59:08"/>
    <x v="0"/>
    <x v="4"/>
    <x v="469"/>
    <n v="34"/>
    <x v="0"/>
    <x v="2"/>
    <x v="1"/>
    <n v="9768.98"/>
  </r>
  <r>
    <s v="PAT_2952"/>
    <x v="1"/>
    <x v="528"/>
    <d v="2019-05-18T16:14:36"/>
    <x v="0"/>
    <x v="4"/>
    <x v="470"/>
    <n v="32"/>
    <x v="0"/>
    <x v="0"/>
    <x v="2"/>
    <n v="7372.08"/>
  </r>
  <r>
    <s v="PAT_2121"/>
    <x v="2"/>
    <x v="529"/>
    <d v="2019-05-18T22:30:05"/>
    <x v="0"/>
    <x v="4"/>
    <x v="471"/>
    <n v="84"/>
    <x v="0"/>
    <x v="4"/>
    <x v="1"/>
    <n v="4559.96"/>
  </r>
  <r>
    <s v="PAT_256"/>
    <x v="0"/>
    <x v="530"/>
    <d v="2019-05-19T04:45:34"/>
    <x v="0"/>
    <x v="4"/>
    <x v="472"/>
    <n v="56"/>
    <x v="0"/>
    <x v="3"/>
    <x v="2"/>
    <n v="7379.59"/>
  </r>
  <r>
    <s v="PAT_1293"/>
    <x v="0"/>
    <x v="531"/>
    <d v="2019-05-19T11:01:03"/>
    <x v="0"/>
    <x v="4"/>
    <x v="473"/>
    <n v="50"/>
    <x v="1"/>
    <x v="1"/>
    <x v="0"/>
    <n v="8192.23"/>
  </r>
  <r>
    <s v="PAT_1727"/>
    <x v="0"/>
    <x v="532"/>
    <d v="2019-05-19T17:16:32"/>
    <x v="0"/>
    <x v="4"/>
    <x v="286"/>
    <n v="69"/>
    <x v="0"/>
    <x v="0"/>
    <x v="0"/>
    <n v="8339.7099999999991"/>
  </r>
  <r>
    <s v="PAT_2416"/>
    <x v="2"/>
    <x v="533"/>
    <d v="2019-05-19T23:32:01"/>
    <x v="0"/>
    <x v="4"/>
    <x v="474"/>
    <n v="29"/>
    <x v="0"/>
    <x v="2"/>
    <x v="0"/>
    <n v="4137.76"/>
  </r>
  <r>
    <s v="PAT_2077"/>
    <x v="1"/>
    <x v="534"/>
    <d v="2019-05-20T05:47:30"/>
    <x v="0"/>
    <x v="4"/>
    <x v="475"/>
    <n v="56"/>
    <x v="1"/>
    <x v="1"/>
    <x v="0"/>
    <n v="6166.56"/>
  </r>
  <r>
    <s v="PAT_582"/>
    <x v="0"/>
    <x v="535"/>
    <d v="2019-05-20T12:02:59"/>
    <x v="0"/>
    <x v="4"/>
    <x v="476"/>
    <n v="58"/>
    <x v="0"/>
    <x v="3"/>
    <x v="1"/>
    <n v="5610.15"/>
  </r>
  <r>
    <s v="PAT_1244"/>
    <x v="3"/>
    <x v="536"/>
    <d v="2019-05-20T18:18:28"/>
    <x v="0"/>
    <x v="4"/>
    <x v="477"/>
    <n v="87"/>
    <x v="1"/>
    <x v="4"/>
    <x v="2"/>
    <n v="4748.6000000000004"/>
  </r>
  <r>
    <s v="PAT_840"/>
    <x v="1"/>
    <x v="537"/>
    <d v="2019-05-21T00:33:57"/>
    <x v="0"/>
    <x v="4"/>
    <x v="478"/>
    <n v="73"/>
    <x v="1"/>
    <x v="3"/>
    <x v="2"/>
    <n v="2703.58"/>
  </r>
  <r>
    <s v="PAT_1924"/>
    <x v="1"/>
    <x v="538"/>
    <d v="2019-05-21T06:49:26"/>
    <x v="0"/>
    <x v="4"/>
    <x v="479"/>
    <n v="33"/>
    <x v="1"/>
    <x v="1"/>
    <x v="2"/>
    <n v="6062.27"/>
  </r>
  <r>
    <s v="PAT_1840"/>
    <x v="2"/>
    <x v="539"/>
    <d v="2019-05-21T13:04:55"/>
    <x v="0"/>
    <x v="4"/>
    <x v="480"/>
    <n v="60"/>
    <x v="0"/>
    <x v="4"/>
    <x v="0"/>
    <n v="7744.15"/>
  </r>
  <r>
    <s v="PAT_357"/>
    <x v="2"/>
    <x v="540"/>
    <d v="2019-05-21T19:20:24"/>
    <x v="0"/>
    <x v="4"/>
    <x v="481"/>
    <n v="56"/>
    <x v="1"/>
    <x v="3"/>
    <x v="1"/>
    <n v="4420.8500000000004"/>
  </r>
  <r>
    <s v="PAT_1259"/>
    <x v="3"/>
    <x v="541"/>
    <d v="2019-05-22T01:35:53"/>
    <x v="0"/>
    <x v="4"/>
    <x v="482"/>
    <n v="31"/>
    <x v="1"/>
    <x v="1"/>
    <x v="0"/>
    <n v="6168.42"/>
  </r>
  <r>
    <s v="PAT_1704"/>
    <x v="2"/>
    <x v="542"/>
    <d v="2019-05-22T07:51:22"/>
    <x v="0"/>
    <x v="4"/>
    <x v="483"/>
    <n v="52"/>
    <x v="0"/>
    <x v="2"/>
    <x v="1"/>
    <n v="1496.91"/>
  </r>
  <r>
    <s v="PAT_797"/>
    <x v="1"/>
    <x v="543"/>
    <d v="2019-05-22T14:06:50"/>
    <x v="0"/>
    <x v="4"/>
    <x v="484"/>
    <n v="64"/>
    <x v="0"/>
    <x v="4"/>
    <x v="0"/>
    <n v="4402.67"/>
  </r>
  <r>
    <s v="PAT_515"/>
    <x v="1"/>
    <x v="544"/>
    <d v="2019-05-22T20:22:19"/>
    <x v="0"/>
    <x v="4"/>
    <x v="485"/>
    <n v="65"/>
    <x v="0"/>
    <x v="2"/>
    <x v="2"/>
    <n v="1395.31"/>
  </r>
  <r>
    <s v="PAT_624"/>
    <x v="3"/>
    <x v="545"/>
    <d v="2019-05-23T02:37:48"/>
    <x v="0"/>
    <x v="4"/>
    <x v="486"/>
    <n v="89"/>
    <x v="1"/>
    <x v="0"/>
    <x v="0"/>
    <n v="6251.23"/>
  </r>
  <r>
    <s v="PAT_2850"/>
    <x v="0"/>
    <x v="546"/>
    <d v="2019-05-23T08:53:17"/>
    <x v="0"/>
    <x v="4"/>
    <x v="323"/>
    <n v="65"/>
    <x v="0"/>
    <x v="2"/>
    <x v="0"/>
    <n v="6747.21"/>
  </r>
  <r>
    <s v="PAT_2690"/>
    <x v="0"/>
    <x v="547"/>
    <d v="2019-05-23T15:08:46"/>
    <x v="0"/>
    <x v="4"/>
    <x v="487"/>
    <n v="18"/>
    <x v="1"/>
    <x v="2"/>
    <x v="0"/>
    <n v="963.11"/>
  </r>
  <r>
    <s v="PAT_349"/>
    <x v="1"/>
    <x v="548"/>
    <d v="2019-05-23T21:24:15"/>
    <x v="0"/>
    <x v="4"/>
    <x v="488"/>
    <n v="84"/>
    <x v="0"/>
    <x v="1"/>
    <x v="2"/>
    <n v="8314.26"/>
  </r>
  <r>
    <s v="PAT_1698"/>
    <x v="1"/>
    <x v="549"/>
    <d v="2019-05-24T03:39:44"/>
    <x v="0"/>
    <x v="4"/>
    <x v="489"/>
    <n v="79"/>
    <x v="1"/>
    <x v="0"/>
    <x v="0"/>
    <n v="8344.41"/>
  </r>
  <r>
    <s v="PAT_884"/>
    <x v="1"/>
    <x v="550"/>
    <d v="2019-05-24T09:55:13"/>
    <x v="0"/>
    <x v="4"/>
    <x v="490"/>
    <n v="25"/>
    <x v="0"/>
    <x v="1"/>
    <x v="2"/>
    <n v="2635.75"/>
  </r>
  <r>
    <s v="PAT_2707"/>
    <x v="3"/>
    <x v="551"/>
    <d v="2019-05-24T16:10:42"/>
    <x v="0"/>
    <x v="4"/>
    <x v="491"/>
    <n v="29"/>
    <x v="1"/>
    <x v="1"/>
    <x v="2"/>
    <n v="794.37"/>
  </r>
  <r>
    <s v="PAT_2851"/>
    <x v="1"/>
    <x v="552"/>
    <d v="2019-05-24T22:26:11"/>
    <x v="0"/>
    <x v="4"/>
    <x v="492"/>
    <n v="48"/>
    <x v="1"/>
    <x v="3"/>
    <x v="1"/>
    <n v="430.68"/>
  </r>
  <r>
    <s v="PAT_2550"/>
    <x v="1"/>
    <x v="553"/>
    <d v="2019-05-25T04:41:40"/>
    <x v="0"/>
    <x v="4"/>
    <x v="493"/>
    <n v="76"/>
    <x v="0"/>
    <x v="4"/>
    <x v="2"/>
    <n v="8907.32"/>
  </r>
  <r>
    <s v="PAT_1361"/>
    <x v="3"/>
    <x v="554"/>
    <d v="2019-05-25T10:57:09"/>
    <x v="0"/>
    <x v="4"/>
    <x v="494"/>
    <n v="51"/>
    <x v="1"/>
    <x v="1"/>
    <x v="0"/>
    <n v="4018.38"/>
  </r>
  <r>
    <s v="PAT_600"/>
    <x v="1"/>
    <x v="555"/>
    <d v="2019-05-25T17:12:38"/>
    <x v="0"/>
    <x v="4"/>
    <x v="495"/>
    <n v="56"/>
    <x v="1"/>
    <x v="0"/>
    <x v="1"/>
    <n v="1112.25"/>
  </r>
  <r>
    <s v="PAT_27"/>
    <x v="0"/>
    <x v="556"/>
    <d v="2019-05-25T23:28:07"/>
    <x v="0"/>
    <x v="4"/>
    <x v="496"/>
    <n v="55"/>
    <x v="1"/>
    <x v="4"/>
    <x v="2"/>
    <n v="7013.13"/>
  </r>
  <r>
    <s v="PAT_1620"/>
    <x v="1"/>
    <x v="557"/>
    <d v="2019-05-26T05:43:36"/>
    <x v="0"/>
    <x v="4"/>
    <x v="497"/>
    <n v="55"/>
    <x v="1"/>
    <x v="2"/>
    <x v="0"/>
    <n v="9011.16"/>
  </r>
  <r>
    <s v="PAT_440"/>
    <x v="2"/>
    <x v="558"/>
    <d v="2019-05-26T11:59:04"/>
    <x v="0"/>
    <x v="4"/>
    <x v="498"/>
    <n v="27"/>
    <x v="0"/>
    <x v="2"/>
    <x v="0"/>
    <n v="6264.26"/>
  </r>
  <r>
    <s v="PAT_642"/>
    <x v="2"/>
    <x v="559"/>
    <d v="2019-05-26T18:14:33"/>
    <x v="0"/>
    <x v="4"/>
    <x v="431"/>
    <n v="41"/>
    <x v="1"/>
    <x v="3"/>
    <x v="2"/>
    <n v="6974.64"/>
  </r>
  <r>
    <s v="PAT_1747"/>
    <x v="1"/>
    <x v="560"/>
    <d v="2019-05-27T00:30:02"/>
    <x v="0"/>
    <x v="4"/>
    <x v="499"/>
    <n v="21"/>
    <x v="1"/>
    <x v="1"/>
    <x v="2"/>
    <n v="9602.2199999999993"/>
  </r>
  <r>
    <s v="PAT_2579"/>
    <x v="0"/>
    <x v="561"/>
    <d v="2019-05-27T06:45:31"/>
    <x v="0"/>
    <x v="4"/>
    <x v="500"/>
    <n v="47"/>
    <x v="0"/>
    <x v="4"/>
    <x v="2"/>
    <n v="6402.36"/>
  </r>
  <r>
    <s v="PAT_1315"/>
    <x v="0"/>
    <x v="562"/>
    <d v="2019-05-27T13:01:00"/>
    <x v="0"/>
    <x v="4"/>
    <x v="501"/>
    <n v="54"/>
    <x v="1"/>
    <x v="2"/>
    <x v="0"/>
    <n v="3909.28"/>
  </r>
  <r>
    <s v="PAT_1199"/>
    <x v="3"/>
    <x v="563"/>
    <d v="2019-05-27T19:16:29"/>
    <x v="0"/>
    <x v="4"/>
    <x v="502"/>
    <n v="83"/>
    <x v="0"/>
    <x v="4"/>
    <x v="0"/>
    <n v="5224.1899999999996"/>
  </r>
  <r>
    <s v="PAT_2131"/>
    <x v="3"/>
    <x v="564"/>
    <d v="2019-05-28T01:31:58"/>
    <x v="0"/>
    <x v="4"/>
    <x v="503"/>
    <n v="89"/>
    <x v="1"/>
    <x v="4"/>
    <x v="1"/>
    <n v="8829.08"/>
  </r>
  <r>
    <s v="PAT_2948"/>
    <x v="0"/>
    <x v="565"/>
    <d v="2019-05-28T07:47:27"/>
    <x v="0"/>
    <x v="4"/>
    <x v="178"/>
    <n v="37"/>
    <x v="1"/>
    <x v="3"/>
    <x v="2"/>
    <n v="5897.2"/>
  </r>
  <r>
    <s v="PAT_929"/>
    <x v="3"/>
    <x v="566"/>
    <d v="2019-05-28T14:02:56"/>
    <x v="0"/>
    <x v="4"/>
    <x v="504"/>
    <n v="83"/>
    <x v="0"/>
    <x v="4"/>
    <x v="1"/>
    <n v="1470.42"/>
  </r>
  <r>
    <s v="PAT_1168"/>
    <x v="3"/>
    <x v="567"/>
    <d v="2019-05-28T20:18:25"/>
    <x v="0"/>
    <x v="4"/>
    <x v="505"/>
    <n v="39"/>
    <x v="0"/>
    <x v="1"/>
    <x v="1"/>
    <n v="5084.5"/>
  </r>
  <r>
    <s v="PAT_1960"/>
    <x v="0"/>
    <x v="568"/>
    <d v="2019-05-29T02:33:54"/>
    <x v="0"/>
    <x v="4"/>
    <x v="506"/>
    <n v="76"/>
    <x v="0"/>
    <x v="4"/>
    <x v="2"/>
    <n v="4911.8"/>
  </r>
  <r>
    <s v="PAT_1533"/>
    <x v="2"/>
    <x v="569"/>
    <d v="2019-05-29T08:49:23"/>
    <x v="0"/>
    <x v="4"/>
    <x v="507"/>
    <n v="23"/>
    <x v="1"/>
    <x v="0"/>
    <x v="2"/>
    <n v="6574.06"/>
  </r>
  <r>
    <s v="PAT_1167"/>
    <x v="1"/>
    <x v="570"/>
    <d v="2019-05-29T15:04:52"/>
    <x v="0"/>
    <x v="4"/>
    <x v="508"/>
    <n v="39"/>
    <x v="0"/>
    <x v="0"/>
    <x v="0"/>
    <n v="1041.46"/>
  </r>
  <r>
    <s v="PAT_674"/>
    <x v="2"/>
    <x v="571"/>
    <d v="2019-05-29T21:20:21"/>
    <x v="0"/>
    <x v="4"/>
    <x v="509"/>
    <n v="30"/>
    <x v="0"/>
    <x v="0"/>
    <x v="2"/>
    <n v="493.83"/>
  </r>
  <r>
    <s v="PAT_2367"/>
    <x v="3"/>
    <x v="572"/>
    <d v="2019-05-30T03:35:50"/>
    <x v="0"/>
    <x v="4"/>
    <x v="510"/>
    <n v="62"/>
    <x v="0"/>
    <x v="3"/>
    <x v="1"/>
    <n v="4096.21"/>
  </r>
  <r>
    <s v="PAT_72"/>
    <x v="1"/>
    <x v="573"/>
    <d v="2019-05-30T09:51:18"/>
    <x v="0"/>
    <x v="4"/>
    <x v="101"/>
    <n v="26"/>
    <x v="0"/>
    <x v="0"/>
    <x v="0"/>
    <n v="9124.67"/>
  </r>
  <r>
    <s v="PAT_2025"/>
    <x v="0"/>
    <x v="574"/>
    <d v="2019-05-30T16:06:47"/>
    <x v="0"/>
    <x v="4"/>
    <x v="511"/>
    <n v="89"/>
    <x v="0"/>
    <x v="1"/>
    <x v="2"/>
    <n v="5552.31"/>
  </r>
  <r>
    <s v="PAT_1674"/>
    <x v="2"/>
    <x v="575"/>
    <d v="2019-05-30T22:22:16"/>
    <x v="0"/>
    <x v="4"/>
    <x v="512"/>
    <n v="41"/>
    <x v="1"/>
    <x v="1"/>
    <x v="1"/>
    <n v="9317.51"/>
  </r>
  <r>
    <s v="PAT_500"/>
    <x v="3"/>
    <x v="576"/>
    <d v="2019-05-31T04:37:45"/>
    <x v="0"/>
    <x v="4"/>
    <x v="513"/>
    <n v="20"/>
    <x v="1"/>
    <x v="3"/>
    <x v="0"/>
    <n v="2141.62"/>
  </r>
  <r>
    <s v="PAT_1572"/>
    <x v="1"/>
    <x v="577"/>
    <d v="2019-05-31T10:53:14"/>
    <x v="0"/>
    <x v="4"/>
    <x v="514"/>
    <n v="52"/>
    <x v="1"/>
    <x v="3"/>
    <x v="2"/>
    <n v="1773.66"/>
  </r>
  <r>
    <s v="PAT_188"/>
    <x v="2"/>
    <x v="578"/>
    <d v="2019-05-31T17:08:43"/>
    <x v="0"/>
    <x v="4"/>
    <x v="515"/>
    <n v="57"/>
    <x v="1"/>
    <x v="0"/>
    <x v="2"/>
    <n v="6720.24"/>
  </r>
  <r>
    <s v="PAT_1236"/>
    <x v="1"/>
    <x v="579"/>
    <d v="2019-05-31T23:24:12"/>
    <x v="0"/>
    <x v="4"/>
    <x v="240"/>
    <n v="29"/>
    <x v="0"/>
    <x v="0"/>
    <x v="0"/>
    <n v="8902.8799999999992"/>
  </r>
  <r>
    <s v="PAT_466"/>
    <x v="0"/>
    <x v="580"/>
    <d v="2019-06-01T05:39:41"/>
    <x v="0"/>
    <x v="5"/>
    <x v="439"/>
    <n v="50"/>
    <x v="0"/>
    <x v="4"/>
    <x v="2"/>
    <n v="5565.52"/>
  </r>
  <r>
    <s v="PAT_1588"/>
    <x v="2"/>
    <x v="34"/>
    <d v="2019-06-01T11:55:10"/>
    <x v="0"/>
    <x v="5"/>
    <x v="516"/>
    <n v="75"/>
    <x v="0"/>
    <x v="3"/>
    <x v="2"/>
    <n v="6226.29"/>
  </r>
  <r>
    <s v="PAT_719"/>
    <x v="3"/>
    <x v="581"/>
    <d v="2019-06-01T18:10:39"/>
    <x v="0"/>
    <x v="5"/>
    <x v="517"/>
    <n v="26"/>
    <x v="0"/>
    <x v="0"/>
    <x v="0"/>
    <n v="3723.11"/>
  </r>
  <r>
    <s v="PAT_299"/>
    <x v="3"/>
    <x v="582"/>
    <d v="2019-06-02T00:26:08"/>
    <x v="0"/>
    <x v="5"/>
    <x v="518"/>
    <n v="86"/>
    <x v="1"/>
    <x v="0"/>
    <x v="0"/>
    <n v="6320.93"/>
  </r>
  <r>
    <s v="PAT_1471"/>
    <x v="1"/>
    <x v="583"/>
    <d v="2019-06-02T06:41:37"/>
    <x v="0"/>
    <x v="5"/>
    <x v="519"/>
    <n v="71"/>
    <x v="0"/>
    <x v="2"/>
    <x v="2"/>
    <n v="1218.02"/>
  </r>
  <r>
    <s v="PAT_2733"/>
    <x v="3"/>
    <x v="584"/>
    <d v="2019-06-02T12:57:06"/>
    <x v="0"/>
    <x v="5"/>
    <x v="520"/>
    <n v="50"/>
    <x v="1"/>
    <x v="2"/>
    <x v="1"/>
    <n v="1104.8"/>
  </r>
  <r>
    <s v="PAT_2715"/>
    <x v="3"/>
    <x v="585"/>
    <d v="2019-06-02T19:12:35"/>
    <x v="0"/>
    <x v="5"/>
    <x v="521"/>
    <n v="52"/>
    <x v="0"/>
    <x v="2"/>
    <x v="1"/>
    <n v="5872.52"/>
  </r>
  <r>
    <s v="PAT_1277"/>
    <x v="1"/>
    <x v="586"/>
    <d v="2019-06-03T01:28:03"/>
    <x v="0"/>
    <x v="5"/>
    <x v="522"/>
    <n v="31"/>
    <x v="1"/>
    <x v="0"/>
    <x v="0"/>
    <n v="8776.91"/>
  </r>
  <r>
    <s v="PAT_835"/>
    <x v="1"/>
    <x v="587"/>
    <d v="2019-06-03T07:43:32"/>
    <x v="0"/>
    <x v="5"/>
    <x v="523"/>
    <n v="76"/>
    <x v="0"/>
    <x v="0"/>
    <x v="2"/>
    <n v="2862.79"/>
  </r>
  <r>
    <s v="PAT_873"/>
    <x v="1"/>
    <x v="588"/>
    <d v="2019-06-03T13:59:01"/>
    <x v="0"/>
    <x v="5"/>
    <x v="524"/>
    <n v="86"/>
    <x v="1"/>
    <x v="1"/>
    <x v="2"/>
    <n v="8988.6"/>
  </r>
  <r>
    <s v="PAT_821"/>
    <x v="2"/>
    <x v="589"/>
    <d v="2019-06-03T20:14:30"/>
    <x v="0"/>
    <x v="5"/>
    <x v="422"/>
    <n v="46"/>
    <x v="0"/>
    <x v="4"/>
    <x v="0"/>
    <n v="3650.9"/>
  </r>
  <r>
    <s v="PAT_2233"/>
    <x v="1"/>
    <x v="590"/>
    <d v="2019-06-04T02:29:59"/>
    <x v="0"/>
    <x v="5"/>
    <x v="525"/>
    <n v="54"/>
    <x v="0"/>
    <x v="2"/>
    <x v="1"/>
    <n v="9631.73"/>
  </r>
  <r>
    <s v="PAT_1139"/>
    <x v="2"/>
    <x v="591"/>
    <d v="2019-06-04T08:45:28"/>
    <x v="0"/>
    <x v="5"/>
    <x v="110"/>
    <n v="50"/>
    <x v="0"/>
    <x v="0"/>
    <x v="2"/>
    <n v="6950.71"/>
  </r>
  <r>
    <s v="PAT_2997"/>
    <x v="3"/>
    <x v="592"/>
    <d v="2019-06-04T15:00:57"/>
    <x v="0"/>
    <x v="5"/>
    <x v="526"/>
    <n v="69"/>
    <x v="0"/>
    <x v="4"/>
    <x v="0"/>
    <n v="8625.25"/>
  </r>
  <r>
    <s v="PAT_807"/>
    <x v="0"/>
    <x v="593"/>
    <d v="2019-06-04T21:16:26"/>
    <x v="0"/>
    <x v="5"/>
    <x v="527"/>
    <n v="88"/>
    <x v="1"/>
    <x v="3"/>
    <x v="2"/>
    <n v="7090.66"/>
  </r>
  <r>
    <s v="PAT_2892"/>
    <x v="3"/>
    <x v="594"/>
    <d v="2019-06-05T03:31:55"/>
    <x v="0"/>
    <x v="5"/>
    <x v="121"/>
    <n v="51"/>
    <x v="0"/>
    <x v="4"/>
    <x v="1"/>
    <n v="9117.06"/>
  </r>
  <r>
    <s v="PAT_1221"/>
    <x v="0"/>
    <x v="595"/>
    <d v="2019-06-05T09:47:24"/>
    <x v="0"/>
    <x v="5"/>
    <x v="15"/>
    <n v="26"/>
    <x v="0"/>
    <x v="1"/>
    <x v="1"/>
    <n v="9273.9599999999991"/>
  </r>
  <r>
    <s v="PAT_2106"/>
    <x v="3"/>
    <x v="596"/>
    <d v="2019-06-05T16:02:53"/>
    <x v="0"/>
    <x v="5"/>
    <x v="469"/>
    <n v="34"/>
    <x v="0"/>
    <x v="2"/>
    <x v="1"/>
    <n v="9768.98"/>
  </r>
  <r>
    <s v="PAT_1745"/>
    <x v="3"/>
    <x v="597"/>
    <d v="2019-06-05T22:18:22"/>
    <x v="0"/>
    <x v="5"/>
    <x v="528"/>
    <n v="39"/>
    <x v="1"/>
    <x v="3"/>
    <x v="0"/>
    <n v="8178.4"/>
  </r>
  <r>
    <s v="PAT_1526"/>
    <x v="3"/>
    <x v="598"/>
    <d v="2019-06-06T04:33:51"/>
    <x v="0"/>
    <x v="5"/>
    <x v="529"/>
    <n v="19"/>
    <x v="0"/>
    <x v="4"/>
    <x v="1"/>
    <n v="5356.75"/>
  </r>
  <r>
    <s v="PAT_2464"/>
    <x v="0"/>
    <x v="599"/>
    <d v="2019-06-06T10:49:20"/>
    <x v="0"/>
    <x v="5"/>
    <x v="530"/>
    <n v="30"/>
    <x v="0"/>
    <x v="3"/>
    <x v="0"/>
    <n v="3712.99"/>
  </r>
  <r>
    <s v="PAT_2205"/>
    <x v="2"/>
    <x v="600"/>
    <d v="2019-06-06T17:04:49"/>
    <x v="0"/>
    <x v="5"/>
    <x v="531"/>
    <n v="67"/>
    <x v="1"/>
    <x v="1"/>
    <x v="1"/>
    <n v="4836.33"/>
  </r>
  <r>
    <s v="PAT_2049"/>
    <x v="1"/>
    <x v="601"/>
    <d v="2019-06-06T23:20:17"/>
    <x v="0"/>
    <x v="5"/>
    <x v="426"/>
    <n v="76"/>
    <x v="1"/>
    <x v="3"/>
    <x v="2"/>
    <n v="1910.88"/>
  </r>
  <r>
    <s v="PAT_431"/>
    <x v="2"/>
    <x v="602"/>
    <d v="2019-06-07T05:35:46"/>
    <x v="0"/>
    <x v="5"/>
    <x v="532"/>
    <n v="77"/>
    <x v="1"/>
    <x v="2"/>
    <x v="0"/>
    <n v="4161.6099999999997"/>
  </r>
  <r>
    <s v="PAT_1865"/>
    <x v="3"/>
    <x v="603"/>
    <d v="2019-06-07T11:51:15"/>
    <x v="0"/>
    <x v="5"/>
    <x v="533"/>
    <n v="76"/>
    <x v="1"/>
    <x v="0"/>
    <x v="2"/>
    <n v="1647.17"/>
  </r>
  <r>
    <s v="PAT_1005"/>
    <x v="2"/>
    <x v="604"/>
    <d v="2019-06-07T18:06:44"/>
    <x v="0"/>
    <x v="5"/>
    <x v="9"/>
    <n v="28"/>
    <x v="0"/>
    <x v="2"/>
    <x v="0"/>
    <n v="4911.9399999999996"/>
  </r>
  <r>
    <s v="PAT_2070"/>
    <x v="3"/>
    <x v="605"/>
    <d v="2019-06-08T00:22:13"/>
    <x v="0"/>
    <x v="5"/>
    <x v="534"/>
    <n v="28"/>
    <x v="0"/>
    <x v="0"/>
    <x v="0"/>
    <n v="4926.92"/>
  </r>
  <r>
    <s v="PAT_2681"/>
    <x v="1"/>
    <x v="606"/>
    <d v="2019-06-08T06:37:42"/>
    <x v="0"/>
    <x v="5"/>
    <x v="535"/>
    <n v="68"/>
    <x v="1"/>
    <x v="0"/>
    <x v="0"/>
    <n v="4078.16"/>
  </r>
  <r>
    <s v="PAT_2081"/>
    <x v="0"/>
    <x v="607"/>
    <d v="2019-06-08T12:53:11"/>
    <x v="0"/>
    <x v="5"/>
    <x v="536"/>
    <n v="72"/>
    <x v="1"/>
    <x v="0"/>
    <x v="1"/>
    <n v="6714.8"/>
  </r>
  <r>
    <s v="PAT_2953"/>
    <x v="0"/>
    <x v="608"/>
    <d v="2019-06-08T19:08:40"/>
    <x v="0"/>
    <x v="5"/>
    <x v="537"/>
    <n v="24"/>
    <x v="0"/>
    <x v="4"/>
    <x v="1"/>
    <n v="3748.54"/>
  </r>
  <r>
    <s v="PAT_2669"/>
    <x v="0"/>
    <x v="609"/>
    <d v="2019-06-09T01:24:09"/>
    <x v="0"/>
    <x v="5"/>
    <x v="256"/>
    <n v="24"/>
    <x v="1"/>
    <x v="2"/>
    <x v="0"/>
    <n v="328.85"/>
  </r>
  <r>
    <s v="PAT_1899"/>
    <x v="3"/>
    <x v="610"/>
    <d v="2019-06-09T07:39:38"/>
    <x v="0"/>
    <x v="5"/>
    <x v="538"/>
    <n v="55"/>
    <x v="0"/>
    <x v="0"/>
    <x v="1"/>
    <n v="2552.31"/>
  </r>
  <r>
    <s v="PAT_2893"/>
    <x v="3"/>
    <x v="611"/>
    <d v="2019-06-09T13:55:07"/>
    <x v="0"/>
    <x v="5"/>
    <x v="539"/>
    <n v="41"/>
    <x v="0"/>
    <x v="3"/>
    <x v="0"/>
    <n v="6326.37"/>
  </r>
  <r>
    <s v="PAT_1417"/>
    <x v="1"/>
    <x v="612"/>
    <d v="2019-06-09T20:10:36"/>
    <x v="0"/>
    <x v="5"/>
    <x v="540"/>
    <n v="27"/>
    <x v="1"/>
    <x v="2"/>
    <x v="1"/>
    <n v="2795.17"/>
  </r>
  <r>
    <s v="PAT_2225"/>
    <x v="3"/>
    <x v="613"/>
    <d v="2019-06-10T02:26:05"/>
    <x v="0"/>
    <x v="5"/>
    <x v="208"/>
    <n v="63"/>
    <x v="1"/>
    <x v="2"/>
    <x v="0"/>
    <n v="2658.15"/>
  </r>
  <r>
    <s v="PAT_777"/>
    <x v="3"/>
    <x v="614"/>
    <d v="2019-06-10T08:41:34"/>
    <x v="0"/>
    <x v="5"/>
    <x v="541"/>
    <n v="74"/>
    <x v="1"/>
    <x v="0"/>
    <x v="2"/>
    <n v="9910.16"/>
  </r>
  <r>
    <s v="PAT_792"/>
    <x v="0"/>
    <x v="615"/>
    <d v="2019-06-10T14:57:03"/>
    <x v="0"/>
    <x v="5"/>
    <x v="542"/>
    <n v="48"/>
    <x v="0"/>
    <x v="4"/>
    <x v="0"/>
    <n v="9132.93"/>
  </r>
  <r>
    <s v="PAT_2482"/>
    <x v="3"/>
    <x v="616"/>
    <d v="2019-06-10T21:12:31"/>
    <x v="0"/>
    <x v="5"/>
    <x v="155"/>
    <n v="66"/>
    <x v="1"/>
    <x v="3"/>
    <x v="1"/>
    <n v="5562.41"/>
  </r>
  <r>
    <s v="PAT_1152"/>
    <x v="0"/>
    <x v="617"/>
    <d v="2019-06-11T03:28:00"/>
    <x v="0"/>
    <x v="5"/>
    <x v="543"/>
    <n v="63"/>
    <x v="0"/>
    <x v="3"/>
    <x v="1"/>
    <n v="2532.33"/>
  </r>
  <r>
    <s v="PAT_2113"/>
    <x v="0"/>
    <x v="618"/>
    <d v="2019-06-11T09:43:29"/>
    <x v="0"/>
    <x v="5"/>
    <x v="544"/>
    <n v="49"/>
    <x v="0"/>
    <x v="0"/>
    <x v="1"/>
    <n v="9111.69"/>
  </r>
  <r>
    <s v="PAT_2068"/>
    <x v="3"/>
    <x v="619"/>
    <d v="2019-06-11T15:58:58"/>
    <x v="0"/>
    <x v="5"/>
    <x v="545"/>
    <n v="56"/>
    <x v="1"/>
    <x v="1"/>
    <x v="1"/>
    <n v="8162.16"/>
  </r>
  <r>
    <s v="PAT_1600"/>
    <x v="3"/>
    <x v="620"/>
    <d v="2019-06-11T22:14:27"/>
    <x v="0"/>
    <x v="5"/>
    <x v="546"/>
    <n v="24"/>
    <x v="1"/>
    <x v="4"/>
    <x v="0"/>
    <n v="1153.8699999999999"/>
  </r>
  <r>
    <s v="PAT_739"/>
    <x v="0"/>
    <x v="621"/>
    <d v="2019-06-12T04:29:56"/>
    <x v="0"/>
    <x v="5"/>
    <x v="547"/>
    <n v="46"/>
    <x v="1"/>
    <x v="2"/>
    <x v="0"/>
    <n v="9146.0400000000009"/>
  </r>
  <r>
    <s v="PAT_1563"/>
    <x v="0"/>
    <x v="622"/>
    <d v="2019-06-12T10:45:25"/>
    <x v="0"/>
    <x v="5"/>
    <x v="363"/>
    <n v="41"/>
    <x v="0"/>
    <x v="2"/>
    <x v="1"/>
    <n v="8961.01"/>
  </r>
  <r>
    <s v="PAT_1248"/>
    <x v="3"/>
    <x v="623"/>
    <d v="2019-06-12T17:00:54"/>
    <x v="0"/>
    <x v="5"/>
    <x v="548"/>
    <n v="23"/>
    <x v="0"/>
    <x v="4"/>
    <x v="2"/>
    <n v="6696.17"/>
  </r>
  <r>
    <s v="PAT_778"/>
    <x v="3"/>
    <x v="624"/>
    <d v="2019-06-12T23:16:23"/>
    <x v="0"/>
    <x v="5"/>
    <x v="83"/>
    <n v="51"/>
    <x v="0"/>
    <x v="4"/>
    <x v="2"/>
    <n v="9848.67"/>
  </r>
  <r>
    <s v="PAT_401"/>
    <x v="2"/>
    <x v="625"/>
    <d v="2019-06-13T05:31:52"/>
    <x v="0"/>
    <x v="5"/>
    <x v="549"/>
    <n v="47"/>
    <x v="0"/>
    <x v="1"/>
    <x v="0"/>
    <n v="1066.52"/>
  </r>
  <r>
    <s v="PAT_1000"/>
    <x v="3"/>
    <x v="626"/>
    <d v="2019-06-13T11:47:21"/>
    <x v="0"/>
    <x v="5"/>
    <x v="257"/>
    <n v="42"/>
    <x v="0"/>
    <x v="0"/>
    <x v="0"/>
    <n v="785.55"/>
  </r>
  <r>
    <s v="PAT_443"/>
    <x v="2"/>
    <x v="627"/>
    <d v="2019-06-13T18:02:50"/>
    <x v="0"/>
    <x v="5"/>
    <x v="403"/>
    <n v="43"/>
    <x v="1"/>
    <x v="1"/>
    <x v="1"/>
    <n v="7588.89"/>
  </r>
  <r>
    <s v="PAT_260"/>
    <x v="0"/>
    <x v="628"/>
    <d v="2019-06-14T00:18:19"/>
    <x v="0"/>
    <x v="5"/>
    <x v="550"/>
    <n v="47"/>
    <x v="0"/>
    <x v="1"/>
    <x v="0"/>
    <n v="6598.8"/>
  </r>
  <r>
    <s v="PAT_287"/>
    <x v="1"/>
    <x v="629"/>
    <d v="2019-06-14T06:33:48"/>
    <x v="0"/>
    <x v="5"/>
    <x v="551"/>
    <n v="30"/>
    <x v="1"/>
    <x v="1"/>
    <x v="0"/>
    <n v="7840.3"/>
  </r>
  <r>
    <s v="PAT_540"/>
    <x v="0"/>
    <x v="630"/>
    <d v="2019-06-14T12:49:17"/>
    <x v="0"/>
    <x v="5"/>
    <x v="552"/>
    <n v="53"/>
    <x v="1"/>
    <x v="0"/>
    <x v="1"/>
    <n v="6008.9"/>
  </r>
  <r>
    <s v="PAT_1037"/>
    <x v="2"/>
    <x v="631"/>
    <d v="2019-06-14T19:04:45"/>
    <x v="0"/>
    <x v="5"/>
    <x v="553"/>
    <n v="58"/>
    <x v="1"/>
    <x v="3"/>
    <x v="1"/>
    <n v="415.5"/>
  </r>
  <r>
    <s v="PAT_2538"/>
    <x v="1"/>
    <x v="632"/>
    <d v="2019-06-15T01:20:14"/>
    <x v="0"/>
    <x v="5"/>
    <x v="554"/>
    <n v="24"/>
    <x v="1"/>
    <x v="0"/>
    <x v="0"/>
    <n v="6199.55"/>
  </r>
  <r>
    <s v="PAT_2190"/>
    <x v="2"/>
    <x v="633"/>
    <d v="2019-06-15T07:35:43"/>
    <x v="0"/>
    <x v="5"/>
    <x v="555"/>
    <n v="65"/>
    <x v="0"/>
    <x v="1"/>
    <x v="0"/>
    <n v="8090.67"/>
  </r>
  <r>
    <s v="PAT_1889"/>
    <x v="2"/>
    <x v="634"/>
    <d v="2019-06-15T13:51:12"/>
    <x v="0"/>
    <x v="5"/>
    <x v="556"/>
    <n v="62"/>
    <x v="1"/>
    <x v="0"/>
    <x v="0"/>
    <n v="9979.85"/>
  </r>
  <r>
    <s v="PAT_2838"/>
    <x v="3"/>
    <x v="635"/>
    <d v="2019-06-15T20:06:41"/>
    <x v="0"/>
    <x v="5"/>
    <x v="166"/>
    <n v="60"/>
    <x v="1"/>
    <x v="2"/>
    <x v="2"/>
    <n v="666.07"/>
  </r>
  <r>
    <s v="PAT_2313"/>
    <x v="1"/>
    <x v="636"/>
    <d v="2019-06-16T02:22:10"/>
    <x v="0"/>
    <x v="5"/>
    <x v="557"/>
    <n v="44"/>
    <x v="0"/>
    <x v="1"/>
    <x v="1"/>
    <n v="4011.76"/>
  </r>
  <r>
    <s v="PAT_1799"/>
    <x v="2"/>
    <x v="637"/>
    <d v="2019-06-16T08:37:39"/>
    <x v="0"/>
    <x v="5"/>
    <x v="558"/>
    <n v="53"/>
    <x v="1"/>
    <x v="4"/>
    <x v="0"/>
    <n v="5955.87"/>
  </r>
  <r>
    <s v="PAT_1950"/>
    <x v="2"/>
    <x v="638"/>
    <d v="2019-06-16T14:53:08"/>
    <x v="0"/>
    <x v="5"/>
    <x v="559"/>
    <n v="70"/>
    <x v="1"/>
    <x v="4"/>
    <x v="1"/>
    <n v="6207.84"/>
  </r>
  <r>
    <s v="PAT_1890"/>
    <x v="2"/>
    <x v="639"/>
    <d v="2019-06-16T21:08:37"/>
    <x v="0"/>
    <x v="5"/>
    <x v="560"/>
    <n v="50"/>
    <x v="0"/>
    <x v="1"/>
    <x v="1"/>
    <n v="6327.39"/>
  </r>
  <r>
    <s v="PAT_2669"/>
    <x v="0"/>
    <x v="640"/>
    <d v="2019-06-17T03:24:06"/>
    <x v="0"/>
    <x v="5"/>
    <x v="256"/>
    <n v="24"/>
    <x v="1"/>
    <x v="2"/>
    <x v="0"/>
    <n v="328.85"/>
  </r>
  <r>
    <s v="PAT_196"/>
    <x v="2"/>
    <x v="641"/>
    <d v="2019-06-17T09:39:35"/>
    <x v="0"/>
    <x v="5"/>
    <x v="561"/>
    <n v="32"/>
    <x v="1"/>
    <x v="3"/>
    <x v="0"/>
    <n v="2967.03"/>
  </r>
  <r>
    <s v="PAT_2829"/>
    <x v="1"/>
    <x v="642"/>
    <d v="2019-06-17T15:55:04"/>
    <x v="0"/>
    <x v="5"/>
    <x v="562"/>
    <n v="84"/>
    <x v="1"/>
    <x v="2"/>
    <x v="2"/>
    <n v="9746.8799999999992"/>
  </r>
  <r>
    <s v="PAT_872"/>
    <x v="0"/>
    <x v="643"/>
    <d v="2019-06-17T22:10:33"/>
    <x v="0"/>
    <x v="5"/>
    <x v="563"/>
    <n v="66"/>
    <x v="0"/>
    <x v="0"/>
    <x v="2"/>
    <n v="2224.12"/>
  </r>
  <r>
    <s v="PAT_2018"/>
    <x v="3"/>
    <x v="644"/>
    <d v="2019-06-18T04:26:02"/>
    <x v="0"/>
    <x v="5"/>
    <x v="225"/>
    <n v="42"/>
    <x v="1"/>
    <x v="4"/>
    <x v="2"/>
    <n v="5928.55"/>
  </r>
  <r>
    <s v="PAT_957"/>
    <x v="0"/>
    <x v="645"/>
    <d v="2019-06-18T10:41:31"/>
    <x v="0"/>
    <x v="5"/>
    <x v="564"/>
    <n v="34"/>
    <x v="1"/>
    <x v="1"/>
    <x v="1"/>
    <n v="713.71"/>
  </r>
  <r>
    <s v="PAT_2568"/>
    <x v="3"/>
    <x v="646"/>
    <d v="2019-06-18T16:56:59"/>
    <x v="0"/>
    <x v="5"/>
    <x v="565"/>
    <n v="43"/>
    <x v="1"/>
    <x v="0"/>
    <x v="1"/>
    <n v="2935.28"/>
  </r>
  <r>
    <s v="PAT_216"/>
    <x v="2"/>
    <x v="647"/>
    <d v="2019-06-18T23:12:28"/>
    <x v="0"/>
    <x v="5"/>
    <x v="566"/>
    <n v="70"/>
    <x v="0"/>
    <x v="4"/>
    <x v="2"/>
    <n v="371.87"/>
  </r>
  <r>
    <s v="PAT_2160"/>
    <x v="3"/>
    <x v="648"/>
    <d v="2019-06-19T05:27:57"/>
    <x v="0"/>
    <x v="5"/>
    <x v="567"/>
    <n v="23"/>
    <x v="0"/>
    <x v="2"/>
    <x v="0"/>
    <n v="6870.68"/>
  </r>
  <r>
    <s v="PAT_956"/>
    <x v="1"/>
    <x v="649"/>
    <d v="2019-06-19T11:43:26"/>
    <x v="0"/>
    <x v="5"/>
    <x v="568"/>
    <n v="76"/>
    <x v="0"/>
    <x v="0"/>
    <x v="0"/>
    <n v="3575.86"/>
  </r>
  <r>
    <s v="PAT_1966"/>
    <x v="0"/>
    <x v="650"/>
    <d v="2019-06-19T17:58:55"/>
    <x v="0"/>
    <x v="5"/>
    <x v="74"/>
    <n v="58"/>
    <x v="1"/>
    <x v="3"/>
    <x v="1"/>
    <n v="6611.96"/>
  </r>
  <r>
    <s v="PAT_2328"/>
    <x v="3"/>
    <x v="651"/>
    <d v="2019-06-20T00:14:24"/>
    <x v="0"/>
    <x v="5"/>
    <x v="569"/>
    <n v="38"/>
    <x v="0"/>
    <x v="4"/>
    <x v="0"/>
    <n v="5923.29"/>
  </r>
  <r>
    <s v="PAT_1899"/>
    <x v="2"/>
    <x v="652"/>
    <d v="2019-06-20T06:29:53"/>
    <x v="0"/>
    <x v="5"/>
    <x v="538"/>
    <n v="55"/>
    <x v="0"/>
    <x v="0"/>
    <x v="1"/>
    <n v="2552.31"/>
  </r>
  <r>
    <s v="PAT_224"/>
    <x v="0"/>
    <x v="653"/>
    <d v="2019-06-20T12:45:22"/>
    <x v="0"/>
    <x v="5"/>
    <x v="570"/>
    <n v="85"/>
    <x v="1"/>
    <x v="0"/>
    <x v="0"/>
    <n v="1240.3599999999999"/>
  </r>
  <r>
    <s v="PAT_1214"/>
    <x v="0"/>
    <x v="654"/>
    <d v="2019-06-20T19:00:51"/>
    <x v="0"/>
    <x v="5"/>
    <x v="571"/>
    <n v="60"/>
    <x v="1"/>
    <x v="1"/>
    <x v="1"/>
    <n v="8379.73"/>
  </r>
  <r>
    <s v="PAT_2007"/>
    <x v="1"/>
    <x v="655"/>
    <d v="2019-06-21T01:16:20"/>
    <x v="0"/>
    <x v="5"/>
    <x v="572"/>
    <n v="88"/>
    <x v="1"/>
    <x v="3"/>
    <x v="1"/>
    <n v="5031.42"/>
  </r>
  <r>
    <s v="PAT_1284"/>
    <x v="1"/>
    <x v="656"/>
    <d v="2019-06-21T07:31:49"/>
    <x v="0"/>
    <x v="5"/>
    <x v="573"/>
    <n v="79"/>
    <x v="1"/>
    <x v="0"/>
    <x v="1"/>
    <n v="4003.3"/>
  </r>
  <r>
    <s v="PAT_751"/>
    <x v="1"/>
    <x v="657"/>
    <d v="2019-06-21T13:47:18"/>
    <x v="0"/>
    <x v="5"/>
    <x v="574"/>
    <n v="33"/>
    <x v="1"/>
    <x v="3"/>
    <x v="1"/>
    <n v="9039.2900000000009"/>
  </r>
  <r>
    <s v="PAT_1064"/>
    <x v="0"/>
    <x v="658"/>
    <d v="2019-06-21T20:02:47"/>
    <x v="0"/>
    <x v="5"/>
    <x v="575"/>
    <n v="68"/>
    <x v="0"/>
    <x v="3"/>
    <x v="1"/>
    <n v="2815.81"/>
  </r>
  <r>
    <s v="PAT_2319"/>
    <x v="1"/>
    <x v="659"/>
    <d v="2019-06-22T02:18:16"/>
    <x v="0"/>
    <x v="5"/>
    <x v="248"/>
    <n v="43"/>
    <x v="0"/>
    <x v="3"/>
    <x v="0"/>
    <n v="1825.13"/>
  </r>
  <r>
    <s v="PAT_273"/>
    <x v="0"/>
    <x v="660"/>
    <d v="2019-06-22T08:33:45"/>
    <x v="0"/>
    <x v="5"/>
    <x v="294"/>
    <n v="70"/>
    <x v="0"/>
    <x v="1"/>
    <x v="1"/>
    <n v="7660.78"/>
  </r>
  <r>
    <s v="PAT_1270"/>
    <x v="1"/>
    <x v="661"/>
    <d v="2019-06-22T14:49:13"/>
    <x v="0"/>
    <x v="5"/>
    <x v="86"/>
    <n v="88"/>
    <x v="0"/>
    <x v="4"/>
    <x v="1"/>
    <n v="3723.85"/>
  </r>
  <r>
    <s v="PAT_1983"/>
    <x v="0"/>
    <x v="662"/>
    <d v="2019-06-22T21:04:42"/>
    <x v="0"/>
    <x v="5"/>
    <x v="576"/>
    <n v="46"/>
    <x v="1"/>
    <x v="3"/>
    <x v="0"/>
    <n v="7688.88"/>
  </r>
  <r>
    <s v="PAT_431"/>
    <x v="0"/>
    <x v="663"/>
    <d v="2019-06-23T03:20:11"/>
    <x v="0"/>
    <x v="5"/>
    <x v="532"/>
    <n v="77"/>
    <x v="1"/>
    <x v="2"/>
    <x v="0"/>
    <n v="4161.6099999999997"/>
  </r>
  <r>
    <s v="PAT_449"/>
    <x v="2"/>
    <x v="664"/>
    <d v="2019-06-23T09:35:40"/>
    <x v="0"/>
    <x v="5"/>
    <x v="577"/>
    <n v="24"/>
    <x v="0"/>
    <x v="3"/>
    <x v="0"/>
    <n v="8958.84"/>
  </r>
  <r>
    <s v="PAT_2358"/>
    <x v="3"/>
    <x v="665"/>
    <d v="2019-06-23T15:51:09"/>
    <x v="0"/>
    <x v="5"/>
    <x v="578"/>
    <n v="49"/>
    <x v="0"/>
    <x v="3"/>
    <x v="0"/>
    <n v="1970.7"/>
  </r>
  <r>
    <s v="PAT_107"/>
    <x v="0"/>
    <x v="666"/>
    <d v="2019-06-23T22:06:38"/>
    <x v="0"/>
    <x v="5"/>
    <x v="359"/>
    <n v="18"/>
    <x v="0"/>
    <x v="4"/>
    <x v="0"/>
    <n v="2639.61"/>
  </r>
  <r>
    <s v="PAT_459"/>
    <x v="0"/>
    <x v="667"/>
    <d v="2019-06-24T04:22:07"/>
    <x v="0"/>
    <x v="5"/>
    <x v="579"/>
    <n v="43"/>
    <x v="0"/>
    <x v="3"/>
    <x v="0"/>
    <n v="4030.25"/>
  </r>
  <r>
    <s v="PAT_2656"/>
    <x v="2"/>
    <x v="668"/>
    <d v="2019-06-24T10:37:36"/>
    <x v="0"/>
    <x v="5"/>
    <x v="580"/>
    <n v="59"/>
    <x v="0"/>
    <x v="4"/>
    <x v="1"/>
    <n v="3530.34"/>
  </r>
  <r>
    <s v="PAT_1721"/>
    <x v="1"/>
    <x v="669"/>
    <d v="2019-06-24T16:53:05"/>
    <x v="0"/>
    <x v="5"/>
    <x v="581"/>
    <n v="86"/>
    <x v="1"/>
    <x v="4"/>
    <x v="0"/>
    <n v="6943.62"/>
  </r>
  <r>
    <s v="PAT_2556"/>
    <x v="1"/>
    <x v="670"/>
    <d v="2019-06-24T23:08:34"/>
    <x v="0"/>
    <x v="5"/>
    <x v="582"/>
    <n v="54"/>
    <x v="1"/>
    <x v="0"/>
    <x v="0"/>
    <n v="6333.28"/>
  </r>
  <r>
    <s v="PAT_519"/>
    <x v="2"/>
    <x v="671"/>
    <d v="2019-06-25T05:24:03"/>
    <x v="0"/>
    <x v="5"/>
    <x v="583"/>
    <n v="53"/>
    <x v="0"/>
    <x v="4"/>
    <x v="2"/>
    <n v="8824.8700000000008"/>
  </r>
  <r>
    <s v="PAT_767"/>
    <x v="1"/>
    <x v="672"/>
    <d v="2019-06-25T11:39:32"/>
    <x v="0"/>
    <x v="5"/>
    <x v="584"/>
    <n v="85"/>
    <x v="0"/>
    <x v="2"/>
    <x v="0"/>
    <n v="8289.85"/>
  </r>
  <r>
    <s v="PAT_1682"/>
    <x v="0"/>
    <x v="673"/>
    <d v="2019-06-25T17:55:01"/>
    <x v="0"/>
    <x v="5"/>
    <x v="585"/>
    <n v="28"/>
    <x v="0"/>
    <x v="4"/>
    <x v="0"/>
    <n v="1702.78"/>
  </r>
  <r>
    <s v="PAT_1544"/>
    <x v="0"/>
    <x v="674"/>
    <d v="2019-06-26T00:10:30"/>
    <x v="0"/>
    <x v="5"/>
    <x v="586"/>
    <n v="28"/>
    <x v="1"/>
    <x v="2"/>
    <x v="2"/>
    <n v="8628.52"/>
  </r>
  <r>
    <s v="PAT_524"/>
    <x v="3"/>
    <x v="675"/>
    <d v="2019-06-26T06:25:59"/>
    <x v="0"/>
    <x v="5"/>
    <x v="587"/>
    <n v="64"/>
    <x v="0"/>
    <x v="0"/>
    <x v="0"/>
    <n v="7296.03"/>
  </r>
  <r>
    <s v="PAT_2214"/>
    <x v="1"/>
    <x v="676"/>
    <d v="2019-06-26T12:41:27"/>
    <x v="0"/>
    <x v="5"/>
    <x v="455"/>
    <n v="61"/>
    <x v="0"/>
    <x v="1"/>
    <x v="2"/>
    <n v="1157.72"/>
  </r>
  <r>
    <s v="PAT_1791"/>
    <x v="2"/>
    <x v="677"/>
    <d v="2019-06-26T18:56:56"/>
    <x v="0"/>
    <x v="5"/>
    <x v="588"/>
    <n v="34"/>
    <x v="0"/>
    <x v="2"/>
    <x v="0"/>
    <n v="890.29"/>
  </r>
  <r>
    <s v="PAT_2693"/>
    <x v="1"/>
    <x v="678"/>
    <d v="2019-06-27T01:12:25"/>
    <x v="0"/>
    <x v="5"/>
    <x v="589"/>
    <n v="31"/>
    <x v="0"/>
    <x v="3"/>
    <x v="1"/>
    <n v="7139.77"/>
  </r>
  <r>
    <s v="PAT_597"/>
    <x v="1"/>
    <x v="679"/>
    <d v="2019-06-27T07:27:54"/>
    <x v="0"/>
    <x v="5"/>
    <x v="590"/>
    <n v="83"/>
    <x v="0"/>
    <x v="1"/>
    <x v="2"/>
    <n v="3802.38"/>
  </r>
  <r>
    <s v="PAT_841"/>
    <x v="2"/>
    <x v="680"/>
    <d v="2019-06-27T13:43:23"/>
    <x v="0"/>
    <x v="5"/>
    <x v="72"/>
    <n v="22"/>
    <x v="1"/>
    <x v="3"/>
    <x v="2"/>
    <n v="9798.4"/>
  </r>
  <r>
    <s v="PAT_1085"/>
    <x v="1"/>
    <x v="681"/>
    <d v="2019-06-27T19:58:52"/>
    <x v="0"/>
    <x v="5"/>
    <x v="591"/>
    <n v="72"/>
    <x v="1"/>
    <x v="4"/>
    <x v="2"/>
    <n v="40.04"/>
  </r>
  <r>
    <s v="PAT_2847"/>
    <x v="0"/>
    <x v="682"/>
    <d v="2019-06-28T02:14:21"/>
    <x v="0"/>
    <x v="5"/>
    <x v="592"/>
    <n v="60"/>
    <x v="0"/>
    <x v="4"/>
    <x v="0"/>
    <n v="2886.16"/>
  </r>
  <r>
    <s v="PAT_2358"/>
    <x v="1"/>
    <x v="683"/>
    <d v="2019-06-28T08:29:50"/>
    <x v="0"/>
    <x v="5"/>
    <x v="578"/>
    <n v="49"/>
    <x v="0"/>
    <x v="3"/>
    <x v="0"/>
    <n v="1970.7"/>
  </r>
  <r>
    <s v="PAT_925"/>
    <x v="2"/>
    <x v="684"/>
    <d v="2019-06-28T14:45:19"/>
    <x v="0"/>
    <x v="5"/>
    <x v="593"/>
    <n v="55"/>
    <x v="1"/>
    <x v="2"/>
    <x v="1"/>
    <n v="4304.8500000000004"/>
  </r>
  <r>
    <s v="PAT_1539"/>
    <x v="3"/>
    <x v="685"/>
    <d v="2019-06-28T21:00:48"/>
    <x v="0"/>
    <x v="5"/>
    <x v="594"/>
    <n v="39"/>
    <x v="1"/>
    <x v="3"/>
    <x v="2"/>
    <n v="8635.25"/>
  </r>
  <r>
    <s v="PAT_1737"/>
    <x v="0"/>
    <x v="686"/>
    <d v="2019-06-29T03:16:17"/>
    <x v="0"/>
    <x v="5"/>
    <x v="595"/>
    <n v="40"/>
    <x v="1"/>
    <x v="3"/>
    <x v="2"/>
    <n v="5238.96"/>
  </r>
  <r>
    <s v="PAT_1657"/>
    <x v="1"/>
    <x v="687"/>
    <d v="2019-06-29T09:31:46"/>
    <x v="0"/>
    <x v="5"/>
    <x v="596"/>
    <n v="34"/>
    <x v="1"/>
    <x v="3"/>
    <x v="1"/>
    <n v="7827.7"/>
  </r>
  <r>
    <s v="PAT_2852"/>
    <x v="3"/>
    <x v="688"/>
    <d v="2019-06-29T15:47:15"/>
    <x v="0"/>
    <x v="5"/>
    <x v="597"/>
    <n v="57"/>
    <x v="1"/>
    <x v="2"/>
    <x v="0"/>
    <n v="7779.89"/>
  </r>
  <r>
    <s v="PAT_695"/>
    <x v="0"/>
    <x v="689"/>
    <d v="2019-06-29T22:02:44"/>
    <x v="0"/>
    <x v="5"/>
    <x v="118"/>
    <n v="39"/>
    <x v="1"/>
    <x v="0"/>
    <x v="2"/>
    <n v="9293.1200000000008"/>
  </r>
  <r>
    <s v="PAT_2975"/>
    <x v="1"/>
    <x v="690"/>
    <d v="2019-06-30T04:18:12"/>
    <x v="0"/>
    <x v="5"/>
    <x v="598"/>
    <n v="26"/>
    <x v="0"/>
    <x v="0"/>
    <x v="2"/>
    <n v="3453.61"/>
  </r>
  <r>
    <s v="PAT_2896"/>
    <x v="0"/>
    <x v="691"/>
    <d v="2019-06-30T10:33:41"/>
    <x v="0"/>
    <x v="5"/>
    <x v="599"/>
    <n v="37"/>
    <x v="0"/>
    <x v="4"/>
    <x v="1"/>
    <n v="898.21"/>
  </r>
  <r>
    <s v="PAT_2636"/>
    <x v="3"/>
    <x v="692"/>
    <d v="2019-06-30T16:49:10"/>
    <x v="0"/>
    <x v="5"/>
    <x v="600"/>
    <n v="66"/>
    <x v="1"/>
    <x v="3"/>
    <x v="2"/>
    <n v="3037.93"/>
  </r>
  <r>
    <s v="PAT_939"/>
    <x v="2"/>
    <x v="693"/>
    <d v="2019-06-30T23:04:39"/>
    <x v="0"/>
    <x v="5"/>
    <x v="601"/>
    <n v="54"/>
    <x v="0"/>
    <x v="2"/>
    <x v="2"/>
    <n v="9243.27"/>
  </r>
  <r>
    <s v="PAT_1534"/>
    <x v="1"/>
    <x v="694"/>
    <d v="2019-07-01T05:20:08"/>
    <x v="0"/>
    <x v="6"/>
    <x v="602"/>
    <n v="31"/>
    <x v="1"/>
    <x v="4"/>
    <x v="2"/>
    <n v="4960.87"/>
  </r>
  <r>
    <s v="PAT_2515"/>
    <x v="0"/>
    <x v="695"/>
    <d v="2019-07-01T11:35:37"/>
    <x v="0"/>
    <x v="6"/>
    <x v="603"/>
    <n v="60"/>
    <x v="0"/>
    <x v="0"/>
    <x v="2"/>
    <n v="1998.85"/>
  </r>
  <r>
    <s v="PAT_1185"/>
    <x v="0"/>
    <x v="696"/>
    <d v="2019-07-01T17:51:06"/>
    <x v="0"/>
    <x v="6"/>
    <x v="604"/>
    <n v="55"/>
    <x v="1"/>
    <x v="4"/>
    <x v="1"/>
    <n v="9954.98"/>
  </r>
  <r>
    <s v="PAT_1354"/>
    <x v="1"/>
    <x v="697"/>
    <d v="2019-07-02T00:06:35"/>
    <x v="0"/>
    <x v="6"/>
    <x v="4"/>
    <n v="56"/>
    <x v="0"/>
    <x v="4"/>
    <x v="1"/>
    <n v="3080.2"/>
  </r>
  <r>
    <s v="PAT_1453"/>
    <x v="2"/>
    <x v="698"/>
    <d v="2019-07-02T06:22:04"/>
    <x v="0"/>
    <x v="6"/>
    <x v="605"/>
    <n v="60"/>
    <x v="0"/>
    <x v="3"/>
    <x v="1"/>
    <n v="3185.04"/>
  </r>
  <r>
    <s v="PAT_227"/>
    <x v="0"/>
    <x v="699"/>
    <d v="2019-07-02T12:37:33"/>
    <x v="0"/>
    <x v="6"/>
    <x v="606"/>
    <n v="26"/>
    <x v="0"/>
    <x v="2"/>
    <x v="1"/>
    <n v="3062.62"/>
  </r>
  <r>
    <s v="PAT_2461"/>
    <x v="2"/>
    <x v="700"/>
    <d v="2019-07-02T18:53:02"/>
    <x v="0"/>
    <x v="6"/>
    <x v="607"/>
    <n v="40"/>
    <x v="1"/>
    <x v="3"/>
    <x v="0"/>
    <n v="3726.14"/>
  </r>
  <r>
    <s v="PAT_998"/>
    <x v="0"/>
    <x v="701"/>
    <d v="2019-07-03T01:08:31"/>
    <x v="0"/>
    <x v="6"/>
    <x v="608"/>
    <n v="58"/>
    <x v="0"/>
    <x v="3"/>
    <x v="1"/>
    <n v="5620.41"/>
  </r>
  <r>
    <s v="PAT_1868"/>
    <x v="3"/>
    <x v="702"/>
    <d v="2019-07-03T07:24:00"/>
    <x v="0"/>
    <x v="6"/>
    <x v="609"/>
    <n v="36"/>
    <x v="1"/>
    <x v="1"/>
    <x v="1"/>
    <n v="2059.5500000000002"/>
  </r>
  <r>
    <s v="PAT_2990"/>
    <x v="2"/>
    <x v="703"/>
    <d v="2019-07-03T13:39:29"/>
    <x v="0"/>
    <x v="6"/>
    <x v="610"/>
    <n v="19"/>
    <x v="0"/>
    <x v="2"/>
    <x v="0"/>
    <n v="6926.7"/>
  </r>
  <r>
    <s v="PAT_1149"/>
    <x v="1"/>
    <x v="704"/>
    <d v="2019-07-03T19:54:58"/>
    <x v="0"/>
    <x v="6"/>
    <x v="611"/>
    <n v="26"/>
    <x v="1"/>
    <x v="0"/>
    <x v="1"/>
    <n v="2333.29"/>
  </r>
  <r>
    <s v="PAT_2760"/>
    <x v="0"/>
    <x v="705"/>
    <d v="2019-07-04T02:10:26"/>
    <x v="0"/>
    <x v="6"/>
    <x v="612"/>
    <n v="48"/>
    <x v="0"/>
    <x v="3"/>
    <x v="1"/>
    <n v="8844.86"/>
  </r>
  <r>
    <s v="PAT_2625"/>
    <x v="1"/>
    <x v="706"/>
    <d v="2019-07-04T08:25:55"/>
    <x v="0"/>
    <x v="6"/>
    <x v="613"/>
    <n v="34"/>
    <x v="1"/>
    <x v="4"/>
    <x v="0"/>
    <n v="8105.25"/>
  </r>
  <r>
    <s v="PAT_1341"/>
    <x v="3"/>
    <x v="707"/>
    <d v="2019-07-04T14:41:24"/>
    <x v="0"/>
    <x v="6"/>
    <x v="614"/>
    <n v="33"/>
    <x v="0"/>
    <x v="3"/>
    <x v="0"/>
    <n v="8116.36"/>
  </r>
  <r>
    <s v="PAT_2872"/>
    <x v="0"/>
    <x v="708"/>
    <d v="2019-07-04T20:56:53"/>
    <x v="0"/>
    <x v="6"/>
    <x v="615"/>
    <n v="41"/>
    <x v="0"/>
    <x v="1"/>
    <x v="0"/>
    <n v="1152.2"/>
  </r>
  <r>
    <s v="PAT_356"/>
    <x v="0"/>
    <x v="709"/>
    <d v="2019-07-05T03:12:22"/>
    <x v="0"/>
    <x v="6"/>
    <x v="616"/>
    <n v="58"/>
    <x v="0"/>
    <x v="2"/>
    <x v="2"/>
    <n v="6217.93"/>
  </r>
  <r>
    <s v="PAT_32"/>
    <x v="1"/>
    <x v="710"/>
    <d v="2019-07-05T09:27:51"/>
    <x v="0"/>
    <x v="6"/>
    <x v="617"/>
    <n v="80"/>
    <x v="1"/>
    <x v="3"/>
    <x v="0"/>
    <n v="2672.12"/>
  </r>
  <r>
    <s v="PAT_999"/>
    <x v="0"/>
    <x v="711"/>
    <d v="2019-07-05T15:43:20"/>
    <x v="0"/>
    <x v="6"/>
    <x v="618"/>
    <n v="21"/>
    <x v="1"/>
    <x v="4"/>
    <x v="0"/>
    <n v="6579.27"/>
  </r>
  <r>
    <s v="PAT_1675"/>
    <x v="2"/>
    <x v="712"/>
    <d v="2019-07-05T21:58:49"/>
    <x v="0"/>
    <x v="6"/>
    <x v="619"/>
    <n v="41"/>
    <x v="0"/>
    <x v="4"/>
    <x v="2"/>
    <n v="127.69"/>
  </r>
  <r>
    <s v="PAT_270"/>
    <x v="0"/>
    <x v="713"/>
    <d v="2019-07-06T04:14:18"/>
    <x v="0"/>
    <x v="6"/>
    <x v="620"/>
    <n v="55"/>
    <x v="1"/>
    <x v="2"/>
    <x v="1"/>
    <n v="4176.63"/>
  </r>
  <r>
    <s v="PAT_1880"/>
    <x v="2"/>
    <x v="714"/>
    <d v="2019-07-06T10:29:47"/>
    <x v="0"/>
    <x v="6"/>
    <x v="621"/>
    <n v="24"/>
    <x v="0"/>
    <x v="4"/>
    <x v="2"/>
    <n v="8601.2800000000007"/>
  </r>
  <r>
    <s v="PAT_1159"/>
    <x v="0"/>
    <x v="715"/>
    <d v="2019-07-06T16:45:16"/>
    <x v="0"/>
    <x v="6"/>
    <x v="622"/>
    <n v="76"/>
    <x v="0"/>
    <x v="3"/>
    <x v="0"/>
    <n v="3790.93"/>
  </r>
  <r>
    <s v="PAT_1968"/>
    <x v="0"/>
    <x v="716"/>
    <d v="2019-07-06T23:00:45"/>
    <x v="0"/>
    <x v="6"/>
    <x v="623"/>
    <n v="85"/>
    <x v="1"/>
    <x v="3"/>
    <x v="0"/>
    <n v="4386.2299999999996"/>
  </r>
  <r>
    <s v="PAT_1448"/>
    <x v="1"/>
    <x v="717"/>
    <d v="2019-07-07T05:16:14"/>
    <x v="0"/>
    <x v="6"/>
    <x v="624"/>
    <n v="53"/>
    <x v="0"/>
    <x v="3"/>
    <x v="0"/>
    <n v="7483.82"/>
  </r>
  <r>
    <s v="PAT_2576"/>
    <x v="2"/>
    <x v="718"/>
    <d v="2019-07-07T11:31:43"/>
    <x v="0"/>
    <x v="6"/>
    <x v="625"/>
    <n v="51"/>
    <x v="1"/>
    <x v="4"/>
    <x v="1"/>
    <n v="1298.19"/>
  </r>
  <r>
    <s v="PAT_2499"/>
    <x v="3"/>
    <x v="719"/>
    <d v="2019-07-07T17:47:12"/>
    <x v="0"/>
    <x v="6"/>
    <x v="626"/>
    <n v="38"/>
    <x v="1"/>
    <x v="0"/>
    <x v="0"/>
    <n v="4625.93"/>
  </r>
  <r>
    <s v="PAT_923"/>
    <x v="3"/>
    <x v="720"/>
    <d v="2019-07-08T00:02:40"/>
    <x v="0"/>
    <x v="6"/>
    <x v="627"/>
    <n v="44"/>
    <x v="0"/>
    <x v="3"/>
    <x v="2"/>
    <n v="2182.1799999999998"/>
  </r>
  <r>
    <s v="PAT_2329"/>
    <x v="2"/>
    <x v="721"/>
    <d v="2019-07-08T06:18:09"/>
    <x v="0"/>
    <x v="6"/>
    <x v="628"/>
    <n v="21"/>
    <x v="1"/>
    <x v="0"/>
    <x v="2"/>
    <n v="774.06"/>
  </r>
  <r>
    <s v="PAT_2092"/>
    <x v="0"/>
    <x v="722"/>
    <d v="2019-07-08T12:33:38"/>
    <x v="0"/>
    <x v="6"/>
    <x v="70"/>
    <n v="81"/>
    <x v="0"/>
    <x v="2"/>
    <x v="0"/>
    <n v="205.06"/>
  </r>
  <r>
    <s v="PAT_1380"/>
    <x v="0"/>
    <x v="723"/>
    <d v="2019-07-08T18:49:07"/>
    <x v="0"/>
    <x v="6"/>
    <x v="629"/>
    <n v="34"/>
    <x v="1"/>
    <x v="1"/>
    <x v="0"/>
    <n v="4654.83"/>
  </r>
  <r>
    <s v="PAT_220"/>
    <x v="3"/>
    <x v="724"/>
    <d v="2019-07-09T01:04:36"/>
    <x v="0"/>
    <x v="6"/>
    <x v="630"/>
    <n v="41"/>
    <x v="0"/>
    <x v="4"/>
    <x v="1"/>
    <n v="8784.65"/>
  </r>
  <r>
    <s v="PAT_1203"/>
    <x v="3"/>
    <x v="725"/>
    <d v="2019-07-09T07:20:05"/>
    <x v="0"/>
    <x v="6"/>
    <x v="631"/>
    <n v="73"/>
    <x v="1"/>
    <x v="3"/>
    <x v="2"/>
    <n v="5163.95"/>
  </r>
  <r>
    <s v="PAT_2591"/>
    <x v="2"/>
    <x v="726"/>
    <d v="2019-07-09T13:35:34"/>
    <x v="0"/>
    <x v="6"/>
    <x v="632"/>
    <n v="83"/>
    <x v="1"/>
    <x v="1"/>
    <x v="0"/>
    <n v="1510.18"/>
  </r>
  <r>
    <s v="PAT_2877"/>
    <x v="3"/>
    <x v="727"/>
    <d v="2019-07-09T19:51:03"/>
    <x v="0"/>
    <x v="6"/>
    <x v="633"/>
    <n v="42"/>
    <x v="1"/>
    <x v="4"/>
    <x v="0"/>
    <n v="9502.4699999999993"/>
  </r>
  <r>
    <s v="PAT_386"/>
    <x v="1"/>
    <x v="728"/>
    <d v="2019-07-10T02:06:32"/>
    <x v="0"/>
    <x v="6"/>
    <x v="634"/>
    <n v="20"/>
    <x v="1"/>
    <x v="1"/>
    <x v="0"/>
    <n v="3522.81"/>
  </r>
  <r>
    <s v="PAT_1077"/>
    <x v="3"/>
    <x v="729"/>
    <d v="2019-07-10T08:22:01"/>
    <x v="0"/>
    <x v="6"/>
    <x v="635"/>
    <n v="47"/>
    <x v="0"/>
    <x v="4"/>
    <x v="2"/>
    <n v="4784.16"/>
  </r>
  <r>
    <s v="PAT_2604"/>
    <x v="0"/>
    <x v="730"/>
    <d v="2019-07-10T14:37:30"/>
    <x v="0"/>
    <x v="6"/>
    <x v="636"/>
    <n v="78"/>
    <x v="1"/>
    <x v="0"/>
    <x v="1"/>
    <n v="8744.36"/>
  </r>
  <r>
    <s v="PAT_1945"/>
    <x v="3"/>
    <x v="731"/>
    <d v="2019-07-10T20:52:59"/>
    <x v="0"/>
    <x v="6"/>
    <x v="637"/>
    <n v="45"/>
    <x v="0"/>
    <x v="3"/>
    <x v="1"/>
    <n v="1547.38"/>
  </r>
  <r>
    <s v="PAT_1299"/>
    <x v="3"/>
    <x v="732"/>
    <d v="2019-07-11T03:08:28"/>
    <x v="0"/>
    <x v="6"/>
    <x v="638"/>
    <n v="29"/>
    <x v="0"/>
    <x v="2"/>
    <x v="2"/>
    <n v="1368.22"/>
  </r>
  <r>
    <s v="PAT_2420"/>
    <x v="2"/>
    <x v="733"/>
    <d v="2019-07-11T09:23:57"/>
    <x v="0"/>
    <x v="6"/>
    <x v="10"/>
    <n v="70"/>
    <x v="0"/>
    <x v="2"/>
    <x v="2"/>
    <n v="5334.47"/>
  </r>
  <r>
    <s v="PAT_483"/>
    <x v="0"/>
    <x v="734"/>
    <d v="2019-07-11T15:39:26"/>
    <x v="0"/>
    <x v="6"/>
    <x v="639"/>
    <n v="37"/>
    <x v="0"/>
    <x v="2"/>
    <x v="1"/>
    <n v="7740.6"/>
  </r>
  <r>
    <s v="PAT_1983"/>
    <x v="1"/>
    <x v="735"/>
    <d v="2019-07-11T21:54:54"/>
    <x v="0"/>
    <x v="6"/>
    <x v="576"/>
    <n v="46"/>
    <x v="1"/>
    <x v="3"/>
    <x v="0"/>
    <n v="7688.88"/>
  </r>
  <r>
    <s v="PAT_2129"/>
    <x v="3"/>
    <x v="736"/>
    <d v="2019-07-12T04:10:23"/>
    <x v="0"/>
    <x v="6"/>
    <x v="640"/>
    <n v="68"/>
    <x v="1"/>
    <x v="3"/>
    <x v="1"/>
    <n v="4791.37"/>
  </r>
  <r>
    <s v="PAT_2501"/>
    <x v="3"/>
    <x v="737"/>
    <d v="2019-07-12T10:25:52"/>
    <x v="0"/>
    <x v="6"/>
    <x v="641"/>
    <n v="74"/>
    <x v="1"/>
    <x v="0"/>
    <x v="0"/>
    <n v="1700.69"/>
  </r>
  <r>
    <s v="PAT_2475"/>
    <x v="3"/>
    <x v="738"/>
    <d v="2019-07-12T16:41:21"/>
    <x v="0"/>
    <x v="6"/>
    <x v="642"/>
    <n v="66"/>
    <x v="0"/>
    <x v="4"/>
    <x v="2"/>
    <n v="9071.94"/>
  </r>
  <r>
    <s v="PAT_2944"/>
    <x v="0"/>
    <x v="739"/>
    <d v="2019-07-12T22:56:50"/>
    <x v="0"/>
    <x v="6"/>
    <x v="29"/>
    <n v="67"/>
    <x v="1"/>
    <x v="0"/>
    <x v="0"/>
    <n v="8738.35"/>
  </r>
  <r>
    <s v="PAT_2910"/>
    <x v="0"/>
    <x v="740"/>
    <d v="2019-07-13T05:12:19"/>
    <x v="0"/>
    <x v="6"/>
    <x v="643"/>
    <n v="33"/>
    <x v="0"/>
    <x v="3"/>
    <x v="0"/>
    <n v="1057.1300000000001"/>
  </r>
  <r>
    <s v="PAT_1204"/>
    <x v="0"/>
    <x v="741"/>
    <d v="2019-07-13T11:27:48"/>
    <x v="0"/>
    <x v="6"/>
    <x v="644"/>
    <n v="29"/>
    <x v="1"/>
    <x v="0"/>
    <x v="0"/>
    <n v="724.55"/>
  </r>
  <r>
    <s v="PAT_1176"/>
    <x v="3"/>
    <x v="742"/>
    <d v="2019-07-13T17:43:17"/>
    <x v="0"/>
    <x v="6"/>
    <x v="645"/>
    <n v="51"/>
    <x v="0"/>
    <x v="3"/>
    <x v="1"/>
    <n v="4785.8100000000004"/>
  </r>
  <r>
    <s v="PAT_2940"/>
    <x v="3"/>
    <x v="743"/>
    <d v="2019-07-13T23:58:46"/>
    <x v="0"/>
    <x v="6"/>
    <x v="646"/>
    <n v="74"/>
    <x v="1"/>
    <x v="2"/>
    <x v="2"/>
    <n v="4658.91"/>
  </r>
  <r>
    <s v="PAT_2486"/>
    <x v="2"/>
    <x v="744"/>
    <d v="2019-07-14T06:14:15"/>
    <x v="0"/>
    <x v="6"/>
    <x v="647"/>
    <n v="28"/>
    <x v="1"/>
    <x v="4"/>
    <x v="1"/>
    <n v="5908.16"/>
  </r>
  <r>
    <s v="PAT_720"/>
    <x v="2"/>
    <x v="745"/>
    <d v="2019-07-14T12:29:44"/>
    <x v="0"/>
    <x v="6"/>
    <x v="648"/>
    <n v="82"/>
    <x v="1"/>
    <x v="0"/>
    <x v="1"/>
    <n v="4178.3900000000003"/>
  </r>
  <r>
    <s v="PAT_2785"/>
    <x v="1"/>
    <x v="746"/>
    <d v="2019-07-14T18:45:13"/>
    <x v="0"/>
    <x v="6"/>
    <x v="649"/>
    <n v="77"/>
    <x v="0"/>
    <x v="2"/>
    <x v="1"/>
    <n v="5695.95"/>
  </r>
  <r>
    <s v="PAT_1783"/>
    <x v="0"/>
    <x v="747"/>
    <d v="2019-07-15T01:00:42"/>
    <x v="0"/>
    <x v="6"/>
    <x v="650"/>
    <n v="55"/>
    <x v="0"/>
    <x v="4"/>
    <x v="1"/>
    <n v="3594.83"/>
  </r>
  <r>
    <s v="PAT_554"/>
    <x v="2"/>
    <x v="748"/>
    <d v="2019-07-15T07:16:11"/>
    <x v="0"/>
    <x v="6"/>
    <x v="651"/>
    <n v="52"/>
    <x v="0"/>
    <x v="4"/>
    <x v="2"/>
    <n v="7584.81"/>
  </r>
  <r>
    <s v="PAT_2156"/>
    <x v="1"/>
    <x v="749"/>
    <d v="2019-07-15T13:31:40"/>
    <x v="0"/>
    <x v="6"/>
    <x v="652"/>
    <n v="89"/>
    <x v="1"/>
    <x v="3"/>
    <x v="2"/>
    <n v="8058.24"/>
  </r>
  <r>
    <s v="PAT_1371"/>
    <x v="3"/>
    <x v="750"/>
    <d v="2019-07-15T19:47:08"/>
    <x v="0"/>
    <x v="6"/>
    <x v="653"/>
    <n v="83"/>
    <x v="1"/>
    <x v="0"/>
    <x v="2"/>
    <n v="813.38"/>
  </r>
  <r>
    <s v="PAT_2409"/>
    <x v="0"/>
    <x v="751"/>
    <d v="2019-07-16T02:02:37"/>
    <x v="0"/>
    <x v="6"/>
    <x v="407"/>
    <n v="41"/>
    <x v="1"/>
    <x v="2"/>
    <x v="1"/>
    <n v="209.32"/>
  </r>
  <r>
    <s v="PAT_1648"/>
    <x v="1"/>
    <x v="752"/>
    <d v="2019-07-16T08:18:06"/>
    <x v="0"/>
    <x v="6"/>
    <x v="654"/>
    <n v="32"/>
    <x v="0"/>
    <x v="4"/>
    <x v="0"/>
    <n v="3658.91"/>
  </r>
  <r>
    <s v="PAT_2832"/>
    <x v="0"/>
    <x v="753"/>
    <d v="2019-07-16T14:33:35"/>
    <x v="0"/>
    <x v="6"/>
    <x v="655"/>
    <n v="48"/>
    <x v="1"/>
    <x v="4"/>
    <x v="0"/>
    <n v="4650.22"/>
  </r>
  <r>
    <s v="PAT_1278"/>
    <x v="2"/>
    <x v="754"/>
    <d v="2019-07-16T20:49:04"/>
    <x v="0"/>
    <x v="6"/>
    <x v="656"/>
    <n v="64"/>
    <x v="1"/>
    <x v="4"/>
    <x v="2"/>
    <n v="4949.49"/>
  </r>
  <r>
    <s v="PAT_2243"/>
    <x v="0"/>
    <x v="755"/>
    <d v="2019-07-17T03:04:33"/>
    <x v="0"/>
    <x v="6"/>
    <x v="657"/>
    <n v="61"/>
    <x v="1"/>
    <x v="3"/>
    <x v="0"/>
    <n v="6727.29"/>
  </r>
  <r>
    <s v="PAT_835"/>
    <x v="2"/>
    <x v="756"/>
    <d v="2019-07-17T09:20:02"/>
    <x v="0"/>
    <x v="6"/>
    <x v="523"/>
    <n v="76"/>
    <x v="0"/>
    <x v="0"/>
    <x v="2"/>
    <n v="2862.79"/>
  </r>
  <r>
    <s v="PAT_1813"/>
    <x v="2"/>
    <x v="757"/>
    <d v="2019-07-17T15:35:31"/>
    <x v="0"/>
    <x v="6"/>
    <x v="658"/>
    <n v="86"/>
    <x v="0"/>
    <x v="2"/>
    <x v="2"/>
    <n v="7645.02"/>
  </r>
  <r>
    <s v="PAT_807"/>
    <x v="0"/>
    <x v="758"/>
    <d v="2019-07-17T21:51:00"/>
    <x v="0"/>
    <x v="6"/>
    <x v="527"/>
    <n v="88"/>
    <x v="1"/>
    <x v="3"/>
    <x v="2"/>
    <n v="7090.66"/>
  </r>
  <r>
    <s v="PAT_314"/>
    <x v="1"/>
    <x v="759"/>
    <d v="2019-07-18T04:06:29"/>
    <x v="0"/>
    <x v="6"/>
    <x v="659"/>
    <n v="72"/>
    <x v="0"/>
    <x v="1"/>
    <x v="2"/>
    <n v="8361.48"/>
  </r>
  <r>
    <s v="PAT_544"/>
    <x v="1"/>
    <x v="760"/>
    <d v="2019-07-18T10:21:58"/>
    <x v="0"/>
    <x v="6"/>
    <x v="660"/>
    <n v="46"/>
    <x v="1"/>
    <x v="0"/>
    <x v="2"/>
    <n v="5400.58"/>
  </r>
  <r>
    <s v="PAT_2964"/>
    <x v="2"/>
    <x v="761"/>
    <d v="2019-07-18T16:37:27"/>
    <x v="0"/>
    <x v="6"/>
    <x v="661"/>
    <n v="54"/>
    <x v="0"/>
    <x v="3"/>
    <x v="0"/>
    <n v="1939.8"/>
  </r>
  <r>
    <s v="PAT_1719"/>
    <x v="2"/>
    <x v="762"/>
    <d v="2019-07-18T22:52:56"/>
    <x v="0"/>
    <x v="6"/>
    <x v="662"/>
    <n v="50"/>
    <x v="0"/>
    <x v="4"/>
    <x v="0"/>
    <n v="6908.96"/>
  </r>
  <r>
    <s v="PAT_945"/>
    <x v="1"/>
    <x v="763"/>
    <d v="2019-07-19T05:08:25"/>
    <x v="0"/>
    <x v="6"/>
    <x v="663"/>
    <n v="83"/>
    <x v="0"/>
    <x v="0"/>
    <x v="2"/>
    <n v="7384.64"/>
  </r>
  <r>
    <s v="PAT_368"/>
    <x v="3"/>
    <x v="764"/>
    <d v="2019-07-19T11:23:54"/>
    <x v="0"/>
    <x v="6"/>
    <x v="664"/>
    <n v="74"/>
    <x v="1"/>
    <x v="1"/>
    <x v="0"/>
    <n v="9358.93"/>
  </r>
  <r>
    <s v="PAT_1891"/>
    <x v="2"/>
    <x v="765"/>
    <d v="2019-07-19T17:39:22"/>
    <x v="0"/>
    <x v="6"/>
    <x v="128"/>
    <n v="56"/>
    <x v="0"/>
    <x v="1"/>
    <x v="2"/>
    <n v="9956.0400000000009"/>
  </r>
  <r>
    <s v="PAT_10"/>
    <x v="3"/>
    <x v="766"/>
    <d v="2019-07-19T23:54:51"/>
    <x v="0"/>
    <x v="6"/>
    <x v="665"/>
    <n v="25"/>
    <x v="1"/>
    <x v="1"/>
    <x v="2"/>
    <n v="2728.83"/>
  </r>
  <r>
    <s v="PAT_2466"/>
    <x v="2"/>
    <x v="767"/>
    <d v="2019-07-20T06:10:20"/>
    <x v="0"/>
    <x v="6"/>
    <x v="666"/>
    <n v="44"/>
    <x v="1"/>
    <x v="3"/>
    <x v="2"/>
    <n v="5198.4799999999996"/>
  </r>
  <r>
    <s v="PAT_1394"/>
    <x v="3"/>
    <x v="768"/>
    <d v="2019-07-20T12:25:49"/>
    <x v="0"/>
    <x v="6"/>
    <x v="667"/>
    <n v="54"/>
    <x v="1"/>
    <x v="2"/>
    <x v="2"/>
    <n v="5939.96"/>
  </r>
  <r>
    <s v="PAT_1842"/>
    <x v="2"/>
    <x v="769"/>
    <d v="2019-07-20T18:41:18"/>
    <x v="0"/>
    <x v="6"/>
    <x v="668"/>
    <n v="42"/>
    <x v="0"/>
    <x v="1"/>
    <x v="0"/>
    <n v="219.71"/>
  </r>
  <r>
    <s v="PAT_1340"/>
    <x v="2"/>
    <x v="770"/>
    <d v="2019-07-21T00:56:47"/>
    <x v="0"/>
    <x v="6"/>
    <x v="384"/>
    <n v="26"/>
    <x v="1"/>
    <x v="1"/>
    <x v="2"/>
    <n v="3619.34"/>
  </r>
  <r>
    <s v="PAT_1580"/>
    <x v="0"/>
    <x v="771"/>
    <d v="2019-07-21T07:12:16"/>
    <x v="0"/>
    <x v="6"/>
    <x v="669"/>
    <n v="25"/>
    <x v="1"/>
    <x v="3"/>
    <x v="1"/>
    <n v="9109.25"/>
  </r>
  <r>
    <s v="PAT_2912"/>
    <x v="3"/>
    <x v="772"/>
    <d v="2019-07-21T13:27:45"/>
    <x v="0"/>
    <x v="6"/>
    <x v="670"/>
    <n v="80"/>
    <x v="1"/>
    <x v="3"/>
    <x v="2"/>
    <n v="8713.6299999999992"/>
  </r>
  <r>
    <s v="PAT_2218"/>
    <x v="0"/>
    <x v="773"/>
    <d v="2019-07-21T19:43:14"/>
    <x v="0"/>
    <x v="6"/>
    <x v="671"/>
    <n v="71"/>
    <x v="0"/>
    <x v="2"/>
    <x v="2"/>
    <n v="5473.78"/>
  </r>
  <r>
    <s v="PAT_785"/>
    <x v="2"/>
    <x v="774"/>
    <d v="2019-07-22T01:58:43"/>
    <x v="0"/>
    <x v="6"/>
    <x v="672"/>
    <n v="31"/>
    <x v="0"/>
    <x v="3"/>
    <x v="1"/>
    <n v="5142.75"/>
  </r>
  <r>
    <s v="PAT_973"/>
    <x v="1"/>
    <x v="775"/>
    <d v="2019-07-22T08:14:12"/>
    <x v="0"/>
    <x v="6"/>
    <x v="673"/>
    <n v="39"/>
    <x v="0"/>
    <x v="2"/>
    <x v="2"/>
    <n v="3864.1"/>
  </r>
  <r>
    <s v="PAT_839"/>
    <x v="3"/>
    <x v="776"/>
    <d v="2019-07-22T14:29:41"/>
    <x v="0"/>
    <x v="6"/>
    <x v="674"/>
    <n v="39"/>
    <x v="1"/>
    <x v="0"/>
    <x v="2"/>
    <n v="8956.49"/>
  </r>
  <r>
    <s v="PAT_1555"/>
    <x v="2"/>
    <x v="777"/>
    <d v="2019-07-22T20:45:10"/>
    <x v="0"/>
    <x v="6"/>
    <x v="675"/>
    <n v="88"/>
    <x v="1"/>
    <x v="2"/>
    <x v="0"/>
    <n v="5231.09"/>
  </r>
  <r>
    <s v="PAT_1732"/>
    <x v="3"/>
    <x v="778"/>
    <d v="2019-07-23T03:00:39"/>
    <x v="0"/>
    <x v="6"/>
    <x v="676"/>
    <n v="59"/>
    <x v="0"/>
    <x v="0"/>
    <x v="2"/>
    <n v="8207.3700000000008"/>
  </r>
  <r>
    <s v="PAT_1789"/>
    <x v="3"/>
    <x v="779"/>
    <d v="2019-07-23T09:16:08"/>
    <x v="0"/>
    <x v="6"/>
    <x v="677"/>
    <n v="73"/>
    <x v="1"/>
    <x v="1"/>
    <x v="0"/>
    <n v="4772.0200000000004"/>
  </r>
  <r>
    <s v="PAT_2795"/>
    <x v="1"/>
    <x v="780"/>
    <d v="2019-07-23T15:31:36"/>
    <x v="0"/>
    <x v="6"/>
    <x v="678"/>
    <n v="60"/>
    <x v="1"/>
    <x v="2"/>
    <x v="1"/>
    <n v="1519.86"/>
  </r>
  <r>
    <s v="PAT_2009"/>
    <x v="2"/>
    <x v="781"/>
    <d v="2019-07-23T21:47:05"/>
    <x v="0"/>
    <x v="6"/>
    <x v="679"/>
    <n v="23"/>
    <x v="0"/>
    <x v="2"/>
    <x v="2"/>
    <n v="4370.34"/>
  </r>
  <r>
    <s v="PAT_1266"/>
    <x v="0"/>
    <x v="782"/>
    <d v="2019-07-24T04:02:34"/>
    <x v="0"/>
    <x v="6"/>
    <x v="680"/>
    <n v="74"/>
    <x v="0"/>
    <x v="1"/>
    <x v="0"/>
    <n v="6972.17"/>
  </r>
  <r>
    <s v="PAT_1967"/>
    <x v="0"/>
    <x v="783"/>
    <d v="2019-07-24T10:18:03"/>
    <x v="0"/>
    <x v="6"/>
    <x v="681"/>
    <n v="33"/>
    <x v="1"/>
    <x v="2"/>
    <x v="1"/>
    <n v="2747.01"/>
  </r>
  <r>
    <s v="PAT_1404"/>
    <x v="3"/>
    <x v="784"/>
    <d v="2019-07-24T16:33:32"/>
    <x v="0"/>
    <x v="6"/>
    <x v="682"/>
    <n v="63"/>
    <x v="0"/>
    <x v="0"/>
    <x v="2"/>
    <n v="6013.53"/>
  </r>
  <r>
    <s v="PAT_243"/>
    <x v="0"/>
    <x v="785"/>
    <d v="2019-07-24T22:49:01"/>
    <x v="0"/>
    <x v="6"/>
    <x v="131"/>
    <n v="29"/>
    <x v="0"/>
    <x v="1"/>
    <x v="1"/>
    <n v="522.85"/>
  </r>
  <r>
    <s v="PAT_1388"/>
    <x v="0"/>
    <x v="786"/>
    <d v="2019-07-25T05:04:30"/>
    <x v="0"/>
    <x v="6"/>
    <x v="683"/>
    <n v="77"/>
    <x v="0"/>
    <x v="2"/>
    <x v="1"/>
    <n v="2889.48"/>
  </r>
  <r>
    <s v="PAT_1180"/>
    <x v="1"/>
    <x v="787"/>
    <d v="2019-07-25T11:19:59"/>
    <x v="0"/>
    <x v="6"/>
    <x v="684"/>
    <n v="30"/>
    <x v="1"/>
    <x v="0"/>
    <x v="0"/>
    <n v="731.91"/>
  </r>
  <r>
    <s v="PAT_163"/>
    <x v="2"/>
    <x v="788"/>
    <d v="2019-07-25T17:35:28"/>
    <x v="0"/>
    <x v="6"/>
    <x v="685"/>
    <n v="83"/>
    <x v="1"/>
    <x v="1"/>
    <x v="0"/>
    <n v="3855.47"/>
  </r>
  <r>
    <s v="PAT_2706"/>
    <x v="3"/>
    <x v="789"/>
    <d v="2019-07-25T23:50:57"/>
    <x v="0"/>
    <x v="6"/>
    <x v="466"/>
    <n v="41"/>
    <x v="1"/>
    <x v="4"/>
    <x v="1"/>
    <n v="4913.25"/>
  </r>
  <r>
    <s v="PAT_1337"/>
    <x v="0"/>
    <x v="790"/>
    <d v="2019-07-26T06:06:26"/>
    <x v="0"/>
    <x v="6"/>
    <x v="686"/>
    <n v="89"/>
    <x v="0"/>
    <x v="1"/>
    <x v="1"/>
    <n v="6463.86"/>
  </r>
  <r>
    <s v="PAT_64"/>
    <x v="3"/>
    <x v="791"/>
    <d v="2019-07-26T12:21:55"/>
    <x v="0"/>
    <x v="6"/>
    <x v="687"/>
    <n v="61"/>
    <x v="1"/>
    <x v="0"/>
    <x v="0"/>
    <n v="6622.5"/>
  </r>
  <r>
    <s v="PAT_2422"/>
    <x v="3"/>
    <x v="792"/>
    <d v="2019-07-26T18:37:24"/>
    <x v="0"/>
    <x v="6"/>
    <x v="688"/>
    <n v="73"/>
    <x v="0"/>
    <x v="3"/>
    <x v="0"/>
    <n v="3382.68"/>
  </r>
  <r>
    <s v="PAT_2245"/>
    <x v="0"/>
    <x v="793"/>
    <d v="2019-07-27T00:52:53"/>
    <x v="0"/>
    <x v="6"/>
    <x v="689"/>
    <n v="32"/>
    <x v="0"/>
    <x v="4"/>
    <x v="0"/>
    <n v="3360.17"/>
  </r>
  <r>
    <s v="PAT_2529"/>
    <x v="1"/>
    <x v="794"/>
    <d v="2019-07-27T07:08:22"/>
    <x v="0"/>
    <x v="6"/>
    <x v="690"/>
    <n v="50"/>
    <x v="1"/>
    <x v="2"/>
    <x v="0"/>
    <n v="1301.79"/>
  </r>
  <r>
    <s v="PAT_1964"/>
    <x v="0"/>
    <x v="795"/>
    <d v="2019-07-27T13:23:50"/>
    <x v="0"/>
    <x v="6"/>
    <x v="691"/>
    <n v="78"/>
    <x v="1"/>
    <x v="4"/>
    <x v="0"/>
    <n v="7881.98"/>
  </r>
  <r>
    <s v="PAT_1178"/>
    <x v="3"/>
    <x v="796"/>
    <d v="2019-07-27T19:39:19"/>
    <x v="0"/>
    <x v="6"/>
    <x v="692"/>
    <n v="79"/>
    <x v="0"/>
    <x v="2"/>
    <x v="2"/>
    <n v="9918.2800000000007"/>
  </r>
  <r>
    <s v="PAT_1425"/>
    <x v="0"/>
    <x v="797"/>
    <d v="2019-07-28T01:54:48"/>
    <x v="0"/>
    <x v="6"/>
    <x v="693"/>
    <n v="58"/>
    <x v="1"/>
    <x v="4"/>
    <x v="2"/>
    <n v="682.88"/>
  </r>
  <r>
    <s v="PAT_2785"/>
    <x v="3"/>
    <x v="798"/>
    <d v="2019-07-28T08:10:17"/>
    <x v="0"/>
    <x v="6"/>
    <x v="649"/>
    <n v="77"/>
    <x v="0"/>
    <x v="2"/>
    <x v="1"/>
    <n v="5695.95"/>
  </r>
  <r>
    <s v="PAT_2059"/>
    <x v="2"/>
    <x v="799"/>
    <d v="2019-07-28T14:25:46"/>
    <x v="0"/>
    <x v="6"/>
    <x v="694"/>
    <n v="22"/>
    <x v="1"/>
    <x v="4"/>
    <x v="2"/>
    <n v="1495.2"/>
  </r>
  <r>
    <s v="PAT_2115"/>
    <x v="1"/>
    <x v="800"/>
    <d v="2019-07-28T20:41:15"/>
    <x v="0"/>
    <x v="6"/>
    <x v="695"/>
    <n v="37"/>
    <x v="0"/>
    <x v="3"/>
    <x v="2"/>
    <n v="6764.47"/>
  </r>
  <r>
    <s v="PAT_294"/>
    <x v="1"/>
    <x v="801"/>
    <d v="2019-07-29T02:56:44"/>
    <x v="0"/>
    <x v="6"/>
    <x v="696"/>
    <n v="73"/>
    <x v="1"/>
    <x v="2"/>
    <x v="1"/>
    <n v="7189.06"/>
  </r>
  <r>
    <s v="PAT_2936"/>
    <x v="2"/>
    <x v="802"/>
    <d v="2019-07-29T09:12:13"/>
    <x v="0"/>
    <x v="6"/>
    <x v="697"/>
    <n v="26"/>
    <x v="0"/>
    <x v="1"/>
    <x v="2"/>
    <n v="5515.13"/>
  </r>
  <r>
    <s v="PAT_2200"/>
    <x v="2"/>
    <x v="803"/>
    <d v="2019-07-29T15:27:42"/>
    <x v="0"/>
    <x v="6"/>
    <x v="698"/>
    <n v="47"/>
    <x v="0"/>
    <x v="0"/>
    <x v="2"/>
    <n v="4336.01"/>
  </r>
  <r>
    <s v="PAT_2587"/>
    <x v="1"/>
    <x v="804"/>
    <d v="2019-07-29T21:43:11"/>
    <x v="0"/>
    <x v="6"/>
    <x v="699"/>
    <n v="74"/>
    <x v="1"/>
    <x v="0"/>
    <x v="1"/>
    <n v="7385.35"/>
  </r>
  <r>
    <s v="PAT_471"/>
    <x v="1"/>
    <x v="805"/>
    <d v="2019-07-30T03:58:40"/>
    <x v="0"/>
    <x v="6"/>
    <x v="700"/>
    <n v="64"/>
    <x v="0"/>
    <x v="2"/>
    <x v="2"/>
    <n v="3354.6"/>
  </r>
  <r>
    <s v="PAT_655"/>
    <x v="1"/>
    <x v="806"/>
    <d v="2019-07-30T10:14:09"/>
    <x v="0"/>
    <x v="6"/>
    <x v="701"/>
    <n v="57"/>
    <x v="1"/>
    <x v="0"/>
    <x v="2"/>
    <n v="6799.99"/>
  </r>
  <r>
    <s v="PAT_2856"/>
    <x v="2"/>
    <x v="807"/>
    <d v="2019-07-30T16:29:38"/>
    <x v="0"/>
    <x v="6"/>
    <x v="702"/>
    <n v="73"/>
    <x v="1"/>
    <x v="3"/>
    <x v="1"/>
    <n v="4866.0200000000004"/>
  </r>
  <r>
    <s v="PAT_1823"/>
    <x v="0"/>
    <x v="808"/>
    <d v="2019-07-30T22:45:07"/>
    <x v="0"/>
    <x v="6"/>
    <x v="703"/>
    <n v="32"/>
    <x v="1"/>
    <x v="1"/>
    <x v="0"/>
    <n v="908.26"/>
  </r>
  <r>
    <s v="PAT_225"/>
    <x v="3"/>
    <x v="809"/>
    <d v="2019-07-31T05:00:35"/>
    <x v="0"/>
    <x v="6"/>
    <x v="704"/>
    <n v="23"/>
    <x v="1"/>
    <x v="3"/>
    <x v="2"/>
    <n v="2339.85"/>
  </r>
  <r>
    <s v="PAT_15"/>
    <x v="1"/>
    <x v="810"/>
    <d v="2019-07-31T11:16:04"/>
    <x v="0"/>
    <x v="6"/>
    <x v="705"/>
    <n v="82"/>
    <x v="1"/>
    <x v="4"/>
    <x v="0"/>
    <n v="3595.99"/>
  </r>
  <r>
    <s v="PAT_1961"/>
    <x v="2"/>
    <x v="811"/>
    <d v="2019-07-31T17:31:33"/>
    <x v="0"/>
    <x v="6"/>
    <x v="706"/>
    <n v="31"/>
    <x v="0"/>
    <x v="2"/>
    <x v="2"/>
    <n v="9718.84"/>
  </r>
  <r>
    <s v="PAT_2892"/>
    <x v="1"/>
    <x v="812"/>
    <d v="2019-07-31T23:47:02"/>
    <x v="0"/>
    <x v="6"/>
    <x v="121"/>
    <n v="51"/>
    <x v="0"/>
    <x v="4"/>
    <x v="1"/>
    <n v="9117.06"/>
  </r>
  <r>
    <s v="PAT_2137"/>
    <x v="0"/>
    <x v="813"/>
    <d v="2019-08-01T06:02:31"/>
    <x v="0"/>
    <x v="7"/>
    <x v="707"/>
    <n v="82"/>
    <x v="1"/>
    <x v="0"/>
    <x v="2"/>
    <n v="7213.28"/>
  </r>
  <r>
    <s v="PAT_1108"/>
    <x v="1"/>
    <x v="814"/>
    <d v="2019-08-01T12:18:00"/>
    <x v="0"/>
    <x v="7"/>
    <x v="708"/>
    <n v="40"/>
    <x v="1"/>
    <x v="3"/>
    <x v="0"/>
    <n v="4232.8999999999996"/>
  </r>
  <r>
    <s v="PAT_1145"/>
    <x v="0"/>
    <x v="815"/>
    <d v="2019-08-01T18:33:29"/>
    <x v="0"/>
    <x v="7"/>
    <x v="709"/>
    <n v="67"/>
    <x v="1"/>
    <x v="0"/>
    <x v="0"/>
    <n v="7172.45"/>
  </r>
  <r>
    <s v="PAT_1277"/>
    <x v="2"/>
    <x v="816"/>
    <d v="2019-08-02T00:48:58"/>
    <x v="0"/>
    <x v="7"/>
    <x v="522"/>
    <n v="31"/>
    <x v="1"/>
    <x v="0"/>
    <x v="0"/>
    <n v="8776.91"/>
  </r>
  <r>
    <s v="PAT_1377"/>
    <x v="1"/>
    <x v="817"/>
    <d v="2019-08-02T07:04:27"/>
    <x v="0"/>
    <x v="7"/>
    <x v="710"/>
    <n v="47"/>
    <x v="1"/>
    <x v="4"/>
    <x v="2"/>
    <n v="182.51"/>
  </r>
  <r>
    <s v="PAT_2725"/>
    <x v="2"/>
    <x v="818"/>
    <d v="2019-08-02T13:19:56"/>
    <x v="0"/>
    <x v="7"/>
    <x v="711"/>
    <n v="58"/>
    <x v="0"/>
    <x v="1"/>
    <x v="2"/>
    <n v="2780.22"/>
  </r>
  <r>
    <s v="PAT_2136"/>
    <x v="2"/>
    <x v="819"/>
    <d v="2019-08-02T19:35:25"/>
    <x v="0"/>
    <x v="7"/>
    <x v="712"/>
    <n v="22"/>
    <x v="1"/>
    <x v="4"/>
    <x v="1"/>
    <n v="8370.44"/>
  </r>
  <r>
    <s v="PAT_1721"/>
    <x v="0"/>
    <x v="820"/>
    <d v="2019-08-03T01:50:54"/>
    <x v="0"/>
    <x v="7"/>
    <x v="581"/>
    <n v="86"/>
    <x v="1"/>
    <x v="4"/>
    <x v="0"/>
    <n v="6943.62"/>
  </r>
  <r>
    <s v="PAT_2803"/>
    <x v="1"/>
    <x v="821"/>
    <d v="2019-08-03T08:06:23"/>
    <x v="0"/>
    <x v="7"/>
    <x v="713"/>
    <n v="64"/>
    <x v="1"/>
    <x v="2"/>
    <x v="1"/>
    <n v="1574.45"/>
  </r>
  <r>
    <s v="PAT_1996"/>
    <x v="0"/>
    <x v="822"/>
    <d v="2019-08-03T14:21:52"/>
    <x v="0"/>
    <x v="7"/>
    <x v="714"/>
    <n v="67"/>
    <x v="1"/>
    <x v="2"/>
    <x v="0"/>
    <n v="1161.58"/>
  </r>
  <r>
    <s v="PAT_2379"/>
    <x v="3"/>
    <x v="823"/>
    <d v="2019-08-03T20:37:21"/>
    <x v="0"/>
    <x v="7"/>
    <x v="715"/>
    <n v="67"/>
    <x v="1"/>
    <x v="2"/>
    <x v="2"/>
    <n v="251.06"/>
  </r>
  <r>
    <s v="PAT_361"/>
    <x v="2"/>
    <x v="824"/>
    <d v="2019-08-04T02:52:49"/>
    <x v="0"/>
    <x v="7"/>
    <x v="716"/>
    <n v="34"/>
    <x v="0"/>
    <x v="0"/>
    <x v="1"/>
    <n v="6480.71"/>
  </r>
  <r>
    <s v="PAT_632"/>
    <x v="3"/>
    <x v="825"/>
    <d v="2019-08-04T09:08:18"/>
    <x v="0"/>
    <x v="7"/>
    <x v="40"/>
    <n v="59"/>
    <x v="1"/>
    <x v="3"/>
    <x v="2"/>
    <n v="5698.09"/>
  </r>
  <r>
    <s v="PAT_1743"/>
    <x v="3"/>
    <x v="826"/>
    <d v="2019-08-04T15:23:47"/>
    <x v="0"/>
    <x v="7"/>
    <x v="717"/>
    <n v="40"/>
    <x v="1"/>
    <x v="1"/>
    <x v="2"/>
    <n v="1833.19"/>
  </r>
  <r>
    <s v="PAT_1082"/>
    <x v="1"/>
    <x v="827"/>
    <d v="2019-08-04T21:39:16"/>
    <x v="0"/>
    <x v="7"/>
    <x v="201"/>
    <n v="62"/>
    <x v="1"/>
    <x v="3"/>
    <x v="0"/>
    <n v="7767.59"/>
  </r>
  <r>
    <s v="PAT_1716"/>
    <x v="2"/>
    <x v="828"/>
    <d v="2019-08-05T03:54:45"/>
    <x v="0"/>
    <x v="7"/>
    <x v="718"/>
    <n v="79"/>
    <x v="1"/>
    <x v="1"/>
    <x v="2"/>
    <n v="6353.07"/>
  </r>
  <r>
    <s v="PAT_2506"/>
    <x v="2"/>
    <x v="829"/>
    <d v="2019-08-05T10:10:14"/>
    <x v="0"/>
    <x v="7"/>
    <x v="719"/>
    <n v="56"/>
    <x v="1"/>
    <x v="2"/>
    <x v="2"/>
    <n v="1452.36"/>
  </r>
  <r>
    <s v="PAT_2036"/>
    <x v="1"/>
    <x v="830"/>
    <d v="2019-08-05T16:25:43"/>
    <x v="0"/>
    <x v="7"/>
    <x v="720"/>
    <n v="78"/>
    <x v="0"/>
    <x v="1"/>
    <x v="2"/>
    <n v="5466.17"/>
  </r>
  <r>
    <s v="PAT_2022"/>
    <x v="1"/>
    <x v="831"/>
    <d v="2019-08-05T22:41:12"/>
    <x v="0"/>
    <x v="7"/>
    <x v="721"/>
    <n v="65"/>
    <x v="0"/>
    <x v="2"/>
    <x v="2"/>
    <n v="3358.99"/>
  </r>
  <r>
    <s v="PAT_2307"/>
    <x v="1"/>
    <x v="832"/>
    <d v="2019-08-06T04:56:41"/>
    <x v="0"/>
    <x v="7"/>
    <x v="722"/>
    <n v="44"/>
    <x v="0"/>
    <x v="0"/>
    <x v="0"/>
    <n v="1034.9000000000001"/>
  </r>
  <r>
    <s v="PAT_1562"/>
    <x v="2"/>
    <x v="833"/>
    <d v="2019-08-06T11:12:10"/>
    <x v="0"/>
    <x v="7"/>
    <x v="723"/>
    <n v="85"/>
    <x v="1"/>
    <x v="0"/>
    <x v="2"/>
    <n v="7000.05"/>
  </r>
  <r>
    <s v="PAT_1049"/>
    <x v="3"/>
    <x v="834"/>
    <d v="2019-08-06T17:27:39"/>
    <x v="0"/>
    <x v="7"/>
    <x v="724"/>
    <n v="25"/>
    <x v="0"/>
    <x v="2"/>
    <x v="2"/>
    <n v="5363.45"/>
  </r>
  <r>
    <s v="PAT_688"/>
    <x v="1"/>
    <x v="835"/>
    <d v="2019-08-06T23:43:08"/>
    <x v="0"/>
    <x v="7"/>
    <x v="725"/>
    <n v="68"/>
    <x v="1"/>
    <x v="2"/>
    <x v="1"/>
    <n v="4114.3"/>
  </r>
  <r>
    <s v="PAT_2351"/>
    <x v="2"/>
    <x v="836"/>
    <d v="2019-08-07T05:58:37"/>
    <x v="0"/>
    <x v="7"/>
    <x v="726"/>
    <n v="27"/>
    <x v="0"/>
    <x v="2"/>
    <x v="2"/>
    <n v="3928.2"/>
  </r>
  <r>
    <s v="PAT_2555"/>
    <x v="2"/>
    <x v="837"/>
    <d v="2019-08-07T12:14:06"/>
    <x v="0"/>
    <x v="7"/>
    <x v="113"/>
    <n v="78"/>
    <x v="0"/>
    <x v="0"/>
    <x v="1"/>
    <n v="1572.89"/>
  </r>
  <r>
    <s v="PAT_66"/>
    <x v="0"/>
    <x v="838"/>
    <d v="2019-08-07T18:29:35"/>
    <x v="0"/>
    <x v="7"/>
    <x v="321"/>
    <n v="87"/>
    <x v="0"/>
    <x v="2"/>
    <x v="1"/>
    <n v="1010.58"/>
  </r>
  <r>
    <s v="PAT_220"/>
    <x v="0"/>
    <x v="839"/>
    <d v="2019-08-08T00:45:03"/>
    <x v="0"/>
    <x v="7"/>
    <x v="630"/>
    <n v="41"/>
    <x v="0"/>
    <x v="4"/>
    <x v="1"/>
    <n v="8784.65"/>
  </r>
  <r>
    <s v="PAT_445"/>
    <x v="2"/>
    <x v="840"/>
    <d v="2019-08-08T07:00:32"/>
    <x v="0"/>
    <x v="7"/>
    <x v="727"/>
    <n v="45"/>
    <x v="1"/>
    <x v="2"/>
    <x v="0"/>
    <n v="605.96"/>
  </r>
  <r>
    <s v="PAT_873"/>
    <x v="0"/>
    <x v="841"/>
    <d v="2019-08-08T13:16:01"/>
    <x v="0"/>
    <x v="7"/>
    <x v="524"/>
    <n v="86"/>
    <x v="1"/>
    <x v="1"/>
    <x v="2"/>
    <n v="8988.6"/>
  </r>
  <r>
    <s v="PAT_2242"/>
    <x v="0"/>
    <x v="842"/>
    <d v="2019-08-08T19:31:30"/>
    <x v="0"/>
    <x v="7"/>
    <x v="728"/>
    <n v="42"/>
    <x v="1"/>
    <x v="4"/>
    <x v="2"/>
    <n v="8125.72"/>
  </r>
  <r>
    <s v="PAT_2595"/>
    <x v="3"/>
    <x v="843"/>
    <d v="2019-08-09T01:46:59"/>
    <x v="0"/>
    <x v="7"/>
    <x v="22"/>
    <n v="33"/>
    <x v="0"/>
    <x v="2"/>
    <x v="2"/>
    <n v="635.83000000000004"/>
  </r>
  <r>
    <s v="PAT_757"/>
    <x v="1"/>
    <x v="844"/>
    <d v="2019-08-09T08:02:28"/>
    <x v="0"/>
    <x v="7"/>
    <x v="729"/>
    <n v="27"/>
    <x v="0"/>
    <x v="3"/>
    <x v="1"/>
    <n v="7815.07"/>
  </r>
  <r>
    <s v="PAT_1365"/>
    <x v="3"/>
    <x v="845"/>
    <d v="2019-08-09T14:17:57"/>
    <x v="0"/>
    <x v="7"/>
    <x v="730"/>
    <n v="42"/>
    <x v="0"/>
    <x v="2"/>
    <x v="2"/>
    <n v="1368.04"/>
  </r>
  <r>
    <s v="PAT_1566"/>
    <x v="1"/>
    <x v="846"/>
    <d v="2019-08-09T20:33:26"/>
    <x v="0"/>
    <x v="7"/>
    <x v="731"/>
    <n v="63"/>
    <x v="0"/>
    <x v="0"/>
    <x v="0"/>
    <n v="8377.98"/>
  </r>
  <r>
    <s v="PAT_603"/>
    <x v="2"/>
    <x v="847"/>
    <d v="2019-08-10T02:48:55"/>
    <x v="0"/>
    <x v="7"/>
    <x v="732"/>
    <n v="69"/>
    <x v="0"/>
    <x v="4"/>
    <x v="1"/>
    <n v="6524.58"/>
  </r>
  <r>
    <s v="PAT_257"/>
    <x v="2"/>
    <x v="848"/>
    <d v="2019-08-10T09:04:24"/>
    <x v="0"/>
    <x v="7"/>
    <x v="733"/>
    <n v="67"/>
    <x v="1"/>
    <x v="1"/>
    <x v="1"/>
    <n v="1878.78"/>
  </r>
  <r>
    <s v="PAT_888"/>
    <x v="0"/>
    <x v="849"/>
    <d v="2019-08-10T15:19:53"/>
    <x v="0"/>
    <x v="7"/>
    <x v="76"/>
    <n v="25"/>
    <x v="0"/>
    <x v="4"/>
    <x v="1"/>
    <n v="2374.1"/>
  </r>
  <r>
    <s v="PAT_163"/>
    <x v="1"/>
    <x v="850"/>
    <d v="2019-08-10T21:35:22"/>
    <x v="0"/>
    <x v="7"/>
    <x v="685"/>
    <n v="83"/>
    <x v="1"/>
    <x v="1"/>
    <x v="0"/>
    <n v="3855.47"/>
  </r>
  <r>
    <s v="PAT_816"/>
    <x v="1"/>
    <x v="851"/>
    <d v="2019-08-11T03:50:51"/>
    <x v="0"/>
    <x v="7"/>
    <x v="734"/>
    <n v="85"/>
    <x v="0"/>
    <x v="1"/>
    <x v="0"/>
    <n v="1614.48"/>
  </r>
  <r>
    <s v="PAT_2694"/>
    <x v="1"/>
    <x v="852"/>
    <d v="2019-08-11T10:06:20"/>
    <x v="0"/>
    <x v="7"/>
    <x v="336"/>
    <n v="49"/>
    <x v="0"/>
    <x v="1"/>
    <x v="1"/>
    <n v="9584.69"/>
  </r>
  <r>
    <s v="PAT_1575"/>
    <x v="2"/>
    <x v="853"/>
    <d v="2019-08-11T16:21:49"/>
    <x v="0"/>
    <x v="7"/>
    <x v="45"/>
    <n v="50"/>
    <x v="1"/>
    <x v="1"/>
    <x v="1"/>
    <n v="8958.44"/>
  </r>
  <r>
    <s v="PAT_63"/>
    <x v="2"/>
    <x v="854"/>
    <d v="2019-08-11T22:37:17"/>
    <x v="0"/>
    <x v="7"/>
    <x v="735"/>
    <n v="74"/>
    <x v="0"/>
    <x v="2"/>
    <x v="1"/>
    <n v="1789.7"/>
  </r>
  <r>
    <s v="PAT_82"/>
    <x v="0"/>
    <x v="855"/>
    <d v="2019-08-12T04:52:46"/>
    <x v="0"/>
    <x v="7"/>
    <x v="736"/>
    <n v="57"/>
    <x v="0"/>
    <x v="0"/>
    <x v="2"/>
    <n v="8999.6200000000008"/>
  </r>
  <r>
    <s v="PAT_2163"/>
    <x v="3"/>
    <x v="856"/>
    <d v="2019-08-12T11:08:15"/>
    <x v="0"/>
    <x v="7"/>
    <x v="737"/>
    <n v="42"/>
    <x v="1"/>
    <x v="1"/>
    <x v="2"/>
    <n v="8485.7900000000009"/>
  </r>
  <r>
    <s v="PAT_2488"/>
    <x v="1"/>
    <x v="857"/>
    <d v="2019-08-12T17:23:44"/>
    <x v="0"/>
    <x v="7"/>
    <x v="738"/>
    <n v="34"/>
    <x v="0"/>
    <x v="0"/>
    <x v="2"/>
    <n v="9929.0300000000007"/>
  </r>
  <r>
    <s v="PAT_189"/>
    <x v="1"/>
    <x v="858"/>
    <d v="2019-08-12T23:39:13"/>
    <x v="0"/>
    <x v="7"/>
    <x v="739"/>
    <n v="47"/>
    <x v="0"/>
    <x v="0"/>
    <x v="0"/>
    <n v="6300"/>
  </r>
  <r>
    <s v="PAT_948"/>
    <x v="3"/>
    <x v="859"/>
    <d v="2019-08-13T05:54:42"/>
    <x v="0"/>
    <x v="7"/>
    <x v="740"/>
    <n v="70"/>
    <x v="0"/>
    <x v="0"/>
    <x v="1"/>
    <n v="3041.9"/>
  </r>
  <r>
    <s v="PAT_392"/>
    <x v="1"/>
    <x v="860"/>
    <d v="2019-08-13T12:10:11"/>
    <x v="0"/>
    <x v="7"/>
    <x v="741"/>
    <n v="45"/>
    <x v="0"/>
    <x v="3"/>
    <x v="1"/>
    <n v="8237.9699999999993"/>
  </r>
  <r>
    <s v="PAT_1736"/>
    <x v="2"/>
    <x v="861"/>
    <d v="2019-08-13T18:25:40"/>
    <x v="0"/>
    <x v="7"/>
    <x v="742"/>
    <n v="57"/>
    <x v="1"/>
    <x v="3"/>
    <x v="1"/>
    <n v="3578.22"/>
  </r>
  <r>
    <s v="PAT_2480"/>
    <x v="3"/>
    <x v="862"/>
    <d v="2019-08-14T00:41:09"/>
    <x v="0"/>
    <x v="7"/>
    <x v="743"/>
    <n v="34"/>
    <x v="0"/>
    <x v="3"/>
    <x v="2"/>
    <n v="6680.4"/>
  </r>
  <r>
    <s v="PAT_1427"/>
    <x v="3"/>
    <x v="863"/>
    <d v="2019-08-14T06:56:38"/>
    <x v="0"/>
    <x v="7"/>
    <x v="744"/>
    <n v="52"/>
    <x v="1"/>
    <x v="2"/>
    <x v="0"/>
    <n v="9731.4500000000007"/>
  </r>
  <r>
    <s v="PAT_1858"/>
    <x v="2"/>
    <x v="864"/>
    <d v="2019-08-14T13:12:07"/>
    <x v="0"/>
    <x v="7"/>
    <x v="745"/>
    <n v="67"/>
    <x v="1"/>
    <x v="4"/>
    <x v="0"/>
    <n v="2244.56"/>
  </r>
  <r>
    <s v="PAT_2614"/>
    <x v="1"/>
    <x v="865"/>
    <d v="2019-08-14T19:27:36"/>
    <x v="0"/>
    <x v="7"/>
    <x v="746"/>
    <n v="38"/>
    <x v="1"/>
    <x v="0"/>
    <x v="1"/>
    <n v="3986.31"/>
  </r>
  <r>
    <s v="PAT_1229"/>
    <x v="0"/>
    <x v="374"/>
    <d v="2019-08-15T01:43:05"/>
    <x v="0"/>
    <x v="7"/>
    <x v="747"/>
    <n v="53"/>
    <x v="0"/>
    <x v="0"/>
    <x v="2"/>
    <n v="9665.67"/>
  </r>
  <r>
    <s v="PAT_1539"/>
    <x v="2"/>
    <x v="866"/>
    <d v="2019-08-15T07:58:34"/>
    <x v="0"/>
    <x v="7"/>
    <x v="594"/>
    <n v="39"/>
    <x v="1"/>
    <x v="3"/>
    <x v="2"/>
    <n v="8635.25"/>
  </r>
  <r>
    <s v="PAT_2674"/>
    <x v="3"/>
    <x v="867"/>
    <d v="2019-08-15T14:14:03"/>
    <x v="0"/>
    <x v="7"/>
    <x v="748"/>
    <n v="22"/>
    <x v="1"/>
    <x v="4"/>
    <x v="2"/>
    <n v="452.79"/>
  </r>
  <r>
    <s v="PAT_2873"/>
    <x v="2"/>
    <x v="868"/>
    <d v="2019-08-15T20:29:31"/>
    <x v="0"/>
    <x v="7"/>
    <x v="749"/>
    <n v="24"/>
    <x v="1"/>
    <x v="4"/>
    <x v="1"/>
    <n v="5916.73"/>
  </r>
  <r>
    <s v="PAT_1184"/>
    <x v="3"/>
    <x v="869"/>
    <d v="2019-08-16T02:45:00"/>
    <x v="0"/>
    <x v="7"/>
    <x v="750"/>
    <n v="20"/>
    <x v="1"/>
    <x v="3"/>
    <x v="2"/>
    <n v="5095.83"/>
  </r>
  <r>
    <s v="PAT_2750"/>
    <x v="3"/>
    <x v="870"/>
    <d v="2019-08-16T09:00:29"/>
    <x v="0"/>
    <x v="7"/>
    <x v="751"/>
    <n v="60"/>
    <x v="0"/>
    <x v="3"/>
    <x v="0"/>
    <n v="6069.31"/>
  </r>
  <r>
    <s v="PAT_1016"/>
    <x v="3"/>
    <x v="871"/>
    <d v="2019-08-16T15:15:58"/>
    <x v="0"/>
    <x v="7"/>
    <x v="752"/>
    <n v="30"/>
    <x v="0"/>
    <x v="1"/>
    <x v="0"/>
    <n v="4334.88"/>
  </r>
  <r>
    <s v="PAT_1686"/>
    <x v="3"/>
    <x v="872"/>
    <d v="2019-08-16T21:31:27"/>
    <x v="0"/>
    <x v="7"/>
    <x v="753"/>
    <n v="26"/>
    <x v="1"/>
    <x v="3"/>
    <x v="0"/>
    <n v="2658.89"/>
  </r>
  <r>
    <s v="PAT_650"/>
    <x v="2"/>
    <x v="873"/>
    <d v="2019-08-17T03:46:56"/>
    <x v="0"/>
    <x v="7"/>
    <x v="754"/>
    <n v="52"/>
    <x v="1"/>
    <x v="4"/>
    <x v="2"/>
    <n v="4449.91"/>
  </r>
  <r>
    <s v="PAT_2494"/>
    <x v="2"/>
    <x v="874"/>
    <d v="2019-08-17T10:02:25"/>
    <x v="0"/>
    <x v="7"/>
    <x v="244"/>
    <n v="55"/>
    <x v="0"/>
    <x v="1"/>
    <x v="1"/>
    <n v="8945.08"/>
  </r>
  <r>
    <s v="PAT_1103"/>
    <x v="1"/>
    <x v="875"/>
    <d v="2019-08-17T16:17:54"/>
    <x v="0"/>
    <x v="7"/>
    <x v="755"/>
    <n v="67"/>
    <x v="1"/>
    <x v="4"/>
    <x v="2"/>
    <n v="2062.2399999999998"/>
  </r>
  <r>
    <s v="PAT_2275"/>
    <x v="2"/>
    <x v="876"/>
    <d v="2019-08-17T22:33:23"/>
    <x v="0"/>
    <x v="7"/>
    <x v="756"/>
    <n v="20"/>
    <x v="1"/>
    <x v="2"/>
    <x v="1"/>
    <n v="2059.38"/>
  </r>
  <r>
    <s v="PAT_919"/>
    <x v="2"/>
    <x v="877"/>
    <d v="2019-08-18T04:48:52"/>
    <x v="0"/>
    <x v="7"/>
    <x v="757"/>
    <n v="51"/>
    <x v="0"/>
    <x v="3"/>
    <x v="0"/>
    <n v="8573.0300000000007"/>
  </r>
  <r>
    <s v="PAT_2878"/>
    <x v="0"/>
    <x v="878"/>
    <d v="2019-08-18T11:04:21"/>
    <x v="0"/>
    <x v="7"/>
    <x v="758"/>
    <n v="31"/>
    <x v="0"/>
    <x v="1"/>
    <x v="1"/>
    <n v="1520.24"/>
  </r>
  <r>
    <s v="PAT_1687"/>
    <x v="1"/>
    <x v="879"/>
    <d v="2019-08-18T17:19:50"/>
    <x v="0"/>
    <x v="7"/>
    <x v="192"/>
    <n v="87"/>
    <x v="1"/>
    <x v="0"/>
    <x v="2"/>
    <n v="6919.25"/>
  </r>
  <r>
    <s v="PAT_2141"/>
    <x v="3"/>
    <x v="880"/>
    <d v="2019-08-18T23:35:19"/>
    <x v="0"/>
    <x v="7"/>
    <x v="46"/>
    <n v="62"/>
    <x v="1"/>
    <x v="2"/>
    <x v="2"/>
    <n v="2044.3"/>
  </r>
  <r>
    <s v="PAT_1097"/>
    <x v="2"/>
    <x v="881"/>
    <d v="2019-08-19T05:50:48"/>
    <x v="0"/>
    <x v="7"/>
    <x v="759"/>
    <n v="65"/>
    <x v="0"/>
    <x v="0"/>
    <x v="0"/>
    <n v="5151.5600000000004"/>
  </r>
  <r>
    <s v="PAT_2227"/>
    <x v="1"/>
    <x v="882"/>
    <d v="2019-08-19T12:06:17"/>
    <x v="0"/>
    <x v="7"/>
    <x v="760"/>
    <n v="70"/>
    <x v="0"/>
    <x v="3"/>
    <x v="0"/>
    <n v="6692.3"/>
  </r>
  <r>
    <s v="PAT_2688"/>
    <x v="2"/>
    <x v="883"/>
    <d v="2019-08-19T18:21:45"/>
    <x v="0"/>
    <x v="7"/>
    <x v="761"/>
    <n v="74"/>
    <x v="0"/>
    <x v="0"/>
    <x v="0"/>
    <n v="7277.02"/>
  </r>
  <r>
    <s v="PAT_47"/>
    <x v="1"/>
    <x v="884"/>
    <d v="2019-08-20T00:37:14"/>
    <x v="0"/>
    <x v="7"/>
    <x v="762"/>
    <n v="68"/>
    <x v="0"/>
    <x v="1"/>
    <x v="0"/>
    <n v="4666.03"/>
  </r>
  <r>
    <s v="PAT_455"/>
    <x v="1"/>
    <x v="885"/>
    <d v="2019-08-20T06:52:43"/>
    <x v="0"/>
    <x v="7"/>
    <x v="763"/>
    <n v="39"/>
    <x v="1"/>
    <x v="4"/>
    <x v="2"/>
    <n v="9325.6"/>
  </r>
  <r>
    <s v="PAT_1295"/>
    <x v="0"/>
    <x v="886"/>
    <d v="2019-08-20T13:08:12"/>
    <x v="0"/>
    <x v="7"/>
    <x v="764"/>
    <n v="20"/>
    <x v="1"/>
    <x v="4"/>
    <x v="2"/>
    <n v="7743.01"/>
  </r>
  <r>
    <s v="PAT_1684"/>
    <x v="3"/>
    <x v="887"/>
    <d v="2019-08-20T19:23:41"/>
    <x v="0"/>
    <x v="7"/>
    <x v="765"/>
    <n v="66"/>
    <x v="1"/>
    <x v="3"/>
    <x v="0"/>
    <n v="2873.77"/>
  </r>
  <r>
    <s v="PAT_1433"/>
    <x v="3"/>
    <x v="888"/>
    <d v="2019-08-21T01:39:10"/>
    <x v="0"/>
    <x v="7"/>
    <x v="766"/>
    <n v="36"/>
    <x v="1"/>
    <x v="1"/>
    <x v="2"/>
    <n v="638.54"/>
  </r>
  <r>
    <s v="PAT_1054"/>
    <x v="0"/>
    <x v="889"/>
    <d v="2019-08-21T07:54:39"/>
    <x v="0"/>
    <x v="7"/>
    <x v="767"/>
    <n v="60"/>
    <x v="1"/>
    <x v="0"/>
    <x v="1"/>
    <n v="5736.47"/>
  </r>
  <r>
    <s v="PAT_1926"/>
    <x v="1"/>
    <x v="890"/>
    <d v="2019-08-21T14:10:08"/>
    <x v="0"/>
    <x v="7"/>
    <x v="768"/>
    <n v="72"/>
    <x v="1"/>
    <x v="3"/>
    <x v="0"/>
    <n v="4468.2299999999996"/>
  </r>
  <r>
    <s v="PAT_2005"/>
    <x v="1"/>
    <x v="891"/>
    <d v="2019-08-21T20:25:37"/>
    <x v="0"/>
    <x v="7"/>
    <x v="769"/>
    <n v="38"/>
    <x v="0"/>
    <x v="2"/>
    <x v="1"/>
    <n v="993.28"/>
  </r>
  <r>
    <s v="PAT_2101"/>
    <x v="1"/>
    <x v="892"/>
    <d v="2019-08-22T02:41:06"/>
    <x v="0"/>
    <x v="7"/>
    <x v="770"/>
    <n v="38"/>
    <x v="1"/>
    <x v="0"/>
    <x v="2"/>
    <n v="6407.79"/>
  </r>
  <r>
    <s v="PAT_696"/>
    <x v="0"/>
    <x v="893"/>
    <d v="2019-08-22T08:56:35"/>
    <x v="0"/>
    <x v="7"/>
    <x v="771"/>
    <n v="88"/>
    <x v="1"/>
    <x v="4"/>
    <x v="0"/>
    <n v="1667.96"/>
  </r>
  <r>
    <s v="PAT_2852"/>
    <x v="2"/>
    <x v="894"/>
    <d v="2019-08-22T15:12:04"/>
    <x v="0"/>
    <x v="7"/>
    <x v="597"/>
    <n v="57"/>
    <x v="1"/>
    <x v="2"/>
    <x v="0"/>
    <n v="7779.89"/>
  </r>
  <r>
    <s v="PAT_2659"/>
    <x v="1"/>
    <x v="895"/>
    <d v="2019-08-22T21:27:33"/>
    <x v="0"/>
    <x v="7"/>
    <x v="772"/>
    <n v="85"/>
    <x v="1"/>
    <x v="4"/>
    <x v="0"/>
    <n v="1217.3800000000001"/>
  </r>
  <r>
    <s v="PAT_413"/>
    <x v="2"/>
    <x v="896"/>
    <d v="2019-08-23T03:43:02"/>
    <x v="0"/>
    <x v="7"/>
    <x v="773"/>
    <n v="63"/>
    <x v="0"/>
    <x v="1"/>
    <x v="0"/>
    <n v="867.17"/>
  </r>
  <r>
    <s v="PAT_648"/>
    <x v="2"/>
    <x v="897"/>
    <d v="2019-08-23T09:58:31"/>
    <x v="0"/>
    <x v="7"/>
    <x v="774"/>
    <n v="36"/>
    <x v="0"/>
    <x v="1"/>
    <x v="2"/>
    <n v="792.2"/>
  </r>
  <r>
    <s v="PAT_1736"/>
    <x v="0"/>
    <x v="898"/>
    <d v="2019-08-23T16:13:59"/>
    <x v="0"/>
    <x v="7"/>
    <x v="742"/>
    <n v="57"/>
    <x v="1"/>
    <x v="3"/>
    <x v="1"/>
    <n v="3578.22"/>
  </r>
  <r>
    <s v="PAT_1335"/>
    <x v="1"/>
    <x v="899"/>
    <d v="2019-08-23T22:29:28"/>
    <x v="0"/>
    <x v="7"/>
    <x v="775"/>
    <n v="26"/>
    <x v="1"/>
    <x v="0"/>
    <x v="0"/>
    <n v="8621.64"/>
  </r>
  <r>
    <s v="PAT_324"/>
    <x v="3"/>
    <x v="900"/>
    <d v="2019-08-24T04:44:57"/>
    <x v="0"/>
    <x v="7"/>
    <x v="776"/>
    <n v="61"/>
    <x v="0"/>
    <x v="1"/>
    <x v="2"/>
    <n v="1059.1199999999999"/>
  </r>
  <r>
    <s v="PAT_189"/>
    <x v="2"/>
    <x v="901"/>
    <d v="2019-08-24T11:00:26"/>
    <x v="0"/>
    <x v="7"/>
    <x v="739"/>
    <n v="47"/>
    <x v="0"/>
    <x v="0"/>
    <x v="0"/>
    <n v="6300"/>
  </r>
  <r>
    <s v="PAT_1336"/>
    <x v="1"/>
    <x v="902"/>
    <d v="2019-08-24T17:15:55"/>
    <x v="0"/>
    <x v="7"/>
    <x v="777"/>
    <n v="78"/>
    <x v="1"/>
    <x v="1"/>
    <x v="0"/>
    <n v="8279.73"/>
  </r>
  <r>
    <s v="PAT_740"/>
    <x v="3"/>
    <x v="903"/>
    <d v="2019-08-24T23:31:24"/>
    <x v="0"/>
    <x v="7"/>
    <x v="778"/>
    <n v="88"/>
    <x v="1"/>
    <x v="2"/>
    <x v="0"/>
    <n v="4249.67"/>
  </r>
  <r>
    <s v="PAT_2132"/>
    <x v="3"/>
    <x v="904"/>
    <d v="2019-08-25T05:46:53"/>
    <x v="0"/>
    <x v="7"/>
    <x v="385"/>
    <n v="50"/>
    <x v="1"/>
    <x v="0"/>
    <x v="0"/>
    <n v="9238.17"/>
  </r>
  <r>
    <s v="PAT_2612"/>
    <x v="1"/>
    <x v="905"/>
    <d v="2019-08-25T12:02:22"/>
    <x v="0"/>
    <x v="7"/>
    <x v="779"/>
    <n v="24"/>
    <x v="0"/>
    <x v="4"/>
    <x v="1"/>
    <n v="3054.34"/>
  </r>
  <r>
    <s v="PAT_2814"/>
    <x v="1"/>
    <x v="906"/>
    <d v="2019-08-25T18:17:51"/>
    <x v="0"/>
    <x v="7"/>
    <x v="780"/>
    <n v="22"/>
    <x v="0"/>
    <x v="1"/>
    <x v="1"/>
    <n v="3538.96"/>
  </r>
  <r>
    <s v="PAT_2110"/>
    <x v="0"/>
    <x v="907"/>
    <d v="2019-08-26T00:33:20"/>
    <x v="0"/>
    <x v="7"/>
    <x v="781"/>
    <n v="42"/>
    <x v="1"/>
    <x v="1"/>
    <x v="0"/>
    <n v="6615.37"/>
  </r>
  <r>
    <s v="PAT_523"/>
    <x v="1"/>
    <x v="908"/>
    <d v="2019-08-26T06:48:49"/>
    <x v="0"/>
    <x v="7"/>
    <x v="782"/>
    <n v="85"/>
    <x v="1"/>
    <x v="4"/>
    <x v="0"/>
    <n v="5023.34"/>
  </r>
  <r>
    <s v="PAT_208"/>
    <x v="3"/>
    <x v="909"/>
    <d v="2019-08-26T13:04:18"/>
    <x v="0"/>
    <x v="7"/>
    <x v="783"/>
    <n v="32"/>
    <x v="0"/>
    <x v="4"/>
    <x v="2"/>
    <n v="2003.04"/>
  </r>
  <r>
    <s v="PAT_1183"/>
    <x v="1"/>
    <x v="910"/>
    <d v="2019-08-26T19:19:47"/>
    <x v="0"/>
    <x v="7"/>
    <x v="784"/>
    <n v="48"/>
    <x v="1"/>
    <x v="0"/>
    <x v="2"/>
    <n v="3205.16"/>
  </r>
  <r>
    <s v="PAT_2422"/>
    <x v="1"/>
    <x v="911"/>
    <d v="2019-08-27T01:35:16"/>
    <x v="0"/>
    <x v="7"/>
    <x v="688"/>
    <n v="73"/>
    <x v="0"/>
    <x v="3"/>
    <x v="0"/>
    <n v="3382.68"/>
  </r>
  <r>
    <s v="PAT_1637"/>
    <x v="0"/>
    <x v="912"/>
    <d v="2019-08-27T07:50:44"/>
    <x v="0"/>
    <x v="7"/>
    <x v="785"/>
    <n v="59"/>
    <x v="1"/>
    <x v="4"/>
    <x v="0"/>
    <n v="8589.11"/>
  </r>
  <r>
    <s v="PAT_1615"/>
    <x v="2"/>
    <x v="913"/>
    <d v="2019-08-27T14:06:13"/>
    <x v="0"/>
    <x v="7"/>
    <x v="786"/>
    <n v="30"/>
    <x v="1"/>
    <x v="0"/>
    <x v="1"/>
    <n v="2715.27"/>
  </r>
  <r>
    <s v="PAT_2670"/>
    <x v="0"/>
    <x v="914"/>
    <d v="2019-08-27T20:21:42"/>
    <x v="0"/>
    <x v="7"/>
    <x v="787"/>
    <n v="58"/>
    <x v="1"/>
    <x v="2"/>
    <x v="2"/>
    <n v="7457.77"/>
  </r>
  <r>
    <s v="PAT_1393"/>
    <x v="0"/>
    <x v="915"/>
    <d v="2019-08-28T02:37:11"/>
    <x v="0"/>
    <x v="7"/>
    <x v="788"/>
    <n v="46"/>
    <x v="1"/>
    <x v="1"/>
    <x v="1"/>
    <n v="741.78"/>
  </r>
  <r>
    <s v="PAT_1609"/>
    <x v="0"/>
    <x v="916"/>
    <d v="2019-08-28T08:52:40"/>
    <x v="0"/>
    <x v="7"/>
    <x v="789"/>
    <n v="42"/>
    <x v="1"/>
    <x v="2"/>
    <x v="0"/>
    <n v="3415.02"/>
  </r>
  <r>
    <s v="PAT_758"/>
    <x v="0"/>
    <x v="917"/>
    <d v="2019-08-28T15:08:09"/>
    <x v="0"/>
    <x v="7"/>
    <x v="790"/>
    <n v="89"/>
    <x v="0"/>
    <x v="3"/>
    <x v="0"/>
    <n v="2847.4"/>
  </r>
  <r>
    <s v="PAT_248"/>
    <x v="1"/>
    <x v="918"/>
    <d v="2019-08-28T21:23:38"/>
    <x v="0"/>
    <x v="7"/>
    <x v="791"/>
    <n v="68"/>
    <x v="0"/>
    <x v="2"/>
    <x v="0"/>
    <n v="5925.38"/>
  </r>
  <r>
    <s v="PAT_531"/>
    <x v="2"/>
    <x v="919"/>
    <d v="2019-08-29T03:39:07"/>
    <x v="0"/>
    <x v="7"/>
    <x v="792"/>
    <n v="71"/>
    <x v="1"/>
    <x v="2"/>
    <x v="1"/>
    <n v="4761.1099999999997"/>
  </r>
  <r>
    <s v="PAT_2773"/>
    <x v="2"/>
    <x v="920"/>
    <d v="2019-08-29T09:54:36"/>
    <x v="0"/>
    <x v="7"/>
    <x v="793"/>
    <n v="68"/>
    <x v="1"/>
    <x v="3"/>
    <x v="1"/>
    <n v="4226.51"/>
  </r>
  <r>
    <s v="PAT_654"/>
    <x v="1"/>
    <x v="921"/>
    <d v="2019-08-29T16:10:05"/>
    <x v="0"/>
    <x v="7"/>
    <x v="794"/>
    <n v="22"/>
    <x v="0"/>
    <x v="0"/>
    <x v="2"/>
    <n v="4750.5"/>
  </r>
  <r>
    <s v="PAT_1681"/>
    <x v="1"/>
    <x v="922"/>
    <d v="2019-08-29T22:25:34"/>
    <x v="0"/>
    <x v="7"/>
    <x v="795"/>
    <n v="62"/>
    <x v="1"/>
    <x v="2"/>
    <x v="2"/>
    <n v="2160.25"/>
  </r>
  <r>
    <s v="PAT_2650"/>
    <x v="2"/>
    <x v="923"/>
    <d v="2019-08-30T04:41:03"/>
    <x v="0"/>
    <x v="7"/>
    <x v="796"/>
    <n v="83"/>
    <x v="0"/>
    <x v="2"/>
    <x v="2"/>
    <n v="9045.06"/>
  </r>
  <r>
    <s v="PAT_2436"/>
    <x v="1"/>
    <x v="924"/>
    <d v="2019-08-30T10:56:32"/>
    <x v="0"/>
    <x v="7"/>
    <x v="797"/>
    <n v="45"/>
    <x v="1"/>
    <x v="0"/>
    <x v="2"/>
    <n v="435.21"/>
  </r>
  <r>
    <s v="PAT_838"/>
    <x v="1"/>
    <x v="925"/>
    <d v="2019-08-30T17:12:01"/>
    <x v="0"/>
    <x v="7"/>
    <x v="798"/>
    <n v="47"/>
    <x v="0"/>
    <x v="3"/>
    <x v="0"/>
    <n v="7002.9"/>
  </r>
  <r>
    <s v="PAT_812"/>
    <x v="1"/>
    <x v="926"/>
    <d v="2019-08-30T23:27:30"/>
    <x v="0"/>
    <x v="7"/>
    <x v="799"/>
    <n v="55"/>
    <x v="0"/>
    <x v="0"/>
    <x v="2"/>
    <n v="8228.18"/>
  </r>
  <r>
    <s v="PAT_367"/>
    <x v="3"/>
    <x v="927"/>
    <d v="2019-08-31T05:42:58"/>
    <x v="0"/>
    <x v="7"/>
    <x v="347"/>
    <n v="20"/>
    <x v="1"/>
    <x v="3"/>
    <x v="2"/>
    <n v="2347.2399999999998"/>
  </r>
  <r>
    <s v="PAT_1544"/>
    <x v="3"/>
    <x v="928"/>
    <d v="2019-08-31T11:58:27"/>
    <x v="0"/>
    <x v="7"/>
    <x v="586"/>
    <n v="28"/>
    <x v="1"/>
    <x v="2"/>
    <x v="2"/>
    <n v="8628.52"/>
  </r>
  <r>
    <s v="PAT_2582"/>
    <x v="0"/>
    <x v="929"/>
    <d v="2019-08-31T18:13:56"/>
    <x v="0"/>
    <x v="7"/>
    <x v="800"/>
    <n v="59"/>
    <x v="1"/>
    <x v="1"/>
    <x v="2"/>
    <n v="5943.01"/>
  </r>
  <r>
    <s v="PAT_129"/>
    <x v="2"/>
    <x v="930"/>
    <d v="2019-09-01T00:29:25"/>
    <x v="0"/>
    <x v="8"/>
    <x v="801"/>
    <n v="81"/>
    <x v="1"/>
    <x v="3"/>
    <x v="2"/>
    <n v="3625.25"/>
  </r>
  <r>
    <s v="PAT_1289"/>
    <x v="2"/>
    <x v="931"/>
    <d v="2019-09-01T06:44:54"/>
    <x v="0"/>
    <x v="8"/>
    <x v="802"/>
    <n v="84"/>
    <x v="1"/>
    <x v="4"/>
    <x v="0"/>
    <n v="6330.52"/>
  </r>
  <r>
    <s v="PAT_2041"/>
    <x v="3"/>
    <x v="932"/>
    <d v="2019-09-01T13:00:23"/>
    <x v="0"/>
    <x v="8"/>
    <x v="803"/>
    <n v="68"/>
    <x v="0"/>
    <x v="4"/>
    <x v="1"/>
    <n v="919.42"/>
  </r>
  <r>
    <s v="PAT_949"/>
    <x v="3"/>
    <x v="933"/>
    <d v="2019-09-01T19:15:52"/>
    <x v="0"/>
    <x v="8"/>
    <x v="804"/>
    <n v="51"/>
    <x v="0"/>
    <x v="3"/>
    <x v="2"/>
    <n v="6447.22"/>
  </r>
  <r>
    <s v="PAT_628"/>
    <x v="0"/>
    <x v="934"/>
    <d v="2019-09-02T01:31:21"/>
    <x v="0"/>
    <x v="8"/>
    <x v="805"/>
    <n v="22"/>
    <x v="1"/>
    <x v="4"/>
    <x v="0"/>
    <n v="6048.14"/>
  </r>
  <r>
    <s v="PAT_2324"/>
    <x v="1"/>
    <x v="935"/>
    <d v="2019-09-02T07:46:50"/>
    <x v="0"/>
    <x v="8"/>
    <x v="806"/>
    <n v="58"/>
    <x v="0"/>
    <x v="3"/>
    <x v="0"/>
    <n v="8926.6299999999992"/>
  </r>
  <r>
    <s v="PAT_1369"/>
    <x v="1"/>
    <x v="936"/>
    <d v="2019-09-02T14:02:19"/>
    <x v="0"/>
    <x v="8"/>
    <x v="346"/>
    <n v="39"/>
    <x v="0"/>
    <x v="0"/>
    <x v="0"/>
    <n v="9283.93"/>
  </r>
  <r>
    <s v="PAT_2375"/>
    <x v="0"/>
    <x v="937"/>
    <d v="2019-09-02T20:17:48"/>
    <x v="0"/>
    <x v="8"/>
    <x v="807"/>
    <n v="84"/>
    <x v="1"/>
    <x v="0"/>
    <x v="1"/>
    <n v="4136.49"/>
  </r>
  <r>
    <s v="PAT_2215"/>
    <x v="1"/>
    <x v="938"/>
    <d v="2019-09-03T02:33:17"/>
    <x v="0"/>
    <x v="8"/>
    <x v="808"/>
    <n v="86"/>
    <x v="1"/>
    <x v="2"/>
    <x v="2"/>
    <n v="2857.96"/>
  </r>
  <r>
    <s v="PAT_1154"/>
    <x v="3"/>
    <x v="939"/>
    <d v="2019-09-03T08:48:46"/>
    <x v="0"/>
    <x v="8"/>
    <x v="809"/>
    <n v="29"/>
    <x v="0"/>
    <x v="3"/>
    <x v="2"/>
    <n v="50.48"/>
  </r>
  <r>
    <s v="PAT_480"/>
    <x v="0"/>
    <x v="940"/>
    <d v="2019-09-03T15:04:15"/>
    <x v="0"/>
    <x v="8"/>
    <x v="810"/>
    <n v="71"/>
    <x v="1"/>
    <x v="4"/>
    <x v="2"/>
    <n v="2821"/>
  </r>
  <r>
    <s v="PAT_787"/>
    <x v="2"/>
    <x v="941"/>
    <d v="2019-09-03T21:19:44"/>
    <x v="0"/>
    <x v="8"/>
    <x v="811"/>
    <n v="65"/>
    <x v="0"/>
    <x v="0"/>
    <x v="1"/>
    <n v="8281.2999999999993"/>
  </r>
  <r>
    <s v="PAT_43"/>
    <x v="1"/>
    <x v="942"/>
    <d v="2019-09-04T03:35:12"/>
    <x v="0"/>
    <x v="8"/>
    <x v="812"/>
    <n v="27"/>
    <x v="1"/>
    <x v="4"/>
    <x v="2"/>
    <n v="6750.12"/>
  </r>
  <r>
    <s v="PAT_2245"/>
    <x v="3"/>
    <x v="943"/>
    <d v="2019-09-04T09:50:41"/>
    <x v="0"/>
    <x v="8"/>
    <x v="689"/>
    <n v="32"/>
    <x v="0"/>
    <x v="4"/>
    <x v="0"/>
    <n v="3360.17"/>
  </r>
  <r>
    <s v="PAT_549"/>
    <x v="1"/>
    <x v="944"/>
    <d v="2019-09-04T16:06:10"/>
    <x v="0"/>
    <x v="8"/>
    <x v="813"/>
    <n v="29"/>
    <x v="1"/>
    <x v="4"/>
    <x v="1"/>
    <n v="1330.29"/>
  </r>
  <r>
    <s v="PAT_393"/>
    <x v="0"/>
    <x v="945"/>
    <d v="2019-09-04T22:21:39"/>
    <x v="0"/>
    <x v="8"/>
    <x v="814"/>
    <n v="84"/>
    <x v="1"/>
    <x v="3"/>
    <x v="2"/>
    <n v="7732.94"/>
  </r>
  <r>
    <s v="PAT_2521"/>
    <x v="3"/>
    <x v="946"/>
    <d v="2019-09-05T04:37:08"/>
    <x v="0"/>
    <x v="8"/>
    <x v="815"/>
    <n v="37"/>
    <x v="1"/>
    <x v="3"/>
    <x v="2"/>
    <n v="580.54999999999995"/>
  </r>
  <r>
    <s v="PAT_1217"/>
    <x v="2"/>
    <x v="947"/>
    <d v="2019-09-05T10:52:37"/>
    <x v="0"/>
    <x v="8"/>
    <x v="816"/>
    <n v="86"/>
    <x v="1"/>
    <x v="3"/>
    <x v="1"/>
    <n v="6894.42"/>
  </r>
  <r>
    <s v="PAT_974"/>
    <x v="1"/>
    <x v="948"/>
    <d v="2019-09-05T17:08:06"/>
    <x v="0"/>
    <x v="8"/>
    <x v="817"/>
    <n v="71"/>
    <x v="0"/>
    <x v="3"/>
    <x v="0"/>
    <n v="4984.55"/>
  </r>
  <r>
    <s v="PAT_1378"/>
    <x v="1"/>
    <x v="949"/>
    <d v="2019-09-05T23:23:35"/>
    <x v="0"/>
    <x v="8"/>
    <x v="818"/>
    <n v="87"/>
    <x v="1"/>
    <x v="2"/>
    <x v="2"/>
    <n v="5155.76"/>
  </r>
  <r>
    <s v="PAT_1844"/>
    <x v="3"/>
    <x v="950"/>
    <d v="2019-09-06T05:39:04"/>
    <x v="0"/>
    <x v="8"/>
    <x v="819"/>
    <n v="85"/>
    <x v="1"/>
    <x v="0"/>
    <x v="0"/>
    <n v="1717.8"/>
  </r>
  <r>
    <s v="PAT_2947"/>
    <x v="0"/>
    <x v="951"/>
    <d v="2019-09-06T11:54:33"/>
    <x v="0"/>
    <x v="8"/>
    <x v="820"/>
    <n v="81"/>
    <x v="0"/>
    <x v="3"/>
    <x v="0"/>
    <n v="7187.3"/>
  </r>
  <r>
    <s v="PAT_2889"/>
    <x v="3"/>
    <x v="952"/>
    <d v="2019-09-06T18:10:02"/>
    <x v="0"/>
    <x v="8"/>
    <x v="299"/>
    <n v="40"/>
    <x v="1"/>
    <x v="2"/>
    <x v="0"/>
    <n v="8020.96"/>
  </r>
  <r>
    <s v="PAT_1616"/>
    <x v="0"/>
    <x v="953"/>
    <d v="2019-09-07T00:25:31"/>
    <x v="0"/>
    <x v="8"/>
    <x v="222"/>
    <n v="21"/>
    <x v="0"/>
    <x v="0"/>
    <x v="1"/>
    <n v="9706.84"/>
  </r>
  <r>
    <s v="PAT_844"/>
    <x v="0"/>
    <x v="954"/>
    <d v="2019-09-07T06:41:00"/>
    <x v="0"/>
    <x v="8"/>
    <x v="821"/>
    <n v="66"/>
    <x v="0"/>
    <x v="1"/>
    <x v="1"/>
    <n v="2718.66"/>
  </r>
  <r>
    <s v="PAT_222"/>
    <x v="2"/>
    <x v="955"/>
    <d v="2019-09-07T12:56:29"/>
    <x v="0"/>
    <x v="8"/>
    <x v="822"/>
    <n v="66"/>
    <x v="1"/>
    <x v="2"/>
    <x v="1"/>
    <n v="1385.08"/>
  </r>
  <r>
    <s v="PAT_2381"/>
    <x v="1"/>
    <x v="956"/>
    <d v="2019-09-07T19:11:58"/>
    <x v="0"/>
    <x v="8"/>
    <x v="823"/>
    <n v="20"/>
    <x v="1"/>
    <x v="4"/>
    <x v="0"/>
    <n v="7639.98"/>
  </r>
  <r>
    <s v="PAT_1113"/>
    <x v="3"/>
    <x v="957"/>
    <d v="2019-09-08T01:27:26"/>
    <x v="0"/>
    <x v="8"/>
    <x v="824"/>
    <n v="58"/>
    <x v="1"/>
    <x v="2"/>
    <x v="0"/>
    <n v="1030.8699999999999"/>
  </r>
  <r>
    <s v="PAT_584"/>
    <x v="2"/>
    <x v="958"/>
    <d v="2019-09-08T07:42:55"/>
    <x v="0"/>
    <x v="8"/>
    <x v="825"/>
    <n v="40"/>
    <x v="0"/>
    <x v="1"/>
    <x v="1"/>
    <n v="9197.35"/>
  </r>
  <r>
    <s v="PAT_1038"/>
    <x v="2"/>
    <x v="959"/>
    <d v="2019-09-08T13:58:24"/>
    <x v="0"/>
    <x v="8"/>
    <x v="826"/>
    <n v="42"/>
    <x v="0"/>
    <x v="4"/>
    <x v="0"/>
    <n v="7942.28"/>
  </r>
  <r>
    <s v="PAT_1593"/>
    <x v="3"/>
    <x v="960"/>
    <d v="2019-09-08T20:13:53"/>
    <x v="0"/>
    <x v="8"/>
    <x v="827"/>
    <n v="21"/>
    <x v="0"/>
    <x v="3"/>
    <x v="0"/>
    <n v="783.39"/>
  </r>
  <r>
    <s v="PAT_188"/>
    <x v="1"/>
    <x v="961"/>
    <d v="2019-09-09T02:29:22"/>
    <x v="0"/>
    <x v="8"/>
    <x v="515"/>
    <n v="57"/>
    <x v="1"/>
    <x v="0"/>
    <x v="2"/>
    <n v="6720.24"/>
  </r>
  <r>
    <s v="PAT_1461"/>
    <x v="2"/>
    <x v="962"/>
    <d v="2019-09-09T08:44:51"/>
    <x v="0"/>
    <x v="8"/>
    <x v="828"/>
    <n v="81"/>
    <x v="0"/>
    <x v="0"/>
    <x v="0"/>
    <n v="8402.44"/>
  </r>
  <r>
    <s v="PAT_2662"/>
    <x v="3"/>
    <x v="963"/>
    <d v="2019-09-09T15:00:20"/>
    <x v="0"/>
    <x v="8"/>
    <x v="829"/>
    <n v="39"/>
    <x v="0"/>
    <x v="0"/>
    <x v="1"/>
    <n v="2267.96"/>
  </r>
  <r>
    <s v="PAT_376"/>
    <x v="2"/>
    <x v="964"/>
    <d v="2019-09-09T21:15:49"/>
    <x v="0"/>
    <x v="8"/>
    <x v="275"/>
    <n v="68"/>
    <x v="1"/>
    <x v="1"/>
    <x v="1"/>
    <n v="395.04"/>
  </r>
  <r>
    <s v="PAT_2547"/>
    <x v="2"/>
    <x v="965"/>
    <d v="2019-09-10T03:31:18"/>
    <x v="0"/>
    <x v="8"/>
    <x v="190"/>
    <n v="57"/>
    <x v="0"/>
    <x v="1"/>
    <x v="0"/>
    <n v="2519.27"/>
  </r>
  <r>
    <s v="PAT_2598"/>
    <x v="2"/>
    <x v="966"/>
    <d v="2019-09-10T09:46:47"/>
    <x v="0"/>
    <x v="8"/>
    <x v="830"/>
    <n v="76"/>
    <x v="0"/>
    <x v="1"/>
    <x v="0"/>
    <n v="8717.57"/>
  </r>
  <r>
    <s v="PAT_1271"/>
    <x v="3"/>
    <x v="967"/>
    <d v="2019-09-10T16:02:16"/>
    <x v="0"/>
    <x v="8"/>
    <x v="831"/>
    <n v="49"/>
    <x v="1"/>
    <x v="4"/>
    <x v="0"/>
    <n v="6167.94"/>
  </r>
  <r>
    <s v="PAT_2768"/>
    <x v="3"/>
    <x v="968"/>
    <d v="2019-09-10T22:17:45"/>
    <x v="0"/>
    <x v="8"/>
    <x v="832"/>
    <n v="21"/>
    <x v="0"/>
    <x v="0"/>
    <x v="0"/>
    <n v="8878.7000000000007"/>
  </r>
  <r>
    <s v="PAT_730"/>
    <x v="0"/>
    <x v="969"/>
    <d v="2019-09-11T04:33:14"/>
    <x v="0"/>
    <x v="8"/>
    <x v="833"/>
    <n v="61"/>
    <x v="1"/>
    <x v="1"/>
    <x v="0"/>
    <n v="3832.98"/>
  </r>
  <r>
    <s v="PAT_2900"/>
    <x v="2"/>
    <x v="970"/>
    <d v="2019-09-11T10:48:43"/>
    <x v="0"/>
    <x v="8"/>
    <x v="834"/>
    <n v="37"/>
    <x v="1"/>
    <x v="2"/>
    <x v="0"/>
    <n v="1878.22"/>
  </r>
  <r>
    <s v="PAT_1834"/>
    <x v="1"/>
    <x v="971"/>
    <d v="2019-09-11T17:04:12"/>
    <x v="0"/>
    <x v="8"/>
    <x v="835"/>
    <n v="24"/>
    <x v="1"/>
    <x v="3"/>
    <x v="2"/>
    <n v="6282.55"/>
  </r>
  <r>
    <s v="PAT_241"/>
    <x v="3"/>
    <x v="972"/>
    <d v="2019-09-11T23:19:40"/>
    <x v="0"/>
    <x v="8"/>
    <x v="836"/>
    <n v="22"/>
    <x v="1"/>
    <x v="1"/>
    <x v="0"/>
    <n v="876.18"/>
  </r>
  <r>
    <s v="PAT_141"/>
    <x v="1"/>
    <x v="973"/>
    <d v="2019-09-12T05:35:09"/>
    <x v="0"/>
    <x v="8"/>
    <x v="837"/>
    <n v="50"/>
    <x v="1"/>
    <x v="4"/>
    <x v="1"/>
    <n v="2228.1999999999998"/>
  </r>
  <r>
    <s v="PAT_48"/>
    <x v="1"/>
    <x v="974"/>
    <d v="2019-09-12T11:50:38"/>
    <x v="0"/>
    <x v="8"/>
    <x v="838"/>
    <n v="25"/>
    <x v="0"/>
    <x v="4"/>
    <x v="0"/>
    <n v="7365.14"/>
  </r>
  <r>
    <s v="PAT_722"/>
    <x v="1"/>
    <x v="975"/>
    <d v="2019-09-12T18:06:07"/>
    <x v="0"/>
    <x v="8"/>
    <x v="233"/>
    <n v="87"/>
    <x v="1"/>
    <x v="4"/>
    <x v="1"/>
    <n v="3689.61"/>
  </r>
  <r>
    <s v="PAT_363"/>
    <x v="3"/>
    <x v="976"/>
    <d v="2019-09-13T00:21:36"/>
    <x v="0"/>
    <x v="8"/>
    <x v="839"/>
    <n v="42"/>
    <x v="1"/>
    <x v="1"/>
    <x v="1"/>
    <n v="4901.41"/>
  </r>
  <r>
    <s v="PAT_2185"/>
    <x v="3"/>
    <x v="977"/>
    <d v="2019-09-13T06:37:05"/>
    <x v="0"/>
    <x v="8"/>
    <x v="840"/>
    <n v="70"/>
    <x v="1"/>
    <x v="2"/>
    <x v="0"/>
    <n v="5181.74"/>
  </r>
  <r>
    <s v="PAT_846"/>
    <x v="1"/>
    <x v="978"/>
    <d v="2019-09-13T12:52:34"/>
    <x v="0"/>
    <x v="8"/>
    <x v="841"/>
    <n v="40"/>
    <x v="1"/>
    <x v="4"/>
    <x v="1"/>
    <n v="7800.78"/>
  </r>
  <r>
    <s v="PAT_1439"/>
    <x v="1"/>
    <x v="979"/>
    <d v="2019-09-13T19:08:03"/>
    <x v="0"/>
    <x v="8"/>
    <x v="842"/>
    <n v="53"/>
    <x v="0"/>
    <x v="3"/>
    <x v="1"/>
    <n v="4341.29"/>
  </r>
  <r>
    <s v="PAT_90"/>
    <x v="3"/>
    <x v="980"/>
    <d v="2019-09-14T01:23:32"/>
    <x v="0"/>
    <x v="8"/>
    <x v="843"/>
    <n v="37"/>
    <x v="1"/>
    <x v="0"/>
    <x v="2"/>
    <n v="9565.85"/>
  </r>
  <r>
    <s v="PAT_1417"/>
    <x v="0"/>
    <x v="981"/>
    <d v="2019-09-14T07:39:01"/>
    <x v="0"/>
    <x v="8"/>
    <x v="540"/>
    <n v="27"/>
    <x v="1"/>
    <x v="2"/>
    <x v="1"/>
    <n v="2795.17"/>
  </r>
  <r>
    <s v="PAT_817"/>
    <x v="0"/>
    <x v="982"/>
    <d v="2019-09-14T13:54:30"/>
    <x v="0"/>
    <x v="8"/>
    <x v="844"/>
    <n v="36"/>
    <x v="1"/>
    <x v="1"/>
    <x v="0"/>
    <n v="6622.46"/>
  </r>
  <r>
    <s v="PAT_2534"/>
    <x v="2"/>
    <x v="983"/>
    <d v="2019-09-14T20:09:59"/>
    <x v="0"/>
    <x v="8"/>
    <x v="845"/>
    <n v="67"/>
    <x v="1"/>
    <x v="0"/>
    <x v="1"/>
    <n v="8335.82"/>
  </r>
  <r>
    <s v="PAT_1175"/>
    <x v="1"/>
    <x v="984"/>
    <d v="2019-09-15T02:25:28"/>
    <x v="0"/>
    <x v="8"/>
    <x v="846"/>
    <n v="66"/>
    <x v="0"/>
    <x v="2"/>
    <x v="0"/>
    <n v="1871.04"/>
  </r>
  <r>
    <s v="PAT_1369"/>
    <x v="2"/>
    <x v="985"/>
    <d v="2019-09-15T08:40:57"/>
    <x v="0"/>
    <x v="8"/>
    <x v="346"/>
    <n v="39"/>
    <x v="0"/>
    <x v="0"/>
    <x v="0"/>
    <n v="9283.93"/>
  </r>
  <r>
    <s v="PAT_646"/>
    <x v="0"/>
    <x v="986"/>
    <d v="2019-09-15T14:56:26"/>
    <x v="0"/>
    <x v="8"/>
    <x v="847"/>
    <n v="83"/>
    <x v="1"/>
    <x v="3"/>
    <x v="1"/>
    <n v="3119.5"/>
  </r>
  <r>
    <s v="PAT_2670"/>
    <x v="0"/>
    <x v="987"/>
    <d v="2019-09-15T21:11:54"/>
    <x v="0"/>
    <x v="8"/>
    <x v="787"/>
    <n v="58"/>
    <x v="1"/>
    <x v="2"/>
    <x v="2"/>
    <n v="7457.77"/>
  </r>
  <r>
    <s v="PAT_2159"/>
    <x v="2"/>
    <x v="988"/>
    <d v="2019-09-16T03:27:23"/>
    <x v="0"/>
    <x v="8"/>
    <x v="848"/>
    <n v="78"/>
    <x v="1"/>
    <x v="2"/>
    <x v="1"/>
    <n v="9323.6"/>
  </r>
  <r>
    <s v="PAT_2222"/>
    <x v="3"/>
    <x v="989"/>
    <d v="2019-09-16T09:42:52"/>
    <x v="0"/>
    <x v="8"/>
    <x v="849"/>
    <n v="75"/>
    <x v="1"/>
    <x v="2"/>
    <x v="2"/>
    <n v="6010.55"/>
  </r>
  <r>
    <s v="PAT_2623"/>
    <x v="1"/>
    <x v="990"/>
    <d v="2019-09-16T15:58:21"/>
    <x v="0"/>
    <x v="8"/>
    <x v="850"/>
    <n v="52"/>
    <x v="0"/>
    <x v="2"/>
    <x v="1"/>
    <n v="8730.7199999999993"/>
  </r>
  <r>
    <s v="PAT_2540"/>
    <x v="3"/>
    <x v="991"/>
    <d v="2019-09-16T22:13:50"/>
    <x v="0"/>
    <x v="8"/>
    <x v="851"/>
    <n v="47"/>
    <x v="1"/>
    <x v="1"/>
    <x v="0"/>
    <n v="1172.42"/>
  </r>
  <r>
    <s v="PAT_1340"/>
    <x v="2"/>
    <x v="992"/>
    <d v="2019-09-17T04:29:19"/>
    <x v="0"/>
    <x v="8"/>
    <x v="384"/>
    <n v="26"/>
    <x v="1"/>
    <x v="1"/>
    <x v="2"/>
    <n v="3619.34"/>
  </r>
  <r>
    <s v="PAT_2852"/>
    <x v="2"/>
    <x v="993"/>
    <d v="2019-09-17T10:44:48"/>
    <x v="0"/>
    <x v="8"/>
    <x v="597"/>
    <n v="57"/>
    <x v="1"/>
    <x v="2"/>
    <x v="0"/>
    <n v="7779.89"/>
  </r>
  <r>
    <s v="PAT_2448"/>
    <x v="1"/>
    <x v="994"/>
    <d v="2019-09-17T17:00:17"/>
    <x v="0"/>
    <x v="8"/>
    <x v="852"/>
    <n v="35"/>
    <x v="1"/>
    <x v="0"/>
    <x v="0"/>
    <n v="6209.73"/>
  </r>
  <r>
    <s v="PAT_2971"/>
    <x v="1"/>
    <x v="995"/>
    <d v="2019-09-17T23:15:46"/>
    <x v="0"/>
    <x v="8"/>
    <x v="853"/>
    <n v="66"/>
    <x v="1"/>
    <x v="4"/>
    <x v="2"/>
    <n v="3056.15"/>
  </r>
  <r>
    <s v="PAT_2419"/>
    <x v="3"/>
    <x v="996"/>
    <d v="2019-09-18T05:31:15"/>
    <x v="0"/>
    <x v="8"/>
    <x v="854"/>
    <n v="58"/>
    <x v="0"/>
    <x v="0"/>
    <x v="0"/>
    <n v="852.78"/>
  </r>
  <r>
    <s v="PAT_651"/>
    <x v="0"/>
    <x v="997"/>
    <d v="2019-09-18T11:46:44"/>
    <x v="0"/>
    <x v="8"/>
    <x v="56"/>
    <n v="66"/>
    <x v="1"/>
    <x v="2"/>
    <x v="0"/>
    <n v="2115.81"/>
  </r>
  <r>
    <s v="PAT_1579"/>
    <x v="3"/>
    <x v="998"/>
    <d v="2019-09-18T18:02:13"/>
    <x v="0"/>
    <x v="8"/>
    <x v="855"/>
    <n v="48"/>
    <x v="1"/>
    <x v="4"/>
    <x v="0"/>
    <n v="2827.01"/>
  </r>
  <r>
    <s v="PAT_2980"/>
    <x v="1"/>
    <x v="999"/>
    <d v="2019-09-19T00:17:42"/>
    <x v="0"/>
    <x v="8"/>
    <x v="432"/>
    <n v="47"/>
    <x v="1"/>
    <x v="2"/>
    <x v="0"/>
    <n v="8382.44"/>
  </r>
  <r>
    <s v="PAT_1984"/>
    <x v="0"/>
    <x v="1000"/>
    <d v="2019-09-19T06:33:11"/>
    <x v="0"/>
    <x v="8"/>
    <x v="856"/>
    <n v="52"/>
    <x v="1"/>
    <x v="3"/>
    <x v="1"/>
    <n v="4253.3999999999996"/>
  </r>
  <r>
    <s v="PAT_2223"/>
    <x v="2"/>
    <x v="1001"/>
    <d v="2019-09-19T12:48:40"/>
    <x v="0"/>
    <x v="8"/>
    <x v="857"/>
    <n v="52"/>
    <x v="1"/>
    <x v="2"/>
    <x v="0"/>
    <n v="2715.44"/>
  </r>
  <r>
    <s v="PAT_1866"/>
    <x v="0"/>
    <x v="1002"/>
    <d v="2019-09-19T19:04:08"/>
    <x v="0"/>
    <x v="8"/>
    <x v="858"/>
    <n v="66"/>
    <x v="0"/>
    <x v="3"/>
    <x v="1"/>
    <n v="590.59"/>
  </r>
  <r>
    <s v="PAT_2538"/>
    <x v="3"/>
    <x v="1003"/>
    <d v="2019-09-20T01:19:37"/>
    <x v="0"/>
    <x v="8"/>
    <x v="554"/>
    <n v="24"/>
    <x v="1"/>
    <x v="0"/>
    <x v="0"/>
    <n v="6199.55"/>
  </r>
  <r>
    <s v="PAT_2490"/>
    <x v="0"/>
    <x v="1004"/>
    <d v="2019-09-20T07:35:06"/>
    <x v="0"/>
    <x v="8"/>
    <x v="859"/>
    <n v="30"/>
    <x v="0"/>
    <x v="1"/>
    <x v="2"/>
    <n v="4758.26"/>
  </r>
  <r>
    <s v="PAT_912"/>
    <x v="2"/>
    <x v="1005"/>
    <d v="2019-09-20T13:50:35"/>
    <x v="0"/>
    <x v="8"/>
    <x v="57"/>
    <n v="56"/>
    <x v="0"/>
    <x v="4"/>
    <x v="0"/>
    <n v="7811.11"/>
  </r>
  <r>
    <s v="PAT_2585"/>
    <x v="3"/>
    <x v="1006"/>
    <d v="2019-09-20T20:06:04"/>
    <x v="0"/>
    <x v="8"/>
    <x v="860"/>
    <n v="24"/>
    <x v="0"/>
    <x v="2"/>
    <x v="1"/>
    <n v="5431.14"/>
  </r>
  <r>
    <s v="PAT_1154"/>
    <x v="3"/>
    <x v="1007"/>
    <d v="2019-09-21T02:21:33"/>
    <x v="0"/>
    <x v="8"/>
    <x v="809"/>
    <n v="29"/>
    <x v="0"/>
    <x v="3"/>
    <x v="2"/>
    <n v="50.48"/>
  </r>
  <r>
    <s v="PAT_1186"/>
    <x v="3"/>
    <x v="1008"/>
    <d v="2019-09-21T08:37:02"/>
    <x v="0"/>
    <x v="8"/>
    <x v="861"/>
    <n v="53"/>
    <x v="0"/>
    <x v="2"/>
    <x v="0"/>
    <n v="6438.08"/>
  </r>
  <r>
    <s v="PAT_865"/>
    <x v="2"/>
    <x v="1009"/>
    <d v="2019-09-21T14:52:31"/>
    <x v="0"/>
    <x v="8"/>
    <x v="32"/>
    <n v="23"/>
    <x v="1"/>
    <x v="0"/>
    <x v="0"/>
    <n v="6846.53"/>
  </r>
  <r>
    <s v="PAT_599"/>
    <x v="2"/>
    <x v="1010"/>
    <d v="2019-09-21T21:08:00"/>
    <x v="0"/>
    <x v="8"/>
    <x v="862"/>
    <n v="29"/>
    <x v="0"/>
    <x v="3"/>
    <x v="0"/>
    <n v="2183.69"/>
  </r>
  <r>
    <s v="PAT_248"/>
    <x v="0"/>
    <x v="1011"/>
    <d v="2019-09-22T03:23:29"/>
    <x v="0"/>
    <x v="8"/>
    <x v="791"/>
    <n v="68"/>
    <x v="0"/>
    <x v="2"/>
    <x v="0"/>
    <n v="5925.38"/>
  </r>
  <r>
    <s v="PAT_2618"/>
    <x v="2"/>
    <x v="1012"/>
    <d v="2019-09-22T09:38:58"/>
    <x v="0"/>
    <x v="8"/>
    <x v="863"/>
    <n v="77"/>
    <x v="0"/>
    <x v="3"/>
    <x v="2"/>
    <n v="5315.76"/>
  </r>
  <r>
    <s v="PAT_2644"/>
    <x v="3"/>
    <x v="1013"/>
    <d v="2019-09-22T15:54:27"/>
    <x v="0"/>
    <x v="8"/>
    <x v="864"/>
    <n v="50"/>
    <x v="0"/>
    <x v="2"/>
    <x v="0"/>
    <n v="3244.23"/>
  </r>
  <r>
    <s v="PAT_285"/>
    <x v="0"/>
    <x v="1014"/>
    <d v="2019-09-22T22:09:56"/>
    <x v="0"/>
    <x v="8"/>
    <x v="865"/>
    <n v="83"/>
    <x v="0"/>
    <x v="0"/>
    <x v="1"/>
    <n v="138.83000000000001"/>
  </r>
  <r>
    <s v="PAT_1526"/>
    <x v="0"/>
    <x v="1015"/>
    <d v="2019-09-23T04:25:25"/>
    <x v="0"/>
    <x v="8"/>
    <x v="529"/>
    <n v="19"/>
    <x v="0"/>
    <x v="4"/>
    <x v="1"/>
    <n v="5356.75"/>
  </r>
  <r>
    <s v="PAT_321"/>
    <x v="0"/>
    <x v="1016"/>
    <d v="2019-09-23T10:40:53"/>
    <x v="0"/>
    <x v="8"/>
    <x v="866"/>
    <n v="48"/>
    <x v="0"/>
    <x v="2"/>
    <x v="2"/>
    <n v="5845.34"/>
  </r>
  <r>
    <s v="PAT_591"/>
    <x v="0"/>
    <x v="1017"/>
    <d v="2019-09-23T16:56:22"/>
    <x v="0"/>
    <x v="8"/>
    <x v="867"/>
    <n v="84"/>
    <x v="0"/>
    <x v="2"/>
    <x v="2"/>
    <n v="50.41"/>
  </r>
  <r>
    <s v="PAT_2188"/>
    <x v="3"/>
    <x v="1018"/>
    <d v="2019-09-23T23:11:51"/>
    <x v="0"/>
    <x v="8"/>
    <x v="868"/>
    <n v="39"/>
    <x v="0"/>
    <x v="3"/>
    <x v="2"/>
    <n v="104.61"/>
  </r>
  <r>
    <s v="PAT_755"/>
    <x v="0"/>
    <x v="1019"/>
    <d v="2019-09-24T05:27:20"/>
    <x v="0"/>
    <x v="8"/>
    <x v="869"/>
    <n v="32"/>
    <x v="0"/>
    <x v="3"/>
    <x v="1"/>
    <n v="6384.69"/>
  </r>
  <r>
    <s v="PAT_220"/>
    <x v="2"/>
    <x v="1020"/>
    <d v="2019-09-24T11:42:49"/>
    <x v="0"/>
    <x v="8"/>
    <x v="630"/>
    <n v="41"/>
    <x v="0"/>
    <x v="4"/>
    <x v="1"/>
    <n v="8784.65"/>
  </r>
  <r>
    <s v="PAT_1334"/>
    <x v="2"/>
    <x v="1021"/>
    <d v="2019-09-24T17:58:18"/>
    <x v="0"/>
    <x v="8"/>
    <x v="870"/>
    <n v="62"/>
    <x v="1"/>
    <x v="0"/>
    <x v="2"/>
    <n v="2022.18"/>
  </r>
  <r>
    <s v="PAT_1221"/>
    <x v="3"/>
    <x v="1022"/>
    <d v="2019-09-25T00:13:47"/>
    <x v="0"/>
    <x v="8"/>
    <x v="15"/>
    <n v="26"/>
    <x v="0"/>
    <x v="1"/>
    <x v="1"/>
    <n v="9273.9599999999991"/>
  </r>
  <r>
    <s v="PAT_1227"/>
    <x v="3"/>
    <x v="1023"/>
    <d v="2019-09-25T06:29:16"/>
    <x v="0"/>
    <x v="8"/>
    <x v="871"/>
    <n v="84"/>
    <x v="0"/>
    <x v="2"/>
    <x v="0"/>
    <n v="7513.57"/>
  </r>
  <r>
    <s v="PAT_510"/>
    <x v="3"/>
    <x v="1024"/>
    <d v="2019-09-25T12:44:45"/>
    <x v="0"/>
    <x v="8"/>
    <x v="872"/>
    <n v="47"/>
    <x v="0"/>
    <x v="1"/>
    <x v="0"/>
    <n v="2907.57"/>
  </r>
  <r>
    <s v="PAT_2499"/>
    <x v="0"/>
    <x v="1025"/>
    <d v="2019-09-25T19:00:14"/>
    <x v="0"/>
    <x v="8"/>
    <x v="626"/>
    <n v="38"/>
    <x v="1"/>
    <x v="0"/>
    <x v="0"/>
    <n v="4625.93"/>
  </r>
  <r>
    <s v="PAT_2465"/>
    <x v="3"/>
    <x v="1026"/>
    <d v="2019-09-26T01:15:43"/>
    <x v="0"/>
    <x v="8"/>
    <x v="873"/>
    <n v="18"/>
    <x v="1"/>
    <x v="4"/>
    <x v="2"/>
    <n v="890.31"/>
  </r>
  <r>
    <s v="PAT_610"/>
    <x v="0"/>
    <x v="1027"/>
    <d v="2019-09-26T07:31:12"/>
    <x v="0"/>
    <x v="8"/>
    <x v="874"/>
    <n v="49"/>
    <x v="0"/>
    <x v="3"/>
    <x v="1"/>
    <n v="290.58"/>
  </r>
  <r>
    <s v="PAT_921"/>
    <x v="0"/>
    <x v="1028"/>
    <d v="2019-09-26T13:46:41"/>
    <x v="0"/>
    <x v="8"/>
    <x v="875"/>
    <n v="67"/>
    <x v="1"/>
    <x v="0"/>
    <x v="1"/>
    <n v="4878.79"/>
  </r>
  <r>
    <s v="PAT_2351"/>
    <x v="2"/>
    <x v="1029"/>
    <d v="2019-09-26T20:02:10"/>
    <x v="0"/>
    <x v="8"/>
    <x v="726"/>
    <n v="27"/>
    <x v="0"/>
    <x v="2"/>
    <x v="2"/>
    <n v="3928.2"/>
  </r>
  <r>
    <s v="PAT_1127"/>
    <x v="2"/>
    <x v="1030"/>
    <d v="2019-09-27T02:17:39"/>
    <x v="0"/>
    <x v="8"/>
    <x v="876"/>
    <n v="73"/>
    <x v="1"/>
    <x v="0"/>
    <x v="2"/>
    <n v="1733.62"/>
  </r>
  <r>
    <s v="PAT_1910"/>
    <x v="0"/>
    <x v="1031"/>
    <d v="2019-09-27T08:33:07"/>
    <x v="0"/>
    <x v="8"/>
    <x v="877"/>
    <n v="80"/>
    <x v="0"/>
    <x v="2"/>
    <x v="2"/>
    <n v="9674.07"/>
  </r>
  <r>
    <s v="PAT_2385"/>
    <x v="3"/>
    <x v="1032"/>
    <d v="2019-09-27T14:48:36"/>
    <x v="0"/>
    <x v="8"/>
    <x v="878"/>
    <n v="55"/>
    <x v="0"/>
    <x v="4"/>
    <x v="2"/>
    <n v="1615.86"/>
  </r>
  <r>
    <s v="PAT_1559"/>
    <x v="3"/>
    <x v="1033"/>
    <d v="2019-09-27T21:04:05"/>
    <x v="0"/>
    <x v="8"/>
    <x v="879"/>
    <n v="43"/>
    <x v="1"/>
    <x v="2"/>
    <x v="2"/>
    <n v="3161.55"/>
  </r>
  <r>
    <s v="PAT_109"/>
    <x v="0"/>
    <x v="1034"/>
    <d v="2019-09-28T03:19:34"/>
    <x v="0"/>
    <x v="8"/>
    <x v="30"/>
    <n v="45"/>
    <x v="1"/>
    <x v="4"/>
    <x v="1"/>
    <n v="6781.18"/>
  </r>
  <r>
    <s v="PAT_1142"/>
    <x v="3"/>
    <x v="1035"/>
    <d v="2019-09-28T09:35:03"/>
    <x v="0"/>
    <x v="8"/>
    <x v="880"/>
    <n v="31"/>
    <x v="1"/>
    <x v="2"/>
    <x v="0"/>
    <n v="6588.76"/>
  </r>
  <r>
    <s v="PAT_813"/>
    <x v="0"/>
    <x v="1036"/>
    <d v="2019-09-28T15:50:32"/>
    <x v="0"/>
    <x v="8"/>
    <x v="881"/>
    <n v="38"/>
    <x v="0"/>
    <x v="4"/>
    <x v="2"/>
    <n v="1875.62"/>
  </r>
  <r>
    <s v="PAT_2888"/>
    <x v="1"/>
    <x v="1037"/>
    <d v="2019-09-28T22:06:01"/>
    <x v="0"/>
    <x v="8"/>
    <x v="882"/>
    <n v="28"/>
    <x v="0"/>
    <x v="3"/>
    <x v="2"/>
    <n v="4596.42"/>
  </r>
  <r>
    <s v="PAT_147"/>
    <x v="2"/>
    <x v="1038"/>
    <d v="2019-09-29T04:21:30"/>
    <x v="0"/>
    <x v="8"/>
    <x v="883"/>
    <n v="63"/>
    <x v="1"/>
    <x v="3"/>
    <x v="1"/>
    <n v="1977.8"/>
  </r>
  <r>
    <s v="PAT_207"/>
    <x v="2"/>
    <x v="1039"/>
    <d v="2019-09-29T10:36:59"/>
    <x v="0"/>
    <x v="8"/>
    <x v="884"/>
    <n v="54"/>
    <x v="0"/>
    <x v="4"/>
    <x v="0"/>
    <n v="7842.48"/>
  </r>
  <r>
    <s v="PAT_2636"/>
    <x v="3"/>
    <x v="1040"/>
    <d v="2019-09-29T16:52:28"/>
    <x v="0"/>
    <x v="8"/>
    <x v="600"/>
    <n v="66"/>
    <x v="1"/>
    <x v="3"/>
    <x v="2"/>
    <n v="3037.93"/>
  </r>
  <r>
    <s v="PAT_868"/>
    <x v="1"/>
    <x v="1041"/>
    <d v="2019-09-29T23:07:57"/>
    <x v="0"/>
    <x v="8"/>
    <x v="885"/>
    <n v="24"/>
    <x v="1"/>
    <x v="3"/>
    <x v="2"/>
    <n v="5347.77"/>
  </r>
  <r>
    <s v="PAT_1867"/>
    <x v="1"/>
    <x v="1042"/>
    <d v="2019-09-30T05:23:26"/>
    <x v="0"/>
    <x v="8"/>
    <x v="886"/>
    <n v="77"/>
    <x v="1"/>
    <x v="0"/>
    <x v="2"/>
    <n v="1627.52"/>
  </r>
  <r>
    <s v="PAT_1675"/>
    <x v="2"/>
    <x v="1043"/>
    <d v="2019-09-30T11:38:55"/>
    <x v="0"/>
    <x v="8"/>
    <x v="619"/>
    <n v="41"/>
    <x v="0"/>
    <x v="4"/>
    <x v="2"/>
    <n v="127.69"/>
  </r>
  <r>
    <s v="PAT_2285"/>
    <x v="0"/>
    <x v="1044"/>
    <d v="2019-09-30T17:54:24"/>
    <x v="0"/>
    <x v="8"/>
    <x v="887"/>
    <n v="78"/>
    <x v="1"/>
    <x v="1"/>
    <x v="1"/>
    <n v="8246.93"/>
  </r>
  <r>
    <s v="PAT_2877"/>
    <x v="2"/>
    <x v="1045"/>
    <d v="2019-10-01T00:09:53"/>
    <x v="0"/>
    <x v="9"/>
    <x v="633"/>
    <n v="42"/>
    <x v="1"/>
    <x v="4"/>
    <x v="0"/>
    <n v="9502.4699999999993"/>
  </r>
  <r>
    <s v="PAT_971"/>
    <x v="2"/>
    <x v="1046"/>
    <d v="2019-10-01T06:25:21"/>
    <x v="0"/>
    <x v="9"/>
    <x v="888"/>
    <n v="59"/>
    <x v="1"/>
    <x v="3"/>
    <x v="2"/>
    <n v="9436.35"/>
  </r>
  <r>
    <s v="PAT_2599"/>
    <x v="1"/>
    <x v="1047"/>
    <d v="2019-10-01T12:40:50"/>
    <x v="0"/>
    <x v="9"/>
    <x v="889"/>
    <n v="21"/>
    <x v="1"/>
    <x v="1"/>
    <x v="1"/>
    <n v="3556"/>
  </r>
  <r>
    <s v="PAT_2022"/>
    <x v="2"/>
    <x v="1048"/>
    <d v="2019-10-01T18:56:19"/>
    <x v="0"/>
    <x v="9"/>
    <x v="721"/>
    <n v="65"/>
    <x v="0"/>
    <x v="2"/>
    <x v="2"/>
    <n v="3358.99"/>
  </r>
  <r>
    <s v="PAT_2015"/>
    <x v="0"/>
    <x v="1049"/>
    <d v="2019-10-02T01:11:48"/>
    <x v="0"/>
    <x v="9"/>
    <x v="126"/>
    <n v="44"/>
    <x v="1"/>
    <x v="3"/>
    <x v="2"/>
    <n v="441.49"/>
  </r>
  <r>
    <s v="PAT_1358"/>
    <x v="1"/>
    <x v="1050"/>
    <d v="2019-10-02T07:27:17"/>
    <x v="0"/>
    <x v="9"/>
    <x v="205"/>
    <n v="31"/>
    <x v="1"/>
    <x v="0"/>
    <x v="1"/>
    <n v="5520.24"/>
  </r>
  <r>
    <s v="PAT_2486"/>
    <x v="1"/>
    <x v="1051"/>
    <d v="2019-10-02T13:42:46"/>
    <x v="0"/>
    <x v="9"/>
    <x v="647"/>
    <n v="28"/>
    <x v="1"/>
    <x v="4"/>
    <x v="1"/>
    <n v="5908.16"/>
  </r>
  <r>
    <s v="PAT_997"/>
    <x v="3"/>
    <x v="1052"/>
    <d v="2019-10-02T19:58:15"/>
    <x v="0"/>
    <x v="9"/>
    <x v="241"/>
    <n v="67"/>
    <x v="0"/>
    <x v="4"/>
    <x v="1"/>
    <n v="8839.81"/>
  </r>
  <r>
    <s v="PAT_1314"/>
    <x v="3"/>
    <x v="1053"/>
    <d v="2019-10-03T02:13:44"/>
    <x v="0"/>
    <x v="9"/>
    <x v="764"/>
    <n v="37"/>
    <x v="1"/>
    <x v="1"/>
    <x v="2"/>
    <n v="7503.25"/>
  </r>
  <r>
    <s v="PAT_1250"/>
    <x v="1"/>
    <x v="1054"/>
    <d v="2019-10-03T08:29:13"/>
    <x v="0"/>
    <x v="9"/>
    <x v="890"/>
    <n v="59"/>
    <x v="1"/>
    <x v="2"/>
    <x v="1"/>
    <n v="4753.6400000000003"/>
  </r>
  <r>
    <s v="PAT_949"/>
    <x v="0"/>
    <x v="1055"/>
    <d v="2019-10-03T14:44:42"/>
    <x v="0"/>
    <x v="9"/>
    <x v="804"/>
    <n v="51"/>
    <x v="0"/>
    <x v="3"/>
    <x v="2"/>
    <n v="6447.22"/>
  </r>
  <r>
    <s v="PAT_1493"/>
    <x v="1"/>
    <x v="1056"/>
    <d v="2019-10-03T21:00:11"/>
    <x v="0"/>
    <x v="9"/>
    <x v="891"/>
    <n v="38"/>
    <x v="1"/>
    <x v="2"/>
    <x v="1"/>
    <n v="9009.09"/>
  </r>
  <r>
    <s v="PAT_200"/>
    <x v="0"/>
    <x v="1057"/>
    <d v="2019-10-04T03:15:40"/>
    <x v="0"/>
    <x v="9"/>
    <x v="892"/>
    <n v="47"/>
    <x v="1"/>
    <x v="3"/>
    <x v="1"/>
    <n v="9815.73"/>
  </r>
  <r>
    <s v="PAT_2981"/>
    <x v="1"/>
    <x v="1058"/>
    <d v="2019-10-04T09:31:09"/>
    <x v="0"/>
    <x v="9"/>
    <x v="729"/>
    <n v="68"/>
    <x v="1"/>
    <x v="0"/>
    <x v="1"/>
    <n v="8782.0300000000007"/>
  </r>
  <r>
    <s v="PAT_400"/>
    <x v="3"/>
    <x v="1059"/>
    <d v="2019-10-04T15:46:38"/>
    <x v="0"/>
    <x v="9"/>
    <x v="893"/>
    <n v="65"/>
    <x v="0"/>
    <x v="3"/>
    <x v="1"/>
    <n v="8885.09"/>
  </r>
  <r>
    <s v="PAT_2266"/>
    <x v="2"/>
    <x v="1060"/>
    <d v="2019-10-04T22:02:07"/>
    <x v="0"/>
    <x v="9"/>
    <x v="894"/>
    <n v="30"/>
    <x v="0"/>
    <x v="0"/>
    <x v="0"/>
    <n v="1391.34"/>
  </r>
  <r>
    <s v="PAT_822"/>
    <x v="1"/>
    <x v="1061"/>
    <d v="2019-10-05T04:17:35"/>
    <x v="0"/>
    <x v="9"/>
    <x v="895"/>
    <n v="25"/>
    <x v="1"/>
    <x v="2"/>
    <x v="0"/>
    <n v="6996.12"/>
  </r>
  <r>
    <s v="PAT_1617"/>
    <x v="1"/>
    <x v="1062"/>
    <d v="2019-10-05T10:33:04"/>
    <x v="0"/>
    <x v="9"/>
    <x v="896"/>
    <n v="75"/>
    <x v="0"/>
    <x v="3"/>
    <x v="1"/>
    <n v="2300.52"/>
  </r>
  <r>
    <s v="PAT_1315"/>
    <x v="0"/>
    <x v="1063"/>
    <d v="2019-10-05T16:48:33"/>
    <x v="0"/>
    <x v="9"/>
    <x v="501"/>
    <n v="54"/>
    <x v="1"/>
    <x v="2"/>
    <x v="0"/>
    <n v="3909.28"/>
  </r>
  <r>
    <s v="PAT_1329"/>
    <x v="2"/>
    <x v="1064"/>
    <d v="2019-10-05T23:04:02"/>
    <x v="0"/>
    <x v="9"/>
    <x v="897"/>
    <n v="88"/>
    <x v="1"/>
    <x v="0"/>
    <x v="2"/>
    <n v="2833.71"/>
  </r>
  <r>
    <s v="PAT_2501"/>
    <x v="3"/>
    <x v="1065"/>
    <d v="2019-10-06T05:19:31"/>
    <x v="0"/>
    <x v="9"/>
    <x v="641"/>
    <n v="74"/>
    <x v="1"/>
    <x v="0"/>
    <x v="0"/>
    <n v="1700.69"/>
  </r>
  <r>
    <s v="PAT_1354"/>
    <x v="0"/>
    <x v="1066"/>
    <d v="2019-10-06T11:35:00"/>
    <x v="0"/>
    <x v="9"/>
    <x v="4"/>
    <n v="56"/>
    <x v="0"/>
    <x v="4"/>
    <x v="1"/>
    <n v="3080.2"/>
  </r>
  <r>
    <s v="PAT_1919"/>
    <x v="3"/>
    <x v="1067"/>
    <d v="2019-10-06T17:50:29"/>
    <x v="0"/>
    <x v="9"/>
    <x v="898"/>
    <n v="64"/>
    <x v="0"/>
    <x v="4"/>
    <x v="1"/>
    <n v="9390.94"/>
  </r>
  <r>
    <s v="PAT_2998"/>
    <x v="1"/>
    <x v="1068"/>
    <d v="2019-10-07T00:05:58"/>
    <x v="0"/>
    <x v="9"/>
    <x v="899"/>
    <n v="32"/>
    <x v="1"/>
    <x v="0"/>
    <x v="0"/>
    <n v="4780.68"/>
  </r>
  <r>
    <s v="PAT_697"/>
    <x v="2"/>
    <x v="1069"/>
    <d v="2019-10-07T06:21:27"/>
    <x v="0"/>
    <x v="9"/>
    <x v="900"/>
    <n v="69"/>
    <x v="0"/>
    <x v="0"/>
    <x v="0"/>
    <n v="984.11"/>
  </r>
  <r>
    <s v="PAT_1048"/>
    <x v="3"/>
    <x v="1070"/>
    <d v="2019-10-07T12:36:56"/>
    <x v="0"/>
    <x v="9"/>
    <x v="901"/>
    <n v="32"/>
    <x v="1"/>
    <x v="2"/>
    <x v="2"/>
    <n v="8518.6200000000008"/>
  </r>
  <r>
    <s v="PAT_476"/>
    <x v="0"/>
    <x v="1071"/>
    <d v="2019-10-07T18:52:25"/>
    <x v="0"/>
    <x v="9"/>
    <x v="310"/>
    <n v="88"/>
    <x v="1"/>
    <x v="2"/>
    <x v="1"/>
    <n v="2885.58"/>
  </r>
  <r>
    <s v="PAT_2203"/>
    <x v="3"/>
    <x v="1072"/>
    <d v="2019-10-08T01:07:54"/>
    <x v="0"/>
    <x v="9"/>
    <x v="902"/>
    <n v="84"/>
    <x v="0"/>
    <x v="3"/>
    <x v="0"/>
    <n v="2161.2199999999998"/>
  </r>
  <r>
    <s v="PAT_2305"/>
    <x v="0"/>
    <x v="1073"/>
    <d v="2019-10-08T07:23:23"/>
    <x v="0"/>
    <x v="9"/>
    <x v="903"/>
    <n v="48"/>
    <x v="1"/>
    <x v="1"/>
    <x v="2"/>
    <n v="4812.05"/>
  </r>
  <r>
    <s v="PAT_2796"/>
    <x v="2"/>
    <x v="1074"/>
    <d v="2019-10-08T13:38:52"/>
    <x v="0"/>
    <x v="9"/>
    <x v="8"/>
    <n v="34"/>
    <x v="0"/>
    <x v="2"/>
    <x v="1"/>
    <n v="9729.9699999999993"/>
  </r>
  <r>
    <s v="PAT_984"/>
    <x v="3"/>
    <x v="1075"/>
    <d v="2019-10-08T19:54:21"/>
    <x v="0"/>
    <x v="9"/>
    <x v="157"/>
    <n v="78"/>
    <x v="1"/>
    <x v="0"/>
    <x v="2"/>
    <n v="4982.6899999999996"/>
  </r>
  <r>
    <s v="PAT_2433"/>
    <x v="2"/>
    <x v="1076"/>
    <d v="2019-10-09T02:09:49"/>
    <x v="0"/>
    <x v="9"/>
    <x v="904"/>
    <n v="73"/>
    <x v="1"/>
    <x v="2"/>
    <x v="1"/>
    <n v="9925"/>
  </r>
  <r>
    <s v="PAT_707"/>
    <x v="0"/>
    <x v="1077"/>
    <d v="2019-10-09T08:25:18"/>
    <x v="0"/>
    <x v="9"/>
    <x v="905"/>
    <n v="58"/>
    <x v="1"/>
    <x v="1"/>
    <x v="2"/>
    <n v="9658.57"/>
  </r>
  <r>
    <s v="PAT_567"/>
    <x v="0"/>
    <x v="1078"/>
    <d v="2019-10-09T14:40:47"/>
    <x v="0"/>
    <x v="9"/>
    <x v="301"/>
    <n v="77"/>
    <x v="0"/>
    <x v="1"/>
    <x v="0"/>
    <n v="4791.6000000000004"/>
  </r>
  <r>
    <s v="PAT_2570"/>
    <x v="2"/>
    <x v="1079"/>
    <d v="2019-10-09T20:56:16"/>
    <x v="0"/>
    <x v="9"/>
    <x v="906"/>
    <n v="28"/>
    <x v="1"/>
    <x v="0"/>
    <x v="0"/>
    <n v="1048.8399999999999"/>
  </r>
  <r>
    <s v="PAT_576"/>
    <x v="3"/>
    <x v="1080"/>
    <d v="2019-10-10T03:11:45"/>
    <x v="0"/>
    <x v="9"/>
    <x v="907"/>
    <n v="30"/>
    <x v="1"/>
    <x v="0"/>
    <x v="1"/>
    <n v="7398.37"/>
  </r>
  <r>
    <s v="PAT_2624"/>
    <x v="0"/>
    <x v="1081"/>
    <d v="2019-10-10T09:27:14"/>
    <x v="0"/>
    <x v="9"/>
    <x v="908"/>
    <n v="43"/>
    <x v="0"/>
    <x v="1"/>
    <x v="2"/>
    <n v="8822.01"/>
  </r>
  <r>
    <s v="PAT_1512"/>
    <x v="3"/>
    <x v="1082"/>
    <d v="2019-10-10T15:42:43"/>
    <x v="0"/>
    <x v="9"/>
    <x v="909"/>
    <n v="38"/>
    <x v="1"/>
    <x v="1"/>
    <x v="1"/>
    <n v="1258.3"/>
  </r>
  <r>
    <s v="PAT_808"/>
    <x v="3"/>
    <x v="1083"/>
    <d v="2019-10-10T21:58:12"/>
    <x v="0"/>
    <x v="9"/>
    <x v="910"/>
    <n v="82"/>
    <x v="1"/>
    <x v="2"/>
    <x v="0"/>
    <n v="1571.26"/>
  </r>
  <r>
    <s v="PAT_1588"/>
    <x v="0"/>
    <x v="1084"/>
    <d v="2019-10-11T04:13:41"/>
    <x v="0"/>
    <x v="9"/>
    <x v="516"/>
    <n v="75"/>
    <x v="0"/>
    <x v="3"/>
    <x v="2"/>
    <n v="6226.29"/>
  </r>
  <r>
    <s v="PAT_1819"/>
    <x v="1"/>
    <x v="1085"/>
    <d v="2019-10-11T10:29:10"/>
    <x v="0"/>
    <x v="9"/>
    <x v="911"/>
    <n v="63"/>
    <x v="0"/>
    <x v="0"/>
    <x v="0"/>
    <n v="2213.69"/>
  </r>
  <r>
    <s v="PAT_906"/>
    <x v="3"/>
    <x v="1086"/>
    <d v="2019-10-11T16:44:39"/>
    <x v="0"/>
    <x v="9"/>
    <x v="912"/>
    <n v="85"/>
    <x v="0"/>
    <x v="0"/>
    <x v="2"/>
    <n v="9456.8700000000008"/>
  </r>
  <r>
    <s v="PAT_2774"/>
    <x v="0"/>
    <x v="1087"/>
    <d v="2019-10-11T23:00:08"/>
    <x v="0"/>
    <x v="9"/>
    <x v="913"/>
    <n v="34"/>
    <x v="0"/>
    <x v="1"/>
    <x v="1"/>
    <n v="8940.36"/>
  </r>
  <r>
    <s v="PAT_1979"/>
    <x v="1"/>
    <x v="1088"/>
    <d v="2019-10-12T05:15:37"/>
    <x v="0"/>
    <x v="9"/>
    <x v="914"/>
    <n v="63"/>
    <x v="0"/>
    <x v="2"/>
    <x v="1"/>
    <n v="954.67"/>
  </r>
  <r>
    <s v="PAT_2789"/>
    <x v="2"/>
    <x v="1089"/>
    <d v="2019-10-12T11:31:06"/>
    <x v="0"/>
    <x v="9"/>
    <x v="915"/>
    <n v="46"/>
    <x v="1"/>
    <x v="3"/>
    <x v="1"/>
    <n v="1429.36"/>
  </r>
  <r>
    <s v="PAT_1368"/>
    <x v="0"/>
    <x v="1090"/>
    <d v="2019-10-12T17:46:35"/>
    <x v="0"/>
    <x v="9"/>
    <x v="916"/>
    <n v="84"/>
    <x v="0"/>
    <x v="3"/>
    <x v="0"/>
    <n v="1594.66"/>
  </r>
  <r>
    <s v="PAT_1318"/>
    <x v="0"/>
    <x v="1091"/>
    <d v="2019-10-13T00:02:03"/>
    <x v="0"/>
    <x v="9"/>
    <x v="917"/>
    <n v="24"/>
    <x v="1"/>
    <x v="4"/>
    <x v="1"/>
    <n v="8605.73"/>
  </r>
  <r>
    <s v="PAT_2226"/>
    <x v="2"/>
    <x v="1092"/>
    <d v="2019-10-13T06:17:32"/>
    <x v="0"/>
    <x v="9"/>
    <x v="918"/>
    <n v="28"/>
    <x v="1"/>
    <x v="4"/>
    <x v="1"/>
    <n v="4650.6899999999996"/>
  </r>
  <r>
    <s v="PAT_1263"/>
    <x v="2"/>
    <x v="1093"/>
    <d v="2019-10-13T12:33:01"/>
    <x v="0"/>
    <x v="9"/>
    <x v="919"/>
    <n v="26"/>
    <x v="0"/>
    <x v="3"/>
    <x v="1"/>
    <n v="760.96"/>
  </r>
  <r>
    <s v="PAT_761"/>
    <x v="0"/>
    <x v="1094"/>
    <d v="2019-10-13T18:48:30"/>
    <x v="0"/>
    <x v="9"/>
    <x v="920"/>
    <n v="34"/>
    <x v="1"/>
    <x v="4"/>
    <x v="1"/>
    <n v="4875.13"/>
  </r>
  <r>
    <s v="PAT_2908"/>
    <x v="1"/>
    <x v="1095"/>
    <d v="2019-10-14T01:03:59"/>
    <x v="0"/>
    <x v="9"/>
    <x v="921"/>
    <n v="64"/>
    <x v="0"/>
    <x v="4"/>
    <x v="2"/>
    <n v="6157.69"/>
  </r>
  <r>
    <s v="PAT_825"/>
    <x v="1"/>
    <x v="1096"/>
    <d v="2019-10-14T07:19:28"/>
    <x v="0"/>
    <x v="9"/>
    <x v="922"/>
    <n v="82"/>
    <x v="1"/>
    <x v="4"/>
    <x v="2"/>
    <n v="7004.81"/>
  </r>
  <r>
    <s v="PAT_1357"/>
    <x v="2"/>
    <x v="1097"/>
    <d v="2019-10-14T13:34:57"/>
    <x v="0"/>
    <x v="9"/>
    <x v="167"/>
    <n v="68"/>
    <x v="0"/>
    <x v="3"/>
    <x v="0"/>
    <n v="2365.61"/>
  </r>
  <r>
    <s v="PAT_1543"/>
    <x v="3"/>
    <x v="1098"/>
    <d v="2019-10-14T19:50:26"/>
    <x v="0"/>
    <x v="9"/>
    <x v="923"/>
    <n v="75"/>
    <x v="0"/>
    <x v="2"/>
    <x v="0"/>
    <n v="1364.64"/>
  </r>
  <r>
    <s v="PAT_2528"/>
    <x v="1"/>
    <x v="1099"/>
    <d v="2019-10-15T02:05:55"/>
    <x v="0"/>
    <x v="9"/>
    <x v="289"/>
    <n v="43"/>
    <x v="1"/>
    <x v="4"/>
    <x v="0"/>
    <n v="1109.76"/>
  </r>
  <r>
    <s v="PAT_929"/>
    <x v="1"/>
    <x v="1100"/>
    <d v="2019-10-15T08:21:24"/>
    <x v="0"/>
    <x v="9"/>
    <x v="504"/>
    <n v="83"/>
    <x v="0"/>
    <x v="4"/>
    <x v="1"/>
    <n v="1470.42"/>
  </r>
  <r>
    <s v="PAT_2845"/>
    <x v="3"/>
    <x v="1101"/>
    <d v="2019-10-15T14:36:53"/>
    <x v="0"/>
    <x v="9"/>
    <x v="924"/>
    <n v="56"/>
    <x v="1"/>
    <x v="0"/>
    <x v="1"/>
    <n v="6014.26"/>
  </r>
  <r>
    <s v="PAT_2838"/>
    <x v="3"/>
    <x v="1102"/>
    <d v="2019-10-15T20:52:22"/>
    <x v="0"/>
    <x v="9"/>
    <x v="166"/>
    <n v="60"/>
    <x v="1"/>
    <x v="2"/>
    <x v="2"/>
    <n v="666.07"/>
  </r>
  <r>
    <s v="PAT_2101"/>
    <x v="0"/>
    <x v="1103"/>
    <d v="2019-10-16T03:07:51"/>
    <x v="0"/>
    <x v="9"/>
    <x v="770"/>
    <n v="38"/>
    <x v="1"/>
    <x v="0"/>
    <x v="2"/>
    <n v="6407.79"/>
  </r>
  <r>
    <s v="PAT_313"/>
    <x v="1"/>
    <x v="1104"/>
    <d v="2019-10-16T09:23:20"/>
    <x v="0"/>
    <x v="9"/>
    <x v="925"/>
    <n v="43"/>
    <x v="1"/>
    <x v="1"/>
    <x v="2"/>
    <n v="6902.33"/>
  </r>
  <r>
    <s v="PAT_741"/>
    <x v="0"/>
    <x v="1105"/>
    <d v="2019-10-16T15:38:49"/>
    <x v="0"/>
    <x v="9"/>
    <x v="926"/>
    <n v="20"/>
    <x v="0"/>
    <x v="4"/>
    <x v="0"/>
    <n v="2976.62"/>
  </r>
  <r>
    <s v="PAT_213"/>
    <x v="3"/>
    <x v="1106"/>
    <d v="2019-10-16T21:54:17"/>
    <x v="0"/>
    <x v="9"/>
    <x v="927"/>
    <n v="57"/>
    <x v="1"/>
    <x v="2"/>
    <x v="0"/>
    <n v="6708.22"/>
  </r>
  <r>
    <s v="PAT_2117"/>
    <x v="2"/>
    <x v="1107"/>
    <d v="2019-10-17T04:09:46"/>
    <x v="0"/>
    <x v="9"/>
    <x v="928"/>
    <n v="37"/>
    <x v="0"/>
    <x v="3"/>
    <x v="2"/>
    <n v="7766.35"/>
  </r>
  <r>
    <s v="PAT_114"/>
    <x v="1"/>
    <x v="1108"/>
    <d v="2019-10-17T10:25:15"/>
    <x v="0"/>
    <x v="9"/>
    <x v="929"/>
    <n v="36"/>
    <x v="0"/>
    <x v="1"/>
    <x v="1"/>
    <n v="2567.4699999999998"/>
  </r>
  <r>
    <s v="PAT_1117"/>
    <x v="2"/>
    <x v="1109"/>
    <d v="2019-10-17T16:40:44"/>
    <x v="0"/>
    <x v="9"/>
    <x v="133"/>
    <n v="58"/>
    <x v="0"/>
    <x v="3"/>
    <x v="2"/>
    <n v="4374.71"/>
  </r>
  <r>
    <s v="PAT_271"/>
    <x v="2"/>
    <x v="1110"/>
    <d v="2019-10-17T22:56:13"/>
    <x v="0"/>
    <x v="9"/>
    <x v="930"/>
    <n v="60"/>
    <x v="0"/>
    <x v="3"/>
    <x v="1"/>
    <n v="7811.19"/>
  </r>
  <r>
    <s v="PAT_2574"/>
    <x v="2"/>
    <x v="1111"/>
    <d v="2019-10-18T05:11:42"/>
    <x v="0"/>
    <x v="9"/>
    <x v="931"/>
    <n v="34"/>
    <x v="0"/>
    <x v="4"/>
    <x v="2"/>
    <n v="7232.4"/>
  </r>
  <r>
    <s v="PAT_1087"/>
    <x v="2"/>
    <x v="1112"/>
    <d v="2019-10-18T11:27:11"/>
    <x v="0"/>
    <x v="9"/>
    <x v="932"/>
    <n v="83"/>
    <x v="0"/>
    <x v="1"/>
    <x v="1"/>
    <n v="6992.13"/>
  </r>
  <r>
    <s v="PAT_844"/>
    <x v="2"/>
    <x v="1113"/>
    <d v="2019-10-18T17:42:40"/>
    <x v="0"/>
    <x v="9"/>
    <x v="821"/>
    <n v="66"/>
    <x v="0"/>
    <x v="1"/>
    <x v="1"/>
    <n v="2718.66"/>
  </r>
  <r>
    <s v="PAT_2615"/>
    <x v="3"/>
    <x v="1114"/>
    <d v="2019-10-18T23:58:09"/>
    <x v="0"/>
    <x v="9"/>
    <x v="308"/>
    <n v="36"/>
    <x v="0"/>
    <x v="4"/>
    <x v="1"/>
    <n v="6030.64"/>
  </r>
  <r>
    <s v="PAT_2327"/>
    <x v="0"/>
    <x v="1115"/>
    <d v="2019-10-19T06:13:38"/>
    <x v="0"/>
    <x v="9"/>
    <x v="933"/>
    <n v="56"/>
    <x v="1"/>
    <x v="4"/>
    <x v="2"/>
    <n v="3199.91"/>
  </r>
  <r>
    <s v="PAT_2749"/>
    <x v="3"/>
    <x v="1116"/>
    <d v="2019-10-19T12:29:07"/>
    <x v="0"/>
    <x v="9"/>
    <x v="934"/>
    <n v="79"/>
    <x v="1"/>
    <x v="2"/>
    <x v="2"/>
    <n v="7446.86"/>
  </r>
  <r>
    <s v="PAT_519"/>
    <x v="0"/>
    <x v="1117"/>
    <d v="2019-10-19T18:44:36"/>
    <x v="0"/>
    <x v="9"/>
    <x v="583"/>
    <n v="53"/>
    <x v="0"/>
    <x v="4"/>
    <x v="2"/>
    <n v="8824.8700000000008"/>
  </r>
  <r>
    <s v="PAT_2699"/>
    <x v="3"/>
    <x v="1118"/>
    <d v="2019-10-20T01:00:05"/>
    <x v="0"/>
    <x v="9"/>
    <x v="935"/>
    <n v="57"/>
    <x v="1"/>
    <x v="1"/>
    <x v="2"/>
    <n v="1576.06"/>
  </r>
  <r>
    <s v="PAT_1233"/>
    <x v="1"/>
    <x v="1119"/>
    <d v="2019-10-20T07:15:34"/>
    <x v="0"/>
    <x v="9"/>
    <x v="358"/>
    <n v="64"/>
    <x v="0"/>
    <x v="1"/>
    <x v="2"/>
    <n v="3064.39"/>
  </r>
  <r>
    <s v="PAT_2356"/>
    <x v="0"/>
    <x v="1120"/>
    <d v="2019-10-20T13:31:02"/>
    <x v="0"/>
    <x v="9"/>
    <x v="936"/>
    <n v="32"/>
    <x v="0"/>
    <x v="4"/>
    <x v="2"/>
    <n v="9187.2800000000007"/>
  </r>
  <r>
    <s v="PAT_1620"/>
    <x v="0"/>
    <x v="1121"/>
    <d v="2019-10-20T19:46:31"/>
    <x v="0"/>
    <x v="9"/>
    <x v="497"/>
    <n v="55"/>
    <x v="1"/>
    <x v="2"/>
    <x v="0"/>
    <n v="9011.16"/>
  </r>
  <r>
    <s v="PAT_2321"/>
    <x v="2"/>
    <x v="1122"/>
    <d v="2019-10-21T02:02:00"/>
    <x v="0"/>
    <x v="9"/>
    <x v="937"/>
    <n v="81"/>
    <x v="0"/>
    <x v="0"/>
    <x v="2"/>
    <n v="4878.37"/>
  </r>
  <r>
    <s v="PAT_1089"/>
    <x v="2"/>
    <x v="1123"/>
    <d v="2019-10-21T08:17:29"/>
    <x v="0"/>
    <x v="9"/>
    <x v="938"/>
    <n v="37"/>
    <x v="0"/>
    <x v="2"/>
    <x v="2"/>
    <n v="5936.19"/>
  </r>
  <r>
    <s v="PAT_771"/>
    <x v="3"/>
    <x v="1124"/>
    <d v="2019-10-21T14:32:58"/>
    <x v="0"/>
    <x v="9"/>
    <x v="939"/>
    <n v="51"/>
    <x v="1"/>
    <x v="2"/>
    <x v="0"/>
    <n v="7163.69"/>
  </r>
  <r>
    <s v="PAT_1605"/>
    <x v="1"/>
    <x v="1125"/>
    <d v="2019-10-21T20:48:27"/>
    <x v="0"/>
    <x v="9"/>
    <x v="940"/>
    <n v="54"/>
    <x v="0"/>
    <x v="2"/>
    <x v="1"/>
    <n v="1128.97"/>
  </r>
  <r>
    <s v="PAT_1341"/>
    <x v="3"/>
    <x v="1126"/>
    <d v="2019-10-22T03:03:56"/>
    <x v="0"/>
    <x v="9"/>
    <x v="614"/>
    <n v="33"/>
    <x v="0"/>
    <x v="3"/>
    <x v="0"/>
    <n v="8116.36"/>
  </r>
  <r>
    <s v="PAT_2453"/>
    <x v="1"/>
    <x v="1127"/>
    <d v="2019-10-22T09:19:25"/>
    <x v="0"/>
    <x v="9"/>
    <x v="941"/>
    <n v="79"/>
    <x v="0"/>
    <x v="4"/>
    <x v="2"/>
    <n v="5386.04"/>
  </r>
  <r>
    <s v="PAT_708"/>
    <x v="0"/>
    <x v="1128"/>
    <d v="2019-10-22T15:34:54"/>
    <x v="0"/>
    <x v="9"/>
    <x v="942"/>
    <n v="23"/>
    <x v="0"/>
    <x v="0"/>
    <x v="1"/>
    <n v="919.99"/>
  </r>
  <r>
    <s v="PAT_1148"/>
    <x v="1"/>
    <x v="1129"/>
    <d v="2019-10-22T21:50:23"/>
    <x v="0"/>
    <x v="9"/>
    <x v="943"/>
    <n v="21"/>
    <x v="1"/>
    <x v="4"/>
    <x v="2"/>
    <n v="1399.32"/>
  </r>
  <r>
    <s v="PAT_1620"/>
    <x v="1"/>
    <x v="1130"/>
    <d v="2019-10-23T04:05:52"/>
    <x v="0"/>
    <x v="9"/>
    <x v="497"/>
    <n v="55"/>
    <x v="1"/>
    <x v="2"/>
    <x v="0"/>
    <n v="9011.16"/>
  </r>
  <r>
    <s v="PAT_671"/>
    <x v="3"/>
    <x v="1131"/>
    <d v="2019-10-23T10:21:21"/>
    <x v="0"/>
    <x v="9"/>
    <x v="944"/>
    <n v="84"/>
    <x v="1"/>
    <x v="0"/>
    <x v="2"/>
    <n v="7519.56"/>
  </r>
  <r>
    <s v="PAT_266"/>
    <x v="1"/>
    <x v="1132"/>
    <d v="2019-10-23T16:36:50"/>
    <x v="0"/>
    <x v="9"/>
    <x v="945"/>
    <n v="24"/>
    <x v="0"/>
    <x v="1"/>
    <x v="1"/>
    <n v="7968.98"/>
  </r>
  <r>
    <s v="PAT_1292"/>
    <x v="1"/>
    <x v="1133"/>
    <d v="2019-10-23T22:52:19"/>
    <x v="0"/>
    <x v="9"/>
    <x v="77"/>
    <n v="34"/>
    <x v="1"/>
    <x v="4"/>
    <x v="1"/>
    <n v="879.09"/>
  </r>
  <r>
    <s v="PAT_1707"/>
    <x v="3"/>
    <x v="1134"/>
    <d v="2019-10-24T05:07:48"/>
    <x v="0"/>
    <x v="9"/>
    <x v="946"/>
    <n v="75"/>
    <x v="0"/>
    <x v="1"/>
    <x v="2"/>
    <n v="3917.78"/>
  </r>
  <r>
    <s v="PAT_1677"/>
    <x v="1"/>
    <x v="1135"/>
    <d v="2019-10-24T11:23:16"/>
    <x v="0"/>
    <x v="9"/>
    <x v="947"/>
    <n v="46"/>
    <x v="0"/>
    <x v="1"/>
    <x v="1"/>
    <n v="4404.2299999999996"/>
  </r>
  <r>
    <s v="PAT_1479"/>
    <x v="2"/>
    <x v="1136"/>
    <d v="2019-10-24T17:38:45"/>
    <x v="0"/>
    <x v="9"/>
    <x v="948"/>
    <n v="56"/>
    <x v="0"/>
    <x v="4"/>
    <x v="0"/>
    <n v="1021.67"/>
  </r>
  <r>
    <s v="PAT_2979"/>
    <x v="3"/>
    <x v="1137"/>
    <d v="2019-10-24T23:54:14"/>
    <x v="0"/>
    <x v="9"/>
    <x v="148"/>
    <n v="22"/>
    <x v="0"/>
    <x v="2"/>
    <x v="1"/>
    <n v="4316.63"/>
  </r>
  <r>
    <s v="PAT_2827"/>
    <x v="3"/>
    <x v="1138"/>
    <d v="2019-10-25T06:09:43"/>
    <x v="0"/>
    <x v="9"/>
    <x v="949"/>
    <n v="19"/>
    <x v="0"/>
    <x v="2"/>
    <x v="2"/>
    <n v="3576.79"/>
  </r>
  <r>
    <s v="PAT_1232"/>
    <x v="1"/>
    <x v="1139"/>
    <d v="2019-10-25T12:25:12"/>
    <x v="0"/>
    <x v="9"/>
    <x v="950"/>
    <n v="67"/>
    <x v="0"/>
    <x v="4"/>
    <x v="2"/>
    <n v="5168.05"/>
  </r>
  <r>
    <s v="PAT_913"/>
    <x v="1"/>
    <x v="1140"/>
    <d v="2019-10-25T18:40:41"/>
    <x v="0"/>
    <x v="9"/>
    <x v="951"/>
    <n v="79"/>
    <x v="1"/>
    <x v="3"/>
    <x v="1"/>
    <n v="4903.34"/>
  </r>
  <r>
    <s v="PAT_2432"/>
    <x v="1"/>
    <x v="1141"/>
    <d v="2019-10-26T00:56:10"/>
    <x v="0"/>
    <x v="9"/>
    <x v="952"/>
    <n v="85"/>
    <x v="0"/>
    <x v="4"/>
    <x v="0"/>
    <n v="8644.57"/>
  </r>
  <r>
    <s v="PAT_157"/>
    <x v="1"/>
    <x v="1142"/>
    <d v="2019-10-26T07:11:39"/>
    <x v="0"/>
    <x v="9"/>
    <x v="202"/>
    <n v="58"/>
    <x v="1"/>
    <x v="4"/>
    <x v="1"/>
    <n v="9879.36"/>
  </r>
  <r>
    <s v="PAT_1262"/>
    <x v="3"/>
    <x v="1143"/>
    <d v="2019-10-26T13:27:08"/>
    <x v="0"/>
    <x v="9"/>
    <x v="953"/>
    <n v="71"/>
    <x v="1"/>
    <x v="3"/>
    <x v="2"/>
    <n v="7555.73"/>
  </r>
  <r>
    <s v="PAT_1459"/>
    <x v="3"/>
    <x v="1144"/>
    <d v="2019-10-26T19:42:37"/>
    <x v="0"/>
    <x v="9"/>
    <x v="188"/>
    <n v="44"/>
    <x v="1"/>
    <x v="3"/>
    <x v="1"/>
    <n v="531.95000000000005"/>
  </r>
  <r>
    <s v="PAT_135"/>
    <x v="2"/>
    <x v="1145"/>
    <d v="2019-10-27T01:58:06"/>
    <x v="0"/>
    <x v="9"/>
    <x v="954"/>
    <n v="26"/>
    <x v="1"/>
    <x v="4"/>
    <x v="0"/>
    <n v="485.44"/>
  </r>
  <r>
    <s v="PAT_1563"/>
    <x v="1"/>
    <x v="1146"/>
    <d v="2019-10-27T08:13:35"/>
    <x v="0"/>
    <x v="9"/>
    <x v="363"/>
    <n v="41"/>
    <x v="0"/>
    <x v="2"/>
    <x v="1"/>
    <n v="8961.01"/>
  </r>
  <r>
    <s v="PAT_335"/>
    <x v="0"/>
    <x v="1147"/>
    <d v="2019-10-27T14:29:04"/>
    <x v="0"/>
    <x v="9"/>
    <x v="955"/>
    <n v="78"/>
    <x v="1"/>
    <x v="4"/>
    <x v="1"/>
    <n v="4913.1099999999997"/>
  </r>
  <r>
    <s v="PAT_1487"/>
    <x v="0"/>
    <x v="1148"/>
    <d v="2019-10-27T20:44:33"/>
    <x v="0"/>
    <x v="9"/>
    <x v="956"/>
    <n v="50"/>
    <x v="1"/>
    <x v="4"/>
    <x v="1"/>
    <n v="7463.51"/>
  </r>
  <r>
    <s v="PAT_1753"/>
    <x v="1"/>
    <x v="1149"/>
    <d v="2019-10-28T03:00:02"/>
    <x v="0"/>
    <x v="9"/>
    <x v="957"/>
    <n v="77"/>
    <x v="0"/>
    <x v="4"/>
    <x v="0"/>
    <n v="3334.89"/>
  </r>
  <r>
    <s v="PAT_1200"/>
    <x v="3"/>
    <x v="1150"/>
    <d v="2019-10-28T09:15:30"/>
    <x v="0"/>
    <x v="9"/>
    <x v="958"/>
    <n v="57"/>
    <x v="0"/>
    <x v="0"/>
    <x v="2"/>
    <n v="5737.6"/>
  </r>
  <r>
    <s v="PAT_241"/>
    <x v="1"/>
    <x v="1151"/>
    <d v="2019-10-28T15:30:59"/>
    <x v="0"/>
    <x v="9"/>
    <x v="836"/>
    <n v="22"/>
    <x v="1"/>
    <x v="1"/>
    <x v="0"/>
    <n v="876.18"/>
  </r>
  <r>
    <s v="PAT_521"/>
    <x v="1"/>
    <x v="1152"/>
    <d v="2019-10-28T21:46:28"/>
    <x v="0"/>
    <x v="9"/>
    <x v="959"/>
    <n v="50"/>
    <x v="0"/>
    <x v="1"/>
    <x v="1"/>
    <n v="7058.83"/>
  </r>
  <r>
    <s v="PAT_1959"/>
    <x v="1"/>
    <x v="1153"/>
    <d v="2019-10-29T04:01:57"/>
    <x v="0"/>
    <x v="9"/>
    <x v="960"/>
    <n v="32"/>
    <x v="1"/>
    <x v="0"/>
    <x v="1"/>
    <n v="1556.16"/>
  </r>
  <r>
    <s v="PAT_2838"/>
    <x v="0"/>
    <x v="1154"/>
    <d v="2019-10-29T10:17:26"/>
    <x v="0"/>
    <x v="9"/>
    <x v="166"/>
    <n v="60"/>
    <x v="1"/>
    <x v="2"/>
    <x v="2"/>
    <n v="666.07"/>
  </r>
  <r>
    <s v="PAT_2725"/>
    <x v="0"/>
    <x v="1155"/>
    <d v="2019-10-29T16:32:55"/>
    <x v="0"/>
    <x v="9"/>
    <x v="711"/>
    <n v="58"/>
    <x v="0"/>
    <x v="1"/>
    <x v="2"/>
    <n v="2780.22"/>
  </r>
  <r>
    <s v="PAT_650"/>
    <x v="2"/>
    <x v="1156"/>
    <d v="2019-10-29T22:48:24"/>
    <x v="0"/>
    <x v="9"/>
    <x v="754"/>
    <n v="52"/>
    <x v="1"/>
    <x v="4"/>
    <x v="2"/>
    <n v="4449.91"/>
  </r>
  <r>
    <s v="PAT_2588"/>
    <x v="0"/>
    <x v="1157"/>
    <d v="2019-10-30T05:03:53"/>
    <x v="0"/>
    <x v="9"/>
    <x v="961"/>
    <n v="71"/>
    <x v="0"/>
    <x v="4"/>
    <x v="2"/>
    <n v="3471.23"/>
  </r>
  <r>
    <s v="PAT_75"/>
    <x v="2"/>
    <x v="1158"/>
    <d v="2019-10-30T11:19:22"/>
    <x v="0"/>
    <x v="9"/>
    <x v="962"/>
    <n v="59"/>
    <x v="1"/>
    <x v="1"/>
    <x v="0"/>
    <n v="2423.4499999999998"/>
  </r>
  <r>
    <s v="PAT_733"/>
    <x v="3"/>
    <x v="1159"/>
    <d v="2019-10-30T17:34:51"/>
    <x v="0"/>
    <x v="9"/>
    <x v="223"/>
    <n v="32"/>
    <x v="0"/>
    <x v="1"/>
    <x v="1"/>
    <n v="7240.99"/>
  </r>
  <r>
    <s v="PAT_2671"/>
    <x v="2"/>
    <x v="1160"/>
    <d v="2019-10-30T23:50:20"/>
    <x v="0"/>
    <x v="9"/>
    <x v="260"/>
    <n v="74"/>
    <x v="1"/>
    <x v="2"/>
    <x v="1"/>
    <n v="7101.11"/>
  </r>
  <r>
    <s v="PAT_1087"/>
    <x v="0"/>
    <x v="1161"/>
    <d v="2019-10-31T06:05:49"/>
    <x v="0"/>
    <x v="9"/>
    <x v="932"/>
    <n v="83"/>
    <x v="0"/>
    <x v="1"/>
    <x v="1"/>
    <n v="6992.13"/>
  </r>
  <r>
    <s v="PAT_1902"/>
    <x v="0"/>
    <x v="1162"/>
    <d v="2019-10-31T12:21:18"/>
    <x v="0"/>
    <x v="9"/>
    <x v="963"/>
    <n v="29"/>
    <x v="0"/>
    <x v="1"/>
    <x v="0"/>
    <n v="3259.83"/>
  </r>
  <r>
    <s v="PAT_1181"/>
    <x v="0"/>
    <x v="1163"/>
    <d v="2019-10-31T18:36:47"/>
    <x v="0"/>
    <x v="9"/>
    <x v="964"/>
    <n v="21"/>
    <x v="1"/>
    <x v="3"/>
    <x v="0"/>
    <n v="6223.21"/>
  </r>
  <r>
    <s v="PAT_906"/>
    <x v="3"/>
    <x v="1164"/>
    <d v="2019-11-01T00:52:16"/>
    <x v="0"/>
    <x v="10"/>
    <x v="912"/>
    <n v="85"/>
    <x v="0"/>
    <x v="0"/>
    <x v="2"/>
    <n v="9456.8700000000008"/>
  </r>
  <r>
    <s v="PAT_644"/>
    <x v="1"/>
    <x v="1165"/>
    <d v="2019-11-01T07:07:44"/>
    <x v="0"/>
    <x v="10"/>
    <x v="965"/>
    <n v="19"/>
    <x v="0"/>
    <x v="3"/>
    <x v="2"/>
    <n v="5006.71"/>
  </r>
  <r>
    <s v="PAT_780"/>
    <x v="1"/>
    <x v="1166"/>
    <d v="2019-11-01T13:23:13"/>
    <x v="0"/>
    <x v="10"/>
    <x v="966"/>
    <n v="56"/>
    <x v="0"/>
    <x v="0"/>
    <x v="1"/>
    <n v="6465.58"/>
  </r>
  <r>
    <s v="PAT_730"/>
    <x v="3"/>
    <x v="1167"/>
    <d v="2019-11-01T19:38:42"/>
    <x v="0"/>
    <x v="10"/>
    <x v="833"/>
    <n v="61"/>
    <x v="1"/>
    <x v="1"/>
    <x v="0"/>
    <n v="3832.98"/>
  </r>
  <r>
    <s v="PAT_2787"/>
    <x v="3"/>
    <x v="1168"/>
    <d v="2019-11-02T01:54:11"/>
    <x v="0"/>
    <x v="10"/>
    <x v="967"/>
    <n v="88"/>
    <x v="0"/>
    <x v="1"/>
    <x v="0"/>
    <n v="4986.25"/>
  </r>
  <r>
    <s v="PAT_981"/>
    <x v="2"/>
    <x v="1169"/>
    <d v="2019-11-02T08:09:40"/>
    <x v="0"/>
    <x v="10"/>
    <x v="968"/>
    <n v="40"/>
    <x v="1"/>
    <x v="4"/>
    <x v="0"/>
    <n v="9967.64"/>
  </r>
  <r>
    <s v="PAT_6"/>
    <x v="2"/>
    <x v="1170"/>
    <d v="2019-11-02T14:25:09"/>
    <x v="0"/>
    <x v="10"/>
    <x v="969"/>
    <n v="48"/>
    <x v="0"/>
    <x v="2"/>
    <x v="1"/>
    <n v="2736.51"/>
  </r>
  <r>
    <s v="PAT_594"/>
    <x v="1"/>
    <x v="1171"/>
    <d v="2019-11-02T20:40:38"/>
    <x v="0"/>
    <x v="10"/>
    <x v="970"/>
    <n v="27"/>
    <x v="1"/>
    <x v="1"/>
    <x v="0"/>
    <n v="8224.08"/>
  </r>
  <r>
    <s v="PAT_497"/>
    <x v="2"/>
    <x v="1172"/>
    <d v="2019-11-03T02:56:07"/>
    <x v="0"/>
    <x v="10"/>
    <x v="971"/>
    <n v="56"/>
    <x v="1"/>
    <x v="2"/>
    <x v="1"/>
    <n v="808.23"/>
  </r>
  <r>
    <s v="PAT_2316"/>
    <x v="1"/>
    <x v="1173"/>
    <d v="2019-11-03T09:11:36"/>
    <x v="0"/>
    <x v="10"/>
    <x v="972"/>
    <n v="73"/>
    <x v="0"/>
    <x v="4"/>
    <x v="2"/>
    <n v="8332.9"/>
  </r>
  <r>
    <s v="PAT_662"/>
    <x v="0"/>
    <x v="1174"/>
    <d v="2019-11-03T15:27:05"/>
    <x v="0"/>
    <x v="10"/>
    <x v="276"/>
    <n v="23"/>
    <x v="1"/>
    <x v="1"/>
    <x v="2"/>
    <n v="7263.39"/>
  </r>
  <r>
    <s v="PAT_2424"/>
    <x v="2"/>
    <x v="1175"/>
    <d v="2019-11-03T21:42:34"/>
    <x v="0"/>
    <x v="10"/>
    <x v="47"/>
    <n v="36"/>
    <x v="1"/>
    <x v="0"/>
    <x v="1"/>
    <n v="474"/>
  </r>
  <r>
    <s v="PAT_1372"/>
    <x v="1"/>
    <x v="1176"/>
    <d v="2019-11-04T03:58:03"/>
    <x v="0"/>
    <x v="10"/>
    <x v="973"/>
    <n v="38"/>
    <x v="1"/>
    <x v="2"/>
    <x v="1"/>
    <n v="2109.36"/>
  </r>
  <r>
    <s v="PAT_2194"/>
    <x v="0"/>
    <x v="1177"/>
    <d v="2019-11-04T10:13:32"/>
    <x v="0"/>
    <x v="10"/>
    <x v="174"/>
    <n v="74"/>
    <x v="1"/>
    <x v="3"/>
    <x v="2"/>
    <n v="2322.8000000000002"/>
  </r>
  <r>
    <s v="PAT_2084"/>
    <x v="0"/>
    <x v="1178"/>
    <d v="2019-11-04T16:29:01"/>
    <x v="0"/>
    <x v="10"/>
    <x v="974"/>
    <n v="22"/>
    <x v="1"/>
    <x v="3"/>
    <x v="2"/>
    <n v="3644.23"/>
  </r>
  <r>
    <s v="PAT_1458"/>
    <x v="1"/>
    <x v="1179"/>
    <d v="2019-11-04T22:44:30"/>
    <x v="0"/>
    <x v="10"/>
    <x v="975"/>
    <n v="86"/>
    <x v="1"/>
    <x v="1"/>
    <x v="1"/>
    <n v="4655.5600000000004"/>
  </r>
  <r>
    <s v="PAT_263"/>
    <x v="3"/>
    <x v="1180"/>
    <d v="2019-11-05T04:59:58"/>
    <x v="0"/>
    <x v="10"/>
    <x v="976"/>
    <n v="54"/>
    <x v="1"/>
    <x v="2"/>
    <x v="2"/>
    <n v="6936.59"/>
  </r>
  <r>
    <s v="PAT_1732"/>
    <x v="0"/>
    <x v="1181"/>
    <d v="2019-11-05T11:15:27"/>
    <x v="0"/>
    <x v="10"/>
    <x v="676"/>
    <n v="59"/>
    <x v="0"/>
    <x v="0"/>
    <x v="2"/>
    <n v="8207.3700000000008"/>
  </r>
  <r>
    <s v="PAT_1218"/>
    <x v="0"/>
    <x v="1182"/>
    <d v="2019-11-05T17:30:56"/>
    <x v="0"/>
    <x v="10"/>
    <x v="977"/>
    <n v="31"/>
    <x v="1"/>
    <x v="4"/>
    <x v="1"/>
    <n v="3566.16"/>
  </r>
  <r>
    <s v="PAT_354"/>
    <x v="2"/>
    <x v="1183"/>
    <d v="2019-11-05T23:46:25"/>
    <x v="0"/>
    <x v="10"/>
    <x v="978"/>
    <n v="59"/>
    <x v="1"/>
    <x v="2"/>
    <x v="0"/>
    <n v="6692.46"/>
  </r>
  <r>
    <s v="PAT_1713"/>
    <x v="1"/>
    <x v="1184"/>
    <d v="2019-11-06T06:01:54"/>
    <x v="0"/>
    <x v="10"/>
    <x v="979"/>
    <n v="72"/>
    <x v="0"/>
    <x v="3"/>
    <x v="0"/>
    <n v="3687.44"/>
  </r>
  <r>
    <s v="PAT_321"/>
    <x v="1"/>
    <x v="1185"/>
    <d v="2019-11-06T12:17:23"/>
    <x v="0"/>
    <x v="10"/>
    <x v="866"/>
    <n v="48"/>
    <x v="0"/>
    <x v="2"/>
    <x v="2"/>
    <n v="5845.34"/>
  </r>
  <r>
    <s v="PAT_1250"/>
    <x v="3"/>
    <x v="1186"/>
    <d v="2019-11-06T18:32:52"/>
    <x v="0"/>
    <x v="10"/>
    <x v="890"/>
    <n v="59"/>
    <x v="1"/>
    <x v="2"/>
    <x v="1"/>
    <n v="4753.6400000000003"/>
  </r>
  <r>
    <s v="PAT_1945"/>
    <x v="1"/>
    <x v="1187"/>
    <d v="2019-11-07T00:48:21"/>
    <x v="0"/>
    <x v="10"/>
    <x v="637"/>
    <n v="45"/>
    <x v="0"/>
    <x v="3"/>
    <x v="1"/>
    <n v="1547.38"/>
  </r>
  <r>
    <s v="PAT_2728"/>
    <x v="3"/>
    <x v="1188"/>
    <d v="2019-11-07T07:03:50"/>
    <x v="0"/>
    <x v="10"/>
    <x v="444"/>
    <n v="78"/>
    <x v="0"/>
    <x v="4"/>
    <x v="2"/>
    <n v="6041.68"/>
  </r>
  <r>
    <s v="PAT_2793"/>
    <x v="0"/>
    <x v="1189"/>
    <d v="2019-11-07T13:19:19"/>
    <x v="0"/>
    <x v="10"/>
    <x v="980"/>
    <n v="34"/>
    <x v="1"/>
    <x v="3"/>
    <x v="0"/>
    <n v="8478.11"/>
  </r>
  <r>
    <s v="PAT_552"/>
    <x v="2"/>
    <x v="1190"/>
    <d v="2019-11-07T19:34:48"/>
    <x v="0"/>
    <x v="10"/>
    <x v="981"/>
    <n v="78"/>
    <x v="1"/>
    <x v="1"/>
    <x v="1"/>
    <n v="6572.84"/>
  </r>
  <r>
    <s v="PAT_1200"/>
    <x v="1"/>
    <x v="1191"/>
    <d v="2019-11-08T01:50:17"/>
    <x v="0"/>
    <x v="10"/>
    <x v="958"/>
    <n v="57"/>
    <x v="0"/>
    <x v="0"/>
    <x v="2"/>
    <n v="5737.6"/>
  </r>
  <r>
    <s v="PAT_553"/>
    <x v="1"/>
    <x v="1192"/>
    <d v="2019-11-08T08:05:46"/>
    <x v="0"/>
    <x v="10"/>
    <x v="982"/>
    <n v="88"/>
    <x v="0"/>
    <x v="3"/>
    <x v="2"/>
    <n v="3894.45"/>
  </r>
  <r>
    <s v="PAT_962"/>
    <x v="3"/>
    <x v="1193"/>
    <d v="2019-11-08T14:21:15"/>
    <x v="0"/>
    <x v="10"/>
    <x v="983"/>
    <n v="58"/>
    <x v="1"/>
    <x v="0"/>
    <x v="0"/>
    <n v="4164.4799999999996"/>
  </r>
  <r>
    <s v="PAT_1412"/>
    <x v="3"/>
    <x v="1194"/>
    <d v="2019-11-08T20:36:44"/>
    <x v="0"/>
    <x v="10"/>
    <x v="984"/>
    <n v="18"/>
    <x v="1"/>
    <x v="0"/>
    <x v="2"/>
    <n v="7477.66"/>
  </r>
  <r>
    <s v="PAT_2736"/>
    <x v="2"/>
    <x v="1195"/>
    <d v="2019-11-09T02:52:12"/>
    <x v="0"/>
    <x v="10"/>
    <x v="985"/>
    <n v="48"/>
    <x v="0"/>
    <x v="0"/>
    <x v="1"/>
    <n v="3554.07"/>
  </r>
  <r>
    <s v="PAT_668"/>
    <x v="1"/>
    <x v="1196"/>
    <d v="2019-11-09T09:07:41"/>
    <x v="0"/>
    <x v="10"/>
    <x v="986"/>
    <n v="80"/>
    <x v="1"/>
    <x v="3"/>
    <x v="2"/>
    <n v="4223.49"/>
  </r>
  <r>
    <s v="PAT_2478"/>
    <x v="2"/>
    <x v="1197"/>
    <d v="2019-11-09T15:23:10"/>
    <x v="0"/>
    <x v="10"/>
    <x v="987"/>
    <n v="69"/>
    <x v="0"/>
    <x v="4"/>
    <x v="2"/>
    <n v="3279.97"/>
  </r>
  <r>
    <s v="PAT_2993"/>
    <x v="3"/>
    <x v="1198"/>
    <d v="2019-11-09T21:38:39"/>
    <x v="0"/>
    <x v="10"/>
    <x v="988"/>
    <n v="87"/>
    <x v="0"/>
    <x v="2"/>
    <x v="0"/>
    <n v="5805.77"/>
  </r>
  <r>
    <s v="PAT_1518"/>
    <x v="3"/>
    <x v="1199"/>
    <d v="2019-11-10T03:54:08"/>
    <x v="0"/>
    <x v="10"/>
    <x v="989"/>
    <n v="49"/>
    <x v="1"/>
    <x v="3"/>
    <x v="1"/>
    <n v="3304.84"/>
  </r>
  <r>
    <s v="PAT_2411"/>
    <x v="3"/>
    <x v="1200"/>
    <d v="2019-11-10T10:09:37"/>
    <x v="0"/>
    <x v="10"/>
    <x v="990"/>
    <n v="42"/>
    <x v="1"/>
    <x v="0"/>
    <x v="1"/>
    <n v="6900.76"/>
  </r>
  <r>
    <s v="PAT_416"/>
    <x v="1"/>
    <x v="1201"/>
    <d v="2019-11-10T16:25:06"/>
    <x v="0"/>
    <x v="10"/>
    <x v="991"/>
    <n v="20"/>
    <x v="1"/>
    <x v="2"/>
    <x v="1"/>
    <n v="4587.1499999999996"/>
  </r>
  <r>
    <s v="PAT_680"/>
    <x v="1"/>
    <x v="1202"/>
    <d v="2019-11-10T22:40:35"/>
    <x v="0"/>
    <x v="10"/>
    <x v="121"/>
    <n v="26"/>
    <x v="0"/>
    <x v="3"/>
    <x v="0"/>
    <n v="3241.97"/>
  </r>
  <r>
    <s v="PAT_1769"/>
    <x v="3"/>
    <x v="1203"/>
    <d v="2019-11-11T04:56:04"/>
    <x v="0"/>
    <x v="10"/>
    <x v="992"/>
    <n v="22"/>
    <x v="1"/>
    <x v="0"/>
    <x v="1"/>
    <n v="7462.5"/>
  </r>
  <r>
    <s v="PAT_372"/>
    <x v="2"/>
    <x v="1204"/>
    <d v="2019-11-11T11:11:33"/>
    <x v="0"/>
    <x v="10"/>
    <x v="993"/>
    <n v="75"/>
    <x v="1"/>
    <x v="2"/>
    <x v="0"/>
    <n v="336.32"/>
  </r>
  <r>
    <s v="PAT_657"/>
    <x v="1"/>
    <x v="1205"/>
    <d v="2019-11-11T17:27:02"/>
    <x v="0"/>
    <x v="10"/>
    <x v="994"/>
    <n v="83"/>
    <x v="0"/>
    <x v="1"/>
    <x v="0"/>
    <n v="2590.48"/>
  </r>
  <r>
    <s v="PAT_926"/>
    <x v="1"/>
    <x v="1206"/>
    <d v="2019-11-11T23:42:31"/>
    <x v="0"/>
    <x v="10"/>
    <x v="995"/>
    <n v="27"/>
    <x v="1"/>
    <x v="3"/>
    <x v="2"/>
    <n v="8081.54"/>
  </r>
  <r>
    <s v="PAT_1171"/>
    <x v="1"/>
    <x v="1207"/>
    <d v="2019-11-12T05:58:00"/>
    <x v="0"/>
    <x v="10"/>
    <x v="277"/>
    <n v="75"/>
    <x v="1"/>
    <x v="3"/>
    <x v="0"/>
    <n v="4386.16"/>
  </r>
  <r>
    <s v="PAT_1133"/>
    <x v="2"/>
    <x v="1208"/>
    <d v="2019-11-12T12:13:29"/>
    <x v="0"/>
    <x v="10"/>
    <x v="996"/>
    <n v="63"/>
    <x v="1"/>
    <x v="0"/>
    <x v="2"/>
    <n v="2297.36"/>
  </r>
  <r>
    <s v="PAT_2855"/>
    <x v="0"/>
    <x v="1209"/>
    <d v="2019-11-12T18:28:58"/>
    <x v="0"/>
    <x v="10"/>
    <x v="997"/>
    <n v="61"/>
    <x v="0"/>
    <x v="1"/>
    <x v="0"/>
    <n v="7982.18"/>
  </r>
  <r>
    <s v="PAT_1374"/>
    <x v="2"/>
    <x v="1210"/>
    <d v="2019-11-13T00:44:26"/>
    <x v="0"/>
    <x v="10"/>
    <x v="998"/>
    <n v="88"/>
    <x v="0"/>
    <x v="0"/>
    <x v="2"/>
    <n v="1875.94"/>
  </r>
  <r>
    <s v="PAT_2147"/>
    <x v="0"/>
    <x v="1211"/>
    <d v="2019-11-13T06:59:55"/>
    <x v="0"/>
    <x v="10"/>
    <x v="999"/>
    <n v="24"/>
    <x v="0"/>
    <x v="4"/>
    <x v="1"/>
    <n v="8932.2199999999993"/>
  </r>
  <r>
    <s v="PAT_986"/>
    <x v="2"/>
    <x v="1212"/>
    <d v="2019-11-13T13:15:24"/>
    <x v="0"/>
    <x v="10"/>
    <x v="1000"/>
    <n v="71"/>
    <x v="0"/>
    <x v="4"/>
    <x v="1"/>
    <n v="2722.34"/>
  </r>
  <r>
    <s v="PAT_2201"/>
    <x v="3"/>
    <x v="1213"/>
    <d v="2019-11-13T19:30:53"/>
    <x v="0"/>
    <x v="10"/>
    <x v="1001"/>
    <n v="64"/>
    <x v="0"/>
    <x v="1"/>
    <x v="1"/>
    <n v="3137.26"/>
  </r>
  <r>
    <s v="PAT_103"/>
    <x v="1"/>
    <x v="1214"/>
    <d v="2019-11-14T01:46:22"/>
    <x v="0"/>
    <x v="10"/>
    <x v="1002"/>
    <n v="53"/>
    <x v="0"/>
    <x v="0"/>
    <x v="1"/>
    <n v="3257.81"/>
  </r>
  <r>
    <s v="PAT_701"/>
    <x v="1"/>
    <x v="1215"/>
    <d v="2019-11-14T08:01:51"/>
    <x v="0"/>
    <x v="10"/>
    <x v="1003"/>
    <n v="45"/>
    <x v="1"/>
    <x v="0"/>
    <x v="0"/>
    <n v="1019.74"/>
  </r>
  <r>
    <s v="PAT_2852"/>
    <x v="2"/>
    <x v="1216"/>
    <d v="2019-11-14T14:17:20"/>
    <x v="0"/>
    <x v="10"/>
    <x v="597"/>
    <n v="57"/>
    <x v="1"/>
    <x v="2"/>
    <x v="0"/>
    <n v="7779.89"/>
  </r>
  <r>
    <s v="PAT_1780"/>
    <x v="0"/>
    <x v="1217"/>
    <d v="2019-11-14T20:32:49"/>
    <x v="0"/>
    <x v="10"/>
    <x v="1004"/>
    <n v="63"/>
    <x v="1"/>
    <x v="2"/>
    <x v="0"/>
    <n v="8043.83"/>
  </r>
  <r>
    <s v="PAT_842"/>
    <x v="3"/>
    <x v="1218"/>
    <d v="2019-11-15T02:48:18"/>
    <x v="0"/>
    <x v="10"/>
    <x v="1005"/>
    <n v="73"/>
    <x v="1"/>
    <x v="0"/>
    <x v="0"/>
    <n v="3701.58"/>
  </r>
  <r>
    <s v="PAT_86"/>
    <x v="1"/>
    <x v="1219"/>
    <d v="2019-11-15T09:03:47"/>
    <x v="0"/>
    <x v="10"/>
    <x v="302"/>
    <n v="21"/>
    <x v="0"/>
    <x v="2"/>
    <x v="0"/>
    <n v="4329.33"/>
  </r>
  <r>
    <s v="PAT_1533"/>
    <x v="1"/>
    <x v="1220"/>
    <d v="2019-11-15T15:19:16"/>
    <x v="0"/>
    <x v="10"/>
    <x v="507"/>
    <n v="23"/>
    <x v="1"/>
    <x v="0"/>
    <x v="2"/>
    <n v="6574.06"/>
  </r>
  <r>
    <s v="PAT_1369"/>
    <x v="2"/>
    <x v="1221"/>
    <d v="2019-11-15T21:34:45"/>
    <x v="0"/>
    <x v="10"/>
    <x v="346"/>
    <n v="39"/>
    <x v="0"/>
    <x v="0"/>
    <x v="0"/>
    <n v="9283.93"/>
  </r>
  <r>
    <s v="PAT_576"/>
    <x v="2"/>
    <x v="1222"/>
    <d v="2019-11-16T03:50:14"/>
    <x v="0"/>
    <x v="10"/>
    <x v="907"/>
    <n v="30"/>
    <x v="1"/>
    <x v="0"/>
    <x v="1"/>
    <n v="7398.37"/>
  </r>
  <r>
    <s v="PAT_1319"/>
    <x v="2"/>
    <x v="1223"/>
    <d v="2019-11-16T10:05:43"/>
    <x v="0"/>
    <x v="10"/>
    <x v="1006"/>
    <n v="23"/>
    <x v="0"/>
    <x v="0"/>
    <x v="2"/>
    <n v="9342.14"/>
  </r>
  <r>
    <s v="PAT_1031"/>
    <x v="1"/>
    <x v="1224"/>
    <d v="2019-11-16T16:21:11"/>
    <x v="0"/>
    <x v="10"/>
    <x v="436"/>
    <n v="77"/>
    <x v="0"/>
    <x v="1"/>
    <x v="2"/>
    <n v="9262.02"/>
  </r>
  <r>
    <s v="PAT_546"/>
    <x v="0"/>
    <x v="1225"/>
    <d v="2019-11-16T22:36:40"/>
    <x v="0"/>
    <x v="10"/>
    <x v="1007"/>
    <n v="59"/>
    <x v="0"/>
    <x v="3"/>
    <x v="2"/>
    <n v="4970.75"/>
  </r>
  <r>
    <s v="PAT_863"/>
    <x v="2"/>
    <x v="1226"/>
    <d v="2019-11-17T04:52:09"/>
    <x v="0"/>
    <x v="10"/>
    <x v="146"/>
    <n v="25"/>
    <x v="0"/>
    <x v="3"/>
    <x v="2"/>
    <n v="1968.78"/>
  </r>
  <r>
    <s v="PAT_1361"/>
    <x v="3"/>
    <x v="1227"/>
    <d v="2019-11-17T11:07:38"/>
    <x v="0"/>
    <x v="10"/>
    <x v="494"/>
    <n v="51"/>
    <x v="1"/>
    <x v="1"/>
    <x v="0"/>
    <n v="4018.38"/>
  </r>
  <r>
    <s v="PAT_878"/>
    <x v="2"/>
    <x v="1228"/>
    <d v="2019-11-17T17:23:07"/>
    <x v="0"/>
    <x v="10"/>
    <x v="1008"/>
    <n v="71"/>
    <x v="0"/>
    <x v="3"/>
    <x v="2"/>
    <n v="5143"/>
  </r>
  <r>
    <s v="PAT_1241"/>
    <x v="1"/>
    <x v="1229"/>
    <d v="2019-11-17T23:38:36"/>
    <x v="0"/>
    <x v="10"/>
    <x v="1009"/>
    <n v="87"/>
    <x v="0"/>
    <x v="1"/>
    <x v="0"/>
    <n v="9157.0300000000007"/>
  </r>
  <r>
    <s v="PAT_2298"/>
    <x v="0"/>
    <x v="1230"/>
    <d v="2019-11-18T05:54:05"/>
    <x v="0"/>
    <x v="10"/>
    <x v="1010"/>
    <n v="67"/>
    <x v="0"/>
    <x v="2"/>
    <x v="2"/>
    <n v="9175.06"/>
  </r>
  <r>
    <s v="PAT_2996"/>
    <x v="0"/>
    <x v="1231"/>
    <d v="2019-11-18T12:09:34"/>
    <x v="0"/>
    <x v="10"/>
    <x v="461"/>
    <n v="47"/>
    <x v="0"/>
    <x v="0"/>
    <x v="0"/>
    <n v="2623.48"/>
  </r>
  <r>
    <s v="PAT_131"/>
    <x v="3"/>
    <x v="1232"/>
    <d v="2019-11-18T18:25:03"/>
    <x v="0"/>
    <x v="10"/>
    <x v="1011"/>
    <n v="23"/>
    <x v="0"/>
    <x v="3"/>
    <x v="2"/>
    <n v="8530.2099999999991"/>
  </r>
  <r>
    <s v="PAT_1199"/>
    <x v="3"/>
    <x v="1233"/>
    <d v="2019-11-19T00:40:32"/>
    <x v="0"/>
    <x v="10"/>
    <x v="502"/>
    <n v="83"/>
    <x v="0"/>
    <x v="4"/>
    <x v="0"/>
    <n v="5224.1899999999996"/>
  </r>
  <r>
    <s v="PAT_811"/>
    <x v="0"/>
    <x v="1234"/>
    <d v="2019-11-19T06:56:01"/>
    <x v="0"/>
    <x v="10"/>
    <x v="1012"/>
    <n v="77"/>
    <x v="0"/>
    <x v="3"/>
    <x v="2"/>
    <n v="5663.45"/>
  </r>
  <r>
    <s v="PAT_931"/>
    <x v="3"/>
    <x v="1235"/>
    <d v="2019-11-19T13:11:30"/>
    <x v="0"/>
    <x v="10"/>
    <x v="249"/>
    <n v="49"/>
    <x v="0"/>
    <x v="2"/>
    <x v="1"/>
    <n v="8626.94"/>
  </r>
  <r>
    <s v="PAT_36"/>
    <x v="2"/>
    <x v="1236"/>
    <d v="2019-11-19T19:26:59"/>
    <x v="0"/>
    <x v="10"/>
    <x v="1013"/>
    <n v="34"/>
    <x v="1"/>
    <x v="2"/>
    <x v="0"/>
    <n v="5550.36"/>
  </r>
  <r>
    <s v="PAT_2755"/>
    <x v="1"/>
    <x v="1237"/>
    <d v="2019-11-20T01:42:28"/>
    <x v="0"/>
    <x v="10"/>
    <x v="1014"/>
    <n v="73"/>
    <x v="1"/>
    <x v="3"/>
    <x v="1"/>
    <n v="5758.69"/>
  </r>
  <r>
    <s v="PAT_2718"/>
    <x v="3"/>
    <x v="1238"/>
    <d v="2019-11-20T07:57:57"/>
    <x v="0"/>
    <x v="10"/>
    <x v="1015"/>
    <n v="31"/>
    <x v="1"/>
    <x v="4"/>
    <x v="1"/>
    <n v="3007.37"/>
  </r>
  <r>
    <s v="PAT_2445"/>
    <x v="2"/>
    <x v="1239"/>
    <d v="2019-11-20T14:13:25"/>
    <x v="0"/>
    <x v="10"/>
    <x v="1016"/>
    <n v="77"/>
    <x v="1"/>
    <x v="1"/>
    <x v="2"/>
    <n v="7023.93"/>
  </r>
  <r>
    <s v="PAT_1953"/>
    <x v="0"/>
    <x v="1240"/>
    <d v="2019-11-20T20:28:54"/>
    <x v="0"/>
    <x v="10"/>
    <x v="127"/>
    <n v="35"/>
    <x v="0"/>
    <x v="2"/>
    <x v="1"/>
    <n v="5965.48"/>
  </r>
  <r>
    <s v="PAT_2927"/>
    <x v="1"/>
    <x v="1241"/>
    <d v="2019-11-21T02:44:23"/>
    <x v="0"/>
    <x v="10"/>
    <x v="1017"/>
    <n v="65"/>
    <x v="1"/>
    <x v="3"/>
    <x v="2"/>
    <n v="3158.37"/>
  </r>
  <r>
    <s v="PAT_2258"/>
    <x v="2"/>
    <x v="1242"/>
    <d v="2019-11-21T08:59:52"/>
    <x v="0"/>
    <x v="10"/>
    <x v="1018"/>
    <n v="79"/>
    <x v="1"/>
    <x v="4"/>
    <x v="2"/>
    <n v="9177.74"/>
  </r>
  <r>
    <s v="PAT_1482"/>
    <x v="3"/>
    <x v="1243"/>
    <d v="2019-11-21T15:15:21"/>
    <x v="0"/>
    <x v="10"/>
    <x v="1019"/>
    <n v="57"/>
    <x v="1"/>
    <x v="2"/>
    <x v="0"/>
    <n v="4307.84"/>
  </r>
  <r>
    <s v="PAT_717"/>
    <x v="1"/>
    <x v="1244"/>
    <d v="2019-11-21T21:30:50"/>
    <x v="0"/>
    <x v="10"/>
    <x v="1020"/>
    <n v="29"/>
    <x v="1"/>
    <x v="3"/>
    <x v="2"/>
    <n v="2635.66"/>
  </r>
  <r>
    <s v="PAT_2511"/>
    <x v="1"/>
    <x v="1245"/>
    <d v="2019-11-22T03:46:19"/>
    <x v="0"/>
    <x v="10"/>
    <x v="1021"/>
    <n v="35"/>
    <x v="1"/>
    <x v="3"/>
    <x v="0"/>
    <n v="8650.85"/>
  </r>
  <r>
    <s v="PAT_701"/>
    <x v="2"/>
    <x v="1246"/>
    <d v="2019-11-22T10:01:48"/>
    <x v="0"/>
    <x v="10"/>
    <x v="1003"/>
    <n v="45"/>
    <x v="1"/>
    <x v="0"/>
    <x v="0"/>
    <n v="1019.74"/>
  </r>
  <r>
    <s v="PAT_1545"/>
    <x v="0"/>
    <x v="1247"/>
    <d v="2019-11-22T16:17:17"/>
    <x v="0"/>
    <x v="10"/>
    <x v="1022"/>
    <n v="38"/>
    <x v="0"/>
    <x v="3"/>
    <x v="1"/>
    <n v="8910.69"/>
  </r>
  <r>
    <s v="PAT_2114"/>
    <x v="2"/>
    <x v="1248"/>
    <d v="2019-11-22T22:32:46"/>
    <x v="0"/>
    <x v="10"/>
    <x v="1023"/>
    <n v="55"/>
    <x v="0"/>
    <x v="0"/>
    <x v="0"/>
    <n v="4391"/>
  </r>
  <r>
    <s v="PAT_1034"/>
    <x v="0"/>
    <x v="1249"/>
    <d v="2019-11-23T04:48:15"/>
    <x v="0"/>
    <x v="10"/>
    <x v="1024"/>
    <n v="23"/>
    <x v="0"/>
    <x v="1"/>
    <x v="2"/>
    <n v="1282.96"/>
  </r>
  <r>
    <s v="PAT_2460"/>
    <x v="2"/>
    <x v="1250"/>
    <d v="2019-11-23T11:03:44"/>
    <x v="0"/>
    <x v="10"/>
    <x v="1025"/>
    <n v="84"/>
    <x v="1"/>
    <x v="0"/>
    <x v="1"/>
    <n v="1877.54"/>
  </r>
  <r>
    <s v="PAT_2966"/>
    <x v="3"/>
    <x v="1251"/>
    <d v="2019-11-23T17:19:13"/>
    <x v="0"/>
    <x v="10"/>
    <x v="1026"/>
    <n v="29"/>
    <x v="1"/>
    <x v="4"/>
    <x v="0"/>
    <n v="25.84"/>
  </r>
  <r>
    <s v="PAT_2114"/>
    <x v="1"/>
    <x v="1252"/>
    <d v="2019-11-23T23:34:42"/>
    <x v="0"/>
    <x v="10"/>
    <x v="1023"/>
    <n v="55"/>
    <x v="0"/>
    <x v="0"/>
    <x v="0"/>
    <n v="4391"/>
  </r>
  <r>
    <s v="PAT_985"/>
    <x v="0"/>
    <x v="1253"/>
    <d v="2019-11-24T05:50:11"/>
    <x v="0"/>
    <x v="10"/>
    <x v="1027"/>
    <n v="39"/>
    <x v="0"/>
    <x v="2"/>
    <x v="2"/>
    <n v="1791.15"/>
  </r>
  <r>
    <s v="PAT_114"/>
    <x v="1"/>
    <x v="1254"/>
    <d v="2019-11-24T12:05:39"/>
    <x v="0"/>
    <x v="10"/>
    <x v="929"/>
    <n v="36"/>
    <x v="0"/>
    <x v="1"/>
    <x v="1"/>
    <n v="2567.4699999999998"/>
  </r>
  <r>
    <s v="PAT_2185"/>
    <x v="0"/>
    <x v="1255"/>
    <d v="2019-11-24T18:21:08"/>
    <x v="0"/>
    <x v="10"/>
    <x v="840"/>
    <n v="70"/>
    <x v="1"/>
    <x v="2"/>
    <x v="0"/>
    <n v="5181.74"/>
  </r>
  <r>
    <s v="PAT_2271"/>
    <x v="0"/>
    <x v="1256"/>
    <d v="2019-11-25T00:36:37"/>
    <x v="0"/>
    <x v="10"/>
    <x v="341"/>
    <n v="39"/>
    <x v="1"/>
    <x v="2"/>
    <x v="0"/>
    <n v="4054.82"/>
  </r>
  <r>
    <s v="PAT_552"/>
    <x v="0"/>
    <x v="1257"/>
    <d v="2019-11-25T06:52:06"/>
    <x v="0"/>
    <x v="10"/>
    <x v="981"/>
    <n v="78"/>
    <x v="1"/>
    <x v="1"/>
    <x v="1"/>
    <n v="6572.84"/>
  </r>
  <r>
    <s v="PAT_292"/>
    <x v="3"/>
    <x v="1258"/>
    <d v="2019-11-25T13:07:35"/>
    <x v="0"/>
    <x v="10"/>
    <x v="1028"/>
    <n v="27"/>
    <x v="0"/>
    <x v="1"/>
    <x v="1"/>
    <n v="991.97"/>
  </r>
  <r>
    <s v="PAT_829"/>
    <x v="1"/>
    <x v="1259"/>
    <d v="2019-11-25T19:23:04"/>
    <x v="0"/>
    <x v="10"/>
    <x v="1029"/>
    <n v="83"/>
    <x v="0"/>
    <x v="0"/>
    <x v="0"/>
    <n v="915.57"/>
  </r>
  <r>
    <s v="PAT_1284"/>
    <x v="0"/>
    <x v="1260"/>
    <d v="2019-11-26T01:38:33"/>
    <x v="0"/>
    <x v="10"/>
    <x v="573"/>
    <n v="79"/>
    <x v="1"/>
    <x v="0"/>
    <x v="1"/>
    <n v="4003.3"/>
  </r>
  <r>
    <s v="PAT_1382"/>
    <x v="2"/>
    <x v="1261"/>
    <d v="2019-11-26T07:54:02"/>
    <x v="0"/>
    <x v="10"/>
    <x v="1030"/>
    <n v="33"/>
    <x v="1"/>
    <x v="4"/>
    <x v="2"/>
    <n v="7148.45"/>
  </r>
  <r>
    <s v="PAT_119"/>
    <x v="2"/>
    <x v="1262"/>
    <d v="2019-11-26T14:09:31"/>
    <x v="0"/>
    <x v="10"/>
    <x v="1031"/>
    <n v="83"/>
    <x v="1"/>
    <x v="3"/>
    <x v="2"/>
    <n v="7775.47"/>
  </r>
  <r>
    <s v="PAT_2735"/>
    <x v="2"/>
    <x v="1263"/>
    <d v="2019-11-26T20:25:00"/>
    <x v="0"/>
    <x v="10"/>
    <x v="1032"/>
    <n v="33"/>
    <x v="1"/>
    <x v="4"/>
    <x v="2"/>
    <n v="3383.24"/>
  </r>
  <r>
    <s v="PAT_2463"/>
    <x v="3"/>
    <x v="1264"/>
    <d v="2019-11-27T02:40:29"/>
    <x v="0"/>
    <x v="10"/>
    <x v="1033"/>
    <n v="48"/>
    <x v="0"/>
    <x v="2"/>
    <x v="0"/>
    <n v="1591.94"/>
  </r>
  <r>
    <s v="PAT_1464"/>
    <x v="0"/>
    <x v="1265"/>
    <d v="2019-11-27T08:55:58"/>
    <x v="0"/>
    <x v="10"/>
    <x v="1034"/>
    <n v="80"/>
    <x v="0"/>
    <x v="1"/>
    <x v="0"/>
    <n v="9094.81"/>
  </r>
  <r>
    <s v="PAT_1107"/>
    <x v="1"/>
    <x v="1266"/>
    <d v="2019-11-27T15:11:27"/>
    <x v="0"/>
    <x v="10"/>
    <x v="169"/>
    <n v="73"/>
    <x v="0"/>
    <x v="1"/>
    <x v="1"/>
    <n v="5638.93"/>
  </r>
  <r>
    <s v="PAT_1194"/>
    <x v="3"/>
    <x v="1267"/>
    <d v="2019-11-27T21:26:56"/>
    <x v="0"/>
    <x v="10"/>
    <x v="1035"/>
    <n v="84"/>
    <x v="1"/>
    <x v="0"/>
    <x v="0"/>
    <n v="8341.83"/>
  </r>
  <r>
    <s v="PAT_2069"/>
    <x v="1"/>
    <x v="1268"/>
    <d v="2019-11-28T03:42:25"/>
    <x v="0"/>
    <x v="10"/>
    <x v="1036"/>
    <n v="20"/>
    <x v="0"/>
    <x v="2"/>
    <x v="2"/>
    <n v="590.84"/>
  </r>
  <r>
    <s v="PAT_1738"/>
    <x v="2"/>
    <x v="1269"/>
    <d v="2019-11-28T09:57:53"/>
    <x v="0"/>
    <x v="10"/>
    <x v="1037"/>
    <n v="46"/>
    <x v="1"/>
    <x v="1"/>
    <x v="0"/>
    <n v="5457.77"/>
  </r>
  <r>
    <s v="PAT_1818"/>
    <x v="0"/>
    <x v="1270"/>
    <d v="2019-11-28T16:13:22"/>
    <x v="0"/>
    <x v="10"/>
    <x v="1038"/>
    <n v="54"/>
    <x v="0"/>
    <x v="4"/>
    <x v="0"/>
    <n v="6707.38"/>
  </r>
  <r>
    <s v="PAT_1571"/>
    <x v="3"/>
    <x v="1271"/>
    <d v="2019-11-28T22:28:51"/>
    <x v="0"/>
    <x v="10"/>
    <x v="1039"/>
    <n v="80"/>
    <x v="1"/>
    <x v="1"/>
    <x v="0"/>
    <n v="6637.2"/>
  </r>
  <r>
    <s v="PAT_424"/>
    <x v="2"/>
    <x v="1272"/>
    <d v="2019-11-29T04:44:20"/>
    <x v="0"/>
    <x v="10"/>
    <x v="1040"/>
    <n v="84"/>
    <x v="0"/>
    <x v="3"/>
    <x v="2"/>
    <n v="6700.86"/>
  </r>
  <r>
    <s v="PAT_2459"/>
    <x v="1"/>
    <x v="1273"/>
    <d v="2019-11-29T10:59:49"/>
    <x v="0"/>
    <x v="10"/>
    <x v="397"/>
    <n v="50"/>
    <x v="0"/>
    <x v="3"/>
    <x v="1"/>
    <n v="9938.77"/>
  </r>
  <r>
    <s v="PAT_1400"/>
    <x v="3"/>
    <x v="1274"/>
    <d v="2019-11-29T17:15:18"/>
    <x v="0"/>
    <x v="10"/>
    <x v="1041"/>
    <n v="86"/>
    <x v="0"/>
    <x v="4"/>
    <x v="2"/>
    <n v="769.26"/>
  </r>
  <r>
    <s v="PAT_2838"/>
    <x v="0"/>
    <x v="1275"/>
    <d v="2019-11-29T23:30:47"/>
    <x v="0"/>
    <x v="10"/>
    <x v="166"/>
    <n v="60"/>
    <x v="1"/>
    <x v="2"/>
    <x v="2"/>
    <n v="666.07"/>
  </r>
  <r>
    <s v="PAT_571"/>
    <x v="0"/>
    <x v="1276"/>
    <d v="2019-11-30T05:46:16"/>
    <x v="0"/>
    <x v="10"/>
    <x v="173"/>
    <n v="49"/>
    <x v="0"/>
    <x v="4"/>
    <x v="0"/>
    <n v="9229.11"/>
  </r>
  <r>
    <s v="PAT_1690"/>
    <x v="0"/>
    <x v="1277"/>
    <d v="2019-11-30T12:01:45"/>
    <x v="0"/>
    <x v="10"/>
    <x v="1042"/>
    <n v="23"/>
    <x v="0"/>
    <x v="3"/>
    <x v="1"/>
    <n v="3794.13"/>
  </r>
  <r>
    <s v="PAT_2727"/>
    <x v="1"/>
    <x v="1278"/>
    <d v="2019-11-30T18:17:14"/>
    <x v="0"/>
    <x v="10"/>
    <x v="1043"/>
    <n v="78"/>
    <x v="0"/>
    <x v="4"/>
    <x v="0"/>
    <n v="7737.68"/>
  </r>
  <r>
    <s v="PAT_2224"/>
    <x v="0"/>
    <x v="1279"/>
    <d v="2019-12-01T00:32:43"/>
    <x v="0"/>
    <x v="11"/>
    <x v="1044"/>
    <n v="40"/>
    <x v="0"/>
    <x v="0"/>
    <x v="2"/>
    <n v="7511.45"/>
  </r>
  <r>
    <s v="PAT_758"/>
    <x v="1"/>
    <x v="1280"/>
    <d v="2019-12-01T06:48:12"/>
    <x v="0"/>
    <x v="11"/>
    <x v="790"/>
    <n v="89"/>
    <x v="0"/>
    <x v="3"/>
    <x v="0"/>
    <n v="2847.4"/>
  </r>
  <r>
    <s v="PAT_344"/>
    <x v="0"/>
    <x v="1281"/>
    <d v="2019-12-01T13:03:41"/>
    <x v="0"/>
    <x v="11"/>
    <x v="1045"/>
    <n v="86"/>
    <x v="1"/>
    <x v="0"/>
    <x v="2"/>
    <n v="819.99"/>
  </r>
  <r>
    <s v="PAT_1924"/>
    <x v="2"/>
    <x v="1282"/>
    <d v="2019-12-01T19:19:10"/>
    <x v="0"/>
    <x v="11"/>
    <x v="479"/>
    <n v="33"/>
    <x v="1"/>
    <x v="1"/>
    <x v="2"/>
    <n v="6062.27"/>
  </r>
  <r>
    <s v="PAT_2678"/>
    <x v="2"/>
    <x v="1283"/>
    <d v="2019-12-02T01:34:39"/>
    <x v="0"/>
    <x v="11"/>
    <x v="1046"/>
    <n v="47"/>
    <x v="0"/>
    <x v="3"/>
    <x v="1"/>
    <n v="6619.14"/>
  </r>
  <r>
    <s v="PAT_589"/>
    <x v="1"/>
    <x v="1284"/>
    <d v="2019-12-02T07:50:07"/>
    <x v="0"/>
    <x v="11"/>
    <x v="1047"/>
    <n v="87"/>
    <x v="1"/>
    <x v="0"/>
    <x v="1"/>
    <n v="3613.81"/>
  </r>
  <r>
    <s v="PAT_1006"/>
    <x v="3"/>
    <x v="1285"/>
    <d v="2019-12-02T14:05:36"/>
    <x v="0"/>
    <x v="11"/>
    <x v="1048"/>
    <n v="58"/>
    <x v="1"/>
    <x v="4"/>
    <x v="1"/>
    <n v="2333.7199999999998"/>
  </r>
  <r>
    <s v="PAT_450"/>
    <x v="0"/>
    <x v="1286"/>
    <d v="2019-12-02T20:21:05"/>
    <x v="0"/>
    <x v="11"/>
    <x v="1049"/>
    <n v="37"/>
    <x v="1"/>
    <x v="1"/>
    <x v="0"/>
    <n v="6603.4"/>
  </r>
  <r>
    <s v="PAT_1119"/>
    <x v="3"/>
    <x v="1287"/>
    <d v="2019-12-03T02:36:34"/>
    <x v="0"/>
    <x v="11"/>
    <x v="1050"/>
    <n v="71"/>
    <x v="1"/>
    <x v="0"/>
    <x v="2"/>
    <n v="449.05"/>
  </r>
  <r>
    <s v="PAT_2812"/>
    <x v="1"/>
    <x v="1288"/>
    <d v="2019-12-03T08:52:03"/>
    <x v="0"/>
    <x v="11"/>
    <x v="1051"/>
    <n v="77"/>
    <x v="1"/>
    <x v="4"/>
    <x v="0"/>
    <n v="2625.69"/>
  </r>
  <r>
    <s v="PAT_2829"/>
    <x v="1"/>
    <x v="1289"/>
    <d v="2019-12-03T15:07:32"/>
    <x v="0"/>
    <x v="11"/>
    <x v="562"/>
    <n v="84"/>
    <x v="1"/>
    <x v="2"/>
    <x v="2"/>
    <n v="9746.8799999999992"/>
  </r>
  <r>
    <s v="PAT_279"/>
    <x v="0"/>
    <x v="1290"/>
    <d v="2019-12-03T21:23:01"/>
    <x v="0"/>
    <x v="11"/>
    <x v="1052"/>
    <n v="66"/>
    <x v="0"/>
    <x v="4"/>
    <x v="2"/>
    <n v="2216.66"/>
  </r>
  <r>
    <s v="PAT_2584"/>
    <x v="2"/>
    <x v="1291"/>
    <d v="2019-12-04T03:38:30"/>
    <x v="0"/>
    <x v="11"/>
    <x v="1053"/>
    <n v="60"/>
    <x v="0"/>
    <x v="4"/>
    <x v="0"/>
    <n v="4377.21"/>
  </r>
  <r>
    <s v="PAT_2222"/>
    <x v="1"/>
    <x v="1292"/>
    <d v="2019-12-04T09:53:59"/>
    <x v="0"/>
    <x v="11"/>
    <x v="849"/>
    <n v="75"/>
    <x v="1"/>
    <x v="2"/>
    <x v="2"/>
    <n v="6010.55"/>
  </r>
  <r>
    <s v="PAT_2819"/>
    <x v="3"/>
    <x v="1293"/>
    <d v="2019-12-04T16:09:28"/>
    <x v="0"/>
    <x v="11"/>
    <x v="1054"/>
    <n v="43"/>
    <x v="0"/>
    <x v="3"/>
    <x v="1"/>
    <n v="8435.0400000000009"/>
  </r>
  <r>
    <s v="PAT_559"/>
    <x v="3"/>
    <x v="1294"/>
    <d v="2019-12-04T22:24:57"/>
    <x v="0"/>
    <x v="11"/>
    <x v="1055"/>
    <n v="69"/>
    <x v="0"/>
    <x v="0"/>
    <x v="0"/>
    <n v="126.03"/>
  </r>
  <r>
    <s v="PAT_1712"/>
    <x v="1"/>
    <x v="1295"/>
    <d v="2019-12-05T04:40:26"/>
    <x v="0"/>
    <x v="11"/>
    <x v="1056"/>
    <n v="75"/>
    <x v="0"/>
    <x v="2"/>
    <x v="2"/>
    <n v="2200.4699999999998"/>
  </r>
  <r>
    <s v="PAT_757"/>
    <x v="0"/>
    <x v="1296"/>
    <d v="2019-12-05T10:55:55"/>
    <x v="0"/>
    <x v="11"/>
    <x v="729"/>
    <n v="27"/>
    <x v="0"/>
    <x v="3"/>
    <x v="1"/>
    <n v="7815.07"/>
  </r>
  <r>
    <s v="PAT_2035"/>
    <x v="0"/>
    <x v="1297"/>
    <d v="2019-12-05T17:11:24"/>
    <x v="0"/>
    <x v="11"/>
    <x v="1057"/>
    <n v="87"/>
    <x v="1"/>
    <x v="1"/>
    <x v="2"/>
    <n v="1799.27"/>
  </r>
  <r>
    <s v="PAT_1300"/>
    <x v="3"/>
    <x v="1298"/>
    <d v="2019-12-05T23:26:53"/>
    <x v="0"/>
    <x v="11"/>
    <x v="1058"/>
    <n v="60"/>
    <x v="0"/>
    <x v="3"/>
    <x v="0"/>
    <n v="4445.3100000000004"/>
  </r>
  <r>
    <s v="PAT_457"/>
    <x v="0"/>
    <x v="1299"/>
    <d v="2019-12-06T05:42:21"/>
    <x v="0"/>
    <x v="11"/>
    <x v="1059"/>
    <n v="45"/>
    <x v="0"/>
    <x v="3"/>
    <x v="2"/>
    <n v="432.04"/>
  </r>
  <r>
    <s v="PAT_2062"/>
    <x v="2"/>
    <x v="1300"/>
    <d v="2019-12-06T11:57:50"/>
    <x v="0"/>
    <x v="11"/>
    <x v="1060"/>
    <n v="39"/>
    <x v="1"/>
    <x v="2"/>
    <x v="1"/>
    <n v="5892.51"/>
  </r>
  <r>
    <s v="PAT_2203"/>
    <x v="2"/>
    <x v="1301"/>
    <d v="2019-12-06T18:13:19"/>
    <x v="0"/>
    <x v="11"/>
    <x v="902"/>
    <n v="84"/>
    <x v="0"/>
    <x v="3"/>
    <x v="0"/>
    <n v="2161.2199999999998"/>
  </r>
  <r>
    <s v="PAT_1022"/>
    <x v="2"/>
    <x v="1302"/>
    <d v="2019-12-07T00:28:48"/>
    <x v="0"/>
    <x v="11"/>
    <x v="300"/>
    <n v="70"/>
    <x v="1"/>
    <x v="4"/>
    <x v="0"/>
    <n v="9485.61"/>
  </r>
  <r>
    <s v="PAT_606"/>
    <x v="3"/>
    <x v="1303"/>
    <d v="2019-12-07T06:44:17"/>
    <x v="0"/>
    <x v="11"/>
    <x v="1061"/>
    <n v="61"/>
    <x v="1"/>
    <x v="4"/>
    <x v="1"/>
    <n v="1337.16"/>
  </r>
  <r>
    <s v="PAT_2249"/>
    <x v="2"/>
    <x v="1304"/>
    <d v="2019-12-07T12:59:46"/>
    <x v="0"/>
    <x v="11"/>
    <x v="1062"/>
    <n v="44"/>
    <x v="0"/>
    <x v="0"/>
    <x v="2"/>
    <n v="9932.2999999999993"/>
  </r>
  <r>
    <s v="PAT_1063"/>
    <x v="3"/>
    <x v="1305"/>
    <d v="2019-12-07T19:15:15"/>
    <x v="0"/>
    <x v="11"/>
    <x v="1063"/>
    <n v="18"/>
    <x v="1"/>
    <x v="0"/>
    <x v="1"/>
    <n v="4710.66"/>
  </r>
  <r>
    <s v="PAT_1208"/>
    <x v="3"/>
    <x v="1306"/>
    <d v="2019-12-08T01:30:44"/>
    <x v="0"/>
    <x v="11"/>
    <x v="218"/>
    <n v="45"/>
    <x v="1"/>
    <x v="0"/>
    <x v="1"/>
    <n v="8623.58"/>
  </r>
  <r>
    <s v="PAT_2507"/>
    <x v="0"/>
    <x v="1307"/>
    <d v="2019-12-08T07:46:13"/>
    <x v="0"/>
    <x v="11"/>
    <x v="1064"/>
    <n v="51"/>
    <x v="1"/>
    <x v="1"/>
    <x v="1"/>
    <n v="2722.22"/>
  </r>
  <r>
    <s v="PAT_1371"/>
    <x v="2"/>
    <x v="1308"/>
    <d v="2019-12-08T14:01:42"/>
    <x v="0"/>
    <x v="11"/>
    <x v="653"/>
    <n v="83"/>
    <x v="1"/>
    <x v="0"/>
    <x v="2"/>
    <n v="813.38"/>
  </r>
  <r>
    <s v="PAT_496"/>
    <x v="0"/>
    <x v="1309"/>
    <d v="2019-12-08T20:17:11"/>
    <x v="0"/>
    <x v="11"/>
    <x v="100"/>
    <n v="69"/>
    <x v="1"/>
    <x v="2"/>
    <x v="1"/>
    <n v="7331.92"/>
  </r>
  <r>
    <s v="PAT_2847"/>
    <x v="3"/>
    <x v="1310"/>
    <d v="2019-12-09T02:32:40"/>
    <x v="0"/>
    <x v="11"/>
    <x v="592"/>
    <n v="60"/>
    <x v="0"/>
    <x v="4"/>
    <x v="0"/>
    <n v="2886.16"/>
  </r>
  <r>
    <s v="PAT_182"/>
    <x v="1"/>
    <x v="1311"/>
    <d v="2019-12-09T08:48:09"/>
    <x v="0"/>
    <x v="11"/>
    <x v="68"/>
    <n v="58"/>
    <x v="0"/>
    <x v="1"/>
    <x v="0"/>
    <n v="9232.73"/>
  </r>
  <r>
    <s v="PAT_2703"/>
    <x v="2"/>
    <x v="1312"/>
    <d v="2019-12-09T15:03:38"/>
    <x v="0"/>
    <x v="11"/>
    <x v="1065"/>
    <n v="58"/>
    <x v="0"/>
    <x v="3"/>
    <x v="0"/>
    <n v="8279.31"/>
  </r>
  <r>
    <s v="PAT_2905"/>
    <x v="1"/>
    <x v="1313"/>
    <d v="2019-12-09T21:19:07"/>
    <x v="0"/>
    <x v="11"/>
    <x v="367"/>
    <n v="87"/>
    <x v="1"/>
    <x v="1"/>
    <x v="2"/>
    <n v="2153.61"/>
  </r>
  <r>
    <s v="PAT_154"/>
    <x v="3"/>
    <x v="1314"/>
    <d v="2019-12-10T03:34:35"/>
    <x v="0"/>
    <x v="11"/>
    <x v="1066"/>
    <n v="23"/>
    <x v="0"/>
    <x v="1"/>
    <x v="1"/>
    <n v="4734.3500000000004"/>
  </r>
  <r>
    <s v="PAT_1278"/>
    <x v="3"/>
    <x v="1315"/>
    <d v="2019-12-10T09:50:04"/>
    <x v="0"/>
    <x v="11"/>
    <x v="656"/>
    <n v="64"/>
    <x v="1"/>
    <x v="4"/>
    <x v="2"/>
    <n v="4949.49"/>
  </r>
  <r>
    <s v="PAT_483"/>
    <x v="2"/>
    <x v="1316"/>
    <d v="2019-12-10T16:05:33"/>
    <x v="0"/>
    <x v="11"/>
    <x v="639"/>
    <n v="37"/>
    <x v="0"/>
    <x v="2"/>
    <x v="1"/>
    <n v="7740.6"/>
  </r>
  <r>
    <s v="PAT_1778"/>
    <x v="1"/>
    <x v="1317"/>
    <d v="2019-12-10T22:21:02"/>
    <x v="0"/>
    <x v="11"/>
    <x v="1067"/>
    <n v="42"/>
    <x v="1"/>
    <x v="4"/>
    <x v="2"/>
    <n v="2536.52"/>
  </r>
  <r>
    <s v="PAT_2396"/>
    <x v="0"/>
    <x v="1318"/>
    <d v="2019-12-11T04:36:31"/>
    <x v="0"/>
    <x v="11"/>
    <x v="1068"/>
    <n v="85"/>
    <x v="0"/>
    <x v="4"/>
    <x v="0"/>
    <n v="8717.5499999999993"/>
  </r>
  <r>
    <s v="PAT_849"/>
    <x v="0"/>
    <x v="1319"/>
    <d v="2019-12-11T10:52:00"/>
    <x v="0"/>
    <x v="11"/>
    <x v="1069"/>
    <n v="53"/>
    <x v="1"/>
    <x v="3"/>
    <x v="0"/>
    <n v="6260.99"/>
  </r>
  <r>
    <s v="PAT_99"/>
    <x v="2"/>
    <x v="1320"/>
    <d v="2019-12-11T17:07:29"/>
    <x v="0"/>
    <x v="11"/>
    <x v="1070"/>
    <n v="29"/>
    <x v="1"/>
    <x v="0"/>
    <x v="0"/>
    <n v="9261.85"/>
  </r>
  <r>
    <s v="PAT_1903"/>
    <x v="3"/>
    <x v="1321"/>
    <d v="2019-12-11T23:22:58"/>
    <x v="0"/>
    <x v="11"/>
    <x v="304"/>
    <n v="30"/>
    <x v="0"/>
    <x v="4"/>
    <x v="0"/>
    <n v="3818.26"/>
  </r>
  <r>
    <s v="PAT_623"/>
    <x v="0"/>
    <x v="1322"/>
    <d v="2019-12-12T05:38:27"/>
    <x v="0"/>
    <x v="11"/>
    <x v="1071"/>
    <n v="39"/>
    <x v="0"/>
    <x v="3"/>
    <x v="1"/>
    <n v="6936.67"/>
  </r>
  <r>
    <s v="PAT_2392"/>
    <x v="2"/>
    <x v="1323"/>
    <d v="2019-12-12T11:53:56"/>
    <x v="0"/>
    <x v="11"/>
    <x v="293"/>
    <n v="84"/>
    <x v="1"/>
    <x v="3"/>
    <x v="2"/>
    <n v="6399.42"/>
  </r>
  <r>
    <s v="PAT_72"/>
    <x v="3"/>
    <x v="1324"/>
    <d v="2019-12-12T18:09:25"/>
    <x v="0"/>
    <x v="11"/>
    <x v="101"/>
    <n v="26"/>
    <x v="0"/>
    <x v="0"/>
    <x v="0"/>
    <n v="9124.67"/>
  </r>
  <r>
    <s v="PAT_2839"/>
    <x v="3"/>
    <x v="1325"/>
    <d v="2019-12-13T00:24:54"/>
    <x v="0"/>
    <x v="11"/>
    <x v="1072"/>
    <n v="47"/>
    <x v="0"/>
    <x v="4"/>
    <x v="2"/>
    <n v="3028.32"/>
  </r>
  <r>
    <s v="PAT_2310"/>
    <x v="1"/>
    <x v="1326"/>
    <d v="2019-12-13T06:40:23"/>
    <x v="0"/>
    <x v="11"/>
    <x v="1073"/>
    <n v="59"/>
    <x v="1"/>
    <x v="1"/>
    <x v="2"/>
    <n v="8968.08"/>
  </r>
  <r>
    <s v="PAT_578"/>
    <x v="3"/>
    <x v="1327"/>
    <d v="2019-12-13T12:55:52"/>
    <x v="0"/>
    <x v="11"/>
    <x v="1074"/>
    <n v="40"/>
    <x v="0"/>
    <x v="2"/>
    <x v="1"/>
    <n v="8080.44"/>
  </r>
  <r>
    <s v="PAT_1127"/>
    <x v="1"/>
    <x v="1328"/>
    <d v="2019-12-13T19:11:20"/>
    <x v="0"/>
    <x v="11"/>
    <x v="876"/>
    <n v="73"/>
    <x v="1"/>
    <x v="0"/>
    <x v="2"/>
    <n v="1733.62"/>
  </r>
  <r>
    <s v="PAT_1697"/>
    <x v="1"/>
    <x v="1329"/>
    <d v="2019-12-14T01:26:49"/>
    <x v="0"/>
    <x v="11"/>
    <x v="1075"/>
    <n v="88"/>
    <x v="1"/>
    <x v="2"/>
    <x v="2"/>
    <n v="337.43"/>
  </r>
  <r>
    <s v="PAT_180"/>
    <x v="0"/>
    <x v="1330"/>
    <d v="2019-12-14T07:42:18"/>
    <x v="0"/>
    <x v="11"/>
    <x v="1076"/>
    <n v="50"/>
    <x v="1"/>
    <x v="1"/>
    <x v="2"/>
    <n v="3817.33"/>
  </r>
  <r>
    <s v="PAT_591"/>
    <x v="2"/>
    <x v="1331"/>
    <d v="2019-12-14T13:57:47"/>
    <x v="0"/>
    <x v="11"/>
    <x v="867"/>
    <n v="84"/>
    <x v="0"/>
    <x v="2"/>
    <x v="2"/>
    <n v="50.41"/>
  </r>
  <r>
    <s v="PAT_2060"/>
    <x v="1"/>
    <x v="1332"/>
    <d v="2019-12-14T20:13:16"/>
    <x v="0"/>
    <x v="11"/>
    <x v="1077"/>
    <n v="54"/>
    <x v="0"/>
    <x v="3"/>
    <x v="2"/>
    <n v="1514.04"/>
  </r>
  <r>
    <s v="PAT_1911"/>
    <x v="3"/>
    <x v="1333"/>
    <d v="2019-12-15T02:28:45"/>
    <x v="0"/>
    <x v="11"/>
    <x v="327"/>
    <n v="19"/>
    <x v="0"/>
    <x v="0"/>
    <x v="2"/>
    <n v="3139.83"/>
  </r>
  <r>
    <s v="PAT_77"/>
    <x v="2"/>
    <x v="1334"/>
    <d v="2019-12-15T08:44:14"/>
    <x v="0"/>
    <x v="11"/>
    <x v="1078"/>
    <n v="33"/>
    <x v="1"/>
    <x v="2"/>
    <x v="1"/>
    <n v="6724.11"/>
  </r>
  <r>
    <s v="PAT_1440"/>
    <x v="3"/>
    <x v="1335"/>
    <d v="2019-12-15T14:59:43"/>
    <x v="0"/>
    <x v="11"/>
    <x v="1079"/>
    <n v="44"/>
    <x v="1"/>
    <x v="4"/>
    <x v="1"/>
    <n v="8280.56"/>
  </r>
  <r>
    <s v="PAT_2861"/>
    <x v="1"/>
    <x v="1336"/>
    <d v="2019-12-15T21:15:12"/>
    <x v="0"/>
    <x v="11"/>
    <x v="1080"/>
    <n v="47"/>
    <x v="1"/>
    <x v="0"/>
    <x v="0"/>
    <n v="7953.18"/>
  </r>
  <r>
    <s v="PAT_1788"/>
    <x v="1"/>
    <x v="1337"/>
    <d v="2019-12-16T03:30:41"/>
    <x v="0"/>
    <x v="11"/>
    <x v="1081"/>
    <n v="25"/>
    <x v="0"/>
    <x v="1"/>
    <x v="0"/>
    <n v="6571.7"/>
  </r>
  <r>
    <s v="PAT_2638"/>
    <x v="2"/>
    <x v="1338"/>
    <d v="2019-12-16T09:46:10"/>
    <x v="0"/>
    <x v="11"/>
    <x v="1082"/>
    <n v="61"/>
    <x v="0"/>
    <x v="3"/>
    <x v="2"/>
    <n v="1304.5"/>
  </r>
  <r>
    <s v="PAT_1775"/>
    <x v="0"/>
    <x v="1339"/>
    <d v="2019-12-16T16:01:39"/>
    <x v="0"/>
    <x v="11"/>
    <x v="1083"/>
    <n v="87"/>
    <x v="0"/>
    <x v="4"/>
    <x v="2"/>
    <n v="4838.9399999999996"/>
  </r>
  <r>
    <s v="PAT_2873"/>
    <x v="1"/>
    <x v="1340"/>
    <d v="2019-12-16T22:17:08"/>
    <x v="0"/>
    <x v="11"/>
    <x v="749"/>
    <n v="24"/>
    <x v="1"/>
    <x v="4"/>
    <x v="1"/>
    <n v="5916.73"/>
  </r>
  <r>
    <s v="PAT_37"/>
    <x v="2"/>
    <x v="1341"/>
    <d v="2019-12-17T04:32:37"/>
    <x v="0"/>
    <x v="11"/>
    <x v="1084"/>
    <n v="69"/>
    <x v="1"/>
    <x v="2"/>
    <x v="2"/>
    <n v="1109.1600000000001"/>
  </r>
  <r>
    <s v="PAT_77"/>
    <x v="3"/>
    <x v="1342"/>
    <d v="2019-12-17T10:48:06"/>
    <x v="0"/>
    <x v="11"/>
    <x v="1078"/>
    <n v="33"/>
    <x v="1"/>
    <x v="2"/>
    <x v="1"/>
    <n v="6724.11"/>
  </r>
  <r>
    <s v="PAT_1077"/>
    <x v="2"/>
    <x v="1343"/>
    <d v="2019-12-17T17:03:34"/>
    <x v="0"/>
    <x v="11"/>
    <x v="635"/>
    <n v="47"/>
    <x v="0"/>
    <x v="4"/>
    <x v="2"/>
    <n v="4784.16"/>
  </r>
  <r>
    <s v="PAT_1954"/>
    <x v="1"/>
    <x v="1344"/>
    <d v="2019-12-17T23:19:03"/>
    <x v="0"/>
    <x v="11"/>
    <x v="1085"/>
    <n v="45"/>
    <x v="1"/>
    <x v="2"/>
    <x v="0"/>
    <n v="7500.97"/>
  </r>
  <r>
    <s v="PAT_1441"/>
    <x v="0"/>
    <x v="1345"/>
    <d v="2019-12-18T05:34:32"/>
    <x v="0"/>
    <x v="11"/>
    <x v="1086"/>
    <n v="74"/>
    <x v="1"/>
    <x v="1"/>
    <x v="0"/>
    <n v="1228.4000000000001"/>
  </r>
  <r>
    <s v="PAT_2995"/>
    <x v="2"/>
    <x v="1346"/>
    <d v="2019-12-18T11:50:01"/>
    <x v="0"/>
    <x v="11"/>
    <x v="433"/>
    <n v="44"/>
    <x v="0"/>
    <x v="1"/>
    <x v="2"/>
    <n v="3252.51"/>
  </r>
  <r>
    <s v="PAT_2595"/>
    <x v="2"/>
    <x v="1347"/>
    <d v="2019-12-18T18:05:30"/>
    <x v="0"/>
    <x v="11"/>
    <x v="22"/>
    <n v="33"/>
    <x v="0"/>
    <x v="2"/>
    <x v="2"/>
    <n v="635.83000000000004"/>
  </r>
  <r>
    <s v="PAT_1461"/>
    <x v="0"/>
    <x v="1348"/>
    <d v="2019-12-19T00:20:59"/>
    <x v="0"/>
    <x v="11"/>
    <x v="828"/>
    <n v="81"/>
    <x v="0"/>
    <x v="0"/>
    <x v="0"/>
    <n v="8402.44"/>
  </r>
  <r>
    <s v="PAT_2390"/>
    <x v="0"/>
    <x v="1349"/>
    <d v="2019-12-19T06:36:28"/>
    <x v="0"/>
    <x v="11"/>
    <x v="1087"/>
    <n v="59"/>
    <x v="1"/>
    <x v="0"/>
    <x v="0"/>
    <n v="3981.37"/>
  </r>
  <r>
    <s v="PAT_2055"/>
    <x v="3"/>
    <x v="1350"/>
    <d v="2019-12-19T12:51:57"/>
    <x v="0"/>
    <x v="11"/>
    <x v="331"/>
    <n v="46"/>
    <x v="0"/>
    <x v="3"/>
    <x v="1"/>
    <n v="6122.81"/>
  </r>
  <r>
    <s v="PAT_2425"/>
    <x v="2"/>
    <x v="1351"/>
    <d v="2019-12-19T19:07:26"/>
    <x v="0"/>
    <x v="11"/>
    <x v="1088"/>
    <n v="41"/>
    <x v="1"/>
    <x v="4"/>
    <x v="2"/>
    <n v="8378.9699999999993"/>
  </r>
  <r>
    <s v="PAT_1086"/>
    <x v="1"/>
    <x v="1352"/>
    <d v="2019-12-20T01:22:55"/>
    <x v="0"/>
    <x v="11"/>
    <x v="1089"/>
    <n v="88"/>
    <x v="1"/>
    <x v="1"/>
    <x v="2"/>
    <n v="2726.97"/>
  </r>
  <r>
    <s v="PAT_247"/>
    <x v="3"/>
    <x v="1353"/>
    <d v="2019-12-20T07:38:24"/>
    <x v="0"/>
    <x v="11"/>
    <x v="1090"/>
    <n v="81"/>
    <x v="0"/>
    <x v="3"/>
    <x v="2"/>
    <n v="4324.0200000000004"/>
  </r>
  <r>
    <s v="PAT_2404"/>
    <x v="3"/>
    <x v="1354"/>
    <d v="2019-12-20T13:53:53"/>
    <x v="0"/>
    <x v="11"/>
    <x v="1091"/>
    <n v="86"/>
    <x v="0"/>
    <x v="2"/>
    <x v="0"/>
    <n v="7438.99"/>
  </r>
  <r>
    <s v="PAT_276"/>
    <x v="1"/>
    <x v="1355"/>
    <d v="2019-12-20T20:09:22"/>
    <x v="0"/>
    <x v="11"/>
    <x v="1092"/>
    <n v="81"/>
    <x v="0"/>
    <x v="3"/>
    <x v="2"/>
    <n v="8874.64"/>
  </r>
  <r>
    <s v="PAT_1986"/>
    <x v="2"/>
    <x v="1356"/>
    <d v="2019-12-21T02:24:51"/>
    <x v="0"/>
    <x v="11"/>
    <x v="1093"/>
    <n v="51"/>
    <x v="1"/>
    <x v="0"/>
    <x v="2"/>
    <n v="4017.09"/>
  </r>
  <r>
    <s v="PAT_233"/>
    <x v="3"/>
    <x v="1357"/>
    <d v="2019-12-21T08:40:20"/>
    <x v="0"/>
    <x v="11"/>
    <x v="1094"/>
    <n v="72"/>
    <x v="1"/>
    <x v="2"/>
    <x v="2"/>
    <n v="3205.06"/>
  </r>
  <r>
    <s v="PAT_330"/>
    <x v="2"/>
    <x v="1358"/>
    <d v="2019-12-21T14:55:48"/>
    <x v="0"/>
    <x v="11"/>
    <x v="1095"/>
    <n v="20"/>
    <x v="1"/>
    <x v="4"/>
    <x v="2"/>
    <n v="9512.57"/>
  </r>
  <r>
    <s v="PAT_1182"/>
    <x v="2"/>
    <x v="880"/>
    <d v="2019-12-21T21:11:17"/>
    <x v="0"/>
    <x v="11"/>
    <x v="1096"/>
    <n v="81"/>
    <x v="1"/>
    <x v="2"/>
    <x v="2"/>
    <n v="9491.43"/>
  </r>
  <r>
    <s v="PAT_1333"/>
    <x v="2"/>
    <x v="1359"/>
    <d v="2019-12-22T03:26:46"/>
    <x v="0"/>
    <x v="11"/>
    <x v="1097"/>
    <n v="44"/>
    <x v="1"/>
    <x v="3"/>
    <x v="2"/>
    <n v="4844.54"/>
  </r>
  <r>
    <s v="PAT_1123"/>
    <x v="1"/>
    <x v="1360"/>
    <d v="2019-12-22T09:42:15"/>
    <x v="0"/>
    <x v="11"/>
    <x v="1098"/>
    <n v="51"/>
    <x v="1"/>
    <x v="2"/>
    <x v="0"/>
    <n v="3834.5"/>
  </r>
  <r>
    <s v="PAT_1791"/>
    <x v="1"/>
    <x v="1361"/>
    <d v="2019-12-22T15:57:44"/>
    <x v="0"/>
    <x v="11"/>
    <x v="588"/>
    <n v="34"/>
    <x v="0"/>
    <x v="2"/>
    <x v="0"/>
    <n v="890.29"/>
  </r>
  <r>
    <s v="PAT_640"/>
    <x v="3"/>
    <x v="1362"/>
    <d v="2019-12-22T22:13:13"/>
    <x v="0"/>
    <x v="11"/>
    <x v="1099"/>
    <n v="25"/>
    <x v="0"/>
    <x v="4"/>
    <x v="1"/>
    <n v="4057.58"/>
  </r>
  <r>
    <s v="PAT_2262"/>
    <x v="0"/>
    <x v="1363"/>
    <d v="2019-12-23T04:28:42"/>
    <x v="0"/>
    <x v="11"/>
    <x v="395"/>
    <n v="43"/>
    <x v="1"/>
    <x v="2"/>
    <x v="1"/>
    <n v="304.64999999999998"/>
  </r>
  <r>
    <s v="PAT_2648"/>
    <x v="2"/>
    <x v="1364"/>
    <d v="2019-12-23T10:44:11"/>
    <x v="0"/>
    <x v="11"/>
    <x v="1100"/>
    <n v="38"/>
    <x v="1"/>
    <x v="1"/>
    <x v="2"/>
    <n v="2490.11"/>
  </r>
  <r>
    <s v="PAT_2123"/>
    <x v="0"/>
    <x v="1365"/>
    <d v="2019-12-23T16:59:40"/>
    <x v="0"/>
    <x v="11"/>
    <x v="1101"/>
    <n v="39"/>
    <x v="0"/>
    <x v="0"/>
    <x v="1"/>
    <n v="3389.16"/>
  </r>
  <r>
    <s v="PAT_2906"/>
    <x v="2"/>
    <x v="1366"/>
    <d v="2019-12-23T23:15:09"/>
    <x v="0"/>
    <x v="11"/>
    <x v="1102"/>
    <n v="34"/>
    <x v="0"/>
    <x v="4"/>
    <x v="2"/>
    <n v="1558.72"/>
  </r>
  <r>
    <s v="PAT_1304"/>
    <x v="3"/>
    <x v="1367"/>
    <d v="2019-12-24T05:30:38"/>
    <x v="0"/>
    <x v="11"/>
    <x v="1103"/>
    <n v="87"/>
    <x v="1"/>
    <x v="4"/>
    <x v="2"/>
    <n v="7612.77"/>
  </r>
  <r>
    <s v="PAT_1252"/>
    <x v="0"/>
    <x v="1368"/>
    <d v="2019-12-24T11:46:07"/>
    <x v="0"/>
    <x v="11"/>
    <x v="1104"/>
    <n v="26"/>
    <x v="0"/>
    <x v="1"/>
    <x v="2"/>
    <n v="2071.44"/>
  </r>
  <r>
    <s v="PAT_616"/>
    <x v="2"/>
    <x v="1369"/>
    <d v="2019-12-24T18:01:36"/>
    <x v="0"/>
    <x v="11"/>
    <x v="1105"/>
    <n v="37"/>
    <x v="1"/>
    <x v="0"/>
    <x v="1"/>
    <n v="5264.98"/>
  </r>
  <r>
    <s v="PAT_1940"/>
    <x v="1"/>
    <x v="1370"/>
    <d v="2019-12-25T00:17:05"/>
    <x v="0"/>
    <x v="11"/>
    <x v="1106"/>
    <n v="64"/>
    <x v="0"/>
    <x v="0"/>
    <x v="1"/>
    <n v="8800.69"/>
  </r>
  <r>
    <s v="PAT_1438"/>
    <x v="3"/>
    <x v="1371"/>
    <d v="2019-12-25T06:32:34"/>
    <x v="0"/>
    <x v="11"/>
    <x v="1107"/>
    <n v="45"/>
    <x v="1"/>
    <x v="2"/>
    <x v="0"/>
    <n v="6666.52"/>
  </r>
  <r>
    <s v="PAT_228"/>
    <x v="0"/>
    <x v="1372"/>
    <d v="2019-12-25T12:48:02"/>
    <x v="0"/>
    <x v="11"/>
    <x v="1108"/>
    <n v="34"/>
    <x v="1"/>
    <x v="3"/>
    <x v="1"/>
    <n v="1391.62"/>
  </r>
  <r>
    <s v="PAT_852"/>
    <x v="0"/>
    <x v="1373"/>
    <d v="2019-12-25T19:03:31"/>
    <x v="0"/>
    <x v="11"/>
    <x v="210"/>
    <n v="18"/>
    <x v="0"/>
    <x v="3"/>
    <x v="1"/>
    <n v="791.68"/>
  </r>
  <r>
    <s v="PAT_2262"/>
    <x v="2"/>
    <x v="1374"/>
    <d v="2019-12-26T01:19:00"/>
    <x v="0"/>
    <x v="11"/>
    <x v="395"/>
    <n v="43"/>
    <x v="1"/>
    <x v="2"/>
    <x v="1"/>
    <n v="304.64999999999998"/>
  </r>
  <r>
    <s v="PAT_2650"/>
    <x v="1"/>
    <x v="1375"/>
    <d v="2019-12-26T07:34:29"/>
    <x v="0"/>
    <x v="11"/>
    <x v="796"/>
    <n v="83"/>
    <x v="0"/>
    <x v="2"/>
    <x v="2"/>
    <n v="9045.06"/>
  </r>
  <r>
    <s v="PAT_1654"/>
    <x v="3"/>
    <x v="1376"/>
    <d v="2019-12-26T13:49:58"/>
    <x v="0"/>
    <x v="11"/>
    <x v="1109"/>
    <n v="21"/>
    <x v="0"/>
    <x v="1"/>
    <x v="2"/>
    <n v="8355.02"/>
  </r>
  <r>
    <s v="PAT_2165"/>
    <x v="1"/>
    <x v="1377"/>
    <d v="2019-12-26T20:05:27"/>
    <x v="0"/>
    <x v="11"/>
    <x v="1110"/>
    <n v="56"/>
    <x v="1"/>
    <x v="4"/>
    <x v="0"/>
    <n v="9187.27"/>
  </r>
  <r>
    <s v="PAT_594"/>
    <x v="1"/>
    <x v="1378"/>
    <d v="2019-12-27T02:20:56"/>
    <x v="0"/>
    <x v="11"/>
    <x v="970"/>
    <n v="27"/>
    <x v="1"/>
    <x v="1"/>
    <x v="0"/>
    <n v="8224.08"/>
  </r>
  <r>
    <s v="PAT_1828"/>
    <x v="0"/>
    <x v="1379"/>
    <d v="2019-12-27T08:36:25"/>
    <x v="0"/>
    <x v="11"/>
    <x v="1111"/>
    <n v="28"/>
    <x v="0"/>
    <x v="4"/>
    <x v="1"/>
    <n v="8173.82"/>
  </r>
  <r>
    <s v="PAT_2685"/>
    <x v="0"/>
    <x v="1380"/>
    <d v="2019-12-27T14:51:54"/>
    <x v="0"/>
    <x v="11"/>
    <x v="1112"/>
    <n v="83"/>
    <x v="1"/>
    <x v="0"/>
    <x v="2"/>
    <n v="4196.7299999999996"/>
  </r>
  <r>
    <s v="PAT_25"/>
    <x v="3"/>
    <x v="1381"/>
    <d v="2019-12-27T21:07:23"/>
    <x v="0"/>
    <x v="11"/>
    <x v="1113"/>
    <n v="54"/>
    <x v="0"/>
    <x v="1"/>
    <x v="2"/>
    <n v="5465.55"/>
  </r>
  <r>
    <s v="PAT_2832"/>
    <x v="3"/>
    <x v="1382"/>
    <d v="2019-12-28T03:22:52"/>
    <x v="0"/>
    <x v="11"/>
    <x v="655"/>
    <n v="48"/>
    <x v="1"/>
    <x v="4"/>
    <x v="0"/>
    <n v="4650.22"/>
  </r>
  <r>
    <s v="PAT_1013"/>
    <x v="3"/>
    <x v="1383"/>
    <d v="2019-12-28T09:38:21"/>
    <x v="0"/>
    <x v="11"/>
    <x v="1114"/>
    <n v="52"/>
    <x v="0"/>
    <x v="4"/>
    <x v="1"/>
    <n v="8411.2000000000007"/>
  </r>
  <r>
    <s v="PAT_1300"/>
    <x v="1"/>
    <x v="1384"/>
    <d v="2019-12-28T15:53:50"/>
    <x v="0"/>
    <x v="11"/>
    <x v="1058"/>
    <n v="60"/>
    <x v="0"/>
    <x v="3"/>
    <x v="0"/>
    <n v="4445.3100000000004"/>
  </r>
  <r>
    <s v="PAT_2265"/>
    <x v="0"/>
    <x v="1385"/>
    <d v="2019-12-28T22:09:19"/>
    <x v="0"/>
    <x v="11"/>
    <x v="1115"/>
    <n v="21"/>
    <x v="0"/>
    <x v="4"/>
    <x v="2"/>
    <n v="5546.55"/>
  </r>
  <r>
    <s v="PAT_1789"/>
    <x v="1"/>
    <x v="1386"/>
    <d v="2019-12-29T04:24:48"/>
    <x v="0"/>
    <x v="11"/>
    <x v="677"/>
    <n v="73"/>
    <x v="1"/>
    <x v="1"/>
    <x v="0"/>
    <n v="4772.0200000000004"/>
  </r>
  <r>
    <s v="PAT_2058"/>
    <x v="0"/>
    <x v="1387"/>
    <d v="2019-12-29T10:40:16"/>
    <x v="0"/>
    <x v="11"/>
    <x v="372"/>
    <n v="54"/>
    <x v="1"/>
    <x v="2"/>
    <x v="2"/>
    <n v="2323.59"/>
  </r>
  <r>
    <s v="PAT_947"/>
    <x v="3"/>
    <x v="1388"/>
    <d v="2019-12-29T16:55:45"/>
    <x v="0"/>
    <x v="11"/>
    <x v="1116"/>
    <n v="56"/>
    <x v="1"/>
    <x v="3"/>
    <x v="0"/>
    <n v="5124.1499999999996"/>
  </r>
  <r>
    <s v="PAT_287"/>
    <x v="3"/>
    <x v="1389"/>
    <d v="2019-12-29T23:11:14"/>
    <x v="0"/>
    <x v="11"/>
    <x v="551"/>
    <n v="30"/>
    <x v="1"/>
    <x v="1"/>
    <x v="0"/>
    <n v="7840.3"/>
  </r>
  <r>
    <s v="PAT_897"/>
    <x v="0"/>
    <x v="1390"/>
    <d v="2019-12-30T05:26:43"/>
    <x v="0"/>
    <x v="11"/>
    <x v="1117"/>
    <n v="34"/>
    <x v="0"/>
    <x v="4"/>
    <x v="1"/>
    <n v="2764.22"/>
  </r>
  <r>
    <s v="PAT_2318"/>
    <x v="1"/>
    <x v="1391"/>
    <d v="2019-12-30T11:42:12"/>
    <x v="0"/>
    <x v="11"/>
    <x v="1118"/>
    <n v="76"/>
    <x v="1"/>
    <x v="2"/>
    <x v="0"/>
    <n v="2341.46"/>
  </r>
  <r>
    <s v="PAT_2754"/>
    <x v="1"/>
    <x v="1392"/>
    <d v="2019-12-30T17:57:41"/>
    <x v="0"/>
    <x v="11"/>
    <x v="1119"/>
    <n v="78"/>
    <x v="0"/>
    <x v="1"/>
    <x v="2"/>
    <n v="6423.22"/>
  </r>
  <r>
    <s v="PAT_1793"/>
    <x v="1"/>
    <x v="1393"/>
    <d v="2019-12-31T00:13:10"/>
    <x v="0"/>
    <x v="11"/>
    <x v="1120"/>
    <n v="23"/>
    <x v="1"/>
    <x v="4"/>
    <x v="0"/>
    <n v="4484.3100000000004"/>
  </r>
  <r>
    <s v="PAT_1150"/>
    <x v="3"/>
    <x v="1394"/>
    <d v="2019-12-31T06:28:39"/>
    <x v="0"/>
    <x v="11"/>
    <x v="1121"/>
    <n v="34"/>
    <x v="0"/>
    <x v="4"/>
    <x v="0"/>
    <n v="2300.81"/>
  </r>
  <r>
    <s v="PAT_1126"/>
    <x v="0"/>
    <x v="1395"/>
    <d v="2019-12-31T12:44:08"/>
    <x v="0"/>
    <x v="11"/>
    <x v="1122"/>
    <n v="31"/>
    <x v="1"/>
    <x v="1"/>
    <x v="1"/>
    <n v="5691.48"/>
  </r>
  <r>
    <s v="PAT_2295"/>
    <x v="0"/>
    <x v="1396"/>
    <d v="2019-12-31T18:59:37"/>
    <x v="0"/>
    <x v="11"/>
    <x v="1123"/>
    <n v="22"/>
    <x v="1"/>
    <x v="0"/>
    <x v="2"/>
    <n v="8333.2999999999993"/>
  </r>
  <r>
    <s v="PAT_579"/>
    <x v="1"/>
    <x v="1397"/>
    <d v="2020-01-01T01:15:06"/>
    <x v="1"/>
    <x v="0"/>
    <x v="1124"/>
    <n v="55"/>
    <x v="0"/>
    <x v="1"/>
    <x v="1"/>
    <n v="3464.99"/>
  </r>
  <r>
    <s v="PAT_2246"/>
    <x v="1"/>
    <x v="1398"/>
    <d v="2020-01-01T07:30:35"/>
    <x v="1"/>
    <x v="0"/>
    <x v="1125"/>
    <n v="32"/>
    <x v="1"/>
    <x v="3"/>
    <x v="1"/>
    <n v="5156.7299999999996"/>
  </r>
  <r>
    <s v="PAT_2922"/>
    <x v="1"/>
    <x v="1399"/>
    <d v="2020-01-01T13:46:04"/>
    <x v="1"/>
    <x v="0"/>
    <x v="1126"/>
    <n v="73"/>
    <x v="0"/>
    <x v="1"/>
    <x v="2"/>
    <n v="9086.2999999999993"/>
  </r>
  <r>
    <s v="PAT_677"/>
    <x v="2"/>
    <x v="1400"/>
    <d v="2020-01-01T20:01:33"/>
    <x v="1"/>
    <x v="0"/>
    <x v="443"/>
    <n v="45"/>
    <x v="1"/>
    <x v="1"/>
    <x v="1"/>
    <n v="49.62"/>
  </r>
  <r>
    <s v="PAT_2721"/>
    <x v="3"/>
    <x v="1401"/>
    <d v="2020-01-02T02:17:02"/>
    <x v="1"/>
    <x v="0"/>
    <x v="825"/>
    <n v="19"/>
    <x v="1"/>
    <x v="4"/>
    <x v="1"/>
    <n v="3176.81"/>
  </r>
  <r>
    <s v="PAT_365"/>
    <x v="2"/>
    <x v="1402"/>
    <d v="2020-01-02T08:32:30"/>
    <x v="1"/>
    <x v="0"/>
    <x v="609"/>
    <n v="71"/>
    <x v="1"/>
    <x v="4"/>
    <x v="0"/>
    <n v="6451.34"/>
  </r>
  <r>
    <s v="PAT_1135"/>
    <x v="2"/>
    <x v="527"/>
    <d v="2020-01-02T14:47:59"/>
    <x v="1"/>
    <x v="0"/>
    <x v="731"/>
    <n v="73"/>
    <x v="0"/>
    <x v="0"/>
    <x v="0"/>
    <n v="5662.75"/>
  </r>
  <r>
    <s v="PAT_885"/>
    <x v="0"/>
    <x v="1403"/>
    <d v="2020-01-02T21:03:28"/>
    <x v="1"/>
    <x v="0"/>
    <x v="361"/>
    <n v="22"/>
    <x v="1"/>
    <x v="2"/>
    <x v="1"/>
    <n v="8736.5400000000009"/>
  </r>
  <r>
    <s v="PAT_1094"/>
    <x v="3"/>
    <x v="1404"/>
    <d v="2020-01-03T03:18:57"/>
    <x v="1"/>
    <x v="0"/>
    <x v="1127"/>
    <n v="59"/>
    <x v="1"/>
    <x v="4"/>
    <x v="0"/>
    <n v="2324.5100000000002"/>
  </r>
  <r>
    <s v="PAT_875"/>
    <x v="2"/>
    <x v="1405"/>
    <d v="2020-01-03T09:34:26"/>
    <x v="1"/>
    <x v="0"/>
    <x v="1128"/>
    <n v="25"/>
    <x v="1"/>
    <x v="3"/>
    <x v="1"/>
    <n v="612.26"/>
  </r>
  <r>
    <s v="PAT_2134"/>
    <x v="2"/>
    <x v="1406"/>
    <d v="2020-01-03T15:49:55"/>
    <x v="1"/>
    <x v="0"/>
    <x v="1129"/>
    <n v="27"/>
    <x v="0"/>
    <x v="4"/>
    <x v="2"/>
    <n v="3515.96"/>
  </r>
  <r>
    <s v="PAT_1909"/>
    <x v="2"/>
    <x v="1407"/>
    <d v="2020-01-03T22:05:24"/>
    <x v="1"/>
    <x v="0"/>
    <x v="1130"/>
    <n v="77"/>
    <x v="1"/>
    <x v="1"/>
    <x v="1"/>
    <n v="4020.82"/>
  </r>
  <r>
    <s v="PAT_2448"/>
    <x v="1"/>
    <x v="1408"/>
    <d v="2020-01-04T04:20:53"/>
    <x v="1"/>
    <x v="0"/>
    <x v="852"/>
    <n v="35"/>
    <x v="1"/>
    <x v="0"/>
    <x v="0"/>
    <n v="6209.73"/>
  </r>
  <r>
    <s v="PAT_1490"/>
    <x v="3"/>
    <x v="1409"/>
    <d v="2020-01-04T10:36:22"/>
    <x v="1"/>
    <x v="0"/>
    <x v="1131"/>
    <n v="57"/>
    <x v="1"/>
    <x v="4"/>
    <x v="1"/>
    <n v="7289.82"/>
  </r>
  <r>
    <s v="PAT_1349"/>
    <x v="1"/>
    <x v="1410"/>
    <d v="2020-01-04T16:51:51"/>
    <x v="1"/>
    <x v="0"/>
    <x v="1132"/>
    <n v="80"/>
    <x v="1"/>
    <x v="2"/>
    <x v="0"/>
    <n v="4107.97"/>
  </r>
  <r>
    <s v="PAT_1251"/>
    <x v="3"/>
    <x v="1411"/>
    <d v="2020-01-04T23:07:20"/>
    <x v="1"/>
    <x v="0"/>
    <x v="1133"/>
    <n v="48"/>
    <x v="0"/>
    <x v="4"/>
    <x v="2"/>
    <n v="5572.28"/>
  </r>
  <r>
    <s v="PAT_2910"/>
    <x v="0"/>
    <x v="1412"/>
    <d v="2020-01-05T05:22:49"/>
    <x v="1"/>
    <x v="0"/>
    <x v="643"/>
    <n v="33"/>
    <x v="0"/>
    <x v="3"/>
    <x v="0"/>
    <n v="1057.1300000000001"/>
  </r>
  <r>
    <s v="PAT_1757"/>
    <x v="3"/>
    <x v="1413"/>
    <d v="2020-01-05T11:38:18"/>
    <x v="1"/>
    <x v="0"/>
    <x v="884"/>
    <n v="89"/>
    <x v="1"/>
    <x v="1"/>
    <x v="2"/>
    <n v="2539.2399999999998"/>
  </r>
  <r>
    <s v="PAT_2306"/>
    <x v="2"/>
    <x v="1414"/>
    <d v="2020-01-05T17:53:47"/>
    <x v="1"/>
    <x v="0"/>
    <x v="391"/>
    <n v="56"/>
    <x v="1"/>
    <x v="0"/>
    <x v="1"/>
    <n v="2822.24"/>
  </r>
  <r>
    <s v="PAT_1334"/>
    <x v="3"/>
    <x v="1415"/>
    <d v="2020-01-06T00:09:16"/>
    <x v="1"/>
    <x v="0"/>
    <x v="870"/>
    <n v="62"/>
    <x v="1"/>
    <x v="0"/>
    <x v="2"/>
    <n v="2022.18"/>
  </r>
  <r>
    <s v="PAT_1990"/>
    <x v="2"/>
    <x v="1416"/>
    <d v="2020-01-06T06:24:44"/>
    <x v="1"/>
    <x v="0"/>
    <x v="1134"/>
    <n v="87"/>
    <x v="0"/>
    <x v="3"/>
    <x v="1"/>
    <n v="2716.29"/>
  </r>
  <r>
    <s v="PAT_293"/>
    <x v="2"/>
    <x v="1417"/>
    <d v="2020-01-06T12:40:13"/>
    <x v="1"/>
    <x v="0"/>
    <x v="1135"/>
    <n v="57"/>
    <x v="0"/>
    <x v="0"/>
    <x v="2"/>
    <n v="1381.29"/>
  </r>
  <r>
    <s v="PAT_2363"/>
    <x v="0"/>
    <x v="1418"/>
    <d v="2020-01-06T18:55:42"/>
    <x v="1"/>
    <x v="0"/>
    <x v="96"/>
    <n v="54"/>
    <x v="1"/>
    <x v="0"/>
    <x v="2"/>
    <n v="7059.46"/>
  </r>
  <r>
    <s v="PAT_788"/>
    <x v="2"/>
    <x v="1419"/>
    <d v="2020-01-07T01:11:11"/>
    <x v="1"/>
    <x v="0"/>
    <x v="1136"/>
    <n v="66"/>
    <x v="1"/>
    <x v="3"/>
    <x v="1"/>
    <n v="5029.41"/>
  </r>
  <r>
    <s v="PAT_447"/>
    <x v="0"/>
    <x v="1420"/>
    <d v="2020-01-07T07:26:40"/>
    <x v="1"/>
    <x v="0"/>
    <x v="1137"/>
    <n v="72"/>
    <x v="0"/>
    <x v="0"/>
    <x v="2"/>
    <n v="1615.68"/>
  </r>
  <r>
    <s v="PAT_1529"/>
    <x v="2"/>
    <x v="1421"/>
    <d v="2020-01-07T13:42:09"/>
    <x v="1"/>
    <x v="0"/>
    <x v="1138"/>
    <n v="83"/>
    <x v="0"/>
    <x v="3"/>
    <x v="1"/>
    <n v="4762.2299999999996"/>
  </r>
  <r>
    <s v="PAT_2129"/>
    <x v="3"/>
    <x v="1422"/>
    <d v="2020-01-07T19:57:38"/>
    <x v="1"/>
    <x v="0"/>
    <x v="640"/>
    <n v="68"/>
    <x v="1"/>
    <x v="3"/>
    <x v="1"/>
    <n v="4791.37"/>
  </r>
  <r>
    <s v="PAT_1173"/>
    <x v="1"/>
    <x v="1423"/>
    <d v="2020-01-08T02:13:07"/>
    <x v="1"/>
    <x v="0"/>
    <x v="1139"/>
    <n v="31"/>
    <x v="0"/>
    <x v="4"/>
    <x v="1"/>
    <n v="5986.18"/>
  </r>
  <r>
    <s v="PAT_623"/>
    <x v="1"/>
    <x v="1424"/>
    <d v="2020-01-08T08:28:36"/>
    <x v="1"/>
    <x v="0"/>
    <x v="1071"/>
    <n v="39"/>
    <x v="0"/>
    <x v="3"/>
    <x v="1"/>
    <n v="6936.67"/>
  </r>
  <r>
    <s v="PAT_1482"/>
    <x v="2"/>
    <x v="1425"/>
    <d v="2020-01-08T14:44:05"/>
    <x v="1"/>
    <x v="0"/>
    <x v="1019"/>
    <n v="57"/>
    <x v="1"/>
    <x v="2"/>
    <x v="0"/>
    <n v="4307.84"/>
  </r>
  <r>
    <s v="PAT_2123"/>
    <x v="1"/>
    <x v="1426"/>
    <d v="2020-01-08T20:59:34"/>
    <x v="1"/>
    <x v="0"/>
    <x v="1101"/>
    <n v="39"/>
    <x v="0"/>
    <x v="0"/>
    <x v="1"/>
    <n v="3389.16"/>
  </r>
  <r>
    <s v="PAT_2322"/>
    <x v="2"/>
    <x v="1427"/>
    <d v="2020-01-09T03:15:03"/>
    <x v="1"/>
    <x v="0"/>
    <x v="1140"/>
    <n v="82"/>
    <x v="0"/>
    <x v="1"/>
    <x v="1"/>
    <n v="2474.9899999999998"/>
  </r>
  <r>
    <s v="PAT_391"/>
    <x v="1"/>
    <x v="1428"/>
    <d v="2020-01-09T09:30:32"/>
    <x v="1"/>
    <x v="0"/>
    <x v="1141"/>
    <n v="19"/>
    <x v="1"/>
    <x v="0"/>
    <x v="0"/>
    <n v="3761.94"/>
  </r>
  <r>
    <s v="PAT_2816"/>
    <x v="1"/>
    <x v="1429"/>
    <d v="2020-01-09T15:46:01"/>
    <x v="1"/>
    <x v="0"/>
    <x v="1142"/>
    <n v="57"/>
    <x v="0"/>
    <x v="3"/>
    <x v="0"/>
    <n v="2645.55"/>
  </r>
  <r>
    <s v="PAT_2370"/>
    <x v="1"/>
    <x v="1430"/>
    <d v="2020-01-09T22:01:29"/>
    <x v="1"/>
    <x v="0"/>
    <x v="136"/>
    <n v="87"/>
    <x v="1"/>
    <x v="4"/>
    <x v="1"/>
    <n v="5256.97"/>
  </r>
  <r>
    <s v="PAT_714"/>
    <x v="1"/>
    <x v="1431"/>
    <d v="2020-01-10T04:16:58"/>
    <x v="1"/>
    <x v="0"/>
    <x v="1143"/>
    <n v="57"/>
    <x v="1"/>
    <x v="1"/>
    <x v="2"/>
    <n v="4794.82"/>
  </r>
  <r>
    <s v="PAT_2118"/>
    <x v="0"/>
    <x v="1432"/>
    <d v="2020-01-10T10:32:27"/>
    <x v="1"/>
    <x v="0"/>
    <x v="1144"/>
    <n v="28"/>
    <x v="1"/>
    <x v="1"/>
    <x v="0"/>
    <n v="2534.59"/>
  </r>
  <r>
    <s v="PAT_166"/>
    <x v="2"/>
    <x v="1433"/>
    <d v="2020-01-10T16:47:56"/>
    <x v="1"/>
    <x v="0"/>
    <x v="283"/>
    <n v="78"/>
    <x v="0"/>
    <x v="4"/>
    <x v="2"/>
    <n v="9153.69"/>
  </r>
  <r>
    <s v="PAT_411"/>
    <x v="3"/>
    <x v="1434"/>
    <d v="2020-01-10T23:03:25"/>
    <x v="1"/>
    <x v="0"/>
    <x v="1145"/>
    <n v="78"/>
    <x v="1"/>
    <x v="2"/>
    <x v="1"/>
    <n v="6480.04"/>
  </r>
  <r>
    <s v="PAT_48"/>
    <x v="0"/>
    <x v="1435"/>
    <d v="2020-01-11T05:18:54"/>
    <x v="1"/>
    <x v="0"/>
    <x v="838"/>
    <n v="25"/>
    <x v="0"/>
    <x v="4"/>
    <x v="0"/>
    <n v="7365.14"/>
  </r>
  <r>
    <s v="PAT_2988"/>
    <x v="0"/>
    <x v="1436"/>
    <d v="2020-01-11T11:34:23"/>
    <x v="1"/>
    <x v="0"/>
    <x v="1146"/>
    <n v="24"/>
    <x v="1"/>
    <x v="3"/>
    <x v="1"/>
    <n v="7895.82"/>
  </r>
  <r>
    <s v="PAT_2677"/>
    <x v="1"/>
    <x v="1437"/>
    <d v="2020-01-11T17:49:52"/>
    <x v="1"/>
    <x v="0"/>
    <x v="1147"/>
    <n v="84"/>
    <x v="0"/>
    <x v="0"/>
    <x v="0"/>
    <n v="7789.02"/>
  </r>
  <r>
    <s v="PAT_1389"/>
    <x v="1"/>
    <x v="1438"/>
    <d v="2020-01-12T00:05:21"/>
    <x v="1"/>
    <x v="0"/>
    <x v="1148"/>
    <n v="85"/>
    <x v="0"/>
    <x v="1"/>
    <x v="0"/>
    <n v="6216.51"/>
  </r>
  <r>
    <s v="PAT_1929"/>
    <x v="3"/>
    <x v="1439"/>
    <d v="2020-01-12T06:20:50"/>
    <x v="1"/>
    <x v="0"/>
    <x v="1149"/>
    <n v="42"/>
    <x v="1"/>
    <x v="1"/>
    <x v="0"/>
    <n v="7395.82"/>
  </r>
  <r>
    <s v="PAT_1032"/>
    <x v="1"/>
    <x v="1440"/>
    <d v="2020-01-12T12:36:19"/>
    <x v="1"/>
    <x v="0"/>
    <x v="1150"/>
    <n v="66"/>
    <x v="1"/>
    <x v="0"/>
    <x v="2"/>
    <n v="9763.41"/>
  </r>
  <r>
    <s v="PAT_845"/>
    <x v="0"/>
    <x v="1441"/>
    <d v="2020-01-12T18:51:48"/>
    <x v="1"/>
    <x v="0"/>
    <x v="1151"/>
    <n v="19"/>
    <x v="1"/>
    <x v="1"/>
    <x v="2"/>
    <n v="8905.7000000000007"/>
  </r>
  <r>
    <s v="PAT_1251"/>
    <x v="0"/>
    <x v="1442"/>
    <d v="2020-01-13T01:07:17"/>
    <x v="1"/>
    <x v="0"/>
    <x v="1133"/>
    <n v="48"/>
    <x v="0"/>
    <x v="4"/>
    <x v="2"/>
    <n v="5572.28"/>
  </r>
  <r>
    <s v="PAT_2983"/>
    <x v="3"/>
    <x v="1443"/>
    <d v="2020-01-13T07:22:46"/>
    <x v="1"/>
    <x v="0"/>
    <x v="1152"/>
    <n v="26"/>
    <x v="0"/>
    <x v="1"/>
    <x v="0"/>
    <n v="9183.3799999999992"/>
  </r>
  <r>
    <s v="PAT_1548"/>
    <x v="2"/>
    <x v="1444"/>
    <d v="2020-01-13T13:38:15"/>
    <x v="1"/>
    <x v="0"/>
    <x v="1153"/>
    <n v="34"/>
    <x v="1"/>
    <x v="0"/>
    <x v="1"/>
    <n v="4756.05"/>
  </r>
  <r>
    <s v="PAT_513"/>
    <x v="3"/>
    <x v="1445"/>
    <d v="2020-01-13T19:53:43"/>
    <x v="1"/>
    <x v="0"/>
    <x v="1154"/>
    <n v="38"/>
    <x v="0"/>
    <x v="2"/>
    <x v="0"/>
    <n v="4763.82"/>
  </r>
  <r>
    <s v="PAT_511"/>
    <x v="3"/>
    <x v="1446"/>
    <d v="2020-01-14T02:09:12"/>
    <x v="1"/>
    <x v="0"/>
    <x v="1155"/>
    <n v="55"/>
    <x v="0"/>
    <x v="0"/>
    <x v="2"/>
    <n v="9865.2099999999991"/>
  </r>
  <r>
    <s v="PAT_2282"/>
    <x v="3"/>
    <x v="1447"/>
    <d v="2020-01-14T08:24:41"/>
    <x v="1"/>
    <x v="0"/>
    <x v="1156"/>
    <n v="49"/>
    <x v="1"/>
    <x v="4"/>
    <x v="2"/>
    <n v="437.46"/>
  </r>
  <r>
    <s v="PAT_2648"/>
    <x v="0"/>
    <x v="1448"/>
    <d v="2020-01-14T14:40:10"/>
    <x v="1"/>
    <x v="0"/>
    <x v="1100"/>
    <n v="38"/>
    <x v="1"/>
    <x v="1"/>
    <x v="2"/>
    <n v="2490.11"/>
  </r>
  <r>
    <s v="PAT_2045"/>
    <x v="1"/>
    <x v="1449"/>
    <d v="2020-01-14T20:55:39"/>
    <x v="1"/>
    <x v="0"/>
    <x v="1157"/>
    <n v="46"/>
    <x v="0"/>
    <x v="1"/>
    <x v="2"/>
    <n v="8274.24"/>
  </r>
  <r>
    <s v="PAT_1075"/>
    <x v="0"/>
    <x v="1450"/>
    <d v="2020-01-15T03:11:08"/>
    <x v="1"/>
    <x v="0"/>
    <x v="284"/>
    <n v="20"/>
    <x v="0"/>
    <x v="3"/>
    <x v="2"/>
    <n v="5724.94"/>
  </r>
  <r>
    <s v="PAT_949"/>
    <x v="3"/>
    <x v="1451"/>
    <d v="2020-01-15T09:26:37"/>
    <x v="1"/>
    <x v="0"/>
    <x v="804"/>
    <n v="51"/>
    <x v="0"/>
    <x v="3"/>
    <x v="2"/>
    <n v="6447.22"/>
  </r>
  <r>
    <s v="PAT_2392"/>
    <x v="0"/>
    <x v="1452"/>
    <d v="2020-01-15T15:42:06"/>
    <x v="1"/>
    <x v="0"/>
    <x v="293"/>
    <n v="84"/>
    <x v="1"/>
    <x v="3"/>
    <x v="2"/>
    <n v="6399.42"/>
  </r>
  <r>
    <s v="PAT_2750"/>
    <x v="1"/>
    <x v="1453"/>
    <d v="2020-01-15T21:57:35"/>
    <x v="1"/>
    <x v="0"/>
    <x v="751"/>
    <n v="60"/>
    <x v="0"/>
    <x v="3"/>
    <x v="0"/>
    <n v="6069.31"/>
  </r>
  <r>
    <s v="PAT_1255"/>
    <x v="1"/>
    <x v="1454"/>
    <d v="2020-01-16T04:13:04"/>
    <x v="1"/>
    <x v="0"/>
    <x v="1158"/>
    <n v="47"/>
    <x v="0"/>
    <x v="2"/>
    <x v="2"/>
    <n v="2175.33"/>
  </r>
  <r>
    <s v="PAT_2367"/>
    <x v="0"/>
    <x v="1455"/>
    <d v="2020-01-16T10:28:33"/>
    <x v="1"/>
    <x v="0"/>
    <x v="510"/>
    <n v="62"/>
    <x v="0"/>
    <x v="3"/>
    <x v="1"/>
    <n v="4096.21"/>
  </r>
  <r>
    <s v="PAT_1802"/>
    <x v="1"/>
    <x v="1456"/>
    <d v="2020-01-16T16:44:02"/>
    <x v="1"/>
    <x v="0"/>
    <x v="1159"/>
    <n v="77"/>
    <x v="0"/>
    <x v="3"/>
    <x v="0"/>
    <n v="5889.61"/>
  </r>
  <r>
    <s v="PAT_2818"/>
    <x v="1"/>
    <x v="1457"/>
    <d v="2020-01-16T22:59:31"/>
    <x v="1"/>
    <x v="0"/>
    <x v="1160"/>
    <n v="33"/>
    <x v="1"/>
    <x v="1"/>
    <x v="2"/>
    <n v="6010.04"/>
  </r>
  <r>
    <s v="PAT_107"/>
    <x v="2"/>
    <x v="1458"/>
    <d v="2020-01-17T05:15:00"/>
    <x v="1"/>
    <x v="0"/>
    <x v="359"/>
    <n v="18"/>
    <x v="0"/>
    <x v="4"/>
    <x v="0"/>
    <n v="2639.61"/>
  </r>
  <r>
    <s v="PAT_2391"/>
    <x v="0"/>
    <x v="1459"/>
    <d v="2020-01-17T11:30:29"/>
    <x v="1"/>
    <x v="0"/>
    <x v="1161"/>
    <n v="26"/>
    <x v="1"/>
    <x v="1"/>
    <x v="1"/>
    <n v="8178.07"/>
  </r>
  <r>
    <s v="PAT_983"/>
    <x v="2"/>
    <x v="1460"/>
    <d v="2020-01-17T17:45:57"/>
    <x v="1"/>
    <x v="0"/>
    <x v="97"/>
    <n v="74"/>
    <x v="1"/>
    <x v="1"/>
    <x v="1"/>
    <n v="515.04"/>
  </r>
  <r>
    <s v="PAT_548"/>
    <x v="3"/>
    <x v="1461"/>
    <d v="2020-01-18T00:01:26"/>
    <x v="1"/>
    <x v="0"/>
    <x v="1162"/>
    <n v="56"/>
    <x v="0"/>
    <x v="0"/>
    <x v="1"/>
    <n v="6530.96"/>
  </r>
  <r>
    <s v="PAT_2278"/>
    <x v="3"/>
    <x v="1462"/>
    <d v="2020-01-18T06:16:55"/>
    <x v="1"/>
    <x v="0"/>
    <x v="971"/>
    <n v="55"/>
    <x v="0"/>
    <x v="2"/>
    <x v="2"/>
    <n v="5232.09"/>
  </r>
  <r>
    <s v="PAT_2075"/>
    <x v="3"/>
    <x v="1463"/>
    <d v="2020-01-18T12:32:24"/>
    <x v="1"/>
    <x v="0"/>
    <x v="1163"/>
    <n v="34"/>
    <x v="0"/>
    <x v="1"/>
    <x v="2"/>
    <n v="2732.46"/>
  </r>
  <r>
    <s v="PAT_326"/>
    <x v="0"/>
    <x v="1464"/>
    <d v="2020-01-18T18:47:53"/>
    <x v="1"/>
    <x v="0"/>
    <x v="1164"/>
    <n v="73"/>
    <x v="0"/>
    <x v="2"/>
    <x v="1"/>
    <n v="1188.6500000000001"/>
  </r>
  <r>
    <s v="PAT_1717"/>
    <x v="0"/>
    <x v="1465"/>
    <d v="2020-01-19T01:03:22"/>
    <x v="1"/>
    <x v="0"/>
    <x v="1165"/>
    <n v="87"/>
    <x v="1"/>
    <x v="0"/>
    <x v="1"/>
    <n v="4858.53"/>
  </r>
  <r>
    <s v="PAT_1930"/>
    <x v="3"/>
    <x v="1466"/>
    <d v="2020-01-19T07:18:51"/>
    <x v="1"/>
    <x v="0"/>
    <x v="1166"/>
    <n v="69"/>
    <x v="0"/>
    <x v="2"/>
    <x v="2"/>
    <n v="6542.73"/>
  </r>
  <r>
    <s v="PAT_2094"/>
    <x v="0"/>
    <x v="1467"/>
    <d v="2020-01-19T13:34:20"/>
    <x v="1"/>
    <x v="0"/>
    <x v="1167"/>
    <n v="46"/>
    <x v="0"/>
    <x v="2"/>
    <x v="1"/>
    <n v="2998.44"/>
  </r>
  <r>
    <s v="PAT_2917"/>
    <x v="2"/>
    <x v="1468"/>
    <d v="2020-01-19T19:49:49"/>
    <x v="1"/>
    <x v="0"/>
    <x v="1168"/>
    <n v="66"/>
    <x v="0"/>
    <x v="1"/>
    <x v="0"/>
    <n v="5706.66"/>
  </r>
  <r>
    <s v="PAT_1439"/>
    <x v="0"/>
    <x v="1469"/>
    <d v="2020-01-20T02:05:18"/>
    <x v="1"/>
    <x v="0"/>
    <x v="842"/>
    <n v="53"/>
    <x v="0"/>
    <x v="3"/>
    <x v="1"/>
    <n v="4341.29"/>
  </r>
  <r>
    <s v="PAT_2769"/>
    <x v="0"/>
    <x v="1470"/>
    <d v="2020-01-20T08:20:47"/>
    <x v="1"/>
    <x v="0"/>
    <x v="1169"/>
    <n v="63"/>
    <x v="0"/>
    <x v="1"/>
    <x v="2"/>
    <n v="9302.24"/>
  </r>
  <r>
    <s v="PAT_1210"/>
    <x v="3"/>
    <x v="1471"/>
    <d v="2020-01-20T14:36:16"/>
    <x v="1"/>
    <x v="0"/>
    <x v="1170"/>
    <n v="46"/>
    <x v="1"/>
    <x v="0"/>
    <x v="0"/>
    <n v="8833.5400000000009"/>
  </r>
  <r>
    <s v="PAT_1473"/>
    <x v="1"/>
    <x v="1472"/>
    <d v="2020-01-20T20:51:45"/>
    <x v="1"/>
    <x v="0"/>
    <x v="1171"/>
    <n v="19"/>
    <x v="1"/>
    <x v="0"/>
    <x v="1"/>
    <n v="4439.3999999999996"/>
  </r>
  <r>
    <s v="PAT_1568"/>
    <x v="0"/>
    <x v="1473"/>
    <d v="2020-01-21T03:07:14"/>
    <x v="1"/>
    <x v="0"/>
    <x v="1172"/>
    <n v="73"/>
    <x v="0"/>
    <x v="4"/>
    <x v="1"/>
    <n v="3670.8"/>
  </r>
  <r>
    <s v="PAT_2297"/>
    <x v="0"/>
    <x v="1474"/>
    <d v="2020-01-21T09:22:43"/>
    <x v="1"/>
    <x v="0"/>
    <x v="1173"/>
    <n v="75"/>
    <x v="0"/>
    <x v="4"/>
    <x v="0"/>
    <n v="6643.21"/>
  </r>
  <r>
    <s v="PAT_1860"/>
    <x v="1"/>
    <x v="1475"/>
    <d v="2020-01-21T15:38:11"/>
    <x v="1"/>
    <x v="0"/>
    <x v="1174"/>
    <n v="26"/>
    <x v="0"/>
    <x v="1"/>
    <x v="0"/>
    <n v="7223.23"/>
  </r>
  <r>
    <s v="PAT_2006"/>
    <x v="3"/>
    <x v="1476"/>
    <d v="2020-01-21T21:53:40"/>
    <x v="1"/>
    <x v="0"/>
    <x v="1175"/>
    <n v="38"/>
    <x v="0"/>
    <x v="0"/>
    <x v="2"/>
    <n v="2707.99"/>
  </r>
  <r>
    <s v="PAT_2950"/>
    <x v="0"/>
    <x v="1477"/>
    <d v="2020-01-22T04:09:09"/>
    <x v="1"/>
    <x v="0"/>
    <x v="1176"/>
    <n v="45"/>
    <x v="0"/>
    <x v="0"/>
    <x v="0"/>
    <n v="1793.01"/>
  </r>
  <r>
    <s v="PAT_411"/>
    <x v="1"/>
    <x v="1478"/>
    <d v="2020-01-22T10:24:38"/>
    <x v="1"/>
    <x v="0"/>
    <x v="1145"/>
    <n v="78"/>
    <x v="1"/>
    <x v="2"/>
    <x v="1"/>
    <n v="6480.04"/>
  </r>
  <r>
    <s v="PAT_2173"/>
    <x v="1"/>
    <x v="1479"/>
    <d v="2020-01-22T16:40:07"/>
    <x v="1"/>
    <x v="0"/>
    <x v="1177"/>
    <n v="50"/>
    <x v="0"/>
    <x v="3"/>
    <x v="1"/>
    <n v="4590.1899999999996"/>
  </r>
  <r>
    <s v="PAT_2466"/>
    <x v="3"/>
    <x v="1480"/>
    <d v="2020-01-22T22:55:36"/>
    <x v="1"/>
    <x v="0"/>
    <x v="666"/>
    <n v="44"/>
    <x v="1"/>
    <x v="3"/>
    <x v="2"/>
    <n v="5198.4799999999996"/>
  </r>
  <r>
    <s v="PAT_1547"/>
    <x v="2"/>
    <x v="1481"/>
    <d v="2020-01-23T05:11:05"/>
    <x v="1"/>
    <x v="0"/>
    <x v="1178"/>
    <n v="20"/>
    <x v="1"/>
    <x v="1"/>
    <x v="2"/>
    <n v="7645.05"/>
  </r>
  <r>
    <s v="PAT_2559"/>
    <x v="1"/>
    <x v="1482"/>
    <d v="2020-01-23T11:26:34"/>
    <x v="1"/>
    <x v="0"/>
    <x v="1179"/>
    <n v="39"/>
    <x v="0"/>
    <x v="3"/>
    <x v="0"/>
    <n v="4401.43"/>
  </r>
  <r>
    <s v="PAT_765"/>
    <x v="2"/>
    <x v="1483"/>
    <d v="2020-01-23T17:42:03"/>
    <x v="1"/>
    <x v="0"/>
    <x v="1180"/>
    <n v="73"/>
    <x v="1"/>
    <x v="3"/>
    <x v="2"/>
    <n v="8531.9"/>
  </r>
  <r>
    <s v="PAT_2432"/>
    <x v="2"/>
    <x v="1484"/>
    <d v="2020-01-23T23:57:32"/>
    <x v="1"/>
    <x v="0"/>
    <x v="952"/>
    <n v="85"/>
    <x v="0"/>
    <x v="4"/>
    <x v="0"/>
    <n v="8644.57"/>
  </r>
  <r>
    <s v="PAT_2842"/>
    <x v="1"/>
    <x v="1485"/>
    <d v="2020-01-24T06:13:01"/>
    <x v="1"/>
    <x v="0"/>
    <x v="255"/>
    <n v="18"/>
    <x v="0"/>
    <x v="2"/>
    <x v="0"/>
    <n v="1550.36"/>
  </r>
  <r>
    <s v="PAT_1067"/>
    <x v="3"/>
    <x v="1486"/>
    <d v="2020-01-24T12:28:30"/>
    <x v="1"/>
    <x v="0"/>
    <x v="1181"/>
    <n v="59"/>
    <x v="0"/>
    <x v="1"/>
    <x v="0"/>
    <n v="5536.64"/>
  </r>
  <r>
    <s v="PAT_657"/>
    <x v="1"/>
    <x v="1487"/>
    <d v="2020-01-24T18:43:59"/>
    <x v="1"/>
    <x v="0"/>
    <x v="994"/>
    <n v="83"/>
    <x v="0"/>
    <x v="1"/>
    <x v="0"/>
    <n v="2590.48"/>
  </r>
  <r>
    <s v="PAT_37"/>
    <x v="2"/>
    <x v="1488"/>
    <d v="2020-01-25T00:59:28"/>
    <x v="1"/>
    <x v="0"/>
    <x v="1084"/>
    <n v="69"/>
    <x v="1"/>
    <x v="2"/>
    <x v="2"/>
    <n v="1109.1600000000001"/>
  </r>
  <r>
    <s v="PAT_1385"/>
    <x v="0"/>
    <x v="1489"/>
    <d v="2020-01-25T07:14:57"/>
    <x v="1"/>
    <x v="0"/>
    <x v="1182"/>
    <n v="83"/>
    <x v="0"/>
    <x v="3"/>
    <x v="0"/>
    <n v="9796.35"/>
  </r>
  <r>
    <s v="PAT_1757"/>
    <x v="3"/>
    <x v="1490"/>
    <d v="2020-01-25T13:30:25"/>
    <x v="1"/>
    <x v="0"/>
    <x v="884"/>
    <n v="89"/>
    <x v="1"/>
    <x v="1"/>
    <x v="2"/>
    <n v="2539.2399999999998"/>
  </r>
  <r>
    <s v="PAT_1416"/>
    <x v="2"/>
    <x v="1491"/>
    <d v="2020-01-25T19:45:54"/>
    <x v="1"/>
    <x v="0"/>
    <x v="90"/>
    <n v="22"/>
    <x v="1"/>
    <x v="1"/>
    <x v="0"/>
    <n v="9973.65"/>
  </r>
  <r>
    <s v="PAT_1553"/>
    <x v="2"/>
    <x v="1492"/>
    <d v="2020-01-26T02:01:23"/>
    <x v="1"/>
    <x v="0"/>
    <x v="1183"/>
    <n v="19"/>
    <x v="1"/>
    <x v="2"/>
    <x v="0"/>
    <n v="5402.21"/>
  </r>
  <r>
    <s v="PAT_497"/>
    <x v="1"/>
    <x v="1493"/>
    <d v="2020-01-26T08:16:52"/>
    <x v="1"/>
    <x v="0"/>
    <x v="971"/>
    <n v="56"/>
    <x v="1"/>
    <x v="2"/>
    <x v="1"/>
    <n v="808.23"/>
  </r>
  <r>
    <s v="PAT_1403"/>
    <x v="0"/>
    <x v="1494"/>
    <d v="2020-01-26T14:32:21"/>
    <x v="1"/>
    <x v="0"/>
    <x v="1184"/>
    <n v="37"/>
    <x v="0"/>
    <x v="0"/>
    <x v="0"/>
    <n v="2802.92"/>
  </r>
  <r>
    <s v="PAT_1411"/>
    <x v="0"/>
    <x v="1495"/>
    <d v="2020-01-26T20:47:50"/>
    <x v="1"/>
    <x v="0"/>
    <x v="1185"/>
    <n v="70"/>
    <x v="1"/>
    <x v="2"/>
    <x v="2"/>
    <n v="5115.13"/>
  </r>
  <r>
    <s v="PAT_827"/>
    <x v="0"/>
    <x v="1496"/>
    <d v="2020-01-27T03:03:19"/>
    <x v="1"/>
    <x v="0"/>
    <x v="1186"/>
    <n v="28"/>
    <x v="1"/>
    <x v="2"/>
    <x v="1"/>
    <n v="8190.8"/>
  </r>
  <r>
    <s v="PAT_2829"/>
    <x v="3"/>
    <x v="1497"/>
    <d v="2020-01-27T09:18:48"/>
    <x v="1"/>
    <x v="0"/>
    <x v="562"/>
    <n v="84"/>
    <x v="1"/>
    <x v="2"/>
    <x v="2"/>
    <n v="9746.8799999999992"/>
  </r>
  <r>
    <s v="PAT_208"/>
    <x v="3"/>
    <x v="1498"/>
    <d v="2020-01-27T15:34:17"/>
    <x v="1"/>
    <x v="0"/>
    <x v="783"/>
    <n v="32"/>
    <x v="0"/>
    <x v="4"/>
    <x v="2"/>
    <n v="2003.04"/>
  </r>
  <r>
    <s v="PAT_1655"/>
    <x v="3"/>
    <x v="1499"/>
    <d v="2020-01-27T21:49:46"/>
    <x v="1"/>
    <x v="0"/>
    <x v="315"/>
    <n v="41"/>
    <x v="0"/>
    <x v="4"/>
    <x v="0"/>
    <n v="4622.3"/>
  </r>
  <r>
    <s v="PAT_8"/>
    <x v="0"/>
    <x v="1500"/>
    <d v="2020-01-28T04:05:15"/>
    <x v="1"/>
    <x v="0"/>
    <x v="1187"/>
    <n v="21"/>
    <x v="0"/>
    <x v="3"/>
    <x v="2"/>
    <n v="4581.17"/>
  </r>
  <r>
    <s v="PAT_212"/>
    <x v="3"/>
    <x v="1501"/>
    <d v="2020-01-28T10:20:44"/>
    <x v="1"/>
    <x v="0"/>
    <x v="383"/>
    <n v="83"/>
    <x v="1"/>
    <x v="3"/>
    <x v="0"/>
    <n v="2550.2199999999998"/>
  </r>
  <r>
    <s v="PAT_175"/>
    <x v="3"/>
    <x v="1502"/>
    <d v="2020-01-28T16:36:13"/>
    <x v="1"/>
    <x v="0"/>
    <x v="272"/>
    <n v="35"/>
    <x v="0"/>
    <x v="2"/>
    <x v="2"/>
    <n v="7421.6"/>
  </r>
  <r>
    <s v="PAT_2472"/>
    <x v="3"/>
    <x v="1503"/>
    <d v="2020-01-28T22:51:42"/>
    <x v="1"/>
    <x v="0"/>
    <x v="1188"/>
    <n v="83"/>
    <x v="0"/>
    <x v="4"/>
    <x v="2"/>
    <n v="5689.04"/>
  </r>
  <r>
    <s v="PAT_844"/>
    <x v="3"/>
    <x v="1504"/>
    <d v="2020-01-29T05:07:11"/>
    <x v="1"/>
    <x v="0"/>
    <x v="821"/>
    <n v="66"/>
    <x v="0"/>
    <x v="1"/>
    <x v="1"/>
    <n v="2718.66"/>
  </r>
  <r>
    <s v="PAT_1142"/>
    <x v="3"/>
    <x v="1505"/>
    <d v="2020-01-29T11:22:39"/>
    <x v="1"/>
    <x v="0"/>
    <x v="880"/>
    <n v="31"/>
    <x v="1"/>
    <x v="2"/>
    <x v="0"/>
    <n v="6588.76"/>
  </r>
  <r>
    <s v="PAT_1111"/>
    <x v="0"/>
    <x v="1506"/>
    <d v="2020-01-29T17:38:08"/>
    <x v="1"/>
    <x v="0"/>
    <x v="1189"/>
    <n v="84"/>
    <x v="1"/>
    <x v="1"/>
    <x v="0"/>
    <n v="6938.99"/>
  </r>
  <r>
    <s v="PAT_280"/>
    <x v="3"/>
    <x v="1507"/>
    <d v="2020-01-29T23:53:37"/>
    <x v="1"/>
    <x v="0"/>
    <x v="31"/>
    <n v="20"/>
    <x v="0"/>
    <x v="0"/>
    <x v="0"/>
    <n v="9285.58"/>
  </r>
  <r>
    <s v="PAT_2930"/>
    <x v="3"/>
    <x v="1508"/>
    <d v="2020-01-30T06:09:06"/>
    <x v="1"/>
    <x v="0"/>
    <x v="1190"/>
    <n v="61"/>
    <x v="1"/>
    <x v="0"/>
    <x v="1"/>
    <n v="6289.04"/>
  </r>
  <r>
    <s v="PAT_478"/>
    <x v="1"/>
    <x v="1509"/>
    <d v="2020-01-30T12:24:35"/>
    <x v="1"/>
    <x v="0"/>
    <x v="1191"/>
    <n v="59"/>
    <x v="1"/>
    <x v="4"/>
    <x v="0"/>
    <n v="1284.03"/>
  </r>
  <r>
    <s v="PAT_703"/>
    <x v="0"/>
    <x v="1510"/>
    <d v="2020-01-30T18:40:04"/>
    <x v="1"/>
    <x v="0"/>
    <x v="1192"/>
    <n v="21"/>
    <x v="0"/>
    <x v="3"/>
    <x v="1"/>
    <n v="9087.51"/>
  </r>
  <r>
    <s v="PAT_1701"/>
    <x v="0"/>
    <x v="1511"/>
    <d v="2020-01-31T00:55:33"/>
    <x v="1"/>
    <x v="0"/>
    <x v="853"/>
    <n v="51"/>
    <x v="0"/>
    <x v="1"/>
    <x v="2"/>
    <n v="3457.96"/>
  </r>
  <r>
    <s v="PAT_634"/>
    <x v="3"/>
    <x v="1512"/>
    <d v="2020-01-31T07:11:02"/>
    <x v="1"/>
    <x v="0"/>
    <x v="1193"/>
    <n v="31"/>
    <x v="0"/>
    <x v="4"/>
    <x v="2"/>
    <n v="9925.85"/>
  </r>
  <r>
    <s v="PAT_2972"/>
    <x v="2"/>
    <x v="1513"/>
    <d v="2020-01-31T13:26:31"/>
    <x v="1"/>
    <x v="0"/>
    <x v="1194"/>
    <n v="21"/>
    <x v="1"/>
    <x v="3"/>
    <x v="0"/>
    <n v="5533.19"/>
  </r>
  <r>
    <s v="PAT_2575"/>
    <x v="0"/>
    <x v="1514"/>
    <d v="2020-01-31T19:42:00"/>
    <x v="1"/>
    <x v="0"/>
    <x v="420"/>
    <n v="28"/>
    <x v="1"/>
    <x v="3"/>
    <x v="2"/>
    <n v="5650.8"/>
  </r>
  <r>
    <s v="PAT_2379"/>
    <x v="1"/>
    <x v="1515"/>
    <d v="2020-02-01T01:57:29"/>
    <x v="1"/>
    <x v="1"/>
    <x v="715"/>
    <n v="67"/>
    <x v="1"/>
    <x v="2"/>
    <x v="2"/>
    <n v="251.06"/>
  </r>
  <r>
    <s v="PAT_1587"/>
    <x v="1"/>
    <x v="1516"/>
    <d v="2020-02-01T08:12:58"/>
    <x v="1"/>
    <x v="1"/>
    <x v="1195"/>
    <n v="40"/>
    <x v="0"/>
    <x v="1"/>
    <x v="0"/>
    <n v="7892.28"/>
  </r>
  <r>
    <s v="PAT_953"/>
    <x v="1"/>
    <x v="1517"/>
    <d v="2020-02-01T14:28:27"/>
    <x v="1"/>
    <x v="1"/>
    <x v="1196"/>
    <n v="20"/>
    <x v="0"/>
    <x v="3"/>
    <x v="0"/>
    <n v="5063.3999999999996"/>
  </r>
  <r>
    <s v="PAT_2579"/>
    <x v="2"/>
    <x v="1518"/>
    <d v="2020-02-01T20:43:56"/>
    <x v="1"/>
    <x v="1"/>
    <x v="500"/>
    <n v="47"/>
    <x v="0"/>
    <x v="4"/>
    <x v="2"/>
    <n v="6402.36"/>
  </r>
  <r>
    <s v="PAT_1309"/>
    <x v="1"/>
    <x v="1519"/>
    <d v="2020-02-02T02:59:25"/>
    <x v="1"/>
    <x v="1"/>
    <x v="1197"/>
    <n v="75"/>
    <x v="0"/>
    <x v="1"/>
    <x v="1"/>
    <n v="525.11"/>
  </r>
  <r>
    <s v="PAT_1208"/>
    <x v="3"/>
    <x v="1520"/>
    <d v="2020-02-02T09:14:53"/>
    <x v="1"/>
    <x v="1"/>
    <x v="218"/>
    <n v="45"/>
    <x v="1"/>
    <x v="0"/>
    <x v="1"/>
    <n v="8623.58"/>
  </r>
  <r>
    <s v="PAT_1819"/>
    <x v="2"/>
    <x v="1521"/>
    <d v="2020-02-02T15:30:22"/>
    <x v="1"/>
    <x v="1"/>
    <x v="911"/>
    <n v="63"/>
    <x v="0"/>
    <x v="0"/>
    <x v="0"/>
    <n v="2213.69"/>
  </r>
  <r>
    <s v="PAT_1057"/>
    <x v="2"/>
    <x v="1522"/>
    <d v="2020-02-02T21:45:51"/>
    <x v="1"/>
    <x v="1"/>
    <x v="1198"/>
    <n v="19"/>
    <x v="1"/>
    <x v="2"/>
    <x v="0"/>
    <n v="3811.37"/>
  </r>
  <r>
    <s v="PAT_1868"/>
    <x v="2"/>
    <x v="1523"/>
    <d v="2020-02-03T04:01:20"/>
    <x v="1"/>
    <x v="1"/>
    <x v="609"/>
    <n v="36"/>
    <x v="1"/>
    <x v="1"/>
    <x v="1"/>
    <n v="2059.5500000000002"/>
  </r>
  <r>
    <s v="PAT_2288"/>
    <x v="1"/>
    <x v="1524"/>
    <d v="2020-02-03T10:16:49"/>
    <x v="1"/>
    <x v="1"/>
    <x v="1199"/>
    <n v="73"/>
    <x v="0"/>
    <x v="2"/>
    <x v="0"/>
    <n v="7526.47"/>
  </r>
  <r>
    <s v="PAT_2194"/>
    <x v="2"/>
    <x v="1525"/>
    <d v="2020-02-03T16:32:18"/>
    <x v="1"/>
    <x v="1"/>
    <x v="174"/>
    <n v="74"/>
    <x v="1"/>
    <x v="3"/>
    <x v="2"/>
    <n v="2322.8000000000002"/>
  </r>
  <r>
    <s v="PAT_827"/>
    <x v="3"/>
    <x v="1526"/>
    <d v="2020-02-03T22:47:47"/>
    <x v="1"/>
    <x v="1"/>
    <x v="1186"/>
    <n v="28"/>
    <x v="1"/>
    <x v="2"/>
    <x v="1"/>
    <n v="8190.8"/>
  </r>
  <r>
    <s v="PAT_2460"/>
    <x v="1"/>
    <x v="1527"/>
    <d v="2020-02-04T05:03:16"/>
    <x v="1"/>
    <x v="1"/>
    <x v="1025"/>
    <n v="84"/>
    <x v="1"/>
    <x v="0"/>
    <x v="1"/>
    <n v="1877.54"/>
  </r>
  <r>
    <s v="PAT_1550"/>
    <x v="1"/>
    <x v="1528"/>
    <d v="2020-02-04T11:18:45"/>
    <x v="1"/>
    <x v="1"/>
    <x v="1200"/>
    <n v="50"/>
    <x v="0"/>
    <x v="0"/>
    <x v="1"/>
    <n v="3282.58"/>
  </r>
  <r>
    <s v="PAT_878"/>
    <x v="0"/>
    <x v="1529"/>
    <d v="2020-02-04T17:34:14"/>
    <x v="1"/>
    <x v="1"/>
    <x v="1008"/>
    <n v="71"/>
    <x v="0"/>
    <x v="3"/>
    <x v="2"/>
    <n v="5143"/>
  </r>
  <r>
    <s v="PAT_1734"/>
    <x v="1"/>
    <x v="1530"/>
    <d v="2020-02-04T23:49:43"/>
    <x v="1"/>
    <x v="1"/>
    <x v="1201"/>
    <n v="40"/>
    <x v="0"/>
    <x v="1"/>
    <x v="1"/>
    <n v="6981.27"/>
  </r>
  <r>
    <s v="PAT_833"/>
    <x v="1"/>
    <x v="1531"/>
    <d v="2020-02-05T06:05:12"/>
    <x v="1"/>
    <x v="1"/>
    <x v="279"/>
    <n v="43"/>
    <x v="1"/>
    <x v="1"/>
    <x v="0"/>
    <n v="4987.4799999999996"/>
  </r>
  <r>
    <s v="PAT_84"/>
    <x v="1"/>
    <x v="1532"/>
    <d v="2020-02-05T12:20:41"/>
    <x v="1"/>
    <x v="1"/>
    <x v="1202"/>
    <n v="51"/>
    <x v="0"/>
    <x v="4"/>
    <x v="0"/>
    <n v="7663.98"/>
  </r>
  <r>
    <s v="PAT_1192"/>
    <x v="2"/>
    <x v="1533"/>
    <d v="2020-02-05T18:36:10"/>
    <x v="1"/>
    <x v="1"/>
    <x v="1203"/>
    <n v="56"/>
    <x v="0"/>
    <x v="1"/>
    <x v="1"/>
    <n v="8062.01"/>
  </r>
  <r>
    <s v="PAT_1797"/>
    <x v="3"/>
    <x v="1534"/>
    <d v="2020-02-06T00:51:38"/>
    <x v="1"/>
    <x v="1"/>
    <x v="1204"/>
    <n v="48"/>
    <x v="0"/>
    <x v="1"/>
    <x v="1"/>
    <n v="8195.4599999999991"/>
  </r>
  <r>
    <s v="PAT_1521"/>
    <x v="0"/>
    <x v="1535"/>
    <d v="2020-02-06T07:07:07"/>
    <x v="1"/>
    <x v="1"/>
    <x v="1205"/>
    <n v="75"/>
    <x v="1"/>
    <x v="4"/>
    <x v="1"/>
    <n v="2077.8200000000002"/>
  </r>
  <r>
    <s v="PAT_1014"/>
    <x v="1"/>
    <x v="1536"/>
    <d v="2020-02-06T13:22:36"/>
    <x v="1"/>
    <x v="1"/>
    <x v="1206"/>
    <n v="86"/>
    <x v="1"/>
    <x v="4"/>
    <x v="1"/>
    <n v="2171.44"/>
  </r>
  <r>
    <s v="PAT_2249"/>
    <x v="2"/>
    <x v="1537"/>
    <d v="2020-02-06T19:38:05"/>
    <x v="1"/>
    <x v="1"/>
    <x v="1062"/>
    <n v="44"/>
    <x v="0"/>
    <x v="0"/>
    <x v="2"/>
    <n v="9932.2999999999993"/>
  </r>
  <r>
    <s v="PAT_2826"/>
    <x v="2"/>
    <x v="1538"/>
    <d v="2020-02-07T01:53:34"/>
    <x v="1"/>
    <x v="1"/>
    <x v="1207"/>
    <n v="83"/>
    <x v="1"/>
    <x v="0"/>
    <x v="0"/>
    <n v="9014.18"/>
  </r>
  <r>
    <s v="PAT_92"/>
    <x v="0"/>
    <x v="1539"/>
    <d v="2020-02-07T08:09:03"/>
    <x v="1"/>
    <x v="1"/>
    <x v="1208"/>
    <n v="69"/>
    <x v="0"/>
    <x v="2"/>
    <x v="1"/>
    <n v="5197.58"/>
  </r>
  <r>
    <s v="PAT_854"/>
    <x v="0"/>
    <x v="1540"/>
    <d v="2020-02-07T14:24:32"/>
    <x v="1"/>
    <x v="1"/>
    <x v="1209"/>
    <n v="47"/>
    <x v="1"/>
    <x v="4"/>
    <x v="2"/>
    <n v="4795.0200000000004"/>
  </r>
  <r>
    <s v="PAT_1734"/>
    <x v="3"/>
    <x v="1541"/>
    <d v="2020-02-07T20:40:01"/>
    <x v="1"/>
    <x v="1"/>
    <x v="1201"/>
    <n v="40"/>
    <x v="0"/>
    <x v="1"/>
    <x v="1"/>
    <n v="6981.27"/>
  </r>
  <r>
    <s v="PAT_1752"/>
    <x v="0"/>
    <x v="1542"/>
    <d v="2020-02-08T02:55:30"/>
    <x v="1"/>
    <x v="1"/>
    <x v="1210"/>
    <n v="83"/>
    <x v="1"/>
    <x v="1"/>
    <x v="1"/>
    <n v="4102.01"/>
  </r>
  <r>
    <s v="PAT_1711"/>
    <x v="2"/>
    <x v="1543"/>
    <d v="2020-02-08T09:10:59"/>
    <x v="1"/>
    <x v="1"/>
    <x v="1211"/>
    <n v="85"/>
    <x v="1"/>
    <x v="0"/>
    <x v="2"/>
    <n v="3923.42"/>
  </r>
  <r>
    <s v="PAT_1073"/>
    <x v="0"/>
    <x v="1544"/>
    <d v="2020-02-08T15:26:28"/>
    <x v="1"/>
    <x v="1"/>
    <x v="1212"/>
    <n v="42"/>
    <x v="1"/>
    <x v="4"/>
    <x v="1"/>
    <n v="9305.15"/>
  </r>
  <r>
    <s v="PAT_667"/>
    <x v="0"/>
    <x v="1545"/>
    <d v="2020-02-08T21:41:57"/>
    <x v="1"/>
    <x v="1"/>
    <x v="1213"/>
    <n v="80"/>
    <x v="1"/>
    <x v="3"/>
    <x v="2"/>
    <n v="4143.67"/>
  </r>
  <r>
    <s v="PAT_2032"/>
    <x v="3"/>
    <x v="1546"/>
    <d v="2020-02-09T03:57:26"/>
    <x v="1"/>
    <x v="1"/>
    <x v="1214"/>
    <n v="56"/>
    <x v="0"/>
    <x v="4"/>
    <x v="2"/>
    <n v="4877.82"/>
  </r>
  <r>
    <s v="PAT_2257"/>
    <x v="1"/>
    <x v="1547"/>
    <d v="2020-02-09T10:12:55"/>
    <x v="1"/>
    <x v="1"/>
    <x v="1215"/>
    <n v="46"/>
    <x v="0"/>
    <x v="1"/>
    <x v="1"/>
    <n v="5094.26"/>
  </r>
  <r>
    <s v="PAT_1762"/>
    <x v="2"/>
    <x v="1548"/>
    <d v="2020-02-09T16:28:24"/>
    <x v="1"/>
    <x v="1"/>
    <x v="1216"/>
    <n v="78"/>
    <x v="1"/>
    <x v="3"/>
    <x v="1"/>
    <n v="4772.16"/>
  </r>
  <r>
    <s v="PAT_2329"/>
    <x v="1"/>
    <x v="1549"/>
    <d v="2020-02-09T22:43:52"/>
    <x v="1"/>
    <x v="1"/>
    <x v="628"/>
    <n v="21"/>
    <x v="1"/>
    <x v="0"/>
    <x v="2"/>
    <n v="774.06"/>
  </r>
  <r>
    <s v="PAT_1493"/>
    <x v="1"/>
    <x v="1550"/>
    <d v="2020-02-10T04:59:21"/>
    <x v="1"/>
    <x v="1"/>
    <x v="891"/>
    <n v="38"/>
    <x v="1"/>
    <x v="2"/>
    <x v="1"/>
    <n v="9009.09"/>
  </r>
  <r>
    <s v="PAT_9"/>
    <x v="1"/>
    <x v="1551"/>
    <d v="2020-02-10T11:14:50"/>
    <x v="1"/>
    <x v="1"/>
    <x v="1217"/>
    <n v="57"/>
    <x v="0"/>
    <x v="2"/>
    <x v="0"/>
    <n v="7070.78"/>
  </r>
  <r>
    <s v="PAT_1366"/>
    <x v="3"/>
    <x v="1552"/>
    <d v="2020-02-10T17:30:19"/>
    <x v="1"/>
    <x v="1"/>
    <x v="112"/>
    <n v="35"/>
    <x v="0"/>
    <x v="2"/>
    <x v="0"/>
    <n v="5235.58"/>
  </r>
  <r>
    <s v="PAT_2129"/>
    <x v="3"/>
    <x v="1553"/>
    <d v="2020-02-10T23:45:48"/>
    <x v="1"/>
    <x v="1"/>
    <x v="640"/>
    <n v="68"/>
    <x v="1"/>
    <x v="3"/>
    <x v="1"/>
    <n v="4791.37"/>
  </r>
  <r>
    <s v="PAT_2937"/>
    <x v="0"/>
    <x v="1554"/>
    <d v="2020-02-11T06:01:17"/>
    <x v="1"/>
    <x v="1"/>
    <x v="1218"/>
    <n v="44"/>
    <x v="1"/>
    <x v="2"/>
    <x v="1"/>
    <n v="2171.2199999999998"/>
  </r>
  <r>
    <s v="PAT_2607"/>
    <x v="2"/>
    <x v="1555"/>
    <d v="2020-02-11T12:16:46"/>
    <x v="1"/>
    <x v="1"/>
    <x v="1219"/>
    <n v="60"/>
    <x v="0"/>
    <x v="1"/>
    <x v="1"/>
    <n v="9371.2900000000009"/>
  </r>
  <r>
    <s v="PAT_405"/>
    <x v="2"/>
    <x v="1556"/>
    <d v="2020-02-11T18:32:15"/>
    <x v="1"/>
    <x v="1"/>
    <x v="142"/>
    <n v="18"/>
    <x v="1"/>
    <x v="4"/>
    <x v="1"/>
    <n v="4050.16"/>
  </r>
  <r>
    <s v="PAT_559"/>
    <x v="1"/>
    <x v="1557"/>
    <d v="2020-02-12T00:47:44"/>
    <x v="1"/>
    <x v="1"/>
    <x v="1055"/>
    <n v="69"/>
    <x v="0"/>
    <x v="0"/>
    <x v="0"/>
    <n v="126.03"/>
  </r>
  <r>
    <s v="PAT_1636"/>
    <x v="3"/>
    <x v="1558"/>
    <d v="2020-02-12T07:03:13"/>
    <x v="1"/>
    <x v="1"/>
    <x v="1220"/>
    <n v="60"/>
    <x v="1"/>
    <x v="4"/>
    <x v="1"/>
    <n v="3500.23"/>
  </r>
  <r>
    <s v="PAT_1184"/>
    <x v="3"/>
    <x v="1559"/>
    <d v="2020-02-12T13:18:42"/>
    <x v="1"/>
    <x v="1"/>
    <x v="750"/>
    <n v="20"/>
    <x v="1"/>
    <x v="3"/>
    <x v="2"/>
    <n v="5095.83"/>
  </r>
  <r>
    <s v="PAT_2026"/>
    <x v="1"/>
    <x v="1560"/>
    <d v="2020-02-12T19:34:11"/>
    <x v="1"/>
    <x v="1"/>
    <x v="1221"/>
    <n v="41"/>
    <x v="1"/>
    <x v="2"/>
    <x v="1"/>
    <n v="6344.79"/>
  </r>
  <r>
    <s v="PAT_1185"/>
    <x v="2"/>
    <x v="1561"/>
    <d v="2020-02-13T01:49:40"/>
    <x v="1"/>
    <x v="1"/>
    <x v="604"/>
    <n v="55"/>
    <x v="1"/>
    <x v="4"/>
    <x v="1"/>
    <n v="9954.98"/>
  </r>
  <r>
    <s v="PAT_419"/>
    <x v="3"/>
    <x v="1562"/>
    <d v="2020-02-13T08:05:09"/>
    <x v="1"/>
    <x v="1"/>
    <x v="1222"/>
    <n v="40"/>
    <x v="0"/>
    <x v="0"/>
    <x v="1"/>
    <n v="4188.51"/>
  </r>
  <r>
    <s v="PAT_2578"/>
    <x v="1"/>
    <x v="1563"/>
    <d v="2020-02-13T14:20:38"/>
    <x v="1"/>
    <x v="1"/>
    <x v="1223"/>
    <n v="37"/>
    <x v="1"/>
    <x v="4"/>
    <x v="0"/>
    <n v="713.73"/>
  </r>
  <r>
    <s v="PAT_1009"/>
    <x v="1"/>
    <x v="1564"/>
    <d v="2020-02-13T20:36:06"/>
    <x v="1"/>
    <x v="1"/>
    <x v="1224"/>
    <n v="61"/>
    <x v="0"/>
    <x v="4"/>
    <x v="2"/>
    <n v="6849.9"/>
  </r>
  <r>
    <s v="PAT_1279"/>
    <x v="2"/>
    <x v="1565"/>
    <d v="2020-02-14T02:51:35"/>
    <x v="1"/>
    <x v="1"/>
    <x v="1225"/>
    <n v="89"/>
    <x v="1"/>
    <x v="1"/>
    <x v="2"/>
    <n v="6757.33"/>
  </r>
  <r>
    <s v="PAT_2585"/>
    <x v="3"/>
    <x v="1566"/>
    <d v="2020-02-14T09:07:04"/>
    <x v="1"/>
    <x v="1"/>
    <x v="860"/>
    <n v="24"/>
    <x v="0"/>
    <x v="2"/>
    <x v="1"/>
    <n v="5431.14"/>
  </r>
  <r>
    <s v="PAT_1879"/>
    <x v="0"/>
    <x v="1567"/>
    <d v="2020-02-14T15:22:33"/>
    <x v="1"/>
    <x v="1"/>
    <x v="1226"/>
    <n v="28"/>
    <x v="0"/>
    <x v="3"/>
    <x v="1"/>
    <n v="9247.5499999999993"/>
  </r>
  <r>
    <s v="PAT_1501"/>
    <x v="0"/>
    <x v="1568"/>
    <d v="2020-02-14T21:38:02"/>
    <x v="1"/>
    <x v="1"/>
    <x v="259"/>
    <n v="77"/>
    <x v="1"/>
    <x v="1"/>
    <x v="2"/>
    <n v="9652.4699999999993"/>
  </r>
  <r>
    <s v="PAT_931"/>
    <x v="3"/>
    <x v="1569"/>
    <d v="2020-02-15T03:53:31"/>
    <x v="1"/>
    <x v="1"/>
    <x v="249"/>
    <n v="49"/>
    <x v="0"/>
    <x v="2"/>
    <x v="1"/>
    <n v="8626.94"/>
  </r>
  <r>
    <s v="PAT_996"/>
    <x v="1"/>
    <x v="1570"/>
    <d v="2020-02-15T10:09:00"/>
    <x v="1"/>
    <x v="1"/>
    <x v="1227"/>
    <n v="88"/>
    <x v="1"/>
    <x v="1"/>
    <x v="1"/>
    <n v="5179.22"/>
  </r>
  <r>
    <s v="PAT_2387"/>
    <x v="2"/>
    <x v="1571"/>
    <d v="2020-02-15T16:24:29"/>
    <x v="1"/>
    <x v="1"/>
    <x v="1228"/>
    <n v="32"/>
    <x v="0"/>
    <x v="2"/>
    <x v="2"/>
    <n v="3040.44"/>
  </r>
  <r>
    <s v="PAT_2585"/>
    <x v="2"/>
    <x v="1572"/>
    <d v="2020-02-15T22:39:58"/>
    <x v="1"/>
    <x v="1"/>
    <x v="860"/>
    <n v="24"/>
    <x v="0"/>
    <x v="2"/>
    <x v="1"/>
    <n v="5431.14"/>
  </r>
  <r>
    <s v="PAT_2219"/>
    <x v="1"/>
    <x v="1573"/>
    <d v="2020-02-16T04:55:27"/>
    <x v="1"/>
    <x v="1"/>
    <x v="199"/>
    <n v="47"/>
    <x v="1"/>
    <x v="4"/>
    <x v="1"/>
    <n v="958.08"/>
  </r>
  <r>
    <s v="PAT_1557"/>
    <x v="1"/>
    <x v="1574"/>
    <d v="2020-02-16T11:10:56"/>
    <x v="1"/>
    <x v="1"/>
    <x v="1229"/>
    <n v="37"/>
    <x v="0"/>
    <x v="1"/>
    <x v="0"/>
    <n v="4335.17"/>
  </r>
  <r>
    <s v="PAT_2481"/>
    <x v="0"/>
    <x v="1575"/>
    <d v="2020-02-16T17:26:25"/>
    <x v="1"/>
    <x v="1"/>
    <x v="1230"/>
    <n v="73"/>
    <x v="0"/>
    <x v="4"/>
    <x v="1"/>
    <n v="1215.46"/>
  </r>
  <r>
    <s v="PAT_245"/>
    <x v="1"/>
    <x v="1576"/>
    <d v="2020-02-16T23:41:54"/>
    <x v="1"/>
    <x v="1"/>
    <x v="1231"/>
    <n v="29"/>
    <x v="0"/>
    <x v="3"/>
    <x v="1"/>
    <n v="3410.89"/>
  </r>
  <r>
    <s v="PAT_1447"/>
    <x v="3"/>
    <x v="1577"/>
    <d v="2020-02-17T05:57:23"/>
    <x v="1"/>
    <x v="1"/>
    <x v="1232"/>
    <n v="88"/>
    <x v="1"/>
    <x v="3"/>
    <x v="2"/>
    <n v="1517.53"/>
  </r>
  <r>
    <s v="PAT_2163"/>
    <x v="3"/>
    <x v="1578"/>
    <d v="2020-02-17T12:12:52"/>
    <x v="1"/>
    <x v="1"/>
    <x v="737"/>
    <n v="42"/>
    <x v="1"/>
    <x v="1"/>
    <x v="2"/>
    <n v="8485.7900000000009"/>
  </r>
  <r>
    <s v="PAT_540"/>
    <x v="2"/>
    <x v="1579"/>
    <d v="2020-02-17T18:28:20"/>
    <x v="1"/>
    <x v="1"/>
    <x v="552"/>
    <n v="53"/>
    <x v="1"/>
    <x v="0"/>
    <x v="1"/>
    <n v="6008.9"/>
  </r>
  <r>
    <s v="PAT_2193"/>
    <x v="2"/>
    <x v="1580"/>
    <d v="2020-02-18T00:43:49"/>
    <x v="1"/>
    <x v="1"/>
    <x v="1233"/>
    <n v="22"/>
    <x v="1"/>
    <x v="4"/>
    <x v="0"/>
    <n v="699.35"/>
  </r>
  <r>
    <s v="PAT_19"/>
    <x v="1"/>
    <x v="1581"/>
    <d v="2020-02-18T06:59:18"/>
    <x v="1"/>
    <x v="1"/>
    <x v="0"/>
    <n v="80"/>
    <x v="0"/>
    <x v="0"/>
    <x v="0"/>
    <n v="4501.3999999999996"/>
  </r>
  <r>
    <s v="PAT_1990"/>
    <x v="3"/>
    <x v="1582"/>
    <d v="2020-02-18T13:14:47"/>
    <x v="1"/>
    <x v="1"/>
    <x v="1134"/>
    <n v="87"/>
    <x v="0"/>
    <x v="3"/>
    <x v="1"/>
    <n v="2716.29"/>
  </r>
  <r>
    <s v="PAT_580"/>
    <x v="0"/>
    <x v="1583"/>
    <d v="2020-02-18T19:30:16"/>
    <x v="1"/>
    <x v="1"/>
    <x v="119"/>
    <n v="48"/>
    <x v="0"/>
    <x v="4"/>
    <x v="0"/>
    <n v="7464.19"/>
  </r>
  <r>
    <s v="PAT_874"/>
    <x v="0"/>
    <x v="1584"/>
    <d v="2020-02-19T01:45:45"/>
    <x v="1"/>
    <x v="1"/>
    <x v="1234"/>
    <n v="27"/>
    <x v="1"/>
    <x v="0"/>
    <x v="0"/>
    <n v="4008.34"/>
  </r>
  <r>
    <s v="PAT_2519"/>
    <x v="2"/>
    <x v="1585"/>
    <d v="2020-02-19T08:01:14"/>
    <x v="1"/>
    <x v="1"/>
    <x v="1235"/>
    <n v="68"/>
    <x v="1"/>
    <x v="4"/>
    <x v="2"/>
    <n v="921.56"/>
  </r>
  <r>
    <s v="PAT_2883"/>
    <x v="0"/>
    <x v="1586"/>
    <d v="2020-02-19T14:16:43"/>
    <x v="1"/>
    <x v="1"/>
    <x v="1236"/>
    <n v="39"/>
    <x v="0"/>
    <x v="0"/>
    <x v="2"/>
    <n v="4411.62"/>
  </r>
  <r>
    <s v="PAT_2681"/>
    <x v="3"/>
    <x v="1587"/>
    <d v="2020-02-19T20:32:12"/>
    <x v="1"/>
    <x v="1"/>
    <x v="535"/>
    <n v="68"/>
    <x v="1"/>
    <x v="0"/>
    <x v="0"/>
    <n v="4078.16"/>
  </r>
  <r>
    <s v="PAT_518"/>
    <x v="0"/>
    <x v="1588"/>
    <d v="2020-02-20T02:47:41"/>
    <x v="1"/>
    <x v="1"/>
    <x v="1237"/>
    <n v="35"/>
    <x v="1"/>
    <x v="2"/>
    <x v="0"/>
    <n v="9118.56"/>
  </r>
  <r>
    <s v="PAT_2260"/>
    <x v="1"/>
    <x v="1589"/>
    <d v="2020-02-20T09:03:10"/>
    <x v="1"/>
    <x v="1"/>
    <x v="1238"/>
    <n v="65"/>
    <x v="1"/>
    <x v="4"/>
    <x v="2"/>
    <n v="6585.46"/>
  </r>
  <r>
    <s v="PAT_1648"/>
    <x v="0"/>
    <x v="1590"/>
    <d v="2020-02-20T15:18:39"/>
    <x v="1"/>
    <x v="1"/>
    <x v="654"/>
    <n v="32"/>
    <x v="0"/>
    <x v="4"/>
    <x v="0"/>
    <n v="3658.91"/>
  </r>
  <r>
    <s v="PAT_678"/>
    <x v="0"/>
    <x v="1591"/>
    <d v="2020-02-20T21:34:08"/>
    <x v="1"/>
    <x v="1"/>
    <x v="35"/>
    <n v="67"/>
    <x v="0"/>
    <x v="2"/>
    <x v="1"/>
    <n v="2986.48"/>
  </r>
  <r>
    <s v="PAT_329"/>
    <x v="1"/>
    <x v="1592"/>
    <d v="2020-02-21T03:49:37"/>
    <x v="1"/>
    <x v="1"/>
    <x v="1239"/>
    <n v="87"/>
    <x v="1"/>
    <x v="0"/>
    <x v="0"/>
    <n v="8833.34"/>
  </r>
  <r>
    <s v="PAT_1756"/>
    <x v="3"/>
    <x v="1593"/>
    <d v="2020-02-21T10:05:06"/>
    <x v="1"/>
    <x v="1"/>
    <x v="1240"/>
    <n v="52"/>
    <x v="1"/>
    <x v="3"/>
    <x v="0"/>
    <n v="7928.7"/>
  </r>
  <r>
    <s v="PAT_1547"/>
    <x v="3"/>
    <x v="1594"/>
    <d v="2020-02-21T16:20:34"/>
    <x v="1"/>
    <x v="1"/>
    <x v="1178"/>
    <n v="20"/>
    <x v="1"/>
    <x v="1"/>
    <x v="2"/>
    <n v="7645.05"/>
  </r>
  <r>
    <s v="PAT_2194"/>
    <x v="2"/>
    <x v="1595"/>
    <d v="2020-02-21T22:36:03"/>
    <x v="1"/>
    <x v="1"/>
    <x v="174"/>
    <n v="74"/>
    <x v="1"/>
    <x v="3"/>
    <x v="2"/>
    <n v="2322.8000000000002"/>
  </r>
  <r>
    <s v="PAT_1086"/>
    <x v="3"/>
    <x v="1596"/>
    <d v="2020-02-22T04:51:32"/>
    <x v="1"/>
    <x v="1"/>
    <x v="1089"/>
    <n v="88"/>
    <x v="1"/>
    <x v="1"/>
    <x v="2"/>
    <n v="2726.97"/>
  </r>
  <r>
    <s v="PAT_2580"/>
    <x v="2"/>
    <x v="1597"/>
    <d v="2020-02-22T11:07:01"/>
    <x v="1"/>
    <x v="1"/>
    <x v="1241"/>
    <n v="68"/>
    <x v="1"/>
    <x v="4"/>
    <x v="2"/>
    <n v="1646.66"/>
  </r>
  <r>
    <s v="PAT_223"/>
    <x v="3"/>
    <x v="1598"/>
    <d v="2020-02-22T17:22:30"/>
    <x v="1"/>
    <x v="1"/>
    <x v="1242"/>
    <n v="56"/>
    <x v="0"/>
    <x v="4"/>
    <x v="0"/>
    <n v="4555.8"/>
  </r>
  <r>
    <s v="PAT_315"/>
    <x v="1"/>
    <x v="1599"/>
    <d v="2020-02-22T23:37:59"/>
    <x v="1"/>
    <x v="1"/>
    <x v="376"/>
    <n v="23"/>
    <x v="1"/>
    <x v="4"/>
    <x v="0"/>
    <n v="7784.56"/>
  </r>
  <r>
    <s v="PAT_2690"/>
    <x v="1"/>
    <x v="1600"/>
    <d v="2020-02-23T05:53:28"/>
    <x v="1"/>
    <x v="1"/>
    <x v="487"/>
    <n v="18"/>
    <x v="1"/>
    <x v="2"/>
    <x v="0"/>
    <n v="963.11"/>
  </r>
  <r>
    <s v="PAT_1489"/>
    <x v="1"/>
    <x v="1601"/>
    <d v="2020-02-23T12:08:57"/>
    <x v="1"/>
    <x v="1"/>
    <x v="1243"/>
    <n v="43"/>
    <x v="0"/>
    <x v="0"/>
    <x v="2"/>
    <n v="9820.6200000000008"/>
  </r>
  <r>
    <s v="PAT_1636"/>
    <x v="1"/>
    <x v="1602"/>
    <d v="2020-02-23T18:24:26"/>
    <x v="1"/>
    <x v="1"/>
    <x v="1220"/>
    <n v="60"/>
    <x v="1"/>
    <x v="4"/>
    <x v="1"/>
    <n v="3500.23"/>
  </r>
  <r>
    <s v="PAT_909"/>
    <x v="1"/>
    <x v="1603"/>
    <d v="2020-02-24T00:39:55"/>
    <x v="1"/>
    <x v="1"/>
    <x v="411"/>
    <n v="71"/>
    <x v="1"/>
    <x v="1"/>
    <x v="0"/>
    <n v="227.46"/>
  </r>
  <r>
    <s v="PAT_2542"/>
    <x v="0"/>
    <x v="1604"/>
    <d v="2020-02-24T06:55:24"/>
    <x v="1"/>
    <x v="1"/>
    <x v="1244"/>
    <n v="43"/>
    <x v="1"/>
    <x v="0"/>
    <x v="2"/>
    <n v="3972.28"/>
  </r>
  <r>
    <s v="PAT_1106"/>
    <x v="3"/>
    <x v="1605"/>
    <d v="2020-02-24T13:10:53"/>
    <x v="1"/>
    <x v="1"/>
    <x v="1245"/>
    <n v="23"/>
    <x v="1"/>
    <x v="1"/>
    <x v="0"/>
    <n v="874.71"/>
  </r>
  <r>
    <s v="PAT_679"/>
    <x v="1"/>
    <x v="1606"/>
    <d v="2020-02-24T19:26:22"/>
    <x v="1"/>
    <x v="1"/>
    <x v="1246"/>
    <n v="79"/>
    <x v="0"/>
    <x v="4"/>
    <x v="2"/>
    <n v="3046.1"/>
  </r>
  <r>
    <s v="PAT_1965"/>
    <x v="0"/>
    <x v="1607"/>
    <d v="2020-02-25T01:41:51"/>
    <x v="1"/>
    <x v="1"/>
    <x v="1247"/>
    <n v="78"/>
    <x v="1"/>
    <x v="3"/>
    <x v="0"/>
    <n v="2179.6999999999998"/>
  </r>
  <r>
    <s v="PAT_2910"/>
    <x v="0"/>
    <x v="1608"/>
    <d v="2020-02-25T07:57:20"/>
    <x v="1"/>
    <x v="1"/>
    <x v="643"/>
    <n v="33"/>
    <x v="0"/>
    <x v="3"/>
    <x v="0"/>
    <n v="1057.1300000000001"/>
  </r>
  <r>
    <s v="PAT_1081"/>
    <x v="3"/>
    <x v="1609"/>
    <d v="2020-02-25T14:12:48"/>
    <x v="1"/>
    <x v="1"/>
    <x v="1248"/>
    <n v="66"/>
    <x v="1"/>
    <x v="4"/>
    <x v="1"/>
    <n v="7751.86"/>
  </r>
  <r>
    <s v="PAT_1760"/>
    <x v="1"/>
    <x v="1610"/>
    <d v="2020-02-25T20:28:17"/>
    <x v="1"/>
    <x v="1"/>
    <x v="1249"/>
    <n v="24"/>
    <x v="0"/>
    <x v="2"/>
    <x v="2"/>
    <n v="3755.47"/>
  </r>
  <r>
    <s v="PAT_158"/>
    <x v="3"/>
    <x v="1611"/>
    <d v="2020-02-26T02:43:46"/>
    <x v="1"/>
    <x v="1"/>
    <x v="491"/>
    <n v="18"/>
    <x v="1"/>
    <x v="4"/>
    <x v="0"/>
    <n v="6667.4"/>
  </r>
  <r>
    <s v="PAT_2874"/>
    <x v="3"/>
    <x v="1612"/>
    <d v="2020-02-26T08:59:15"/>
    <x v="1"/>
    <x v="1"/>
    <x v="1250"/>
    <n v="35"/>
    <x v="0"/>
    <x v="3"/>
    <x v="2"/>
    <n v="7602.78"/>
  </r>
  <r>
    <s v="PAT_1337"/>
    <x v="1"/>
    <x v="1613"/>
    <d v="2020-02-26T15:14:44"/>
    <x v="1"/>
    <x v="1"/>
    <x v="686"/>
    <n v="89"/>
    <x v="0"/>
    <x v="1"/>
    <x v="1"/>
    <n v="6463.86"/>
  </r>
  <r>
    <s v="PAT_233"/>
    <x v="2"/>
    <x v="1614"/>
    <d v="2020-02-26T21:30:13"/>
    <x v="1"/>
    <x v="1"/>
    <x v="1094"/>
    <n v="72"/>
    <x v="1"/>
    <x v="2"/>
    <x v="2"/>
    <n v="3205.06"/>
  </r>
  <r>
    <s v="PAT_33"/>
    <x v="3"/>
    <x v="719"/>
    <d v="2020-02-27T03:45:42"/>
    <x v="1"/>
    <x v="1"/>
    <x v="1251"/>
    <n v="56"/>
    <x v="0"/>
    <x v="1"/>
    <x v="0"/>
    <n v="6023.78"/>
  </r>
  <r>
    <s v="PAT_640"/>
    <x v="1"/>
    <x v="1615"/>
    <d v="2020-02-27T10:01:11"/>
    <x v="1"/>
    <x v="1"/>
    <x v="1099"/>
    <n v="25"/>
    <x v="0"/>
    <x v="4"/>
    <x v="1"/>
    <n v="4057.58"/>
  </r>
  <r>
    <s v="PAT_1709"/>
    <x v="2"/>
    <x v="1616"/>
    <d v="2020-02-27T16:16:40"/>
    <x v="1"/>
    <x v="1"/>
    <x v="1252"/>
    <n v="44"/>
    <x v="0"/>
    <x v="3"/>
    <x v="0"/>
    <n v="4662.99"/>
  </r>
  <r>
    <s v="PAT_1838"/>
    <x v="3"/>
    <x v="1617"/>
    <d v="2020-02-27T22:32:09"/>
    <x v="1"/>
    <x v="1"/>
    <x v="1253"/>
    <n v="81"/>
    <x v="1"/>
    <x v="1"/>
    <x v="0"/>
    <n v="8035.77"/>
  </r>
  <r>
    <s v="PAT_2958"/>
    <x v="1"/>
    <x v="1618"/>
    <d v="2020-02-28T04:47:38"/>
    <x v="1"/>
    <x v="1"/>
    <x v="1254"/>
    <n v="49"/>
    <x v="0"/>
    <x v="2"/>
    <x v="0"/>
    <n v="9447.2199999999993"/>
  </r>
  <r>
    <s v="PAT_1509"/>
    <x v="2"/>
    <x v="1619"/>
    <d v="2020-02-28T11:03:07"/>
    <x v="1"/>
    <x v="1"/>
    <x v="366"/>
    <n v="26"/>
    <x v="0"/>
    <x v="2"/>
    <x v="2"/>
    <n v="1839.22"/>
  </r>
  <r>
    <s v="PAT_2479"/>
    <x v="0"/>
    <x v="1620"/>
    <d v="2020-02-28T17:18:36"/>
    <x v="1"/>
    <x v="1"/>
    <x v="515"/>
    <n v="32"/>
    <x v="0"/>
    <x v="0"/>
    <x v="1"/>
    <n v="8217.92"/>
  </r>
  <r>
    <s v="PAT_2483"/>
    <x v="2"/>
    <x v="1621"/>
    <d v="2020-02-28T23:34:05"/>
    <x v="1"/>
    <x v="1"/>
    <x v="1255"/>
    <n v="39"/>
    <x v="1"/>
    <x v="3"/>
    <x v="1"/>
    <n v="2093.98"/>
  </r>
  <r>
    <s v="PAT_1757"/>
    <x v="2"/>
    <x v="1622"/>
    <d v="2020-02-29T05:49:34"/>
    <x v="1"/>
    <x v="1"/>
    <x v="884"/>
    <n v="89"/>
    <x v="1"/>
    <x v="1"/>
    <x v="2"/>
    <n v="2539.2399999999998"/>
  </r>
  <r>
    <s v="PAT_1001"/>
    <x v="1"/>
    <x v="1623"/>
    <d v="2020-02-29T12:05:02"/>
    <x v="1"/>
    <x v="1"/>
    <x v="185"/>
    <n v="71"/>
    <x v="0"/>
    <x v="2"/>
    <x v="1"/>
    <n v="6237.49"/>
  </r>
  <r>
    <s v="PAT_259"/>
    <x v="0"/>
    <x v="1624"/>
    <d v="2020-02-29T18:20:31"/>
    <x v="1"/>
    <x v="1"/>
    <x v="1256"/>
    <n v="77"/>
    <x v="1"/>
    <x v="0"/>
    <x v="0"/>
    <n v="3220.36"/>
  </r>
  <r>
    <s v="PAT_1653"/>
    <x v="3"/>
    <x v="1625"/>
    <d v="2020-03-01T00:36:00"/>
    <x v="1"/>
    <x v="2"/>
    <x v="1257"/>
    <n v="42"/>
    <x v="1"/>
    <x v="4"/>
    <x v="2"/>
    <n v="573.89"/>
  </r>
  <r>
    <s v="PAT_1746"/>
    <x v="1"/>
    <x v="1626"/>
    <d v="2020-03-01T06:51:29"/>
    <x v="1"/>
    <x v="2"/>
    <x v="1258"/>
    <n v="69"/>
    <x v="1"/>
    <x v="2"/>
    <x v="2"/>
    <n v="894.02"/>
  </r>
  <r>
    <s v="PAT_2189"/>
    <x v="0"/>
    <x v="1627"/>
    <d v="2020-03-01T13:06:58"/>
    <x v="1"/>
    <x v="2"/>
    <x v="1259"/>
    <n v="65"/>
    <x v="0"/>
    <x v="1"/>
    <x v="1"/>
    <n v="481.14"/>
  </r>
  <r>
    <s v="PAT_1995"/>
    <x v="2"/>
    <x v="1628"/>
    <d v="2020-03-01T19:22:27"/>
    <x v="1"/>
    <x v="2"/>
    <x v="1260"/>
    <n v="71"/>
    <x v="0"/>
    <x v="1"/>
    <x v="1"/>
    <n v="6747.09"/>
  </r>
  <r>
    <s v="PAT_1547"/>
    <x v="0"/>
    <x v="1629"/>
    <d v="2020-03-02T01:37:56"/>
    <x v="1"/>
    <x v="2"/>
    <x v="1178"/>
    <n v="20"/>
    <x v="1"/>
    <x v="1"/>
    <x v="2"/>
    <n v="7645.05"/>
  </r>
  <r>
    <s v="PAT_1919"/>
    <x v="2"/>
    <x v="1630"/>
    <d v="2020-03-02T07:53:25"/>
    <x v="1"/>
    <x v="2"/>
    <x v="898"/>
    <n v="64"/>
    <x v="0"/>
    <x v="4"/>
    <x v="1"/>
    <n v="9390.94"/>
  </r>
  <r>
    <s v="PAT_2441"/>
    <x v="0"/>
    <x v="1631"/>
    <d v="2020-03-02T14:08:54"/>
    <x v="1"/>
    <x v="2"/>
    <x v="1261"/>
    <n v="24"/>
    <x v="1"/>
    <x v="4"/>
    <x v="2"/>
    <n v="2249.59"/>
  </r>
  <r>
    <s v="PAT_2050"/>
    <x v="2"/>
    <x v="1632"/>
    <d v="2020-03-02T20:24:23"/>
    <x v="1"/>
    <x v="2"/>
    <x v="7"/>
    <n v="66"/>
    <x v="1"/>
    <x v="4"/>
    <x v="2"/>
    <n v="422.07"/>
  </r>
  <r>
    <s v="PAT_2627"/>
    <x v="1"/>
    <x v="1633"/>
    <d v="2020-03-03T02:39:52"/>
    <x v="1"/>
    <x v="2"/>
    <x v="1262"/>
    <n v="63"/>
    <x v="0"/>
    <x v="4"/>
    <x v="2"/>
    <n v="3001.7"/>
  </r>
  <r>
    <s v="PAT_1216"/>
    <x v="3"/>
    <x v="1634"/>
    <d v="2020-03-03T08:55:21"/>
    <x v="1"/>
    <x v="2"/>
    <x v="1263"/>
    <n v="50"/>
    <x v="1"/>
    <x v="2"/>
    <x v="0"/>
    <n v="8828.23"/>
  </r>
  <r>
    <s v="PAT_599"/>
    <x v="1"/>
    <x v="1635"/>
    <d v="2020-03-03T15:10:50"/>
    <x v="1"/>
    <x v="2"/>
    <x v="862"/>
    <n v="29"/>
    <x v="0"/>
    <x v="3"/>
    <x v="0"/>
    <n v="2183.69"/>
  </r>
  <r>
    <s v="PAT_1188"/>
    <x v="2"/>
    <x v="1636"/>
    <d v="2020-03-03T21:26:19"/>
    <x v="1"/>
    <x v="2"/>
    <x v="1264"/>
    <n v="28"/>
    <x v="0"/>
    <x v="1"/>
    <x v="2"/>
    <n v="6224.12"/>
  </r>
  <r>
    <s v="PAT_2585"/>
    <x v="2"/>
    <x v="1637"/>
    <d v="2020-03-04T03:41:48"/>
    <x v="1"/>
    <x v="2"/>
    <x v="860"/>
    <n v="24"/>
    <x v="0"/>
    <x v="2"/>
    <x v="1"/>
    <n v="5431.14"/>
  </r>
  <r>
    <s v="PAT_1900"/>
    <x v="2"/>
    <x v="1638"/>
    <d v="2020-03-04T09:57:16"/>
    <x v="1"/>
    <x v="2"/>
    <x v="1265"/>
    <n v="44"/>
    <x v="0"/>
    <x v="2"/>
    <x v="0"/>
    <n v="5708.01"/>
  </r>
  <r>
    <s v="PAT_2584"/>
    <x v="1"/>
    <x v="1639"/>
    <d v="2020-03-04T16:12:45"/>
    <x v="1"/>
    <x v="2"/>
    <x v="1053"/>
    <n v="60"/>
    <x v="0"/>
    <x v="4"/>
    <x v="0"/>
    <n v="4377.21"/>
  </r>
  <r>
    <s v="PAT_1890"/>
    <x v="1"/>
    <x v="1640"/>
    <d v="2020-03-04T22:28:14"/>
    <x v="1"/>
    <x v="2"/>
    <x v="560"/>
    <n v="50"/>
    <x v="0"/>
    <x v="1"/>
    <x v="1"/>
    <n v="6327.39"/>
  </r>
  <r>
    <s v="PAT_103"/>
    <x v="2"/>
    <x v="1641"/>
    <d v="2020-03-05T04:43:43"/>
    <x v="1"/>
    <x v="2"/>
    <x v="1002"/>
    <n v="53"/>
    <x v="0"/>
    <x v="0"/>
    <x v="1"/>
    <n v="3257.81"/>
  </r>
  <r>
    <s v="PAT_1417"/>
    <x v="3"/>
    <x v="1642"/>
    <d v="2020-03-05T10:59:12"/>
    <x v="1"/>
    <x v="2"/>
    <x v="540"/>
    <n v="27"/>
    <x v="1"/>
    <x v="2"/>
    <x v="1"/>
    <n v="2795.17"/>
  </r>
  <r>
    <s v="PAT_6"/>
    <x v="1"/>
    <x v="1643"/>
    <d v="2020-03-05T17:14:41"/>
    <x v="1"/>
    <x v="2"/>
    <x v="969"/>
    <n v="48"/>
    <x v="0"/>
    <x v="2"/>
    <x v="1"/>
    <n v="2736.51"/>
  </r>
  <r>
    <s v="PAT_499"/>
    <x v="0"/>
    <x v="1644"/>
    <d v="2020-03-05T23:30:10"/>
    <x v="1"/>
    <x v="2"/>
    <x v="782"/>
    <n v="62"/>
    <x v="0"/>
    <x v="1"/>
    <x v="0"/>
    <n v="8733.0300000000007"/>
  </r>
  <r>
    <s v="PAT_4"/>
    <x v="1"/>
    <x v="1645"/>
    <d v="2020-03-06T05:45:39"/>
    <x v="1"/>
    <x v="2"/>
    <x v="78"/>
    <n v="36"/>
    <x v="0"/>
    <x v="4"/>
    <x v="2"/>
    <n v="2749.88"/>
  </r>
  <r>
    <s v="PAT_1608"/>
    <x v="3"/>
    <x v="1646"/>
    <d v="2020-03-06T12:01:08"/>
    <x v="1"/>
    <x v="2"/>
    <x v="1266"/>
    <n v="68"/>
    <x v="0"/>
    <x v="1"/>
    <x v="1"/>
    <n v="602.65"/>
  </r>
  <r>
    <s v="PAT_1030"/>
    <x v="0"/>
    <x v="1647"/>
    <d v="2020-03-06T18:16:37"/>
    <x v="1"/>
    <x v="2"/>
    <x v="91"/>
    <n v="58"/>
    <x v="1"/>
    <x v="4"/>
    <x v="2"/>
    <n v="88.4"/>
  </r>
  <r>
    <s v="PAT_1790"/>
    <x v="0"/>
    <x v="1648"/>
    <d v="2020-03-07T00:32:06"/>
    <x v="1"/>
    <x v="2"/>
    <x v="1267"/>
    <n v="39"/>
    <x v="1"/>
    <x v="4"/>
    <x v="2"/>
    <n v="5172.7700000000004"/>
  </r>
  <r>
    <s v="PAT_1266"/>
    <x v="3"/>
    <x v="1649"/>
    <d v="2020-03-07T06:47:35"/>
    <x v="1"/>
    <x v="2"/>
    <x v="680"/>
    <n v="74"/>
    <x v="0"/>
    <x v="1"/>
    <x v="0"/>
    <n v="6972.17"/>
  </r>
  <r>
    <s v="PAT_1257"/>
    <x v="2"/>
    <x v="1650"/>
    <d v="2020-03-07T13:03:04"/>
    <x v="1"/>
    <x v="2"/>
    <x v="1268"/>
    <n v="45"/>
    <x v="0"/>
    <x v="3"/>
    <x v="0"/>
    <n v="3541.04"/>
  </r>
  <r>
    <s v="PAT_467"/>
    <x v="3"/>
    <x v="1651"/>
    <d v="2020-03-07T19:18:33"/>
    <x v="1"/>
    <x v="2"/>
    <x v="1269"/>
    <n v="86"/>
    <x v="1"/>
    <x v="4"/>
    <x v="1"/>
    <n v="6284.53"/>
  </r>
  <r>
    <s v="PAT_777"/>
    <x v="1"/>
    <x v="1652"/>
    <d v="2020-03-08T01:34:01"/>
    <x v="1"/>
    <x v="2"/>
    <x v="541"/>
    <n v="74"/>
    <x v="1"/>
    <x v="0"/>
    <x v="2"/>
    <n v="9910.16"/>
  </r>
  <r>
    <s v="PAT_2156"/>
    <x v="2"/>
    <x v="1653"/>
    <d v="2020-03-08T07:49:30"/>
    <x v="1"/>
    <x v="2"/>
    <x v="652"/>
    <n v="89"/>
    <x v="1"/>
    <x v="3"/>
    <x v="2"/>
    <n v="8058.24"/>
  </r>
  <r>
    <s v="PAT_2764"/>
    <x v="1"/>
    <x v="1654"/>
    <d v="2020-03-08T14:04:59"/>
    <x v="1"/>
    <x v="2"/>
    <x v="1270"/>
    <n v="32"/>
    <x v="0"/>
    <x v="0"/>
    <x v="0"/>
    <n v="4086.57"/>
  </r>
  <r>
    <s v="PAT_2876"/>
    <x v="1"/>
    <x v="1655"/>
    <d v="2020-03-08T20:20:28"/>
    <x v="1"/>
    <x v="2"/>
    <x v="440"/>
    <n v="38"/>
    <x v="0"/>
    <x v="4"/>
    <x v="0"/>
    <n v="9895.92"/>
  </r>
  <r>
    <s v="PAT_2331"/>
    <x v="0"/>
    <x v="1656"/>
    <d v="2020-03-09T02:35:57"/>
    <x v="1"/>
    <x v="2"/>
    <x v="1271"/>
    <n v="38"/>
    <x v="0"/>
    <x v="3"/>
    <x v="0"/>
    <n v="7062.93"/>
  </r>
  <r>
    <s v="PAT_1479"/>
    <x v="3"/>
    <x v="1657"/>
    <d v="2020-03-09T08:51:26"/>
    <x v="1"/>
    <x v="2"/>
    <x v="948"/>
    <n v="56"/>
    <x v="0"/>
    <x v="4"/>
    <x v="0"/>
    <n v="1021.67"/>
  </r>
  <r>
    <s v="PAT_1017"/>
    <x v="0"/>
    <x v="1658"/>
    <d v="2020-03-09T15:06:55"/>
    <x v="1"/>
    <x v="2"/>
    <x v="1272"/>
    <n v="42"/>
    <x v="0"/>
    <x v="1"/>
    <x v="1"/>
    <n v="1292.6300000000001"/>
  </r>
  <r>
    <s v="PAT_659"/>
    <x v="0"/>
    <x v="1659"/>
    <d v="2020-03-09T21:22:24"/>
    <x v="1"/>
    <x v="2"/>
    <x v="1273"/>
    <n v="49"/>
    <x v="0"/>
    <x v="4"/>
    <x v="0"/>
    <n v="1655.16"/>
  </r>
  <r>
    <s v="PAT_1542"/>
    <x v="2"/>
    <x v="1660"/>
    <d v="2020-03-10T03:37:53"/>
    <x v="1"/>
    <x v="2"/>
    <x v="1274"/>
    <n v="39"/>
    <x v="0"/>
    <x v="0"/>
    <x v="0"/>
    <n v="2738.58"/>
  </r>
  <r>
    <s v="PAT_1682"/>
    <x v="3"/>
    <x v="1661"/>
    <d v="2020-03-10T09:53:22"/>
    <x v="1"/>
    <x v="2"/>
    <x v="585"/>
    <n v="28"/>
    <x v="0"/>
    <x v="4"/>
    <x v="0"/>
    <n v="1702.78"/>
  </r>
  <r>
    <s v="PAT_2485"/>
    <x v="1"/>
    <x v="1662"/>
    <d v="2020-03-10T16:08:51"/>
    <x v="1"/>
    <x v="2"/>
    <x v="1275"/>
    <n v="87"/>
    <x v="1"/>
    <x v="0"/>
    <x v="1"/>
    <n v="4154.21"/>
  </r>
  <r>
    <s v="PAT_135"/>
    <x v="3"/>
    <x v="1663"/>
    <d v="2020-03-10T22:24:20"/>
    <x v="1"/>
    <x v="2"/>
    <x v="954"/>
    <n v="26"/>
    <x v="1"/>
    <x v="4"/>
    <x v="0"/>
    <n v="485.44"/>
  </r>
  <r>
    <s v="PAT_1521"/>
    <x v="0"/>
    <x v="1664"/>
    <d v="2020-03-11T04:39:49"/>
    <x v="1"/>
    <x v="2"/>
    <x v="1205"/>
    <n v="75"/>
    <x v="1"/>
    <x v="4"/>
    <x v="1"/>
    <n v="2077.8200000000002"/>
  </r>
  <r>
    <s v="PAT_2109"/>
    <x v="0"/>
    <x v="1665"/>
    <d v="2020-03-11T10:55:18"/>
    <x v="1"/>
    <x v="2"/>
    <x v="1276"/>
    <n v="80"/>
    <x v="0"/>
    <x v="3"/>
    <x v="0"/>
    <n v="8617.06"/>
  </r>
  <r>
    <s v="PAT_2244"/>
    <x v="0"/>
    <x v="1666"/>
    <d v="2020-03-11T17:10:47"/>
    <x v="1"/>
    <x v="2"/>
    <x v="64"/>
    <n v="81"/>
    <x v="1"/>
    <x v="2"/>
    <x v="0"/>
    <n v="8097.61"/>
  </r>
  <r>
    <s v="PAT_932"/>
    <x v="3"/>
    <x v="1667"/>
    <d v="2020-03-11T23:26:15"/>
    <x v="1"/>
    <x v="2"/>
    <x v="219"/>
    <n v="67"/>
    <x v="0"/>
    <x v="0"/>
    <x v="2"/>
    <n v="3500.41"/>
  </r>
  <r>
    <s v="PAT_278"/>
    <x v="1"/>
    <x v="1668"/>
    <d v="2020-03-12T05:41:44"/>
    <x v="1"/>
    <x v="2"/>
    <x v="1277"/>
    <n v="29"/>
    <x v="1"/>
    <x v="1"/>
    <x v="1"/>
    <n v="402.59"/>
  </r>
  <r>
    <s v="PAT_2472"/>
    <x v="2"/>
    <x v="1669"/>
    <d v="2020-03-12T11:57:13"/>
    <x v="1"/>
    <x v="2"/>
    <x v="1188"/>
    <n v="83"/>
    <x v="0"/>
    <x v="4"/>
    <x v="2"/>
    <n v="5689.04"/>
  </r>
  <r>
    <s v="PAT_1405"/>
    <x v="1"/>
    <x v="1670"/>
    <d v="2020-03-12T18:12:42"/>
    <x v="1"/>
    <x v="2"/>
    <x v="1278"/>
    <n v="84"/>
    <x v="1"/>
    <x v="1"/>
    <x v="2"/>
    <n v="6146.89"/>
  </r>
  <r>
    <s v="PAT_1498"/>
    <x v="3"/>
    <x v="1671"/>
    <d v="2020-03-13T00:28:11"/>
    <x v="1"/>
    <x v="2"/>
    <x v="1279"/>
    <n v="42"/>
    <x v="0"/>
    <x v="4"/>
    <x v="0"/>
    <n v="935.94"/>
  </r>
  <r>
    <s v="PAT_1097"/>
    <x v="0"/>
    <x v="1672"/>
    <d v="2020-03-13T06:43:40"/>
    <x v="1"/>
    <x v="2"/>
    <x v="759"/>
    <n v="65"/>
    <x v="0"/>
    <x v="0"/>
    <x v="0"/>
    <n v="5151.5600000000004"/>
  </r>
  <r>
    <s v="PAT_2810"/>
    <x v="3"/>
    <x v="1673"/>
    <d v="2020-03-13T12:59:09"/>
    <x v="1"/>
    <x v="2"/>
    <x v="1280"/>
    <n v="78"/>
    <x v="0"/>
    <x v="2"/>
    <x v="2"/>
    <n v="7919.77"/>
  </r>
  <r>
    <s v="PAT_450"/>
    <x v="0"/>
    <x v="1674"/>
    <d v="2020-03-13T19:14:38"/>
    <x v="1"/>
    <x v="2"/>
    <x v="1049"/>
    <n v="37"/>
    <x v="1"/>
    <x v="1"/>
    <x v="0"/>
    <n v="6603.4"/>
  </r>
  <r>
    <s v="PAT_1041"/>
    <x v="1"/>
    <x v="1675"/>
    <d v="2020-03-14T01:30:07"/>
    <x v="1"/>
    <x v="2"/>
    <x v="1281"/>
    <n v="34"/>
    <x v="0"/>
    <x v="0"/>
    <x v="2"/>
    <n v="1250.53"/>
  </r>
  <r>
    <s v="PAT_1379"/>
    <x v="3"/>
    <x v="1676"/>
    <d v="2020-03-14T07:45:36"/>
    <x v="1"/>
    <x v="2"/>
    <x v="1282"/>
    <n v="77"/>
    <x v="1"/>
    <x v="0"/>
    <x v="1"/>
    <n v="5961.17"/>
  </r>
  <r>
    <s v="PAT_348"/>
    <x v="0"/>
    <x v="1677"/>
    <d v="2020-03-14T14:01:05"/>
    <x v="1"/>
    <x v="2"/>
    <x v="1283"/>
    <n v="57"/>
    <x v="1"/>
    <x v="1"/>
    <x v="1"/>
    <n v="3365.81"/>
  </r>
  <r>
    <s v="PAT_2955"/>
    <x v="0"/>
    <x v="1678"/>
    <d v="2020-03-14T20:16:34"/>
    <x v="1"/>
    <x v="2"/>
    <x v="1284"/>
    <n v="42"/>
    <x v="0"/>
    <x v="3"/>
    <x v="2"/>
    <n v="753.31"/>
  </r>
  <r>
    <s v="PAT_1601"/>
    <x v="2"/>
    <x v="1679"/>
    <d v="2020-03-15T02:32:03"/>
    <x v="1"/>
    <x v="2"/>
    <x v="1285"/>
    <n v="45"/>
    <x v="1"/>
    <x v="3"/>
    <x v="0"/>
    <n v="9341.31"/>
  </r>
  <r>
    <s v="PAT_2581"/>
    <x v="1"/>
    <x v="1680"/>
    <d v="2020-03-15T08:47:32"/>
    <x v="1"/>
    <x v="2"/>
    <x v="1286"/>
    <n v="57"/>
    <x v="0"/>
    <x v="1"/>
    <x v="0"/>
    <n v="5791.46"/>
  </r>
  <r>
    <s v="PAT_642"/>
    <x v="1"/>
    <x v="1681"/>
    <d v="2020-03-15T15:03:01"/>
    <x v="1"/>
    <x v="2"/>
    <x v="431"/>
    <n v="41"/>
    <x v="1"/>
    <x v="3"/>
    <x v="2"/>
    <n v="6974.64"/>
  </r>
  <r>
    <s v="PAT_1808"/>
    <x v="1"/>
    <x v="1682"/>
    <d v="2020-03-15T21:18:29"/>
    <x v="1"/>
    <x v="2"/>
    <x v="380"/>
    <n v="73"/>
    <x v="0"/>
    <x v="1"/>
    <x v="1"/>
    <n v="762.46"/>
  </r>
  <r>
    <s v="PAT_913"/>
    <x v="1"/>
    <x v="1683"/>
    <d v="2020-03-16T03:33:58"/>
    <x v="1"/>
    <x v="2"/>
    <x v="951"/>
    <n v="79"/>
    <x v="1"/>
    <x v="3"/>
    <x v="1"/>
    <n v="4903.34"/>
  </r>
  <r>
    <s v="PAT_1011"/>
    <x v="0"/>
    <x v="1684"/>
    <d v="2020-03-16T09:49:27"/>
    <x v="1"/>
    <x v="2"/>
    <x v="1287"/>
    <n v="74"/>
    <x v="0"/>
    <x v="3"/>
    <x v="2"/>
    <n v="5165"/>
  </r>
  <r>
    <s v="PAT_1592"/>
    <x v="0"/>
    <x v="1685"/>
    <d v="2020-03-16T16:04:56"/>
    <x v="1"/>
    <x v="2"/>
    <x v="1288"/>
    <n v="56"/>
    <x v="1"/>
    <x v="4"/>
    <x v="2"/>
    <n v="2613.3200000000002"/>
  </r>
  <r>
    <s v="PAT_2766"/>
    <x v="2"/>
    <x v="1686"/>
    <d v="2020-03-16T22:20:25"/>
    <x v="1"/>
    <x v="2"/>
    <x v="1289"/>
    <n v="19"/>
    <x v="1"/>
    <x v="2"/>
    <x v="0"/>
    <n v="9430.34"/>
  </r>
  <r>
    <s v="PAT_643"/>
    <x v="1"/>
    <x v="1687"/>
    <d v="2020-03-17T04:35:54"/>
    <x v="1"/>
    <x v="2"/>
    <x v="1290"/>
    <n v="36"/>
    <x v="0"/>
    <x v="0"/>
    <x v="2"/>
    <n v="469.75"/>
  </r>
  <r>
    <s v="PAT_702"/>
    <x v="3"/>
    <x v="1688"/>
    <d v="2020-03-17T10:51:23"/>
    <x v="1"/>
    <x v="2"/>
    <x v="1291"/>
    <n v="81"/>
    <x v="0"/>
    <x v="1"/>
    <x v="0"/>
    <n v="512.78"/>
  </r>
  <r>
    <s v="PAT_2559"/>
    <x v="0"/>
    <x v="1689"/>
    <d v="2020-03-17T17:06:52"/>
    <x v="1"/>
    <x v="2"/>
    <x v="1179"/>
    <n v="39"/>
    <x v="0"/>
    <x v="3"/>
    <x v="0"/>
    <n v="4401.43"/>
  </r>
  <r>
    <s v="PAT_2940"/>
    <x v="0"/>
    <x v="1690"/>
    <d v="2020-03-17T23:22:21"/>
    <x v="1"/>
    <x v="2"/>
    <x v="646"/>
    <n v="74"/>
    <x v="1"/>
    <x v="2"/>
    <x v="2"/>
    <n v="4658.91"/>
  </r>
  <r>
    <s v="PAT_374"/>
    <x v="2"/>
    <x v="1691"/>
    <d v="2020-03-18T05:37:50"/>
    <x v="1"/>
    <x v="2"/>
    <x v="1292"/>
    <n v="71"/>
    <x v="1"/>
    <x v="3"/>
    <x v="1"/>
    <n v="9996.0300000000007"/>
  </r>
  <r>
    <s v="PAT_2086"/>
    <x v="3"/>
    <x v="1692"/>
    <d v="2020-03-18T11:53:19"/>
    <x v="1"/>
    <x v="2"/>
    <x v="1293"/>
    <n v="49"/>
    <x v="0"/>
    <x v="2"/>
    <x v="0"/>
    <n v="4043.11"/>
  </r>
  <r>
    <s v="PAT_2601"/>
    <x v="2"/>
    <x v="1693"/>
    <d v="2020-03-18T18:08:48"/>
    <x v="1"/>
    <x v="2"/>
    <x v="1294"/>
    <n v="61"/>
    <x v="1"/>
    <x v="3"/>
    <x v="2"/>
    <n v="945.4"/>
  </r>
  <r>
    <s v="PAT_2814"/>
    <x v="0"/>
    <x v="1694"/>
    <d v="2020-03-19T00:24:17"/>
    <x v="1"/>
    <x v="2"/>
    <x v="780"/>
    <n v="22"/>
    <x v="0"/>
    <x v="1"/>
    <x v="1"/>
    <n v="3538.96"/>
  </r>
  <r>
    <s v="PAT_2218"/>
    <x v="0"/>
    <x v="1695"/>
    <d v="2020-03-19T06:39:46"/>
    <x v="1"/>
    <x v="2"/>
    <x v="671"/>
    <n v="71"/>
    <x v="0"/>
    <x v="2"/>
    <x v="2"/>
    <n v="5473.78"/>
  </r>
  <r>
    <s v="PAT_336"/>
    <x v="3"/>
    <x v="1696"/>
    <d v="2020-03-19T12:55:15"/>
    <x v="1"/>
    <x v="2"/>
    <x v="1295"/>
    <n v="54"/>
    <x v="0"/>
    <x v="4"/>
    <x v="1"/>
    <n v="4479.1099999999997"/>
  </r>
  <r>
    <s v="PAT_2193"/>
    <x v="0"/>
    <x v="1697"/>
    <d v="2020-03-19T19:10:43"/>
    <x v="1"/>
    <x v="2"/>
    <x v="1233"/>
    <n v="22"/>
    <x v="1"/>
    <x v="4"/>
    <x v="0"/>
    <n v="699.35"/>
  </r>
  <r>
    <s v="PAT_278"/>
    <x v="3"/>
    <x v="1698"/>
    <d v="2020-03-20T01:26:12"/>
    <x v="1"/>
    <x v="2"/>
    <x v="1277"/>
    <n v="29"/>
    <x v="1"/>
    <x v="1"/>
    <x v="1"/>
    <n v="402.59"/>
  </r>
  <r>
    <s v="PAT_1724"/>
    <x v="1"/>
    <x v="1699"/>
    <d v="2020-03-20T07:41:41"/>
    <x v="1"/>
    <x v="2"/>
    <x v="1296"/>
    <n v="56"/>
    <x v="1"/>
    <x v="1"/>
    <x v="2"/>
    <n v="6175.53"/>
  </r>
  <r>
    <s v="PAT_2768"/>
    <x v="2"/>
    <x v="1700"/>
    <d v="2020-03-20T13:57:10"/>
    <x v="1"/>
    <x v="2"/>
    <x v="832"/>
    <n v="21"/>
    <x v="0"/>
    <x v="0"/>
    <x v="0"/>
    <n v="8878.7000000000007"/>
  </r>
  <r>
    <s v="PAT_1530"/>
    <x v="1"/>
    <x v="1701"/>
    <d v="2020-03-20T20:12:39"/>
    <x v="1"/>
    <x v="2"/>
    <x v="1297"/>
    <n v="87"/>
    <x v="0"/>
    <x v="1"/>
    <x v="0"/>
    <n v="8517.0300000000007"/>
  </r>
  <r>
    <s v="PAT_2290"/>
    <x v="0"/>
    <x v="1702"/>
    <d v="2020-03-21T02:28:08"/>
    <x v="1"/>
    <x v="2"/>
    <x v="1298"/>
    <n v="32"/>
    <x v="0"/>
    <x v="0"/>
    <x v="0"/>
    <n v="6592.3"/>
  </r>
  <r>
    <s v="PAT_1863"/>
    <x v="3"/>
    <x v="1703"/>
    <d v="2020-03-21T08:43:37"/>
    <x v="1"/>
    <x v="2"/>
    <x v="1299"/>
    <n v="86"/>
    <x v="1"/>
    <x v="4"/>
    <x v="1"/>
    <n v="4592.8999999999996"/>
  </r>
  <r>
    <s v="PAT_158"/>
    <x v="1"/>
    <x v="1704"/>
    <d v="2020-03-21T14:59:06"/>
    <x v="1"/>
    <x v="2"/>
    <x v="491"/>
    <n v="18"/>
    <x v="1"/>
    <x v="4"/>
    <x v="0"/>
    <n v="6667.4"/>
  </r>
  <r>
    <s v="PAT_1378"/>
    <x v="3"/>
    <x v="1705"/>
    <d v="2020-03-21T21:14:35"/>
    <x v="1"/>
    <x v="2"/>
    <x v="818"/>
    <n v="87"/>
    <x v="1"/>
    <x v="2"/>
    <x v="2"/>
    <n v="5155.76"/>
  </r>
  <r>
    <s v="PAT_2312"/>
    <x v="2"/>
    <x v="1706"/>
    <d v="2020-03-22T03:30:04"/>
    <x v="1"/>
    <x v="2"/>
    <x v="1300"/>
    <n v="42"/>
    <x v="1"/>
    <x v="0"/>
    <x v="0"/>
    <n v="5611.79"/>
  </r>
  <r>
    <s v="PAT_1312"/>
    <x v="2"/>
    <x v="1707"/>
    <d v="2020-03-22T09:45:33"/>
    <x v="1"/>
    <x v="2"/>
    <x v="1301"/>
    <n v="28"/>
    <x v="0"/>
    <x v="4"/>
    <x v="2"/>
    <n v="3930.05"/>
  </r>
  <r>
    <s v="PAT_2611"/>
    <x v="2"/>
    <x v="1708"/>
    <d v="2020-03-22T16:01:02"/>
    <x v="1"/>
    <x v="2"/>
    <x v="102"/>
    <n v="42"/>
    <x v="0"/>
    <x v="3"/>
    <x v="1"/>
    <n v="3617.41"/>
  </r>
  <r>
    <s v="PAT_976"/>
    <x v="3"/>
    <x v="1709"/>
    <d v="2020-03-22T22:16:31"/>
    <x v="1"/>
    <x v="2"/>
    <x v="1302"/>
    <n v="63"/>
    <x v="0"/>
    <x v="3"/>
    <x v="2"/>
    <n v="5375.35"/>
  </r>
  <r>
    <s v="PAT_1520"/>
    <x v="3"/>
    <x v="1710"/>
    <d v="2020-03-23T04:32:00"/>
    <x v="1"/>
    <x v="2"/>
    <x v="438"/>
    <n v="77"/>
    <x v="0"/>
    <x v="0"/>
    <x v="2"/>
    <n v="3957.87"/>
  </r>
  <r>
    <s v="PAT_923"/>
    <x v="3"/>
    <x v="1711"/>
    <d v="2020-03-23T10:47:29"/>
    <x v="1"/>
    <x v="2"/>
    <x v="627"/>
    <n v="44"/>
    <x v="0"/>
    <x v="3"/>
    <x v="2"/>
    <n v="2182.1799999999998"/>
  </r>
  <r>
    <s v="PAT_2230"/>
    <x v="2"/>
    <x v="1712"/>
    <d v="2020-03-23T17:02:57"/>
    <x v="1"/>
    <x v="2"/>
    <x v="73"/>
    <n v="64"/>
    <x v="0"/>
    <x v="1"/>
    <x v="0"/>
    <n v="3296.18"/>
  </r>
  <r>
    <s v="PAT_2358"/>
    <x v="2"/>
    <x v="1713"/>
    <d v="2020-03-23T23:18:26"/>
    <x v="1"/>
    <x v="2"/>
    <x v="578"/>
    <n v="49"/>
    <x v="0"/>
    <x v="3"/>
    <x v="0"/>
    <n v="1970.7"/>
  </r>
  <r>
    <s v="PAT_2705"/>
    <x v="1"/>
    <x v="1714"/>
    <d v="2020-03-24T05:33:55"/>
    <x v="1"/>
    <x v="2"/>
    <x v="1303"/>
    <n v="21"/>
    <x v="1"/>
    <x v="1"/>
    <x v="0"/>
    <n v="5886.73"/>
  </r>
  <r>
    <s v="PAT_1332"/>
    <x v="2"/>
    <x v="1715"/>
    <d v="2020-03-24T11:49:24"/>
    <x v="1"/>
    <x v="2"/>
    <x v="1304"/>
    <n v="71"/>
    <x v="0"/>
    <x v="0"/>
    <x v="2"/>
    <n v="1025.77"/>
  </r>
  <r>
    <s v="PAT_1829"/>
    <x v="3"/>
    <x v="1716"/>
    <d v="2020-03-24T18:04:53"/>
    <x v="1"/>
    <x v="2"/>
    <x v="1305"/>
    <n v="88"/>
    <x v="1"/>
    <x v="0"/>
    <x v="0"/>
    <n v="6843.58"/>
  </r>
  <r>
    <s v="PAT_2779"/>
    <x v="0"/>
    <x v="1717"/>
    <d v="2020-03-25T00:20:22"/>
    <x v="1"/>
    <x v="2"/>
    <x v="1306"/>
    <n v="89"/>
    <x v="0"/>
    <x v="0"/>
    <x v="2"/>
    <n v="5712.16"/>
  </r>
  <r>
    <s v="PAT_785"/>
    <x v="0"/>
    <x v="1718"/>
    <d v="2020-03-25T06:35:51"/>
    <x v="1"/>
    <x v="2"/>
    <x v="672"/>
    <n v="31"/>
    <x v="0"/>
    <x v="3"/>
    <x v="1"/>
    <n v="5142.75"/>
  </r>
  <r>
    <s v="PAT_2510"/>
    <x v="0"/>
    <x v="1719"/>
    <d v="2020-03-25T12:51:20"/>
    <x v="1"/>
    <x v="2"/>
    <x v="1307"/>
    <n v="30"/>
    <x v="0"/>
    <x v="3"/>
    <x v="0"/>
    <n v="370.36"/>
  </r>
  <r>
    <s v="PAT_1922"/>
    <x v="1"/>
    <x v="1720"/>
    <d v="2020-03-25T19:06:49"/>
    <x v="1"/>
    <x v="2"/>
    <x v="1308"/>
    <n v="34"/>
    <x v="1"/>
    <x v="1"/>
    <x v="0"/>
    <n v="9813.34"/>
  </r>
  <r>
    <s v="PAT_1505"/>
    <x v="2"/>
    <x v="1721"/>
    <d v="2020-03-26T01:22:18"/>
    <x v="1"/>
    <x v="2"/>
    <x v="1309"/>
    <n v="60"/>
    <x v="0"/>
    <x v="1"/>
    <x v="1"/>
    <n v="5246.57"/>
  </r>
  <r>
    <s v="PAT_1065"/>
    <x v="3"/>
    <x v="1722"/>
    <d v="2020-03-26T07:37:47"/>
    <x v="1"/>
    <x v="2"/>
    <x v="1310"/>
    <n v="78"/>
    <x v="1"/>
    <x v="0"/>
    <x v="1"/>
    <n v="8311.98"/>
  </r>
  <r>
    <s v="PAT_1212"/>
    <x v="2"/>
    <x v="1723"/>
    <d v="2020-03-26T13:53:16"/>
    <x v="1"/>
    <x v="2"/>
    <x v="1311"/>
    <n v="58"/>
    <x v="1"/>
    <x v="0"/>
    <x v="0"/>
    <n v="3786.57"/>
  </r>
  <r>
    <s v="PAT_124"/>
    <x v="3"/>
    <x v="1724"/>
    <d v="2020-03-26T20:08:45"/>
    <x v="1"/>
    <x v="2"/>
    <x v="1312"/>
    <n v="40"/>
    <x v="0"/>
    <x v="1"/>
    <x v="2"/>
    <n v="2598.2800000000002"/>
  </r>
  <r>
    <s v="PAT_1467"/>
    <x v="1"/>
    <x v="1725"/>
    <d v="2020-03-27T02:24:14"/>
    <x v="1"/>
    <x v="2"/>
    <x v="1313"/>
    <n v="81"/>
    <x v="0"/>
    <x v="2"/>
    <x v="0"/>
    <n v="177.67"/>
  </r>
  <r>
    <s v="PAT_1799"/>
    <x v="0"/>
    <x v="1726"/>
    <d v="2020-03-27T08:39:43"/>
    <x v="1"/>
    <x v="2"/>
    <x v="558"/>
    <n v="53"/>
    <x v="1"/>
    <x v="4"/>
    <x v="0"/>
    <n v="5955.87"/>
  </r>
  <r>
    <s v="PAT_761"/>
    <x v="3"/>
    <x v="1727"/>
    <d v="2020-03-27T14:55:11"/>
    <x v="1"/>
    <x v="2"/>
    <x v="920"/>
    <n v="34"/>
    <x v="1"/>
    <x v="4"/>
    <x v="1"/>
    <n v="4875.13"/>
  </r>
  <r>
    <s v="PAT_1441"/>
    <x v="0"/>
    <x v="1728"/>
    <d v="2020-03-27T21:10:40"/>
    <x v="1"/>
    <x v="2"/>
    <x v="1086"/>
    <n v="74"/>
    <x v="1"/>
    <x v="1"/>
    <x v="0"/>
    <n v="1228.4000000000001"/>
  </r>
  <r>
    <s v="PAT_2735"/>
    <x v="3"/>
    <x v="1729"/>
    <d v="2020-03-28T03:26:09"/>
    <x v="1"/>
    <x v="2"/>
    <x v="1032"/>
    <n v="33"/>
    <x v="1"/>
    <x v="4"/>
    <x v="2"/>
    <n v="3383.24"/>
  </r>
  <r>
    <s v="PAT_519"/>
    <x v="3"/>
    <x v="1730"/>
    <d v="2020-03-28T09:41:38"/>
    <x v="1"/>
    <x v="2"/>
    <x v="583"/>
    <n v="53"/>
    <x v="0"/>
    <x v="4"/>
    <x v="2"/>
    <n v="8824.8700000000008"/>
  </r>
  <r>
    <s v="PAT_2001"/>
    <x v="2"/>
    <x v="1731"/>
    <d v="2020-03-28T15:57:07"/>
    <x v="1"/>
    <x v="2"/>
    <x v="1314"/>
    <n v="51"/>
    <x v="1"/>
    <x v="2"/>
    <x v="0"/>
    <n v="8022.41"/>
  </r>
  <r>
    <s v="PAT_346"/>
    <x v="3"/>
    <x v="1732"/>
    <d v="2020-03-28T22:12:36"/>
    <x v="1"/>
    <x v="2"/>
    <x v="1315"/>
    <n v="58"/>
    <x v="0"/>
    <x v="0"/>
    <x v="2"/>
    <n v="5090.1400000000003"/>
  </r>
  <r>
    <s v="PAT_2308"/>
    <x v="3"/>
    <x v="1733"/>
    <d v="2020-03-29T04:28:05"/>
    <x v="1"/>
    <x v="2"/>
    <x v="948"/>
    <n v="39"/>
    <x v="1"/>
    <x v="1"/>
    <x v="1"/>
    <n v="756.31"/>
  </r>
  <r>
    <s v="PAT_1441"/>
    <x v="1"/>
    <x v="1734"/>
    <d v="2020-03-29T10:43:34"/>
    <x v="1"/>
    <x v="2"/>
    <x v="1086"/>
    <n v="74"/>
    <x v="1"/>
    <x v="1"/>
    <x v="0"/>
    <n v="1228.4000000000001"/>
  </r>
  <r>
    <s v="PAT_1121"/>
    <x v="3"/>
    <x v="1735"/>
    <d v="2020-03-29T16:59:03"/>
    <x v="1"/>
    <x v="2"/>
    <x v="1316"/>
    <n v="22"/>
    <x v="1"/>
    <x v="4"/>
    <x v="0"/>
    <n v="1753.99"/>
  </r>
  <r>
    <s v="PAT_1200"/>
    <x v="2"/>
    <x v="1736"/>
    <d v="2020-03-29T23:14:32"/>
    <x v="1"/>
    <x v="2"/>
    <x v="958"/>
    <n v="57"/>
    <x v="0"/>
    <x v="0"/>
    <x v="2"/>
    <n v="5737.6"/>
  </r>
  <r>
    <s v="PAT_1901"/>
    <x v="3"/>
    <x v="1737"/>
    <d v="2020-03-30T05:30:01"/>
    <x v="1"/>
    <x v="2"/>
    <x v="6"/>
    <n v="67"/>
    <x v="0"/>
    <x v="2"/>
    <x v="0"/>
    <n v="1815.59"/>
  </r>
  <r>
    <s v="PAT_2861"/>
    <x v="0"/>
    <x v="1738"/>
    <d v="2020-03-30T11:45:30"/>
    <x v="1"/>
    <x v="2"/>
    <x v="1080"/>
    <n v="47"/>
    <x v="1"/>
    <x v="0"/>
    <x v="0"/>
    <n v="7953.18"/>
  </r>
  <r>
    <s v="PAT_2796"/>
    <x v="1"/>
    <x v="1739"/>
    <d v="2020-03-30T18:00:59"/>
    <x v="1"/>
    <x v="2"/>
    <x v="8"/>
    <n v="34"/>
    <x v="0"/>
    <x v="2"/>
    <x v="1"/>
    <n v="9729.9699999999993"/>
  </r>
  <r>
    <s v="PAT_2769"/>
    <x v="0"/>
    <x v="1740"/>
    <d v="2020-03-31T00:16:28"/>
    <x v="1"/>
    <x v="2"/>
    <x v="1169"/>
    <n v="63"/>
    <x v="0"/>
    <x v="1"/>
    <x v="2"/>
    <n v="9302.24"/>
  </r>
  <r>
    <s v="PAT_2838"/>
    <x v="2"/>
    <x v="1741"/>
    <d v="2020-03-31T06:31:57"/>
    <x v="1"/>
    <x v="2"/>
    <x v="166"/>
    <n v="60"/>
    <x v="1"/>
    <x v="2"/>
    <x v="2"/>
    <n v="666.07"/>
  </r>
  <r>
    <s v="PAT_200"/>
    <x v="2"/>
    <x v="1742"/>
    <d v="2020-03-31T12:47:25"/>
    <x v="1"/>
    <x v="2"/>
    <x v="892"/>
    <n v="47"/>
    <x v="1"/>
    <x v="3"/>
    <x v="1"/>
    <n v="9815.73"/>
  </r>
  <r>
    <s v="PAT_2352"/>
    <x v="1"/>
    <x v="1743"/>
    <d v="2020-03-31T19:02:54"/>
    <x v="1"/>
    <x v="2"/>
    <x v="1317"/>
    <n v="81"/>
    <x v="1"/>
    <x v="3"/>
    <x v="2"/>
    <n v="2797.46"/>
  </r>
  <r>
    <s v="PAT_2841"/>
    <x v="2"/>
    <x v="1744"/>
    <d v="2020-04-01T01:18:23"/>
    <x v="1"/>
    <x v="3"/>
    <x v="1318"/>
    <n v="41"/>
    <x v="1"/>
    <x v="1"/>
    <x v="0"/>
    <n v="5946.45"/>
  </r>
  <r>
    <s v="PAT_937"/>
    <x v="3"/>
    <x v="1745"/>
    <d v="2020-04-01T07:33:52"/>
    <x v="1"/>
    <x v="3"/>
    <x v="1319"/>
    <n v="22"/>
    <x v="0"/>
    <x v="3"/>
    <x v="1"/>
    <n v="9887.98"/>
  </r>
  <r>
    <s v="PAT_1805"/>
    <x v="1"/>
    <x v="1746"/>
    <d v="2020-04-01T13:49:21"/>
    <x v="1"/>
    <x v="3"/>
    <x v="1320"/>
    <n v="62"/>
    <x v="0"/>
    <x v="3"/>
    <x v="1"/>
    <n v="6266.57"/>
  </r>
  <r>
    <s v="PAT_91"/>
    <x v="0"/>
    <x v="1747"/>
    <d v="2020-04-01T20:04:50"/>
    <x v="1"/>
    <x v="3"/>
    <x v="1321"/>
    <n v="30"/>
    <x v="1"/>
    <x v="4"/>
    <x v="0"/>
    <n v="7830.61"/>
  </r>
  <r>
    <s v="PAT_646"/>
    <x v="2"/>
    <x v="1748"/>
    <d v="2020-04-02T02:20:19"/>
    <x v="1"/>
    <x v="3"/>
    <x v="847"/>
    <n v="83"/>
    <x v="1"/>
    <x v="3"/>
    <x v="1"/>
    <n v="3119.5"/>
  </r>
  <r>
    <s v="PAT_2801"/>
    <x v="2"/>
    <x v="1749"/>
    <d v="2020-04-02T08:35:48"/>
    <x v="1"/>
    <x v="3"/>
    <x v="1322"/>
    <n v="85"/>
    <x v="0"/>
    <x v="3"/>
    <x v="2"/>
    <n v="9368.4599999999991"/>
  </r>
  <r>
    <s v="PAT_1376"/>
    <x v="1"/>
    <x v="1750"/>
    <d v="2020-04-02T14:51:17"/>
    <x v="1"/>
    <x v="3"/>
    <x v="1323"/>
    <n v="61"/>
    <x v="1"/>
    <x v="3"/>
    <x v="0"/>
    <n v="2170.8000000000002"/>
  </r>
  <r>
    <s v="PAT_2771"/>
    <x v="1"/>
    <x v="1751"/>
    <d v="2020-04-02T21:06:46"/>
    <x v="1"/>
    <x v="3"/>
    <x v="1324"/>
    <n v="88"/>
    <x v="0"/>
    <x v="2"/>
    <x v="2"/>
    <n v="9443.73"/>
  </r>
  <r>
    <s v="PAT_2299"/>
    <x v="0"/>
    <x v="1752"/>
    <d v="2020-04-03T03:22:15"/>
    <x v="1"/>
    <x v="3"/>
    <x v="1325"/>
    <n v="25"/>
    <x v="0"/>
    <x v="2"/>
    <x v="1"/>
    <n v="827.48"/>
  </r>
  <r>
    <s v="PAT_2266"/>
    <x v="0"/>
    <x v="1753"/>
    <d v="2020-04-03T09:37:44"/>
    <x v="1"/>
    <x v="3"/>
    <x v="894"/>
    <n v="30"/>
    <x v="0"/>
    <x v="0"/>
    <x v="0"/>
    <n v="1391.34"/>
  </r>
  <r>
    <s v="PAT_1813"/>
    <x v="0"/>
    <x v="1754"/>
    <d v="2020-04-03T15:53:13"/>
    <x v="1"/>
    <x v="3"/>
    <x v="658"/>
    <n v="86"/>
    <x v="0"/>
    <x v="2"/>
    <x v="2"/>
    <n v="7645.02"/>
  </r>
  <r>
    <s v="PAT_494"/>
    <x v="2"/>
    <x v="1755"/>
    <d v="2020-04-03T22:08:42"/>
    <x v="1"/>
    <x v="3"/>
    <x v="1326"/>
    <n v="72"/>
    <x v="1"/>
    <x v="3"/>
    <x v="1"/>
    <n v="5461.36"/>
  </r>
  <r>
    <s v="PAT_2732"/>
    <x v="0"/>
    <x v="1756"/>
    <d v="2020-04-04T04:24:10"/>
    <x v="1"/>
    <x v="3"/>
    <x v="1327"/>
    <n v="74"/>
    <x v="1"/>
    <x v="4"/>
    <x v="2"/>
    <n v="3651.38"/>
  </r>
  <r>
    <s v="PAT_2376"/>
    <x v="1"/>
    <x v="1757"/>
    <d v="2020-04-04T10:39:39"/>
    <x v="1"/>
    <x v="3"/>
    <x v="1328"/>
    <n v="36"/>
    <x v="0"/>
    <x v="3"/>
    <x v="2"/>
    <n v="3088.51"/>
  </r>
  <r>
    <s v="PAT_1311"/>
    <x v="1"/>
    <x v="1758"/>
    <d v="2020-04-04T16:55:08"/>
    <x v="1"/>
    <x v="3"/>
    <x v="1329"/>
    <n v="33"/>
    <x v="1"/>
    <x v="0"/>
    <x v="2"/>
    <n v="7091.4"/>
  </r>
  <r>
    <s v="PAT_2165"/>
    <x v="2"/>
    <x v="1759"/>
    <d v="2020-04-04T23:10:37"/>
    <x v="1"/>
    <x v="3"/>
    <x v="1110"/>
    <n v="56"/>
    <x v="1"/>
    <x v="4"/>
    <x v="0"/>
    <n v="9187.27"/>
  </r>
  <r>
    <s v="PAT_1282"/>
    <x v="2"/>
    <x v="1760"/>
    <d v="2020-04-05T05:26:06"/>
    <x v="1"/>
    <x v="3"/>
    <x v="1330"/>
    <n v="51"/>
    <x v="0"/>
    <x v="4"/>
    <x v="2"/>
    <n v="2547.16"/>
  </r>
  <r>
    <s v="PAT_876"/>
    <x v="3"/>
    <x v="1761"/>
    <d v="2020-04-05T11:41:35"/>
    <x v="1"/>
    <x v="3"/>
    <x v="1331"/>
    <n v="77"/>
    <x v="1"/>
    <x v="0"/>
    <x v="2"/>
    <n v="8830.2900000000009"/>
  </r>
  <r>
    <s v="PAT_1045"/>
    <x v="3"/>
    <x v="1762"/>
    <d v="2020-04-05T17:57:04"/>
    <x v="1"/>
    <x v="3"/>
    <x v="449"/>
    <n v="72"/>
    <x v="1"/>
    <x v="1"/>
    <x v="2"/>
    <n v="3374.15"/>
  </r>
  <r>
    <s v="PAT_1444"/>
    <x v="3"/>
    <x v="1763"/>
    <d v="2020-04-06T00:12:33"/>
    <x v="1"/>
    <x v="3"/>
    <x v="1332"/>
    <n v="29"/>
    <x v="1"/>
    <x v="1"/>
    <x v="1"/>
    <n v="4829.96"/>
  </r>
  <r>
    <s v="PAT_178"/>
    <x v="3"/>
    <x v="1764"/>
    <d v="2020-04-06T06:28:02"/>
    <x v="1"/>
    <x v="3"/>
    <x v="1333"/>
    <n v="39"/>
    <x v="0"/>
    <x v="1"/>
    <x v="1"/>
    <n v="6554.52"/>
  </r>
  <r>
    <s v="PAT_673"/>
    <x v="2"/>
    <x v="1765"/>
    <d v="2020-04-06T12:43:31"/>
    <x v="1"/>
    <x v="3"/>
    <x v="1334"/>
    <n v="77"/>
    <x v="0"/>
    <x v="4"/>
    <x v="2"/>
    <n v="7330.69"/>
  </r>
  <r>
    <s v="PAT_550"/>
    <x v="2"/>
    <x v="1766"/>
    <d v="2020-04-06T18:59:00"/>
    <x v="1"/>
    <x v="3"/>
    <x v="144"/>
    <n v="87"/>
    <x v="1"/>
    <x v="1"/>
    <x v="0"/>
    <n v="1749.15"/>
  </r>
  <r>
    <s v="PAT_220"/>
    <x v="3"/>
    <x v="1767"/>
    <d v="2020-04-07T01:14:29"/>
    <x v="1"/>
    <x v="3"/>
    <x v="630"/>
    <n v="41"/>
    <x v="0"/>
    <x v="4"/>
    <x v="1"/>
    <n v="8784.65"/>
  </r>
  <r>
    <s v="PAT_1139"/>
    <x v="0"/>
    <x v="1768"/>
    <d v="2020-04-07T07:29:58"/>
    <x v="1"/>
    <x v="3"/>
    <x v="110"/>
    <n v="50"/>
    <x v="0"/>
    <x v="0"/>
    <x v="2"/>
    <n v="6950.71"/>
  </r>
  <r>
    <s v="PAT_1161"/>
    <x v="3"/>
    <x v="1769"/>
    <d v="2020-04-07T13:45:27"/>
    <x v="1"/>
    <x v="3"/>
    <x v="250"/>
    <n v="61"/>
    <x v="1"/>
    <x v="0"/>
    <x v="0"/>
    <n v="8459.69"/>
  </r>
  <r>
    <s v="PAT_238"/>
    <x v="3"/>
    <x v="1770"/>
    <d v="2020-04-07T20:00:56"/>
    <x v="1"/>
    <x v="3"/>
    <x v="1335"/>
    <n v="65"/>
    <x v="0"/>
    <x v="0"/>
    <x v="0"/>
    <n v="1072.4100000000001"/>
  </r>
  <r>
    <s v="PAT_2084"/>
    <x v="0"/>
    <x v="1771"/>
    <d v="2020-04-08T02:16:24"/>
    <x v="1"/>
    <x v="3"/>
    <x v="974"/>
    <n v="22"/>
    <x v="1"/>
    <x v="3"/>
    <x v="2"/>
    <n v="3644.23"/>
  </r>
  <r>
    <s v="PAT_625"/>
    <x v="1"/>
    <x v="1772"/>
    <d v="2020-04-08T08:31:53"/>
    <x v="1"/>
    <x v="3"/>
    <x v="1336"/>
    <n v="61"/>
    <x v="0"/>
    <x v="2"/>
    <x v="2"/>
    <n v="9825.01"/>
  </r>
  <r>
    <s v="PAT_2293"/>
    <x v="0"/>
    <x v="1773"/>
    <d v="2020-04-08T14:47:22"/>
    <x v="1"/>
    <x v="3"/>
    <x v="303"/>
    <n v="72"/>
    <x v="0"/>
    <x v="0"/>
    <x v="0"/>
    <n v="8505.2000000000007"/>
  </r>
  <r>
    <s v="PAT_2693"/>
    <x v="2"/>
    <x v="1774"/>
    <d v="2020-04-08T21:02:51"/>
    <x v="1"/>
    <x v="3"/>
    <x v="589"/>
    <n v="31"/>
    <x v="0"/>
    <x v="3"/>
    <x v="1"/>
    <n v="7139.77"/>
  </r>
  <r>
    <s v="PAT_1683"/>
    <x v="1"/>
    <x v="1775"/>
    <d v="2020-04-09T03:18:20"/>
    <x v="1"/>
    <x v="3"/>
    <x v="404"/>
    <n v="84"/>
    <x v="0"/>
    <x v="3"/>
    <x v="1"/>
    <n v="2158.5700000000002"/>
  </r>
  <r>
    <s v="PAT_2462"/>
    <x v="0"/>
    <x v="1776"/>
    <d v="2020-04-09T09:33:49"/>
    <x v="1"/>
    <x v="3"/>
    <x v="338"/>
    <n v="40"/>
    <x v="1"/>
    <x v="4"/>
    <x v="0"/>
    <n v="4173.7700000000004"/>
  </r>
  <r>
    <s v="PAT_2113"/>
    <x v="0"/>
    <x v="1777"/>
    <d v="2020-04-09T15:49:18"/>
    <x v="1"/>
    <x v="3"/>
    <x v="544"/>
    <n v="49"/>
    <x v="0"/>
    <x v="0"/>
    <x v="1"/>
    <n v="9111.69"/>
  </r>
  <r>
    <s v="PAT_1751"/>
    <x v="2"/>
    <x v="1778"/>
    <d v="2020-04-09T22:04:47"/>
    <x v="1"/>
    <x v="3"/>
    <x v="1337"/>
    <n v="68"/>
    <x v="0"/>
    <x v="0"/>
    <x v="2"/>
    <n v="3039.55"/>
  </r>
  <r>
    <s v="PAT_1663"/>
    <x v="0"/>
    <x v="1779"/>
    <d v="2020-04-10T04:20:16"/>
    <x v="1"/>
    <x v="3"/>
    <x v="1338"/>
    <n v="27"/>
    <x v="0"/>
    <x v="1"/>
    <x v="0"/>
    <n v="9681.82"/>
  </r>
  <r>
    <s v="PAT_618"/>
    <x v="1"/>
    <x v="1780"/>
    <d v="2020-04-10T10:35:45"/>
    <x v="1"/>
    <x v="3"/>
    <x v="1339"/>
    <n v="35"/>
    <x v="0"/>
    <x v="4"/>
    <x v="1"/>
    <n v="2559.5700000000002"/>
  </r>
  <r>
    <s v="PAT_1025"/>
    <x v="3"/>
    <x v="1781"/>
    <d v="2020-04-10T16:51:14"/>
    <x v="1"/>
    <x v="3"/>
    <x v="1340"/>
    <n v="49"/>
    <x v="1"/>
    <x v="0"/>
    <x v="1"/>
    <n v="8060.2"/>
  </r>
  <r>
    <s v="PAT_1277"/>
    <x v="2"/>
    <x v="1782"/>
    <d v="2020-04-10T23:06:43"/>
    <x v="1"/>
    <x v="3"/>
    <x v="522"/>
    <n v="31"/>
    <x v="1"/>
    <x v="0"/>
    <x v="0"/>
    <n v="8776.91"/>
  </r>
  <r>
    <s v="PAT_2885"/>
    <x v="2"/>
    <x v="1783"/>
    <d v="2020-04-11T05:22:12"/>
    <x v="1"/>
    <x v="3"/>
    <x v="1341"/>
    <n v="49"/>
    <x v="0"/>
    <x v="3"/>
    <x v="0"/>
    <n v="2782.31"/>
  </r>
  <r>
    <s v="PAT_378"/>
    <x v="2"/>
    <x v="1784"/>
    <d v="2020-04-11T11:37:41"/>
    <x v="1"/>
    <x v="3"/>
    <x v="1342"/>
    <n v="51"/>
    <x v="0"/>
    <x v="4"/>
    <x v="0"/>
    <n v="7192.18"/>
  </r>
  <r>
    <s v="PAT_953"/>
    <x v="0"/>
    <x v="1785"/>
    <d v="2020-04-11T17:53:10"/>
    <x v="1"/>
    <x v="3"/>
    <x v="1196"/>
    <n v="20"/>
    <x v="0"/>
    <x v="3"/>
    <x v="0"/>
    <n v="5063.3999999999996"/>
  </r>
  <r>
    <s v="PAT_2812"/>
    <x v="1"/>
    <x v="1786"/>
    <d v="2020-04-12T00:08:38"/>
    <x v="1"/>
    <x v="3"/>
    <x v="1051"/>
    <n v="77"/>
    <x v="1"/>
    <x v="4"/>
    <x v="0"/>
    <n v="2625.69"/>
  </r>
  <r>
    <s v="PAT_1030"/>
    <x v="0"/>
    <x v="1787"/>
    <d v="2020-04-12T06:24:07"/>
    <x v="1"/>
    <x v="3"/>
    <x v="91"/>
    <n v="58"/>
    <x v="1"/>
    <x v="4"/>
    <x v="2"/>
    <n v="88.4"/>
  </r>
  <r>
    <s v="PAT_2568"/>
    <x v="1"/>
    <x v="1788"/>
    <d v="2020-04-12T12:39:36"/>
    <x v="1"/>
    <x v="3"/>
    <x v="565"/>
    <n v="43"/>
    <x v="1"/>
    <x v="0"/>
    <x v="1"/>
    <n v="2935.28"/>
  </r>
  <r>
    <s v="PAT_371"/>
    <x v="2"/>
    <x v="1789"/>
    <d v="2020-04-12T18:55:05"/>
    <x v="1"/>
    <x v="3"/>
    <x v="243"/>
    <n v="71"/>
    <x v="0"/>
    <x v="0"/>
    <x v="2"/>
    <n v="5674.07"/>
  </r>
  <r>
    <s v="PAT_2703"/>
    <x v="1"/>
    <x v="1790"/>
    <d v="2020-04-13T01:10:34"/>
    <x v="1"/>
    <x v="3"/>
    <x v="1065"/>
    <n v="58"/>
    <x v="0"/>
    <x v="3"/>
    <x v="0"/>
    <n v="8279.31"/>
  </r>
  <r>
    <s v="PAT_1741"/>
    <x v="0"/>
    <x v="1791"/>
    <d v="2020-04-13T07:26:03"/>
    <x v="1"/>
    <x v="3"/>
    <x v="1343"/>
    <n v="79"/>
    <x v="1"/>
    <x v="3"/>
    <x v="0"/>
    <n v="445.97"/>
  </r>
  <r>
    <s v="PAT_2294"/>
    <x v="1"/>
    <x v="1792"/>
    <d v="2020-04-13T13:41:32"/>
    <x v="1"/>
    <x v="3"/>
    <x v="140"/>
    <n v="70"/>
    <x v="1"/>
    <x v="4"/>
    <x v="0"/>
    <n v="214.14"/>
  </r>
  <r>
    <s v="PAT_42"/>
    <x v="1"/>
    <x v="1793"/>
    <d v="2020-04-13T19:57:01"/>
    <x v="1"/>
    <x v="3"/>
    <x v="1344"/>
    <n v="73"/>
    <x v="1"/>
    <x v="2"/>
    <x v="1"/>
    <n v="8361.5"/>
  </r>
  <r>
    <s v="PAT_925"/>
    <x v="2"/>
    <x v="1794"/>
    <d v="2020-04-14T02:12:30"/>
    <x v="1"/>
    <x v="3"/>
    <x v="593"/>
    <n v="55"/>
    <x v="1"/>
    <x v="2"/>
    <x v="1"/>
    <n v="4304.8500000000004"/>
  </r>
  <r>
    <s v="PAT_1717"/>
    <x v="2"/>
    <x v="1795"/>
    <d v="2020-04-14T08:27:59"/>
    <x v="1"/>
    <x v="3"/>
    <x v="1165"/>
    <n v="87"/>
    <x v="1"/>
    <x v="0"/>
    <x v="1"/>
    <n v="4858.53"/>
  </r>
  <r>
    <s v="PAT_1140"/>
    <x v="2"/>
    <x v="1796"/>
    <d v="2020-04-14T14:43:28"/>
    <x v="1"/>
    <x v="3"/>
    <x v="1345"/>
    <n v="61"/>
    <x v="0"/>
    <x v="4"/>
    <x v="2"/>
    <n v="8757.9699999999993"/>
  </r>
  <r>
    <s v="PAT_13"/>
    <x v="1"/>
    <x v="1797"/>
    <d v="2020-04-14T20:58:57"/>
    <x v="1"/>
    <x v="3"/>
    <x v="1346"/>
    <n v="45"/>
    <x v="0"/>
    <x v="1"/>
    <x v="0"/>
    <n v="7477.73"/>
  </r>
  <r>
    <s v="PAT_2167"/>
    <x v="2"/>
    <x v="1798"/>
    <d v="2020-04-15T03:14:26"/>
    <x v="1"/>
    <x v="3"/>
    <x v="1347"/>
    <n v="75"/>
    <x v="0"/>
    <x v="2"/>
    <x v="2"/>
    <n v="8547.98"/>
  </r>
  <r>
    <s v="PAT_329"/>
    <x v="1"/>
    <x v="1799"/>
    <d v="2020-04-15T09:29:55"/>
    <x v="1"/>
    <x v="3"/>
    <x v="1239"/>
    <n v="87"/>
    <x v="1"/>
    <x v="0"/>
    <x v="0"/>
    <n v="8833.34"/>
  </r>
  <r>
    <s v="PAT_416"/>
    <x v="0"/>
    <x v="1800"/>
    <d v="2020-04-15T15:45:24"/>
    <x v="1"/>
    <x v="3"/>
    <x v="991"/>
    <n v="20"/>
    <x v="1"/>
    <x v="2"/>
    <x v="1"/>
    <n v="4587.1499999999996"/>
  </r>
  <r>
    <s v="PAT_1763"/>
    <x v="1"/>
    <x v="1801"/>
    <d v="2020-04-15T22:00:52"/>
    <x v="1"/>
    <x v="3"/>
    <x v="1348"/>
    <n v="61"/>
    <x v="0"/>
    <x v="3"/>
    <x v="2"/>
    <n v="2775.1"/>
  </r>
  <r>
    <s v="PAT_1568"/>
    <x v="3"/>
    <x v="1802"/>
    <d v="2020-04-16T04:16:21"/>
    <x v="1"/>
    <x v="3"/>
    <x v="1172"/>
    <n v="73"/>
    <x v="0"/>
    <x v="4"/>
    <x v="1"/>
    <n v="3670.8"/>
  </r>
  <r>
    <s v="PAT_1590"/>
    <x v="1"/>
    <x v="1803"/>
    <d v="2020-04-16T10:31:50"/>
    <x v="1"/>
    <x v="3"/>
    <x v="370"/>
    <n v="43"/>
    <x v="1"/>
    <x v="1"/>
    <x v="0"/>
    <n v="2922.06"/>
  </r>
  <r>
    <s v="PAT_868"/>
    <x v="1"/>
    <x v="1804"/>
    <d v="2020-04-16T16:47:19"/>
    <x v="1"/>
    <x v="3"/>
    <x v="885"/>
    <n v="24"/>
    <x v="1"/>
    <x v="3"/>
    <x v="2"/>
    <n v="5347.77"/>
  </r>
  <r>
    <s v="PAT_2344"/>
    <x v="0"/>
    <x v="1805"/>
    <d v="2020-04-16T23:02:48"/>
    <x v="1"/>
    <x v="3"/>
    <x v="238"/>
    <n v="35"/>
    <x v="1"/>
    <x v="0"/>
    <x v="2"/>
    <n v="7150.52"/>
  </r>
  <r>
    <s v="PAT_2327"/>
    <x v="0"/>
    <x v="1806"/>
    <d v="2020-04-17T05:18:17"/>
    <x v="1"/>
    <x v="3"/>
    <x v="933"/>
    <n v="56"/>
    <x v="1"/>
    <x v="4"/>
    <x v="2"/>
    <n v="3199.91"/>
  </r>
  <r>
    <s v="PAT_1902"/>
    <x v="2"/>
    <x v="1807"/>
    <d v="2020-04-17T11:33:46"/>
    <x v="1"/>
    <x v="3"/>
    <x v="963"/>
    <n v="29"/>
    <x v="0"/>
    <x v="1"/>
    <x v="0"/>
    <n v="3259.83"/>
  </r>
  <r>
    <s v="PAT_626"/>
    <x v="0"/>
    <x v="1808"/>
    <d v="2020-04-17T17:49:15"/>
    <x v="1"/>
    <x v="3"/>
    <x v="152"/>
    <n v="26"/>
    <x v="1"/>
    <x v="4"/>
    <x v="2"/>
    <n v="1011.83"/>
  </r>
  <r>
    <s v="PAT_1101"/>
    <x v="3"/>
    <x v="1809"/>
    <d v="2020-04-18T00:04:44"/>
    <x v="1"/>
    <x v="3"/>
    <x v="1349"/>
    <n v="19"/>
    <x v="1"/>
    <x v="3"/>
    <x v="1"/>
    <n v="9626.0499999999993"/>
  </r>
  <r>
    <s v="PAT_2600"/>
    <x v="3"/>
    <x v="1810"/>
    <d v="2020-04-18T06:20:13"/>
    <x v="1"/>
    <x v="3"/>
    <x v="1350"/>
    <n v="79"/>
    <x v="0"/>
    <x v="1"/>
    <x v="0"/>
    <n v="5505.71"/>
  </r>
  <r>
    <s v="PAT_2660"/>
    <x v="3"/>
    <x v="1811"/>
    <d v="2020-04-18T12:35:42"/>
    <x v="1"/>
    <x v="3"/>
    <x v="1351"/>
    <n v="60"/>
    <x v="1"/>
    <x v="4"/>
    <x v="2"/>
    <n v="4503.68"/>
  </r>
  <r>
    <s v="PAT_1710"/>
    <x v="1"/>
    <x v="1812"/>
    <d v="2020-04-18T18:51:11"/>
    <x v="1"/>
    <x v="3"/>
    <x v="316"/>
    <n v="77"/>
    <x v="1"/>
    <x v="0"/>
    <x v="2"/>
    <n v="466.47"/>
  </r>
  <r>
    <s v="PAT_2516"/>
    <x v="0"/>
    <x v="1813"/>
    <d v="2020-04-19T01:06:40"/>
    <x v="1"/>
    <x v="3"/>
    <x v="1352"/>
    <n v="50"/>
    <x v="0"/>
    <x v="4"/>
    <x v="0"/>
    <n v="6119.84"/>
  </r>
  <r>
    <s v="PAT_458"/>
    <x v="2"/>
    <x v="1814"/>
    <d v="2020-04-19T07:22:09"/>
    <x v="1"/>
    <x v="3"/>
    <x v="1353"/>
    <n v="46"/>
    <x v="1"/>
    <x v="2"/>
    <x v="1"/>
    <n v="2668.18"/>
  </r>
  <r>
    <s v="PAT_2300"/>
    <x v="2"/>
    <x v="1815"/>
    <d v="2020-04-19T13:37:38"/>
    <x v="1"/>
    <x v="3"/>
    <x v="1354"/>
    <n v="88"/>
    <x v="1"/>
    <x v="3"/>
    <x v="1"/>
    <n v="6356.44"/>
  </r>
  <r>
    <s v="PAT_1545"/>
    <x v="0"/>
    <x v="1816"/>
    <d v="2020-04-19T19:53:06"/>
    <x v="1"/>
    <x v="3"/>
    <x v="1022"/>
    <n v="38"/>
    <x v="0"/>
    <x v="3"/>
    <x v="1"/>
    <n v="8910.69"/>
  </r>
  <r>
    <s v="PAT_1585"/>
    <x v="2"/>
    <x v="1817"/>
    <d v="2020-04-20T02:08:35"/>
    <x v="1"/>
    <x v="3"/>
    <x v="43"/>
    <n v="74"/>
    <x v="0"/>
    <x v="4"/>
    <x v="0"/>
    <n v="3449.26"/>
  </r>
  <r>
    <s v="PAT_1688"/>
    <x v="3"/>
    <x v="1818"/>
    <d v="2020-04-20T08:24:04"/>
    <x v="1"/>
    <x v="3"/>
    <x v="1355"/>
    <n v="83"/>
    <x v="0"/>
    <x v="2"/>
    <x v="0"/>
    <n v="8629.99"/>
  </r>
  <r>
    <s v="PAT_1191"/>
    <x v="0"/>
    <x v="1819"/>
    <d v="2020-04-20T14:39:33"/>
    <x v="1"/>
    <x v="3"/>
    <x v="1356"/>
    <n v="27"/>
    <x v="1"/>
    <x v="3"/>
    <x v="1"/>
    <n v="2758.14"/>
  </r>
  <r>
    <s v="PAT_1672"/>
    <x v="2"/>
    <x v="1820"/>
    <d v="2020-04-20T20:55:02"/>
    <x v="1"/>
    <x v="3"/>
    <x v="1357"/>
    <n v="59"/>
    <x v="0"/>
    <x v="3"/>
    <x v="2"/>
    <n v="689.6"/>
  </r>
  <r>
    <s v="PAT_2263"/>
    <x v="1"/>
    <x v="1821"/>
    <d v="2020-04-21T03:10:31"/>
    <x v="1"/>
    <x v="3"/>
    <x v="34"/>
    <n v="41"/>
    <x v="0"/>
    <x v="0"/>
    <x v="1"/>
    <n v="8690.19"/>
  </r>
  <r>
    <s v="PAT_738"/>
    <x v="1"/>
    <x v="1822"/>
    <d v="2020-04-21T09:26:00"/>
    <x v="1"/>
    <x v="3"/>
    <x v="1358"/>
    <n v="71"/>
    <x v="0"/>
    <x v="0"/>
    <x v="2"/>
    <n v="8931.1200000000008"/>
  </r>
  <r>
    <s v="PAT_797"/>
    <x v="2"/>
    <x v="1823"/>
    <d v="2020-04-21T15:41:29"/>
    <x v="1"/>
    <x v="3"/>
    <x v="484"/>
    <n v="64"/>
    <x v="0"/>
    <x v="4"/>
    <x v="0"/>
    <n v="4402.67"/>
  </r>
  <r>
    <s v="PAT_770"/>
    <x v="3"/>
    <x v="1824"/>
    <d v="2020-04-21T21:56:58"/>
    <x v="1"/>
    <x v="3"/>
    <x v="1359"/>
    <n v="19"/>
    <x v="1"/>
    <x v="4"/>
    <x v="2"/>
    <n v="9780.68"/>
  </r>
  <r>
    <s v="PAT_1576"/>
    <x v="1"/>
    <x v="1825"/>
    <d v="2020-04-22T04:12:27"/>
    <x v="1"/>
    <x v="3"/>
    <x v="1360"/>
    <n v="48"/>
    <x v="0"/>
    <x v="4"/>
    <x v="1"/>
    <n v="7437.11"/>
  </r>
  <r>
    <s v="PAT_2069"/>
    <x v="1"/>
    <x v="1826"/>
    <d v="2020-04-22T10:27:56"/>
    <x v="1"/>
    <x v="3"/>
    <x v="1036"/>
    <n v="20"/>
    <x v="0"/>
    <x v="2"/>
    <x v="2"/>
    <n v="590.84"/>
  </r>
  <r>
    <s v="PAT_2366"/>
    <x v="0"/>
    <x v="1827"/>
    <d v="2020-04-22T16:43:25"/>
    <x v="1"/>
    <x v="3"/>
    <x v="1361"/>
    <n v="58"/>
    <x v="0"/>
    <x v="1"/>
    <x v="0"/>
    <n v="3321.05"/>
  </r>
  <r>
    <s v="PAT_2066"/>
    <x v="3"/>
    <x v="1828"/>
    <d v="2020-04-22T22:58:54"/>
    <x v="1"/>
    <x v="3"/>
    <x v="1362"/>
    <n v="58"/>
    <x v="1"/>
    <x v="4"/>
    <x v="0"/>
    <n v="4575.1099999999997"/>
  </r>
  <r>
    <s v="PAT_2797"/>
    <x v="2"/>
    <x v="1829"/>
    <d v="2020-04-23T05:14:23"/>
    <x v="1"/>
    <x v="3"/>
    <x v="1363"/>
    <n v="52"/>
    <x v="1"/>
    <x v="0"/>
    <x v="1"/>
    <n v="6615.83"/>
  </r>
  <r>
    <s v="PAT_690"/>
    <x v="3"/>
    <x v="1830"/>
    <d v="2020-04-23T11:29:52"/>
    <x v="1"/>
    <x v="3"/>
    <x v="1364"/>
    <n v="36"/>
    <x v="0"/>
    <x v="1"/>
    <x v="1"/>
    <n v="6549.14"/>
  </r>
  <r>
    <s v="PAT_1403"/>
    <x v="0"/>
    <x v="1831"/>
    <d v="2020-04-23T17:45:20"/>
    <x v="1"/>
    <x v="3"/>
    <x v="1184"/>
    <n v="37"/>
    <x v="0"/>
    <x v="0"/>
    <x v="0"/>
    <n v="2802.92"/>
  </r>
  <r>
    <s v="PAT_1857"/>
    <x v="1"/>
    <x v="1832"/>
    <d v="2020-04-24T00:00:49"/>
    <x v="1"/>
    <x v="3"/>
    <x v="424"/>
    <n v="57"/>
    <x v="1"/>
    <x v="2"/>
    <x v="0"/>
    <n v="2871.29"/>
  </r>
  <r>
    <s v="PAT_664"/>
    <x v="2"/>
    <x v="1833"/>
    <d v="2020-04-24T06:16:18"/>
    <x v="1"/>
    <x v="3"/>
    <x v="1365"/>
    <n v="52"/>
    <x v="1"/>
    <x v="4"/>
    <x v="0"/>
    <n v="44.63"/>
  </r>
  <r>
    <s v="PAT_1892"/>
    <x v="3"/>
    <x v="1834"/>
    <d v="2020-04-24T12:31:47"/>
    <x v="1"/>
    <x v="3"/>
    <x v="492"/>
    <n v="35"/>
    <x v="1"/>
    <x v="1"/>
    <x v="0"/>
    <n v="30.32"/>
  </r>
  <r>
    <s v="PAT_737"/>
    <x v="3"/>
    <x v="1835"/>
    <d v="2020-04-24T18:47:16"/>
    <x v="1"/>
    <x v="3"/>
    <x v="1366"/>
    <n v="59"/>
    <x v="1"/>
    <x v="1"/>
    <x v="2"/>
    <n v="4539.03"/>
  </r>
  <r>
    <s v="PAT_1495"/>
    <x v="0"/>
    <x v="1836"/>
    <d v="2020-04-25T01:02:45"/>
    <x v="1"/>
    <x v="3"/>
    <x v="1367"/>
    <n v="34"/>
    <x v="0"/>
    <x v="1"/>
    <x v="2"/>
    <n v="7975.85"/>
  </r>
  <r>
    <s v="PAT_48"/>
    <x v="2"/>
    <x v="1837"/>
    <d v="2020-04-25T07:18:14"/>
    <x v="1"/>
    <x v="3"/>
    <x v="838"/>
    <n v="25"/>
    <x v="0"/>
    <x v="4"/>
    <x v="0"/>
    <n v="7365.14"/>
  </r>
  <r>
    <s v="PAT_1498"/>
    <x v="0"/>
    <x v="1838"/>
    <d v="2020-04-25T13:33:43"/>
    <x v="1"/>
    <x v="3"/>
    <x v="1279"/>
    <n v="42"/>
    <x v="0"/>
    <x v="4"/>
    <x v="0"/>
    <n v="935.94"/>
  </r>
  <r>
    <s v="PAT_787"/>
    <x v="0"/>
    <x v="1839"/>
    <d v="2020-04-25T19:49:12"/>
    <x v="1"/>
    <x v="3"/>
    <x v="811"/>
    <n v="65"/>
    <x v="0"/>
    <x v="0"/>
    <x v="1"/>
    <n v="8281.2999999999993"/>
  </r>
  <r>
    <s v="PAT_878"/>
    <x v="1"/>
    <x v="1840"/>
    <d v="2020-04-26T02:04:41"/>
    <x v="1"/>
    <x v="3"/>
    <x v="1008"/>
    <n v="71"/>
    <x v="0"/>
    <x v="3"/>
    <x v="2"/>
    <n v="5143"/>
  </r>
  <r>
    <s v="PAT_2983"/>
    <x v="2"/>
    <x v="1841"/>
    <d v="2020-04-26T08:20:10"/>
    <x v="1"/>
    <x v="3"/>
    <x v="1152"/>
    <n v="26"/>
    <x v="0"/>
    <x v="1"/>
    <x v="0"/>
    <n v="9183.3799999999992"/>
  </r>
  <r>
    <s v="PAT_1757"/>
    <x v="3"/>
    <x v="1842"/>
    <d v="2020-04-26T14:35:39"/>
    <x v="1"/>
    <x v="3"/>
    <x v="884"/>
    <n v="89"/>
    <x v="1"/>
    <x v="1"/>
    <x v="2"/>
    <n v="2539.2399999999998"/>
  </r>
  <r>
    <s v="PAT_2440"/>
    <x v="1"/>
    <x v="1843"/>
    <d v="2020-04-26T20:51:08"/>
    <x v="1"/>
    <x v="3"/>
    <x v="1368"/>
    <n v="21"/>
    <x v="1"/>
    <x v="3"/>
    <x v="1"/>
    <n v="1346.53"/>
  </r>
  <r>
    <s v="PAT_1945"/>
    <x v="2"/>
    <x v="1844"/>
    <d v="2020-04-27T03:06:37"/>
    <x v="1"/>
    <x v="3"/>
    <x v="637"/>
    <n v="45"/>
    <x v="0"/>
    <x v="3"/>
    <x v="1"/>
    <n v="1547.38"/>
  </r>
  <r>
    <s v="PAT_667"/>
    <x v="3"/>
    <x v="1845"/>
    <d v="2020-04-27T09:22:06"/>
    <x v="1"/>
    <x v="3"/>
    <x v="1213"/>
    <n v="80"/>
    <x v="1"/>
    <x v="3"/>
    <x v="2"/>
    <n v="4143.67"/>
  </r>
  <r>
    <s v="PAT_1584"/>
    <x v="2"/>
    <x v="1846"/>
    <d v="2020-04-27T15:37:34"/>
    <x v="1"/>
    <x v="3"/>
    <x v="1369"/>
    <n v="41"/>
    <x v="1"/>
    <x v="0"/>
    <x v="1"/>
    <n v="4911.21"/>
  </r>
  <r>
    <s v="PAT_1481"/>
    <x v="2"/>
    <x v="1847"/>
    <d v="2020-04-27T21:53:03"/>
    <x v="1"/>
    <x v="3"/>
    <x v="1370"/>
    <n v="62"/>
    <x v="0"/>
    <x v="3"/>
    <x v="1"/>
    <n v="9285.5"/>
  </r>
  <r>
    <s v="PAT_2477"/>
    <x v="2"/>
    <x v="1848"/>
    <d v="2020-04-28T04:08:32"/>
    <x v="1"/>
    <x v="3"/>
    <x v="11"/>
    <n v="31"/>
    <x v="0"/>
    <x v="3"/>
    <x v="2"/>
    <n v="6076"/>
  </r>
  <r>
    <s v="PAT_1674"/>
    <x v="0"/>
    <x v="1849"/>
    <d v="2020-04-28T10:24:01"/>
    <x v="1"/>
    <x v="3"/>
    <x v="512"/>
    <n v="41"/>
    <x v="1"/>
    <x v="1"/>
    <x v="1"/>
    <n v="9317.51"/>
  </r>
  <r>
    <s v="PAT_797"/>
    <x v="0"/>
    <x v="1850"/>
    <d v="2020-04-28T16:39:30"/>
    <x v="1"/>
    <x v="3"/>
    <x v="484"/>
    <n v="64"/>
    <x v="0"/>
    <x v="4"/>
    <x v="0"/>
    <n v="4402.67"/>
  </r>
  <r>
    <s v="PAT_1202"/>
    <x v="3"/>
    <x v="1851"/>
    <d v="2020-04-28T22:54:59"/>
    <x v="1"/>
    <x v="3"/>
    <x v="1371"/>
    <n v="29"/>
    <x v="0"/>
    <x v="0"/>
    <x v="1"/>
    <n v="9380.1200000000008"/>
  </r>
  <r>
    <s v="PAT_2639"/>
    <x v="3"/>
    <x v="1852"/>
    <d v="2020-04-29T05:10:28"/>
    <x v="1"/>
    <x v="3"/>
    <x v="357"/>
    <n v="69"/>
    <x v="0"/>
    <x v="4"/>
    <x v="2"/>
    <n v="4844.03"/>
  </r>
  <r>
    <s v="PAT_2647"/>
    <x v="3"/>
    <x v="1853"/>
    <d v="2020-04-29T11:25:57"/>
    <x v="1"/>
    <x v="3"/>
    <x v="1372"/>
    <n v="21"/>
    <x v="0"/>
    <x v="1"/>
    <x v="2"/>
    <n v="2897.72"/>
  </r>
  <r>
    <s v="PAT_1062"/>
    <x v="1"/>
    <x v="1854"/>
    <d v="2020-04-29T17:41:26"/>
    <x v="1"/>
    <x v="3"/>
    <x v="1373"/>
    <n v="70"/>
    <x v="1"/>
    <x v="3"/>
    <x v="1"/>
    <n v="739.06"/>
  </r>
  <r>
    <s v="PAT_2439"/>
    <x v="1"/>
    <x v="1855"/>
    <d v="2020-04-29T23:56:55"/>
    <x v="1"/>
    <x v="3"/>
    <x v="1374"/>
    <n v="84"/>
    <x v="0"/>
    <x v="0"/>
    <x v="1"/>
    <n v="2119.5300000000002"/>
  </r>
  <r>
    <s v="PAT_2723"/>
    <x v="3"/>
    <x v="1856"/>
    <d v="2020-04-30T06:12:24"/>
    <x v="1"/>
    <x v="3"/>
    <x v="1375"/>
    <n v="89"/>
    <x v="1"/>
    <x v="3"/>
    <x v="0"/>
    <n v="7709.22"/>
  </r>
  <r>
    <s v="PAT_2008"/>
    <x v="3"/>
    <x v="1857"/>
    <d v="2020-04-30T12:27:53"/>
    <x v="1"/>
    <x v="3"/>
    <x v="559"/>
    <n v="34"/>
    <x v="0"/>
    <x v="0"/>
    <x v="2"/>
    <n v="4897.13"/>
  </r>
  <r>
    <s v="PAT_208"/>
    <x v="0"/>
    <x v="1858"/>
    <d v="2020-04-30T18:43:22"/>
    <x v="1"/>
    <x v="3"/>
    <x v="783"/>
    <n v="32"/>
    <x v="0"/>
    <x v="4"/>
    <x v="2"/>
    <n v="2003.04"/>
  </r>
  <r>
    <s v="PAT_1296"/>
    <x v="0"/>
    <x v="1859"/>
    <d v="2020-05-01T00:58:51"/>
    <x v="1"/>
    <x v="4"/>
    <x v="1376"/>
    <n v="31"/>
    <x v="1"/>
    <x v="0"/>
    <x v="0"/>
    <n v="99.9"/>
  </r>
  <r>
    <s v="PAT_845"/>
    <x v="1"/>
    <x v="1860"/>
    <d v="2020-05-01T07:14:19"/>
    <x v="1"/>
    <x v="4"/>
    <x v="1151"/>
    <n v="19"/>
    <x v="1"/>
    <x v="1"/>
    <x v="2"/>
    <n v="8905.7000000000007"/>
  </r>
  <r>
    <s v="PAT_123"/>
    <x v="3"/>
    <x v="1861"/>
    <d v="2020-05-01T13:29:48"/>
    <x v="1"/>
    <x v="4"/>
    <x v="1377"/>
    <n v="88"/>
    <x v="1"/>
    <x v="0"/>
    <x v="0"/>
    <n v="3846.78"/>
  </r>
  <r>
    <s v="PAT_1574"/>
    <x v="2"/>
    <x v="1862"/>
    <d v="2020-05-01T19:45:17"/>
    <x v="1"/>
    <x v="4"/>
    <x v="1378"/>
    <n v="85"/>
    <x v="1"/>
    <x v="1"/>
    <x v="2"/>
    <n v="3960.61"/>
  </r>
  <r>
    <s v="PAT_736"/>
    <x v="1"/>
    <x v="1863"/>
    <d v="2020-05-02T02:00:46"/>
    <x v="1"/>
    <x v="4"/>
    <x v="239"/>
    <n v="83"/>
    <x v="0"/>
    <x v="0"/>
    <x v="1"/>
    <n v="4072.4"/>
  </r>
  <r>
    <s v="PAT_2121"/>
    <x v="3"/>
    <x v="1864"/>
    <d v="2020-05-02T08:16:15"/>
    <x v="1"/>
    <x v="4"/>
    <x v="471"/>
    <n v="84"/>
    <x v="0"/>
    <x v="4"/>
    <x v="1"/>
    <n v="4559.96"/>
  </r>
  <r>
    <s v="PAT_2255"/>
    <x v="2"/>
    <x v="1865"/>
    <d v="2020-05-02T14:31:44"/>
    <x v="1"/>
    <x v="4"/>
    <x v="1379"/>
    <n v="46"/>
    <x v="1"/>
    <x v="3"/>
    <x v="0"/>
    <n v="2060.71"/>
  </r>
  <r>
    <s v="PAT_2533"/>
    <x v="2"/>
    <x v="1866"/>
    <d v="2020-05-02T20:47:13"/>
    <x v="1"/>
    <x v="4"/>
    <x v="1380"/>
    <n v="44"/>
    <x v="1"/>
    <x v="3"/>
    <x v="1"/>
    <n v="7299.81"/>
  </r>
  <r>
    <s v="PAT_2895"/>
    <x v="3"/>
    <x v="1867"/>
    <d v="2020-05-03T03:02:42"/>
    <x v="1"/>
    <x v="4"/>
    <x v="1381"/>
    <n v="71"/>
    <x v="0"/>
    <x v="2"/>
    <x v="2"/>
    <n v="4245.21"/>
  </r>
  <r>
    <s v="PAT_216"/>
    <x v="3"/>
    <x v="1868"/>
    <d v="2020-05-03T09:18:11"/>
    <x v="1"/>
    <x v="4"/>
    <x v="566"/>
    <n v="70"/>
    <x v="0"/>
    <x v="4"/>
    <x v="2"/>
    <n v="371.87"/>
  </r>
  <r>
    <s v="PAT_1015"/>
    <x v="2"/>
    <x v="1869"/>
    <d v="2020-05-03T15:33:40"/>
    <x v="1"/>
    <x v="4"/>
    <x v="1382"/>
    <n v="83"/>
    <x v="0"/>
    <x v="4"/>
    <x v="2"/>
    <n v="6033.35"/>
  </r>
  <r>
    <s v="PAT_381"/>
    <x v="0"/>
    <x v="1870"/>
    <d v="2020-05-03T21:49:09"/>
    <x v="1"/>
    <x v="4"/>
    <x v="1383"/>
    <n v="37"/>
    <x v="1"/>
    <x v="1"/>
    <x v="1"/>
    <n v="2866.26"/>
  </r>
  <r>
    <s v="PAT_2765"/>
    <x v="1"/>
    <x v="1871"/>
    <d v="2020-05-04T04:04:38"/>
    <x v="1"/>
    <x v="4"/>
    <x v="1384"/>
    <n v="75"/>
    <x v="0"/>
    <x v="0"/>
    <x v="1"/>
    <n v="9294.15"/>
  </r>
  <r>
    <s v="PAT_465"/>
    <x v="0"/>
    <x v="1872"/>
    <d v="2020-05-04T10:20:07"/>
    <x v="1"/>
    <x v="4"/>
    <x v="1385"/>
    <n v="74"/>
    <x v="1"/>
    <x v="0"/>
    <x v="1"/>
    <n v="9061.48"/>
  </r>
  <r>
    <s v="PAT_2214"/>
    <x v="0"/>
    <x v="1873"/>
    <d v="2020-05-04T16:35:36"/>
    <x v="1"/>
    <x v="4"/>
    <x v="455"/>
    <n v="61"/>
    <x v="0"/>
    <x v="1"/>
    <x v="2"/>
    <n v="1157.72"/>
  </r>
  <r>
    <s v="PAT_1743"/>
    <x v="2"/>
    <x v="1874"/>
    <d v="2020-05-04T22:51:05"/>
    <x v="1"/>
    <x v="4"/>
    <x v="717"/>
    <n v="40"/>
    <x v="1"/>
    <x v="1"/>
    <x v="2"/>
    <n v="1833.19"/>
  </r>
  <r>
    <s v="PAT_549"/>
    <x v="1"/>
    <x v="1875"/>
    <d v="2020-05-05T05:06:33"/>
    <x v="1"/>
    <x v="4"/>
    <x v="813"/>
    <n v="29"/>
    <x v="1"/>
    <x v="4"/>
    <x v="1"/>
    <n v="1330.29"/>
  </r>
  <r>
    <s v="PAT_1072"/>
    <x v="2"/>
    <x v="1876"/>
    <d v="2020-05-05T11:22:02"/>
    <x v="1"/>
    <x v="4"/>
    <x v="389"/>
    <n v="88"/>
    <x v="0"/>
    <x v="0"/>
    <x v="1"/>
    <n v="1987.67"/>
  </r>
  <r>
    <s v="PAT_1837"/>
    <x v="1"/>
    <x v="1877"/>
    <d v="2020-05-05T17:37:31"/>
    <x v="1"/>
    <x v="4"/>
    <x v="55"/>
    <n v="24"/>
    <x v="1"/>
    <x v="2"/>
    <x v="0"/>
    <n v="3686.21"/>
  </r>
  <r>
    <s v="PAT_623"/>
    <x v="0"/>
    <x v="1878"/>
    <d v="2020-05-05T23:53:00"/>
    <x v="1"/>
    <x v="4"/>
    <x v="1071"/>
    <n v="39"/>
    <x v="0"/>
    <x v="3"/>
    <x v="1"/>
    <n v="6936.67"/>
  </r>
  <r>
    <s v="PAT_2631"/>
    <x v="3"/>
    <x v="1879"/>
    <d v="2020-05-06T06:08:29"/>
    <x v="1"/>
    <x v="4"/>
    <x v="1386"/>
    <n v="30"/>
    <x v="1"/>
    <x v="4"/>
    <x v="2"/>
    <n v="4342.38"/>
  </r>
  <r>
    <s v="PAT_1884"/>
    <x v="2"/>
    <x v="1880"/>
    <d v="2020-05-06T12:23:58"/>
    <x v="1"/>
    <x v="4"/>
    <x v="137"/>
    <n v="85"/>
    <x v="1"/>
    <x v="0"/>
    <x v="2"/>
    <n v="1817.15"/>
  </r>
  <r>
    <s v="PAT_1233"/>
    <x v="1"/>
    <x v="1881"/>
    <d v="2020-05-06T18:39:27"/>
    <x v="1"/>
    <x v="4"/>
    <x v="358"/>
    <n v="64"/>
    <x v="0"/>
    <x v="1"/>
    <x v="2"/>
    <n v="3064.39"/>
  </r>
  <r>
    <s v="PAT_888"/>
    <x v="0"/>
    <x v="1882"/>
    <d v="2020-05-07T00:54:56"/>
    <x v="1"/>
    <x v="4"/>
    <x v="76"/>
    <n v="25"/>
    <x v="0"/>
    <x v="4"/>
    <x v="1"/>
    <n v="2374.1"/>
  </r>
  <r>
    <s v="PAT_1505"/>
    <x v="0"/>
    <x v="1883"/>
    <d v="2020-05-07T07:10:25"/>
    <x v="1"/>
    <x v="4"/>
    <x v="1309"/>
    <n v="60"/>
    <x v="0"/>
    <x v="1"/>
    <x v="1"/>
    <n v="5246.57"/>
  </r>
  <r>
    <s v="PAT_2145"/>
    <x v="3"/>
    <x v="1884"/>
    <d v="2020-05-07T13:25:54"/>
    <x v="1"/>
    <x v="4"/>
    <x v="1387"/>
    <n v="30"/>
    <x v="1"/>
    <x v="4"/>
    <x v="1"/>
    <n v="4181.3999999999996"/>
  </r>
  <r>
    <s v="PAT_629"/>
    <x v="1"/>
    <x v="1885"/>
    <d v="2020-05-07T19:41:23"/>
    <x v="1"/>
    <x v="4"/>
    <x v="1388"/>
    <n v="28"/>
    <x v="0"/>
    <x v="0"/>
    <x v="0"/>
    <n v="3101.68"/>
  </r>
  <r>
    <s v="PAT_422"/>
    <x v="1"/>
    <x v="1886"/>
    <d v="2020-05-08T01:56:52"/>
    <x v="1"/>
    <x v="4"/>
    <x v="1389"/>
    <n v="85"/>
    <x v="1"/>
    <x v="2"/>
    <x v="2"/>
    <n v="3554.74"/>
  </r>
  <r>
    <s v="PAT_1775"/>
    <x v="3"/>
    <x v="1887"/>
    <d v="2020-05-08T08:12:21"/>
    <x v="1"/>
    <x v="4"/>
    <x v="1083"/>
    <n v="87"/>
    <x v="0"/>
    <x v="4"/>
    <x v="2"/>
    <n v="4838.9399999999996"/>
  </r>
  <r>
    <s v="PAT_533"/>
    <x v="0"/>
    <x v="1888"/>
    <d v="2020-05-08T14:27:50"/>
    <x v="1"/>
    <x v="4"/>
    <x v="1390"/>
    <n v="67"/>
    <x v="0"/>
    <x v="2"/>
    <x v="2"/>
    <n v="257.58"/>
  </r>
  <r>
    <s v="PAT_717"/>
    <x v="1"/>
    <x v="1889"/>
    <d v="2020-05-08T20:43:19"/>
    <x v="1"/>
    <x v="4"/>
    <x v="1020"/>
    <n v="29"/>
    <x v="1"/>
    <x v="3"/>
    <x v="2"/>
    <n v="2635.66"/>
  </r>
  <r>
    <s v="PAT_154"/>
    <x v="1"/>
    <x v="1890"/>
    <d v="2020-05-09T02:58:47"/>
    <x v="1"/>
    <x v="4"/>
    <x v="1066"/>
    <n v="23"/>
    <x v="0"/>
    <x v="1"/>
    <x v="1"/>
    <n v="4734.3500000000004"/>
  </r>
  <r>
    <s v="PAT_2011"/>
    <x v="3"/>
    <x v="1891"/>
    <d v="2020-05-09T09:14:16"/>
    <x v="1"/>
    <x v="4"/>
    <x v="288"/>
    <n v="21"/>
    <x v="0"/>
    <x v="1"/>
    <x v="0"/>
    <n v="5630.54"/>
  </r>
  <r>
    <s v="PAT_2144"/>
    <x v="2"/>
    <x v="1892"/>
    <d v="2020-05-09T15:29:45"/>
    <x v="1"/>
    <x v="4"/>
    <x v="1391"/>
    <n v="65"/>
    <x v="1"/>
    <x v="3"/>
    <x v="2"/>
    <n v="9275.5499999999993"/>
  </r>
  <r>
    <s v="PAT_2067"/>
    <x v="1"/>
    <x v="1893"/>
    <d v="2020-05-09T21:45:14"/>
    <x v="1"/>
    <x v="4"/>
    <x v="1392"/>
    <n v="56"/>
    <x v="0"/>
    <x v="1"/>
    <x v="1"/>
    <n v="5864.1"/>
  </r>
  <r>
    <s v="PAT_2455"/>
    <x v="3"/>
    <x v="1894"/>
    <d v="2020-05-10T04:00:43"/>
    <x v="1"/>
    <x v="4"/>
    <x v="1393"/>
    <n v="71"/>
    <x v="1"/>
    <x v="3"/>
    <x v="0"/>
    <n v="8783.6299999999992"/>
  </r>
  <r>
    <s v="PAT_2188"/>
    <x v="0"/>
    <x v="1895"/>
    <d v="2020-05-10T10:16:12"/>
    <x v="1"/>
    <x v="4"/>
    <x v="868"/>
    <n v="39"/>
    <x v="0"/>
    <x v="3"/>
    <x v="2"/>
    <n v="104.61"/>
  </r>
  <r>
    <s v="PAT_1002"/>
    <x v="2"/>
    <x v="1896"/>
    <d v="2020-05-10T16:31:41"/>
    <x v="1"/>
    <x v="4"/>
    <x v="1394"/>
    <n v="56"/>
    <x v="0"/>
    <x v="4"/>
    <x v="2"/>
    <n v="8877.02"/>
  </r>
  <r>
    <s v="PAT_749"/>
    <x v="1"/>
    <x v="1897"/>
    <d v="2020-05-10T22:47:10"/>
    <x v="1"/>
    <x v="4"/>
    <x v="1395"/>
    <n v="38"/>
    <x v="0"/>
    <x v="1"/>
    <x v="2"/>
    <n v="827.24"/>
  </r>
  <r>
    <s v="PAT_534"/>
    <x v="1"/>
    <x v="1898"/>
    <d v="2020-05-11T05:02:39"/>
    <x v="1"/>
    <x v="4"/>
    <x v="1396"/>
    <n v="79"/>
    <x v="1"/>
    <x v="1"/>
    <x v="0"/>
    <n v="1297.46"/>
  </r>
  <r>
    <s v="PAT_2878"/>
    <x v="2"/>
    <x v="1899"/>
    <d v="2020-05-11T11:18:08"/>
    <x v="1"/>
    <x v="4"/>
    <x v="758"/>
    <n v="31"/>
    <x v="0"/>
    <x v="1"/>
    <x v="1"/>
    <n v="1520.24"/>
  </r>
  <r>
    <s v="PAT_2493"/>
    <x v="2"/>
    <x v="1900"/>
    <d v="2020-05-11T17:33:37"/>
    <x v="1"/>
    <x v="4"/>
    <x v="1397"/>
    <n v="73"/>
    <x v="1"/>
    <x v="4"/>
    <x v="1"/>
    <n v="3815.11"/>
  </r>
  <r>
    <s v="PAT_854"/>
    <x v="3"/>
    <x v="635"/>
    <d v="2020-05-11T23:49:06"/>
    <x v="1"/>
    <x v="4"/>
    <x v="1209"/>
    <n v="47"/>
    <x v="1"/>
    <x v="4"/>
    <x v="2"/>
    <n v="4795.0200000000004"/>
  </r>
  <r>
    <s v="PAT_1902"/>
    <x v="3"/>
    <x v="1901"/>
    <d v="2020-05-12T06:04:35"/>
    <x v="1"/>
    <x v="4"/>
    <x v="963"/>
    <n v="29"/>
    <x v="0"/>
    <x v="1"/>
    <x v="0"/>
    <n v="3259.83"/>
  </r>
  <r>
    <s v="PAT_1558"/>
    <x v="2"/>
    <x v="1902"/>
    <d v="2020-05-12T12:20:04"/>
    <x v="1"/>
    <x v="4"/>
    <x v="1398"/>
    <n v="36"/>
    <x v="0"/>
    <x v="1"/>
    <x v="2"/>
    <n v="762.42"/>
  </r>
  <r>
    <s v="PAT_2012"/>
    <x v="1"/>
    <x v="1903"/>
    <d v="2020-05-12T18:35:33"/>
    <x v="1"/>
    <x v="4"/>
    <x v="1399"/>
    <n v="50"/>
    <x v="1"/>
    <x v="2"/>
    <x v="2"/>
    <n v="8494.07"/>
  </r>
  <r>
    <s v="PAT_1742"/>
    <x v="3"/>
    <x v="1904"/>
    <d v="2020-05-13T00:51:01"/>
    <x v="1"/>
    <x v="4"/>
    <x v="1400"/>
    <n v="56"/>
    <x v="1"/>
    <x v="2"/>
    <x v="2"/>
    <n v="3210.65"/>
  </r>
  <r>
    <s v="PAT_1540"/>
    <x v="3"/>
    <x v="1905"/>
    <d v="2020-05-13T07:06:30"/>
    <x v="1"/>
    <x v="4"/>
    <x v="1401"/>
    <n v="43"/>
    <x v="1"/>
    <x v="2"/>
    <x v="2"/>
    <n v="5661.81"/>
  </r>
  <r>
    <s v="PAT_399"/>
    <x v="2"/>
    <x v="1906"/>
    <d v="2020-05-13T13:21:59"/>
    <x v="1"/>
    <x v="4"/>
    <x v="1402"/>
    <n v="60"/>
    <x v="0"/>
    <x v="3"/>
    <x v="1"/>
    <n v="5800.64"/>
  </r>
  <r>
    <s v="PAT_217"/>
    <x v="3"/>
    <x v="1907"/>
    <d v="2020-05-13T19:37:28"/>
    <x v="1"/>
    <x v="4"/>
    <x v="1403"/>
    <n v="53"/>
    <x v="0"/>
    <x v="4"/>
    <x v="0"/>
    <n v="4098.91"/>
  </r>
  <r>
    <s v="PAT_1596"/>
    <x v="3"/>
    <x v="1908"/>
    <d v="2020-05-14T01:52:57"/>
    <x v="1"/>
    <x v="4"/>
    <x v="1404"/>
    <n v="57"/>
    <x v="0"/>
    <x v="4"/>
    <x v="0"/>
    <n v="8312.81"/>
  </r>
  <r>
    <s v="PAT_2642"/>
    <x v="0"/>
    <x v="1909"/>
    <d v="2020-05-14T08:08:26"/>
    <x v="1"/>
    <x v="4"/>
    <x v="1405"/>
    <n v="49"/>
    <x v="1"/>
    <x v="0"/>
    <x v="1"/>
    <n v="5035.5200000000004"/>
  </r>
  <r>
    <s v="PAT_2844"/>
    <x v="0"/>
    <x v="1910"/>
    <d v="2020-05-14T14:23:55"/>
    <x v="1"/>
    <x v="4"/>
    <x v="1406"/>
    <n v="69"/>
    <x v="0"/>
    <x v="0"/>
    <x v="1"/>
    <n v="4834.08"/>
  </r>
  <r>
    <s v="PAT_188"/>
    <x v="0"/>
    <x v="1911"/>
    <d v="2020-05-14T20:39:24"/>
    <x v="1"/>
    <x v="4"/>
    <x v="515"/>
    <n v="57"/>
    <x v="1"/>
    <x v="0"/>
    <x v="2"/>
    <n v="6720.24"/>
  </r>
  <r>
    <s v="PAT_2622"/>
    <x v="2"/>
    <x v="1912"/>
    <d v="2020-05-15T02:54:53"/>
    <x v="1"/>
    <x v="4"/>
    <x v="1407"/>
    <n v="37"/>
    <x v="0"/>
    <x v="4"/>
    <x v="1"/>
    <n v="3845.16"/>
  </r>
  <r>
    <s v="PAT_933"/>
    <x v="0"/>
    <x v="1913"/>
    <d v="2020-05-15T09:10:22"/>
    <x v="1"/>
    <x v="4"/>
    <x v="1408"/>
    <n v="71"/>
    <x v="0"/>
    <x v="1"/>
    <x v="0"/>
    <n v="3955.93"/>
  </r>
  <r>
    <s v="PAT_2846"/>
    <x v="3"/>
    <x v="1914"/>
    <d v="2020-05-15T15:25:51"/>
    <x v="1"/>
    <x v="4"/>
    <x v="75"/>
    <n v="45"/>
    <x v="1"/>
    <x v="2"/>
    <x v="2"/>
    <n v="6739.56"/>
  </r>
  <r>
    <s v="PAT_2207"/>
    <x v="2"/>
    <x v="1915"/>
    <d v="2020-05-15T21:41:20"/>
    <x v="1"/>
    <x v="4"/>
    <x v="1409"/>
    <n v="66"/>
    <x v="0"/>
    <x v="1"/>
    <x v="1"/>
    <n v="652.98"/>
  </r>
  <r>
    <s v="PAT_2118"/>
    <x v="2"/>
    <x v="1916"/>
    <d v="2020-05-16T03:56:49"/>
    <x v="1"/>
    <x v="4"/>
    <x v="1144"/>
    <n v="28"/>
    <x v="1"/>
    <x v="1"/>
    <x v="0"/>
    <n v="2534.59"/>
  </r>
  <r>
    <s v="PAT_879"/>
    <x v="0"/>
    <x v="1917"/>
    <d v="2020-05-16T10:12:18"/>
    <x v="1"/>
    <x v="4"/>
    <x v="1410"/>
    <n v="28"/>
    <x v="1"/>
    <x v="4"/>
    <x v="0"/>
    <n v="2558.84"/>
  </r>
  <r>
    <s v="PAT_1711"/>
    <x v="1"/>
    <x v="1918"/>
    <d v="2020-05-16T16:27:47"/>
    <x v="1"/>
    <x v="4"/>
    <x v="1211"/>
    <n v="85"/>
    <x v="1"/>
    <x v="0"/>
    <x v="2"/>
    <n v="3923.42"/>
  </r>
  <r>
    <s v="PAT_724"/>
    <x v="3"/>
    <x v="1919"/>
    <d v="2020-05-16T22:43:15"/>
    <x v="1"/>
    <x v="4"/>
    <x v="1411"/>
    <n v="47"/>
    <x v="0"/>
    <x v="3"/>
    <x v="1"/>
    <n v="3573.34"/>
  </r>
  <r>
    <s v="PAT_2829"/>
    <x v="0"/>
    <x v="1920"/>
    <d v="2020-05-17T04:58:44"/>
    <x v="1"/>
    <x v="4"/>
    <x v="562"/>
    <n v="84"/>
    <x v="1"/>
    <x v="2"/>
    <x v="2"/>
    <n v="9746.8799999999992"/>
  </r>
  <r>
    <s v="PAT_2305"/>
    <x v="3"/>
    <x v="1921"/>
    <d v="2020-05-17T11:14:13"/>
    <x v="1"/>
    <x v="4"/>
    <x v="903"/>
    <n v="48"/>
    <x v="1"/>
    <x v="1"/>
    <x v="2"/>
    <n v="4812.05"/>
  </r>
  <r>
    <s v="PAT_2967"/>
    <x v="3"/>
    <x v="1922"/>
    <d v="2020-05-17T17:29:42"/>
    <x v="1"/>
    <x v="4"/>
    <x v="1412"/>
    <n v="84"/>
    <x v="1"/>
    <x v="0"/>
    <x v="1"/>
    <n v="7871.97"/>
  </r>
  <r>
    <s v="PAT_2044"/>
    <x v="3"/>
    <x v="1923"/>
    <d v="2020-05-17T23:45:11"/>
    <x v="1"/>
    <x v="4"/>
    <x v="1413"/>
    <n v="76"/>
    <x v="1"/>
    <x v="1"/>
    <x v="2"/>
    <n v="5473.56"/>
  </r>
  <r>
    <s v="PAT_2525"/>
    <x v="1"/>
    <x v="1924"/>
    <d v="2020-05-18T06:00:40"/>
    <x v="1"/>
    <x v="4"/>
    <x v="278"/>
    <n v="86"/>
    <x v="1"/>
    <x v="3"/>
    <x v="0"/>
    <n v="8459.26"/>
  </r>
  <r>
    <s v="PAT_524"/>
    <x v="1"/>
    <x v="1925"/>
    <d v="2020-05-18T12:16:09"/>
    <x v="1"/>
    <x v="4"/>
    <x v="587"/>
    <n v="64"/>
    <x v="0"/>
    <x v="0"/>
    <x v="0"/>
    <n v="7296.03"/>
  </r>
  <r>
    <s v="PAT_1939"/>
    <x v="3"/>
    <x v="1926"/>
    <d v="2020-05-18T18:31:38"/>
    <x v="1"/>
    <x v="4"/>
    <x v="1414"/>
    <n v="34"/>
    <x v="1"/>
    <x v="3"/>
    <x v="0"/>
    <n v="2136.96"/>
  </r>
  <r>
    <s v="PAT_1447"/>
    <x v="0"/>
    <x v="1927"/>
    <d v="2020-05-19T00:47:07"/>
    <x v="1"/>
    <x v="4"/>
    <x v="1232"/>
    <n v="88"/>
    <x v="1"/>
    <x v="3"/>
    <x v="2"/>
    <n v="1517.53"/>
  </r>
  <r>
    <s v="PAT_1413"/>
    <x v="3"/>
    <x v="1928"/>
    <d v="2020-05-19T07:02:36"/>
    <x v="1"/>
    <x v="4"/>
    <x v="1415"/>
    <n v="82"/>
    <x v="1"/>
    <x v="4"/>
    <x v="2"/>
    <n v="2176.67"/>
  </r>
  <r>
    <s v="PAT_1549"/>
    <x v="2"/>
    <x v="1929"/>
    <d v="2020-05-19T13:18:05"/>
    <x v="1"/>
    <x v="4"/>
    <x v="1416"/>
    <n v="65"/>
    <x v="1"/>
    <x v="3"/>
    <x v="1"/>
    <n v="8224.7199999999993"/>
  </r>
  <r>
    <s v="PAT_1797"/>
    <x v="0"/>
    <x v="1930"/>
    <d v="2020-05-19T19:33:34"/>
    <x v="1"/>
    <x v="4"/>
    <x v="1204"/>
    <n v="48"/>
    <x v="0"/>
    <x v="1"/>
    <x v="1"/>
    <n v="8195.4599999999991"/>
  </r>
  <r>
    <s v="PAT_675"/>
    <x v="2"/>
    <x v="1931"/>
    <d v="2020-05-20T01:49:03"/>
    <x v="1"/>
    <x v="4"/>
    <x v="1417"/>
    <n v="79"/>
    <x v="1"/>
    <x v="3"/>
    <x v="1"/>
    <n v="8810.2000000000007"/>
  </r>
  <r>
    <s v="PAT_1589"/>
    <x v="3"/>
    <x v="1932"/>
    <d v="2020-05-20T08:04:32"/>
    <x v="1"/>
    <x v="4"/>
    <x v="1418"/>
    <n v="62"/>
    <x v="1"/>
    <x v="4"/>
    <x v="2"/>
    <n v="9950.2000000000007"/>
  </r>
  <r>
    <s v="PAT_1406"/>
    <x v="0"/>
    <x v="1933"/>
    <d v="2020-05-20T14:20:01"/>
    <x v="1"/>
    <x v="4"/>
    <x v="1419"/>
    <n v="47"/>
    <x v="0"/>
    <x v="0"/>
    <x v="2"/>
    <n v="3795.04"/>
  </r>
  <r>
    <s v="PAT_834"/>
    <x v="3"/>
    <x v="1934"/>
    <d v="2020-05-20T20:35:29"/>
    <x v="1"/>
    <x v="4"/>
    <x v="246"/>
    <n v="73"/>
    <x v="1"/>
    <x v="1"/>
    <x v="2"/>
    <n v="9564.82"/>
  </r>
  <r>
    <s v="PAT_1176"/>
    <x v="3"/>
    <x v="1935"/>
    <d v="2020-05-21T02:50:58"/>
    <x v="1"/>
    <x v="4"/>
    <x v="645"/>
    <n v="51"/>
    <x v="0"/>
    <x v="3"/>
    <x v="1"/>
    <n v="4785.8100000000004"/>
  </r>
  <r>
    <s v="PAT_1043"/>
    <x v="1"/>
    <x v="1936"/>
    <d v="2020-05-21T09:06:27"/>
    <x v="1"/>
    <x v="4"/>
    <x v="1420"/>
    <n v="43"/>
    <x v="0"/>
    <x v="3"/>
    <x v="2"/>
    <n v="868.16"/>
  </r>
  <r>
    <s v="PAT_414"/>
    <x v="1"/>
    <x v="1937"/>
    <d v="2020-05-21T15:21:56"/>
    <x v="1"/>
    <x v="4"/>
    <x v="1421"/>
    <n v="40"/>
    <x v="0"/>
    <x v="3"/>
    <x v="2"/>
    <n v="9799.7900000000009"/>
  </r>
  <r>
    <s v="PAT_2397"/>
    <x v="3"/>
    <x v="1938"/>
    <d v="2020-05-21T21:37:25"/>
    <x v="1"/>
    <x v="4"/>
    <x v="1422"/>
    <n v="32"/>
    <x v="1"/>
    <x v="4"/>
    <x v="2"/>
    <n v="3707.23"/>
  </r>
  <r>
    <s v="PAT_474"/>
    <x v="3"/>
    <x v="1939"/>
    <d v="2020-05-22T03:52:54"/>
    <x v="1"/>
    <x v="4"/>
    <x v="266"/>
    <n v="63"/>
    <x v="1"/>
    <x v="1"/>
    <x v="2"/>
    <n v="119.57"/>
  </r>
  <r>
    <s v="PAT_2121"/>
    <x v="0"/>
    <x v="1940"/>
    <d v="2020-05-22T10:08:23"/>
    <x v="1"/>
    <x v="4"/>
    <x v="471"/>
    <n v="84"/>
    <x v="0"/>
    <x v="4"/>
    <x v="1"/>
    <n v="4559.96"/>
  </r>
  <r>
    <s v="PAT_117"/>
    <x v="1"/>
    <x v="1941"/>
    <d v="2020-05-22T16:23:52"/>
    <x v="1"/>
    <x v="4"/>
    <x v="103"/>
    <n v="75"/>
    <x v="1"/>
    <x v="2"/>
    <x v="1"/>
    <n v="2354.29"/>
  </r>
  <r>
    <s v="PAT_2418"/>
    <x v="2"/>
    <x v="1942"/>
    <d v="2020-05-22T22:39:21"/>
    <x v="1"/>
    <x v="4"/>
    <x v="1423"/>
    <n v="31"/>
    <x v="1"/>
    <x v="3"/>
    <x v="2"/>
    <n v="6268.57"/>
  </r>
  <r>
    <s v="PAT_87"/>
    <x v="1"/>
    <x v="1943"/>
    <d v="2020-05-23T04:54:50"/>
    <x v="1"/>
    <x v="4"/>
    <x v="227"/>
    <n v="57"/>
    <x v="1"/>
    <x v="3"/>
    <x v="1"/>
    <n v="9755.23"/>
  </r>
  <r>
    <s v="PAT_2697"/>
    <x v="1"/>
    <x v="1944"/>
    <d v="2020-05-23T11:10:19"/>
    <x v="1"/>
    <x v="4"/>
    <x v="1424"/>
    <n v="55"/>
    <x v="0"/>
    <x v="0"/>
    <x v="1"/>
    <n v="8655.02"/>
  </r>
  <r>
    <s v="PAT_2"/>
    <x v="0"/>
    <x v="1945"/>
    <d v="2020-05-23T17:25:48"/>
    <x v="1"/>
    <x v="4"/>
    <x v="1425"/>
    <n v="27"/>
    <x v="0"/>
    <x v="0"/>
    <x v="0"/>
    <n v="1089.7"/>
  </r>
  <r>
    <s v="PAT_160"/>
    <x v="2"/>
    <x v="1946"/>
    <d v="2020-05-23T23:41:17"/>
    <x v="1"/>
    <x v="4"/>
    <x v="1426"/>
    <n v="30"/>
    <x v="0"/>
    <x v="1"/>
    <x v="1"/>
    <n v="961.44"/>
  </r>
  <r>
    <s v="PAT_2293"/>
    <x v="3"/>
    <x v="1947"/>
    <d v="2020-05-24T05:56:46"/>
    <x v="1"/>
    <x v="4"/>
    <x v="303"/>
    <n v="72"/>
    <x v="0"/>
    <x v="0"/>
    <x v="0"/>
    <n v="8505.2000000000007"/>
  </r>
  <r>
    <s v="PAT_1111"/>
    <x v="0"/>
    <x v="1948"/>
    <d v="2020-05-24T12:12:15"/>
    <x v="1"/>
    <x v="4"/>
    <x v="1189"/>
    <n v="84"/>
    <x v="1"/>
    <x v="1"/>
    <x v="0"/>
    <n v="6938.99"/>
  </r>
  <r>
    <s v="PAT_2790"/>
    <x v="1"/>
    <x v="1949"/>
    <d v="2020-05-24T18:27:43"/>
    <x v="1"/>
    <x v="4"/>
    <x v="1427"/>
    <n v="25"/>
    <x v="1"/>
    <x v="4"/>
    <x v="2"/>
    <n v="5362"/>
  </r>
  <r>
    <s v="PAT_818"/>
    <x v="0"/>
    <x v="1950"/>
    <d v="2020-05-25T00:43:12"/>
    <x v="1"/>
    <x v="4"/>
    <x v="1428"/>
    <n v="76"/>
    <x v="0"/>
    <x v="0"/>
    <x v="2"/>
    <n v="1093.4100000000001"/>
  </r>
  <r>
    <s v="PAT_1474"/>
    <x v="1"/>
    <x v="1951"/>
    <d v="2020-05-25T06:58:41"/>
    <x v="1"/>
    <x v="4"/>
    <x v="402"/>
    <n v="38"/>
    <x v="0"/>
    <x v="2"/>
    <x v="0"/>
    <n v="2469.02"/>
  </r>
  <r>
    <s v="PAT_2214"/>
    <x v="1"/>
    <x v="1952"/>
    <d v="2020-05-25T13:14:10"/>
    <x v="1"/>
    <x v="4"/>
    <x v="455"/>
    <n v="61"/>
    <x v="0"/>
    <x v="1"/>
    <x v="2"/>
    <n v="1157.72"/>
  </r>
  <r>
    <s v="PAT_1797"/>
    <x v="2"/>
    <x v="1953"/>
    <d v="2020-05-25T19:29:39"/>
    <x v="1"/>
    <x v="4"/>
    <x v="1204"/>
    <n v="48"/>
    <x v="0"/>
    <x v="1"/>
    <x v="1"/>
    <n v="8195.4599999999991"/>
  </r>
  <r>
    <s v="PAT_2861"/>
    <x v="2"/>
    <x v="1954"/>
    <d v="2020-05-26T01:45:08"/>
    <x v="1"/>
    <x v="4"/>
    <x v="1080"/>
    <n v="47"/>
    <x v="1"/>
    <x v="0"/>
    <x v="0"/>
    <n v="7953.18"/>
  </r>
  <r>
    <s v="PAT_1078"/>
    <x v="1"/>
    <x v="1955"/>
    <d v="2020-05-26T08:00:37"/>
    <x v="1"/>
    <x v="4"/>
    <x v="1429"/>
    <n v="58"/>
    <x v="0"/>
    <x v="4"/>
    <x v="1"/>
    <n v="4691.45"/>
  </r>
  <r>
    <s v="PAT_2230"/>
    <x v="0"/>
    <x v="1956"/>
    <d v="2020-05-26T14:16:06"/>
    <x v="1"/>
    <x v="4"/>
    <x v="73"/>
    <n v="64"/>
    <x v="0"/>
    <x v="1"/>
    <x v="0"/>
    <n v="3296.18"/>
  </r>
  <r>
    <s v="PAT_69"/>
    <x v="3"/>
    <x v="1957"/>
    <d v="2020-05-26T20:31:35"/>
    <x v="1"/>
    <x v="4"/>
    <x v="1430"/>
    <n v="88"/>
    <x v="0"/>
    <x v="2"/>
    <x v="0"/>
    <n v="9614.8799999999992"/>
  </r>
  <r>
    <s v="PAT_621"/>
    <x v="3"/>
    <x v="1958"/>
    <d v="2020-05-27T02:47:04"/>
    <x v="1"/>
    <x v="4"/>
    <x v="1431"/>
    <n v="71"/>
    <x v="1"/>
    <x v="3"/>
    <x v="1"/>
    <n v="8816.75"/>
  </r>
  <r>
    <s v="PAT_1041"/>
    <x v="2"/>
    <x v="1959"/>
    <d v="2020-05-27T09:02:33"/>
    <x v="1"/>
    <x v="4"/>
    <x v="1281"/>
    <n v="34"/>
    <x v="0"/>
    <x v="0"/>
    <x v="2"/>
    <n v="1250.53"/>
  </r>
  <r>
    <s v="PAT_1217"/>
    <x v="0"/>
    <x v="1960"/>
    <d v="2020-05-27T15:18:02"/>
    <x v="1"/>
    <x v="4"/>
    <x v="816"/>
    <n v="86"/>
    <x v="1"/>
    <x v="3"/>
    <x v="1"/>
    <n v="6894.42"/>
  </r>
  <r>
    <s v="PAT_1087"/>
    <x v="1"/>
    <x v="1961"/>
    <d v="2020-05-27T21:33:31"/>
    <x v="1"/>
    <x v="4"/>
    <x v="932"/>
    <n v="83"/>
    <x v="0"/>
    <x v="1"/>
    <x v="1"/>
    <n v="6992.13"/>
  </r>
  <r>
    <s v="PAT_523"/>
    <x v="0"/>
    <x v="1962"/>
    <d v="2020-05-28T03:49:00"/>
    <x v="1"/>
    <x v="4"/>
    <x v="782"/>
    <n v="85"/>
    <x v="1"/>
    <x v="4"/>
    <x v="0"/>
    <n v="5023.34"/>
  </r>
  <r>
    <s v="PAT_2789"/>
    <x v="3"/>
    <x v="1963"/>
    <d v="2020-05-28T10:04:28"/>
    <x v="1"/>
    <x v="4"/>
    <x v="915"/>
    <n v="46"/>
    <x v="1"/>
    <x v="3"/>
    <x v="1"/>
    <n v="1429.36"/>
  </r>
  <r>
    <s v="PAT_643"/>
    <x v="1"/>
    <x v="1964"/>
    <d v="2020-05-28T16:19:57"/>
    <x v="1"/>
    <x v="4"/>
    <x v="1290"/>
    <n v="36"/>
    <x v="0"/>
    <x v="0"/>
    <x v="2"/>
    <n v="469.75"/>
  </r>
  <r>
    <s v="PAT_1844"/>
    <x v="2"/>
    <x v="1965"/>
    <d v="2020-05-28T22:35:26"/>
    <x v="1"/>
    <x v="4"/>
    <x v="819"/>
    <n v="85"/>
    <x v="1"/>
    <x v="0"/>
    <x v="0"/>
    <n v="1717.8"/>
  </r>
  <r>
    <s v="PAT_127"/>
    <x v="1"/>
    <x v="1966"/>
    <d v="2020-05-29T04:50:55"/>
    <x v="1"/>
    <x v="4"/>
    <x v="215"/>
    <n v="50"/>
    <x v="0"/>
    <x v="3"/>
    <x v="0"/>
    <n v="8781.82"/>
  </r>
  <r>
    <s v="PAT_2621"/>
    <x v="0"/>
    <x v="1967"/>
    <d v="2020-05-29T11:06:24"/>
    <x v="1"/>
    <x v="4"/>
    <x v="1432"/>
    <n v="62"/>
    <x v="1"/>
    <x v="2"/>
    <x v="0"/>
    <n v="5345.43"/>
  </r>
  <r>
    <s v="PAT_2741"/>
    <x v="1"/>
    <x v="1968"/>
    <d v="2020-05-29T17:21:53"/>
    <x v="1"/>
    <x v="4"/>
    <x v="460"/>
    <n v="25"/>
    <x v="0"/>
    <x v="2"/>
    <x v="2"/>
    <n v="1302.8699999999999"/>
  </r>
  <r>
    <s v="PAT_2211"/>
    <x v="3"/>
    <x v="1969"/>
    <d v="2020-05-29T23:37:22"/>
    <x v="1"/>
    <x v="4"/>
    <x v="1433"/>
    <n v="22"/>
    <x v="0"/>
    <x v="0"/>
    <x v="2"/>
    <n v="9529.35"/>
  </r>
  <r>
    <s v="PAT_2893"/>
    <x v="3"/>
    <x v="1970"/>
    <d v="2020-05-30T05:52:51"/>
    <x v="1"/>
    <x v="4"/>
    <x v="539"/>
    <n v="41"/>
    <x v="0"/>
    <x v="3"/>
    <x v="0"/>
    <n v="6326.37"/>
  </r>
  <r>
    <s v="PAT_301"/>
    <x v="0"/>
    <x v="1971"/>
    <d v="2020-05-30T12:08:20"/>
    <x v="1"/>
    <x v="4"/>
    <x v="1434"/>
    <n v="63"/>
    <x v="1"/>
    <x v="4"/>
    <x v="1"/>
    <n v="8991.6200000000008"/>
  </r>
  <r>
    <s v="PAT_942"/>
    <x v="2"/>
    <x v="1972"/>
    <d v="2020-05-30T18:23:49"/>
    <x v="1"/>
    <x v="4"/>
    <x v="1435"/>
    <n v="42"/>
    <x v="1"/>
    <x v="4"/>
    <x v="1"/>
    <n v="6533.75"/>
  </r>
  <r>
    <s v="PAT_1419"/>
    <x v="3"/>
    <x v="1973"/>
    <d v="2020-05-31T00:39:18"/>
    <x v="1"/>
    <x v="4"/>
    <x v="430"/>
    <n v="35"/>
    <x v="0"/>
    <x v="3"/>
    <x v="0"/>
    <n v="1694.59"/>
  </r>
  <r>
    <s v="PAT_367"/>
    <x v="1"/>
    <x v="1974"/>
    <d v="2020-05-31T06:54:47"/>
    <x v="1"/>
    <x v="4"/>
    <x v="347"/>
    <n v="20"/>
    <x v="1"/>
    <x v="3"/>
    <x v="2"/>
    <n v="2347.2399999999998"/>
  </r>
  <r>
    <s v="PAT_1119"/>
    <x v="1"/>
    <x v="1975"/>
    <d v="2020-05-31T13:10:16"/>
    <x v="1"/>
    <x v="4"/>
    <x v="1050"/>
    <n v="71"/>
    <x v="1"/>
    <x v="0"/>
    <x v="2"/>
    <n v="449.05"/>
  </r>
  <r>
    <s v="PAT_2924"/>
    <x v="1"/>
    <x v="1976"/>
    <d v="2020-05-31T19:25:45"/>
    <x v="1"/>
    <x v="4"/>
    <x v="1436"/>
    <n v="43"/>
    <x v="0"/>
    <x v="2"/>
    <x v="2"/>
    <n v="2058.48"/>
  </r>
  <r>
    <s v="PAT_518"/>
    <x v="0"/>
    <x v="1977"/>
    <d v="2020-06-01T01:41:14"/>
    <x v="1"/>
    <x v="5"/>
    <x v="1237"/>
    <n v="35"/>
    <x v="1"/>
    <x v="2"/>
    <x v="0"/>
    <n v="9118.56"/>
  </r>
  <r>
    <s v="PAT_2189"/>
    <x v="3"/>
    <x v="1978"/>
    <d v="2020-06-01T07:56:42"/>
    <x v="1"/>
    <x v="5"/>
    <x v="1259"/>
    <n v="65"/>
    <x v="0"/>
    <x v="1"/>
    <x v="1"/>
    <n v="481.14"/>
  </r>
  <r>
    <s v="PAT_1571"/>
    <x v="1"/>
    <x v="1979"/>
    <d v="2020-06-01T14:12:11"/>
    <x v="1"/>
    <x v="5"/>
    <x v="1039"/>
    <n v="80"/>
    <x v="1"/>
    <x v="1"/>
    <x v="0"/>
    <n v="6637.2"/>
  </r>
  <r>
    <s v="PAT_2166"/>
    <x v="0"/>
    <x v="1980"/>
    <d v="2020-06-01T20:27:40"/>
    <x v="1"/>
    <x v="5"/>
    <x v="458"/>
    <n v="56"/>
    <x v="0"/>
    <x v="4"/>
    <x v="0"/>
    <n v="1028.1500000000001"/>
  </r>
  <r>
    <s v="PAT_2089"/>
    <x v="0"/>
    <x v="1981"/>
    <d v="2020-06-02T02:43:09"/>
    <x v="1"/>
    <x v="5"/>
    <x v="1437"/>
    <n v="70"/>
    <x v="0"/>
    <x v="1"/>
    <x v="1"/>
    <n v="1449.71"/>
  </r>
  <r>
    <s v="PAT_1522"/>
    <x v="0"/>
    <x v="1982"/>
    <d v="2020-06-02T08:58:38"/>
    <x v="1"/>
    <x v="5"/>
    <x v="1438"/>
    <n v="57"/>
    <x v="1"/>
    <x v="4"/>
    <x v="0"/>
    <n v="3100.53"/>
  </r>
  <r>
    <s v="PAT_675"/>
    <x v="3"/>
    <x v="1983"/>
    <d v="2020-06-02T15:14:07"/>
    <x v="1"/>
    <x v="5"/>
    <x v="1417"/>
    <n v="79"/>
    <x v="1"/>
    <x v="3"/>
    <x v="1"/>
    <n v="8810.2000000000007"/>
  </r>
  <r>
    <s v="PAT_2269"/>
    <x v="3"/>
    <x v="1984"/>
    <d v="2020-06-02T21:29:36"/>
    <x v="1"/>
    <x v="5"/>
    <x v="1439"/>
    <n v="54"/>
    <x v="1"/>
    <x v="4"/>
    <x v="0"/>
    <n v="9004.7000000000007"/>
  </r>
  <r>
    <s v="PAT_1389"/>
    <x v="0"/>
    <x v="1985"/>
    <d v="2020-06-03T03:45:05"/>
    <x v="1"/>
    <x v="5"/>
    <x v="1148"/>
    <n v="85"/>
    <x v="0"/>
    <x v="1"/>
    <x v="0"/>
    <n v="6216.51"/>
  </r>
  <r>
    <s v="PAT_255"/>
    <x v="1"/>
    <x v="1986"/>
    <d v="2020-06-03T10:00:34"/>
    <x v="1"/>
    <x v="5"/>
    <x v="161"/>
    <n v="71"/>
    <x v="1"/>
    <x v="3"/>
    <x v="1"/>
    <n v="5344.47"/>
  </r>
  <r>
    <s v="PAT_1957"/>
    <x v="3"/>
    <x v="1987"/>
    <d v="2020-06-03T16:16:03"/>
    <x v="1"/>
    <x v="5"/>
    <x v="1440"/>
    <n v="34"/>
    <x v="1"/>
    <x v="1"/>
    <x v="2"/>
    <n v="7296.59"/>
  </r>
  <r>
    <s v="PAT_2631"/>
    <x v="2"/>
    <x v="1988"/>
    <d v="2020-06-03T22:31:32"/>
    <x v="1"/>
    <x v="5"/>
    <x v="1386"/>
    <n v="30"/>
    <x v="1"/>
    <x v="4"/>
    <x v="2"/>
    <n v="4342.38"/>
  </r>
  <r>
    <s v="PAT_2442"/>
    <x v="3"/>
    <x v="1989"/>
    <d v="2020-06-04T04:47:01"/>
    <x v="1"/>
    <x v="5"/>
    <x v="1441"/>
    <n v="66"/>
    <x v="0"/>
    <x v="1"/>
    <x v="2"/>
    <n v="1538.29"/>
  </r>
  <r>
    <s v="PAT_2058"/>
    <x v="2"/>
    <x v="1990"/>
    <d v="2020-06-04T11:02:30"/>
    <x v="1"/>
    <x v="5"/>
    <x v="372"/>
    <n v="54"/>
    <x v="1"/>
    <x v="2"/>
    <x v="2"/>
    <n v="2323.59"/>
  </r>
  <r>
    <s v="PAT_1104"/>
    <x v="3"/>
    <x v="1991"/>
    <d v="2020-06-04T17:17:59"/>
    <x v="1"/>
    <x v="5"/>
    <x v="1442"/>
    <n v="89"/>
    <x v="1"/>
    <x v="2"/>
    <x v="2"/>
    <n v="4828.38"/>
  </r>
  <r>
    <s v="PAT_658"/>
    <x v="2"/>
    <x v="1992"/>
    <d v="2020-06-04T23:33:28"/>
    <x v="1"/>
    <x v="5"/>
    <x v="1443"/>
    <n v="62"/>
    <x v="0"/>
    <x v="0"/>
    <x v="1"/>
    <n v="4851.3900000000003"/>
  </r>
  <r>
    <s v="PAT_2446"/>
    <x v="1"/>
    <x v="1993"/>
    <d v="2020-06-05T05:48:56"/>
    <x v="1"/>
    <x v="5"/>
    <x v="1444"/>
    <n v="43"/>
    <x v="0"/>
    <x v="1"/>
    <x v="0"/>
    <n v="1665.49"/>
  </r>
  <r>
    <s v="PAT_451"/>
    <x v="3"/>
    <x v="1994"/>
    <d v="2020-06-05T12:04:25"/>
    <x v="1"/>
    <x v="5"/>
    <x v="1445"/>
    <n v="43"/>
    <x v="1"/>
    <x v="3"/>
    <x v="2"/>
    <n v="9949.44"/>
  </r>
  <r>
    <s v="PAT_2551"/>
    <x v="3"/>
    <x v="1995"/>
    <d v="2020-06-05T18:19:54"/>
    <x v="1"/>
    <x v="5"/>
    <x v="1446"/>
    <n v="81"/>
    <x v="1"/>
    <x v="0"/>
    <x v="1"/>
    <n v="9886.2999999999993"/>
  </r>
  <r>
    <s v="PAT_207"/>
    <x v="0"/>
    <x v="1996"/>
    <d v="2020-06-06T00:35:23"/>
    <x v="1"/>
    <x v="5"/>
    <x v="884"/>
    <n v="54"/>
    <x v="0"/>
    <x v="4"/>
    <x v="0"/>
    <n v="7842.48"/>
  </r>
  <r>
    <s v="PAT_796"/>
    <x v="2"/>
    <x v="1997"/>
    <d v="2020-06-06T06:50:52"/>
    <x v="1"/>
    <x v="5"/>
    <x v="162"/>
    <n v="38"/>
    <x v="1"/>
    <x v="0"/>
    <x v="1"/>
    <n v="619.47"/>
  </r>
  <r>
    <s v="PAT_698"/>
    <x v="3"/>
    <x v="1998"/>
    <d v="2020-06-06T13:06:21"/>
    <x v="1"/>
    <x v="5"/>
    <x v="1447"/>
    <n v="39"/>
    <x v="1"/>
    <x v="3"/>
    <x v="0"/>
    <n v="2193.71"/>
  </r>
  <r>
    <s v="PAT_1644"/>
    <x v="1"/>
    <x v="1999"/>
    <d v="2020-06-06T19:21:50"/>
    <x v="1"/>
    <x v="5"/>
    <x v="1448"/>
    <n v="33"/>
    <x v="1"/>
    <x v="4"/>
    <x v="0"/>
    <n v="6467.83"/>
  </r>
  <r>
    <s v="PAT_811"/>
    <x v="2"/>
    <x v="2000"/>
    <d v="2020-06-07T01:37:19"/>
    <x v="1"/>
    <x v="5"/>
    <x v="1012"/>
    <n v="77"/>
    <x v="0"/>
    <x v="3"/>
    <x v="2"/>
    <n v="5663.45"/>
  </r>
  <r>
    <s v="PAT_1264"/>
    <x v="3"/>
    <x v="2001"/>
    <d v="2020-06-07T07:52:48"/>
    <x v="1"/>
    <x v="5"/>
    <x v="1449"/>
    <n v="64"/>
    <x v="0"/>
    <x v="2"/>
    <x v="2"/>
    <n v="2741.43"/>
  </r>
  <r>
    <s v="PAT_2334"/>
    <x v="2"/>
    <x v="2002"/>
    <d v="2020-06-07T14:08:17"/>
    <x v="1"/>
    <x v="5"/>
    <x v="1450"/>
    <n v="79"/>
    <x v="1"/>
    <x v="1"/>
    <x v="1"/>
    <n v="7126.54"/>
  </r>
  <r>
    <s v="PAT_700"/>
    <x v="1"/>
    <x v="2003"/>
    <d v="2020-06-07T20:23:46"/>
    <x v="1"/>
    <x v="5"/>
    <x v="1451"/>
    <n v="87"/>
    <x v="1"/>
    <x v="4"/>
    <x v="1"/>
    <n v="3924.52"/>
  </r>
  <r>
    <s v="PAT_497"/>
    <x v="0"/>
    <x v="880"/>
    <d v="2020-06-08T02:39:15"/>
    <x v="1"/>
    <x v="5"/>
    <x v="971"/>
    <n v="56"/>
    <x v="1"/>
    <x v="2"/>
    <x v="1"/>
    <n v="808.23"/>
  </r>
  <r>
    <s v="PAT_2789"/>
    <x v="2"/>
    <x v="2004"/>
    <d v="2020-06-08T08:54:44"/>
    <x v="1"/>
    <x v="5"/>
    <x v="915"/>
    <n v="46"/>
    <x v="1"/>
    <x v="3"/>
    <x v="1"/>
    <n v="1429.36"/>
  </r>
  <r>
    <s v="PAT_267"/>
    <x v="1"/>
    <x v="2005"/>
    <d v="2020-06-08T15:10:13"/>
    <x v="1"/>
    <x v="5"/>
    <x v="1452"/>
    <n v="72"/>
    <x v="0"/>
    <x v="2"/>
    <x v="0"/>
    <n v="6979.58"/>
  </r>
  <r>
    <s v="PAT_412"/>
    <x v="0"/>
    <x v="2006"/>
    <d v="2020-06-08T21:25:42"/>
    <x v="1"/>
    <x v="5"/>
    <x v="350"/>
    <n v="18"/>
    <x v="0"/>
    <x v="0"/>
    <x v="0"/>
    <n v="6996.56"/>
  </r>
  <r>
    <s v="PAT_218"/>
    <x v="0"/>
    <x v="2007"/>
    <d v="2020-06-09T03:41:10"/>
    <x v="1"/>
    <x v="5"/>
    <x v="1089"/>
    <n v="43"/>
    <x v="1"/>
    <x v="4"/>
    <x v="2"/>
    <n v="3973.21"/>
  </r>
  <r>
    <s v="PAT_834"/>
    <x v="3"/>
    <x v="2008"/>
    <d v="2020-06-09T09:56:39"/>
    <x v="1"/>
    <x v="5"/>
    <x v="246"/>
    <n v="73"/>
    <x v="1"/>
    <x v="1"/>
    <x v="2"/>
    <n v="9564.82"/>
  </r>
  <r>
    <s v="PAT_2720"/>
    <x v="0"/>
    <x v="2009"/>
    <d v="2020-06-09T16:12:08"/>
    <x v="1"/>
    <x v="5"/>
    <x v="1453"/>
    <n v="77"/>
    <x v="0"/>
    <x v="2"/>
    <x v="1"/>
    <n v="6219.22"/>
  </r>
  <r>
    <s v="PAT_2607"/>
    <x v="0"/>
    <x v="2010"/>
    <d v="2020-06-09T22:27:37"/>
    <x v="1"/>
    <x v="5"/>
    <x v="1219"/>
    <n v="60"/>
    <x v="0"/>
    <x v="1"/>
    <x v="1"/>
    <n v="9371.2900000000009"/>
  </r>
  <r>
    <s v="PAT_1307"/>
    <x v="1"/>
    <x v="2011"/>
    <d v="2020-06-10T04:43:06"/>
    <x v="1"/>
    <x v="5"/>
    <x v="1454"/>
    <n v="36"/>
    <x v="0"/>
    <x v="2"/>
    <x v="2"/>
    <n v="5701.1"/>
  </r>
  <r>
    <s v="PAT_2929"/>
    <x v="1"/>
    <x v="2012"/>
    <d v="2020-06-10T10:58:35"/>
    <x v="1"/>
    <x v="5"/>
    <x v="1455"/>
    <n v="75"/>
    <x v="1"/>
    <x v="1"/>
    <x v="1"/>
    <n v="803.06"/>
  </r>
  <r>
    <s v="PAT_2050"/>
    <x v="1"/>
    <x v="2013"/>
    <d v="2020-06-10T17:14:04"/>
    <x v="1"/>
    <x v="5"/>
    <x v="7"/>
    <n v="66"/>
    <x v="1"/>
    <x v="4"/>
    <x v="2"/>
    <n v="422.07"/>
  </r>
  <r>
    <s v="PAT_1455"/>
    <x v="0"/>
    <x v="2014"/>
    <d v="2020-06-10T23:29:33"/>
    <x v="1"/>
    <x v="5"/>
    <x v="1456"/>
    <n v="82"/>
    <x v="1"/>
    <x v="0"/>
    <x v="0"/>
    <n v="2238.4699999999998"/>
  </r>
  <r>
    <s v="PAT_250"/>
    <x v="3"/>
    <x v="2015"/>
    <d v="2020-06-11T05:45:02"/>
    <x v="1"/>
    <x v="5"/>
    <x v="1457"/>
    <n v="86"/>
    <x v="1"/>
    <x v="0"/>
    <x v="2"/>
    <n v="6897.53"/>
  </r>
  <r>
    <s v="PAT_2668"/>
    <x v="0"/>
    <x v="2016"/>
    <d v="2020-06-11T12:00:31"/>
    <x v="1"/>
    <x v="5"/>
    <x v="210"/>
    <n v="45"/>
    <x v="1"/>
    <x v="0"/>
    <x v="2"/>
    <n v="7816.29"/>
  </r>
  <r>
    <s v="PAT_1915"/>
    <x v="3"/>
    <x v="2017"/>
    <d v="2020-06-11T18:16:00"/>
    <x v="1"/>
    <x v="5"/>
    <x v="1458"/>
    <n v="56"/>
    <x v="1"/>
    <x v="1"/>
    <x v="1"/>
    <n v="1711.1"/>
  </r>
  <r>
    <s v="PAT_2896"/>
    <x v="0"/>
    <x v="2018"/>
    <d v="2020-06-12T00:31:29"/>
    <x v="1"/>
    <x v="5"/>
    <x v="599"/>
    <n v="37"/>
    <x v="0"/>
    <x v="4"/>
    <x v="1"/>
    <n v="898.21"/>
  </r>
  <r>
    <s v="PAT_38"/>
    <x v="3"/>
    <x v="2019"/>
    <d v="2020-06-12T06:46:58"/>
    <x v="1"/>
    <x v="5"/>
    <x v="1459"/>
    <n v="84"/>
    <x v="0"/>
    <x v="4"/>
    <x v="1"/>
    <n v="6384.49"/>
  </r>
  <r>
    <s v="PAT_1301"/>
    <x v="2"/>
    <x v="2020"/>
    <d v="2020-06-12T13:02:27"/>
    <x v="1"/>
    <x v="5"/>
    <x v="1460"/>
    <n v="64"/>
    <x v="1"/>
    <x v="4"/>
    <x v="1"/>
    <n v="4967.84"/>
  </r>
  <r>
    <s v="PAT_545"/>
    <x v="3"/>
    <x v="2021"/>
    <d v="2020-06-12T19:17:56"/>
    <x v="1"/>
    <x v="5"/>
    <x v="1461"/>
    <n v="53"/>
    <x v="0"/>
    <x v="3"/>
    <x v="1"/>
    <n v="1432.01"/>
  </r>
  <r>
    <s v="PAT_80"/>
    <x v="3"/>
    <x v="2022"/>
    <d v="2020-06-13T01:33:24"/>
    <x v="1"/>
    <x v="5"/>
    <x v="1462"/>
    <n v="73"/>
    <x v="1"/>
    <x v="0"/>
    <x v="2"/>
    <n v="6766.65"/>
  </r>
  <r>
    <s v="PAT_1168"/>
    <x v="1"/>
    <x v="2023"/>
    <d v="2020-06-13T07:48:53"/>
    <x v="1"/>
    <x v="5"/>
    <x v="505"/>
    <n v="39"/>
    <x v="0"/>
    <x v="1"/>
    <x v="1"/>
    <n v="5084.5"/>
  </r>
  <r>
    <s v="PAT_2389"/>
    <x v="3"/>
    <x v="2024"/>
    <d v="2020-06-13T14:04:22"/>
    <x v="1"/>
    <x v="5"/>
    <x v="1463"/>
    <n v="46"/>
    <x v="1"/>
    <x v="0"/>
    <x v="0"/>
    <n v="2188.35"/>
  </r>
  <r>
    <s v="PAT_517"/>
    <x v="2"/>
    <x v="2025"/>
    <d v="2020-06-13T20:19:51"/>
    <x v="1"/>
    <x v="5"/>
    <x v="1464"/>
    <n v="34"/>
    <x v="1"/>
    <x v="3"/>
    <x v="0"/>
    <n v="5854.85"/>
  </r>
  <r>
    <s v="PAT_1142"/>
    <x v="3"/>
    <x v="2026"/>
    <d v="2020-06-14T02:35:20"/>
    <x v="1"/>
    <x v="5"/>
    <x v="880"/>
    <n v="31"/>
    <x v="1"/>
    <x v="2"/>
    <x v="0"/>
    <n v="6588.76"/>
  </r>
  <r>
    <s v="PAT_1750"/>
    <x v="2"/>
    <x v="2027"/>
    <d v="2020-06-14T08:50:49"/>
    <x v="1"/>
    <x v="5"/>
    <x v="1465"/>
    <n v="59"/>
    <x v="0"/>
    <x v="3"/>
    <x v="1"/>
    <n v="5486.65"/>
  </r>
  <r>
    <s v="PAT_1673"/>
    <x v="3"/>
    <x v="2028"/>
    <d v="2020-06-14T15:06:18"/>
    <x v="1"/>
    <x v="5"/>
    <x v="1466"/>
    <n v="84"/>
    <x v="0"/>
    <x v="3"/>
    <x v="1"/>
    <n v="8832.3700000000008"/>
  </r>
  <r>
    <s v="PAT_63"/>
    <x v="0"/>
    <x v="2029"/>
    <d v="2020-06-14T21:21:47"/>
    <x v="1"/>
    <x v="5"/>
    <x v="735"/>
    <n v="74"/>
    <x v="0"/>
    <x v="2"/>
    <x v="1"/>
    <n v="1789.7"/>
  </r>
  <r>
    <s v="PAT_819"/>
    <x v="3"/>
    <x v="2030"/>
    <d v="2020-06-15T03:37:16"/>
    <x v="1"/>
    <x v="5"/>
    <x v="1467"/>
    <n v="77"/>
    <x v="0"/>
    <x v="1"/>
    <x v="2"/>
    <n v="6422.22"/>
  </r>
  <r>
    <s v="PAT_1789"/>
    <x v="1"/>
    <x v="2031"/>
    <d v="2020-06-15T09:52:45"/>
    <x v="1"/>
    <x v="5"/>
    <x v="677"/>
    <n v="73"/>
    <x v="1"/>
    <x v="1"/>
    <x v="0"/>
    <n v="4772.0200000000004"/>
  </r>
  <r>
    <s v="PAT_519"/>
    <x v="2"/>
    <x v="2032"/>
    <d v="2020-06-15T16:08:14"/>
    <x v="1"/>
    <x v="5"/>
    <x v="583"/>
    <n v="53"/>
    <x v="0"/>
    <x v="4"/>
    <x v="2"/>
    <n v="8824.8700000000008"/>
  </r>
  <r>
    <s v="PAT_1959"/>
    <x v="0"/>
    <x v="2033"/>
    <d v="2020-06-15T22:23:43"/>
    <x v="1"/>
    <x v="5"/>
    <x v="960"/>
    <n v="32"/>
    <x v="1"/>
    <x v="0"/>
    <x v="1"/>
    <n v="1556.16"/>
  </r>
  <r>
    <s v="PAT_1954"/>
    <x v="2"/>
    <x v="2034"/>
    <d v="2020-06-16T04:39:12"/>
    <x v="1"/>
    <x v="5"/>
    <x v="1085"/>
    <n v="45"/>
    <x v="1"/>
    <x v="2"/>
    <x v="0"/>
    <n v="7500.97"/>
  </r>
  <r>
    <s v="PAT_2250"/>
    <x v="0"/>
    <x v="2035"/>
    <d v="2020-06-16T10:54:41"/>
    <x v="1"/>
    <x v="5"/>
    <x v="1468"/>
    <n v="46"/>
    <x v="1"/>
    <x v="2"/>
    <x v="1"/>
    <n v="1825.41"/>
  </r>
  <r>
    <s v="PAT_1631"/>
    <x v="0"/>
    <x v="2036"/>
    <d v="2020-06-16T17:10:10"/>
    <x v="1"/>
    <x v="5"/>
    <x v="1469"/>
    <n v="57"/>
    <x v="1"/>
    <x v="4"/>
    <x v="2"/>
    <n v="1391.5"/>
  </r>
  <r>
    <s v="PAT_1395"/>
    <x v="2"/>
    <x v="2037"/>
    <d v="2020-06-16T23:25:38"/>
    <x v="1"/>
    <x v="5"/>
    <x v="1470"/>
    <n v="20"/>
    <x v="0"/>
    <x v="4"/>
    <x v="0"/>
    <n v="8603.6"/>
  </r>
  <r>
    <s v="PAT_2478"/>
    <x v="1"/>
    <x v="2038"/>
    <d v="2020-06-17T05:41:07"/>
    <x v="1"/>
    <x v="5"/>
    <x v="987"/>
    <n v="69"/>
    <x v="0"/>
    <x v="4"/>
    <x v="2"/>
    <n v="3279.97"/>
  </r>
  <r>
    <s v="PAT_2458"/>
    <x v="2"/>
    <x v="2039"/>
    <d v="2020-06-17T11:56:36"/>
    <x v="1"/>
    <x v="5"/>
    <x v="1471"/>
    <n v="35"/>
    <x v="0"/>
    <x v="3"/>
    <x v="1"/>
    <n v="5164.8"/>
  </r>
  <r>
    <s v="PAT_2837"/>
    <x v="0"/>
    <x v="2040"/>
    <d v="2020-06-17T18:12:05"/>
    <x v="1"/>
    <x v="5"/>
    <x v="1472"/>
    <n v="83"/>
    <x v="0"/>
    <x v="3"/>
    <x v="1"/>
    <n v="960.31"/>
  </r>
  <r>
    <s v="PAT_920"/>
    <x v="2"/>
    <x v="2041"/>
    <d v="2020-06-18T00:27:34"/>
    <x v="1"/>
    <x v="5"/>
    <x v="1473"/>
    <n v="81"/>
    <x v="0"/>
    <x v="4"/>
    <x v="0"/>
    <n v="7854.64"/>
  </r>
  <r>
    <s v="PAT_2265"/>
    <x v="1"/>
    <x v="2042"/>
    <d v="2020-06-18T06:43:03"/>
    <x v="1"/>
    <x v="5"/>
    <x v="1115"/>
    <n v="21"/>
    <x v="0"/>
    <x v="4"/>
    <x v="2"/>
    <n v="5546.55"/>
  </r>
  <r>
    <s v="PAT_2220"/>
    <x v="0"/>
    <x v="2043"/>
    <d v="2020-06-18T12:58:32"/>
    <x v="1"/>
    <x v="5"/>
    <x v="1474"/>
    <n v="66"/>
    <x v="0"/>
    <x v="4"/>
    <x v="2"/>
    <n v="1539.66"/>
  </r>
  <r>
    <s v="PAT_591"/>
    <x v="2"/>
    <x v="2044"/>
    <d v="2020-06-18T19:14:01"/>
    <x v="1"/>
    <x v="5"/>
    <x v="867"/>
    <n v="84"/>
    <x v="0"/>
    <x v="2"/>
    <x v="2"/>
    <n v="50.41"/>
  </r>
  <r>
    <s v="PAT_2732"/>
    <x v="1"/>
    <x v="2045"/>
    <d v="2020-06-19T01:29:30"/>
    <x v="1"/>
    <x v="5"/>
    <x v="1327"/>
    <n v="74"/>
    <x v="1"/>
    <x v="4"/>
    <x v="2"/>
    <n v="3651.38"/>
  </r>
  <r>
    <s v="PAT_860"/>
    <x v="0"/>
    <x v="2046"/>
    <d v="2020-06-19T07:44:59"/>
    <x v="1"/>
    <x v="5"/>
    <x v="1475"/>
    <n v="40"/>
    <x v="0"/>
    <x v="4"/>
    <x v="0"/>
    <n v="7498.07"/>
  </r>
  <r>
    <s v="PAT_1172"/>
    <x v="1"/>
    <x v="2047"/>
    <d v="2020-06-19T14:00:28"/>
    <x v="1"/>
    <x v="5"/>
    <x v="1476"/>
    <n v="78"/>
    <x v="0"/>
    <x v="1"/>
    <x v="2"/>
    <n v="6057.78"/>
  </r>
  <r>
    <s v="PAT_1751"/>
    <x v="2"/>
    <x v="2048"/>
    <d v="2020-06-19T20:15:57"/>
    <x v="1"/>
    <x v="5"/>
    <x v="1337"/>
    <n v="68"/>
    <x v="0"/>
    <x v="0"/>
    <x v="2"/>
    <n v="3039.55"/>
  </r>
  <r>
    <s v="PAT_2721"/>
    <x v="1"/>
    <x v="2049"/>
    <d v="2020-06-20T02:31:26"/>
    <x v="1"/>
    <x v="5"/>
    <x v="825"/>
    <n v="19"/>
    <x v="1"/>
    <x v="4"/>
    <x v="1"/>
    <n v="3176.81"/>
  </r>
  <r>
    <s v="PAT_1459"/>
    <x v="3"/>
    <x v="2050"/>
    <d v="2020-06-20T08:46:55"/>
    <x v="1"/>
    <x v="5"/>
    <x v="188"/>
    <n v="44"/>
    <x v="1"/>
    <x v="3"/>
    <x v="1"/>
    <n v="531.95000000000005"/>
  </r>
  <r>
    <s v="PAT_2770"/>
    <x v="3"/>
    <x v="2051"/>
    <d v="2020-06-20T15:02:24"/>
    <x v="1"/>
    <x v="5"/>
    <x v="1477"/>
    <n v="24"/>
    <x v="1"/>
    <x v="2"/>
    <x v="0"/>
    <n v="7243.84"/>
  </r>
  <r>
    <s v="PAT_2656"/>
    <x v="3"/>
    <x v="2052"/>
    <d v="2020-06-20T21:17:52"/>
    <x v="1"/>
    <x v="5"/>
    <x v="580"/>
    <n v="59"/>
    <x v="0"/>
    <x v="4"/>
    <x v="1"/>
    <n v="3530.34"/>
  </r>
  <r>
    <s v="PAT_120"/>
    <x v="2"/>
    <x v="2053"/>
    <d v="2020-06-21T03:33:21"/>
    <x v="1"/>
    <x v="5"/>
    <x v="183"/>
    <n v="24"/>
    <x v="0"/>
    <x v="1"/>
    <x v="0"/>
    <n v="9131.43"/>
  </r>
  <r>
    <s v="PAT_1943"/>
    <x v="1"/>
    <x v="2054"/>
    <d v="2020-06-21T09:48:50"/>
    <x v="1"/>
    <x v="5"/>
    <x v="1478"/>
    <n v="57"/>
    <x v="1"/>
    <x v="2"/>
    <x v="1"/>
    <n v="1903.86"/>
  </r>
  <r>
    <s v="PAT_2127"/>
    <x v="2"/>
    <x v="2055"/>
    <d v="2020-06-21T16:04:19"/>
    <x v="1"/>
    <x v="5"/>
    <x v="33"/>
    <n v="86"/>
    <x v="0"/>
    <x v="0"/>
    <x v="1"/>
    <n v="7993.44"/>
  </r>
  <r>
    <s v="PAT_1517"/>
    <x v="1"/>
    <x v="2056"/>
    <d v="2020-06-21T22:19:48"/>
    <x v="1"/>
    <x v="5"/>
    <x v="1479"/>
    <n v="72"/>
    <x v="0"/>
    <x v="4"/>
    <x v="0"/>
    <n v="8618.39"/>
  </r>
  <r>
    <s v="PAT_1989"/>
    <x v="0"/>
    <x v="2057"/>
    <d v="2020-06-22T04:35:17"/>
    <x v="1"/>
    <x v="5"/>
    <x v="1480"/>
    <n v="68"/>
    <x v="0"/>
    <x v="4"/>
    <x v="2"/>
    <n v="3186.68"/>
  </r>
  <r>
    <s v="PAT_973"/>
    <x v="2"/>
    <x v="2058"/>
    <d v="2020-06-22T10:50:46"/>
    <x v="1"/>
    <x v="5"/>
    <x v="673"/>
    <n v="39"/>
    <x v="0"/>
    <x v="2"/>
    <x v="2"/>
    <n v="3864.1"/>
  </r>
  <r>
    <s v="PAT_139"/>
    <x v="2"/>
    <x v="2059"/>
    <d v="2020-06-22T17:06:15"/>
    <x v="1"/>
    <x v="5"/>
    <x v="1481"/>
    <n v="28"/>
    <x v="1"/>
    <x v="0"/>
    <x v="0"/>
    <n v="1144.1199999999999"/>
  </r>
  <r>
    <s v="PAT_2403"/>
    <x v="3"/>
    <x v="2060"/>
    <d v="2020-06-22T23:21:44"/>
    <x v="1"/>
    <x v="5"/>
    <x v="1482"/>
    <n v="42"/>
    <x v="0"/>
    <x v="4"/>
    <x v="0"/>
    <n v="9726.2900000000009"/>
  </r>
  <r>
    <s v="PAT_1958"/>
    <x v="0"/>
    <x v="2061"/>
    <d v="2020-06-23T05:37:13"/>
    <x v="1"/>
    <x v="5"/>
    <x v="1483"/>
    <n v="81"/>
    <x v="1"/>
    <x v="1"/>
    <x v="2"/>
    <n v="6871.82"/>
  </r>
  <r>
    <s v="PAT_2239"/>
    <x v="3"/>
    <x v="2062"/>
    <d v="2020-06-23T11:52:42"/>
    <x v="1"/>
    <x v="5"/>
    <x v="1484"/>
    <n v="24"/>
    <x v="1"/>
    <x v="0"/>
    <x v="2"/>
    <n v="9122.06"/>
  </r>
  <r>
    <s v="PAT_158"/>
    <x v="3"/>
    <x v="2063"/>
    <d v="2020-06-23T18:08:11"/>
    <x v="1"/>
    <x v="5"/>
    <x v="491"/>
    <n v="18"/>
    <x v="1"/>
    <x v="4"/>
    <x v="0"/>
    <n v="6667.4"/>
  </r>
  <r>
    <s v="PAT_1717"/>
    <x v="3"/>
    <x v="2064"/>
    <d v="2020-06-24T00:23:40"/>
    <x v="1"/>
    <x v="5"/>
    <x v="1165"/>
    <n v="87"/>
    <x v="1"/>
    <x v="0"/>
    <x v="1"/>
    <n v="4858.53"/>
  </r>
  <r>
    <s v="PAT_406"/>
    <x v="0"/>
    <x v="2065"/>
    <d v="2020-06-24T06:39:09"/>
    <x v="1"/>
    <x v="5"/>
    <x v="1485"/>
    <n v="45"/>
    <x v="0"/>
    <x v="2"/>
    <x v="2"/>
    <n v="848.92"/>
  </r>
  <r>
    <s v="PAT_1569"/>
    <x v="1"/>
    <x v="2066"/>
    <d v="2020-06-24T12:54:37"/>
    <x v="1"/>
    <x v="5"/>
    <x v="1486"/>
    <n v="48"/>
    <x v="1"/>
    <x v="1"/>
    <x v="1"/>
    <n v="3794.77"/>
  </r>
  <r>
    <s v="PAT_2903"/>
    <x v="0"/>
    <x v="2067"/>
    <d v="2020-06-24T19:10:06"/>
    <x v="1"/>
    <x v="5"/>
    <x v="139"/>
    <n v="28"/>
    <x v="0"/>
    <x v="2"/>
    <x v="0"/>
    <n v="5107.49"/>
  </r>
  <r>
    <s v="PAT_2041"/>
    <x v="1"/>
    <x v="2068"/>
    <d v="2020-06-25T01:25:35"/>
    <x v="1"/>
    <x v="5"/>
    <x v="803"/>
    <n v="68"/>
    <x v="0"/>
    <x v="4"/>
    <x v="1"/>
    <n v="919.42"/>
  </r>
  <r>
    <s v="PAT_2122"/>
    <x v="1"/>
    <x v="2069"/>
    <d v="2020-06-25T07:41:04"/>
    <x v="1"/>
    <x v="5"/>
    <x v="1487"/>
    <n v="66"/>
    <x v="1"/>
    <x v="0"/>
    <x v="1"/>
    <n v="7539.95"/>
  </r>
  <r>
    <s v="PAT_2952"/>
    <x v="2"/>
    <x v="2070"/>
    <d v="2020-06-25T13:56:33"/>
    <x v="1"/>
    <x v="5"/>
    <x v="470"/>
    <n v="32"/>
    <x v="0"/>
    <x v="0"/>
    <x v="2"/>
    <n v="7372.08"/>
  </r>
  <r>
    <s v="PAT_579"/>
    <x v="1"/>
    <x v="2071"/>
    <d v="2020-06-25T20:12:02"/>
    <x v="1"/>
    <x v="5"/>
    <x v="1124"/>
    <n v="55"/>
    <x v="0"/>
    <x v="1"/>
    <x v="1"/>
    <n v="3464.99"/>
  </r>
  <r>
    <s v="PAT_1770"/>
    <x v="3"/>
    <x v="2072"/>
    <d v="2020-06-26T02:27:31"/>
    <x v="1"/>
    <x v="5"/>
    <x v="1488"/>
    <n v="21"/>
    <x v="1"/>
    <x v="3"/>
    <x v="0"/>
    <n v="5035.75"/>
  </r>
  <r>
    <s v="PAT_1367"/>
    <x v="1"/>
    <x v="2073"/>
    <d v="2020-06-26T08:43:00"/>
    <x v="1"/>
    <x v="5"/>
    <x v="1489"/>
    <n v="89"/>
    <x v="1"/>
    <x v="4"/>
    <x v="2"/>
    <n v="8747.0499999999993"/>
  </r>
  <r>
    <s v="PAT_2842"/>
    <x v="3"/>
    <x v="2074"/>
    <d v="2020-06-26T14:58:29"/>
    <x v="1"/>
    <x v="5"/>
    <x v="255"/>
    <n v="18"/>
    <x v="0"/>
    <x v="2"/>
    <x v="0"/>
    <n v="1550.36"/>
  </r>
  <r>
    <s v="PAT_2726"/>
    <x v="1"/>
    <x v="2075"/>
    <d v="2020-06-26T21:13:58"/>
    <x v="1"/>
    <x v="5"/>
    <x v="1490"/>
    <n v="25"/>
    <x v="0"/>
    <x v="1"/>
    <x v="1"/>
    <n v="1427.09"/>
  </r>
  <r>
    <s v="PAT_2466"/>
    <x v="3"/>
    <x v="2076"/>
    <d v="2020-06-27T03:29:27"/>
    <x v="1"/>
    <x v="5"/>
    <x v="666"/>
    <n v="44"/>
    <x v="1"/>
    <x v="3"/>
    <x v="2"/>
    <n v="5198.4799999999996"/>
  </r>
  <r>
    <s v="PAT_2076"/>
    <x v="0"/>
    <x v="2077"/>
    <d v="2020-06-27T09:44:56"/>
    <x v="1"/>
    <x v="5"/>
    <x v="1491"/>
    <n v="74"/>
    <x v="1"/>
    <x v="2"/>
    <x v="1"/>
    <n v="7895.52"/>
  </r>
  <r>
    <s v="PAT_1921"/>
    <x v="0"/>
    <x v="2078"/>
    <d v="2020-06-27T16:00:25"/>
    <x v="1"/>
    <x v="5"/>
    <x v="1492"/>
    <n v="39"/>
    <x v="0"/>
    <x v="0"/>
    <x v="0"/>
    <n v="4107.46"/>
  </r>
  <r>
    <s v="PAT_2142"/>
    <x v="0"/>
    <x v="2079"/>
    <d v="2020-06-27T22:15:54"/>
    <x v="1"/>
    <x v="5"/>
    <x v="1493"/>
    <n v="80"/>
    <x v="1"/>
    <x v="0"/>
    <x v="1"/>
    <n v="9913.9"/>
  </r>
  <r>
    <s v="PAT_1153"/>
    <x v="0"/>
    <x v="2080"/>
    <d v="2020-06-28T04:31:23"/>
    <x v="1"/>
    <x v="5"/>
    <x v="1494"/>
    <n v="61"/>
    <x v="0"/>
    <x v="4"/>
    <x v="0"/>
    <n v="2258.58"/>
  </r>
  <r>
    <s v="PAT_1490"/>
    <x v="3"/>
    <x v="2081"/>
    <d v="2020-06-28T10:46:51"/>
    <x v="1"/>
    <x v="5"/>
    <x v="1131"/>
    <n v="57"/>
    <x v="1"/>
    <x v="4"/>
    <x v="1"/>
    <n v="7289.82"/>
  </r>
  <r>
    <s v="PAT_82"/>
    <x v="0"/>
    <x v="2082"/>
    <d v="2020-06-28T17:02:20"/>
    <x v="1"/>
    <x v="5"/>
    <x v="736"/>
    <n v="57"/>
    <x v="0"/>
    <x v="0"/>
    <x v="2"/>
    <n v="8999.6200000000008"/>
  </r>
  <r>
    <s v="PAT_1999"/>
    <x v="3"/>
    <x v="2083"/>
    <d v="2020-06-28T23:17:49"/>
    <x v="1"/>
    <x v="5"/>
    <x v="1495"/>
    <n v="29"/>
    <x v="1"/>
    <x v="2"/>
    <x v="0"/>
    <n v="2349.52"/>
  </r>
  <r>
    <s v="PAT_567"/>
    <x v="3"/>
    <x v="2084"/>
    <d v="2020-06-29T05:33:18"/>
    <x v="1"/>
    <x v="5"/>
    <x v="301"/>
    <n v="77"/>
    <x v="0"/>
    <x v="1"/>
    <x v="0"/>
    <n v="4791.6000000000004"/>
  </r>
  <r>
    <s v="PAT_1316"/>
    <x v="2"/>
    <x v="2085"/>
    <d v="2020-06-29T11:48:47"/>
    <x v="1"/>
    <x v="5"/>
    <x v="1496"/>
    <n v="56"/>
    <x v="1"/>
    <x v="4"/>
    <x v="0"/>
    <n v="2420.83"/>
  </r>
  <r>
    <s v="PAT_1422"/>
    <x v="3"/>
    <x v="2086"/>
    <d v="2020-06-29T18:04:16"/>
    <x v="1"/>
    <x v="5"/>
    <x v="1497"/>
    <n v="79"/>
    <x v="0"/>
    <x v="4"/>
    <x v="2"/>
    <n v="6578.97"/>
  </r>
  <r>
    <s v="PAT_591"/>
    <x v="1"/>
    <x v="2087"/>
    <d v="2020-06-30T00:19:45"/>
    <x v="1"/>
    <x v="5"/>
    <x v="867"/>
    <n v="84"/>
    <x v="0"/>
    <x v="2"/>
    <x v="2"/>
    <n v="50.41"/>
  </r>
  <r>
    <s v="PAT_2493"/>
    <x v="3"/>
    <x v="2088"/>
    <d v="2020-06-30T06:35:14"/>
    <x v="1"/>
    <x v="5"/>
    <x v="1397"/>
    <n v="73"/>
    <x v="1"/>
    <x v="4"/>
    <x v="1"/>
    <n v="3815.11"/>
  </r>
  <r>
    <s v="PAT_2522"/>
    <x v="1"/>
    <x v="2089"/>
    <d v="2020-06-30T12:50:43"/>
    <x v="1"/>
    <x v="5"/>
    <x v="53"/>
    <n v="34"/>
    <x v="0"/>
    <x v="3"/>
    <x v="1"/>
    <n v="8735.5300000000007"/>
  </r>
  <r>
    <s v="PAT_1466"/>
    <x v="2"/>
    <x v="2090"/>
    <d v="2020-06-30T19:06:12"/>
    <x v="1"/>
    <x v="5"/>
    <x v="1498"/>
    <n v="56"/>
    <x v="1"/>
    <x v="4"/>
    <x v="2"/>
    <n v="1674.86"/>
  </r>
  <r>
    <s v="PAT_1991"/>
    <x v="3"/>
    <x v="2091"/>
    <d v="2020-07-01T01:21:41"/>
    <x v="1"/>
    <x v="6"/>
    <x v="1499"/>
    <n v="39"/>
    <x v="0"/>
    <x v="0"/>
    <x v="2"/>
    <n v="2584.52"/>
  </r>
  <r>
    <s v="PAT_525"/>
    <x v="1"/>
    <x v="2092"/>
    <d v="2020-07-01T07:37:10"/>
    <x v="1"/>
    <x v="6"/>
    <x v="1500"/>
    <n v="19"/>
    <x v="1"/>
    <x v="0"/>
    <x v="2"/>
    <n v="3563.82"/>
  </r>
  <r>
    <s v="PAT_1478"/>
    <x v="0"/>
    <x v="2093"/>
    <d v="2020-07-01T13:52:39"/>
    <x v="1"/>
    <x v="6"/>
    <x v="1501"/>
    <n v="76"/>
    <x v="0"/>
    <x v="3"/>
    <x v="0"/>
    <n v="3548.45"/>
  </r>
  <r>
    <s v="PAT_590"/>
    <x v="0"/>
    <x v="2094"/>
    <d v="2020-07-01T20:08:08"/>
    <x v="1"/>
    <x v="6"/>
    <x v="1502"/>
    <n v="88"/>
    <x v="1"/>
    <x v="1"/>
    <x v="0"/>
    <n v="4951.72"/>
  </r>
  <r>
    <s v="PAT_1777"/>
    <x v="0"/>
    <x v="2095"/>
    <d v="2020-07-02T02:23:37"/>
    <x v="1"/>
    <x v="6"/>
    <x v="1503"/>
    <n v="65"/>
    <x v="0"/>
    <x v="1"/>
    <x v="1"/>
    <n v="1179.6400000000001"/>
  </r>
  <r>
    <s v="PAT_1708"/>
    <x v="1"/>
    <x v="2096"/>
    <d v="2020-07-02T08:39:05"/>
    <x v="1"/>
    <x v="6"/>
    <x v="1504"/>
    <n v="35"/>
    <x v="0"/>
    <x v="2"/>
    <x v="1"/>
    <n v="2794.09"/>
  </r>
  <r>
    <s v="PAT_2292"/>
    <x v="0"/>
    <x v="2097"/>
    <d v="2020-07-02T14:54:34"/>
    <x v="1"/>
    <x v="6"/>
    <x v="1505"/>
    <n v="33"/>
    <x v="0"/>
    <x v="4"/>
    <x v="1"/>
    <n v="6765.52"/>
  </r>
  <r>
    <s v="PAT_484"/>
    <x v="0"/>
    <x v="2098"/>
    <d v="2020-07-02T21:10:03"/>
    <x v="1"/>
    <x v="6"/>
    <x v="1506"/>
    <n v="19"/>
    <x v="0"/>
    <x v="4"/>
    <x v="0"/>
    <n v="8499.75"/>
  </r>
  <r>
    <s v="PAT_129"/>
    <x v="2"/>
    <x v="2099"/>
    <d v="2020-07-03T03:25:32"/>
    <x v="1"/>
    <x v="6"/>
    <x v="801"/>
    <n v="81"/>
    <x v="1"/>
    <x v="3"/>
    <x v="2"/>
    <n v="3625.25"/>
  </r>
  <r>
    <s v="PAT_141"/>
    <x v="2"/>
    <x v="2100"/>
    <d v="2020-07-03T09:41:01"/>
    <x v="1"/>
    <x v="6"/>
    <x v="837"/>
    <n v="50"/>
    <x v="1"/>
    <x v="4"/>
    <x v="1"/>
    <n v="2228.1999999999998"/>
  </r>
  <r>
    <s v="PAT_2750"/>
    <x v="0"/>
    <x v="2101"/>
    <d v="2020-07-03T15:56:30"/>
    <x v="1"/>
    <x v="6"/>
    <x v="751"/>
    <n v="60"/>
    <x v="0"/>
    <x v="3"/>
    <x v="0"/>
    <n v="6069.31"/>
  </r>
  <r>
    <s v="PAT_2188"/>
    <x v="2"/>
    <x v="2102"/>
    <d v="2020-07-03T22:11:59"/>
    <x v="1"/>
    <x v="6"/>
    <x v="868"/>
    <n v="39"/>
    <x v="0"/>
    <x v="3"/>
    <x v="2"/>
    <n v="104.61"/>
  </r>
  <r>
    <s v="PAT_1551"/>
    <x v="2"/>
    <x v="2103"/>
    <d v="2020-07-04T04:27:28"/>
    <x v="1"/>
    <x v="6"/>
    <x v="1507"/>
    <n v="73"/>
    <x v="0"/>
    <x v="4"/>
    <x v="2"/>
    <n v="7554.85"/>
  </r>
  <r>
    <s v="PAT_2403"/>
    <x v="2"/>
    <x v="2104"/>
    <d v="2020-07-04T10:42:57"/>
    <x v="1"/>
    <x v="6"/>
    <x v="1482"/>
    <n v="42"/>
    <x v="0"/>
    <x v="4"/>
    <x v="0"/>
    <n v="9726.2900000000009"/>
  </r>
  <r>
    <s v="PAT_2729"/>
    <x v="2"/>
    <x v="2105"/>
    <d v="2020-07-04T16:58:26"/>
    <x v="1"/>
    <x v="6"/>
    <x v="1508"/>
    <n v="28"/>
    <x v="0"/>
    <x v="0"/>
    <x v="2"/>
    <n v="474.45"/>
  </r>
  <r>
    <s v="PAT_2867"/>
    <x v="1"/>
    <x v="2106"/>
    <d v="2020-07-04T23:13:55"/>
    <x v="1"/>
    <x v="6"/>
    <x v="1509"/>
    <n v="52"/>
    <x v="1"/>
    <x v="1"/>
    <x v="1"/>
    <n v="3276.32"/>
  </r>
  <r>
    <s v="PAT_2151"/>
    <x v="1"/>
    <x v="2107"/>
    <d v="2020-07-05T05:29:24"/>
    <x v="1"/>
    <x v="6"/>
    <x v="1510"/>
    <n v="49"/>
    <x v="0"/>
    <x v="1"/>
    <x v="1"/>
    <n v="1013.28"/>
  </r>
  <r>
    <s v="PAT_2379"/>
    <x v="3"/>
    <x v="2108"/>
    <d v="2020-07-05T11:44:53"/>
    <x v="1"/>
    <x v="6"/>
    <x v="715"/>
    <n v="67"/>
    <x v="1"/>
    <x v="2"/>
    <x v="2"/>
    <n v="251.06"/>
  </r>
  <r>
    <s v="PAT_688"/>
    <x v="2"/>
    <x v="2109"/>
    <d v="2020-07-05T18:00:22"/>
    <x v="1"/>
    <x v="6"/>
    <x v="725"/>
    <n v="68"/>
    <x v="1"/>
    <x v="2"/>
    <x v="1"/>
    <n v="4114.3"/>
  </r>
  <r>
    <s v="PAT_2315"/>
    <x v="1"/>
    <x v="2110"/>
    <d v="2020-07-06T00:15:51"/>
    <x v="1"/>
    <x v="6"/>
    <x v="1511"/>
    <n v="44"/>
    <x v="0"/>
    <x v="1"/>
    <x v="0"/>
    <n v="7201.31"/>
  </r>
  <r>
    <s v="PAT_2125"/>
    <x v="0"/>
    <x v="2111"/>
    <d v="2020-07-06T06:31:19"/>
    <x v="1"/>
    <x v="6"/>
    <x v="1512"/>
    <n v="34"/>
    <x v="0"/>
    <x v="4"/>
    <x v="0"/>
    <n v="9038.17"/>
  </r>
  <r>
    <s v="PAT_1382"/>
    <x v="0"/>
    <x v="2112"/>
    <d v="2020-07-06T12:46:48"/>
    <x v="1"/>
    <x v="6"/>
    <x v="1030"/>
    <n v="33"/>
    <x v="1"/>
    <x v="4"/>
    <x v="2"/>
    <n v="7148.45"/>
  </r>
  <r>
    <s v="PAT_1495"/>
    <x v="3"/>
    <x v="2113"/>
    <d v="2020-07-06T19:02:17"/>
    <x v="1"/>
    <x v="6"/>
    <x v="1367"/>
    <n v="34"/>
    <x v="0"/>
    <x v="1"/>
    <x v="2"/>
    <n v="7975.85"/>
  </r>
  <r>
    <s v="PAT_2512"/>
    <x v="0"/>
    <x v="2114"/>
    <d v="2020-07-07T01:17:46"/>
    <x v="1"/>
    <x v="6"/>
    <x v="1513"/>
    <n v="61"/>
    <x v="0"/>
    <x v="4"/>
    <x v="0"/>
    <n v="2027.79"/>
  </r>
  <r>
    <s v="PAT_2546"/>
    <x v="0"/>
    <x v="2115"/>
    <d v="2020-07-07T07:33:15"/>
    <x v="1"/>
    <x v="6"/>
    <x v="168"/>
    <n v="32"/>
    <x v="0"/>
    <x v="2"/>
    <x v="0"/>
    <n v="1880.65"/>
  </r>
  <r>
    <s v="PAT_2633"/>
    <x v="2"/>
    <x v="2116"/>
    <d v="2020-07-07T13:48:44"/>
    <x v="1"/>
    <x v="6"/>
    <x v="1514"/>
    <n v="51"/>
    <x v="1"/>
    <x v="3"/>
    <x v="0"/>
    <n v="6221.04"/>
  </r>
  <r>
    <s v="PAT_1285"/>
    <x v="1"/>
    <x v="2117"/>
    <d v="2020-07-07T20:04:13"/>
    <x v="1"/>
    <x v="6"/>
    <x v="1515"/>
    <n v="32"/>
    <x v="1"/>
    <x v="4"/>
    <x v="1"/>
    <n v="3715.56"/>
  </r>
  <r>
    <s v="PAT_2184"/>
    <x v="3"/>
    <x v="2118"/>
    <d v="2020-07-08T02:19:42"/>
    <x v="1"/>
    <x v="6"/>
    <x v="1516"/>
    <n v="52"/>
    <x v="1"/>
    <x v="2"/>
    <x v="2"/>
    <n v="968.81"/>
  </r>
  <r>
    <s v="PAT_249"/>
    <x v="1"/>
    <x v="2119"/>
    <d v="2020-07-08T08:35:11"/>
    <x v="1"/>
    <x v="6"/>
    <x v="1517"/>
    <n v="29"/>
    <x v="0"/>
    <x v="1"/>
    <x v="1"/>
    <n v="2630.59"/>
  </r>
  <r>
    <s v="PAT_153"/>
    <x v="2"/>
    <x v="2120"/>
    <d v="2020-07-08T14:50:40"/>
    <x v="1"/>
    <x v="6"/>
    <x v="1518"/>
    <n v="35"/>
    <x v="1"/>
    <x v="0"/>
    <x v="1"/>
    <n v="8292.34"/>
  </r>
  <r>
    <s v="PAT_2035"/>
    <x v="0"/>
    <x v="2121"/>
    <d v="2020-07-08T21:06:09"/>
    <x v="1"/>
    <x v="6"/>
    <x v="1057"/>
    <n v="87"/>
    <x v="1"/>
    <x v="1"/>
    <x v="2"/>
    <n v="1799.27"/>
  </r>
  <r>
    <s v="PAT_1483"/>
    <x v="2"/>
    <x v="2122"/>
    <d v="2020-07-09T03:21:38"/>
    <x v="1"/>
    <x v="6"/>
    <x v="1519"/>
    <n v="34"/>
    <x v="1"/>
    <x v="0"/>
    <x v="2"/>
    <n v="8.23"/>
  </r>
  <r>
    <s v="PAT_1289"/>
    <x v="1"/>
    <x v="2123"/>
    <d v="2020-07-09T09:37:07"/>
    <x v="1"/>
    <x v="6"/>
    <x v="802"/>
    <n v="84"/>
    <x v="1"/>
    <x v="4"/>
    <x v="0"/>
    <n v="6330.52"/>
  </r>
  <r>
    <s v="PAT_2208"/>
    <x v="1"/>
    <x v="2124"/>
    <d v="2020-07-09T15:52:36"/>
    <x v="1"/>
    <x v="6"/>
    <x v="159"/>
    <n v="28"/>
    <x v="0"/>
    <x v="2"/>
    <x v="0"/>
    <n v="208.62"/>
  </r>
  <r>
    <s v="PAT_1666"/>
    <x v="3"/>
    <x v="2125"/>
    <d v="2020-07-09T22:08:05"/>
    <x v="1"/>
    <x v="6"/>
    <x v="1520"/>
    <n v="78"/>
    <x v="1"/>
    <x v="1"/>
    <x v="0"/>
    <n v="4069.56"/>
  </r>
  <r>
    <s v="PAT_2183"/>
    <x v="3"/>
    <x v="2126"/>
    <d v="2020-07-10T04:23:33"/>
    <x v="1"/>
    <x v="6"/>
    <x v="1521"/>
    <n v="85"/>
    <x v="0"/>
    <x v="2"/>
    <x v="1"/>
    <n v="7312.82"/>
  </r>
  <r>
    <s v="PAT_2296"/>
    <x v="1"/>
    <x v="2127"/>
    <d v="2020-07-10T10:39:02"/>
    <x v="1"/>
    <x v="6"/>
    <x v="1522"/>
    <n v="64"/>
    <x v="0"/>
    <x v="2"/>
    <x v="0"/>
    <n v="869.49"/>
  </r>
  <r>
    <s v="PAT_2759"/>
    <x v="3"/>
    <x v="2128"/>
    <d v="2020-07-10T16:54:31"/>
    <x v="1"/>
    <x v="6"/>
    <x v="1523"/>
    <n v="49"/>
    <x v="1"/>
    <x v="0"/>
    <x v="1"/>
    <n v="7566.01"/>
  </r>
  <r>
    <s v="PAT_2752"/>
    <x v="3"/>
    <x v="2129"/>
    <d v="2020-07-10T23:10:00"/>
    <x v="1"/>
    <x v="6"/>
    <x v="1524"/>
    <n v="41"/>
    <x v="0"/>
    <x v="2"/>
    <x v="1"/>
    <n v="5776.71"/>
  </r>
  <r>
    <s v="PAT_1468"/>
    <x v="1"/>
    <x v="2130"/>
    <d v="2020-07-11T05:25:29"/>
    <x v="1"/>
    <x v="6"/>
    <x v="1525"/>
    <n v="61"/>
    <x v="1"/>
    <x v="4"/>
    <x v="0"/>
    <n v="388.37"/>
  </r>
  <r>
    <s v="PAT_1085"/>
    <x v="0"/>
    <x v="2131"/>
    <d v="2020-07-11T11:40:58"/>
    <x v="1"/>
    <x v="6"/>
    <x v="591"/>
    <n v="72"/>
    <x v="1"/>
    <x v="4"/>
    <x v="2"/>
    <n v="40.04"/>
  </r>
  <r>
    <s v="PAT_2338"/>
    <x v="3"/>
    <x v="2132"/>
    <d v="2020-07-11T17:56:27"/>
    <x v="1"/>
    <x v="6"/>
    <x v="1526"/>
    <n v="23"/>
    <x v="1"/>
    <x v="2"/>
    <x v="1"/>
    <n v="56.59"/>
  </r>
  <r>
    <s v="PAT_963"/>
    <x v="3"/>
    <x v="2133"/>
    <d v="2020-07-12T00:11:56"/>
    <x v="1"/>
    <x v="6"/>
    <x v="1527"/>
    <n v="65"/>
    <x v="0"/>
    <x v="3"/>
    <x v="2"/>
    <n v="3652.43"/>
  </r>
  <r>
    <s v="PAT_495"/>
    <x v="3"/>
    <x v="2134"/>
    <d v="2020-07-12T06:27:25"/>
    <x v="1"/>
    <x v="6"/>
    <x v="1528"/>
    <n v="58"/>
    <x v="0"/>
    <x v="0"/>
    <x v="0"/>
    <n v="6826.47"/>
  </r>
  <r>
    <s v="PAT_145"/>
    <x v="2"/>
    <x v="2135"/>
    <d v="2020-07-12T12:42:54"/>
    <x v="1"/>
    <x v="6"/>
    <x v="1529"/>
    <n v="72"/>
    <x v="1"/>
    <x v="3"/>
    <x v="0"/>
    <n v="6794.22"/>
  </r>
  <r>
    <s v="PAT_742"/>
    <x v="1"/>
    <x v="2136"/>
    <d v="2020-07-12T18:58:23"/>
    <x v="1"/>
    <x v="6"/>
    <x v="1530"/>
    <n v="72"/>
    <x v="1"/>
    <x v="4"/>
    <x v="0"/>
    <n v="4509.79"/>
  </r>
  <r>
    <s v="PAT_2093"/>
    <x v="0"/>
    <x v="2137"/>
    <d v="2020-07-13T01:13:52"/>
    <x v="1"/>
    <x v="6"/>
    <x v="1531"/>
    <n v="73"/>
    <x v="0"/>
    <x v="0"/>
    <x v="1"/>
    <n v="5813.5"/>
  </r>
  <r>
    <s v="PAT_1781"/>
    <x v="3"/>
    <x v="2138"/>
    <d v="2020-07-13T07:29:21"/>
    <x v="1"/>
    <x v="6"/>
    <x v="153"/>
    <n v="18"/>
    <x v="0"/>
    <x v="1"/>
    <x v="0"/>
    <n v="2532.4"/>
  </r>
  <r>
    <s v="PAT_2498"/>
    <x v="1"/>
    <x v="2139"/>
    <d v="2020-07-13T13:44:50"/>
    <x v="1"/>
    <x v="6"/>
    <x v="1532"/>
    <n v="89"/>
    <x v="1"/>
    <x v="1"/>
    <x v="0"/>
    <n v="9192.56"/>
  </r>
  <r>
    <s v="PAT_567"/>
    <x v="2"/>
    <x v="2140"/>
    <d v="2020-07-13T20:00:19"/>
    <x v="1"/>
    <x v="6"/>
    <x v="301"/>
    <n v="77"/>
    <x v="0"/>
    <x v="1"/>
    <x v="0"/>
    <n v="4791.6000000000004"/>
  </r>
  <r>
    <s v="PAT_2855"/>
    <x v="1"/>
    <x v="2141"/>
    <d v="2020-07-14T02:15:47"/>
    <x v="1"/>
    <x v="6"/>
    <x v="997"/>
    <n v="61"/>
    <x v="0"/>
    <x v="1"/>
    <x v="0"/>
    <n v="7982.18"/>
  </r>
  <r>
    <s v="PAT_2664"/>
    <x v="1"/>
    <x v="2142"/>
    <d v="2020-07-14T08:31:16"/>
    <x v="1"/>
    <x v="6"/>
    <x v="1533"/>
    <n v="33"/>
    <x v="0"/>
    <x v="3"/>
    <x v="1"/>
    <n v="9812.4699999999993"/>
  </r>
  <r>
    <s v="PAT_2508"/>
    <x v="2"/>
    <x v="2143"/>
    <d v="2020-07-14T14:46:45"/>
    <x v="1"/>
    <x v="6"/>
    <x v="360"/>
    <n v="45"/>
    <x v="0"/>
    <x v="2"/>
    <x v="1"/>
    <n v="78.53"/>
  </r>
  <r>
    <s v="PAT_515"/>
    <x v="2"/>
    <x v="2144"/>
    <d v="2020-07-14T21:02:14"/>
    <x v="1"/>
    <x v="6"/>
    <x v="485"/>
    <n v="65"/>
    <x v="0"/>
    <x v="2"/>
    <x v="2"/>
    <n v="1395.31"/>
  </r>
  <r>
    <s v="PAT_2990"/>
    <x v="3"/>
    <x v="2145"/>
    <d v="2020-07-15T03:17:43"/>
    <x v="1"/>
    <x v="6"/>
    <x v="610"/>
    <n v="19"/>
    <x v="0"/>
    <x v="2"/>
    <x v="0"/>
    <n v="6926.7"/>
  </r>
  <r>
    <s v="PAT_1974"/>
    <x v="3"/>
    <x v="2146"/>
    <d v="2020-07-15T09:33:12"/>
    <x v="1"/>
    <x v="6"/>
    <x v="36"/>
    <n v="22"/>
    <x v="1"/>
    <x v="0"/>
    <x v="2"/>
    <n v="9487.5300000000007"/>
  </r>
  <r>
    <s v="PAT_1297"/>
    <x v="0"/>
    <x v="2147"/>
    <d v="2020-07-15T15:48:41"/>
    <x v="1"/>
    <x v="6"/>
    <x v="1534"/>
    <n v="80"/>
    <x v="0"/>
    <x v="1"/>
    <x v="2"/>
    <n v="6416.55"/>
  </r>
  <r>
    <s v="PAT_243"/>
    <x v="3"/>
    <x v="2148"/>
    <d v="2020-07-15T22:04:10"/>
    <x v="1"/>
    <x v="6"/>
    <x v="131"/>
    <n v="29"/>
    <x v="0"/>
    <x v="1"/>
    <x v="1"/>
    <n v="522.85"/>
  </r>
  <r>
    <s v="PAT_2258"/>
    <x v="3"/>
    <x v="2149"/>
    <d v="2020-07-16T04:19:39"/>
    <x v="1"/>
    <x v="6"/>
    <x v="1018"/>
    <n v="79"/>
    <x v="1"/>
    <x v="4"/>
    <x v="2"/>
    <n v="9177.74"/>
  </r>
  <r>
    <s v="PAT_9"/>
    <x v="2"/>
    <x v="2150"/>
    <d v="2020-07-16T10:35:08"/>
    <x v="1"/>
    <x v="6"/>
    <x v="1217"/>
    <n v="57"/>
    <x v="0"/>
    <x v="2"/>
    <x v="0"/>
    <n v="7070.78"/>
  </r>
  <r>
    <s v="PAT_2276"/>
    <x v="1"/>
    <x v="2151"/>
    <d v="2020-07-16T16:50:37"/>
    <x v="1"/>
    <x v="6"/>
    <x v="1535"/>
    <n v="32"/>
    <x v="0"/>
    <x v="0"/>
    <x v="2"/>
    <n v="7220.16"/>
  </r>
  <r>
    <s v="PAT_1476"/>
    <x v="2"/>
    <x v="2152"/>
    <d v="2020-07-16T23:06:06"/>
    <x v="1"/>
    <x v="6"/>
    <x v="1536"/>
    <n v="78"/>
    <x v="1"/>
    <x v="1"/>
    <x v="0"/>
    <n v="8604.51"/>
  </r>
  <r>
    <s v="PAT_95"/>
    <x v="1"/>
    <x v="2153"/>
    <d v="2020-07-17T05:21:35"/>
    <x v="1"/>
    <x v="6"/>
    <x v="1537"/>
    <n v="88"/>
    <x v="1"/>
    <x v="0"/>
    <x v="1"/>
    <n v="7792.66"/>
  </r>
  <r>
    <s v="PAT_884"/>
    <x v="3"/>
    <x v="2154"/>
    <d v="2020-07-17T11:37:04"/>
    <x v="1"/>
    <x v="6"/>
    <x v="490"/>
    <n v="25"/>
    <x v="0"/>
    <x v="1"/>
    <x v="2"/>
    <n v="2635.75"/>
  </r>
  <r>
    <s v="PAT_188"/>
    <x v="1"/>
    <x v="2155"/>
    <d v="2020-07-17T17:52:33"/>
    <x v="1"/>
    <x v="6"/>
    <x v="515"/>
    <n v="57"/>
    <x v="1"/>
    <x v="0"/>
    <x v="2"/>
    <n v="6720.24"/>
  </r>
  <r>
    <s v="PAT_240"/>
    <x v="1"/>
    <x v="2156"/>
    <d v="2020-07-18T00:08:01"/>
    <x v="1"/>
    <x v="6"/>
    <x v="1538"/>
    <n v="43"/>
    <x v="1"/>
    <x v="3"/>
    <x v="2"/>
    <n v="2307.12"/>
  </r>
  <r>
    <s v="PAT_2906"/>
    <x v="3"/>
    <x v="2157"/>
    <d v="2020-07-18T06:23:30"/>
    <x v="1"/>
    <x v="6"/>
    <x v="1102"/>
    <n v="34"/>
    <x v="0"/>
    <x v="4"/>
    <x v="2"/>
    <n v="1558.72"/>
  </r>
  <r>
    <s v="PAT_1062"/>
    <x v="0"/>
    <x v="2158"/>
    <d v="2020-07-18T12:38:59"/>
    <x v="1"/>
    <x v="6"/>
    <x v="1373"/>
    <n v="70"/>
    <x v="1"/>
    <x v="3"/>
    <x v="1"/>
    <n v="739.06"/>
  </r>
  <r>
    <s v="PAT_1451"/>
    <x v="0"/>
    <x v="2159"/>
    <d v="2020-07-18T18:54:28"/>
    <x v="1"/>
    <x v="6"/>
    <x v="1539"/>
    <n v="71"/>
    <x v="0"/>
    <x v="1"/>
    <x v="0"/>
    <n v="4342.03"/>
  </r>
  <r>
    <s v="PAT_1851"/>
    <x v="2"/>
    <x v="2160"/>
    <d v="2020-07-19T01:09:57"/>
    <x v="1"/>
    <x v="6"/>
    <x v="14"/>
    <n v="44"/>
    <x v="1"/>
    <x v="1"/>
    <x v="2"/>
    <n v="9359.41"/>
  </r>
  <r>
    <s v="PAT_2022"/>
    <x v="1"/>
    <x v="2161"/>
    <d v="2020-07-19T07:25:26"/>
    <x v="1"/>
    <x v="6"/>
    <x v="721"/>
    <n v="65"/>
    <x v="0"/>
    <x v="2"/>
    <x v="2"/>
    <n v="3358.99"/>
  </r>
  <r>
    <s v="PAT_1906"/>
    <x v="1"/>
    <x v="2162"/>
    <d v="2020-07-19T13:40:55"/>
    <x v="1"/>
    <x v="6"/>
    <x v="1540"/>
    <n v="62"/>
    <x v="0"/>
    <x v="2"/>
    <x v="0"/>
    <n v="3904.94"/>
  </r>
  <r>
    <s v="PAT_1538"/>
    <x v="3"/>
    <x v="2163"/>
    <d v="2020-07-19T19:56:24"/>
    <x v="1"/>
    <x v="6"/>
    <x v="1541"/>
    <n v="61"/>
    <x v="1"/>
    <x v="1"/>
    <x v="0"/>
    <n v="3884.43"/>
  </r>
  <r>
    <s v="PAT_2029"/>
    <x v="0"/>
    <x v="2164"/>
    <d v="2020-07-20T02:11:53"/>
    <x v="1"/>
    <x v="6"/>
    <x v="349"/>
    <n v="50"/>
    <x v="0"/>
    <x v="3"/>
    <x v="2"/>
    <n v="4210.33"/>
  </r>
  <r>
    <s v="PAT_1506"/>
    <x v="1"/>
    <x v="2165"/>
    <d v="2020-07-20T08:27:22"/>
    <x v="1"/>
    <x v="6"/>
    <x v="1542"/>
    <n v="28"/>
    <x v="1"/>
    <x v="4"/>
    <x v="2"/>
    <n v="6229.6"/>
  </r>
  <r>
    <s v="PAT_2462"/>
    <x v="3"/>
    <x v="2166"/>
    <d v="2020-07-20T14:42:51"/>
    <x v="1"/>
    <x v="6"/>
    <x v="338"/>
    <n v="40"/>
    <x v="1"/>
    <x v="4"/>
    <x v="0"/>
    <n v="4173.7700000000004"/>
  </r>
  <r>
    <s v="PAT_466"/>
    <x v="1"/>
    <x v="2167"/>
    <d v="2020-07-20T20:58:20"/>
    <x v="1"/>
    <x v="6"/>
    <x v="439"/>
    <n v="50"/>
    <x v="0"/>
    <x v="4"/>
    <x v="2"/>
    <n v="5565.52"/>
  </r>
  <r>
    <s v="PAT_1244"/>
    <x v="1"/>
    <x v="2168"/>
    <d v="2020-07-21T03:13:49"/>
    <x v="1"/>
    <x v="6"/>
    <x v="477"/>
    <n v="87"/>
    <x v="1"/>
    <x v="4"/>
    <x v="2"/>
    <n v="4748.6000000000004"/>
  </r>
  <r>
    <s v="PAT_1745"/>
    <x v="0"/>
    <x v="2169"/>
    <d v="2020-07-21T09:29:18"/>
    <x v="1"/>
    <x v="6"/>
    <x v="528"/>
    <n v="39"/>
    <x v="1"/>
    <x v="3"/>
    <x v="0"/>
    <n v="8178.4"/>
  </r>
  <r>
    <s v="PAT_2671"/>
    <x v="3"/>
    <x v="2170"/>
    <d v="2020-07-21T15:44:46"/>
    <x v="1"/>
    <x v="6"/>
    <x v="260"/>
    <n v="74"/>
    <x v="1"/>
    <x v="2"/>
    <x v="1"/>
    <n v="7101.11"/>
  </r>
  <r>
    <s v="PAT_99"/>
    <x v="3"/>
    <x v="2171"/>
    <d v="2020-07-21T22:00:15"/>
    <x v="1"/>
    <x v="6"/>
    <x v="1070"/>
    <n v="29"/>
    <x v="1"/>
    <x v="0"/>
    <x v="0"/>
    <n v="9261.85"/>
  </r>
  <r>
    <s v="PAT_1023"/>
    <x v="2"/>
    <x v="2172"/>
    <d v="2020-07-22T04:15:44"/>
    <x v="1"/>
    <x v="6"/>
    <x v="1543"/>
    <n v="45"/>
    <x v="0"/>
    <x v="0"/>
    <x v="2"/>
    <n v="1870.88"/>
  </r>
  <r>
    <s v="PAT_214"/>
    <x v="1"/>
    <x v="2173"/>
    <d v="2020-07-22T10:31:13"/>
    <x v="1"/>
    <x v="6"/>
    <x v="1544"/>
    <n v="50"/>
    <x v="1"/>
    <x v="0"/>
    <x v="0"/>
    <n v="454.78"/>
  </r>
  <r>
    <s v="PAT_2347"/>
    <x v="2"/>
    <x v="2174"/>
    <d v="2020-07-22T16:46:42"/>
    <x v="1"/>
    <x v="6"/>
    <x v="1545"/>
    <n v="89"/>
    <x v="0"/>
    <x v="3"/>
    <x v="2"/>
    <n v="9441.18"/>
  </r>
  <r>
    <s v="PAT_2466"/>
    <x v="1"/>
    <x v="2175"/>
    <d v="2020-07-22T23:02:11"/>
    <x v="1"/>
    <x v="6"/>
    <x v="666"/>
    <n v="44"/>
    <x v="1"/>
    <x v="3"/>
    <x v="2"/>
    <n v="5198.4799999999996"/>
  </r>
  <r>
    <s v="PAT_320"/>
    <x v="2"/>
    <x v="2176"/>
    <d v="2020-07-23T05:17:40"/>
    <x v="1"/>
    <x v="6"/>
    <x v="1546"/>
    <n v="67"/>
    <x v="0"/>
    <x v="4"/>
    <x v="0"/>
    <n v="3172.61"/>
  </r>
  <r>
    <s v="PAT_661"/>
    <x v="1"/>
    <x v="2177"/>
    <d v="2020-07-23T11:33:09"/>
    <x v="1"/>
    <x v="6"/>
    <x v="1547"/>
    <n v="58"/>
    <x v="0"/>
    <x v="1"/>
    <x v="0"/>
    <n v="5066.7700000000004"/>
  </r>
  <r>
    <s v="PAT_2507"/>
    <x v="2"/>
    <x v="2178"/>
    <d v="2020-07-23T17:48:38"/>
    <x v="1"/>
    <x v="6"/>
    <x v="1064"/>
    <n v="51"/>
    <x v="1"/>
    <x v="1"/>
    <x v="1"/>
    <n v="2722.22"/>
  </r>
  <r>
    <s v="PAT_1672"/>
    <x v="0"/>
    <x v="2179"/>
    <d v="2020-07-24T00:04:07"/>
    <x v="1"/>
    <x v="6"/>
    <x v="1357"/>
    <n v="59"/>
    <x v="0"/>
    <x v="3"/>
    <x v="2"/>
    <n v="689.6"/>
  </r>
  <r>
    <s v="PAT_617"/>
    <x v="2"/>
    <x v="2180"/>
    <d v="2020-07-24T06:19:36"/>
    <x v="1"/>
    <x v="6"/>
    <x v="1548"/>
    <n v="27"/>
    <x v="1"/>
    <x v="4"/>
    <x v="2"/>
    <n v="3970.3"/>
  </r>
  <r>
    <s v="PAT_1579"/>
    <x v="0"/>
    <x v="2181"/>
    <d v="2020-07-24T12:35:05"/>
    <x v="1"/>
    <x v="6"/>
    <x v="855"/>
    <n v="48"/>
    <x v="1"/>
    <x v="4"/>
    <x v="0"/>
    <n v="2827.01"/>
  </r>
  <r>
    <s v="PAT_621"/>
    <x v="3"/>
    <x v="2182"/>
    <d v="2020-07-24T18:50:34"/>
    <x v="1"/>
    <x v="6"/>
    <x v="1431"/>
    <n v="71"/>
    <x v="1"/>
    <x v="3"/>
    <x v="1"/>
    <n v="8816.75"/>
  </r>
  <r>
    <s v="PAT_487"/>
    <x v="0"/>
    <x v="2183"/>
    <d v="2020-07-25T01:06:03"/>
    <x v="1"/>
    <x v="6"/>
    <x v="1549"/>
    <n v="47"/>
    <x v="1"/>
    <x v="4"/>
    <x v="0"/>
    <n v="991.09"/>
  </r>
  <r>
    <s v="PAT_562"/>
    <x v="2"/>
    <x v="2184"/>
    <d v="2020-07-25T07:21:32"/>
    <x v="1"/>
    <x v="6"/>
    <x v="200"/>
    <n v="27"/>
    <x v="1"/>
    <x v="3"/>
    <x v="1"/>
    <n v="760.55"/>
  </r>
  <r>
    <s v="PAT_1147"/>
    <x v="1"/>
    <x v="2185"/>
    <d v="2020-07-25T13:37:00"/>
    <x v="1"/>
    <x v="6"/>
    <x v="254"/>
    <n v="41"/>
    <x v="1"/>
    <x v="1"/>
    <x v="0"/>
    <n v="159.88999999999999"/>
  </r>
  <r>
    <s v="PAT_1485"/>
    <x v="0"/>
    <x v="2186"/>
    <d v="2020-07-25T19:52:29"/>
    <x v="1"/>
    <x v="6"/>
    <x v="1550"/>
    <n v="67"/>
    <x v="1"/>
    <x v="4"/>
    <x v="2"/>
    <n v="1407.41"/>
  </r>
  <r>
    <s v="PAT_2366"/>
    <x v="0"/>
    <x v="2187"/>
    <d v="2020-07-26T02:07:58"/>
    <x v="1"/>
    <x v="6"/>
    <x v="1361"/>
    <n v="58"/>
    <x v="0"/>
    <x v="1"/>
    <x v="0"/>
    <n v="3321.05"/>
  </r>
  <r>
    <s v="PAT_1479"/>
    <x v="1"/>
    <x v="2188"/>
    <d v="2020-07-26T08:23:27"/>
    <x v="1"/>
    <x v="6"/>
    <x v="948"/>
    <n v="56"/>
    <x v="0"/>
    <x v="4"/>
    <x v="0"/>
    <n v="1021.67"/>
  </r>
  <r>
    <s v="PAT_640"/>
    <x v="1"/>
    <x v="2189"/>
    <d v="2020-07-26T14:38:56"/>
    <x v="1"/>
    <x v="6"/>
    <x v="1099"/>
    <n v="25"/>
    <x v="0"/>
    <x v="4"/>
    <x v="1"/>
    <n v="4057.58"/>
  </r>
  <r>
    <s v="PAT_2557"/>
    <x v="1"/>
    <x v="2190"/>
    <d v="2020-07-26T20:54:25"/>
    <x v="1"/>
    <x v="6"/>
    <x v="1551"/>
    <n v="57"/>
    <x v="0"/>
    <x v="1"/>
    <x v="2"/>
    <n v="3845.58"/>
  </r>
  <r>
    <s v="PAT_725"/>
    <x v="3"/>
    <x v="2191"/>
    <d v="2020-07-27T03:09:54"/>
    <x v="1"/>
    <x v="6"/>
    <x v="1552"/>
    <n v="72"/>
    <x v="0"/>
    <x v="1"/>
    <x v="2"/>
    <n v="2811.14"/>
  </r>
  <r>
    <s v="PAT_39"/>
    <x v="2"/>
    <x v="2192"/>
    <d v="2020-07-27T09:25:23"/>
    <x v="1"/>
    <x v="6"/>
    <x v="1553"/>
    <n v="27"/>
    <x v="0"/>
    <x v="1"/>
    <x v="0"/>
    <n v="6526.32"/>
  </r>
  <r>
    <s v="PAT_147"/>
    <x v="0"/>
    <x v="2193"/>
    <d v="2020-07-27T15:40:52"/>
    <x v="1"/>
    <x v="6"/>
    <x v="883"/>
    <n v="63"/>
    <x v="1"/>
    <x v="3"/>
    <x v="1"/>
    <n v="1977.8"/>
  </r>
  <r>
    <s v="PAT_312"/>
    <x v="3"/>
    <x v="2194"/>
    <d v="2020-07-27T21:56:21"/>
    <x v="1"/>
    <x v="6"/>
    <x v="1554"/>
    <n v="83"/>
    <x v="0"/>
    <x v="4"/>
    <x v="1"/>
    <n v="221.99"/>
  </r>
  <r>
    <s v="PAT_1852"/>
    <x v="1"/>
    <x v="2195"/>
    <d v="2020-07-28T04:11:50"/>
    <x v="1"/>
    <x v="6"/>
    <x v="1555"/>
    <n v="76"/>
    <x v="0"/>
    <x v="1"/>
    <x v="0"/>
    <n v="1662.66"/>
  </r>
  <r>
    <s v="PAT_2192"/>
    <x v="3"/>
    <x v="2196"/>
    <d v="2020-07-28T10:27:19"/>
    <x v="1"/>
    <x v="6"/>
    <x v="1556"/>
    <n v="32"/>
    <x v="0"/>
    <x v="3"/>
    <x v="2"/>
    <n v="7797.33"/>
  </r>
  <r>
    <s v="PAT_2914"/>
    <x v="0"/>
    <x v="2197"/>
    <d v="2020-07-28T16:42:48"/>
    <x v="1"/>
    <x v="6"/>
    <x v="1557"/>
    <n v="77"/>
    <x v="0"/>
    <x v="1"/>
    <x v="1"/>
    <n v="6575.42"/>
  </r>
  <r>
    <s v="PAT_746"/>
    <x v="3"/>
    <x v="2198"/>
    <d v="2020-07-28T22:58:17"/>
    <x v="1"/>
    <x v="6"/>
    <x v="1558"/>
    <n v="19"/>
    <x v="1"/>
    <x v="1"/>
    <x v="1"/>
    <n v="8328.5400000000009"/>
  </r>
  <r>
    <s v="PAT_50"/>
    <x v="3"/>
    <x v="2199"/>
    <d v="2020-07-29T05:13:46"/>
    <x v="1"/>
    <x v="6"/>
    <x v="1559"/>
    <n v="57"/>
    <x v="1"/>
    <x v="3"/>
    <x v="2"/>
    <n v="5816.37"/>
  </r>
  <r>
    <s v="PAT_58"/>
    <x v="0"/>
    <x v="2200"/>
    <d v="2020-07-29T11:29:14"/>
    <x v="1"/>
    <x v="6"/>
    <x v="1560"/>
    <n v="32"/>
    <x v="0"/>
    <x v="4"/>
    <x v="0"/>
    <n v="3467.04"/>
  </r>
  <r>
    <s v="PAT_1500"/>
    <x v="1"/>
    <x v="2201"/>
    <d v="2020-07-29T17:44:43"/>
    <x v="1"/>
    <x v="6"/>
    <x v="16"/>
    <n v="30"/>
    <x v="0"/>
    <x v="3"/>
    <x v="0"/>
    <n v="9473.66"/>
  </r>
  <r>
    <s v="PAT_2785"/>
    <x v="0"/>
    <x v="2202"/>
    <d v="2020-07-30T00:00:12"/>
    <x v="1"/>
    <x v="6"/>
    <x v="649"/>
    <n v="77"/>
    <x v="0"/>
    <x v="2"/>
    <x v="1"/>
    <n v="5695.95"/>
  </r>
  <r>
    <s v="PAT_1370"/>
    <x v="0"/>
    <x v="2203"/>
    <d v="2020-07-30T06:15:41"/>
    <x v="1"/>
    <x v="6"/>
    <x v="1561"/>
    <n v="37"/>
    <x v="0"/>
    <x v="2"/>
    <x v="0"/>
    <n v="894"/>
  </r>
  <r>
    <s v="PAT_196"/>
    <x v="0"/>
    <x v="2204"/>
    <d v="2020-07-30T12:31:10"/>
    <x v="1"/>
    <x v="6"/>
    <x v="561"/>
    <n v="32"/>
    <x v="1"/>
    <x v="3"/>
    <x v="0"/>
    <n v="2967.03"/>
  </r>
  <r>
    <s v="PAT_449"/>
    <x v="3"/>
    <x v="2205"/>
    <d v="2020-07-30T18:46:39"/>
    <x v="1"/>
    <x v="6"/>
    <x v="577"/>
    <n v="24"/>
    <x v="0"/>
    <x v="3"/>
    <x v="0"/>
    <n v="8958.84"/>
  </r>
  <r>
    <s v="PAT_1947"/>
    <x v="0"/>
    <x v="2206"/>
    <d v="2020-07-31T01:02:08"/>
    <x v="1"/>
    <x v="6"/>
    <x v="1562"/>
    <n v="22"/>
    <x v="0"/>
    <x v="1"/>
    <x v="0"/>
    <n v="4935.8100000000004"/>
  </r>
  <r>
    <s v="PAT_911"/>
    <x v="2"/>
    <x v="2207"/>
    <d v="2020-07-31T07:17:37"/>
    <x v="1"/>
    <x v="6"/>
    <x v="1563"/>
    <n v="37"/>
    <x v="0"/>
    <x v="3"/>
    <x v="1"/>
    <n v="7003.69"/>
  </r>
  <r>
    <s v="PAT_2631"/>
    <x v="2"/>
    <x v="2208"/>
    <d v="2020-07-31T13:33:06"/>
    <x v="1"/>
    <x v="6"/>
    <x v="1386"/>
    <n v="30"/>
    <x v="1"/>
    <x v="4"/>
    <x v="2"/>
    <n v="4342.38"/>
  </r>
  <r>
    <s v="PAT_2579"/>
    <x v="0"/>
    <x v="2209"/>
    <d v="2020-07-31T19:48:35"/>
    <x v="1"/>
    <x v="6"/>
    <x v="500"/>
    <n v="47"/>
    <x v="0"/>
    <x v="4"/>
    <x v="2"/>
    <n v="6402.36"/>
  </r>
  <r>
    <s v="PAT_2215"/>
    <x v="1"/>
    <x v="2210"/>
    <d v="2020-08-01T02:04:04"/>
    <x v="1"/>
    <x v="7"/>
    <x v="808"/>
    <n v="86"/>
    <x v="1"/>
    <x v="2"/>
    <x v="2"/>
    <n v="2857.96"/>
  </r>
  <r>
    <s v="PAT_2574"/>
    <x v="3"/>
    <x v="2211"/>
    <d v="2020-08-01T08:19:33"/>
    <x v="1"/>
    <x v="7"/>
    <x v="931"/>
    <n v="34"/>
    <x v="0"/>
    <x v="4"/>
    <x v="2"/>
    <n v="7232.4"/>
  </r>
  <r>
    <s v="PAT_666"/>
    <x v="2"/>
    <x v="2212"/>
    <d v="2020-08-01T14:35:02"/>
    <x v="1"/>
    <x v="7"/>
    <x v="1564"/>
    <n v="22"/>
    <x v="0"/>
    <x v="0"/>
    <x v="0"/>
    <n v="6096.07"/>
  </r>
  <r>
    <s v="PAT_1232"/>
    <x v="0"/>
    <x v="2213"/>
    <d v="2020-08-01T20:50:31"/>
    <x v="1"/>
    <x v="7"/>
    <x v="950"/>
    <n v="67"/>
    <x v="0"/>
    <x v="4"/>
    <x v="2"/>
    <n v="5168.05"/>
  </r>
  <r>
    <s v="PAT_269"/>
    <x v="0"/>
    <x v="2214"/>
    <d v="2020-08-02T03:06:00"/>
    <x v="1"/>
    <x v="7"/>
    <x v="1565"/>
    <n v="47"/>
    <x v="1"/>
    <x v="1"/>
    <x v="0"/>
    <n v="3509.22"/>
  </r>
  <r>
    <s v="PAT_987"/>
    <x v="3"/>
    <x v="2215"/>
    <d v="2020-08-02T09:21:28"/>
    <x v="1"/>
    <x v="7"/>
    <x v="1566"/>
    <n v="85"/>
    <x v="1"/>
    <x v="0"/>
    <x v="2"/>
    <n v="6524.16"/>
  </r>
  <r>
    <s v="PAT_1301"/>
    <x v="2"/>
    <x v="2216"/>
    <d v="2020-08-02T15:36:57"/>
    <x v="1"/>
    <x v="7"/>
    <x v="1460"/>
    <n v="64"/>
    <x v="1"/>
    <x v="4"/>
    <x v="1"/>
    <n v="4967.84"/>
  </r>
  <r>
    <s v="PAT_2623"/>
    <x v="0"/>
    <x v="2217"/>
    <d v="2020-08-02T21:52:26"/>
    <x v="1"/>
    <x v="7"/>
    <x v="850"/>
    <n v="52"/>
    <x v="0"/>
    <x v="2"/>
    <x v="1"/>
    <n v="8730.7199999999993"/>
  </r>
  <r>
    <s v="PAT_1384"/>
    <x v="2"/>
    <x v="2218"/>
    <d v="2020-08-03T04:07:55"/>
    <x v="1"/>
    <x v="7"/>
    <x v="1567"/>
    <n v="62"/>
    <x v="1"/>
    <x v="0"/>
    <x v="1"/>
    <n v="4271.2"/>
  </r>
  <r>
    <s v="PAT_1904"/>
    <x v="3"/>
    <x v="2219"/>
    <d v="2020-08-03T10:23:24"/>
    <x v="1"/>
    <x v="7"/>
    <x v="1568"/>
    <n v="36"/>
    <x v="0"/>
    <x v="3"/>
    <x v="2"/>
    <n v="517.41999999999996"/>
  </r>
  <r>
    <s v="PAT_1394"/>
    <x v="3"/>
    <x v="2220"/>
    <d v="2020-08-03T16:38:53"/>
    <x v="1"/>
    <x v="7"/>
    <x v="667"/>
    <n v="54"/>
    <x v="1"/>
    <x v="2"/>
    <x v="2"/>
    <n v="5939.96"/>
  </r>
  <r>
    <s v="PAT_153"/>
    <x v="2"/>
    <x v="2221"/>
    <d v="2020-08-03T22:54:22"/>
    <x v="1"/>
    <x v="7"/>
    <x v="1518"/>
    <n v="35"/>
    <x v="1"/>
    <x v="0"/>
    <x v="1"/>
    <n v="8292.34"/>
  </r>
  <r>
    <s v="PAT_1086"/>
    <x v="1"/>
    <x v="2222"/>
    <d v="2020-08-04T05:09:51"/>
    <x v="1"/>
    <x v="7"/>
    <x v="1089"/>
    <n v="88"/>
    <x v="1"/>
    <x v="1"/>
    <x v="2"/>
    <n v="2726.97"/>
  </r>
  <r>
    <s v="PAT_2612"/>
    <x v="0"/>
    <x v="2223"/>
    <d v="2020-08-04T11:25:20"/>
    <x v="1"/>
    <x v="7"/>
    <x v="779"/>
    <n v="24"/>
    <x v="0"/>
    <x v="4"/>
    <x v="1"/>
    <n v="3054.34"/>
  </r>
  <r>
    <s v="PAT_628"/>
    <x v="0"/>
    <x v="2224"/>
    <d v="2020-08-04T17:40:49"/>
    <x v="1"/>
    <x v="7"/>
    <x v="805"/>
    <n v="22"/>
    <x v="1"/>
    <x v="4"/>
    <x v="0"/>
    <n v="6048.14"/>
  </r>
  <r>
    <s v="PAT_1693"/>
    <x v="0"/>
    <x v="2225"/>
    <d v="2020-08-04T23:56:18"/>
    <x v="1"/>
    <x v="7"/>
    <x v="1569"/>
    <n v="70"/>
    <x v="0"/>
    <x v="0"/>
    <x v="1"/>
    <n v="1235.3900000000001"/>
  </r>
  <r>
    <s v="PAT_1626"/>
    <x v="1"/>
    <x v="2226"/>
    <d v="2020-08-05T06:11:47"/>
    <x v="1"/>
    <x v="7"/>
    <x v="1570"/>
    <n v="27"/>
    <x v="0"/>
    <x v="2"/>
    <x v="1"/>
    <n v="318.04000000000002"/>
  </r>
  <r>
    <s v="PAT_1491"/>
    <x v="2"/>
    <x v="2227"/>
    <d v="2020-08-05T12:27:16"/>
    <x v="1"/>
    <x v="7"/>
    <x v="1571"/>
    <n v="77"/>
    <x v="0"/>
    <x v="1"/>
    <x v="2"/>
    <n v="4594.95"/>
  </r>
  <r>
    <s v="PAT_1850"/>
    <x v="3"/>
    <x v="2228"/>
    <d v="2020-08-05T18:42:45"/>
    <x v="1"/>
    <x v="7"/>
    <x v="1572"/>
    <n v="59"/>
    <x v="0"/>
    <x v="4"/>
    <x v="2"/>
    <n v="9389.52"/>
  </r>
  <r>
    <s v="PAT_1736"/>
    <x v="0"/>
    <x v="2229"/>
    <d v="2020-08-06T00:58:14"/>
    <x v="1"/>
    <x v="7"/>
    <x v="742"/>
    <n v="57"/>
    <x v="1"/>
    <x v="3"/>
    <x v="1"/>
    <n v="3578.22"/>
  </r>
  <r>
    <s v="PAT_898"/>
    <x v="3"/>
    <x v="2230"/>
    <d v="2020-08-06T07:13:42"/>
    <x v="1"/>
    <x v="7"/>
    <x v="1573"/>
    <n v="24"/>
    <x v="1"/>
    <x v="4"/>
    <x v="0"/>
    <n v="9171.7000000000007"/>
  </r>
  <r>
    <s v="PAT_2166"/>
    <x v="1"/>
    <x v="2231"/>
    <d v="2020-08-06T13:29:11"/>
    <x v="1"/>
    <x v="7"/>
    <x v="458"/>
    <n v="56"/>
    <x v="0"/>
    <x v="4"/>
    <x v="0"/>
    <n v="1028.1500000000001"/>
  </r>
  <r>
    <s v="PAT_979"/>
    <x v="3"/>
    <x v="2232"/>
    <d v="2020-08-06T19:44:40"/>
    <x v="1"/>
    <x v="7"/>
    <x v="1574"/>
    <n v="37"/>
    <x v="1"/>
    <x v="4"/>
    <x v="1"/>
    <n v="3199.52"/>
  </r>
  <r>
    <s v="PAT_1728"/>
    <x v="2"/>
    <x v="2233"/>
    <d v="2020-08-07T02:00:09"/>
    <x v="1"/>
    <x v="7"/>
    <x v="374"/>
    <n v="79"/>
    <x v="1"/>
    <x v="0"/>
    <x v="1"/>
    <n v="5296.24"/>
  </r>
  <r>
    <s v="PAT_2043"/>
    <x v="3"/>
    <x v="2234"/>
    <d v="2020-08-07T08:15:38"/>
    <x v="1"/>
    <x v="7"/>
    <x v="1575"/>
    <n v="47"/>
    <x v="0"/>
    <x v="0"/>
    <x v="2"/>
    <n v="7325.12"/>
  </r>
  <r>
    <s v="PAT_1539"/>
    <x v="3"/>
    <x v="2235"/>
    <d v="2020-08-07T14:31:07"/>
    <x v="1"/>
    <x v="7"/>
    <x v="594"/>
    <n v="39"/>
    <x v="1"/>
    <x v="3"/>
    <x v="2"/>
    <n v="8635.25"/>
  </r>
  <r>
    <s v="PAT_317"/>
    <x v="2"/>
    <x v="2236"/>
    <d v="2020-08-07T20:46:36"/>
    <x v="1"/>
    <x v="7"/>
    <x v="1576"/>
    <n v="42"/>
    <x v="0"/>
    <x v="0"/>
    <x v="1"/>
    <n v="1584.12"/>
  </r>
  <r>
    <s v="PAT_325"/>
    <x v="2"/>
    <x v="2237"/>
    <d v="2020-08-08T03:02:05"/>
    <x v="1"/>
    <x v="7"/>
    <x v="1577"/>
    <n v="20"/>
    <x v="1"/>
    <x v="2"/>
    <x v="1"/>
    <n v="8247.4500000000007"/>
  </r>
  <r>
    <s v="PAT_2139"/>
    <x v="2"/>
    <x v="2238"/>
    <d v="2020-08-08T09:17:34"/>
    <x v="1"/>
    <x v="7"/>
    <x v="1578"/>
    <n v="42"/>
    <x v="1"/>
    <x v="2"/>
    <x v="1"/>
    <n v="852.78"/>
  </r>
  <r>
    <s v="PAT_2604"/>
    <x v="0"/>
    <x v="2239"/>
    <d v="2020-08-08T15:33:03"/>
    <x v="1"/>
    <x v="7"/>
    <x v="636"/>
    <n v="78"/>
    <x v="1"/>
    <x v="0"/>
    <x v="1"/>
    <n v="8744.36"/>
  </r>
  <r>
    <s v="PAT_619"/>
    <x v="3"/>
    <x v="2240"/>
    <d v="2020-08-08T21:48:32"/>
    <x v="1"/>
    <x v="7"/>
    <x v="1579"/>
    <n v="77"/>
    <x v="1"/>
    <x v="0"/>
    <x v="2"/>
    <n v="4866.59"/>
  </r>
  <r>
    <s v="PAT_1206"/>
    <x v="0"/>
    <x v="2241"/>
    <d v="2020-08-09T04:04:01"/>
    <x v="1"/>
    <x v="7"/>
    <x v="1580"/>
    <n v="31"/>
    <x v="1"/>
    <x v="3"/>
    <x v="2"/>
    <n v="2558.42"/>
  </r>
  <r>
    <s v="PAT_2340"/>
    <x v="3"/>
    <x v="2242"/>
    <d v="2020-08-09T10:19:30"/>
    <x v="1"/>
    <x v="7"/>
    <x v="42"/>
    <n v="58"/>
    <x v="0"/>
    <x v="1"/>
    <x v="2"/>
    <n v="8126.56"/>
  </r>
  <r>
    <s v="PAT_691"/>
    <x v="3"/>
    <x v="2243"/>
    <d v="2020-08-09T16:34:59"/>
    <x v="1"/>
    <x v="7"/>
    <x v="1581"/>
    <n v="67"/>
    <x v="0"/>
    <x v="3"/>
    <x v="2"/>
    <n v="7896.72"/>
  </r>
  <r>
    <s v="PAT_2792"/>
    <x v="3"/>
    <x v="2244"/>
    <d v="2020-08-09T22:50:28"/>
    <x v="1"/>
    <x v="7"/>
    <x v="1582"/>
    <n v="86"/>
    <x v="0"/>
    <x v="3"/>
    <x v="0"/>
    <n v="6070.62"/>
  </r>
  <r>
    <s v="PAT_702"/>
    <x v="2"/>
    <x v="2245"/>
    <d v="2020-08-10T05:05:56"/>
    <x v="1"/>
    <x v="7"/>
    <x v="1291"/>
    <n v="81"/>
    <x v="0"/>
    <x v="1"/>
    <x v="0"/>
    <n v="512.78"/>
  </r>
  <r>
    <s v="PAT_992"/>
    <x v="1"/>
    <x v="2246"/>
    <d v="2020-08-10T11:21:25"/>
    <x v="1"/>
    <x v="7"/>
    <x v="1583"/>
    <n v="36"/>
    <x v="1"/>
    <x v="4"/>
    <x v="0"/>
    <n v="3292.96"/>
  </r>
  <r>
    <s v="PAT_1004"/>
    <x v="2"/>
    <x v="2247"/>
    <d v="2020-08-10T17:36:54"/>
    <x v="1"/>
    <x v="7"/>
    <x v="1584"/>
    <n v="27"/>
    <x v="0"/>
    <x v="4"/>
    <x v="0"/>
    <n v="4640.8100000000004"/>
  </r>
  <r>
    <s v="PAT_2805"/>
    <x v="1"/>
    <x v="2248"/>
    <d v="2020-08-10T23:52:23"/>
    <x v="1"/>
    <x v="7"/>
    <x v="1585"/>
    <n v="89"/>
    <x v="1"/>
    <x v="3"/>
    <x v="1"/>
    <n v="6592.92"/>
  </r>
  <r>
    <s v="PAT_2069"/>
    <x v="1"/>
    <x v="2249"/>
    <d v="2020-08-11T06:07:52"/>
    <x v="1"/>
    <x v="7"/>
    <x v="1036"/>
    <n v="20"/>
    <x v="0"/>
    <x v="2"/>
    <x v="2"/>
    <n v="590.84"/>
  </r>
  <r>
    <s v="PAT_2562"/>
    <x v="1"/>
    <x v="2250"/>
    <d v="2020-08-11T12:23:21"/>
    <x v="1"/>
    <x v="7"/>
    <x v="245"/>
    <n v="64"/>
    <x v="0"/>
    <x v="2"/>
    <x v="2"/>
    <n v="7084.89"/>
  </r>
  <r>
    <s v="PAT_2221"/>
    <x v="1"/>
    <x v="2251"/>
    <d v="2020-08-11T18:38:50"/>
    <x v="1"/>
    <x v="7"/>
    <x v="1586"/>
    <n v="88"/>
    <x v="0"/>
    <x v="4"/>
    <x v="2"/>
    <n v="2294.83"/>
  </r>
  <r>
    <s v="PAT_894"/>
    <x v="1"/>
    <x v="2252"/>
    <d v="2020-08-12T00:54:19"/>
    <x v="1"/>
    <x v="7"/>
    <x v="1587"/>
    <n v="79"/>
    <x v="1"/>
    <x v="4"/>
    <x v="2"/>
    <n v="5437.25"/>
  </r>
  <r>
    <s v="PAT_2233"/>
    <x v="3"/>
    <x v="2253"/>
    <d v="2020-08-12T07:09:48"/>
    <x v="1"/>
    <x v="7"/>
    <x v="525"/>
    <n v="54"/>
    <x v="0"/>
    <x v="2"/>
    <x v="1"/>
    <n v="9631.73"/>
  </r>
  <r>
    <s v="PAT_1022"/>
    <x v="3"/>
    <x v="2254"/>
    <d v="2020-08-12T13:25:17"/>
    <x v="1"/>
    <x v="7"/>
    <x v="300"/>
    <n v="70"/>
    <x v="1"/>
    <x v="4"/>
    <x v="0"/>
    <n v="9485.61"/>
  </r>
  <r>
    <s v="PAT_1664"/>
    <x v="1"/>
    <x v="2255"/>
    <d v="2020-08-12T19:40:46"/>
    <x v="1"/>
    <x v="7"/>
    <x v="1588"/>
    <n v="59"/>
    <x v="0"/>
    <x v="0"/>
    <x v="0"/>
    <n v="772.77"/>
  </r>
  <r>
    <s v="PAT_947"/>
    <x v="0"/>
    <x v="2256"/>
    <d v="2020-08-13T01:56:15"/>
    <x v="1"/>
    <x v="7"/>
    <x v="1116"/>
    <n v="56"/>
    <x v="1"/>
    <x v="3"/>
    <x v="0"/>
    <n v="5124.1499999999996"/>
  </r>
  <r>
    <s v="PAT_2774"/>
    <x v="1"/>
    <x v="2257"/>
    <d v="2020-08-13T08:11:44"/>
    <x v="1"/>
    <x v="7"/>
    <x v="913"/>
    <n v="34"/>
    <x v="0"/>
    <x v="1"/>
    <x v="1"/>
    <n v="8940.36"/>
  </r>
  <r>
    <s v="PAT_301"/>
    <x v="2"/>
    <x v="2258"/>
    <d v="2020-08-13T14:27:13"/>
    <x v="1"/>
    <x v="7"/>
    <x v="1434"/>
    <n v="63"/>
    <x v="1"/>
    <x v="4"/>
    <x v="1"/>
    <n v="8991.6200000000008"/>
  </r>
  <r>
    <s v="PAT_1025"/>
    <x v="3"/>
    <x v="2259"/>
    <d v="2020-08-13T20:42:42"/>
    <x v="1"/>
    <x v="7"/>
    <x v="1340"/>
    <n v="49"/>
    <x v="1"/>
    <x v="0"/>
    <x v="1"/>
    <n v="8060.2"/>
  </r>
  <r>
    <s v="PAT_2899"/>
    <x v="3"/>
    <x v="2260"/>
    <d v="2020-08-14T02:58:10"/>
    <x v="1"/>
    <x v="7"/>
    <x v="1589"/>
    <n v="78"/>
    <x v="0"/>
    <x v="2"/>
    <x v="2"/>
    <n v="6912.16"/>
  </r>
  <r>
    <s v="PAT_1878"/>
    <x v="3"/>
    <x v="2261"/>
    <d v="2020-08-14T09:13:39"/>
    <x v="1"/>
    <x v="7"/>
    <x v="1590"/>
    <n v="89"/>
    <x v="0"/>
    <x v="1"/>
    <x v="0"/>
    <n v="9749.2199999999993"/>
  </r>
  <r>
    <s v="PAT_1562"/>
    <x v="3"/>
    <x v="2262"/>
    <d v="2020-08-14T15:29:08"/>
    <x v="1"/>
    <x v="7"/>
    <x v="723"/>
    <n v="85"/>
    <x v="1"/>
    <x v="0"/>
    <x v="2"/>
    <n v="7000.05"/>
  </r>
  <r>
    <s v="PAT_2501"/>
    <x v="0"/>
    <x v="2263"/>
    <d v="2020-08-14T21:44:37"/>
    <x v="1"/>
    <x v="7"/>
    <x v="641"/>
    <n v="74"/>
    <x v="1"/>
    <x v="0"/>
    <x v="0"/>
    <n v="1700.69"/>
  </r>
  <r>
    <s v="PAT_2829"/>
    <x v="0"/>
    <x v="2264"/>
    <d v="2020-08-15T04:00:06"/>
    <x v="1"/>
    <x v="7"/>
    <x v="562"/>
    <n v="84"/>
    <x v="1"/>
    <x v="2"/>
    <x v="2"/>
    <n v="9746.8799999999992"/>
  </r>
  <r>
    <s v="PAT_1746"/>
    <x v="1"/>
    <x v="2265"/>
    <d v="2020-08-15T10:15:35"/>
    <x v="1"/>
    <x v="7"/>
    <x v="1258"/>
    <n v="69"/>
    <x v="1"/>
    <x v="2"/>
    <x v="2"/>
    <n v="894.02"/>
  </r>
  <r>
    <s v="PAT_1743"/>
    <x v="0"/>
    <x v="2266"/>
    <d v="2020-08-15T16:31:04"/>
    <x v="1"/>
    <x v="7"/>
    <x v="717"/>
    <n v="40"/>
    <x v="1"/>
    <x v="1"/>
    <x v="2"/>
    <n v="1833.19"/>
  </r>
  <r>
    <s v="PAT_175"/>
    <x v="1"/>
    <x v="2267"/>
    <d v="2020-08-15T22:46:33"/>
    <x v="1"/>
    <x v="7"/>
    <x v="272"/>
    <n v="35"/>
    <x v="0"/>
    <x v="2"/>
    <x v="2"/>
    <n v="7421.6"/>
  </r>
  <r>
    <s v="PAT_2890"/>
    <x v="3"/>
    <x v="2268"/>
    <d v="2020-08-16T05:02:02"/>
    <x v="1"/>
    <x v="7"/>
    <x v="1591"/>
    <n v="71"/>
    <x v="0"/>
    <x v="2"/>
    <x v="1"/>
    <n v="3806.29"/>
  </r>
  <r>
    <s v="PAT_488"/>
    <x v="3"/>
    <x v="2269"/>
    <d v="2020-08-16T11:17:31"/>
    <x v="1"/>
    <x v="7"/>
    <x v="1592"/>
    <n v="60"/>
    <x v="0"/>
    <x v="4"/>
    <x v="1"/>
    <n v="2369.16"/>
  </r>
  <r>
    <s v="PAT_2445"/>
    <x v="2"/>
    <x v="2270"/>
    <d v="2020-08-16T17:33:00"/>
    <x v="1"/>
    <x v="7"/>
    <x v="1016"/>
    <n v="77"/>
    <x v="1"/>
    <x v="1"/>
    <x v="2"/>
    <n v="7023.93"/>
  </r>
  <r>
    <s v="PAT_451"/>
    <x v="2"/>
    <x v="2271"/>
    <d v="2020-08-16T23:48:29"/>
    <x v="1"/>
    <x v="7"/>
    <x v="1445"/>
    <n v="43"/>
    <x v="1"/>
    <x v="3"/>
    <x v="2"/>
    <n v="9949.44"/>
  </r>
  <r>
    <s v="PAT_2874"/>
    <x v="2"/>
    <x v="2272"/>
    <d v="2020-08-17T06:03:58"/>
    <x v="1"/>
    <x v="7"/>
    <x v="1250"/>
    <n v="35"/>
    <x v="0"/>
    <x v="3"/>
    <x v="2"/>
    <n v="7602.78"/>
  </r>
  <r>
    <s v="PAT_804"/>
    <x v="2"/>
    <x v="2273"/>
    <d v="2020-08-17T12:19:27"/>
    <x v="1"/>
    <x v="7"/>
    <x v="1593"/>
    <n v="60"/>
    <x v="0"/>
    <x v="0"/>
    <x v="2"/>
    <n v="6641.68"/>
  </r>
  <r>
    <s v="PAT_1769"/>
    <x v="0"/>
    <x v="2274"/>
    <d v="2020-08-17T18:34:55"/>
    <x v="1"/>
    <x v="7"/>
    <x v="992"/>
    <n v="22"/>
    <x v="1"/>
    <x v="0"/>
    <x v="1"/>
    <n v="7462.5"/>
  </r>
  <r>
    <s v="PAT_1154"/>
    <x v="1"/>
    <x v="2275"/>
    <d v="2020-08-18T00:50:24"/>
    <x v="1"/>
    <x v="7"/>
    <x v="809"/>
    <n v="29"/>
    <x v="0"/>
    <x v="3"/>
    <x v="2"/>
    <n v="50.48"/>
  </r>
  <r>
    <s v="PAT_618"/>
    <x v="2"/>
    <x v="2276"/>
    <d v="2020-08-18T07:05:53"/>
    <x v="1"/>
    <x v="7"/>
    <x v="1339"/>
    <n v="35"/>
    <x v="0"/>
    <x v="4"/>
    <x v="1"/>
    <n v="2559.5700000000002"/>
  </r>
  <r>
    <s v="PAT_62"/>
    <x v="0"/>
    <x v="2277"/>
    <d v="2020-08-18T13:21:22"/>
    <x v="1"/>
    <x v="7"/>
    <x v="463"/>
    <n v="84"/>
    <x v="1"/>
    <x v="0"/>
    <x v="1"/>
    <n v="4013.39"/>
  </r>
  <r>
    <s v="PAT_1380"/>
    <x v="3"/>
    <x v="2278"/>
    <d v="2020-08-18T19:36:51"/>
    <x v="1"/>
    <x v="7"/>
    <x v="629"/>
    <n v="34"/>
    <x v="1"/>
    <x v="1"/>
    <x v="0"/>
    <n v="4654.83"/>
  </r>
  <r>
    <s v="PAT_864"/>
    <x v="2"/>
    <x v="2279"/>
    <d v="2020-08-19T01:52:20"/>
    <x v="1"/>
    <x v="7"/>
    <x v="1594"/>
    <n v="19"/>
    <x v="0"/>
    <x v="1"/>
    <x v="1"/>
    <n v="7803.08"/>
  </r>
  <r>
    <s v="PAT_2623"/>
    <x v="3"/>
    <x v="2280"/>
    <d v="2020-08-19T08:07:49"/>
    <x v="1"/>
    <x v="7"/>
    <x v="850"/>
    <n v="52"/>
    <x v="0"/>
    <x v="2"/>
    <x v="1"/>
    <n v="8730.7199999999993"/>
  </r>
  <r>
    <s v="PAT_2803"/>
    <x v="2"/>
    <x v="2281"/>
    <d v="2020-08-19T14:23:18"/>
    <x v="1"/>
    <x v="7"/>
    <x v="713"/>
    <n v="64"/>
    <x v="1"/>
    <x v="2"/>
    <x v="1"/>
    <n v="1574.45"/>
  </r>
  <r>
    <s v="PAT_265"/>
    <x v="0"/>
    <x v="1212"/>
    <d v="2020-08-19T20:38:47"/>
    <x v="1"/>
    <x v="7"/>
    <x v="1595"/>
    <n v="46"/>
    <x v="1"/>
    <x v="0"/>
    <x v="1"/>
    <n v="2628.2"/>
  </r>
  <r>
    <s v="PAT_1536"/>
    <x v="3"/>
    <x v="2282"/>
    <d v="2020-08-20T02:54:16"/>
    <x v="1"/>
    <x v="7"/>
    <x v="415"/>
    <n v="86"/>
    <x v="1"/>
    <x v="4"/>
    <x v="2"/>
    <n v="3861.05"/>
  </r>
  <r>
    <s v="PAT_766"/>
    <x v="2"/>
    <x v="2283"/>
    <d v="2020-08-20T09:09:45"/>
    <x v="1"/>
    <x v="7"/>
    <x v="1596"/>
    <n v="66"/>
    <x v="0"/>
    <x v="4"/>
    <x v="0"/>
    <n v="7099.78"/>
  </r>
  <r>
    <s v="PAT_1566"/>
    <x v="1"/>
    <x v="2284"/>
    <d v="2020-08-20T15:25:14"/>
    <x v="1"/>
    <x v="7"/>
    <x v="731"/>
    <n v="63"/>
    <x v="0"/>
    <x v="0"/>
    <x v="0"/>
    <n v="8377.98"/>
  </r>
  <r>
    <s v="PAT_766"/>
    <x v="1"/>
    <x v="2285"/>
    <d v="2020-08-20T21:40:43"/>
    <x v="1"/>
    <x v="7"/>
    <x v="1596"/>
    <n v="66"/>
    <x v="0"/>
    <x v="4"/>
    <x v="0"/>
    <n v="7099.78"/>
  </r>
  <r>
    <s v="PAT_654"/>
    <x v="0"/>
    <x v="2286"/>
    <d v="2020-08-21T03:56:12"/>
    <x v="1"/>
    <x v="7"/>
    <x v="794"/>
    <n v="22"/>
    <x v="0"/>
    <x v="0"/>
    <x v="2"/>
    <n v="4750.5"/>
  </r>
  <r>
    <s v="PAT_1471"/>
    <x v="3"/>
    <x v="2287"/>
    <d v="2020-08-21T10:11:41"/>
    <x v="1"/>
    <x v="7"/>
    <x v="519"/>
    <n v="71"/>
    <x v="0"/>
    <x v="2"/>
    <x v="2"/>
    <n v="1218.02"/>
  </r>
  <r>
    <s v="PAT_2382"/>
    <x v="2"/>
    <x v="2288"/>
    <d v="2020-08-21T16:27:09"/>
    <x v="1"/>
    <x v="7"/>
    <x v="184"/>
    <n v="58"/>
    <x v="0"/>
    <x v="4"/>
    <x v="2"/>
    <n v="137.68"/>
  </r>
  <r>
    <s v="PAT_1704"/>
    <x v="0"/>
    <x v="2289"/>
    <d v="2020-08-21T22:42:38"/>
    <x v="1"/>
    <x v="7"/>
    <x v="483"/>
    <n v="52"/>
    <x v="0"/>
    <x v="2"/>
    <x v="1"/>
    <n v="1496.91"/>
  </r>
  <r>
    <s v="PAT_1783"/>
    <x v="0"/>
    <x v="2290"/>
    <d v="2020-08-22T04:58:07"/>
    <x v="1"/>
    <x v="7"/>
    <x v="650"/>
    <n v="55"/>
    <x v="0"/>
    <x v="4"/>
    <x v="1"/>
    <n v="3594.83"/>
  </r>
  <r>
    <s v="PAT_845"/>
    <x v="3"/>
    <x v="2291"/>
    <d v="2020-08-22T11:13:36"/>
    <x v="1"/>
    <x v="7"/>
    <x v="1151"/>
    <n v="19"/>
    <x v="1"/>
    <x v="1"/>
    <x v="2"/>
    <n v="8905.7000000000007"/>
  </r>
  <r>
    <s v="PAT_2738"/>
    <x v="1"/>
    <x v="2292"/>
    <d v="2020-08-22T17:29:05"/>
    <x v="1"/>
    <x v="7"/>
    <x v="1597"/>
    <n v="77"/>
    <x v="1"/>
    <x v="3"/>
    <x v="2"/>
    <n v="2766.36"/>
  </r>
  <r>
    <s v="PAT_724"/>
    <x v="0"/>
    <x v="2293"/>
    <d v="2020-08-22T23:44:34"/>
    <x v="1"/>
    <x v="7"/>
    <x v="1411"/>
    <n v="47"/>
    <x v="0"/>
    <x v="3"/>
    <x v="1"/>
    <n v="3573.34"/>
  </r>
  <r>
    <s v="PAT_2493"/>
    <x v="3"/>
    <x v="2294"/>
    <d v="2020-08-23T06:00:03"/>
    <x v="1"/>
    <x v="7"/>
    <x v="1397"/>
    <n v="73"/>
    <x v="1"/>
    <x v="4"/>
    <x v="1"/>
    <n v="3815.11"/>
  </r>
  <r>
    <s v="PAT_1375"/>
    <x v="0"/>
    <x v="2295"/>
    <d v="2020-08-23T12:15:32"/>
    <x v="1"/>
    <x v="7"/>
    <x v="1598"/>
    <n v="54"/>
    <x v="0"/>
    <x v="0"/>
    <x v="2"/>
    <n v="8185.91"/>
  </r>
  <r>
    <s v="PAT_1943"/>
    <x v="1"/>
    <x v="2296"/>
    <d v="2020-08-23T18:31:01"/>
    <x v="1"/>
    <x v="7"/>
    <x v="1478"/>
    <n v="57"/>
    <x v="1"/>
    <x v="2"/>
    <x v="1"/>
    <n v="1903.86"/>
  </r>
  <r>
    <s v="PAT_1218"/>
    <x v="0"/>
    <x v="2297"/>
    <d v="2020-08-24T00:46:30"/>
    <x v="1"/>
    <x v="7"/>
    <x v="977"/>
    <n v="31"/>
    <x v="1"/>
    <x v="4"/>
    <x v="1"/>
    <n v="3566.16"/>
  </r>
  <r>
    <s v="PAT_963"/>
    <x v="2"/>
    <x v="2298"/>
    <d v="2020-08-24T07:01:59"/>
    <x v="1"/>
    <x v="7"/>
    <x v="1527"/>
    <n v="65"/>
    <x v="0"/>
    <x v="3"/>
    <x v="2"/>
    <n v="3652.43"/>
  </r>
  <r>
    <s v="PAT_577"/>
    <x v="3"/>
    <x v="2299"/>
    <d v="2020-08-24T13:17:28"/>
    <x v="1"/>
    <x v="7"/>
    <x v="1599"/>
    <n v="87"/>
    <x v="1"/>
    <x v="2"/>
    <x v="2"/>
    <n v="3204.31"/>
  </r>
  <r>
    <s v="PAT_1392"/>
    <x v="1"/>
    <x v="2300"/>
    <d v="2020-08-24T19:32:57"/>
    <x v="1"/>
    <x v="7"/>
    <x v="1600"/>
    <n v="26"/>
    <x v="0"/>
    <x v="1"/>
    <x v="0"/>
    <n v="7200.88"/>
  </r>
  <r>
    <s v="PAT_185"/>
    <x v="0"/>
    <x v="2301"/>
    <d v="2020-08-25T01:48:26"/>
    <x v="1"/>
    <x v="7"/>
    <x v="1601"/>
    <n v="52"/>
    <x v="1"/>
    <x v="2"/>
    <x v="2"/>
    <n v="1720.73"/>
  </r>
  <r>
    <s v="PAT_1325"/>
    <x v="0"/>
    <x v="2302"/>
    <d v="2020-08-25T08:03:55"/>
    <x v="1"/>
    <x v="7"/>
    <x v="1602"/>
    <n v="88"/>
    <x v="0"/>
    <x v="0"/>
    <x v="2"/>
    <n v="6746.35"/>
  </r>
  <r>
    <s v="PAT_2775"/>
    <x v="3"/>
    <x v="2303"/>
    <d v="2020-08-25T14:19:23"/>
    <x v="1"/>
    <x v="7"/>
    <x v="448"/>
    <n v="88"/>
    <x v="1"/>
    <x v="1"/>
    <x v="2"/>
    <n v="2348.0100000000002"/>
  </r>
  <r>
    <s v="PAT_1203"/>
    <x v="0"/>
    <x v="2304"/>
    <d v="2020-08-25T20:34:52"/>
    <x v="1"/>
    <x v="7"/>
    <x v="631"/>
    <n v="73"/>
    <x v="1"/>
    <x v="3"/>
    <x v="2"/>
    <n v="5163.95"/>
  </r>
  <r>
    <s v="PAT_1466"/>
    <x v="3"/>
    <x v="2305"/>
    <d v="2020-08-26T02:50:21"/>
    <x v="1"/>
    <x v="7"/>
    <x v="1498"/>
    <n v="56"/>
    <x v="1"/>
    <x v="4"/>
    <x v="2"/>
    <n v="1674.86"/>
  </r>
  <r>
    <s v="PAT_369"/>
    <x v="0"/>
    <x v="2306"/>
    <d v="2020-08-26T09:05:50"/>
    <x v="1"/>
    <x v="7"/>
    <x v="211"/>
    <n v="43"/>
    <x v="1"/>
    <x v="0"/>
    <x v="1"/>
    <n v="1839.72"/>
  </r>
  <r>
    <s v="PAT_237"/>
    <x v="2"/>
    <x v="2307"/>
    <d v="2020-08-26T15:21:19"/>
    <x v="1"/>
    <x v="7"/>
    <x v="124"/>
    <n v="69"/>
    <x v="0"/>
    <x v="1"/>
    <x v="0"/>
    <n v="2442.02"/>
  </r>
  <r>
    <s v="PAT_2118"/>
    <x v="2"/>
    <x v="2308"/>
    <d v="2020-08-26T21:36:48"/>
    <x v="1"/>
    <x v="7"/>
    <x v="1144"/>
    <n v="28"/>
    <x v="1"/>
    <x v="1"/>
    <x v="0"/>
    <n v="2534.59"/>
  </r>
  <r>
    <s v="PAT_540"/>
    <x v="2"/>
    <x v="2309"/>
    <d v="2020-08-27T03:52:17"/>
    <x v="1"/>
    <x v="7"/>
    <x v="552"/>
    <n v="53"/>
    <x v="1"/>
    <x v="0"/>
    <x v="1"/>
    <n v="6008.9"/>
  </r>
  <r>
    <s v="PAT_160"/>
    <x v="0"/>
    <x v="2310"/>
    <d v="2020-08-27T10:07:46"/>
    <x v="1"/>
    <x v="7"/>
    <x v="1426"/>
    <n v="30"/>
    <x v="0"/>
    <x v="1"/>
    <x v="1"/>
    <n v="961.44"/>
  </r>
  <r>
    <s v="PAT_1098"/>
    <x v="1"/>
    <x v="2311"/>
    <d v="2020-08-27T16:23:15"/>
    <x v="1"/>
    <x v="7"/>
    <x v="1603"/>
    <n v="44"/>
    <x v="1"/>
    <x v="3"/>
    <x v="2"/>
    <n v="7780.19"/>
  </r>
  <r>
    <s v="PAT_2458"/>
    <x v="0"/>
    <x v="2312"/>
    <d v="2020-08-27T22:38:44"/>
    <x v="1"/>
    <x v="7"/>
    <x v="1471"/>
    <n v="35"/>
    <x v="0"/>
    <x v="3"/>
    <x v="1"/>
    <n v="5164.8"/>
  </r>
  <r>
    <s v="PAT_2920"/>
    <x v="1"/>
    <x v="2313"/>
    <d v="2020-08-28T04:54:13"/>
    <x v="1"/>
    <x v="7"/>
    <x v="1604"/>
    <n v="75"/>
    <x v="1"/>
    <x v="4"/>
    <x v="2"/>
    <n v="6730.63"/>
  </r>
  <r>
    <s v="PAT_1316"/>
    <x v="3"/>
    <x v="2314"/>
    <d v="2020-08-28T11:09:42"/>
    <x v="1"/>
    <x v="7"/>
    <x v="1496"/>
    <n v="56"/>
    <x v="1"/>
    <x v="4"/>
    <x v="0"/>
    <n v="2420.83"/>
  </r>
  <r>
    <s v="PAT_618"/>
    <x v="2"/>
    <x v="2315"/>
    <d v="2020-08-28T17:25:11"/>
    <x v="1"/>
    <x v="7"/>
    <x v="1339"/>
    <n v="35"/>
    <x v="0"/>
    <x v="4"/>
    <x v="1"/>
    <n v="2559.5700000000002"/>
  </r>
  <r>
    <s v="PAT_2717"/>
    <x v="2"/>
    <x v="2316"/>
    <d v="2020-08-28T23:40:40"/>
    <x v="1"/>
    <x v="7"/>
    <x v="1605"/>
    <n v="79"/>
    <x v="1"/>
    <x v="2"/>
    <x v="1"/>
    <n v="4946.29"/>
  </r>
  <r>
    <s v="PAT_1989"/>
    <x v="2"/>
    <x v="2317"/>
    <d v="2020-08-29T05:56:09"/>
    <x v="1"/>
    <x v="7"/>
    <x v="1480"/>
    <n v="68"/>
    <x v="0"/>
    <x v="4"/>
    <x v="2"/>
    <n v="3186.68"/>
  </r>
  <r>
    <s v="PAT_1872"/>
    <x v="1"/>
    <x v="2318"/>
    <d v="2020-08-29T12:11:37"/>
    <x v="1"/>
    <x v="7"/>
    <x v="1606"/>
    <n v="36"/>
    <x v="1"/>
    <x v="1"/>
    <x v="0"/>
    <n v="4504.21"/>
  </r>
  <r>
    <s v="PAT_233"/>
    <x v="2"/>
    <x v="2319"/>
    <d v="2020-08-29T18:27:06"/>
    <x v="1"/>
    <x v="7"/>
    <x v="1094"/>
    <n v="72"/>
    <x v="1"/>
    <x v="2"/>
    <x v="2"/>
    <n v="3205.06"/>
  </r>
  <r>
    <s v="PAT_1030"/>
    <x v="0"/>
    <x v="2320"/>
    <d v="2020-08-30T00:42:35"/>
    <x v="1"/>
    <x v="7"/>
    <x v="91"/>
    <n v="58"/>
    <x v="1"/>
    <x v="4"/>
    <x v="2"/>
    <n v="88.4"/>
  </r>
  <r>
    <s v="PAT_1426"/>
    <x v="1"/>
    <x v="2321"/>
    <d v="2020-08-30T06:58:04"/>
    <x v="1"/>
    <x v="7"/>
    <x v="1607"/>
    <n v="46"/>
    <x v="0"/>
    <x v="1"/>
    <x v="1"/>
    <n v="1219.22"/>
  </r>
  <r>
    <s v="PAT_1743"/>
    <x v="2"/>
    <x v="2322"/>
    <d v="2020-08-30T13:13:33"/>
    <x v="1"/>
    <x v="7"/>
    <x v="717"/>
    <n v="40"/>
    <x v="1"/>
    <x v="1"/>
    <x v="2"/>
    <n v="1833.19"/>
  </r>
  <r>
    <s v="PAT_1087"/>
    <x v="1"/>
    <x v="2323"/>
    <d v="2020-08-30T19:29:02"/>
    <x v="1"/>
    <x v="7"/>
    <x v="932"/>
    <n v="83"/>
    <x v="0"/>
    <x v="1"/>
    <x v="1"/>
    <n v="6992.13"/>
  </r>
  <r>
    <s v="PAT_1359"/>
    <x v="1"/>
    <x v="2324"/>
    <d v="2020-08-31T01:44:31"/>
    <x v="1"/>
    <x v="7"/>
    <x v="1608"/>
    <n v="42"/>
    <x v="0"/>
    <x v="1"/>
    <x v="0"/>
    <n v="1323.73"/>
  </r>
  <r>
    <s v="PAT_1745"/>
    <x v="1"/>
    <x v="2325"/>
    <d v="2020-08-31T08:00:00"/>
    <x v="1"/>
    <x v="7"/>
    <x v="528"/>
    <n v="39"/>
    <x v="1"/>
    <x v="3"/>
    <x v="0"/>
    <n v="8178.4"/>
  </r>
  <r>
    <s v="PAT_2908"/>
    <x v="3"/>
    <x v="2326"/>
    <d v="2020-08-31T14:15:29"/>
    <x v="1"/>
    <x v="7"/>
    <x v="921"/>
    <n v="64"/>
    <x v="0"/>
    <x v="4"/>
    <x v="2"/>
    <n v="6157.69"/>
  </r>
  <r>
    <s v="PAT_1441"/>
    <x v="2"/>
    <x v="2327"/>
    <d v="2020-08-31T20:30:58"/>
    <x v="1"/>
    <x v="7"/>
    <x v="1086"/>
    <n v="74"/>
    <x v="1"/>
    <x v="1"/>
    <x v="0"/>
    <n v="1228.4000000000001"/>
  </r>
  <r>
    <s v="PAT_2323"/>
    <x v="1"/>
    <x v="2328"/>
    <d v="2020-09-01T02:46:27"/>
    <x v="1"/>
    <x v="8"/>
    <x v="1609"/>
    <n v="88"/>
    <x v="0"/>
    <x v="0"/>
    <x v="2"/>
    <n v="6163.48"/>
  </r>
  <r>
    <s v="PAT_2339"/>
    <x v="2"/>
    <x v="2329"/>
    <d v="2020-09-01T09:01:56"/>
    <x v="1"/>
    <x v="8"/>
    <x v="393"/>
    <n v="38"/>
    <x v="0"/>
    <x v="0"/>
    <x v="2"/>
    <n v="5661.51"/>
  </r>
  <r>
    <s v="PAT_1639"/>
    <x v="2"/>
    <x v="2330"/>
    <d v="2020-09-01T15:17:25"/>
    <x v="1"/>
    <x v="8"/>
    <x v="442"/>
    <n v="73"/>
    <x v="0"/>
    <x v="4"/>
    <x v="1"/>
    <n v="4838.21"/>
  </r>
  <r>
    <s v="PAT_1565"/>
    <x v="2"/>
    <x v="2331"/>
    <d v="2020-09-01T21:32:54"/>
    <x v="1"/>
    <x v="8"/>
    <x v="1610"/>
    <n v="39"/>
    <x v="0"/>
    <x v="0"/>
    <x v="0"/>
    <n v="2286.7800000000002"/>
  </r>
  <r>
    <s v="PAT_207"/>
    <x v="1"/>
    <x v="2332"/>
    <d v="2020-09-02T03:48:23"/>
    <x v="1"/>
    <x v="8"/>
    <x v="884"/>
    <n v="54"/>
    <x v="0"/>
    <x v="4"/>
    <x v="0"/>
    <n v="7842.48"/>
  </r>
  <r>
    <s v="PAT_2592"/>
    <x v="0"/>
    <x v="2333"/>
    <d v="2020-09-02T10:03:51"/>
    <x v="1"/>
    <x v="8"/>
    <x v="1611"/>
    <n v="44"/>
    <x v="0"/>
    <x v="4"/>
    <x v="0"/>
    <n v="7529.62"/>
  </r>
  <r>
    <s v="PAT_1755"/>
    <x v="2"/>
    <x v="2334"/>
    <d v="2020-09-02T16:19:20"/>
    <x v="1"/>
    <x v="8"/>
    <x v="1612"/>
    <n v="65"/>
    <x v="1"/>
    <x v="1"/>
    <x v="1"/>
    <n v="2776.14"/>
  </r>
  <r>
    <s v="PAT_2760"/>
    <x v="0"/>
    <x v="2335"/>
    <d v="2020-09-02T22:34:49"/>
    <x v="1"/>
    <x v="8"/>
    <x v="612"/>
    <n v="48"/>
    <x v="0"/>
    <x v="3"/>
    <x v="1"/>
    <n v="8844.86"/>
  </r>
  <r>
    <s v="PAT_1558"/>
    <x v="2"/>
    <x v="2336"/>
    <d v="2020-09-03T04:50:18"/>
    <x v="1"/>
    <x v="8"/>
    <x v="1398"/>
    <n v="36"/>
    <x v="0"/>
    <x v="1"/>
    <x v="2"/>
    <n v="762.42"/>
  </r>
  <r>
    <s v="PAT_2264"/>
    <x v="1"/>
    <x v="2337"/>
    <d v="2020-09-03T11:05:47"/>
    <x v="1"/>
    <x v="8"/>
    <x v="92"/>
    <n v="67"/>
    <x v="0"/>
    <x v="1"/>
    <x v="0"/>
    <n v="3496.17"/>
  </r>
  <r>
    <s v="PAT_1511"/>
    <x v="2"/>
    <x v="2338"/>
    <d v="2020-09-03T17:21:16"/>
    <x v="1"/>
    <x v="8"/>
    <x v="1613"/>
    <n v="26"/>
    <x v="1"/>
    <x v="0"/>
    <x v="2"/>
    <n v="2110.17"/>
  </r>
  <r>
    <s v="PAT_2462"/>
    <x v="1"/>
    <x v="2339"/>
    <d v="2020-09-03T23:36:45"/>
    <x v="1"/>
    <x v="8"/>
    <x v="338"/>
    <n v="40"/>
    <x v="1"/>
    <x v="4"/>
    <x v="0"/>
    <n v="4173.7700000000004"/>
  </r>
  <r>
    <s v="PAT_1078"/>
    <x v="3"/>
    <x v="2340"/>
    <d v="2020-09-04T05:52:14"/>
    <x v="1"/>
    <x v="8"/>
    <x v="1429"/>
    <n v="58"/>
    <x v="0"/>
    <x v="4"/>
    <x v="1"/>
    <n v="4691.45"/>
  </r>
  <r>
    <s v="PAT_2305"/>
    <x v="3"/>
    <x v="2341"/>
    <d v="2020-09-04T12:07:43"/>
    <x v="1"/>
    <x v="8"/>
    <x v="903"/>
    <n v="48"/>
    <x v="1"/>
    <x v="1"/>
    <x v="2"/>
    <n v="4812.05"/>
  </r>
  <r>
    <s v="PAT_2848"/>
    <x v="1"/>
    <x v="2342"/>
    <d v="2020-09-04T18:23:12"/>
    <x v="1"/>
    <x v="8"/>
    <x v="1614"/>
    <n v="84"/>
    <x v="1"/>
    <x v="0"/>
    <x v="1"/>
    <n v="7395.88"/>
  </r>
  <r>
    <s v="PAT_1879"/>
    <x v="1"/>
    <x v="2343"/>
    <d v="2020-09-05T00:38:41"/>
    <x v="1"/>
    <x v="8"/>
    <x v="1226"/>
    <n v="28"/>
    <x v="0"/>
    <x v="3"/>
    <x v="1"/>
    <n v="9247.5499999999993"/>
  </r>
  <r>
    <s v="PAT_2442"/>
    <x v="2"/>
    <x v="2344"/>
    <d v="2020-09-05T06:54:10"/>
    <x v="1"/>
    <x v="8"/>
    <x v="1441"/>
    <n v="66"/>
    <x v="0"/>
    <x v="1"/>
    <x v="2"/>
    <n v="1538.29"/>
  </r>
  <r>
    <s v="PAT_1821"/>
    <x v="1"/>
    <x v="1279"/>
    <d v="2020-09-05T13:09:39"/>
    <x v="1"/>
    <x v="8"/>
    <x v="1615"/>
    <n v="62"/>
    <x v="1"/>
    <x v="0"/>
    <x v="0"/>
    <n v="3122.26"/>
  </r>
  <r>
    <s v="PAT_2896"/>
    <x v="1"/>
    <x v="2345"/>
    <d v="2020-09-05T19:25:08"/>
    <x v="1"/>
    <x v="8"/>
    <x v="599"/>
    <n v="37"/>
    <x v="0"/>
    <x v="4"/>
    <x v="1"/>
    <n v="898.21"/>
  </r>
  <r>
    <s v="PAT_2305"/>
    <x v="0"/>
    <x v="2346"/>
    <d v="2020-09-06T01:40:37"/>
    <x v="1"/>
    <x v="8"/>
    <x v="903"/>
    <n v="48"/>
    <x v="1"/>
    <x v="1"/>
    <x v="2"/>
    <n v="4812.05"/>
  </r>
  <r>
    <s v="PAT_349"/>
    <x v="0"/>
    <x v="2347"/>
    <d v="2020-09-06T07:56:05"/>
    <x v="1"/>
    <x v="8"/>
    <x v="488"/>
    <n v="84"/>
    <x v="0"/>
    <x v="1"/>
    <x v="2"/>
    <n v="8314.26"/>
  </r>
  <r>
    <s v="PAT_350"/>
    <x v="3"/>
    <x v="2348"/>
    <d v="2020-09-06T14:11:34"/>
    <x v="1"/>
    <x v="8"/>
    <x v="1616"/>
    <n v="42"/>
    <x v="1"/>
    <x v="1"/>
    <x v="0"/>
    <n v="2115.9"/>
  </r>
  <r>
    <s v="PAT_395"/>
    <x v="1"/>
    <x v="2349"/>
    <d v="2020-09-06T20:27:03"/>
    <x v="1"/>
    <x v="8"/>
    <x v="1617"/>
    <n v="75"/>
    <x v="0"/>
    <x v="2"/>
    <x v="2"/>
    <n v="2083.62"/>
  </r>
  <r>
    <s v="PAT_1846"/>
    <x v="1"/>
    <x v="2350"/>
    <d v="2020-09-07T02:42:32"/>
    <x v="1"/>
    <x v="8"/>
    <x v="1618"/>
    <n v="79"/>
    <x v="1"/>
    <x v="2"/>
    <x v="2"/>
    <n v="6294.24"/>
  </r>
  <r>
    <s v="PAT_305"/>
    <x v="1"/>
    <x v="2351"/>
    <d v="2020-09-07T08:58:01"/>
    <x v="1"/>
    <x v="8"/>
    <x v="1619"/>
    <n v="50"/>
    <x v="0"/>
    <x v="0"/>
    <x v="1"/>
    <n v="3057.68"/>
  </r>
  <r>
    <s v="PAT_1862"/>
    <x v="1"/>
    <x v="2352"/>
    <d v="2020-09-07T15:13:30"/>
    <x v="1"/>
    <x v="8"/>
    <x v="401"/>
    <n v="59"/>
    <x v="1"/>
    <x v="0"/>
    <x v="2"/>
    <n v="7672.99"/>
  </r>
  <r>
    <s v="PAT_426"/>
    <x v="0"/>
    <x v="2353"/>
    <d v="2020-09-07T21:28:59"/>
    <x v="1"/>
    <x v="8"/>
    <x v="396"/>
    <n v="41"/>
    <x v="1"/>
    <x v="4"/>
    <x v="0"/>
    <n v="6242.16"/>
  </r>
  <r>
    <s v="PAT_559"/>
    <x v="3"/>
    <x v="2354"/>
    <d v="2020-09-08T03:44:28"/>
    <x v="1"/>
    <x v="8"/>
    <x v="1055"/>
    <n v="69"/>
    <x v="0"/>
    <x v="0"/>
    <x v="0"/>
    <n v="126.03"/>
  </r>
  <r>
    <s v="PAT_1865"/>
    <x v="2"/>
    <x v="2355"/>
    <d v="2020-09-08T09:59:57"/>
    <x v="1"/>
    <x v="8"/>
    <x v="533"/>
    <n v="76"/>
    <x v="1"/>
    <x v="0"/>
    <x v="2"/>
    <n v="1647.17"/>
  </r>
  <r>
    <s v="PAT_2770"/>
    <x v="0"/>
    <x v="2356"/>
    <d v="2020-09-08T16:15:26"/>
    <x v="1"/>
    <x v="8"/>
    <x v="1477"/>
    <n v="24"/>
    <x v="1"/>
    <x v="2"/>
    <x v="0"/>
    <n v="7243.84"/>
  </r>
  <r>
    <s v="PAT_2058"/>
    <x v="1"/>
    <x v="2357"/>
    <d v="2020-09-08T22:30:55"/>
    <x v="1"/>
    <x v="8"/>
    <x v="372"/>
    <n v="54"/>
    <x v="1"/>
    <x v="2"/>
    <x v="2"/>
    <n v="2323.59"/>
  </r>
  <r>
    <s v="PAT_2023"/>
    <x v="1"/>
    <x v="2358"/>
    <d v="2020-09-09T04:46:24"/>
    <x v="1"/>
    <x v="8"/>
    <x v="1620"/>
    <n v="43"/>
    <x v="1"/>
    <x v="3"/>
    <x v="0"/>
    <n v="9206.7099999999991"/>
  </r>
  <r>
    <s v="PAT_2136"/>
    <x v="0"/>
    <x v="2359"/>
    <d v="2020-09-09T11:01:53"/>
    <x v="1"/>
    <x v="8"/>
    <x v="712"/>
    <n v="22"/>
    <x v="1"/>
    <x v="4"/>
    <x v="1"/>
    <n v="8370.44"/>
  </r>
  <r>
    <s v="PAT_2045"/>
    <x v="3"/>
    <x v="2360"/>
    <d v="2020-09-09T17:17:22"/>
    <x v="1"/>
    <x v="8"/>
    <x v="1157"/>
    <n v="46"/>
    <x v="0"/>
    <x v="1"/>
    <x v="2"/>
    <n v="8274.24"/>
  </r>
  <r>
    <s v="PAT_2642"/>
    <x v="2"/>
    <x v="2361"/>
    <d v="2020-09-09T23:32:51"/>
    <x v="1"/>
    <x v="8"/>
    <x v="1405"/>
    <n v="49"/>
    <x v="1"/>
    <x v="0"/>
    <x v="1"/>
    <n v="5035.5200000000004"/>
  </r>
  <r>
    <s v="PAT_2401"/>
    <x v="0"/>
    <x v="2362"/>
    <d v="2020-09-10T05:48:19"/>
    <x v="1"/>
    <x v="8"/>
    <x v="1621"/>
    <n v="38"/>
    <x v="1"/>
    <x v="0"/>
    <x v="2"/>
    <n v="374.99"/>
  </r>
  <r>
    <s v="PAT_1670"/>
    <x v="1"/>
    <x v="2363"/>
    <d v="2020-09-10T12:03:48"/>
    <x v="1"/>
    <x v="8"/>
    <x v="1622"/>
    <n v="31"/>
    <x v="0"/>
    <x v="0"/>
    <x v="2"/>
    <n v="1471.52"/>
  </r>
  <r>
    <s v="PAT_2153"/>
    <x v="3"/>
    <x v="2364"/>
    <d v="2020-09-10T18:19:17"/>
    <x v="1"/>
    <x v="8"/>
    <x v="1623"/>
    <n v="87"/>
    <x v="1"/>
    <x v="0"/>
    <x v="2"/>
    <n v="1864.47"/>
  </r>
  <r>
    <s v="PAT_1109"/>
    <x v="2"/>
    <x v="2365"/>
    <d v="2020-09-11T00:34:46"/>
    <x v="1"/>
    <x v="8"/>
    <x v="281"/>
    <n v="37"/>
    <x v="0"/>
    <x v="4"/>
    <x v="2"/>
    <n v="6914.01"/>
  </r>
  <r>
    <s v="PAT_1233"/>
    <x v="3"/>
    <x v="2366"/>
    <d v="2020-09-11T06:50:15"/>
    <x v="1"/>
    <x v="8"/>
    <x v="358"/>
    <n v="64"/>
    <x v="0"/>
    <x v="1"/>
    <x v="2"/>
    <n v="3064.39"/>
  </r>
  <r>
    <s v="PAT_804"/>
    <x v="1"/>
    <x v="2367"/>
    <d v="2020-09-11T13:05:44"/>
    <x v="1"/>
    <x v="8"/>
    <x v="1593"/>
    <n v="60"/>
    <x v="0"/>
    <x v="0"/>
    <x v="2"/>
    <n v="6641.68"/>
  </r>
  <r>
    <s v="PAT_2776"/>
    <x v="3"/>
    <x v="2368"/>
    <d v="2020-09-11T19:21:13"/>
    <x v="1"/>
    <x v="8"/>
    <x v="1624"/>
    <n v="26"/>
    <x v="0"/>
    <x v="2"/>
    <x v="0"/>
    <n v="7943.52"/>
  </r>
  <r>
    <s v="PAT_1063"/>
    <x v="1"/>
    <x v="2369"/>
    <d v="2020-09-12T01:36:42"/>
    <x v="1"/>
    <x v="8"/>
    <x v="1063"/>
    <n v="18"/>
    <x v="1"/>
    <x v="0"/>
    <x v="1"/>
    <n v="4710.66"/>
  </r>
  <r>
    <s v="PAT_853"/>
    <x v="0"/>
    <x v="2370"/>
    <d v="2020-09-12T07:52:11"/>
    <x v="1"/>
    <x v="8"/>
    <x v="38"/>
    <n v="63"/>
    <x v="1"/>
    <x v="1"/>
    <x v="1"/>
    <n v="7914.29"/>
  </r>
  <r>
    <s v="PAT_674"/>
    <x v="2"/>
    <x v="2371"/>
    <d v="2020-09-12T14:07:40"/>
    <x v="1"/>
    <x v="8"/>
    <x v="509"/>
    <n v="30"/>
    <x v="0"/>
    <x v="0"/>
    <x v="2"/>
    <n v="493.83"/>
  </r>
  <r>
    <s v="PAT_1225"/>
    <x v="2"/>
    <x v="2372"/>
    <d v="2020-09-12T20:23:09"/>
    <x v="1"/>
    <x v="8"/>
    <x v="1625"/>
    <n v="61"/>
    <x v="1"/>
    <x v="4"/>
    <x v="0"/>
    <n v="1180.55"/>
  </r>
  <r>
    <s v="PAT_1413"/>
    <x v="1"/>
    <x v="2373"/>
    <d v="2020-09-13T02:38:38"/>
    <x v="1"/>
    <x v="8"/>
    <x v="1415"/>
    <n v="82"/>
    <x v="1"/>
    <x v="4"/>
    <x v="2"/>
    <n v="2176.67"/>
  </r>
  <r>
    <s v="PAT_455"/>
    <x v="1"/>
    <x v="2374"/>
    <d v="2020-09-13T08:54:07"/>
    <x v="1"/>
    <x v="8"/>
    <x v="763"/>
    <n v="39"/>
    <x v="1"/>
    <x v="4"/>
    <x v="2"/>
    <n v="9325.6"/>
  </r>
  <r>
    <s v="PAT_554"/>
    <x v="2"/>
    <x v="2375"/>
    <d v="2020-09-13T15:09:36"/>
    <x v="1"/>
    <x v="8"/>
    <x v="651"/>
    <n v="52"/>
    <x v="0"/>
    <x v="4"/>
    <x v="2"/>
    <n v="7584.81"/>
  </r>
  <r>
    <s v="PAT_742"/>
    <x v="0"/>
    <x v="2376"/>
    <d v="2020-09-13T21:25:05"/>
    <x v="1"/>
    <x v="8"/>
    <x v="1530"/>
    <n v="72"/>
    <x v="1"/>
    <x v="4"/>
    <x v="0"/>
    <n v="4509.79"/>
  </r>
  <r>
    <s v="PAT_1614"/>
    <x v="2"/>
    <x v="2377"/>
    <d v="2020-09-14T03:40:33"/>
    <x v="1"/>
    <x v="8"/>
    <x v="1626"/>
    <n v="55"/>
    <x v="0"/>
    <x v="3"/>
    <x v="2"/>
    <n v="857.82"/>
  </r>
  <r>
    <s v="PAT_866"/>
    <x v="2"/>
    <x v="2378"/>
    <d v="2020-09-14T09:56:02"/>
    <x v="1"/>
    <x v="8"/>
    <x v="1627"/>
    <n v="84"/>
    <x v="0"/>
    <x v="1"/>
    <x v="1"/>
    <n v="4907.2"/>
  </r>
  <r>
    <s v="PAT_1130"/>
    <x v="0"/>
    <x v="2379"/>
    <d v="2020-09-14T16:11:31"/>
    <x v="1"/>
    <x v="8"/>
    <x v="1628"/>
    <n v="18"/>
    <x v="1"/>
    <x v="3"/>
    <x v="0"/>
    <n v="2842.48"/>
  </r>
  <r>
    <s v="PAT_243"/>
    <x v="0"/>
    <x v="2380"/>
    <d v="2020-09-14T22:27:00"/>
    <x v="1"/>
    <x v="8"/>
    <x v="131"/>
    <n v="29"/>
    <x v="0"/>
    <x v="1"/>
    <x v="1"/>
    <n v="522.85"/>
  </r>
  <r>
    <s v="PAT_504"/>
    <x v="1"/>
    <x v="2381"/>
    <d v="2020-09-15T04:42:29"/>
    <x v="1"/>
    <x v="8"/>
    <x v="1629"/>
    <n v="38"/>
    <x v="1"/>
    <x v="4"/>
    <x v="0"/>
    <n v="1309.44"/>
  </r>
  <r>
    <s v="PAT_807"/>
    <x v="2"/>
    <x v="2382"/>
    <d v="2020-09-15T10:57:58"/>
    <x v="1"/>
    <x v="8"/>
    <x v="527"/>
    <n v="88"/>
    <x v="1"/>
    <x v="3"/>
    <x v="2"/>
    <n v="7090.66"/>
  </r>
  <r>
    <s v="PAT_786"/>
    <x v="0"/>
    <x v="2383"/>
    <d v="2020-09-15T17:13:27"/>
    <x v="1"/>
    <x v="8"/>
    <x v="1630"/>
    <n v="46"/>
    <x v="1"/>
    <x v="0"/>
    <x v="1"/>
    <n v="6596.12"/>
  </r>
  <r>
    <s v="PAT_162"/>
    <x v="3"/>
    <x v="2384"/>
    <d v="2020-09-15T23:28:56"/>
    <x v="1"/>
    <x v="8"/>
    <x v="1631"/>
    <n v="68"/>
    <x v="1"/>
    <x v="4"/>
    <x v="2"/>
    <n v="4837.58"/>
  </r>
  <r>
    <s v="PAT_741"/>
    <x v="3"/>
    <x v="2385"/>
    <d v="2020-09-16T05:44:25"/>
    <x v="1"/>
    <x v="8"/>
    <x v="926"/>
    <n v="20"/>
    <x v="0"/>
    <x v="4"/>
    <x v="0"/>
    <n v="2976.62"/>
  </r>
  <r>
    <s v="PAT_183"/>
    <x v="2"/>
    <x v="2386"/>
    <d v="2020-09-16T11:59:54"/>
    <x v="1"/>
    <x v="8"/>
    <x v="1632"/>
    <n v="48"/>
    <x v="1"/>
    <x v="0"/>
    <x v="0"/>
    <n v="9104.2800000000007"/>
  </r>
  <r>
    <s v="PAT_1619"/>
    <x v="2"/>
    <x v="2387"/>
    <d v="2020-09-16T18:15:23"/>
    <x v="1"/>
    <x v="8"/>
    <x v="1633"/>
    <n v="61"/>
    <x v="1"/>
    <x v="0"/>
    <x v="1"/>
    <n v="1373.32"/>
  </r>
  <r>
    <s v="PAT_2718"/>
    <x v="2"/>
    <x v="2388"/>
    <d v="2020-09-17T00:30:52"/>
    <x v="1"/>
    <x v="8"/>
    <x v="1015"/>
    <n v="31"/>
    <x v="1"/>
    <x v="4"/>
    <x v="1"/>
    <n v="3007.37"/>
  </r>
  <r>
    <s v="PAT_1489"/>
    <x v="0"/>
    <x v="2389"/>
    <d v="2020-09-17T06:46:21"/>
    <x v="1"/>
    <x v="8"/>
    <x v="1243"/>
    <n v="43"/>
    <x v="0"/>
    <x v="0"/>
    <x v="2"/>
    <n v="9820.6200000000008"/>
  </r>
  <r>
    <s v="PAT_444"/>
    <x v="3"/>
    <x v="2390"/>
    <d v="2020-09-17T13:01:50"/>
    <x v="1"/>
    <x v="8"/>
    <x v="1634"/>
    <n v="76"/>
    <x v="0"/>
    <x v="0"/>
    <x v="1"/>
    <n v="7192.94"/>
  </r>
  <r>
    <s v="PAT_2373"/>
    <x v="3"/>
    <x v="2391"/>
    <d v="2020-09-17T19:17:18"/>
    <x v="1"/>
    <x v="8"/>
    <x v="1635"/>
    <n v="76"/>
    <x v="1"/>
    <x v="4"/>
    <x v="2"/>
    <n v="2030.86"/>
  </r>
  <r>
    <s v="PAT_198"/>
    <x v="2"/>
    <x v="2392"/>
    <d v="2020-09-18T01:32:47"/>
    <x v="1"/>
    <x v="8"/>
    <x v="1636"/>
    <n v="69"/>
    <x v="0"/>
    <x v="1"/>
    <x v="0"/>
    <n v="5822.6"/>
  </r>
  <r>
    <s v="PAT_1361"/>
    <x v="0"/>
    <x v="2393"/>
    <d v="2020-09-18T07:48:16"/>
    <x v="1"/>
    <x v="8"/>
    <x v="494"/>
    <n v="51"/>
    <x v="1"/>
    <x v="1"/>
    <x v="0"/>
    <n v="4018.38"/>
  </r>
  <r>
    <s v="PAT_921"/>
    <x v="2"/>
    <x v="2394"/>
    <d v="2020-09-18T14:03:45"/>
    <x v="1"/>
    <x v="8"/>
    <x v="875"/>
    <n v="67"/>
    <x v="1"/>
    <x v="0"/>
    <x v="1"/>
    <n v="4878.79"/>
  </r>
  <r>
    <s v="PAT_2109"/>
    <x v="1"/>
    <x v="2395"/>
    <d v="2020-09-18T20:19:14"/>
    <x v="1"/>
    <x v="8"/>
    <x v="1276"/>
    <n v="80"/>
    <x v="0"/>
    <x v="3"/>
    <x v="0"/>
    <n v="8617.06"/>
  </r>
  <r>
    <s v="PAT_2191"/>
    <x v="3"/>
    <x v="2396"/>
    <d v="2020-09-19T02:34:43"/>
    <x v="1"/>
    <x v="8"/>
    <x v="1637"/>
    <n v="82"/>
    <x v="1"/>
    <x v="1"/>
    <x v="2"/>
    <n v="5110.3900000000003"/>
  </r>
  <r>
    <s v="PAT_2602"/>
    <x v="3"/>
    <x v="2397"/>
    <d v="2020-09-19T08:50:12"/>
    <x v="1"/>
    <x v="8"/>
    <x v="105"/>
    <n v="88"/>
    <x v="0"/>
    <x v="1"/>
    <x v="0"/>
    <n v="7320.89"/>
  </r>
  <r>
    <s v="PAT_900"/>
    <x v="1"/>
    <x v="2398"/>
    <d v="2020-09-19T15:05:41"/>
    <x v="1"/>
    <x v="8"/>
    <x v="1638"/>
    <n v="39"/>
    <x v="0"/>
    <x v="3"/>
    <x v="2"/>
    <n v="9381.75"/>
  </r>
  <r>
    <s v="PAT_2626"/>
    <x v="1"/>
    <x v="2399"/>
    <d v="2020-09-19T21:21:10"/>
    <x v="1"/>
    <x v="8"/>
    <x v="1639"/>
    <n v="39"/>
    <x v="0"/>
    <x v="3"/>
    <x v="0"/>
    <n v="4756.8900000000003"/>
  </r>
  <r>
    <s v="PAT_2379"/>
    <x v="2"/>
    <x v="2400"/>
    <d v="2020-09-20T03:36:39"/>
    <x v="1"/>
    <x v="8"/>
    <x v="715"/>
    <n v="67"/>
    <x v="1"/>
    <x v="2"/>
    <x v="2"/>
    <n v="251.06"/>
  </r>
  <r>
    <s v="PAT_2142"/>
    <x v="1"/>
    <x v="2401"/>
    <d v="2020-09-20T09:52:08"/>
    <x v="1"/>
    <x v="8"/>
    <x v="1493"/>
    <n v="80"/>
    <x v="1"/>
    <x v="0"/>
    <x v="1"/>
    <n v="9913.9"/>
  </r>
  <r>
    <s v="PAT_2548"/>
    <x v="3"/>
    <x v="2402"/>
    <d v="2020-09-20T16:07:37"/>
    <x v="1"/>
    <x v="8"/>
    <x v="326"/>
    <n v="52"/>
    <x v="1"/>
    <x v="2"/>
    <x v="0"/>
    <n v="8743.56"/>
  </r>
  <r>
    <s v="PAT_10"/>
    <x v="1"/>
    <x v="2403"/>
    <d v="2020-09-20T22:23:06"/>
    <x v="1"/>
    <x v="8"/>
    <x v="665"/>
    <n v="25"/>
    <x v="1"/>
    <x v="1"/>
    <x v="2"/>
    <n v="2728.83"/>
  </r>
  <r>
    <s v="PAT_2328"/>
    <x v="1"/>
    <x v="2404"/>
    <d v="2020-09-21T04:38:35"/>
    <x v="1"/>
    <x v="8"/>
    <x v="569"/>
    <n v="38"/>
    <x v="0"/>
    <x v="4"/>
    <x v="0"/>
    <n v="5923.29"/>
  </r>
  <r>
    <s v="PAT_920"/>
    <x v="1"/>
    <x v="2405"/>
    <d v="2020-09-21T10:54:04"/>
    <x v="1"/>
    <x v="8"/>
    <x v="1473"/>
    <n v="81"/>
    <x v="0"/>
    <x v="4"/>
    <x v="0"/>
    <n v="7854.64"/>
  </r>
  <r>
    <s v="PAT_215"/>
    <x v="0"/>
    <x v="2406"/>
    <d v="2020-09-21T17:09:32"/>
    <x v="1"/>
    <x v="8"/>
    <x v="1640"/>
    <n v="60"/>
    <x v="0"/>
    <x v="2"/>
    <x v="2"/>
    <n v="243.38"/>
  </r>
  <r>
    <s v="PAT_767"/>
    <x v="2"/>
    <x v="2407"/>
    <d v="2020-09-21T23:25:01"/>
    <x v="1"/>
    <x v="8"/>
    <x v="584"/>
    <n v="85"/>
    <x v="0"/>
    <x v="2"/>
    <x v="0"/>
    <n v="8289.85"/>
  </r>
  <r>
    <s v="PAT_2387"/>
    <x v="1"/>
    <x v="2408"/>
    <d v="2020-09-22T05:40:30"/>
    <x v="1"/>
    <x v="8"/>
    <x v="1228"/>
    <n v="32"/>
    <x v="0"/>
    <x v="2"/>
    <x v="2"/>
    <n v="3040.44"/>
  </r>
  <r>
    <s v="PAT_2151"/>
    <x v="0"/>
    <x v="2409"/>
    <d v="2020-09-22T11:55:59"/>
    <x v="1"/>
    <x v="8"/>
    <x v="1510"/>
    <n v="49"/>
    <x v="0"/>
    <x v="1"/>
    <x v="1"/>
    <n v="1013.28"/>
  </r>
  <r>
    <s v="PAT_1544"/>
    <x v="0"/>
    <x v="2410"/>
    <d v="2020-09-22T18:11:28"/>
    <x v="1"/>
    <x v="8"/>
    <x v="586"/>
    <n v="28"/>
    <x v="1"/>
    <x v="2"/>
    <x v="2"/>
    <n v="8628.52"/>
  </r>
  <r>
    <s v="PAT_849"/>
    <x v="2"/>
    <x v="2411"/>
    <d v="2020-09-23T00:26:57"/>
    <x v="1"/>
    <x v="8"/>
    <x v="1069"/>
    <n v="53"/>
    <x v="1"/>
    <x v="3"/>
    <x v="0"/>
    <n v="6260.99"/>
  </r>
  <r>
    <s v="PAT_886"/>
    <x v="0"/>
    <x v="2412"/>
    <d v="2020-09-23T06:42:26"/>
    <x v="1"/>
    <x v="8"/>
    <x v="1641"/>
    <n v="30"/>
    <x v="0"/>
    <x v="2"/>
    <x v="2"/>
    <n v="6449.32"/>
  </r>
  <r>
    <s v="PAT_1961"/>
    <x v="3"/>
    <x v="2413"/>
    <d v="2020-09-23T12:57:55"/>
    <x v="1"/>
    <x v="8"/>
    <x v="706"/>
    <n v="31"/>
    <x v="0"/>
    <x v="2"/>
    <x v="2"/>
    <n v="9718.84"/>
  </r>
  <r>
    <s v="PAT_2588"/>
    <x v="3"/>
    <x v="2414"/>
    <d v="2020-09-23T19:13:24"/>
    <x v="1"/>
    <x v="8"/>
    <x v="961"/>
    <n v="71"/>
    <x v="0"/>
    <x v="4"/>
    <x v="2"/>
    <n v="3471.23"/>
  </r>
  <r>
    <s v="PAT_1492"/>
    <x v="3"/>
    <x v="2415"/>
    <d v="2020-09-24T01:28:53"/>
    <x v="1"/>
    <x v="8"/>
    <x v="1642"/>
    <n v="35"/>
    <x v="1"/>
    <x v="3"/>
    <x v="1"/>
    <n v="2045.07"/>
  </r>
  <r>
    <s v="PAT_1513"/>
    <x v="2"/>
    <x v="2416"/>
    <d v="2020-09-24T07:44:22"/>
    <x v="1"/>
    <x v="8"/>
    <x v="1643"/>
    <n v="89"/>
    <x v="1"/>
    <x v="1"/>
    <x v="0"/>
    <n v="8662.68"/>
  </r>
  <r>
    <s v="PAT_1451"/>
    <x v="0"/>
    <x v="2417"/>
    <d v="2020-09-24T13:59:51"/>
    <x v="1"/>
    <x v="8"/>
    <x v="1539"/>
    <n v="71"/>
    <x v="0"/>
    <x v="1"/>
    <x v="0"/>
    <n v="4342.03"/>
  </r>
  <r>
    <s v="PAT_573"/>
    <x v="1"/>
    <x v="2418"/>
    <d v="2020-09-24T20:15:20"/>
    <x v="1"/>
    <x v="8"/>
    <x v="1644"/>
    <n v="28"/>
    <x v="0"/>
    <x v="4"/>
    <x v="2"/>
    <n v="5713.52"/>
  </r>
  <r>
    <s v="PAT_810"/>
    <x v="3"/>
    <x v="2419"/>
    <d v="2020-09-25T02:30:49"/>
    <x v="1"/>
    <x v="8"/>
    <x v="107"/>
    <n v="83"/>
    <x v="0"/>
    <x v="2"/>
    <x v="1"/>
    <n v="787.85"/>
  </r>
  <r>
    <s v="PAT_933"/>
    <x v="1"/>
    <x v="2420"/>
    <d v="2020-09-25T08:46:18"/>
    <x v="1"/>
    <x v="8"/>
    <x v="1408"/>
    <n v="71"/>
    <x v="0"/>
    <x v="1"/>
    <x v="0"/>
    <n v="3955.93"/>
  </r>
  <r>
    <s v="PAT_305"/>
    <x v="0"/>
    <x v="2421"/>
    <d v="2020-09-25T15:01:46"/>
    <x v="1"/>
    <x v="8"/>
    <x v="1619"/>
    <n v="50"/>
    <x v="0"/>
    <x v="0"/>
    <x v="1"/>
    <n v="3057.68"/>
  </r>
  <r>
    <s v="PAT_1606"/>
    <x v="0"/>
    <x v="2422"/>
    <d v="2020-09-25T21:17:15"/>
    <x v="1"/>
    <x v="8"/>
    <x v="1645"/>
    <n v="76"/>
    <x v="1"/>
    <x v="1"/>
    <x v="1"/>
    <n v="118.96"/>
  </r>
  <r>
    <s v="PAT_1974"/>
    <x v="0"/>
    <x v="2423"/>
    <d v="2020-09-26T03:32:44"/>
    <x v="1"/>
    <x v="8"/>
    <x v="36"/>
    <n v="22"/>
    <x v="1"/>
    <x v="0"/>
    <x v="2"/>
    <n v="9487.5300000000007"/>
  </r>
  <r>
    <s v="PAT_2164"/>
    <x v="1"/>
    <x v="2424"/>
    <d v="2020-09-26T09:48:13"/>
    <x v="1"/>
    <x v="8"/>
    <x v="1646"/>
    <n v="52"/>
    <x v="1"/>
    <x v="4"/>
    <x v="0"/>
    <n v="1990.48"/>
  </r>
  <r>
    <s v="PAT_2961"/>
    <x v="3"/>
    <x v="2425"/>
    <d v="2020-09-26T16:03:42"/>
    <x v="1"/>
    <x v="8"/>
    <x v="1647"/>
    <n v="87"/>
    <x v="0"/>
    <x v="4"/>
    <x v="1"/>
    <n v="719.09"/>
  </r>
  <r>
    <s v="PAT_1300"/>
    <x v="1"/>
    <x v="2426"/>
    <d v="2020-09-26T22:19:11"/>
    <x v="1"/>
    <x v="8"/>
    <x v="1058"/>
    <n v="60"/>
    <x v="0"/>
    <x v="3"/>
    <x v="0"/>
    <n v="4445.3100000000004"/>
  </r>
  <r>
    <s v="PAT_1746"/>
    <x v="1"/>
    <x v="2427"/>
    <d v="2020-09-27T04:34:40"/>
    <x v="1"/>
    <x v="8"/>
    <x v="1258"/>
    <n v="69"/>
    <x v="1"/>
    <x v="2"/>
    <x v="2"/>
    <n v="894.02"/>
  </r>
  <r>
    <s v="PAT_2633"/>
    <x v="0"/>
    <x v="2428"/>
    <d v="2020-09-27T10:50:09"/>
    <x v="1"/>
    <x v="8"/>
    <x v="1514"/>
    <n v="51"/>
    <x v="1"/>
    <x v="3"/>
    <x v="0"/>
    <n v="6221.04"/>
  </r>
  <r>
    <s v="PAT_938"/>
    <x v="3"/>
    <x v="2429"/>
    <d v="2020-09-27T17:05:38"/>
    <x v="1"/>
    <x v="8"/>
    <x v="1648"/>
    <n v="64"/>
    <x v="0"/>
    <x v="4"/>
    <x v="1"/>
    <n v="4299.3"/>
  </r>
  <r>
    <s v="PAT_1126"/>
    <x v="3"/>
    <x v="2430"/>
    <d v="2020-09-27T23:21:07"/>
    <x v="1"/>
    <x v="8"/>
    <x v="1122"/>
    <n v="31"/>
    <x v="1"/>
    <x v="1"/>
    <x v="1"/>
    <n v="5691.48"/>
  </r>
  <r>
    <s v="PAT_2169"/>
    <x v="3"/>
    <x v="2431"/>
    <d v="2020-09-28T05:36:36"/>
    <x v="1"/>
    <x v="8"/>
    <x v="1649"/>
    <n v="72"/>
    <x v="1"/>
    <x v="1"/>
    <x v="2"/>
    <n v="7441.39"/>
  </r>
  <r>
    <s v="PAT_644"/>
    <x v="1"/>
    <x v="2432"/>
    <d v="2020-09-28T11:52:05"/>
    <x v="1"/>
    <x v="8"/>
    <x v="965"/>
    <n v="19"/>
    <x v="0"/>
    <x v="3"/>
    <x v="2"/>
    <n v="5006.71"/>
  </r>
  <r>
    <s v="PAT_1162"/>
    <x v="0"/>
    <x v="2433"/>
    <d v="2020-09-28T18:07:34"/>
    <x v="1"/>
    <x v="8"/>
    <x v="1650"/>
    <n v="41"/>
    <x v="0"/>
    <x v="0"/>
    <x v="2"/>
    <n v="2502.39"/>
  </r>
  <r>
    <s v="PAT_2877"/>
    <x v="1"/>
    <x v="2434"/>
    <d v="2020-09-29T00:23:03"/>
    <x v="1"/>
    <x v="8"/>
    <x v="633"/>
    <n v="42"/>
    <x v="1"/>
    <x v="4"/>
    <x v="0"/>
    <n v="9502.4699999999993"/>
  </r>
  <r>
    <s v="PAT_1870"/>
    <x v="2"/>
    <x v="2435"/>
    <d v="2020-09-29T06:38:32"/>
    <x v="1"/>
    <x v="8"/>
    <x v="130"/>
    <n v="53"/>
    <x v="0"/>
    <x v="3"/>
    <x v="1"/>
    <n v="4259.57"/>
  </r>
  <r>
    <s v="PAT_2552"/>
    <x v="1"/>
    <x v="2436"/>
    <d v="2020-09-29T12:54:00"/>
    <x v="1"/>
    <x v="8"/>
    <x v="1651"/>
    <n v="66"/>
    <x v="0"/>
    <x v="3"/>
    <x v="0"/>
    <n v="2107.37"/>
  </r>
  <r>
    <s v="PAT_937"/>
    <x v="1"/>
    <x v="2437"/>
    <d v="2020-09-29T19:09:29"/>
    <x v="1"/>
    <x v="8"/>
    <x v="1319"/>
    <n v="22"/>
    <x v="0"/>
    <x v="3"/>
    <x v="1"/>
    <n v="9887.98"/>
  </r>
  <r>
    <s v="PAT_550"/>
    <x v="2"/>
    <x v="2438"/>
    <d v="2020-09-30T01:24:58"/>
    <x v="1"/>
    <x v="8"/>
    <x v="144"/>
    <n v="87"/>
    <x v="1"/>
    <x v="1"/>
    <x v="0"/>
    <n v="1749.15"/>
  </r>
  <r>
    <s v="PAT_408"/>
    <x v="3"/>
    <x v="2439"/>
    <d v="2020-09-30T07:40:27"/>
    <x v="1"/>
    <x v="8"/>
    <x v="1652"/>
    <n v="52"/>
    <x v="0"/>
    <x v="0"/>
    <x v="0"/>
    <n v="9203.91"/>
  </r>
  <r>
    <s v="PAT_388"/>
    <x v="1"/>
    <x v="2440"/>
    <d v="2020-09-30T13:55:56"/>
    <x v="1"/>
    <x v="8"/>
    <x v="242"/>
    <n v="58"/>
    <x v="1"/>
    <x v="4"/>
    <x v="2"/>
    <n v="2294.98"/>
  </r>
  <r>
    <s v="PAT_978"/>
    <x v="1"/>
    <x v="2441"/>
    <d v="2020-09-30T20:11:25"/>
    <x v="1"/>
    <x v="8"/>
    <x v="1653"/>
    <n v="20"/>
    <x v="1"/>
    <x v="4"/>
    <x v="2"/>
    <n v="4403.32"/>
  </r>
  <r>
    <s v="PAT_841"/>
    <x v="3"/>
    <x v="2442"/>
    <d v="2020-10-01T02:26:54"/>
    <x v="1"/>
    <x v="9"/>
    <x v="72"/>
    <n v="22"/>
    <x v="1"/>
    <x v="3"/>
    <x v="2"/>
    <n v="9798.4"/>
  </r>
  <r>
    <s v="PAT_1163"/>
    <x v="2"/>
    <x v="2443"/>
    <d v="2020-10-01T08:42:23"/>
    <x v="1"/>
    <x v="9"/>
    <x v="1654"/>
    <n v="72"/>
    <x v="0"/>
    <x v="0"/>
    <x v="2"/>
    <n v="6869.83"/>
  </r>
  <r>
    <s v="PAT_413"/>
    <x v="1"/>
    <x v="2444"/>
    <d v="2020-10-01T14:57:52"/>
    <x v="1"/>
    <x v="9"/>
    <x v="773"/>
    <n v="63"/>
    <x v="0"/>
    <x v="1"/>
    <x v="0"/>
    <n v="867.17"/>
  </r>
  <r>
    <s v="PAT_81"/>
    <x v="3"/>
    <x v="2445"/>
    <d v="2020-10-01T21:13:21"/>
    <x v="1"/>
    <x v="9"/>
    <x v="1655"/>
    <n v="45"/>
    <x v="1"/>
    <x v="0"/>
    <x v="2"/>
    <n v="4208.13"/>
  </r>
  <r>
    <s v="PAT_2639"/>
    <x v="3"/>
    <x v="2446"/>
    <d v="2020-10-02T03:28:50"/>
    <x v="1"/>
    <x v="9"/>
    <x v="357"/>
    <n v="69"/>
    <x v="0"/>
    <x v="4"/>
    <x v="2"/>
    <n v="4844.03"/>
  </r>
  <r>
    <s v="PAT_1462"/>
    <x v="3"/>
    <x v="2447"/>
    <d v="2020-10-02T09:44:19"/>
    <x v="1"/>
    <x v="9"/>
    <x v="1656"/>
    <n v="25"/>
    <x v="1"/>
    <x v="1"/>
    <x v="0"/>
    <n v="1801.87"/>
  </r>
  <r>
    <s v="PAT_1992"/>
    <x v="2"/>
    <x v="2448"/>
    <d v="2020-10-02T15:59:48"/>
    <x v="1"/>
    <x v="9"/>
    <x v="1657"/>
    <n v="64"/>
    <x v="0"/>
    <x v="4"/>
    <x v="0"/>
    <n v="5686.3"/>
  </r>
  <r>
    <s v="PAT_1497"/>
    <x v="1"/>
    <x v="2449"/>
    <d v="2020-10-02T22:15:17"/>
    <x v="1"/>
    <x v="9"/>
    <x v="399"/>
    <n v="62"/>
    <x v="1"/>
    <x v="4"/>
    <x v="1"/>
    <n v="5277.25"/>
  </r>
  <r>
    <s v="PAT_2229"/>
    <x v="2"/>
    <x v="2450"/>
    <d v="2020-10-03T04:30:46"/>
    <x v="1"/>
    <x v="9"/>
    <x v="1658"/>
    <n v="74"/>
    <x v="0"/>
    <x v="1"/>
    <x v="2"/>
    <n v="145.61000000000001"/>
  </r>
  <r>
    <s v="PAT_566"/>
    <x v="1"/>
    <x v="2451"/>
    <d v="2020-10-03T10:46:14"/>
    <x v="1"/>
    <x v="9"/>
    <x v="1659"/>
    <n v="33"/>
    <x v="1"/>
    <x v="1"/>
    <x v="0"/>
    <n v="94.47"/>
  </r>
  <r>
    <s v="PAT_2329"/>
    <x v="3"/>
    <x v="2452"/>
    <d v="2020-10-03T17:01:43"/>
    <x v="1"/>
    <x v="9"/>
    <x v="628"/>
    <n v="21"/>
    <x v="1"/>
    <x v="0"/>
    <x v="2"/>
    <n v="774.06"/>
  </r>
  <r>
    <s v="PAT_2028"/>
    <x v="3"/>
    <x v="2453"/>
    <d v="2020-10-03T23:17:12"/>
    <x v="1"/>
    <x v="9"/>
    <x v="1660"/>
    <n v="85"/>
    <x v="1"/>
    <x v="4"/>
    <x v="2"/>
    <n v="5858.88"/>
  </r>
  <r>
    <s v="PAT_2760"/>
    <x v="3"/>
    <x v="2454"/>
    <d v="2020-10-04T05:32:41"/>
    <x v="1"/>
    <x v="9"/>
    <x v="612"/>
    <n v="48"/>
    <x v="0"/>
    <x v="3"/>
    <x v="1"/>
    <n v="8844.86"/>
  </r>
  <r>
    <s v="PAT_1552"/>
    <x v="1"/>
    <x v="2455"/>
    <d v="2020-10-04T11:48:10"/>
    <x v="1"/>
    <x v="9"/>
    <x v="1661"/>
    <n v="55"/>
    <x v="0"/>
    <x v="3"/>
    <x v="0"/>
    <n v="3949.2"/>
  </r>
  <r>
    <s v="PAT_2515"/>
    <x v="2"/>
    <x v="2456"/>
    <d v="2020-10-04T18:03:39"/>
    <x v="1"/>
    <x v="9"/>
    <x v="603"/>
    <n v="60"/>
    <x v="0"/>
    <x v="0"/>
    <x v="2"/>
    <n v="1998.85"/>
  </r>
  <r>
    <s v="PAT_2693"/>
    <x v="0"/>
    <x v="2457"/>
    <d v="2020-10-05T00:19:08"/>
    <x v="1"/>
    <x v="9"/>
    <x v="589"/>
    <n v="31"/>
    <x v="0"/>
    <x v="3"/>
    <x v="1"/>
    <n v="7139.77"/>
  </r>
  <r>
    <s v="PAT_46"/>
    <x v="0"/>
    <x v="2458"/>
    <d v="2020-10-05T06:34:37"/>
    <x v="1"/>
    <x v="9"/>
    <x v="1662"/>
    <n v="86"/>
    <x v="0"/>
    <x v="1"/>
    <x v="0"/>
    <n v="4844.12"/>
  </r>
  <r>
    <s v="PAT_1352"/>
    <x v="2"/>
    <x v="2459"/>
    <d v="2020-10-05T12:50:06"/>
    <x v="1"/>
    <x v="9"/>
    <x v="306"/>
    <n v="74"/>
    <x v="0"/>
    <x v="2"/>
    <x v="1"/>
    <n v="5698.24"/>
  </r>
  <r>
    <s v="PAT_983"/>
    <x v="1"/>
    <x v="2460"/>
    <d v="2020-10-05T19:05:35"/>
    <x v="1"/>
    <x v="9"/>
    <x v="97"/>
    <n v="74"/>
    <x v="1"/>
    <x v="1"/>
    <x v="1"/>
    <n v="515.04"/>
  </r>
  <r>
    <s v="PAT_2863"/>
    <x v="0"/>
    <x v="2461"/>
    <d v="2020-10-06T01:21:04"/>
    <x v="1"/>
    <x v="9"/>
    <x v="1663"/>
    <n v="18"/>
    <x v="0"/>
    <x v="2"/>
    <x v="0"/>
    <n v="1608.83"/>
  </r>
  <r>
    <s v="PAT_2003"/>
    <x v="0"/>
    <x v="2462"/>
    <d v="2020-10-06T07:36:33"/>
    <x v="1"/>
    <x v="9"/>
    <x v="1664"/>
    <n v="56"/>
    <x v="1"/>
    <x v="4"/>
    <x v="1"/>
    <n v="2275.2399999999998"/>
  </r>
  <r>
    <s v="PAT_1283"/>
    <x v="3"/>
    <x v="2463"/>
    <d v="2020-10-06T13:52:02"/>
    <x v="1"/>
    <x v="9"/>
    <x v="1665"/>
    <n v="83"/>
    <x v="0"/>
    <x v="4"/>
    <x v="0"/>
    <n v="2912.16"/>
  </r>
  <r>
    <s v="PAT_512"/>
    <x v="2"/>
    <x v="2464"/>
    <d v="2020-10-06T20:07:31"/>
    <x v="1"/>
    <x v="9"/>
    <x v="1666"/>
    <n v="40"/>
    <x v="0"/>
    <x v="4"/>
    <x v="1"/>
    <n v="5322.1"/>
  </r>
  <r>
    <s v="PAT_2928"/>
    <x v="1"/>
    <x v="2465"/>
    <d v="2020-10-07T02:23:00"/>
    <x v="1"/>
    <x v="9"/>
    <x v="1667"/>
    <n v="77"/>
    <x v="1"/>
    <x v="1"/>
    <x v="0"/>
    <n v="622.11"/>
  </r>
  <r>
    <s v="PAT_557"/>
    <x v="0"/>
    <x v="2466"/>
    <d v="2020-10-07T08:38:28"/>
    <x v="1"/>
    <x v="9"/>
    <x v="1668"/>
    <n v="86"/>
    <x v="1"/>
    <x v="3"/>
    <x v="2"/>
    <n v="5839.34"/>
  </r>
  <r>
    <s v="PAT_1132"/>
    <x v="3"/>
    <x v="2467"/>
    <d v="2020-10-07T14:53:57"/>
    <x v="1"/>
    <x v="9"/>
    <x v="1669"/>
    <n v="21"/>
    <x v="1"/>
    <x v="2"/>
    <x v="2"/>
    <n v="8683.5400000000009"/>
  </r>
  <r>
    <s v="PAT_1650"/>
    <x v="2"/>
    <x v="2468"/>
    <d v="2020-10-07T21:09:26"/>
    <x v="1"/>
    <x v="9"/>
    <x v="382"/>
    <n v="67"/>
    <x v="1"/>
    <x v="3"/>
    <x v="2"/>
    <n v="1359.31"/>
  </r>
  <r>
    <s v="PAT_1221"/>
    <x v="1"/>
    <x v="2469"/>
    <d v="2020-10-08T03:24:55"/>
    <x v="1"/>
    <x v="9"/>
    <x v="15"/>
    <n v="26"/>
    <x v="0"/>
    <x v="1"/>
    <x v="1"/>
    <n v="9273.9599999999991"/>
  </r>
  <r>
    <s v="PAT_1391"/>
    <x v="3"/>
    <x v="2470"/>
    <d v="2020-10-08T09:40:24"/>
    <x v="1"/>
    <x v="9"/>
    <x v="1670"/>
    <n v="68"/>
    <x v="0"/>
    <x v="3"/>
    <x v="1"/>
    <n v="1560.49"/>
  </r>
  <r>
    <s v="PAT_51"/>
    <x v="0"/>
    <x v="2471"/>
    <d v="2020-10-08T15:55:53"/>
    <x v="1"/>
    <x v="9"/>
    <x v="1671"/>
    <n v="64"/>
    <x v="0"/>
    <x v="0"/>
    <x v="2"/>
    <n v="6732.71"/>
  </r>
  <r>
    <s v="PAT_559"/>
    <x v="0"/>
    <x v="2472"/>
    <d v="2020-10-08T22:11:22"/>
    <x v="1"/>
    <x v="9"/>
    <x v="1055"/>
    <n v="69"/>
    <x v="0"/>
    <x v="0"/>
    <x v="0"/>
    <n v="126.03"/>
  </r>
  <r>
    <s v="PAT_2731"/>
    <x v="2"/>
    <x v="2473"/>
    <d v="2020-10-09T04:26:51"/>
    <x v="1"/>
    <x v="9"/>
    <x v="464"/>
    <n v="72"/>
    <x v="0"/>
    <x v="3"/>
    <x v="0"/>
    <n v="7559.46"/>
  </r>
  <r>
    <s v="PAT_2960"/>
    <x v="3"/>
    <x v="2474"/>
    <d v="2020-10-09T10:42:20"/>
    <x v="1"/>
    <x v="9"/>
    <x v="1672"/>
    <n v="52"/>
    <x v="0"/>
    <x v="4"/>
    <x v="2"/>
    <n v="4016.69"/>
  </r>
  <r>
    <s v="PAT_124"/>
    <x v="2"/>
    <x v="2475"/>
    <d v="2020-10-09T16:57:49"/>
    <x v="1"/>
    <x v="9"/>
    <x v="1312"/>
    <n v="40"/>
    <x v="0"/>
    <x v="1"/>
    <x v="2"/>
    <n v="2598.2800000000002"/>
  </r>
  <r>
    <s v="PAT_2110"/>
    <x v="0"/>
    <x v="2476"/>
    <d v="2020-10-09T23:13:18"/>
    <x v="1"/>
    <x v="9"/>
    <x v="781"/>
    <n v="42"/>
    <x v="1"/>
    <x v="1"/>
    <x v="0"/>
    <n v="6615.37"/>
  </r>
  <r>
    <s v="PAT_1844"/>
    <x v="3"/>
    <x v="2477"/>
    <d v="2020-10-10T05:28:47"/>
    <x v="1"/>
    <x v="9"/>
    <x v="819"/>
    <n v="85"/>
    <x v="1"/>
    <x v="0"/>
    <x v="0"/>
    <n v="1717.8"/>
  </r>
  <r>
    <s v="PAT_1468"/>
    <x v="3"/>
    <x v="2478"/>
    <d v="2020-10-10T11:44:16"/>
    <x v="1"/>
    <x v="9"/>
    <x v="1525"/>
    <n v="61"/>
    <x v="1"/>
    <x v="4"/>
    <x v="0"/>
    <n v="388.37"/>
  </r>
  <r>
    <s v="PAT_1975"/>
    <x v="0"/>
    <x v="2479"/>
    <d v="2020-10-10T17:59:45"/>
    <x v="1"/>
    <x v="9"/>
    <x v="1673"/>
    <n v="24"/>
    <x v="1"/>
    <x v="1"/>
    <x v="0"/>
    <n v="8146.92"/>
  </r>
  <r>
    <s v="PAT_1385"/>
    <x v="0"/>
    <x v="2480"/>
    <d v="2020-10-11T00:15:14"/>
    <x v="1"/>
    <x v="9"/>
    <x v="1182"/>
    <n v="83"/>
    <x v="0"/>
    <x v="3"/>
    <x v="0"/>
    <n v="9796.35"/>
  </r>
  <r>
    <s v="PAT_1297"/>
    <x v="3"/>
    <x v="2481"/>
    <d v="2020-10-11T06:30:42"/>
    <x v="1"/>
    <x v="9"/>
    <x v="1534"/>
    <n v="80"/>
    <x v="0"/>
    <x v="1"/>
    <x v="2"/>
    <n v="6416.55"/>
  </r>
  <r>
    <s v="PAT_458"/>
    <x v="3"/>
    <x v="2482"/>
    <d v="2020-10-11T12:46:11"/>
    <x v="1"/>
    <x v="9"/>
    <x v="1353"/>
    <n v="46"/>
    <x v="1"/>
    <x v="2"/>
    <x v="1"/>
    <n v="2668.18"/>
  </r>
  <r>
    <s v="PAT_2249"/>
    <x v="2"/>
    <x v="2483"/>
    <d v="2020-10-11T19:01:40"/>
    <x v="1"/>
    <x v="9"/>
    <x v="1062"/>
    <n v="44"/>
    <x v="0"/>
    <x v="0"/>
    <x v="2"/>
    <n v="9932.2999999999993"/>
  </r>
  <r>
    <s v="PAT_1960"/>
    <x v="2"/>
    <x v="2484"/>
    <d v="2020-10-12T01:17:09"/>
    <x v="1"/>
    <x v="9"/>
    <x v="506"/>
    <n v="76"/>
    <x v="0"/>
    <x v="4"/>
    <x v="2"/>
    <n v="4911.8"/>
  </r>
  <r>
    <s v="PAT_2780"/>
    <x v="0"/>
    <x v="2485"/>
    <d v="2020-10-12T07:32:38"/>
    <x v="1"/>
    <x v="9"/>
    <x v="369"/>
    <n v="21"/>
    <x v="1"/>
    <x v="3"/>
    <x v="2"/>
    <n v="6693.56"/>
  </r>
  <r>
    <s v="PAT_1161"/>
    <x v="1"/>
    <x v="2486"/>
    <d v="2020-10-12T13:48:07"/>
    <x v="1"/>
    <x v="9"/>
    <x v="250"/>
    <n v="61"/>
    <x v="1"/>
    <x v="0"/>
    <x v="0"/>
    <n v="8459.69"/>
  </r>
  <r>
    <s v="PAT_2571"/>
    <x v="2"/>
    <x v="2487"/>
    <d v="2020-10-12T20:03:36"/>
    <x v="1"/>
    <x v="9"/>
    <x v="452"/>
    <n v="55"/>
    <x v="1"/>
    <x v="0"/>
    <x v="0"/>
    <n v="8969.5400000000009"/>
  </r>
  <r>
    <s v="PAT_1908"/>
    <x v="3"/>
    <x v="2488"/>
    <d v="2020-10-13T02:19:05"/>
    <x v="1"/>
    <x v="9"/>
    <x v="221"/>
    <n v="82"/>
    <x v="0"/>
    <x v="4"/>
    <x v="1"/>
    <n v="9634.86"/>
  </r>
  <r>
    <s v="PAT_1682"/>
    <x v="1"/>
    <x v="2489"/>
    <d v="2020-10-13T08:34:34"/>
    <x v="1"/>
    <x v="9"/>
    <x v="585"/>
    <n v="28"/>
    <x v="0"/>
    <x v="4"/>
    <x v="0"/>
    <n v="1702.78"/>
  </r>
  <r>
    <s v="PAT_1562"/>
    <x v="2"/>
    <x v="2490"/>
    <d v="2020-10-13T14:50:03"/>
    <x v="1"/>
    <x v="9"/>
    <x v="723"/>
    <n v="85"/>
    <x v="1"/>
    <x v="0"/>
    <x v="2"/>
    <n v="7000.05"/>
  </r>
  <r>
    <s v="PAT_2187"/>
    <x v="2"/>
    <x v="2491"/>
    <d v="2020-10-13T21:05:32"/>
    <x v="1"/>
    <x v="9"/>
    <x v="1674"/>
    <n v="50"/>
    <x v="1"/>
    <x v="1"/>
    <x v="2"/>
    <n v="1387.45"/>
  </r>
  <r>
    <s v="PAT_2072"/>
    <x v="3"/>
    <x v="2492"/>
    <d v="2020-10-14T03:21:01"/>
    <x v="1"/>
    <x v="9"/>
    <x v="1675"/>
    <n v="78"/>
    <x v="0"/>
    <x v="1"/>
    <x v="1"/>
    <n v="3024.27"/>
  </r>
  <r>
    <s v="PAT_158"/>
    <x v="2"/>
    <x v="2493"/>
    <d v="2020-10-14T09:36:30"/>
    <x v="1"/>
    <x v="9"/>
    <x v="491"/>
    <n v="18"/>
    <x v="1"/>
    <x v="4"/>
    <x v="0"/>
    <n v="6667.4"/>
  </r>
  <r>
    <s v="PAT_1047"/>
    <x v="3"/>
    <x v="2494"/>
    <d v="2020-10-14T15:51:59"/>
    <x v="1"/>
    <x v="9"/>
    <x v="1676"/>
    <n v="27"/>
    <x v="1"/>
    <x v="0"/>
    <x v="1"/>
    <n v="756.85"/>
  </r>
  <r>
    <s v="PAT_597"/>
    <x v="3"/>
    <x v="2495"/>
    <d v="2020-10-14T22:07:27"/>
    <x v="1"/>
    <x v="9"/>
    <x v="590"/>
    <n v="83"/>
    <x v="0"/>
    <x v="1"/>
    <x v="2"/>
    <n v="3802.38"/>
  </r>
  <r>
    <s v="PAT_2762"/>
    <x v="3"/>
    <x v="2496"/>
    <d v="2020-10-15T04:22:56"/>
    <x v="1"/>
    <x v="9"/>
    <x v="1677"/>
    <n v="80"/>
    <x v="1"/>
    <x v="1"/>
    <x v="2"/>
    <n v="7401.11"/>
  </r>
  <r>
    <s v="PAT_2990"/>
    <x v="1"/>
    <x v="2497"/>
    <d v="2020-10-15T10:38:25"/>
    <x v="1"/>
    <x v="9"/>
    <x v="610"/>
    <n v="19"/>
    <x v="0"/>
    <x v="2"/>
    <x v="0"/>
    <n v="6926.7"/>
  </r>
  <r>
    <s v="PAT_2266"/>
    <x v="3"/>
    <x v="2498"/>
    <d v="2020-10-15T16:53:54"/>
    <x v="1"/>
    <x v="9"/>
    <x v="894"/>
    <n v="30"/>
    <x v="0"/>
    <x v="0"/>
    <x v="0"/>
    <n v="1391.34"/>
  </r>
  <r>
    <s v="PAT_460"/>
    <x v="2"/>
    <x v="2499"/>
    <d v="2020-10-15T23:09:23"/>
    <x v="1"/>
    <x v="9"/>
    <x v="1678"/>
    <n v="68"/>
    <x v="0"/>
    <x v="2"/>
    <x v="2"/>
    <n v="1375.52"/>
  </r>
  <r>
    <s v="PAT_1056"/>
    <x v="3"/>
    <x v="2500"/>
    <d v="2020-10-16T05:24:52"/>
    <x v="1"/>
    <x v="9"/>
    <x v="1679"/>
    <n v="39"/>
    <x v="0"/>
    <x v="1"/>
    <x v="1"/>
    <n v="3763.1"/>
  </r>
  <r>
    <s v="PAT_2392"/>
    <x v="2"/>
    <x v="2501"/>
    <d v="2020-10-16T11:40:21"/>
    <x v="1"/>
    <x v="9"/>
    <x v="293"/>
    <n v="84"/>
    <x v="1"/>
    <x v="3"/>
    <x v="2"/>
    <n v="6399.42"/>
  </r>
  <r>
    <s v="PAT_1029"/>
    <x v="0"/>
    <x v="2502"/>
    <d v="2020-10-16T17:55:50"/>
    <x v="1"/>
    <x v="9"/>
    <x v="1680"/>
    <n v="35"/>
    <x v="0"/>
    <x v="4"/>
    <x v="2"/>
    <n v="2748.76"/>
  </r>
  <r>
    <s v="PAT_1633"/>
    <x v="1"/>
    <x v="2503"/>
    <d v="2020-10-17T00:11:19"/>
    <x v="1"/>
    <x v="9"/>
    <x v="1681"/>
    <n v="56"/>
    <x v="0"/>
    <x v="3"/>
    <x v="0"/>
    <n v="7303.62"/>
  </r>
  <r>
    <s v="PAT_2011"/>
    <x v="1"/>
    <x v="2504"/>
    <d v="2020-10-17T06:26:48"/>
    <x v="1"/>
    <x v="9"/>
    <x v="288"/>
    <n v="21"/>
    <x v="0"/>
    <x v="1"/>
    <x v="0"/>
    <n v="5630.54"/>
  </r>
  <r>
    <s v="PAT_1555"/>
    <x v="3"/>
    <x v="2505"/>
    <d v="2020-10-17T12:42:17"/>
    <x v="1"/>
    <x v="9"/>
    <x v="675"/>
    <n v="88"/>
    <x v="1"/>
    <x v="2"/>
    <x v="0"/>
    <n v="5231.09"/>
  </r>
  <r>
    <s v="PAT_2778"/>
    <x v="1"/>
    <x v="2506"/>
    <d v="2020-10-17T18:57:46"/>
    <x v="1"/>
    <x v="9"/>
    <x v="1682"/>
    <n v="48"/>
    <x v="0"/>
    <x v="0"/>
    <x v="0"/>
    <n v="1152.77"/>
  </r>
  <r>
    <s v="PAT_2483"/>
    <x v="0"/>
    <x v="2507"/>
    <d v="2020-10-18T01:13:15"/>
    <x v="1"/>
    <x v="9"/>
    <x v="1255"/>
    <n v="39"/>
    <x v="1"/>
    <x v="3"/>
    <x v="1"/>
    <n v="2093.98"/>
  </r>
  <r>
    <s v="PAT_2480"/>
    <x v="0"/>
    <x v="2508"/>
    <d v="2020-10-18T07:28:44"/>
    <x v="1"/>
    <x v="9"/>
    <x v="743"/>
    <n v="34"/>
    <x v="0"/>
    <x v="3"/>
    <x v="2"/>
    <n v="6680.4"/>
  </r>
  <r>
    <s v="PAT_84"/>
    <x v="0"/>
    <x v="2509"/>
    <d v="2020-10-18T13:44:13"/>
    <x v="1"/>
    <x v="9"/>
    <x v="1202"/>
    <n v="51"/>
    <x v="0"/>
    <x v="4"/>
    <x v="0"/>
    <n v="7663.98"/>
  </r>
  <r>
    <s v="PAT_126"/>
    <x v="1"/>
    <x v="2510"/>
    <d v="2020-10-18T19:59:41"/>
    <x v="1"/>
    <x v="9"/>
    <x v="1683"/>
    <n v="85"/>
    <x v="1"/>
    <x v="3"/>
    <x v="0"/>
    <n v="6930.45"/>
  </r>
  <r>
    <s v="PAT_1589"/>
    <x v="0"/>
    <x v="2511"/>
    <d v="2020-10-19T02:15:10"/>
    <x v="1"/>
    <x v="9"/>
    <x v="1418"/>
    <n v="62"/>
    <x v="1"/>
    <x v="4"/>
    <x v="2"/>
    <n v="9950.2000000000007"/>
  </r>
  <r>
    <s v="PAT_1235"/>
    <x v="3"/>
    <x v="2512"/>
    <d v="2020-10-19T08:30:39"/>
    <x v="1"/>
    <x v="9"/>
    <x v="1684"/>
    <n v="85"/>
    <x v="0"/>
    <x v="3"/>
    <x v="1"/>
    <n v="2473.6"/>
  </r>
  <r>
    <s v="PAT_2761"/>
    <x v="3"/>
    <x v="2513"/>
    <d v="2020-10-19T14:46:08"/>
    <x v="1"/>
    <x v="9"/>
    <x v="1685"/>
    <n v="73"/>
    <x v="0"/>
    <x v="4"/>
    <x v="0"/>
    <n v="8891.7900000000009"/>
  </r>
  <r>
    <s v="PAT_2631"/>
    <x v="2"/>
    <x v="2514"/>
    <d v="2020-10-19T21:01:37"/>
    <x v="1"/>
    <x v="9"/>
    <x v="1386"/>
    <n v="30"/>
    <x v="1"/>
    <x v="4"/>
    <x v="2"/>
    <n v="4342.38"/>
  </r>
  <r>
    <s v="PAT_736"/>
    <x v="0"/>
    <x v="2515"/>
    <d v="2020-10-20T03:17:06"/>
    <x v="1"/>
    <x v="9"/>
    <x v="239"/>
    <n v="83"/>
    <x v="0"/>
    <x v="0"/>
    <x v="1"/>
    <n v="4072.4"/>
  </r>
  <r>
    <s v="PAT_1675"/>
    <x v="0"/>
    <x v="2516"/>
    <d v="2020-10-20T09:32:35"/>
    <x v="1"/>
    <x v="9"/>
    <x v="619"/>
    <n v="41"/>
    <x v="0"/>
    <x v="4"/>
    <x v="2"/>
    <n v="127.69"/>
  </r>
  <r>
    <s v="PAT_1576"/>
    <x v="1"/>
    <x v="2517"/>
    <d v="2020-10-20T15:48:04"/>
    <x v="1"/>
    <x v="9"/>
    <x v="1360"/>
    <n v="48"/>
    <x v="0"/>
    <x v="4"/>
    <x v="1"/>
    <n v="7437.11"/>
  </r>
  <r>
    <s v="PAT_132"/>
    <x v="1"/>
    <x v="2518"/>
    <d v="2020-10-20T22:03:33"/>
    <x v="1"/>
    <x v="9"/>
    <x v="1686"/>
    <n v="34"/>
    <x v="1"/>
    <x v="1"/>
    <x v="0"/>
    <n v="7362.88"/>
  </r>
  <r>
    <s v="PAT_2911"/>
    <x v="3"/>
    <x v="2519"/>
    <d v="2020-10-21T04:19:02"/>
    <x v="1"/>
    <x v="9"/>
    <x v="1687"/>
    <n v="64"/>
    <x v="0"/>
    <x v="3"/>
    <x v="1"/>
    <n v="9187.5"/>
  </r>
  <r>
    <s v="PAT_1240"/>
    <x v="3"/>
    <x v="2520"/>
    <d v="2020-10-21T10:34:31"/>
    <x v="1"/>
    <x v="9"/>
    <x v="1688"/>
    <n v="22"/>
    <x v="1"/>
    <x v="1"/>
    <x v="0"/>
    <n v="6257.19"/>
  </r>
  <r>
    <s v="PAT_2300"/>
    <x v="3"/>
    <x v="2521"/>
    <d v="2020-10-21T16:50:00"/>
    <x v="1"/>
    <x v="9"/>
    <x v="1354"/>
    <n v="88"/>
    <x v="1"/>
    <x v="3"/>
    <x v="1"/>
    <n v="6356.44"/>
  </r>
  <r>
    <s v="PAT_1941"/>
    <x v="1"/>
    <x v="2522"/>
    <d v="2020-10-21T23:05:29"/>
    <x v="1"/>
    <x v="9"/>
    <x v="296"/>
    <n v="40"/>
    <x v="1"/>
    <x v="2"/>
    <x v="1"/>
    <n v="8204.7800000000007"/>
  </r>
  <r>
    <s v="PAT_1339"/>
    <x v="0"/>
    <x v="2523"/>
    <d v="2020-10-22T05:20:58"/>
    <x v="1"/>
    <x v="9"/>
    <x v="1689"/>
    <n v="71"/>
    <x v="1"/>
    <x v="0"/>
    <x v="2"/>
    <n v="9419.7999999999993"/>
  </r>
  <r>
    <s v="PAT_717"/>
    <x v="2"/>
    <x v="2524"/>
    <d v="2020-10-22T11:36:27"/>
    <x v="1"/>
    <x v="9"/>
    <x v="1020"/>
    <n v="29"/>
    <x v="1"/>
    <x v="3"/>
    <x v="2"/>
    <n v="2635.66"/>
  </r>
  <r>
    <s v="PAT_1293"/>
    <x v="1"/>
    <x v="2525"/>
    <d v="2020-10-22T17:51:55"/>
    <x v="1"/>
    <x v="9"/>
    <x v="473"/>
    <n v="50"/>
    <x v="1"/>
    <x v="1"/>
    <x v="0"/>
    <n v="8192.23"/>
  </r>
  <r>
    <s v="PAT_2735"/>
    <x v="3"/>
    <x v="2526"/>
    <d v="2020-10-23T00:07:24"/>
    <x v="1"/>
    <x v="9"/>
    <x v="1032"/>
    <n v="33"/>
    <x v="1"/>
    <x v="4"/>
    <x v="2"/>
    <n v="3383.24"/>
  </r>
  <r>
    <s v="PAT_1348"/>
    <x v="2"/>
    <x v="2527"/>
    <d v="2020-10-23T06:22:53"/>
    <x v="1"/>
    <x v="9"/>
    <x v="1690"/>
    <n v="59"/>
    <x v="0"/>
    <x v="2"/>
    <x v="2"/>
    <n v="8982.17"/>
  </r>
  <r>
    <s v="PAT_998"/>
    <x v="3"/>
    <x v="2528"/>
    <d v="2020-10-23T12:38:22"/>
    <x v="1"/>
    <x v="9"/>
    <x v="608"/>
    <n v="58"/>
    <x v="0"/>
    <x v="3"/>
    <x v="1"/>
    <n v="5620.41"/>
  </r>
  <r>
    <s v="PAT_407"/>
    <x v="3"/>
    <x v="2529"/>
    <d v="2020-10-23T18:53:51"/>
    <x v="1"/>
    <x v="9"/>
    <x v="1691"/>
    <n v="59"/>
    <x v="0"/>
    <x v="4"/>
    <x v="2"/>
    <n v="97.85"/>
  </r>
  <r>
    <s v="PAT_2801"/>
    <x v="3"/>
    <x v="2530"/>
    <d v="2020-10-24T01:09:20"/>
    <x v="1"/>
    <x v="9"/>
    <x v="1322"/>
    <n v="85"/>
    <x v="0"/>
    <x v="3"/>
    <x v="2"/>
    <n v="9368.4599999999991"/>
  </r>
  <r>
    <s v="PAT_345"/>
    <x v="3"/>
    <x v="2531"/>
    <d v="2020-10-24T07:24:49"/>
    <x v="1"/>
    <x v="9"/>
    <x v="1692"/>
    <n v="41"/>
    <x v="0"/>
    <x v="3"/>
    <x v="2"/>
    <n v="1765.73"/>
  </r>
  <r>
    <s v="PAT_461"/>
    <x v="2"/>
    <x v="2532"/>
    <d v="2020-10-24T13:40:18"/>
    <x v="1"/>
    <x v="9"/>
    <x v="1693"/>
    <n v="34"/>
    <x v="1"/>
    <x v="3"/>
    <x v="2"/>
    <n v="2045.54"/>
  </r>
  <r>
    <s v="PAT_1490"/>
    <x v="1"/>
    <x v="2533"/>
    <d v="2020-10-24T19:55:47"/>
    <x v="1"/>
    <x v="9"/>
    <x v="1131"/>
    <n v="57"/>
    <x v="1"/>
    <x v="4"/>
    <x v="1"/>
    <n v="7289.82"/>
  </r>
  <r>
    <s v="PAT_639"/>
    <x v="0"/>
    <x v="2534"/>
    <d v="2020-10-25T02:11:16"/>
    <x v="1"/>
    <x v="9"/>
    <x v="25"/>
    <n v="45"/>
    <x v="0"/>
    <x v="4"/>
    <x v="0"/>
    <n v="4129.32"/>
  </r>
  <r>
    <s v="PAT_2916"/>
    <x v="3"/>
    <x v="2535"/>
    <d v="2020-10-25T08:26:45"/>
    <x v="1"/>
    <x v="9"/>
    <x v="1694"/>
    <n v="76"/>
    <x v="1"/>
    <x v="0"/>
    <x v="2"/>
    <n v="4141.5600000000004"/>
  </r>
  <r>
    <s v="PAT_1815"/>
    <x v="1"/>
    <x v="2536"/>
    <d v="2020-10-25T14:42:14"/>
    <x v="1"/>
    <x v="9"/>
    <x v="226"/>
    <n v="52"/>
    <x v="0"/>
    <x v="2"/>
    <x v="0"/>
    <n v="2050.7399999999998"/>
  </r>
  <r>
    <s v="PAT_591"/>
    <x v="2"/>
    <x v="2537"/>
    <d v="2020-10-25T20:57:43"/>
    <x v="1"/>
    <x v="9"/>
    <x v="867"/>
    <n v="84"/>
    <x v="0"/>
    <x v="2"/>
    <x v="2"/>
    <n v="50.41"/>
  </r>
  <r>
    <s v="PAT_2278"/>
    <x v="1"/>
    <x v="2538"/>
    <d v="2020-10-26T03:13:12"/>
    <x v="1"/>
    <x v="9"/>
    <x v="971"/>
    <n v="55"/>
    <x v="0"/>
    <x v="2"/>
    <x v="2"/>
    <n v="5232.09"/>
  </r>
  <r>
    <s v="PAT_791"/>
    <x v="3"/>
    <x v="2539"/>
    <d v="2020-10-26T09:28:41"/>
    <x v="1"/>
    <x v="9"/>
    <x v="1695"/>
    <n v="58"/>
    <x v="0"/>
    <x v="0"/>
    <x v="1"/>
    <n v="9193.49"/>
  </r>
  <r>
    <s v="PAT_445"/>
    <x v="3"/>
    <x v="2540"/>
    <d v="2020-10-26T15:44:09"/>
    <x v="1"/>
    <x v="9"/>
    <x v="727"/>
    <n v="45"/>
    <x v="1"/>
    <x v="2"/>
    <x v="0"/>
    <n v="605.96"/>
  </r>
  <r>
    <s v="PAT_2045"/>
    <x v="3"/>
    <x v="2541"/>
    <d v="2020-10-26T21:59:38"/>
    <x v="1"/>
    <x v="9"/>
    <x v="1157"/>
    <n v="46"/>
    <x v="0"/>
    <x v="1"/>
    <x v="2"/>
    <n v="8274.24"/>
  </r>
  <r>
    <s v="PAT_64"/>
    <x v="0"/>
    <x v="2542"/>
    <d v="2020-10-27T04:15:07"/>
    <x v="1"/>
    <x v="9"/>
    <x v="687"/>
    <n v="61"/>
    <x v="1"/>
    <x v="0"/>
    <x v="0"/>
    <n v="6622.5"/>
  </r>
  <r>
    <s v="PAT_1437"/>
    <x v="0"/>
    <x v="2543"/>
    <d v="2020-10-27T10:30:36"/>
    <x v="1"/>
    <x v="9"/>
    <x v="1696"/>
    <n v="61"/>
    <x v="1"/>
    <x v="2"/>
    <x v="2"/>
    <n v="6562.23"/>
  </r>
  <r>
    <s v="PAT_1085"/>
    <x v="1"/>
    <x v="2544"/>
    <d v="2020-10-27T16:46:05"/>
    <x v="1"/>
    <x v="9"/>
    <x v="591"/>
    <n v="72"/>
    <x v="1"/>
    <x v="4"/>
    <x v="2"/>
    <n v="40.04"/>
  </r>
  <r>
    <s v="PAT_1820"/>
    <x v="1"/>
    <x v="2545"/>
    <d v="2020-10-27T23:01:34"/>
    <x v="1"/>
    <x v="9"/>
    <x v="1697"/>
    <n v="19"/>
    <x v="0"/>
    <x v="0"/>
    <x v="1"/>
    <n v="786.09"/>
  </r>
  <r>
    <s v="PAT_2567"/>
    <x v="1"/>
    <x v="2546"/>
    <d v="2020-10-28T05:17:03"/>
    <x v="1"/>
    <x v="9"/>
    <x v="1698"/>
    <n v="80"/>
    <x v="1"/>
    <x v="0"/>
    <x v="1"/>
    <n v="5161.01"/>
  </r>
  <r>
    <s v="PAT_29"/>
    <x v="2"/>
    <x v="2547"/>
    <d v="2020-10-28T11:32:32"/>
    <x v="1"/>
    <x v="9"/>
    <x v="1699"/>
    <n v="52"/>
    <x v="1"/>
    <x v="3"/>
    <x v="2"/>
    <n v="102.87"/>
  </r>
  <r>
    <s v="PAT_2315"/>
    <x v="3"/>
    <x v="2548"/>
    <d v="2020-10-28T17:48:01"/>
    <x v="1"/>
    <x v="9"/>
    <x v="1511"/>
    <n v="44"/>
    <x v="0"/>
    <x v="1"/>
    <x v="0"/>
    <n v="7201.31"/>
  </r>
  <r>
    <s v="PAT_2569"/>
    <x v="3"/>
    <x v="2549"/>
    <d v="2020-10-29T00:03:30"/>
    <x v="1"/>
    <x v="9"/>
    <x v="309"/>
    <n v="23"/>
    <x v="0"/>
    <x v="1"/>
    <x v="2"/>
    <n v="6971.38"/>
  </r>
  <r>
    <s v="PAT_864"/>
    <x v="2"/>
    <x v="2550"/>
    <d v="2020-10-29T06:18:59"/>
    <x v="1"/>
    <x v="9"/>
    <x v="1594"/>
    <n v="19"/>
    <x v="0"/>
    <x v="1"/>
    <x v="1"/>
    <n v="7803.08"/>
  </r>
  <r>
    <s v="PAT_1934"/>
    <x v="3"/>
    <x v="2551"/>
    <d v="2020-10-29T12:34:28"/>
    <x v="1"/>
    <x v="9"/>
    <x v="1700"/>
    <n v="57"/>
    <x v="1"/>
    <x v="3"/>
    <x v="1"/>
    <n v="3226.02"/>
  </r>
  <r>
    <s v="PAT_721"/>
    <x v="0"/>
    <x v="2552"/>
    <d v="2020-10-29T18:49:57"/>
    <x v="1"/>
    <x v="9"/>
    <x v="1701"/>
    <n v="63"/>
    <x v="0"/>
    <x v="2"/>
    <x v="0"/>
    <n v="9368.44"/>
  </r>
  <r>
    <s v="PAT_2746"/>
    <x v="1"/>
    <x v="2553"/>
    <d v="2020-10-30T01:05:26"/>
    <x v="1"/>
    <x v="9"/>
    <x v="1702"/>
    <n v="34"/>
    <x v="1"/>
    <x v="1"/>
    <x v="1"/>
    <n v="6306.6"/>
  </r>
  <r>
    <s v="PAT_2207"/>
    <x v="0"/>
    <x v="2554"/>
    <d v="2020-10-30T07:20:55"/>
    <x v="1"/>
    <x v="9"/>
    <x v="1409"/>
    <n v="66"/>
    <x v="0"/>
    <x v="1"/>
    <x v="1"/>
    <n v="652.98"/>
  </r>
  <r>
    <s v="PAT_2170"/>
    <x v="2"/>
    <x v="2555"/>
    <d v="2020-10-30T13:36:23"/>
    <x v="1"/>
    <x v="9"/>
    <x v="1703"/>
    <n v="37"/>
    <x v="0"/>
    <x v="4"/>
    <x v="0"/>
    <n v="1056"/>
  </r>
  <r>
    <s v="PAT_2078"/>
    <x v="2"/>
    <x v="2556"/>
    <d v="2020-10-30T19:51:52"/>
    <x v="1"/>
    <x v="9"/>
    <x v="1704"/>
    <n v="19"/>
    <x v="0"/>
    <x v="1"/>
    <x v="1"/>
    <n v="4698.74"/>
  </r>
  <r>
    <s v="PAT_1416"/>
    <x v="1"/>
    <x v="2557"/>
    <d v="2020-10-31T02:07:21"/>
    <x v="1"/>
    <x v="9"/>
    <x v="90"/>
    <n v="22"/>
    <x v="1"/>
    <x v="1"/>
    <x v="0"/>
    <n v="9973.65"/>
  </r>
  <r>
    <s v="PAT_2414"/>
    <x v="3"/>
    <x v="2558"/>
    <d v="2020-10-31T08:22:50"/>
    <x v="1"/>
    <x v="9"/>
    <x v="1705"/>
    <n v="59"/>
    <x v="1"/>
    <x v="3"/>
    <x v="2"/>
    <n v="6446.74"/>
  </r>
  <r>
    <s v="PAT_1906"/>
    <x v="3"/>
    <x v="2559"/>
    <d v="2020-10-31T14:38:19"/>
    <x v="1"/>
    <x v="9"/>
    <x v="1540"/>
    <n v="62"/>
    <x v="0"/>
    <x v="2"/>
    <x v="0"/>
    <n v="3904.94"/>
  </r>
  <r>
    <s v="PAT_671"/>
    <x v="0"/>
    <x v="2560"/>
    <d v="2020-10-31T20:53:48"/>
    <x v="1"/>
    <x v="9"/>
    <x v="944"/>
    <n v="84"/>
    <x v="1"/>
    <x v="0"/>
    <x v="2"/>
    <n v="7519.56"/>
  </r>
  <r>
    <s v="PAT_2403"/>
    <x v="2"/>
    <x v="2561"/>
    <d v="2020-11-01T03:09:17"/>
    <x v="1"/>
    <x v="10"/>
    <x v="1482"/>
    <n v="42"/>
    <x v="0"/>
    <x v="4"/>
    <x v="0"/>
    <n v="9726.2900000000009"/>
  </r>
  <r>
    <s v="PAT_2480"/>
    <x v="2"/>
    <x v="2562"/>
    <d v="2020-11-01T09:24:46"/>
    <x v="1"/>
    <x v="10"/>
    <x v="743"/>
    <n v="34"/>
    <x v="0"/>
    <x v="3"/>
    <x v="2"/>
    <n v="6680.4"/>
  </r>
  <r>
    <s v="PAT_2252"/>
    <x v="2"/>
    <x v="2563"/>
    <d v="2020-11-01T15:40:15"/>
    <x v="1"/>
    <x v="10"/>
    <x v="1706"/>
    <n v="80"/>
    <x v="0"/>
    <x v="2"/>
    <x v="0"/>
    <n v="9508.6200000000008"/>
  </r>
  <r>
    <s v="PAT_1991"/>
    <x v="3"/>
    <x v="2564"/>
    <d v="2020-11-01T21:55:44"/>
    <x v="1"/>
    <x v="10"/>
    <x v="1499"/>
    <n v="39"/>
    <x v="0"/>
    <x v="0"/>
    <x v="2"/>
    <n v="2584.52"/>
  </r>
  <r>
    <s v="PAT_493"/>
    <x v="1"/>
    <x v="2565"/>
    <d v="2020-11-02T04:11:13"/>
    <x v="1"/>
    <x v="10"/>
    <x v="1707"/>
    <n v="80"/>
    <x v="0"/>
    <x v="2"/>
    <x v="0"/>
    <n v="3027.1"/>
  </r>
  <r>
    <s v="PAT_2041"/>
    <x v="1"/>
    <x v="2566"/>
    <d v="2020-11-02T10:26:42"/>
    <x v="1"/>
    <x v="10"/>
    <x v="803"/>
    <n v="68"/>
    <x v="0"/>
    <x v="4"/>
    <x v="1"/>
    <n v="919.42"/>
  </r>
  <r>
    <s v="PAT_1612"/>
    <x v="2"/>
    <x v="2567"/>
    <d v="2020-11-02T16:42:11"/>
    <x v="1"/>
    <x v="10"/>
    <x v="1708"/>
    <n v="32"/>
    <x v="0"/>
    <x v="0"/>
    <x v="2"/>
    <n v="9376.35"/>
  </r>
  <r>
    <s v="PAT_1581"/>
    <x v="1"/>
    <x v="2568"/>
    <d v="2020-11-02T22:57:40"/>
    <x v="1"/>
    <x v="10"/>
    <x v="1709"/>
    <n v="40"/>
    <x v="1"/>
    <x v="3"/>
    <x v="0"/>
    <n v="7689.94"/>
  </r>
  <r>
    <s v="PAT_854"/>
    <x v="2"/>
    <x v="2569"/>
    <d v="2020-11-03T05:13:09"/>
    <x v="1"/>
    <x v="10"/>
    <x v="1209"/>
    <n v="47"/>
    <x v="1"/>
    <x v="4"/>
    <x v="2"/>
    <n v="4795.0200000000004"/>
  </r>
  <r>
    <s v="PAT_2400"/>
    <x v="2"/>
    <x v="2570"/>
    <d v="2020-11-03T11:28:37"/>
    <x v="1"/>
    <x v="10"/>
    <x v="1710"/>
    <n v="83"/>
    <x v="0"/>
    <x v="2"/>
    <x v="2"/>
    <n v="8940.51"/>
  </r>
  <r>
    <s v="PAT_1882"/>
    <x v="1"/>
    <x v="2571"/>
    <d v="2020-11-03T17:44:06"/>
    <x v="1"/>
    <x v="10"/>
    <x v="1711"/>
    <n v="73"/>
    <x v="1"/>
    <x v="0"/>
    <x v="2"/>
    <n v="6948.1"/>
  </r>
  <r>
    <s v="PAT_92"/>
    <x v="0"/>
    <x v="2572"/>
    <d v="2020-11-03T23:59:35"/>
    <x v="1"/>
    <x v="10"/>
    <x v="1208"/>
    <n v="69"/>
    <x v="0"/>
    <x v="2"/>
    <x v="1"/>
    <n v="5197.58"/>
  </r>
  <r>
    <s v="PAT_695"/>
    <x v="3"/>
    <x v="2573"/>
    <d v="2020-11-04T06:15:04"/>
    <x v="1"/>
    <x v="10"/>
    <x v="118"/>
    <n v="39"/>
    <x v="1"/>
    <x v="0"/>
    <x v="2"/>
    <n v="9293.1200000000008"/>
  </r>
  <r>
    <s v="PAT_621"/>
    <x v="2"/>
    <x v="2574"/>
    <d v="2020-11-04T12:30:33"/>
    <x v="1"/>
    <x v="10"/>
    <x v="1431"/>
    <n v="71"/>
    <x v="1"/>
    <x v="3"/>
    <x v="1"/>
    <n v="8816.75"/>
  </r>
  <r>
    <s v="PAT_1245"/>
    <x v="3"/>
    <x v="2575"/>
    <d v="2020-11-04T18:46:02"/>
    <x v="1"/>
    <x v="10"/>
    <x v="95"/>
    <n v="73"/>
    <x v="1"/>
    <x v="3"/>
    <x v="1"/>
    <n v="6682.29"/>
  </r>
  <r>
    <s v="PAT_331"/>
    <x v="2"/>
    <x v="2576"/>
    <d v="2020-11-05T01:01:31"/>
    <x v="1"/>
    <x v="10"/>
    <x v="1712"/>
    <n v="35"/>
    <x v="0"/>
    <x v="0"/>
    <x v="0"/>
    <n v="9484.2900000000009"/>
  </r>
  <r>
    <s v="PAT_5"/>
    <x v="1"/>
    <x v="2577"/>
    <d v="2020-11-05T07:17:00"/>
    <x v="1"/>
    <x v="10"/>
    <x v="1713"/>
    <n v="43"/>
    <x v="0"/>
    <x v="4"/>
    <x v="0"/>
    <n v="4379.2299999999996"/>
  </r>
  <r>
    <s v="PAT_2302"/>
    <x v="1"/>
    <x v="2578"/>
    <d v="2020-11-05T13:32:29"/>
    <x v="1"/>
    <x v="10"/>
    <x v="1714"/>
    <n v="51"/>
    <x v="0"/>
    <x v="2"/>
    <x v="0"/>
    <n v="3119.8"/>
  </r>
  <r>
    <s v="PAT_2312"/>
    <x v="0"/>
    <x v="2579"/>
    <d v="2020-11-05T19:47:58"/>
    <x v="1"/>
    <x v="10"/>
    <x v="1300"/>
    <n v="42"/>
    <x v="1"/>
    <x v="0"/>
    <x v="0"/>
    <n v="5611.79"/>
  </r>
  <r>
    <s v="PAT_2120"/>
    <x v="3"/>
    <x v="2580"/>
    <d v="2020-11-06T02:03:27"/>
    <x v="1"/>
    <x v="10"/>
    <x v="1715"/>
    <n v="31"/>
    <x v="0"/>
    <x v="1"/>
    <x v="0"/>
    <n v="3618.91"/>
  </r>
  <r>
    <s v="PAT_2414"/>
    <x v="1"/>
    <x v="2581"/>
    <d v="2020-11-06T08:18:56"/>
    <x v="1"/>
    <x v="10"/>
    <x v="1705"/>
    <n v="59"/>
    <x v="1"/>
    <x v="3"/>
    <x v="2"/>
    <n v="6446.74"/>
  </r>
  <r>
    <s v="PAT_1576"/>
    <x v="1"/>
    <x v="2582"/>
    <d v="2020-11-06T14:34:25"/>
    <x v="1"/>
    <x v="10"/>
    <x v="1360"/>
    <n v="48"/>
    <x v="0"/>
    <x v="4"/>
    <x v="1"/>
    <n v="7437.11"/>
  </r>
  <r>
    <s v="PAT_1877"/>
    <x v="3"/>
    <x v="2583"/>
    <d v="2020-11-06T20:49:54"/>
    <x v="1"/>
    <x v="10"/>
    <x v="1716"/>
    <n v="41"/>
    <x v="0"/>
    <x v="3"/>
    <x v="1"/>
    <n v="3764.16"/>
  </r>
  <r>
    <s v="PAT_1486"/>
    <x v="3"/>
    <x v="2584"/>
    <d v="2020-11-07T03:05:23"/>
    <x v="1"/>
    <x v="10"/>
    <x v="561"/>
    <n v="20"/>
    <x v="0"/>
    <x v="1"/>
    <x v="1"/>
    <n v="6574.72"/>
  </r>
  <r>
    <s v="PAT_2149"/>
    <x v="0"/>
    <x v="2585"/>
    <d v="2020-11-07T09:20:51"/>
    <x v="1"/>
    <x v="10"/>
    <x v="1717"/>
    <n v="41"/>
    <x v="1"/>
    <x v="0"/>
    <x v="1"/>
    <n v="5874.19"/>
  </r>
  <r>
    <s v="PAT_1860"/>
    <x v="3"/>
    <x v="2586"/>
    <d v="2020-11-07T15:36:20"/>
    <x v="1"/>
    <x v="10"/>
    <x v="1174"/>
    <n v="26"/>
    <x v="0"/>
    <x v="1"/>
    <x v="0"/>
    <n v="7223.23"/>
  </r>
  <r>
    <s v="PAT_1660"/>
    <x v="3"/>
    <x v="2587"/>
    <d v="2020-11-07T21:51:49"/>
    <x v="1"/>
    <x v="10"/>
    <x v="1718"/>
    <n v="47"/>
    <x v="0"/>
    <x v="3"/>
    <x v="2"/>
    <n v="5392.47"/>
  </r>
  <r>
    <s v="PAT_2501"/>
    <x v="2"/>
    <x v="2588"/>
    <d v="2020-11-08T04:07:18"/>
    <x v="1"/>
    <x v="10"/>
    <x v="641"/>
    <n v="74"/>
    <x v="1"/>
    <x v="0"/>
    <x v="0"/>
    <n v="1700.69"/>
  </r>
  <r>
    <s v="PAT_1030"/>
    <x v="1"/>
    <x v="2589"/>
    <d v="2020-11-08T10:22:47"/>
    <x v="1"/>
    <x v="10"/>
    <x v="91"/>
    <n v="58"/>
    <x v="1"/>
    <x v="4"/>
    <x v="2"/>
    <n v="88.4"/>
  </r>
  <r>
    <s v="PAT_2412"/>
    <x v="1"/>
    <x v="2590"/>
    <d v="2020-11-08T16:38:16"/>
    <x v="1"/>
    <x v="10"/>
    <x v="1719"/>
    <n v="68"/>
    <x v="0"/>
    <x v="4"/>
    <x v="0"/>
    <n v="2625.48"/>
  </r>
  <r>
    <s v="PAT_2666"/>
    <x v="1"/>
    <x v="2591"/>
    <d v="2020-11-08T22:53:45"/>
    <x v="1"/>
    <x v="10"/>
    <x v="1720"/>
    <n v="73"/>
    <x v="1"/>
    <x v="3"/>
    <x v="0"/>
    <n v="3412.89"/>
  </r>
  <r>
    <s v="PAT_1676"/>
    <x v="1"/>
    <x v="2592"/>
    <d v="2020-11-09T05:09:14"/>
    <x v="1"/>
    <x v="10"/>
    <x v="1721"/>
    <n v="65"/>
    <x v="1"/>
    <x v="0"/>
    <x v="0"/>
    <n v="4413.74"/>
  </r>
  <r>
    <s v="PAT_1399"/>
    <x v="2"/>
    <x v="2593"/>
    <d v="2020-11-09T11:24:43"/>
    <x v="1"/>
    <x v="10"/>
    <x v="1722"/>
    <n v="89"/>
    <x v="1"/>
    <x v="3"/>
    <x v="1"/>
    <n v="7371.83"/>
  </r>
  <r>
    <s v="PAT_2045"/>
    <x v="1"/>
    <x v="2594"/>
    <d v="2020-11-09T17:40:12"/>
    <x v="1"/>
    <x v="10"/>
    <x v="1157"/>
    <n v="46"/>
    <x v="0"/>
    <x v="1"/>
    <x v="2"/>
    <n v="8274.24"/>
  </r>
  <r>
    <s v="PAT_535"/>
    <x v="1"/>
    <x v="2595"/>
    <d v="2020-11-09T23:55:41"/>
    <x v="1"/>
    <x v="10"/>
    <x v="1723"/>
    <n v="66"/>
    <x v="0"/>
    <x v="4"/>
    <x v="0"/>
    <n v="4575.29"/>
  </r>
  <r>
    <s v="PAT_1970"/>
    <x v="0"/>
    <x v="2596"/>
    <d v="2020-11-10T06:11:10"/>
    <x v="1"/>
    <x v="10"/>
    <x v="1724"/>
    <n v="89"/>
    <x v="0"/>
    <x v="0"/>
    <x v="0"/>
    <n v="1309.8499999999999"/>
  </r>
  <r>
    <s v="PAT_1747"/>
    <x v="0"/>
    <x v="2597"/>
    <d v="2020-11-10T12:26:39"/>
    <x v="1"/>
    <x v="10"/>
    <x v="499"/>
    <n v="21"/>
    <x v="1"/>
    <x v="1"/>
    <x v="2"/>
    <n v="9602.2199999999993"/>
  </r>
  <r>
    <s v="PAT_2342"/>
    <x v="2"/>
    <x v="2598"/>
    <d v="2020-11-10T18:42:08"/>
    <x v="1"/>
    <x v="10"/>
    <x v="1725"/>
    <n v="85"/>
    <x v="1"/>
    <x v="2"/>
    <x v="1"/>
    <n v="9581.25"/>
  </r>
  <r>
    <s v="PAT_633"/>
    <x v="3"/>
    <x v="2599"/>
    <d v="2020-11-11T00:57:36"/>
    <x v="1"/>
    <x v="10"/>
    <x v="1726"/>
    <n v="21"/>
    <x v="1"/>
    <x v="2"/>
    <x v="2"/>
    <n v="3811.33"/>
  </r>
  <r>
    <s v="PAT_2853"/>
    <x v="1"/>
    <x v="2600"/>
    <d v="2020-11-11T07:13:05"/>
    <x v="1"/>
    <x v="10"/>
    <x v="1727"/>
    <n v="35"/>
    <x v="1"/>
    <x v="0"/>
    <x v="1"/>
    <n v="8334.77"/>
  </r>
  <r>
    <s v="PAT_1499"/>
    <x v="3"/>
    <x v="2601"/>
    <d v="2020-11-11T13:28:34"/>
    <x v="1"/>
    <x v="10"/>
    <x v="1728"/>
    <n v="24"/>
    <x v="0"/>
    <x v="4"/>
    <x v="2"/>
    <n v="3323.43"/>
  </r>
  <r>
    <s v="PAT_1113"/>
    <x v="0"/>
    <x v="2602"/>
    <d v="2020-11-11T19:44:03"/>
    <x v="1"/>
    <x v="10"/>
    <x v="824"/>
    <n v="58"/>
    <x v="1"/>
    <x v="2"/>
    <x v="0"/>
    <n v="1030.8699999999999"/>
  </r>
  <r>
    <s v="PAT_2384"/>
    <x v="0"/>
    <x v="2603"/>
    <d v="2020-11-12T01:59:32"/>
    <x v="1"/>
    <x v="10"/>
    <x v="1729"/>
    <n v="19"/>
    <x v="0"/>
    <x v="2"/>
    <x v="2"/>
    <n v="2281.15"/>
  </r>
  <r>
    <s v="PAT_1065"/>
    <x v="3"/>
    <x v="2604"/>
    <d v="2020-11-12T08:15:01"/>
    <x v="1"/>
    <x v="10"/>
    <x v="1310"/>
    <n v="78"/>
    <x v="1"/>
    <x v="0"/>
    <x v="1"/>
    <n v="8311.98"/>
  </r>
  <r>
    <s v="PAT_759"/>
    <x v="2"/>
    <x v="2605"/>
    <d v="2020-11-12T14:30:30"/>
    <x v="1"/>
    <x v="10"/>
    <x v="1730"/>
    <n v="63"/>
    <x v="1"/>
    <x v="0"/>
    <x v="1"/>
    <n v="7987.58"/>
  </r>
  <r>
    <s v="PAT_831"/>
    <x v="1"/>
    <x v="2606"/>
    <d v="2020-11-12T20:45:59"/>
    <x v="1"/>
    <x v="10"/>
    <x v="1731"/>
    <n v="42"/>
    <x v="1"/>
    <x v="0"/>
    <x v="1"/>
    <n v="6496.03"/>
  </r>
  <r>
    <s v="PAT_2670"/>
    <x v="3"/>
    <x v="2607"/>
    <d v="2020-11-13T03:01:28"/>
    <x v="1"/>
    <x v="10"/>
    <x v="787"/>
    <n v="58"/>
    <x v="1"/>
    <x v="2"/>
    <x v="2"/>
    <n v="7457.77"/>
  </r>
  <r>
    <s v="PAT_1755"/>
    <x v="0"/>
    <x v="2608"/>
    <d v="2020-11-13T09:16:57"/>
    <x v="1"/>
    <x v="10"/>
    <x v="1612"/>
    <n v="65"/>
    <x v="1"/>
    <x v="1"/>
    <x v="1"/>
    <n v="2776.14"/>
  </r>
  <r>
    <s v="PAT_259"/>
    <x v="2"/>
    <x v="2609"/>
    <d v="2020-11-13T15:32:26"/>
    <x v="1"/>
    <x v="10"/>
    <x v="1256"/>
    <n v="77"/>
    <x v="1"/>
    <x v="0"/>
    <x v="0"/>
    <n v="3220.36"/>
  </r>
  <r>
    <s v="PAT_31"/>
    <x v="2"/>
    <x v="2610"/>
    <d v="2020-11-13T21:47:55"/>
    <x v="1"/>
    <x v="10"/>
    <x v="1732"/>
    <n v="62"/>
    <x v="1"/>
    <x v="4"/>
    <x v="1"/>
    <n v="3754.79"/>
  </r>
  <r>
    <s v="PAT_1323"/>
    <x v="0"/>
    <x v="2611"/>
    <d v="2020-11-14T04:03:24"/>
    <x v="1"/>
    <x v="10"/>
    <x v="1733"/>
    <n v="43"/>
    <x v="1"/>
    <x v="4"/>
    <x v="1"/>
    <n v="2251.8000000000002"/>
  </r>
  <r>
    <s v="PAT_619"/>
    <x v="1"/>
    <x v="2612"/>
    <d v="2020-11-14T10:18:53"/>
    <x v="1"/>
    <x v="10"/>
    <x v="1579"/>
    <n v="77"/>
    <x v="1"/>
    <x v="0"/>
    <x v="2"/>
    <n v="4866.59"/>
  </r>
  <r>
    <s v="PAT_1947"/>
    <x v="0"/>
    <x v="2613"/>
    <d v="2020-11-14T16:34:22"/>
    <x v="1"/>
    <x v="10"/>
    <x v="1562"/>
    <n v="22"/>
    <x v="0"/>
    <x v="1"/>
    <x v="0"/>
    <n v="4935.8100000000004"/>
  </r>
  <r>
    <s v="PAT_2018"/>
    <x v="2"/>
    <x v="2614"/>
    <d v="2020-11-14T22:49:50"/>
    <x v="1"/>
    <x v="10"/>
    <x v="225"/>
    <n v="42"/>
    <x v="1"/>
    <x v="4"/>
    <x v="2"/>
    <n v="5928.55"/>
  </r>
  <r>
    <s v="PAT_2440"/>
    <x v="0"/>
    <x v="2615"/>
    <d v="2020-11-15T05:05:19"/>
    <x v="1"/>
    <x v="10"/>
    <x v="1368"/>
    <n v="21"/>
    <x v="1"/>
    <x v="3"/>
    <x v="1"/>
    <n v="1346.53"/>
  </r>
  <r>
    <s v="PAT_903"/>
    <x v="0"/>
    <x v="2616"/>
    <d v="2020-11-15T11:20:48"/>
    <x v="1"/>
    <x v="10"/>
    <x v="1734"/>
    <n v="45"/>
    <x v="1"/>
    <x v="4"/>
    <x v="2"/>
    <n v="4152.6400000000003"/>
  </r>
  <r>
    <s v="PAT_89"/>
    <x v="1"/>
    <x v="2617"/>
    <d v="2020-11-15T17:36:17"/>
    <x v="1"/>
    <x v="10"/>
    <x v="1735"/>
    <n v="56"/>
    <x v="0"/>
    <x v="0"/>
    <x v="2"/>
    <n v="7402.96"/>
  </r>
  <r>
    <s v="PAT_56"/>
    <x v="2"/>
    <x v="2618"/>
    <d v="2020-11-15T23:51:46"/>
    <x v="1"/>
    <x v="10"/>
    <x v="1736"/>
    <n v="31"/>
    <x v="0"/>
    <x v="0"/>
    <x v="0"/>
    <n v="3029.15"/>
  </r>
  <r>
    <s v="PAT_1395"/>
    <x v="1"/>
    <x v="2619"/>
    <d v="2020-11-16T06:07:15"/>
    <x v="1"/>
    <x v="10"/>
    <x v="1470"/>
    <n v="20"/>
    <x v="0"/>
    <x v="4"/>
    <x v="0"/>
    <n v="8603.6"/>
  </r>
  <r>
    <s v="PAT_2842"/>
    <x v="2"/>
    <x v="2620"/>
    <d v="2020-11-16T12:22:44"/>
    <x v="1"/>
    <x v="10"/>
    <x v="255"/>
    <n v="18"/>
    <x v="0"/>
    <x v="2"/>
    <x v="0"/>
    <n v="1550.36"/>
  </r>
  <r>
    <s v="PAT_469"/>
    <x v="3"/>
    <x v="2621"/>
    <d v="2020-11-16T18:38:13"/>
    <x v="1"/>
    <x v="10"/>
    <x v="236"/>
    <n v="87"/>
    <x v="1"/>
    <x v="0"/>
    <x v="1"/>
    <n v="9426.75"/>
  </r>
  <r>
    <s v="PAT_671"/>
    <x v="2"/>
    <x v="2622"/>
    <d v="2020-11-17T00:53:42"/>
    <x v="1"/>
    <x v="10"/>
    <x v="944"/>
    <n v="84"/>
    <x v="1"/>
    <x v="0"/>
    <x v="2"/>
    <n v="7519.56"/>
  </r>
  <r>
    <s v="PAT_2834"/>
    <x v="2"/>
    <x v="2623"/>
    <d v="2020-11-17T07:09:11"/>
    <x v="1"/>
    <x v="10"/>
    <x v="1737"/>
    <n v="61"/>
    <x v="1"/>
    <x v="2"/>
    <x v="0"/>
    <n v="3198.77"/>
  </r>
  <r>
    <s v="PAT_543"/>
    <x v="1"/>
    <x v="2624"/>
    <d v="2020-11-17T13:24:40"/>
    <x v="1"/>
    <x v="10"/>
    <x v="1738"/>
    <n v="22"/>
    <x v="0"/>
    <x v="3"/>
    <x v="0"/>
    <n v="9464.9699999999993"/>
  </r>
  <r>
    <s v="PAT_134"/>
    <x v="2"/>
    <x v="2625"/>
    <d v="2020-11-17T19:40:09"/>
    <x v="1"/>
    <x v="10"/>
    <x v="5"/>
    <n v="66"/>
    <x v="0"/>
    <x v="0"/>
    <x v="0"/>
    <n v="8919.2800000000007"/>
  </r>
  <r>
    <s v="PAT_2026"/>
    <x v="1"/>
    <x v="2626"/>
    <d v="2020-11-18T01:55:38"/>
    <x v="1"/>
    <x v="10"/>
    <x v="1221"/>
    <n v="41"/>
    <x v="1"/>
    <x v="2"/>
    <x v="1"/>
    <n v="6344.79"/>
  </r>
  <r>
    <s v="PAT_571"/>
    <x v="1"/>
    <x v="2627"/>
    <d v="2020-11-18T08:11:07"/>
    <x v="1"/>
    <x v="10"/>
    <x v="173"/>
    <n v="49"/>
    <x v="0"/>
    <x v="4"/>
    <x v="0"/>
    <n v="9229.11"/>
  </r>
  <r>
    <s v="PAT_2464"/>
    <x v="2"/>
    <x v="2628"/>
    <d v="2020-11-18T14:26:36"/>
    <x v="1"/>
    <x v="10"/>
    <x v="530"/>
    <n v="30"/>
    <x v="0"/>
    <x v="3"/>
    <x v="0"/>
    <n v="3712.99"/>
  </r>
  <r>
    <s v="PAT_2662"/>
    <x v="3"/>
    <x v="2629"/>
    <d v="2020-11-18T20:42:04"/>
    <x v="1"/>
    <x v="10"/>
    <x v="829"/>
    <n v="39"/>
    <x v="0"/>
    <x v="0"/>
    <x v="1"/>
    <n v="2267.96"/>
  </r>
  <r>
    <s v="PAT_2654"/>
    <x v="1"/>
    <x v="2630"/>
    <d v="2020-11-19T02:57:33"/>
    <x v="1"/>
    <x v="10"/>
    <x v="1739"/>
    <n v="31"/>
    <x v="1"/>
    <x v="4"/>
    <x v="2"/>
    <n v="1135.5999999999999"/>
  </r>
  <r>
    <s v="PAT_2997"/>
    <x v="2"/>
    <x v="2631"/>
    <d v="2020-11-19T09:13:02"/>
    <x v="1"/>
    <x v="10"/>
    <x v="526"/>
    <n v="69"/>
    <x v="0"/>
    <x v="4"/>
    <x v="0"/>
    <n v="8625.25"/>
  </r>
  <r>
    <s v="PAT_188"/>
    <x v="2"/>
    <x v="2632"/>
    <d v="2020-11-19T15:28:31"/>
    <x v="1"/>
    <x v="10"/>
    <x v="515"/>
    <n v="57"/>
    <x v="1"/>
    <x v="0"/>
    <x v="2"/>
    <n v="6720.24"/>
  </r>
  <r>
    <s v="PAT_1228"/>
    <x v="3"/>
    <x v="2633"/>
    <d v="2020-11-19T21:44:00"/>
    <x v="1"/>
    <x v="10"/>
    <x v="344"/>
    <n v="42"/>
    <x v="0"/>
    <x v="1"/>
    <x v="2"/>
    <n v="9532.4500000000007"/>
  </r>
  <r>
    <s v="PAT_567"/>
    <x v="3"/>
    <x v="2634"/>
    <d v="2020-11-20T03:59:29"/>
    <x v="1"/>
    <x v="10"/>
    <x v="301"/>
    <n v="77"/>
    <x v="0"/>
    <x v="1"/>
    <x v="0"/>
    <n v="4791.6000000000004"/>
  </r>
  <r>
    <s v="PAT_1954"/>
    <x v="1"/>
    <x v="2635"/>
    <d v="2020-11-20T10:14:58"/>
    <x v="1"/>
    <x v="10"/>
    <x v="1085"/>
    <n v="45"/>
    <x v="1"/>
    <x v="2"/>
    <x v="0"/>
    <n v="7500.97"/>
  </r>
  <r>
    <s v="PAT_625"/>
    <x v="1"/>
    <x v="2636"/>
    <d v="2020-11-20T16:30:27"/>
    <x v="1"/>
    <x v="10"/>
    <x v="1336"/>
    <n v="61"/>
    <x v="0"/>
    <x v="2"/>
    <x v="2"/>
    <n v="9825.01"/>
  </r>
  <r>
    <s v="PAT_2607"/>
    <x v="2"/>
    <x v="2637"/>
    <d v="2020-11-20T22:45:56"/>
    <x v="1"/>
    <x v="10"/>
    <x v="1219"/>
    <n v="60"/>
    <x v="0"/>
    <x v="1"/>
    <x v="1"/>
    <n v="9371.2900000000009"/>
  </r>
  <r>
    <s v="PAT_2495"/>
    <x v="2"/>
    <x v="2638"/>
    <d v="2020-11-21T05:01:25"/>
    <x v="1"/>
    <x v="10"/>
    <x v="1740"/>
    <n v="53"/>
    <x v="0"/>
    <x v="3"/>
    <x v="1"/>
    <n v="7010.78"/>
  </r>
  <r>
    <s v="PAT_136"/>
    <x v="2"/>
    <x v="2639"/>
    <d v="2020-11-21T11:16:54"/>
    <x v="1"/>
    <x v="10"/>
    <x v="1741"/>
    <n v="51"/>
    <x v="1"/>
    <x v="4"/>
    <x v="0"/>
    <n v="4590.43"/>
  </r>
  <r>
    <s v="PAT_1732"/>
    <x v="1"/>
    <x v="2640"/>
    <d v="2020-11-21T17:32:23"/>
    <x v="1"/>
    <x v="10"/>
    <x v="676"/>
    <n v="59"/>
    <x v="0"/>
    <x v="0"/>
    <x v="2"/>
    <n v="8207.3700000000008"/>
  </r>
  <r>
    <s v="PAT_361"/>
    <x v="2"/>
    <x v="2641"/>
    <d v="2020-11-21T23:47:52"/>
    <x v="1"/>
    <x v="10"/>
    <x v="716"/>
    <n v="34"/>
    <x v="0"/>
    <x v="0"/>
    <x v="1"/>
    <n v="6480.71"/>
  </r>
  <r>
    <s v="PAT_421"/>
    <x v="0"/>
    <x v="2642"/>
    <d v="2020-11-22T06:03:21"/>
    <x v="1"/>
    <x v="10"/>
    <x v="1742"/>
    <n v="31"/>
    <x v="0"/>
    <x v="3"/>
    <x v="1"/>
    <n v="8449.7900000000009"/>
  </r>
  <r>
    <s v="PAT_549"/>
    <x v="2"/>
    <x v="2643"/>
    <d v="2020-11-22T12:18:50"/>
    <x v="1"/>
    <x v="10"/>
    <x v="813"/>
    <n v="29"/>
    <x v="1"/>
    <x v="4"/>
    <x v="1"/>
    <n v="1330.29"/>
  </r>
  <r>
    <s v="PAT_476"/>
    <x v="1"/>
    <x v="2644"/>
    <d v="2020-11-22T18:34:18"/>
    <x v="1"/>
    <x v="10"/>
    <x v="310"/>
    <n v="88"/>
    <x v="1"/>
    <x v="2"/>
    <x v="1"/>
    <n v="2885.58"/>
  </r>
  <r>
    <s v="PAT_2396"/>
    <x v="2"/>
    <x v="2645"/>
    <d v="2020-11-23T00:49:47"/>
    <x v="1"/>
    <x v="10"/>
    <x v="1068"/>
    <n v="85"/>
    <x v="0"/>
    <x v="4"/>
    <x v="0"/>
    <n v="8717.5499999999993"/>
  </r>
  <r>
    <s v="PAT_1473"/>
    <x v="3"/>
    <x v="2646"/>
    <d v="2020-11-23T07:05:16"/>
    <x v="1"/>
    <x v="10"/>
    <x v="1171"/>
    <n v="19"/>
    <x v="1"/>
    <x v="0"/>
    <x v="1"/>
    <n v="4439.3999999999996"/>
  </r>
  <r>
    <s v="PAT_667"/>
    <x v="1"/>
    <x v="2647"/>
    <d v="2020-11-23T13:20:45"/>
    <x v="1"/>
    <x v="10"/>
    <x v="1213"/>
    <n v="80"/>
    <x v="1"/>
    <x v="3"/>
    <x v="2"/>
    <n v="4143.67"/>
  </r>
  <r>
    <s v="PAT_1286"/>
    <x v="0"/>
    <x v="2648"/>
    <d v="2020-11-23T19:36:14"/>
    <x v="1"/>
    <x v="10"/>
    <x v="1743"/>
    <n v="48"/>
    <x v="0"/>
    <x v="2"/>
    <x v="0"/>
    <n v="5182.7"/>
  </r>
  <r>
    <s v="PAT_2465"/>
    <x v="0"/>
    <x v="2649"/>
    <d v="2020-11-24T01:51:43"/>
    <x v="1"/>
    <x v="10"/>
    <x v="873"/>
    <n v="18"/>
    <x v="1"/>
    <x v="4"/>
    <x v="2"/>
    <n v="890.31"/>
  </r>
  <r>
    <s v="PAT_2759"/>
    <x v="3"/>
    <x v="2650"/>
    <d v="2020-11-24T08:07:12"/>
    <x v="1"/>
    <x v="10"/>
    <x v="1523"/>
    <n v="49"/>
    <x v="1"/>
    <x v="0"/>
    <x v="1"/>
    <n v="7566.01"/>
  </r>
  <r>
    <s v="PAT_1419"/>
    <x v="2"/>
    <x v="2651"/>
    <d v="2020-11-24T14:22:41"/>
    <x v="1"/>
    <x v="10"/>
    <x v="430"/>
    <n v="35"/>
    <x v="0"/>
    <x v="3"/>
    <x v="0"/>
    <n v="1694.59"/>
  </r>
  <r>
    <s v="PAT_1819"/>
    <x v="2"/>
    <x v="2652"/>
    <d v="2020-11-24T20:38:10"/>
    <x v="1"/>
    <x v="10"/>
    <x v="911"/>
    <n v="63"/>
    <x v="0"/>
    <x v="0"/>
    <x v="0"/>
    <n v="2213.69"/>
  </r>
  <r>
    <s v="PAT_1285"/>
    <x v="0"/>
    <x v="2653"/>
    <d v="2020-11-25T02:53:39"/>
    <x v="1"/>
    <x v="10"/>
    <x v="1515"/>
    <n v="32"/>
    <x v="1"/>
    <x v="4"/>
    <x v="1"/>
    <n v="3715.56"/>
  </r>
  <r>
    <s v="PAT_985"/>
    <x v="3"/>
    <x v="2654"/>
    <d v="2020-11-25T09:09:08"/>
    <x v="1"/>
    <x v="10"/>
    <x v="1027"/>
    <n v="39"/>
    <x v="0"/>
    <x v="2"/>
    <x v="2"/>
    <n v="1791.15"/>
  </r>
  <r>
    <s v="PAT_1039"/>
    <x v="1"/>
    <x v="2655"/>
    <d v="2020-11-25T15:24:37"/>
    <x v="1"/>
    <x v="10"/>
    <x v="1744"/>
    <n v="89"/>
    <x v="0"/>
    <x v="4"/>
    <x v="0"/>
    <n v="3101.86"/>
  </r>
  <r>
    <s v="PAT_1368"/>
    <x v="0"/>
    <x v="2656"/>
    <d v="2020-11-25T21:40:06"/>
    <x v="1"/>
    <x v="10"/>
    <x v="916"/>
    <n v="84"/>
    <x v="0"/>
    <x v="3"/>
    <x v="0"/>
    <n v="1594.66"/>
  </r>
  <r>
    <s v="PAT_620"/>
    <x v="0"/>
    <x v="2657"/>
    <d v="2020-11-26T03:55:35"/>
    <x v="1"/>
    <x v="10"/>
    <x v="1745"/>
    <n v="21"/>
    <x v="1"/>
    <x v="0"/>
    <x v="0"/>
    <n v="1648.77"/>
  </r>
  <r>
    <s v="PAT_1566"/>
    <x v="3"/>
    <x v="2658"/>
    <d v="2020-11-26T10:11:04"/>
    <x v="1"/>
    <x v="10"/>
    <x v="731"/>
    <n v="63"/>
    <x v="0"/>
    <x v="0"/>
    <x v="0"/>
    <n v="8377.98"/>
  </r>
  <r>
    <s v="PAT_2066"/>
    <x v="0"/>
    <x v="2659"/>
    <d v="2020-11-26T16:26:32"/>
    <x v="1"/>
    <x v="10"/>
    <x v="1362"/>
    <n v="58"/>
    <x v="1"/>
    <x v="4"/>
    <x v="0"/>
    <n v="4575.1099999999997"/>
  </r>
  <r>
    <s v="PAT_1288"/>
    <x v="0"/>
    <x v="2660"/>
    <d v="2020-11-26T22:42:01"/>
    <x v="1"/>
    <x v="10"/>
    <x v="292"/>
    <n v="72"/>
    <x v="1"/>
    <x v="4"/>
    <x v="2"/>
    <n v="6217.32"/>
  </r>
  <r>
    <s v="PAT_2677"/>
    <x v="0"/>
    <x v="2661"/>
    <d v="2020-11-27T04:57:30"/>
    <x v="1"/>
    <x v="10"/>
    <x v="1147"/>
    <n v="84"/>
    <x v="0"/>
    <x v="0"/>
    <x v="0"/>
    <n v="7789.02"/>
  </r>
  <r>
    <s v="PAT_2049"/>
    <x v="2"/>
    <x v="2662"/>
    <d v="2020-11-27T11:12:59"/>
    <x v="1"/>
    <x v="10"/>
    <x v="426"/>
    <n v="76"/>
    <x v="1"/>
    <x v="3"/>
    <x v="2"/>
    <n v="1910.88"/>
  </r>
  <r>
    <s v="PAT_2835"/>
    <x v="3"/>
    <x v="2663"/>
    <d v="2020-11-27T17:28:28"/>
    <x v="1"/>
    <x v="10"/>
    <x v="1746"/>
    <n v="73"/>
    <x v="0"/>
    <x v="1"/>
    <x v="0"/>
    <n v="884.45"/>
  </r>
  <r>
    <s v="PAT_555"/>
    <x v="2"/>
    <x v="2664"/>
    <d v="2020-11-27T23:43:57"/>
    <x v="1"/>
    <x v="10"/>
    <x v="388"/>
    <n v="60"/>
    <x v="0"/>
    <x v="1"/>
    <x v="2"/>
    <n v="1525.31"/>
  </r>
  <r>
    <s v="PAT_1833"/>
    <x v="3"/>
    <x v="2665"/>
    <d v="2020-11-28T05:59:26"/>
    <x v="1"/>
    <x v="10"/>
    <x v="328"/>
    <n v="32"/>
    <x v="0"/>
    <x v="4"/>
    <x v="0"/>
    <n v="7378.21"/>
  </r>
  <r>
    <s v="PAT_1558"/>
    <x v="1"/>
    <x v="2666"/>
    <d v="2020-11-28T12:14:55"/>
    <x v="1"/>
    <x v="10"/>
    <x v="1398"/>
    <n v="36"/>
    <x v="0"/>
    <x v="1"/>
    <x v="2"/>
    <n v="762.42"/>
  </r>
  <r>
    <s v="PAT_2413"/>
    <x v="3"/>
    <x v="2667"/>
    <d v="2020-11-28T18:30:24"/>
    <x v="1"/>
    <x v="10"/>
    <x v="143"/>
    <n v="56"/>
    <x v="0"/>
    <x v="1"/>
    <x v="0"/>
    <n v="9729.2900000000009"/>
  </r>
  <r>
    <s v="PAT_1975"/>
    <x v="0"/>
    <x v="2668"/>
    <d v="2020-11-29T00:45:53"/>
    <x v="1"/>
    <x v="10"/>
    <x v="1673"/>
    <n v="24"/>
    <x v="1"/>
    <x v="1"/>
    <x v="0"/>
    <n v="8146.92"/>
  </r>
  <r>
    <s v="PAT_1722"/>
    <x v="3"/>
    <x v="2669"/>
    <d v="2020-11-29T07:01:22"/>
    <x v="1"/>
    <x v="10"/>
    <x v="1747"/>
    <n v="43"/>
    <x v="0"/>
    <x v="3"/>
    <x v="1"/>
    <n v="4426.5"/>
  </r>
  <r>
    <s v="PAT_1386"/>
    <x v="2"/>
    <x v="2670"/>
    <d v="2020-11-29T13:16:51"/>
    <x v="1"/>
    <x v="10"/>
    <x v="52"/>
    <n v="58"/>
    <x v="1"/>
    <x v="0"/>
    <x v="2"/>
    <n v="8654.75"/>
  </r>
  <r>
    <s v="PAT_165"/>
    <x v="2"/>
    <x v="2671"/>
    <d v="2020-11-29T19:32:20"/>
    <x v="1"/>
    <x v="10"/>
    <x v="1748"/>
    <n v="56"/>
    <x v="0"/>
    <x v="2"/>
    <x v="1"/>
    <n v="200.98"/>
  </r>
  <r>
    <s v="PAT_844"/>
    <x v="2"/>
    <x v="2672"/>
    <d v="2020-11-30T01:47:49"/>
    <x v="1"/>
    <x v="10"/>
    <x v="821"/>
    <n v="66"/>
    <x v="0"/>
    <x v="1"/>
    <x v="1"/>
    <n v="2718.66"/>
  </r>
  <r>
    <s v="PAT_1475"/>
    <x v="0"/>
    <x v="2673"/>
    <d v="2020-11-30T08:03:18"/>
    <x v="1"/>
    <x v="10"/>
    <x v="1749"/>
    <n v="58"/>
    <x v="1"/>
    <x v="1"/>
    <x v="2"/>
    <n v="1254.49"/>
  </r>
  <r>
    <s v="PAT_900"/>
    <x v="2"/>
    <x v="2674"/>
    <d v="2020-11-30T14:18:46"/>
    <x v="1"/>
    <x v="10"/>
    <x v="1638"/>
    <n v="39"/>
    <x v="0"/>
    <x v="3"/>
    <x v="2"/>
    <n v="9381.75"/>
  </r>
  <r>
    <s v="PAT_1952"/>
    <x v="2"/>
    <x v="2675"/>
    <d v="2020-11-30T20:34:15"/>
    <x v="1"/>
    <x v="10"/>
    <x v="1750"/>
    <n v="22"/>
    <x v="0"/>
    <x v="4"/>
    <x v="0"/>
    <n v="234.12"/>
  </r>
  <r>
    <s v="PAT_2174"/>
    <x v="0"/>
    <x v="2676"/>
    <d v="2020-12-01T02:49:44"/>
    <x v="1"/>
    <x v="11"/>
    <x v="1751"/>
    <n v="78"/>
    <x v="0"/>
    <x v="1"/>
    <x v="2"/>
    <n v="6146.61"/>
  </r>
  <r>
    <s v="PAT_726"/>
    <x v="3"/>
    <x v="2677"/>
    <d v="2020-12-01T09:05:13"/>
    <x v="1"/>
    <x v="11"/>
    <x v="844"/>
    <n v="75"/>
    <x v="0"/>
    <x v="1"/>
    <x v="1"/>
    <n v="6215.68"/>
  </r>
  <r>
    <s v="PAT_1014"/>
    <x v="0"/>
    <x v="2678"/>
    <d v="2020-12-01T15:20:42"/>
    <x v="1"/>
    <x v="11"/>
    <x v="1206"/>
    <n v="86"/>
    <x v="1"/>
    <x v="4"/>
    <x v="1"/>
    <n v="2171.44"/>
  </r>
  <r>
    <s v="PAT_1709"/>
    <x v="2"/>
    <x v="2679"/>
    <d v="2020-12-01T21:36:11"/>
    <x v="1"/>
    <x v="11"/>
    <x v="1252"/>
    <n v="44"/>
    <x v="0"/>
    <x v="3"/>
    <x v="0"/>
    <n v="4662.99"/>
  </r>
  <r>
    <s v="PAT_2390"/>
    <x v="3"/>
    <x v="2680"/>
    <d v="2020-12-02T03:51:40"/>
    <x v="1"/>
    <x v="11"/>
    <x v="1087"/>
    <n v="59"/>
    <x v="1"/>
    <x v="0"/>
    <x v="0"/>
    <n v="3981.37"/>
  </r>
  <r>
    <s v="PAT_1599"/>
    <x v="3"/>
    <x v="2681"/>
    <d v="2020-12-02T10:07:09"/>
    <x v="1"/>
    <x v="11"/>
    <x v="1752"/>
    <n v="69"/>
    <x v="0"/>
    <x v="0"/>
    <x v="0"/>
    <n v="5160.63"/>
  </r>
  <r>
    <s v="PAT_2887"/>
    <x v="3"/>
    <x v="2682"/>
    <d v="2020-12-02T16:22:38"/>
    <x v="1"/>
    <x v="11"/>
    <x v="1753"/>
    <n v="22"/>
    <x v="1"/>
    <x v="3"/>
    <x v="2"/>
    <n v="119.31"/>
  </r>
  <r>
    <s v="PAT_1669"/>
    <x v="1"/>
    <x v="2683"/>
    <d v="2020-12-02T22:38:07"/>
    <x v="1"/>
    <x v="11"/>
    <x v="1754"/>
    <n v="34"/>
    <x v="1"/>
    <x v="3"/>
    <x v="1"/>
    <n v="1046.67"/>
  </r>
  <r>
    <s v="PAT_1899"/>
    <x v="3"/>
    <x v="2684"/>
    <d v="2020-12-03T04:53:36"/>
    <x v="1"/>
    <x v="11"/>
    <x v="538"/>
    <n v="55"/>
    <x v="0"/>
    <x v="0"/>
    <x v="1"/>
    <n v="2552.31"/>
  </r>
  <r>
    <s v="PAT_804"/>
    <x v="0"/>
    <x v="2685"/>
    <d v="2020-12-03T11:09:05"/>
    <x v="1"/>
    <x v="11"/>
    <x v="1593"/>
    <n v="60"/>
    <x v="0"/>
    <x v="0"/>
    <x v="2"/>
    <n v="6641.68"/>
  </r>
  <r>
    <s v="PAT_1285"/>
    <x v="2"/>
    <x v="2686"/>
    <d v="2020-12-03T17:24:34"/>
    <x v="1"/>
    <x v="11"/>
    <x v="1515"/>
    <n v="32"/>
    <x v="1"/>
    <x v="4"/>
    <x v="1"/>
    <n v="3715.56"/>
  </r>
  <r>
    <s v="PAT_958"/>
    <x v="1"/>
    <x v="2687"/>
    <d v="2020-12-03T23:40:03"/>
    <x v="1"/>
    <x v="11"/>
    <x v="1755"/>
    <n v="81"/>
    <x v="1"/>
    <x v="1"/>
    <x v="1"/>
    <n v="4238.0200000000004"/>
  </r>
  <r>
    <s v="PAT_1448"/>
    <x v="1"/>
    <x v="2688"/>
    <d v="2020-12-04T05:55:32"/>
    <x v="1"/>
    <x v="11"/>
    <x v="624"/>
    <n v="53"/>
    <x v="0"/>
    <x v="3"/>
    <x v="0"/>
    <n v="7483.82"/>
  </r>
  <r>
    <s v="PAT_139"/>
    <x v="2"/>
    <x v="2689"/>
    <d v="2020-12-04T12:11:00"/>
    <x v="1"/>
    <x v="11"/>
    <x v="1481"/>
    <n v="28"/>
    <x v="1"/>
    <x v="0"/>
    <x v="0"/>
    <n v="1144.1199999999999"/>
  </r>
  <r>
    <s v="PAT_2846"/>
    <x v="0"/>
    <x v="2690"/>
    <d v="2020-12-04T18:26:29"/>
    <x v="1"/>
    <x v="11"/>
    <x v="75"/>
    <n v="45"/>
    <x v="1"/>
    <x v="2"/>
    <x v="2"/>
    <n v="6739.56"/>
  </r>
  <r>
    <s v="PAT_394"/>
    <x v="0"/>
    <x v="2691"/>
    <d v="2020-12-05T00:41:58"/>
    <x v="1"/>
    <x v="11"/>
    <x v="1756"/>
    <n v="83"/>
    <x v="1"/>
    <x v="3"/>
    <x v="1"/>
    <n v="1944.61"/>
  </r>
  <r>
    <s v="PAT_187"/>
    <x v="0"/>
    <x v="2692"/>
    <d v="2020-12-05T06:57:27"/>
    <x v="1"/>
    <x v="11"/>
    <x v="1757"/>
    <n v="41"/>
    <x v="0"/>
    <x v="4"/>
    <x v="1"/>
    <n v="4119.5"/>
  </r>
  <r>
    <s v="PAT_498"/>
    <x v="2"/>
    <x v="2693"/>
    <d v="2020-12-05T13:12:56"/>
    <x v="1"/>
    <x v="11"/>
    <x v="1758"/>
    <n v="24"/>
    <x v="1"/>
    <x v="3"/>
    <x v="0"/>
    <n v="2326.09"/>
  </r>
  <r>
    <s v="PAT_2303"/>
    <x v="0"/>
    <x v="2694"/>
    <d v="2020-12-05T19:28:25"/>
    <x v="1"/>
    <x v="11"/>
    <x v="1759"/>
    <n v="68"/>
    <x v="0"/>
    <x v="0"/>
    <x v="2"/>
    <n v="2919.81"/>
  </r>
  <r>
    <s v="PAT_1111"/>
    <x v="0"/>
    <x v="2695"/>
    <d v="2020-12-06T01:43:54"/>
    <x v="1"/>
    <x v="11"/>
    <x v="1189"/>
    <n v="84"/>
    <x v="1"/>
    <x v="1"/>
    <x v="0"/>
    <n v="6938.99"/>
  </r>
  <r>
    <s v="PAT_2692"/>
    <x v="0"/>
    <x v="2696"/>
    <d v="2020-12-06T07:59:23"/>
    <x v="1"/>
    <x v="11"/>
    <x v="1760"/>
    <n v="40"/>
    <x v="1"/>
    <x v="1"/>
    <x v="2"/>
    <n v="6243.83"/>
  </r>
  <r>
    <s v="PAT_2008"/>
    <x v="3"/>
    <x v="2697"/>
    <d v="2020-12-06T14:14:52"/>
    <x v="1"/>
    <x v="11"/>
    <x v="559"/>
    <n v="34"/>
    <x v="0"/>
    <x v="0"/>
    <x v="2"/>
    <n v="4897.13"/>
  </r>
  <r>
    <s v="PAT_2336"/>
    <x v="3"/>
    <x v="2698"/>
    <d v="2020-12-06T20:30:21"/>
    <x v="1"/>
    <x v="11"/>
    <x v="1761"/>
    <n v="22"/>
    <x v="0"/>
    <x v="4"/>
    <x v="0"/>
    <n v="3093.68"/>
  </r>
  <r>
    <s v="PAT_2417"/>
    <x v="0"/>
    <x v="2699"/>
    <d v="2020-12-07T02:45:50"/>
    <x v="1"/>
    <x v="11"/>
    <x v="1762"/>
    <n v="63"/>
    <x v="0"/>
    <x v="0"/>
    <x v="0"/>
    <n v="7154.35"/>
  </r>
  <r>
    <s v="PAT_2547"/>
    <x v="3"/>
    <x v="2700"/>
    <d v="2020-12-07T09:01:19"/>
    <x v="1"/>
    <x v="11"/>
    <x v="190"/>
    <n v="57"/>
    <x v="0"/>
    <x v="1"/>
    <x v="0"/>
    <n v="2519.27"/>
  </r>
  <r>
    <s v="PAT_99"/>
    <x v="3"/>
    <x v="2701"/>
    <d v="2020-12-07T15:16:48"/>
    <x v="1"/>
    <x v="11"/>
    <x v="1070"/>
    <n v="29"/>
    <x v="1"/>
    <x v="0"/>
    <x v="0"/>
    <n v="9261.85"/>
  </r>
  <r>
    <s v="PAT_1333"/>
    <x v="3"/>
    <x v="2702"/>
    <d v="2020-12-07T21:32:17"/>
    <x v="1"/>
    <x v="11"/>
    <x v="1097"/>
    <n v="44"/>
    <x v="1"/>
    <x v="3"/>
    <x v="2"/>
    <n v="4844.54"/>
  </r>
  <r>
    <s v="PAT_1253"/>
    <x v="3"/>
    <x v="2703"/>
    <d v="2020-12-08T03:47:45"/>
    <x v="1"/>
    <x v="11"/>
    <x v="1763"/>
    <n v="54"/>
    <x v="1"/>
    <x v="2"/>
    <x v="0"/>
    <n v="6441.88"/>
  </r>
  <r>
    <s v="PAT_725"/>
    <x v="3"/>
    <x v="2704"/>
    <d v="2020-12-08T10:03:14"/>
    <x v="1"/>
    <x v="11"/>
    <x v="1552"/>
    <n v="72"/>
    <x v="0"/>
    <x v="1"/>
    <x v="2"/>
    <n v="2811.14"/>
  </r>
  <r>
    <s v="PAT_285"/>
    <x v="3"/>
    <x v="2705"/>
    <d v="2020-12-08T16:18:43"/>
    <x v="1"/>
    <x v="11"/>
    <x v="865"/>
    <n v="83"/>
    <x v="0"/>
    <x v="0"/>
    <x v="1"/>
    <n v="138.83000000000001"/>
  </r>
  <r>
    <s v="PAT_353"/>
    <x v="2"/>
    <x v="2706"/>
    <d v="2020-12-08T22:34:12"/>
    <x v="1"/>
    <x v="11"/>
    <x v="1764"/>
    <n v="42"/>
    <x v="0"/>
    <x v="1"/>
    <x v="1"/>
    <n v="2574.4299999999998"/>
  </r>
  <r>
    <s v="PAT_1733"/>
    <x v="0"/>
    <x v="2707"/>
    <d v="2020-12-09T04:49:41"/>
    <x v="1"/>
    <x v="11"/>
    <x v="291"/>
    <n v="85"/>
    <x v="1"/>
    <x v="3"/>
    <x v="1"/>
    <n v="2232.75"/>
  </r>
  <r>
    <s v="PAT_316"/>
    <x v="3"/>
    <x v="2708"/>
    <d v="2020-12-09T11:05:10"/>
    <x v="1"/>
    <x v="11"/>
    <x v="1765"/>
    <n v="52"/>
    <x v="1"/>
    <x v="0"/>
    <x v="1"/>
    <n v="700.09"/>
  </r>
  <r>
    <s v="PAT_2986"/>
    <x v="3"/>
    <x v="2709"/>
    <d v="2020-12-09T17:20:39"/>
    <x v="1"/>
    <x v="11"/>
    <x v="1766"/>
    <n v="57"/>
    <x v="1"/>
    <x v="3"/>
    <x v="0"/>
    <n v="4931.41"/>
  </r>
  <r>
    <s v="PAT_2574"/>
    <x v="2"/>
    <x v="2710"/>
    <d v="2020-12-09T23:36:08"/>
    <x v="1"/>
    <x v="11"/>
    <x v="931"/>
    <n v="34"/>
    <x v="0"/>
    <x v="4"/>
    <x v="2"/>
    <n v="7232.4"/>
  </r>
  <r>
    <s v="PAT_1479"/>
    <x v="3"/>
    <x v="2711"/>
    <d v="2020-12-10T05:51:37"/>
    <x v="1"/>
    <x v="11"/>
    <x v="948"/>
    <n v="56"/>
    <x v="0"/>
    <x v="4"/>
    <x v="0"/>
    <n v="1021.67"/>
  </r>
  <r>
    <s v="PAT_2505"/>
    <x v="1"/>
    <x v="2712"/>
    <d v="2020-12-10T12:07:06"/>
    <x v="1"/>
    <x v="11"/>
    <x v="1767"/>
    <n v="75"/>
    <x v="0"/>
    <x v="3"/>
    <x v="1"/>
    <n v="4639.03"/>
  </r>
  <r>
    <s v="PAT_2240"/>
    <x v="0"/>
    <x v="2713"/>
    <d v="2020-12-10T18:22:35"/>
    <x v="1"/>
    <x v="11"/>
    <x v="267"/>
    <n v="64"/>
    <x v="1"/>
    <x v="2"/>
    <x v="0"/>
    <n v="2526.1999999999998"/>
  </r>
  <r>
    <s v="PAT_1010"/>
    <x v="0"/>
    <x v="2714"/>
    <d v="2020-12-11T00:38:04"/>
    <x v="1"/>
    <x v="11"/>
    <x v="1768"/>
    <n v="46"/>
    <x v="0"/>
    <x v="1"/>
    <x v="1"/>
    <n v="880.65"/>
  </r>
  <r>
    <s v="PAT_2357"/>
    <x v="2"/>
    <x v="2715"/>
    <d v="2020-12-11T06:53:33"/>
    <x v="1"/>
    <x v="11"/>
    <x v="1769"/>
    <n v="50"/>
    <x v="0"/>
    <x v="0"/>
    <x v="2"/>
    <n v="4016.53"/>
  </r>
  <r>
    <s v="PAT_1418"/>
    <x v="2"/>
    <x v="2716"/>
    <d v="2020-12-11T13:09:02"/>
    <x v="1"/>
    <x v="11"/>
    <x v="1770"/>
    <n v="22"/>
    <x v="1"/>
    <x v="0"/>
    <x v="1"/>
    <n v="3914.25"/>
  </r>
  <r>
    <s v="PAT_1019"/>
    <x v="1"/>
    <x v="2717"/>
    <d v="2020-12-11T19:24:31"/>
    <x v="1"/>
    <x v="11"/>
    <x v="1771"/>
    <n v="76"/>
    <x v="0"/>
    <x v="3"/>
    <x v="0"/>
    <n v="4566.3"/>
  </r>
  <r>
    <s v="PAT_2318"/>
    <x v="3"/>
    <x v="2718"/>
    <d v="2020-12-12T01:39:59"/>
    <x v="1"/>
    <x v="11"/>
    <x v="1118"/>
    <n v="76"/>
    <x v="1"/>
    <x v="2"/>
    <x v="0"/>
    <n v="2341.46"/>
  </r>
  <r>
    <s v="PAT_1230"/>
    <x v="0"/>
    <x v="2719"/>
    <d v="2020-12-12T07:55:28"/>
    <x v="1"/>
    <x v="11"/>
    <x v="212"/>
    <n v="54"/>
    <x v="0"/>
    <x v="4"/>
    <x v="2"/>
    <n v="508.2"/>
  </r>
  <r>
    <s v="PAT_1449"/>
    <x v="1"/>
    <x v="2720"/>
    <d v="2020-12-12T14:10:57"/>
    <x v="1"/>
    <x v="11"/>
    <x v="1772"/>
    <n v="32"/>
    <x v="1"/>
    <x v="1"/>
    <x v="2"/>
    <n v="5223.75"/>
  </r>
  <r>
    <s v="PAT_996"/>
    <x v="1"/>
    <x v="2721"/>
    <d v="2020-12-12T20:26:26"/>
    <x v="1"/>
    <x v="11"/>
    <x v="1227"/>
    <n v="88"/>
    <x v="1"/>
    <x v="1"/>
    <x v="1"/>
    <n v="5179.22"/>
  </r>
  <r>
    <s v="PAT_1768"/>
    <x v="0"/>
    <x v="2722"/>
    <d v="2020-12-13T02:41:55"/>
    <x v="1"/>
    <x v="11"/>
    <x v="1773"/>
    <n v="76"/>
    <x v="0"/>
    <x v="1"/>
    <x v="1"/>
    <n v="5557.53"/>
  </r>
  <r>
    <s v="PAT_2951"/>
    <x v="2"/>
    <x v="2723"/>
    <d v="2020-12-13T08:57:24"/>
    <x v="1"/>
    <x v="11"/>
    <x v="189"/>
    <n v="28"/>
    <x v="0"/>
    <x v="3"/>
    <x v="0"/>
    <n v="8252.19"/>
  </r>
  <r>
    <s v="PAT_1434"/>
    <x v="3"/>
    <x v="2724"/>
    <d v="2020-12-13T15:12:53"/>
    <x v="1"/>
    <x v="11"/>
    <x v="1774"/>
    <n v="22"/>
    <x v="0"/>
    <x v="2"/>
    <x v="2"/>
    <n v="9793.56"/>
  </r>
  <r>
    <s v="PAT_126"/>
    <x v="3"/>
    <x v="2725"/>
    <d v="2020-12-13T21:28:22"/>
    <x v="1"/>
    <x v="11"/>
    <x v="1683"/>
    <n v="85"/>
    <x v="1"/>
    <x v="3"/>
    <x v="0"/>
    <n v="6930.45"/>
  </r>
  <r>
    <s v="PAT_495"/>
    <x v="1"/>
    <x v="2726"/>
    <d v="2020-12-14T03:43:51"/>
    <x v="1"/>
    <x v="11"/>
    <x v="1528"/>
    <n v="58"/>
    <x v="0"/>
    <x v="0"/>
    <x v="0"/>
    <n v="6826.47"/>
  </r>
  <r>
    <s v="PAT_2389"/>
    <x v="0"/>
    <x v="2727"/>
    <d v="2020-12-14T09:59:20"/>
    <x v="1"/>
    <x v="11"/>
    <x v="1463"/>
    <n v="46"/>
    <x v="1"/>
    <x v="0"/>
    <x v="0"/>
    <n v="2188.35"/>
  </r>
  <r>
    <s v="PAT_2204"/>
    <x v="1"/>
    <x v="2728"/>
    <d v="2020-12-14T16:14:49"/>
    <x v="1"/>
    <x v="11"/>
    <x v="1775"/>
    <n v="74"/>
    <x v="1"/>
    <x v="1"/>
    <x v="2"/>
    <n v="2963.56"/>
  </r>
  <r>
    <s v="PAT_1876"/>
    <x v="2"/>
    <x v="2729"/>
    <d v="2020-12-14T22:30:18"/>
    <x v="1"/>
    <x v="11"/>
    <x v="1677"/>
    <n v="33"/>
    <x v="1"/>
    <x v="2"/>
    <x v="2"/>
    <n v="6710.41"/>
  </r>
  <r>
    <s v="PAT_1965"/>
    <x v="0"/>
    <x v="2730"/>
    <d v="2020-12-15T04:45:47"/>
    <x v="1"/>
    <x v="11"/>
    <x v="1247"/>
    <n v="78"/>
    <x v="1"/>
    <x v="3"/>
    <x v="0"/>
    <n v="2179.6999999999998"/>
  </r>
  <r>
    <s v="PAT_2595"/>
    <x v="2"/>
    <x v="2731"/>
    <d v="2020-12-15T11:01:16"/>
    <x v="1"/>
    <x v="11"/>
    <x v="22"/>
    <n v="33"/>
    <x v="0"/>
    <x v="2"/>
    <x v="2"/>
    <n v="635.83000000000004"/>
  </r>
  <r>
    <s v="PAT_793"/>
    <x v="3"/>
    <x v="2732"/>
    <d v="2020-12-15T17:16:45"/>
    <x v="1"/>
    <x v="11"/>
    <x v="89"/>
    <n v="24"/>
    <x v="1"/>
    <x v="3"/>
    <x v="0"/>
    <n v="1244.02"/>
  </r>
  <r>
    <s v="PAT_786"/>
    <x v="2"/>
    <x v="2733"/>
    <d v="2020-12-15T23:32:13"/>
    <x v="1"/>
    <x v="11"/>
    <x v="1630"/>
    <n v="46"/>
    <x v="1"/>
    <x v="0"/>
    <x v="1"/>
    <n v="6596.12"/>
  </r>
  <r>
    <s v="PAT_2528"/>
    <x v="2"/>
    <x v="2734"/>
    <d v="2020-12-16T05:47:42"/>
    <x v="1"/>
    <x v="11"/>
    <x v="289"/>
    <n v="43"/>
    <x v="1"/>
    <x v="4"/>
    <x v="0"/>
    <n v="1109.76"/>
  </r>
  <r>
    <s v="PAT_1917"/>
    <x v="0"/>
    <x v="2735"/>
    <d v="2020-12-16T12:03:11"/>
    <x v="1"/>
    <x v="11"/>
    <x v="1776"/>
    <n v="88"/>
    <x v="0"/>
    <x v="0"/>
    <x v="1"/>
    <n v="5628.78"/>
  </r>
  <r>
    <s v="PAT_804"/>
    <x v="1"/>
    <x v="2736"/>
    <d v="2020-12-16T18:18:40"/>
    <x v="1"/>
    <x v="11"/>
    <x v="1593"/>
    <n v="60"/>
    <x v="0"/>
    <x v="0"/>
    <x v="2"/>
    <n v="6641.68"/>
  </r>
  <r>
    <s v="PAT_968"/>
    <x v="0"/>
    <x v="2737"/>
    <d v="2020-12-17T00:34:09"/>
    <x v="1"/>
    <x v="11"/>
    <x v="298"/>
    <n v="88"/>
    <x v="1"/>
    <x v="0"/>
    <x v="1"/>
    <n v="2082.7800000000002"/>
  </r>
  <r>
    <s v="PAT_1460"/>
    <x v="0"/>
    <x v="2738"/>
    <d v="2020-12-17T06:49:38"/>
    <x v="1"/>
    <x v="11"/>
    <x v="1777"/>
    <n v="63"/>
    <x v="1"/>
    <x v="2"/>
    <x v="0"/>
    <n v="9915.77"/>
  </r>
  <r>
    <s v="PAT_2438"/>
    <x v="0"/>
    <x v="2739"/>
    <d v="2020-12-17T13:05:07"/>
    <x v="1"/>
    <x v="11"/>
    <x v="1778"/>
    <n v="80"/>
    <x v="0"/>
    <x v="4"/>
    <x v="2"/>
    <n v="3281.76"/>
  </r>
  <r>
    <s v="PAT_480"/>
    <x v="2"/>
    <x v="2740"/>
    <d v="2020-12-17T19:20:36"/>
    <x v="1"/>
    <x v="11"/>
    <x v="810"/>
    <n v="71"/>
    <x v="1"/>
    <x v="4"/>
    <x v="2"/>
    <n v="2821"/>
  </r>
  <r>
    <s v="PAT_2641"/>
    <x v="1"/>
    <x v="2741"/>
    <d v="2020-12-18T01:36:05"/>
    <x v="1"/>
    <x v="11"/>
    <x v="1779"/>
    <n v="57"/>
    <x v="0"/>
    <x v="2"/>
    <x v="1"/>
    <n v="728.98"/>
  </r>
  <r>
    <s v="PAT_1344"/>
    <x v="2"/>
    <x v="2742"/>
    <d v="2020-12-18T07:51:34"/>
    <x v="1"/>
    <x v="11"/>
    <x v="1780"/>
    <n v="62"/>
    <x v="0"/>
    <x v="4"/>
    <x v="2"/>
    <n v="1840.9"/>
  </r>
  <r>
    <s v="PAT_1930"/>
    <x v="3"/>
    <x v="2743"/>
    <d v="2020-12-18T14:07:03"/>
    <x v="1"/>
    <x v="11"/>
    <x v="1166"/>
    <n v="69"/>
    <x v="0"/>
    <x v="2"/>
    <x v="2"/>
    <n v="6542.73"/>
  </r>
  <r>
    <s v="PAT_1165"/>
    <x v="0"/>
    <x v="2744"/>
    <d v="2020-12-18T20:22:32"/>
    <x v="1"/>
    <x v="11"/>
    <x v="1781"/>
    <n v="55"/>
    <x v="1"/>
    <x v="1"/>
    <x v="0"/>
    <n v="9172.84"/>
  </r>
  <r>
    <s v="PAT_1538"/>
    <x v="3"/>
    <x v="2745"/>
    <d v="2020-12-19T02:38:01"/>
    <x v="1"/>
    <x v="11"/>
    <x v="1541"/>
    <n v="61"/>
    <x v="1"/>
    <x v="1"/>
    <x v="0"/>
    <n v="3884.43"/>
  </r>
  <r>
    <s v="PAT_1015"/>
    <x v="1"/>
    <x v="2746"/>
    <d v="2020-12-19T08:53:30"/>
    <x v="1"/>
    <x v="11"/>
    <x v="1382"/>
    <n v="83"/>
    <x v="0"/>
    <x v="4"/>
    <x v="2"/>
    <n v="6033.35"/>
  </r>
  <r>
    <s v="PAT_960"/>
    <x v="1"/>
    <x v="2747"/>
    <d v="2020-12-19T15:08:59"/>
    <x v="1"/>
    <x v="11"/>
    <x v="1782"/>
    <n v="55"/>
    <x v="0"/>
    <x v="0"/>
    <x v="0"/>
    <n v="8535.65"/>
  </r>
  <r>
    <s v="PAT_2035"/>
    <x v="1"/>
    <x v="2748"/>
    <d v="2020-12-19T21:24:27"/>
    <x v="1"/>
    <x v="11"/>
    <x v="1057"/>
    <n v="87"/>
    <x v="1"/>
    <x v="1"/>
    <x v="2"/>
    <n v="1799.27"/>
  </r>
  <r>
    <s v="PAT_1005"/>
    <x v="0"/>
    <x v="2749"/>
    <d v="2020-12-20T03:39:56"/>
    <x v="1"/>
    <x v="11"/>
    <x v="9"/>
    <n v="28"/>
    <x v="0"/>
    <x v="2"/>
    <x v="0"/>
    <n v="4911.9399999999996"/>
  </r>
  <r>
    <s v="PAT_440"/>
    <x v="2"/>
    <x v="2750"/>
    <d v="2020-12-20T09:55:25"/>
    <x v="1"/>
    <x v="11"/>
    <x v="498"/>
    <n v="27"/>
    <x v="0"/>
    <x v="2"/>
    <x v="0"/>
    <n v="6264.26"/>
  </r>
  <r>
    <s v="PAT_81"/>
    <x v="1"/>
    <x v="2751"/>
    <d v="2020-12-20T16:10:54"/>
    <x v="1"/>
    <x v="11"/>
    <x v="1655"/>
    <n v="45"/>
    <x v="1"/>
    <x v="0"/>
    <x v="2"/>
    <n v="4208.13"/>
  </r>
  <r>
    <s v="PAT_1664"/>
    <x v="2"/>
    <x v="2752"/>
    <d v="2020-12-20T22:26:23"/>
    <x v="1"/>
    <x v="11"/>
    <x v="1588"/>
    <n v="59"/>
    <x v="0"/>
    <x v="0"/>
    <x v="0"/>
    <n v="772.77"/>
  </r>
  <r>
    <s v="PAT_881"/>
    <x v="3"/>
    <x v="2753"/>
    <d v="2020-12-21T04:41:52"/>
    <x v="1"/>
    <x v="11"/>
    <x v="454"/>
    <n v="45"/>
    <x v="0"/>
    <x v="1"/>
    <x v="1"/>
    <n v="8931.36"/>
  </r>
  <r>
    <s v="PAT_2538"/>
    <x v="1"/>
    <x v="2754"/>
    <d v="2020-12-21T10:57:21"/>
    <x v="1"/>
    <x v="11"/>
    <x v="554"/>
    <n v="24"/>
    <x v="1"/>
    <x v="0"/>
    <x v="0"/>
    <n v="6199.55"/>
  </r>
  <r>
    <s v="PAT_2165"/>
    <x v="2"/>
    <x v="2755"/>
    <d v="2020-12-21T17:12:50"/>
    <x v="1"/>
    <x v="11"/>
    <x v="1110"/>
    <n v="56"/>
    <x v="1"/>
    <x v="4"/>
    <x v="0"/>
    <n v="9187.27"/>
  </r>
  <r>
    <s v="PAT_2283"/>
    <x v="0"/>
    <x v="2756"/>
    <d v="2020-12-21T23:28:19"/>
    <x v="1"/>
    <x v="11"/>
    <x v="1783"/>
    <n v="19"/>
    <x v="0"/>
    <x v="3"/>
    <x v="2"/>
    <n v="2298.71"/>
  </r>
  <r>
    <s v="PAT_1199"/>
    <x v="3"/>
    <x v="2757"/>
    <d v="2020-12-22T05:43:48"/>
    <x v="1"/>
    <x v="11"/>
    <x v="502"/>
    <n v="83"/>
    <x v="0"/>
    <x v="4"/>
    <x v="0"/>
    <n v="5224.1899999999996"/>
  </r>
  <r>
    <s v="PAT_814"/>
    <x v="0"/>
    <x v="2758"/>
    <d v="2020-12-22T11:59:17"/>
    <x v="1"/>
    <x v="11"/>
    <x v="307"/>
    <n v="22"/>
    <x v="1"/>
    <x v="2"/>
    <x v="1"/>
    <n v="3764.63"/>
  </r>
  <r>
    <s v="PAT_1279"/>
    <x v="0"/>
    <x v="2759"/>
    <d v="2020-12-22T18:14:46"/>
    <x v="1"/>
    <x v="11"/>
    <x v="1225"/>
    <n v="89"/>
    <x v="1"/>
    <x v="1"/>
    <x v="2"/>
    <n v="6757.33"/>
  </r>
  <r>
    <s v="PAT_748"/>
    <x v="2"/>
    <x v="2760"/>
    <d v="2020-12-23T00:30:15"/>
    <x v="1"/>
    <x v="11"/>
    <x v="1784"/>
    <n v="89"/>
    <x v="1"/>
    <x v="4"/>
    <x v="1"/>
    <n v="9364.14"/>
  </r>
  <r>
    <s v="PAT_1128"/>
    <x v="2"/>
    <x v="2761"/>
    <d v="2020-12-23T06:45:44"/>
    <x v="1"/>
    <x v="11"/>
    <x v="27"/>
    <n v="74"/>
    <x v="0"/>
    <x v="1"/>
    <x v="0"/>
    <n v="5398.14"/>
  </r>
  <r>
    <s v="PAT_1234"/>
    <x v="2"/>
    <x v="2762"/>
    <d v="2020-12-23T13:01:13"/>
    <x v="1"/>
    <x v="11"/>
    <x v="1785"/>
    <n v="70"/>
    <x v="1"/>
    <x v="2"/>
    <x v="2"/>
    <n v="8359.68"/>
  </r>
  <r>
    <s v="PAT_2732"/>
    <x v="2"/>
    <x v="2763"/>
    <d v="2020-12-23T19:16:41"/>
    <x v="1"/>
    <x v="11"/>
    <x v="1327"/>
    <n v="74"/>
    <x v="1"/>
    <x v="4"/>
    <x v="2"/>
    <n v="3651.38"/>
  </r>
  <r>
    <s v="PAT_622"/>
    <x v="3"/>
    <x v="2764"/>
    <d v="2020-12-24T01:32:10"/>
    <x v="1"/>
    <x v="11"/>
    <x v="1786"/>
    <n v="30"/>
    <x v="0"/>
    <x v="1"/>
    <x v="2"/>
    <n v="6827.33"/>
  </r>
  <r>
    <s v="PAT_1310"/>
    <x v="1"/>
    <x v="2765"/>
    <d v="2020-12-24T07:47:39"/>
    <x v="1"/>
    <x v="11"/>
    <x v="1787"/>
    <n v="83"/>
    <x v="0"/>
    <x v="1"/>
    <x v="1"/>
    <n v="3400.94"/>
  </r>
  <r>
    <s v="PAT_1792"/>
    <x v="3"/>
    <x v="2766"/>
    <d v="2020-12-24T14:03:08"/>
    <x v="1"/>
    <x v="11"/>
    <x v="1788"/>
    <n v="32"/>
    <x v="1"/>
    <x v="1"/>
    <x v="1"/>
    <n v="7774.84"/>
  </r>
  <r>
    <s v="PAT_219"/>
    <x v="2"/>
    <x v="2767"/>
    <d v="2020-12-24T20:18:37"/>
    <x v="1"/>
    <x v="11"/>
    <x v="1789"/>
    <n v="29"/>
    <x v="0"/>
    <x v="0"/>
    <x v="1"/>
    <n v="6762.33"/>
  </r>
  <r>
    <s v="PAT_2668"/>
    <x v="3"/>
    <x v="2768"/>
    <d v="2020-12-25T02:34:06"/>
    <x v="1"/>
    <x v="11"/>
    <x v="210"/>
    <n v="45"/>
    <x v="1"/>
    <x v="0"/>
    <x v="2"/>
    <n v="7816.29"/>
  </r>
  <r>
    <s v="PAT_2922"/>
    <x v="1"/>
    <x v="2769"/>
    <d v="2020-12-25T08:49:35"/>
    <x v="1"/>
    <x v="11"/>
    <x v="1126"/>
    <n v="73"/>
    <x v="0"/>
    <x v="1"/>
    <x v="2"/>
    <n v="9086.2999999999993"/>
  </r>
  <r>
    <s v="PAT_809"/>
    <x v="1"/>
    <x v="2770"/>
    <d v="2020-12-25T15:05:04"/>
    <x v="1"/>
    <x v="11"/>
    <x v="1790"/>
    <n v="18"/>
    <x v="1"/>
    <x v="4"/>
    <x v="0"/>
    <n v="4714.91"/>
  </r>
  <r>
    <s v="PAT_2827"/>
    <x v="1"/>
    <x v="2771"/>
    <d v="2020-12-25T21:20:33"/>
    <x v="1"/>
    <x v="11"/>
    <x v="949"/>
    <n v="19"/>
    <x v="0"/>
    <x v="2"/>
    <x v="2"/>
    <n v="3576.79"/>
  </r>
  <r>
    <s v="PAT_1021"/>
    <x v="3"/>
    <x v="2772"/>
    <d v="2020-12-26T03:36:02"/>
    <x v="1"/>
    <x v="11"/>
    <x v="1791"/>
    <n v="32"/>
    <x v="0"/>
    <x v="3"/>
    <x v="0"/>
    <n v="1344.93"/>
  </r>
  <r>
    <s v="PAT_2003"/>
    <x v="0"/>
    <x v="2773"/>
    <d v="2020-12-26T09:51:31"/>
    <x v="1"/>
    <x v="11"/>
    <x v="1664"/>
    <n v="56"/>
    <x v="1"/>
    <x v="4"/>
    <x v="1"/>
    <n v="2275.2399999999998"/>
  </r>
  <r>
    <s v="PAT_1403"/>
    <x v="3"/>
    <x v="2774"/>
    <d v="2020-12-26T16:07:00"/>
    <x v="1"/>
    <x v="11"/>
    <x v="1184"/>
    <n v="37"/>
    <x v="0"/>
    <x v="0"/>
    <x v="0"/>
    <n v="2802.92"/>
  </r>
  <r>
    <s v="PAT_2008"/>
    <x v="0"/>
    <x v="2775"/>
    <d v="2020-12-26T22:22:29"/>
    <x v="1"/>
    <x v="11"/>
    <x v="559"/>
    <n v="34"/>
    <x v="0"/>
    <x v="0"/>
    <x v="2"/>
    <n v="4897.13"/>
  </r>
  <r>
    <s v="PAT_2137"/>
    <x v="3"/>
    <x v="2776"/>
    <d v="2020-12-27T04:37:58"/>
    <x v="1"/>
    <x v="11"/>
    <x v="707"/>
    <n v="82"/>
    <x v="1"/>
    <x v="0"/>
    <x v="2"/>
    <n v="7213.28"/>
  </r>
  <r>
    <s v="PAT_2714"/>
    <x v="3"/>
    <x v="2777"/>
    <d v="2020-12-27T10:53:27"/>
    <x v="1"/>
    <x v="11"/>
    <x v="1792"/>
    <n v="84"/>
    <x v="0"/>
    <x v="2"/>
    <x v="2"/>
    <n v="5545.33"/>
  </r>
  <r>
    <s v="PAT_1460"/>
    <x v="1"/>
    <x v="2778"/>
    <d v="2020-12-27T17:08:55"/>
    <x v="1"/>
    <x v="11"/>
    <x v="1777"/>
    <n v="63"/>
    <x v="1"/>
    <x v="2"/>
    <x v="0"/>
    <n v="9915.77"/>
  </r>
  <r>
    <s v="PAT_2585"/>
    <x v="3"/>
    <x v="2779"/>
    <d v="2020-12-27T23:24:24"/>
    <x v="1"/>
    <x v="11"/>
    <x v="860"/>
    <n v="24"/>
    <x v="0"/>
    <x v="2"/>
    <x v="1"/>
    <n v="5431.14"/>
  </r>
  <r>
    <s v="PAT_30"/>
    <x v="2"/>
    <x v="2780"/>
    <d v="2020-12-28T05:39:53"/>
    <x v="1"/>
    <x v="11"/>
    <x v="160"/>
    <n v="49"/>
    <x v="0"/>
    <x v="4"/>
    <x v="0"/>
    <n v="4019.37"/>
  </r>
  <r>
    <s v="PAT_1279"/>
    <x v="0"/>
    <x v="2781"/>
    <d v="2020-12-28T11:55:22"/>
    <x v="1"/>
    <x v="11"/>
    <x v="1225"/>
    <n v="89"/>
    <x v="1"/>
    <x v="1"/>
    <x v="2"/>
    <n v="6757.33"/>
  </r>
  <r>
    <s v="PAT_1208"/>
    <x v="3"/>
    <x v="2782"/>
    <d v="2020-12-28T18:10:51"/>
    <x v="1"/>
    <x v="11"/>
    <x v="218"/>
    <n v="45"/>
    <x v="1"/>
    <x v="0"/>
    <x v="1"/>
    <n v="8623.58"/>
  </r>
  <r>
    <s v="PAT_1194"/>
    <x v="1"/>
    <x v="2783"/>
    <d v="2020-12-29T00:26:20"/>
    <x v="1"/>
    <x v="11"/>
    <x v="1035"/>
    <n v="84"/>
    <x v="1"/>
    <x v="0"/>
    <x v="0"/>
    <n v="8341.83"/>
  </r>
  <r>
    <s v="PAT_2196"/>
    <x v="0"/>
    <x v="2784"/>
    <d v="2020-12-29T06:41:49"/>
    <x v="1"/>
    <x v="11"/>
    <x v="1793"/>
    <n v="33"/>
    <x v="0"/>
    <x v="2"/>
    <x v="0"/>
    <n v="7629.64"/>
  </r>
  <r>
    <s v="PAT_1373"/>
    <x v="2"/>
    <x v="2785"/>
    <d v="2020-12-29T12:57:18"/>
    <x v="1"/>
    <x v="11"/>
    <x v="1794"/>
    <n v="40"/>
    <x v="0"/>
    <x v="0"/>
    <x v="2"/>
    <n v="6870.43"/>
  </r>
  <r>
    <s v="PAT_2549"/>
    <x v="1"/>
    <x v="2786"/>
    <d v="2020-12-29T19:12:47"/>
    <x v="1"/>
    <x v="11"/>
    <x v="1795"/>
    <n v="59"/>
    <x v="1"/>
    <x v="4"/>
    <x v="1"/>
    <n v="9003.6299999999992"/>
  </r>
  <r>
    <s v="PAT_2710"/>
    <x v="1"/>
    <x v="2787"/>
    <d v="2020-12-30T01:28:16"/>
    <x v="1"/>
    <x v="11"/>
    <x v="1796"/>
    <n v="43"/>
    <x v="1"/>
    <x v="4"/>
    <x v="2"/>
    <n v="2538.7800000000002"/>
  </r>
  <r>
    <s v="PAT_1889"/>
    <x v="2"/>
    <x v="2788"/>
    <d v="2020-12-30T07:43:45"/>
    <x v="1"/>
    <x v="11"/>
    <x v="556"/>
    <n v="62"/>
    <x v="1"/>
    <x v="0"/>
    <x v="0"/>
    <n v="9979.85"/>
  </r>
  <r>
    <s v="PAT_2172"/>
    <x v="0"/>
    <x v="2789"/>
    <d v="2020-12-30T13:59:14"/>
    <x v="1"/>
    <x v="11"/>
    <x v="1797"/>
    <n v="32"/>
    <x v="1"/>
    <x v="1"/>
    <x v="1"/>
    <n v="9854.27"/>
  </r>
  <r>
    <s v="PAT_2290"/>
    <x v="1"/>
    <x v="2790"/>
    <d v="2020-12-30T20:14:43"/>
    <x v="1"/>
    <x v="11"/>
    <x v="1298"/>
    <n v="32"/>
    <x v="0"/>
    <x v="0"/>
    <x v="0"/>
    <n v="6592.3"/>
  </r>
  <r>
    <s v="PAT_2328"/>
    <x v="1"/>
    <x v="2791"/>
    <d v="2020-12-31T02:30:12"/>
    <x v="1"/>
    <x v="11"/>
    <x v="569"/>
    <n v="38"/>
    <x v="0"/>
    <x v="4"/>
    <x v="0"/>
    <n v="5923.29"/>
  </r>
  <r>
    <s v="PAT_763"/>
    <x v="0"/>
    <x v="2792"/>
    <d v="2020-12-31T08:45:41"/>
    <x v="1"/>
    <x v="11"/>
    <x v="1798"/>
    <n v="53"/>
    <x v="1"/>
    <x v="4"/>
    <x v="1"/>
    <n v="4363.26"/>
  </r>
  <r>
    <s v="PAT_1403"/>
    <x v="3"/>
    <x v="2793"/>
    <d v="2020-12-31T15:01:09"/>
    <x v="1"/>
    <x v="11"/>
    <x v="1184"/>
    <n v="37"/>
    <x v="0"/>
    <x v="0"/>
    <x v="0"/>
    <n v="2802.92"/>
  </r>
  <r>
    <s v="PAT_432"/>
    <x v="2"/>
    <x v="2437"/>
    <d v="2020-12-31T21:16:38"/>
    <x v="1"/>
    <x v="11"/>
    <x v="378"/>
    <n v="76"/>
    <x v="1"/>
    <x v="4"/>
    <x v="0"/>
    <n v="2740.89"/>
  </r>
  <r>
    <s v="PAT_1410"/>
    <x v="0"/>
    <x v="2794"/>
    <d v="2021-01-01T03:32:07"/>
    <x v="2"/>
    <x v="0"/>
    <x v="1799"/>
    <n v="85"/>
    <x v="0"/>
    <x v="3"/>
    <x v="0"/>
    <n v="826.7"/>
  </r>
  <r>
    <s v="PAT_2634"/>
    <x v="3"/>
    <x v="2795"/>
    <d v="2021-01-01T09:47:36"/>
    <x v="2"/>
    <x v="0"/>
    <x v="1800"/>
    <n v="44"/>
    <x v="0"/>
    <x v="2"/>
    <x v="2"/>
    <n v="7806.46"/>
  </r>
  <r>
    <s v="PAT_887"/>
    <x v="2"/>
    <x v="2796"/>
    <d v="2021-01-01T16:03:05"/>
    <x v="2"/>
    <x v="0"/>
    <x v="383"/>
    <n v="44"/>
    <x v="0"/>
    <x v="4"/>
    <x v="1"/>
    <n v="2717.09"/>
  </r>
  <r>
    <s v="PAT_1261"/>
    <x v="1"/>
    <x v="2797"/>
    <d v="2021-01-01T22:18:34"/>
    <x v="2"/>
    <x v="0"/>
    <x v="1801"/>
    <n v="27"/>
    <x v="0"/>
    <x v="2"/>
    <x v="0"/>
    <n v="5974.18"/>
  </r>
  <r>
    <s v="PAT_653"/>
    <x v="3"/>
    <x v="2798"/>
    <d v="2021-01-02T04:34:03"/>
    <x v="2"/>
    <x v="0"/>
    <x v="1802"/>
    <n v="83"/>
    <x v="0"/>
    <x v="0"/>
    <x v="1"/>
    <n v="7229.23"/>
  </r>
  <r>
    <s v="PAT_1026"/>
    <x v="2"/>
    <x v="2799"/>
    <d v="2021-01-02T10:49:32"/>
    <x v="2"/>
    <x v="0"/>
    <x v="1803"/>
    <n v="48"/>
    <x v="0"/>
    <x v="0"/>
    <x v="2"/>
    <n v="1436.13"/>
  </r>
  <r>
    <s v="PAT_2167"/>
    <x v="1"/>
    <x v="2800"/>
    <d v="2021-01-02T17:05:01"/>
    <x v="2"/>
    <x v="0"/>
    <x v="1347"/>
    <n v="75"/>
    <x v="0"/>
    <x v="2"/>
    <x v="2"/>
    <n v="8547.98"/>
  </r>
  <r>
    <s v="PAT_682"/>
    <x v="0"/>
    <x v="2801"/>
    <d v="2021-01-02T23:20:30"/>
    <x v="2"/>
    <x v="0"/>
    <x v="251"/>
    <n v="57"/>
    <x v="1"/>
    <x v="3"/>
    <x v="2"/>
    <n v="3460.95"/>
  </r>
  <r>
    <s v="PAT_395"/>
    <x v="2"/>
    <x v="2802"/>
    <d v="2021-01-03T05:35:59"/>
    <x v="2"/>
    <x v="0"/>
    <x v="1617"/>
    <n v="75"/>
    <x v="0"/>
    <x v="2"/>
    <x v="2"/>
    <n v="2083.62"/>
  </r>
  <r>
    <s v="PAT_2861"/>
    <x v="3"/>
    <x v="2803"/>
    <d v="2021-01-03T11:51:28"/>
    <x v="2"/>
    <x v="0"/>
    <x v="1080"/>
    <n v="47"/>
    <x v="1"/>
    <x v="0"/>
    <x v="0"/>
    <n v="7953.18"/>
  </r>
  <r>
    <s v="PAT_2324"/>
    <x v="1"/>
    <x v="2804"/>
    <d v="2021-01-03T18:06:57"/>
    <x v="2"/>
    <x v="0"/>
    <x v="806"/>
    <n v="58"/>
    <x v="0"/>
    <x v="3"/>
    <x v="0"/>
    <n v="8926.6299999999992"/>
  </r>
  <r>
    <s v="PAT_1332"/>
    <x v="1"/>
    <x v="2805"/>
    <d v="2021-01-04T00:22:26"/>
    <x v="2"/>
    <x v="0"/>
    <x v="1304"/>
    <n v="71"/>
    <x v="0"/>
    <x v="0"/>
    <x v="2"/>
    <n v="1025.77"/>
  </r>
  <r>
    <s v="PAT_839"/>
    <x v="0"/>
    <x v="2806"/>
    <d v="2021-01-04T06:37:54"/>
    <x v="2"/>
    <x v="0"/>
    <x v="674"/>
    <n v="39"/>
    <x v="1"/>
    <x v="0"/>
    <x v="2"/>
    <n v="8956.49"/>
  </r>
  <r>
    <s v="PAT_951"/>
    <x v="3"/>
    <x v="2807"/>
    <d v="2021-01-04T12:53:23"/>
    <x v="2"/>
    <x v="0"/>
    <x v="1804"/>
    <n v="39"/>
    <x v="1"/>
    <x v="4"/>
    <x v="0"/>
    <n v="8603.1200000000008"/>
  </r>
  <r>
    <s v="PAT_802"/>
    <x v="1"/>
    <x v="2808"/>
    <d v="2021-01-04T19:08:52"/>
    <x v="2"/>
    <x v="0"/>
    <x v="1805"/>
    <n v="70"/>
    <x v="1"/>
    <x v="2"/>
    <x v="1"/>
    <n v="5165.41"/>
  </r>
  <r>
    <s v="PAT_128"/>
    <x v="2"/>
    <x v="2809"/>
    <d v="2021-01-05T01:24:21"/>
    <x v="2"/>
    <x v="0"/>
    <x v="1806"/>
    <n v="45"/>
    <x v="0"/>
    <x v="1"/>
    <x v="1"/>
    <n v="9415.73"/>
  </r>
  <r>
    <s v="PAT_2222"/>
    <x v="1"/>
    <x v="2810"/>
    <d v="2021-01-05T07:39:50"/>
    <x v="2"/>
    <x v="0"/>
    <x v="849"/>
    <n v="75"/>
    <x v="1"/>
    <x v="2"/>
    <x v="2"/>
    <n v="6010.55"/>
  </r>
  <r>
    <s v="PAT_2288"/>
    <x v="3"/>
    <x v="2811"/>
    <d v="2021-01-05T13:55:19"/>
    <x v="2"/>
    <x v="0"/>
    <x v="1199"/>
    <n v="73"/>
    <x v="0"/>
    <x v="2"/>
    <x v="0"/>
    <n v="7526.47"/>
  </r>
  <r>
    <s v="PAT_2352"/>
    <x v="0"/>
    <x v="2812"/>
    <d v="2021-01-05T20:10:48"/>
    <x v="2"/>
    <x v="0"/>
    <x v="1317"/>
    <n v="81"/>
    <x v="1"/>
    <x v="3"/>
    <x v="2"/>
    <n v="2797.46"/>
  </r>
  <r>
    <s v="PAT_1629"/>
    <x v="1"/>
    <x v="2813"/>
    <d v="2021-01-06T02:26:17"/>
    <x v="2"/>
    <x v="0"/>
    <x v="1807"/>
    <n v="49"/>
    <x v="1"/>
    <x v="3"/>
    <x v="0"/>
    <n v="9855.0400000000009"/>
  </r>
  <r>
    <s v="PAT_643"/>
    <x v="3"/>
    <x v="2814"/>
    <d v="2021-01-06T08:41:46"/>
    <x v="2"/>
    <x v="0"/>
    <x v="1290"/>
    <n v="36"/>
    <x v="0"/>
    <x v="0"/>
    <x v="2"/>
    <n v="469.75"/>
  </r>
  <r>
    <s v="PAT_2216"/>
    <x v="1"/>
    <x v="2815"/>
    <d v="2021-01-06T14:57:15"/>
    <x v="2"/>
    <x v="0"/>
    <x v="1808"/>
    <n v="62"/>
    <x v="0"/>
    <x v="1"/>
    <x v="2"/>
    <n v="4609.16"/>
  </r>
  <r>
    <s v="PAT_2644"/>
    <x v="0"/>
    <x v="2816"/>
    <d v="2021-01-06T21:12:44"/>
    <x v="2"/>
    <x v="0"/>
    <x v="864"/>
    <n v="50"/>
    <x v="0"/>
    <x v="2"/>
    <x v="0"/>
    <n v="3244.23"/>
  </r>
  <r>
    <s v="PAT_647"/>
    <x v="2"/>
    <x v="2817"/>
    <d v="2021-01-07T03:28:13"/>
    <x v="2"/>
    <x v="0"/>
    <x v="1809"/>
    <n v="46"/>
    <x v="0"/>
    <x v="2"/>
    <x v="0"/>
    <n v="1553.25"/>
  </r>
  <r>
    <s v="PAT_1362"/>
    <x v="0"/>
    <x v="2818"/>
    <d v="2021-01-07T09:43:42"/>
    <x v="2"/>
    <x v="0"/>
    <x v="1810"/>
    <n v="59"/>
    <x v="1"/>
    <x v="3"/>
    <x v="0"/>
    <n v="9710.4599999999991"/>
  </r>
  <r>
    <s v="PAT_2454"/>
    <x v="1"/>
    <x v="2819"/>
    <d v="2021-01-07T15:59:11"/>
    <x v="2"/>
    <x v="0"/>
    <x v="1811"/>
    <n v="31"/>
    <x v="0"/>
    <x v="0"/>
    <x v="2"/>
    <n v="9492.52"/>
  </r>
  <r>
    <s v="PAT_2182"/>
    <x v="1"/>
    <x v="2820"/>
    <d v="2021-01-07T22:14:40"/>
    <x v="2"/>
    <x v="0"/>
    <x v="1812"/>
    <n v="86"/>
    <x v="1"/>
    <x v="1"/>
    <x v="0"/>
    <n v="9795.1299999999992"/>
  </r>
  <r>
    <s v="PAT_175"/>
    <x v="0"/>
    <x v="2821"/>
    <d v="2021-01-08T04:30:08"/>
    <x v="2"/>
    <x v="0"/>
    <x v="272"/>
    <n v="35"/>
    <x v="0"/>
    <x v="2"/>
    <x v="2"/>
    <n v="7421.6"/>
  </r>
  <r>
    <s v="PAT_1688"/>
    <x v="1"/>
    <x v="2822"/>
    <d v="2021-01-08T10:45:37"/>
    <x v="2"/>
    <x v="0"/>
    <x v="1355"/>
    <n v="83"/>
    <x v="0"/>
    <x v="2"/>
    <x v="0"/>
    <n v="8629.99"/>
  </r>
  <r>
    <s v="PAT_2135"/>
    <x v="0"/>
    <x v="2823"/>
    <d v="2021-01-08T17:01:06"/>
    <x v="2"/>
    <x v="0"/>
    <x v="386"/>
    <n v="86"/>
    <x v="1"/>
    <x v="3"/>
    <x v="0"/>
    <n v="439.63"/>
  </r>
  <r>
    <s v="PAT_1052"/>
    <x v="1"/>
    <x v="2824"/>
    <d v="2021-01-08T23:16:35"/>
    <x v="2"/>
    <x v="0"/>
    <x v="1813"/>
    <n v="28"/>
    <x v="1"/>
    <x v="3"/>
    <x v="1"/>
    <n v="3656.01"/>
  </r>
  <r>
    <s v="PAT_1873"/>
    <x v="1"/>
    <x v="2825"/>
    <d v="2021-01-09T05:32:04"/>
    <x v="2"/>
    <x v="0"/>
    <x v="1814"/>
    <n v="49"/>
    <x v="1"/>
    <x v="4"/>
    <x v="1"/>
    <n v="169"/>
  </r>
  <r>
    <s v="PAT_1990"/>
    <x v="3"/>
    <x v="2826"/>
    <d v="2021-01-09T11:47:33"/>
    <x v="2"/>
    <x v="0"/>
    <x v="1134"/>
    <n v="87"/>
    <x v="0"/>
    <x v="3"/>
    <x v="1"/>
    <n v="2716.29"/>
  </r>
  <r>
    <s v="PAT_2492"/>
    <x v="1"/>
    <x v="2827"/>
    <d v="2021-01-09T18:03:02"/>
    <x v="2"/>
    <x v="0"/>
    <x v="1815"/>
    <n v="74"/>
    <x v="0"/>
    <x v="0"/>
    <x v="2"/>
    <n v="2153.46"/>
  </r>
  <r>
    <s v="PAT_1027"/>
    <x v="1"/>
    <x v="2828"/>
    <d v="2021-01-10T00:18:31"/>
    <x v="2"/>
    <x v="0"/>
    <x v="1816"/>
    <n v="61"/>
    <x v="1"/>
    <x v="0"/>
    <x v="2"/>
    <n v="4153.33"/>
  </r>
  <r>
    <s v="PAT_2790"/>
    <x v="0"/>
    <x v="2829"/>
    <d v="2021-01-10T06:34:00"/>
    <x v="2"/>
    <x v="0"/>
    <x v="1427"/>
    <n v="25"/>
    <x v="1"/>
    <x v="4"/>
    <x v="2"/>
    <n v="5362"/>
  </r>
  <r>
    <s v="PAT_910"/>
    <x v="1"/>
    <x v="2830"/>
    <d v="2021-01-10T12:49:29"/>
    <x v="2"/>
    <x v="0"/>
    <x v="1817"/>
    <n v="23"/>
    <x v="1"/>
    <x v="1"/>
    <x v="0"/>
    <n v="5351.04"/>
  </r>
  <r>
    <s v="PAT_1204"/>
    <x v="1"/>
    <x v="2831"/>
    <d v="2021-01-10T19:04:58"/>
    <x v="2"/>
    <x v="0"/>
    <x v="644"/>
    <n v="29"/>
    <x v="1"/>
    <x v="0"/>
    <x v="0"/>
    <n v="724.55"/>
  </r>
  <r>
    <s v="PAT_854"/>
    <x v="1"/>
    <x v="2832"/>
    <d v="2021-01-11T01:20:27"/>
    <x v="2"/>
    <x v="0"/>
    <x v="1209"/>
    <n v="47"/>
    <x v="1"/>
    <x v="4"/>
    <x v="2"/>
    <n v="4795.0200000000004"/>
  </r>
  <r>
    <s v="PAT_1661"/>
    <x v="0"/>
    <x v="2833"/>
    <d v="2021-01-11T07:35:56"/>
    <x v="2"/>
    <x v="0"/>
    <x v="94"/>
    <n v="55"/>
    <x v="0"/>
    <x v="0"/>
    <x v="0"/>
    <n v="2407.09"/>
  </r>
  <r>
    <s v="PAT_2712"/>
    <x v="0"/>
    <x v="2834"/>
    <d v="2021-01-11T13:51:25"/>
    <x v="2"/>
    <x v="0"/>
    <x v="1818"/>
    <n v="51"/>
    <x v="1"/>
    <x v="4"/>
    <x v="2"/>
    <n v="3943.13"/>
  </r>
  <r>
    <s v="PAT_2595"/>
    <x v="2"/>
    <x v="2835"/>
    <d v="2021-01-11T20:06:54"/>
    <x v="2"/>
    <x v="0"/>
    <x v="22"/>
    <n v="33"/>
    <x v="0"/>
    <x v="2"/>
    <x v="2"/>
    <n v="635.83000000000004"/>
  </r>
  <r>
    <s v="PAT_1257"/>
    <x v="3"/>
    <x v="2836"/>
    <d v="2021-01-12T02:22:22"/>
    <x v="2"/>
    <x v="0"/>
    <x v="1268"/>
    <n v="45"/>
    <x v="0"/>
    <x v="3"/>
    <x v="0"/>
    <n v="3541.04"/>
  </r>
  <r>
    <s v="PAT_795"/>
    <x v="3"/>
    <x v="2837"/>
    <d v="2021-01-12T08:37:51"/>
    <x v="2"/>
    <x v="0"/>
    <x v="352"/>
    <n v="43"/>
    <x v="1"/>
    <x v="3"/>
    <x v="1"/>
    <n v="3584.61"/>
  </r>
  <r>
    <s v="PAT_1883"/>
    <x v="2"/>
    <x v="2838"/>
    <d v="2021-01-12T14:53:20"/>
    <x v="2"/>
    <x v="0"/>
    <x v="170"/>
    <n v="28"/>
    <x v="0"/>
    <x v="2"/>
    <x v="2"/>
    <n v="5287.38"/>
  </r>
  <r>
    <s v="PAT_1408"/>
    <x v="3"/>
    <x v="2839"/>
    <d v="2021-01-12T21:08:49"/>
    <x v="2"/>
    <x v="0"/>
    <x v="1819"/>
    <n v="84"/>
    <x v="0"/>
    <x v="4"/>
    <x v="1"/>
    <n v="3055"/>
  </r>
  <r>
    <s v="PAT_2324"/>
    <x v="2"/>
    <x v="2840"/>
    <d v="2021-01-13T03:24:18"/>
    <x v="2"/>
    <x v="0"/>
    <x v="806"/>
    <n v="58"/>
    <x v="0"/>
    <x v="3"/>
    <x v="0"/>
    <n v="8926.6299999999992"/>
  </r>
  <r>
    <s v="PAT_1356"/>
    <x v="3"/>
    <x v="2841"/>
    <d v="2021-01-13T09:39:47"/>
    <x v="2"/>
    <x v="0"/>
    <x v="1820"/>
    <n v="45"/>
    <x v="0"/>
    <x v="0"/>
    <x v="0"/>
    <n v="8934.2800000000007"/>
  </r>
  <r>
    <s v="PAT_2269"/>
    <x v="2"/>
    <x v="2842"/>
    <d v="2021-01-13T15:55:16"/>
    <x v="2"/>
    <x v="0"/>
    <x v="1439"/>
    <n v="54"/>
    <x v="1"/>
    <x v="4"/>
    <x v="0"/>
    <n v="9004.7000000000007"/>
  </r>
  <r>
    <s v="PAT_2030"/>
    <x v="2"/>
    <x v="2843"/>
    <d v="2021-01-13T22:10:45"/>
    <x v="2"/>
    <x v="0"/>
    <x v="1821"/>
    <n v="38"/>
    <x v="0"/>
    <x v="2"/>
    <x v="1"/>
    <n v="7226.28"/>
  </r>
  <r>
    <s v="PAT_2805"/>
    <x v="3"/>
    <x v="2844"/>
    <d v="2021-01-14T04:26:14"/>
    <x v="2"/>
    <x v="0"/>
    <x v="1585"/>
    <n v="89"/>
    <x v="1"/>
    <x v="3"/>
    <x v="1"/>
    <n v="6592.92"/>
  </r>
  <r>
    <s v="PAT_1649"/>
    <x v="2"/>
    <x v="2845"/>
    <d v="2021-01-14T10:41:43"/>
    <x v="2"/>
    <x v="0"/>
    <x v="1822"/>
    <n v="40"/>
    <x v="0"/>
    <x v="0"/>
    <x v="0"/>
    <n v="3242.91"/>
  </r>
  <r>
    <s v="PAT_1253"/>
    <x v="3"/>
    <x v="2846"/>
    <d v="2021-01-14T16:57:12"/>
    <x v="2"/>
    <x v="0"/>
    <x v="1763"/>
    <n v="54"/>
    <x v="1"/>
    <x v="2"/>
    <x v="0"/>
    <n v="6441.88"/>
  </r>
  <r>
    <s v="PAT_2326"/>
    <x v="3"/>
    <x v="2847"/>
    <d v="2021-01-14T23:12:41"/>
    <x v="2"/>
    <x v="0"/>
    <x v="1823"/>
    <n v="20"/>
    <x v="1"/>
    <x v="0"/>
    <x v="0"/>
    <n v="583.59"/>
  </r>
  <r>
    <s v="PAT_1386"/>
    <x v="2"/>
    <x v="2848"/>
    <d v="2021-01-15T05:28:10"/>
    <x v="2"/>
    <x v="0"/>
    <x v="52"/>
    <n v="58"/>
    <x v="1"/>
    <x v="0"/>
    <x v="2"/>
    <n v="8654.75"/>
  </r>
  <r>
    <s v="PAT_1919"/>
    <x v="3"/>
    <x v="2849"/>
    <d v="2021-01-15T11:43:39"/>
    <x v="2"/>
    <x v="0"/>
    <x v="898"/>
    <n v="64"/>
    <x v="0"/>
    <x v="4"/>
    <x v="1"/>
    <n v="9390.94"/>
  </r>
  <r>
    <s v="PAT_1278"/>
    <x v="1"/>
    <x v="2850"/>
    <d v="2021-01-15T17:59:08"/>
    <x v="2"/>
    <x v="0"/>
    <x v="656"/>
    <n v="64"/>
    <x v="1"/>
    <x v="4"/>
    <x v="2"/>
    <n v="4949.49"/>
  </r>
  <r>
    <s v="PAT_537"/>
    <x v="0"/>
    <x v="2851"/>
    <d v="2021-01-16T00:14:36"/>
    <x v="2"/>
    <x v="0"/>
    <x v="1824"/>
    <n v="74"/>
    <x v="1"/>
    <x v="1"/>
    <x v="0"/>
    <n v="2686.49"/>
  </r>
  <r>
    <s v="PAT_2958"/>
    <x v="1"/>
    <x v="2852"/>
    <d v="2021-01-16T06:30:05"/>
    <x v="2"/>
    <x v="0"/>
    <x v="1254"/>
    <n v="49"/>
    <x v="0"/>
    <x v="2"/>
    <x v="0"/>
    <n v="9447.2199999999993"/>
  </r>
  <r>
    <s v="PAT_2161"/>
    <x v="3"/>
    <x v="2853"/>
    <d v="2021-01-16T12:45:34"/>
    <x v="2"/>
    <x v="0"/>
    <x v="1825"/>
    <n v="32"/>
    <x v="0"/>
    <x v="4"/>
    <x v="1"/>
    <n v="1515.32"/>
  </r>
  <r>
    <s v="PAT_232"/>
    <x v="3"/>
    <x v="2854"/>
    <d v="2021-01-16T19:01:03"/>
    <x v="2"/>
    <x v="0"/>
    <x v="1826"/>
    <n v="21"/>
    <x v="1"/>
    <x v="2"/>
    <x v="0"/>
    <n v="130.84"/>
  </r>
  <r>
    <s v="PAT_2517"/>
    <x v="1"/>
    <x v="2855"/>
    <d v="2021-01-17T01:16:32"/>
    <x v="2"/>
    <x v="0"/>
    <x v="1827"/>
    <n v="19"/>
    <x v="1"/>
    <x v="2"/>
    <x v="1"/>
    <n v="4533.1899999999996"/>
  </r>
  <r>
    <s v="PAT_2481"/>
    <x v="0"/>
    <x v="2856"/>
    <d v="2021-01-17T07:32:01"/>
    <x v="2"/>
    <x v="0"/>
    <x v="1230"/>
    <n v="73"/>
    <x v="0"/>
    <x v="4"/>
    <x v="1"/>
    <n v="1215.46"/>
  </r>
  <r>
    <s v="PAT_10"/>
    <x v="0"/>
    <x v="2857"/>
    <d v="2021-01-17T13:47:30"/>
    <x v="2"/>
    <x v="0"/>
    <x v="665"/>
    <n v="25"/>
    <x v="1"/>
    <x v="1"/>
    <x v="2"/>
    <n v="2728.83"/>
  </r>
  <r>
    <s v="PAT_2431"/>
    <x v="1"/>
    <x v="2858"/>
    <d v="2021-01-17T20:02:59"/>
    <x v="2"/>
    <x v="0"/>
    <x v="23"/>
    <n v="86"/>
    <x v="0"/>
    <x v="1"/>
    <x v="2"/>
    <n v="4989.53"/>
  </r>
  <r>
    <s v="PAT_2291"/>
    <x v="0"/>
    <x v="2859"/>
    <d v="2021-01-18T02:18:28"/>
    <x v="2"/>
    <x v="0"/>
    <x v="1828"/>
    <n v="80"/>
    <x v="0"/>
    <x v="4"/>
    <x v="2"/>
    <n v="3529.57"/>
  </r>
  <r>
    <s v="PAT_87"/>
    <x v="1"/>
    <x v="2860"/>
    <d v="2021-01-18T08:33:57"/>
    <x v="2"/>
    <x v="0"/>
    <x v="227"/>
    <n v="57"/>
    <x v="1"/>
    <x v="3"/>
    <x v="1"/>
    <n v="9755.23"/>
  </r>
  <r>
    <s v="PAT_2208"/>
    <x v="3"/>
    <x v="2861"/>
    <d v="2021-01-18T14:49:26"/>
    <x v="2"/>
    <x v="0"/>
    <x v="159"/>
    <n v="28"/>
    <x v="0"/>
    <x v="2"/>
    <x v="0"/>
    <n v="208.62"/>
  </r>
  <r>
    <s v="PAT_2192"/>
    <x v="1"/>
    <x v="2862"/>
    <d v="2021-01-18T21:04:55"/>
    <x v="2"/>
    <x v="0"/>
    <x v="1556"/>
    <n v="32"/>
    <x v="0"/>
    <x v="3"/>
    <x v="2"/>
    <n v="7797.33"/>
  </r>
  <r>
    <s v="PAT_1212"/>
    <x v="0"/>
    <x v="2863"/>
    <d v="2021-01-19T03:20:24"/>
    <x v="2"/>
    <x v="0"/>
    <x v="1311"/>
    <n v="58"/>
    <x v="1"/>
    <x v="0"/>
    <x v="0"/>
    <n v="3786.57"/>
  </r>
  <r>
    <s v="PAT_853"/>
    <x v="1"/>
    <x v="2864"/>
    <d v="2021-01-19T09:35:53"/>
    <x v="2"/>
    <x v="0"/>
    <x v="38"/>
    <n v="63"/>
    <x v="1"/>
    <x v="1"/>
    <x v="1"/>
    <n v="7914.29"/>
  </r>
  <r>
    <s v="PAT_2107"/>
    <x v="2"/>
    <x v="2865"/>
    <d v="2021-01-19T15:51:22"/>
    <x v="2"/>
    <x v="0"/>
    <x v="1829"/>
    <n v="24"/>
    <x v="1"/>
    <x v="2"/>
    <x v="2"/>
    <n v="4004.95"/>
  </r>
  <r>
    <s v="PAT_1816"/>
    <x v="2"/>
    <x v="2866"/>
    <d v="2021-01-19T22:06:50"/>
    <x v="2"/>
    <x v="0"/>
    <x v="1830"/>
    <n v="54"/>
    <x v="0"/>
    <x v="3"/>
    <x v="1"/>
    <n v="6600.77"/>
  </r>
  <r>
    <s v="PAT_2316"/>
    <x v="2"/>
    <x v="2867"/>
    <d v="2021-01-20T04:22:19"/>
    <x v="2"/>
    <x v="0"/>
    <x v="972"/>
    <n v="73"/>
    <x v="0"/>
    <x v="4"/>
    <x v="2"/>
    <n v="8332.9"/>
  </r>
  <r>
    <s v="PAT_2082"/>
    <x v="3"/>
    <x v="2868"/>
    <d v="2021-01-20T10:37:48"/>
    <x v="2"/>
    <x v="0"/>
    <x v="247"/>
    <n v="18"/>
    <x v="0"/>
    <x v="3"/>
    <x v="2"/>
    <n v="5450.62"/>
  </r>
  <r>
    <s v="PAT_1014"/>
    <x v="3"/>
    <x v="2869"/>
    <d v="2021-01-20T16:53:17"/>
    <x v="2"/>
    <x v="0"/>
    <x v="1206"/>
    <n v="86"/>
    <x v="1"/>
    <x v="4"/>
    <x v="1"/>
    <n v="2171.44"/>
  </r>
  <r>
    <s v="PAT_1245"/>
    <x v="2"/>
    <x v="2870"/>
    <d v="2021-01-20T23:08:46"/>
    <x v="2"/>
    <x v="0"/>
    <x v="95"/>
    <n v="73"/>
    <x v="1"/>
    <x v="3"/>
    <x v="1"/>
    <n v="6682.29"/>
  </r>
  <r>
    <s v="PAT_1385"/>
    <x v="2"/>
    <x v="2871"/>
    <d v="2021-01-21T05:24:15"/>
    <x v="2"/>
    <x v="0"/>
    <x v="1182"/>
    <n v="83"/>
    <x v="0"/>
    <x v="3"/>
    <x v="0"/>
    <n v="9796.35"/>
  </r>
  <r>
    <s v="PAT_1348"/>
    <x v="2"/>
    <x v="2872"/>
    <d v="2021-01-21T11:39:44"/>
    <x v="2"/>
    <x v="0"/>
    <x v="1690"/>
    <n v="59"/>
    <x v="0"/>
    <x v="2"/>
    <x v="2"/>
    <n v="8982.17"/>
  </r>
  <r>
    <s v="PAT_2582"/>
    <x v="1"/>
    <x v="2873"/>
    <d v="2021-01-21T17:55:13"/>
    <x v="2"/>
    <x v="0"/>
    <x v="800"/>
    <n v="59"/>
    <x v="1"/>
    <x v="1"/>
    <x v="2"/>
    <n v="5943.01"/>
  </r>
  <r>
    <s v="PAT_2917"/>
    <x v="2"/>
    <x v="2874"/>
    <d v="2021-01-22T00:10:42"/>
    <x v="2"/>
    <x v="0"/>
    <x v="1168"/>
    <n v="66"/>
    <x v="0"/>
    <x v="1"/>
    <x v="0"/>
    <n v="5706.66"/>
  </r>
  <r>
    <s v="PAT_2054"/>
    <x v="0"/>
    <x v="2875"/>
    <d v="2021-01-22T06:26:11"/>
    <x v="2"/>
    <x v="0"/>
    <x v="1831"/>
    <n v="31"/>
    <x v="0"/>
    <x v="3"/>
    <x v="1"/>
    <n v="1253.5999999999999"/>
  </r>
  <r>
    <s v="PAT_2455"/>
    <x v="1"/>
    <x v="2876"/>
    <d v="2021-01-22T12:41:40"/>
    <x v="2"/>
    <x v="0"/>
    <x v="1393"/>
    <n v="71"/>
    <x v="1"/>
    <x v="3"/>
    <x v="0"/>
    <n v="8783.6299999999992"/>
  </r>
  <r>
    <s v="PAT_1361"/>
    <x v="1"/>
    <x v="2877"/>
    <d v="2021-01-22T18:57:09"/>
    <x v="2"/>
    <x v="0"/>
    <x v="494"/>
    <n v="51"/>
    <x v="1"/>
    <x v="1"/>
    <x v="0"/>
    <n v="4018.38"/>
  </r>
  <r>
    <s v="PAT_1018"/>
    <x v="2"/>
    <x v="2878"/>
    <d v="2021-01-23T01:12:38"/>
    <x v="2"/>
    <x v="0"/>
    <x v="1832"/>
    <n v="30"/>
    <x v="0"/>
    <x v="4"/>
    <x v="0"/>
    <n v="1573.61"/>
  </r>
  <r>
    <s v="PAT_2619"/>
    <x v="3"/>
    <x v="2879"/>
    <d v="2021-01-23T07:28:07"/>
    <x v="2"/>
    <x v="0"/>
    <x v="1833"/>
    <n v="40"/>
    <x v="0"/>
    <x v="2"/>
    <x v="0"/>
    <n v="2299.94"/>
  </r>
  <r>
    <s v="PAT_1151"/>
    <x v="0"/>
    <x v="2880"/>
    <d v="2021-01-23T13:43:36"/>
    <x v="2"/>
    <x v="0"/>
    <x v="1834"/>
    <n v="25"/>
    <x v="1"/>
    <x v="3"/>
    <x v="0"/>
    <n v="4299.79"/>
  </r>
  <r>
    <s v="PAT_15"/>
    <x v="2"/>
    <x v="2881"/>
    <d v="2021-01-23T19:59:04"/>
    <x v="2"/>
    <x v="0"/>
    <x v="705"/>
    <n v="82"/>
    <x v="1"/>
    <x v="4"/>
    <x v="0"/>
    <n v="3595.99"/>
  </r>
  <r>
    <s v="PAT_1426"/>
    <x v="2"/>
    <x v="2882"/>
    <d v="2021-01-24T02:14:33"/>
    <x v="2"/>
    <x v="0"/>
    <x v="1607"/>
    <n v="46"/>
    <x v="0"/>
    <x v="1"/>
    <x v="1"/>
    <n v="1219.22"/>
  </r>
  <r>
    <s v="PAT_229"/>
    <x v="2"/>
    <x v="2883"/>
    <d v="2021-01-24T08:30:02"/>
    <x v="2"/>
    <x v="0"/>
    <x v="1835"/>
    <n v="46"/>
    <x v="1"/>
    <x v="3"/>
    <x v="0"/>
    <n v="6669.62"/>
  </r>
  <r>
    <s v="PAT_1578"/>
    <x v="3"/>
    <x v="2884"/>
    <d v="2021-01-24T14:45:31"/>
    <x v="2"/>
    <x v="0"/>
    <x v="1836"/>
    <n v="82"/>
    <x v="0"/>
    <x v="3"/>
    <x v="1"/>
    <n v="2218.1999999999998"/>
  </r>
  <r>
    <s v="PAT_128"/>
    <x v="1"/>
    <x v="2885"/>
    <d v="2021-01-24T21:01:00"/>
    <x v="2"/>
    <x v="0"/>
    <x v="1806"/>
    <n v="45"/>
    <x v="0"/>
    <x v="1"/>
    <x v="1"/>
    <n v="9415.73"/>
  </r>
  <r>
    <s v="PAT_2630"/>
    <x v="1"/>
    <x v="2886"/>
    <d v="2021-01-25T03:16:29"/>
    <x v="2"/>
    <x v="0"/>
    <x v="1837"/>
    <n v="54"/>
    <x v="0"/>
    <x v="0"/>
    <x v="0"/>
    <n v="2104.71"/>
  </r>
  <r>
    <s v="PAT_1696"/>
    <x v="2"/>
    <x v="2887"/>
    <d v="2021-01-25T09:31:58"/>
    <x v="2"/>
    <x v="0"/>
    <x v="1838"/>
    <n v="63"/>
    <x v="1"/>
    <x v="4"/>
    <x v="1"/>
    <n v="1880.26"/>
  </r>
  <r>
    <s v="PAT_1384"/>
    <x v="3"/>
    <x v="2888"/>
    <d v="2021-01-25T15:47:27"/>
    <x v="2"/>
    <x v="0"/>
    <x v="1567"/>
    <n v="62"/>
    <x v="1"/>
    <x v="0"/>
    <x v="1"/>
    <n v="4271.2"/>
  </r>
  <r>
    <s v="PAT_629"/>
    <x v="0"/>
    <x v="2889"/>
    <d v="2021-01-25T22:02:56"/>
    <x v="2"/>
    <x v="0"/>
    <x v="1388"/>
    <n v="28"/>
    <x v="0"/>
    <x v="0"/>
    <x v="0"/>
    <n v="3101.68"/>
  </r>
  <r>
    <s v="PAT_1524"/>
    <x v="2"/>
    <x v="2890"/>
    <d v="2021-01-26T04:18:25"/>
    <x v="2"/>
    <x v="0"/>
    <x v="1839"/>
    <n v="52"/>
    <x v="1"/>
    <x v="1"/>
    <x v="1"/>
    <n v="5313.58"/>
  </r>
  <r>
    <s v="PAT_260"/>
    <x v="3"/>
    <x v="286"/>
    <d v="2021-01-26T10:33:54"/>
    <x v="2"/>
    <x v="0"/>
    <x v="550"/>
    <n v="47"/>
    <x v="0"/>
    <x v="1"/>
    <x v="0"/>
    <n v="6598.8"/>
  </r>
  <r>
    <s v="PAT_1792"/>
    <x v="3"/>
    <x v="2891"/>
    <d v="2021-01-26T16:49:23"/>
    <x v="2"/>
    <x v="0"/>
    <x v="1788"/>
    <n v="32"/>
    <x v="1"/>
    <x v="1"/>
    <x v="1"/>
    <n v="7774.84"/>
  </r>
  <r>
    <s v="PAT_1552"/>
    <x v="2"/>
    <x v="2892"/>
    <d v="2021-01-26T23:04:52"/>
    <x v="2"/>
    <x v="0"/>
    <x v="1661"/>
    <n v="55"/>
    <x v="0"/>
    <x v="3"/>
    <x v="0"/>
    <n v="3949.2"/>
  </r>
  <r>
    <s v="PAT_2440"/>
    <x v="1"/>
    <x v="2893"/>
    <d v="2021-01-27T05:20:21"/>
    <x v="2"/>
    <x v="0"/>
    <x v="1368"/>
    <n v="21"/>
    <x v="1"/>
    <x v="3"/>
    <x v="1"/>
    <n v="1346.53"/>
  </r>
  <r>
    <s v="PAT_1193"/>
    <x v="0"/>
    <x v="2894"/>
    <d v="2021-01-27T11:35:50"/>
    <x v="2"/>
    <x v="0"/>
    <x v="441"/>
    <n v="44"/>
    <x v="0"/>
    <x v="4"/>
    <x v="2"/>
    <n v="946.09"/>
  </r>
  <r>
    <s v="PAT_2493"/>
    <x v="2"/>
    <x v="2895"/>
    <d v="2021-01-27T17:51:18"/>
    <x v="2"/>
    <x v="0"/>
    <x v="1397"/>
    <n v="73"/>
    <x v="1"/>
    <x v="4"/>
    <x v="1"/>
    <n v="3815.11"/>
  </r>
  <r>
    <s v="PAT_1272"/>
    <x v="2"/>
    <x v="2896"/>
    <d v="2021-01-28T00:06:47"/>
    <x v="2"/>
    <x v="0"/>
    <x v="1840"/>
    <n v="34"/>
    <x v="1"/>
    <x v="3"/>
    <x v="0"/>
    <n v="5747.96"/>
  </r>
  <r>
    <s v="PAT_1828"/>
    <x v="3"/>
    <x v="2897"/>
    <d v="2021-01-28T06:22:16"/>
    <x v="2"/>
    <x v="0"/>
    <x v="1111"/>
    <n v="28"/>
    <x v="0"/>
    <x v="4"/>
    <x v="1"/>
    <n v="8173.82"/>
  </r>
  <r>
    <s v="PAT_106"/>
    <x v="3"/>
    <x v="2898"/>
    <d v="2021-01-28T12:37:45"/>
    <x v="2"/>
    <x v="0"/>
    <x v="1841"/>
    <n v="67"/>
    <x v="0"/>
    <x v="0"/>
    <x v="2"/>
    <n v="5213.12"/>
  </r>
  <r>
    <s v="PAT_1802"/>
    <x v="0"/>
    <x v="2899"/>
    <d v="2021-01-28T18:53:14"/>
    <x v="2"/>
    <x v="0"/>
    <x v="1159"/>
    <n v="77"/>
    <x v="0"/>
    <x v="3"/>
    <x v="0"/>
    <n v="5889.61"/>
  </r>
  <r>
    <s v="PAT_1027"/>
    <x v="1"/>
    <x v="2900"/>
    <d v="2021-01-29T01:08:43"/>
    <x v="2"/>
    <x v="0"/>
    <x v="1816"/>
    <n v="61"/>
    <x v="1"/>
    <x v="0"/>
    <x v="2"/>
    <n v="4153.33"/>
  </r>
  <r>
    <s v="PAT_898"/>
    <x v="0"/>
    <x v="1627"/>
    <d v="2021-01-29T07:24:12"/>
    <x v="2"/>
    <x v="0"/>
    <x v="1573"/>
    <n v="24"/>
    <x v="1"/>
    <x v="4"/>
    <x v="0"/>
    <n v="9171.7000000000007"/>
  </r>
  <r>
    <s v="PAT_789"/>
    <x v="1"/>
    <x v="2901"/>
    <d v="2021-01-29T13:39:41"/>
    <x v="2"/>
    <x v="0"/>
    <x v="156"/>
    <n v="67"/>
    <x v="0"/>
    <x v="4"/>
    <x v="0"/>
    <n v="1824.49"/>
  </r>
  <r>
    <s v="PAT_2805"/>
    <x v="1"/>
    <x v="2902"/>
    <d v="2021-01-29T19:55:10"/>
    <x v="2"/>
    <x v="0"/>
    <x v="1585"/>
    <n v="89"/>
    <x v="1"/>
    <x v="3"/>
    <x v="1"/>
    <n v="6592.92"/>
  </r>
  <r>
    <s v="PAT_116"/>
    <x v="1"/>
    <x v="2903"/>
    <d v="2021-01-30T02:10:39"/>
    <x v="2"/>
    <x v="0"/>
    <x v="1842"/>
    <n v="63"/>
    <x v="0"/>
    <x v="2"/>
    <x v="0"/>
    <n v="6463.95"/>
  </r>
  <r>
    <s v="PAT_2528"/>
    <x v="0"/>
    <x v="2904"/>
    <d v="2021-01-30T08:26:08"/>
    <x v="2"/>
    <x v="0"/>
    <x v="289"/>
    <n v="43"/>
    <x v="1"/>
    <x v="4"/>
    <x v="0"/>
    <n v="1109.76"/>
  </r>
  <r>
    <s v="PAT_2858"/>
    <x v="2"/>
    <x v="2905"/>
    <d v="2021-01-30T14:41:37"/>
    <x v="2"/>
    <x v="0"/>
    <x v="1843"/>
    <n v="67"/>
    <x v="0"/>
    <x v="1"/>
    <x v="2"/>
    <n v="5155.8"/>
  </r>
  <r>
    <s v="PAT_2543"/>
    <x v="2"/>
    <x v="2906"/>
    <d v="2021-01-30T20:57:06"/>
    <x v="2"/>
    <x v="0"/>
    <x v="1844"/>
    <n v="55"/>
    <x v="0"/>
    <x v="0"/>
    <x v="1"/>
    <n v="5606.9"/>
  </r>
  <r>
    <s v="PAT_167"/>
    <x v="1"/>
    <x v="2907"/>
    <d v="2021-01-31T03:12:35"/>
    <x v="2"/>
    <x v="0"/>
    <x v="1845"/>
    <n v="58"/>
    <x v="0"/>
    <x v="0"/>
    <x v="0"/>
    <n v="2080.8000000000002"/>
  </r>
  <r>
    <s v="PAT_1510"/>
    <x v="3"/>
    <x v="2908"/>
    <d v="2021-01-31T09:28:03"/>
    <x v="2"/>
    <x v="0"/>
    <x v="1846"/>
    <n v="41"/>
    <x v="0"/>
    <x v="4"/>
    <x v="0"/>
    <n v="2402.8000000000002"/>
  </r>
  <r>
    <s v="PAT_913"/>
    <x v="1"/>
    <x v="2909"/>
    <d v="2021-01-31T15:43:32"/>
    <x v="2"/>
    <x v="0"/>
    <x v="951"/>
    <n v="79"/>
    <x v="1"/>
    <x v="3"/>
    <x v="1"/>
    <n v="4903.34"/>
  </r>
  <r>
    <s v="PAT_434"/>
    <x v="3"/>
    <x v="2910"/>
    <d v="2021-01-31T21:59:01"/>
    <x v="2"/>
    <x v="0"/>
    <x v="1847"/>
    <n v="68"/>
    <x v="1"/>
    <x v="3"/>
    <x v="2"/>
    <n v="4715.22"/>
  </r>
  <r>
    <s v="PAT_2779"/>
    <x v="2"/>
    <x v="2911"/>
    <d v="2021-02-01T04:14:30"/>
    <x v="2"/>
    <x v="1"/>
    <x v="1306"/>
    <n v="89"/>
    <x v="0"/>
    <x v="0"/>
    <x v="2"/>
    <n v="5712.16"/>
  </r>
  <r>
    <s v="PAT_1543"/>
    <x v="1"/>
    <x v="2912"/>
    <d v="2021-02-01T10:29:59"/>
    <x v="2"/>
    <x v="1"/>
    <x v="923"/>
    <n v="75"/>
    <x v="0"/>
    <x v="2"/>
    <x v="0"/>
    <n v="1364.64"/>
  </r>
  <r>
    <s v="PAT_1914"/>
    <x v="0"/>
    <x v="2913"/>
    <d v="2021-02-01T16:45:28"/>
    <x v="2"/>
    <x v="1"/>
    <x v="1848"/>
    <n v="65"/>
    <x v="0"/>
    <x v="3"/>
    <x v="1"/>
    <n v="7708.6"/>
  </r>
  <r>
    <s v="PAT_2210"/>
    <x v="1"/>
    <x v="2914"/>
    <d v="2021-02-01T23:00:57"/>
    <x v="2"/>
    <x v="1"/>
    <x v="1849"/>
    <n v="88"/>
    <x v="0"/>
    <x v="1"/>
    <x v="2"/>
    <n v="3712.17"/>
  </r>
  <r>
    <s v="PAT_527"/>
    <x v="1"/>
    <x v="2915"/>
    <d v="2021-02-02T05:16:26"/>
    <x v="2"/>
    <x v="1"/>
    <x v="1850"/>
    <n v="38"/>
    <x v="0"/>
    <x v="1"/>
    <x v="1"/>
    <n v="3139.62"/>
  </r>
  <r>
    <s v="PAT_2602"/>
    <x v="0"/>
    <x v="2916"/>
    <d v="2021-02-02T11:31:55"/>
    <x v="2"/>
    <x v="1"/>
    <x v="105"/>
    <n v="88"/>
    <x v="0"/>
    <x v="1"/>
    <x v="0"/>
    <n v="7320.89"/>
  </r>
  <r>
    <s v="PAT_2962"/>
    <x v="1"/>
    <x v="2917"/>
    <d v="2021-02-02T17:47:24"/>
    <x v="2"/>
    <x v="1"/>
    <x v="1851"/>
    <n v="83"/>
    <x v="0"/>
    <x v="0"/>
    <x v="0"/>
    <n v="2326.23"/>
  </r>
  <r>
    <s v="PAT_1358"/>
    <x v="3"/>
    <x v="2918"/>
    <d v="2021-02-03T00:02:53"/>
    <x v="2"/>
    <x v="1"/>
    <x v="205"/>
    <n v="31"/>
    <x v="1"/>
    <x v="0"/>
    <x v="1"/>
    <n v="5520.24"/>
  </r>
  <r>
    <s v="PAT_203"/>
    <x v="3"/>
    <x v="2919"/>
    <d v="2021-02-03T06:18:22"/>
    <x v="2"/>
    <x v="1"/>
    <x v="1852"/>
    <n v="22"/>
    <x v="1"/>
    <x v="3"/>
    <x v="2"/>
    <n v="1876.44"/>
  </r>
  <r>
    <s v="PAT_1155"/>
    <x v="3"/>
    <x v="2920"/>
    <d v="2021-02-03T12:33:51"/>
    <x v="2"/>
    <x v="1"/>
    <x v="1853"/>
    <n v="59"/>
    <x v="1"/>
    <x v="2"/>
    <x v="1"/>
    <n v="3631.2"/>
  </r>
  <r>
    <s v="PAT_1557"/>
    <x v="2"/>
    <x v="2921"/>
    <d v="2021-02-03T18:49:20"/>
    <x v="2"/>
    <x v="1"/>
    <x v="1229"/>
    <n v="37"/>
    <x v="0"/>
    <x v="1"/>
    <x v="0"/>
    <n v="4335.17"/>
  </r>
  <r>
    <s v="PAT_2362"/>
    <x v="1"/>
    <x v="2922"/>
    <d v="2021-02-04T01:04:49"/>
    <x v="2"/>
    <x v="1"/>
    <x v="405"/>
    <n v="80"/>
    <x v="1"/>
    <x v="4"/>
    <x v="0"/>
    <n v="2211.7199999999998"/>
  </r>
  <r>
    <s v="PAT_1857"/>
    <x v="2"/>
    <x v="2923"/>
    <d v="2021-02-04T07:20:17"/>
    <x v="2"/>
    <x v="1"/>
    <x v="424"/>
    <n v="57"/>
    <x v="1"/>
    <x v="2"/>
    <x v="0"/>
    <n v="2871.29"/>
  </r>
  <r>
    <s v="PAT_866"/>
    <x v="0"/>
    <x v="2924"/>
    <d v="2021-02-04T13:35:46"/>
    <x v="2"/>
    <x v="1"/>
    <x v="1627"/>
    <n v="84"/>
    <x v="0"/>
    <x v="1"/>
    <x v="1"/>
    <n v="4907.2"/>
  </r>
  <r>
    <s v="PAT_1423"/>
    <x v="0"/>
    <x v="2925"/>
    <d v="2021-02-04T19:51:15"/>
    <x v="2"/>
    <x v="1"/>
    <x v="1854"/>
    <n v="21"/>
    <x v="0"/>
    <x v="0"/>
    <x v="0"/>
    <n v="8706.82"/>
  </r>
  <r>
    <s v="PAT_1488"/>
    <x v="1"/>
    <x v="2926"/>
    <d v="2021-02-05T02:06:44"/>
    <x v="2"/>
    <x v="1"/>
    <x v="1855"/>
    <n v="85"/>
    <x v="1"/>
    <x v="4"/>
    <x v="1"/>
    <n v="1685.54"/>
  </r>
  <r>
    <s v="PAT_2934"/>
    <x v="0"/>
    <x v="2927"/>
    <d v="2021-02-05T08:22:13"/>
    <x v="2"/>
    <x v="1"/>
    <x v="457"/>
    <n v="59"/>
    <x v="0"/>
    <x v="4"/>
    <x v="2"/>
    <n v="5939.33"/>
  </r>
  <r>
    <s v="PAT_1702"/>
    <x v="1"/>
    <x v="2928"/>
    <d v="2021-02-05T14:37:42"/>
    <x v="2"/>
    <x v="1"/>
    <x v="1"/>
    <n v="38"/>
    <x v="1"/>
    <x v="1"/>
    <x v="1"/>
    <n v="6423.92"/>
  </r>
  <r>
    <s v="PAT_1716"/>
    <x v="1"/>
    <x v="2929"/>
    <d v="2021-02-05T20:53:11"/>
    <x v="2"/>
    <x v="1"/>
    <x v="718"/>
    <n v="79"/>
    <x v="1"/>
    <x v="1"/>
    <x v="2"/>
    <n v="6353.07"/>
  </r>
  <r>
    <s v="PAT_2330"/>
    <x v="2"/>
    <x v="2930"/>
    <d v="2021-02-06T03:08:40"/>
    <x v="2"/>
    <x v="1"/>
    <x v="1677"/>
    <n v="33"/>
    <x v="0"/>
    <x v="0"/>
    <x v="1"/>
    <n v="5096.43"/>
  </r>
  <r>
    <s v="PAT_1912"/>
    <x v="1"/>
    <x v="2931"/>
    <d v="2021-02-06T09:24:09"/>
    <x v="2"/>
    <x v="1"/>
    <x v="1856"/>
    <n v="43"/>
    <x v="0"/>
    <x v="3"/>
    <x v="2"/>
    <n v="4233.7"/>
  </r>
  <r>
    <s v="PAT_722"/>
    <x v="2"/>
    <x v="2932"/>
    <d v="2021-02-06T15:39:38"/>
    <x v="2"/>
    <x v="1"/>
    <x v="233"/>
    <n v="87"/>
    <x v="1"/>
    <x v="4"/>
    <x v="1"/>
    <n v="3689.61"/>
  </r>
  <r>
    <s v="PAT_2030"/>
    <x v="0"/>
    <x v="2933"/>
    <d v="2021-02-06T21:55:07"/>
    <x v="2"/>
    <x v="1"/>
    <x v="1821"/>
    <n v="38"/>
    <x v="0"/>
    <x v="2"/>
    <x v="1"/>
    <n v="7226.28"/>
  </r>
  <r>
    <s v="PAT_73"/>
    <x v="2"/>
    <x v="2934"/>
    <d v="2021-02-07T04:10:36"/>
    <x v="2"/>
    <x v="1"/>
    <x v="1857"/>
    <n v="59"/>
    <x v="0"/>
    <x v="1"/>
    <x v="0"/>
    <n v="1696.09"/>
  </r>
  <r>
    <s v="PAT_1837"/>
    <x v="3"/>
    <x v="2935"/>
    <d v="2021-02-07T10:26:05"/>
    <x v="2"/>
    <x v="1"/>
    <x v="55"/>
    <n v="24"/>
    <x v="1"/>
    <x v="2"/>
    <x v="0"/>
    <n v="3686.21"/>
  </r>
  <r>
    <s v="PAT_160"/>
    <x v="3"/>
    <x v="2936"/>
    <d v="2021-02-07T16:41:34"/>
    <x v="2"/>
    <x v="1"/>
    <x v="1426"/>
    <n v="30"/>
    <x v="0"/>
    <x v="1"/>
    <x v="1"/>
    <n v="961.44"/>
  </r>
  <r>
    <s v="PAT_2718"/>
    <x v="2"/>
    <x v="2937"/>
    <d v="2021-02-07T22:57:03"/>
    <x v="2"/>
    <x v="1"/>
    <x v="1015"/>
    <n v="31"/>
    <x v="1"/>
    <x v="4"/>
    <x v="1"/>
    <n v="3007.37"/>
  </r>
  <r>
    <s v="PAT_1810"/>
    <x v="2"/>
    <x v="2938"/>
    <d v="2021-02-08T05:12:31"/>
    <x v="2"/>
    <x v="1"/>
    <x v="1858"/>
    <n v="81"/>
    <x v="1"/>
    <x v="4"/>
    <x v="2"/>
    <n v="3733.36"/>
  </r>
  <r>
    <s v="PAT_2051"/>
    <x v="2"/>
    <x v="2939"/>
    <d v="2021-02-08T11:28:00"/>
    <x v="2"/>
    <x v="1"/>
    <x v="1859"/>
    <n v="71"/>
    <x v="0"/>
    <x v="0"/>
    <x v="0"/>
    <n v="4668.3"/>
  </r>
  <r>
    <s v="PAT_2857"/>
    <x v="3"/>
    <x v="2940"/>
    <d v="2021-02-08T17:43:29"/>
    <x v="2"/>
    <x v="1"/>
    <x v="782"/>
    <n v="64"/>
    <x v="0"/>
    <x v="2"/>
    <x v="2"/>
    <n v="3662.35"/>
  </r>
  <r>
    <s v="PAT_2328"/>
    <x v="1"/>
    <x v="2941"/>
    <d v="2021-02-08T23:58:58"/>
    <x v="2"/>
    <x v="1"/>
    <x v="569"/>
    <n v="38"/>
    <x v="0"/>
    <x v="4"/>
    <x v="0"/>
    <n v="5923.29"/>
  </r>
  <r>
    <s v="PAT_2312"/>
    <x v="0"/>
    <x v="2942"/>
    <d v="2021-02-09T06:14:27"/>
    <x v="2"/>
    <x v="1"/>
    <x v="1300"/>
    <n v="42"/>
    <x v="1"/>
    <x v="0"/>
    <x v="0"/>
    <n v="5611.79"/>
  </r>
  <r>
    <s v="PAT_145"/>
    <x v="3"/>
    <x v="2943"/>
    <d v="2021-02-09T12:29:56"/>
    <x v="2"/>
    <x v="1"/>
    <x v="1529"/>
    <n v="72"/>
    <x v="1"/>
    <x v="3"/>
    <x v="0"/>
    <n v="6794.22"/>
  </r>
  <r>
    <s v="PAT_2728"/>
    <x v="3"/>
    <x v="2944"/>
    <d v="2021-02-09T18:45:25"/>
    <x v="2"/>
    <x v="1"/>
    <x v="444"/>
    <n v="78"/>
    <x v="0"/>
    <x v="4"/>
    <x v="2"/>
    <n v="6041.68"/>
  </r>
  <r>
    <s v="PAT_2937"/>
    <x v="3"/>
    <x v="2945"/>
    <d v="2021-02-10T01:00:54"/>
    <x v="2"/>
    <x v="1"/>
    <x v="1218"/>
    <n v="44"/>
    <x v="1"/>
    <x v="2"/>
    <x v="1"/>
    <n v="2171.2199999999998"/>
  </r>
  <r>
    <s v="PAT_1506"/>
    <x v="1"/>
    <x v="2946"/>
    <d v="2021-02-10T07:16:23"/>
    <x v="2"/>
    <x v="1"/>
    <x v="1542"/>
    <n v="28"/>
    <x v="1"/>
    <x v="4"/>
    <x v="2"/>
    <n v="6229.6"/>
  </r>
  <r>
    <s v="PAT_1768"/>
    <x v="0"/>
    <x v="2947"/>
    <d v="2021-02-10T13:31:52"/>
    <x v="2"/>
    <x v="1"/>
    <x v="1773"/>
    <n v="76"/>
    <x v="0"/>
    <x v="1"/>
    <x v="1"/>
    <n v="5557.53"/>
  </r>
  <r>
    <s v="PAT_1830"/>
    <x v="3"/>
    <x v="2948"/>
    <d v="2021-02-10T19:47:21"/>
    <x v="2"/>
    <x v="1"/>
    <x v="1860"/>
    <n v="38"/>
    <x v="0"/>
    <x v="3"/>
    <x v="0"/>
    <n v="2365.92"/>
  </r>
  <r>
    <s v="PAT_248"/>
    <x v="3"/>
    <x v="2949"/>
    <d v="2021-02-11T02:02:50"/>
    <x v="2"/>
    <x v="1"/>
    <x v="791"/>
    <n v="68"/>
    <x v="0"/>
    <x v="2"/>
    <x v="0"/>
    <n v="5925.38"/>
  </r>
  <r>
    <s v="PAT_2643"/>
    <x v="2"/>
    <x v="2950"/>
    <d v="2021-02-11T08:18:19"/>
    <x v="2"/>
    <x v="1"/>
    <x v="1861"/>
    <n v="34"/>
    <x v="1"/>
    <x v="0"/>
    <x v="0"/>
    <n v="805.8"/>
  </r>
  <r>
    <s v="PAT_2559"/>
    <x v="1"/>
    <x v="2951"/>
    <d v="2021-02-11T14:33:48"/>
    <x v="2"/>
    <x v="1"/>
    <x v="1179"/>
    <n v="39"/>
    <x v="0"/>
    <x v="3"/>
    <x v="0"/>
    <n v="4401.43"/>
  </r>
  <r>
    <s v="PAT_2043"/>
    <x v="1"/>
    <x v="2952"/>
    <d v="2021-02-11T20:49:17"/>
    <x v="2"/>
    <x v="1"/>
    <x v="1575"/>
    <n v="47"/>
    <x v="0"/>
    <x v="0"/>
    <x v="2"/>
    <n v="7325.12"/>
  </r>
  <r>
    <s v="PAT_2725"/>
    <x v="0"/>
    <x v="2953"/>
    <d v="2021-02-12T03:04:45"/>
    <x v="2"/>
    <x v="1"/>
    <x v="711"/>
    <n v="58"/>
    <x v="0"/>
    <x v="1"/>
    <x v="2"/>
    <n v="2780.22"/>
  </r>
  <r>
    <s v="PAT_245"/>
    <x v="1"/>
    <x v="2954"/>
    <d v="2021-02-12T09:20:14"/>
    <x v="2"/>
    <x v="1"/>
    <x v="1231"/>
    <n v="29"/>
    <x v="0"/>
    <x v="3"/>
    <x v="1"/>
    <n v="3410.89"/>
  </r>
  <r>
    <s v="PAT_2612"/>
    <x v="2"/>
    <x v="2955"/>
    <d v="2021-02-12T15:35:43"/>
    <x v="2"/>
    <x v="1"/>
    <x v="779"/>
    <n v="24"/>
    <x v="0"/>
    <x v="4"/>
    <x v="1"/>
    <n v="3054.34"/>
  </r>
  <r>
    <s v="PAT_975"/>
    <x v="0"/>
    <x v="2956"/>
    <d v="2021-02-12T21:51:12"/>
    <x v="2"/>
    <x v="1"/>
    <x v="1862"/>
    <n v="69"/>
    <x v="1"/>
    <x v="4"/>
    <x v="0"/>
    <n v="2841.75"/>
  </r>
  <r>
    <s v="PAT_1851"/>
    <x v="3"/>
    <x v="2957"/>
    <d v="2021-02-13T04:06:41"/>
    <x v="2"/>
    <x v="1"/>
    <x v="14"/>
    <n v="44"/>
    <x v="1"/>
    <x v="1"/>
    <x v="2"/>
    <n v="9359.41"/>
  </r>
  <r>
    <s v="PAT_830"/>
    <x v="0"/>
    <x v="2958"/>
    <d v="2021-02-13T10:22:10"/>
    <x v="2"/>
    <x v="1"/>
    <x v="1863"/>
    <n v="36"/>
    <x v="0"/>
    <x v="1"/>
    <x v="1"/>
    <n v="2952.04"/>
  </r>
  <r>
    <s v="PAT_1498"/>
    <x v="3"/>
    <x v="2959"/>
    <d v="2021-02-13T16:37:39"/>
    <x v="2"/>
    <x v="1"/>
    <x v="1279"/>
    <n v="42"/>
    <x v="0"/>
    <x v="4"/>
    <x v="0"/>
    <n v="935.94"/>
  </r>
  <r>
    <s v="PAT_1593"/>
    <x v="0"/>
    <x v="2960"/>
    <d v="2021-02-13T22:53:08"/>
    <x v="2"/>
    <x v="1"/>
    <x v="827"/>
    <n v="21"/>
    <x v="0"/>
    <x v="3"/>
    <x v="0"/>
    <n v="783.39"/>
  </r>
  <r>
    <s v="PAT_559"/>
    <x v="0"/>
    <x v="2961"/>
    <d v="2021-02-14T05:08:37"/>
    <x v="2"/>
    <x v="1"/>
    <x v="1055"/>
    <n v="69"/>
    <x v="0"/>
    <x v="0"/>
    <x v="0"/>
    <n v="126.03"/>
  </r>
  <r>
    <s v="PAT_1774"/>
    <x v="3"/>
    <x v="2962"/>
    <d v="2021-02-14T11:24:06"/>
    <x v="2"/>
    <x v="1"/>
    <x v="1864"/>
    <n v="74"/>
    <x v="1"/>
    <x v="2"/>
    <x v="0"/>
    <n v="3646.05"/>
  </r>
  <r>
    <s v="PAT_213"/>
    <x v="1"/>
    <x v="2963"/>
    <d v="2021-02-14T17:39:35"/>
    <x v="2"/>
    <x v="1"/>
    <x v="927"/>
    <n v="57"/>
    <x v="1"/>
    <x v="2"/>
    <x v="0"/>
    <n v="6708.22"/>
  </r>
  <r>
    <s v="PAT_931"/>
    <x v="1"/>
    <x v="2964"/>
    <d v="2021-02-14T23:55:04"/>
    <x v="2"/>
    <x v="1"/>
    <x v="249"/>
    <n v="49"/>
    <x v="0"/>
    <x v="2"/>
    <x v="1"/>
    <n v="8626.94"/>
  </r>
  <r>
    <s v="PAT_1160"/>
    <x v="2"/>
    <x v="2965"/>
    <d v="2021-02-15T06:10:33"/>
    <x v="2"/>
    <x v="1"/>
    <x v="1865"/>
    <n v="28"/>
    <x v="1"/>
    <x v="2"/>
    <x v="2"/>
    <n v="9763.6299999999992"/>
  </r>
  <r>
    <s v="PAT_2926"/>
    <x v="0"/>
    <x v="2966"/>
    <d v="2021-02-15T12:26:02"/>
    <x v="2"/>
    <x v="1"/>
    <x v="427"/>
    <n v="39"/>
    <x v="1"/>
    <x v="0"/>
    <x v="2"/>
    <n v="5217"/>
  </r>
  <r>
    <s v="PAT_2486"/>
    <x v="2"/>
    <x v="2967"/>
    <d v="2021-02-15T18:41:31"/>
    <x v="2"/>
    <x v="1"/>
    <x v="647"/>
    <n v="28"/>
    <x v="1"/>
    <x v="4"/>
    <x v="1"/>
    <n v="5908.16"/>
  </r>
  <r>
    <s v="PAT_927"/>
    <x v="2"/>
    <x v="2968"/>
    <d v="2021-02-16T00:56:59"/>
    <x v="2"/>
    <x v="1"/>
    <x v="181"/>
    <n v="27"/>
    <x v="0"/>
    <x v="3"/>
    <x v="1"/>
    <n v="6813.22"/>
  </r>
  <r>
    <s v="PAT_960"/>
    <x v="1"/>
    <x v="2969"/>
    <d v="2021-02-16T07:12:28"/>
    <x v="2"/>
    <x v="1"/>
    <x v="1782"/>
    <n v="55"/>
    <x v="0"/>
    <x v="0"/>
    <x v="0"/>
    <n v="8535.65"/>
  </r>
  <r>
    <s v="PAT_1575"/>
    <x v="0"/>
    <x v="2970"/>
    <d v="2021-02-16T13:27:57"/>
    <x v="2"/>
    <x v="1"/>
    <x v="45"/>
    <n v="50"/>
    <x v="1"/>
    <x v="1"/>
    <x v="1"/>
    <n v="8958.44"/>
  </r>
  <r>
    <s v="PAT_2133"/>
    <x v="1"/>
    <x v="2971"/>
    <d v="2021-02-16T19:43:26"/>
    <x v="2"/>
    <x v="1"/>
    <x v="1866"/>
    <n v="89"/>
    <x v="0"/>
    <x v="1"/>
    <x v="1"/>
    <n v="3360.86"/>
  </r>
  <r>
    <s v="PAT_1129"/>
    <x v="1"/>
    <x v="2972"/>
    <d v="2021-02-17T01:58:55"/>
    <x v="2"/>
    <x v="1"/>
    <x v="1867"/>
    <n v="33"/>
    <x v="0"/>
    <x v="2"/>
    <x v="0"/>
    <n v="3538.5"/>
  </r>
  <r>
    <s v="PAT_533"/>
    <x v="1"/>
    <x v="2973"/>
    <d v="2021-02-17T08:14:24"/>
    <x v="2"/>
    <x v="1"/>
    <x v="1390"/>
    <n v="67"/>
    <x v="0"/>
    <x v="2"/>
    <x v="2"/>
    <n v="257.58"/>
  </r>
  <r>
    <s v="PAT_2668"/>
    <x v="3"/>
    <x v="2974"/>
    <d v="2021-02-17T14:29:53"/>
    <x v="2"/>
    <x v="1"/>
    <x v="210"/>
    <n v="45"/>
    <x v="1"/>
    <x v="0"/>
    <x v="2"/>
    <n v="7816.29"/>
  </r>
  <r>
    <s v="PAT_641"/>
    <x v="2"/>
    <x v="2975"/>
    <d v="2021-02-17T20:45:22"/>
    <x v="2"/>
    <x v="1"/>
    <x v="1868"/>
    <n v="72"/>
    <x v="1"/>
    <x v="0"/>
    <x v="1"/>
    <n v="4482.34"/>
  </r>
  <r>
    <s v="PAT_2291"/>
    <x v="3"/>
    <x v="2976"/>
    <d v="2021-02-18T03:00:51"/>
    <x v="2"/>
    <x v="1"/>
    <x v="1828"/>
    <n v="80"/>
    <x v="0"/>
    <x v="4"/>
    <x v="2"/>
    <n v="3529.57"/>
  </r>
  <r>
    <s v="PAT_1985"/>
    <x v="1"/>
    <x v="2977"/>
    <d v="2021-02-18T09:16:20"/>
    <x v="2"/>
    <x v="1"/>
    <x v="1869"/>
    <n v="32"/>
    <x v="1"/>
    <x v="1"/>
    <x v="0"/>
    <n v="2642.22"/>
  </r>
  <r>
    <s v="PAT_2235"/>
    <x v="2"/>
    <x v="2978"/>
    <d v="2021-02-18T15:31:49"/>
    <x v="2"/>
    <x v="1"/>
    <x v="1870"/>
    <n v="58"/>
    <x v="0"/>
    <x v="2"/>
    <x v="0"/>
    <n v="5273.03"/>
  </r>
  <r>
    <s v="PAT_1320"/>
    <x v="3"/>
    <x v="2979"/>
    <d v="2021-02-18T21:47:18"/>
    <x v="2"/>
    <x v="1"/>
    <x v="1871"/>
    <n v="61"/>
    <x v="0"/>
    <x v="1"/>
    <x v="2"/>
    <n v="9038.36"/>
  </r>
  <r>
    <s v="PAT_2790"/>
    <x v="2"/>
    <x v="2980"/>
    <d v="2021-02-19T04:02:47"/>
    <x v="2"/>
    <x v="1"/>
    <x v="1427"/>
    <n v="25"/>
    <x v="1"/>
    <x v="4"/>
    <x v="2"/>
    <n v="5362"/>
  </r>
  <r>
    <s v="PAT_2716"/>
    <x v="3"/>
    <x v="2981"/>
    <d v="2021-02-19T10:18:16"/>
    <x v="2"/>
    <x v="1"/>
    <x v="149"/>
    <n v="69"/>
    <x v="1"/>
    <x v="3"/>
    <x v="1"/>
    <n v="8200.57"/>
  </r>
  <r>
    <s v="PAT_2269"/>
    <x v="1"/>
    <x v="2982"/>
    <d v="2021-02-19T16:33:45"/>
    <x v="2"/>
    <x v="1"/>
    <x v="1439"/>
    <n v="54"/>
    <x v="1"/>
    <x v="4"/>
    <x v="0"/>
    <n v="9004.7000000000007"/>
  </r>
  <r>
    <s v="PAT_831"/>
    <x v="0"/>
    <x v="2983"/>
    <d v="2021-02-19T22:49:13"/>
    <x v="2"/>
    <x v="1"/>
    <x v="1731"/>
    <n v="42"/>
    <x v="1"/>
    <x v="0"/>
    <x v="1"/>
    <n v="6496.03"/>
  </r>
  <r>
    <s v="PAT_2949"/>
    <x v="2"/>
    <x v="2984"/>
    <d v="2021-02-20T05:04:42"/>
    <x v="2"/>
    <x v="1"/>
    <x v="1872"/>
    <n v="87"/>
    <x v="1"/>
    <x v="4"/>
    <x v="1"/>
    <n v="9427.9599999999991"/>
  </r>
  <r>
    <s v="PAT_977"/>
    <x v="2"/>
    <x v="2985"/>
    <d v="2021-02-20T11:20:11"/>
    <x v="2"/>
    <x v="1"/>
    <x v="1873"/>
    <n v="27"/>
    <x v="1"/>
    <x v="3"/>
    <x v="1"/>
    <n v="3693.25"/>
  </r>
  <r>
    <s v="PAT_2079"/>
    <x v="2"/>
    <x v="2986"/>
    <d v="2021-02-20T17:35:40"/>
    <x v="2"/>
    <x v="1"/>
    <x v="1874"/>
    <n v="18"/>
    <x v="0"/>
    <x v="3"/>
    <x v="2"/>
    <n v="1054.92"/>
  </r>
  <r>
    <s v="PAT_2836"/>
    <x v="0"/>
    <x v="2987"/>
    <d v="2021-02-20T23:51:09"/>
    <x v="2"/>
    <x v="1"/>
    <x v="135"/>
    <n v="77"/>
    <x v="0"/>
    <x v="2"/>
    <x v="0"/>
    <n v="4666.91"/>
  </r>
  <r>
    <s v="PAT_1790"/>
    <x v="0"/>
    <x v="2988"/>
    <d v="2021-02-21T06:06:38"/>
    <x v="2"/>
    <x v="1"/>
    <x v="1267"/>
    <n v="39"/>
    <x v="1"/>
    <x v="4"/>
    <x v="2"/>
    <n v="5172.7700000000004"/>
  </r>
  <r>
    <s v="PAT_1652"/>
    <x v="1"/>
    <x v="2989"/>
    <d v="2021-02-21T12:22:07"/>
    <x v="2"/>
    <x v="1"/>
    <x v="1875"/>
    <n v="82"/>
    <x v="1"/>
    <x v="0"/>
    <x v="0"/>
    <n v="3167.31"/>
  </r>
  <r>
    <s v="PAT_2854"/>
    <x v="0"/>
    <x v="2990"/>
    <d v="2021-02-21T18:37:36"/>
    <x v="2"/>
    <x v="1"/>
    <x v="269"/>
    <n v="20"/>
    <x v="0"/>
    <x v="1"/>
    <x v="2"/>
    <n v="2405.25"/>
  </r>
  <r>
    <s v="PAT_2549"/>
    <x v="3"/>
    <x v="2991"/>
    <d v="2021-02-22T00:53:05"/>
    <x v="2"/>
    <x v="1"/>
    <x v="1795"/>
    <n v="59"/>
    <x v="1"/>
    <x v="4"/>
    <x v="1"/>
    <n v="9003.6299999999992"/>
  </r>
  <r>
    <s v="PAT_1113"/>
    <x v="2"/>
    <x v="2992"/>
    <d v="2021-02-22T07:08:34"/>
    <x v="2"/>
    <x v="1"/>
    <x v="824"/>
    <n v="58"/>
    <x v="1"/>
    <x v="2"/>
    <x v="0"/>
    <n v="1030.8699999999999"/>
  </r>
  <r>
    <s v="PAT_2466"/>
    <x v="1"/>
    <x v="2993"/>
    <d v="2021-02-22T13:24:03"/>
    <x v="2"/>
    <x v="1"/>
    <x v="666"/>
    <n v="44"/>
    <x v="1"/>
    <x v="3"/>
    <x v="2"/>
    <n v="5198.4799999999996"/>
  </r>
  <r>
    <s v="PAT_1167"/>
    <x v="0"/>
    <x v="2994"/>
    <d v="2021-02-22T19:39:32"/>
    <x v="2"/>
    <x v="1"/>
    <x v="508"/>
    <n v="39"/>
    <x v="0"/>
    <x v="0"/>
    <x v="0"/>
    <n v="1041.46"/>
  </r>
  <r>
    <s v="PAT_1459"/>
    <x v="3"/>
    <x v="2995"/>
    <d v="2021-02-23T01:55:01"/>
    <x v="2"/>
    <x v="1"/>
    <x v="188"/>
    <n v="44"/>
    <x v="1"/>
    <x v="3"/>
    <x v="1"/>
    <n v="531.95000000000005"/>
  </r>
  <r>
    <s v="PAT_1855"/>
    <x v="0"/>
    <x v="2996"/>
    <d v="2021-02-23T08:10:30"/>
    <x v="2"/>
    <x v="1"/>
    <x v="1876"/>
    <n v="70"/>
    <x v="1"/>
    <x v="0"/>
    <x v="2"/>
    <n v="5750.37"/>
  </r>
  <r>
    <s v="PAT_1086"/>
    <x v="0"/>
    <x v="2997"/>
    <d v="2021-02-23T14:25:59"/>
    <x v="2"/>
    <x v="1"/>
    <x v="1089"/>
    <n v="88"/>
    <x v="1"/>
    <x v="1"/>
    <x v="2"/>
    <n v="2726.97"/>
  </r>
  <r>
    <s v="PAT_2354"/>
    <x v="3"/>
    <x v="2998"/>
    <d v="2021-02-23T20:41:27"/>
    <x v="2"/>
    <x v="1"/>
    <x v="1877"/>
    <n v="35"/>
    <x v="1"/>
    <x v="2"/>
    <x v="1"/>
    <n v="8998.6"/>
  </r>
  <r>
    <s v="PAT_2314"/>
    <x v="3"/>
    <x v="2999"/>
    <d v="2021-02-24T02:56:56"/>
    <x v="2"/>
    <x v="1"/>
    <x v="171"/>
    <n v="21"/>
    <x v="0"/>
    <x v="0"/>
    <x v="0"/>
    <n v="6066.86"/>
  </r>
  <r>
    <s v="PAT_2492"/>
    <x v="3"/>
    <x v="3000"/>
    <d v="2021-02-24T09:12:25"/>
    <x v="2"/>
    <x v="1"/>
    <x v="1815"/>
    <n v="74"/>
    <x v="0"/>
    <x v="0"/>
    <x v="2"/>
    <n v="2153.46"/>
  </r>
  <r>
    <s v="PAT_2239"/>
    <x v="2"/>
    <x v="3001"/>
    <d v="2021-02-24T15:27:54"/>
    <x v="2"/>
    <x v="1"/>
    <x v="1484"/>
    <n v="24"/>
    <x v="1"/>
    <x v="0"/>
    <x v="2"/>
    <n v="9122.06"/>
  </r>
  <r>
    <s v="PAT_996"/>
    <x v="0"/>
    <x v="3002"/>
    <d v="2021-02-24T21:43:23"/>
    <x v="2"/>
    <x v="1"/>
    <x v="1227"/>
    <n v="88"/>
    <x v="1"/>
    <x v="1"/>
    <x v="1"/>
    <n v="5179.22"/>
  </r>
  <r>
    <s v="PAT_1243"/>
    <x v="0"/>
    <x v="3003"/>
    <d v="2021-02-25T03:58:52"/>
    <x v="2"/>
    <x v="1"/>
    <x v="1878"/>
    <n v="64"/>
    <x v="1"/>
    <x v="0"/>
    <x v="1"/>
    <n v="461.31"/>
  </r>
  <r>
    <s v="PAT_203"/>
    <x v="1"/>
    <x v="3004"/>
    <d v="2021-02-25T10:14:21"/>
    <x v="2"/>
    <x v="1"/>
    <x v="1852"/>
    <n v="22"/>
    <x v="1"/>
    <x v="3"/>
    <x v="2"/>
    <n v="1876.44"/>
  </r>
  <r>
    <s v="PAT_2405"/>
    <x v="1"/>
    <x v="3005"/>
    <d v="2021-02-25T16:29:50"/>
    <x v="2"/>
    <x v="1"/>
    <x v="1879"/>
    <n v="78"/>
    <x v="1"/>
    <x v="2"/>
    <x v="0"/>
    <n v="8383.34"/>
  </r>
  <r>
    <s v="PAT_330"/>
    <x v="3"/>
    <x v="3006"/>
    <d v="2021-02-25T22:45:19"/>
    <x v="2"/>
    <x v="1"/>
    <x v="1095"/>
    <n v="20"/>
    <x v="1"/>
    <x v="4"/>
    <x v="2"/>
    <n v="9512.57"/>
  </r>
  <r>
    <s v="PAT_383"/>
    <x v="1"/>
    <x v="3007"/>
    <d v="2021-02-26T05:00:48"/>
    <x v="2"/>
    <x v="1"/>
    <x v="197"/>
    <n v="37"/>
    <x v="0"/>
    <x v="0"/>
    <x v="2"/>
    <n v="9528.5"/>
  </r>
  <r>
    <s v="PAT_1593"/>
    <x v="3"/>
    <x v="3008"/>
    <d v="2021-02-26T11:16:17"/>
    <x v="2"/>
    <x v="1"/>
    <x v="827"/>
    <n v="21"/>
    <x v="0"/>
    <x v="3"/>
    <x v="0"/>
    <n v="783.39"/>
  </r>
  <r>
    <s v="PAT_2123"/>
    <x v="3"/>
    <x v="3009"/>
    <d v="2021-02-26T17:31:46"/>
    <x v="2"/>
    <x v="1"/>
    <x v="1101"/>
    <n v="39"/>
    <x v="0"/>
    <x v="0"/>
    <x v="1"/>
    <n v="3389.16"/>
  </r>
  <r>
    <s v="PAT_554"/>
    <x v="0"/>
    <x v="3010"/>
    <d v="2021-02-26T23:47:15"/>
    <x v="2"/>
    <x v="1"/>
    <x v="651"/>
    <n v="52"/>
    <x v="0"/>
    <x v="4"/>
    <x v="2"/>
    <n v="7584.81"/>
  </r>
  <r>
    <s v="PAT_1695"/>
    <x v="2"/>
    <x v="3011"/>
    <d v="2021-02-27T06:02:44"/>
    <x v="2"/>
    <x v="1"/>
    <x v="1880"/>
    <n v="50"/>
    <x v="1"/>
    <x v="0"/>
    <x v="0"/>
    <n v="7792.49"/>
  </r>
  <r>
    <s v="PAT_2603"/>
    <x v="1"/>
    <x v="3012"/>
    <d v="2021-02-27T12:18:12"/>
    <x v="2"/>
    <x v="1"/>
    <x v="377"/>
    <n v="18"/>
    <x v="0"/>
    <x v="4"/>
    <x v="1"/>
    <n v="8205.91"/>
  </r>
  <r>
    <s v="PAT_1133"/>
    <x v="0"/>
    <x v="3013"/>
    <d v="2021-02-27T18:33:41"/>
    <x v="2"/>
    <x v="1"/>
    <x v="996"/>
    <n v="63"/>
    <x v="1"/>
    <x v="0"/>
    <x v="2"/>
    <n v="2297.36"/>
  </r>
  <r>
    <s v="PAT_1341"/>
    <x v="0"/>
    <x v="3014"/>
    <d v="2021-02-28T00:49:10"/>
    <x v="2"/>
    <x v="1"/>
    <x v="614"/>
    <n v="33"/>
    <x v="0"/>
    <x v="3"/>
    <x v="0"/>
    <n v="8116.36"/>
  </r>
  <r>
    <s v="PAT_465"/>
    <x v="3"/>
    <x v="3015"/>
    <d v="2021-02-28T07:04:39"/>
    <x v="2"/>
    <x v="1"/>
    <x v="1385"/>
    <n v="74"/>
    <x v="1"/>
    <x v="0"/>
    <x v="1"/>
    <n v="9061.48"/>
  </r>
  <r>
    <s v="PAT_1886"/>
    <x v="3"/>
    <x v="3016"/>
    <d v="2021-02-28T13:20:08"/>
    <x v="2"/>
    <x v="1"/>
    <x v="12"/>
    <n v="43"/>
    <x v="1"/>
    <x v="0"/>
    <x v="0"/>
    <n v="4444.4799999999996"/>
  </r>
  <r>
    <s v="PAT_1026"/>
    <x v="1"/>
    <x v="3017"/>
    <d v="2021-02-28T19:35:37"/>
    <x v="2"/>
    <x v="1"/>
    <x v="1803"/>
    <n v="48"/>
    <x v="0"/>
    <x v="0"/>
    <x v="2"/>
    <n v="1436.13"/>
  </r>
  <r>
    <s v="PAT_997"/>
    <x v="1"/>
    <x v="3018"/>
    <d v="2021-03-01T01:51:06"/>
    <x v="2"/>
    <x v="2"/>
    <x v="241"/>
    <n v="67"/>
    <x v="0"/>
    <x v="4"/>
    <x v="1"/>
    <n v="8839.81"/>
  </r>
  <r>
    <s v="PAT_2702"/>
    <x v="1"/>
    <x v="3019"/>
    <d v="2021-03-01T08:06:35"/>
    <x v="2"/>
    <x v="2"/>
    <x v="1881"/>
    <n v="33"/>
    <x v="0"/>
    <x v="3"/>
    <x v="1"/>
    <n v="408.59"/>
  </r>
  <r>
    <s v="PAT_491"/>
    <x v="2"/>
    <x v="3020"/>
    <d v="2021-03-01T14:22:04"/>
    <x v="2"/>
    <x v="2"/>
    <x v="268"/>
    <n v="46"/>
    <x v="0"/>
    <x v="0"/>
    <x v="2"/>
    <n v="4950.95"/>
  </r>
  <r>
    <s v="PAT_472"/>
    <x v="2"/>
    <x v="3021"/>
    <d v="2021-03-01T20:37:33"/>
    <x v="2"/>
    <x v="2"/>
    <x v="1882"/>
    <n v="18"/>
    <x v="0"/>
    <x v="3"/>
    <x v="1"/>
    <n v="330.72"/>
  </r>
  <r>
    <s v="PAT_1066"/>
    <x v="3"/>
    <x v="3022"/>
    <d v="2021-03-02T02:53:02"/>
    <x v="2"/>
    <x v="2"/>
    <x v="1883"/>
    <n v="35"/>
    <x v="1"/>
    <x v="2"/>
    <x v="0"/>
    <n v="5284.96"/>
  </r>
  <r>
    <s v="PAT_367"/>
    <x v="1"/>
    <x v="3023"/>
    <d v="2021-03-02T09:08:31"/>
    <x v="2"/>
    <x v="2"/>
    <x v="347"/>
    <n v="20"/>
    <x v="1"/>
    <x v="3"/>
    <x v="2"/>
    <n v="2347.2399999999998"/>
  </r>
  <r>
    <s v="PAT_2356"/>
    <x v="3"/>
    <x v="3024"/>
    <d v="2021-03-02T15:24:00"/>
    <x v="2"/>
    <x v="2"/>
    <x v="936"/>
    <n v="32"/>
    <x v="0"/>
    <x v="4"/>
    <x v="2"/>
    <n v="9187.2800000000007"/>
  </r>
  <r>
    <s v="PAT_2485"/>
    <x v="2"/>
    <x v="3025"/>
    <d v="2021-03-02T21:39:29"/>
    <x v="2"/>
    <x v="2"/>
    <x v="1275"/>
    <n v="87"/>
    <x v="1"/>
    <x v="0"/>
    <x v="1"/>
    <n v="4154.21"/>
  </r>
  <r>
    <s v="PAT_823"/>
    <x v="3"/>
    <x v="3026"/>
    <d v="2021-03-03T03:54:58"/>
    <x v="2"/>
    <x v="2"/>
    <x v="1884"/>
    <n v="68"/>
    <x v="0"/>
    <x v="1"/>
    <x v="0"/>
    <n v="3039.77"/>
  </r>
  <r>
    <s v="PAT_873"/>
    <x v="1"/>
    <x v="3027"/>
    <d v="2021-03-03T10:10:26"/>
    <x v="2"/>
    <x v="2"/>
    <x v="524"/>
    <n v="86"/>
    <x v="1"/>
    <x v="1"/>
    <x v="2"/>
    <n v="8988.6"/>
  </r>
  <r>
    <s v="PAT_2131"/>
    <x v="3"/>
    <x v="3028"/>
    <d v="2021-03-03T16:25:55"/>
    <x v="2"/>
    <x v="2"/>
    <x v="503"/>
    <n v="89"/>
    <x v="1"/>
    <x v="4"/>
    <x v="1"/>
    <n v="8829.08"/>
  </r>
  <r>
    <s v="PAT_1667"/>
    <x v="2"/>
    <x v="3029"/>
    <d v="2021-03-03T22:41:24"/>
    <x v="2"/>
    <x v="2"/>
    <x v="1885"/>
    <n v="41"/>
    <x v="1"/>
    <x v="3"/>
    <x v="1"/>
    <n v="8730.61"/>
  </r>
  <r>
    <s v="PAT_82"/>
    <x v="0"/>
    <x v="3030"/>
    <d v="2021-03-04T04:56:53"/>
    <x v="2"/>
    <x v="2"/>
    <x v="736"/>
    <n v="57"/>
    <x v="0"/>
    <x v="0"/>
    <x v="2"/>
    <n v="8999.6200000000008"/>
  </r>
  <r>
    <s v="PAT_645"/>
    <x v="2"/>
    <x v="3031"/>
    <d v="2021-03-04T11:12:22"/>
    <x v="2"/>
    <x v="2"/>
    <x v="1886"/>
    <n v="37"/>
    <x v="1"/>
    <x v="4"/>
    <x v="1"/>
    <n v="8400.16"/>
  </r>
  <r>
    <s v="PAT_2991"/>
    <x v="1"/>
    <x v="3032"/>
    <d v="2021-03-04T17:27:51"/>
    <x v="2"/>
    <x v="2"/>
    <x v="1887"/>
    <n v="53"/>
    <x v="1"/>
    <x v="2"/>
    <x v="2"/>
    <n v="8955.69"/>
  </r>
  <r>
    <s v="PAT_767"/>
    <x v="1"/>
    <x v="3033"/>
    <d v="2021-03-04T23:43:20"/>
    <x v="2"/>
    <x v="2"/>
    <x v="584"/>
    <n v="85"/>
    <x v="0"/>
    <x v="2"/>
    <x v="0"/>
    <n v="8289.85"/>
  </r>
  <r>
    <s v="PAT_1596"/>
    <x v="1"/>
    <x v="3034"/>
    <d v="2021-03-05T05:58:49"/>
    <x v="2"/>
    <x v="2"/>
    <x v="1404"/>
    <n v="57"/>
    <x v="0"/>
    <x v="4"/>
    <x v="0"/>
    <n v="8312.81"/>
  </r>
  <r>
    <s v="PAT_2875"/>
    <x v="0"/>
    <x v="3035"/>
    <d v="2021-03-05T12:14:18"/>
    <x v="2"/>
    <x v="2"/>
    <x v="1888"/>
    <n v="30"/>
    <x v="0"/>
    <x v="3"/>
    <x v="1"/>
    <n v="3647.59"/>
  </r>
  <r>
    <s v="PAT_862"/>
    <x v="1"/>
    <x v="3036"/>
    <d v="2021-03-05T18:29:47"/>
    <x v="2"/>
    <x v="2"/>
    <x v="1889"/>
    <n v="28"/>
    <x v="0"/>
    <x v="1"/>
    <x v="2"/>
    <n v="4243.49"/>
  </r>
  <r>
    <s v="PAT_857"/>
    <x v="0"/>
    <x v="3037"/>
    <d v="2021-03-06T00:45:16"/>
    <x v="2"/>
    <x v="2"/>
    <x v="1890"/>
    <n v="48"/>
    <x v="1"/>
    <x v="4"/>
    <x v="0"/>
    <n v="3064.48"/>
  </r>
  <r>
    <s v="PAT_1959"/>
    <x v="0"/>
    <x v="3038"/>
    <d v="2021-03-06T07:00:45"/>
    <x v="2"/>
    <x v="2"/>
    <x v="960"/>
    <n v="32"/>
    <x v="1"/>
    <x v="0"/>
    <x v="1"/>
    <n v="1556.16"/>
  </r>
  <r>
    <s v="PAT_251"/>
    <x v="0"/>
    <x v="3039"/>
    <d v="2021-03-06T13:16:14"/>
    <x v="2"/>
    <x v="2"/>
    <x v="1891"/>
    <n v="43"/>
    <x v="1"/>
    <x v="0"/>
    <x v="1"/>
    <n v="9964.4500000000007"/>
  </r>
  <r>
    <s v="PAT_1310"/>
    <x v="2"/>
    <x v="3040"/>
    <d v="2021-03-06T19:31:43"/>
    <x v="2"/>
    <x v="2"/>
    <x v="1787"/>
    <n v="83"/>
    <x v="0"/>
    <x v="1"/>
    <x v="1"/>
    <n v="3400.94"/>
  </r>
  <r>
    <s v="PAT_2278"/>
    <x v="2"/>
    <x v="3041"/>
    <d v="2021-03-07T01:47:12"/>
    <x v="2"/>
    <x v="2"/>
    <x v="971"/>
    <n v="55"/>
    <x v="0"/>
    <x v="2"/>
    <x v="2"/>
    <n v="5232.09"/>
  </r>
  <r>
    <s v="PAT_1192"/>
    <x v="3"/>
    <x v="3042"/>
    <d v="2021-03-07T08:02:40"/>
    <x v="2"/>
    <x v="2"/>
    <x v="1203"/>
    <n v="56"/>
    <x v="0"/>
    <x v="1"/>
    <x v="1"/>
    <n v="8062.01"/>
  </r>
  <r>
    <s v="PAT_479"/>
    <x v="0"/>
    <x v="3043"/>
    <d v="2021-03-07T14:18:09"/>
    <x v="2"/>
    <x v="2"/>
    <x v="1892"/>
    <n v="54"/>
    <x v="0"/>
    <x v="0"/>
    <x v="1"/>
    <n v="3304.96"/>
  </r>
  <r>
    <s v="PAT_1706"/>
    <x v="1"/>
    <x v="3044"/>
    <d v="2021-03-07T20:33:38"/>
    <x v="2"/>
    <x v="2"/>
    <x v="1893"/>
    <n v="57"/>
    <x v="1"/>
    <x v="2"/>
    <x v="2"/>
    <n v="6781.22"/>
  </r>
  <r>
    <s v="PAT_2145"/>
    <x v="1"/>
    <x v="3045"/>
    <d v="2021-03-08T02:49:07"/>
    <x v="2"/>
    <x v="2"/>
    <x v="1387"/>
    <n v="30"/>
    <x v="1"/>
    <x v="4"/>
    <x v="1"/>
    <n v="4181.3999999999996"/>
  </r>
  <r>
    <s v="PAT_87"/>
    <x v="1"/>
    <x v="3046"/>
    <d v="2021-03-08T09:04:36"/>
    <x v="2"/>
    <x v="2"/>
    <x v="227"/>
    <n v="57"/>
    <x v="1"/>
    <x v="3"/>
    <x v="1"/>
    <n v="9755.23"/>
  </r>
  <r>
    <s v="PAT_332"/>
    <x v="2"/>
    <x v="3047"/>
    <d v="2021-03-08T15:20:05"/>
    <x v="2"/>
    <x v="2"/>
    <x v="1894"/>
    <n v="47"/>
    <x v="0"/>
    <x v="1"/>
    <x v="1"/>
    <n v="235.3"/>
  </r>
  <r>
    <s v="PAT_1339"/>
    <x v="3"/>
    <x v="3048"/>
    <d v="2021-03-08T21:35:34"/>
    <x v="2"/>
    <x v="2"/>
    <x v="1689"/>
    <n v="71"/>
    <x v="1"/>
    <x v="0"/>
    <x v="2"/>
    <n v="9419.7999999999993"/>
  </r>
  <r>
    <s v="PAT_1671"/>
    <x v="1"/>
    <x v="3049"/>
    <d v="2021-03-09T03:51:03"/>
    <x v="2"/>
    <x v="2"/>
    <x v="1895"/>
    <n v="28"/>
    <x v="1"/>
    <x v="0"/>
    <x v="2"/>
    <n v="5553.67"/>
  </r>
  <r>
    <s v="PAT_2032"/>
    <x v="1"/>
    <x v="3050"/>
    <d v="2021-03-09T10:06:32"/>
    <x v="2"/>
    <x v="2"/>
    <x v="1214"/>
    <n v="56"/>
    <x v="0"/>
    <x v="4"/>
    <x v="2"/>
    <n v="4877.82"/>
  </r>
  <r>
    <s v="PAT_1690"/>
    <x v="0"/>
    <x v="3051"/>
    <d v="2021-03-09T16:22:01"/>
    <x v="2"/>
    <x v="2"/>
    <x v="1042"/>
    <n v="23"/>
    <x v="0"/>
    <x v="3"/>
    <x v="1"/>
    <n v="3794.13"/>
  </r>
  <r>
    <s v="PAT_2605"/>
    <x v="2"/>
    <x v="3052"/>
    <d v="2021-03-09T22:37:30"/>
    <x v="2"/>
    <x v="2"/>
    <x v="1896"/>
    <n v="43"/>
    <x v="0"/>
    <x v="4"/>
    <x v="2"/>
    <n v="5223.07"/>
  </r>
  <r>
    <s v="PAT_1545"/>
    <x v="3"/>
    <x v="3053"/>
    <d v="2021-03-10T04:52:59"/>
    <x v="2"/>
    <x v="2"/>
    <x v="1022"/>
    <n v="38"/>
    <x v="0"/>
    <x v="3"/>
    <x v="1"/>
    <n v="8910.69"/>
  </r>
  <r>
    <s v="PAT_2598"/>
    <x v="2"/>
    <x v="3054"/>
    <d v="2021-03-10T11:08:28"/>
    <x v="2"/>
    <x v="2"/>
    <x v="830"/>
    <n v="76"/>
    <x v="0"/>
    <x v="1"/>
    <x v="0"/>
    <n v="8717.57"/>
  </r>
  <r>
    <s v="PAT_2197"/>
    <x v="1"/>
    <x v="3055"/>
    <d v="2021-03-10T17:23:57"/>
    <x v="2"/>
    <x v="2"/>
    <x v="1897"/>
    <n v="28"/>
    <x v="0"/>
    <x v="2"/>
    <x v="2"/>
    <n v="5843.65"/>
  </r>
  <r>
    <s v="PAT_380"/>
    <x v="3"/>
    <x v="3056"/>
    <d v="2021-03-10T23:39:26"/>
    <x v="2"/>
    <x v="2"/>
    <x v="1898"/>
    <n v="57"/>
    <x v="1"/>
    <x v="3"/>
    <x v="1"/>
    <n v="4473.93"/>
  </r>
  <r>
    <s v="PAT_530"/>
    <x v="0"/>
    <x v="3057"/>
    <d v="2021-03-11T05:54:54"/>
    <x v="2"/>
    <x v="2"/>
    <x v="1899"/>
    <n v="25"/>
    <x v="0"/>
    <x v="2"/>
    <x v="0"/>
    <n v="4366.67"/>
  </r>
  <r>
    <s v="PAT_1696"/>
    <x v="0"/>
    <x v="3058"/>
    <d v="2021-03-11T12:10:23"/>
    <x v="2"/>
    <x v="2"/>
    <x v="1838"/>
    <n v="63"/>
    <x v="1"/>
    <x v="4"/>
    <x v="1"/>
    <n v="1880.26"/>
  </r>
  <r>
    <s v="PAT_142"/>
    <x v="0"/>
    <x v="3059"/>
    <d v="2021-03-11T18:25:52"/>
    <x v="2"/>
    <x v="2"/>
    <x v="1900"/>
    <n v="49"/>
    <x v="0"/>
    <x v="3"/>
    <x v="0"/>
    <n v="5141.8"/>
  </r>
  <r>
    <s v="PAT_1495"/>
    <x v="1"/>
    <x v="3060"/>
    <d v="2021-03-12T00:41:21"/>
    <x v="2"/>
    <x v="2"/>
    <x v="1367"/>
    <n v="34"/>
    <x v="0"/>
    <x v="1"/>
    <x v="2"/>
    <n v="7975.85"/>
  </r>
  <r>
    <s v="PAT_237"/>
    <x v="1"/>
    <x v="3061"/>
    <d v="2021-03-12T06:56:50"/>
    <x v="2"/>
    <x v="2"/>
    <x v="124"/>
    <n v="69"/>
    <x v="0"/>
    <x v="1"/>
    <x v="0"/>
    <n v="2442.02"/>
  </r>
  <r>
    <s v="PAT_1570"/>
    <x v="3"/>
    <x v="3062"/>
    <d v="2021-03-12T13:12:19"/>
    <x v="2"/>
    <x v="2"/>
    <x v="1901"/>
    <n v="40"/>
    <x v="1"/>
    <x v="1"/>
    <x v="1"/>
    <n v="6622.52"/>
  </r>
  <r>
    <s v="PAT_1508"/>
    <x v="0"/>
    <x v="3063"/>
    <d v="2021-03-12T19:27:48"/>
    <x v="2"/>
    <x v="2"/>
    <x v="362"/>
    <n v="67"/>
    <x v="1"/>
    <x v="2"/>
    <x v="2"/>
    <n v="7820.54"/>
  </r>
  <r>
    <s v="PAT_580"/>
    <x v="2"/>
    <x v="3064"/>
    <d v="2021-03-13T01:43:17"/>
    <x v="2"/>
    <x v="2"/>
    <x v="119"/>
    <n v="48"/>
    <x v="0"/>
    <x v="4"/>
    <x v="0"/>
    <n v="7464.19"/>
  </r>
  <r>
    <s v="PAT_445"/>
    <x v="3"/>
    <x v="3065"/>
    <d v="2021-03-13T07:58:46"/>
    <x v="2"/>
    <x v="2"/>
    <x v="727"/>
    <n v="45"/>
    <x v="1"/>
    <x v="2"/>
    <x v="0"/>
    <n v="605.96"/>
  </r>
  <r>
    <s v="PAT_2857"/>
    <x v="1"/>
    <x v="3066"/>
    <d v="2021-03-13T14:14:15"/>
    <x v="2"/>
    <x v="2"/>
    <x v="782"/>
    <n v="64"/>
    <x v="0"/>
    <x v="2"/>
    <x v="2"/>
    <n v="3662.35"/>
  </r>
  <r>
    <s v="PAT_325"/>
    <x v="2"/>
    <x v="3067"/>
    <d v="2021-03-13T20:29:44"/>
    <x v="2"/>
    <x v="2"/>
    <x v="1577"/>
    <n v="20"/>
    <x v="1"/>
    <x v="2"/>
    <x v="1"/>
    <n v="8247.4500000000007"/>
  </r>
  <r>
    <s v="PAT_1611"/>
    <x v="2"/>
    <x v="3068"/>
    <d v="2021-03-14T02:45:13"/>
    <x v="2"/>
    <x v="2"/>
    <x v="1902"/>
    <n v="89"/>
    <x v="1"/>
    <x v="0"/>
    <x v="1"/>
    <n v="4852.55"/>
  </r>
  <r>
    <s v="PAT_271"/>
    <x v="2"/>
    <x v="3069"/>
    <d v="2021-03-14T09:00:42"/>
    <x v="2"/>
    <x v="2"/>
    <x v="930"/>
    <n v="60"/>
    <x v="0"/>
    <x v="3"/>
    <x v="1"/>
    <n v="7811.19"/>
  </r>
  <r>
    <s v="PAT_581"/>
    <x v="3"/>
    <x v="3070"/>
    <d v="2021-03-14T15:16:11"/>
    <x v="2"/>
    <x v="2"/>
    <x v="1903"/>
    <n v="52"/>
    <x v="1"/>
    <x v="4"/>
    <x v="2"/>
    <n v="9667.15"/>
  </r>
  <r>
    <s v="PAT_1945"/>
    <x v="0"/>
    <x v="3071"/>
    <d v="2021-03-14T21:31:40"/>
    <x v="2"/>
    <x v="2"/>
    <x v="637"/>
    <n v="45"/>
    <x v="0"/>
    <x v="3"/>
    <x v="1"/>
    <n v="1547.38"/>
  </r>
  <r>
    <s v="PAT_1111"/>
    <x v="2"/>
    <x v="3072"/>
    <d v="2021-03-15T03:47:08"/>
    <x v="2"/>
    <x v="2"/>
    <x v="1189"/>
    <n v="84"/>
    <x v="1"/>
    <x v="1"/>
    <x v="0"/>
    <n v="6938.99"/>
  </r>
  <r>
    <s v="PAT_2600"/>
    <x v="3"/>
    <x v="3073"/>
    <d v="2021-03-15T10:02:37"/>
    <x v="2"/>
    <x v="2"/>
    <x v="1350"/>
    <n v="79"/>
    <x v="0"/>
    <x v="1"/>
    <x v="0"/>
    <n v="5505.71"/>
  </r>
  <r>
    <s v="PAT_74"/>
    <x v="3"/>
    <x v="3074"/>
    <d v="2021-03-15T16:18:06"/>
    <x v="2"/>
    <x v="2"/>
    <x v="1904"/>
    <n v="69"/>
    <x v="0"/>
    <x v="4"/>
    <x v="2"/>
    <n v="8651.41"/>
  </r>
  <r>
    <s v="PAT_131"/>
    <x v="0"/>
    <x v="3075"/>
    <d v="2021-03-15T22:33:35"/>
    <x v="2"/>
    <x v="2"/>
    <x v="1011"/>
    <n v="23"/>
    <x v="0"/>
    <x v="3"/>
    <x v="2"/>
    <n v="8530.2099999999991"/>
  </r>
  <r>
    <s v="PAT_2228"/>
    <x v="0"/>
    <x v="3076"/>
    <d v="2021-03-16T04:49:04"/>
    <x v="2"/>
    <x v="2"/>
    <x v="1905"/>
    <n v="20"/>
    <x v="0"/>
    <x v="1"/>
    <x v="1"/>
    <n v="41.16"/>
  </r>
  <r>
    <s v="PAT_111"/>
    <x v="0"/>
    <x v="3077"/>
    <d v="2021-03-16T11:04:33"/>
    <x v="2"/>
    <x v="2"/>
    <x v="1906"/>
    <n v="19"/>
    <x v="1"/>
    <x v="0"/>
    <x v="0"/>
    <n v="3352.88"/>
  </r>
  <r>
    <s v="PAT_1959"/>
    <x v="3"/>
    <x v="3078"/>
    <d v="2021-03-16T17:20:02"/>
    <x v="2"/>
    <x v="2"/>
    <x v="960"/>
    <n v="32"/>
    <x v="1"/>
    <x v="0"/>
    <x v="1"/>
    <n v="1556.16"/>
  </r>
  <r>
    <s v="PAT_1239"/>
    <x v="2"/>
    <x v="3079"/>
    <d v="2021-03-16T23:35:31"/>
    <x v="2"/>
    <x v="2"/>
    <x v="1907"/>
    <n v="48"/>
    <x v="1"/>
    <x v="2"/>
    <x v="2"/>
    <n v="2140.62"/>
  </r>
  <r>
    <s v="PAT_2049"/>
    <x v="1"/>
    <x v="3080"/>
    <d v="2021-03-17T05:51:00"/>
    <x v="2"/>
    <x v="2"/>
    <x v="426"/>
    <n v="76"/>
    <x v="1"/>
    <x v="3"/>
    <x v="2"/>
    <n v="1910.88"/>
  </r>
  <r>
    <s v="PAT_302"/>
    <x v="3"/>
    <x v="3081"/>
    <d v="2021-03-17T12:06:29"/>
    <x v="2"/>
    <x v="2"/>
    <x v="419"/>
    <n v="45"/>
    <x v="0"/>
    <x v="3"/>
    <x v="1"/>
    <n v="4908.99"/>
  </r>
  <r>
    <s v="PAT_1682"/>
    <x v="1"/>
    <x v="3082"/>
    <d v="2021-03-17T18:21:58"/>
    <x v="2"/>
    <x v="2"/>
    <x v="585"/>
    <n v="28"/>
    <x v="0"/>
    <x v="4"/>
    <x v="0"/>
    <n v="1702.78"/>
  </r>
  <r>
    <s v="PAT_42"/>
    <x v="0"/>
    <x v="3083"/>
    <d v="2021-03-18T00:37:27"/>
    <x v="2"/>
    <x v="2"/>
    <x v="1344"/>
    <n v="73"/>
    <x v="1"/>
    <x v="2"/>
    <x v="1"/>
    <n v="8361.5"/>
  </r>
  <r>
    <s v="PAT_1413"/>
    <x v="1"/>
    <x v="3084"/>
    <d v="2021-03-18T06:52:56"/>
    <x v="2"/>
    <x v="2"/>
    <x v="1415"/>
    <n v="82"/>
    <x v="1"/>
    <x v="4"/>
    <x v="2"/>
    <n v="2176.67"/>
  </r>
  <r>
    <s v="PAT_2550"/>
    <x v="3"/>
    <x v="3085"/>
    <d v="2021-03-18T13:08:25"/>
    <x v="2"/>
    <x v="2"/>
    <x v="493"/>
    <n v="76"/>
    <x v="0"/>
    <x v="4"/>
    <x v="2"/>
    <n v="8907.32"/>
  </r>
  <r>
    <s v="PAT_2178"/>
    <x v="0"/>
    <x v="3086"/>
    <d v="2021-03-18T19:23:54"/>
    <x v="2"/>
    <x v="2"/>
    <x v="1908"/>
    <n v="66"/>
    <x v="0"/>
    <x v="3"/>
    <x v="0"/>
    <n v="7066.38"/>
  </r>
  <r>
    <s v="PAT_1221"/>
    <x v="2"/>
    <x v="3087"/>
    <d v="2021-03-19T01:39:22"/>
    <x v="2"/>
    <x v="2"/>
    <x v="15"/>
    <n v="26"/>
    <x v="0"/>
    <x v="1"/>
    <x v="1"/>
    <n v="9273.9599999999991"/>
  </r>
  <r>
    <s v="PAT_1619"/>
    <x v="0"/>
    <x v="3088"/>
    <d v="2021-03-19T07:54:51"/>
    <x v="2"/>
    <x v="2"/>
    <x v="1633"/>
    <n v="61"/>
    <x v="1"/>
    <x v="0"/>
    <x v="1"/>
    <n v="1373.32"/>
  </r>
  <r>
    <s v="PAT_599"/>
    <x v="1"/>
    <x v="3089"/>
    <d v="2021-03-19T14:10:20"/>
    <x v="2"/>
    <x v="2"/>
    <x v="862"/>
    <n v="29"/>
    <x v="0"/>
    <x v="3"/>
    <x v="0"/>
    <n v="2183.69"/>
  </r>
  <r>
    <s v="PAT_2561"/>
    <x v="3"/>
    <x v="3090"/>
    <d v="2021-03-19T20:25:49"/>
    <x v="2"/>
    <x v="2"/>
    <x v="177"/>
    <n v="71"/>
    <x v="1"/>
    <x v="2"/>
    <x v="1"/>
    <n v="4223.6499999999996"/>
  </r>
  <r>
    <s v="PAT_2952"/>
    <x v="0"/>
    <x v="3091"/>
    <d v="2021-03-20T02:41:18"/>
    <x v="2"/>
    <x v="2"/>
    <x v="470"/>
    <n v="32"/>
    <x v="0"/>
    <x v="0"/>
    <x v="2"/>
    <n v="7372.08"/>
  </r>
  <r>
    <s v="PAT_1959"/>
    <x v="1"/>
    <x v="3092"/>
    <d v="2021-03-20T08:56:47"/>
    <x v="2"/>
    <x v="2"/>
    <x v="960"/>
    <n v="32"/>
    <x v="1"/>
    <x v="0"/>
    <x v="1"/>
    <n v="1556.16"/>
  </r>
  <r>
    <s v="PAT_2442"/>
    <x v="2"/>
    <x v="3093"/>
    <d v="2021-03-20T15:12:16"/>
    <x v="2"/>
    <x v="2"/>
    <x v="1441"/>
    <n v="66"/>
    <x v="0"/>
    <x v="1"/>
    <x v="2"/>
    <n v="1538.29"/>
  </r>
  <r>
    <s v="PAT_692"/>
    <x v="2"/>
    <x v="3094"/>
    <d v="2021-03-20T21:27:45"/>
    <x v="2"/>
    <x v="2"/>
    <x v="1909"/>
    <n v="19"/>
    <x v="0"/>
    <x v="0"/>
    <x v="0"/>
    <n v="5274.43"/>
  </r>
  <r>
    <s v="PAT_105"/>
    <x v="3"/>
    <x v="3095"/>
    <d v="2021-03-21T03:43:14"/>
    <x v="2"/>
    <x v="2"/>
    <x v="622"/>
    <n v="85"/>
    <x v="1"/>
    <x v="0"/>
    <x v="1"/>
    <n v="8285.56"/>
  </r>
  <r>
    <s v="PAT_2473"/>
    <x v="3"/>
    <x v="3096"/>
    <d v="2021-03-21T09:58:43"/>
    <x v="2"/>
    <x v="2"/>
    <x v="1910"/>
    <n v="36"/>
    <x v="1"/>
    <x v="1"/>
    <x v="0"/>
    <n v="8928.48"/>
  </r>
  <r>
    <s v="PAT_2814"/>
    <x v="1"/>
    <x v="3097"/>
    <d v="2021-03-21T16:14:12"/>
    <x v="2"/>
    <x v="2"/>
    <x v="780"/>
    <n v="22"/>
    <x v="0"/>
    <x v="1"/>
    <x v="1"/>
    <n v="3538.96"/>
  </r>
  <r>
    <s v="PAT_529"/>
    <x v="1"/>
    <x v="3098"/>
    <d v="2021-03-21T22:29:41"/>
    <x v="2"/>
    <x v="2"/>
    <x v="1911"/>
    <n v="72"/>
    <x v="0"/>
    <x v="1"/>
    <x v="1"/>
    <n v="2192.7199999999998"/>
  </r>
  <r>
    <s v="PAT_766"/>
    <x v="3"/>
    <x v="3099"/>
    <d v="2021-03-22T04:45:10"/>
    <x v="2"/>
    <x v="2"/>
    <x v="1596"/>
    <n v="66"/>
    <x v="0"/>
    <x v="4"/>
    <x v="0"/>
    <n v="7099.78"/>
  </r>
  <r>
    <s v="PAT_2987"/>
    <x v="3"/>
    <x v="3100"/>
    <d v="2021-03-22T11:00:39"/>
    <x v="2"/>
    <x v="2"/>
    <x v="1912"/>
    <n v="25"/>
    <x v="0"/>
    <x v="2"/>
    <x v="1"/>
    <n v="6026.19"/>
  </r>
  <r>
    <s v="PAT_1924"/>
    <x v="2"/>
    <x v="3101"/>
    <d v="2021-03-22T17:16:08"/>
    <x v="2"/>
    <x v="2"/>
    <x v="479"/>
    <n v="33"/>
    <x v="1"/>
    <x v="1"/>
    <x v="2"/>
    <n v="6062.27"/>
  </r>
  <r>
    <s v="PAT_1432"/>
    <x v="0"/>
    <x v="3102"/>
    <d v="2021-03-22T23:31:36"/>
    <x v="2"/>
    <x v="2"/>
    <x v="1913"/>
    <n v="30"/>
    <x v="1"/>
    <x v="4"/>
    <x v="0"/>
    <n v="4281.34"/>
  </r>
  <r>
    <s v="PAT_1107"/>
    <x v="1"/>
    <x v="3103"/>
    <d v="2021-03-23T05:47:05"/>
    <x v="2"/>
    <x v="2"/>
    <x v="169"/>
    <n v="73"/>
    <x v="0"/>
    <x v="1"/>
    <x v="1"/>
    <n v="5638.93"/>
  </r>
  <r>
    <s v="PAT_32"/>
    <x v="1"/>
    <x v="3104"/>
    <d v="2021-03-23T12:02:34"/>
    <x v="2"/>
    <x v="2"/>
    <x v="617"/>
    <n v="80"/>
    <x v="1"/>
    <x v="3"/>
    <x v="0"/>
    <n v="2672.12"/>
  </r>
  <r>
    <s v="PAT_205"/>
    <x v="0"/>
    <x v="3105"/>
    <d v="2021-03-23T18:18:03"/>
    <x v="2"/>
    <x v="2"/>
    <x v="1914"/>
    <n v="40"/>
    <x v="1"/>
    <x v="1"/>
    <x v="1"/>
    <n v="5086.7299999999996"/>
  </r>
  <r>
    <s v="PAT_2695"/>
    <x v="0"/>
    <x v="3106"/>
    <d v="2021-03-24T00:33:32"/>
    <x v="2"/>
    <x v="2"/>
    <x v="1915"/>
    <n v="74"/>
    <x v="1"/>
    <x v="4"/>
    <x v="0"/>
    <n v="6481.87"/>
  </r>
  <r>
    <s v="PAT_2772"/>
    <x v="1"/>
    <x v="3107"/>
    <d v="2021-03-24T06:49:01"/>
    <x v="2"/>
    <x v="2"/>
    <x v="1916"/>
    <n v="37"/>
    <x v="0"/>
    <x v="3"/>
    <x v="1"/>
    <n v="8339.65"/>
  </r>
  <r>
    <s v="PAT_2692"/>
    <x v="1"/>
    <x v="3108"/>
    <d v="2021-03-24T13:04:30"/>
    <x v="2"/>
    <x v="2"/>
    <x v="1760"/>
    <n v="40"/>
    <x v="1"/>
    <x v="1"/>
    <x v="2"/>
    <n v="6243.83"/>
  </r>
  <r>
    <s v="PAT_841"/>
    <x v="3"/>
    <x v="3109"/>
    <d v="2021-03-24T19:19:59"/>
    <x v="2"/>
    <x v="2"/>
    <x v="72"/>
    <n v="22"/>
    <x v="1"/>
    <x v="3"/>
    <x v="2"/>
    <n v="9798.4"/>
  </r>
  <r>
    <s v="PAT_1010"/>
    <x v="1"/>
    <x v="3110"/>
    <d v="2021-03-25T01:35:28"/>
    <x v="2"/>
    <x v="2"/>
    <x v="1768"/>
    <n v="46"/>
    <x v="0"/>
    <x v="1"/>
    <x v="1"/>
    <n v="880.65"/>
  </r>
  <r>
    <s v="PAT_824"/>
    <x v="1"/>
    <x v="3111"/>
    <d v="2021-03-25T07:50:57"/>
    <x v="2"/>
    <x v="2"/>
    <x v="1917"/>
    <n v="29"/>
    <x v="1"/>
    <x v="0"/>
    <x v="1"/>
    <n v="8272.9599999999991"/>
  </r>
  <r>
    <s v="PAT_1688"/>
    <x v="2"/>
    <x v="3112"/>
    <d v="2021-03-25T14:06:26"/>
    <x v="2"/>
    <x v="2"/>
    <x v="1355"/>
    <n v="83"/>
    <x v="0"/>
    <x v="2"/>
    <x v="0"/>
    <n v="8629.99"/>
  </r>
  <r>
    <s v="PAT_2715"/>
    <x v="2"/>
    <x v="3113"/>
    <d v="2021-03-25T20:21:55"/>
    <x v="2"/>
    <x v="2"/>
    <x v="521"/>
    <n v="52"/>
    <x v="0"/>
    <x v="2"/>
    <x v="1"/>
    <n v="5872.52"/>
  </r>
  <r>
    <s v="PAT_42"/>
    <x v="3"/>
    <x v="3114"/>
    <d v="2021-03-26T02:37:24"/>
    <x v="2"/>
    <x v="2"/>
    <x v="1344"/>
    <n v="73"/>
    <x v="1"/>
    <x v="2"/>
    <x v="1"/>
    <n v="8361.5"/>
  </r>
  <r>
    <s v="PAT_922"/>
    <x v="0"/>
    <x v="3115"/>
    <d v="2021-03-26T08:52:53"/>
    <x v="2"/>
    <x v="2"/>
    <x v="18"/>
    <n v="71"/>
    <x v="1"/>
    <x v="0"/>
    <x v="2"/>
    <n v="2671.99"/>
  </r>
  <r>
    <s v="PAT_1187"/>
    <x v="2"/>
    <x v="3116"/>
    <d v="2021-03-26T15:08:22"/>
    <x v="2"/>
    <x v="2"/>
    <x v="1918"/>
    <n v="26"/>
    <x v="0"/>
    <x v="1"/>
    <x v="0"/>
    <n v="7191.11"/>
  </r>
  <r>
    <s v="PAT_115"/>
    <x v="0"/>
    <x v="3117"/>
    <d v="2021-03-26T21:23:50"/>
    <x v="2"/>
    <x v="2"/>
    <x v="1919"/>
    <n v="76"/>
    <x v="0"/>
    <x v="0"/>
    <x v="2"/>
    <n v="1406.12"/>
  </r>
  <r>
    <s v="PAT_1143"/>
    <x v="3"/>
    <x v="3118"/>
    <d v="2021-03-27T03:39:19"/>
    <x v="2"/>
    <x v="2"/>
    <x v="106"/>
    <n v="68"/>
    <x v="1"/>
    <x v="1"/>
    <x v="0"/>
    <n v="9935.81"/>
  </r>
  <r>
    <s v="PAT_1762"/>
    <x v="1"/>
    <x v="3119"/>
    <d v="2021-03-27T09:54:48"/>
    <x v="2"/>
    <x v="2"/>
    <x v="1216"/>
    <n v="78"/>
    <x v="1"/>
    <x v="3"/>
    <x v="1"/>
    <n v="4772.16"/>
  </r>
  <r>
    <s v="PAT_2993"/>
    <x v="3"/>
    <x v="3120"/>
    <d v="2021-03-27T16:10:17"/>
    <x v="2"/>
    <x v="2"/>
    <x v="988"/>
    <n v="87"/>
    <x v="0"/>
    <x v="2"/>
    <x v="0"/>
    <n v="5805.77"/>
  </r>
  <r>
    <s v="PAT_840"/>
    <x v="0"/>
    <x v="3121"/>
    <d v="2021-03-27T22:25:46"/>
    <x v="2"/>
    <x v="2"/>
    <x v="478"/>
    <n v="73"/>
    <x v="1"/>
    <x v="3"/>
    <x v="2"/>
    <n v="2703.58"/>
  </r>
  <r>
    <s v="PAT_284"/>
    <x v="2"/>
    <x v="3122"/>
    <d v="2021-03-28T04:41:15"/>
    <x v="2"/>
    <x v="2"/>
    <x v="1920"/>
    <n v="47"/>
    <x v="0"/>
    <x v="3"/>
    <x v="1"/>
    <n v="6083.44"/>
  </r>
  <r>
    <s v="PAT_124"/>
    <x v="0"/>
    <x v="3123"/>
    <d v="2021-03-28T10:56:44"/>
    <x v="2"/>
    <x v="2"/>
    <x v="1312"/>
    <n v="40"/>
    <x v="0"/>
    <x v="1"/>
    <x v="2"/>
    <n v="2598.2800000000002"/>
  </r>
  <r>
    <s v="PAT_2297"/>
    <x v="2"/>
    <x v="3124"/>
    <d v="2021-03-28T17:12:13"/>
    <x v="2"/>
    <x v="2"/>
    <x v="1173"/>
    <n v="75"/>
    <x v="0"/>
    <x v="4"/>
    <x v="0"/>
    <n v="6643.21"/>
  </r>
  <r>
    <s v="PAT_1828"/>
    <x v="3"/>
    <x v="3125"/>
    <d v="2021-03-28T23:27:42"/>
    <x v="2"/>
    <x v="2"/>
    <x v="1111"/>
    <n v="28"/>
    <x v="0"/>
    <x v="4"/>
    <x v="1"/>
    <n v="8173.82"/>
  </r>
  <r>
    <s v="PAT_1097"/>
    <x v="3"/>
    <x v="3126"/>
    <d v="2021-03-29T05:43:11"/>
    <x v="2"/>
    <x v="2"/>
    <x v="759"/>
    <n v="65"/>
    <x v="0"/>
    <x v="0"/>
    <x v="0"/>
    <n v="5151.5600000000004"/>
  </r>
  <r>
    <s v="PAT_1084"/>
    <x v="2"/>
    <x v="3127"/>
    <d v="2021-03-29T11:58:40"/>
    <x v="2"/>
    <x v="2"/>
    <x v="1921"/>
    <n v="52"/>
    <x v="0"/>
    <x v="1"/>
    <x v="2"/>
    <n v="5348.58"/>
  </r>
  <r>
    <s v="PAT_1465"/>
    <x v="2"/>
    <x v="3128"/>
    <d v="2021-03-29T18:14:09"/>
    <x v="2"/>
    <x v="2"/>
    <x v="1922"/>
    <n v="42"/>
    <x v="0"/>
    <x v="1"/>
    <x v="1"/>
    <n v="9805.36"/>
  </r>
  <r>
    <s v="PAT_2843"/>
    <x v="2"/>
    <x v="3129"/>
    <d v="2021-03-30T00:29:38"/>
    <x v="2"/>
    <x v="2"/>
    <x v="1923"/>
    <n v="62"/>
    <x v="0"/>
    <x v="1"/>
    <x v="0"/>
    <n v="7896.72"/>
  </r>
  <r>
    <s v="PAT_115"/>
    <x v="1"/>
    <x v="3130"/>
    <d v="2021-03-30T06:45:07"/>
    <x v="2"/>
    <x v="2"/>
    <x v="1919"/>
    <n v="76"/>
    <x v="0"/>
    <x v="0"/>
    <x v="2"/>
    <n v="1406.12"/>
  </r>
  <r>
    <s v="PAT_1626"/>
    <x v="2"/>
    <x v="3131"/>
    <d v="2021-03-30T13:00:35"/>
    <x v="2"/>
    <x v="2"/>
    <x v="1570"/>
    <n v="27"/>
    <x v="0"/>
    <x v="2"/>
    <x v="1"/>
    <n v="318.04000000000002"/>
  </r>
  <r>
    <s v="PAT_686"/>
    <x v="0"/>
    <x v="3132"/>
    <d v="2021-03-30T19:16:04"/>
    <x v="2"/>
    <x v="2"/>
    <x v="1924"/>
    <n v="60"/>
    <x v="1"/>
    <x v="4"/>
    <x v="2"/>
    <n v="9264.7800000000007"/>
  </r>
  <r>
    <s v="PAT_2432"/>
    <x v="0"/>
    <x v="3133"/>
    <d v="2021-03-31T01:31:33"/>
    <x v="2"/>
    <x v="2"/>
    <x v="952"/>
    <n v="85"/>
    <x v="0"/>
    <x v="4"/>
    <x v="0"/>
    <n v="8644.57"/>
  </r>
  <r>
    <s v="PAT_390"/>
    <x v="2"/>
    <x v="3134"/>
    <d v="2021-03-31T07:47:02"/>
    <x v="2"/>
    <x v="2"/>
    <x v="1889"/>
    <n v="85"/>
    <x v="0"/>
    <x v="1"/>
    <x v="0"/>
    <n v="9743.65"/>
  </r>
  <r>
    <s v="PAT_1800"/>
    <x v="0"/>
    <x v="3135"/>
    <d v="2021-03-31T14:02:31"/>
    <x v="2"/>
    <x v="2"/>
    <x v="164"/>
    <n v="23"/>
    <x v="0"/>
    <x v="1"/>
    <x v="1"/>
    <n v="3656.67"/>
  </r>
  <r>
    <s v="PAT_1727"/>
    <x v="3"/>
    <x v="3136"/>
    <d v="2021-03-31T20:18:00"/>
    <x v="2"/>
    <x v="2"/>
    <x v="286"/>
    <n v="69"/>
    <x v="0"/>
    <x v="0"/>
    <x v="0"/>
    <n v="8339.7099999999991"/>
  </r>
  <r>
    <s v="PAT_1948"/>
    <x v="3"/>
    <x v="3137"/>
    <d v="2021-04-01T02:33:29"/>
    <x v="2"/>
    <x v="3"/>
    <x v="1925"/>
    <n v="31"/>
    <x v="0"/>
    <x v="1"/>
    <x v="2"/>
    <n v="6288.09"/>
  </r>
  <r>
    <s v="PAT_652"/>
    <x v="3"/>
    <x v="3138"/>
    <d v="2021-04-01T08:48:58"/>
    <x v="2"/>
    <x v="3"/>
    <x v="1926"/>
    <n v="66"/>
    <x v="0"/>
    <x v="3"/>
    <x v="2"/>
    <n v="6912.22"/>
  </r>
  <r>
    <s v="PAT_1513"/>
    <x v="0"/>
    <x v="3139"/>
    <d v="2021-04-01T15:04:27"/>
    <x v="2"/>
    <x v="3"/>
    <x v="1643"/>
    <n v="89"/>
    <x v="1"/>
    <x v="1"/>
    <x v="0"/>
    <n v="8662.68"/>
  </r>
  <r>
    <s v="PAT_371"/>
    <x v="2"/>
    <x v="3140"/>
    <d v="2021-04-01T21:19:56"/>
    <x v="2"/>
    <x v="3"/>
    <x v="243"/>
    <n v="71"/>
    <x v="0"/>
    <x v="0"/>
    <x v="2"/>
    <n v="5674.07"/>
  </r>
  <r>
    <s v="PAT_737"/>
    <x v="3"/>
    <x v="3141"/>
    <d v="2021-04-02T03:35:25"/>
    <x v="2"/>
    <x v="3"/>
    <x v="1366"/>
    <n v="59"/>
    <x v="1"/>
    <x v="1"/>
    <x v="2"/>
    <n v="4539.03"/>
  </r>
  <r>
    <s v="PAT_19"/>
    <x v="3"/>
    <x v="3142"/>
    <d v="2021-04-02T09:50:54"/>
    <x v="2"/>
    <x v="3"/>
    <x v="0"/>
    <n v="80"/>
    <x v="0"/>
    <x v="0"/>
    <x v="0"/>
    <n v="4501.3999999999996"/>
  </r>
  <r>
    <s v="PAT_285"/>
    <x v="2"/>
    <x v="3143"/>
    <d v="2021-04-02T16:06:23"/>
    <x v="2"/>
    <x v="3"/>
    <x v="865"/>
    <n v="83"/>
    <x v="0"/>
    <x v="0"/>
    <x v="1"/>
    <n v="138.83000000000001"/>
  </r>
  <r>
    <s v="PAT_2138"/>
    <x v="0"/>
    <x v="3144"/>
    <d v="2021-04-02T22:21:52"/>
    <x v="2"/>
    <x v="3"/>
    <x v="1927"/>
    <n v="87"/>
    <x v="1"/>
    <x v="3"/>
    <x v="1"/>
    <n v="1187.78"/>
  </r>
  <r>
    <s v="PAT_2410"/>
    <x v="1"/>
    <x v="3145"/>
    <d v="2021-04-03T04:37:21"/>
    <x v="2"/>
    <x v="3"/>
    <x v="1928"/>
    <n v="46"/>
    <x v="1"/>
    <x v="2"/>
    <x v="0"/>
    <n v="6674.57"/>
  </r>
  <r>
    <s v="PAT_2391"/>
    <x v="2"/>
    <x v="3146"/>
    <d v="2021-04-03T10:52:49"/>
    <x v="2"/>
    <x v="3"/>
    <x v="1161"/>
    <n v="26"/>
    <x v="1"/>
    <x v="1"/>
    <x v="1"/>
    <n v="8178.07"/>
  </r>
  <r>
    <s v="PAT_2690"/>
    <x v="2"/>
    <x v="3147"/>
    <d v="2021-04-03T17:08:18"/>
    <x v="2"/>
    <x v="3"/>
    <x v="487"/>
    <n v="18"/>
    <x v="1"/>
    <x v="2"/>
    <x v="0"/>
    <n v="963.11"/>
  </r>
  <r>
    <s v="PAT_1459"/>
    <x v="3"/>
    <x v="3148"/>
    <d v="2021-04-03T23:23:47"/>
    <x v="2"/>
    <x v="3"/>
    <x v="188"/>
    <n v="44"/>
    <x v="1"/>
    <x v="3"/>
    <x v="1"/>
    <n v="531.95000000000005"/>
  </r>
  <r>
    <s v="PAT_2064"/>
    <x v="3"/>
    <x v="3149"/>
    <d v="2021-04-04T05:39:16"/>
    <x v="2"/>
    <x v="3"/>
    <x v="1929"/>
    <n v="18"/>
    <x v="1"/>
    <x v="0"/>
    <x v="1"/>
    <n v="9423.91"/>
  </r>
  <r>
    <s v="PAT_821"/>
    <x v="3"/>
    <x v="3150"/>
    <d v="2021-04-04T11:54:45"/>
    <x v="2"/>
    <x v="3"/>
    <x v="422"/>
    <n v="46"/>
    <x v="0"/>
    <x v="4"/>
    <x v="0"/>
    <n v="3650.9"/>
  </r>
  <r>
    <s v="PAT_741"/>
    <x v="3"/>
    <x v="3151"/>
    <d v="2021-04-04T18:10:14"/>
    <x v="2"/>
    <x v="3"/>
    <x v="926"/>
    <n v="20"/>
    <x v="0"/>
    <x v="4"/>
    <x v="0"/>
    <n v="2976.62"/>
  </r>
  <r>
    <s v="PAT_1061"/>
    <x v="3"/>
    <x v="3152"/>
    <d v="2021-04-05T00:25:43"/>
    <x v="2"/>
    <x v="3"/>
    <x v="1930"/>
    <n v="38"/>
    <x v="1"/>
    <x v="0"/>
    <x v="1"/>
    <n v="5517.11"/>
  </r>
  <r>
    <s v="PAT_2517"/>
    <x v="1"/>
    <x v="3153"/>
    <d v="2021-04-05T06:41:12"/>
    <x v="2"/>
    <x v="3"/>
    <x v="1827"/>
    <n v="19"/>
    <x v="1"/>
    <x v="2"/>
    <x v="1"/>
    <n v="4533.1899999999996"/>
  </r>
  <r>
    <s v="PAT_284"/>
    <x v="1"/>
    <x v="3154"/>
    <d v="2021-04-05T12:56:41"/>
    <x v="2"/>
    <x v="3"/>
    <x v="1920"/>
    <n v="47"/>
    <x v="0"/>
    <x v="3"/>
    <x v="1"/>
    <n v="6083.44"/>
  </r>
  <r>
    <s v="PAT_2134"/>
    <x v="1"/>
    <x v="3155"/>
    <d v="2021-04-05T19:12:10"/>
    <x v="2"/>
    <x v="3"/>
    <x v="1129"/>
    <n v="27"/>
    <x v="0"/>
    <x v="4"/>
    <x v="2"/>
    <n v="3515.96"/>
  </r>
  <r>
    <s v="PAT_962"/>
    <x v="0"/>
    <x v="3156"/>
    <d v="2021-04-06T01:27:39"/>
    <x v="2"/>
    <x v="3"/>
    <x v="983"/>
    <n v="58"/>
    <x v="1"/>
    <x v="0"/>
    <x v="0"/>
    <n v="4164.4799999999996"/>
  </r>
  <r>
    <s v="PAT_1171"/>
    <x v="1"/>
    <x v="3157"/>
    <d v="2021-04-06T07:43:08"/>
    <x v="2"/>
    <x v="3"/>
    <x v="277"/>
    <n v="75"/>
    <x v="1"/>
    <x v="3"/>
    <x v="0"/>
    <n v="4386.16"/>
  </r>
  <r>
    <s v="PAT_1199"/>
    <x v="3"/>
    <x v="3158"/>
    <d v="2021-04-06T13:58:37"/>
    <x v="2"/>
    <x v="3"/>
    <x v="502"/>
    <n v="83"/>
    <x v="0"/>
    <x v="4"/>
    <x v="0"/>
    <n v="5224.1899999999996"/>
  </r>
  <r>
    <s v="PAT_1076"/>
    <x v="2"/>
    <x v="3159"/>
    <d v="2021-04-06T20:14:06"/>
    <x v="2"/>
    <x v="3"/>
    <x v="1931"/>
    <n v="89"/>
    <x v="0"/>
    <x v="3"/>
    <x v="0"/>
    <n v="1733.64"/>
  </r>
  <r>
    <s v="PAT_1073"/>
    <x v="2"/>
    <x v="3160"/>
    <d v="2021-04-07T02:29:35"/>
    <x v="2"/>
    <x v="3"/>
    <x v="1212"/>
    <n v="42"/>
    <x v="1"/>
    <x v="4"/>
    <x v="1"/>
    <n v="9305.15"/>
  </r>
  <r>
    <s v="PAT_1282"/>
    <x v="2"/>
    <x v="3161"/>
    <d v="2021-04-07T08:45:03"/>
    <x v="2"/>
    <x v="3"/>
    <x v="1330"/>
    <n v="51"/>
    <x v="0"/>
    <x v="4"/>
    <x v="2"/>
    <n v="2547.16"/>
  </r>
  <r>
    <s v="PAT_2960"/>
    <x v="0"/>
    <x v="3162"/>
    <d v="2021-04-07T15:00:32"/>
    <x v="2"/>
    <x v="3"/>
    <x v="1672"/>
    <n v="52"/>
    <x v="0"/>
    <x v="4"/>
    <x v="2"/>
    <n v="4016.69"/>
  </r>
  <r>
    <s v="PAT_2926"/>
    <x v="1"/>
    <x v="3163"/>
    <d v="2021-04-07T21:16:01"/>
    <x v="2"/>
    <x v="3"/>
    <x v="427"/>
    <n v="39"/>
    <x v="1"/>
    <x v="0"/>
    <x v="2"/>
    <n v="5217"/>
  </r>
  <r>
    <s v="PAT_960"/>
    <x v="3"/>
    <x v="3164"/>
    <d v="2021-04-08T03:31:30"/>
    <x v="2"/>
    <x v="3"/>
    <x v="1782"/>
    <n v="55"/>
    <x v="0"/>
    <x v="0"/>
    <x v="0"/>
    <n v="8535.65"/>
  </r>
  <r>
    <s v="PAT_1842"/>
    <x v="1"/>
    <x v="3165"/>
    <d v="2021-04-08T09:46:59"/>
    <x v="2"/>
    <x v="3"/>
    <x v="668"/>
    <n v="42"/>
    <x v="0"/>
    <x v="1"/>
    <x v="0"/>
    <n v="219.71"/>
  </r>
  <r>
    <s v="PAT_1620"/>
    <x v="3"/>
    <x v="3166"/>
    <d v="2021-04-08T16:02:28"/>
    <x v="2"/>
    <x v="3"/>
    <x v="497"/>
    <n v="55"/>
    <x v="1"/>
    <x v="2"/>
    <x v="0"/>
    <n v="9011.16"/>
  </r>
  <r>
    <s v="PAT_1750"/>
    <x v="0"/>
    <x v="3167"/>
    <d v="2021-04-08T22:17:57"/>
    <x v="2"/>
    <x v="3"/>
    <x v="1465"/>
    <n v="59"/>
    <x v="0"/>
    <x v="3"/>
    <x v="1"/>
    <n v="5486.65"/>
  </r>
  <r>
    <s v="PAT_2767"/>
    <x v="1"/>
    <x v="3168"/>
    <d v="2021-04-09T04:33:26"/>
    <x v="2"/>
    <x v="3"/>
    <x v="1932"/>
    <n v="39"/>
    <x v="0"/>
    <x v="4"/>
    <x v="2"/>
    <n v="4984.91"/>
  </r>
  <r>
    <s v="PAT_2036"/>
    <x v="2"/>
    <x v="3169"/>
    <d v="2021-04-09T10:48:55"/>
    <x v="2"/>
    <x v="3"/>
    <x v="720"/>
    <n v="78"/>
    <x v="0"/>
    <x v="1"/>
    <x v="2"/>
    <n v="5466.17"/>
  </r>
  <r>
    <s v="PAT_1254"/>
    <x v="1"/>
    <x v="3170"/>
    <d v="2021-04-09T17:04:24"/>
    <x v="2"/>
    <x v="3"/>
    <x v="1933"/>
    <n v="77"/>
    <x v="0"/>
    <x v="2"/>
    <x v="1"/>
    <n v="1819.87"/>
  </r>
  <r>
    <s v="PAT_1301"/>
    <x v="3"/>
    <x v="3171"/>
    <d v="2021-04-09T23:19:53"/>
    <x v="2"/>
    <x v="3"/>
    <x v="1460"/>
    <n v="64"/>
    <x v="1"/>
    <x v="4"/>
    <x v="1"/>
    <n v="4967.84"/>
  </r>
  <r>
    <s v="PAT_1284"/>
    <x v="2"/>
    <x v="3172"/>
    <d v="2021-04-10T05:35:22"/>
    <x v="2"/>
    <x v="3"/>
    <x v="573"/>
    <n v="79"/>
    <x v="1"/>
    <x v="0"/>
    <x v="1"/>
    <n v="4003.3"/>
  </r>
  <r>
    <s v="PAT_2627"/>
    <x v="3"/>
    <x v="3173"/>
    <d v="2021-04-10T11:50:51"/>
    <x v="2"/>
    <x v="3"/>
    <x v="1262"/>
    <n v="63"/>
    <x v="0"/>
    <x v="4"/>
    <x v="2"/>
    <n v="3001.7"/>
  </r>
  <r>
    <s v="PAT_1864"/>
    <x v="1"/>
    <x v="3174"/>
    <d v="2021-04-10T18:06:20"/>
    <x v="2"/>
    <x v="3"/>
    <x v="1934"/>
    <n v="37"/>
    <x v="1"/>
    <x v="2"/>
    <x v="2"/>
    <n v="3923.01"/>
  </r>
  <r>
    <s v="PAT_1099"/>
    <x v="0"/>
    <x v="3175"/>
    <d v="2021-04-11T00:21:49"/>
    <x v="2"/>
    <x v="3"/>
    <x v="1935"/>
    <n v="32"/>
    <x v="0"/>
    <x v="1"/>
    <x v="2"/>
    <n v="7622.66"/>
  </r>
  <r>
    <s v="PAT_140"/>
    <x v="0"/>
    <x v="3176"/>
    <d v="2021-04-11T06:37:17"/>
    <x v="2"/>
    <x v="3"/>
    <x v="1936"/>
    <n v="33"/>
    <x v="0"/>
    <x v="1"/>
    <x v="0"/>
    <n v="1350.3"/>
  </r>
  <r>
    <s v="PAT_1127"/>
    <x v="3"/>
    <x v="3177"/>
    <d v="2021-04-11T12:52:46"/>
    <x v="2"/>
    <x v="3"/>
    <x v="876"/>
    <n v="73"/>
    <x v="1"/>
    <x v="0"/>
    <x v="2"/>
    <n v="1733.62"/>
  </r>
  <r>
    <s v="PAT_2715"/>
    <x v="2"/>
    <x v="3178"/>
    <d v="2021-04-11T19:08:15"/>
    <x v="2"/>
    <x v="3"/>
    <x v="521"/>
    <n v="52"/>
    <x v="0"/>
    <x v="2"/>
    <x v="1"/>
    <n v="5872.52"/>
  </r>
  <r>
    <s v="PAT_942"/>
    <x v="1"/>
    <x v="3179"/>
    <d v="2021-04-12T01:23:44"/>
    <x v="2"/>
    <x v="3"/>
    <x v="1435"/>
    <n v="42"/>
    <x v="1"/>
    <x v="4"/>
    <x v="1"/>
    <n v="6533.75"/>
  </r>
  <r>
    <s v="PAT_1255"/>
    <x v="2"/>
    <x v="3180"/>
    <d v="2021-04-12T07:39:13"/>
    <x v="2"/>
    <x v="3"/>
    <x v="1158"/>
    <n v="47"/>
    <x v="0"/>
    <x v="2"/>
    <x v="2"/>
    <n v="2175.33"/>
  </r>
  <r>
    <s v="PAT_2218"/>
    <x v="3"/>
    <x v="3181"/>
    <d v="2021-04-12T13:54:42"/>
    <x v="2"/>
    <x v="3"/>
    <x v="671"/>
    <n v="71"/>
    <x v="0"/>
    <x v="2"/>
    <x v="2"/>
    <n v="5473.78"/>
  </r>
  <r>
    <s v="PAT_12"/>
    <x v="2"/>
    <x v="3182"/>
    <d v="2021-04-12T20:10:11"/>
    <x v="2"/>
    <x v="3"/>
    <x v="1937"/>
    <n v="33"/>
    <x v="1"/>
    <x v="1"/>
    <x v="2"/>
    <n v="6772.85"/>
  </r>
  <r>
    <s v="PAT_1909"/>
    <x v="3"/>
    <x v="3183"/>
    <d v="2021-04-13T02:25:40"/>
    <x v="2"/>
    <x v="3"/>
    <x v="1130"/>
    <n v="77"/>
    <x v="1"/>
    <x v="1"/>
    <x v="1"/>
    <n v="4020.82"/>
  </r>
  <r>
    <s v="PAT_1565"/>
    <x v="2"/>
    <x v="3184"/>
    <d v="2021-04-13T08:41:09"/>
    <x v="2"/>
    <x v="3"/>
    <x v="1610"/>
    <n v="39"/>
    <x v="0"/>
    <x v="0"/>
    <x v="0"/>
    <n v="2286.7800000000002"/>
  </r>
  <r>
    <s v="PAT_766"/>
    <x v="1"/>
    <x v="3185"/>
    <d v="2021-04-13T14:56:38"/>
    <x v="2"/>
    <x v="3"/>
    <x v="1596"/>
    <n v="66"/>
    <x v="0"/>
    <x v="4"/>
    <x v="0"/>
    <n v="7099.78"/>
  </r>
  <r>
    <s v="PAT_1466"/>
    <x v="0"/>
    <x v="3186"/>
    <d v="2021-04-13T21:12:07"/>
    <x v="2"/>
    <x v="3"/>
    <x v="1498"/>
    <n v="56"/>
    <x v="1"/>
    <x v="4"/>
    <x v="2"/>
    <n v="1674.86"/>
  </r>
  <r>
    <s v="PAT_2087"/>
    <x v="0"/>
    <x v="3187"/>
    <d v="2021-04-14T03:27:36"/>
    <x v="2"/>
    <x v="3"/>
    <x v="1938"/>
    <n v="83"/>
    <x v="0"/>
    <x v="3"/>
    <x v="0"/>
    <n v="8278.17"/>
  </r>
  <r>
    <s v="PAT_244"/>
    <x v="0"/>
    <x v="3188"/>
    <d v="2021-04-14T09:43:05"/>
    <x v="2"/>
    <x v="3"/>
    <x v="1939"/>
    <n v="48"/>
    <x v="0"/>
    <x v="3"/>
    <x v="0"/>
    <n v="8658.93"/>
  </r>
  <r>
    <s v="PAT_2261"/>
    <x v="1"/>
    <x v="3189"/>
    <d v="2021-04-14T15:58:34"/>
    <x v="2"/>
    <x v="3"/>
    <x v="1940"/>
    <n v="70"/>
    <x v="1"/>
    <x v="0"/>
    <x v="0"/>
    <n v="6781.1"/>
  </r>
  <r>
    <s v="PAT_371"/>
    <x v="1"/>
    <x v="3190"/>
    <d v="2021-04-14T22:14:03"/>
    <x v="2"/>
    <x v="3"/>
    <x v="243"/>
    <n v="71"/>
    <x v="0"/>
    <x v="0"/>
    <x v="2"/>
    <n v="5674.07"/>
  </r>
  <r>
    <s v="PAT_1431"/>
    <x v="1"/>
    <x v="3191"/>
    <d v="2021-04-15T04:29:31"/>
    <x v="2"/>
    <x v="3"/>
    <x v="1941"/>
    <n v="84"/>
    <x v="1"/>
    <x v="2"/>
    <x v="1"/>
    <n v="8745.81"/>
  </r>
  <r>
    <s v="PAT_316"/>
    <x v="1"/>
    <x v="3192"/>
    <d v="2021-04-15T10:45:00"/>
    <x v="2"/>
    <x v="3"/>
    <x v="1765"/>
    <n v="52"/>
    <x v="1"/>
    <x v="0"/>
    <x v="1"/>
    <n v="700.09"/>
  </r>
  <r>
    <s v="PAT_67"/>
    <x v="3"/>
    <x v="3193"/>
    <d v="2021-04-15T17:00:29"/>
    <x v="2"/>
    <x v="3"/>
    <x v="37"/>
    <n v="72"/>
    <x v="0"/>
    <x v="1"/>
    <x v="0"/>
    <n v="9964.89"/>
  </r>
  <r>
    <s v="PAT_2141"/>
    <x v="2"/>
    <x v="3194"/>
    <d v="2021-04-15T23:15:58"/>
    <x v="2"/>
    <x v="3"/>
    <x v="46"/>
    <n v="62"/>
    <x v="1"/>
    <x v="2"/>
    <x v="2"/>
    <n v="2044.3"/>
  </r>
  <r>
    <s v="PAT_1891"/>
    <x v="2"/>
    <x v="3195"/>
    <d v="2021-04-16T05:31:27"/>
    <x v="2"/>
    <x v="3"/>
    <x v="128"/>
    <n v="56"/>
    <x v="0"/>
    <x v="1"/>
    <x v="2"/>
    <n v="9956.0400000000009"/>
  </r>
  <r>
    <s v="PAT_2455"/>
    <x v="0"/>
    <x v="3196"/>
    <d v="2021-04-16T11:46:56"/>
    <x v="2"/>
    <x v="3"/>
    <x v="1393"/>
    <n v="71"/>
    <x v="1"/>
    <x v="3"/>
    <x v="0"/>
    <n v="8783.6299999999992"/>
  </r>
  <r>
    <s v="PAT_666"/>
    <x v="1"/>
    <x v="3197"/>
    <d v="2021-04-16T18:02:25"/>
    <x v="2"/>
    <x v="3"/>
    <x v="1564"/>
    <n v="22"/>
    <x v="0"/>
    <x v="0"/>
    <x v="0"/>
    <n v="6096.07"/>
  </r>
  <r>
    <s v="PAT_1574"/>
    <x v="0"/>
    <x v="3198"/>
    <d v="2021-04-17T00:17:54"/>
    <x v="2"/>
    <x v="3"/>
    <x v="1378"/>
    <n v="85"/>
    <x v="1"/>
    <x v="1"/>
    <x v="2"/>
    <n v="3960.61"/>
  </r>
  <r>
    <s v="PAT_102"/>
    <x v="1"/>
    <x v="3199"/>
    <d v="2021-04-17T06:33:23"/>
    <x v="2"/>
    <x v="3"/>
    <x v="1942"/>
    <n v="46"/>
    <x v="1"/>
    <x v="3"/>
    <x v="0"/>
    <n v="5207.12"/>
  </r>
  <r>
    <s v="PAT_322"/>
    <x v="3"/>
    <x v="3200"/>
    <d v="2021-04-17T12:48:52"/>
    <x v="2"/>
    <x v="3"/>
    <x v="196"/>
    <n v="55"/>
    <x v="1"/>
    <x v="1"/>
    <x v="1"/>
    <n v="9707.27"/>
  </r>
  <r>
    <s v="PAT_1992"/>
    <x v="2"/>
    <x v="3201"/>
    <d v="2021-04-17T19:04:21"/>
    <x v="2"/>
    <x v="3"/>
    <x v="1657"/>
    <n v="64"/>
    <x v="0"/>
    <x v="4"/>
    <x v="0"/>
    <n v="5686.3"/>
  </r>
  <r>
    <s v="PAT_2133"/>
    <x v="1"/>
    <x v="3202"/>
    <d v="2021-04-18T01:19:50"/>
    <x v="2"/>
    <x v="3"/>
    <x v="1866"/>
    <n v="89"/>
    <x v="0"/>
    <x v="1"/>
    <x v="1"/>
    <n v="3360.86"/>
  </r>
  <r>
    <s v="PAT_1184"/>
    <x v="2"/>
    <x v="3203"/>
    <d v="2021-04-18T07:35:19"/>
    <x v="2"/>
    <x v="3"/>
    <x v="750"/>
    <n v="20"/>
    <x v="1"/>
    <x v="3"/>
    <x v="2"/>
    <n v="5095.83"/>
  </r>
  <r>
    <s v="PAT_916"/>
    <x v="0"/>
    <x v="3204"/>
    <d v="2021-04-18T13:50:48"/>
    <x v="2"/>
    <x v="3"/>
    <x v="1943"/>
    <n v="49"/>
    <x v="1"/>
    <x v="1"/>
    <x v="2"/>
    <n v="2296.48"/>
  </r>
  <r>
    <s v="PAT_2362"/>
    <x v="3"/>
    <x v="3205"/>
    <d v="2021-04-18T20:06:17"/>
    <x v="2"/>
    <x v="3"/>
    <x v="405"/>
    <n v="80"/>
    <x v="1"/>
    <x v="4"/>
    <x v="0"/>
    <n v="2211.7199999999998"/>
  </r>
  <r>
    <s v="PAT_1421"/>
    <x v="1"/>
    <x v="3206"/>
    <d v="2021-04-19T02:21:45"/>
    <x v="2"/>
    <x v="3"/>
    <x v="575"/>
    <n v="83"/>
    <x v="0"/>
    <x v="4"/>
    <x v="1"/>
    <n v="1724.14"/>
  </r>
  <r>
    <s v="PAT_881"/>
    <x v="2"/>
    <x v="3207"/>
    <d v="2021-04-19T08:37:14"/>
    <x v="2"/>
    <x v="3"/>
    <x v="454"/>
    <n v="45"/>
    <x v="0"/>
    <x v="1"/>
    <x v="1"/>
    <n v="8931.36"/>
  </r>
  <r>
    <s v="PAT_2741"/>
    <x v="2"/>
    <x v="3208"/>
    <d v="2021-04-19T14:52:43"/>
    <x v="2"/>
    <x v="3"/>
    <x v="460"/>
    <n v="25"/>
    <x v="0"/>
    <x v="2"/>
    <x v="2"/>
    <n v="1302.8699999999999"/>
  </r>
  <r>
    <s v="PAT_1922"/>
    <x v="3"/>
    <x v="3209"/>
    <d v="2021-04-19T21:08:12"/>
    <x v="2"/>
    <x v="3"/>
    <x v="1308"/>
    <n v="34"/>
    <x v="1"/>
    <x v="1"/>
    <x v="0"/>
    <n v="9813.34"/>
  </r>
  <r>
    <s v="PAT_527"/>
    <x v="1"/>
    <x v="3210"/>
    <d v="2021-04-20T03:23:41"/>
    <x v="2"/>
    <x v="3"/>
    <x v="1850"/>
    <n v="38"/>
    <x v="0"/>
    <x v="1"/>
    <x v="1"/>
    <n v="3139.62"/>
  </r>
  <r>
    <s v="PAT_1715"/>
    <x v="1"/>
    <x v="3211"/>
    <d v="2021-04-20T09:39:10"/>
    <x v="2"/>
    <x v="3"/>
    <x v="287"/>
    <n v="31"/>
    <x v="1"/>
    <x v="4"/>
    <x v="2"/>
    <n v="9273.75"/>
  </r>
  <r>
    <s v="PAT_2134"/>
    <x v="2"/>
    <x v="3212"/>
    <d v="2021-04-20T15:54:39"/>
    <x v="2"/>
    <x v="3"/>
    <x v="1129"/>
    <n v="27"/>
    <x v="0"/>
    <x v="4"/>
    <x v="2"/>
    <n v="3515.96"/>
  </r>
  <r>
    <s v="PAT_1679"/>
    <x v="3"/>
    <x v="3213"/>
    <d v="2021-04-20T22:10:08"/>
    <x v="2"/>
    <x v="3"/>
    <x v="1944"/>
    <n v="59"/>
    <x v="1"/>
    <x v="0"/>
    <x v="1"/>
    <n v="9287.89"/>
  </r>
  <r>
    <s v="PAT_1305"/>
    <x v="0"/>
    <x v="3214"/>
    <d v="2021-04-21T04:25:37"/>
    <x v="2"/>
    <x v="3"/>
    <x v="1945"/>
    <n v="76"/>
    <x v="1"/>
    <x v="0"/>
    <x v="2"/>
    <n v="6431.41"/>
  </r>
  <r>
    <s v="PAT_2170"/>
    <x v="3"/>
    <x v="3215"/>
    <d v="2021-04-21T10:41:06"/>
    <x v="2"/>
    <x v="3"/>
    <x v="1703"/>
    <n v="37"/>
    <x v="0"/>
    <x v="4"/>
    <x v="0"/>
    <n v="1056"/>
  </r>
  <r>
    <s v="PAT_1593"/>
    <x v="0"/>
    <x v="3216"/>
    <d v="2021-04-21T16:56:35"/>
    <x v="2"/>
    <x v="3"/>
    <x v="827"/>
    <n v="21"/>
    <x v="0"/>
    <x v="3"/>
    <x v="0"/>
    <n v="783.39"/>
  </r>
  <r>
    <s v="PAT_722"/>
    <x v="2"/>
    <x v="3217"/>
    <d v="2021-04-21T23:12:04"/>
    <x v="2"/>
    <x v="3"/>
    <x v="233"/>
    <n v="87"/>
    <x v="1"/>
    <x v="4"/>
    <x v="1"/>
    <n v="3689.61"/>
  </r>
  <r>
    <s v="PAT_2049"/>
    <x v="3"/>
    <x v="3218"/>
    <d v="2021-04-22T05:27:33"/>
    <x v="2"/>
    <x v="3"/>
    <x v="426"/>
    <n v="76"/>
    <x v="1"/>
    <x v="3"/>
    <x v="2"/>
    <n v="1910.88"/>
  </r>
  <r>
    <s v="PAT_1915"/>
    <x v="3"/>
    <x v="3219"/>
    <d v="2021-04-22T11:43:02"/>
    <x v="2"/>
    <x v="3"/>
    <x v="1458"/>
    <n v="56"/>
    <x v="1"/>
    <x v="1"/>
    <x v="1"/>
    <n v="1711.1"/>
  </r>
  <r>
    <s v="PAT_951"/>
    <x v="3"/>
    <x v="3220"/>
    <d v="2021-04-22T17:58:31"/>
    <x v="2"/>
    <x v="3"/>
    <x v="1804"/>
    <n v="39"/>
    <x v="1"/>
    <x v="4"/>
    <x v="0"/>
    <n v="8603.1200000000008"/>
  </r>
  <r>
    <s v="PAT_2929"/>
    <x v="2"/>
    <x v="3221"/>
    <d v="2021-04-23T00:13:59"/>
    <x v="2"/>
    <x v="3"/>
    <x v="1455"/>
    <n v="75"/>
    <x v="1"/>
    <x v="1"/>
    <x v="1"/>
    <n v="803.06"/>
  </r>
  <r>
    <s v="PAT_2272"/>
    <x v="1"/>
    <x v="3222"/>
    <d v="2021-04-23T06:29:28"/>
    <x v="2"/>
    <x v="3"/>
    <x v="1946"/>
    <n v="18"/>
    <x v="1"/>
    <x v="0"/>
    <x v="0"/>
    <n v="9568.85"/>
  </r>
  <r>
    <s v="PAT_153"/>
    <x v="3"/>
    <x v="3223"/>
    <d v="2021-04-23T12:44:57"/>
    <x v="2"/>
    <x v="3"/>
    <x v="1518"/>
    <n v="35"/>
    <x v="1"/>
    <x v="0"/>
    <x v="1"/>
    <n v="8292.34"/>
  </r>
  <r>
    <s v="PAT_1316"/>
    <x v="0"/>
    <x v="3224"/>
    <d v="2021-04-23T19:00:26"/>
    <x v="2"/>
    <x v="3"/>
    <x v="1496"/>
    <n v="56"/>
    <x v="1"/>
    <x v="4"/>
    <x v="0"/>
    <n v="2420.83"/>
  </r>
  <r>
    <s v="PAT_2224"/>
    <x v="3"/>
    <x v="3225"/>
    <d v="2021-04-24T01:15:55"/>
    <x v="2"/>
    <x v="3"/>
    <x v="1044"/>
    <n v="40"/>
    <x v="0"/>
    <x v="0"/>
    <x v="2"/>
    <n v="7511.45"/>
  </r>
  <r>
    <s v="PAT_1206"/>
    <x v="3"/>
    <x v="3226"/>
    <d v="2021-04-24T07:31:24"/>
    <x v="2"/>
    <x v="3"/>
    <x v="1580"/>
    <n v="31"/>
    <x v="1"/>
    <x v="3"/>
    <x v="2"/>
    <n v="2558.42"/>
  </r>
  <r>
    <s v="PAT_2633"/>
    <x v="3"/>
    <x v="3227"/>
    <d v="2021-04-24T13:46:53"/>
    <x v="2"/>
    <x v="3"/>
    <x v="1514"/>
    <n v="51"/>
    <x v="1"/>
    <x v="3"/>
    <x v="0"/>
    <n v="6221.04"/>
  </r>
  <r>
    <s v="PAT_764"/>
    <x v="1"/>
    <x v="3228"/>
    <d v="2021-04-24T20:02:22"/>
    <x v="2"/>
    <x v="3"/>
    <x v="1947"/>
    <n v="35"/>
    <x v="0"/>
    <x v="1"/>
    <x v="0"/>
    <n v="6178.32"/>
  </r>
  <r>
    <s v="PAT_1759"/>
    <x v="2"/>
    <x v="3229"/>
    <d v="2021-04-25T02:17:51"/>
    <x v="2"/>
    <x v="3"/>
    <x v="1948"/>
    <n v="84"/>
    <x v="0"/>
    <x v="3"/>
    <x v="1"/>
    <n v="9842.5400000000009"/>
  </r>
  <r>
    <s v="PAT_323"/>
    <x v="2"/>
    <x v="3230"/>
    <d v="2021-04-25T08:33:20"/>
    <x v="2"/>
    <x v="3"/>
    <x v="1949"/>
    <n v="35"/>
    <x v="0"/>
    <x v="0"/>
    <x v="2"/>
    <n v="3564.48"/>
  </r>
  <r>
    <s v="PAT_2251"/>
    <x v="2"/>
    <x v="3231"/>
    <d v="2021-04-25T14:48:49"/>
    <x v="2"/>
    <x v="3"/>
    <x v="1950"/>
    <n v="85"/>
    <x v="0"/>
    <x v="0"/>
    <x v="2"/>
    <n v="4264.0600000000004"/>
  </r>
  <r>
    <s v="PAT_2618"/>
    <x v="1"/>
    <x v="3232"/>
    <d v="2021-04-25T21:04:18"/>
    <x v="2"/>
    <x v="3"/>
    <x v="863"/>
    <n v="77"/>
    <x v="0"/>
    <x v="3"/>
    <x v="2"/>
    <n v="5315.76"/>
  </r>
  <r>
    <s v="PAT_319"/>
    <x v="1"/>
    <x v="3233"/>
    <d v="2021-04-26T03:19:47"/>
    <x v="2"/>
    <x v="3"/>
    <x v="1951"/>
    <n v="24"/>
    <x v="0"/>
    <x v="4"/>
    <x v="1"/>
    <n v="6952.45"/>
  </r>
  <r>
    <s v="PAT_1513"/>
    <x v="2"/>
    <x v="3234"/>
    <d v="2021-04-26T09:35:16"/>
    <x v="2"/>
    <x v="3"/>
    <x v="1643"/>
    <n v="89"/>
    <x v="1"/>
    <x v="1"/>
    <x v="0"/>
    <n v="8662.68"/>
  </r>
  <r>
    <s v="PAT_2662"/>
    <x v="2"/>
    <x v="3235"/>
    <d v="2021-04-26T15:50:44"/>
    <x v="2"/>
    <x v="3"/>
    <x v="829"/>
    <n v="39"/>
    <x v="0"/>
    <x v="0"/>
    <x v="1"/>
    <n v="2267.96"/>
  </r>
  <r>
    <s v="PAT_868"/>
    <x v="1"/>
    <x v="3236"/>
    <d v="2021-04-26T22:06:13"/>
    <x v="2"/>
    <x v="3"/>
    <x v="885"/>
    <n v="24"/>
    <x v="1"/>
    <x v="3"/>
    <x v="2"/>
    <n v="5347.77"/>
  </r>
  <r>
    <s v="PAT_1814"/>
    <x v="0"/>
    <x v="3237"/>
    <d v="2021-04-27T04:21:42"/>
    <x v="2"/>
    <x v="3"/>
    <x v="1952"/>
    <n v="37"/>
    <x v="1"/>
    <x v="1"/>
    <x v="1"/>
    <n v="1601.65"/>
  </r>
  <r>
    <s v="PAT_45"/>
    <x v="0"/>
    <x v="3238"/>
    <d v="2021-04-27T10:37:11"/>
    <x v="2"/>
    <x v="3"/>
    <x v="1953"/>
    <n v="27"/>
    <x v="1"/>
    <x v="1"/>
    <x v="2"/>
    <n v="9709.9"/>
  </r>
  <r>
    <s v="PAT_718"/>
    <x v="0"/>
    <x v="3239"/>
    <d v="2021-04-27T16:52:40"/>
    <x v="2"/>
    <x v="3"/>
    <x v="1954"/>
    <n v="42"/>
    <x v="1"/>
    <x v="1"/>
    <x v="0"/>
    <n v="467.4"/>
  </r>
  <r>
    <s v="PAT_171"/>
    <x v="2"/>
    <x v="3240"/>
    <d v="2021-04-27T23:08:09"/>
    <x v="2"/>
    <x v="3"/>
    <x v="1955"/>
    <n v="29"/>
    <x v="1"/>
    <x v="4"/>
    <x v="1"/>
    <n v="4897.6099999999997"/>
  </r>
  <r>
    <s v="PAT_2782"/>
    <x v="0"/>
    <x v="3241"/>
    <d v="2021-04-28T05:23:38"/>
    <x v="2"/>
    <x v="3"/>
    <x v="1956"/>
    <n v="89"/>
    <x v="0"/>
    <x v="2"/>
    <x v="1"/>
    <n v="1280"/>
  </r>
  <r>
    <s v="PAT_727"/>
    <x v="3"/>
    <x v="3242"/>
    <d v="2021-04-28T11:39:07"/>
    <x v="2"/>
    <x v="3"/>
    <x v="194"/>
    <n v="81"/>
    <x v="0"/>
    <x v="0"/>
    <x v="1"/>
    <n v="6540.83"/>
  </r>
  <r>
    <s v="PAT_2884"/>
    <x v="2"/>
    <x v="3243"/>
    <d v="2021-04-28T17:54:36"/>
    <x v="2"/>
    <x v="3"/>
    <x v="1957"/>
    <n v="57"/>
    <x v="1"/>
    <x v="4"/>
    <x v="0"/>
    <n v="2019.1"/>
  </r>
  <r>
    <s v="PAT_295"/>
    <x v="0"/>
    <x v="3244"/>
    <d v="2021-04-29T00:10:05"/>
    <x v="2"/>
    <x v="3"/>
    <x v="1958"/>
    <n v="32"/>
    <x v="0"/>
    <x v="4"/>
    <x v="1"/>
    <n v="9753.5"/>
  </r>
  <r>
    <s v="PAT_508"/>
    <x v="3"/>
    <x v="3245"/>
    <d v="2021-04-29T06:25:34"/>
    <x v="2"/>
    <x v="3"/>
    <x v="54"/>
    <n v="48"/>
    <x v="1"/>
    <x v="2"/>
    <x v="0"/>
    <n v="5919.07"/>
  </r>
  <r>
    <s v="PAT_376"/>
    <x v="2"/>
    <x v="3246"/>
    <d v="2021-04-29T12:41:03"/>
    <x v="2"/>
    <x v="3"/>
    <x v="275"/>
    <n v="68"/>
    <x v="1"/>
    <x v="1"/>
    <x v="1"/>
    <n v="395.04"/>
  </r>
  <r>
    <s v="PAT_753"/>
    <x v="0"/>
    <x v="3247"/>
    <d v="2021-04-29T18:56:32"/>
    <x v="2"/>
    <x v="3"/>
    <x v="1959"/>
    <n v="76"/>
    <x v="1"/>
    <x v="0"/>
    <x v="1"/>
    <n v="2465.8000000000002"/>
  </r>
  <r>
    <s v="PAT_1221"/>
    <x v="2"/>
    <x v="3248"/>
    <d v="2021-04-30T01:12:01"/>
    <x v="2"/>
    <x v="3"/>
    <x v="15"/>
    <n v="26"/>
    <x v="0"/>
    <x v="1"/>
    <x v="1"/>
    <n v="9273.9599999999991"/>
  </r>
  <r>
    <s v="PAT_2638"/>
    <x v="0"/>
    <x v="3249"/>
    <d v="2021-04-30T07:27:30"/>
    <x v="2"/>
    <x v="3"/>
    <x v="1082"/>
    <n v="61"/>
    <x v="0"/>
    <x v="3"/>
    <x v="2"/>
    <n v="1304.5"/>
  </r>
  <r>
    <s v="PAT_2024"/>
    <x v="3"/>
    <x v="3250"/>
    <d v="2021-04-30T13:42:58"/>
    <x v="2"/>
    <x v="3"/>
    <x v="151"/>
    <n v="31"/>
    <x v="0"/>
    <x v="0"/>
    <x v="1"/>
    <n v="2107.8000000000002"/>
  </r>
  <r>
    <s v="PAT_2975"/>
    <x v="0"/>
    <x v="3251"/>
    <d v="2021-04-30T19:58:27"/>
    <x v="2"/>
    <x v="3"/>
    <x v="598"/>
    <n v="26"/>
    <x v="0"/>
    <x v="0"/>
    <x v="2"/>
    <n v="3453.61"/>
  </r>
  <r>
    <s v="PAT_2857"/>
    <x v="0"/>
    <x v="3252"/>
    <d v="2021-05-01T02:13:56"/>
    <x v="2"/>
    <x v="4"/>
    <x v="782"/>
    <n v="64"/>
    <x v="0"/>
    <x v="2"/>
    <x v="2"/>
    <n v="3662.35"/>
  </r>
  <r>
    <s v="PAT_607"/>
    <x v="3"/>
    <x v="3253"/>
    <d v="2021-05-01T08:29:25"/>
    <x v="2"/>
    <x v="4"/>
    <x v="230"/>
    <n v="41"/>
    <x v="0"/>
    <x v="3"/>
    <x v="0"/>
    <n v="8675.59"/>
  </r>
  <r>
    <s v="PAT_268"/>
    <x v="0"/>
    <x v="3254"/>
    <d v="2021-05-01T14:44:54"/>
    <x v="2"/>
    <x v="4"/>
    <x v="1960"/>
    <n v="75"/>
    <x v="1"/>
    <x v="2"/>
    <x v="1"/>
    <n v="1732.43"/>
  </r>
  <r>
    <s v="PAT_1746"/>
    <x v="0"/>
    <x v="3255"/>
    <d v="2021-05-01T21:00:23"/>
    <x v="2"/>
    <x v="4"/>
    <x v="1258"/>
    <n v="69"/>
    <x v="1"/>
    <x v="2"/>
    <x v="2"/>
    <n v="894.02"/>
  </r>
  <r>
    <s v="PAT_2485"/>
    <x v="0"/>
    <x v="3256"/>
    <d v="2021-05-02T03:15:52"/>
    <x v="2"/>
    <x v="4"/>
    <x v="1275"/>
    <n v="87"/>
    <x v="1"/>
    <x v="0"/>
    <x v="1"/>
    <n v="4154.21"/>
  </r>
  <r>
    <s v="PAT_2412"/>
    <x v="0"/>
    <x v="3257"/>
    <d v="2021-05-02T09:31:21"/>
    <x v="2"/>
    <x v="4"/>
    <x v="1719"/>
    <n v="68"/>
    <x v="0"/>
    <x v="4"/>
    <x v="0"/>
    <n v="2625.48"/>
  </r>
  <r>
    <s v="PAT_2447"/>
    <x v="0"/>
    <x v="3258"/>
    <d v="2021-05-02T15:46:50"/>
    <x v="2"/>
    <x v="4"/>
    <x v="1961"/>
    <n v="67"/>
    <x v="0"/>
    <x v="3"/>
    <x v="1"/>
    <n v="9460.99"/>
  </r>
  <r>
    <s v="PAT_2940"/>
    <x v="3"/>
    <x v="3259"/>
    <d v="2021-05-02T22:02:19"/>
    <x v="2"/>
    <x v="4"/>
    <x v="646"/>
    <n v="74"/>
    <x v="1"/>
    <x v="2"/>
    <x v="2"/>
    <n v="4658.91"/>
  </r>
  <r>
    <s v="PAT_71"/>
    <x v="0"/>
    <x v="3260"/>
    <d v="2021-05-03T04:17:48"/>
    <x v="2"/>
    <x v="4"/>
    <x v="1962"/>
    <n v="80"/>
    <x v="0"/>
    <x v="4"/>
    <x v="2"/>
    <n v="5092.8900000000003"/>
  </r>
  <r>
    <s v="PAT_2234"/>
    <x v="0"/>
    <x v="3261"/>
    <d v="2021-05-03T10:33:17"/>
    <x v="2"/>
    <x v="4"/>
    <x v="1963"/>
    <n v="70"/>
    <x v="1"/>
    <x v="1"/>
    <x v="1"/>
    <n v="6486.93"/>
  </r>
  <r>
    <s v="PAT_2700"/>
    <x v="1"/>
    <x v="3262"/>
    <d v="2021-05-03T16:48:46"/>
    <x v="2"/>
    <x v="4"/>
    <x v="1964"/>
    <n v="88"/>
    <x v="0"/>
    <x v="1"/>
    <x v="1"/>
    <n v="4802.1000000000004"/>
  </r>
  <r>
    <s v="PAT_1940"/>
    <x v="2"/>
    <x v="3263"/>
    <d v="2021-05-03T23:04:15"/>
    <x v="2"/>
    <x v="4"/>
    <x v="1106"/>
    <n v="64"/>
    <x v="0"/>
    <x v="0"/>
    <x v="1"/>
    <n v="8800.69"/>
  </r>
  <r>
    <s v="PAT_897"/>
    <x v="3"/>
    <x v="3264"/>
    <d v="2021-05-04T05:19:44"/>
    <x v="2"/>
    <x v="4"/>
    <x v="1117"/>
    <n v="34"/>
    <x v="0"/>
    <x v="4"/>
    <x v="1"/>
    <n v="2764.22"/>
  </r>
  <r>
    <s v="PAT_2188"/>
    <x v="0"/>
    <x v="3265"/>
    <d v="2021-05-04T11:35:12"/>
    <x v="2"/>
    <x v="4"/>
    <x v="868"/>
    <n v="39"/>
    <x v="0"/>
    <x v="3"/>
    <x v="2"/>
    <n v="104.61"/>
  </r>
  <r>
    <s v="PAT_1098"/>
    <x v="3"/>
    <x v="3266"/>
    <d v="2021-05-04T17:50:41"/>
    <x v="2"/>
    <x v="4"/>
    <x v="1603"/>
    <n v="44"/>
    <x v="1"/>
    <x v="3"/>
    <x v="2"/>
    <n v="7780.19"/>
  </r>
  <r>
    <s v="PAT_748"/>
    <x v="2"/>
    <x v="1277"/>
    <d v="2021-05-05T00:06:10"/>
    <x v="2"/>
    <x v="4"/>
    <x v="1784"/>
    <n v="89"/>
    <x v="1"/>
    <x v="4"/>
    <x v="1"/>
    <n v="9364.14"/>
  </r>
  <r>
    <s v="PAT_13"/>
    <x v="0"/>
    <x v="3267"/>
    <d v="2021-05-05T06:21:39"/>
    <x v="2"/>
    <x v="4"/>
    <x v="1346"/>
    <n v="45"/>
    <x v="0"/>
    <x v="1"/>
    <x v="0"/>
    <n v="7477.73"/>
  </r>
  <r>
    <s v="PAT_1490"/>
    <x v="1"/>
    <x v="3268"/>
    <d v="2021-05-05T12:37:08"/>
    <x v="2"/>
    <x v="4"/>
    <x v="1131"/>
    <n v="57"/>
    <x v="1"/>
    <x v="4"/>
    <x v="1"/>
    <n v="7289.82"/>
  </r>
  <r>
    <s v="PAT_1847"/>
    <x v="2"/>
    <x v="3269"/>
    <d v="2021-05-05T18:52:37"/>
    <x v="2"/>
    <x v="4"/>
    <x v="129"/>
    <n v="44"/>
    <x v="1"/>
    <x v="1"/>
    <x v="0"/>
    <n v="1037.55"/>
  </r>
  <r>
    <s v="PAT_1665"/>
    <x v="1"/>
    <x v="3270"/>
    <d v="2021-05-06T01:08:06"/>
    <x v="2"/>
    <x v="4"/>
    <x v="1965"/>
    <n v="55"/>
    <x v="1"/>
    <x v="3"/>
    <x v="1"/>
    <n v="3219.66"/>
  </r>
  <r>
    <s v="PAT_1694"/>
    <x v="2"/>
    <x v="3271"/>
    <d v="2021-05-06T07:23:35"/>
    <x v="2"/>
    <x v="4"/>
    <x v="1966"/>
    <n v="23"/>
    <x v="1"/>
    <x v="4"/>
    <x v="1"/>
    <n v="130.80000000000001"/>
  </r>
  <r>
    <s v="PAT_753"/>
    <x v="2"/>
    <x v="3272"/>
    <d v="2021-05-06T13:39:04"/>
    <x v="2"/>
    <x v="4"/>
    <x v="1959"/>
    <n v="76"/>
    <x v="1"/>
    <x v="0"/>
    <x v="1"/>
    <n v="2465.8000000000002"/>
  </r>
  <r>
    <s v="PAT_138"/>
    <x v="3"/>
    <x v="3273"/>
    <d v="2021-05-06T19:54:33"/>
    <x v="2"/>
    <x v="4"/>
    <x v="9"/>
    <n v="85"/>
    <x v="1"/>
    <x v="2"/>
    <x v="2"/>
    <n v="7654.86"/>
  </r>
  <r>
    <s v="PAT_413"/>
    <x v="3"/>
    <x v="3274"/>
    <d v="2021-05-07T02:10:02"/>
    <x v="2"/>
    <x v="4"/>
    <x v="773"/>
    <n v="63"/>
    <x v="0"/>
    <x v="1"/>
    <x v="0"/>
    <n v="867.17"/>
  </r>
  <r>
    <s v="PAT_1388"/>
    <x v="1"/>
    <x v="3275"/>
    <d v="2021-05-07T08:25:31"/>
    <x v="2"/>
    <x v="4"/>
    <x v="683"/>
    <n v="77"/>
    <x v="0"/>
    <x v="2"/>
    <x v="1"/>
    <n v="2889.48"/>
  </r>
  <r>
    <s v="PAT_2706"/>
    <x v="0"/>
    <x v="3276"/>
    <d v="2021-05-07T14:41:00"/>
    <x v="2"/>
    <x v="4"/>
    <x v="466"/>
    <n v="41"/>
    <x v="1"/>
    <x v="4"/>
    <x v="1"/>
    <n v="4913.25"/>
  </r>
  <r>
    <s v="PAT_1251"/>
    <x v="3"/>
    <x v="3277"/>
    <d v="2021-05-07T20:56:29"/>
    <x v="2"/>
    <x v="4"/>
    <x v="1133"/>
    <n v="48"/>
    <x v="0"/>
    <x v="4"/>
    <x v="2"/>
    <n v="5572.28"/>
  </r>
  <r>
    <s v="PAT_1814"/>
    <x v="2"/>
    <x v="3278"/>
    <d v="2021-05-08T03:11:58"/>
    <x v="2"/>
    <x v="4"/>
    <x v="1952"/>
    <n v="37"/>
    <x v="1"/>
    <x v="1"/>
    <x v="1"/>
    <n v="1601.65"/>
  </r>
  <r>
    <s v="PAT_633"/>
    <x v="2"/>
    <x v="3279"/>
    <d v="2021-05-08T09:27:26"/>
    <x v="2"/>
    <x v="4"/>
    <x v="1726"/>
    <n v="21"/>
    <x v="1"/>
    <x v="2"/>
    <x v="2"/>
    <n v="3811.33"/>
  </r>
  <r>
    <s v="PAT_15"/>
    <x v="0"/>
    <x v="3280"/>
    <d v="2021-05-08T15:42:55"/>
    <x v="2"/>
    <x v="4"/>
    <x v="705"/>
    <n v="82"/>
    <x v="1"/>
    <x v="4"/>
    <x v="0"/>
    <n v="3595.99"/>
  </r>
  <r>
    <s v="PAT_1089"/>
    <x v="2"/>
    <x v="3281"/>
    <d v="2021-05-08T21:58:24"/>
    <x v="2"/>
    <x v="4"/>
    <x v="938"/>
    <n v="37"/>
    <x v="0"/>
    <x v="2"/>
    <x v="2"/>
    <n v="5936.19"/>
  </r>
  <r>
    <s v="PAT_1293"/>
    <x v="0"/>
    <x v="3282"/>
    <d v="2021-05-09T04:13:53"/>
    <x v="2"/>
    <x v="4"/>
    <x v="473"/>
    <n v="50"/>
    <x v="1"/>
    <x v="1"/>
    <x v="0"/>
    <n v="8192.23"/>
  </r>
  <r>
    <s v="PAT_2450"/>
    <x v="1"/>
    <x v="3283"/>
    <d v="2021-05-09T10:29:22"/>
    <x v="2"/>
    <x v="4"/>
    <x v="1967"/>
    <n v="52"/>
    <x v="0"/>
    <x v="0"/>
    <x v="2"/>
    <n v="5222.7700000000004"/>
  </r>
  <r>
    <s v="PAT_960"/>
    <x v="2"/>
    <x v="3284"/>
    <d v="2021-05-09T16:44:51"/>
    <x v="2"/>
    <x v="4"/>
    <x v="1782"/>
    <n v="55"/>
    <x v="0"/>
    <x v="0"/>
    <x v="0"/>
    <n v="8535.65"/>
  </r>
  <r>
    <s v="PAT_2718"/>
    <x v="1"/>
    <x v="3285"/>
    <d v="2021-05-09T23:00:20"/>
    <x v="2"/>
    <x v="4"/>
    <x v="1015"/>
    <n v="31"/>
    <x v="1"/>
    <x v="4"/>
    <x v="1"/>
    <n v="3007.37"/>
  </r>
  <r>
    <s v="PAT_541"/>
    <x v="2"/>
    <x v="3286"/>
    <d v="2021-05-10T05:15:49"/>
    <x v="2"/>
    <x v="4"/>
    <x v="1131"/>
    <n v="19"/>
    <x v="1"/>
    <x v="3"/>
    <x v="0"/>
    <n v="8918.61"/>
  </r>
  <r>
    <s v="PAT_2102"/>
    <x v="0"/>
    <x v="3287"/>
    <d v="2021-05-10T11:31:18"/>
    <x v="2"/>
    <x v="4"/>
    <x v="26"/>
    <n v="52"/>
    <x v="1"/>
    <x v="3"/>
    <x v="1"/>
    <n v="7701.28"/>
  </r>
  <r>
    <s v="PAT_2797"/>
    <x v="0"/>
    <x v="3288"/>
    <d v="2021-05-10T17:46:47"/>
    <x v="2"/>
    <x v="4"/>
    <x v="1363"/>
    <n v="52"/>
    <x v="1"/>
    <x v="0"/>
    <x v="1"/>
    <n v="6615.83"/>
  </r>
  <r>
    <s v="PAT_1998"/>
    <x v="3"/>
    <x v="3289"/>
    <d v="2021-05-11T00:02:16"/>
    <x v="2"/>
    <x v="4"/>
    <x v="1968"/>
    <n v="81"/>
    <x v="0"/>
    <x v="0"/>
    <x v="0"/>
    <n v="21.76"/>
  </r>
  <r>
    <s v="PAT_801"/>
    <x v="2"/>
    <x v="3290"/>
    <d v="2021-05-11T06:17:45"/>
    <x v="2"/>
    <x v="4"/>
    <x v="165"/>
    <n v="21"/>
    <x v="0"/>
    <x v="1"/>
    <x v="2"/>
    <n v="4173.3100000000004"/>
  </r>
  <r>
    <s v="PAT_2785"/>
    <x v="0"/>
    <x v="3291"/>
    <d v="2021-05-11T12:33:14"/>
    <x v="2"/>
    <x v="4"/>
    <x v="649"/>
    <n v="77"/>
    <x v="0"/>
    <x v="2"/>
    <x v="1"/>
    <n v="5695.95"/>
  </r>
  <r>
    <s v="PAT_188"/>
    <x v="1"/>
    <x v="3292"/>
    <d v="2021-05-11T18:48:43"/>
    <x v="2"/>
    <x v="4"/>
    <x v="515"/>
    <n v="57"/>
    <x v="1"/>
    <x v="0"/>
    <x v="2"/>
    <n v="6720.24"/>
  </r>
  <r>
    <s v="PAT_1913"/>
    <x v="2"/>
    <x v="3293"/>
    <d v="2021-05-12T01:04:12"/>
    <x v="2"/>
    <x v="4"/>
    <x v="1969"/>
    <n v="37"/>
    <x v="0"/>
    <x v="2"/>
    <x v="2"/>
    <n v="3259.41"/>
  </r>
  <r>
    <s v="PAT_885"/>
    <x v="3"/>
    <x v="3294"/>
    <d v="2021-05-12T07:19:40"/>
    <x v="2"/>
    <x v="4"/>
    <x v="361"/>
    <n v="22"/>
    <x v="1"/>
    <x v="2"/>
    <x v="1"/>
    <n v="8736.5400000000009"/>
  </r>
  <r>
    <s v="PAT_2426"/>
    <x v="1"/>
    <x v="3295"/>
    <d v="2021-05-12T13:35:09"/>
    <x v="2"/>
    <x v="4"/>
    <x v="1970"/>
    <n v="81"/>
    <x v="1"/>
    <x v="0"/>
    <x v="0"/>
    <n v="1043.75"/>
  </r>
  <r>
    <s v="PAT_2987"/>
    <x v="0"/>
    <x v="3296"/>
    <d v="2021-05-12T19:50:38"/>
    <x v="2"/>
    <x v="4"/>
    <x v="1912"/>
    <n v="25"/>
    <x v="0"/>
    <x v="2"/>
    <x v="1"/>
    <n v="6026.19"/>
  </r>
  <r>
    <s v="PAT_1720"/>
    <x v="3"/>
    <x v="3297"/>
    <d v="2021-05-13T02:06:07"/>
    <x v="2"/>
    <x v="4"/>
    <x v="1971"/>
    <n v="81"/>
    <x v="1"/>
    <x v="1"/>
    <x v="2"/>
    <n v="6196.17"/>
  </r>
  <r>
    <s v="PAT_2867"/>
    <x v="0"/>
    <x v="3298"/>
    <d v="2021-05-13T08:21:36"/>
    <x v="2"/>
    <x v="4"/>
    <x v="1509"/>
    <n v="52"/>
    <x v="1"/>
    <x v="1"/>
    <x v="1"/>
    <n v="3276.32"/>
  </r>
  <r>
    <s v="PAT_823"/>
    <x v="3"/>
    <x v="3299"/>
    <d v="2021-05-13T14:37:05"/>
    <x v="2"/>
    <x v="4"/>
    <x v="1884"/>
    <n v="68"/>
    <x v="0"/>
    <x v="1"/>
    <x v="0"/>
    <n v="3039.77"/>
  </r>
  <r>
    <s v="PAT_2042"/>
    <x v="3"/>
    <x v="3300"/>
    <d v="2021-05-13T20:52:34"/>
    <x v="2"/>
    <x v="4"/>
    <x v="1972"/>
    <n v="33"/>
    <x v="1"/>
    <x v="4"/>
    <x v="2"/>
    <n v="172.05"/>
  </r>
  <r>
    <s v="PAT_2943"/>
    <x v="3"/>
    <x v="2445"/>
    <d v="2021-05-14T03:08:03"/>
    <x v="2"/>
    <x v="4"/>
    <x v="1973"/>
    <n v="40"/>
    <x v="1"/>
    <x v="0"/>
    <x v="0"/>
    <n v="1113.02"/>
  </r>
  <r>
    <s v="PAT_1815"/>
    <x v="1"/>
    <x v="3301"/>
    <d v="2021-05-14T09:23:32"/>
    <x v="2"/>
    <x v="4"/>
    <x v="226"/>
    <n v="52"/>
    <x v="0"/>
    <x v="2"/>
    <x v="0"/>
    <n v="2050.7399999999998"/>
  </r>
  <r>
    <s v="PAT_2173"/>
    <x v="0"/>
    <x v="3302"/>
    <d v="2021-05-14T15:39:01"/>
    <x v="2"/>
    <x v="4"/>
    <x v="1177"/>
    <n v="50"/>
    <x v="0"/>
    <x v="3"/>
    <x v="1"/>
    <n v="4590.1899999999996"/>
  </r>
  <r>
    <s v="PAT_768"/>
    <x v="0"/>
    <x v="3303"/>
    <d v="2021-05-14T21:54:30"/>
    <x v="2"/>
    <x v="4"/>
    <x v="1974"/>
    <n v="74"/>
    <x v="1"/>
    <x v="1"/>
    <x v="2"/>
    <n v="4372.83"/>
  </r>
  <r>
    <s v="PAT_756"/>
    <x v="0"/>
    <x v="3304"/>
    <d v="2021-05-15T04:09:59"/>
    <x v="2"/>
    <x v="4"/>
    <x v="364"/>
    <n v="47"/>
    <x v="0"/>
    <x v="3"/>
    <x v="2"/>
    <n v="4361.2700000000004"/>
  </r>
  <r>
    <s v="PAT_2744"/>
    <x v="1"/>
    <x v="3305"/>
    <d v="2021-05-15T10:25:28"/>
    <x v="2"/>
    <x v="4"/>
    <x v="1975"/>
    <n v="42"/>
    <x v="0"/>
    <x v="4"/>
    <x v="2"/>
    <n v="4777.59"/>
  </r>
  <r>
    <s v="PAT_1368"/>
    <x v="0"/>
    <x v="3306"/>
    <d v="2021-05-15T16:40:57"/>
    <x v="2"/>
    <x v="4"/>
    <x v="916"/>
    <n v="84"/>
    <x v="0"/>
    <x v="3"/>
    <x v="0"/>
    <n v="1594.66"/>
  </r>
  <r>
    <s v="PAT_2829"/>
    <x v="3"/>
    <x v="3307"/>
    <d v="2021-05-15T22:56:26"/>
    <x v="2"/>
    <x v="4"/>
    <x v="562"/>
    <n v="84"/>
    <x v="1"/>
    <x v="2"/>
    <x v="2"/>
    <n v="9746.8799999999992"/>
  </r>
  <r>
    <s v="PAT_1345"/>
    <x v="2"/>
    <x v="3308"/>
    <d v="2021-05-16T05:11:54"/>
    <x v="2"/>
    <x v="4"/>
    <x v="1976"/>
    <n v="28"/>
    <x v="0"/>
    <x v="3"/>
    <x v="0"/>
    <n v="4527.7299999999996"/>
  </r>
  <r>
    <s v="PAT_2342"/>
    <x v="0"/>
    <x v="3309"/>
    <d v="2021-05-16T11:27:23"/>
    <x v="2"/>
    <x v="4"/>
    <x v="1725"/>
    <n v="85"/>
    <x v="1"/>
    <x v="2"/>
    <x v="1"/>
    <n v="9581.25"/>
  </r>
  <r>
    <s v="PAT_1180"/>
    <x v="1"/>
    <x v="3310"/>
    <d v="2021-05-16T17:42:52"/>
    <x v="2"/>
    <x v="4"/>
    <x v="684"/>
    <n v="30"/>
    <x v="1"/>
    <x v="0"/>
    <x v="0"/>
    <n v="731.91"/>
  </r>
  <r>
    <s v="PAT_329"/>
    <x v="0"/>
    <x v="3311"/>
    <d v="2021-05-16T23:58:21"/>
    <x v="2"/>
    <x v="4"/>
    <x v="1239"/>
    <n v="87"/>
    <x v="1"/>
    <x v="0"/>
    <x v="0"/>
    <n v="8833.34"/>
  </r>
  <r>
    <s v="PAT_743"/>
    <x v="1"/>
    <x v="3312"/>
    <d v="2021-05-17T06:13:50"/>
    <x v="2"/>
    <x v="4"/>
    <x v="355"/>
    <n v="57"/>
    <x v="1"/>
    <x v="0"/>
    <x v="1"/>
    <n v="2146.0300000000002"/>
  </r>
  <r>
    <s v="PAT_961"/>
    <x v="0"/>
    <x v="3313"/>
    <d v="2021-05-17T12:29:19"/>
    <x v="2"/>
    <x v="4"/>
    <x v="1977"/>
    <n v="24"/>
    <x v="1"/>
    <x v="0"/>
    <x v="0"/>
    <n v="8964.14"/>
  </r>
  <r>
    <s v="PAT_2375"/>
    <x v="1"/>
    <x v="3314"/>
    <d v="2021-05-17T18:44:48"/>
    <x v="2"/>
    <x v="4"/>
    <x v="807"/>
    <n v="84"/>
    <x v="1"/>
    <x v="0"/>
    <x v="1"/>
    <n v="4136.49"/>
  </r>
  <r>
    <s v="PAT_1534"/>
    <x v="0"/>
    <x v="3315"/>
    <d v="2021-05-18T01:00:17"/>
    <x v="2"/>
    <x v="4"/>
    <x v="602"/>
    <n v="31"/>
    <x v="1"/>
    <x v="4"/>
    <x v="2"/>
    <n v="4960.87"/>
  </r>
  <r>
    <s v="PAT_2517"/>
    <x v="1"/>
    <x v="3316"/>
    <d v="2021-05-18T07:15:46"/>
    <x v="2"/>
    <x v="4"/>
    <x v="1827"/>
    <n v="19"/>
    <x v="1"/>
    <x v="2"/>
    <x v="1"/>
    <n v="4533.1899999999996"/>
  </r>
  <r>
    <s v="PAT_640"/>
    <x v="3"/>
    <x v="3317"/>
    <d v="2021-05-18T13:31:15"/>
    <x v="2"/>
    <x v="4"/>
    <x v="1099"/>
    <n v="25"/>
    <x v="0"/>
    <x v="4"/>
    <x v="1"/>
    <n v="4057.58"/>
  </r>
  <r>
    <s v="PAT_1950"/>
    <x v="0"/>
    <x v="3318"/>
    <d v="2021-05-18T19:46:44"/>
    <x v="2"/>
    <x v="4"/>
    <x v="559"/>
    <n v="70"/>
    <x v="1"/>
    <x v="4"/>
    <x v="1"/>
    <n v="6207.84"/>
  </r>
  <r>
    <s v="PAT_2565"/>
    <x v="1"/>
    <x v="3319"/>
    <d v="2021-05-19T02:02:13"/>
    <x v="2"/>
    <x v="4"/>
    <x v="1978"/>
    <n v="61"/>
    <x v="0"/>
    <x v="3"/>
    <x v="0"/>
    <n v="3330.19"/>
  </r>
  <r>
    <s v="PAT_1924"/>
    <x v="2"/>
    <x v="3320"/>
    <d v="2021-05-19T08:17:42"/>
    <x v="2"/>
    <x v="4"/>
    <x v="479"/>
    <n v="33"/>
    <x v="1"/>
    <x v="1"/>
    <x v="2"/>
    <n v="6062.27"/>
  </r>
  <r>
    <s v="PAT_992"/>
    <x v="2"/>
    <x v="3321"/>
    <d v="2021-05-19T14:33:11"/>
    <x v="2"/>
    <x v="4"/>
    <x v="1583"/>
    <n v="36"/>
    <x v="1"/>
    <x v="4"/>
    <x v="0"/>
    <n v="3292.96"/>
  </r>
  <r>
    <s v="PAT_363"/>
    <x v="1"/>
    <x v="3322"/>
    <d v="2021-05-19T20:48:40"/>
    <x v="2"/>
    <x v="4"/>
    <x v="839"/>
    <n v="42"/>
    <x v="1"/>
    <x v="1"/>
    <x v="1"/>
    <n v="4901.41"/>
  </r>
  <r>
    <s v="PAT_1962"/>
    <x v="1"/>
    <x v="3323"/>
    <d v="2021-05-20T03:04:08"/>
    <x v="2"/>
    <x v="4"/>
    <x v="1979"/>
    <n v="19"/>
    <x v="0"/>
    <x v="4"/>
    <x v="2"/>
    <n v="8145.33"/>
  </r>
  <r>
    <s v="PAT_933"/>
    <x v="3"/>
    <x v="3324"/>
    <d v="2021-05-20T09:19:37"/>
    <x v="2"/>
    <x v="4"/>
    <x v="1408"/>
    <n v="71"/>
    <x v="0"/>
    <x v="1"/>
    <x v="0"/>
    <n v="3955.93"/>
  </r>
  <r>
    <s v="PAT_1620"/>
    <x v="2"/>
    <x v="3325"/>
    <d v="2021-05-20T15:35:06"/>
    <x v="2"/>
    <x v="4"/>
    <x v="497"/>
    <n v="55"/>
    <x v="1"/>
    <x v="2"/>
    <x v="0"/>
    <n v="9011.16"/>
  </r>
  <r>
    <s v="PAT_1539"/>
    <x v="1"/>
    <x v="3326"/>
    <d v="2021-05-20T21:50:35"/>
    <x v="2"/>
    <x v="4"/>
    <x v="594"/>
    <n v="39"/>
    <x v="1"/>
    <x v="3"/>
    <x v="2"/>
    <n v="8635.25"/>
  </r>
  <r>
    <s v="PAT_626"/>
    <x v="2"/>
    <x v="3327"/>
    <d v="2021-05-21T04:06:04"/>
    <x v="2"/>
    <x v="4"/>
    <x v="152"/>
    <n v="26"/>
    <x v="1"/>
    <x v="4"/>
    <x v="2"/>
    <n v="1011.83"/>
  </r>
  <r>
    <s v="PAT_1418"/>
    <x v="2"/>
    <x v="3328"/>
    <d v="2021-05-21T10:21:33"/>
    <x v="2"/>
    <x v="4"/>
    <x v="1770"/>
    <n v="22"/>
    <x v="1"/>
    <x v="0"/>
    <x v="1"/>
    <n v="3914.25"/>
  </r>
  <r>
    <s v="PAT_2436"/>
    <x v="1"/>
    <x v="3329"/>
    <d v="2021-05-21T16:37:02"/>
    <x v="2"/>
    <x v="4"/>
    <x v="797"/>
    <n v="45"/>
    <x v="1"/>
    <x v="0"/>
    <x v="2"/>
    <n v="435.21"/>
  </r>
  <r>
    <s v="PAT_2552"/>
    <x v="0"/>
    <x v="3330"/>
    <d v="2021-05-21T22:52:31"/>
    <x v="2"/>
    <x v="4"/>
    <x v="1651"/>
    <n v="66"/>
    <x v="0"/>
    <x v="3"/>
    <x v="0"/>
    <n v="2107.37"/>
  </r>
  <r>
    <s v="PAT_1542"/>
    <x v="2"/>
    <x v="3331"/>
    <d v="2021-05-22T05:08:00"/>
    <x v="2"/>
    <x v="4"/>
    <x v="1274"/>
    <n v="39"/>
    <x v="0"/>
    <x v="0"/>
    <x v="0"/>
    <n v="2738.58"/>
  </r>
  <r>
    <s v="PAT_2080"/>
    <x v="2"/>
    <x v="3332"/>
    <d v="2021-05-22T11:23:29"/>
    <x v="2"/>
    <x v="4"/>
    <x v="1980"/>
    <n v="89"/>
    <x v="0"/>
    <x v="3"/>
    <x v="2"/>
    <n v="3883.96"/>
  </r>
  <r>
    <s v="PAT_257"/>
    <x v="0"/>
    <x v="3333"/>
    <d v="2021-05-22T17:38:58"/>
    <x v="2"/>
    <x v="4"/>
    <x v="733"/>
    <n v="67"/>
    <x v="1"/>
    <x v="1"/>
    <x v="1"/>
    <n v="1878.78"/>
  </r>
  <r>
    <s v="PAT_817"/>
    <x v="1"/>
    <x v="3334"/>
    <d v="2021-05-22T23:54:27"/>
    <x v="2"/>
    <x v="4"/>
    <x v="844"/>
    <n v="36"/>
    <x v="1"/>
    <x v="1"/>
    <x v="0"/>
    <n v="6622.46"/>
  </r>
  <r>
    <s v="PAT_194"/>
    <x v="2"/>
    <x v="3335"/>
    <d v="2021-05-23T06:09:56"/>
    <x v="2"/>
    <x v="4"/>
    <x v="1981"/>
    <n v="70"/>
    <x v="0"/>
    <x v="0"/>
    <x v="2"/>
    <n v="987.15"/>
  </r>
  <r>
    <s v="PAT_645"/>
    <x v="1"/>
    <x v="3336"/>
    <d v="2021-05-23T12:25:25"/>
    <x v="2"/>
    <x v="4"/>
    <x v="1886"/>
    <n v="37"/>
    <x v="1"/>
    <x v="4"/>
    <x v="1"/>
    <n v="8400.16"/>
  </r>
  <r>
    <s v="PAT_2275"/>
    <x v="1"/>
    <x v="3337"/>
    <d v="2021-05-23T18:40:53"/>
    <x v="2"/>
    <x v="4"/>
    <x v="756"/>
    <n v="20"/>
    <x v="1"/>
    <x v="2"/>
    <x v="1"/>
    <n v="2059.38"/>
  </r>
  <r>
    <s v="PAT_544"/>
    <x v="1"/>
    <x v="3338"/>
    <d v="2021-05-24T00:56:22"/>
    <x v="2"/>
    <x v="4"/>
    <x v="660"/>
    <n v="46"/>
    <x v="1"/>
    <x v="0"/>
    <x v="2"/>
    <n v="5400.58"/>
  </r>
  <r>
    <s v="PAT_878"/>
    <x v="1"/>
    <x v="3339"/>
    <d v="2021-05-24T07:11:51"/>
    <x v="2"/>
    <x v="4"/>
    <x v="1008"/>
    <n v="71"/>
    <x v="0"/>
    <x v="3"/>
    <x v="2"/>
    <n v="5143"/>
  </r>
  <r>
    <s v="PAT_2620"/>
    <x v="1"/>
    <x v="3340"/>
    <d v="2021-05-24T13:27:20"/>
    <x v="2"/>
    <x v="4"/>
    <x v="1982"/>
    <n v="64"/>
    <x v="0"/>
    <x v="0"/>
    <x v="2"/>
    <n v="9127.83"/>
  </r>
  <r>
    <s v="PAT_24"/>
    <x v="3"/>
    <x v="3341"/>
    <d v="2021-05-24T19:42:49"/>
    <x v="2"/>
    <x v="4"/>
    <x v="1983"/>
    <n v="57"/>
    <x v="1"/>
    <x v="0"/>
    <x v="1"/>
    <n v="2283.29"/>
  </r>
  <r>
    <s v="PAT_35"/>
    <x v="1"/>
    <x v="3342"/>
    <d v="2021-05-25T01:58:18"/>
    <x v="2"/>
    <x v="4"/>
    <x v="1984"/>
    <n v="19"/>
    <x v="0"/>
    <x v="0"/>
    <x v="1"/>
    <n v="7257.29"/>
  </r>
  <r>
    <s v="PAT_904"/>
    <x v="3"/>
    <x v="3343"/>
    <d v="2021-05-25T08:13:47"/>
    <x v="2"/>
    <x v="4"/>
    <x v="1893"/>
    <n v="18"/>
    <x v="0"/>
    <x v="0"/>
    <x v="2"/>
    <n v="8945.94"/>
  </r>
  <r>
    <s v="PAT_361"/>
    <x v="0"/>
    <x v="3344"/>
    <d v="2021-05-25T14:29:16"/>
    <x v="2"/>
    <x v="4"/>
    <x v="716"/>
    <n v="34"/>
    <x v="0"/>
    <x v="0"/>
    <x v="1"/>
    <n v="6480.71"/>
  </r>
  <r>
    <s v="PAT_2872"/>
    <x v="1"/>
    <x v="3345"/>
    <d v="2021-05-25T20:44:45"/>
    <x v="2"/>
    <x v="4"/>
    <x v="615"/>
    <n v="41"/>
    <x v="0"/>
    <x v="1"/>
    <x v="0"/>
    <n v="1152.2"/>
  </r>
  <r>
    <s v="PAT_271"/>
    <x v="2"/>
    <x v="3346"/>
    <d v="2021-05-26T03:00:14"/>
    <x v="2"/>
    <x v="4"/>
    <x v="930"/>
    <n v="60"/>
    <x v="0"/>
    <x v="3"/>
    <x v="1"/>
    <n v="7811.19"/>
  </r>
  <r>
    <s v="PAT_277"/>
    <x v="1"/>
    <x v="3347"/>
    <d v="2021-05-26T09:15:43"/>
    <x v="2"/>
    <x v="4"/>
    <x v="1985"/>
    <n v="64"/>
    <x v="0"/>
    <x v="0"/>
    <x v="2"/>
    <n v="4266.5200000000004"/>
  </r>
  <r>
    <s v="PAT_780"/>
    <x v="3"/>
    <x v="3348"/>
    <d v="2021-05-26T15:31:12"/>
    <x v="2"/>
    <x v="4"/>
    <x v="966"/>
    <n v="56"/>
    <x v="0"/>
    <x v="0"/>
    <x v="1"/>
    <n v="6465.58"/>
  </r>
  <r>
    <s v="PAT_1829"/>
    <x v="0"/>
    <x v="3349"/>
    <d v="2021-05-26T21:46:41"/>
    <x v="2"/>
    <x v="4"/>
    <x v="1305"/>
    <n v="88"/>
    <x v="1"/>
    <x v="0"/>
    <x v="0"/>
    <n v="6843.58"/>
  </r>
  <r>
    <s v="PAT_2218"/>
    <x v="3"/>
    <x v="3350"/>
    <d v="2021-05-27T04:02:10"/>
    <x v="2"/>
    <x v="4"/>
    <x v="671"/>
    <n v="71"/>
    <x v="0"/>
    <x v="2"/>
    <x v="2"/>
    <n v="5473.78"/>
  </r>
  <r>
    <s v="PAT_659"/>
    <x v="1"/>
    <x v="3351"/>
    <d v="2021-05-27T10:17:39"/>
    <x v="2"/>
    <x v="4"/>
    <x v="1273"/>
    <n v="49"/>
    <x v="0"/>
    <x v="4"/>
    <x v="0"/>
    <n v="1655.16"/>
  </r>
  <r>
    <s v="PAT_1623"/>
    <x v="0"/>
    <x v="3352"/>
    <d v="2021-05-27T16:33:07"/>
    <x v="2"/>
    <x v="4"/>
    <x v="1986"/>
    <n v="20"/>
    <x v="1"/>
    <x v="0"/>
    <x v="0"/>
    <n v="9341.1"/>
  </r>
  <r>
    <s v="PAT_2730"/>
    <x v="3"/>
    <x v="3353"/>
    <d v="2021-05-27T22:48:36"/>
    <x v="2"/>
    <x v="4"/>
    <x v="1987"/>
    <n v="55"/>
    <x v="0"/>
    <x v="3"/>
    <x v="2"/>
    <n v="6197.73"/>
  </r>
  <r>
    <s v="PAT_575"/>
    <x v="3"/>
    <x v="3354"/>
    <d v="2021-05-28T05:04:05"/>
    <x v="2"/>
    <x v="4"/>
    <x v="49"/>
    <n v="62"/>
    <x v="1"/>
    <x v="1"/>
    <x v="0"/>
    <n v="3260.94"/>
  </r>
  <r>
    <s v="PAT_933"/>
    <x v="2"/>
    <x v="3355"/>
    <d v="2021-05-28T11:19:34"/>
    <x v="2"/>
    <x v="4"/>
    <x v="1408"/>
    <n v="71"/>
    <x v="0"/>
    <x v="1"/>
    <x v="0"/>
    <n v="3955.93"/>
  </r>
  <r>
    <s v="PAT_1328"/>
    <x v="3"/>
    <x v="3356"/>
    <d v="2021-05-28T17:35:03"/>
    <x v="2"/>
    <x v="4"/>
    <x v="1988"/>
    <n v="56"/>
    <x v="1"/>
    <x v="2"/>
    <x v="1"/>
    <n v="7656.44"/>
  </r>
  <r>
    <s v="PAT_353"/>
    <x v="2"/>
    <x v="3357"/>
    <d v="2021-05-28T23:50:32"/>
    <x v="2"/>
    <x v="4"/>
    <x v="1764"/>
    <n v="42"/>
    <x v="0"/>
    <x v="1"/>
    <x v="1"/>
    <n v="2574.4299999999998"/>
  </r>
  <r>
    <s v="PAT_2213"/>
    <x v="1"/>
    <x v="3358"/>
    <d v="2021-05-29T06:06:01"/>
    <x v="2"/>
    <x v="4"/>
    <x v="356"/>
    <n v="71"/>
    <x v="1"/>
    <x v="4"/>
    <x v="1"/>
    <n v="3711.56"/>
  </r>
  <r>
    <s v="PAT_785"/>
    <x v="2"/>
    <x v="3359"/>
    <d v="2021-05-29T12:21:30"/>
    <x v="2"/>
    <x v="4"/>
    <x v="672"/>
    <n v="31"/>
    <x v="0"/>
    <x v="3"/>
    <x v="1"/>
    <n v="5142.75"/>
  </r>
  <r>
    <s v="PAT_10"/>
    <x v="0"/>
    <x v="3360"/>
    <d v="2021-05-29T18:36:59"/>
    <x v="2"/>
    <x v="4"/>
    <x v="665"/>
    <n v="25"/>
    <x v="1"/>
    <x v="1"/>
    <x v="2"/>
    <n v="2728.83"/>
  </r>
  <r>
    <s v="PAT_899"/>
    <x v="2"/>
    <x v="3361"/>
    <d v="2021-05-30T00:52:28"/>
    <x v="2"/>
    <x v="4"/>
    <x v="1989"/>
    <n v="30"/>
    <x v="0"/>
    <x v="2"/>
    <x v="1"/>
    <n v="6507.07"/>
  </r>
  <r>
    <s v="PAT_4"/>
    <x v="3"/>
    <x v="3362"/>
    <d v="2021-05-30T07:07:57"/>
    <x v="2"/>
    <x v="4"/>
    <x v="78"/>
    <n v="36"/>
    <x v="0"/>
    <x v="4"/>
    <x v="2"/>
    <n v="2749.88"/>
  </r>
  <r>
    <s v="PAT_788"/>
    <x v="2"/>
    <x v="3363"/>
    <d v="2021-05-30T13:23:26"/>
    <x v="2"/>
    <x v="4"/>
    <x v="1136"/>
    <n v="66"/>
    <x v="1"/>
    <x v="3"/>
    <x v="1"/>
    <n v="5029.41"/>
  </r>
  <r>
    <s v="PAT_1337"/>
    <x v="3"/>
    <x v="3364"/>
    <d v="2021-05-30T19:38:55"/>
    <x v="2"/>
    <x v="4"/>
    <x v="686"/>
    <n v="89"/>
    <x v="0"/>
    <x v="1"/>
    <x v="1"/>
    <n v="6463.86"/>
  </r>
  <r>
    <s v="PAT_1722"/>
    <x v="1"/>
    <x v="3365"/>
    <d v="2021-05-31T01:54:24"/>
    <x v="2"/>
    <x v="4"/>
    <x v="1747"/>
    <n v="43"/>
    <x v="0"/>
    <x v="3"/>
    <x v="1"/>
    <n v="4426.5"/>
  </r>
  <r>
    <s v="PAT_889"/>
    <x v="2"/>
    <x v="3366"/>
    <d v="2021-05-31T08:09:53"/>
    <x v="2"/>
    <x v="4"/>
    <x v="1990"/>
    <n v="59"/>
    <x v="1"/>
    <x v="0"/>
    <x v="2"/>
    <n v="1545.21"/>
  </r>
  <r>
    <s v="PAT_917"/>
    <x v="3"/>
    <x v="3367"/>
    <d v="2021-05-31T14:25:21"/>
    <x v="2"/>
    <x v="4"/>
    <x v="1991"/>
    <n v="34"/>
    <x v="0"/>
    <x v="3"/>
    <x v="2"/>
    <n v="8220.73"/>
  </r>
  <r>
    <s v="PAT_869"/>
    <x v="3"/>
    <x v="3368"/>
    <d v="2021-05-31T20:40:50"/>
    <x v="2"/>
    <x v="4"/>
    <x v="280"/>
    <n v="19"/>
    <x v="1"/>
    <x v="3"/>
    <x v="1"/>
    <n v="8655.9500000000007"/>
  </r>
  <r>
    <s v="PAT_2204"/>
    <x v="2"/>
    <x v="3369"/>
    <d v="2021-06-01T02:56:19"/>
    <x v="2"/>
    <x v="5"/>
    <x v="1775"/>
    <n v="74"/>
    <x v="1"/>
    <x v="1"/>
    <x v="2"/>
    <n v="2963.56"/>
  </r>
  <r>
    <s v="PAT_939"/>
    <x v="2"/>
    <x v="3370"/>
    <d v="2021-06-01T09:11:48"/>
    <x v="2"/>
    <x v="5"/>
    <x v="601"/>
    <n v="54"/>
    <x v="0"/>
    <x v="2"/>
    <x v="2"/>
    <n v="9243.27"/>
  </r>
  <r>
    <s v="PAT_1473"/>
    <x v="0"/>
    <x v="3371"/>
    <d v="2021-06-01T15:27:17"/>
    <x v="2"/>
    <x v="5"/>
    <x v="1171"/>
    <n v="19"/>
    <x v="1"/>
    <x v="0"/>
    <x v="1"/>
    <n v="4439.3999999999996"/>
  </r>
  <r>
    <s v="PAT_802"/>
    <x v="3"/>
    <x v="3372"/>
    <d v="2021-06-01T21:42:46"/>
    <x v="2"/>
    <x v="5"/>
    <x v="1805"/>
    <n v="70"/>
    <x v="1"/>
    <x v="2"/>
    <x v="1"/>
    <n v="5165.41"/>
  </r>
  <r>
    <s v="PAT_71"/>
    <x v="3"/>
    <x v="3373"/>
    <d v="2021-06-02T03:58:15"/>
    <x v="2"/>
    <x v="5"/>
    <x v="1962"/>
    <n v="80"/>
    <x v="0"/>
    <x v="4"/>
    <x v="2"/>
    <n v="5092.8900000000003"/>
  </r>
  <r>
    <s v="PAT_2188"/>
    <x v="2"/>
    <x v="3374"/>
    <d v="2021-06-02T10:13:44"/>
    <x v="2"/>
    <x v="5"/>
    <x v="868"/>
    <n v="39"/>
    <x v="0"/>
    <x v="3"/>
    <x v="2"/>
    <n v="104.61"/>
  </r>
  <r>
    <s v="PAT_334"/>
    <x v="3"/>
    <x v="3375"/>
    <d v="2021-06-02T16:29:13"/>
    <x v="2"/>
    <x v="5"/>
    <x v="1992"/>
    <n v="43"/>
    <x v="1"/>
    <x v="0"/>
    <x v="1"/>
    <n v="9371.09"/>
  </r>
  <r>
    <s v="PAT_1120"/>
    <x v="0"/>
    <x v="3376"/>
    <d v="2021-06-02T22:44:42"/>
    <x v="2"/>
    <x v="5"/>
    <x v="265"/>
    <n v="68"/>
    <x v="0"/>
    <x v="0"/>
    <x v="2"/>
    <n v="3229.77"/>
  </r>
  <r>
    <s v="PAT_2726"/>
    <x v="2"/>
    <x v="3377"/>
    <d v="2021-06-03T05:00:11"/>
    <x v="2"/>
    <x v="5"/>
    <x v="1490"/>
    <n v="25"/>
    <x v="0"/>
    <x v="1"/>
    <x v="1"/>
    <n v="1427.09"/>
  </r>
  <r>
    <s v="PAT_954"/>
    <x v="2"/>
    <x v="3378"/>
    <d v="2021-06-03T11:15:40"/>
    <x v="2"/>
    <x v="5"/>
    <x v="1993"/>
    <n v="57"/>
    <x v="0"/>
    <x v="4"/>
    <x v="0"/>
    <n v="16.329999999999998"/>
  </r>
  <r>
    <s v="PAT_222"/>
    <x v="2"/>
    <x v="3379"/>
    <d v="2021-06-03T17:31:09"/>
    <x v="2"/>
    <x v="5"/>
    <x v="822"/>
    <n v="66"/>
    <x v="1"/>
    <x v="2"/>
    <x v="1"/>
    <n v="1385.08"/>
  </r>
  <r>
    <s v="PAT_2820"/>
    <x v="2"/>
    <x v="3380"/>
    <d v="2021-06-03T23:46:38"/>
    <x v="2"/>
    <x v="5"/>
    <x v="1994"/>
    <n v="83"/>
    <x v="1"/>
    <x v="1"/>
    <x v="0"/>
    <n v="721.16"/>
  </r>
  <r>
    <s v="PAT_710"/>
    <x v="3"/>
    <x v="3381"/>
    <d v="2021-06-04T06:02:07"/>
    <x v="2"/>
    <x v="5"/>
    <x v="1995"/>
    <n v="30"/>
    <x v="0"/>
    <x v="0"/>
    <x v="1"/>
    <n v="3860.6"/>
  </r>
  <r>
    <s v="PAT_1201"/>
    <x v="3"/>
    <x v="3382"/>
    <d v="2021-06-04T12:17:35"/>
    <x v="2"/>
    <x v="5"/>
    <x v="1996"/>
    <n v="30"/>
    <x v="1"/>
    <x v="1"/>
    <x v="0"/>
    <n v="4444.9799999999996"/>
  </r>
  <r>
    <s v="PAT_490"/>
    <x v="0"/>
    <x v="3383"/>
    <d v="2021-06-04T18:33:04"/>
    <x v="2"/>
    <x v="5"/>
    <x v="1997"/>
    <n v="60"/>
    <x v="1"/>
    <x v="2"/>
    <x v="1"/>
    <n v="6233.23"/>
  </r>
  <r>
    <s v="PAT_936"/>
    <x v="2"/>
    <x v="3384"/>
    <d v="2021-06-05T00:48:33"/>
    <x v="2"/>
    <x v="5"/>
    <x v="1998"/>
    <n v="23"/>
    <x v="0"/>
    <x v="4"/>
    <x v="0"/>
    <n v="4784.68"/>
  </r>
  <r>
    <s v="PAT_861"/>
    <x v="1"/>
    <x v="3385"/>
    <d v="2021-06-05T07:04:02"/>
    <x v="2"/>
    <x v="5"/>
    <x v="1999"/>
    <n v="66"/>
    <x v="0"/>
    <x v="1"/>
    <x v="2"/>
    <n v="3452.13"/>
  </r>
  <r>
    <s v="PAT_2363"/>
    <x v="2"/>
    <x v="3386"/>
    <d v="2021-06-05T13:19:31"/>
    <x v="2"/>
    <x v="5"/>
    <x v="96"/>
    <n v="54"/>
    <x v="1"/>
    <x v="0"/>
    <x v="2"/>
    <n v="7059.46"/>
  </r>
  <r>
    <s v="PAT_345"/>
    <x v="3"/>
    <x v="3387"/>
    <d v="2021-06-05T19:35:00"/>
    <x v="2"/>
    <x v="5"/>
    <x v="1692"/>
    <n v="41"/>
    <x v="0"/>
    <x v="3"/>
    <x v="2"/>
    <n v="1765.73"/>
  </r>
  <r>
    <s v="PAT_1376"/>
    <x v="0"/>
    <x v="3388"/>
    <d v="2021-06-06T01:50:29"/>
    <x v="2"/>
    <x v="5"/>
    <x v="1323"/>
    <n v="61"/>
    <x v="1"/>
    <x v="3"/>
    <x v="0"/>
    <n v="2170.8000000000002"/>
  </r>
  <r>
    <s v="PAT_281"/>
    <x v="1"/>
    <x v="3389"/>
    <d v="2021-06-06T08:05:58"/>
    <x v="2"/>
    <x v="5"/>
    <x v="234"/>
    <n v="88"/>
    <x v="1"/>
    <x v="4"/>
    <x v="1"/>
    <n v="642.26"/>
  </r>
  <r>
    <s v="PAT_706"/>
    <x v="0"/>
    <x v="3390"/>
    <d v="2021-06-06T14:21:27"/>
    <x v="2"/>
    <x v="5"/>
    <x v="2000"/>
    <n v="34"/>
    <x v="0"/>
    <x v="4"/>
    <x v="1"/>
    <n v="3699.45"/>
  </r>
  <r>
    <s v="PAT_1695"/>
    <x v="1"/>
    <x v="3391"/>
    <d v="2021-06-06T20:36:56"/>
    <x v="2"/>
    <x v="5"/>
    <x v="1880"/>
    <n v="50"/>
    <x v="1"/>
    <x v="0"/>
    <x v="0"/>
    <n v="7792.49"/>
  </r>
  <r>
    <s v="PAT_1223"/>
    <x v="1"/>
    <x v="3392"/>
    <d v="2021-06-07T02:52:25"/>
    <x v="2"/>
    <x v="5"/>
    <x v="2001"/>
    <n v="48"/>
    <x v="1"/>
    <x v="2"/>
    <x v="1"/>
    <n v="5199.9799999999996"/>
  </r>
  <r>
    <s v="PAT_2661"/>
    <x v="1"/>
    <x v="3393"/>
    <d v="2021-06-07T09:07:54"/>
    <x v="2"/>
    <x v="5"/>
    <x v="2002"/>
    <n v="24"/>
    <x v="0"/>
    <x v="0"/>
    <x v="1"/>
    <n v="2341.7199999999998"/>
  </r>
  <r>
    <s v="PAT_2889"/>
    <x v="0"/>
    <x v="3394"/>
    <d v="2021-06-07T15:23:23"/>
    <x v="2"/>
    <x v="5"/>
    <x v="299"/>
    <n v="40"/>
    <x v="1"/>
    <x v="2"/>
    <x v="0"/>
    <n v="8020.96"/>
  </r>
  <r>
    <s v="PAT_2582"/>
    <x v="0"/>
    <x v="3395"/>
    <d v="2021-06-07T21:38:52"/>
    <x v="2"/>
    <x v="5"/>
    <x v="800"/>
    <n v="59"/>
    <x v="1"/>
    <x v="1"/>
    <x v="2"/>
    <n v="5943.01"/>
  </r>
  <r>
    <s v="PAT_2718"/>
    <x v="3"/>
    <x v="3396"/>
    <d v="2021-06-08T03:54:21"/>
    <x v="2"/>
    <x v="5"/>
    <x v="1015"/>
    <n v="31"/>
    <x v="1"/>
    <x v="4"/>
    <x v="1"/>
    <n v="3007.37"/>
  </r>
  <r>
    <s v="PAT_1481"/>
    <x v="0"/>
    <x v="3397"/>
    <d v="2021-06-08T10:09:49"/>
    <x v="2"/>
    <x v="5"/>
    <x v="1370"/>
    <n v="62"/>
    <x v="0"/>
    <x v="3"/>
    <x v="1"/>
    <n v="9285.5"/>
  </r>
  <r>
    <s v="PAT_2267"/>
    <x v="3"/>
    <x v="3398"/>
    <d v="2021-06-08T16:25:18"/>
    <x v="2"/>
    <x v="5"/>
    <x v="2003"/>
    <n v="43"/>
    <x v="0"/>
    <x v="0"/>
    <x v="0"/>
    <n v="8559.5"/>
  </r>
  <r>
    <s v="PAT_1837"/>
    <x v="2"/>
    <x v="3399"/>
    <d v="2021-06-08T22:40:47"/>
    <x v="2"/>
    <x v="5"/>
    <x v="55"/>
    <n v="24"/>
    <x v="1"/>
    <x v="2"/>
    <x v="0"/>
    <n v="3686.21"/>
  </r>
  <r>
    <s v="PAT_2681"/>
    <x v="2"/>
    <x v="3400"/>
    <d v="2021-06-09T04:56:16"/>
    <x v="2"/>
    <x v="5"/>
    <x v="535"/>
    <n v="68"/>
    <x v="1"/>
    <x v="0"/>
    <x v="0"/>
    <n v="4078.16"/>
  </r>
  <r>
    <s v="PAT_2717"/>
    <x v="1"/>
    <x v="3401"/>
    <d v="2021-06-09T11:11:45"/>
    <x v="2"/>
    <x v="5"/>
    <x v="1605"/>
    <n v="79"/>
    <x v="1"/>
    <x v="2"/>
    <x v="1"/>
    <n v="4946.29"/>
  </r>
  <r>
    <s v="PAT_2856"/>
    <x v="1"/>
    <x v="3402"/>
    <d v="2021-06-09T17:27:14"/>
    <x v="2"/>
    <x v="5"/>
    <x v="702"/>
    <n v="73"/>
    <x v="1"/>
    <x v="3"/>
    <x v="1"/>
    <n v="4866.0200000000004"/>
  </r>
  <r>
    <s v="PAT_500"/>
    <x v="2"/>
    <x v="3403"/>
    <d v="2021-06-09T23:42:43"/>
    <x v="2"/>
    <x v="5"/>
    <x v="513"/>
    <n v="20"/>
    <x v="1"/>
    <x v="3"/>
    <x v="0"/>
    <n v="2141.62"/>
  </r>
  <r>
    <s v="PAT_36"/>
    <x v="1"/>
    <x v="3404"/>
    <d v="2021-06-10T05:58:12"/>
    <x v="2"/>
    <x v="5"/>
    <x v="1013"/>
    <n v="34"/>
    <x v="1"/>
    <x v="2"/>
    <x v="0"/>
    <n v="5550.36"/>
  </r>
  <r>
    <s v="PAT_1186"/>
    <x v="2"/>
    <x v="3405"/>
    <d v="2021-06-10T12:13:41"/>
    <x v="2"/>
    <x v="5"/>
    <x v="861"/>
    <n v="53"/>
    <x v="0"/>
    <x v="2"/>
    <x v="0"/>
    <n v="6438.08"/>
  </r>
  <r>
    <s v="PAT_1993"/>
    <x v="3"/>
    <x v="3406"/>
    <d v="2021-06-10T18:29:10"/>
    <x v="2"/>
    <x v="5"/>
    <x v="2004"/>
    <n v="26"/>
    <x v="0"/>
    <x v="0"/>
    <x v="1"/>
    <n v="7247.07"/>
  </r>
  <r>
    <s v="PAT_2221"/>
    <x v="3"/>
    <x v="3407"/>
    <d v="2021-06-11T00:44:39"/>
    <x v="2"/>
    <x v="5"/>
    <x v="1586"/>
    <n v="88"/>
    <x v="0"/>
    <x v="4"/>
    <x v="2"/>
    <n v="2294.83"/>
  </r>
  <r>
    <s v="PAT_847"/>
    <x v="1"/>
    <x v="3408"/>
    <d v="2021-06-11T07:00:08"/>
    <x v="2"/>
    <x v="5"/>
    <x v="2005"/>
    <n v="58"/>
    <x v="0"/>
    <x v="4"/>
    <x v="1"/>
    <n v="5336.27"/>
  </r>
  <r>
    <s v="PAT_2880"/>
    <x v="0"/>
    <x v="3409"/>
    <d v="2021-06-11T13:15:37"/>
    <x v="2"/>
    <x v="5"/>
    <x v="2006"/>
    <n v="46"/>
    <x v="0"/>
    <x v="2"/>
    <x v="0"/>
    <n v="5301.57"/>
  </r>
  <r>
    <s v="PAT_2588"/>
    <x v="1"/>
    <x v="3410"/>
    <d v="2021-06-11T19:31:06"/>
    <x v="2"/>
    <x v="5"/>
    <x v="961"/>
    <n v="71"/>
    <x v="0"/>
    <x v="4"/>
    <x v="2"/>
    <n v="3471.23"/>
  </r>
  <r>
    <s v="PAT_1696"/>
    <x v="3"/>
    <x v="3411"/>
    <d v="2021-06-12T01:46:35"/>
    <x v="2"/>
    <x v="5"/>
    <x v="1838"/>
    <n v="63"/>
    <x v="1"/>
    <x v="4"/>
    <x v="1"/>
    <n v="1880.26"/>
  </r>
  <r>
    <s v="PAT_875"/>
    <x v="3"/>
    <x v="3412"/>
    <d v="2021-06-12T08:02:03"/>
    <x v="2"/>
    <x v="5"/>
    <x v="1128"/>
    <n v="25"/>
    <x v="1"/>
    <x v="3"/>
    <x v="1"/>
    <n v="612.26"/>
  </r>
  <r>
    <s v="PAT_1439"/>
    <x v="3"/>
    <x v="3413"/>
    <d v="2021-06-12T14:17:32"/>
    <x v="2"/>
    <x v="5"/>
    <x v="842"/>
    <n v="53"/>
    <x v="0"/>
    <x v="3"/>
    <x v="1"/>
    <n v="4341.29"/>
  </r>
  <r>
    <s v="PAT_710"/>
    <x v="2"/>
    <x v="3414"/>
    <d v="2021-06-12T20:33:01"/>
    <x v="2"/>
    <x v="5"/>
    <x v="1995"/>
    <n v="30"/>
    <x v="0"/>
    <x v="0"/>
    <x v="1"/>
    <n v="3860.6"/>
  </r>
  <r>
    <s v="PAT_56"/>
    <x v="1"/>
    <x v="3415"/>
    <d v="2021-06-13T02:48:30"/>
    <x v="2"/>
    <x v="5"/>
    <x v="1736"/>
    <n v="31"/>
    <x v="0"/>
    <x v="0"/>
    <x v="0"/>
    <n v="3029.15"/>
  </r>
  <r>
    <s v="PAT_687"/>
    <x v="0"/>
    <x v="3416"/>
    <d v="2021-06-13T09:03:59"/>
    <x v="2"/>
    <x v="5"/>
    <x v="117"/>
    <n v="81"/>
    <x v="1"/>
    <x v="1"/>
    <x v="2"/>
    <n v="9998.23"/>
  </r>
  <r>
    <s v="PAT_1480"/>
    <x v="1"/>
    <x v="3417"/>
    <d v="2021-06-13T15:19:28"/>
    <x v="2"/>
    <x v="5"/>
    <x v="2007"/>
    <n v="71"/>
    <x v="0"/>
    <x v="2"/>
    <x v="2"/>
    <n v="2259.2199999999998"/>
  </r>
  <r>
    <s v="PAT_1746"/>
    <x v="0"/>
    <x v="3418"/>
    <d v="2021-06-13T21:34:57"/>
    <x v="2"/>
    <x v="5"/>
    <x v="1258"/>
    <n v="69"/>
    <x v="1"/>
    <x v="2"/>
    <x v="2"/>
    <n v="894.02"/>
  </r>
  <r>
    <s v="PAT_853"/>
    <x v="2"/>
    <x v="3419"/>
    <d v="2021-06-14T03:50:26"/>
    <x v="2"/>
    <x v="5"/>
    <x v="38"/>
    <n v="63"/>
    <x v="1"/>
    <x v="1"/>
    <x v="1"/>
    <n v="7914.29"/>
  </r>
  <r>
    <s v="PAT_2059"/>
    <x v="3"/>
    <x v="3420"/>
    <d v="2021-06-14T10:05:55"/>
    <x v="2"/>
    <x v="5"/>
    <x v="694"/>
    <n v="22"/>
    <x v="1"/>
    <x v="4"/>
    <x v="2"/>
    <n v="1495.2"/>
  </r>
  <r>
    <s v="PAT_1945"/>
    <x v="3"/>
    <x v="3421"/>
    <d v="2021-06-14T16:21:24"/>
    <x v="2"/>
    <x v="5"/>
    <x v="637"/>
    <n v="45"/>
    <x v="0"/>
    <x v="3"/>
    <x v="1"/>
    <n v="1547.38"/>
  </r>
  <r>
    <s v="PAT_356"/>
    <x v="0"/>
    <x v="3422"/>
    <d v="2021-06-14T22:36:53"/>
    <x v="2"/>
    <x v="5"/>
    <x v="616"/>
    <n v="58"/>
    <x v="0"/>
    <x v="2"/>
    <x v="2"/>
    <n v="6217.93"/>
  </r>
  <r>
    <s v="PAT_1381"/>
    <x v="2"/>
    <x v="3423"/>
    <d v="2021-06-15T04:52:22"/>
    <x v="2"/>
    <x v="5"/>
    <x v="2008"/>
    <n v="31"/>
    <x v="0"/>
    <x v="2"/>
    <x v="0"/>
    <n v="7554.49"/>
  </r>
  <r>
    <s v="PAT_2609"/>
    <x v="1"/>
    <x v="3424"/>
    <d v="2021-06-15T11:07:51"/>
    <x v="2"/>
    <x v="5"/>
    <x v="2009"/>
    <n v="46"/>
    <x v="1"/>
    <x v="1"/>
    <x v="2"/>
    <n v="4145.75"/>
  </r>
  <r>
    <s v="PAT_2173"/>
    <x v="2"/>
    <x v="3425"/>
    <d v="2021-06-15T17:23:20"/>
    <x v="2"/>
    <x v="5"/>
    <x v="1177"/>
    <n v="50"/>
    <x v="0"/>
    <x v="3"/>
    <x v="1"/>
    <n v="4590.1899999999996"/>
  </r>
  <r>
    <s v="PAT_21"/>
    <x v="0"/>
    <x v="3426"/>
    <d v="2021-06-15T23:38:49"/>
    <x v="2"/>
    <x v="5"/>
    <x v="2010"/>
    <n v="43"/>
    <x v="0"/>
    <x v="2"/>
    <x v="2"/>
    <n v="2914.23"/>
  </r>
  <r>
    <s v="PAT_477"/>
    <x v="0"/>
    <x v="3427"/>
    <d v="2021-06-16T05:54:17"/>
    <x v="2"/>
    <x v="5"/>
    <x v="2011"/>
    <n v="89"/>
    <x v="0"/>
    <x v="1"/>
    <x v="0"/>
    <n v="5699.01"/>
  </r>
  <r>
    <s v="PAT_1107"/>
    <x v="2"/>
    <x v="3428"/>
    <d v="2021-06-16T12:09:46"/>
    <x v="2"/>
    <x v="5"/>
    <x v="169"/>
    <n v="73"/>
    <x v="0"/>
    <x v="1"/>
    <x v="1"/>
    <n v="5638.93"/>
  </r>
  <r>
    <s v="PAT_2889"/>
    <x v="2"/>
    <x v="3429"/>
    <d v="2021-06-16T18:25:15"/>
    <x v="2"/>
    <x v="5"/>
    <x v="299"/>
    <n v="40"/>
    <x v="1"/>
    <x v="2"/>
    <x v="0"/>
    <n v="8020.96"/>
  </r>
  <r>
    <s v="PAT_2266"/>
    <x v="0"/>
    <x v="3430"/>
    <d v="2021-06-17T00:40:44"/>
    <x v="2"/>
    <x v="5"/>
    <x v="894"/>
    <n v="30"/>
    <x v="0"/>
    <x v="0"/>
    <x v="0"/>
    <n v="1391.34"/>
  </r>
  <r>
    <s v="PAT_1427"/>
    <x v="3"/>
    <x v="3431"/>
    <d v="2021-06-17T06:56:13"/>
    <x v="2"/>
    <x v="5"/>
    <x v="744"/>
    <n v="52"/>
    <x v="1"/>
    <x v="2"/>
    <x v="0"/>
    <n v="9731.4500000000007"/>
  </r>
  <r>
    <s v="PAT_2628"/>
    <x v="0"/>
    <x v="3432"/>
    <d v="2021-06-17T13:11:42"/>
    <x v="2"/>
    <x v="5"/>
    <x v="2012"/>
    <n v="25"/>
    <x v="0"/>
    <x v="2"/>
    <x v="1"/>
    <n v="6242.96"/>
  </r>
  <r>
    <s v="PAT_1711"/>
    <x v="0"/>
    <x v="3433"/>
    <d v="2021-06-17T19:27:11"/>
    <x v="2"/>
    <x v="5"/>
    <x v="1211"/>
    <n v="85"/>
    <x v="1"/>
    <x v="0"/>
    <x v="2"/>
    <n v="3923.42"/>
  </r>
  <r>
    <s v="PAT_239"/>
    <x v="3"/>
    <x v="3434"/>
    <d v="2021-06-18T01:42:40"/>
    <x v="2"/>
    <x v="5"/>
    <x v="2013"/>
    <n v="19"/>
    <x v="0"/>
    <x v="2"/>
    <x v="0"/>
    <n v="497.31"/>
  </r>
  <r>
    <s v="PAT_1889"/>
    <x v="1"/>
    <x v="3435"/>
    <d v="2021-06-18T07:58:09"/>
    <x v="2"/>
    <x v="5"/>
    <x v="556"/>
    <n v="62"/>
    <x v="1"/>
    <x v="0"/>
    <x v="0"/>
    <n v="9979.85"/>
  </r>
  <r>
    <s v="PAT_2663"/>
    <x v="3"/>
    <x v="3436"/>
    <d v="2021-06-18T14:13:38"/>
    <x v="2"/>
    <x v="5"/>
    <x v="2014"/>
    <n v="58"/>
    <x v="0"/>
    <x v="3"/>
    <x v="1"/>
    <n v="2856.57"/>
  </r>
  <r>
    <s v="PAT_1342"/>
    <x v="3"/>
    <x v="3437"/>
    <d v="2021-06-18T20:29:07"/>
    <x v="2"/>
    <x v="5"/>
    <x v="2015"/>
    <n v="80"/>
    <x v="0"/>
    <x v="1"/>
    <x v="1"/>
    <n v="3622.63"/>
  </r>
  <r>
    <s v="PAT_2969"/>
    <x v="0"/>
    <x v="3438"/>
    <d v="2021-06-19T02:44:36"/>
    <x v="2"/>
    <x v="5"/>
    <x v="2016"/>
    <n v="78"/>
    <x v="1"/>
    <x v="3"/>
    <x v="0"/>
    <n v="4520.92"/>
  </r>
  <r>
    <s v="PAT_1432"/>
    <x v="1"/>
    <x v="3439"/>
    <d v="2021-06-19T09:00:05"/>
    <x v="2"/>
    <x v="5"/>
    <x v="1913"/>
    <n v="30"/>
    <x v="1"/>
    <x v="4"/>
    <x v="0"/>
    <n v="4281.34"/>
  </r>
  <r>
    <s v="PAT_104"/>
    <x v="0"/>
    <x v="3440"/>
    <d v="2021-06-19T15:15:34"/>
    <x v="2"/>
    <x v="5"/>
    <x v="2017"/>
    <n v="68"/>
    <x v="1"/>
    <x v="2"/>
    <x v="2"/>
    <n v="1239.6300000000001"/>
  </r>
  <r>
    <s v="PAT_1471"/>
    <x v="2"/>
    <x v="3441"/>
    <d v="2021-06-19T21:31:02"/>
    <x v="2"/>
    <x v="5"/>
    <x v="519"/>
    <n v="71"/>
    <x v="0"/>
    <x v="2"/>
    <x v="2"/>
    <n v="1218.02"/>
  </r>
  <r>
    <s v="PAT_394"/>
    <x v="0"/>
    <x v="3442"/>
    <d v="2021-06-20T03:46:31"/>
    <x v="2"/>
    <x v="5"/>
    <x v="1756"/>
    <n v="83"/>
    <x v="1"/>
    <x v="3"/>
    <x v="1"/>
    <n v="1944.61"/>
  </r>
  <r>
    <s v="PAT_789"/>
    <x v="1"/>
    <x v="3443"/>
    <d v="2021-06-20T10:02:00"/>
    <x v="2"/>
    <x v="5"/>
    <x v="156"/>
    <n v="67"/>
    <x v="0"/>
    <x v="4"/>
    <x v="0"/>
    <n v="1824.49"/>
  </r>
  <r>
    <s v="PAT_1473"/>
    <x v="3"/>
    <x v="3444"/>
    <d v="2021-06-20T16:17:29"/>
    <x v="2"/>
    <x v="5"/>
    <x v="1171"/>
    <n v="19"/>
    <x v="1"/>
    <x v="0"/>
    <x v="1"/>
    <n v="4439.3999999999996"/>
  </r>
  <r>
    <s v="PAT_1558"/>
    <x v="0"/>
    <x v="3445"/>
    <d v="2021-06-20T22:32:58"/>
    <x v="2"/>
    <x v="5"/>
    <x v="1398"/>
    <n v="36"/>
    <x v="0"/>
    <x v="1"/>
    <x v="2"/>
    <n v="762.42"/>
  </r>
  <r>
    <s v="PAT_1"/>
    <x v="0"/>
    <x v="3446"/>
    <d v="2021-06-21T04:48:27"/>
    <x v="2"/>
    <x v="5"/>
    <x v="2018"/>
    <n v="26"/>
    <x v="1"/>
    <x v="3"/>
    <x v="0"/>
    <n v="8231.35"/>
  </r>
  <r>
    <s v="PAT_709"/>
    <x v="2"/>
    <x v="3447"/>
    <d v="2021-06-21T11:03:56"/>
    <x v="2"/>
    <x v="5"/>
    <x v="2019"/>
    <n v="19"/>
    <x v="0"/>
    <x v="3"/>
    <x v="2"/>
    <n v="8881.59"/>
  </r>
  <r>
    <s v="PAT_1721"/>
    <x v="2"/>
    <x v="3448"/>
    <d v="2021-06-21T17:19:25"/>
    <x v="2"/>
    <x v="5"/>
    <x v="581"/>
    <n v="86"/>
    <x v="1"/>
    <x v="4"/>
    <x v="0"/>
    <n v="6943.62"/>
  </r>
  <r>
    <s v="PAT_2018"/>
    <x v="3"/>
    <x v="3449"/>
    <d v="2021-06-21T23:34:54"/>
    <x v="2"/>
    <x v="5"/>
    <x v="225"/>
    <n v="42"/>
    <x v="1"/>
    <x v="4"/>
    <x v="2"/>
    <n v="5928.55"/>
  </r>
  <r>
    <s v="PAT_1502"/>
    <x v="3"/>
    <x v="3450"/>
    <d v="2021-06-22T05:50:23"/>
    <x v="2"/>
    <x v="5"/>
    <x v="2020"/>
    <n v="43"/>
    <x v="0"/>
    <x v="1"/>
    <x v="2"/>
    <n v="7187.09"/>
  </r>
  <r>
    <s v="PAT_2941"/>
    <x v="2"/>
    <x v="3451"/>
    <d v="2021-06-22T12:05:52"/>
    <x v="2"/>
    <x v="5"/>
    <x v="2021"/>
    <n v="66"/>
    <x v="1"/>
    <x v="3"/>
    <x v="1"/>
    <n v="3294.86"/>
  </r>
  <r>
    <s v="PAT_2897"/>
    <x v="3"/>
    <x v="3452"/>
    <d v="2021-06-22T18:21:21"/>
    <x v="2"/>
    <x v="5"/>
    <x v="2022"/>
    <n v="49"/>
    <x v="0"/>
    <x v="4"/>
    <x v="0"/>
    <n v="4366.71"/>
  </r>
  <r>
    <s v="PAT_1499"/>
    <x v="1"/>
    <x v="3453"/>
    <d v="2021-06-23T00:36:50"/>
    <x v="2"/>
    <x v="5"/>
    <x v="1728"/>
    <n v="24"/>
    <x v="0"/>
    <x v="4"/>
    <x v="2"/>
    <n v="3323.43"/>
  </r>
  <r>
    <s v="PAT_1472"/>
    <x v="0"/>
    <x v="3454"/>
    <d v="2021-06-23T06:52:19"/>
    <x v="2"/>
    <x v="5"/>
    <x v="198"/>
    <n v="76"/>
    <x v="0"/>
    <x v="2"/>
    <x v="1"/>
    <n v="7752.01"/>
  </r>
  <r>
    <s v="PAT_2583"/>
    <x v="2"/>
    <x v="3455"/>
    <d v="2021-06-23T13:07:48"/>
    <x v="2"/>
    <x v="5"/>
    <x v="2023"/>
    <n v="60"/>
    <x v="1"/>
    <x v="1"/>
    <x v="2"/>
    <n v="5770.43"/>
  </r>
  <r>
    <s v="PAT_2238"/>
    <x v="1"/>
    <x v="3456"/>
    <d v="2021-06-23T19:23:16"/>
    <x v="2"/>
    <x v="5"/>
    <x v="8"/>
    <n v="84"/>
    <x v="0"/>
    <x v="3"/>
    <x v="2"/>
    <n v="1805"/>
  </r>
  <r>
    <s v="PAT_752"/>
    <x v="3"/>
    <x v="3457"/>
    <d v="2021-06-24T01:38:45"/>
    <x v="2"/>
    <x v="5"/>
    <x v="2024"/>
    <n v="27"/>
    <x v="1"/>
    <x v="3"/>
    <x v="1"/>
    <n v="2174.88"/>
  </r>
  <r>
    <s v="PAT_89"/>
    <x v="3"/>
    <x v="3458"/>
    <d v="2021-06-24T07:54:14"/>
    <x v="2"/>
    <x v="5"/>
    <x v="1735"/>
    <n v="56"/>
    <x v="0"/>
    <x v="0"/>
    <x v="2"/>
    <n v="7402.96"/>
  </r>
  <r>
    <s v="PAT_1255"/>
    <x v="0"/>
    <x v="3459"/>
    <d v="2021-06-24T14:09:43"/>
    <x v="2"/>
    <x v="5"/>
    <x v="1158"/>
    <n v="47"/>
    <x v="0"/>
    <x v="2"/>
    <x v="2"/>
    <n v="2175.33"/>
  </r>
  <r>
    <s v="PAT_1503"/>
    <x v="3"/>
    <x v="3460"/>
    <d v="2021-06-24T20:25:12"/>
    <x v="2"/>
    <x v="5"/>
    <x v="2025"/>
    <n v="44"/>
    <x v="1"/>
    <x v="4"/>
    <x v="1"/>
    <n v="5298.82"/>
  </r>
  <r>
    <s v="PAT_1745"/>
    <x v="0"/>
    <x v="3461"/>
    <d v="2021-06-25T02:40:41"/>
    <x v="2"/>
    <x v="5"/>
    <x v="528"/>
    <n v="39"/>
    <x v="1"/>
    <x v="3"/>
    <x v="0"/>
    <n v="8178.4"/>
  </r>
  <r>
    <s v="PAT_2287"/>
    <x v="1"/>
    <x v="3462"/>
    <d v="2021-06-25T08:56:10"/>
    <x v="2"/>
    <x v="5"/>
    <x v="235"/>
    <n v="74"/>
    <x v="1"/>
    <x v="3"/>
    <x v="0"/>
    <n v="5254.27"/>
  </r>
  <r>
    <s v="PAT_1140"/>
    <x v="1"/>
    <x v="3463"/>
    <d v="2021-06-25T15:11:39"/>
    <x v="2"/>
    <x v="5"/>
    <x v="1345"/>
    <n v="61"/>
    <x v="0"/>
    <x v="4"/>
    <x v="2"/>
    <n v="8757.9699999999993"/>
  </r>
  <r>
    <s v="PAT_18"/>
    <x v="1"/>
    <x v="3464"/>
    <d v="2021-06-25T21:27:08"/>
    <x v="2"/>
    <x v="5"/>
    <x v="2026"/>
    <n v="51"/>
    <x v="1"/>
    <x v="3"/>
    <x v="0"/>
    <n v="6959.79"/>
  </r>
  <r>
    <s v="PAT_1673"/>
    <x v="0"/>
    <x v="3465"/>
    <d v="2021-06-26T03:42:37"/>
    <x v="2"/>
    <x v="5"/>
    <x v="1466"/>
    <n v="84"/>
    <x v="0"/>
    <x v="3"/>
    <x v="1"/>
    <n v="8832.3700000000008"/>
  </r>
  <r>
    <s v="PAT_2612"/>
    <x v="1"/>
    <x v="3466"/>
    <d v="2021-06-26T09:58:06"/>
    <x v="2"/>
    <x v="5"/>
    <x v="779"/>
    <n v="24"/>
    <x v="0"/>
    <x v="4"/>
    <x v="1"/>
    <n v="3054.34"/>
  </r>
  <r>
    <s v="PAT_2110"/>
    <x v="1"/>
    <x v="3467"/>
    <d v="2021-06-26T16:13:35"/>
    <x v="2"/>
    <x v="5"/>
    <x v="781"/>
    <n v="42"/>
    <x v="1"/>
    <x v="1"/>
    <x v="0"/>
    <n v="6615.37"/>
  </r>
  <r>
    <s v="PAT_2396"/>
    <x v="1"/>
    <x v="3468"/>
    <d v="2021-06-26T22:29:04"/>
    <x v="2"/>
    <x v="5"/>
    <x v="1068"/>
    <n v="85"/>
    <x v="0"/>
    <x v="4"/>
    <x v="0"/>
    <n v="8717.5499999999993"/>
  </r>
  <r>
    <s v="PAT_550"/>
    <x v="1"/>
    <x v="3469"/>
    <d v="2021-06-27T04:44:33"/>
    <x v="2"/>
    <x v="5"/>
    <x v="144"/>
    <n v="87"/>
    <x v="1"/>
    <x v="1"/>
    <x v="0"/>
    <n v="1749.15"/>
  </r>
  <r>
    <s v="PAT_443"/>
    <x v="1"/>
    <x v="3470"/>
    <d v="2021-06-27T11:00:02"/>
    <x v="2"/>
    <x v="5"/>
    <x v="403"/>
    <n v="43"/>
    <x v="1"/>
    <x v="1"/>
    <x v="1"/>
    <n v="7588.89"/>
  </r>
  <r>
    <s v="PAT_47"/>
    <x v="3"/>
    <x v="3471"/>
    <d v="2021-06-27T17:15:30"/>
    <x v="2"/>
    <x v="5"/>
    <x v="762"/>
    <n v="68"/>
    <x v="0"/>
    <x v="1"/>
    <x v="0"/>
    <n v="4666.03"/>
  </r>
  <r>
    <s v="PAT_1861"/>
    <x v="3"/>
    <x v="3472"/>
    <d v="2021-06-27T23:30:59"/>
    <x v="2"/>
    <x v="5"/>
    <x v="2027"/>
    <n v="26"/>
    <x v="0"/>
    <x v="3"/>
    <x v="1"/>
    <n v="5688.97"/>
  </r>
  <r>
    <s v="PAT_2265"/>
    <x v="0"/>
    <x v="3473"/>
    <d v="2021-06-28T05:46:28"/>
    <x v="2"/>
    <x v="5"/>
    <x v="1115"/>
    <n v="21"/>
    <x v="0"/>
    <x v="4"/>
    <x v="2"/>
    <n v="5546.55"/>
  </r>
  <r>
    <s v="PAT_383"/>
    <x v="3"/>
    <x v="3474"/>
    <d v="2021-06-28T12:01:57"/>
    <x v="2"/>
    <x v="5"/>
    <x v="197"/>
    <n v="37"/>
    <x v="0"/>
    <x v="0"/>
    <x v="2"/>
    <n v="9528.5"/>
  </r>
  <r>
    <s v="PAT_2115"/>
    <x v="3"/>
    <x v="3475"/>
    <d v="2021-06-28T18:17:26"/>
    <x v="2"/>
    <x v="5"/>
    <x v="695"/>
    <n v="37"/>
    <x v="0"/>
    <x v="3"/>
    <x v="2"/>
    <n v="6764.47"/>
  </r>
  <r>
    <s v="PAT_797"/>
    <x v="0"/>
    <x v="3476"/>
    <d v="2021-06-29T00:32:55"/>
    <x v="2"/>
    <x v="5"/>
    <x v="484"/>
    <n v="64"/>
    <x v="0"/>
    <x v="4"/>
    <x v="0"/>
    <n v="4402.67"/>
  </r>
  <r>
    <s v="PAT_1266"/>
    <x v="0"/>
    <x v="3477"/>
    <d v="2021-06-29T06:48:24"/>
    <x v="2"/>
    <x v="5"/>
    <x v="680"/>
    <n v="74"/>
    <x v="0"/>
    <x v="1"/>
    <x v="0"/>
    <n v="6972.17"/>
  </r>
  <r>
    <s v="PAT_1660"/>
    <x v="1"/>
    <x v="3478"/>
    <d v="2021-06-29T13:03:53"/>
    <x v="2"/>
    <x v="5"/>
    <x v="1718"/>
    <n v="47"/>
    <x v="0"/>
    <x v="3"/>
    <x v="2"/>
    <n v="5392.47"/>
  </r>
  <r>
    <s v="PAT_304"/>
    <x v="1"/>
    <x v="3479"/>
    <d v="2021-06-29T19:19:22"/>
    <x v="2"/>
    <x v="5"/>
    <x v="2028"/>
    <n v="19"/>
    <x v="0"/>
    <x v="1"/>
    <x v="2"/>
    <n v="5975.49"/>
  </r>
  <r>
    <s v="PAT_5"/>
    <x v="3"/>
    <x v="3480"/>
    <d v="2021-06-30T01:34:51"/>
    <x v="2"/>
    <x v="5"/>
    <x v="1713"/>
    <n v="43"/>
    <x v="0"/>
    <x v="4"/>
    <x v="0"/>
    <n v="4379.2299999999996"/>
  </r>
  <r>
    <s v="PAT_2748"/>
    <x v="1"/>
    <x v="3481"/>
    <d v="2021-06-30T07:50:20"/>
    <x v="2"/>
    <x v="5"/>
    <x v="2029"/>
    <n v="57"/>
    <x v="0"/>
    <x v="2"/>
    <x v="0"/>
    <n v="5798.6"/>
  </r>
  <r>
    <s v="PAT_1917"/>
    <x v="0"/>
    <x v="3482"/>
    <d v="2021-06-30T14:05:49"/>
    <x v="2"/>
    <x v="5"/>
    <x v="1776"/>
    <n v="88"/>
    <x v="0"/>
    <x v="0"/>
    <x v="1"/>
    <n v="5628.78"/>
  </r>
  <r>
    <s v="PAT_2444"/>
    <x v="0"/>
    <x v="3483"/>
    <d v="2021-06-30T20:21:18"/>
    <x v="2"/>
    <x v="5"/>
    <x v="2030"/>
    <n v="23"/>
    <x v="1"/>
    <x v="4"/>
    <x v="2"/>
    <n v="5579.74"/>
  </r>
  <r>
    <s v="PAT_2351"/>
    <x v="3"/>
    <x v="3484"/>
    <d v="2021-07-01T02:36:47"/>
    <x v="2"/>
    <x v="6"/>
    <x v="726"/>
    <n v="27"/>
    <x v="0"/>
    <x v="2"/>
    <x v="2"/>
    <n v="3928.2"/>
  </r>
  <r>
    <s v="PAT_1938"/>
    <x v="3"/>
    <x v="3485"/>
    <d v="2021-07-01T08:52:16"/>
    <x v="2"/>
    <x v="6"/>
    <x v="2031"/>
    <n v="23"/>
    <x v="0"/>
    <x v="2"/>
    <x v="0"/>
    <n v="7558.72"/>
  </r>
  <r>
    <s v="PAT_1428"/>
    <x v="2"/>
    <x v="3486"/>
    <d v="2021-07-01T15:07:44"/>
    <x v="2"/>
    <x v="6"/>
    <x v="2032"/>
    <n v="40"/>
    <x v="0"/>
    <x v="0"/>
    <x v="1"/>
    <n v="8079.42"/>
  </r>
  <r>
    <s v="PAT_1949"/>
    <x v="1"/>
    <x v="3487"/>
    <d v="2021-07-01T21:23:13"/>
    <x v="2"/>
    <x v="6"/>
    <x v="2033"/>
    <n v="20"/>
    <x v="0"/>
    <x v="0"/>
    <x v="2"/>
    <n v="1630.13"/>
  </r>
  <r>
    <s v="PAT_2226"/>
    <x v="3"/>
    <x v="3488"/>
    <d v="2021-07-02T03:38:42"/>
    <x v="2"/>
    <x v="6"/>
    <x v="918"/>
    <n v="28"/>
    <x v="1"/>
    <x v="4"/>
    <x v="1"/>
    <n v="4650.6899999999996"/>
  </r>
  <r>
    <s v="PAT_965"/>
    <x v="1"/>
    <x v="3489"/>
    <d v="2021-07-02T09:54:11"/>
    <x v="2"/>
    <x v="6"/>
    <x v="2034"/>
    <n v="40"/>
    <x v="1"/>
    <x v="3"/>
    <x v="0"/>
    <n v="2844.69"/>
  </r>
  <r>
    <s v="PAT_2041"/>
    <x v="2"/>
    <x v="3490"/>
    <d v="2021-07-02T16:09:40"/>
    <x v="2"/>
    <x v="6"/>
    <x v="803"/>
    <n v="68"/>
    <x v="0"/>
    <x v="4"/>
    <x v="1"/>
    <n v="919.42"/>
  </r>
  <r>
    <s v="PAT_1405"/>
    <x v="1"/>
    <x v="3491"/>
    <d v="2021-07-02T22:25:09"/>
    <x v="2"/>
    <x v="6"/>
    <x v="1278"/>
    <n v="84"/>
    <x v="1"/>
    <x v="1"/>
    <x v="2"/>
    <n v="6146.89"/>
  </r>
  <r>
    <s v="PAT_2484"/>
    <x v="1"/>
    <x v="3492"/>
    <d v="2021-07-03T04:40:38"/>
    <x v="2"/>
    <x v="6"/>
    <x v="416"/>
    <n v="46"/>
    <x v="1"/>
    <x v="3"/>
    <x v="1"/>
    <n v="9890.93"/>
  </r>
  <r>
    <s v="PAT_2805"/>
    <x v="3"/>
    <x v="3493"/>
    <d v="2021-07-03T10:56:07"/>
    <x v="2"/>
    <x v="6"/>
    <x v="1585"/>
    <n v="89"/>
    <x v="1"/>
    <x v="3"/>
    <x v="1"/>
    <n v="6592.92"/>
  </r>
  <r>
    <s v="PAT_549"/>
    <x v="0"/>
    <x v="3494"/>
    <d v="2021-07-03T17:11:36"/>
    <x v="2"/>
    <x v="6"/>
    <x v="813"/>
    <n v="29"/>
    <x v="1"/>
    <x v="4"/>
    <x v="1"/>
    <n v="1330.29"/>
  </r>
  <r>
    <s v="PAT_2050"/>
    <x v="0"/>
    <x v="3495"/>
    <d v="2021-07-03T23:27:05"/>
    <x v="2"/>
    <x v="6"/>
    <x v="7"/>
    <n v="66"/>
    <x v="1"/>
    <x v="4"/>
    <x v="2"/>
    <n v="422.07"/>
  </r>
  <r>
    <s v="PAT_292"/>
    <x v="1"/>
    <x v="3496"/>
    <d v="2021-07-04T05:42:34"/>
    <x v="2"/>
    <x v="6"/>
    <x v="1028"/>
    <n v="27"/>
    <x v="0"/>
    <x v="1"/>
    <x v="1"/>
    <n v="991.97"/>
  </r>
  <r>
    <s v="PAT_2977"/>
    <x v="1"/>
    <x v="3497"/>
    <d v="2021-07-04T11:58:03"/>
    <x v="2"/>
    <x v="6"/>
    <x v="2035"/>
    <n v="60"/>
    <x v="1"/>
    <x v="3"/>
    <x v="2"/>
    <n v="3836.21"/>
  </r>
  <r>
    <s v="PAT_1455"/>
    <x v="2"/>
    <x v="3498"/>
    <d v="2021-07-04T18:13:32"/>
    <x v="2"/>
    <x v="6"/>
    <x v="1456"/>
    <n v="82"/>
    <x v="1"/>
    <x v="0"/>
    <x v="0"/>
    <n v="2238.4699999999998"/>
  </r>
  <r>
    <s v="PAT_669"/>
    <x v="2"/>
    <x v="3499"/>
    <d v="2021-07-05T00:29:01"/>
    <x v="2"/>
    <x v="6"/>
    <x v="2036"/>
    <n v="51"/>
    <x v="1"/>
    <x v="0"/>
    <x v="1"/>
    <n v="5227.91"/>
  </r>
  <r>
    <s v="PAT_1092"/>
    <x v="1"/>
    <x v="3500"/>
    <d v="2021-07-05T06:44:30"/>
    <x v="2"/>
    <x v="6"/>
    <x v="2037"/>
    <n v="67"/>
    <x v="1"/>
    <x v="0"/>
    <x v="2"/>
    <n v="5889.04"/>
  </r>
  <r>
    <s v="PAT_2186"/>
    <x v="3"/>
    <x v="3501"/>
    <d v="2021-07-05T12:59:58"/>
    <x v="2"/>
    <x v="6"/>
    <x v="2038"/>
    <n v="55"/>
    <x v="1"/>
    <x v="4"/>
    <x v="2"/>
    <n v="6140.73"/>
  </r>
  <r>
    <s v="PAT_2247"/>
    <x v="3"/>
    <x v="3502"/>
    <d v="2021-07-05T19:15:27"/>
    <x v="2"/>
    <x v="6"/>
    <x v="297"/>
    <n v="68"/>
    <x v="1"/>
    <x v="1"/>
    <x v="2"/>
    <n v="9813.7099999999991"/>
  </r>
  <r>
    <s v="PAT_1068"/>
    <x v="3"/>
    <x v="3503"/>
    <d v="2021-07-06T01:30:56"/>
    <x v="2"/>
    <x v="6"/>
    <x v="253"/>
    <n v="67"/>
    <x v="0"/>
    <x v="2"/>
    <x v="1"/>
    <n v="7399.92"/>
  </r>
  <r>
    <s v="PAT_1261"/>
    <x v="0"/>
    <x v="3504"/>
    <d v="2021-07-06T07:46:25"/>
    <x v="2"/>
    <x v="6"/>
    <x v="1801"/>
    <n v="27"/>
    <x v="0"/>
    <x v="2"/>
    <x v="0"/>
    <n v="5974.18"/>
  </r>
  <r>
    <s v="PAT_1099"/>
    <x v="1"/>
    <x v="3505"/>
    <d v="2021-07-06T14:01:54"/>
    <x v="2"/>
    <x v="6"/>
    <x v="1935"/>
    <n v="32"/>
    <x v="0"/>
    <x v="1"/>
    <x v="2"/>
    <n v="7622.66"/>
  </r>
  <r>
    <s v="PAT_2726"/>
    <x v="2"/>
    <x v="3506"/>
    <d v="2021-07-06T20:17:23"/>
    <x v="2"/>
    <x v="6"/>
    <x v="1490"/>
    <n v="25"/>
    <x v="0"/>
    <x v="1"/>
    <x v="1"/>
    <n v="1427.09"/>
  </r>
  <r>
    <s v="PAT_1621"/>
    <x v="2"/>
    <x v="3507"/>
    <d v="2021-07-07T02:32:52"/>
    <x v="2"/>
    <x v="6"/>
    <x v="2039"/>
    <n v="88"/>
    <x v="1"/>
    <x v="2"/>
    <x v="1"/>
    <n v="9770.35"/>
  </r>
  <r>
    <s v="PAT_1505"/>
    <x v="1"/>
    <x v="3508"/>
    <d v="2021-07-07T08:48:21"/>
    <x v="2"/>
    <x v="6"/>
    <x v="1309"/>
    <n v="60"/>
    <x v="0"/>
    <x v="1"/>
    <x v="1"/>
    <n v="5246.57"/>
  </r>
  <r>
    <s v="PAT_1667"/>
    <x v="1"/>
    <x v="3509"/>
    <d v="2021-07-07T15:03:50"/>
    <x v="2"/>
    <x v="6"/>
    <x v="1885"/>
    <n v="41"/>
    <x v="1"/>
    <x v="3"/>
    <x v="1"/>
    <n v="8730.61"/>
  </r>
  <r>
    <s v="PAT_1490"/>
    <x v="0"/>
    <x v="3510"/>
    <d v="2021-07-07T21:19:19"/>
    <x v="2"/>
    <x v="6"/>
    <x v="1131"/>
    <n v="57"/>
    <x v="1"/>
    <x v="4"/>
    <x v="1"/>
    <n v="7289.82"/>
  </r>
  <r>
    <s v="PAT_2179"/>
    <x v="0"/>
    <x v="3511"/>
    <d v="2021-07-08T03:34:48"/>
    <x v="2"/>
    <x v="6"/>
    <x v="2040"/>
    <n v="67"/>
    <x v="0"/>
    <x v="1"/>
    <x v="0"/>
    <n v="9298.51"/>
  </r>
  <r>
    <s v="PAT_1496"/>
    <x v="0"/>
    <x v="3512"/>
    <d v="2021-07-08T09:50:17"/>
    <x v="2"/>
    <x v="6"/>
    <x v="2041"/>
    <n v="53"/>
    <x v="0"/>
    <x v="3"/>
    <x v="0"/>
    <n v="5571.6"/>
  </r>
  <r>
    <s v="PAT_2081"/>
    <x v="1"/>
    <x v="3513"/>
    <d v="2021-07-08T16:05:46"/>
    <x v="2"/>
    <x v="6"/>
    <x v="536"/>
    <n v="72"/>
    <x v="1"/>
    <x v="0"/>
    <x v="1"/>
    <n v="6714.8"/>
  </r>
  <r>
    <s v="PAT_1925"/>
    <x v="1"/>
    <x v="3514"/>
    <d v="2021-07-08T22:21:15"/>
    <x v="2"/>
    <x v="6"/>
    <x v="2042"/>
    <n v="55"/>
    <x v="1"/>
    <x v="0"/>
    <x v="0"/>
    <n v="8773.11"/>
  </r>
  <r>
    <s v="PAT_2089"/>
    <x v="1"/>
    <x v="3515"/>
    <d v="2021-07-09T04:36:44"/>
    <x v="2"/>
    <x v="6"/>
    <x v="1437"/>
    <n v="70"/>
    <x v="0"/>
    <x v="1"/>
    <x v="1"/>
    <n v="1449.71"/>
  </r>
  <r>
    <s v="PAT_2209"/>
    <x v="2"/>
    <x v="3516"/>
    <d v="2021-07-09T10:52:12"/>
    <x v="2"/>
    <x v="6"/>
    <x v="348"/>
    <n v="39"/>
    <x v="0"/>
    <x v="4"/>
    <x v="1"/>
    <n v="6340.73"/>
  </r>
  <r>
    <s v="PAT_2742"/>
    <x v="1"/>
    <x v="3517"/>
    <d v="2021-07-09T17:07:41"/>
    <x v="2"/>
    <x v="6"/>
    <x v="2043"/>
    <n v="28"/>
    <x v="1"/>
    <x v="4"/>
    <x v="0"/>
    <n v="516.27"/>
  </r>
  <r>
    <s v="PAT_1818"/>
    <x v="2"/>
    <x v="3518"/>
    <d v="2021-07-09T23:23:10"/>
    <x v="2"/>
    <x v="6"/>
    <x v="1038"/>
    <n v="54"/>
    <x v="0"/>
    <x v="4"/>
    <x v="0"/>
    <n v="6707.38"/>
  </r>
  <r>
    <s v="PAT_448"/>
    <x v="0"/>
    <x v="3519"/>
    <d v="2021-07-10T05:38:39"/>
    <x v="2"/>
    <x v="6"/>
    <x v="2044"/>
    <n v="29"/>
    <x v="0"/>
    <x v="1"/>
    <x v="2"/>
    <n v="6967.67"/>
  </r>
  <r>
    <s v="PAT_1097"/>
    <x v="0"/>
    <x v="3520"/>
    <d v="2021-07-10T11:54:08"/>
    <x v="2"/>
    <x v="6"/>
    <x v="759"/>
    <n v="65"/>
    <x v="0"/>
    <x v="0"/>
    <x v="0"/>
    <n v="5151.5600000000004"/>
  </r>
  <r>
    <s v="PAT_2635"/>
    <x v="2"/>
    <x v="3521"/>
    <d v="2021-07-10T18:09:37"/>
    <x v="2"/>
    <x v="6"/>
    <x v="2045"/>
    <n v="75"/>
    <x v="0"/>
    <x v="3"/>
    <x v="2"/>
    <n v="1224.68"/>
  </r>
  <r>
    <s v="PAT_1674"/>
    <x v="0"/>
    <x v="3522"/>
    <d v="2021-07-11T00:25:06"/>
    <x v="2"/>
    <x v="6"/>
    <x v="512"/>
    <n v="41"/>
    <x v="1"/>
    <x v="1"/>
    <x v="1"/>
    <n v="9317.51"/>
  </r>
  <r>
    <s v="PAT_2769"/>
    <x v="1"/>
    <x v="3523"/>
    <d v="2021-07-11T06:40:35"/>
    <x v="2"/>
    <x v="6"/>
    <x v="1169"/>
    <n v="63"/>
    <x v="0"/>
    <x v="1"/>
    <x v="2"/>
    <n v="9302.24"/>
  </r>
  <r>
    <s v="PAT_2340"/>
    <x v="1"/>
    <x v="3524"/>
    <d v="2021-07-11T12:56:04"/>
    <x v="2"/>
    <x v="6"/>
    <x v="42"/>
    <n v="58"/>
    <x v="0"/>
    <x v="1"/>
    <x v="2"/>
    <n v="8126.56"/>
  </r>
  <r>
    <s v="PAT_1705"/>
    <x v="1"/>
    <x v="3525"/>
    <d v="2021-07-11T19:11:33"/>
    <x v="2"/>
    <x v="6"/>
    <x v="2046"/>
    <n v="46"/>
    <x v="1"/>
    <x v="2"/>
    <x v="1"/>
    <n v="3283.64"/>
  </r>
  <r>
    <s v="PAT_2751"/>
    <x v="0"/>
    <x v="3526"/>
    <d v="2021-07-12T01:27:02"/>
    <x v="2"/>
    <x v="6"/>
    <x v="2047"/>
    <n v="50"/>
    <x v="0"/>
    <x v="2"/>
    <x v="2"/>
    <n v="3808.6"/>
  </r>
  <r>
    <s v="PAT_707"/>
    <x v="3"/>
    <x v="3527"/>
    <d v="2021-07-12T07:42:31"/>
    <x v="2"/>
    <x v="6"/>
    <x v="905"/>
    <n v="58"/>
    <x v="1"/>
    <x v="1"/>
    <x v="2"/>
    <n v="9658.57"/>
  </r>
  <r>
    <s v="PAT_48"/>
    <x v="3"/>
    <x v="3528"/>
    <d v="2021-07-12T13:58:00"/>
    <x v="2"/>
    <x v="6"/>
    <x v="838"/>
    <n v="25"/>
    <x v="0"/>
    <x v="4"/>
    <x v="0"/>
    <n v="7365.14"/>
  </r>
  <r>
    <s v="PAT_1944"/>
    <x v="0"/>
    <x v="3529"/>
    <d v="2021-07-12T20:13:29"/>
    <x v="2"/>
    <x v="6"/>
    <x v="114"/>
    <n v="37"/>
    <x v="1"/>
    <x v="4"/>
    <x v="1"/>
    <n v="9793.26"/>
  </r>
  <r>
    <s v="PAT_392"/>
    <x v="0"/>
    <x v="3530"/>
    <d v="2021-07-13T02:28:58"/>
    <x v="2"/>
    <x v="6"/>
    <x v="741"/>
    <n v="45"/>
    <x v="0"/>
    <x v="3"/>
    <x v="1"/>
    <n v="8237.9699999999993"/>
  </r>
  <r>
    <s v="PAT_1660"/>
    <x v="2"/>
    <x v="3531"/>
    <d v="2021-07-13T08:44:26"/>
    <x v="2"/>
    <x v="6"/>
    <x v="1718"/>
    <n v="47"/>
    <x v="0"/>
    <x v="3"/>
    <x v="2"/>
    <n v="5392.47"/>
  </r>
  <r>
    <s v="PAT_1021"/>
    <x v="3"/>
    <x v="3532"/>
    <d v="2021-07-13T14:59:55"/>
    <x v="2"/>
    <x v="6"/>
    <x v="1791"/>
    <n v="32"/>
    <x v="0"/>
    <x v="3"/>
    <x v="0"/>
    <n v="1344.93"/>
  </r>
  <r>
    <s v="PAT_2858"/>
    <x v="3"/>
    <x v="3533"/>
    <d v="2021-07-13T21:15:24"/>
    <x v="2"/>
    <x v="6"/>
    <x v="1843"/>
    <n v="67"/>
    <x v="0"/>
    <x v="1"/>
    <x v="2"/>
    <n v="5155.8"/>
  </r>
  <r>
    <s v="PAT_1121"/>
    <x v="2"/>
    <x v="3534"/>
    <d v="2021-07-14T03:30:53"/>
    <x v="2"/>
    <x v="6"/>
    <x v="1316"/>
    <n v="22"/>
    <x v="1"/>
    <x v="4"/>
    <x v="0"/>
    <n v="1753.99"/>
  </r>
  <r>
    <s v="PAT_2876"/>
    <x v="1"/>
    <x v="3535"/>
    <d v="2021-07-14T09:46:22"/>
    <x v="2"/>
    <x v="6"/>
    <x v="440"/>
    <n v="38"/>
    <x v="0"/>
    <x v="4"/>
    <x v="0"/>
    <n v="9895.92"/>
  </r>
  <r>
    <s v="PAT_592"/>
    <x v="0"/>
    <x v="3536"/>
    <d v="2021-07-14T16:01:51"/>
    <x v="2"/>
    <x v="6"/>
    <x v="2048"/>
    <n v="42"/>
    <x v="1"/>
    <x v="0"/>
    <x v="2"/>
    <n v="3908.02"/>
  </r>
  <r>
    <s v="PAT_2555"/>
    <x v="2"/>
    <x v="3537"/>
    <d v="2021-07-14T22:17:20"/>
    <x v="2"/>
    <x v="6"/>
    <x v="113"/>
    <n v="78"/>
    <x v="0"/>
    <x v="0"/>
    <x v="1"/>
    <n v="1572.89"/>
  </r>
  <r>
    <s v="PAT_170"/>
    <x v="2"/>
    <x v="3538"/>
    <d v="2021-07-15T04:32:49"/>
    <x v="2"/>
    <x v="6"/>
    <x v="2049"/>
    <n v="83"/>
    <x v="0"/>
    <x v="1"/>
    <x v="0"/>
    <n v="5855.58"/>
  </r>
  <r>
    <s v="PAT_516"/>
    <x v="0"/>
    <x v="3539"/>
    <d v="2021-07-15T10:48:18"/>
    <x v="2"/>
    <x v="6"/>
    <x v="2050"/>
    <n v="39"/>
    <x v="0"/>
    <x v="3"/>
    <x v="2"/>
    <n v="80.05"/>
  </r>
  <r>
    <s v="PAT_180"/>
    <x v="2"/>
    <x v="3540"/>
    <d v="2021-07-15T17:03:47"/>
    <x v="2"/>
    <x v="6"/>
    <x v="1076"/>
    <n v="50"/>
    <x v="1"/>
    <x v="1"/>
    <x v="2"/>
    <n v="3817.33"/>
  </r>
  <r>
    <s v="PAT_1497"/>
    <x v="0"/>
    <x v="3541"/>
    <d v="2021-07-15T23:19:16"/>
    <x v="2"/>
    <x v="6"/>
    <x v="399"/>
    <n v="62"/>
    <x v="1"/>
    <x v="4"/>
    <x v="1"/>
    <n v="5277.25"/>
  </r>
  <r>
    <s v="PAT_2022"/>
    <x v="1"/>
    <x v="3542"/>
    <d v="2021-07-16T05:34:45"/>
    <x v="2"/>
    <x v="6"/>
    <x v="721"/>
    <n v="65"/>
    <x v="0"/>
    <x v="2"/>
    <x v="2"/>
    <n v="3358.99"/>
  </r>
  <r>
    <s v="PAT_2474"/>
    <x v="3"/>
    <x v="3543"/>
    <d v="2021-07-16T11:50:14"/>
    <x v="2"/>
    <x v="6"/>
    <x v="2051"/>
    <n v="78"/>
    <x v="0"/>
    <x v="0"/>
    <x v="2"/>
    <n v="2767.85"/>
  </r>
  <r>
    <s v="PAT_13"/>
    <x v="1"/>
    <x v="3544"/>
    <d v="2021-07-16T18:05:43"/>
    <x v="2"/>
    <x v="6"/>
    <x v="1346"/>
    <n v="45"/>
    <x v="0"/>
    <x v="1"/>
    <x v="0"/>
    <n v="7477.73"/>
  </r>
  <r>
    <s v="PAT_932"/>
    <x v="3"/>
    <x v="3545"/>
    <d v="2021-07-17T00:21:11"/>
    <x v="2"/>
    <x v="6"/>
    <x v="219"/>
    <n v="67"/>
    <x v="0"/>
    <x v="0"/>
    <x v="2"/>
    <n v="3500.41"/>
  </r>
  <r>
    <s v="PAT_1635"/>
    <x v="2"/>
    <x v="3546"/>
    <d v="2021-07-17T06:36:40"/>
    <x v="2"/>
    <x v="6"/>
    <x v="2052"/>
    <n v="72"/>
    <x v="0"/>
    <x v="4"/>
    <x v="2"/>
    <n v="4021.33"/>
  </r>
  <r>
    <s v="PAT_2704"/>
    <x v="0"/>
    <x v="3547"/>
    <d v="2021-07-17T12:52:09"/>
    <x v="2"/>
    <x v="6"/>
    <x v="2053"/>
    <n v="52"/>
    <x v="0"/>
    <x v="1"/>
    <x v="2"/>
    <n v="1062.9100000000001"/>
  </r>
  <r>
    <s v="PAT_1137"/>
    <x v="3"/>
    <x v="3548"/>
    <d v="2021-07-17T19:07:38"/>
    <x v="2"/>
    <x v="6"/>
    <x v="2054"/>
    <n v="79"/>
    <x v="1"/>
    <x v="1"/>
    <x v="0"/>
    <n v="1563.08"/>
  </r>
  <r>
    <s v="PAT_2506"/>
    <x v="3"/>
    <x v="3549"/>
    <d v="2021-07-18T01:23:07"/>
    <x v="2"/>
    <x v="6"/>
    <x v="719"/>
    <n v="56"/>
    <x v="1"/>
    <x v="2"/>
    <x v="2"/>
    <n v="1452.36"/>
  </r>
  <r>
    <s v="PAT_1975"/>
    <x v="3"/>
    <x v="3550"/>
    <d v="2021-07-18T07:38:36"/>
    <x v="2"/>
    <x v="6"/>
    <x v="1673"/>
    <n v="24"/>
    <x v="1"/>
    <x v="1"/>
    <x v="0"/>
    <n v="8146.92"/>
  </r>
  <r>
    <s v="PAT_2182"/>
    <x v="0"/>
    <x v="3551"/>
    <d v="2021-07-18T13:54:05"/>
    <x v="2"/>
    <x v="6"/>
    <x v="1812"/>
    <n v="86"/>
    <x v="1"/>
    <x v="1"/>
    <x v="0"/>
    <n v="9795.1299999999992"/>
  </r>
  <r>
    <s v="PAT_2697"/>
    <x v="3"/>
    <x v="3552"/>
    <d v="2021-07-18T20:09:34"/>
    <x v="2"/>
    <x v="6"/>
    <x v="1424"/>
    <n v="55"/>
    <x v="0"/>
    <x v="0"/>
    <x v="1"/>
    <n v="8655.02"/>
  </r>
  <r>
    <s v="PAT_1513"/>
    <x v="3"/>
    <x v="3553"/>
    <d v="2021-07-19T02:25:03"/>
    <x v="2"/>
    <x v="6"/>
    <x v="1643"/>
    <n v="89"/>
    <x v="1"/>
    <x v="1"/>
    <x v="0"/>
    <n v="8662.68"/>
  </r>
  <r>
    <s v="PAT_2149"/>
    <x v="3"/>
    <x v="3554"/>
    <d v="2021-07-19T08:40:32"/>
    <x v="2"/>
    <x v="6"/>
    <x v="1717"/>
    <n v="41"/>
    <x v="1"/>
    <x v="0"/>
    <x v="1"/>
    <n v="5874.19"/>
  </r>
  <r>
    <s v="PAT_447"/>
    <x v="3"/>
    <x v="3555"/>
    <d v="2021-07-19T14:56:01"/>
    <x v="2"/>
    <x v="6"/>
    <x v="1137"/>
    <n v="72"/>
    <x v="0"/>
    <x v="0"/>
    <x v="2"/>
    <n v="1615.68"/>
  </r>
  <r>
    <s v="PAT_1535"/>
    <x v="0"/>
    <x v="3556"/>
    <d v="2021-07-19T21:11:30"/>
    <x v="2"/>
    <x v="6"/>
    <x v="2055"/>
    <n v="76"/>
    <x v="1"/>
    <x v="2"/>
    <x v="2"/>
    <n v="2201.9699999999998"/>
  </r>
  <r>
    <s v="PAT_1173"/>
    <x v="1"/>
    <x v="3557"/>
    <d v="2021-07-20T03:26:59"/>
    <x v="2"/>
    <x v="6"/>
    <x v="1139"/>
    <n v="31"/>
    <x v="0"/>
    <x v="4"/>
    <x v="1"/>
    <n v="5986.18"/>
  </r>
  <r>
    <s v="PAT_2560"/>
    <x v="0"/>
    <x v="3558"/>
    <d v="2021-07-20T09:42:28"/>
    <x v="2"/>
    <x v="6"/>
    <x v="2056"/>
    <n v="36"/>
    <x v="0"/>
    <x v="3"/>
    <x v="1"/>
    <n v="9294.77"/>
  </r>
  <r>
    <s v="PAT_1327"/>
    <x v="2"/>
    <x v="3559"/>
    <d v="2021-07-20T15:57:57"/>
    <x v="2"/>
    <x v="6"/>
    <x v="232"/>
    <n v="75"/>
    <x v="1"/>
    <x v="3"/>
    <x v="2"/>
    <n v="752.08"/>
  </r>
  <r>
    <s v="PAT_1423"/>
    <x v="0"/>
    <x v="3560"/>
    <d v="2021-07-20T22:13:25"/>
    <x v="2"/>
    <x v="6"/>
    <x v="1854"/>
    <n v="21"/>
    <x v="0"/>
    <x v="0"/>
    <x v="0"/>
    <n v="8706.82"/>
  </r>
  <r>
    <s v="PAT_1876"/>
    <x v="0"/>
    <x v="3561"/>
    <d v="2021-07-21T04:28:54"/>
    <x v="2"/>
    <x v="6"/>
    <x v="1677"/>
    <n v="33"/>
    <x v="1"/>
    <x v="2"/>
    <x v="2"/>
    <n v="6710.41"/>
  </r>
  <r>
    <s v="PAT_2136"/>
    <x v="3"/>
    <x v="3562"/>
    <d v="2021-07-21T10:44:23"/>
    <x v="2"/>
    <x v="6"/>
    <x v="712"/>
    <n v="22"/>
    <x v="1"/>
    <x v="4"/>
    <x v="1"/>
    <n v="8370.44"/>
  </r>
  <r>
    <s v="PAT_858"/>
    <x v="1"/>
    <x v="3563"/>
    <d v="2021-07-21T16:59:52"/>
    <x v="2"/>
    <x v="6"/>
    <x v="2057"/>
    <n v="65"/>
    <x v="0"/>
    <x v="2"/>
    <x v="0"/>
    <n v="3069.76"/>
  </r>
  <r>
    <s v="PAT_1204"/>
    <x v="2"/>
    <x v="3564"/>
    <d v="2021-07-21T23:15:21"/>
    <x v="2"/>
    <x v="6"/>
    <x v="644"/>
    <n v="29"/>
    <x v="1"/>
    <x v="0"/>
    <x v="0"/>
    <n v="724.55"/>
  </r>
  <r>
    <s v="PAT_85"/>
    <x v="0"/>
    <x v="3565"/>
    <d v="2021-07-22T05:30:50"/>
    <x v="2"/>
    <x v="6"/>
    <x v="345"/>
    <n v="69"/>
    <x v="0"/>
    <x v="3"/>
    <x v="0"/>
    <n v="5292.58"/>
  </r>
  <r>
    <s v="PAT_1292"/>
    <x v="3"/>
    <x v="3566"/>
    <d v="2021-07-22T11:46:19"/>
    <x v="2"/>
    <x v="6"/>
    <x v="77"/>
    <n v="34"/>
    <x v="1"/>
    <x v="4"/>
    <x v="1"/>
    <n v="879.09"/>
  </r>
  <r>
    <s v="PAT_2039"/>
    <x v="3"/>
    <x v="3567"/>
    <d v="2021-07-22T18:01:48"/>
    <x v="2"/>
    <x v="6"/>
    <x v="2058"/>
    <n v="32"/>
    <x v="1"/>
    <x v="4"/>
    <x v="1"/>
    <n v="8241.26"/>
  </r>
  <r>
    <s v="PAT_2138"/>
    <x v="3"/>
    <x v="3568"/>
    <d v="2021-07-23T00:17:17"/>
    <x v="2"/>
    <x v="6"/>
    <x v="1927"/>
    <n v="87"/>
    <x v="1"/>
    <x v="3"/>
    <x v="1"/>
    <n v="1187.78"/>
  </r>
  <r>
    <s v="PAT_714"/>
    <x v="1"/>
    <x v="3569"/>
    <d v="2021-07-23T06:32:46"/>
    <x v="2"/>
    <x v="6"/>
    <x v="1143"/>
    <n v="57"/>
    <x v="1"/>
    <x v="1"/>
    <x v="2"/>
    <n v="4794.82"/>
  </r>
  <r>
    <s v="PAT_2850"/>
    <x v="2"/>
    <x v="3570"/>
    <d v="2021-07-23T12:48:15"/>
    <x v="2"/>
    <x v="6"/>
    <x v="323"/>
    <n v="65"/>
    <x v="0"/>
    <x v="2"/>
    <x v="0"/>
    <n v="6747.21"/>
  </r>
  <r>
    <s v="PAT_875"/>
    <x v="0"/>
    <x v="3571"/>
    <d v="2021-07-23T19:03:44"/>
    <x v="2"/>
    <x v="6"/>
    <x v="1128"/>
    <n v="25"/>
    <x v="1"/>
    <x v="3"/>
    <x v="1"/>
    <n v="612.26"/>
  </r>
  <r>
    <s v="PAT_689"/>
    <x v="0"/>
    <x v="3572"/>
    <d v="2021-07-24T01:19:13"/>
    <x v="2"/>
    <x v="6"/>
    <x v="2059"/>
    <n v="48"/>
    <x v="0"/>
    <x v="3"/>
    <x v="0"/>
    <n v="1786.1"/>
  </r>
  <r>
    <s v="PAT_1063"/>
    <x v="2"/>
    <x v="3573"/>
    <d v="2021-07-24T07:34:42"/>
    <x v="2"/>
    <x v="6"/>
    <x v="1063"/>
    <n v="18"/>
    <x v="1"/>
    <x v="0"/>
    <x v="1"/>
    <n v="4710.66"/>
  </r>
  <r>
    <s v="PAT_703"/>
    <x v="2"/>
    <x v="3574"/>
    <d v="2021-07-24T13:50:11"/>
    <x v="2"/>
    <x v="6"/>
    <x v="1192"/>
    <n v="21"/>
    <x v="0"/>
    <x v="3"/>
    <x v="1"/>
    <n v="9087.51"/>
  </r>
  <r>
    <s v="PAT_2229"/>
    <x v="3"/>
    <x v="3575"/>
    <d v="2021-07-24T20:05:39"/>
    <x v="2"/>
    <x v="6"/>
    <x v="1658"/>
    <n v="74"/>
    <x v="0"/>
    <x v="1"/>
    <x v="2"/>
    <n v="145.61000000000001"/>
  </r>
  <r>
    <s v="PAT_696"/>
    <x v="2"/>
    <x v="3576"/>
    <d v="2021-07-25T02:21:08"/>
    <x v="2"/>
    <x v="6"/>
    <x v="771"/>
    <n v="88"/>
    <x v="1"/>
    <x v="4"/>
    <x v="0"/>
    <n v="1667.96"/>
  </r>
  <r>
    <s v="PAT_1554"/>
    <x v="0"/>
    <x v="3577"/>
    <d v="2021-07-25T08:36:37"/>
    <x v="2"/>
    <x v="6"/>
    <x v="2060"/>
    <n v="58"/>
    <x v="1"/>
    <x v="2"/>
    <x v="2"/>
    <n v="1645.41"/>
  </r>
  <r>
    <s v="PAT_687"/>
    <x v="0"/>
    <x v="3578"/>
    <d v="2021-07-25T14:52:06"/>
    <x v="2"/>
    <x v="6"/>
    <x v="117"/>
    <n v="81"/>
    <x v="1"/>
    <x v="1"/>
    <x v="2"/>
    <n v="9998.23"/>
  </r>
  <r>
    <s v="PAT_2806"/>
    <x v="0"/>
    <x v="3579"/>
    <d v="2021-07-25T21:07:35"/>
    <x v="2"/>
    <x v="6"/>
    <x v="2061"/>
    <n v="83"/>
    <x v="1"/>
    <x v="4"/>
    <x v="0"/>
    <n v="411.88"/>
  </r>
  <r>
    <s v="PAT_2823"/>
    <x v="2"/>
    <x v="3580"/>
    <d v="2021-07-26T03:23:04"/>
    <x v="2"/>
    <x v="6"/>
    <x v="2062"/>
    <n v="33"/>
    <x v="1"/>
    <x v="0"/>
    <x v="1"/>
    <n v="8725.7800000000007"/>
  </r>
  <r>
    <s v="PAT_2538"/>
    <x v="0"/>
    <x v="3581"/>
    <d v="2021-07-26T09:38:33"/>
    <x v="2"/>
    <x v="6"/>
    <x v="554"/>
    <n v="24"/>
    <x v="1"/>
    <x v="0"/>
    <x v="0"/>
    <n v="6199.55"/>
  </r>
  <r>
    <s v="PAT_962"/>
    <x v="0"/>
    <x v="3582"/>
    <d v="2021-07-26T15:54:02"/>
    <x v="2"/>
    <x v="6"/>
    <x v="983"/>
    <n v="58"/>
    <x v="1"/>
    <x v="0"/>
    <x v="0"/>
    <n v="4164.4799999999996"/>
  </r>
  <r>
    <s v="PAT_646"/>
    <x v="2"/>
    <x v="3583"/>
    <d v="2021-07-26T22:09:31"/>
    <x v="2"/>
    <x v="6"/>
    <x v="847"/>
    <n v="83"/>
    <x v="1"/>
    <x v="3"/>
    <x v="1"/>
    <n v="3119.5"/>
  </r>
  <r>
    <s v="PAT_284"/>
    <x v="3"/>
    <x v="3584"/>
    <d v="2021-07-27T04:25:00"/>
    <x v="2"/>
    <x v="6"/>
    <x v="1920"/>
    <n v="47"/>
    <x v="0"/>
    <x v="3"/>
    <x v="1"/>
    <n v="6083.44"/>
  </r>
  <r>
    <s v="PAT_623"/>
    <x v="1"/>
    <x v="3585"/>
    <d v="2021-07-27T10:40:29"/>
    <x v="2"/>
    <x v="6"/>
    <x v="1071"/>
    <n v="39"/>
    <x v="0"/>
    <x v="3"/>
    <x v="1"/>
    <n v="6936.67"/>
  </r>
  <r>
    <s v="PAT_1521"/>
    <x v="0"/>
    <x v="3586"/>
    <d v="2021-07-27T16:55:58"/>
    <x v="2"/>
    <x v="6"/>
    <x v="1205"/>
    <n v="75"/>
    <x v="1"/>
    <x v="4"/>
    <x v="1"/>
    <n v="2077.8200000000002"/>
  </r>
  <r>
    <s v="PAT_1272"/>
    <x v="2"/>
    <x v="3587"/>
    <d v="2021-07-27T23:11:27"/>
    <x v="2"/>
    <x v="6"/>
    <x v="1840"/>
    <n v="34"/>
    <x v="1"/>
    <x v="3"/>
    <x v="0"/>
    <n v="5747.96"/>
  </r>
  <r>
    <s v="PAT_1367"/>
    <x v="2"/>
    <x v="3588"/>
    <d v="2021-07-28T05:26:56"/>
    <x v="2"/>
    <x v="6"/>
    <x v="1489"/>
    <n v="89"/>
    <x v="1"/>
    <x v="4"/>
    <x v="2"/>
    <n v="8747.0499999999993"/>
  </r>
  <r>
    <s v="PAT_1168"/>
    <x v="3"/>
    <x v="3589"/>
    <d v="2021-07-28T11:42:25"/>
    <x v="2"/>
    <x v="6"/>
    <x v="505"/>
    <n v="39"/>
    <x v="0"/>
    <x v="1"/>
    <x v="1"/>
    <n v="5084.5"/>
  </r>
  <r>
    <s v="PAT_316"/>
    <x v="1"/>
    <x v="3590"/>
    <d v="2021-07-28T17:57:53"/>
    <x v="2"/>
    <x v="6"/>
    <x v="1765"/>
    <n v="52"/>
    <x v="1"/>
    <x v="0"/>
    <x v="1"/>
    <n v="700.09"/>
  </r>
  <r>
    <s v="PAT_1585"/>
    <x v="2"/>
    <x v="3591"/>
    <d v="2021-07-29T00:13:22"/>
    <x v="2"/>
    <x v="6"/>
    <x v="43"/>
    <n v="74"/>
    <x v="0"/>
    <x v="4"/>
    <x v="0"/>
    <n v="3449.26"/>
  </r>
  <r>
    <s v="PAT_684"/>
    <x v="3"/>
    <x v="3592"/>
    <d v="2021-07-29T06:28:51"/>
    <x v="2"/>
    <x v="6"/>
    <x v="2063"/>
    <n v="57"/>
    <x v="0"/>
    <x v="2"/>
    <x v="1"/>
    <n v="3815.57"/>
  </r>
  <r>
    <s v="PAT_344"/>
    <x v="0"/>
    <x v="3593"/>
    <d v="2021-07-29T12:44:20"/>
    <x v="2"/>
    <x v="6"/>
    <x v="1045"/>
    <n v="86"/>
    <x v="1"/>
    <x v="0"/>
    <x v="2"/>
    <n v="819.99"/>
  </r>
  <r>
    <s v="PAT_1020"/>
    <x v="0"/>
    <x v="3594"/>
    <d v="2021-07-29T18:59:49"/>
    <x v="2"/>
    <x v="6"/>
    <x v="2064"/>
    <n v="43"/>
    <x v="1"/>
    <x v="0"/>
    <x v="0"/>
    <n v="2695.27"/>
  </r>
  <r>
    <s v="PAT_756"/>
    <x v="2"/>
    <x v="3595"/>
    <d v="2021-07-30T01:15:18"/>
    <x v="2"/>
    <x v="6"/>
    <x v="364"/>
    <n v="47"/>
    <x v="0"/>
    <x v="3"/>
    <x v="2"/>
    <n v="4361.2700000000004"/>
  </r>
  <r>
    <s v="PAT_2007"/>
    <x v="0"/>
    <x v="3596"/>
    <d v="2021-07-30T07:30:47"/>
    <x v="2"/>
    <x v="6"/>
    <x v="572"/>
    <n v="88"/>
    <x v="1"/>
    <x v="3"/>
    <x v="1"/>
    <n v="5031.42"/>
  </r>
  <r>
    <s v="PAT_2595"/>
    <x v="1"/>
    <x v="3597"/>
    <d v="2021-07-30T13:46:16"/>
    <x v="2"/>
    <x v="6"/>
    <x v="22"/>
    <n v="33"/>
    <x v="0"/>
    <x v="2"/>
    <x v="2"/>
    <n v="635.83000000000004"/>
  </r>
  <r>
    <s v="PAT_1772"/>
    <x v="3"/>
    <x v="3598"/>
    <d v="2021-07-30T20:01:45"/>
    <x v="2"/>
    <x v="6"/>
    <x v="3"/>
    <n v="63"/>
    <x v="0"/>
    <x v="3"/>
    <x v="2"/>
    <n v="8433.93"/>
  </r>
  <r>
    <s v="PAT_344"/>
    <x v="0"/>
    <x v="3599"/>
    <d v="2021-07-31T02:17:14"/>
    <x v="2"/>
    <x v="6"/>
    <x v="1045"/>
    <n v="86"/>
    <x v="1"/>
    <x v="0"/>
    <x v="2"/>
    <n v="819.99"/>
  </r>
  <r>
    <s v="PAT_897"/>
    <x v="0"/>
    <x v="3600"/>
    <d v="2021-07-31T08:32:43"/>
    <x v="2"/>
    <x v="6"/>
    <x v="1117"/>
    <n v="34"/>
    <x v="0"/>
    <x v="4"/>
    <x v="1"/>
    <n v="2764.22"/>
  </r>
  <r>
    <s v="PAT_1863"/>
    <x v="0"/>
    <x v="3601"/>
    <d v="2021-07-31T14:48:12"/>
    <x v="2"/>
    <x v="6"/>
    <x v="1299"/>
    <n v="86"/>
    <x v="1"/>
    <x v="4"/>
    <x v="1"/>
    <n v="4592.8999999999996"/>
  </r>
  <r>
    <s v="PAT_2227"/>
    <x v="3"/>
    <x v="3602"/>
    <d v="2021-07-31T21:03:41"/>
    <x v="2"/>
    <x v="6"/>
    <x v="760"/>
    <n v="70"/>
    <x v="0"/>
    <x v="3"/>
    <x v="0"/>
    <n v="6692.3"/>
  </r>
  <r>
    <s v="PAT_2086"/>
    <x v="3"/>
    <x v="3603"/>
    <d v="2021-08-01T03:19:10"/>
    <x v="2"/>
    <x v="7"/>
    <x v="1293"/>
    <n v="49"/>
    <x v="0"/>
    <x v="2"/>
    <x v="0"/>
    <n v="4043.11"/>
  </r>
  <r>
    <s v="PAT_2675"/>
    <x v="0"/>
    <x v="3604"/>
    <d v="2021-08-01T09:34:39"/>
    <x v="2"/>
    <x v="7"/>
    <x v="2065"/>
    <n v="56"/>
    <x v="0"/>
    <x v="2"/>
    <x v="0"/>
    <n v="9805.67"/>
  </r>
  <r>
    <s v="PAT_600"/>
    <x v="1"/>
    <x v="3605"/>
    <d v="2021-08-01T15:50:07"/>
    <x v="2"/>
    <x v="7"/>
    <x v="495"/>
    <n v="56"/>
    <x v="1"/>
    <x v="0"/>
    <x v="1"/>
    <n v="1112.25"/>
  </r>
  <r>
    <s v="PAT_487"/>
    <x v="3"/>
    <x v="3606"/>
    <d v="2021-08-01T22:05:36"/>
    <x v="2"/>
    <x v="7"/>
    <x v="1549"/>
    <n v="47"/>
    <x v="1"/>
    <x v="4"/>
    <x v="0"/>
    <n v="991.09"/>
  </r>
  <r>
    <s v="PAT_2293"/>
    <x v="0"/>
    <x v="3607"/>
    <d v="2021-08-02T04:21:05"/>
    <x v="2"/>
    <x v="7"/>
    <x v="303"/>
    <n v="72"/>
    <x v="0"/>
    <x v="0"/>
    <x v="0"/>
    <n v="8505.2000000000007"/>
  </r>
  <r>
    <s v="PAT_1185"/>
    <x v="0"/>
    <x v="3608"/>
    <d v="2021-08-02T10:36:34"/>
    <x v="2"/>
    <x v="7"/>
    <x v="604"/>
    <n v="55"/>
    <x v="1"/>
    <x v="4"/>
    <x v="1"/>
    <n v="9954.98"/>
  </r>
  <r>
    <s v="PAT_2626"/>
    <x v="2"/>
    <x v="3609"/>
    <d v="2021-08-02T16:52:03"/>
    <x v="2"/>
    <x v="7"/>
    <x v="1639"/>
    <n v="39"/>
    <x v="0"/>
    <x v="3"/>
    <x v="0"/>
    <n v="4756.8900000000003"/>
  </r>
  <r>
    <s v="PAT_1087"/>
    <x v="0"/>
    <x v="3610"/>
    <d v="2021-08-02T23:07:32"/>
    <x v="2"/>
    <x v="7"/>
    <x v="932"/>
    <n v="83"/>
    <x v="0"/>
    <x v="1"/>
    <x v="1"/>
    <n v="6992.13"/>
  </r>
  <r>
    <s v="PAT_71"/>
    <x v="0"/>
    <x v="3611"/>
    <d v="2021-08-03T05:23:01"/>
    <x v="2"/>
    <x v="7"/>
    <x v="1962"/>
    <n v="80"/>
    <x v="0"/>
    <x v="4"/>
    <x v="2"/>
    <n v="5092.8900000000003"/>
  </r>
  <r>
    <s v="PAT_1080"/>
    <x v="1"/>
    <x v="3612"/>
    <d v="2021-08-03T11:38:30"/>
    <x v="2"/>
    <x v="7"/>
    <x v="2066"/>
    <n v="89"/>
    <x v="1"/>
    <x v="1"/>
    <x v="2"/>
    <n v="3728.6"/>
  </r>
  <r>
    <s v="PAT_2978"/>
    <x v="2"/>
    <x v="3613"/>
    <d v="2021-08-03T17:53:59"/>
    <x v="2"/>
    <x v="7"/>
    <x v="204"/>
    <n v="76"/>
    <x v="1"/>
    <x v="4"/>
    <x v="0"/>
    <n v="814.99"/>
  </r>
  <r>
    <s v="PAT_2368"/>
    <x v="1"/>
    <x v="3614"/>
    <d v="2021-08-04T00:09:28"/>
    <x v="2"/>
    <x v="7"/>
    <x v="2067"/>
    <n v="31"/>
    <x v="0"/>
    <x v="1"/>
    <x v="2"/>
    <n v="6128.78"/>
  </r>
  <r>
    <s v="PAT_2120"/>
    <x v="1"/>
    <x v="3615"/>
    <d v="2021-08-04T06:24:57"/>
    <x v="2"/>
    <x v="7"/>
    <x v="1715"/>
    <n v="31"/>
    <x v="0"/>
    <x v="1"/>
    <x v="0"/>
    <n v="3618.91"/>
  </r>
  <r>
    <s v="PAT_2531"/>
    <x v="2"/>
    <x v="3616"/>
    <d v="2021-08-04T12:40:26"/>
    <x v="2"/>
    <x v="7"/>
    <x v="2068"/>
    <n v="18"/>
    <x v="1"/>
    <x v="0"/>
    <x v="2"/>
    <n v="3124.56"/>
  </r>
  <r>
    <s v="PAT_14"/>
    <x v="2"/>
    <x v="3617"/>
    <d v="2021-08-04T18:55:55"/>
    <x v="2"/>
    <x v="7"/>
    <x v="2069"/>
    <n v="88"/>
    <x v="0"/>
    <x v="4"/>
    <x v="2"/>
    <n v="7944.17"/>
  </r>
  <r>
    <s v="PAT_883"/>
    <x v="1"/>
    <x v="3618"/>
    <d v="2021-08-05T01:11:24"/>
    <x v="2"/>
    <x v="7"/>
    <x v="2070"/>
    <n v="56"/>
    <x v="0"/>
    <x v="0"/>
    <x v="0"/>
    <n v="797.46"/>
  </r>
  <r>
    <s v="PAT_288"/>
    <x v="0"/>
    <x v="3619"/>
    <d v="2021-08-05T07:26:53"/>
    <x v="2"/>
    <x v="7"/>
    <x v="2071"/>
    <n v="42"/>
    <x v="1"/>
    <x v="4"/>
    <x v="1"/>
    <n v="5267.78"/>
  </r>
  <r>
    <s v="PAT_683"/>
    <x v="3"/>
    <x v="3620"/>
    <d v="2021-08-05T13:42:21"/>
    <x v="2"/>
    <x v="7"/>
    <x v="2072"/>
    <n v="52"/>
    <x v="0"/>
    <x v="3"/>
    <x v="1"/>
    <n v="5739.3"/>
  </r>
  <r>
    <s v="PAT_2849"/>
    <x v="0"/>
    <x v="3621"/>
    <d v="2021-08-05T19:57:50"/>
    <x v="2"/>
    <x v="7"/>
    <x v="2073"/>
    <n v="64"/>
    <x v="1"/>
    <x v="3"/>
    <x v="1"/>
    <n v="9849.57"/>
  </r>
  <r>
    <s v="PAT_1254"/>
    <x v="0"/>
    <x v="3622"/>
    <d v="2021-08-06T02:13:19"/>
    <x v="2"/>
    <x v="7"/>
    <x v="1933"/>
    <n v="77"/>
    <x v="0"/>
    <x v="2"/>
    <x v="1"/>
    <n v="1819.87"/>
  </r>
  <r>
    <s v="PAT_1966"/>
    <x v="1"/>
    <x v="3623"/>
    <d v="2021-08-06T08:28:48"/>
    <x v="2"/>
    <x v="7"/>
    <x v="74"/>
    <n v="58"/>
    <x v="1"/>
    <x v="3"/>
    <x v="1"/>
    <n v="6611.96"/>
  </r>
  <r>
    <s v="PAT_2834"/>
    <x v="3"/>
    <x v="3624"/>
    <d v="2021-08-06T14:44:17"/>
    <x v="2"/>
    <x v="7"/>
    <x v="1737"/>
    <n v="61"/>
    <x v="1"/>
    <x v="2"/>
    <x v="0"/>
    <n v="3198.77"/>
  </r>
  <r>
    <s v="PAT_746"/>
    <x v="3"/>
    <x v="3625"/>
    <d v="2021-08-06T20:59:46"/>
    <x v="2"/>
    <x v="7"/>
    <x v="1558"/>
    <n v="19"/>
    <x v="1"/>
    <x v="1"/>
    <x v="1"/>
    <n v="8328.5400000000009"/>
  </r>
  <r>
    <s v="PAT_2404"/>
    <x v="3"/>
    <x v="3626"/>
    <d v="2021-08-07T03:15:15"/>
    <x v="2"/>
    <x v="7"/>
    <x v="1091"/>
    <n v="86"/>
    <x v="0"/>
    <x v="2"/>
    <x v="0"/>
    <n v="7438.99"/>
  </r>
  <r>
    <s v="PAT_1989"/>
    <x v="3"/>
    <x v="3627"/>
    <d v="2021-08-07T09:30:44"/>
    <x v="2"/>
    <x v="7"/>
    <x v="1480"/>
    <n v="68"/>
    <x v="0"/>
    <x v="4"/>
    <x v="2"/>
    <n v="3186.68"/>
  </r>
  <r>
    <s v="PAT_1872"/>
    <x v="3"/>
    <x v="3628"/>
    <d v="2021-08-07T15:46:13"/>
    <x v="2"/>
    <x v="7"/>
    <x v="1606"/>
    <n v="36"/>
    <x v="1"/>
    <x v="1"/>
    <x v="0"/>
    <n v="4504.21"/>
  </r>
  <r>
    <s v="PAT_190"/>
    <x v="2"/>
    <x v="3629"/>
    <d v="2021-08-07T22:01:42"/>
    <x v="2"/>
    <x v="7"/>
    <x v="2074"/>
    <n v="25"/>
    <x v="0"/>
    <x v="0"/>
    <x v="1"/>
    <n v="5325.39"/>
  </r>
  <r>
    <s v="PAT_1705"/>
    <x v="0"/>
    <x v="3630"/>
    <d v="2021-08-08T04:17:11"/>
    <x v="2"/>
    <x v="7"/>
    <x v="2046"/>
    <n v="46"/>
    <x v="1"/>
    <x v="2"/>
    <x v="1"/>
    <n v="3283.64"/>
  </r>
  <r>
    <s v="PAT_246"/>
    <x v="1"/>
    <x v="3631"/>
    <d v="2021-08-08T10:32:40"/>
    <x v="2"/>
    <x v="7"/>
    <x v="138"/>
    <n v="45"/>
    <x v="0"/>
    <x v="3"/>
    <x v="0"/>
    <n v="8073.87"/>
  </r>
  <r>
    <s v="PAT_1904"/>
    <x v="1"/>
    <x v="3632"/>
    <d v="2021-08-08T16:48:09"/>
    <x v="2"/>
    <x v="7"/>
    <x v="1568"/>
    <n v="36"/>
    <x v="0"/>
    <x v="3"/>
    <x v="2"/>
    <n v="517.41999999999996"/>
  </r>
  <r>
    <s v="PAT_420"/>
    <x v="0"/>
    <x v="3633"/>
    <d v="2021-08-08T23:03:38"/>
    <x v="2"/>
    <x v="7"/>
    <x v="2075"/>
    <n v="85"/>
    <x v="1"/>
    <x v="1"/>
    <x v="1"/>
    <n v="2156.35"/>
  </r>
  <r>
    <s v="PAT_2764"/>
    <x v="0"/>
    <x v="3634"/>
    <d v="2021-08-09T05:19:07"/>
    <x v="2"/>
    <x v="7"/>
    <x v="1270"/>
    <n v="32"/>
    <x v="0"/>
    <x v="0"/>
    <x v="0"/>
    <n v="4086.57"/>
  </r>
  <r>
    <s v="PAT_2244"/>
    <x v="0"/>
    <x v="3635"/>
    <d v="2021-08-09T11:34:35"/>
    <x v="2"/>
    <x v="7"/>
    <x v="64"/>
    <n v="81"/>
    <x v="1"/>
    <x v="2"/>
    <x v="0"/>
    <n v="8097.61"/>
  </r>
  <r>
    <s v="PAT_200"/>
    <x v="2"/>
    <x v="3636"/>
    <d v="2021-08-09T17:50:04"/>
    <x v="2"/>
    <x v="7"/>
    <x v="892"/>
    <n v="47"/>
    <x v="1"/>
    <x v="3"/>
    <x v="1"/>
    <n v="9815.73"/>
  </r>
  <r>
    <s v="PAT_1957"/>
    <x v="2"/>
    <x v="3637"/>
    <d v="2021-08-10T00:05:33"/>
    <x v="2"/>
    <x v="7"/>
    <x v="1440"/>
    <n v="34"/>
    <x v="1"/>
    <x v="1"/>
    <x v="2"/>
    <n v="7296.59"/>
  </r>
  <r>
    <s v="PAT_2482"/>
    <x v="0"/>
    <x v="3638"/>
    <d v="2021-08-10T06:21:02"/>
    <x v="2"/>
    <x v="7"/>
    <x v="155"/>
    <n v="66"/>
    <x v="1"/>
    <x v="3"/>
    <x v="1"/>
    <n v="5562.41"/>
  </r>
  <r>
    <s v="PAT_1581"/>
    <x v="1"/>
    <x v="3639"/>
    <d v="2021-08-10T12:36:31"/>
    <x v="2"/>
    <x v="7"/>
    <x v="1709"/>
    <n v="40"/>
    <x v="1"/>
    <x v="3"/>
    <x v="0"/>
    <n v="7689.94"/>
  </r>
  <r>
    <s v="PAT_1012"/>
    <x v="0"/>
    <x v="3640"/>
    <d v="2021-08-10T18:52:00"/>
    <x v="2"/>
    <x v="7"/>
    <x v="2076"/>
    <n v="47"/>
    <x v="1"/>
    <x v="2"/>
    <x v="2"/>
    <n v="8976.0499999999993"/>
  </r>
  <r>
    <s v="PAT_1916"/>
    <x v="0"/>
    <x v="3641"/>
    <d v="2021-08-11T01:07:29"/>
    <x v="2"/>
    <x v="7"/>
    <x v="2077"/>
    <n v="30"/>
    <x v="0"/>
    <x v="3"/>
    <x v="2"/>
    <n v="5248.34"/>
  </r>
  <r>
    <s v="PAT_5"/>
    <x v="2"/>
    <x v="3642"/>
    <d v="2021-08-11T07:22:58"/>
    <x v="2"/>
    <x v="7"/>
    <x v="1713"/>
    <n v="43"/>
    <x v="0"/>
    <x v="4"/>
    <x v="0"/>
    <n v="4379.2299999999996"/>
  </r>
  <r>
    <s v="PAT_1703"/>
    <x v="3"/>
    <x v="3643"/>
    <d v="2021-08-11T13:38:27"/>
    <x v="2"/>
    <x v="7"/>
    <x v="2078"/>
    <n v="24"/>
    <x v="1"/>
    <x v="3"/>
    <x v="0"/>
    <n v="5247.5"/>
  </r>
  <r>
    <s v="PAT_2782"/>
    <x v="2"/>
    <x v="3644"/>
    <d v="2021-08-11T19:53:56"/>
    <x v="2"/>
    <x v="7"/>
    <x v="1956"/>
    <n v="89"/>
    <x v="0"/>
    <x v="2"/>
    <x v="1"/>
    <n v="1280"/>
  </r>
  <r>
    <s v="PAT_2192"/>
    <x v="2"/>
    <x v="3645"/>
    <d v="2021-08-12T02:09:25"/>
    <x v="2"/>
    <x v="7"/>
    <x v="1556"/>
    <n v="32"/>
    <x v="0"/>
    <x v="3"/>
    <x v="2"/>
    <n v="7797.33"/>
  </r>
  <r>
    <s v="PAT_2593"/>
    <x v="0"/>
    <x v="3646"/>
    <d v="2021-08-12T08:24:54"/>
    <x v="2"/>
    <x v="7"/>
    <x v="2079"/>
    <n v="68"/>
    <x v="1"/>
    <x v="4"/>
    <x v="0"/>
    <n v="5508.33"/>
  </r>
  <r>
    <s v="PAT_1842"/>
    <x v="2"/>
    <x v="3647"/>
    <d v="2021-08-12T14:40:23"/>
    <x v="2"/>
    <x v="7"/>
    <x v="668"/>
    <n v="42"/>
    <x v="0"/>
    <x v="1"/>
    <x v="0"/>
    <n v="219.71"/>
  </r>
  <r>
    <s v="PAT_245"/>
    <x v="2"/>
    <x v="3648"/>
    <d v="2021-08-12T20:55:52"/>
    <x v="2"/>
    <x v="7"/>
    <x v="1231"/>
    <n v="29"/>
    <x v="0"/>
    <x v="3"/>
    <x v="1"/>
    <n v="3410.89"/>
  </r>
  <r>
    <s v="PAT_1030"/>
    <x v="3"/>
    <x v="3649"/>
    <d v="2021-08-13T03:11:20"/>
    <x v="2"/>
    <x v="7"/>
    <x v="91"/>
    <n v="58"/>
    <x v="1"/>
    <x v="4"/>
    <x v="2"/>
    <n v="88.4"/>
  </r>
  <r>
    <s v="PAT_397"/>
    <x v="3"/>
    <x v="3650"/>
    <d v="2021-08-13T09:26:49"/>
    <x v="2"/>
    <x v="7"/>
    <x v="2080"/>
    <n v="70"/>
    <x v="0"/>
    <x v="3"/>
    <x v="2"/>
    <n v="9038.3799999999992"/>
  </r>
  <r>
    <s v="PAT_1187"/>
    <x v="0"/>
    <x v="3651"/>
    <d v="2021-08-13T15:42:18"/>
    <x v="2"/>
    <x v="7"/>
    <x v="1918"/>
    <n v="26"/>
    <x v="0"/>
    <x v="1"/>
    <x v="0"/>
    <n v="7191.11"/>
  </r>
  <r>
    <s v="PAT_2515"/>
    <x v="1"/>
    <x v="3652"/>
    <d v="2021-08-13T21:57:47"/>
    <x v="2"/>
    <x v="7"/>
    <x v="603"/>
    <n v="60"/>
    <x v="0"/>
    <x v="0"/>
    <x v="2"/>
    <n v="1998.85"/>
  </r>
  <r>
    <s v="PAT_2792"/>
    <x v="2"/>
    <x v="3653"/>
    <d v="2021-08-14T04:13:16"/>
    <x v="2"/>
    <x v="7"/>
    <x v="1582"/>
    <n v="86"/>
    <x v="0"/>
    <x v="3"/>
    <x v="0"/>
    <n v="6070.62"/>
  </r>
  <r>
    <s v="PAT_97"/>
    <x v="2"/>
    <x v="3654"/>
    <d v="2021-08-14T10:28:45"/>
    <x v="2"/>
    <x v="7"/>
    <x v="2081"/>
    <n v="71"/>
    <x v="1"/>
    <x v="4"/>
    <x v="2"/>
    <n v="8586.39"/>
  </r>
  <r>
    <s v="PAT_1159"/>
    <x v="1"/>
    <x v="3655"/>
    <d v="2021-08-14T16:44:14"/>
    <x v="2"/>
    <x v="7"/>
    <x v="622"/>
    <n v="76"/>
    <x v="0"/>
    <x v="3"/>
    <x v="0"/>
    <n v="3790.93"/>
  </r>
  <r>
    <s v="PAT_1750"/>
    <x v="0"/>
    <x v="3656"/>
    <d v="2021-08-14T22:59:43"/>
    <x v="2"/>
    <x v="7"/>
    <x v="1465"/>
    <n v="59"/>
    <x v="0"/>
    <x v="3"/>
    <x v="1"/>
    <n v="5486.65"/>
  </r>
  <r>
    <s v="PAT_2375"/>
    <x v="0"/>
    <x v="3657"/>
    <d v="2021-08-15T05:15:12"/>
    <x v="2"/>
    <x v="7"/>
    <x v="807"/>
    <n v="84"/>
    <x v="1"/>
    <x v="0"/>
    <x v="1"/>
    <n v="4136.49"/>
  </r>
  <r>
    <s v="PAT_2047"/>
    <x v="1"/>
    <x v="3658"/>
    <d v="2021-08-15T11:30:41"/>
    <x v="2"/>
    <x v="7"/>
    <x v="2082"/>
    <n v="89"/>
    <x v="1"/>
    <x v="2"/>
    <x v="1"/>
    <n v="7610.9"/>
  </r>
  <r>
    <s v="PAT_1558"/>
    <x v="3"/>
    <x v="3659"/>
    <d v="2021-08-15T17:46:10"/>
    <x v="2"/>
    <x v="7"/>
    <x v="1398"/>
    <n v="36"/>
    <x v="0"/>
    <x v="1"/>
    <x v="2"/>
    <n v="762.42"/>
  </r>
  <r>
    <s v="PAT_1218"/>
    <x v="0"/>
    <x v="3660"/>
    <d v="2021-08-16T00:01:39"/>
    <x v="2"/>
    <x v="7"/>
    <x v="977"/>
    <n v="31"/>
    <x v="1"/>
    <x v="4"/>
    <x v="1"/>
    <n v="3566.16"/>
  </r>
  <r>
    <s v="PAT_1771"/>
    <x v="2"/>
    <x v="3661"/>
    <d v="2021-08-16T06:17:08"/>
    <x v="2"/>
    <x v="7"/>
    <x v="2083"/>
    <n v="51"/>
    <x v="1"/>
    <x v="4"/>
    <x v="0"/>
    <n v="793.23"/>
  </r>
  <r>
    <s v="PAT_683"/>
    <x v="2"/>
    <x v="3662"/>
    <d v="2021-08-16T12:32:37"/>
    <x v="2"/>
    <x v="7"/>
    <x v="2072"/>
    <n v="52"/>
    <x v="0"/>
    <x v="3"/>
    <x v="1"/>
    <n v="5739.3"/>
  </r>
  <r>
    <s v="PAT_2756"/>
    <x v="2"/>
    <x v="3663"/>
    <d v="2021-08-16T18:48:06"/>
    <x v="2"/>
    <x v="7"/>
    <x v="2084"/>
    <n v="64"/>
    <x v="0"/>
    <x v="3"/>
    <x v="0"/>
    <n v="6778.68"/>
  </r>
  <r>
    <s v="PAT_2376"/>
    <x v="3"/>
    <x v="3664"/>
    <d v="2021-08-17T01:03:34"/>
    <x v="2"/>
    <x v="7"/>
    <x v="1328"/>
    <n v="36"/>
    <x v="0"/>
    <x v="3"/>
    <x v="2"/>
    <n v="3088.51"/>
  </r>
  <r>
    <s v="PAT_2822"/>
    <x v="1"/>
    <x v="3665"/>
    <d v="2021-08-17T07:19:03"/>
    <x v="2"/>
    <x v="7"/>
    <x v="2085"/>
    <n v="46"/>
    <x v="0"/>
    <x v="2"/>
    <x v="0"/>
    <n v="4041.14"/>
  </r>
  <r>
    <s v="PAT_524"/>
    <x v="3"/>
    <x v="3666"/>
    <d v="2021-08-17T13:34:32"/>
    <x v="2"/>
    <x v="7"/>
    <x v="587"/>
    <n v="64"/>
    <x v="0"/>
    <x v="0"/>
    <x v="0"/>
    <n v="7296.03"/>
  </r>
  <r>
    <s v="PAT_2593"/>
    <x v="1"/>
    <x v="3667"/>
    <d v="2021-08-17T19:50:01"/>
    <x v="2"/>
    <x v="7"/>
    <x v="2079"/>
    <n v="68"/>
    <x v="1"/>
    <x v="4"/>
    <x v="0"/>
    <n v="5508.33"/>
  </r>
  <r>
    <s v="PAT_465"/>
    <x v="0"/>
    <x v="3668"/>
    <d v="2021-08-18T02:05:30"/>
    <x v="2"/>
    <x v="7"/>
    <x v="1385"/>
    <n v="74"/>
    <x v="1"/>
    <x v="0"/>
    <x v="1"/>
    <n v="9061.48"/>
  </r>
  <r>
    <s v="PAT_729"/>
    <x v="1"/>
    <x v="3669"/>
    <d v="2021-08-18T08:20:59"/>
    <x v="2"/>
    <x v="7"/>
    <x v="2086"/>
    <n v="61"/>
    <x v="1"/>
    <x v="4"/>
    <x v="0"/>
    <n v="1572.55"/>
  </r>
  <r>
    <s v="PAT_80"/>
    <x v="3"/>
    <x v="3670"/>
    <d v="2021-08-18T14:36:28"/>
    <x v="2"/>
    <x v="7"/>
    <x v="1462"/>
    <n v="73"/>
    <x v="1"/>
    <x v="0"/>
    <x v="2"/>
    <n v="6766.65"/>
  </r>
  <r>
    <s v="PAT_2973"/>
    <x v="0"/>
    <x v="3671"/>
    <d v="2021-08-18T20:51:57"/>
    <x v="2"/>
    <x v="7"/>
    <x v="2087"/>
    <n v="59"/>
    <x v="0"/>
    <x v="0"/>
    <x v="0"/>
    <n v="2108.69"/>
  </r>
  <r>
    <s v="PAT_2656"/>
    <x v="0"/>
    <x v="3672"/>
    <d v="2021-08-19T03:07:26"/>
    <x v="2"/>
    <x v="7"/>
    <x v="580"/>
    <n v="59"/>
    <x v="0"/>
    <x v="4"/>
    <x v="1"/>
    <n v="3530.34"/>
  </r>
  <r>
    <s v="PAT_2540"/>
    <x v="3"/>
    <x v="3673"/>
    <d v="2021-08-19T09:22:55"/>
    <x v="2"/>
    <x v="7"/>
    <x v="851"/>
    <n v="47"/>
    <x v="1"/>
    <x v="1"/>
    <x v="0"/>
    <n v="1172.42"/>
  </r>
  <r>
    <s v="PAT_1151"/>
    <x v="3"/>
    <x v="3674"/>
    <d v="2021-08-19T15:38:24"/>
    <x v="2"/>
    <x v="7"/>
    <x v="1834"/>
    <n v="25"/>
    <x v="1"/>
    <x v="3"/>
    <x v="0"/>
    <n v="4299.79"/>
  </r>
  <r>
    <s v="PAT_2132"/>
    <x v="0"/>
    <x v="3675"/>
    <d v="2021-08-19T21:53:53"/>
    <x v="2"/>
    <x v="7"/>
    <x v="385"/>
    <n v="50"/>
    <x v="1"/>
    <x v="0"/>
    <x v="0"/>
    <n v="9238.17"/>
  </r>
  <r>
    <s v="PAT_2616"/>
    <x v="3"/>
    <x v="3676"/>
    <d v="2021-08-20T04:09:22"/>
    <x v="2"/>
    <x v="7"/>
    <x v="2088"/>
    <n v="32"/>
    <x v="0"/>
    <x v="1"/>
    <x v="0"/>
    <n v="1184.6600000000001"/>
  </r>
  <r>
    <s v="PAT_1553"/>
    <x v="1"/>
    <x v="3677"/>
    <d v="2021-08-20T10:24:51"/>
    <x v="2"/>
    <x v="7"/>
    <x v="1183"/>
    <n v="19"/>
    <x v="1"/>
    <x v="2"/>
    <x v="0"/>
    <n v="5402.21"/>
  </r>
  <r>
    <s v="PAT_686"/>
    <x v="2"/>
    <x v="3678"/>
    <d v="2021-08-20T16:40:20"/>
    <x v="2"/>
    <x v="7"/>
    <x v="1924"/>
    <n v="60"/>
    <x v="1"/>
    <x v="4"/>
    <x v="2"/>
    <n v="9264.7800000000007"/>
  </r>
  <r>
    <s v="PAT_792"/>
    <x v="0"/>
    <x v="3679"/>
    <d v="2021-08-20T22:55:48"/>
    <x v="2"/>
    <x v="7"/>
    <x v="542"/>
    <n v="48"/>
    <x v="0"/>
    <x v="4"/>
    <x v="0"/>
    <n v="9132.93"/>
  </r>
  <r>
    <s v="PAT_2668"/>
    <x v="2"/>
    <x v="3680"/>
    <d v="2021-08-21T05:11:17"/>
    <x v="2"/>
    <x v="7"/>
    <x v="210"/>
    <n v="45"/>
    <x v="1"/>
    <x v="0"/>
    <x v="2"/>
    <n v="7816.29"/>
  </r>
  <r>
    <s v="PAT_603"/>
    <x v="3"/>
    <x v="3681"/>
    <d v="2021-08-21T11:26:46"/>
    <x v="2"/>
    <x v="7"/>
    <x v="732"/>
    <n v="69"/>
    <x v="0"/>
    <x v="4"/>
    <x v="1"/>
    <n v="6524.58"/>
  </r>
  <r>
    <s v="PAT_2619"/>
    <x v="2"/>
    <x v="3682"/>
    <d v="2021-08-21T17:42:15"/>
    <x v="2"/>
    <x v="7"/>
    <x v="1833"/>
    <n v="40"/>
    <x v="0"/>
    <x v="2"/>
    <x v="0"/>
    <n v="2299.94"/>
  </r>
  <r>
    <s v="PAT_2404"/>
    <x v="0"/>
    <x v="3683"/>
    <d v="2021-08-21T23:57:44"/>
    <x v="2"/>
    <x v="7"/>
    <x v="1091"/>
    <n v="86"/>
    <x v="0"/>
    <x v="2"/>
    <x v="0"/>
    <n v="7438.99"/>
  </r>
  <r>
    <s v="PAT_936"/>
    <x v="1"/>
    <x v="3684"/>
    <d v="2021-08-22T06:13:13"/>
    <x v="2"/>
    <x v="7"/>
    <x v="1998"/>
    <n v="23"/>
    <x v="0"/>
    <x v="4"/>
    <x v="0"/>
    <n v="4784.68"/>
  </r>
  <r>
    <s v="PAT_2155"/>
    <x v="1"/>
    <x v="3685"/>
    <d v="2021-08-22T12:28:42"/>
    <x v="2"/>
    <x v="7"/>
    <x v="417"/>
    <n v="80"/>
    <x v="1"/>
    <x v="1"/>
    <x v="1"/>
    <n v="3964.32"/>
  </r>
  <r>
    <s v="PAT_2686"/>
    <x v="2"/>
    <x v="3686"/>
    <d v="2021-08-22T18:44:11"/>
    <x v="2"/>
    <x v="7"/>
    <x v="2089"/>
    <n v="79"/>
    <x v="1"/>
    <x v="1"/>
    <x v="2"/>
    <n v="8847.18"/>
  </r>
  <r>
    <s v="PAT_1148"/>
    <x v="1"/>
    <x v="3687"/>
    <d v="2021-08-23T00:59:40"/>
    <x v="2"/>
    <x v="7"/>
    <x v="943"/>
    <n v="21"/>
    <x v="1"/>
    <x v="4"/>
    <x v="2"/>
    <n v="1399.32"/>
  </r>
  <r>
    <s v="PAT_729"/>
    <x v="2"/>
    <x v="3688"/>
    <d v="2021-08-23T07:15:09"/>
    <x v="2"/>
    <x v="7"/>
    <x v="2086"/>
    <n v="61"/>
    <x v="1"/>
    <x v="4"/>
    <x v="0"/>
    <n v="1572.55"/>
  </r>
  <r>
    <s v="PAT_2434"/>
    <x v="0"/>
    <x v="3689"/>
    <d v="2021-08-23T13:30:38"/>
    <x v="2"/>
    <x v="7"/>
    <x v="2090"/>
    <n v="21"/>
    <x v="0"/>
    <x v="3"/>
    <x v="2"/>
    <n v="8941.2800000000007"/>
  </r>
  <r>
    <s v="PAT_1930"/>
    <x v="2"/>
    <x v="3690"/>
    <d v="2021-08-23T19:46:07"/>
    <x v="2"/>
    <x v="7"/>
    <x v="1166"/>
    <n v="69"/>
    <x v="0"/>
    <x v="2"/>
    <x v="2"/>
    <n v="6542.73"/>
  </r>
  <r>
    <s v="PAT_2400"/>
    <x v="2"/>
    <x v="3691"/>
    <d v="2021-08-24T02:01:36"/>
    <x v="2"/>
    <x v="7"/>
    <x v="1710"/>
    <n v="83"/>
    <x v="0"/>
    <x v="2"/>
    <x v="2"/>
    <n v="8940.51"/>
  </r>
  <r>
    <s v="PAT_2098"/>
    <x v="2"/>
    <x v="3692"/>
    <d v="2021-08-24T08:17:05"/>
    <x v="2"/>
    <x v="7"/>
    <x v="392"/>
    <n v="20"/>
    <x v="0"/>
    <x v="3"/>
    <x v="0"/>
    <n v="2902.41"/>
  </r>
  <r>
    <s v="PAT_1755"/>
    <x v="2"/>
    <x v="3693"/>
    <d v="2021-08-24T14:32:34"/>
    <x v="2"/>
    <x v="7"/>
    <x v="1612"/>
    <n v="65"/>
    <x v="1"/>
    <x v="1"/>
    <x v="1"/>
    <n v="2776.14"/>
  </r>
  <r>
    <s v="PAT_2503"/>
    <x v="2"/>
    <x v="3694"/>
    <d v="2021-08-24T20:48:02"/>
    <x v="2"/>
    <x v="7"/>
    <x v="2091"/>
    <n v="63"/>
    <x v="0"/>
    <x v="3"/>
    <x v="2"/>
    <n v="1446.06"/>
  </r>
  <r>
    <s v="PAT_142"/>
    <x v="0"/>
    <x v="3695"/>
    <d v="2021-08-25T03:03:31"/>
    <x v="2"/>
    <x v="7"/>
    <x v="1900"/>
    <n v="49"/>
    <x v="0"/>
    <x v="3"/>
    <x v="0"/>
    <n v="5141.8"/>
  </r>
  <r>
    <s v="PAT_2613"/>
    <x v="1"/>
    <x v="3696"/>
    <d v="2021-08-25T09:19:00"/>
    <x v="2"/>
    <x v="7"/>
    <x v="2092"/>
    <n v="50"/>
    <x v="1"/>
    <x v="2"/>
    <x v="2"/>
    <n v="2587.4899999999998"/>
  </r>
  <r>
    <s v="PAT_2288"/>
    <x v="1"/>
    <x v="3697"/>
    <d v="2021-08-25T15:34:29"/>
    <x v="2"/>
    <x v="7"/>
    <x v="1199"/>
    <n v="73"/>
    <x v="0"/>
    <x v="2"/>
    <x v="0"/>
    <n v="7526.47"/>
  </r>
  <r>
    <s v="PAT_2200"/>
    <x v="0"/>
    <x v="3698"/>
    <d v="2021-08-25T21:49:58"/>
    <x v="2"/>
    <x v="7"/>
    <x v="698"/>
    <n v="47"/>
    <x v="0"/>
    <x v="0"/>
    <x v="2"/>
    <n v="4336.01"/>
  </r>
  <r>
    <s v="PAT_2490"/>
    <x v="0"/>
    <x v="3699"/>
    <d v="2021-08-26T04:05:27"/>
    <x v="2"/>
    <x v="7"/>
    <x v="859"/>
    <n v="30"/>
    <x v="0"/>
    <x v="1"/>
    <x v="2"/>
    <n v="4758.26"/>
  </r>
  <r>
    <s v="PAT_2469"/>
    <x v="0"/>
    <x v="3700"/>
    <d v="2021-08-26T10:20:56"/>
    <x v="2"/>
    <x v="7"/>
    <x v="2093"/>
    <n v="72"/>
    <x v="1"/>
    <x v="0"/>
    <x v="2"/>
    <n v="959.09"/>
  </r>
  <r>
    <s v="PAT_17"/>
    <x v="1"/>
    <x v="3701"/>
    <d v="2021-08-26T16:36:25"/>
    <x v="2"/>
    <x v="7"/>
    <x v="2094"/>
    <n v="20"/>
    <x v="0"/>
    <x v="4"/>
    <x v="1"/>
    <n v="3159.22"/>
  </r>
  <r>
    <s v="PAT_458"/>
    <x v="1"/>
    <x v="3702"/>
    <d v="2021-08-26T22:51:54"/>
    <x v="2"/>
    <x v="7"/>
    <x v="1353"/>
    <n v="46"/>
    <x v="1"/>
    <x v="2"/>
    <x v="1"/>
    <n v="2668.18"/>
  </r>
  <r>
    <s v="PAT_2163"/>
    <x v="1"/>
    <x v="3703"/>
    <d v="2021-08-27T05:07:23"/>
    <x v="2"/>
    <x v="7"/>
    <x v="737"/>
    <n v="42"/>
    <x v="1"/>
    <x v="1"/>
    <x v="2"/>
    <n v="8485.7900000000009"/>
  </r>
  <r>
    <s v="PAT_645"/>
    <x v="1"/>
    <x v="3704"/>
    <d v="2021-08-27T11:22:52"/>
    <x v="2"/>
    <x v="7"/>
    <x v="1886"/>
    <n v="37"/>
    <x v="1"/>
    <x v="4"/>
    <x v="1"/>
    <n v="8400.16"/>
  </r>
  <r>
    <s v="PAT_1127"/>
    <x v="0"/>
    <x v="3705"/>
    <d v="2021-08-27T17:38:21"/>
    <x v="2"/>
    <x v="7"/>
    <x v="876"/>
    <n v="73"/>
    <x v="1"/>
    <x v="0"/>
    <x v="2"/>
    <n v="1733.62"/>
  </r>
  <r>
    <s v="PAT_1153"/>
    <x v="2"/>
    <x v="3706"/>
    <d v="2021-08-27T23:53:50"/>
    <x v="2"/>
    <x v="7"/>
    <x v="1494"/>
    <n v="61"/>
    <x v="0"/>
    <x v="4"/>
    <x v="0"/>
    <n v="2258.58"/>
  </r>
  <r>
    <s v="PAT_2011"/>
    <x v="2"/>
    <x v="3707"/>
    <d v="2021-08-28T06:09:19"/>
    <x v="2"/>
    <x v="7"/>
    <x v="288"/>
    <n v="21"/>
    <x v="0"/>
    <x v="1"/>
    <x v="0"/>
    <n v="5630.54"/>
  </r>
  <r>
    <s v="PAT_757"/>
    <x v="0"/>
    <x v="3708"/>
    <d v="2021-08-28T12:24:48"/>
    <x v="2"/>
    <x v="7"/>
    <x v="729"/>
    <n v="27"/>
    <x v="0"/>
    <x v="3"/>
    <x v="1"/>
    <n v="7815.07"/>
  </r>
  <r>
    <s v="PAT_738"/>
    <x v="2"/>
    <x v="3709"/>
    <d v="2021-08-28T18:40:16"/>
    <x v="2"/>
    <x v="7"/>
    <x v="1358"/>
    <n v="71"/>
    <x v="0"/>
    <x v="0"/>
    <x v="2"/>
    <n v="8931.1200000000008"/>
  </r>
  <r>
    <s v="PAT_2385"/>
    <x v="3"/>
    <x v="3710"/>
    <d v="2021-08-29T00:55:45"/>
    <x v="2"/>
    <x v="7"/>
    <x v="878"/>
    <n v="55"/>
    <x v="0"/>
    <x v="4"/>
    <x v="2"/>
    <n v="1615.86"/>
  </r>
  <r>
    <s v="PAT_1617"/>
    <x v="2"/>
    <x v="3711"/>
    <d v="2021-08-29T07:11:14"/>
    <x v="2"/>
    <x v="7"/>
    <x v="896"/>
    <n v="75"/>
    <x v="0"/>
    <x v="3"/>
    <x v="1"/>
    <n v="2300.52"/>
  </r>
  <r>
    <s v="PAT_273"/>
    <x v="3"/>
    <x v="3712"/>
    <d v="2021-08-29T13:26:43"/>
    <x v="2"/>
    <x v="7"/>
    <x v="294"/>
    <n v="70"/>
    <x v="0"/>
    <x v="1"/>
    <x v="1"/>
    <n v="7660.78"/>
  </r>
  <r>
    <s v="PAT_2315"/>
    <x v="2"/>
    <x v="3713"/>
    <d v="2021-08-29T19:42:12"/>
    <x v="2"/>
    <x v="7"/>
    <x v="1511"/>
    <n v="44"/>
    <x v="0"/>
    <x v="1"/>
    <x v="0"/>
    <n v="7201.31"/>
  </r>
  <r>
    <s v="PAT_840"/>
    <x v="2"/>
    <x v="3714"/>
    <d v="2021-08-30T01:57:41"/>
    <x v="2"/>
    <x v="7"/>
    <x v="478"/>
    <n v="73"/>
    <x v="1"/>
    <x v="3"/>
    <x v="2"/>
    <n v="2703.58"/>
  </r>
  <r>
    <s v="PAT_2462"/>
    <x v="1"/>
    <x v="3715"/>
    <d v="2021-08-30T08:13:10"/>
    <x v="2"/>
    <x v="7"/>
    <x v="338"/>
    <n v="40"/>
    <x v="1"/>
    <x v="4"/>
    <x v="0"/>
    <n v="4173.7700000000004"/>
  </r>
  <r>
    <s v="PAT_1814"/>
    <x v="3"/>
    <x v="3716"/>
    <d v="2021-08-30T14:28:39"/>
    <x v="2"/>
    <x v="7"/>
    <x v="1952"/>
    <n v="37"/>
    <x v="1"/>
    <x v="1"/>
    <x v="1"/>
    <n v="1601.65"/>
  </r>
  <r>
    <s v="PAT_714"/>
    <x v="1"/>
    <x v="3717"/>
    <d v="2021-08-30T20:44:08"/>
    <x v="2"/>
    <x v="7"/>
    <x v="1143"/>
    <n v="57"/>
    <x v="1"/>
    <x v="1"/>
    <x v="2"/>
    <n v="4794.82"/>
  </r>
  <r>
    <s v="PAT_2098"/>
    <x v="2"/>
    <x v="3718"/>
    <d v="2021-08-31T02:59:37"/>
    <x v="2"/>
    <x v="7"/>
    <x v="392"/>
    <n v="20"/>
    <x v="0"/>
    <x v="3"/>
    <x v="0"/>
    <n v="2902.41"/>
  </r>
  <r>
    <s v="PAT_2060"/>
    <x v="0"/>
    <x v="3719"/>
    <d v="2021-08-31T09:15:06"/>
    <x v="2"/>
    <x v="7"/>
    <x v="1077"/>
    <n v="54"/>
    <x v="0"/>
    <x v="3"/>
    <x v="2"/>
    <n v="1514.04"/>
  </r>
  <r>
    <s v="PAT_618"/>
    <x v="2"/>
    <x v="3720"/>
    <d v="2021-08-31T15:30:35"/>
    <x v="2"/>
    <x v="7"/>
    <x v="1339"/>
    <n v="35"/>
    <x v="0"/>
    <x v="4"/>
    <x v="1"/>
    <n v="2559.5700000000002"/>
  </r>
  <r>
    <s v="PAT_2297"/>
    <x v="1"/>
    <x v="3721"/>
    <d v="2021-08-31T21:46:04"/>
    <x v="2"/>
    <x v="7"/>
    <x v="1173"/>
    <n v="75"/>
    <x v="0"/>
    <x v="4"/>
    <x v="0"/>
    <n v="6643.21"/>
  </r>
  <r>
    <s v="PAT_1155"/>
    <x v="2"/>
    <x v="3722"/>
    <d v="2021-09-01T04:01:33"/>
    <x v="2"/>
    <x v="8"/>
    <x v="1853"/>
    <n v="59"/>
    <x v="1"/>
    <x v="2"/>
    <x v="1"/>
    <n v="3631.2"/>
  </r>
  <r>
    <s v="PAT_2429"/>
    <x v="3"/>
    <x v="3723"/>
    <d v="2021-09-01T10:17:02"/>
    <x v="2"/>
    <x v="8"/>
    <x v="2095"/>
    <n v="42"/>
    <x v="0"/>
    <x v="4"/>
    <x v="1"/>
    <n v="1970.37"/>
  </r>
  <r>
    <s v="PAT_1571"/>
    <x v="3"/>
    <x v="3724"/>
    <d v="2021-09-01T16:32:30"/>
    <x v="2"/>
    <x v="8"/>
    <x v="1039"/>
    <n v="80"/>
    <x v="1"/>
    <x v="1"/>
    <x v="0"/>
    <n v="6637.2"/>
  </r>
  <r>
    <s v="PAT_2877"/>
    <x v="2"/>
    <x v="3725"/>
    <d v="2021-09-01T22:47:59"/>
    <x v="2"/>
    <x v="8"/>
    <x v="633"/>
    <n v="42"/>
    <x v="1"/>
    <x v="4"/>
    <x v="0"/>
    <n v="9502.4699999999993"/>
  </r>
  <r>
    <s v="PAT_1299"/>
    <x v="3"/>
    <x v="3726"/>
    <d v="2021-09-02T05:03:28"/>
    <x v="2"/>
    <x v="8"/>
    <x v="638"/>
    <n v="29"/>
    <x v="0"/>
    <x v="2"/>
    <x v="2"/>
    <n v="1368.22"/>
  </r>
  <r>
    <s v="PAT_2515"/>
    <x v="0"/>
    <x v="3727"/>
    <d v="2021-09-02T11:18:57"/>
    <x v="2"/>
    <x v="8"/>
    <x v="603"/>
    <n v="60"/>
    <x v="0"/>
    <x v="0"/>
    <x v="2"/>
    <n v="1998.85"/>
  </r>
  <r>
    <s v="PAT_2058"/>
    <x v="3"/>
    <x v="3728"/>
    <d v="2021-09-02T17:34:26"/>
    <x v="2"/>
    <x v="8"/>
    <x v="372"/>
    <n v="54"/>
    <x v="1"/>
    <x v="2"/>
    <x v="2"/>
    <n v="2323.59"/>
  </r>
  <r>
    <s v="PAT_1840"/>
    <x v="3"/>
    <x v="3729"/>
    <d v="2021-09-02T23:49:55"/>
    <x v="2"/>
    <x v="8"/>
    <x v="480"/>
    <n v="60"/>
    <x v="0"/>
    <x v="4"/>
    <x v="0"/>
    <n v="7744.15"/>
  </r>
  <r>
    <s v="PAT_1806"/>
    <x v="0"/>
    <x v="3730"/>
    <d v="2021-09-03T06:05:24"/>
    <x v="2"/>
    <x v="8"/>
    <x v="2096"/>
    <n v="33"/>
    <x v="1"/>
    <x v="0"/>
    <x v="0"/>
    <n v="4517.9799999999996"/>
  </r>
  <r>
    <s v="PAT_1795"/>
    <x v="1"/>
    <x v="3731"/>
    <d v="2021-09-03T12:20:53"/>
    <x v="2"/>
    <x v="8"/>
    <x v="2097"/>
    <n v="27"/>
    <x v="0"/>
    <x v="1"/>
    <x v="1"/>
    <n v="8203.1299999999992"/>
  </r>
  <r>
    <s v="PAT_2298"/>
    <x v="2"/>
    <x v="3732"/>
    <d v="2021-09-03T18:36:22"/>
    <x v="2"/>
    <x v="8"/>
    <x v="1010"/>
    <n v="67"/>
    <x v="0"/>
    <x v="2"/>
    <x v="2"/>
    <n v="9175.06"/>
  </r>
  <r>
    <s v="PAT_1820"/>
    <x v="2"/>
    <x v="3733"/>
    <d v="2021-09-04T00:51:51"/>
    <x v="2"/>
    <x v="8"/>
    <x v="1697"/>
    <n v="19"/>
    <x v="0"/>
    <x v="0"/>
    <x v="1"/>
    <n v="786.09"/>
  </r>
  <r>
    <s v="PAT_2054"/>
    <x v="1"/>
    <x v="3734"/>
    <d v="2021-09-04T07:07:20"/>
    <x v="2"/>
    <x v="8"/>
    <x v="1831"/>
    <n v="31"/>
    <x v="0"/>
    <x v="3"/>
    <x v="1"/>
    <n v="1253.5999999999999"/>
  </r>
  <r>
    <s v="PAT_2052"/>
    <x v="2"/>
    <x v="3735"/>
    <d v="2021-09-04T13:22:49"/>
    <x v="2"/>
    <x v="8"/>
    <x v="2098"/>
    <n v="77"/>
    <x v="0"/>
    <x v="4"/>
    <x v="1"/>
    <n v="2132.0500000000002"/>
  </r>
  <r>
    <s v="PAT_948"/>
    <x v="1"/>
    <x v="3736"/>
    <d v="2021-09-04T19:38:18"/>
    <x v="2"/>
    <x v="8"/>
    <x v="740"/>
    <n v="70"/>
    <x v="0"/>
    <x v="0"/>
    <x v="1"/>
    <n v="3041.9"/>
  </r>
  <r>
    <s v="PAT_596"/>
    <x v="2"/>
    <x v="3737"/>
    <d v="2021-09-05T01:53:47"/>
    <x v="2"/>
    <x v="8"/>
    <x v="2099"/>
    <n v="42"/>
    <x v="0"/>
    <x v="1"/>
    <x v="2"/>
    <n v="1719.5"/>
  </r>
  <r>
    <s v="PAT_767"/>
    <x v="1"/>
    <x v="3738"/>
    <d v="2021-09-05T08:09:16"/>
    <x v="2"/>
    <x v="8"/>
    <x v="584"/>
    <n v="85"/>
    <x v="0"/>
    <x v="2"/>
    <x v="0"/>
    <n v="8289.85"/>
  </r>
  <r>
    <s v="PAT_1388"/>
    <x v="3"/>
    <x v="3739"/>
    <d v="2021-09-05T14:24:44"/>
    <x v="2"/>
    <x v="8"/>
    <x v="683"/>
    <n v="77"/>
    <x v="0"/>
    <x v="2"/>
    <x v="1"/>
    <n v="2889.48"/>
  </r>
  <r>
    <s v="PAT_2139"/>
    <x v="0"/>
    <x v="3740"/>
    <d v="2021-09-05T20:40:13"/>
    <x v="2"/>
    <x v="8"/>
    <x v="1578"/>
    <n v="42"/>
    <x v="1"/>
    <x v="2"/>
    <x v="1"/>
    <n v="852.78"/>
  </r>
  <r>
    <s v="PAT_1398"/>
    <x v="2"/>
    <x v="3741"/>
    <d v="2021-09-06T02:55:42"/>
    <x v="2"/>
    <x v="8"/>
    <x v="2100"/>
    <n v="89"/>
    <x v="0"/>
    <x v="4"/>
    <x v="0"/>
    <n v="2468.69"/>
  </r>
  <r>
    <s v="PAT_2931"/>
    <x v="0"/>
    <x v="3742"/>
    <d v="2021-09-06T09:11:11"/>
    <x v="2"/>
    <x v="8"/>
    <x v="2101"/>
    <n v="85"/>
    <x v="1"/>
    <x v="3"/>
    <x v="0"/>
    <n v="2947.87"/>
  </r>
  <r>
    <s v="PAT_430"/>
    <x v="1"/>
    <x v="3743"/>
    <d v="2021-09-06T15:26:40"/>
    <x v="2"/>
    <x v="8"/>
    <x v="2102"/>
    <n v="40"/>
    <x v="0"/>
    <x v="0"/>
    <x v="2"/>
    <n v="9664.33"/>
  </r>
  <r>
    <s v="PAT_1695"/>
    <x v="2"/>
    <x v="3744"/>
    <d v="2021-09-06T21:42:09"/>
    <x v="2"/>
    <x v="8"/>
    <x v="1880"/>
    <n v="50"/>
    <x v="1"/>
    <x v="0"/>
    <x v="0"/>
    <n v="7792.49"/>
  </r>
  <r>
    <s v="PAT_362"/>
    <x v="2"/>
    <x v="3745"/>
    <d v="2021-09-07T03:57:38"/>
    <x v="2"/>
    <x v="8"/>
    <x v="2103"/>
    <n v="51"/>
    <x v="0"/>
    <x v="1"/>
    <x v="1"/>
    <n v="9733.9500000000007"/>
  </r>
  <r>
    <s v="PAT_1635"/>
    <x v="0"/>
    <x v="3746"/>
    <d v="2021-09-07T10:13:07"/>
    <x v="2"/>
    <x v="8"/>
    <x v="2052"/>
    <n v="72"/>
    <x v="0"/>
    <x v="4"/>
    <x v="2"/>
    <n v="4021.33"/>
  </r>
  <r>
    <s v="PAT_2239"/>
    <x v="0"/>
    <x v="3747"/>
    <d v="2021-09-07T16:28:36"/>
    <x v="2"/>
    <x v="8"/>
    <x v="1484"/>
    <n v="24"/>
    <x v="1"/>
    <x v="0"/>
    <x v="2"/>
    <n v="9122.06"/>
  </r>
  <r>
    <s v="PAT_1695"/>
    <x v="0"/>
    <x v="3748"/>
    <d v="2021-09-07T22:44:05"/>
    <x v="2"/>
    <x v="8"/>
    <x v="1880"/>
    <n v="50"/>
    <x v="1"/>
    <x v="0"/>
    <x v="0"/>
    <n v="7792.49"/>
  </r>
  <r>
    <s v="PAT_1435"/>
    <x v="1"/>
    <x v="3749"/>
    <d v="2021-09-08T04:59:34"/>
    <x v="2"/>
    <x v="8"/>
    <x v="2104"/>
    <n v="34"/>
    <x v="1"/>
    <x v="2"/>
    <x v="0"/>
    <n v="4028.26"/>
  </r>
  <r>
    <s v="PAT_2800"/>
    <x v="1"/>
    <x v="3750"/>
    <d v="2021-09-08T11:15:03"/>
    <x v="2"/>
    <x v="8"/>
    <x v="2105"/>
    <n v="64"/>
    <x v="0"/>
    <x v="2"/>
    <x v="1"/>
    <n v="3849.14"/>
  </r>
  <r>
    <s v="PAT_549"/>
    <x v="1"/>
    <x v="3751"/>
    <d v="2021-09-08T17:30:32"/>
    <x v="2"/>
    <x v="8"/>
    <x v="813"/>
    <n v="29"/>
    <x v="1"/>
    <x v="4"/>
    <x v="1"/>
    <n v="1330.29"/>
  </r>
  <r>
    <s v="PAT_2947"/>
    <x v="0"/>
    <x v="3752"/>
    <d v="2021-09-08T23:46:01"/>
    <x v="2"/>
    <x v="8"/>
    <x v="820"/>
    <n v="81"/>
    <x v="0"/>
    <x v="3"/>
    <x v="0"/>
    <n v="7187.3"/>
  </r>
  <r>
    <s v="PAT_238"/>
    <x v="3"/>
    <x v="3753"/>
    <d v="2021-09-09T06:01:29"/>
    <x v="2"/>
    <x v="8"/>
    <x v="1335"/>
    <n v="65"/>
    <x v="0"/>
    <x v="0"/>
    <x v="0"/>
    <n v="1072.4100000000001"/>
  </r>
  <r>
    <s v="PAT_414"/>
    <x v="2"/>
    <x v="3754"/>
    <d v="2021-09-09T12:16:58"/>
    <x v="2"/>
    <x v="8"/>
    <x v="1421"/>
    <n v="40"/>
    <x v="0"/>
    <x v="3"/>
    <x v="2"/>
    <n v="9799.7900000000009"/>
  </r>
  <r>
    <s v="PAT_307"/>
    <x v="2"/>
    <x v="3755"/>
    <d v="2021-09-09T18:32:27"/>
    <x v="2"/>
    <x v="8"/>
    <x v="2106"/>
    <n v="34"/>
    <x v="1"/>
    <x v="4"/>
    <x v="1"/>
    <n v="7077.95"/>
  </r>
  <r>
    <s v="PAT_2452"/>
    <x v="3"/>
    <x v="3756"/>
    <d v="2021-09-10T00:47:56"/>
    <x v="2"/>
    <x v="8"/>
    <x v="2107"/>
    <n v="29"/>
    <x v="1"/>
    <x v="0"/>
    <x v="0"/>
    <n v="6922.57"/>
  </r>
  <r>
    <s v="PAT_155"/>
    <x v="2"/>
    <x v="3757"/>
    <d v="2021-09-10T07:03:25"/>
    <x v="2"/>
    <x v="8"/>
    <x v="2108"/>
    <n v="68"/>
    <x v="1"/>
    <x v="3"/>
    <x v="1"/>
    <n v="3272.33"/>
  </r>
  <r>
    <s v="PAT_700"/>
    <x v="0"/>
    <x v="3758"/>
    <d v="2021-09-10T13:18:54"/>
    <x v="2"/>
    <x v="8"/>
    <x v="1451"/>
    <n v="87"/>
    <x v="1"/>
    <x v="4"/>
    <x v="1"/>
    <n v="3924.52"/>
  </r>
  <r>
    <s v="PAT_1559"/>
    <x v="0"/>
    <x v="3759"/>
    <d v="2021-09-10T19:34:23"/>
    <x v="2"/>
    <x v="8"/>
    <x v="879"/>
    <n v="43"/>
    <x v="1"/>
    <x v="2"/>
    <x v="2"/>
    <n v="3161.55"/>
  </r>
  <r>
    <s v="PAT_2240"/>
    <x v="1"/>
    <x v="3760"/>
    <d v="2021-09-11T01:49:52"/>
    <x v="2"/>
    <x v="8"/>
    <x v="267"/>
    <n v="64"/>
    <x v="1"/>
    <x v="2"/>
    <x v="0"/>
    <n v="2526.1999999999998"/>
  </r>
  <r>
    <s v="PAT_334"/>
    <x v="2"/>
    <x v="3761"/>
    <d v="2021-09-11T08:05:21"/>
    <x v="2"/>
    <x v="8"/>
    <x v="1992"/>
    <n v="43"/>
    <x v="1"/>
    <x v="0"/>
    <x v="1"/>
    <n v="9371.09"/>
  </r>
  <r>
    <s v="PAT_2940"/>
    <x v="0"/>
    <x v="3762"/>
    <d v="2021-09-11T14:20:50"/>
    <x v="2"/>
    <x v="8"/>
    <x v="646"/>
    <n v="74"/>
    <x v="1"/>
    <x v="2"/>
    <x v="2"/>
    <n v="4658.91"/>
  </r>
  <r>
    <s v="PAT_1982"/>
    <x v="1"/>
    <x v="3763"/>
    <d v="2021-09-11T20:36:19"/>
    <x v="2"/>
    <x v="8"/>
    <x v="2109"/>
    <n v="24"/>
    <x v="1"/>
    <x v="1"/>
    <x v="2"/>
    <n v="1457.44"/>
  </r>
  <r>
    <s v="PAT_1961"/>
    <x v="2"/>
    <x v="3764"/>
    <d v="2021-09-12T02:51:48"/>
    <x v="2"/>
    <x v="8"/>
    <x v="706"/>
    <n v="31"/>
    <x v="0"/>
    <x v="2"/>
    <x v="2"/>
    <n v="9718.84"/>
  </r>
  <r>
    <s v="PAT_136"/>
    <x v="0"/>
    <x v="3765"/>
    <d v="2021-09-12T09:07:17"/>
    <x v="2"/>
    <x v="8"/>
    <x v="1741"/>
    <n v="51"/>
    <x v="1"/>
    <x v="4"/>
    <x v="0"/>
    <n v="4590.43"/>
  </r>
  <r>
    <s v="PAT_493"/>
    <x v="0"/>
    <x v="3766"/>
    <d v="2021-09-12T15:22:46"/>
    <x v="2"/>
    <x v="8"/>
    <x v="1707"/>
    <n v="80"/>
    <x v="0"/>
    <x v="2"/>
    <x v="0"/>
    <n v="3027.1"/>
  </r>
  <r>
    <s v="PAT_1802"/>
    <x v="0"/>
    <x v="3767"/>
    <d v="2021-09-12T21:38:15"/>
    <x v="2"/>
    <x v="8"/>
    <x v="1159"/>
    <n v="77"/>
    <x v="0"/>
    <x v="3"/>
    <x v="0"/>
    <n v="5889.61"/>
  </r>
  <r>
    <s v="PAT_2599"/>
    <x v="1"/>
    <x v="3768"/>
    <d v="2021-09-13T03:53:43"/>
    <x v="2"/>
    <x v="8"/>
    <x v="889"/>
    <n v="21"/>
    <x v="1"/>
    <x v="1"/>
    <x v="1"/>
    <n v="3556"/>
  </r>
  <r>
    <s v="PAT_1483"/>
    <x v="2"/>
    <x v="3769"/>
    <d v="2021-09-13T10:09:12"/>
    <x v="2"/>
    <x v="8"/>
    <x v="1519"/>
    <n v="34"/>
    <x v="1"/>
    <x v="0"/>
    <x v="2"/>
    <n v="8.23"/>
  </r>
  <r>
    <s v="PAT_282"/>
    <x v="2"/>
    <x v="3770"/>
    <d v="2021-09-13T16:24:41"/>
    <x v="2"/>
    <x v="8"/>
    <x v="2110"/>
    <n v="48"/>
    <x v="0"/>
    <x v="2"/>
    <x v="1"/>
    <n v="941.12"/>
  </r>
  <r>
    <s v="PAT_935"/>
    <x v="0"/>
    <x v="3771"/>
    <d v="2021-09-13T22:40:10"/>
    <x v="2"/>
    <x v="8"/>
    <x v="2111"/>
    <n v="69"/>
    <x v="1"/>
    <x v="1"/>
    <x v="0"/>
    <n v="25.5"/>
  </r>
  <r>
    <s v="PAT_2330"/>
    <x v="0"/>
    <x v="3772"/>
    <d v="2021-09-14T04:55:39"/>
    <x v="2"/>
    <x v="8"/>
    <x v="1677"/>
    <n v="33"/>
    <x v="0"/>
    <x v="0"/>
    <x v="1"/>
    <n v="5096.43"/>
  </r>
  <r>
    <s v="PAT_2528"/>
    <x v="2"/>
    <x v="3773"/>
    <d v="2021-09-14T11:11:08"/>
    <x v="2"/>
    <x v="8"/>
    <x v="289"/>
    <n v="43"/>
    <x v="1"/>
    <x v="4"/>
    <x v="0"/>
    <n v="1109.76"/>
  </r>
  <r>
    <s v="PAT_1022"/>
    <x v="2"/>
    <x v="3774"/>
    <d v="2021-09-14T17:26:37"/>
    <x v="2"/>
    <x v="8"/>
    <x v="300"/>
    <n v="70"/>
    <x v="1"/>
    <x v="4"/>
    <x v="0"/>
    <n v="9485.61"/>
  </r>
  <r>
    <s v="PAT_1821"/>
    <x v="0"/>
    <x v="3775"/>
    <d v="2021-09-14T23:42:06"/>
    <x v="2"/>
    <x v="8"/>
    <x v="1615"/>
    <n v="62"/>
    <x v="1"/>
    <x v="0"/>
    <x v="0"/>
    <n v="3122.26"/>
  </r>
  <r>
    <s v="PAT_2647"/>
    <x v="0"/>
    <x v="3776"/>
    <d v="2021-09-15T05:57:35"/>
    <x v="2"/>
    <x v="8"/>
    <x v="1372"/>
    <n v="21"/>
    <x v="0"/>
    <x v="1"/>
    <x v="2"/>
    <n v="2897.72"/>
  </r>
  <r>
    <s v="PAT_2044"/>
    <x v="2"/>
    <x v="3777"/>
    <d v="2021-09-15T12:13:04"/>
    <x v="2"/>
    <x v="8"/>
    <x v="1413"/>
    <n v="76"/>
    <x v="1"/>
    <x v="1"/>
    <x v="2"/>
    <n v="5473.56"/>
  </r>
  <r>
    <s v="PAT_2048"/>
    <x v="1"/>
    <x v="3778"/>
    <d v="2021-09-15T18:28:33"/>
    <x v="2"/>
    <x v="8"/>
    <x v="375"/>
    <n v="75"/>
    <x v="0"/>
    <x v="3"/>
    <x v="1"/>
    <n v="5843.69"/>
  </r>
  <r>
    <s v="PAT_2502"/>
    <x v="1"/>
    <x v="3779"/>
    <d v="2021-09-16T00:44:02"/>
    <x v="2"/>
    <x v="8"/>
    <x v="2112"/>
    <n v="82"/>
    <x v="0"/>
    <x v="1"/>
    <x v="2"/>
    <n v="4338.6400000000003"/>
  </r>
  <r>
    <s v="PAT_772"/>
    <x v="0"/>
    <x v="3780"/>
    <d v="2021-09-16T06:59:31"/>
    <x v="2"/>
    <x v="8"/>
    <x v="2113"/>
    <n v="67"/>
    <x v="0"/>
    <x v="2"/>
    <x v="2"/>
    <n v="4525.79"/>
  </r>
  <r>
    <s v="PAT_355"/>
    <x v="0"/>
    <x v="3781"/>
    <d v="2021-09-16T13:15:00"/>
    <x v="2"/>
    <x v="8"/>
    <x v="2114"/>
    <n v="20"/>
    <x v="1"/>
    <x v="1"/>
    <x v="1"/>
    <n v="4811.63"/>
  </r>
  <r>
    <s v="PAT_1926"/>
    <x v="1"/>
    <x v="3782"/>
    <d v="2021-09-16T19:30:29"/>
    <x v="2"/>
    <x v="8"/>
    <x v="768"/>
    <n v="72"/>
    <x v="1"/>
    <x v="3"/>
    <x v="0"/>
    <n v="4468.2299999999996"/>
  </r>
  <r>
    <s v="PAT_2598"/>
    <x v="1"/>
    <x v="3783"/>
    <d v="2021-09-17T01:45:57"/>
    <x v="2"/>
    <x v="8"/>
    <x v="830"/>
    <n v="76"/>
    <x v="0"/>
    <x v="1"/>
    <x v="0"/>
    <n v="8717.57"/>
  </r>
  <r>
    <s v="PAT_1846"/>
    <x v="0"/>
    <x v="3784"/>
    <d v="2021-09-17T08:01:26"/>
    <x v="2"/>
    <x v="8"/>
    <x v="1618"/>
    <n v="79"/>
    <x v="1"/>
    <x v="2"/>
    <x v="2"/>
    <n v="6294.24"/>
  </r>
  <r>
    <s v="PAT_37"/>
    <x v="3"/>
    <x v="3785"/>
    <d v="2021-09-17T14:16:55"/>
    <x v="2"/>
    <x v="8"/>
    <x v="1084"/>
    <n v="69"/>
    <x v="1"/>
    <x v="2"/>
    <x v="2"/>
    <n v="1109.1600000000001"/>
  </r>
  <r>
    <s v="PAT_368"/>
    <x v="2"/>
    <x v="3786"/>
    <d v="2021-09-17T20:32:24"/>
    <x v="2"/>
    <x v="8"/>
    <x v="664"/>
    <n v="74"/>
    <x v="1"/>
    <x v="1"/>
    <x v="0"/>
    <n v="9358.93"/>
  </r>
  <r>
    <s v="PAT_1651"/>
    <x v="3"/>
    <x v="3787"/>
    <d v="2021-09-18T02:47:53"/>
    <x v="2"/>
    <x v="8"/>
    <x v="2115"/>
    <n v="31"/>
    <x v="1"/>
    <x v="2"/>
    <x v="0"/>
    <n v="4418.53"/>
  </r>
  <r>
    <s v="PAT_2051"/>
    <x v="1"/>
    <x v="3788"/>
    <d v="2021-09-18T09:03:22"/>
    <x v="2"/>
    <x v="8"/>
    <x v="1859"/>
    <n v="71"/>
    <x v="0"/>
    <x v="0"/>
    <x v="0"/>
    <n v="4668.3"/>
  </r>
  <r>
    <s v="PAT_2411"/>
    <x v="0"/>
    <x v="3789"/>
    <d v="2021-09-18T15:18:51"/>
    <x v="2"/>
    <x v="8"/>
    <x v="990"/>
    <n v="42"/>
    <x v="1"/>
    <x v="0"/>
    <x v="1"/>
    <n v="6900.76"/>
  </r>
  <r>
    <s v="PAT_1260"/>
    <x v="1"/>
    <x v="3790"/>
    <d v="2021-09-18T21:34:20"/>
    <x v="2"/>
    <x v="8"/>
    <x v="2116"/>
    <n v="47"/>
    <x v="0"/>
    <x v="2"/>
    <x v="0"/>
    <n v="359.94"/>
  </r>
  <r>
    <s v="PAT_904"/>
    <x v="3"/>
    <x v="3791"/>
    <d v="2021-09-19T03:49:49"/>
    <x v="2"/>
    <x v="8"/>
    <x v="1893"/>
    <n v="18"/>
    <x v="0"/>
    <x v="0"/>
    <x v="2"/>
    <n v="8945.94"/>
  </r>
  <r>
    <s v="PAT_2462"/>
    <x v="1"/>
    <x v="3792"/>
    <d v="2021-09-19T10:05:18"/>
    <x v="2"/>
    <x v="8"/>
    <x v="338"/>
    <n v="40"/>
    <x v="1"/>
    <x v="4"/>
    <x v="0"/>
    <n v="4173.7700000000004"/>
  </r>
  <r>
    <s v="PAT_862"/>
    <x v="3"/>
    <x v="3793"/>
    <d v="2021-09-19T16:20:47"/>
    <x v="2"/>
    <x v="8"/>
    <x v="1889"/>
    <n v="28"/>
    <x v="0"/>
    <x v="1"/>
    <x v="2"/>
    <n v="4243.49"/>
  </r>
  <r>
    <s v="PAT_295"/>
    <x v="3"/>
    <x v="3794"/>
    <d v="2021-09-19T22:36:16"/>
    <x v="2"/>
    <x v="8"/>
    <x v="1958"/>
    <n v="32"/>
    <x v="0"/>
    <x v="4"/>
    <x v="1"/>
    <n v="9753.5"/>
  </r>
  <r>
    <s v="PAT_2890"/>
    <x v="2"/>
    <x v="3795"/>
    <d v="2021-09-20T04:51:45"/>
    <x v="2"/>
    <x v="8"/>
    <x v="1591"/>
    <n v="71"/>
    <x v="0"/>
    <x v="2"/>
    <x v="1"/>
    <n v="3806.29"/>
  </r>
  <r>
    <s v="PAT_719"/>
    <x v="1"/>
    <x v="3796"/>
    <d v="2021-09-20T11:07:14"/>
    <x v="2"/>
    <x v="8"/>
    <x v="517"/>
    <n v="26"/>
    <x v="0"/>
    <x v="0"/>
    <x v="0"/>
    <n v="3723.11"/>
  </r>
  <r>
    <s v="PAT_1109"/>
    <x v="1"/>
    <x v="3797"/>
    <d v="2021-09-20T17:22:43"/>
    <x v="2"/>
    <x v="8"/>
    <x v="281"/>
    <n v="37"/>
    <x v="0"/>
    <x v="4"/>
    <x v="2"/>
    <n v="6914.01"/>
  </r>
  <r>
    <s v="PAT_162"/>
    <x v="0"/>
    <x v="3798"/>
    <d v="2021-09-20T23:38:11"/>
    <x v="2"/>
    <x v="8"/>
    <x v="1631"/>
    <n v="68"/>
    <x v="1"/>
    <x v="4"/>
    <x v="2"/>
    <n v="4837.58"/>
  </r>
  <r>
    <s v="PAT_2550"/>
    <x v="3"/>
    <x v="3799"/>
    <d v="2021-09-21T05:53:40"/>
    <x v="2"/>
    <x v="8"/>
    <x v="493"/>
    <n v="76"/>
    <x v="0"/>
    <x v="4"/>
    <x v="2"/>
    <n v="8907.32"/>
  </r>
  <r>
    <s v="PAT_334"/>
    <x v="1"/>
    <x v="3800"/>
    <d v="2021-09-21T12:09:09"/>
    <x v="2"/>
    <x v="8"/>
    <x v="1992"/>
    <n v="43"/>
    <x v="1"/>
    <x v="0"/>
    <x v="1"/>
    <n v="9371.09"/>
  </r>
  <r>
    <s v="PAT_2729"/>
    <x v="3"/>
    <x v="3801"/>
    <d v="2021-09-21T18:24:38"/>
    <x v="2"/>
    <x v="8"/>
    <x v="1508"/>
    <n v="28"/>
    <x v="0"/>
    <x v="0"/>
    <x v="2"/>
    <n v="474.45"/>
  </r>
  <r>
    <s v="PAT_1273"/>
    <x v="2"/>
    <x v="3802"/>
    <d v="2021-09-22T00:40:07"/>
    <x v="2"/>
    <x v="8"/>
    <x v="150"/>
    <n v="23"/>
    <x v="1"/>
    <x v="1"/>
    <x v="1"/>
    <n v="7992.51"/>
  </r>
  <r>
    <s v="PAT_68"/>
    <x v="1"/>
    <x v="3803"/>
    <d v="2021-09-22T06:55:36"/>
    <x v="2"/>
    <x v="8"/>
    <x v="2117"/>
    <n v="70"/>
    <x v="0"/>
    <x v="4"/>
    <x v="1"/>
    <n v="3233.51"/>
  </r>
  <r>
    <s v="PAT_1130"/>
    <x v="2"/>
    <x v="3804"/>
    <d v="2021-09-22T13:11:05"/>
    <x v="2"/>
    <x v="8"/>
    <x v="1628"/>
    <n v="18"/>
    <x v="1"/>
    <x v="3"/>
    <x v="0"/>
    <n v="2842.48"/>
  </r>
  <r>
    <s v="PAT_2753"/>
    <x v="3"/>
    <x v="3805"/>
    <d v="2021-09-22T19:26:34"/>
    <x v="2"/>
    <x v="8"/>
    <x v="2118"/>
    <n v="32"/>
    <x v="1"/>
    <x v="1"/>
    <x v="0"/>
    <n v="5536.21"/>
  </r>
  <r>
    <s v="PAT_1381"/>
    <x v="1"/>
    <x v="3806"/>
    <d v="2021-09-23T01:42:03"/>
    <x v="2"/>
    <x v="8"/>
    <x v="2008"/>
    <n v="31"/>
    <x v="0"/>
    <x v="2"/>
    <x v="0"/>
    <n v="7554.49"/>
  </r>
  <r>
    <s v="PAT_1027"/>
    <x v="1"/>
    <x v="3807"/>
    <d v="2021-09-23T07:57:32"/>
    <x v="2"/>
    <x v="8"/>
    <x v="1816"/>
    <n v="61"/>
    <x v="1"/>
    <x v="0"/>
    <x v="2"/>
    <n v="4153.33"/>
  </r>
  <r>
    <s v="PAT_2363"/>
    <x v="1"/>
    <x v="3808"/>
    <d v="2021-09-23T14:13:01"/>
    <x v="2"/>
    <x v="8"/>
    <x v="96"/>
    <n v="54"/>
    <x v="1"/>
    <x v="0"/>
    <x v="2"/>
    <n v="7059.46"/>
  </r>
  <r>
    <s v="PAT_536"/>
    <x v="3"/>
    <x v="3809"/>
    <d v="2021-09-23T20:28:30"/>
    <x v="2"/>
    <x v="8"/>
    <x v="2119"/>
    <n v="30"/>
    <x v="0"/>
    <x v="0"/>
    <x v="1"/>
    <n v="6075.08"/>
  </r>
  <r>
    <s v="PAT_465"/>
    <x v="1"/>
    <x v="3810"/>
    <d v="2021-09-24T02:43:59"/>
    <x v="2"/>
    <x v="8"/>
    <x v="1385"/>
    <n v="74"/>
    <x v="1"/>
    <x v="0"/>
    <x v="1"/>
    <n v="9061.48"/>
  </r>
  <r>
    <s v="PAT_1340"/>
    <x v="3"/>
    <x v="3811"/>
    <d v="2021-09-24T08:59:28"/>
    <x v="2"/>
    <x v="8"/>
    <x v="384"/>
    <n v="26"/>
    <x v="1"/>
    <x v="1"/>
    <x v="2"/>
    <n v="3619.34"/>
  </r>
  <r>
    <s v="PAT_2261"/>
    <x v="2"/>
    <x v="3812"/>
    <d v="2021-09-24T15:14:57"/>
    <x v="2"/>
    <x v="8"/>
    <x v="1940"/>
    <n v="70"/>
    <x v="1"/>
    <x v="0"/>
    <x v="0"/>
    <n v="6781.1"/>
  </r>
  <r>
    <s v="PAT_666"/>
    <x v="3"/>
    <x v="3813"/>
    <d v="2021-09-24T21:30:25"/>
    <x v="2"/>
    <x v="8"/>
    <x v="1564"/>
    <n v="22"/>
    <x v="0"/>
    <x v="0"/>
    <x v="0"/>
    <n v="6096.07"/>
  </r>
  <r>
    <s v="PAT_737"/>
    <x v="2"/>
    <x v="3814"/>
    <d v="2021-09-25T03:45:54"/>
    <x v="2"/>
    <x v="8"/>
    <x v="1366"/>
    <n v="59"/>
    <x v="1"/>
    <x v="1"/>
    <x v="2"/>
    <n v="4539.03"/>
  </r>
  <r>
    <s v="PAT_632"/>
    <x v="2"/>
    <x v="3815"/>
    <d v="2021-09-25T10:01:23"/>
    <x v="2"/>
    <x v="8"/>
    <x v="40"/>
    <n v="59"/>
    <x v="1"/>
    <x v="3"/>
    <x v="2"/>
    <n v="5698.09"/>
  </r>
  <r>
    <s v="PAT_2521"/>
    <x v="2"/>
    <x v="3816"/>
    <d v="2021-09-25T16:16:52"/>
    <x v="2"/>
    <x v="8"/>
    <x v="815"/>
    <n v="37"/>
    <x v="1"/>
    <x v="3"/>
    <x v="2"/>
    <n v="580.54999999999995"/>
  </r>
  <r>
    <s v="PAT_2748"/>
    <x v="3"/>
    <x v="3817"/>
    <d v="2021-09-25T22:32:21"/>
    <x v="2"/>
    <x v="8"/>
    <x v="2029"/>
    <n v="57"/>
    <x v="0"/>
    <x v="2"/>
    <x v="0"/>
    <n v="5798.6"/>
  </r>
  <r>
    <s v="PAT_2163"/>
    <x v="1"/>
    <x v="3818"/>
    <d v="2021-09-26T04:47:50"/>
    <x v="2"/>
    <x v="8"/>
    <x v="737"/>
    <n v="42"/>
    <x v="1"/>
    <x v="1"/>
    <x v="2"/>
    <n v="8485.7900000000009"/>
  </r>
  <r>
    <s v="PAT_636"/>
    <x v="1"/>
    <x v="3819"/>
    <d v="2021-09-26T11:03:19"/>
    <x v="2"/>
    <x v="8"/>
    <x v="264"/>
    <n v="38"/>
    <x v="1"/>
    <x v="3"/>
    <x v="0"/>
    <n v="9112.41"/>
  </r>
  <r>
    <s v="PAT_2620"/>
    <x v="3"/>
    <x v="3820"/>
    <d v="2021-09-26T17:18:48"/>
    <x v="2"/>
    <x v="8"/>
    <x v="1982"/>
    <n v="64"/>
    <x v="0"/>
    <x v="0"/>
    <x v="2"/>
    <n v="9127.83"/>
  </r>
  <r>
    <s v="PAT_1711"/>
    <x v="3"/>
    <x v="3821"/>
    <d v="2021-09-26T23:34:17"/>
    <x v="2"/>
    <x v="8"/>
    <x v="1211"/>
    <n v="85"/>
    <x v="1"/>
    <x v="0"/>
    <x v="2"/>
    <n v="3923.42"/>
  </r>
  <r>
    <s v="PAT_765"/>
    <x v="2"/>
    <x v="3822"/>
    <d v="2021-09-27T05:49:46"/>
    <x v="2"/>
    <x v="8"/>
    <x v="1180"/>
    <n v="73"/>
    <x v="1"/>
    <x v="3"/>
    <x v="2"/>
    <n v="8531.9"/>
  </r>
  <r>
    <s v="PAT_143"/>
    <x v="3"/>
    <x v="3823"/>
    <d v="2021-09-27T12:05:15"/>
    <x v="2"/>
    <x v="8"/>
    <x v="2120"/>
    <n v="63"/>
    <x v="1"/>
    <x v="2"/>
    <x v="1"/>
    <n v="313.35000000000002"/>
  </r>
  <r>
    <s v="PAT_926"/>
    <x v="1"/>
    <x v="3824"/>
    <d v="2021-09-27T18:20:44"/>
    <x v="2"/>
    <x v="8"/>
    <x v="995"/>
    <n v="27"/>
    <x v="1"/>
    <x v="3"/>
    <x v="2"/>
    <n v="8081.54"/>
  </r>
  <r>
    <s v="PAT_1646"/>
    <x v="1"/>
    <x v="3825"/>
    <d v="2021-09-28T00:36:13"/>
    <x v="2"/>
    <x v="8"/>
    <x v="207"/>
    <n v="53"/>
    <x v="0"/>
    <x v="1"/>
    <x v="1"/>
    <n v="5674.31"/>
  </r>
  <r>
    <s v="PAT_1570"/>
    <x v="0"/>
    <x v="3826"/>
    <d v="2021-09-28T06:51:42"/>
    <x v="2"/>
    <x v="8"/>
    <x v="1901"/>
    <n v="40"/>
    <x v="1"/>
    <x v="1"/>
    <x v="1"/>
    <n v="6622.52"/>
  </r>
  <r>
    <s v="PAT_1242"/>
    <x v="2"/>
    <x v="3827"/>
    <d v="2021-09-28T13:07:11"/>
    <x v="2"/>
    <x v="8"/>
    <x v="1004"/>
    <n v="18"/>
    <x v="1"/>
    <x v="4"/>
    <x v="0"/>
    <n v="2713.26"/>
  </r>
  <r>
    <s v="PAT_1776"/>
    <x v="3"/>
    <x v="3828"/>
    <d v="2021-09-28T19:22:39"/>
    <x v="2"/>
    <x v="8"/>
    <x v="409"/>
    <n v="82"/>
    <x v="0"/>
    <x v="2"/>
    <x v="0"/>
    <n v="1763.58"/>
  </r>
  <r>
    <s v="PAT_225"/>
    <x v="1"/>
    <x v="3829"/>
    <d v="2021-09-29T01:38:08"/>
    <x v="2"/>
    <x v="8"/>
    <x v="704"/>
    <n v="23"/>
    <x v="1"/>
    <x v="3"/>
    <x v="2"/>
    <n v="2339.85"/>
  </r>
  <r>
    <s v="PAT_2852"/>
    <x v="2"/>
    <x v="3830"/>
    <d v="2021-09-29T07:53:37"/>
    <x v="2"/>
    <x v="8"/>
    <x v="597"/>
    <n v="57"/>
    <x v="1"/>
    <x v="2"/>
    <x v="0"/>
    <n v="7779.89"/>
  </r>
  <r>
    <s v="PAT_74"/>
    <x v="2"/>
    <x v="3831"/>
    <d v="2021-09-29T14:09:06"/>
    <x v="2"/>
    <x v="8"/>
    <x v="1904"/>
    <n v="69"/>
    <x v="0"/>
    <x v="4"/>
    <x v="2"/>
    <n v="8651.41"/>
  </r>
  <r>
    <s v="PAT_495"/>
    <x v="3"/>
    <x v="3832"/>
    <d v="2021-09-29T20:24:35"/>
    <x v="2"/>
    <x v="8"/>
    <x v="1528"/>
    <n v="58"/>
    <x v="0"/>
    <x v="0"/>
    <x v="0"/>
    <n v="6826.47"/>
  </r>
  <r>
    <s v="PAT_499"/>
    <x v="3"/>
    <x v="3833"/>
    <d v="2021-09-30T02:40:04"/>
    <x v="2"/>
    <x v="8"/>
    <x v="782"/>
    <n v="62"/>
    <x v="0"/>
    <x v="1"/>
    <x v="0"/>
    <n v="8733.0300000000007"/>
  </r>
  <r>
    <s v="PAT_2003"/>
    <x v="2"/>
    <x v="3834"/>
    <d v="2021-09-30T08:55:33"/>
    <x v="2"/>
    <x v="8"/>
    <x v="1664"/>
    <n v="56"/>
    <x v="1"/>
    <x v="4"/>
    <x v="1"/>
    <n v="2275.2399999999998"/>
  </r>
  <r>
    <s v="PAT_1963"/>
    <x v="2"/>
    <x v="3835"/>
    <d v="2021-09-30T15:11:02"/>
    <x v="2"/>
    <x v="8"/>
    <x v="231"/>
    <n v="84"/>
    <x v="0"/>
    <x v="4"/>
    <x v="0"/>
    <n v="3608.06"/>
  </r>
  <r>
    <s v="PAT_2854"/>
    <x v="1"/>
    <x v="3836"/>
    <d v="2021-09-30T21:26:31"/>
    <x v="2"/>
    <x v="8"/>
    <x v="269"/>
    <n v="20"/>
    <x v="0"/>
    <x v="1"/>
    <x v="2"/>
    <n v="2405.25"/>
  </r>
  <r>
    <s v="PAT_567"/>
    <x v="3"/>
    <x v="3837"/>
    <d v="2021-10-01T03:42:00"/>
    <x v="2"/>
    <x v="9"/>
    <x v="301"/>
    <n v="77"/>
    <x v="0"/>
    <x v="1"/>
    <x v="0"/>
    <n v="4791.6000000000004"/>
  </r>
  <r>
    <s v="PAT_2788"/>
    <x v="3"/>
    <x v="3838"/>
    <d v="2021-10-01T09:57:29"/>
    <x v="2"/>
    <x v="9"/>
    <x v="2121"/>
    <n v="85"/>
    <x v="1"/>
    <x v="3"/>
    <x v="2"/>
    <n v="8874.06"/>
  </r>
  <r>
    <s v="PAT_2189"/>
    <x v="0"/>
    <x v="3839"/>
    <d v="2021-10-01T16:12:58"/>
    <x v="2"/>
    <x v="9"/>
    <x v="1259"/>
    <n v="65"/>
    <x v="0"/>
    <x v="1"/>
    <x v="1"/>
    <n v="481.14"/>
  </r>
  <r>
    <s v="PAT_553"/>
    <x v="0"/>
    <x v="3840"/>
    <d v="2021-10-01T22:28:27"/>
    <x v="2"/>
    <x v="9"/>
    <x v="982"/>
    <n v="88"/>
    <x v="0"/>
    <x v="3"/>
    <x v="2"/>
    <n v="3894.45"/>
  </r>
  <r>
    <s v="PAT_1104"/>
    <x v="2"/>
    <x v="3841"/>
    <d v="2021-10-02T04:43:56"/>
    <x v="2"/>
    <x v="9"/>
    <x v="1442"/>
    <n v="89"/>
    <x v="1"/>
    <x v="2"/>
    <x v="2"/>
    <n v="4828.38"/>
  </r>
  <r>
    <s v="PAT_2949"/>
    <x v="0"/>
    <x v="3842"/>
    <d v="2021-10-02T10:59:25"/>
    <x v="2"/>
    <x v="9"/>
    <x v="1872"/>
    <n v="87"/>
    <x v="1"/>
    <x v="4"/>
    <x v="1"/>
    <n v="9427.9599999999991"/>
  </r>
  <r>
    <s v="PAT_2228"/>
    <x v="2"/>
    <x v="3843"/>
    <d v="2021-10-02T17:14:53"/>
    <x v="2"/>
    <x v="9"/>
    <x v="1905"/>
    <n v="20"/>
    <x v="0"/>
    <x v="1"/>
    <x v="1"/>
    <n v="41.16"/>
  </r>
  <r>
    <s v="PAT_1961"/>
    <x v="2"/>
    <x v="3844"/>
    <d v="2021-10-02T23:30:22"/>
    <x v="2"/>
    <x v="9"/>
    <x v="706"/>
    <n v="31"/>
    <x v="0"/>
    <x v="2"/>
    <x v="2"/>
    <n v="9718.84"/>
  </r>
  <r>
    <s v="PAT_1404"/>
    <x v="3"/>
    <x v="3845"/>
    <d v="2021-10-03T05:45:51"/>
    <x v="2"/>
    <x v="9"/>
    <x v="682"/>
    <n v="63"/>
    <x v="0"/>
    <x v="0"/>
    <x v="2"/>
    <n v="6013.53"/>
  </r>
  <r>
    <s v="PAT_854"/>
    <x v="1"/>
    <x v="3846"/>
    <d v="2021-10-03T12:01:20"/>
    <x v="2"/>
    <x v="9"/>
    <x v="1209"/>
    <n v="47"/>
    <x v="1"/>
    <x v="4"/>
    <x v="2"/>
    <n v="4795.0200000000004"/>
  </r>
  <r>
    <s v="PAT_65"/>
    <x v="1"/>
    <x v="3847"/>
    <d v="2021-10-03T18:16:49"/>
    <x v="2"/>
    <x v="9"/>
    <x v="2122"/>
    <n v="75"/>
    <x v="1"/>
    <x v="4"/>
    <x v="0"/>
    <n v="1277.6300000000001"/>
  </r>
  <r>
    <s v="PAT_2173"/>
    <x v="1"/>
    <x v="3848"/>
    <d v="2021-10-04T00:32:18"/>
    <x v="2"/>
    <x v="9"/>
    <x v="1177"/>
    <n v="50"/>
    <x v="0"/>
    <x v="3"/>
    <x v="1"/>
    <n v="4590.1899999999996"/>
  </r>
  <r>
    <s v="PAT_2341"/>
    <x v="2"/>
    <x v="3849"/>
    <d v="2021-10-04T06:47:47"/>
    <x v="2"/>
    <x v="9"/>
    <x v="2123"/>
    <n v="69"/>
    <x v="0"/>
    <x v="2"/>
    <x v="2"/>
    <n v="2111.33"/>
  </r>
  <r>
    <s v="PAT_1454"/>
    <x v="0"/>
    <x v="1921"/>
    <d v="2021-10-04T13:03:16"/>
    <x v="2"/>
    <x v="9"/>
    <x v="2124"/>
    <n v="58"/>
    <x v="1"/>
    <x v="1"/>
    <x v="1"/>
    <n v="6747.92"/>
  </r>
  <r>
    <s v="PAT_1856"/>
    <x v="3"/>
    <x v="3850"/>
    <d v="2021-10-04T19:18:45"/>
    <x v="2"/>
    <x v="9"/>
    <x v="109"/>
    <n v="31"/>
    <x v="1"/>
    <x v="1"/>
    <x v="1"/>
    <n v="5203.26"/>
  </r>
  <r>
    <s v="PAT_2494"/>
    <x v="0"/>
    <x v="3851"/>
    <d v="2021-10-05T01:34:14"/>
    <x v="2"/>
    <x v="9"/>
    <x v="244"/>
    <n v="55"/>
    <x v="0"/>
    <x v="1"/>
    <x v="1"/>
    <n v="8945.08"/>
  </r>
  <r>
    <s v="PAT_2822"/>
    <x v="3"/>
    <x v="3852"/>
    <d v="2021-10-05T07:49:43"/>
    <x v="2"/>
    <x v="9"/>
    <x v="2085"/>
    <n v="46"/>
    <x v="0"/>
    <x v="2"/>
    <x v="0"/>
    <n v="4041.14"/>
  </r>
  <r>
    <s v="PAT_2891"/>
    <x v="3"/>
    <x v="3853"/>
    <d v="2021-10-05T14:05:12"/>
    <x v="2"/>
    <x v="9"/>
    <x v="2125"/>
    <n v="89"/>
    <x v="0"/>
    <x v="0"/>
    <x v="0"/>
    <n v="5776.58"/>
  </r>
  <r>
    <s v="PAT_1279"/>
    <x v="0"/>
    <x v="3854"/>
    <d v="2021-10-05T20:20:41"/>
    <x v="2"/>
    <x v="9"/>
    <x v="1225"/>
    <n v="89"/>
    <x v="1"/>
    <x v="1"/>
    <x v="2"/>
    <n v="6757.33"/>
  </r>
  <r>
    <s v="PAT_599"/>
    <x v="1"/>
    <x v="3855"/>
    <d v="2021-10-06T02:36:10"/>
    <x v="2"/>
    <x v="9"/>
    <x v="862"/>
    <n v="29"/>
    <x v="0"/>
    <x v="3"/>
    <x v="0"/>
    <n v="2183.69"/>
  </r>
  <r>
    <s v="PAT_340"/>
    <x v="1"/>
    <x v="3856"/>
    <d v="2021-10-06T08:51:38"/>
    <x v="2"/>
    <x v="9"/>
    <x v="2126"/>
    <n v="45"/>
    <x v="0"/>
    <x v="0"/>
    <x v="1"/>
    <n v="3625.06"/>
  </r>
  <r>
    <s v="PAT_1853"/>
    <x v="2"/>
    <x v="3857"/>
    <d v="2021-10-06T15:07:07"/>
    <x v="2"/>
    <x v="9"/>
    <x v="2127"/>
    <n v="50"/>
    <x v="0"/>
    <x v="0"/>
    <x v="0"/>
    <n v="6493.97"/>
  </r>
  <r>
    <s v="PAT_2501"/>
    <x v="3"/>
    <x v="3858"/>
    <d v="2021-10-06T21:22:36"/>
    <x v="2"/>
    <x v="9"/>
    <x v="641"/>
    <n v="74"/>
    <x v="1"/>
    <x v="0"/>
    <x v="0"/>
    <n v="1700.69"/>
  </r>
  <r>
    <s v="PAT_1466"/>
    <x v="1"/>
    <x v="3859"/>
    <d v="2021-10-07T03:38:05"/>
    <x v="2"/>
    <x v="9"/>
    <x v="1498"/>
    <n v="56"/>
    <x v="1"/>
    <x v="4"/>
    <x v="2"/>
    <n v="1674.86"/>
  </r>
  <r>
    <s v="PAT_1129"/>
    <x v="0"/>
    <x v="3860"/>
    <d v="2021-10-07T09:53:34"/>
    <x v="2"/>
    <x v="9"/>
    <x v="1867"/>
    <n v="33"/>
    <x v="0"/>
    <x v="2"/>
    <x v="0"/>
    <n v="3538.5"/>
  </r>
  <r>
    <s v="PAT_731"/>
    <x v="1"/>
    <x v="3861"/>
    <d v="2021-10-07T16:09:03"/>
    <x v="2"/>
    <x v="9"/>
    <x v="2128"/>
    <n v="66"/>
    <x v="1"/>
    <x v="3"/>
    <x v="2"/>
    <n v="9142.9699999999993"/>
  </r>
  <r>
    <s v="PAT_1159"/>
    <x v="1"/>
    <x v="3862"/>
    <d v="2021-10-07T22:24:32"/>
    <x v="2"/>
    <x v="9"/>
    <x v="622"/>
    <n v="76"/>
    <x v="0"/>
    <x v="3"/>
    <x v="0"/>
    <n v="3790.93"/>
  </r>
  <r>
    <s v="PAT_1895"/>
    <x v="1"/>
    <x v="3863"/>
    <d v="2021-10-08T04:40:01"/>
    <x v="2"/>
    <x v="9"/>
    <x v="195"/>
    <n v="87"/>
    <x v="0"/>
    <x v="2"/>
    <x v="0"/>
    <n v="7255.69"/>
  </r>
  <r>
    <s v="PAT_1569"/>
    <x v="1"/>
    <x v="3864"/>
    <d v="2021-10-08T10:55:30"/>
    <x v="2"/>
    <x v="9"/>
    <x v="1486"/>
    <n v="48"/>
    <x v="1"/>
    <x v="1"/>
    <x v="1"/>
    <n v="3794.77"/>
  </r>
  <r>
    <s v="PAT_2517"/>
    <x v="2"/>
    <x v="3865"/>
    <d v="2021-10-08T17:10:59"/>
    <x v="2"/>
    <x v="9"/>
    <x v="1827"/>
    <n v="19"/>
    <x v="1"/>
    <x v="2"/>
    <x v="1"/>
    <n v="4533.1899999999996"/>
  </r>
  <r>
    <s v="PAT_2980"/>
    <x v="0"/>
    <x v="3866"/>
    <d v="2021-10-08T23:26:28"/>
    <x v="2"/>
    <x v="9"/>
    <x v="432"/>
    <n v="47"/>
    <x v="1"/>
    <x v="2"/>
    <x v="0"/>
    <n v="8382.44"/>
  </r>
  <r>
    <s v="PAT_2143"/>
    <x v="1"/>
    <x v="3867"/>
    <d v="2021-10-09T05:41:57"/>
    <x v="2"/>
    <x v="9"/>
    <x v="468"/>
    <n v="76"/>
    <x v="0"/>
    <x v="4"/>
    <x v="1"/>
    <n v="7367.8"/>
  </r>
  <r>
    <s v="PAT_1242"/>
    <x v="3"/>
    <x v="3868"/>
    <d v="2021-10-09T11:57:26"/>
    <x v="2"/>
    <x v="9"/>
    <x v="1004"/>
    <n v="18"/>
    <x v="1"/>
    <x v="4"/>
    <x v="0"/>
    <n v="2713.26"/>
  </r>
  <r>
    <s v="PAT_2255"/>
    <x v="2"/>
    <x v="3869"/>
    <d v="2021-10-09T18:12:55"/>
    <x v="2"/>
    <x v="9"/>
    <x v="1379"/>
    <n v="46"/>
    <x v="1"/>
    <x v="3"/>
    <x v="0"/>
    <n v="2060.71"/>
  </r>
  <r>
    <s v="PAT_2722"/>
    <x v="3"/>
    <x v="3870"/>
    <d v="2021-10-10T00:28:24"/>
    <x v="2"/>
    <x v="9"/>
    <x v="58"/>
    <n v="34"/>
    <x v="1"/>
    <x v="4"/>
    <x v="0"/>
    <n v="4210.59"/>
  </r>
  <r>
    <s v="PAT_1608"/>
    <x v="3"/>
    <x v="3871"/>
    <d v="2021-10-10T06:43:52"/>
    <x v="2"/>
    <x v="9"/>
    <x v="1266"/>
    <n v="68"/>
    <x v="0"/>
    <x v="1"/>
    <x v="1"/>
    <n v="602.65"/>
  </r>
  <r>
    <s v="PAT_1053"/>
    <x v="2"/>
    <x v="3872"/>
    <d v="2021-10-10T12:59:21"/>
    <x v="2"/>
    <x v="9"/>
    <x v="398"/>
    <n v="66"/>
    <x v="0"/>
    <x v="2"/>
    <x v="2"/>
    <n v="8155.24"/>
  </r>
  <r>
    <s v="PAT_1199"/>
    <x v="1"/>
    <x v="3873"/>
    <d v="2021-10-10T19:14:50"/>
    <x v="2"/>
    <x v="9"/>
    <x v="502"/>
    <n v="83"/>
    <x v="0"/>
    <x v="4"/>
    <x v="0"/>
    <n v="5224.1899999999996"/>
  </r>
  <r>
    <s v="PAT_2391"/>
    <x v="2"/>
    <x v="3874"/>
    <d v="2021-10-11T01:30:19"/>
    <x v="2"/>
    <x v="9"/>
    <x v="1161"/>
    <n v="26"/>
    <x v="1"/>
    <x v="1"/>
    <x v="1"/>
    <n v="8178.07"/>
  </r>
  <r>
    <s v="PAT_2335"/>
    <x v="3"/>
    <x v="3875"/>
    <d v="2021-10-11T07:45:48"/>
    <x v="2"/>
    <x v="9"/>
    <x v="2129"/>
    <n v="30"/>
    <x v="1"/>
    <x v="2"/>
    <x v="2"/>
    <n v="2346.4699999999998"/>
  </r>
  <r>
    <s v="PAT_2967"/>
    <x v="2"/>
    <x v="3876"/>
    <d v="2021-10-11T14:01:17"/>
    <x v="2"/>
    <x v="9"/>
    <x v="1412"/>
    <n v="84"/>
    <x v="1"/>
    <x v="0"/>
    <x v="1"/>
    <n v="7871.97"/>
  </r>
  <r>
    <s v="PAT_2454"/>
    <x v="1"/>
    <x v="3877"/>
    <d v="2021-10-11T20:16:46"/>
    <x v="2"/>
    <x v="9"/>
    <x v="1811"/>
    <n v="31"/>
    <x v="0"/>
    <x v="0"/>
    <x v="2"/>
    <n v="9492.52"/>
  </r>
  <r>
    <s v="PAT_436"/>
    <x v="0"/>
    <x v="3878"/>
    <d v="2021-10-12T02:32:15"/>
    <x v="2"/>
    <x v="9"/>
    <x v="2130"/>
    <n v="80"/>
    <x v="0"/>
    <x v="0"/>
    <x v="1"/>
    <n v="1128.8900000000001"/>
  </r>
  <r>
    <s v="PAT_855"/>
    <x v="1"/>
    <x v="3879"/>
    <d v="2021-10-12T08:47:44"/>
    <x v="2"/>
    <x v="9"/>
    <x v="379"/>
    <n v="46"/>
    <x v="1"/>
    <x v="1"/>
    <x v="0"/>
    <n v="3936.27"/>
  </r>
  <r>
    <s v="PAT_989"/>
    <x v="1"/>
    <x v="3880"/>
    <d v="2021-10-12T15:03:13"/>
    <x v="2"/>
    <x v="9"/>
    <x v="414"/>
    <n v="52"/>
    <x v="1"/>
    <x v="3"/>
    <x v="0"/>
    <n v="1735.75"/>
  </r>
  <r>
    <s v="PAT_1852"/>
    <x v="3"/>
    <x v="3881"/>
    <d v="2021-10-12T21:18:42"/>
    <x v="2"/>
    <x v="9"/>
    <x v="1555"/>
    <n v="76"/>
    <x v="0"/>
    <x v="1"/>
    <x v="0"/>
    <n v="1662.66"/>
  </r>
  <r>
    <s v="PAT_270"/>
    <x v="1"/>
    <x v="3882"/>
    <d v="2021-10-13T03:34:11"/>
    <x v="2"/>
    <x v="9"/>
    <x v="620"/>
    <n v="55"/>
    <x v="1"/>
    <x v="2"/>
    <x v="1"/>
    <n v="4176.63"/>
  </r>
  <r>
    <s v="PAT_2738"/>
    <x v="2"/>
    <x v="3883"/>
    <d v="2021-10-13T09:49:40"/>
    <x v="2"/>
    <x v="9"/>
    <x v="1597"/>
    <n v="77"/>
    <x v="1"/>
    <x v="3"/>
    <x v="2"/>
    <n v="2766.36"/>
  </r>
  <r>
    <s v="PAT_2449"/>
    <x v="0"/>
    <x v="3884"/>
    <d v="2021-10-13T16:05:09"/>
    <x v="2"/>
    <x v="9"/>
    <x v="2131"/>
    <n v="42"/>
    <x v="1"/>
    <x v="2"/>
    <x v="2"/>
    <n v="8367.34"/>
  </r>
  <r>
    <s v="PAT_397"/>
    <x v="0"/>
    <x v="3885"/>
    <d v="2021-10-13T22:20:38"/>
    <x v="2"/>
    <x v="9"/>
    <x v="2080"/>
    <n v="70"/>
    <x v="0"/>
    <x v="3"/>
    <x v="2"/>
    <n v="9038.3799999999992"/>
  </r>
  <r>
    <s v="PAT_476"/>
    <x v="2"/>
    <x v="3886"/>
    <d v="2021-10-14T04:36:06"/>
    <x v="2"/>
    <x v="9"/>
    <x v="310"/>
    <n v="88"/>
    <x v="1"/>
    <x v="2"/>
    <x v="1"/>
    <n v="2885.58"/>
  </r>
  <r>
    <s v="PAT_1221"/>
    <x v="0"/>
    <x v="3887"/>
    <d v="2021-10-14T10:51:35"/>
    <x v="2"/>
    <x v="9"/>
    <x v="15"/>
    <n v="26"/>
    <x v="0"/>
    <x v="1"/>
    <x v="1"/>
    <n v="9273.9599999999991"/>
  </r>
  <r>
    <s v="PAT_2549"/>
    <x v="1"/>
    <x v="3888"/>
    <d v="2021-10-14T17:07:04"/>
    <x v="2"/>
    <x v="9"/>
    <x v="1795"/>
    <n v="59"/>
    <x v="1"/>
    <x v="4"/>
    <x v="1"/>
    <n v="9003.6299999999992"/>
  </r>
  <r>
    <s v="PAT_1171"/>
    <x v="0"/>
    <x v="3889"/>
    <d v="2021-10-14T23:22:33"/>
    <x v="2"/>
    <x v="9"/>
    <x v="277"/>
    <n v="75"/>
    <x v="1"/>
    <x v="3"/>
    <x v="0"/>
    <n v="4386.16"/>
  </r>
  <r>
    <s v="PAT_1503"/>
    <x v="1"/>
    <x v="3890"/>
    <d v="2021-10-15T05:38:02"/>
    <x v="2"/>
    <x v="9"/>
    <x v="2025"/>
    <n v="44"/>
    <x v="1"/>
    <x v="4"/>
    <x v="1"/>
    <n v="5298.82"/>
  </r>
  <r>
    <s v="PAT_2050"/>
    <x v="2"/>
    <x v="3891"/>
    <d v="2021-10-15T11:53:31"/>
    <x v="2"/>
    <x v="9"/>
    <x v="7"/>
    <n v="66"/>
    <x v="1"/>
    <x v="4"/>
    <x v="2"/>
    <n v="422.07"/>
  </r>
  <r>
    <s v="PAT_958"/>
    <x v="1"/>
    <x v="3892"/>
    <d v="2021-10-15T18:09:00"/>
    <x v="2"/>
    <x v="9"/>
    <x v="1755"/>
    <n v="81"/>
    <x v="1"/>
    <x v="1"/>
    <x v="1"/>
    <n v="4238.0200000000004"/>
  </r>
  <r>
    <s v="PAT_522"/>
    <x v="2"/>
    <x v="3893"/>
    <d v="2021-10-16T00:24:29"/>
    <x v="2"/>
    <x v="9"/>
    <x v="2132"/>
    <n v="87"/>
    <x v="1"/>
    <x v="1"/>
    <x v="2"/>
    <n v="4894.01"/>
  </r>
  <r>
    <s v="PAT_1503"/>
    <x v="0"/>
    <x v="3894"/>
    <d v="2021-10-16T06:39:58"/>
    <x v="2"/>
    <x v="9"/>
    <x v="2025"/>
    <n v="44"/>
    <x v="1"/>
    <x v="4"/>
    <x v="1"/>
    <n v="5298.82"/>
  </r>
  <r>
    <s v="PAT_397"/>
    <x v="1"/>
    <x v="3895"/>
    <d v="2021-10-16T12:55:27"/>
    <x v="2"/>
    <x v="9"/>
    <x v="2080"/>
    <n v="70"/>
    <x v="0"/>
    <x v="3"/>
    <x v="2"/>
    <n v="9038.3799999999992"/>
  </r>
  <r>
    <s v="PAT_2148"/>
    <x v="1"/>
    <x v="3896"/>
    <d v="2021-10-16T19:10:56"/>
    <x v="2"/>
    <x v="9"/>
    <x v="2133"/>
    <n v="59"/>
    <x v="0"/>
    <x v="1"/>
    <x v="2"/>
    <n v="3113.04"/>
  </r>
  <r>
    <s v="PAT_1368"/>
    <x v="2"/>
    <x v="3897"/>
    <d v="2021-10-17T01:26:25"/>
    <x v="2"/>
    <x v="9"/>
    <x v="916"/>
    <n v="84"/>
    <x v="0"/>
    <x v="3"/>
    <x v="0"/>
    <n v="1594.66"/>
  </r>
  <r>
    <s v="PAT_2659"/>
    <x v="2"/>
    <x v="3898"/>
    <d v="2021-10-17T07:41:54"/>
    <x v="2"/>
    <x v="9"/>
    <x v="772"/>
    <n v="85"/>
    <x v="1"/>
    <x v="4"/>
    <x v="0"/>
    <n v="1217.3800000000001"/>
  </r>
  <r>
    <s v="PAT_1561"/>
    <x v="0"/>
    <x v="3899"/>
    <d v="2021-10-17T13:57:23"/>
    <x v="2"/>
    <x v="9"/>
    <x v="2134"/>
    <n v="57"/>
    <x v="1"/>
    <x v="0"/>
    <x v="2"/>
    <n v="3112.75"/>
  </r>
  <r>
    <s v="PAT_976"/>
    <x v="0"/>
    <x v="3900"/>
    <d v="2021-10-17T20:12:52"/>
    <x v="2"/>
    <x v="9"/>
    <x v="1302"/>
    <n v="63"/>
    <x v="0"/>
    <x v="3"/>
    <x v="2"/>
    <n v="5375.35"/>
  </r>
  <r>
    <s v="PAT_928"/>
    <x v="0"/>
    <x v="3901"/>
    <d v="2021-10-18T02:28:20"/>
    <x v="2"/>
    <x v="9"/>
    <x v="2135"/>
    <n v="47"/>
    <x v="1"/>
    <x v="1"/>
    <x v="1"/>
    <n v="2700.33"/>
  </r>
  <r>
    <s v="PAT_2965"/>
    <x v="0"/>
    <x v="3902"/>
    <d v="2021-10-18T08:43:49"/>
    <x v="2"/>
    <x v="9"/>
    <x v="2136"/>
    <n v="32"/>
    <x v="1"/>
    <x v="3"/>
    <x v="2"/>
    <n v="5031.07"/>
  </r>
  <r>
    <s v="PAT_92"/>
    <x v="1"/>
    <x v="3903"/>
    <d v="2021-10-18T14:59:18"/>
    <x v="2"/>
    <x v="9"/>
    <x v="1208"/>
    <n v="69"/>
    <x v="0"/>
    <x v="2"/>
    <x v="1"/>
    <n v="5197.58"/>
  </r>
  <r>
    <s v="PAT_363"/>
    <x v="0"/>
    <x v="3904"/>
    <d v="2021-10-18T21:14:47"/>
    <x v="2"/>
    <x v="9"/>
    <x v="839"/>
    <n v="42"/>
    <x v="1"/>
    <x v="1"/>
    <x v="1"/>
    <n v="4901.41"/>
  </r>
  <r>
    <s v="PAT_538"/>
    <x v="0"/>
    <x v="3905"/>
    <d v="2021-10-19T03:30:16"/>
    <x v="2"/>
    <x v="9"/>
    <x v="2137"/>
    <n v="48"/>
    <x v="1"/>
    <x v="3"/>
    <x v="0"/>
    <n v="6582.22"/>
  </r>
  <r>
    <s v="PAT_2616"/>
    <x v="0"/>
    <x v="3906"/>
    <d v="2021-10-19T09:45:45"/>
    <x v="2"/>
    <x v="9"/>
    <x v="2088"/>
    <n v="32"/>
    <x v="0"/>
    <x v="1"/>
    <x v="0"/>
    <n v="1184.6600000000001"/>
  </r>
  <r>
    <s v="PAT_1941"/>
    <x v="2"/>
    <x v="3907"/>
    <d v="2021-10-19T16:01:14"/>
    <x v="2"/>
    <x v="9"/>
    <x v="296"/>
    <n v="40"/>
    <x v="1"/>
    <x v="2"/>
    <x v="1"/>
    <n v="8204.7800000000007"/>
  </r>
  <r>
    <s v="PAT_1751"/>
    <x v="1"/>
    <x v="3908"/>
    <d v="2021-10-19T22:16:43"/>
    <x v="2"/>
    <x v="9"/>
    <x v="1337"/>
    <n v="68"/>
    <x v="0"/>
    <x v="0"/>
    <x v="2"/>
    <n v="3039.55"/>
  </r>
  <r>
    <s v="PAT_100"/>
    <x v="0"/>
    <x v="3909"/>
    <d v="2021-10-20T04:32:12"/>
    <x v="2"/>
    <x v="9"/>
    <x v="2138"/>
    <n v="43"/>
    <x v="1"/>
    <x v="3"/>
    <x v="1"/>
    <n v="1658.04"/>
  </r>
  <r>
    <s v="PAT_2428"/>
    <x v="2"/>
    <x v="3910"/>
    <d v="2021-10-20T10:47:41"/>
    <x v="2"/>
    <x v="9"/>
    <x v="2139"/>
    <n v="39"/>
    <x v="0"/>
    <x v="3"/>
    <x v="0"/>
    <n v="5133.3"/>
  </r>
  <r>
    <s v="PAT_1990"/>
    <x v="0"/>
    <x v="3911"/>
    <d v="2021-10-20T17:03:10"/>
    <x v="2"/>
    <x v="9"/>
    <x v="1134"/>
    <n v="87"/>
    <x v="0"/>
    <x v="3"/>
    <x v="1"/>
    <n v="2716.29"/>
  </r>
  <r>
    <s v="PAT_560"/>
    <x v="2"/>
    <x v="3912"/>
    <d v="2021-10-20T23:18:39"/>
    <x v="2"/>
    <x v="9"/>
    <x v="2140"/>
    <n v="48"/>
    <x v="0"/>
    <x v="3"/>
    <x v="2"/>
    <n v="1698.14"/>
  </r>
  <r>
    <s v="PAT_2549"/>
    <x v="3"/>
    <x v="3913"/>
    <d v="2021-10-21T05:34:08"/>
    <x v="2"/>
    <x v="9"/>
    <x v="1795"/>
    <n v="59"/>
    <x v="1"/>
    <x v="4"/>
    <x v="1"/>
    <n v="9003.6299999999992"/>
  </r>
  <r>
    <s v="PAT_2680"/>
    <x v="1"/>
    <x v="3914"/>
    <d v="2021-10-21T11:49:37"/>
    <x v="2"/>
    <x v="9"/>
    <x v="2141"/>
    <n v="73"/>
    <x v="1"/>
    <x v="4"/>
    <x v="2"/>
    <n v="1764.51"/>
  </r>
  <r>
    <s v="PAT_759"/>
    <x v="1"/>
    <x v="3915"/>
    <d v="2021-10-21T18:05:06"/>
    <x v="2"/>
    <x v="9"/>
    <x v="1730"/>
    <n v="63"/>
    <x v="1"/>
    <x v="0"/>
    <x v="1"/>
    <n v="7987.58"/>
  </r>
  <r>
    <s v="PAT_2491"/>
    <x v="2"/>
    <x v="3916"/>
    <d v="2021-10-22T00:20:34"/>
    <x v="2"/>
    <x v="9"/>
    <x v="2142"/>
    <n v="85"/>
    <x v="0"/>
    <x v="3"/>
    <x v="0"/>
    <n v="7239.95"/>
  </r>
  <r>
    <s v="PAT_328"/>
    <x v="2"/>
    <x v="3917"/>
    <d v="2021-10-22T06:36:03"/>
    <x v="2"/>
    <x v="9"/>
    <x v="2143"/>
    <n v="66"/>
    <x v="0"/>
    <x v="3"/>
    <x v="0"/>
    <n v="879.93"/>
  </r>
  <r>
    <s v="PAT_545"/>
    <x v="2"/>
    <x v="3918"/>
    <d v="2021-10-22T12:51:32"/>
    <x v="2"/>
    <x v="9"/>
    <x v="1461"/>
    <n v="53"/>
    <x v="0"/>
    <x v="3"/>
    <x v="1"/>
    <n v="1432.01"/>
  </r>
  <r>
    <s v="PAT_1035"/>
    <x v="1"/>
    <x v="3919"/>
    <d v="2021-10-22T19:07:01"/>
    <x v="2"/>
    <x v="9"/>
    <x v="2144"/>
    <n v="59"/>
    <x v="1"/>
    <x v="2"/>
    <x v="2"/>
    <n v="1518.45"/>
  </r>
  <r>
    <s v="PAT_388"/>
    <x v="3"/>
    <x v="3920"/>
    <d v="2021-10-23T01:22:30"/>
    <x v="2"/>
    <x v="9"/>
    <x v="242"/>
    <n v="58"/>
    <x v="1"/>
    <x v="4"/>
    <x v="2"/>
    <n v="2294.98"/>
  </r>
  <r>
    <s v="PAT_1395"/>
    <x v="2"/>
    <x v="3921"/>
    <d v="2021-10-23T07:37:59"/>
    <x v="2"/>
    <x v="9"/>
    <x v="1470"/>
    <n v="20"/>
    <x v="0"/>
    <x v="4"/>
    <x v="0"/>
    <n v="8603.6"/>
  </r>
  <r>
    <s v="PAT_2471"/>
    <x v="2"/>
    <x v="3922"/>
    <d v="2021-10-23T13:53:28"/>
    <x v="2"/>
    <x v="9"/>
    <x v="2145"/>
    <n v="38"/>
    <x v="1"/>
    <x v="1"/>
    <x v="2"/>
    <n v="2509.1799999999998"/>
  </r>
  <r>
    <s v="PAT_439"/>
    <x v="2"/>
    <x v="3923"/>
    <d v="2021-10-23T20:08:57"/>
    <x v="2"/>
    <x v="9"/>
    <x v="2146"/>
    <n v="89"/>
    <x v="1"/>
    <x v="1"/>
    <x v="0"/>
    <n v="4763.37"/>
  </r>
  <r>
    <s v="PAT_2765"/>
    <x v="2"/>
    <x v="3924"/>
    <d v="2021-10-24T02:24:26"/>
    <x v="2"/>
    <x v="9"/>
    <x v="1384"/>
    <n v="75"/>
    <x v="0"/>
    <x v="0"/>
    <x v="1"/>
    <n v="9294.15"/>
  </r>
  <r>
    <s v="PAT_36"/>
    <x v="1"/>
    <x v="3925"/>
    <d v="2021-10-24T08:39:55"/>
    <x v="2"/>
    <x v="9"/>
    <x v="1013"/>
    <n v="34"/>
    <x v="1"/>
    <x v="2"/>
    <x v="0"/>
    <n v="5550.36"/>
  </r>
  <r>
    <s v="PAT_1351"/>
    <x v="2"/>
    <x v="3926"/>
    <d v="2021-10-24T14:55:24"/>
    <x v="2"/>
    <x v="9"/>
    <x v="163"/>
    <n v="37"/>
    <x v="0"/>
    <x v="4"/>
    <x v="1"/>
    <n v="4571.72"/>
  </r>
  <r>
    <s v="PAT_744"/>
    <x v="2"/>
    <x v="3927"/>
    <d v="2021-10-24T21:10:53"/>
    <x v="2"/>
    <x v="9"/>
    <x v="2147"/>
    <n v="76"/>
    <x v="1"/>
    <x v="0"/>
    <x v="0"/>
    <n v="8392.99"/>
  </r>
  <r>
    <s v="PAT_1730"/>
    <x v="1"/>
    <x v="3928"/>
    <d v="2021-10-25T03:26:22"/>
    <x v="2"/>
    <x v="9"/>
    <x v="2148"/>
    <n v="48"/>
    <x v="1"/>
    <x v="2"/>
    <x v="0"/>
    <n v="1801.71"/>
  </r>
  <r>
    <s v="PAT_877"/>
    <x v="3"/>
    <x v="3929"/>
    <d v="2021-10-25T09:41:51"/>
    <x v="2"/>
    <x v="9"/>
    <x v="2149"/>
    <n v="83"/>
    <x v="1"/>
    <x v="1"/>
    <x v="1"/>
    <n v="5222.1499999999996"/>
  </r>
  <r>
    <s v="PAT_66"/>
    <x v="0"/>
    <x v="3930"/>
    <d v="2021-10-25T15:57:20"/>
    <x v="2"/>
    <x v="9"/>
    <x v="321"/>
    <n v="87"/>
    <x v="0"/>
    <x v="2"/>
    <x v="1"/>
    <n v="1010.58"/>
  </r>
  <r>
    <s v="PAT_1866"/>
    <x v="0"/>
    <x v="3931"/>
    <d v="2021-10-25T22:12:48"/>
    <x v="2"/>
    <x v="9"/>
    <x v="858"/>
    <n v="66"/>
    <x v="0"/>
    <x v="3"/>
    <x v="1"/>
    <n v="590.59"/>
  </r>
  <r>
    <s v="PAT_410"/>
    <x v="2"/>
    <x v="3932"/>
    <d v="2021-10-26T04:28:17"/>
    <x v="2"/>
    <x v="9"/>
    <x v="2150"/>
    <n v="36"/>
    <x v="1"/>
    <x v="1"/>
    <x v="0"/>
    <n v="6328.48"/>
  </r>
  <r>
    <s v="PAT_1012"/>
    <x v="1"/>
    <x v="3933"/>
    <d v="2021-10-26T10:43:46"/>
    <x v="2"/>
    <x v="9"/>
    <x v="2076"/>
    <n v="47"/>
    <x v="1"/>
    <x v="2"/>
    <x v="2"/>
    <n v="8976.0499999999993"/>
  </r>
  <r>
    <s v="PAT_1278"/>
    <x v="3"/>
    <x v="3934"/>
    <d v="2021-10-26T16:59:15"/>
    <x v="2"/>
    <x v="9"/>
    <x v="656"/>
    <n v="64"/>
    <x v="1"/>
    <x v="4"/>
    <x v="2"/>
    <n v="4949.49"/>
  </r>
  <r>
    <s v="PAT_2441"/>
    <x v="2"/>
    <x v="3935"/>
    <d v="2021-10-26T23:14:44"/>
    <x v="2"/>
    <x v="9"/>
    <x v="1261"/>
    <n v="24"/>
    <x v="1"/>
    <x v="4"/>
    <x v="2"/>
    <n v="2249.59"/>
  </r>
  <r>
    <s v="PAT_1543"/>
    <x v="1"/>
    <x v="3936"/>
    <d v="2021-10-27T05:30:13"/>
    <x v="2"/>
    <x v="9"/>
    <x v="923"/>
    <n v="75"/>
    <x v="0"/>
    <x v="2"/>
    <x v="0"/>
    <n v="1364.64"/>
  </r>
  <r>
    <s v="PAT_2502"/>
    <x v="1"/>
    <x v="3937"/>
    <d v="2021-10-27T11:45:42"/>
    <x v="2"/>
    <x v="9"/>
    <x v="2112"/>
    <n v="82"/>
    <x v="0"/>
    <x v="1"/>
    <x v="2"/>
    <n v="4338.6400000000003"/>
  </r>
  <r>
    <s v="PAT_1497"/>
    <x v="3"/>
    <x v="3938"/>
    <d v="2021-10-27T18:01:11"/>
    <x v="2"/>
    <x v="9"/>
    <x v="399"/>
    <n v="62"/>
    <x v="1"/>
    <x v="4"/>
    <x v="1"/>
    <n v="5277.25"/>
  </r>
  <r>
    <s v="PAT_567"/>
    <x v="0"/>
    <x v="3939"/>
    <d v="2021-10-28T00:16:40"/>
    <x v="2"/>
    <x v="9"/>
    <x v="301"/>
    <n v="77"/>
    <x v="0"/>
    <x v="1"/>
    <x v="0"/>
    <n v="4791.6000000000004"/>
  </r>
  <r>
    <s v="PAT_1849"/>
    <x v="2"/>
    <x v="3940"/>
    <d v="2021-10-28T06:32:09"/>
    <x v="2"/>
    <x v="9"/>
    <x v="2151"/>
    <n v="29"/>
    <x v="0"/>
    <x v="3"/>
    <x v="2"/>
    <n v="7778.26"/>
  </r>
  <r>
    <s v="PAT_1304"/>
    <x v="1"/>
    <x v="3941"/>
    <d v="2021-10-28T12:47:38"/>
    <x v="2"/>
    <x v="9"/>
    <x v="1103"/>
    <n v="87"/>
    <x v="1"/>
    <x v="4"/>
    <x v="2"/>
    <n v="7612.77"/>
  </r>
  <r>
    <s v="PAT_2687"/>
    <x v="3"/>
    <x v="3942"/>
    <d v="2021-10-28T19:03:07"/>
    <x v="2"/>
    <x v="9"/>
    <x v="2152"/>
    <n v="54"/>
    <x v="1"/>
    <x v="1"/>
    <x v="2"/>
    <n v="1264.92"/>
  </r>
  <r>
    <s v="PAT_1759"/>
    <x v="2"/>
    <x v="3943"/>
    <d v="2021-10-29T01:18:36"/>
    <x v="2"/>
    <x v="9"/>
    <x v="1948"/>
    <n v="84"/>
    <x v="0"/>
    <x v="3"/>
    <x v="1"/>
    <n v="9842.5400000000009"/>
  </r>
  <r>
    <s v="PAT_611"/>
    <x v="1"/>
    <x v="3944"/>
    <d v="2021-10-29T07:34:05"/>
    <x v="2"/>
    <x v="9"/>
    <x v="2153"/>
    <n v="57"/>
    <x v="0"/>
    <x v="1"/>
    <x v="0"/>
    <n v="8310.58"/>
  </r>
  <r>
    <s v="PAT_406"/>
    <x v="2"/>
    <x v="2509"/>
    <d v="2021-10-29T13:49:34"/>
    <x v="2"/>
    <x v="9"/>
    <x v="1485"/>
    <n v="45"/>
    <x v="0"/>
    <x v="2"/>
    <x v="2"/>
    <n v="848.92"/>
  </r>
  <r>
    <s v="PAT_2106"/>
    <x v="0"/>
    <x v="3945"/>
    <d v="2021-10-29T20:05:02"/>
    <x v="2"/>
    <x v="9"/>
    <x v="469"/>
    <n v="34"/>
    <x v="0"/>
    <x v="2"/>
    <x v="1"/>
    <n v="9768.98"/>
  </r>
  <r>
    <s v="PAT_1763"/>
    <x v="3"/>
    <x v="3946"/>
    <d v="2021-10-30T02:20:31"/>
    <x v="2"/>
    <x v="9"/>
    <x v="1348"/>
    <n v="61"/>
    <x v="0"/>
    <x v="3"/>
    <x v="2"/>
    <n v="2775.1"/>
  </r>
  <r>
    <s v="PAT_201"/>
    <x v="0"/>
    <x v="3947"/>
    <d v="2021-10-30T08:36:00"/>
    <x v="2"/>
    <x v="9"/>
    <x v="2154"/>
    <n v="85"/>
    <x v="0"/>
    <x v="2"/>
    <x v="2"/>
    <n v="4893.7"/>
  </r>
  <r>
    <s v="PAT_2943"/>
    <x v="3"/>
    <x v="3948"/>
    <d v="2021-10-30T14:51:29"/>
    <x v="2"/>
    <x v="9"/>
    <x v="1973"/>
    <n v="40"/>
    <x v="1"/>
    <x v="0"/>
    <x v="0"/>
    <n v="1113.02"/>
  </r>
  <r>
    <s v="PAT_2531"/>
    <x v="0"/>
    <x v="3949"/>
    <d v="2021-10-30T21:06:58"/>
    <x v="2"/>
    <x v="9"/>
    <x v="2068"/>
    <n v="18"/>
    <x v="1"/>
    <x v="0"/>
    <x v="2"/>
    <n v="3124.56"/>
  </r>
  <r>
    <s v="PAT_1950"/>
    <x v="2"/>
    <x v="3950"/>
    <d v="2021-10-31T03:22:27"/>
    <x v="2"/>
    <x v="9"/>
    <x v="559"/>
    <n v="70"/>
    <x v="1"/>
    <x v="4"/>
    <x v="1"/>
    <n v="6207.84"/>
  </r>
  <r>
    <s v="PAT_2809"/>
    <x v="1"/>
    <x v="3951"/>
    <d v="2021-10-31T09:37:56"/>
    <x v="2"/>
    <x v="9"/>
    <x v="2155"/>
    <n v="34"/>
    <x v="0"/>
    <x v="4"/>
    <x v="1"/>
    <n v="2398.69"/>
  </r>
  <r>
    <s v="PAT_2911"/>
    <x v="1"/>
    <x v="3952"/>
    <d v="2021-10-31T15:53:25"/>
    <x v="2"/>
    <x v="9"/>
    <x v="1687"/>
    <n v="64"/>
    <x v="0"/>
    <x v="3"/>
    <x v="1"/>
    <n v="9187.5"/>
  </r>
  <r>
    <s v="PAT_2925"/>
    <x v="0"/>
    <x v="3953"/>
    <d v="2021-10-31T22:08:54"/>
    <x v="2"/>
    <x v="9"/>
    <x v="468"/>
    <n v="41"/>
    <x v="1"/>
    <x v="2"/>
    <x v="1"/>
    <n v="7138.29"/>
  </r>
  <r>
    <s v="PAT_2652"/>
    <x v="1"/>
    <x v="3954"/>
    <d v="2021-11-01T04:24:23"/>
    <x v="2"/>
    <x v="10"/>
    <x v="2156"/>
    <n v="48"/>
    <x v="0"/>
    <x v="4"/>
    <x v="0"/>
    <n v="1889.37"/>
  </r>
  <r>
    <s v="PAT_2441"/>
    <x v="1"/>
    <x v="3955"/>
    <d v="2021-11-01T10:39:52"/>
    <x v="2"/>
    <x v="10"/>
    <x v="1261"/>
    <n v="24"/>
    <x v="1"/>
    <x v="4"/>
    <x v="2"/>
    <n v="2249.59"/>
  </r>
  <r>
    <s v="PAT_2021"/>
    <x v="3"/>
    <x v="3956"/>
    <d v="2021-11-01T16:55:21"/>
    <x v="2"/>
    <x v="10"/>
    <x v="2157"/>
    <n v="41"/>
    <x v="1"/>
    <x v="3"/>
    <x v="1"/>
    <n v="747.7"/>
  </r>
  <r>
    <s v="PAT_1236"/>
    <x v="1"/>
    <x v="3957"/>
    <d v="2021-11-01T23:10:50"/>
    <x v="2"/>
    <x v="10"/>
    <x v="240"/>
    <n v="29"/>
    <x v="0"/>
    <x v="0"/>
    <x v="0"/>
    <n v="8902.8799999999992"/>
  </r>
  <r>
    <s v="PAT_649"/>
    <x v="1"/>
    <x v="3958"/>
    <d v="2021-11-02T05:26:19"/>
    <x v="2"/>
    <x v="10"/>
    <x v="2158"/>
    <n v="35"/>
    <x v="0"/>
    <x v="2"/>
    <x v="2"/>
    <n v="739.82"/>
  </r>
  <r>
    <s v="PAT_854"/>
    <x v="0"/>
    <x v="3959"/>
    <d v="2021-11-02T11:41:48"/>
    <x v="2"/>
    <x v="10"/>
    <x v="1209"/>
    <n v="47"/>
    <x v="1"/>
    <x v="4"/>
    <x v="2"/>
    <n v="4795.0200000000004"/>
  </r>
  <r>
    <s v="PAT_550"/>
    <x v="3"/>
    <x v="3960"/>
    <d v="2021-11-02T17:57:16"/>
    <x v="2"/>
    <x v="10"/>
    <x v="144"/>
    <n v="87"/>
    <x v="1"/>
    <x v="1"/>
    <x v="0"/>
    <n v="1749.15"/>
  </r>
  <r>
    <s v="PAT_1961"/>
    <x v="2"/>
    <x v="3961"/>
    <d v="2021-11-03T00:12:45"/>
    <x v="2"/>
    <x v="10"/>
    <x v="706"/>
    <n v="31"/>
    <x v="0"/>
    <x v="2"/>
    <x v="2"/>
    <n v="9718.84"/>
  </r>
  <r>
    <s v="PAT_2115"/>
    <x v="0"/>
    <x v="3962"/>
    <d v="2021-11-03T06:28:14"/>
    <x v="2"/>
    <x v="10"/>
    <x v="695"/>
    <n v="37"/>
    <x v="0"/>
    <x v="3"/>
    <x v="2"/>
    <n v="6764.47"/>
  </r>
  <r>
    <s v="PAT_2615"/>
    <x v="2"/>
    <x v="3963"/>
    <d v="2021-11-03T12:43:43"/>
    <x v="2"/>
    <x v="10"/>
    <x v="308"/>
    <n v="36"/>
    <x v="0"/>
    <x v="4"/>
    <x v="1"/>
    <n v="6030.64"/>
  </r>
  <r>
    <s v="PAT_1189"/>
    <x v="3"/>
    <x v="3964"/>
    <d v="2021-11-03T18:59:12"/>
    <x v="2"/>
    <x v="10"/>
    <x v="2159"/>
    <n v="74"/>
    <x v="0"/>
    <x v="4"/>
    <x v="2"/>
    <n v="9294.66"/>
  </r>
  <r>
    <s v="PAT_428"/>
    <x v="3"/>
    <x v="3965"/>
    <d v="2021-11-04T01:14:41"/>
    <x v="2"/>
    <x v="10"/>
    <x v="2160"/>
    <n v="22"/>
    <x v="1"/>
    <x v="1"/>
    <x v="2"/>
    <n v="9999.64"/>
  </r>
  <r>
    <s v="PAT_2549"/>
    <x v="3"/>
    <x v="3966"/>
    <d v="2021-11-04T07:30:10"/>
    <x v="2"/>
    <x v="10"/>
    <x v="1795"/>
    <n v="59"/>
    <x v="1"/>
    <x v="4"/>
    <x v="1"/>
    <n v="9003.6299999999992"/>
  </r>
  <r>
    <s v="PAT_2370"/>
    <x v="0"/>
    <x v="3967"/>
    <d v="2021-11-04T13:45:39"/>
    <x v="2"/>
    <x v="10"/>
    <x v="136"/>
    <n v="87"/>
    <x v="1"/>
    <x v="4"/>
    <x v="1"/>
    <n v="5256.97"/>
  </r>
  <r>
    <s v="PAT_2447"/>
    <x v="3"/>
    <x v="3968"/>
    <d v="2021-11-04T20:01:08"/>
    <x v="2"/>
    <x v="10"/>
    <x v="1961"/>
    <n v="67"/>
    <x v="0"/>
    <x v="3"/>
    <x v="1"/>
    <n v="9460.99"/>
  </r>
  <r>
    <s v="PAT_2628"/>
    <x v="0"/>
    <x v="3969"/>
    <d v="2021-11-05T02:16:37"/>
    <x v="2"/>
    <x v="10"/>
    <x v="2012"/>
    <n v="25"/>
    <x v="0"/>
    <x v="2"/>
    <x v="1"/>
    <n v="6242.96"/>
  </r>
  <r>
    <s v="PAT_2683"/>
    <x v="1"/>
    <x v="3970"/>
    <d v="2021-11-05T08:32:06"/>
    <x v="2"/>
    <x v="10"/>
    <x v="2161"/>
    <n v="41"/>
    <x v="1"/>
    <x v="1"/>
    <x v="1"/>
    <n v="8919.64"/>
  </r>
  <r>
    <s v="PAT_1171"/>
    <x v="1"/>
    <x v="3971"/>
    <d v="2021-11-05T14:47:35"/>
    <x v="2"/>
    <x v="10"/>
    <x v="277"/>
    <n v="75"/>
    <x v="1"/>
    <x v="3"/>
    <x v="0"/>
    <n v="4386.16"/>
  </r>
  <r>
    <s v="PAT_1393"/>
    <x v="1"/>
    <x v="3972"/>
    <d v="2021-11-05T21:03:04"/>
    <x v="2"/>
    <x v="10"/>
    <x v="788"/>
    <n v="46"/>
    <x v="1"/>
    <x v="1"/>
    <x v="1"/>
    <n v="741.78"/>
  </r>
  <r>
    <s v="PAT_2797"/>
    <x v="1"/>
    <x v="3973"/>
    <d v="2021-11-06T03:18:33"/>
    <x v="2"/>
    <x v="10"/>
    <x v="1363"/>
    <n v="52"/>
    <x v="1"/>
    <x v="0"/>
    <x v="1"/>
    <n v="6615.83"/>
  </r>
  <r>
    <s v="PAT_1988"/>
    <x v="1"/>
    <x v="3974"/>
    <d v="2021-11-06T09:34:01"/>
    <x v="2"/>
    <x v="10"/>
    <x v="2162"/>
    <n v="63"/>
    <x v="1"/>
    <x v="3"/>
    <x v="0"/>
    <n v="2048.84"/>
  </r>
  <r>
    <s v="PAT_2032"/>
    <x v="3"/>
    <x v="3975"/>
    <d v="2021-11-06T15:49:30"/>
    <x v="2"/>
    <x v="10"/>
    <x v="1214"/>
    <n v="56"/>
    <x v="0"/>
    <x v="4"/>
    <x v="2"/>
    <n v="4877.82"/>
  </r>
  <r>
    <s v="PAT_379"/>
    <x v="1"/>
    <x v="3976"/>
    <d v="2021-11-06T22:04:59"/>
    <x v="2"/>
    <x v="10"/>
    <x v="2163"/>
    <n v="82"/>
    <x v="1"/>
    <x v="4"/>
    <x v="2"/>
    <n v="2234.23"/>
  </r>
  <r>
    <s v="PAT_614"/>
    <x v="1"/>
    <x v="3977"/>
    <d v="2021-11-07T04:20:28"/>
    <x v="2"/>
    <x v="10"/>
    <x v="2164"/>
    <n v="23"/>
    <x v="0"/>
    <x v="4"/>
    <x v="2"/>
    <n v="9694.7800000000007"/>
  </r>
  <r>
    <s v="PAT_1647"/>
    <x v="0"/>
    <x v="3978"/>
    <d v="2021-11-07T10:35:57"/>
    <x v="2"/>
    <x v="10"/>
    <x v="390"/>
    <n v="66"/>
    <x v="1"/>
    <x v="0"/>
    <x v="2"/>
    <n v="8652.2199999999993"/>
  </r>
  <r>
    <s v="PAT_2880"/>
    <x v="3"/>
    <x v="3979"/>
    <d v="2021-11-07T16:51:26"/>
    <x v="2"/>
    <x v="10"/>
    <x v="2006"/>
    <n v="46"/>
    <x v="0"/>
    <x v="2"/>
    <x v="0"/>
    <n v="5301.57"/>
  </r>
  <r>
    <s v="PAT_2220"/>
    <x v="2"/>
    <x v="3980"/>
    <d v="2021-11-07T23:06:55"/>
    <x v="2"/>
    <x v="10"/>
    <x v="1474"/>
    <n v="66"/>
    <x v="0"/>
    <x v="4"/>
    <x v="2"/>
    <n v="1539.66"/>
  </r>
  <r>
    <s v="PAT_1445"/>
    <x v="0"/>
    <x v="3981"/>
    <d v="2021-11-08T05:22:24"/>
    <x v="2"/>
    <x v="10"/>
    <x v="2165"/>
    <n v="55"/>
    <x v="1"/>
    <x v="2"/>
    <x v="2"/>
    <n v="3631.1"/>
  </r>
  <r>
    <s v="PAT_2172"/>
    <x v="1"/>
    <x v="3982"/>
    <d v="2021-11-08T11:37:53"/>
    <x v="2"/>
    <x v="10"/>
    <x v="1797"/>
    <n v="32"/>
    <x v="1"/>
    <x v="1"/>
    <x v="1"/>
    <n v="9854.27"/>
  </r>
  <r>
    <s v="PAT_1602"/>
    <x v="0"/>
    <x v="3983"/>
    <d v="2021-11-08T17:53:22"/>
    <x v="2"/>
    <x v="10"/>
    <x v="2166"/>
    <n v="34"/>
    <x v="1"/>
    <x v="1"/>
    <x v="2"/>
    <n v="1223.8399999999999"/>
  </r>
  <r>
    <s v="PAT_2820"/>
    <x v="3"/>
    <x v="3984"/>
    <d v="2021-11-09T00:08:51"/>
    <x v="2"/>
    <x v="10"/>
    <x v="1994"/>
    <n v="83"/>
    <x v="1"/>
    <x v="1"/>
    <x v="0"/>
    <n v="721.16"/>
  </r>
  <r>
    <s v="PAT_695"/>
    <x v="0"/>
    <x v="3985"/>
    <d v="2021-11-09T06:24:20"/>
    <x v="2"/>
    <x v="10"/>
    <x v="118"/>
    <n v="39"/>
    <x v="1"/>
    <x v="0"/>
    <x v="2"/>
    <n v="9293.1200000000008"/>
  </r>
  <r>
    <s v="PAT_187"/>
    <x v="1"/>
    <x v="3986"/>
    <d v="2021-11-09T12:39:49"/>
    <x v="2"/>
    <x v="10"/>
    <x v="1757"/>
    <n v="41"/>
    <x v="0"/>
    <x v="4"/>
    <x v="1"/>
    <n v="4119.5"/>
  </r>
  <r>
    <s v="PAT_2874"/>
    <x v="0"/>
    <x v="3987"/>
    <d v="2021-11-09T18:55:18"/>
    <x v="2"/>
    <x v="10"/>
    <x v="1250"/>
    <n v="35"/>
    <x v="0"/>
    <x v="3"/>
    <x v="2"/>
    <n v="7602.78"/>
  </r>
  <r>
    <s v="PAT_2422"/>
    <x v="2"/>
    <x v="3988"/>
    <d v="2021-11-10T01:10:47"/>
    <x v="2"/>
    <x v="10"/>
    <x v="688"/>
    <n v="73"/>
    <x v="0"/>
    <x v="3"/>
    <x v="0"/>
    <n v="3382.68"/>
  </r>
  <r>
    <s v="PAT_1934"/>
    <x v="1"/>
    <x v="3989"/>
    <d v="2021-11-10T07:26:15"/>
    <x v="2"/>
    <x v="10"/>
    <x v="1700"/>
    <n v="57"/>
    <x v="1"/>
    <x v="3"/>
    <x v="1"/>
    <n v="3226.02"/>
  </r>
  <r>
    <s v="PAT_2663"/>
    <x v="3"/>
    <x v="3990"/>
    <d v="2021-11-10T13:41:44"/>
    <x v="2"/>
    <x v="10"/>
    <x v="2014"/>
    <n v="58"/>
    <x v="0"/>
    <x v="3"/>
    <x v="1"/>
    <n v="2856.57"/>
  </r>
  <r>
    <s v="PAT_45"/>
    <x v="2"/>
    <x v="3991"/>
    <d v="2021-11-10T19:57:13"/>
    <x v="2"/>
    <x v="10"/>
    <x v="1953"/>
    <n v="27"/>
    <x v="1"/>
    <x v="1"/>
    <x v="2"/>
    <n v="9709.9"/>
  </r>
  <r>
    <s v="PAT_2762"/>
    <x v="1"/>
    <x v="3992"/>
    <d v="2021-11-11T02:12:42"/>
    <x v="2"/>
    <x v="10"/>
    <x v="1677"/>
    <n v="80"/>
    <x v="1"/>
    <x v="1"/>
    <x v="2"/>
    <n v="7401.11"/>
  </r>
  <r>
    <s v="PAT_2670"/>
    <x v="0"/>
    <x v="3993"/>
    <d v="2021-11-11T08:28:11"/>
    <x v="2"/>
    <x v="10"/>
    <x v="787"/>
    <n v="58"/>
    <x v="1"/>
    <x v="2"/>
    <x v="2"/>
    <n v="7457.77"/>
  </r>
  <r>
    <s v="PAT_2262"/>
    <x v="2"/>
    <x v="3994"/>
    <d v="2021-11-11T14:43:40"/>
    <x v="2"/>
    <x v="10"/>
    <x v="395"/>
    <n v="43"/>
    <x v="1"/>
    <x v="2"/>
    <x v="1"/>
    <n v="304.64999999999998"/>
  </r>
  <r>
    <s v="PAT_1239"/>
    <x v="2"/>
    <x v="3995"/>
    <d v="2021-11-11T20:59:09"/>
    <x v="2"/>
    <x v="10"/>
    <x v="1907"/>
    <n v="48"/>
    <x v="1"/>
    <x v="2"/>
    <x v="2"/>
    <n v="2140.62"/>
  </r>
  <r>
    <s v="PAT_1091"/>
    <x v="2"/>
    <x v="3996"/>
    <d v="2021-11-12T03:14:38"/>
    <x v="2"/>
    <x v="10"/>
    <x v="2167"/>
    <n v="46"/>
    <x v="0"/>
    <x v="1"/>
    <x v="0"/>
    <n v="7774.47"/>
  </r>
  <r>
    <s v="PAT_26"/>
    <x v="2"/>
    <x v="3997"/>
    <d v="2021-11-12T09:30:07"/>
    <x v="2"/>
    <x v="10"/>
    <x v="2168"/>
    <n v="68"/>
    <x v="0"/>
    <x v="0"/>
    <x v="0"/>
    <n v="8010.15"/>
  </r>
  <r>
    <s v="PAT_1751"/>
    <x v="3"/>
    <x v="3998"/>
    <d v="2021-11-12T15:45:36"/>
    <x v="2"/>
    <x v="10"/>
    <x v="1337"/>
    <n v="68"/>
    <x v="0"/>
    <x v="0"/>
    <x v="2"/>
    <n v="3039.55"/>
  </r>
  <r>
    <s v="PAT_1366"/>
    <x v="0"/>
    <x v="3999"/>
    <d v="2021-11-12T22:01:05"/>
    <x v="2"/>
    <x v="10"/>
    <x v="112"/>
    <n v="35"/>
    <x v="0"/>
    <x v="2"/>
    <x v="0"/>
    <n v="5235.58"/>
  </r>
  <r>
    <s v="PAT_695"/>
    <x v="3"/>
    <x v="4000"/>
    <d v="2021-11-13T04:16:34"/>
    <x v="2"/>
    <x v="10"/>
    <x v="118"/>
    <n v="39"/>
    <x v="1"/>
    <x v="0"/>
    <x v="2"/>
    <n v="9293.1200000000008"/>
  </r>
  <r>
    <s v="PAT_1760"/>
    <x v="2"/>
    <x v="4001"/>
    <d v="2021-11-13T10:32:03"/>
    <x v="2"/>
    <x v="10"/>
    <x v="1249"/>
    <n v="24"/>
    <x v="0"/>
    <x v="2"/>
    <x v="2"/>
    <n v="3755.47"/>
  </r>
  <r>
    <s v="PAT_234"/>
    <x v="2"/>
    <x v="4002"/>
    <d v="2021-11-13T16:47:32"/>
    <x v="2"/>
    <x v="10"/>
    <x v="82"/>
    <n v="25"/>
    <x v="0"/>
    <x v="0"/>
    <x v="0"/>
    <n v="6848.03"/>
  </r>
  <r>
    <s v="PAT_2348"/>
    <x v="3"/>
    <x v="4003"/>
    <d v="2021-11-13T23:03:01"/>
    <x v="2"/>
    <x v="10"/>
    <x v="2169"/>
    <n v="33"/>
    <x v="0"/>
    <x v="1"/>
    <x v="2"/>
    <n v="4458.46"/>
  </r>
  <r>
    <s v="PAT_436"/>
    <x v="1"/>
    <x v="4004"/>
    <d v="2021-11-14T05:18:29"/>
    <x v="2"/>
    <x v="10"/>
    <x v="2130"/>
    <n v="80"/>
    <x v="0"/>
    <x v="0"/>
    <x v="1"/>
    <n v="1128.8900000000001"/>
  </r>
  <r>
    <s v="PAT_266"/>
    <x v="1"/>
    <x v="4005"/>
    <d v="2021-11-14T11:33:58"/>
    <x v="2"/>
    <x v="10"/>
    <x v="945"/>
    <n v="24"/>
    <x v="0"/>
    <x v="1"/>
    <x v="1"/>
    <n v="7968.98"/>
  </r>
  <r>
    <s v="PAT_2182"/>
    <x v="3"/>
    <x v="4006"/>
    <d v="2021-11-14T17:49:27"/>
    <x v="2"/>
    <x v="10"/>
    <x v="1812"/>
    <n v="86"/>
    <x v="1"/>
    <x v="1"/>
    <x v="0"/>
    <n v="9795.1299999999992"/>
  </r>
  <r>
    <s v="PAT_2372"/>
    <x v="0"/>
    <x v="4007"/>
    <d v="2021-11-15T00:04:56"/>
    <x v="2"/>
    <x v="10"/>
    <x v="2170"/>
    <n v="85"/>
    <x v="1"/>
    <x v="4"/>
    <x v="1"/>
    <n v="7768.5"/>
  </r>
  <r>
    <s v="PAT_950"/>
    <x v="0"/>
    <x v="4008"/>
    <d v="2021-11-15T06:20:25"/>
    <x v="2"/>
    <x v="10"/>
    <x v="2171"/>
    <n v="69"/>
    <x v="0"/>
    <x v="0"/>
    <x v="0"/>
    <n v="2438.2399999999998"/>
  </r>
  <r>
    <s v="PAT_270"/>
    <x v="1"/>
    <x v="4009"/>
    <d v="2021-11-15T12:35:54"/>
    <x v="2"/>
    <x v="10"/>
    <x v="620"/>
    <n v="55"/>
    <x v="1"/>
    <x v="2"/>
    <x v="1"/>
    <n v="4176.63"/>
  </r>
  <r>
    <s v="PAT_207"/>
    <x v="0"/>
    <x v="4010"/>
    <d v="2021-11-15T18:51:23"/>
    <x v="2"/>
    <x v="10"/>
    <x v="884"/>
    <n v="54"/>
    <x v="0"/>
    <x v="4"/>
    <x v="0"/>
    <n v="7842.48"/>
  </r>
  <r>
    <s v="PAT_1156"/>
    <x v="3"/>
    <x v="4011"/>
    <d v="2021-11-16T01:06:52"/>
    <x v="2"/>
    <x v="10"/>
    <x v="2172"/>
    <n v="70"/>
    <x v="1"/>
    <x v="4"/>
    <x v="2"/>
    <n v="3794.88"/>
  </r>
  <r>
    <s v="PAT_2762"/>
    <x v="1"/>
    <x v="4012"/>
    <d v="2021-11-16T07:22:21"/>
    <x v="2"/>
    <x v="10"/>
    <x v="1677"/>
    <n v="80"/>
    <x v="1"/>
    <x v="1"/>
    <x v="2"/>
    <n v="7401.11"/>
  </r>
  <r>
    <s v="PAT_2522"/>
    <x v="3"/>
    <x v="4013"/>
    <d v="2021-11-16T13:37:50"/>
    <x v="2"/>
    <x v="10"/>
    <x v="53"/>
    <n v="34"/>
    <x v="0"/>
    <x v="3"/>
    <x v="1"/>
    <n v="8735.5300000000007"/>
  </r>
  <r>
    <s v="PAT_1332"/>
    <x v="2"/>
    <x v="4014"/>
    <d v="2021-11-16T19:53:19"/>
    <x v="2"/>
    <x v="10"/>
    <x v="1304"/>
    <n v="71"/>
    <x v="0"/>
    <x v="0"/>
    <x v="2"/>
    <n v="1025.77"/>
  </r>
  <r>
    <s v="PAT_2995"/>
    <x v="1"/>
    <x v="4015"/>
    <d v="2021-11-17T02:08:48"/>
    <x v="2"/>
    <x v="10"/>
    <x v="433"/>
    <n v="44"/>
    <x v="0"/>
    <x v="1"/>
    <x v="2"/>
    <n v="3252.51"/>
  </r>
  <r>
    <s v="PAT_1525"/>
    <x v="1"/>
    <x v="4016"/>
    <d v="2021-11-17T08:24:17"/>
    <x v="2"/>
    <x v="10"/>
    <x v="2173"/>
    <n v="28"/>
    <x v="1"/>
    <x v="1"/>
    <x v="2"/>
    <n v="4707.58"/>
  </r>
  <r>
    <s v="PAT_289"/>
    <x v="3"/>
    <x v="4017"/>
    <d v="2021-11-17T14:39:46"/>
    <x v="2"/>
    <x v="10"/>
    <x v="2174"/>
    <n v="88"/>
    <x v="1"/>
    <x v="0"/>
    <x v="1"/>
    <n v="8728.3799999999992"/>
  </r>
  <r>
    <s v="PAT_1443"/>
    <x v="3"/>
    <x v="4018"/>
    <d v="2021-11-17T20:55:15"/>
    <x v="2"/>
    <x v="10"/>
    <x v="2175"/>
    <n v="55"/>
    <x v="0"/>
    <x v="0"/>
    <x v="1"/>
    <n v="5153.41"/>
  </r>
  <r>
    <s v="PAT_1674"/>
    <x v="3"/>
    <x v="4019"/>
    <d v="2021-11-18T03:10:43"/>
    <x v="2"/>
    <x v="10"/>
    <x v="512"/>
    <n v="41"/>
    <x v="1"/>
    <x v="1"/>
    <x v="1"/>
    <n v="9317.51"/>
  </r>
  <r>
    <s v="PAT_1992"/>
    <x v="0"/>
    <x v="4020"/>
    <d v="2021-11-18T09:26:12"/>
    <x v="2"/>
    <x v="10"/>
    <x v="1657"/>
    <n v="64"/>
    <x v="0"/>
    <x v="4"/>
    <x v="0"/>
    <n v="5686.3"/>
  </r>
  <r>
    <s v="PAT_66"/>
    <x v="1"/>
    <x v="4021"/>
    <d v="2021-11-18T15:41:41"/>
    <x v="2"/>
    <x v="10"/>
    <x v="321"/>
    <n v="87"/>
    <x v="0"/>
    <x v="2"/>
    <x v="1"/>
    <n v="1010.58"/>
  </r>
  <r>
    <s v="PAT_958"/>
    <x v="1"/>
    <x v="4022"/>
    <d v="2021-11-18T21:57:10"/>
    <x v="2"/>
    <x v="10"/>
    <x v="1755"/>
    <n v="81"/>
    <x v="1"/>
    <x v="1"/>
    <x v="1"/>
    <n v="4238.0200000000004"/>
  </r>
  <r>
    <s v="PAT_2763"/>
    <x v="0"/>
    <x v="4023"/>
    <d v="2021-11-19T04:12:39"/>
    <x v="2"/>
    <x v="10"/>
    <x v="2176"/>
    <n v="87"/>
    <x v="0"/>
    <x v="2"/>
    <x v="0"/>
    <n v="5186.3100000000004"/>
  </r>
  <r>
    <s v="PAT_2617"/>
    <x v="0"/>
    <x v="4024"/>
    <d v="2021-11-19T10:28:08"/>
    <x v="2"/>
    <x v="10"/>
    <x v="2177"/>
    <n v="85"/>
    <x v="1"/>
    <x v="2"/>
    <x v="1"/>
    <n v="1248.46"/>
  </r>
  <r>
    <s v="PAT_15"/>
    <x v="3"/>
    <x v="4025"/>
    <d v="2021-11-19T16:43:37"/>
    <x v="2"/>
    <x v="10"/>
    <x v="705"/>
    <n v="82"/>
    <x v="1"/>
    <x v="4"/>
    <x v="0"/>
    <n v="3595.99"/>
  </r>
  <r>
    <s v="PAT_2276"/>
    <x v="0"/>
    <x v="4026"/>
    <d v="2021-11-19T22:59:06"/>
    <x v="2"/>
    <x v="10"/>
    <x v="1535"/>
    <n v="32"/>
    <x v="0"/>
    <x v="0"/>
    <x v="2"/>
    <n v="7220.16"/>
  </r>
  <r>
    <s v="PAT_2418"/>
    <x v="1"/>
    <x v="4027"/>
    <d v="2021-11-20T05:14:35"/>
    <x v="2"/>
    <x v="10"/>
    <x v="1423"/>
    <n v="31"/>
    <x v="1"/>
    <x v="3"/>
    <x v="2"/>
    <n v="6268.57"/>
  </r>
  <r>
    <s v="PAT_2111"/>
    <x v="1"/>
    <x v="4028"/>
    <d v="2021-11-20T11:30:04"/>
    <x v="2"/>
    <x v="10"/>
    <x v="2178"/>
    <n v="64"/>
    <x v="0"/>
    <x v="4"/>
    <x v="0"/>
    <n v="7178.72"/>
  </r>
  <r>
    <s v="PAT_2799"/>
    <x v="1"/>
    <x v="4029"/>
    <d v="2021-11-20T17:45:33"/>
    <x v="2"/>
    <x v="10"/>
    <x v="2179"/>
    <n v="68"/>
    <x v="1"/>
    <x v="4"/>
    <x v="1"/>
    <n v="4302.4799999999996"/>
  </r>
  <r>
    <s v="PAT_2381"/>
    <x v="3"/>
    <x v="4030"/>
    <d v="2021-11-21T00:01:02"/>
    <x v="2"/>
    <x v="10"/>
    <x v="823"/>
    <n v="20"/>
    <x v="1"/>
    <x v="4"/>
    <x v="0"/>
    <n v="7639.98"/>
  </r>
  <r>
    <s v="PAT_261"/>
    <x v="3"/>
    <x v="4031"/>
    <d v="2021-11-21T06:16:31"/>
    <x v="2"/>
    <x v="10"/>
    <x v="2180"/>
    <n v="20"/>
    <x v="0"/>
    <x v="0"/>
    <x v="2"/>
    <n v="3209.4"/>
  </r>
  <r>
    <s v="PAT_2508"/>
    <x v="2"/>
    <x v="4032"/>
    <d v="2021-11-21T12:32:00"/>
    <x v="2"/>
    <x v="10"/>
    <x v="360"/>
    <n v="45"/>
    <x v="0"/>
    <x v="2"/>
    <x v="1"/>
    <n v="78.53"/>
  </r>
  <r>
    <s v="PAT_360"/>
    <x v="0"/>
    <x v="4033"/>
    <d v="2021-11-21T18:47:29"/>
    <x v="2"/>
    <x v="10"/>
    <x v="2181"/>
    <n v="60"/>
    <x v="0"/>
    <x v="2"/>
    <x v="0"/>
    <n v="796.7"/>
  </r>
  <r>
    <s v="PAT_2479"/>
    <x v="3"/>
    <x v="4034"/>
    <d v="2021-11-22T01:02:57"/>
    <x v="2"/>
    <x v="10"/>
    <x v="515"/>
    <n v="32"/>
    <x v="0"/>
    <x v="0"/>
    <x v="1"/>
    <n v="8217.92"/>
  </r>
  <r>
    <s v="PAT_1221"/>
    <x v="2"/>
    <x v="4035"/>
    <d v="2021-11-22T07:18:26"/>
    <x v="2"/>
    <x v="10"/>
    <x v="15"/>
    <n v="26"/>
    <x v="0"/>
    <x v="1"/>
    <x v="1"/>
    <n v="9273.9599999999991"/>
  </r>
  <r>
    <s v="PAT_1214"/>
    <x v="1"/>
    <x v="4036"/>
    <d v="2021-11-22T13:33:55"/>
    <x v="2"/>
    <x v="10"/>
    <x v="571"/>
    <n v="60"/>
    <x v="1"/>
    <x v="1"/>
    <x v="1"/>
    <n v="8379.73"/>
  </r>
  <r>
    <s v="PAT_2932"/>
    <x v="0"/>
    <x v="4037"/>
    <d v="2021-11-22T19:49:24"/>
    <x v="2"/>
    <x v="10"/>
    <x v="2182"/>
    <n v="39"/>
    <x v="1"/>
    <x v="3"/>
    <x v="2"/>
    <n v="235.77"/>
  </r>
  <r>
    <s v="PAT_707"/>
    <x v="2"/>
    <x v="4038"/>
    <d v="2021-11-23T02:04:53"/>
    <x v="2"/>
    <x v="10"/>
    <x v="905"/>
    <n v="58"/>
    <x v="1"/>
    <x v="1"/>
    <x v="2"/>
    <n v="9658.57"/>
  </r>
  <r>
    <s v="PAT_1373"/>
    <x v="1"/>
    <x v="4039"/>
    <d v="2021-11-23T08:20:22"/>
    <x v="2"/>
    <x v="10"/>
    <x v="1794"/>
    <n v="40"/>
    <x v="0"/>
    <x v="0"/>
    <x v="2"/>
    <n v="6870.43"/>
  </r>
  <r>
    <s v="PAT_2746"/>
    <x v="0"/>
    <x v="4040"/>
    <d v="2021-11-23T14:35:51"/>
    <x v="2"/>
    <x v="10"/>
    <x v="1702"/>
    <n v="34"/>
    <x v="1"/>
    <x v="1"/>
    <x v="1"/>
    <n v="6306.6"/>
  </r>
  <r>
    <s v="PAT_1403"/>
    <x v="2"/>
    <x v="4041"/>
    <d v="2021-11-23T20:51:20"/>
    <x v="2"/>
    <x v="10"/>
    <x v="1184"/>
    <n v="37"/>
    <x v="0"/>
    <x v="0"/>
    <x v="0"/>
    <n v="2802.92"/>
  </r>
  <r>
    <s v="PAT_1464"/>
    <x v="3"/>
    <x v="4042"/>
    <d v="2021-11-24T03:06:49"/>
    <x v="2"/>
    <x v="10"/>
    <x v="1034"/>
    <n v="80"/>
    <x v="0"/>
    <x v="1"/>
    <x v="0"/>
    <n v="9094.81"/>
  </r>
  <r>
    <s v="PAT_72"/>
    <x v="2"/>
    <x v="4043"/>
    <d v="2021-11-24T09:22:18"/>
    <x v="2"/>
    <x v="10"/>
    <x v="101"/>
    <n v="26"/>
    <x v="0"/>
    <x v="0"/>
    <x v="0"/>
    <n v="9124.67"/>
  </r>
  <r>
    <s v="PAT_1097"/>
    <x v="3"/>
    <x v="4044"/>
    <d v="2021-11-24T15:37:47"/>
    <x v="2"/>
    <x v="10"/>
    <x v="759"/>
    <n v="65"/>
    <x v="0"/>
    <x v="0"/>
    <x v="0"/>
    <n v="5151.5600000000004"/>
  </r>
  <r>
    <s v="PAT_2934"/>
    <x v="2"/>
    <x v="4045"/>
    <d v="2021-11-24T21:53:16"/>
    <x v="2"/>
    <x v="10"/>
    <x v="457"/>
    <n v="59"/>
    <x v="0"/>
    <x v="4"/>
    <x v="2"/>
    <n v="5939.33"/>
  </r>
  <r>
    <s v="PAT_1120"/>
    <x v="0"/>
    <x v="4046"/>
    <d v="2021-11-25T04:08:45"/>
    <x v="2"/>
    <x v="10"/>
    <x v="265"/>
    <n v="68"/>
    <x v="0"/>
    <x v="0"/>
    <x v="2"/>
    <n v="3229.77"/>
  </r>
  <r>
    <s v="PAT_408"/>
    <x v="3"/>
    <x v="4047"/>
    <d v="2021-11-25T10:24:14"/>
    <x v="2"/>
    <x v="10"/>
    <x v="1652"/>
    <n v="52"/>
    <x v="0"/>
    <x v="0"/>
    <x v="0"/>
    <n v="9203.91"/>
  </r>
  <r>
    <s v="PAT_1830"/>
    <x v="2"/>
    <x v="4048"/>
    <d v="2021-11-25T16:39:43"/>
    <x v="2"/>
    <x v="10"/>
    <x v="1860"/>
    <n v="38"/>
    <x v="0"/>
    <x v="3"/>
    <x v="0"/>
    <n v="2365.92"/>
  </r>
  <r>
    <s v="PAT_29"/>
    <x v="0"/>
    <x v="4049"/>
    <d v="2021-11-25T22:55:11"/>
    <x v="2"/>
    <x v="10"/>
    <x v="1699"/>
    <n v="52"/>
    <x v="1"/>
    <x v="3"/>
    <x v="2"/>
    <n v="102.87"/>
  </r>
  <r>
    <s v="PAT_2935"/>
    <x v="1"/>
    <x v="4050"/>
    <d v="2021-11-26T05:10:40"/>
    <x v="2"/>
    <x v="10"/>
    <x v="2183"/>
    <n v="45"/>
    <x v="0"/>
    <x v="3"/>
    <x v="0"/>
    <n v="7210.23"/>
  </r>
  <r>
    <s v="PAT_2179"/>
    <x v="0"/>
    <x v="4051"/>
    <d v="2021-11-26T11:26:09"/>
    <x v="2"/>
    <x v="10"/>
    <x v="2040"/>
    <n v="67"/>
    <x v="0"/>
    <x v="1"/>
    <x v="0"/>
    <n v="9298.51"/>
  </r>
  <r>
    <s v="PAT_2241"/>
    <x v="0"/>
    <x v="4052"/>
    <d v="2021-11-26T17:41:38"/>
    <x v="2"/>
    <x v="10"/>
    <x v="2184"/>
    <n v="81"/>
    <x v="0"/>
    <x v="3"/>
    <x v="1"/>
    <n v="6310.11"/>
  </r>
  <r>
    <s v="PAT_1356"/>
    <x v="1"/>
    <x v="4053"/>
    <d v="2021-11-26T23:57:07"/>
    <x v="2"/>
    <x v="10"/>
    <x v="1820"/>
    <n v="45"/>
    <x v="0"/>
    <x v="0"/>
    <x v="0"/>
    <n v="8934.2800000000007"/>
  </r>
  <r>
    <s v="PAT_356"/>
    <x v="3"/>
    <x v="4054"/>
    <d v="2021-11-27T06:12:36"/>
    <x v="2"/>
    <x v="10"/>
    <x v="616"/>
    <n v="58"/>
    <x v="0"/>
    <x v="2"/>
    <x v="2"/>
    <n v="6217.93"/>
  </r>
  <r>
    <s v="PAT_2055"/>
    <x v="0"/>
    <x v="4055"/>
    <d v="2021-11-27T12:28:05"/>
    <x v="2"/>
    <x v="10"/>
    <x v="331"/>
    <n v="46"/>
    <x v="0"/>
    <x v="3"/>
    <x v="1"/>
    <n v="6122.81"/>
  </r>
  <r>
    <s v="PAT_174"/>
    <x v="2"/>
    <x v="4056"/>
    <d v="2021-11-27T18:43:34"/>
    <x v="2"/>
    <x v="10"/>
    <x v="2185"/>
    <n v="43"/>
    <x v="0"/>
    <x v="3"/>
    <x v="0"/>
    <n v="6841.23"/>
  </r>
  <r>
    <s v="PAT_57"/>
    <x v="0"/>
    <x v="4057"/>
    <d v="2021-11-28T00:59:03"/>
    <x v="2"/>
    <x v="10"/>
    <x v="329"/>
    <n v="81"/>
    <x v="0"/>
    <x v="4"/>
    <x v="0"/>
    <n v="7208.3"/>
  </r>
  <r>
    <s v="PAT_2678"/>
    <x v="3"/>
    <x v="4058"/>
    <d v="2021-11-28T07:14:32"/>
    <x v="2"/>
    <x v="10"/>
    <x v="1046"/>
    <n v="47"/>
    <x v="0"/>
    <x v="3"/>
    <x v="1"/>
    <n v="6619.14"/>
  </r>
  <r>
    <s v="PAT_1393"/>
    <x v="3"/>
    <x v="4059"/>
    <d v="2021-11-28T13:30:01"/>
    <x v="2"/>
    <x v="10"/>
    <x v="788"/>
    <n v="46"/>
    <x v="1"/>
    <x v="1"/>
    <x v="1"/>
    <n v="741.78"/>
  </r>
  <r>
    <s v="PAT_443"/>
    <x v="1"/>
    <x v="4060"/>
    <d v="2021-11-28T19:45:30"/>
    <x v="2"/>
    <x v="10"/>
    <x v="403"/>
    <n v="43"/>
    <x v="1"/>
    <x v="1"/>
    <x v="1"/>
    <n v="7588.89"/>
  </r>
  <r>
    <s v="PAT_1164"/>
    <x v="3"/>
    <x v="4061"/>
    <d v="2021-11-29T02:00:59"/>
    <x v="2"/>
    <x v="10"/>
    <x v="2186"/>
    <n v="48"/>
    <x v="1"/>
    <x v="3"/>
    <x v="0"/>
    <n v="6214.88"/>
  </r>
  <r>
    <s v="PAT_1286"/>
    <x v="2"/>
    <x v="4062"/>
    <d v="2021-11-29T08:16:28"/>
    <x v="2"/>
    <x v="10"/>
    <x v="1743"/>
    <n v="48"/>
    <x v="0"/>
    <x v="2"/>
    <x v="0"/>
    <n v="5182.7"/>
  </r>
  <r>
    <s v="PAT_2857"/>
    <x v="0"/>
    <x v="4063"/>
    <d v="2021-11-29T14:31:57"/>
    <x v="2"/>
    <x v="10"/>
    <x v="782"/>
    <n v="64"/>
    <x v="0"/>
    <x v="2"/>
    <x v="2"/>
    <n v="3662.35"/>
  </r>
  <r>
    <s v="PAT_911"/>
    <x v="3"/>
    <x v="4064"/>
    <d v="2021-11-29T20:47:25"/>
    <x v="2"/>
    <x v="10"/>
    <x v="1563"/>
    <n v="37"/>
    <x v="0"/>
    <x v="3"/>
    <x v="1"/>
    <n v="7003.69"/>
  </r>
  <r>
    <s v="PAT_2620"/>
    <x v="0"/>
    <x v="4065"/>
    <d v="2021-11-30T03:02:54"/>
    <x v="2"/>
    <x v="10"/>
    <x v="1982"/>
    <n v="64"/>
    <x v="0"/>
    <x v="0"/>
    <x v="2"/>
    <n v="9127.83"/>
  </r>
  <r>
    <s v="PAT_1975"/>
    <x v="3"/>
    <x v="4066"/>
    <d v="2021-11-30T09:18:23"/>
    <x v="2"/>
    <x v="10"/>
    <x v="1673"/>
    <n v="24"/>
    <x v="1"/>
    <x v="1"/>
    <x v="0"/>
    <n v="8146.92"/>
  </r>
  <r>
    <s v="PAT_1392"/>
    <x v="1"/>
    <x v="4067"/>
    <d v="2021-11-30T15:33:52"/>
    <x v="2"/>
    <x v="10"/>
    <x v="1600"/>
    <n v="26"/>
    <x v="0"/>
    <x v="1"/>
    <x v="0"/>
    <n v="7200.88"/>
  </r>
  <r>
    <s v="PAT_1217"/>
    <x v="1"/>
    <x v="4068"/>
    <d v="2021-11-30T21:49:21"/>
    <x v="2"/>
    <x v="10"/>
    <x v="816"/>
    <n v="86"/>
    <x v="1"/>
    <x v="3"/>
    <x v="1"/>
    <n v="6894.42"/>
  </r>
  <r>
    <s v="PAT_226"/>
    <x v="2"/>
    <x v="4069"/>
    <d v="2021-12-01T04:04:50"/>
    <x v="2"/>
    <x v="11"/>
    <x v="2187"/>
    <n v="63"/>
    <x v="0"/>
    <x v="4"/>
    <x v="2"/>
    <n v="1936.11"/>
  </r>
  <r>
    <s v="PAT_165"/>
    <x v="1"/>
    <x v="4070"/>
    <d v="2021-12-01T10:20:19"/>
    <x v="2"/>
    <x v="11"/>
    <x v="1748"/>
    <n v="56"/>
    <x v="0"/>
    <x v="2"/>
    <x v="1"/>
    <n v="200.98"/>
  </r>
  <r>
    <s v="PAT_564"/>
    <x v="1"/>
    <x v="4071"/>
    <d v="2021-12-01T16:35:48"/>
    <x v="2"/>
    <x v="11"/>
    <x v="2188"/>
    <n v="23"/>
    <x v="1"/>
    <x v="0"/>
    <x v="0"/>
    <n v="6973.6"/>
  </r>
  <r>
    <s v="PAT_1010"/>
    <x v="0"/>
    <x v="4072"/>
    <d v="2021-12-01T22:51:17"/>
    <x v="2"/>
    <x v="11"/>
    <x v="1768"/>
    <n v="46"/>
    <x v="0"/>
    <x v="1"/>
    <x v="1"/>
    <n v="880.65"/>
  </r>
  <r>
    <s v="PAT_309"/>
    <x v="0"/>
    <x v="4073"/>
    <d v="2021-12-02T05:06:46"/>
    <x v="2"/>
    <x v="11"/>
    <x v="2189"/>
    <n v="72"/>
    <x v="0"/>
    <x v="2"/>
    <x v="2"/>
    <n v="1070"/>
  </r>
  <r>
    <s v="PAT_2779"/>
    <x v="0"/>
    <x v="4074"/>
    <d v="2021-12-02T11:22:15"/>
    <x v="2"/>
    <x v="11"/>
    <x v="1306"/>
    <n v="89"/>
    <x v="0"/>
    <x v="0"/>
    <x v="2"/>
    <n v="5712.16"/>
  </r>
  <r>
    <s v="PAT_1080"/>
    <x v="2"/>
    <x v="4075"/>
    <d v="2021-12-02T17:37:44"/>
    <x v="2"/>
    <x v="11"/>
    <x v="2066"/>
    <n v="89"/>
    <x v="1"/>
    <x v="1"/>
    <x v="2"/>
    <n v="3728.6"/>
  </r>
  <r>
    <s v="PAT_1896"/>
    <x v="1"/>
    <x v="4076"/>
    <d v="2021-12-02T23:53:13"/>
    <x v="2"/>
    <x v="11"/>
    <x v="2190"/>
    <n v="24"/>
    <x v="1"/>
    <x v="2"/>
    <x v="0"/>
    <n v="9731.9699999999993"/>
  </r>
  <r>
    <s v="PAT_1271"/>
    <x v="1"/>
    <x v="4077"/>
    <d v="2021-12-03T06:08:42"/>
    <x v="2"/>
    <x v="11"/>
    <x v="831"/>
    <n v="49"/>
    <x v="1"/>
    <x v="4"/>
    <x v="0"/>
    <n v="6167.94"/>
  </r>
  <r>
    <s v="PAT_2293"/>
    <x v="3"/>
    <x v="4078"/>
    <d v="2021-12-03T12:24:10"/>
    <x v="2"/>
    <x v="11"/>
    <x v="303"/>
    <n v="72"/>
    <x v="0"/>
    <x v="0"/>
    <x v="0"/>
    <n v="8505.2000000000007"/>
  </r>
  <r>
    <s v="PAT_1283"/>
    <x v="1"/>
    <x v="4079"/>
    <d v="2021-12-03T18:39:39"/>
    <x v="2"/>
    <x v="11"/>
    <x v="1665"/>
    <n v="83"/>
    <x v="0"/>
    <x v="4"/>
    <x v="0"/>
    <n v="2912.16"/>
  </r>
  <r>
    <s v="PAT_2345"/>
    <x v="0"/>
    <x v="4080"/>
    <d v="2021-12-04T00:55:08"/>
    <x v="2"/>
    <x v="11"/>
    <x v="2191"/>
    <n v="33"/>
    <x v="1"/>
    <x v="4"/>
    <x v="1"/>
    <n v="5601.37"/>
  </r>
  <r>
    <s v="PAT_1629"/>
    <x v="3"/>
    <x v="4081"/>
    <d v="2021-12-04T07:10:37"/>
    <x v="2"/>
    <x v="11"/>
    <x v="1807"/>
    <n v="49"/>
    <x v="1"/>
    <x v="3"/>
    <x v="0"/>
    <n v="9855.0400000000009"/>
  </r>
  <r>
    <s v="PAT_1629"/>
    <x v="1"/>
    <x v="4082"/>
    <d v="2021-12-04T13:26:06"/>
    <x v="2"/>
    <x v="11"/>
    <x v="1807"/>
    <n v="49"/>
    <x v="1"/>
    <x v="3"/>
    <x v="0"/>
    <n v="9855.0400000000009"/>
  </r>
  <r>
    <s v="PAT_658"/>
    <x v="2"/>
    <x v="4083"/>
    <d v="2021-12-04T19:41:35"/>
    <x v="2"/>
    <x v="11"/>
    <x v="1443"/>
    <n v="62"/>
    <x v="0"/>
    <x v="0"/>
    <x v="1"/>
    <n v="4851.3900000000003"/>
  </r>
  <r>
    <s v="PAT_747"/>
    <x v="0"/>
    <x v="4084"/>
    <d v="2021-12-05T01:57:04"/>
    <x v="2"/>
    <x v="11"/>
    <x v="2192"/>
    <n v="54"/>
    <x v="0"/>
    <x v="2"/>
    <x v="2"/>
    <n v="3641.39"/>
  </r>
  <r>
    <s v="PAT_2664"/>
    <x v="1"/>
    <x v="4085"/>
    <d v="2021-12-05T08:12:33"/>
    <x v="2"/>
    <x v="11"/>
    <x v="1533"/>
    <n v="33"/>
    <x v="0"/>
    <x v="3"/>
    <x v="1"/>
    <n v="9812.4699999999993"/>
  </r>
  <r>
    <s v="PAT_870"/>
    <x v="0"/>
    <x v="4086"/>
    <d v="2021-12-05T14:28:02"/>
    <x v="2"/>
    <x v="11"/>
    <x v="2193"/>
    <n v="42"/>
    <x v="1"/>
    <x v="0"/>
    <x v="1"/>
    <n v="7160.01"/>
  </r>
  <r>
    <s v="PAT_1670"/>
    <x v="3"/>
    <x v="4087"/>
    <d v="2021-12-05T20:43:31"/>
    <x v="2"/>
    <x v="11"/>
    <x v="1622"/>
    <n v="31"/>
    <x v="0"/>
    <x v="0"/>
    <x v="2"/>
    <n v="1471.52"/>
  </r>
  <r>
    <s v="PAT_1514"/>
    <x v="1"/>
    <x v="4088"/>
    <d v="2021-12-06T02:59:00"/>
    <x v="2"/>
    <x v="11"/>
    <x v="365"/>
    <n v="84"/>
    <x v="0"/>
    <x v="4"/>
    <x v="1"/>
    <n v="9523.09"/>
  </r>
  <r>
    <s v="PAT_2126"/>
    <x v="1"/>
    <x v="4089"/>
    <d v="2021-12-06T09:14:29"/>
    <x v="2"/>
    <x v="11"/>
    <x v="2194"/>
    <n v="83"/>
    <x v="1"/>
    <x v="3"/>
    <x v="1"/>
    <n v="726.48"/>
  </r>
  <r>
    <s v="PAT_2426"/>
    <x v="2"/>
    <x v="4090"/>
    <d v="2021-12-06T15:29:58"/>
    <x v="2"/>
    <x v="11"/>
    <x v="1970"/>
    <n v="81"/>
    <x v="1"/>
    <x v="0"/>
    <x v="0"/>
    <n v="1043.75"/>
  </r>
  <r>
    <s v="PAT_901"/>
    <x v="1"/>
    <x v="4091"/>
    <d v="2021-12-06T21:45:27"/>
    <x v="2"/>
    <x v="11"/>
    <x v="2195"/>
    <n v="40"/>
    <x v="1"/>
    <x v="1"/>
    <x v="2"/>
    <n v="1498.39"/>
  </r>
  <r>
    <s v="PAT_808"/>
    <x v="0"/>
    <x v="4092"/>
    <d v="2021-12-07T04:00:56"/>
    <x v="2"/>
    <x v="11"/>
    <x v="910"/>
    <n v="82"/>
    <x v="1"/>
    <x v="2"/>
    <x v="0"/>
    <n v="1571.26"/>
  </r>
  <r>
    <s v="PAT_2507"/>
    <x v="1"/>
    <x v="4093"/>
    <d v="2021-12-07T10:16:24"/>
    <x v="2"/>
    <x v="11"/>
    <x v="1064"/>
    <n v="51"/>
    <x v="1"/>
    <x v="1"/>
    <x v="1"/>
    <n v="2722.22"/>
  </r>
  <r>
    <s v="PAT_297"/>
    <x v="1"/>
    <x v="4094"/>
    <d v="2021-12-07T16:31:53"/>
    <x v="2"/>
    <x v="11"/>
    <x v="2196"/>
    <n v="52"/>
    <x v="1"/>
    <x v="1"/>
    <x v="1"/>
    <n v="730.14"/>
  </r>
  <r>
    <s v="PAT_2600"/>
    <x v="1"/>
    <x v="4095"/>
    <d v="2021-12-07T22:47:22"/>
    <x v="2"/>
    <x v="11"/>
    <x v="1350"/>
    <n v="79"/>
    <x v="0"/>
    <x v="1"/>
    <x v="0"/>
    <n v="5505.71"/>
  </r>
  <r>
    <s v="PAT_168"/>
    <x v="0"/>
    <x v="4096"/>
    <d v="2021-12-08T05:02:51"/>
    <x v="2"/>
    <x v="11"/>
    <x v="2197"/>
    <n v="78"/>
    <x v="0"/>
    <x v="4"/>
    <x v="1"/>
    <n v="5589.45"/>
  </r>
  <r>
    <s v="PAT_2752"/>
    <x v="1"/>
    <x v="4097"/>
    <d v="2021-12-08T11:18:20"/>
    <x v="2"/>
    <x v="11"/>
    <x v="1524"/>
    <n v="41"/>
    <x v="0"/>
    <x v="2"/>
    <x v="1"/>
    <n v="5776.71"/>
  </r>
  <r>
    <s v="PAT_1329"/>
    <x v="3"/>
    <x v="4098"/>
    <d v="2021-12-08T17:33:49"/>
    <x v="2"/>
    <x v="11"/>
    <x v="897"/>
    <n v="88"/>
    <x v="1"/>
    <x v="0"/>
    <x v="2"/>
    <n v="2833.71"/>
  </r>
  <r>
    <s v="PAT_2142"/>
    <x v="2"/>
    <x v="4099"/>
    <d v="2021-12-08T23:49:18"/>
    <x v="2"/>
    <x v="11"/>
    <x v="1493"/>
    <n v="80"/>
    <x v="1"/>
    <x v="0"/>
    <x v="1"/>
    <n v="9913.9"/>
  </r>
  <r>
    <s v="PAT_226"/>
    <x v="0"/>
    <x v="4100"/>
    <d v="2021-12-09T06:04:47"/>
    <x v="2"/>
    <x v="11"/>
    <x v="2187"/>
    <n v="63"/>
    <x v="0"/>
    <x v="4"/>
    <x v="2"/>
    <n v="1936.11"/>
  </r>
  <r>
    <s v="PAT_2170"/>
    <x v="2"/>
    <x v="4101"/>
    <d v="2021-12-09T12:20:16"/>
    <x v="2"/>
    <x v="11"/>
    <x v="1703"/>
    <n v="37"/>
    <x v="0"/>
    <x v="4"/>
    <x v="0"/>
    <n v="1056"/>
  </r>
  <r>
    <s v="PAT_1588"/>
    <x v="3"/>
    <x v="4102"/>
    <d v="2021-12-09T18:35:45"/>
    <x v="2"/>
    <x v="11"/>
    <x v="516"/>
    <n v="75"/>
    <x v="0"/>
    <x v="3"/>
    <x v="2"/>
    <n v="6226.29"/>
  </r>
  <r>
    <s v="PAT_2494"/>
    <x v="3"/>
    <x v="4103"/>
    <d v="2021-12-10T00:51:14"/>
    <x v="2"/>
    <x v="11"/>
    <x v="244"/>
    <n v="55"/>
    <x v="0"/>
    <x v="1"/>
    <x v="1"/>
    <n v="8945.08"/>
  </r>
  <r>
    <s v="PAT_2562"/>
    <x v="2"/>
    <x v="4104"/>
    <d v="2021-12-10T07:06:43"/>
    <x v="2"/>
    <x v="11"/>
    <x v="245"/>
    <n v="64"/>
    <x v="0"/>
    <x v="2"/>
    <x v="2"/>
    <n v="7084.89"/>
  </r>
  <r>
    <s v="PAT_2319"/>
    <x v="0"/>
    <x v="4105"/>
    <d v="2021-12-10T13:22:12"/>
    <x v="2"/>
    <x v="11"/>
    <x v="248"/>
    <n v="43"/>
    <x v="0"/>
    <x v="3"/>
    <x v="0"/>
    <n v="1825.13"/>
  </r>
  <r>
    <s v="PAT_192"/>
    <x v="1"/>
    <x v="4106"/>
    <d v="2021-12-10T19:37:41"/>
    <x v="2"/>
    <x v="11"/>
    <x v="2198"/>
    <n v="72"/>
    <x v="0"/>
    <x v="1"/>
    <x v="1"/>
    <n v="1938.57"/>
  </r>
  <r>
    <s v="PAT_1892"/>
    <x v="1"/>
    <x v="4107"/>
    <d v="2021-12-11T01:53:10"/>
    <x v="2"/>
    <x v="11"/>
    <x v="492"/>
    <n v="35"/>
    <x v="1"/>
    <x v="1"/>
    <x v="0"/>
    <n v="30.32"/>
  </r>
  <r>
    <s v="PAT_2818"/>
    <x v="2"/>
    <x v="4108"/>
    <d v="2021-12-11T08:08:38"/>
    <x v="2"/>
    <x v="11"/>
    <x v="1160"/>
    <n v="33"/>
    <x v="1"/>
    <x v="1"/>
    <x v="2"/>
    <n v="6010.04"/>
  </r>
  <r>
    <s v="PAT_610"/>
    <x v="1"/>
    <x v="4109"/>
    <d v="2021-12-11T14:24:07"/>
    <x v="2"/>
    <x v="11"/>
    <x v="874"/>
    <n v="49"/>
    <x v="0"/>
    <x v="3"/>
    <x v="1"/>
    <n v="290.58"/>
  </r>
  <r>
    <s v="PAT_2595"/>
    <x v="3"/>
    <x v="4110"/>
    <d v="2021-12-11T20:39:36"/>
    <x v="2"/>
    <x v="11"/>
    <x v="22"/>
    <n v="33"/>
    <x v="0"/>
    <x v="2"/>
    <x v="2"/>
    <n v="635.83000000000004"/>
  </r>
  <r>
    <s v="PAT_666"/>
    <x v="1"/>
    <x v="4111"/>
    <d v="2021-12-12T02:55:05"/>
    <x v="2"/>
    <x v="11"/>
    <x v="1564"/>
    <n v="22"/>
    <x v="0"/>
    <x v="0"/>
    <x v="0"/>
    <n v="6096.07"/>
  </r>
  <r>
    <s v="PAT_659"/>
    <x v="1"/>
    <x v="4112"/>
    <d v="2021-12-12T09:10:34"/>
    <x v="2"/>
    <x v="11"/>
    <x v="1273"/>
    <n v="49"/>
    <x v="0"/>
    <x v="4"/>
    <x v="0"/>
    <n v="1655.16"/>
  </r>
  <r>
    <s v="PAT_2612"/>
    <x v="3"/>
    <x v="4113"/>
    <d v="2021-12-12T15:26:03"/>
    <x v="2"/>
    <x v="11"/>
    <x v="779"/>
    <n v="24"/>
    <x v="0"/>
    <x v="4"/>
    <x v="1"/>
    <n v="3054.34"/>
  </r>
  <r>
    <s v="PAT_756"/>
    <x v="2"/>
    <x v="4114"/>
    <d v="2021-12-12T21:41:32"/>
    <x v="2"/>
    <x v="11"/>
    <x v="364"/>
    <n v="47"/>
    <x v="0"/>
    <x v="3"/>
    <x v="2"/>
    <n v="4361.2700000000004"/>
  </r>
  <r>
    <s v="PAT_1673"/>
    <x v="2"/>
    <x v="4115"/>
    <d v="2021-12-13T03:57:01"/>
    <x v="2"/>
    <x v="11"/>
    <x v="1466"/>
    <n v="84"/>
    <x v="0"/>
    <x v="3"/>
    <x v="1"/>
    <n v="8832.3700000000008"/>
  </r>
  <r>
    <s v="PAT_2949"/>
    <x v="2"/>
    <x v="4116"/>
    <d v="2021-12-13T10:12:30"/>
    <x v="2"/>
    <x v="11"/>
    <x v="1872"/>
    <n v="87"/>
    <x v="1"/>
    <x v="4"/>
    <x v="1"/>
    <n v="9427.9599999999991"/>
  </r>
  <r>
    <s v="PAT_1278"/>
    <x v="0"/>
    <x v="4117"/>
    <d v="2021-12-13T16:27:59"/>
    <x v="2"/>
    <x v="11"/>
    <x v="656"/>
    <n v="64"/>
    <x v="1"/>
    <x v="4"/>
    <x v="2"/>
    <n v="4949.49"/>
  </r>
  <r>
    <s v="PAT_283"/>
    <x v="0"/>
    <x v="4118"/>
    <d v="2021-12-13T22:43:28"/>
    <x v="2"/>
    <x v="11"/>
    <x v="2199"/>
    <n v="51"/>
    <x v="0"/>
    <x v="2"/>
    <x v="2"/>
    <n v="2454.86"/>
  </r>
  <r>
    <s v="PAT_2311"/>
    <x v="3"/>
    <x v="4119"/>
    <d v="2021-12-14T04:58:57"/>
    <x v="2"/>
    <x v="11"/>
    <x v="2200"/>
    <n v="78"/>
    <x v="1"/>
    <x v="3"/>
    <x v="0"/>
    <n v="7925.4"/>
  </r>
  <r>
    <s v="PAT_2378"/>
    <x v="2"/>
    <x v="4120"/>
    <d v="2021-12-14T11:14:26"/>
    <x v="2"/>
    <x v="11"/>
    <x v="80"/>
    <n v="76"/>
    <x v="0"/>
    <x v="0"/>
    <x v="1"/>
    <n v="4658.9799999999996"/>
  </r>
  <r>
    <s v="PAT_1803"/>
    <x v="0"/>
    <x v="4121"/>
    <d v="2021-12-14T17:29:55"/>
    <x v="2"/>
    <x v="11"/>
    <x v="2201"/>
    <n v="74"/>
    <x v="0"/>
    <x v="3"/>
    <x v="1"/>
    <n v="7161.78"/>
  </r>
  <r>
    <s v="PAT_979"/>
    <x v="0"/>
    <x v="4122"/>
    <d v="2021-12-14T23:45:24"/>
    <x v="2"/>
    <x v="11"/>
    <x v="1574"/>
    <n v="37"/>
    <x v="1"/>
    <x v="4"/>
    <x v="1"/>
    <n v="3199.52"/>
  </r>
  <r>
    <s v="PAT_241"/>
    <x v="2"/>
    <x v="4123"/>
    <d v="2021-12-15T06:00:52"/>
    <x v="2"/>
    <x v="11"/>
    <x v="836"/>
    <n v="22"/>
    <x v="1"/>
    <x v="1"/>
    <x v="0"/>
    <n v="876.18"/>
  </r>
  <r>
    <s v="PAT_331"/>
    <x v="1"/>
    <x v="4124"/>
    <d v="2021-12-15T12:16:21"/>
    <x v="2"/>
    <x v="11"/>
    <x v="1712"/>
    <n v="35"/>
    <x v="0"/>
    <x v="0"/>
    <x v="0"/>
    <n v="9484.2900000000009"/>
  </r>
  <r>
    <s v="PAT_2793"/>
    <x v="2"/>
    <x v="4125"/>
    <d v="2021-12-15T18:31:50"/>
    <x v="2"/>
    <x v="11"/>
    <x v="980"/>
    <n v="34"/>
    <x v="1"/>
    <x v="3"/>
    <x v="0"/>
    <n v="8478.11"/>
  </r>
  <r>
    <s v="PAT_2840"/>
    <x v="1"/>
    <x v="4126"/>
    <d v="2021-12-16T00:47:19"/>
    <x v="2"/>
    <x v="11"/>
    <x v="2202"/>
    <n v="75"/>
    <x v="1"/>
    <x v="0"/>
    <x v="1"/>
    <n v="7842.98"/>
  </r>
  <r>
    <s v="PAT_895"/>
    <x v="2"/>
    <x v="4127"/>
    <d v="2021-12-16T07:02:48"/>
    <x v="2"/>
    <x v="11"/>
    <x v="434"/>
    <n v="77"/>
    <x v="0"/>
    <x v="4"/>
    <x v="1"/>
    <n v="3122.54"/>
  </r>
  <r>
    <s v="PAT_1395"/>
    <x v="1"/>
    <x v="4128"/>
    <d v="2021-12-16T13:18:17"/>
    <x v="2"/>
    <x v="11"/>
    <x v="1470"/>
    <n v="20"/>
    <x v="0"/>
    <x v="4"/>
    <x v="0"/>
    <n v="8603.6"/>
  </r>
  <r>
    <s v="PAT_962"/>
    <x v="1"/>
    <x v="4129"/>
    <d v="2021-12-16T19:33:46"/>
    <x v="2"/>
    <x v="11"/>
    <x v="983"/>
    <n v="58"/>
    <x v="1"/>
    <x v="0"/>
    <x v="0"/>
    <n v="4164.4799999999996"/>
  </r>
  <r>
    <s v="PAT_2695"/>
    <x v="2"/>
    <x v="4130"/>
    <d v="2021-12-17T01:49:15"/>
    <x v="2"/>
    <x v="11"/>
    <x v="1915"/>
    <n v="74"/>
    <x v="1"/>
    <x v="4"/>
    <x v="0"/>
    <n v="6481.87"/>
  </r>
  <r>
    <s v="PAT_1154"/>
    <x v="3"/>
    <x v="4131"/>
    <d v="2021-12-17T08:04:44"/>
    <x v="2"/>
    <x v="11"/>
    <x v="809"/>
    <n v="29"/>
    <x v="0"/>
    <x v="3"/>
    <x v="2"/>
    <n v="50.48"/>
  </r>
  <r>
    <s v="PAT_1138"/>
    <x v="3"/>
    <x v="4132"/>
    <d v="2021-12-17T14:20:13"/>
    <x v="2"/>
    <x v="11"/>
    <x v="413"/>
    <n v="33"/>
    <x v="0"/>
    <x v="4"/>
    <x v="2"/>
    <n v="397.12"/>
  </r>
  <r>
    <s v="PAT_285"/>
    <x v="2"/>
    <x v="4133"/>
    <d v="2021-12-17T20:35:42"/>
    <x v="2"/>
    <x v="11"/>
    <x v="865"/>
    <n v="83"/>
    <x v="0"/>
    <x v="0"/>
    <x v="1"/>
    <n v="138.83000000000001"/>
  </r>
  <r>
    <s v="PAT_873"/>
    <x v="3"/>
    <x v="4134"/>
    <d v="2021-12-18T02:51:11"/>
    <x v="2"/>
    <x v="11"/>
    <x v="524"/>
    <n v="86"/>
    <x v="1"/>
    <x v="1"/>
    <x v="2"/>
    <n v="8988.6"/>
  </r>
  <r>
    <s v="PAT_730"/>
    <x v="2"/>
    <x v="4135"/>
    <d v="2021-12-18T09:06:40"/>
    <x v="2"/>
    <x v="11"/>
    <x v="833"/>
    <n v="61"/>
    <x v="1"/>
    <x v="1"/>
    <x v="0"/>
    <n v="3832.98"/>
  </r>
  <r>
    <s v="PAT_936"/>
    <x v="3"/>
    <x v="4136"/>
    <d v="2021-12-18T15:22:09"/>
    <x v="2"/>
    <x v="11"/>
    <x v="1998"/>
    <n v="23"/>
    <x v="0"/>
    <x v="4"/>
    <x v="0"/>
    <n v="4784.68"/>
  </r>
  <r>
    <s v="PAT_2614"/>
    <x v="0"/>
    <x v="4137"/>
    <d v="2021-12-18T21:37:38"/>
    <x v="2"/>
    <x v="11"/>
    <x v="746"/>
    <n v="38"/>
    <x v="1"/>
    <x v="0"/>
    <x v="1"/>
    <n v="3986.31"/>
  </r>
  <r>
    <s v="PAT_1064"/>
    <x v="3"/>
    <x v="4138"/>
    <d v="2021-12-19T03:53:06"/>
    <x v="2"/>
    <x v="11"/>
    <x v="575"/>
    <n v="68"/>
    <x v="0"/>
    <x v="3"/>
    <x v="1"/>
    <n v="2815.81"/>
  </r>
  <r>
    <s v="PAT_2063"/>
    <x v="2"/>
    <x v="4139"/>
    <d v="2021-12-19T10:08:35"/>
    <x v="2"/>
    <x v="11"/>
    <x v="2203"/>
    <n v="39"/>
    <x v="0"/>
    <x v="4"/>
    <x v="1"/>
    <n v="7561.29"/>
  </r>
  <r>
    <s v="PAT_374"/>
    <x v="1"/>
    <x v="4140"/>
    <d v="2021-12-19T16:24:04"/>
    <x v="2"/>
    <x v="11"/>
    <x v="1292"/>
    <n v="71"/>
    <x v="1"/>
    <x v="3"/>
    <x v="1"/>
    <n v="9996.0300000000007"/>
  </r>
  <r>
    <s v="PAT_309"/>
    <x v="2"/>
    <x v="4141"/>
    <d v="2021-12-19T22:39:33"/>
    <x v="2"/>
    <x v="11"/>
    <x v="2189"/>
    <n v="72"/>
    <x v="0"/>
    <x v="2"/>
    <x v="2"/>
    <n v="1070"/>
  </r>
  <r>
    <s v="PAT_13"/>
    <x v="3"/>
    <x v="4142"/>
    <d v="2021-12-20T04:55:02"/>
    <x v="2"/>
    <x v="11"/>
    <x v="1346"/>
    <n v="45"/>
    <x v="0"/>
    <x v="1"/>
    <x v="0"/>
    <n v="7477.73"/>
  </r>
  <r>
    <s v="PAT_1233"/>
    <x v="0"/>
    <x v="4143"/>
    <d v="2021-12-20T11:10:31"/>
    <x v="2"/>
    <x v="11"/>
    <x v="358"/>
    <n v="64"/>
    <x v="0"/>
    <x v="1"/>
    <x v="2"/>
    <n v="3064.39"/>
  </r>
  <r>
    <s v="PAT_373"/>
    <x v="1"/>
    <x v="4144"/>
    <d v="2021-12-20T17:26:00"/>
    <x v="2"/>
    <x v="11"/>
    <x v="2204"/>
    <n v="40"/>
    <x v="0"/>
    <x v="3"/>
    <x v="2"/>
    <n v="9393.59"/>
  </r>
  <r>
    <s v="PAT_2566"/>
    <x v="3"/>
    <x v="4145"/>
    <d v="2021-12-20T23:41:29"/>
    <x v="2"/>
    <x v="11"/>
    <x v="1475"/>
    <n v="72"/>
    <x v="1"/>
    <x v="3"/>
    <x v="0"/>
    <n v="3923.76"/>
  </r>
  <r>
    <s v="PAT_404"/>
    <x v="0"/>
    <x v="4146"/>
    <d v="2021-12-21T05:56:58"/>
    <x v="2"/>
    <x v="11"/>
    <x v="2205"/>
    <n v="53"/>
    <x v="0"/>
    <x v="0"/>
    <x v="0"/>
    <n v="1902.78"/>
  </r>
  <r>
    <s v="PAT_2359"/>
    <x v="1"/>
    <x v="4147"/>
    <d v="2021-12-21T12:12:27"/>
    <x v="2"/>
    <x v="11"/>
    <x v="406"/>
    <n v="27"/>
    <x v="1"/>
    <x v="0"/>
    <x v="0"/>
    <n v="5894.37"/>
  </r>
  <r>
    <s v="PAT_984"/>
    <x v="2"/>
    <x v="4148"/>
    <d v="2021-12-21T18:27:56"/>
    <x v="2"/>
    <x v="11"/>
    <x v="157"/>
    <n v="78"/>
    <x v="1"/>
    <x v="0"/>
    <x v="2"/>
    <n v="4982.6899999999996"/>
  </r>
  <r>
    <s v="PAT_1736"/>
    <x v="1"/>
    <x v="4149"/>
    <d v="2021-12-22T00:43:25"/>
    <x v="2"/>
    <x v="11"/>
    <x v="742"/>
    <n v="57"/>
    <x v="1"/>
    <x v="3"/>
    <x v="1"/>
    <n v="3578.22"/>
  </r>
  <r>
    <s v="PAT_1439"/>
    <x v="2"/>
    <x v="4150"/>
    <d v="2021-12-22T06:58:54"/>
    <x v="2"/>
    <x v="11"/>
    <x v="842"/>
    <n v="53"/>
    <x v="0"/>
    <x v="3"/>
    <x v="1"/>
    <n v="4341.29"/>
  </r>
  <r>
    <s v="PAT_1763"/>
    <x v="0"/>
    <x v="4151"/>
    <d v="2021-12-22T13:14:23"/>
    <x v="2"/>
    <x v="11"/>
    <x v="1348"/>
    <n v="61"/>
    <x v="0"/>
    <x v="3"/>
    <x v="2"/>
    <n v="2775.1"/>
  </r>
  <r>
    <s v="PAT_2567"/>
    <x v="3"/>
    <x v="4152"/>
    <d v="2021-12-22T19:29:52"/>
    <x v="2"/>
    <x v="11"/>
    <x v="1698"/>
    <n v="80"/>
    <x v="1"/>
    <x v="0"/>
    <x v="1"/>
    <n v="5161.01"/>
  </r>
  <r>
    <s v="PAT_1769"/>
    <x v="3"/>
    <x v="4153"/>
    <d v="2021-12-23T01:45:20"/>
    <x v="2"/>
    <x v="11"/>
    <x v="992"/>
    <n v="22"/>
    <x v="1"/>
    <x v="0"/>
    <x v="1"/>
    <n v="7462.5"/>
  </r>
  <r>
    <s v="PAT_481"/>
    <x v="3"/>
    <x v="4154"/>
    <d v="2021-12-23T08:00:49"/>
    <x v="2"/>
    <x v="11"/>
    <x v="2206"/>
    <n v="73"/>
    <x v="0"/>
    <x v="3"/>
    <x v="2"/>
    <n v="6125.65"/>
  </r>
  <r>
    <s v="PAT_2966"/>
    <x v="3"/>
    <x v="4155"/>
    <d v="2021-12-23T14:16:18"/>
    <x v="2"/>
    <x v="11"/>
    <x v="1026"/>
    <n v="29"/>
    <x v="1"/>
    <x v="4"/>
    <x v="0"/>
    <n v="25.84"/>
  </r>
  <r>
    <s v="PAT_496"/>
    <x v="2"/>
    <x v="4156"/>
    <d v="2021-12-23T20:31:47"/>
    <x v="2"/>
    <x v="11"/>
    <x v="100"/>
    <n v="69"/>
    <x v="1"/>
    <x v="2"/>
    <x v="1"/>
    <n v="7331.92"/>
  </r>
  <r>
    <s v="PAT_1429"/>
    <x v="3"/>
    <x v="4157"/>
    <d v="2021-12-24T02:47:16"/>
    <x v="2"/>
    <x v="11"/>
    <x v="2207"/>
    <n v="38"/>
    <x v="1"/>
    <x v="2"/>
    <x v="1"/>
    <n v="9955.19"/>
  </r>
  <r>
    <s v="PAT_2558"/>
    <x v="3"/>
    <x v="4158"/>
    <d v="2021-12-24T09:02:45"/>
    <x v="2"/>
    <x v="11"/>
    <x v="2208"/>
    <n v="81"/>
    <x v="1"/>
    <x v="0"/>
    <x v="0"/>
    <n v="2804.98"/>
  </r>
  <r>
    <s v="PAT_1632"/>
    <x v="3"/>
    <x v="4159"/>
    <d v="2021-12-24T15:18:14"/>
    <x v="2"/>
    <x v="11"/>
    <x v="2209"/>
    <n v="63"/>
    <x v="1"/>
    <x v="1"/>
    <x v="1"/>
    <n v="3909.65"/>
  </r>
  <r>
    <s v="PAT_321"/>
    <x v="3"/>
    <x v="4160"/>
    <d v="2021-12-24T21:33:43"/>
    <x v="2"/>
    <x v="11"/>
    <x v="866"/>
    <n v="48"/>
    <x v="0"/>
    <x v="2"/>
    <x v="2"/>
    <n v="5845.34"/>
  </r>
  <r>
    <s v="PAT_958"/>
    <x v="0"/>
    <x v="4161"/>
    <d v="2021-12-25T03:49:12"/>
    <x v="2"/>
    <x v="11"/>
    <x v="1755"/>
    <n v="81"/>
    <x v="1"/>
    <x v="1"/>
    <x v="1"/>
    <n v="4238.0200000000004"/>
  </r>
  <r>
    <s v="PAT_2200"/>
    <x v="0"/>
    <x v="4162"/>
    <d v="2021-12-25T10:04:41"/>
    <x v="2"/>
    <x v="11"/>
    <x v="698"/>
    <n v="47"/>
    <x v="0"/>
    <x v="0"/>
    <x v="2"/>
    <n v="4336.01"/>
  </r>
  <r>
    <s v="PAT_2600"/>
    <x v="0"/>
    <x v="4163"/>
    <d v="2021-12-25T16:20:10"/>
    <x v="2"/>
    <x v="11"/>
    <x v="1350"/>
    <n v="79"/>
    <x v="0"/>
    <x v="1"/>
    <x v="0"/>
    <n v="5505.71"/>
  </r>
  <r>
    <s v="PAT_1557"/>
    <x v="0"/>
    <x v="4164"/>
    <d v="2021-12-25T22:35:39"/>
    <x v="2"/>
    <x v="11"/>
    <x v="1229"/>
    <n v="37"/>
    <x v="0"/>
    <x v="1"/>
    <x v="0"/>
    <n v="4335.17"/>
  </r>
  <r>
    <s v="PAT_352"/>
    <x v="3"/>
    <x v="4165"/>
    <d v="2021-12-26T04:51:08"/>
    <x v="2"/>
    <x v="11"/>
    <x v="2210"/>
    <n v="64"/>
    <x v="0"/>
    <x v="1"/>
    <x v="0"/>
    <n v="568.11"/>
  </r>
  <r>
    <s v="PAT_602"/>
    <x v="0"/>
    <x v="4166"/>
    <d v="2021-12-26T11:06:37"/>
    <x v="2"/>
    <x v="11"/>
    <x v="2211"/>
    <n v="36"/>
    <x v="0"/>
    <x v="2"/>
    <x v="1"/>
    <n v="1717.72"/>
  </r>
  <r>
    <s v="PAT_50"/>
    <x v="3"/>
    <x v="4167"/>
    <d v="2021-12-26T17:22:06"/>
    <x v="2"/>
    <x v="11"/>
    <x v="1559"/>
    <n v="57"/>
    <x v="1"/>
    <x v="3"/>
    <x v="2"/>
    <n v="5816.37"/>
  </r>
  <r>
    <s v="PAT_1118"/>
    <x v="1"/>
    <x v="4168"/>
    <d v="2021-12-26T23:37:34"/>
    <x v="2"/>
    <x v="11"/>
    <x v="2212"/>
    <n v="81"/>
    <x v="0"/>
    <x v="4"/>
    <x v="2"/>
    <n v="9433.7199999999993"/>
  </r>
  <r>
    <s v="PAT_2070"/>
    <x v="1"/>
    <x v="4169"/>
    <d v="2021-12-27T05:53:03"/>
    <x v="2"/>
    <x v="11"/>
    <x v="534"/>
    <n v="28"/>
    <x v="0"/>
    <x v="0"/>
    <x v="0"/>
    <n v="4926.92"/>
  </r>
  <r>
    <s v="PAT_900"/>
    <x v="1"/>
    <x v="4170"/>
    <d v="2021-12-27T12:08:32"/>
    <x v="2"/>
    <x v="11"/>
    <x v="1638"/>
    <n v="39"/>
    <x v="0"/>
    <x v="3"/>
    <x v="2"/>
    <n v="9381.75"/>
  </r>
  <r>
    <s v="PAT_1711"/>
    <x v="1"/>
    <x v="4171"/>
    <d v="2021-12-27T18:24:01"/>
    <x v="2"/>
    <x v="11"/>
    <x v="1211"/>
    <n v="85"/>
    <x v="1"/>
    <x v="0"/>
    <x v="2"/>
    <n v="3923.42"/>
  </r>
  <r>
    <s v="PAT_2091"/>
    <x v="0"/>
    <x v="4172"/>
    <d v="2021-12-28T00:39:30"/>
    <x v="2"/>
    <x v="11"/>
    <x v="2213"/>
    <n v="53"/>
    <x v="0"/>
    <x v="0"/>
    <x v="2"/>
    <n v="1723.14"/>
  </r>
  <r>
    <s v="PAT_2344"/>
    <x v="0"/>
    <x v="4173"/>
    <d v="2021-12-28T06:54:59"/>
    <x v="2"/>
    <x v="11"/>
    <x v="238"/>
    <n v="35"/>
    <x v="1"/>
    <x v="0"/>
    <x v="2"/>
    <n v="7150.52"/>
  </r>
  <r>
    <s v="PAT_2888"/>
    <x v="2"/>
    <x v="4174"/>
    <d v="2021-12-28T13:10:28"/>
    <x v="2"/>
    <x v="11"/>
    <x v="882"/>
    <n v="28"/>
    <x v="0"/>
    <x v="3"/>
    <x v="2"/>
    <n v="4596.42"/>
  </r>
  <r>
    <s v="PAT_1712"/>
    <x v="0"/>
    <x v="4175"/>
    <d v="2021-12-28T19:25:57"/>
    <x v="2"/>
    <x v="11"/>
    <x v="1056"/>
    <n v="75"/>
    <x v="0"/>
    <x v="2"/>
    <x v="2"/>
    <n v="2200.4699999999998"/>
  </r>
  <r>
    <s v="PAT_2320"/>
    <x v="0"/>
    <x v="4176"/>
    <d v="2021-12-29T01:41:26"/>
    <x v="2"/>
    <x v="11"/>
    <x v="2214"/>
    <n v="36"/>
    <x v="0"/>
    <x v="0"/>
    <x v="0"/>
    <n v="7635.35"/>
  </r>
  <r>
    <s v="PAT_576"/>
    <x v="3"/>
    <x v="4177"/>
    <d v="2021-12-29T07:56:55"/>
    <x v="2"/>
    <x v="11"/>
    <x v="907"/>
    <n v="30"/>
    <x v="1"/>
    <x v="0"/>
    <x v="1"/>
    <n v="7398.37"/>
  </r>
  <r>
    <s v="PAT_2162"/>
    <x v="3"/>
    <x v="4178"/>
    <d v="2021-12-29T14:12:24"/>
    <x v="2"/>
    <x v="11"/>
    <x v="387"/>
    <n v="61"/>
    <x v="1"/>
    <x v="2"/>
    <x v="2"/>
    <n v="7432.79"/>
  </r>
  <r>
    <s v="PAT_2940"/>
    <x v="0"/>
    <x v="4179"/>
    <d v="2021-12-29T20:27:53"/>
    <x v="2"/>
    <x v="11"/>
    <x v="646"/>
    <n v="74"/>
    <x v="1"/>
    <x v="2"/>
    <x v="2"/>
    <n v="4658.91"/>
  </r>
  <r>
    <s v="PAT_2796"/>
    <x v="3"/>
    <x v="4180"/>
    <d v="2021-12-30T02:43:22"/>
    <x v="2"/>
    <x v="11"/>
    <x v="8"/>
    <n v="34"/>
    <x v="0"/>
    <x v="2"/>
    <x v="1"/>
    <n v="9729.9699999999993"/>
  </r>
  <r>
    <s v="PAT_1008"/>
    <x v="3"/>
    <x v="4181"/>
    <d v="2021-12-30T08:58:51"/>
    <x v="2"/>
    <x v="11"/>
    <x v="2215"/>
    <n v="45"/>
    <x v="0"/>
    <x v="0"/>
    <x v="0"/>
    <n v="6420.98"/>
  </r>
  <r>
    <s v="PAT_2805"/>
    <x v="3"/>
    <x v="4182"/>
    <d v="2021-12-30T15:14:19"/>
    <x v="2"/>
    <x v="11"/>
    <x v="1585"/>
    <n v="89"/>
    <x v="1"/>
    <x v="3"/>
    <x v="1"/>
    <n v="6592.92"/>
  </r>
  <r>
    <s v="PAT_249"/>
    <x v="2"/>
    <x v="4183"/>
    <d v="2021-12-30T21:29:48"/>
    <x v="2"/>
    <x v="11"/>
    <x v="1517"/>
    <n v="29"/>
    <x v="0"/>
    <x v="1"/>
    <x v="1"/>
    <n v="2630.59"/>
  </r>
  <r>
    <s v="PAT_2553"/>
    <x v="0"/>
    <x v="4184"/>
    <d v="2021-12-31T03:45:17"/>
    <x v="2"/>
    <x v="11"/>
    <x v="2216"/>
    <n v="37"/>
    <x v="1"/>
    <x v="1"/>
    <x v="1"/>
    <n v="7035.77"/>
  </r>
  <r>
    <s v="PAT_1725"/>
    <x v="1"/>
    <x v="4185"/>
    <d v="2021-12-31T10:00:46"/>
    <x v="2"/>
    <x v="11"/>
    <x v="2217"/>
    <n v="69"/>
    <x v="1"/>
    <x v="3"/>
    <x v="2"/>
    <n v="6622.68"/>
  </r>
  <r>
    <s v="PAT_846"/>
    <x v="3"/>
    <x v="4186"/>
    <d v="2021-12-31T16:16:15"/>
    <x v="2"/>
    <x v="11"/>
    <x v="841"/>
    <n v="40"/>
    <x v="1"/>
    <x v="4"/>
    <x v="1"/>
    <n v="7800.78"/>
  </r>
  <r>
    <s v="PAT_2376"/>
    <x v="0"/>
    <x v="4187"/>
    <d v="2021-12-31T22:31:44"/>
    <x v="2"/>
    <x v="11"/>
    <x v="1328"/>
    <n v="36"/>
    <x v="0"/>
    <x v="3"/>
    <x v="2"/>
    <n v="3088.51"/>
  </r>
  <r>
    <s v="PAT_1638"/>
    <x v="0"/>
    <x v="4188"/>
    <d v="2022-01-01T04:47:13"/>
    <x v="3"/>
    <x v="0"/>
    <x v="2218"/>
    <n v="86"/>
    <x v="1"/>
    <x v="3"/>
    <x v="2"/>
    <n v="3308.43"/>
  </r>
  <r>
    <s v="PAT_2367"/>
    <x v="0"/>
    <x v="4189"/>
    <d v="2022-01-01T11:02:42"/>
    <x v="3"/>
    <x v="0"/>
    <x v="510"/>
    <n v="62"/>
    <x v="0"/>
    <x v="3"/>
    <x v="1"/>
    <n v="4096.21"/>
  </r>
  <r>
    <s v="PAT_2442"/>
    <x v="2"/>
    <x v="4190"/>
    <d v="2022-01-01T17:18:11"/>
    <x v="3"/>
    <x v="0"/>
    <x v="1441"/>
    <n v="66"/>
    <x v="0"/>
    <x v="1"/>
    <x v="2"/>
    <n v="1538.29"/>
  </r>
  <r>
    <s v="PAT_1939"/>
    <x v="1"/>
    <x v="4191"/>
    <d v="2022-01-01T23:33:40"/>
    <x v="3"/>
    <x v="0"/>
    <x v="1414"/>
    <n v="34"/>
    <x v="1"/>
    <x v="3"/>
    <x v="0"/>
    <n v="2136.96"/>
  </r>
  <r>
    <s v="PAT_2219"/>
    <x v="2"/>
    <x v="4192"/>
    <d v="2022-01-02T05:49:09"/>
    <x v="3"/>
    <x v="0"/>
    <x v="199"/>
    <n v="47"/>
    <x v="1"/>
    <x v="4"/>
    <x v="1"/>
    <n v="958.08"/>
  </r>
  <r>
    <s v="PAT_93"/>
    <x v="0"/>
    <x v="4193"/>
    <d v="2022-01-02T12:04:38"/>
    <x v="3"/>
    <x v="0"/>
    <x v="2219"/>
    <n v="18"/>
    <x v="0"/>
    <x v="3"/>
    <x v="2"/>
    <n v="2789.34"/>
  </r>
  <r>
    <s v="PAT_2455"/>
    <x v="0"/>
    <x v="4194"/>
    <d v="2022-01-02T18:20:07"/>
    <x v="3"/>
    <x v="0"/>
    <x v="1393"/>
    <n v="71"/>
    <x v="1"/>
    <x v="3"/>
    <x v="0"/>
    <n v="8783.6299999999992"/>
  </r>
  <r>
    <s v="PAT_1100"/>
    <x v="0"/>
    <x v="4195"/>
    <d v="2022-01-03T00:35:36"/>
    <x v="3"/>
    <x v="0"/>
    <x v="2220"/>
    <n v="78"/>
    <x v="1"/>
    <x v="0"/>
    <x v="0"/>
    <n v="637.41"/>
  </r>
  <r>
    <s v="PAT_2863"/>
    <x v="0"/>
    <x v="4196"/>
    <d v="2022-01-03T06:51:05"/>
    <x v="3"/>
    <x v="0"/>
    <x v="1663"/>
    <n v="18"/>
    <x v="0"/>
    <x v="2"/>
    <x v="0"/>
    <n v="1608.83"/>
  </r>
  <r>
    <s v="PAT_2001"/>
    <x v="2"/>
    <x v="4197"/>
    <d v="2022-01-03T13:06:33"/>
    <x v="3"/>
    <x v="0"/>
    <x v="1314"/>
    <n v="51"/>
    <x v="1"/>
    <x v="2"/>
    <x v="0"/>
    <n v="8022.41"/>
  </r>
  <r>
    <s v="PAT_1932"/>
    <x v="3"/>
    <x v="4198"/>
    <d v="2022-01-03T19:22:02"/>
    <x v="3"/>
    <x v="0"/>
    <x v="2221"/>
    <n v="71"/>
    <x v="1"/>
    <x v="4"/>
    <x v="0"/>
    <n v="6295.03"/>
  </r>
  <r>
    <s v="PAT_1588"/>
    <x v="0"/>
    <x v="4199"/>
    <d v="2022-01-04T01:37:31"/>
    <x v="3"/>
    <x v="0"/>
    <x v="516"/>
    <n v="75"/>
    <x v="0"/>
    <x v="3"/>
    <x v="2"/>
    <n v="6226.29"/>
  </r>
  <r>
    <s v="PAT_2889"/>
    <x v="1"/>
    <x v="4200"/>
    <d v="2022-01-04T07:53:00"/>
    <x v="3"/>
    <x v="0"/>
    <x v="299"/>
    <n v="40"/>
    <x v="1"/>
    <x v="2"/>
    <x v="0"/>
    <n v="8020.96"/>
  </r>
  <r>
    <s v="PAT_37"/>
    <x v="3"/>
    <x v="4201"/>
    <d v="2022-01-04T14:08:29"/>
    <x v="3"/>
    <x v="0"/>
    <x v="1084"/>
    <n v="69"/>
    <x v="1"/>
    <x v="2"/>
    <x v="2"/>
    <n v="1109.1600000000001"/>
  </r>
  <r>
    <s v="PAT_652"/>
    <x v="3"/>
    <x v="4202"/>
    <d v="2022-01-04T20:23:58"/>
    <x v="3"/>
    <x v="0"/>
    <x v="1926"/>
    <n v="66"/>
    <x v="0"/>
    <x v="3"/>
    <x v="2"/>
    <n v="6912.22"/>
  </r>
  <r>
    <s v="PAT_1745"/>
    <x v="0"/>
    <x v="4203"/>
    <d v="2022-01-05T02:39:27"/>
    <x v="3"/>
    <x v="0"/>
    <x v="528"/>
    <n v="39"/>
    <x v="1"/>
    <x v="3"/>
    <x v="0"/>
    <n v="8178.4"/>
  </r>
  <r>
    <s v="PAT_768"/>
    <x v="0"/>
    <x v="4204"/>
    <d v="2022-01-05T08:54:56"/>
    <x v="3"/>
    <x v="0"/>
    <x v="1974"/>
    <n v="74"/>
    <x v="1"/>
    <x v="1"/>
    <x v="2"/>
    <n v="4372.83"/>
  </r>
  <r>
    <s v="PAT_271"/>
    <x v="3"/>
    <x v="4205"/>
    <d v="2022-01-05T15:10:25"/>
    <x v="3"/>
    <x v="0"/>
    <x v="930"/>
    <n v="60"/>
    <x v="0"/>
    <x v="3"/>
    <x v="1"/>
    <n v="7811.19"/>
  </r>
  <r>
    <s v="PAT_719"/>
    <x v="3"/>
    <x v="4206"/>
    <d v="2022-01-05T21:25:54"/>
    <x v="3"/>
    <x v="0"/>
    <x v="517"/>
    <n v="26"/>
    <x v="0"/>
    <x v="0"/>
    <x v="0"/>
    <n v="3723.11"/>
  </r>
  <r>
    <s v="PAT_1400"/>
    <x v="2"/>
    <x v="4207"/>
    <d v="2022-01-06T03:41:23"/>
    <x v="3"/>
    <x v="0"/>
    <x v="1041"/>
    <n v="86"/>
    <x v="0"/>
    <x v="4"/>
    <x v="2"/>
    <n v="769.26"/>
  </r>
  <r>
    <s v="PAT_2799"/>
    <x v="0"/>
    <x v="4208"/>
    <d v="2022-01-06T09:56:52"/>
    <x v="3"/>
    <x v="0"/>
    <x v="2179"/>
    <n v="68"/>
    <x v="1"/>
    <x v="4"/>
    <x v="1"/>
    <n v="4302.4799999999996"/>
  </r>
  <r>
    <s v="PAT_2896"/>
    <x v="0"/>
    <x v="4209"/>
    <d v="2022-01-06T16:12:21"/>
    <x v="3"/>
    <x v="0"/>
    <x v="599"/>
    <n v="37"/>
    <x v="0"/>
    <x v="4"/>
    <x v="1"/>
    <n v="898.21"/>
  </r>
  <r>
    <s v="PAT_550"/>
    <x v="2"/>
    <x v="4210"/>
    <d v="2022-01-06T22:27:50"/>
    <x v="3"/>
    <x v="0"/>
    <x v="144"/>
    <n v="87"/>
    <x v="1"/>
    <x v="1"/>
    <x v="0"/>
    <n v="1749.15"/>
  </r>
  <r>
    <s v="PAT_610"/>
    <x v="1"/>
    <x v="4211"/>
    <d v="2022-01-07T04:43:19"/>
    <x v="3"/>
    <x v="0"/>
    <x v="874"/>
    <n v="49"/>
    <x v="0"/>
    <x v="3"/>
    <x v="1"/>
    <n v="290.58"/>
  </r>
  <r>
    <s v="PAT_2952"/>
    <x v="3"/>
    <x v="4212"/>
    <d v="2022-01-07T10:58:47"/>
    <x v="3"/>
    <x v="0"/>
    <x v="470"/>
    <n v="32"/>
    <x v="0"/>
    <x v="0"/>
    <x v="2"/>
    <n v="7372.08"/>
  </r>
  <r>
    <s v="PAT_2927"/>
    <x v="2"/>
    <x v="4213"/>
    <d v="2022-01-07T17:14:16"/>
    <x v="3"/>
    <x v="0"/>
    <x v="1017"/>
    <n v="65"/>
    <x v="1"/>
    <x v="3"/>
    <x v="2"/>
    <n v="3158.37"/>
  </r>
  <r>
    <s v="PAT_408"/>
    <x v="3"/>
    <x v="4214"/>
    <d v="2022-01-07T23:29:45"/>
    <x v="3"/>
    <x v="0"/>
    <x v="1652"/>
    <n v="52"/>
    <x v="0"/>
    <x v="0"/>
    <x v="0"/>
    <n v="9203.91"/>
  </r>
  <r>
    <s v="PAT_1905"/>
    <x v="0"/>
    <x v="4215"/>
    <d v="2022-01-08T05:45:14"/>
    <x v="3"/>
    <x v="0"/>
    <x v="2222"/>
    <n v="26"/>
    <x v="1"/>
    <x v="3"/>
    <x v="0"/>
    <n v="371.86"/>
  </r>
  <r>
    <s v="PAT_483"/>
    <x v="2"/>
    <x v="4216"/>
    <d v="2022-01-08T12:00:43"/>
    <x v="3"/>
    <x v="0"/>
    <x v="639"/>
    <n v="37"/>
    <x v="0"/>
    <x v="2"/>
    <x v="1"/>
    <n v="7740.6"/>
  </r>
  <r>
    <s v="PAT_2386"/>
    <x v="2"/>
    <x v="4217"/>
    <d v="2022-01-08T18:16:12"/>
    <x v="3"/>
    <x v="0"/>
    <x v="2223"/>
    <n v="56"/>
    <x v="0"/>
    <x v="0"/>
    <x v="1"/>
    <n v="715.97"/>
  </r>
  <r>
    <s v="PAT_1414"/>
    <x v="1"/>
    <x v="4218"/>
    <d v="2022-01-09T00:31:41"/>
    <x v="3"/>
    <x v="0"/>
    <x v="2224"/>
    <n v="23"/>
    <x v="1"/>
    <x v="3"/>
    <x v="0"/>
    <n v="1090.9100000000001"/>
  </r>
  <r>
    <s v="PAT_1009"/>
    <x v="1"/>
    <x v="4219"/>
    <d v="2022-01-09T06:47:10"/>
    <x v="3"/>
    <x v="0"/>
    <x v="1224"/>
    <n v="61"/>
    <x v="0"/>
    <x v="4"/>
    <x v="2"/>
    <n v="6849.9"/>
  </r>
  <r>
    <s v="PAT_2763"/>
    <x v="3"/>
    <x v="4220"/>
    <d v="2022-01-09T13:02:39"/>
    <x v="3"/>
    <x v="0"/>
    <x v="2176"/>
    <n v="87"/>
    <x v="0"/>
    <x v="2"/>
    <x v="0"/>
    <n v="5186.3100000000004"/>
  </r>
  <r>
    <s v="PAT_2405"/>
    <x v="2"/>
    <x v="4221"/>
    <d v="2022-01-09T19:18:08"/>
    <x v="3"/>
    <x v="0"/>
    <x v="1879"/>
    <n v="78"/>
    <x v="1"/>
    <x v="2"/>
    <x v="0"/>
    <n v="8383.34"/>
  </r>
  <r>
    <s v="PAT_2493"/>
    <x v="2"/>
    <x v="4222"/>
    <d v="2022-01-10T01:33:37"/>
    <x v="3"/>
    <x v="0"/>
    <x v="1397"/>
    <n v="73"/>
    <x v="1"/>
    <x v="4"/>
    <x v="1"/>
    <n v="3815.11"/>
  </r>
  <r>
    <s v="PAT_1771"/>
    <x v="3"/>
    <x v="4223"/>
    <d v="2022-01-10T07:49:06"/>
    <x v="3"/>
    <x v="0"/>
    <x v="2083"/>
    <n v="51"/>
    <x v="1"/>
    <x v="4"/>
    <x v="0"/>
    <n v="793.23"/>
  </r>
  <r>
    <s v="PAT_2829"/>
    <x v="2"/>
    <x v="4224"/>
    <d v="2022-01-10T14:04:35"/>
    <x v="3"/>
    <x v="0"/>
    <x v="562"/>
    <n v="84"/>
    <x v="1"/>
    <x v="2"/>
    <x v="2"/>
    <n v="9746.8799999999992"/>
  </r>
  <r>
    <s v="PAT_1032"/>
    <x v="1"/>
    <x v="4225"/>
    <d v="2022-01-10T20:20:04"/>
    <x v="3"/>
    <x v="0"/>
    <x v="1150"/>
    <n v="66"/>
    <x v="1"/>
    <x v="0"/>
    <x v="2"/>
    <n v="9763.41"/>
  </r>
  <r>
    <s v="PAT_1556"/>
    <x v="0"/>
    <x v="4226"/>
    <d v="2022-01-11T02:35:33"/>
    <x v="3"/>
    <x v="0"/>
    <x v="2225"/>
    <n v="81"/>
    <x v="1"/>
    <x v="1"/>
    <x v="2"/>
    <n v="7569.75"/>
  </r>
  <r>
    <s v="PAT_1748"/>
    <x v="2"/>
    <x v="4227"/>
    <d v="2022-01-11T08:51:01"/>
    <x v="3"/>
    <x v="0"/>
    <x v="2226"/>
    <n v="64"/>
    <x v="0"/>
    <x v="4"/>
    <x v="0"/>
    <n v="6757.81"/>
  </r>
  <r>
    <s v="PAT_1037"/>
    <x v="1"/>
    <x v="4228"/>
    <d v="2022-01-11T15:06:30"/>
    <x v="3"/>
    <x v="0"/>
    <x v="553"/>
    <n v="58"/>
    <x v="1"/>
    <x v="3"/>
    <x v="1"/>
    <n v="415.5"/>
  </r>
  <r>
    <s v="PAT_2306"/>
    <x v="1"/>
    <x v="4229"/>
    <d v="2022-01-11T21:21:59"/>
    <x v="3"/>
    <x v="0"/>
    <x v="391"/>
    <n v="56"/>
    <x v="1"/>
    <x v="0"/>
    <x v="1"/>
    <n v="2822.24"/>
  </r>
  <r>
    <s v="PAT_2215"/>
    <x v="3"/>
    <x v="4230"/>
    <d v="2022-01-12T03:37:28"/>
    <x v="3"/>
    <x v="0"/>
    <x v="808"/>
    <n v="86"/>
    <x v="1"/>
    <x v="2"/>
    <x v="2"/>
    <n v="2857.96"/>
  </r>
  <r>
    <s v="PAT_1692"/>
    <x v="0"/>
    <x v="4231"/>
    <d v="2022-01-12T09:52:57"/>
    <x v="3"/>
    <x v="0"/>
    <x v="2227"/>
    <n v="67"/>
    <x v="0"/>
    <x v="3"/>
    <x v="1"/>
    <n v="4734.59"/>
  </r>
  <r>
    <s v="PAT_1038"/>
    <x v="2"/>
    <x v="4232"/>
    <d v="2022-01-12T16:08:26"/>
    <x v="3"/>
    <x v="0"/>
    <x v="826"/>
    <n v="42"/>
    <x v="0"/>
    <x v="4"/>
    <x v="0"/>
    <n v="7942.28"/>
  </r>
  <r>
    <s v="PAT_1402"/>
    <x v="3"/>
    <x v="4233"/>
    <d v="2022-01-12T22:23:55"/>
    <x v="3"/>
    <x v="0"/>
    <x v="2228"/>
    <n v="35"/>
    <x v="1"/>
    <x v="1"/>
    <x v="1"/>
    <n v="2129.2600000000002"/>
  </r>
  <r>
    <s v="PAT_1015"/>
    <x v="0"/>
    <x v="4234"/>
    <d v="2022-01-13T04:39:24"/>
    <x v="3"/>
    <x v="0"/>
    <x v="1382"/>
    <n v="83"/>
    <x v="0"/>
    <x v="4"/>
    <x v="2"/>
    <n v="6033.35"/>
  </r>
  <r>
    <s v="PAT_1446"/>
    <x v="1"/>
    <x v="4235"/>
    <d v="2022-01-13T10:54:53"/>
    <x v="3"/>
    <x v="0"/>
    <x v="2229"/>
    <n v="31"/>
    <x v="1"/>
    <x v="3"/>
    <x v="0"/>
    <n v="6055.86"/>
  </r>
  <r>
    <s v="PAT_2656"/>
    <x v="0"/>
    <x v="4236"/>
    <d v="2022-01-13T17:10:22"/>
    <x v="3"/>
    <x v="0"/>
    <x v="580"/>
    <n v="59"/>
    <x v="0"/>
    <x v="4"/>
    <x v="1"/>
    <n v="3530.34"/>
  </r>
  <r>
    <s v="PAT_234"/>
    <x v="3"/>
    <x v="4237"/>
    <d v="2022-01-13T23:25:51"/>
    <x v="3"/>
    <x v="0"/>
    <x v="82"/>
    <n v="25"/>
    <x v="0"/>
    <x v="0"/>
    <x v="0"/>
    <n v="6848.03"/>
  </r>
  <r>
    <s v="PAT_692"/>
    <x v="3"/>
    <x v="4238"/>
    <d v="2022-01-14T05:41:20"/>
    <x v="3"/>
    <x v="0"/>
    <x v="1909"/>
    <n v="19"/>
    <x v="0"/>
    <x v="0"/>
    <x v="0"/>
    <n v="5274.43"/>
  </r>
  <r>
    <s v="PAT_968"/>
    <x v="2"/>
    <x v="4239"/>
    <d v="2022-01-14T11:56:49"/>
    <x v="3"/>
    <x v="0"/>
    <x v="298"/>
    <n v="88"/>
    <x v="1"/>
    <x v="0"/>
    <x v="1"/>
    <n v="2082.7800000000002"/>
  </r>
  <r>
    <s v="PAT_1143"/>
    <x v="2"/>
    <x v="4240"/>
    <d v="2022-01-14T18:12:18"/>
    <x v="3"/>
    <x v="0"/>
    <x v="106"/>
    <n v="68"/>
    <x v="1"/>
    <x v="1"/>
    <x v="0"/>
    <n v="9935.81"/>
  </r>
  <r>
    <s v="PAT_2190"/>
    <x v="1"/>
    <x v="4241"/>
    <d v="2022-01-15T00:27:47"/>
    <x v="3"/>
    <x v="0"/>
    <x v="555"/>
    <n v="65"/>
    <x v="0"/>
    <x v="1"/>
    <x v="0"/>
    <n v="8090.67"/>
  </r>
  <r>
    <s v="PAT_951"/>
    <x v="2"/>
    <x v="4242"/>
    <d v="2022-01-15T06:43:15"/>
    <x v="3"/>
    <x v="0"/>
    <x v="1804"/>
    <n v="39"/>
    <x v="1"/>
    <x v="4"/>
    <x v="0"/>
    <n v="8603.1200000000008"/>
  </r>
  <r>
    <s v="PAT_674"/>
    <x v="0"/>
    <x v="4243"/>
    <d v="2022-01-15T12:58:44"/>
    <x v="3"/>
    <x v="0"/>
    <x v="509"/>
    <n v="30"/>
    <x v="0"/>
    <x v="0"/>
    <x v="2"/>
    <n v="493.83"/>
  </r>
  <r>
    <s v="PAT_2108"/>
    <x v="0"/>
    <x v="4244"/>
    <d v="2022-01-15T19:14:13"/>
    <x v="3"/>
    <x v="0"/>
    <x v="2230"/>
    <n v="22"/>
    <x v="1"/>
    <x v="0"/>
    <x v="2"/>
    <n v="5896.75"/>
  </r>
  <r>
    <s v="PAT_480"/>
    <x v="0"/>
    <x v="4245"/>
    <d v="2022-01-16T01:29:42"/>
    <x v="3"/>
    <x v="0"/>
    <x v="810"/>
    <n v="71"/>
    <x v="1"/>
    <x v="4"/>
    <x v="2"/>
    <n v="2821"/>
  </r>
  <r>
    <s v="PAT_514"/>
    <x v="1"/>
    <x v="4246"/>
    <d v="2022-01-16T07:45:11"/>
    <x v="3"/>
    <x v="0"/>
    <x v="2231"/>
    <n v="46"/>
    <x v="0"/>
    <x v="3"/>
    <x v="2"/>
    <n v="4638.6499999999996"/>
  </r>
  <r>
    <s v="PAT_1185"/>
    <x v="0"/>
    <x v="4247"/>
    <d v="2022-01-16T14:00:40"/>
    <x v="3"/>
    <x v="0"/>
    <x v="604"/>
    <n v="55"/>
    <x v="1"/>
    <x v="4"/>
    <x v="1"/>
    <n v="9954.98"/>
  </r>
  <r>
    <s v="PAT_346"/>
    <x v="2"/>
    <x v="4248"/>
    <d v="2022-01-16T20:16:09"/>
    <x v="3"/>
    <x v="0"/>
    <x v="1315"/>
    <n v="58"/>
    <x v="0"/>
    <x v="0"/>
    <x v="2"/>
    <n v="5090.1400000000003"/>
  </r>
  <r>
    <s v="PAT_302"/>
    <x v="1"/>
    <x v="4249"/>
    <d v="2022-01-17T02:31:38"/>
    <x v="3"/>
    <x v="0"/>
    <x v="419"/>
    <n v="45"/>
    <x v="0"/>
    <x v="3"/>
    <x v="1"/>
    <n v="4908.99"/>
  </r>
  <r>
    <s v="PAT_2140"/>
    <x v="3"/>
    <x v="4250"/>
    <d v="2022-01-17T08:47:07"/>
    <x v="3"/>
    <x v="0"/>
    <x v="2232"/>
    <n v="66"/>
    <x v="0"/>
    <x v="0"/>
    <x v="0"/>
    <n v="9831.3700000000008"/>
  </r>
  <r>
    <s v="PAT_514"/>
    <x v="3"/>
    <x v="4251"/>
    <d v="2022-01-17T15:02:36"/>
    <x v="3"/>
    <x v="0"/>
    <x v="2231"/>
    <n v="46"/>
    <x v="0"/>
    <x v="3"/>
    <x v="2"/>
    <n v="4638.6499999999996"/>
  </r>
  <r>
    <s v="PAT_2545"/>
    <x v="0"/>
    <x v="4252"/>
    <d v="2022-01-17T21:18:05"/>
    <x v="3"/>
    <x v="0"/>
    <x v="2233"/>
    <n v="40"/>
    <x v="0"/>
    <x v="4"/>
    <x v="2"/>
    <n v="3063.72"/>
  </r>
  <r>
    <s v="PAT_772"/>
    <x v="1"/>
    <x v="4253"/>
    <d v="2022-01-18T03:33:34"/>
    <x v="3"/>
    <x v="0"/>
    <x v="2113"/>
    <n v="67"/>
    <x v="0"/>
    <x v="2"/>
    <x v="2"/>
    <n v="4525.79"/>
  </r>
  <r>
    <s v="PAT_2825"/>
    <x v="1"/>
    <x v="4254"/>
    <d v="2022-01-18T09:49:03"/>
    <x v="3"/>
    <x v="0"/>
    <x v="2234"/>
    <n v="44"/>
    <x v="1"/>
    <x v="2"/>
    <x v="1"/>
    <n v="5796.62"/>
  </r>
  <r>
    <s v="PAT_1022"/>
    <x v="1"/>
    <x v="4255"/>
    <d v="2022-01-18T16:04:32"/>
    <x v="3"/>
    <x v="0"/>
    <x v="300"/>
    <n v="70"/>
    <x v="1"/>
    <x v="4"/>
    <x v="0"/>
    <n v="9485.61"/>
  </r>
  <r>
    <s v="PAT_1729"/>
    <x v="0"/>
    <x v="4256"/>
    <d v="2022-01-18T22:20:01"/>
    <x v="3"/>
    <x v="0"/>
    <x v="2235"/>
    <n v="68"/>
    <x v="0"/>
    <x v="0"/>
    <x v="1"/>
    <n v="9103.42"/>
  </r>
  <r>
    <s v="PAT_1276"/>
    <x v="1"/>
    <x v="4257"/>
    <d v="2022-01-19T04:35:29"/>
    <x v="3"/>
    <x v="0"/>
    <x v="39"/>
    <n v="27"/>
    <x v="0"/>
    <x v="2"/>
    <x v="0"/>
    <n v="4482.71"/>
  </r>
  <r>
    <s v="PAT_983"/>
    <x v="2"/>
    <x v="4258"/>
    <d v="2022-01-19T10:50:58"/>
    <x v="3"/>
    <x v="0"/>
    <x v="97"/>
    <n v="74"/>
    <x v="1"/>
    <x v="1"/>
    <x v="1"/>
    <n v="515.04"/>
  </r>
  <r>
    <s v="PAT_2935"/>
    <x v="3"/>
    <x v="4259"/>
    <d v="2022-01-19T17:06:27"/>
    <x v="3"/>
    <x v="0"/>
    <x v="2183"/>
    <n v="45"/>
    <x v="0"/>
    <x v="3"/>
    <x v="0"/>
    <n v="7210.23"/>
  </r>
  <r>
    <s v="PAT_315"/>
    <x v="0"/>
    <x v="4260"/>
    <d v="2022-01-19T23:21:56"/>
    <x v="3"/>
    <x v="0"/>
    <x v="376"/>
    <n v="23"/>
    <x v="1"/>
    <x v="4"/>
    <x v="0"/>
    <n v="7784.56"/>
  </r>
  <r>
    <s v="PAT_1636"/>
    <x v="0"/>
    <x v="4261"/>
    <d v="2022-01-20T05:37:25"/>
    <x v="3"/>
    <x v="0"/>
    <x v="1220"/>
    <n v="60"/>
    <x v="1"/>
    <x v="4"/>
    <x v="1"/>
    <n v="3500.23"/>
  </r>
  <r>
    <s v="PAT_1132"/>
    <x v="1"/>
    <x v="4262"/>
    <d v="2022-01-20T11:52:54"/>
    <x v="3"/>
    <x v="0"/>
    <x v="1669"/>
    <n v="21"/>
    <x v="1"/>
    <x v="2"/>
    <x v="2"/>
    <n v="8683.5400000000009"/>
  </r>
  <r>
    <s v="PAT_2535"/>
    <x v="0"/>
    <x v="4263"/>
    <d v="2022-01-20T18:08:23"/>
    <x v="3"/>
    <x v="0"/>
    <x v="2236"/>
    <n v="30"/>
    <x v="0"/>
    <x v="1"/>
    <x v="1"/>
    <n v="1835.85"/>
  </r>
  <r>
    <s v="PAT_2742"/>
    <x v="2"/>
    <x v="4264"/>
    <d v="2022-01-21T00:23:52"/>
    <x v="3"/>
    <x v="0"/>
    <x v="2043"/>
    <n v="28"/>
    <x v="1"/>
    <x v="4"/>
    <x v="0"/>
    <n v="516.27"/>
  </r>
  <r>
    <s v="PAT_2391"/>
    <x v="1"/>
    <x v="4265"/>
    <d v="2022-01-21T06:39:21"/>
    <x v="3"/>
    <x v="0"/>
    <x v="1161"/>
    <n v="26"/>
    <x v="1"/>
    <x v="1"/>
    <x v="1"/>
    <n v="8178.07"/>
  </r>
  <r>
    <s v="PAT_1203"/>
    <x v="0"/>
    <x v="4266"/>
    <d v="2022-01-21T12:54:50"/>
    <x v="3"/>
    <x v="0"/>
    <x v="631"/>
    <n v="73"/>
    <x v="1"/>
    <x v="3"/>
    <x v="2"/>
    <n v="5163.95"/>
  </r>
  <r>
    <s v="PAT_2643"/>
    <x v="0"/>
    <x v="4267"/>
    <d v="2022-01-21T19:10:19"/>
    <x v="3"/>
    <x v="0"/>
    <x v="1861"/>
    <n v="34"/>
    <x v="1"/>
    <x v="0"/>
    <x v="0"/>
    <n v="805.8"/>
  </r>
  <r>
    <s v="PAT_1555"/>
    <x v="0"/>
    <x v="4268"/>
    <d v="2022-01-22T01:25:48"/>
    <x v="3"/>
    <x v="0"/>
    <x v="675"/>
    <n v="88"/>
    <x v="1"/>
    <x v="2"/>
    <x v="0"/>
    <n v="5231.09"/>
  </r>
  <r>
    <s v="PAT_1485"/>
    <x v="0"/>
    <x v="4269"/>
    <d v="2022-01-22T07:41:17"/>
    <x v="3"/>
    <x v="0"/>
    <x v="1550"/>
    <n v="67"/>
    <x v="1"/>
    <x v="4"/>
    <x v="2"/>
    <n v="1407.41"/>
  </r>
  <r>
    <s v="PAT_323"/>
    <x v="1"/>
    <x v="4270"/>
    <d v="2022-01-22T13:56:46"/>
    <x v="3"/>
    <x v="0"/>
    <x v="1949"/>
    <n v="35"/>
    <x v="0"/>
    <x v="0"/>
    <x v="2"/>
    <n v="3564.48"/>
  </r>
  <r>
    <s v="PAT_372"/>
    <x v="3"/>
    <x v="4271"/>
    <d v="2022-01-22T20:12:15"/>
    <x v="3"/>
    <x v="0"/>
    <x v="993"/>
    <n v="75"/>
    <x v="1"/>
    <x v="2"/>
    <x v="0"/>
    <n v="336.32"/>
  </r>
  <r>
    <s v="PAT_1443"/>
    <x v="3"/>
    <x v="4272"/>
    <d v="2022-01-23T02:27:43"/>
    <x v="3"/>
    <x v="0"/>
    <x v="2175"/>
    <n v="55"/>
    <x v="0"/>
    <x v="0"/>
    <x v="1"/>
    <n v="5153.41"/>
  </r>
  <r>
    <s v="PAT_1405"/>
    <x v="3"/>
    <x v="4273"/>
    <d v="2022-01-23T08:43:12"/>
    <x v="3"/>
    <x v="0"/>
    <x v="1278"/>
    <n v="84"/>
    <x v="1"/>
    <x v="1"/>
    <x v="2"/>
    <n v="6146.89"/>
  </r>
  <r>
    <s v="PAT_1825"/>
    <x v="2"/>
    <x v="4274"/>
    <d v="2022-01-23T14:58:41"/>
    <x v="3"/>
    <x v="0"/>
    <x v="2237"/>
    <n v="66"/>
    <x v="1"/>
    <x v="1"/>
    <x v="1"/>
    <n v="773.37"/>
  </r>
  <r>
    <s v="PAT_1619"/>
    <x v="0"/>
    <x v="4275"/>
    <d v="2022-01-23T21:14:10"/>
    <x v="3"/>
    <x v="0"/>
    <x v="1633"/>
    <n v="61"/>
    <x v="1"/>
    <x v="0"/>
    <x v="1"/>
    <n v="1373.32"/>
  </r>
  <r>
    <s v="PAT_2147"/>
    <x v="1"/>
    <x v="4276"/>
    <d v="2022-01-24T03:29:39"/>
    <x v="3"/>
    <x v="0"/>
    <x v="999"/>
    <n v="24"/>
    <x v="0"/>
    <x v="4"/>
    <x v="1"/>
    <n v="8932.2199999999993"/>
  </r>
  <r>
    <s v="PAT_1683"/>
    <x v="1"/>
    <x v="4277"/>
    <d v="2022-01-24T09:45:08"/>
    <x v="3"/>
    <x v="0"/>
    <x v="404"/>
    <n v="84"/>
    <x v="0"/>
    <x v="3"/>
    <x v="1"/>
    <n v="2158.5700000000002"/>
  </r>
  <r>
    <s v="PAT_1350"/>
    <x v="3"/>
    <x v="4278"/>
    <d v="2022-01-24T16:00:37"/>
    <x v="3"/>
    <x v="0"/>
    <x v="2238"/>
    <n v="46"/>
    <x v="0"/>
    <x v="0"/>
    <x v="1"/>
    <n v="6144.38"/>
  </r>
  <r>
    <s v="PAT_1118"/>
    <x v="0"/>
    <x v="4279"/>
    <d v="2022-01-24T22:16:06"/>
    <x v="3"/>
    <x v="0"/>
    <x v="2212"/>
    <n v="81"/>
    <x v="0"/>
    <x v="4"/>
    <x v="2"/>
    <n v="9433.7199999999993"/>
  </r>
  <r>
    <s v="PAT_2309"/>
    <x v="2"/>
    <x v="4280"/>
    <d v="2022-01-25T04:31:35"/>
    <x v="3"/>
    <x v="0"/>
    <x v="2239"/>
    <n v="65"/>
    <x v="0"/>
    <x v="3"/>
    <x v="1"/>
    <n v="7417.1"/>
  </r>
  <r>
    <s v="PAT_1545"/>
    <x v="0"/>
    <x v="4281"/>
    <d v="2022-01-25T10:47:04"/>
    <x v="3"/>
    <x v="0"/>
    <x v="1022"/>
    <n v="38"/>
    <x v="0"/>
    <x v="3"/>
    <x v="1"/>
    <n v="8910.69"/>
  </r>
  <r>
    <s v="PAT_105"/>
    <x v="1"/>
    <x v="4282"/>
    <d v="2022-01-25T17:02:33"/>
    <x v="3"/>
    <x v="0"/>
    <x v="622"/>
    <n v="85"/>
    <x v="1"/>
    <x v="0"/>
    <x v="1"/>
    <n v="8285.56"/>
  </r>
  <r>
    <s v="PAT_1971"/>
    <x v="3"/>
    <x v="4283"/>
    <d v="2022-01-25T23:18:02"/>
    <x v="3"/>
    <x v="0"/>
    <x v="51"/>
    <n v="36"/>
    <x v="0"/>
    <x v="3"/>
    <x v="0"/>
    <n v="7078.7"/>
  </r>
  <r>
    <s v="PAT_2608"/>
    <x v="1"/>
    <x v="4284"/>
    <d v="2022-01-26T05:33:31"/>
    <x v="3"/>
    <x v="0"/>
    <x v="2240"/>
    <n v="88"/>
    <x v="1"/>
    <x v="1"/>
    <x v="0"/>
    <n v="9225.94"/>
  </r>
  <r>
    <s v="PAT_393"/>
    <x v="1"/>
    <x v="4285"/>
    <d v="2022-01-26T11:49:00"/>
    <x v="3"/>
    <x v="0"/>
    <x v="814"/>
    <n v="84"/>
    <x v="1"/>
    <x v="3"/>
    <x v="2"/>
    <n v="7732.94"/>
  </r>
  <r>
    <s v="PAT_1617"/>
    <x v="0"/>
    <x v="4286"/>
    <d v="2022-01-26T18:04:28"/>
    <x v="3"/>
    <x v="0"/>
    <x v="896"/>
    <n v="75"/>
    <x v="0"/>
    <x v="3"/>
    <x v="1"/>
    <n v="2300.52"/>
  </r>
  <r>
    <s v="PAT_2736"/>
    <x v="3"/>
    <x v="4287"/>
    <d v="2022-01-27T00:19:57"/>
    <x v="3"/>
    <x v="0"/>
    <x v="985"/>
    <n v="48"/>
    <x v="0"/>
    <x v="0"/>
    <x v="1"/>
    <n v="3554.07"/>
  </r>
  <r>
    <s v="PAT_565"/>
    <x v="2"/>
    <x v="4288"/>
    <d v="2022-01-27T06:35:26"/>
    <x v="3"/>
    <x v="0"/>
    <x v="2241"/>
    <n v="79"/>
    <x v="0"/>
    <x v="3"/>
    <x v="2"/>
    <n v="4678.07"/>
  </r>
  <r>
    <s v="PAT_1451"/>
    <x v="3"/>
    <x v="4289"/>
    <d v="2022-01-27T12:50:55"/>
    <x v="3"/>
    <x v="0"/>
    <x v="1539"/>
    <n v="71"/>
    <x v="0"/>
    <x v="1"/>
    <x v="0"/>
    <n v="4342.03"/>
  </r>
  <r>
    <s v="PAT_1055"/>
    <x v="3"/>
    <x v="4290"/>
    <d v="2022-01-27T19:06:24"/>
    <x v="3"/>
    <x v="0"/>
    <x v="2242"/>
    <n v="83"/>
    <x v="1"/>
    <x v="2"/>
    <x v="1"/>
    <n v="6198.87"/>
  </r>
  <r>
    <s v="PAT_1651"/>
    <x v="1"/>
    <x v="4291"/>
    <d v="2022-01-28T01:21:53"/>
    <x v="3"/>
    <x v="0"/>
    <x v="2115"/>
    <n v="31"/>
    <x v="1"/>
    <x v="2"/>
    <x v="0"/>
    <n v="4418.53"/>
  </r>
  <r>
    <s v="PAT_796"/>
    <x v="1"/>
    <x v="4292"/>
    <d v="2022-01-28T07:37:22"/>
    <x v="3"/>
    <x v="0"/>
    <x v="162"/>
    <n v="38"/>
    <x v="1"/>
    <x v="0"/>
    <x v="1"/>
    <n v="619.47"/>
  </r>
  <r>
    <s v="PAT_2102"/>
    <x v="3"/>
    <x v="4293"/>
    <d v="2022-01-28T13:52:51"/>
    <x v="3"/>
    <x v="0"/>
    <x v="26"/>
    <n v="52"/>
    <x v="1"/>
    <x v="3"/>
    <x v="1"/>
    <n v="7701.28"/>
  </r>
  <r>
    <s v="PAT_2379"/>
    <x v="1"/>
    <x v="4294"/>
    <d v="2022-01-28T20:08:20"/>
    <x v="3"/>
    <x v="0"/>
    <x v="715"/>
    <n v="67"/>
    <x v="1"/>
    <x v="2"/>
    <x v="2"/>
    <n v="251.06"/>
  </r>
  <r>
    <s v="PAT_695"/>
    <x v="2"/>
    <x v="4295"/>
    <d v="2022-01-29T02:23:49"/>
    <x v="3"/>
    <x v="0"/>
    <x v="118"/>
    <n v="39"/>
    <x v="1"/>
    <x v="0"/>
    <x v="2"/>
    <n v="9293.1200000000008"/>
  </r>
  <r>
    <s v="PAT_807"/>
    <x v="3"/>
    <x v="4296"/>
    <d v="2022-01-29T08:39:18"/>
    <x v="3"/>
    <x v="0"/>
    <x v="527"/>
    <n v="88"/>
    <x v="1"/>
    <x v="3"/>
    <x v="2"/>
    <n v="7090.66"/>
  </r>
  <r>
    <s v="PAT_1303"/>
    <x v="3"/>
    <x v="4297"/>
    <d v="2022-01-29T14:54:47"/>
    <x v="3"/>
    <x v="0"/>
    <x v="2243"/>
    <n v="74"/>
    <x v="1"/>
    <x v="3"/>
    <x v="0"/>
    <n v="8644.91"/>
  </r>
  <r>
    <s v="PAT_1480"/>
    <x v="1"/>
    <x v="4298"/>
    <d v="2022-01-29T21:10:16"/>
    <x v="3"/>
    <x v="0"/>
    <x v="2007"/>
    <n v="71"/>
    <x v="0"/>
    <x v="2"/>
    <x v="2"/>
    <n v="2259.2199999999998"/>
  </r>
  <r>
    <s v="PAT_1659"/>
    <x v="0"/>
    <x v="4299"/>
    <d v="2022-01-30T03:25:45"/>
    <x v="3"/>
    <x v="0"/>
    <x v="2244"/>
    <n v="52"/>
    <x v="0"/>
    <x v="1"/>
    <x v="0"/>
    <n v="3281.83"/>
  </r>
  <r>
    <s v="PAT_2580"/>
    <x v="2"/>
    <x v="4300"/>
    <d v="2022-01-30T09:41:14"/>
    <x v="3"/>
    <x v="0"/>
    <x v="1241"/>
    <n v="68"/>
    <x v="1"/>
    <x v="4"/>
    <x v="2"/>
    <n v="1646.66"/>
  </r>
  <r>
    <s v="PAT_1423"/>
    <x v="1"/>
    <x v="4301"/>
    <d v="2022-01-30T15:56:42"/>
    <x v="3"/>
    <x v="0"/>
    <x v="1854"/>
    <n v="21"/>
    <x v="0"/>
    <x v="0"/>
    <x v="0"/>
    <n v="8706.82"/>
  </r>
  <r>
    <s v="PAT_574"/>
    <x v="3"/>
    <x v="4302"/>
    <d v="2022-01-30T22:12:11"/>
    <x v="3"/>
    <x v="0"/>
    <x v="2245"/>
    <n v="77"/>
    <x v="0"/>
    <x v="2"/>
    <x v="2"/>
    <n v="9607.8799999999992"/>
  </r>
  <r>
    <s v="PAT_314"/>
    <x v="1"/>
    <x v="4303"/>
    <d v="2022-01-31T04:27:40"/>
    <x v="3"/>
    <x v="0"/>
    <x v="659"/>
    <n v="72"/>
    <x v="0"/>
    <x v="1"/>
    <x v="2"/>
    <n v="8361.48"/>
  </r>
  <r>
    <s v="PAT_1824"/>
    <x v="0"/>
    <x v="4304"/>
    <d v="2022-01-31T10:43:09"/>
    <x v="3"/>
    <x v="0"/>
    <x v="2246"/>
    <n v="22"/>
    <x v="0"/>
    <x v="4"/>
    <x v="0"/>
    <n v="4020.65"/>
  </r>
  <r>
    <s v="PAT_1624"/>
    <x v="1"/>
    <x v="4305"/>
    <d v="2022-01-31T16:58:38"/>
    <x v="3"/>
    <x v="0"/>
    <x v="2247"/>
    <n v="88"/>
    <x v="1"/>
    <x v="0"/>
    <x v="2"/>
    <n v="1537.83"/>
  </r>
  <r>
    <s v="PAT_967"/>
    <x v="2"/>
    <x v="4306"/>
    <d v="2022-01-31T23:14:07"/>
    <x v="3"/>
    <x v="0"/>
    <x v="2248"/>
    <n v="23"/>
    <x v="0"/>
    <x v="0"/>
    <x v="0"/>
    <n v="563.94000000000005"/>
  </r>
  <r>
    <s v="PAT_714"/>
    <x v="0"/>
    <x v="4307"/>
    <d v="2022-02-01T05:29:36"/>
    <x v="3"/>
    <x v="1"/>
    <x v="1143"/>
    <n v="57"/>
    <x v="1"/>
    <x v="1"/>
    <x v="2"/>
    <n v="4794.82"/>
  </r>
  <r>
    <s v="PAT_46"/>
    <x v="2"/>
    <x v="4308"/>
    <d v="2022-02-01T11:45:05"/>
    <x v="3"/>
    <x v="1"/>
    <x v="1662"/>
    <n v="86"/>
    <x v="0"/>
    <x v="1"/>
    <x v="0"/>
    <n v="4844.12"/>
  </r>
  <r>
    <s v="PAT_438"/>
    <x v="2"/>
    <x v="4309"/>
    <d v="2022-02-01T18:00:34"/>
    <x v="3"/>
    <x v="1"/>
    <x v="2249"/>
    <n v="26"/>
    <x v="0"/>
    <x v="3"/>
    <x v="2"/>
    <n v="1357.12"/>
  </r>
  <r>
    <s v="PAT_578"/>
    <x v="2"/>
    <x v="4310"/>
    <d v="2022-02-02T00:16:03"/>
    <x v="3"/>
    <x v="1"/>
    <x v="1074"/>
    <n v="40"/>
    <x v="0"/>
    <x v="2"/>
    <x v="1"/>
    <n v="8080.44"/>
  </r>
  <r>
    <s v="PAT_2156"/>
    <x v="3"/>
    <x v="4311"/>
    <d v="2022-02-02T06:31:32"/>
    <x v="3"/>
    <x v="1"/>
    <x v="652"/>
    <n v="89"/>
    <x v="1"/>
    <x v="3"/>
    <x v="2"/>
    <n v="8058.24"/>
  </r>
  <r>
    <s v="PAT_541"/>
    <x v="2"/>
    <x v="4312"/>
    <d v="2022-02-02T12:47:01"/>
    <x v="3"/>
    <x v="1"/>
    <x v="1131"/>
    <n v="19"/>
    <x v="1"/>
    <x v="3"/>
    <x v="0"/>
    <n v="8918.61"/>
  </r>
  <r>
    <s v="PAT_2639"/>
    <x v="0"/>
    <x v="4313"/>
    <d v="2022-02-02T19:02:30"/>
    <x v="3"/>
    <x v="1"/>
    <x v="357"/>
    <n v="69"/>
    <x v="0"/>
    <x v="4"/>
    <x v="2"/>
    <n v="4844.03"/>
  </r>
  <r>
    <s v="PAT_840"/>
    <x v="1"/>
    <x v="4314"/>
    <d v="2022-02-03T01:17:59"/>
    <x v="3"/>
    <x v="1"/>
    <x v="478"/>
    <n v="73"/>
    <x v="1"/>
    <x v="3"/>
    <x v="2"/>
    <n v="2703.58"/>
  </r>
  <r>
    <s v="PAT_346"/>
    <x v="2"/>
    <x v="4315"/>
    <d v="2022-02-03T07:33:28"/>
    <x v="3"/>
    <x v="1"/>
    <x v="1315"/>
    <n v="58"/>
    <x v="0"/>
    <x v="0"/>
    <x v="2"/>
    <n v="5090.1400000000003"/>
  </r>
  <r>
    <s v="PAT_2596"/>
    <x v="0"/>
    <x v="4316"/>
    <d v="2022-02-03T13:48:56"/>
    <x v="3"/>
    <x v="1"/>
    <x v="2250"/>
    <n v="20"/>
    <x v="0"/>
    <x v="4"/>
    <x v="0"/>
    <n v="2939.3"/>
  </r>
  <r>
    <s v="PAT_323"/>
    <x v="3"/>
    <x v="4317"/>
    <d v="2022-02-03T20:04:25"/>
    <x v="3"/>
    <x v="1"/>
    <x v="1949"/>
    <n v="35"/>
    <x v="0"/>
    <x v="0"/>
    <x v="2"/>
    <n v="3564.48"/>
  </r>
  <r>
    <s v="PAT_1379"/>
    <x v="2"/>
    <x v="4318"/>
    <d v="2022-02-04T02:19:54"/>
    <x v="3"/>
    <x v="1"/>
    <x v="1282"/>
    <n v="77"/>
    <x v="1"/>
    <x v="0"/>
    <x v="1"/>
    <n v="5961.17"/>
  </r>
  <r>
    <s v="PAT_1611"/>
    <x v="2"/>
    <x v="4319"/>
    <d v="2022-02-04T08:35:23"/>
    <x v="3"/>
    <x v="1"/>
    <x v="1902"/>
    <n v="89"/>
    <x v="1"/>
    <x v="0"/>
    <x v="1"/>
    <n v="4852.55"/>
  </r>
  <r>
    <s v="PAT_2546"/>
    <x v="0"/>
    <x v="4320"/>
    <d v="2022-02-04T14:50:52"/>
    <x v="3"/>
    <x v="1"/>
    <x v="168"/>
    <n v="32"/>
    <x v="0"/>
    <x v="2"/>
    <x v="0"/>
    <n v="1880.65"/>
  </r>
  <r>
    <s v="PAT_119"/>
    <x v="1"/>
    <x v="4321"/>
    <d v="2022-02-04T21:06:21"/>
    <x v="3"/>
    <x v="1"/>
    <x v="1031"/>
    <n v="83"/>
    <x v="1"/>
    <x v="3"/>
    <x v="2"/>
    <n v="7775.47"/>
  </r>
  <r>
    <s v="PAT_2161"/>
    <x v="1"/>
    <x v="4322"/>
    <d v="2022-02-05T03:21:50"/>
    <x v="3"/>
    <x v="1"/>
    <x v="1825"/>
    <n v="32"/>
    <x v="0"/>
    <x v="4"/>
    <x v="1"/>
    <n v="1515.32"/>
  </r>
  <r>
    <s v="PAT_2007"/>
    <x v="0"/>
    <x v="4323"/>
    <d v="2022-02-05T09:37:19"/>
    <x v="3"/>
    <x v="1"/>
    <x v="572"/>
    <n v="88"/>
    <x v="1"/>
    <x v="3"/>
    <x v="1"/>
    <n v="5031.42"/>
  </r>
  <r>
    <s v="PAT_2260"/>
    <x v="2"/>
    <x v="4324"/>
    <d v="2022-02-05T15:52:48"/>
    <x v="3"/>
    <x v="1"/>
    <x v="1238"/>
    <n v="65"/>
    <x v="1"/>
    <x v="4"/>
    <x v="2"/>
    <n v="6585.46"/>
  </r>
  <r>
    <s v="PAT_2429"/>
    <x v="3"/>
    <x v="4325"/>
    <d v="2022-02-05T22:08:17"/>
    <x v="3"/>
    <x v="1"/>
    <x v="2095"/>
    <n v="42"/>
    <x v="0"/>
    <x v="4"/>
    <x v="1"/>
    <n v="1970.37"/>
  </r>
  <r>
    <s v="PAT_1235"/>
    <x v="3"/>
    <x v="4326"/>
    <d v="2022-02-06T04:23:46"/>
    <x v="3"/>
    <x v="1"/>
    <x v="1684"/>
    <n v="85"/>
    <x v="0"/>
    <x v="3"/>
    <x v="1"/>
    <n v="2473.6"/>
  </r>
  <r>
    <s v="PAT_1873"/>
    <x v="3"/>
    <x v="4327"/>
    <d v="2022-02-06T10:39:15"/>
    <x v="3"/>
    <x v="1"/>
    <x v="1814"/>
    <n v="49"/>
    <x v="1"/>
    <x v="4"/>
    <x v="1"/>
    <n v="169"/>
  </r>
  <r>
    <s v="PAT_395"/>
    <x v="0"/>
    <x v="4328"/>
    <d v="2022-02-06T16:54:44"/>
    <x v="3"/>
    <x v="1"/>
    <x v="1617"/>
    <n v="75"/>
    <x v="0"/>
    <x v="2"/>
    <x v="2"/>
    <n v="2083.62"/>
  </r>
  <r>
    <s v="PAT_2229"/>
    <x v="3"/>
    <x v="4329"/>
    <d v="2022-02-06T23:10:13"/>
    <x v="3"/>
    <x v="1"/>
    <x v="1658"/>
    <n v="74"/>
    <x v="0"/>
    <x v="1"/>
    <x v="2"/>
    <n v="145.61000000000001"/>
  </r>
  <r>
    <s v="PAT_2909"/>
    <x v="3"/>
    <x v="4330"/>
    <d v="2022-02-07T05:25:42"/>
    <x v="3"/>
    <x v="1"/>
    <x v="2251"/>
    <n v="45"/>
    <x v="1"/>
    <x v="0"/>
    <x v="1"/>
    <n v="213.72"/>
  </r>
  <r>
    <s v="PAT_2563"/>
    <x v="0"/>
    <x v="4331"/>
    <d v="2022-02-07T11:41:10"/>
    <x v="3"/>
    <x v="1"/>
    <x v="2252"/>
    <n v="45"/>
    <x v="0"/>
    <x v="0"/>
    <x v="1"/>
    <n v="7094.56"/>
  </r>
  <r>
    <s v="PAT_5"/>
    <x v="3"/>
    <x v="4332"/>
    <d v="2022-02-07T17:56:39"/>
    <x v="3"/>
    <x v="1"/>
    <x v="1713"/>
    <n v="43"/>
    <x v="0"/>
    <x v="4"/>
    <x v="0"/>
    <n v="4379.2299999999996"/>
  </r>
  <r>
    <s v="PAT_1517"/>
    <x v="1"/>
    <x v="4333"/>
    <d v="2022-02-08T00:12:08"/>
    <x v="3"/>
    <x v="1"/>
    <x v="1479"/>
    <n v="72"/>
    <x v="0"/>
    <x v="4"/>
    <x v="0"/>
    <n v="8618.39"/>
  </r>
  <r>
    <s v="PAT_1818"/>
    <x v="1"/>
    <x v="4334"/>
    <d v="2022-02-08T06:27:37"/>
    <x v="3"/>
    <x v="1"/>
    <x v="1038"/>
    <n v="54"/>
    <x v="0"/>
    <x v="4"/>
    <x v="0"/>
    <n v="6707.38"/>
  </r>
  <r>
    <s v="PAT_2279"/>
    <x v="1"/>
    <x v="4335"/>
    <d v="2022-02-08T12:43:06"/>
    <x v="3"/>
    <x v="1"/>
    <x v="2253"/>
    <n v="33"/>
    <x v="0"/>
    <x v="3"/>
    <x v="2"/>
    <n v="2788.72"/>
  </r>
  <r>
    <s v="PAT_2621"/>
    <x v="3"/>
    <x v="4336"/>
    <d v="2022-02-08T18:58:35"/>
    <x v="3"/>
    <x v="1"/>
    <x v="1432"/>
    <n v="62"/>
    <x v="1"/>
    <x v="2"/>
    <x v="0"/>
    <n v="5345.43"/>
  </r>
  <r>
    <s v="PAT_798"/>
    <x v="1"/>
    <x v="4337"/>
    <d v="2022-02-09T01:14:04"/>
    <x v="3"/>
    <x v="1"/>
    <x v="2254"/>
    <n v="62"/>
    <x v="0"/>
    <x v="4"/>
    <x v="1"/>
    <n v="9955.5499999999993"/>
  </r>
  <r>
    <s v="PAT_881"/>
    <x v="0"/>
    <x v="4338"/>
    <d v="2022-02-09T07:29:33"/>
    <x v="3"/>
    <x v="1"/>
    <x v="454"/>
    <n v="45"/>
    <x v="0"/>
    <x v="1"/>
    <x v="1"/>
    <n v="8931.36"/>
  </r>
  <r>
    <s v="PAT_948"/>
    <x v="1"/>
    <x v="4339"/>
    <d v="2022-02-09T13:45:02"/>
    <x v="3"/>
    <x v="1"/>
    <x v="740"/>
    <n v="70"/>
    <x v="0"/>
    <x v="0"/>
    <x v="1"/>
    <n v="3041.9"/>
  </r>
  <r>
    <s v="PAT_2647"/>
    <x v="3"/>
    <x v="4340"/>
    <d v="2022-02-09T20:00:31"/>
    <x v="3"/>
    <x v="1"/>
    <x v="1372"/>
    <n v="21"/>
    <x v="0"/>
    <x v="1"/>
    <x v="2"/>
    <n v="2897.72"/>
  </r>
  <r>
    <s v="PAT_17"/>
    <x v="0"/>
    <x v="4341"/>
    <d v="2022-02-10T02:16:00"/>
    <x v="3"/>
    <x v="1"/>
    <x v="2094"/>
    <n v="20"/>
    <x v="0"/>
    <x v="4"/>
    <x v="1"/>
    <n v="3159.22"/>
  </r>
  <r>
    <s v="PAT_1300"/>
    <x v="1"/>
    <x v="4342"/>
    <d v="2022-02-10T08:31:29"/>
    <x v="3"/>
    <x v="1"/>
    <x v="1058"/>
    <n v="60"/>
    <x v="0"/>
    <x v="3"/>
    <x v="0"/>
    <n v="4445.3100000000004"/>
  </r>
  <r>
    <s v="PAT_2477"/>
    <x v="3"/>
    <x v="4343"/>
    <d v="2022-02-10T14:46:58"/>
    <x v="3"/>
    <x v="1"/>
    <x v="11"/>
    <n v="31"/>
    <x v="0"/>
    <x v="3"/>
    <x v="2"/>
    <n v="6076"/>
  </r>
  <r>
    <s v="PAT_1886"/>
    <x v="0"/>
    <x v="4344"/>
    <d v="2022-02-10T21:02:27"/>
    <x v="3"/>
    <x v="1"/>
    <x v="12"/>
    <n v="43"/>
    <x v="1"/>
    <x v="0"/>
    <x v="0"/>
    <n v="4444.4799999999996"/>
  </r>
  <r>
    <s v="PAT_527"/>
    <x v="2"/>
    <x v="4345"/>
    <d v="2022-02-11T03:17:56"/>
    <x v="3"/>
    <x v="1"/>
    <x v="1850"/>
    <n v="38"/>
    <x v="0"/>
    <x v="1"/>
    <x v="1"/>
    <n v="3139.62"/>
  </r>
  <r>
    <s v="PAT_2385"/>
    <x v="0"/>
    <x v="4346"/>
    <d v="2022-02-11T09:33:24"/>
    <x v="3"/>
    <x v="1"/>
    <x v="878"/>
    <n v="55"/>
    <x v="0"/>
    <x v="4"/>
    <x v="2"/>
    <n v="1615.86"/>
  </r>
  <r>
    <s v="PAT_1800"/>
    <x v="1"/>
    <x v="4347"/>
    <d v="2022-02-11T15:48:53"/>
    <x v="3"/>
    <x v="1"/>
    <x v="164"/>
    <n v="23"/>
    <x v="0"/>
    <x v="1"/>
    <x v="1"/>
    <n v="3656.67"/>
  </r>
  <r>
    <s v="PAT_899"/>
    <x v="0"/>
    <x v="4348"/>
    <d v="2022-02-11T22:04:22"/>
    <x v="3"/>
    <x v="1"/>
    <x v="1989"/>
    <n v="30"/>
    <x v="0"/>
    <x v="2"/>
    <x v="1"/>
    <n v="6507.07"/>
  </r>
  <r>
    <s v="PAT_792"/>
    <x v="0"/>
    <x v="4349"/>
    <d v="2022-02-12T04:19:51"/>
    <x v="3"/>
    <x v="1"/>
    <x v="542"/>
    <n v="48"/>
    <x v="0"/>
    <x v="4"/>
    <x v="0"/>
    <n v="9132.93"/>
  </r>
  <r>
    <s v="PAT_2893"/>
    <x v="3"/>
    <x v="4350"/>
    <d v="2022-02-12T10:35:20"/>
    <x v="3"/>
    <x v="1"/>
    <x v="539"/>
    <n v="41"/>
    <x v="0"/>
    <x v="3"/>
    <x v="0"/>
    <n v="6326.37"/>
  </r>
  <r>
    <s v="PAT_342"/>
    <x v="0"/>
    <x v="4351"/>
    <d v="2022-02-12T16:50:49"/>
    <x v="3"/>
    <x v="1"/>
    <x v="220"/>
    <n v="72"/>
    <x v="1"/>
    <x v="2"/>
    <x v="1"/>
    <n v="488.56"/>
  </r>
  <r>
    <s v="PAT_2168"/>
    <x v="3"/>
    <x v="4352"/>
    <d v="2022-02-12T23:06:18"/>
    <x v="3"/>
    <x v="1"/>
    <x v="2255"/>
    <n v="59"/>
    <x v="1"/>
    <x v="1"/>
    <x v="0"/>
    <n v="8915.5"/>
  </r>
  <r>
    <s v="PAT_470"/>
    <x v="2"/>
    <x v="4353"/>
    <d v="2022-02-13T05:21:47"/>
    <x v="3"/>
    <x v="1"/>
    <x v="2256"/>
    <n v="74"/>
    <x v="1"/>
    <x v="2"/>
    <x v="1"/>
    <n v="5840.14"/>
  </r>
  <r>
    <s v="PAT_1773"/>
    <x v="1"/>
    <x v="4354"/>
    <d v="2022-02-13T11:37:16"/>
    <x v="3"/>
    <x v="1"/>
    <x v="2257"/>
    <n v="69"/>
    <x v="0"/>
    <x v="3"/>
    <x v="0"/>
    <n v="9027.92"/>
  </r>
  <r>
    <s v="PAT_713"/>
    <x v="3"/>
    <x v="4355"/>
    <d v="2022-02-13T17:52:45"/>
    <x v="3"/>
    <x v="1"/>
    <x v="342"/>
    <n v="36"/>
    <x v="0"/>
    <x v="0"/>
    <x v="1"/>
    <n v="161.24"/>
  </r>
  <r>
    <s v="PAT_2495"/>
    <x v="0"/>
    <x v="4356"/>
    <d v="2022-02-14T00:08:14"/>
    <x v="3"/>
    <x v="1"/>
    <x v="1740"/>
    <n v="53"/>
    <x v="0"/>
    <x v="3"/>
    <x v="1"/>
    <n v="7010.78"/>
  </r>
  <r>
    <s v="PAT_2941"/>
    <x v="2"/>
    <x v="4357"/>
    <d v="2022-02-14T06:23:43"/>
    <x v="3"/>
    <x v="1"/>
    <x v="2021"/>
    <n v="66"/>
    <x v="1"/>
    <x v="3"/>
    <x v="1"/>
    <n v="3294.86"/>
  </r>
  <r>
    <s v="PAT_1419"/>
    <x v="3"/>
    <x v="4358"/>
    <d v="2022-02-14T12:39:12"/>
    <x v="3"/>
    <x v="1"/>
    <x v="430"/>
    <n v="35"/>
    <x v="0"/>
    <x v="3"/>
    <x v="0"/>
    <n v="1694.59"/>
  </r>
  <r>
    <s v="PAT_861"/>
    <x v="2"/>
    <x v="4359"/>
    <d v="2022-02-14T18:54:41"/>
    <x v="3"/>
    <x v="1"/>
    <x v="1999"/>
    <n v="66"/>
    <x v="0"/>
    <x v="1"/>
    <x v="2"/>
    <n v="3452.13"/>
  </r>
  <r>
    <s v="PAT_170"/>
    <x v="0"/>
    <x v="4360"/>
    <d v="2022-02-15T01:10:10"/>
    <x v="3"/>
    <x v="1"/>
    <x v="2049"/>
    <n v="83"/>
    <x v="0"/>
    <x v="1"/>
    <x v="0"/>
    <n v="5855.58"/>
  </r>
  <r>
    <s v="PAT_782"/>
    <x v="3"/>
    <x v="4361"/>
    <d v="2022-02-15T07:25:38"/>
    <x v="3"/>
    <x v="1"/>
    <x v="418"/>
    <n v="42"/>
    <x v="1"/>
    <x v="3"/>
    <x v="0"/>
    <n v="9237.7900000000009"/>
  </r>
  <r>
    <s v="PAT_1375"/>
    <x v="3"/>
    <x v="4362"/>
    <d v="2022-02-15T13:41:07"/>
    <x v="3"/>
    <x v="1"/>
    <x v="1598"/>
    <n v="54"/>
    <x v="0"/>
    <x v="0"/>
    <x v="2"/>
    <n v="8185.91"/>
  </r>
  <r>
    <s v="PAT_2651"/>
    <x v="2"/>
    <x v="4363"/>
    <d v="2022-02-15T19:56:36"/>
    <x v="3"/>
    <x v="1"/>
    <x v="2258"/>
    <n v="40"/>
    <x v="1"/>
    <x v="3"/>
    <x v="1"/>
    <n v="7876.77"/>
  </r>
  <r>
    <s v="PAT_1482"/>
    <x v="1"/>
    <x v="4364"/>
    <d v="2022-02-16T02:12:05"/>
    <x v="3"/>
    <x v="1"/>
    <x v="1019"/>
    <n v="57"/>
    <x v="1"/>
    <x v="2"/>
    <x v="0"/>
    <n v="4307.84"/>
  </r>
  <r>
    <s v="PAT_1851"/>
    <x v="3"/>
    <x v="4365"/>
    <d v="2022-02-16T08:27:34"/>
    <x v="3"/>
    <x v="1"/>
    <x v="14"/>
    <n v="44"/>
    <x v="1"/>
    <x v="1"/>
    <x v="2"/>
    <n v="9359.41"/>
  </r>
  <r>
    <s v="PAT_410"/>
    <x v="2"/>
    <x v="4366"/>
    <d v="2022-02-16T14:43:03"/>
    <x v="3"/>
    <x v="1"/>
    <x v="2150"/>
    <n v="36"/>
    <x v="1"/>
    <x v="1"/>
    <x v="0"/>
    <n v="6328.48"/>
  </r>
  <r>
    <s v="PAT_358"/>
    <x v="0"/>
    <x v="4367"/>
    <d v="2022-02-16T20:58:32"/>
    <x v="3"/>
    <x v="1"/>
    <x v="2259"/>
    <n v="67"/>
    <x v="1"/>
    <x v="4"/>
    <x v="2"/>
    <n v="6048.97"/>
  </r>
  <r>
    <s v="PAT_2701"/>
    <x v="1"/>
    <x v="4368"/>
    <d v="2022-02-17T03:14:01"/>
    <x v="3"/>
    <x v="1"/>
    <x v="2260"/>
    <n v="45"/>
    <x v="1"/>
    <x v="4"/>
    <x v="0"/>
    <n v="8520.1200000000008"/>
  </r>
  <r>
    <s v="PAT_167"/>
    <x v="3"/>
    <x v="4369"/>
    <d v="2022-02-17T09:29:30"/>
    <x v="3"/>
    <x v="1"/>
    <x v="1845"/>
    <n v="58"/>
    <x v="0"/>
    <x v="0"/>
    <x v="0"/>
    <n v="2080.8000000000002"/>
  </r>
  <r>
    <s v="PAT_346"/>
    <x v="2"/>
    <x v="4370"/>
    <d v="2022-02-17T15:44:59"/>
    <x v="3"/>
    <x v="1"/>
    <x v="1315"/>
    <n v="58"/>
    <x v="0"/>
    <x v="0"/>
    <x v="2"/>
    <n v="5090.1400000000003"/>
  </r>
  <r>
    <s v="PAT_1803"/>
    <x v="1"/>
    <x v="4371"/>
    <d v="2022-02-17T22:00:28"/>
    <x v="3"/>
    <x v="1"/>
    <x v="2201"/>
    <n v="74"/>
    <x v="0"/>
    <x v="3"/>
    <x v="1"/>
    <n v="7161.78"/>
  </r>
  <r>
    <s v="PAT_864"/>
    <x v="0"/>
    <x v="4372"/>
    <d v="2022-02-18T04:15:57"/>
    <x v="3"/>
    <x v="1"/>
    <x v="1594"/>
    <n v="19"/>
    <x v="0"/>
    <x v="1"/>
    <x v="1"/>
    <n v="7803.08"/>
  </r>
  <r>
    <s v="PAT_2016"/>
    <x v="2"/>
    <x v="4373"/>
    <d v="2022-02-18T10:31:26"/>
    <x v="3"/>
    <x v="1"/>
    <x v="2261"/>
    <n v="33"/>
    <x v="1"/>
    <x v="2"/>
    <x v="1"/>
    <n v="3737.7"/>
  </r>
  <r>
    <s v="PAT_1862"/>
    <x v="3"/>
    <x v="4374"/>
    <d v="2022-02-18T16:46:55"/>
    <x v="3"/>
    <x v="1"/>
    <x v="401"/>
    <n v="59"/>
    <x v="1"/>
    <x v="0"/>
    <x v="2"/>
    <n v="7672.99"/>
  </r>
  <r>
    <s v="PAT_575"/>
    <x v="2"/>
    <x v="4375"/>
    <d v="2022-02-18T23:02:24"/>
    <x v="3"/>
    <x v="1"/>
    <x v="49"/>
    <n v="62"/>
    <x v="1"/>
    <x v="1"/>
    <x v="0"/>
    <n v="3260.94"/>
  </r>
  <r>
    <s v="PAT_1636"/>
    <x v="0"/>
    <x v="4376"/>
    <d v="2022-02-19T05:17:52"/>
    <x v="3"/>
    <x v="1"/>
    <x v="1220"/>
    <n v="60"/>
    <x v="1"/>
    <x v="4"/>
    <x v="1"/>
    <n v="3500.23"/>
  </r>
  <r>
    <s v="PAT_2747"/>
    <x v="3"/>
    <x v="4377"/>
    <d v="2022-02-19T11:33:21"/>
    <x v="3"/>
    <x v="1"/>
    <x v="2262"/>
    <n v="60"/>
    <x v="1"/>
    <x v="0"/>
    <x v="1"/>
    <n v="6798.56"/>
  </r>
  <r>
    <s v="PAT_2380"/>
    <x v="2"/>
    <x v="4378"/>
    <d v="2022-02-19T17:48:50"/>
    <x v="3"/>
    <x v="1"/>
    <x v="2263"/>
    <n v="36"/>
    <x v="1"/>
    <x v="0"/>
    <x v="1"/>
    <n v="4901.55"/>
  </r>
  <r>
    <s v="PAT_1558"/>
    <x v="2"/>
    <x v="4379"/>
    <d v="2022-02-20T00:04:19"/>
    <x v="3"/>
    <x v="1"/>
    <x v="1398"/>
    <n v="36"/>
    <x v="0"/>
    <x v="1"/>
    <x v="2"/>
    <n v="762.42"/>
  </r>
  <r>
    <s v="PAT_1954"/>
    <x v="3"/>
    <x v="4380"/>
    <d v="2022-02-20T06:19:48"/>
    <x v="3"/>
    <x v="1"/>
    <x v="1085"/>
    <n v="45"/>
    <x v="1"/>
    <x v="2"/>
    <x v="0"/>
    <n v="7500.97"/>
  </r>
  <r>
    <s v="PAT_1586"/>
    <x v="2"/>
    <x v="4381"/>
    <d v="2022-02-20T12:35:17"/>
    <x v="3"/>
    <x v="1"/>
    <x v="2264"/>
    <n v="23"/>
    <x v="1"/>
    <x v="4"/>
    <x v="1"/>
    <n v="9789.19"/>
  </r>
  <r>
    <s v="PAT_124"/>
    <x v="0"/>
    <x v="4382"/>
    <d v="2022-02-20T18:50:46"/>
    <x v="3"/>
    <x v="1"/>
    <x v="1312"/>
    <n v="40"/>
    <x v="0"/>
    <x v="1"/>
    <x v="2"/>
    <n v="2598.2800000000002"/>
  </r>
  <r>
    <s v="PAT_1336"/>
    <x v="0"/>
    <x v="4383"/>
    <d v="2022-02-21T01:06:15"/>
    <x v="3"/>
    <x v="1"/>
    <x v="777"/>
    <n v="78"/>
    <x v="1"/>
    <x v="1"/>
    <x v="0"/>
    <n v="8279.73"/>
  </r>
  <r>
    <s v="PAT_1644"/>
    <x v="0"/>
    <x v="4384"/>
    <d v="2022-02-21T07:21:44"/>
    <x v="3"/>
    <x v="1"/>
    <x v="1448"/>
    <n v="33"/>
    <x v="1"/>
    <x v="4"/>
    <x v="0"/>
    <n v="6467.83"/>
  </r>
  <r>
    <s v="PAT_919"/>
    <x v="3"/>
    <x v="4385"/>
    <d v="2022-02-21T13:37:13"/>
    <x v="3"/>
    <x v="1"/>
    <x v="757"/>
    <n v="51"/>
    <x v="0"/>
    <x v="3"/>
    <x v="0"/>
    <n v="8573.0300000000007"/>
  </r>
  <r>
    <s v="PAT_811"/>
    <x v="3"/>
    <x v="4386"/>
    <d v="2022-02-21T19:52:42"/>
    <x v="3"/>
    <x v="1"/>
    <x v="1012"/>
    <n v="77"/>
    <x v="0"/>
    <x v="3"/>
    <x v="2"/>
    <n v="5663.45"/>
  </r>
  <r>
    <s v="PAT_409"/>
    <x v="0"/>
    <x v="4387"/>
    <d v="2022-02-22T02:08:11"/>
    <x v="3"/>
    <x v="1"/>
    <x v="2265"/>
    <n v="20"/>
    <x v="1"/>
    <x v="1"/>
    <x v="2"/>
    <n v="1358.93"/>
  </r>
  <r>
    <s v="PAT_1040"/>
    <x v="3"/>
    <x v="4388"/>
    <d v="2022-02-22T08:23:40"/>
    <x v="3"/>
    <x v="1"/>
    <x v="206"/>
    <n v="49"/>
    <x v="0"/>
    <x v="1"/>
    <x v="1"/>
    <n v="1278.79"/>
  </r>
  <r>
    <s v="PAT_475"/>
    <x v="1"/>
    <x v="4389"/>
    <d v="2022-02-22T14:39:09"/>
    <x v="3"/>
    <x v="1"/>
    <x v="2266"/>
    <n v="21"/>
    <x v="1"/>
    <x v="2"/>
    <x v="0"/>
    <n v="5966.56"/>
  </r>
  <r>
    <s v="PAT_1640"/>
    <x v="3"/>
    <x v="4390"/>
    <d v="2022-02-22T20:54:37"/>
    <x v="3"/>
    <x v="1"/>
    <x v="2267"/>
    <n v="55"/>
    <x v="0"/>
    <x v="0"/>
    <x v="1"/>
    <n v="6825.14"/>
  </r>
  <r>
    <s v="PAT_1438"/>
    <x v="1"/>
    <x v="4391"/>
    <d v="2022-02-23T03:10:06"/>
    <x v="3"/>
    <x v="1"/>
    <x v="1107"/>
    <n v="45"/>
    <x v="1"/>
    <x v="2"/>
    <x v="0"/>
    <n v="6666.52"/>
  </r>
  <r>
    <s v="PAT_1442"/>
    <x v="3"/>
    <x v="4392"/>
    <d v="2022-02-23T09:25:35"/>
    <x v="3"/>
    <x v="1"/>
    <x v="2268"/>
    <n v="21"/>
    <x v="0"/>
    <x v="2"/>
    <x v="1"/>
    <n v="5288.54"/>
  </r>
  <r>
    <s v="PAT_2554"/>
    <x v="1"/>
    <x v="4393"/>
    <d v="2022-02-23T15:41:04"/>
    <x v="3"/>
    <x v="1"/>
    <x v="2269"/>
    <n v="78"/>
    <x v="1"/>
    <x v="0"/>
    <x v="2"/>
    <n v="3694.75"/>
  </r>
  <r>
    <s v="PAT_2887"/>
    <x v="2"/>
    <x v="4394"/>
    <d v="2022-02-23T21:56:33"/>
    <x v="3"/>
    <x v="1"/>
    <x v="1753"/>
    <n v="22"/>
    <x v="1"/>
    <x v="3"/>
    <x v="2"/>
    <n v="119.31"/>
  </r>
  <r>
    <s v="PAT_2472"/>
    <x v="3"/>
    <x v="4395"/>
    <d v="2022-02-24T04:12:02"/>
    <x v="3"/>
    <x v="1"/>
    <x v="1188"/>
    <n v="83"/>
    <x v="0"/>
    <x v="4"/>
    <x v="2"/>
    <n v="5689.04"/>
  </r>
  <r>
    <s v="PAT_1804"/>
    <x v="2"/>
    <x v="4396"/>
    <d v="2022-02-24T10:27:31"/>
    <x v="3"/>
    <x v="1"/>
    <x v="2270"/>
    <n v="86"/>
    <x v="0"/>
    <x v="4"/>
    <x v="2"/>
    <n v="9816.26"/>
  </r>
  <r>
    <s v="PAT_873"/>
    <x v="3"/>
    <x v="4397"/>
    <d v="2022-02-24T16:43:00"/>
    <x v="3"/>
    <x v="1"/>
    <x v="524"/>
    <n v="86"/>
    <x v="1"/>
    <x v="1"/>
    <x v="2"/>
    <n v="8988.6"/>
  </r>
  <r>
    <s v="PAT_2348"/>
    <x v="1"/>
    <x v="4398"/>
    <d v="2022-02-24T22:58:29"/>
    <x v="3"/>
    <x v="1"/>
    <x v="2169"/>
    <n v="33"/>
    <x v="0"/>
    <x v="1"/>
    <x v="2"/>
    <n v="4458.46"/>
  </r>
  <r>
    <s v="PAT_1279"/>
    <x v="2"/>
    <x v="4399"/>
    <d v="2022-02-25T05:13:58"/>
    <x v="3"/>
    <x v="1"/>
    <x v="1225"/>
    <n v="89"/>
    <x v="1"/>
    <x v="1"/>
    <x v="2"/>
    <n v="6757.33"/>
  </r>
  <r>
    <s v="PAT_1273"/>
    <x v="1"/>
    <x v="4400"/>
    <d v="2022-02-25T11:29:27"/>
    <x v="3"/>
    <x v="1"/>
    <x v="150"/>
    <n v="23"/>
    <x v="1"/>
    <x v="1"/>
    <x v="1"/>
    <n v="7992.51"/>
  </r>
  <r>
    <s v="PAT_2744"/>
    <x v="2"/>
    <x v="4401"/>
    <d v="2022-02-25T17:44:56"/>
    <x v="3"/>
    <x v="1"/>
    <x v="1975"/>
    <n v="42"/>
    <x v="0"/>
    <x v="4"/>
    <x v="2"/>
    <n v="4777.59"/>
  </r>
  <r>
    <s v="PAT_2441"/>
    <x v="2"/>
    <x v="4402"/>
    <d v="2022-02-26T00:00:25"/>
    <x v="3"/>
    <x v="1"/>
    <x v="1261"/>
    <n v="24"/>
    <x v="1"/>
    <x v="4"/>
    <x v="2"/>
    <n v="2249.59"/>
  </r>
  <r>
    <s v="PAT_2481"/>
    <x v="2"/>
    <x v="4403"/>
    <d v="2022-02-26T06:15:54"/>
    <x v="3"/>
    <x v="1"/>
    <x v="1230"/>
    <n v="73"/>
    <x v="0"/>
    <x v="4"/>
    <x v="1"/>
    <n v="1215.46"/>
  </r>
  <r>
    <s v="PAT_2492"/>
    <x v="0"/>
    <x v="4404"/>
    <d v="2022-02-26T12:31:23"/>
    <x v="3"/>
    <x v="1"/>
    <x v="1815"/>
    <n v="74"/>
    <x v="0"/>
    <x v="0"/>
    <x v="2"/>
    <n v="2153.46"/>
  </r>
  <r>
    <s v="PAT_2267"/>
    <x v="0"/>
    <x v="4405"/>
    <d v="2022-02-26T18:46:51"/>
    <x v="3"/>
    <x v="1"/>
    <x v="2003"/>
    <n v="43"/>
    <x v="0"/>
    <x v="0"/>
    <x v="0"/>
    <n v="8559.5"/>
  </r>
  <r>
    <s v="PAT_1035"/>
    <x v="3"/>
    <x v="4406"/>
    <d v="2022-02-27T01:02:20"/>
    <x v="3"/>
    <x v="1"/>
    <x v="2144"/>
    <n v="59"/>
    <x v="1"/>
    <x v="2"/>
    <x v="2"/>
    <n v="1518.45"/>
  </r>
  <r>
    <s v="PAT_1092"/>
    <x v="0"/>
    <x v="4407"/>
    <d v="2022-02-27T07:17:49"/>
    <x v="3"/>
    <x v="1"/>
    <x v="2037"/>
    <n v="67"/>
    <x v="1"/>
    <x v="0"/>
    <x v="2"/>
    <n v="5889.04"/>
  </r>
  <r>
    <s v="PAT_2283"/>
    <x v="0"/>
    <x v="4408"/>
    <d v="2022-02-27T13:33:18"/>
    <x v="3"/>
    <x v="1"/>
    <x v="1783"/>
    <n v="19"/>
    <x v="0"/>
    <x v="3"/>
    <x v="2"/>
    <n v="2298.71"/>
  </r>
  <r>
    <s v="PAT_2637"/>
    <x v="0"/>
    <x v="4409"/>
    <d v="2022-02-27T19:48:47"/>
    <x v="3"/>
    <x v="1"/>
    <x v="2271"/>
    <n v="29"/>
    <x v="1"/>
    <x v="4"/>
    <x v="1"/>
    <n v="7143.1"/>
  </r>
  <r>
    <s v="PAT_2674"/>
    <x v="1"/>
    <x v="4410"/>
    <d v="2022-02-28T02:04:16"/>
    <x v="3"/>
    <x v="1"/>
    <x v="748"/>
    <n v="22"/>
    <x v="1"/>
    <x v="4"/>
    <x v="2"/>
    <n v="452.79"/>
  </r>
  <r>
    <s v="PAT_109"/>
    <x v="3"/>
    <x v="4411"/>
    <d v="2022-02-28T08:19:45"/>
    <x v="3"/>
    <x v="1"/>
    <x v="30"/>
    <n v="45"/>
    <x v="1"/>
    <x v="4"/>
    <x v="1"/>
    <n v="6781.18"/>
  </r>
  <r>
    <s v="PAT_438"/>
    <x v="3"/>
    <x v="4412"/>
    <d v="2022-02-28T14:35:14"/>
    <x v="3"/>
    <x v="1"/>
    <x v="2249"/>
    <n v="26"/>
    <x v="0"/>
    <x v="3"/>
    <x v="2"/>
    <n v="1357.12"/>
  </r>
  <r>
    <s v="PAT_314"/>
    <x v="0"/>
    <x v="4413"/>
    <d v="2022-02-28T20:50:43"/>
    <x v="3"/>
    <x v="1"/>
    <x v="659"/>
    <n v="72"/>
    <x v="0"/>
    <x v="1"/>
    <x v="2"/>
    <n v="8361.48"/>
  </r>
  <r>
    <s v="PAT_563"/>
    <x v="0"/>
    <x v="4414"/>
    <d v="2022-03-01T03:06:12"/>
    <x v="3"/>
    <x v="2"/>
    <x v="2272"/>
    <n v="41"/>
    <x v="1"/>
    <x v="0"/>
    <x v="0"/>
    <n v="82.49"/>
  </r>
  <r>
    <s v="PAT_915"/>
    <x v="3"/>
    <x v="4415"/>
    <d v="2022-03-01T09:21:41"/>
    <x v="3"/>
    <x v="2"/>
    <x v="2273"/>
    <n v="48"/>
    <x v="1"/>
    <x v="4"/>
    <x v="1"/>
    <n v="9561.99"/>
  </r>
  <r>
    <s v="PAT_42"/>
    <x v="3"/>
    <x v="4416"/>
    <d v="2022-03-01T15:37:10"/>
    <x v="3"/>
    <x v="2"/>
    <x v="1344"/>
    <n v="73"/>
    <x v="1"/>
    <x v="2"/>
    <x v="1"/>
    <n v="8361.5"/>
  </r>
  <r>
    <s v="PAT_882"/>
    <x v="0"/>
    <x v="4417"/>
    <d v="2022-03-01T21:52:39"/>
    <x v="3"/>
    <x v="2"/>
    <x v="2274"/>
    <n v="64"/>
    <x v="1"/>
    <x v="4"/>
    <x v="1"/>
    <n v="2707.32"/>
  </r>
  <r>
    <s v="PAT_466"/>
    <x v="1"/>
    <x v="4418"/>
    <d v="2022-03-02T04:08:08"/>
    <x v="3"/>
    <x v="2"/>
    <x v="439"/>
    <n v="50"/>
    <x v="0"/>
    <x v="4"/>
    <x v="2"/>
    <n v="5565.52"/>
  </r>
  <r>
    <s v="PAT_91"/>
    <x v="0"/>
    <x v="4419"/>
    <d v="2022-03-02T10:23:37"/>
    <x v="3"/>
    <x v="2"/>
    <x v="1321"/>
    <n v="30"/>
    <x v="1"/>
    <x v="4"/>
    <x v="0"/>
    <n v="7830.61"/>
  </r>
  <r>
    <s v="PAT_2868"/>
    <x v="2"/>
    <x v="4420"/>
    <d v="2022-03-02T16:39:05"/>
    <x v="3"/>
    <x v="2"/>
    <x v="2275"/>
    <n v="25"/>
    <x v="1"/>
    <x v="3"/>
    <x v="2"/>
    <n v="7717.25"/>
  </r>
  <r>
    <s v="PAT_47"/>
    <x v="2"/>
    <x v="4421"/>
    <d v="2022-03-02T22:54:34"/>
    <x v="3"/>
    <x v="2"/>
    <x v="762"/>
    <n v="68"/>
    <x v="0"/>
    <x v="1"/>
    <x v="0"/>
    <n v="4666.03"/>
  </r>
  <r>
    <s v="PAT_1793"/>
    <x v="3"/>
    <x v="4422"/>
    <d v="2022-03-03T05:10:03"/>
    <x v="3"/>
    <x v="2"/>
    <x v="1120"/>
    <n v="23"/>
    <x v="1"/>
    <x v="4"/>
    <x v="0"/>
    <n v="4484.3100000000004"/>
  </r>
  <r>
    <s v="PAT_1872"/>
    <x v="2"/>
    <x v="4423"/>
    <d v="2022-03-03T11:25:32"/>
    <x v="3"/>
    <x v="2"/>
    <x v="1606"/>
    <n v="36"/>
    <x v="1"/>
    <x v="1"/>
    <x v="0"/>
    <n v="4504.21"/>
  </r>
  <r>
    <s v="PAT_945"/>
    <x v="3"/>
    <x v="4424"/>
    <d v="2022-03-03T17:41:01"/>
    <x v="3"/>
    <x v="2"/>
    <x v="663"/>
    <n v="83"/>
    <x v="0"/>
    <x v="0"/>
    <x v="2"/>
    <n v="7384.64"/>
  </r>
  <r>
    <s v="PAT_1935"/>
    <x v="0"/>
    <x v="4425"/>
    <d v="2022-03-03T23:56:30"/>
    <x v="3"/>
    <x v="2"/>
    <x v="2276"/>
    <n v="56"/>
    <x v="1"/>
    <x v="1"/>
    <x v="2"/>
    <n v="3004.29"/>
  </r>
  <r>
    <s v="PAT_644"/>
    <x v="0"/>
    <x v="4426"/>
    <d v="2022-03-04T06:11:59"/>
    <x v="3"/>
    <x v="2"/>
    <x v="965"/>
    <n v="19"/>
    <x v="0"/>
    <x v="3"/>
    <x v="2"/>
    <n v="5006.71"/>
  </r>
  <r>
    <s v="PAT_2526"/>
    <x v="2"/>
    <x v="4427"/>
    <d v="2022-03-04T12:27:28"/>
    <x v="3"/>
    <x v="2"/>
    <x v="2277"/>
    <n v="70"/>
    <x v="0"/>
    <x v="1"/>
    <x v="0"/>
    <n v="1017.18"/>
  </r>
  <r>
    <s v="PAT_2700"/>
    <x v="3"/>
    <x v="4428"/>
    <d v="2022-03-04T18:42:57"/>
    <x v="3"/>
    <x v="2"/>
    <x v="1964"/>
    <n v="88"/>
    <x v="0"/>
    <x v="1"/>
    <x v="1"/>
    <n v="4802.1000000000004"/>
  </r>
  <r>
    <s v="PAT_2121"/>
    <x v="1"/>
    <x v="4429"/>
    <d v="2022-03-05T00:58:26"/>
    <x v="3"/>
    <x v="2"/>
    <x v="471"/>
    <n v="84"/>
    <x v="0"/>
    <x v="4"/>
    <x v="1"/>
    <n v="4559.96"/>
  </r>
  <r>
    <s v="PAT_2931"/>
    <x v="3"/>
    <x v="4430"/>
    <d v="2022-03-05T07:13:55"/>
    <x v="3"/>
    <x v="2"/>
    <x v="2101"/>
    <n v="85"/>
    <x v="1"/>
    <x v="3"/>
    <x v="0"/>
    <n v="2947.87"/>
  </r>
  <r>
    <s v="PAT_2664"/>
    <x v="0"/>
    <x v="4431"/>
    <d v="2022-03-05T13:29:24"/>
    <x v="3"/>
    <x v="2"/>
    <x v="1533"/>
    <n v="33"/>
    <x v="0"/>
    <x v="3"/>
    <x v="1"/>
    <n v="9812.4699999999993"/>
  </r>
  <r>
    <s v="PAT_1794"/>
    <x v="1"/>
    <x v="4432"/>
    <d v="2022-03-05T19:44:53"/>
    <x v="3"/>
    <x v="2"/>
    <x v="2278"/>
    <n v="59"/>
    <x v="1"/>
    <x v="0"/>
    <x v="2"/>
    <n v="8254.41"/>
  </r>
  <r>
    <s v="PAT_2701"/>
    <x v="0"/>
    <x v="4433"/>
    <d v="2022-03-06T02:00:22"/>
    <x v="3"/>
    <x v="2"/>
    <x v="2260"/>
    <n v="45"/>
    <x v="1"/>
    <x v="4"/>
    <x v="0"/>
    <n v="8520.1200000000008"/>
  </r>
  <r>
    <s v="PAT_479"/>
    <x v="0"/>
    <x v="4434"/>
    <d v="2022-03-06T08:15:51"/>
    <x v="3"/>
    <x v="2"/>
    <x v="1892"/>
    <n v="54"/>
    <x v="0"/>
    <x v="0"/>
    <x v="1"/>
    <n v="3304.96"/>
  </r>
  <r>
    <s v="PAT_2158"/>
    <x v="0"/>
    <x v="4435"/>
    <d v="2022-03-06T14:31:19"/>
    <x v="3"/>
    <x v="2"/>
    <x v="2279"/>
    <n v="87"/>
    <x v="1"/>
    <x v="3"/>
    <x v="1"/>
    <n v="5958.25"/>
  </r>
  <r>
    <s v="PAT_649"/>
    <x v="1"/>
    <x v="4436"/>
    <d v="2022-03-06T20:46:48"/>
    <x v="3"/>
    <x v="2"/>
    <x v="2158"/>
    <n v="35"/>
    <x v="0"/>
    <x v="2"/>
    <x v="2"/>
    <n v="739.82"/>
  </r>
  <r>
    <s v="PAT_480"/>
    <x v="2"/>
    <x v="4437"/>
    <d v="2022-03-07T03:02:17"/>
    <x v="3"/>
    <x v="2"/>
    <x v="810"/>
    <n v="71"/>
    <x v="1"/>
    <x v="4"/>
    <x v="2"/>
    <n v="2821"/>
  </r>
  <r>
    <s v="PAT_2786"/>
    <x v="3"/>
    <x v="4438"/>
    <d v="2022-03-07T09:17:46"/>
    <x v="3"/>
    <x v="2"/>
    <x v="2280"/>
    <n v="46"/>
    <x v="1"/>
    <x v="3"/>
    <x v="2"/>
    <n v="5236.37"/>
  </r>
  <r>
    <s v="PAT_246"/>
    <x v="2"/>
    <x v="4439"/>
    <d v="2022-03-07T15:33:15"/>
    <x v="3"/>
    <x v="2"/>
    <x v="138"/>
    <n v="45"/>
    <x v="0"/>
    <x v="3"/>
    <x v="0"/>
    <n v="8073.87"/>
  </r>
  <r>
    <s v="PAT_1603"/>
    <x v="2"/>
    <x v="4440"/>
    <d v="2022-03-07T21:48:44"/>
    <x v="3"/>
    <x v="2"/>
    <x v="2281"/>
    <n v="63"/>
    <x v="1"/>
    <x v="4"/>
    <x v="2"/>
    <n v="2443.39"/>
  </r>
  <r>
    <s v="PAT_2102"/>
    <x v="1"/>
    <x v="4441"/>
    <d v="2022-03-08T04:04:13"/>
    <x v="3"/>
    <x v="2"/>
    <x v="26"/>
    <n v="52"/>
    <x v="1"/>
    <x v="3"/>
    <x v="1"/>
    <n v="7701.28"/>
  </r>
  <r>
    <s v="PAT_258"/>
    <x v="1"/>
    <x v="4442"/>
    <d v="2022-03-08T10:19:42"/>
    <x v="3"/>
    <x v="2"/>
    <x v="2282"/>
    <n v="30"/>
    <x v="0"/>
    <x v="4"/>
    <x v="0"/>
    <n v="7780.8"/>
  </r>
  <r>
    <s v="PAT_356"/>
    <x v="2"/>
    <x v="4443"/>
    <d v="2022-03-08T16:35:11"/>
    <x v="3"/>
    <x v="2"/>
    <x v="616"/>
    <n v="58"/>
    <x v="0"/>
    <x v="2"/>
    <x v="2"/>
    <n v="6217.93"/>
  </r>
  <r>
    <s v="PAT_469"/>
    <x v="1"/>
    <x v="4444"/>
    <d v="2022-03-08T22:50:40"/>
    <x v="3"/>
    <x v="2"/>
    <x v="236"/>
    <n v="87"/>
    <x v="1"/>
    <x v="0"/>
    <x v="1"/>
    <n v="9426.75"/>
  </r>
  <r>
    <s v="PAT_2795"/>
    <x v="3"/>
    <x v="4445"/>
    <d v="2022-03-09T05:06:09"/>
    <x v="3"/>
    <x v="2"/>
    <x v="678"/>
    <n v="60"/>
    <x v="1"/>
    <x v="2"/>
    <x v="1"/>
    <n v="1519.86"/>
  </r>
  <r>
    <s v="PAT_607"/>
    <x v="3"/>
    <x v="4446"/>
    <d v="2022-03-09T11:21:38"/>
    <x v="3"/>
    <x v="2"/>
    <x v="230"/>
    <n v="41"/>
    <x v="0"/>
    <x v="3"/>
    <x v="0"/>
    <n v="8675.59"/>
  </r>
  <r>
    <s v="PAT_2309"/>
    <x v="0"/>
    <x v="4447"/>
    <d v="2022-03-09T17:37:07"/>
    <x v="3"/>
    <x v="2"/>
    <x v="2239"/>
    <n v="65"/>
    <x v="0"/>
    <x v="3"/>
    <x v="1"/>
    <n v="7417.1"/>
  </r>
  <r>
    <s v="PAT_2122"/>
    <x v="1"/>
    <x v="4448"/>
    <d v="2022-03-09T23:52:36"/>
    <x v="3"/>
    <x v="2"/>
    <x v="1487"/>
    <n v="66"/>
    <x v="1"/>
    <x v="0"/>
    <x v="1"/>
    <n v="7539.95"/>
  </r>
  <r>
    <s v="PAT_1493"/>
    <x v="3"/>
    <x v="4449"/>
    <d v="2022-03-10T06:08:05"/>
    <x v="3"/>
    <x v="2"/>
    <x v="891"/>
    <n v="38"/>
    <x v="1"/>
    <x v="2"/>
    <x v="1"/>
    <n v="9009.09"/>
  </r>
  <r>
    <s v="PAT_1502"/>
    <x v="2"/>
    <x v="4450"/>
    <d v="2022-03-10T12:23:33"/>
    <x v="3"/>
    <x v="2"/>
    <x v="2020"/>
    <n v="43"/>
    <x v="0"/>
    <x v="1"/>
    <x v="2"/>
    <n v="7187.09"/>
  </r>
  <r>
    <s v="PAT_1738"/>
    <x v="0"/>
    <x v="4451"/>
    <d v="2022-03-10T18:39:02"/>
    <x v="3"/>
    <x v="2"/>
    <x v="1037"/>
    <n v="46"/>
    <x v="1"/>
    <x v="1"/>
    <x v="0"/>
    <n v="5457.77"/>
  </r>
  <r>
    <s v="PAT_540"/>
    <x v="1"/>
    <x v="4452"/>
    <d v="2022-03-11T00:54:31"/>
    <x v="3"/>
    <x v="2"/>
    <x v="552"/>
    <n v="53"/>
    <x v="1"/>
    <x v="0"/>
    <x v="1"/>
    <n v="6008.9"/>
  </r>
  <r>
    <s v="PAT_407"/>
    <x v="3"/>
    <x v="4453"/>
    <d v="2022-03-11T07:10:00"/>
    <x v="3"/>
    <x v="2"/>
    <x v="1691"/>
    <n v="59"/>
    <x v="0"/>
    <x v="4"/>
    <x v="2"/>
    <n v="97.85"/>
  </r>
  <r>
    <s v="PAT_936"/>
    <x v="0"/>
    <x v="4454"/>
    <d v="2022-03-11T13:25:29"/>
    <x v="3"/>
    <x v="2"/>
    <x v="1998"/>
    <n v="23"/>
    <x v="0"/>
    <x v="4"/>
    <x v="0"/>
    <n v="4784.68"/>
  </r>
  <r>
    <s v="PAT_2658"/>
    <x v="3"/>
    <x v="4455"/>
    <d v="2022-03-11T19:40:58"/>
    <x v="3"/>
    <x v="2"/>
    <x v="2283"/>
    <n v="67"/>
    <x v="0"/>
    <x v="4"/>
    <x v="0"/>
    <n v="1467.8"/>
  </r>
  <r>
    <s v="PAT_1641"/>
    <x v="3"/>
    <x v="4456"/>
    <d v="2022-03-12T01:56:27"/>
    <x v="3"/>
    <x v="2"/>
    <x v="2284"/>
    <n v="66"/>
    <x v="1"/>
    <x v="3"/>
    <x v="2"/>
    <n v="7390.84"/>
  </r>
  <r>
    <s v="PAT_405"/>
    <x v="3"/>
    <x v="4457"/>
    <d v="2022-03-12T08:11:56"/>
    <x v="3"/>
    <x v="2"/>
    <x v="142"/>
    <n v="18"/>
    <x v="1"/>
    <x v="4"/>
    <x v="1"/>
    <n v="4050.16"/>
  </r>
  <r>
    <s v="PAT_2275"/>
    <x v="0"/>
    <x v="4458"/>
    <d v="2022-03-12T14:27:25"/>
    <x v="3"/>
    <x v="2"/>
    <x v="756"/>
    <n v="20"/>
    <x v="1"/>
    <x v="2"/>
    <x v="1"/>
    <n v="2059.38"/>
  </r>
  <r>
    <s v="PAT_788"/>
    <x v="3"/>
    <x v="4459"/>
    <d v="2022-03-12T20:42:54"/>
    <x v="3"/>
    <x v="2"/>
    <x v="1136"/>
    <n v="66"/>
    <x v="1"/>
    <x v="3"/>
    <x v="1"/>
    <n v="5029.41"/>
  </r>
  <r>
    <s v="PAT_379"/>
    <x v="0"/>
    <x v="4460"/>
    <d v="2022-03-13T02:58:23"/>
    <x v="3"/>
    <x v="2"/>
    <x v="2163"/>
    <n v="82"/>
    <x v="1"/>
    <x v="4"/>
    <x v="2"/>
    <n v="2234.23"/>
  </r>
  <r>
    <s v="PAT_952"/>
    <x v="3"/>
    <x v="4461"/>
    <d v="2022-03-13T09:13:52"/>
    <x v="3"/>
    <x v="2"/>
    <x v="2285"/>
    <n v="62"/>
    <x v="0"/>
    <x v="2"/>
    <x v="1"/>
    <n v="825.35"/>
  </r>
  <r>
    <s v="PAT_1259"/>
    <x v="1"/>
    <x v="4462"/>
    <d v="2022-03-13T15:29:21"/>
    <x v="3"/>
    <x v="2"/>
    <x v="482"/>
    <n v="31"/>
    <x v="1"/>
    <x v="1"/>
    <x v="0"/>
    <n v="6168.42"/>
  </r>
  <r>
    <s v="PAT_2213"/>
    <x v="0"/>
    <x v="4463"/>
    <d v="2022-03-13T21:44:50"/>
    <x v="3"/>
    <x v="2"/>
    <x v="356"/>
    <n v="71"/>
    <x v="1"/>
    <x v="4"/>
    <x v="1"/>
    <n v="3711.56"/>
  </r>
  <r>
    <s v="PAT_347"/>
    <x v="2"/>
    <x v="4464"/>
    <d v="2022-03-14T04:00:19"/>
    <x v="3"/>
    <x v="2"/>
    <x v="2286"/>
    <n v="74"/>
    <x v="1"/>
    <x v="4"/>
    <x v="2"/>
    <n v="3207.39"/>
  </r>
  <r>
    <s v="PAT_1388"/>
    <x v="2"/>
    <x v="4465"/>
    <d v="2022-03-14T10:15:47"/>
    <x v="3"/>
    <x v="2"/>
    <x v="683"/>
    <n v="77"/>
    <x v="0"/>
    <x v="2"/>
    <x v="1"/>
    <n v="2889.48"/>
  </r>
  <r>
    <s v="PAT_2313"/>
    <x v="3"/>
    <x v="4466"/>
    <d v="2022-03-14T16:31:16"/>
    <x v="3"/>
    <x v="2"/>
    <x v="557"/>
    <n v="44"/>
    <x v="0"/>
    <x v="1"/>
    <x v="1"/>
    <n v="4011.76"/>
  </r>
  <r>
    <s v="PAT_1147"/>
    <x v="2"/>
    <x v="4467"/>
    <d v="2022-03-14T22:46:45"/>
    <x v="3"/>
    <x v="2"/>
    <x v="254"/>
    <n v="41"/>
    <x v="1"/>
    <x v="1"/>
    <x v="0"/>
    <n v="159.88999999999999"/>
  </r>
  <r>
    <s v="PAT_27"/>
    <x v="1"/>
    <x v="4468"/>
    <d v="2022-03-15T05:02:14"/>
    <x v="3"/>
    <x v="2"/>
    <x v="496"/>
    <n v="55"/>
    <x v="1"/>
    <x v="4"/>
    <x v="2"/>
    <n v="7013.13"/>
  </r>
  <r>
    <s v="PAT_2395"/>
    <x v="1"/>
    <x v="4469"/>
    <d v="2022-03-15T11:17:43"/>
    <x v="3"/>
    <x v="2"/>
    <x v="213"/>
    <n v="66"/>
    <x v="1"/>
    <x v="4"/>
    <x v="0"/>
    <n v="3412.64"/>
  </r>
  <r>
    <s v="PAT_1359"/>
    <x v="3"/>
    <x v="4470"/>
    <d v="2022-03-15T17:33:12"/>
    <x v="3"/>
    <x v="2"/>
    <x v="1608"/>
    <n v="42"/>
    <x v="0"/>
    <x v="1"/>
    <x v="0"/>
    <n v="1323.73"/>
  </r>
  <r>
    <s v="PAT_803"/>
    <x v="1"/>
    <x v="4471"/>
    <d v="2022-03-15T23:48:41"/>
    <x v="3"/>
    <x v="2"/>
    <x v="2287"/>
    <n v="58"/>
    <x v="0"/>
    <x v="1"/>
    <x v="1"/>
    <n v="9664.99"/>
  </r>
  <r>
    <s v="PAT_2129"/>
    <x v="2"/>
    <x v="4472"/>
    <d v="2022-03-16T06:04:10"/>
    <x v="3"/>
    <x v="2"/>
    <x v="640"/>
    <n v="68"/>
    <x v="1"/>
    <x v="3"/>
    <x v="1"/>
    <n v="4791.37"/>
  </r>
  <r>
    <s v="PAT_705"/>
    <x v="0"/>
    <x v="2767"/>
    <d v="2022-03-16T12:19:39"/>
    <x v="3"/>
    <x v="2"/>
    <x v="340"/>
    <n v="36"/>
    <x v="0"/>
    <x v="0"/>
    <x v="0"/>
    <n v="5955.31"/>
  </r>
  <r>
    <s v="PAT_503"/>
    <x v="1"/>
    <x v="4473"/>
    <d v="2022-03-16T18:35:08"/>
    <x v="3"/>
    <x v="2"/>
    <x v="2288"/>
    <n v="63"/>
    <x v="1"/>
    <x v="0"/>
    <x v="0"/>
    <n v="7602.35"/>
  </r>
  <r>
    <s v="PAT_910"/>
    <x v="3"/>
    <x v="4474"/>
    <d v="2022-03-17T00:50:37"/>
    <x v="3"/>
    <x v="2"/>
    <x v="1817"/>
    <n v="23"/>
    <x v="1"/>
    <x v="1"/>
    <x v="0"/>
    <n v="5351.04"/>
  </r>
  <r>
    <s v="PAT_42"/>
    <x v="2"/>
    <x v="4475"/>
    <d v="2022-03-17T07:06:06"/>
    <x v="3"/>
    <x v="2"/>
    <x v="1344"/>
    <n v="73"/>
    <x v="1"/>
    <x v="2"/>
    <x v="1"/>
    <n v="8361.5"/>
  </r>
  <r>
    <s v="PAT_238"/>
    <x v="3"/>
    <x v="4476"/>
    <d v="2022-03-17T13:21:35"/>
    <x v="3"/>
    <x v="2"/>
    <x v="1335"/>
    <n v="65"/>
    <x v="0"/>
    <x v="0"/>
    <x v="0"/>
    <n v="1072.4100000000001"/>
  </r>
  <r>
    <s v="PAT_1741"/>
    <x v="3"/>
    <x v="4477"/>
    <d v="2022-03-17T19:37:04"/>
    <x v="3"/>
    <x v="2"/>
    <x v="1343"/>
    <n v="79"/>
    <x v="1"/>
    <x v="3"/>
    <x v="0"/>
    <n v="445.97"/>
  </r>
  <r>
    <s v="PAT_2010"/>
    <x v="3"/>
    <x v="4478"/>
    <d v="2022-03-18T01:52:33"/>
    <x v="3"/>
    <x v="2"/>
    <x v="2289"/>
    <n v="35"/>
    <x v="0"/>
    <x v="0"/>
    <x v="0"/>
    <n v="7789.8"/>
  </r>
  <r>
    <s v="PAT_1298"/>
    <x v="3"/>
    <x v="4479"/>
    <d v="2022-03-18T08:08:01"/>
    <x v="3"/>
    <x v="2"/>
    <x v="82"/>
    <n v="27"/>
    <x v="1"/>
    <x v="3"/>
    <x v="1"/>
    <n v="5652.97"/>
  </r>
  <r>
    <s v="PAT_363"/>
    <x v="0"/>
    <x v="4480"/>
    <d v="2022-03-18T14:23:30"/>
    <x v="3"/>
    <x v="2"/>
    <x v="839"/>
    <n v="42"/>
    <x v="1"/>
    <x v="1"/>
    <x v="1"/>
    <n v="4901.41"/>
  </r>
  <r>
    <s v="PAT_2486"/>
    <x v="2"/>
    <x v="4481"/>
    <d v="2022-03-18T20:38:59"/>
    <x v="3"/>
    <x v="2"/>
    <x v="647"/>
    <n v="28"/>
    <x v="1"/>
    <x v="4"/>
    <x v="1"/>
    <n v="5908.16"/>
  </r>
  <r>
    <s v="PAT_2994"/>
    <x v="3"/>
    <x v="4482"/>
    <d v="2022-03-19T02:54:28"/>
    <x v="3"/>
    <x v="2"/>
    <x v="2290"/>
    <n v="25"/>
    <x v="0"/>
    <x v="1"/>
    <x v="0"/>
    <n v="3308.22"/>
  </r>
  <r>
    <s v="PAT_2726"/>
    <x v="1"/>
    <x v="4483"/>
    <d v="2022-03-19T09:09:57"/>
    <x v="3"/>
    <x v="2"/>
    <x v="1490"/>
    <n v="25"/>
    <x v="0"/>
    <x v="1"/>
    <x v="1"/>
    <n v="1427.09"/>
  </r>
  <r>
    <s v="PAT_2294"/>
    <x v="2"/>
    <x v="4484"/>
    <d v="2022-03-19T15:25:26"/>
    <x v="3"/>
    <x v="2"/>
    <x v="140"/>
    <n v="70"/>
    <x v="1"/>
    <x v="4"/>
    <x v="0"/>
    <n v="214.14"/>
  </r>
  <r>
    <s v="PAT_1843"/>
    <x v="0"/>
    <x v="4485"/>
    <d v="2022-03-19T21:40:55"/>
    <x v="3"/>
    <x v="2"/>
    <x v="2291"/>
    <n v="54"/>
    <x v="0"/>
    <x v="0"/>
    <x v="2"/>
    <n v="6145.63"/>
  </r>
  <r>
    <s v="PAT_2957"/>
    <x v="3"/>
    <x v="4486"/>
    <d v="2022-03-20T03:56:24"/>
    <x v="3"/>
    <x v="2"/>
    <x v="2292"/>
    <n v="80"/>
    <x v="1"/>
    <x v="2"/>
    <x v="2"/>
    <n v="3892.46"/>
  </r>
  <r>
    <s v="PAT_1950"/>
    <x v="0"/>
    <x v="4487"/>
    <d v="2022-03-20T10:11:53"/>
    <x v="3"/>
    <x v="2"/>
    <x v="559"/>
    <n v="70"/>
    <x v="1"/>
    <x v="4"/>
    <x v="1"/>
    <n v="6207.84"/>
  </r>
  <r>
    <s v="PAT_1661"/>
    <x v="1"/>
    <x v="4488"/>
    <d v="2022-03-20T16:27:22"/>
    <x v="3"/>
    <x v="2"/>
    <x v="94"/>
    <n v="55"/>
    <x v="0"/>
    <x v="0"/>
    <x v="0"/>
    <n v="2407.09"/>
  </r>
  <r>
    <s v="PAT_2923"/>
    <x v="0"/>
    <x v="4489"/>
    <d v="2022-03-20T22:42:51"/>
    <x v="3"/>
    <x v="2"/>
    <x v="261"/>
    <n v="61"/>
    <x v="1"/>
    <x v="0"/>
    <x v="2"/>
    <n v="4436.1499999999996"/>
  </r>
  <r>
    <s v="PAT_1682"/>
    <x v="0"/>
    <x v="4490"/>
    <d v="2022-03-21T04:58:20"/>
    <x v="3"/>
    <x v="2"/>
    <x v="585"/>
    <n v="28"/>
    <x v="0"/>
    <x v="4"/>
    <x v="0"/>
    <n v="1702.78"/>
  </r>
  <r>
    <s v="PAT_514"/>
    <x v="3"/>
    <x v="4491"/>
    <d v="2022-03-21T11:13:49"/>
    <x v="3"/>
    <x v="2"/>
    <x v="2231"/>
    <n v="46"/>
    <x v="0"/>
    <x v="3"/>
    <x v="2"/>
    <n v="4638.6499999999996"/>
  </r>
  <r>
    <s v="PAT_355"/>
    <x v="1"/>
    <x v="4492"/>
    <d v="2022-03-21T17:29:18"/>
    <x v="3"/>
    <x v="2"/>
    <x v="2114"/>
    <n v="20"/>
    <x v="1"/>
    <x v="1"/>
    <x v="1"/>
    <n v="4811.63"/>
  </r>
  <r>
    <s v="PAT_1076"/>
    <x v="1"/>
    <x v="4493"/>
    <d v="2022-03-21T23:44:46"/>
    <x v="3"/>
    <x v="2"/>
    <x v="1931"/>
    <n v="89"/>
    <x v="0"/>
    <x v="3"/>
    <x v="0"/>
    <n v="1733.64"/>
  </r>
  <r>
    <s v="PAT_225"/>
    <x v="2"/>
    <x v="4494"/>
    <d v="2022-03-22T06:00:15"/>
    <x v="3"/>
    <x v="2"/>
    <x v="704"/>
    <n v="23"/>
    <x v="1"/>
    <x v="3"/>
    <x v="2"/>
    <n v="2339.85"/>
  </r>
  <r>
    <s v="PAT_2454"/>
    <x v="0"/>
    <x v="3289"/>
    <d v="2022-03-22T12:15:44"/>
    <x v="3"/>
    <x v="2"/>
    <x v="1811"/>
    <n v="31"/>
    <x v="0"/>
    <x v="0"/>
    <x v="2"/>
    <n v="9492.52"/>
  </r>
  <r>
    <s v="PAT_2903"/>
    <x v="2"/>
    <x v="4495"/>
    <d v="2022-03-22T18:31:13"/>
    <x v="3"/>
    <x v="2"/>
    <x v="139"/>
    <n v="28"/>
    <x v="0"/>
    <x v="2"/>
    <x v="0"/>
    <n v="5107.49"/>
  </r>
  <r>
    <s v="PAT_2397"/>
    <x v="1"/>
    <x v="4496"/>
    <d v="2022-03-23T00:46:42"/>
    <x v="3"/>
    <x v="2"/>
    <x v="1422"/>
    <n v="32"/>
    <x v="1"/>
    <x v="4"/>
    <x v="2"/>
    <n v="3707.23"/>
  </r>
  <r>
    <s v="PAT_1085"/>
    <x v="1"/>
    <x v="4497"/>
    <d v="2022-03-23T07:02:11"/>
    <x v="3"/>
    <x v="2"/>
    <x v="591"/>
    <n v="72"/>
    <x v="1"/>
    <x v="4"/>
    <x v="2"/>
    <n v="40.04"/>
  </r>
  <r>
    <s v="PAT_735"/>
    <x v="0"/>
    <x v="4498"/>
    <d v="2022-03-23T13:17:40"/>
    <x v="3"/>
    <x v="2"/>
    <x v="305"/>
    <n v="42"/>
    <x v="0"/>
    <x v="1"/>
    <x v="0"/>
    <n v="3680.21"/>
  </r>
  <r>
    <s v="PAT_2146"/>
    <x v="2"/>
    <x v="4499"/>
    <d v="2022-03-23T19:33:09"/>
    <x v="3"/>
    <x v="2"/>
    <x v="2293"/>
    <n v="68"/>
    <x v="1"/>
    <x v="0"/>
    <x v="1"/>
    <n v="2723.45"/>
  </r>
  <r>
    <s v="PAT_1759"/>
    <x v="3"/>
    <x v="4500"/>
    <d v="2022-03-24T01:48:38"/>
    <x v="3"/>
    <x v="2"/>
    <x v="1948"/>
    <n v="84"/>
    <x v="0"/>
    <x v="3"/>
    <x v="1"/>
    <n v="9842.5400000000009"/>
  </r>
  <r>
    <s v="PAT_2848"/>
    <x v="0"/>
    <x v="4501"/>
    <d v="2022-03-24T08:04:07"/>
    <x v="3"/>
    <x v="2"/>
    <x v="1614"/>
    <n v="84"/>
    <x v="1"/>
    <x v="0"/>
    <x v="1"/>
    <n v="7395.88"/>
  </r>
  <r>
    <s v="PAT_474"/>
    <x v="1"/>
    <x v="4502"/>
    <d v="2022-03-24T14:19:36"/>
    <x v="3"/>
    <x v="2"/>
    <x v="266"/>
    <n v="63"/>
    <x v="1"/>
    <x v="1"/>
    <x v="2"/>
    <n v="119.57"/>
  </r>
  <r>
    <s v="PAT_721"/>
    <x v="2"/>
    <x v="4503"/>
    <d v="2022-03-24T20:35:05"/>
    <x v="3"/>
    <x v="2"/>
    <x v="1701"/>
    <n v="63"/>
    <x v="0"/>
    <x v="2"/>
    <x v="0"/>
    <n v="9368.44"/>
  </r>
  <r>
    <s v="PAT_775"/>
    <x v="0"/>
    <x v="4504"/>
    <d v="2022-03-25T02:50:34"/>
    <x v="3"/>
    <x v="2"/>
    <x v="2294"/>
    <n v="25"/>
    <x v="1"/>
    <x v="4"/>
    <x v="2"/>
    <n v="878.58"/>
  </r>
  <r>
    <s v="PAT_953"/>
    <x v="2"/>
    <x v="4505"/>
    <d v="2022-03-25T09:06:03"/>
    <x v="3"/>
    <x v="2"/>
    <x v="1196"/>
    <n v="20"/>
    <x v="0"/>
    <x v="3"/>
    <x v="0"/>
    <n v="5063.3999999999996"/>
  </r>
  <r>
    <s v="PAT_2090"/>
    <x v="3"/>
    <x v="4506"/>
    <d v="2022-03-25T15:21:32"/>
    <x v="3"/>
    <x v="2"/>
    <x v="2295"/>
    <n v="41"/>
    <x v="0"/>
    <x v="4"/>
    <x v="1"/>
    <n v="7935.9"/>
  </r>
  <r>
    <s v="PAT_2448"/>
    <x v="3"/>
    <x v="4507"/>
    <d v="2022-03-25T21:37:00"/>
    <x v="3"/>
    <x v="2"/>
    <x v="852"/>
    <n v="35"/>
    <x v="1"/>
    <x v="0"/>
    <x v="0"/>
    <n v="6209.73"/>
  </r>
  <r>
    <s v="PAT_2550"/>
    <x v="2"/>
    <x v="4508"/>
    <d v="2022-03-26T03:52:29"/>
    <x v="3"/>
    <x v="2"/>
    <x v="493"/>
    <n v="76"/>
    <x v="0"/>
    <x v="4"/>
    <x v="2"/>
    <n v="8907.32"/>
  </r>
  <r>
    <s v="PAT_2812"/>
    <x v="2"/>
    <x v="4509"/>
    <d v="2022-03-26T10:07:58"/>
    <x v="3"/>
    <x v="2"/>
    <x v="1051"/>
    <n v="77"/>
    <x v="1"/>
    <x v="4"/>
    <x v="0"/>
    <n v="2625.69"/>
  </r>
  <r>
    <s v="PAT_2681"/>
    <x v="2"/>
    <x v="4510"/>
    <d v="2022-03-26T16:23:27"/>
    <x v="3"/>
    <x v="2"/>
    <x v="535"/>
    <n v="68"/>
    <x v="1"/>
    <x v="0"/>
    <x v="0"/>
    <n v="4078.16"/>
  </r>
  <r>
    <s v="PAT_1452"/>
    <x v="3"/>
    <x v="4511"/>
    <d v="2022-03-26T22:38:56"/>
    <x v="3"/>
    <x v="2"/>
    <x v="2296"/>
    <n v="46"/>
    <x v="0"/>
    <x v="1"/>
    <x v="2"/>
    <n v="9038.26"/>
  </r>
  <r>
    <s v="PAT_1307"/>
    <x v="3"/>
    <x v="4512"/>
    <d v="2022-03-27T04:54:25"/>
    <x v="3"/>
    <x v="2"/>
    <x v="1454"/>
    <n v="36"/>
    <x v="0"/>
    <x v="2"/>
    <x v="2"/>
    <n v="5701.1"/>
  </r>
  <r>
    <s v="PAT_1757"/>
    <x v="1"/>
    <x v="4513"/>
    <d v="2022-03-27T11:09:54"/>
    <x v="3"/>
    <x v="2"/>
    <x v="884"/>
    <n v="89"/>
    <x v="1"/>
    <x v="1"/>
    <x v="2"/>
    <n v="2539.2399999999998"/>
  </r>
  <r>
    <s v="PAT_1421"/>
    <x v="0"/>
    <x v="4514"/>
    <d v="2022-03-27T17:25:23"/>
    <x v="3"/>
    <x v="2"/>
    <x v="575"/>
    <n v="83"/>
    <x v="0"/>
    <x v="4"/>
    <x v="1"/>
    <n v="1724.14"/>
  </r>
  <r>
    <s v="PAT_2747"/>
    <x v="3"/>
    <x v="4515"/>
    <d v="2022-03-27T23:40:52"/>
    <x v="3"/>
    <x v="2"/>
    <x v="2262"/>
    <n v="60"/>
    <x v="1"/>
    <x v="0"/>
    <x v="1"/>
    <n v="6798.56"/>
  </r>
  <r>
    <s v="PAT_296"/>
    <x v="0"/>
    <x v="4516"/>
    <d v="2022-03-28T05:56:21"/>
    <x v="3"/>
    <x v="2"/>
    <x v="2297"/>
    <n v="25"/>
    <x v="1"/>
    <x v="4"/>
    <x v="2"/>
    <n v="8328.2099999999991"/>
  </r>
  <r>
    <s v="PAT_1655"/>
    <x v="3"/>
    <x v="4517"/>
    <d v="2022-03-28T12:11:50"/>
    <x v="3"/>
    <x v="2"/>
    <x v="315"/>
    <n v="41"/>
    <x v="0"/>
    <x v="4"/>
    <x v="0"/>
    <n v="4622.3"/>
  </r>
  <r>
    <s v="PAT_2490"/>
    <x v="1"/>
    <x v="4518"/>
    <d v="2022-03-28T18:27:19"/>
    <x v="3"/>
    <x v="2"/>
    <x v="859"/>
    <n v="30"/>
    <x v="0"/>
    <x v="1"/>
    <x v="2"/>
    <n v="4758.26"/>
  </r>
  <r>
    <s v="PAT_983"/>
    <x v="1"/>
    <x v="4519"/>
    <d v="2022-03-29T00:42:48"/>
    <x v="3"/>
    <x v="2"/>
    <x v="97"/>
    <n v="74"/>
    <x v="1"/>
    <x v="1"/>
    <x v="1"/>
    <n v="515.04"/>
  </r>
  <r>
    <s v="PAT_2377"/>
    <x v="0"/>
    <x v="4520"/>
    <d v="2022-03-29T06:58:17"/>
    <x v="3"/>
    <x v="2"/>
    <x v="2298"/>
    <n v="46"/>
    <x v="0"/>
    <x v="3"/>
    <x v="1"/>
    <n v="8244.89"/>
  </r>
  <r>
    <s v="PAT_2669"/>
    <x v="0"/>
    <x v="4521"/>
    <d v="2022-03-29T13:13:46"/>
    <x v="3"/>
    <x v="2"/>
    <x v="256"/>
    <n v="24"/>
    <x v="1"/>
    <x v="2"/>
    <x v="0"/>
    <n v="328.85"/>
  </r>
  <r>
    <s v="PAT_2351"/>
    <x v="2"/>
    <x v="4522"/>
    <d v="2022-03-29T19:29:14"/>
    <x v="3"/>
    <x v="2"/>
    <x v="726"/>
    <n v="27"/>
    <x v="0"/>
    <x v="2"/>
    <x v="2"/>
    <n v="3928.2"/>
  </r>
  <r>
    <s v="PAT_652"/>
    <x v="0"/>
    <x v="4523"/>
    <d v="2022-03-30T01:44:43"/>
    <x v="3"/>
    <x v="2"/>
    <x v="1926"/>
    <n v="66"/>
    <x v="0"/>
    <x v="3"/>
    <x v="2"/>
    <n v="6912.22"/>
  </r>
  <r>
    <s v="PAT_1872"/>
    <x v="0"/>
    <x v="4524"/>
    <d v="2022-03-30T08:00:12"/>
    <x v="3"/>
    <x v="2"/>
    <x v="1606"/>
    <n v="36"/>
    <x v="1"/>
    <x v="1"/>
    <x v="0"/>
    <n v="4504.21"/>
  </r>
  <r>
    <s v="PAT_1607"/>
    <x v="0"/>
    <x v="4525"/>
    <d v="2022-03-30T14:15:41"/>
    <x v="3"/>
    <x v="2"/>
    <x v="2299"/>
    <n v="21"/>
    <x v="1"/>
    <x v="4"/>
    <x v="2"/>
    <n v="7572.88"/>
  </r>
  <r>
    <s v="PAT_1065"/>
    <x v="2"/>
    <x v="4526"/>
    <d v="2022-03-30T20:31:10"/>
    <x v="3"/>
    <x v="2"/>
    <x v="1310"/>
    <n v="78"/>
    <x v="1"/>
    <x v="0"/>
    <x v="1"/>
    <n v="8311.98"/>
  </r>
  <r>
    <s v="PAT_267"/>
    <x v="1"/>
    <x v="4527"/>
    <d v="2022-03-31T02:46:39"/>
    <x v="3"/>
    <x v="2"/>
    <x v="1452"/>
    <n v="72"/>
    <x v="0"/>
    <x v="2"/>
    <x v="0"/>
    <n v="6979.58"/>
  </r>
  <r>
    <s v="PAT_1373"/>
    <x v="3"/>
    <x v="4528"/>
    <d v="2022-03-31T09:02:08"/>
    <x v="3"/>
    <x v="2"/>
    <x v="1794"/>
    <n v="40"/>
    <x v="0"/>
    <x v="0"/>
    <x v="2"/>
    <n v="6870.43"/>
  </r>
  <r>
    <s v="PAT_2660"/>
    <x v="2"/>
    <x v="4529"/>
    <d v="2022-03-31T15:17:37"/>
    <x v="3"/>
    <x v="2"/>
    <x v="1351"/>
    <n v="60"/>
    <x v="1"/>
    <x v="4"/>
    <x v="2"/>
    <n v="4503.68"/>
  </r>
  <r>
    <s v="PAT_622"/>
    <x v="0"/>
    <x v="4530"/>
    <d v="2022-03-31T21:33:06"/>
    <x v="3"/>
    <x v="2"/>
    <x v="1786"/>
    <n v="30"/>
    <x v="0"/>
    <x v="1"/>
    <x v="2"/>
    <n v="6827.33"/>
  </r>
  <r>
    <s v="PAT_1359"/>
    <x v="3"/>
    <x v="4531"/>
    <d v="2022-04-01T03:48:35"/>
    <x v="3"/>
    <x v="3"/>
    <x v="1608"/>
    <n v="42"/>
    <x v="0"/>
    <x v="1"/>
    <x v="0"/>
    <n v="1323.73"/>
  </r>
  <r>
    <s v="PAT_1718"/>
    <x v="0"/>
    <x v="4532"/>
    <d v="2022-04-01T10:04:04"/>
    <x v="3"/>
    <x v="3"/>
    <x v="2300"/>
    <n v="72"/>
    <x v="0"/>
    <x v="4"/>
    <x v="2"/>
    <n v="2704.4"/>
  </r>
  <r>
    <s v="PAT_1082"/>
    <x v="2"/>
    <x v="4533"/>
    <d v="2022-04-01T16:19:33"/>
    <x v="3"/>
    <x v="3"/>
    <x v="201"/>
    <n v="62"/>
    <x v="1"/>
    <x v="3"/>
    <x v="0"/>
    <n v="7767.59"/>
  </r>
  <r>
    <s v="PAT_2798"/>
    <x v="0"/>
    <x v="4534"/>
    <d v="2022-04-01T22:35:02"/>
    <x v="3"/>
    <x v="3"/>
    <x v="2301"/>
    <n v="64"/>
    <x v="0"/>
    <x v="0"/>
    <x v="2"/>
    <n v="568.95000000000005"/>
  </r>
  <r>
    <s v="PAT_1587"/>
    <x v="1"/>
    <x v="4535"/>
    <d v="2022-04-02T04:50:31"/>
    <x v="3"/>
    <x v="3"/>
    <x v="1195"/>
    <n v="40"/>
    <x v="0"/>
    <x v="1"/>
    <x v="0"/>
    <n v="7892.28"/>
  </r>
  <r>
    <s v="PAT_179"/>
    <x v="3"/>
    <x v="4536"/>
    <d v="2022-04-02T11:06:00"/>
    <x v="3"/>
    <x v="3"/>
    <x v="2302"/>
    <n v="53"/>
    <x v="0"/>
    <x v="0"/>
    <x v="1"/>
    <n v="1104.32"/>
  </r>
  <r>
    <s v="PAT_2489"/>
    <x v="0"/>
    <x v="4537"/>
    <d v="2022-04-02T17:21:28"/>
    <x v="3"/>
    <x v="3"/>
    <x v="335"/>
    <n v="80"/>
    <x v="0"/>
    <x v="3"/>
    <x v="2"/>
    <n v="9404.7000000000007"/>
  </r>
  <r>
    <s v="PAT_709"/>
    <x v="1"/>
    <x v="4538"/>
    <d v="2022-04-02T23:36:57"/>
    <x v="3"/>
    <x v="3"/>
    <x v="2019"/>
    <n v="19"/>
    <x v="0"/>
    <x v="3"/>
    <x v="2"/>
    <n v="8881.59"/>
  </r>
  <r>
    <s v="PAT_2230"/>
    <x v="3"/>
    <x v="4539"/>
    <d v="2022-04-03T05:52:26"/>
    <x v="3"/>
    <x v="3"/>
    <x v="73"/>
    <n v="64"/>
    <x v="0"/>
    <x v="1"/>
    <x v="0"/>
    <n v="3296.18"/>
  </r>
  <r>
    <s v="PAT_944"/>
    <x v="2"/>
    <x v="4540"/>
    <d v="2022-04-03T12:07:55"/>
    <x v="3"/>
    <x v="3"/>
    <x v="65"/>
    <n v="27"/>
    <x v="0"/>
    <x v="4"/>
    <x v="2"/>
    <n v="7379.31"/>
  </r>
  <r>
    <s v="PAT_793"/>
    <x v="1"/>
    <x v="4541"/>
    <d v="2022-04-03T18:23:24"/>
    <x v="3"/>
    <x v="3"/>
    <x v="89"/>
    <n v="24"/>
    <x v="1"/>
    <x v="3"/>
    <x v="0"/>
    <n v="1244.02"/>
  </r>
  <r>
    <s v="PAT_232"/>
    <x v="3"/>
    <x v="4542"/>
    <d v="2022-04-04T00:38:53"/>
    <x v="3"/>
    <x v="3"/>
    <x v="1826"/>
    <n v="21"/>
    <x v="1"/>
    <x v="2"/>
    <x v="0"/>
    <n v="130.84"/>
  </r>
  <r>
    <s v="PAT_121"/>
    <x v="2"/>
    <x v="4543"/>
    <d v="2022-04-04T06:54:22"/>
    <x v="3"/>
    <x v="3"/>
    <x v="2303"/>
    <n v="82"/>
    <x v="0"/>
    <x v="0"/>
    <x v="1"/>
    <n v="4063.02"/>
  </r>
  <r>
    <s v="PAT_768"/>
    <x v="0"/>
    <x v="4544"/>
    <d v="2022-04-04T13:09:51"/>
    <x v="3"/>
    <x v="3"/>
    <x v="1974"/>
    <n v="74"/>
    <x v="1"/>
    <x v="1"/>
    <x v="2"/>
    <n v="4372.83"/>
  </r>
  <r>
    <s v="PAT_475"/>
    <x v="0"/>
    <x v="4545"/>
    <d v="2022-04-04T19:25:20"/>
    <x v="3"/>
    <x v="3"/>
    <x v="2266"/>
    <n v="21"/>
    <x v="1"/>
    <x v="2"/>
    <x v="0"/>
    <n v="5966.56"/>
  </r>
  <r>
    <s v="PAT_581"/>
    <x v="0"/>
    <x v="4546"/>
    <d v="2022-04-05T01:40:49"/>
    <x v="3"/>
    <x v="3"/>
    <x v="1903"/>
    <n v="52"/>
    <x v="1"/>
    <x v="4"/>
    <x v="2"/>
    <n v="9667.15"/>
  </r>
  <r>
    <s v="PAT_1027"/>
    <x v="0"/>
    <x v="4547"/>
    <d v="2022-04-05T07:56:18"/>
    <x v="3"/>
    <x v="3"/>
    <x v="1816"/>
    <n v="61"/>
    <x v="1"/>
    <x v="0"/>
    <x v="2"/>
    <n v="4153.33"/>
  </r>
  <r>
    <s v="PAT_687"/>
    <x v="3"/>
    <x v="4548"/>
    <d v="2022-04-05T14:11:47"/>
    <x v="3"/>
    <x v="3"/>
    <x v="117"/>
    <n v="81"/>
    <x v="1"/>
    <x v="1"/>
    <x v="2"/>
    <n v="9998.23"/>
  </r>
  <r>
    <s v="PAT_1214"/>
    <x v="2"/>
    <x v="4549"/>
    <d v="2022-04-05T20:27:16"/>
    <x v="3"/>
    <x v="3"/>
    <x v="571"/>
    <n v="60"/>
    <x v="1"/>
    <x v="1"/>
    <x v="1"/>
    <n v="8379.73"/>
  </r>
  <r>
    <s v="PAT_315"/>
    <x v="3"/>
    <x v="4550"/>
    <d v="2022-04-06T02:42:45"/>
    <x v="3"/>
    <x v="3"/>
    <x v="376"/>
    <n v="23"/>
    <x v="1"/>
    <x v="4"/>
    <x v="0"/>
    <n v="7784.56"/>
  </r>
  <r>
    <s v="PAT_1693"/>
    <x v="0"/>
    <x v="4551"/>
    <d v="2022-04-06T08:58:14"/>
    <x v="3"/>
    <x v="3"/>
    <x v="1569"/>
    <n v="70"/>
    <x v="0"/>
    <x v="0"/>
    <x v="1"/>
    <n v="1235.3900000000001"/>
  </r>
  <r>
    <s v="PAT_2248"/>
    <x v="3"/>
    <x v="4552"/>
    <d v="2022-04-06T15:13:42"/>
    <x v="3"/>
    <x v="3"/>
    <x v="2304"/>
    <n v="51"/>
    <x v="1"/>
    <x v="0"/>
    <x v="1"/>
    <n v="8138.28"/>
  </r>
  <r>
    <s v="PAT_1774"/>
    <x v="2"/>
    <x v="4553"/>
    <d v="2022-04-06T21:29:11"/>
    <x v="3"/>
    <x v="3"/>
    <x v="1864"/>
    <n v="74"/>
    <x v="1"/>
    <x v="2"/>
    <x v="0"/>
    <n v="3646.05"/>
  </r>
  <r>
    <s v="PAT_2979"/>
    <x v="1"/>
    <x v="4554"/>
    <d v="2022-04-07T03:44:40"/>
    <x v="3"/>
    <x v="3"/>
    <x v="148"/>
    <n v="22"/>
    <x v="0"/>
    <x v="2"/>
    <x v="1"/>
    <n v="4316.63"/>
  </r>
  <r>
    <s v="PAT_2699"/>
    <x v="1"/>
    <x v="4555"/>
    <d v="2022-04-07T10:00:09"/>
    <x v="3"/>
    <x v="3"/>
    <x v="935"/>
    <n v="57"/>
    <x v="1"/>
    <x v="1"/>
    <x v="2"/>
    <n v="1576.06"/>
  </r>
  <r>
    <s v="PAT_362"/>
    <x v="1"/>
    <x v="4556"/>
    <d v="2022-04-07T16:15:38"/>
    <x v="3"/>
    <x v="3"/>
    <x v="2103"/>
    <n v="51"/>
    <x v="0"/>
    <x v="1"/>
    <x v="1"/>
    <n v="9733.9500000000007"/>
  </r>
  <r>
    <s v="PAT_1485"/>
    <x v="1"/>
    <x v="4557"/>
    <d v="2022-04-07T22:31:07"/>
    <x v="3"/>
    <x v="3"/>
    <x v="1550"/>
    <n v="67"/>
    <x v="1"/>
    <x v="4"/>
    <x v="2"/>
    <n v="1407.41"/>
  </r>
  <r>
    <s v="PAT_1097"/>
    <x v="2"/>
    <x v="4558"/>
    <d v="2022-04-08T04:46:36"/>
    <x v="3"/>
    <x v="3"/>
    <x v="759"/>
    <n v="65"/>
    <x v="0"/>
    <x v="0"/>
    <x v="0"/>
    <n v="5151.5600000000004"/>
  </r>
  <r>
    <s v="PAT_2228"/>
    <x v="3"/>
    <x v="4559"/>
    <d v="2022-04-08T11:02:05"/>
    <x v="3"/>
    <x v="3"/>
    <x v="1905"/>
    <n v="20"/>
    <x v="0"/>
    <x v="1"/>
    <x v="1"/>
    <n v="41.16"/>
  </r>
  <r>
    <s v="PAT_413"/>
    <x v="3"/>
    <x v="4560"/>
    <d v="2022-04-08T17:17:34"/>
    <x v="3"/>
    <x v="3"/>
    <x v="773"/>
    <n v="63"/>
    <x v="0"/>
    <x v="1"/>
    <x v="0"/>
    <n v="867.17"/>
  </r>
  <r>
    <s v="PAT_882"/>
    <x v="0"/>
    <x v="4561"/>
    <d v="2022-04-08T23:33:03"/>
    <x v="3"/>
    <x v="3"/>
    <x v="2274"/>
    <n v="64"/>
    <x v="1"/>
    <x v="4"/>
    <x v="1"/>
    <n v="2707.32"/>
  </r>
  <r>
    <s v="PAT_1201"/>
    <x v="3"/>
    <x v="4562"/>
    <d v="2022-04-09T05:48:32"/>
    <x v="3"/>
    <x v="3"/>
    <x v="1996"/>
    <n v="30"/>
    <x v="1"/>
    <x v="1"/>
    <x v="0"/>
    <n v="4444.9799999999996"/>
  </r>
  <r>
    <s v="PAT_2430"/>
    <x v="2"/>
    <x v="4563"/>
    <d v="2022-04-09T12:04:01"/>
    <x v="3"/>
    <x v="3"/>
    <x v="2305"/>
    <n v="29"/>
    <x v="0"/>
    <x v="0"/>
    <x v="0"/>
    <n v="5584.18"/>
  </r>
  <r>
    <s v="PAT_43"/>
    <x v="0"/>
    <x v="4564"/>
    <d v="2022-04-09T18:19:30"/>
    <x v="3"/>
    <x v="3"/>
    <x v="812"/>
    <n v="27"/>
    <x v="1"/>
    <x v="4"/>
    <x v="2"/>
    <n v="6750.12"/>
  </r>
  <r>
    <s v="PAT_1463"/>
    <x v="1"/>
    <x v="4565"/>
    <d v="2022-04-10T00:34:59"/>
    <x v="3"/>
    <x v="3"/>
    <x v="2306"/>
    <n v="79"/>
    <x v="1"/>
    <x v="0"/>
    <x v="0"/>
    <n v="540.37"/>
  </r>
  <r>
    <s v="PAT_166"/>
    <x v="1"/>
    <x v="4566"/>
    <d v="2022-04-10T06:50:28"/>
    <x v="3"/>
    <x v="3"/>
    <x v="283"/>
    <n v="78"/>
    <x v="0"/>
    <x v="4"/>
    <x v="2"/>
    <n v="9153.69"/>
  </r>
  <r>
    <s v="PAT_215"/>
    <x v="0"/>
    <x v="4567"/>
    <d v="2022-04-10T13:05:56"/>
    <x v="3"/>
    <x v="3"/>
    <x v="1640"/>
    <n v="60"/>
    <x v="0"/>
    <x v="2"/>
    <x v="2"/>
    <n v="243.38"/>
  </r>
  <r>
    <s v="PAT_347"/>
    <x v="3"/>
    <x v="4568"/>
    <d v="2022-04-10T19:21:25"/>
    <x v="3"/>
    <x v="3"/>
    <x v="2286"/>
    <n v="74"/>
    <x v="1"/>
    <x v="4"/>
    <x v="2"/>
    <n v="3207.39"/>
  </r>
  <r>
    <s v="PAT_2500"/>
    <x v="0"/>
    <x v="4569"/>
    <d v="2022-04-11T01:36:54"/>
    <x v="3"/>
    <x v="3"/>
    <x v="2307"/>
    <n v="83"/>
    <x v="0"/>
    <x v="0"/>
    <x v="0"/>
    <n v="4973.1400000000003"/>
  </r>
  <r>
    <s v="PAT_2922"/>
    <x v="3"/>
    <x v="4570"/>
    <d v="2022-04-11T07:52:23"/>
    <x v="3"/>
    <x v="3"/>
    <x v="1126"/>
    <n v="73"/>
    <x v="0"/>
    <x v="1"/>
    <x v="2"/>
    <n v="9086.2999999999993"/>
  </r>
  <r>
    <s v="PAT_400"/>
    <x v="2"/>
    <x v="4571"/>
    <d v="2022-04-11T14:07:52"/>
    <x v="3"/>
    <x v="3"/>
    <x v="893"/>
    <n v="65"/>
    <x v="0"/>
    <x v="3"/>
    <x v="1"/>
    <n v="8885.09"/>
  </r>
  <r>
    <s v="PAT_596"/>
    <x v="2"/>
    <x v="4572"/>
    <d v="2022-04-11T20:23:21"/>
    <x v="3"/>
    <x v="3"/>
    <x v="2099"/>
    <n v="42"/>
    <x v="0"/>
    <x v="1"/>
    <x v="2"/>
    <n v="1719.5"/>
  </r>
  <r>
    <s v="PAT_198"/>
    <x v="3"/>
    <x v="4573"/>
    <d v="2022-04-12T02:38:50"/>
    <x v="3"/>
    <x v="3"/>
    <x v="1636"/>
    <n v="69"/>
    <x v="0"/>
    <x v="1"/>
    <x v="0"/>
    <n v="5822.6"/>
  </r>
  <r>
    <s v="PAT_1376"/>
    <x v="1"/>
    <x v="4574"/>
    <d v="2022-04-12T08:54:19"/>
    <x v="3"/>
    <x v="3"/>
    <x v="1323"/>
    <n v="61"/>
    <x v="1"/>
    <x v="3"/>
    <x v="0"/>
    <n v="2170.8000000000002"/>
  </r>
  <r>
    <s v="PAT_742"/>
    <x v="2"/>
    <x v="4575"/>
    <d v="2022-04-12T15:09:48"/>
    <x v="3"/>
    <x v="3"/>
    <x v="1530"/>
    <n v="72"/>
    <x v="1"/>
    <x v="4"/>
    <x v="0"/>
    <n v="4509.79"/>
  </r>
  <r>
    <s v="PAT_2728"/>
    <x v="3"/>
    <x v="4576"/>
    <d v="2022-04-12T21:25:17"/>
    <x v="3"/>
    <x v="3"/>
    <x v="444"/>
    <n v="78"/>
    <x v="0"/>
    <x v="4"/>
    <x v="2"/>
    <n v="6041.68"/>
  </r>
  <r>
    <s v="PAT_941"/>
    <x v="3"/>
    <x v="4577"/>
    <d v="2022-04-13T03:40:46"/>
    <x v="3"/>
    <x v="3"/>
    <x v="2308"/>
    <n v="26"/>
    <x v="0"/>
    <x v="0"/>
    <x v="2"/>
    <n v="4780.7299999999996"/>
  </r>
  <r>
    <s v="PAT_2325"/>
    <x v="0"/>
    <x v="4578"/>
    <d v="2022-04-13T09:56:15"/>
    <x v="3"/>
    <x v="3"/>
    <x v="2309"/>
    <n v="38"/>
    <x v="0"/>
    <x v="3"/>
    <x v="0"/>
    <n v="995.35"/>
  </r>
  <r>
    <s v="PAT_2716"/>
    <x v="1"/>
    <x v="4579"/>
    <d v="2022-04-13T16:11:44"/>
    <x v="3"/>
    <x v="3"/>
    <x v="149"/>
    <n v="69"/>
    <x v="1"/>
    <x v="3"/>
    <x v="1"/>
    <n v="8200.57"/>
  </r>
  <r>
    <s v="PAT_226"/>
    <x v="3"/>
    <x v="4580"/>
    <d v="2022-04-13T22:27:13"/>
    <x v="3"/>
    <x v="3"/>
    <x v="2187"/>
    <n v="63"/>
    <x v="0"/>
    <x v="4"/>
    <x v="2"/>
    <n v="1936.11"/>
  </r>
  <r>
    <s v="PAT_983"/>
    <x v="1"/>
    <x v="4581"/>
    <d v="2022-04-14T04:42:42"/>
    <x v="3"/>
    <x v="3"/>
    <x v="97"/>
    <n v="74"/>
    <x v="1"/>
    <x v="1"/>
    <x v="1"/>
    <n v="515.04"/>
  </r>
  <r>
    <s v="PAT_601"/>
    <x v="3"/>
    <x v="4582"/>
    <d v="2022-04-14T10:58:10"/>
    <x v="3"/>
    <x v="3"/>
    <x v="2310"/>
    <n v="39"/>
    <x v="0"/>
    <x v="1"/>
    <x v="0"/>
    <n v="724.68"/>
  </r>
  <r>
    <s v="PAT_2478"/>
    <x v="1"/>
    <x v="4583"/>
    <d v="2022-04-14T17:13:39"/>
    <x v="3"/>
    <x v="3"/>
    <x v="987"/>
    <n v="69"/>
    <x v="0"/>
    <x v="4"/>
    <x v="2"/>
    <n v="3279.97"/>
  </r>
  <r>
    <s v="PAT_2382"/>
    <x v="3"/>
    <x v="4584"/>
    <d v="2022-04-14T23:29:08"/>
    <x v="3"/>
    <x v="3"/>
    <x v="184"/>
    <n v="58"/>
    <x v="0"/>
    <x v="4"/>
    <x v="2"/>
    <n v="137.68"/>
  </r>
  <r>
    <s v="PAT_2260"/>
    <x v="1"/>
    <x v="4585"/>
    <d v="2022-04-15T05:44:37"/>
    <x v="3"/>
    <x v="3"/>
    <x v="1238"/>
    <n v="65"/>
    <x v="1"/>
    <x v="4"/>
    <x v="2"/>
    <n v="6585.46"/>
  </r>
  <r>
    <s v="PAT_386"/>
    <x v="1"/>
    <x v="4586"/>
    <d v="2022-04-15T12:00:06"/>
    <x v="3"/>
    <x v="3"/>
    <x v="634"/>
    <n v="20"/>
    <x v="1"/>
    <x v="1"/>
    <x v="0"/>
    <n v="3522.81"/>
  </r>
  <r>
    <s v="PAT_1284"/>
    <x v="0"/>
    <x v="4587"/>
    <d v="2022-04-15T18:15:35"/>
    <x v="3"/>
    <x v="3"/>
    <x v="573"/>
    <n v="79"/>
    <x v="1"/>
    <x v="0"/>
    <x v="1"/>
    <n v="4003.3"/>
  </r>
  <r>
    <s v="PAT_931"/>
    <x v="3"/>
    <x v="4588"/>
    <d v="2022-04-16T00:31:04"/>
    <x v="3"/>
    <x v="3"/>
    <x v="249"/>
    <n v="49"/>
    <x v="0"/>
    <x v="2"/>
    <x v="1"/>
    <n v="8626.94"/>
  </r>
  <r>
    <s v="PAT_805"/>
    <x v="2"/>
    <x v="4589"/>
    <d v="2022-04-16T06:46:33"/>
    <x v="3"/>
    <x v="3"/>
    <x v="147"/>
    <n v="31"/>
    <x v="1"/>
    <x v="3"/>
    <x v="2"/>
    <n v="8643.39"/>
  </r>
  <r>
    <s v="PAT_349"/>
    <x v="1"/>
    <x v="4590"/>
    <d v="2022-04-16T13:02:02"/>
    <x v="3"/>
    <x v="3"/>
    <x v="488"/>
    <n v="84"/>
    <x v="0"/>
    <x v="1"/>
    <x v="2"/>
    <n v="8314.26"/>
  </r>
  <r>
    <s v="PAT_2557"/>
    <x v="3"/>
    <x v="4591"/>
    <d v="2022-04-16T19:17:31"/>
    <x v="3"/>
    <x v="3"/>
    <x v="1551"/>
    <n v="57"/>
    <x v="0"/>
    <x v="1"/>
    <x v="2"/>
    <n v="3845.58"/>
  </r>
  <r>
    <s v="PAT_2611"/>
    <x v="3"/>
    <x v="4592"/>
    <d v="2022-04-17T01:33:00"/>
    <x v="3"/>
    <x v="3"/>
    <x v="102"/>
    <n v="42"/>
    <x v="0"/>
    <x v="3"/>
    <x v="1"/>
    <n v="3617.41"/>
  </r>
  <r>
    <s v="PAT_1234"/>
    <x v="3"/>
    <x v="4593"/>
    <d v="2022-04-17T07:48:29"/>
    <x v="3"/>
    <x v="3"/>
    <x v="1785"/>
    <n v="70"/>
    <x v="1"/>
    <x v="2"/>
    <x v="2"/>
    <n v="8359.68"/>
  </r>
  <r>
    <s v="PAT_1601"/>
    <x v="0"/>
    <x v="4594"/>
    <d v="2022-04-17T14:03:58"/>
    <x v="3"/>
    <x v="3"/>
    <x v="1285"/>
    <n v="45"/>
    <x v="1"/>
    <x v="3"/>
    <x v="0"/>
    <n v="9341.31"/>
  </r>
  <r>
    <s v="PAT_263"/>
    <x v="3"/>
    <x v="4595"/>
    <d v="2022-04-17T20:19:27"/>
    <x v="3"/>
    <x v="3"/>
    <x v="976"/>
    <n v="54"/>
    <x v="1"/>
    <x v="2"/>
    <x v="2"/>
    <n v="6936.59"/>
  </r>
  <r>
    <s v="PAT_1152"/>
    <x v="1"/>
    <x v="4596"/>
    <d v="2022-04-18T02:34:55"/>
    <x v="3"/>
    <x v="3"/>
    <x v="543"/>
    <n v="63"/>
    <x v="0"/>
    <x v="3"/>
    <x v="1"/>
    <n v="2532.33"/>
  </r>
  <r>
    <s v="PAT_2761"/>
    <x v="2"/>
    <x v="4597"/>
    <d v="2022-04-18T08:50:24"/>
    <x v="3"/>
    <x v="3"/>
    <x v="1685"/>
    <n v="73"/>
    <x v="0"/>
    <x v="4"/>
    <x v="0"/>
    <n v="8891.7900000000009"/>
  </r>
  <r>
    <s v="PAT_2390"/>
    <x v="0"/>
    <x v="4598"/>
    <d v="2022-04-18T15:05:53"/>
    <x v="3"/>
    <x v="3"/>
    <x v="1087"/>
    <n v="59"/>
    <x v="1"/>
    <x v="0"/>
    <x v="0"/>
    <n v="3981.37"/>
  </r>
  <r>
    <s v="PAT_1661"/>
    <x v="3"/>
    <x v="4599"/>
    <d v="2022-04-18T21:21:22"/>
    <x v="3"/>
    <x v="3"/>
    <x v="94"/>
    <n v="55"/>
    <x v="0"/>
    <x v="0"/>
    <x v="0"/>
    <n v="2407.09"/>
  </r>
  <r>
    <s v="PAT_2626"/>
    <x v="3"/>
    <x v="4600"/>
    <d v="2022-04-19T03:36:51"/>
    <x v="3"/>
    <x v="3"/>
    <x v="1639"/>
    <n v="39"/>
    <x v="0"/>
    <x v="3"/>
    <x v="0"/>
    <n v="4756.8900000000003"/>
  </r>
  <r>
    <s v="PAT_1324"/>
    <x v="3"/>
    <x v="4601"/>
    <d v="2022-04-19T09:52:20"/>
    <x v="3"/>
    <x v="3"/>
    <x v="237"/>
    <n v="57"/>
    <x v="1"/>
    <x v="3"/>
    <x v="1"/>
    <n v="5132.46"/>
  </r>
  <r>
    <s v="PAT_2625"/>
    <x v="3"/>
    <x v="4602"/>
    <d v="2022-04-19T16:07:49"/>
    <x v="3"/>
    <x v="3"/>
    <x v="613"/>
    <n v="34"/>
    <x v="1"/>
    <x v="4"/>
    <x v="0"/>
    <n v="8105.25"/>
  </r>
  <r>
    <s v="PAT_732"/>
    <x v="2"/>
    <x v="4603"/>
    <d v="2022-04-19T22:23:18"/>
    <x v="3"/>
    <x v="3"/>
    <x v="2311"/>
    <n v="18"/>
    <x v="0"/>
    <x v="2"/>
    <x v="1"/>
    <n v="2643.78"/>
  </r>
  <r>
    <s v="PAT_2286"/>
    <x v="3"/>
    <x v="4604"/>
    <d v="2022-04-20T04:38:47"/>
    <x v="3"/>
    <x v="3"/>
    <x v="373"/>
    <n v="24"/>
    <x v="1"/>
    <x v="3"/>
    <x v="0"/>
    <n v="4475.75"/>
  </r>
  <r>
    <s v="PAT_2592"/>
    <x v="1"/>
    <x v="4605"/>
    <d v="2022-04-20T10:54:16"/>
    <x v="3"/>
    <x v="3"/>
    <x v="1611"/>
    <n v="44"/>
    <x v="0"/>
    <x v="4"/>
    <x v="0"/>
    <n v="7529.62"/>
  </r>
  <r>
    <s v="PAT_1029"/>
    <x v="3"/>
    <x v="4606"/>
    <d v="2022-04-20T17:09:45"/>
    <x v="3"/>
    <x v="3"/>
    <x v="1680"/>
    <n v="35"/>
    <x v="0"/>
    <x v="4"/>
    <x v="2"/>
    <n v="2748.76"/>
  </r>
  <r>
    <s v="PAT_1258"/>
    <x v="1"/>
    <x v="4607"/>
    <d v="2022-04-20T23:25:14"/>
    <x v="3"/>
    <x v="3"/>
    <x v="2312"/>
    <n v="52"/>
    <x v="0"/>
    <x v="1"/>
    <x v="1"/>
    <n v="277.33999999999997"/>
  </r>
  <r>
    <s v="PAT_2827"/>
    <x v="1"/>
    <x v="4608"/>
    <d v="2022-04-21T05:40:43"/>
    <x v="3"/>
    <x v="3"/>
    <x v="949"/>
    <n v="19"/>
    <x v="0"/>
    <x v="2"/>
    <x v="2"/>
    <n v="3576.79"/>
  </r>
  <r>
    <s v="PAT_853"/>
    <x v="0"/>
    <x v="4609"/>
    <d v="2022-04-21T11:56:12"/>
    <x v="3"/>
    <x v="3"/>
    <x v="38"/>
    <n v="63"/>
    <x v="1"/>
    <x v="1"/>
    <x v="1"/>
    <n v="7914.29"/>
  </r>
  <r>
    <s v="PAT_274"/>
    <x v="0"/>
    <x v="4610"/>
    <d v="2022-04-21T18:11:41"/>
    <x v="3"/>
    <x v="3"/>
    <x v="2313"/>
    <n v="61"/>
    <x v="0"/>
    <x v="4"/>
    <x v="1"/>
    <n v="4149.0200000000004"/>
  </r>
  <r>
    <s v="PAT_48"/>
    <x v="3"/>
    <x v="4611"/>
    <d v="2022-04-22T00:27:09"/>
    <x v="3"/>
    <x v="3"/>
    <x v="838"/>
    <n v="25"/>
    <x v="0"/>
    <x v="4"/>
    <x v="0"/>
    <n v="7365.14"/>
  </r>
  <r>
    <s v="PAT_2389"/>
    <x v="0"/>
    <x v="4612"/>
    <d v="2022-04-22T06:42:38"/>
    <x v="3"/>
    <x v="3"/>
    <x v="1463"/>
    <n v="46"/>
    <x v="1"/>
    <x v="0"/>
    <x v="0"/>
    <n v="2188.35"/>
  </r>
  <r>
    <s v="PAT_746"/>
    <x v="2"/>
    <x v="4613"/>
    <d v="2022-04-22T12:58:07"/>
    <x v="3"/>
    <x v="3"/>
    <x v="1558"/>
    <n v="19"/>
    <x v="1"/>
    <x v="1"/>
    <x v="1"/>
    <n v="8328.5400000000009"/>
  </r>
  <r>
    <s v="PAT_1609"/>
    <x v="3"/>
    <x v="4614"/>
    <d v="2022-04-22T19:13:36"/>
    <x v="3"/>
    <x v="3"/>
    <x v="789"/>
    <n v="42"/>
    <x v="1"/>
    <x v="2"/>
    <x v="0"/>
    <n v="3415.02"/>
  </r>
  <r>
    <s v="PAT_1918"/>
    <x v="3"/>
    <x v="4615"/>
    <d v="2022-04-23T01:29:05"/>
    <x v="3"/>
    <x v="3"/>
    <x v="2314"/>
    <n v="47"/>
    <x v="0"/>
    <x v="0"/>
    <x v="1"/>
    <n v="706.91"/>
  </r>
  <r>
    <s v="PAT_1862"/>
    <x v="1"/>
    <x v="4616"/>
    <d v="2022-04-23T07:44:34"/>
    <x v="3"/>
    <x v="3"/>
    <x v="401"/>
    <n v="59"/>
    <x v="1"/>
    <x v="0"/>
    <x v="2"/>
    <n v="7672.99"/>
  </r>
  <r>
    <s v="PAT_700"/>
    <x v="2"/>
    <x v="4617"/>
    <d v="2022-04-23T14:00:03"/>
    <x v="3"/>
    <x v="3"/>
    <x v="1451"/>
    <n v="87"/>
    <x v="1"/>
    <x v="4"/>
    <x v="1"/>
    <n v="3924.52"/>
  </r>
  <r>
    <s v="PAT_959"/>
    <x v="3"/>
    <x v="4618"/>
    <d v="2022-04-23T20:15:32"/>
    <x v="3"/>
    <x v="3"/>
    <x v="410"/>
    <n v="50"/>
    <x v="1"/>
    <x v="4"/>
    <x v="0"/>
    <n v="6903.06"/>
  </r>
  <r>
    <s v="PAT_239"/>
    <x v="3"/>
    <x v="4619"/>
    <d v="2022-04-24T02:31:01"/>
    <x v="3"/>
    <x v="3"/>
    <x v="2013"/>
    <n v="19"/>
    <x v="0"/>
    <x v="2"/>
    <x v="0"/>
    <n v="497.31"/>
  </r>
  <r>
    <s v="PAT_2927"/>
    <x v="1"/>
    <x v="4620"/>
    <d v="2022-04-24T08:46:30"/>
    <x v="3"/>
    <x v="3"/>
    <x v="1017"/>
    <n v="65"/>
    <x v="1"/>
    <x v="3"/>
    <x v="2"/>
    <n v="3158.37"/>
  </r>
  <r>
    <s v="PAT_2421"/>
    <x v="3"/>
    <x v="4621"/>
    <d v="2022-04-24T15:01:59"/>
    <x v="3"/>
    <x v="3"/>
    <x v="2315"/>
    <n v="84"/>
    <x v="1"/>
    <x v="4"/>
    <x v="1"/>
    <n v="3012.55"/>
  </r>
  <r>
    <s v="PAT_2902"/>
    <x v="1"/>
    <x v="4622"/>
    <d v="2022-04-24T21:17:28"/>
    <x v="3"/>
    <x v="3"/>
    <x v="229"/>
    <n v="67"/>
    <x v="1"/>
    <x v="4"/>
    <x v="2"/>
    <n v="2732.03"/>
  </r>
  <r>
    <s v="PAT_2410"/>
    <x v="2"/>
    <x v="4623"/>
    <d v="2022-04-25T03:32:57"/>
    <x v="3"/>
    <x v="3"/>
    <x v="1928"/>
    <n v="46"/>
    <x v="1"/>
    <x v="2"/>
    <x v="0"/>
    <n v="6674.57"/>
  </r>
  <r>
    <s v="PAT_832"/>
    <x v="1"/>
    <x v="4624"/>
    <d v="2022-04-25T09:48:26"/>
    <x v="3"/>
    <x v="3"/>
    <x v="2316"/>
    <n v="73"/>
    <x v="0"/>
    <x v="3"/>
    <x v="0"/>
    <n v="9422.58"/>
  </r>
  <r>
    <s v="PAT_2788"/>
    <x v="0"/>
    <x v="4625"/>
    <d v="2022-04-25T16:03:55"/>
    <x v="3"/>
    <x v="3"/>
    <x v="2121"/>
    <n v="85"/>
    <x v="1"/>
    <x v="3"/>
    <x v="2"/>
    <n v="8874.06"/>
  </r>
  <r>
    <s v="PAT_1372"/>
    <x v="1"/>
    <x v="4626"/>
    <d v="2022-04-25T22:19:23"/>
    <x v="3"/>
    <x v="3"/>
    <x v="973"/>
    <n v="38"/>
    <x v="1"/>
    <x v="2"/>
    <x v="1"/>
    <n v="2109.36"/>
  </r>
  <r>
    <s v="PAT_2413"/>
    <x v="3"/>
    <x v="4627"/>
    <d v="2022-04-26T04:34:52"/>
    <x v="3"/>
    <x v="3"/>
    <x v="143"/>
    <n v="56"/>
    <x v="0"/>
    <x v="1"/>
    <x v="0"/>
    <n v="9729.2900000000009"/>
  </r>
  <r>
    <s v="PAT_109"/>
    <x v="2"/>
    <x v="4628"/>
    <d v="2022-04-26T10:50:21"/>
    <x v="3"/>
    <x v="3"/>
    <x v="30"/>
    <n v="45"/>
    <x v="1"/>
    <x v="4"/>
    <x v="1"/>
    <n v="6781.18"/>
  </r>
  <r>
    <s v="PAT_2471"/>
    <x v="0"/>
    <x v="4629"/>
    <d v="2022-04-26T17:05:50"/>
    <x v="3"/>
    <x v="3"/>
    <x v="2145"/>
    <n v="38"/>
    <x v="1"/>
    <x v="1"/>
    <x v="2"/>
    <n v="2509.1799999999998"/>
  </r>
  <r>
    <s v="PAT_442"/>
    <x v="0"/>
    <x v="4630"/>
    <d v="2022-04-26T23:21:19"/>
    <x v="3"/>
    <x v="3"/>
    <x v="2317"/>
    <n v="43"/>
    <x v="0"/>
    <x v="1"/>
    <x v="0"/>
    <n v="7863.81"/>
  </r>
  <r>
    <s v="PAT_2045"/>
    <x v="3"/>
    <x v="4631"/>
    <d v="2022-04-27T05:36:48"/>
    <x v="3"/>
    <x v="3"/>
    <x v="1157"/>
    <n v="46"/>
    <x v="0"/>
    <x v="1"/>
    <x v="2"/>
    <n v="8274.24"/>
  </r>
  <r>
    <s v="PAT_1240"/>
    <x v="2"/>
    <x v="4632"/>
    <d v="2022-04-27T11:52:17"/>
    <x v="3"/>
    <x v="3"/>
    <x v="1688"/>
    <n v="22"/>
    <x v="1"/>
    <x v="1"/>
    <x v="0"/>
    <n v="6257.19"/>
  </r>
  <r>
    <s v="PAT_2538"/>
    <x v="1"/>
    <x v="4633"/>
    <d v="2022-04-27T18:07:46"/>
    <x v="3"/>
    <x v="3"/>
    <x v="554"/>
    <n v="24"/>
    <x v="1"/>
    <x v="0"/>
    <x v="0"/>
    <n v="6199.55"/>
  </r>
  <r>
    <s v="PAT_2585"/>
    <x v="1"/>
    <x v="4634"/>
    <d v="2022-04-28T00:23:15"/>
    <x v="3"/>
    <x v="3"/>
    <x v="860"/>
    <n v="24"/>
    <x v="0"/>
    <x v="2"/>
    <x v="1"/>
    <n v="5431.14"/>
  </r>
  <r>
    <s v="PAT_924"/>
    <x v="3"/>
    <x v="4635"/>
    <d v="2022-04-28T06:38:44"/>
    <x v="3"/>
    <x v="3"/>
    <x v="883"/>
    <n v="85"/>
    <x v="1"/>
    <x v="3"/>
    <x v="0"/>
    <n v="1720.94"/>
  </r>
  <r>
    <s v="PAT_2797"/>
    <x v="1"/>
    <x v="4636"/>
    <d v="2022-04-28T12:54:13"/>
    <x v="3"/>
    <x v="3"/>
    <x v="1363"/>
    <n v="52"/>
    <x v="1"/>
    <x v="0"/>
    <x v="1"/>
    <n v="6615.83"/>
  </r>
  <r>
    <s v="PAT_352"/>
    <x v="2"/>
    <x v="4637"/>
    <d v="2022-04-28T19:09:42"/>
    <x v="3"/>
    <x v="3"/>
    <x v="2210"/>
    <n v="64"/>
    <x v="0"/>
    <x v="1"/>
    <x v="0"/>
    <n v="568.11"/>
  </r>
  <r>
    <s v="PAT_814"/>
    <x v="2"/>
    <x v="4638"/>
    <d v="2022-04-29T01:25:11"/>
    <x v="3"/>
    <x v="3"/>
    <x v="307"/>
    <n v="22"/>
    <x v="1"/>
    <x v="2"/>
    <x v="1"/>
    <n v="3764.63"/>
  </r>
  <r>
    <s v="PAT_613"/>
    <x v="1"/>
    <x v="4639"/>
    <d v="2022-04-29T07:40:40"/>
    <x v="3"/>
    <x v="3"/>
    <x v="17"/>
    <n v="85"/>
    <x v="0"/>
    <x v="4"/>
    <x v="2"/>
    <n v="2504.9699999999998"/>
  </r>
  <r>
    <s v="PAT_2604"/>
    <x v="3"/>
    <x v="4503"/>
    <d v="2022-04-29T13:56:09"/>
    <x v="3"/>
    <x v="3"/>
    <x v="636"/>
    <n v="78"/>
    <x v="1"/>
    <x v="0"/>
    <x v="1"/>
    <n v="8744.36"/>
  </r>
  <r>
    <s v="PAT_1307"/>
    <x v="0"/>
    <x v="4640"/>
    <d v="2022-04-29T20:11:37"/>
    <x v="3"/>
    <x v="3"/>
    <x v="1454"/>
    <n v="36"/>
    <x v="0"/>
    <x v="2"/>
    <x v="2"/>
    <n v="5701.1"/>
  </r>
  <r>
    <s v="PAT_2121"/>
    <x v="0"/>
    <x v="4641"/>
    <d v="2022-04-30T02:27:06"/>
    <x v="3"/>
    <x v="3"/>
    <x v="471"/>
    <n v="84"/>
    <x v="0"/>
    <x v="4"/>
    <x v="1"/>
    <n v="4559.96"/>
  </r>
  <r>
    <s v="PAT_2200"/>
    <x v="1"/>
    <x v="4642"/>
    <d v="2022-04-30T08:42:35"/>
    <x v="3"/>
    <x v="3"/>
    <x v="698"/>
    <n v="47"/>
    <x v="0"/>
    <x v="0"/>
    <x v="2"/>
    <n v="4336.01"/>
  </r>
  <r>
    <s v="PAT_1916"/>
    <x v="1"/>
    <x v="4643"/>
    <d v="2022-04-30T14:58:04"/>
    <x v="3"/>
    <x v="3"/>
    <x v="2077"/>
    <n v="30"/>
    <x v="0"/>
    <x v="3"/>
    <x v="2"/>
    <n v="5248.34"/>
  </r>
  <r>
    <s v="PAT_1306"/>
    <x v="1"/>
    <x v="4644"/>
    <d v="2022-04-30T21:13:33"/>
    <x v="3"/>
    <x v="3"/>
    <x v="2318"/>
    <n v="48"/>
    <x v="0"/>
    <x v="2"/>
    <x v="1"/>
    <n v="9155.76"/>
  </r>
  <r>
    <s v="PAT_1669"/>
    <x v="3"/>
    <x v="4645"/>
    <d v="2022-05-01T03:29:02"/>
    <x v="3"/>
    <x v="4"/>
    <x v="1754"/>
    <n v="34"/>
    <x v="1"/>
    <x v="3"/>
    <x v="1"/>
    <n v="1046.67"/>
  </r>
  <r>
    <s v="PAT_1488"/>
    <x v="0"/>
    <x v="4646"/>
    <d v="2022-05-01T09:44:31"/>
    <x v="3"/>
    <x v="4"/>
    <x v="1855"/>
    <n v="85"/>
    <x v="1"/>
    <x v="4"/>
    <x v="1"/>
    <n v="1685.54"/>
  </r>
  <r>
    <s v="PAT_259"/>
    <x v="1"/>
    <x v="4647"/>
    <d v="2022-05-01T16:00:00"/>
    <x v="3"/>
    <x v="4"/>
    <x v="1256"/>
    <n v="77"/>
    <x v="1"/>
    <x v="0"/>
    <x v="0"/>
    <n v="3220.36"/>
  </r>
  <r>
    <s v="PAT_1438"/>
    <x v="3"/>
    <x v="4648"/>
    <d v="2022-05-01T22:15:29"/>
    <x v="3"/>
    <x v="4"/>
    <x v="1107"/>
    <n v="45"/>
    <x v="1"/>
    <x v="2"/>
    <x v="0"/>
    <n v="6666.52"/>
  </r>
  <r>
    <s v="PAT_1145"/>
    <x v="2"/>
    <x v="4649"/>
    <d v="2022-05-02T04:30:58"/>
    <x v="3"/>
    <x v="4"/>
    <x v="709"/>
    <n v="67"/>
    <x v="1"/>
    <x v="0"/>
    <x v="0"/>
    <n v="7172.45"/>
  </r>
  <r>
    <s v="PAT_106"/>
    <x v="2"/>
    <x v="4650"/>
    <d v="2022-05-02T10:46:27"/>
    <x v="3"/>
    <x v="4"/>
    <x v="1841"/>
    <n v="67"/>
    <x v="0"/>
    <x v="0"/>
    <x v="2"/>
    <n v="5213.12"/>
  </r>
  <r>
    <s v="PAT_422"/>
    <x v="0"/>
    <x v="4651"/>
    <d v="2022-05-02T17:01:56"/>
    <x v="3"/>
    <x v="4"/>
    <x v="1389"/>
    <n v="85"/>
    <x v="1"/>
    <x v="2"/>
    <x v="2"/>
    <n v="3554.74"/>
  </r>
  <r>
    <s v="PAT_1646"/>
    <x v="2"/>
    <x v="4652"/>
    <d v="2022-05-02T23:17:25"/>
    <x v="3"/>
    <x v="4"/>
    <x v="207"/>
    <n v="53"/>
    <x v="0"/>
    <x v="1"/>
    <x v="1"/>
    <n v="5674.31"/>
  </r>
  <r>
    <s v="PAT_757"/>
    <x v="2"/>
    <x v="4653"/>
    <d v="2022-05-03T05:32:54"/>
    <x v="3"/>
    <x v="4"/>
    <x v="729"/>
    <n v="27"/>
    <x v="0"/>
    <x v="3"/>
    <x v="1"/>
    <n v="7815.07"/>
  </r>
  <r>
    <s v="PAT_2691"/>
    <x v="1"/>
    <x v="4654"/>
    <d v="2022-05-03T11:48:23"/>
    <x v="3"/>
    <x v="4"/>
    <x v="2319"/>
    <n v="38"/>
    <x v="1"/>
    <x v="3"/>
    <x v="1"/>
    <n v="395.78"/>
  </r>
  <r>
    <s v="PAT_1769"/>
    <x v="1"/>
    <x v="4655"/>
    <d v="2022-05-03T18:03:51"/>
    <x v="3"/>
    <x v="4"/>
    <x v="992"/>
    <n v="22"/>
    <x v="1"/>
    <x v="0"/>
    <x v="1"/>
    <n v="7462.5"/>
  </r>
  <r>
    <s v="PAT_1904"/>
    <x v="0"/>
    <x v="4656"/>
    <d v="2022-05-04T00:19:20"/>
    <x v="3"/>
    <x v="4"/>
    <x v="1568"/>
    <n v="36"/>
    <x v="0"/>
    <x v="3"/>
    <x v="2"/>
    <n v="517.41999999999996"/>
  </r>
  <r>
    <s v="PAT_466"/>
    <x v="3"/>
    <x v="4657"/>
    <d v="2022-05-04T06:34:49"/>
    <x v="3"/>
    <x v="4"/>
    <x v="439"/>
    <n v="50"/>
    <x v="0"/>
    <x v="4"/>
    <x v="2"/>
    <n v="5565.52"/>
  </r>
  <r>
    <s v="PAT_2951"/>
    <x v="1"/>
    <x v="4658"/>
    <d v="2022-05-04T12:50:18"/>
    <x v="3"/>
    <x v="4"/>
    <x v="189"/>
    <n v="28"/>
    <x v="0"/>
    <x v="3"/>
    <x v="0"/>
    <n v="8252.19"/>
  </r>
  <r>
    <s v="PAT_1389"/>
    <x v="1"/>
    <x v="4659"/>
    <d v="2022-05-04T19:05:47"/>
    <x v="3"/>
    <x v="4"/>
    <x v="1148"/>
    <n v="85"/>
    <x v="0"/>
    <x v="1"/>
    <x v="0"/>
    <n v="6216.51"/>
  </r>
  <r>
    <s v="PAT_2301"/>
    <x v="2"/>
    <x v="4660"/>
    <d v="2022-05-05T01:21:16"/>
    <x v="3"/>
    <x v="4"/>
    <x v="2320"/>
    <n v="47"/>
    <x v="1"/>
    <x v="1"/>
    <x v="0"/>
    <n v="8754.16"/>
  </r>
  <r>
    <s v="PAT_1358"/>
    <x v="3"/>
    <x v="4661"/>
    <d v="2022-05-05T07:36:45"/>
    <x v="3"/>
    <x v="4"/>
    <x v="205"/>
    <n v="31"/>
    <x v="1"/>
    <x v="0"/>
    <x v="1"/>
    <n v="5520.24"/>
  </r>
  <r>
    <s v="PAT_2748"/>
    <x v="2"/>
    <x v="4662"/>
    <d v="2022-05-05T13:52:14"/>
    <x v="3"/>
    <x v="4"/>
    <x v="2029"/>
    <n v="57"/>
    <x v="0"/>
    <x v="2"/>
    <x v="0"/>
    <n v="5798.6"/>
  </r>
  <r>
    <s v="PAT_1170"/>
    <x v="1"/>
    <x v="4663"/>
    <d v="2022-05-05T20:07:43"/>
    <x v="3"/>
    <x v="4"/>
    <x v="108"/>
    <n v="56"/>
    <x v="0"/>
    <x v="2"/>
    <x v="2"/>
    <n v="6609.45"/>
  </r>
  <r>
    <s v="PAT_2168"/>
    <x v="2"/>
    <x v="4664"/>
    <d v="2022-05-06T02:23:12"/>
    <x v="3"/>
    <x v="4"/>
    <x v="2255"/>
    <n v="59"/>
    <x v="1"/>
    <x v="1"/>
    <x v="0"/>
    <n v="8915.5"/>
  </r>
  <r>
    <s v="PAT_421"/>
    <x v="0"/>
    <x v="4665"/>
    <d v="2022-05-06T08:38:41"/>
    <x v="3"/>
    <x v="4"/>
    <x v="1742"/>
    <n v="31"/>
    <x v="0"/>
    <x v="3"/>
    <x v="1"/>
    <n v="8449.7900000000009"/>
  </r>
  <r>
    <s v="PAT_1351"/>
    <x v="2"/>
    <x v="4666"/>
    <d v="2022-05-06T14:54:10"/>
    <x v="3"/>
    <x v="4"/>
    <x v="163"/>
    <n v="37"/>
    <x v="0"/>
    <x v="4"/>
    <x v="1"/>
    <n v="4571.72"/>
  </r>
  <r>
    <s v="PAT_140"/>
    <x v="2"/>
    <x v="4667"/>
    <d v="2022-05-06T21:09:39"/>
    <x v="3"/>
    <x v="4"/>
    <x v="1936"/>
    <n v="33"/>
    <x v="0"/>
    <x v="1"/>
    <x v="0"/>
    <n v="1350.3"/>
  </r>
  <r>
    <s v="PAT_422"/>
    <x v="0"/>
    <x v="4668"/>
    <d v="2022-05-07T03:25:08"/>
    <x v="3"/>
    <x v="4"/>
    <x v="1389"/>
    <n v="85"/>
    <x v="1"/>
    <x v="2"/>
    <x v="2"/>
    <n v="3554.74"/>
  </r>
  <r>
    <s v="PAT_1911"/>
    <x v="3"/>
    <x v="4669"/>
    <d v="2022-05-07T09:40:37"/>
    <x v="3"/>
    <x v="4"/>
    <x v="327"/>
    <n v="19"/>
    <x v="0"/>
    <x v="0"/>
    <x v="2"/>
    <n v="3139.83"/>
  </r>
  <r>
    <s v="PAT_173"/>
    <x v="2"/>
    <x v="4670"/>
    <d v="2022-05-07T15:56:05"/>
    <x v="3"/>
    <x v="4"/>
    <x v="66"/>
    <n v="79"/>
    <x v="1"/>
    <x v="1"/>
    <x v="2"/>
    <n v="4609.49"/>
  </r>
  <r>
    <s v="PAT_1587"/>
    <x v="1"/>
    <x v="4671"/>
    <d v="2022-05-07T22:11:34"/>
    <x v="3"/>
    <x v="4"/>
    <x v="1195"/>
    <n v="40"/>
    <x v="0"/>
    <x v="1"/>
    <x v="0"/>
    <n v="7892.28"/>
  </r>
  <r>
    <s v="PAT_2199"/>
    <x v="0"/>
    <x v="4672"/>
    <d v="2022-05-08T04:27:03"/>
    <x v="3"/>
    <x v="4"/>
    <x v="2321"/>
    <n v="70"/>
    <x v="0"/>
    <x v="0"/>
    <x v="2"/>
    <n v="1336.72"/>
  </r>
  <r>
    <s v="PAT_2361"/>
    <x v="0"/>
    <x v="4673"/>
    <d v="2022-05-08T10:42:32"/>
    <x v="3"/>
    <x v="4"/>
    <x v="2322"/>
    <n v="22"/>
    <x v="1"/>
    <x v="3"/>
    <x v="2"/>
    <n v="5847.21"/>
  </r>
  <r>
    <s v="PAT_2327"/>
    <x v="0"/>
    <x v="4674"/>
    <d v="2022-05-08T16:58:01"/>
    <x v="3"/>
    <x v="4"/>
    <x v="933"/>
    <n v="56"/>
    <x v="1"/>
    <x v="4"/>
    <x v="2"/>
    <n v="3199.91"/>
  </r>
  <r>
    <s v="PAT_1264"/>
    <x v="0"/>
    <x v="4675"/>
    <d v="2022-05-08T23:13:30"/>
    <x v="3"/>
    <x v="4"/>
    <x v="1449"/>
    <n v="64"/>
    <x v="0"/>
    <x v="2"/>
    <x v="2"/>
    <n v="2741.43"/>
  </r>
  <r>
    <s v="PAT_463"/>
    <x v="0"/>
    <x v="4676"/>
    <d v="2022-05-09T05:28:59"/>
    <x v="3"/>
    <x v="4"/>
    <x v="88"/>
    <n v="24"/>
    <x v="0"/>
    <x v="0"/>
    <x v="2"/>
    <n v="701.9"/>
  </r>
  <r>
    <s v="PAT_1760"/>
    <x v="3"/>
    <x v="4677"/>
    <d v="2022-05-09T11:44:28"/>
    <x v="3"/>
    <x v="4"/>
    <x v="1249"/>
    <n v="24"/>
    <x v="0"/>
    <x v="2"/>
    <x v="2"/>
    <n v="3755.47"/>
  </r>
  <r>
    <s v="PAT_279"/>
    <x v="0"/>
    <x v="4678"/>
    <d v="2022-05-09T17:59:57"/>
    <x v="3"/>
    <x v="4"/>
    <x v="1052"/>
    <n v="66"/>
    <x v="0"/>
    <x v="4"/>
    <x v="2"/>
    <n v="2216.66"/>
  </r>
  <r>
    <s v="PAT_1687"/>
    <x v="0"/>
    <x v="4679"/>
    <d v="2022-05-10T00:15:26"/>
    <x v="3"/>
    <x v="4"/>
    <x v="192"/>
    <n v="87"/>
    <x v="1"/>
    <x v="0"/>
    <x v="2"/>
    <n v="6919.25"/>
  </r>
  <r>
    <s v="PAT_2371"/>
    <x v="0"/>
    <x v="4680"/>
    <d v="2022-05-10T06:30:55"/>
    <x v="3"/>
    <x v="4"/>
    <x v="2323"/>
    <n v="52"/>
    <x v="1"/>
    <x v="4"/>
    <x v="2"/>
    <n v="1710.31"/>
  </r>
  <r>
    <s v="PAT_2651"/>
    <x v="1"/>
    <x v="4681"/>
    <d v="2022-05-10T12:46:24"/>
    <x v="3"/>
    <x v="4"/>
    <x v="2258"/>
    <n v="40"/>
    <x v="1"/>
    <x v="3"/>
    <x v="1"/>
    <n v="7876.77"/>
  </r>
  <r>
    <s v="PAT_1431"/>
    <x v="0"/>
    <x v="4682"/>
    <d v="2022-05-10T19:01:53"/>
    <x v="3"/>
    <x v="4"/>
    <x v="1941"/>
    <n v="84"/>
    <x v="1"/>
    <x v="2"/>
    <x v="1"/>
    <n v="8745.81"/>
  </r>
  <r>
    <s v="PAT_1831"/>
    <x v="1"/>
    <x v="4683"/>
    <d v="2022-05-11T01:17:22"/>
    <x v="3"/>
    <x v="4"/>
    <x v="2324"/>
    <n v="23"/>
    <x v="0"/>
    <x v="3"/>
    <x v="0"/>
    <n v="3245.87"/>
  </r>
  <r>
    <s v="PAT_1907"/>
    <x v="1"/>
    <x v="4684"/>
    <d v="2022-05-11T07:32:51"/>
    <x v="3"/>
    <x v="4"/>
    <x v="2325"/>
    <n v="70"/>
    <x v="0"/>
    <x v="4"/>
    <x v="0"/>
    <n v="7484.29"/>
  </r>
  <r>
    <s v="PAT_2506"/>
    <x v="1"/>
    <x v="4685"/>
    <d v="2022-05-11T13:48:19"/>
    <x v="3"/>
    <x v="4"/>
    <x v="719"/>
    <n v="56"/>
    <x v="1"/>
    <x v="2"/>
    <x v="2"/>
    <n v="1452.36"/>
  </r>
  <r>
    <s v="PAT_979"/>
    <x v="0"/>
    <x v="4686"/>
    <d v="2022-05-11T20:03:48"/>
    <x v="3"/>
    <x v="4"/>
    <x v="1574"/>
    <n v="37"/>
    <x v="1"/>
    <x v="4"/>
    <x v="1"/>
    <n v="3199.52"/>
  </r>
  <r>
    <s v="PAT_376"/>
    <x v="1"/>
    <x v="4687"/>
    <d v="2022-05-12T02:19:17"/>
    <x v="3"/>
    <x v="4"/>
    <x v="275"/>
    <n v="68"/>
    <x v="1"/>
    <x v="1"/>
    <x v="1"/>
    <n v="395.04"/>
  </r>
  <r>
    <s v="PAT_43"/>
    <x v="0"/>
    <x v="4688"/>
    <d v="2022-05-12T08:34:46"/>
    <x v="3"/>
    <x v="4"/>
    <x v="812"/>
    <n v="27"/>
    <x v="1"/>
    <x v="4"/>
    <x v="2"/>
    <n v="6750.12"/>
  </r>
  <r>
    <s v="PAT_2069"/>
    <x v="1"/>
    <x v="4689"/>
    <d v="2022-05-12T14:50:15"/>
    <x v="3"/>
    <x v="4"/>
    <x v="1036"/>
    <n v="20"/>
    <x v="0"/>
    <x v="2"/>
    <x v="2"/>
    <n v="590.84"/>
  </r>
  <r>
    <s v="PAT_225"/>
    <x v="1"/>
    <x v="4690"/>
    <d v="2022-05-12T21:05:44"/>
    <x v="3"/>
    <x v="4"/>
    <x v="704"/>
    <n v="23"/>
    <x v="1"/>
    <x v="3"/>
    <x v="2"/>
    <n v="2339.85"/>
  </r>
  <r>
    <s v="PAT_1008"/>
    <x v="2"/>
    <x v="4691"/>
    <d v="2022-05-13T03:21:13"/>
    <x v="3"/>
    <x v="4"/>
    <x v="2215"/>
    <n v="45"/>
    <x v="0"/>
    <x v="0"/>
    <x v="0"/>
    <n v="6420.98"/>
  </r>
  <r>
    <s v="PAT_214"/>
    <x v="2"/>
    <x v="4692"/>
    <d v="2022-05-13T09:36:42"/>
    <x v="3"/>
    <x v="4"/>
    <x v="1544"/>
    <n v="50"/>
    <x v="1"/>
    <x v="0"/>
    <x v="0"/>
    <n v="454.78"/>
  </r>
  <r>
    <s v="PAT_2887"/>
    <x v="1"/>
    <x v="4693"/>
    <d v="2022-05-13T15:52:11"/>
    <x v="3"/>
    <x v="4"/>
    <x v="1753"/>
    <n v="22"/>
    <x v="1"/>
    <x v="3"/>
    <x v="2"/>
    <n v="119.31"/>
  </r>
  <r>
    <s v="PAT_1209"/>
    <x v="0"/>
    <x v="4694"/>
    <d v="2022-05-13T22:07:40"/>
    <x v="3"/>
    <x v="4"/>
    <x v="2326"/>
    <n v="52"/>
    <x v="1"/>
    <x v="0"/>
    <x v="1"/>
    <n v="2029.13"/>
  </r>
  <r>
    <s v="PAT_1189"/>
    <x v="2"/>
    <x v="4695"/>
    <d v="2022-05-14T04:23:09"/>
    <x v="3"/>
    <x v="4"/>
    <x v="2159"/>
    <n v="74"/>
    <x v="0"/>
    <x v="4"/>
    <x v="2"/>
    <n v="9294.66"/>
  </r>
  <r>
    <s v="PAT_38"/>
    <x v="0"/>
    <x v="4696"/>
    <d v="2022-05-14T10:38:38"/>
    <x v="3"/>
    <x v="4"/>
    <x v="1459"/>
    <n v="84"/>
    <x v="0"/>
    <x v="4"/>
    <x v="1"/>
    <n v="6384.49"/>
  </r>
  <r>
    <s v="PAT_1694"/>
    <x v="1"/>
    <x v="4697"/>
    <d v="2022-05-14T16:54:07"/>
    <x v="3"/>
    <x v="4"/>
    <x v="1966"/>
    <n v="23"/>
    <x v="1"/>
    <x v="4"/>
    <x v="1"/>
    <n v="130.80000000000001"/>
  </r>
  <r>
    <s v="PAT_2240"/>
    <x v="1"/>
    <x v="4698"/>
    <d v="2022-05-14T23:09:36"/>
    <x v="3"/>
    <x v="4"/>
    <x v="267"/>
    <n v="64"/>
    <x v="1"/>
    <x v="2"/>
    <x v="0"/>
    <n v="2526.1999999999998"/>
  </r>
  <r>
    <s v="PAT_1209"/>
    <x v="0"/>
    <x v="975"/>
    <d v="2022-05-15T05:25:05"/>
    <x v="3"/>
    <x v="4"/>
    <x v="2326"/>
    <n v="52"/>
    <x v="1"/>
    <x v="0"/>
    <x v="1"/>
    <n v="2029.13"/>
  </r>
  <r>
    <s v="PAT_132"/>
    <x v="2"/>
    <x v="4699"/>
    <d v="2022-05-15T11:40:33"/>
    <x v="3"/>
    <x v="4"/>
    <x v="1686"/>
    <n v="34"/>
    <x v="1"/>
    <x v="1"/>
    <x v="0"/>
    <n v="7362.88"/>
  </r>
  <r>
    <s v="PAT_637"/>
    <x v="2"/>
    <x v="4700"/>
    <d v="2022-05-15T17:56:02"/>
    <x v="3"/>
    <x v="4"/>
    <x v="2327"/>
    <n v="27"/>
    <x v="1"/>
    <x v="3"/>
    <x v="2"/>
    <n v="7686"/>
  </r>
  <r>
    <s v="PAT_2263"/>
    <x v="1"/>
    <x v="4701"/>
    <d v="2022-05-16T00:11:31"/>
    <x v="3"/>
    <x v="4"/>
    <x v="34"/>
    <n v="41"/>
    <x v="0"/>
    <x v="0"/>
    <x v="1"/>
    <n v="8690.19"/>
  </r>
  <r>
    <s v="PAT_1717"/>
    <x v="2"/>
    <x v="4702"/>
    <d v="2022-05-16T06:27:00"/>
    <x v="3"/>
    <x v="4"/>
    <x v="1165"/>
    <n v="87"/>
    <x v="1"/>
    <x v="0"/>
    <x v="1"/>
    <n v="4858.53"/>
  </r>
  <r>
    <s v="PAT_1989"/>
    <x v="1"/>
    <x v="4703"/>
    <d v="2022-05-16T12:42:29"/>
    <x v="3"/>
    <x v="4"/>
    <x v="1480"/>
    <n v="68"/>
    <x v="0"/>
    <x v="4"/>
    <x v="2"/>
    <n v="3186.68"/>
  </r>
  <r>
    <s v="PAT_984"/>
    <x v="3"/>
    <x v="4704"/>
    <d v="2022-05-16T18:57:58"/>
    <x v="3"/>
    <x v="4"/>
    <x v="157"/>
    <n v="78"/>
    <x v="1"/>
    <x v="0"/>
    <x v="2"/>
    <n v="4982.6899999999996"/>
  </r>
  <r>
    <s v="PAT_508"/>
    <x v="3"/>
    <x v="4705"/>
    <d v="2022-05-17T01:13:27"/>
    <x v="3"/>
    <x v="4"/>
    <x v="54"/>
    <n v="48"/>
    <x v="1"/>
    <x v="2"/>
    <x v="0"/>
    <n v="5919.07"/>
  </r>
  <r>
    <s v="PAT_790"/>
    <x v="2"/>
    <x v="4706"/>
    <d v="2022-05-17T07:28:56"/>
    <x v="3"/>
    <x v="4"/>
    <x v="2328"/>
    <n v="69"/>
    <x v="1"/>
    <x v="4"/>
    <x v="1"/>
    <n v="3408.34"/>
  </r>
  <r>
    <s v="PAT_2627"/>
    <x v="1"/>
    <x v="4707"/>
    <d v="2022-05-17T13:44:25"/>
    <x v="3"/>
    <x v="4"/>
    <x v="1262"/>
    <n v="63"/>
    <x v="0"/>
    <x v="4"/>
    <x v="2"/>
    <n v="3001.7"/>
  </r>
  <r>
    <s v="PAT_2528"/>
    <x v="3"/>
    <x v="4708"/>
    <d v="2022-05-17T19:59:54"/>
    <x v="3"/>
    <x v="4"/>
    <x v="289"/>
    <n v="43"/>
    <x v="1"/>
    <x v="4"/>
    <x v="0"/>
    <n v="1109.76"/>
  </r>
  <r>
    <s v="PAT_58"/>
    <x v="3"/>
    <x v="4709"/>
    <d v="2022-05-18T02:15:23"/>
    <x v="3"/>
    <x v="4"/>
    <x v="1560"/>
    <n v="32"/>
    <x v="0"/>
    <x v="4"/>
    <x v="0"/>
    <n v="3467.04"/>
  </r>
  <r>
    <s v="PAT_719"/>
    <x v="1"/>
    <x v="4710"/>
    <d v="2022-05-18T08:30:52"/>
    <x v="3"/>
    <x v="4"/>
    <x v="517"/>
    <n v="26"/>
    <x v="0"/>
    <x v="0"/>
    <x v="0"/>
    <n v="3723.11"/>
  </r>
  <r>
    <s v="PAT_2991"/>
    <x v="1"/>
    <x v="4711"/>
    <d v="2022-05-18T14:46:21"/>
    <x v="3"/>
    <x v="4"/>
    <x v="1887"/>
    <n v="53"/>
    <x v="1"/>
    <x v="2"/>
    <x v="2"/>
    <n v="8955.69"/>
  </r>
  <r>
    <s v="PAT_118"/>
    <x v="1"/>
    <x v="4712"/>
    <d v="2022-05-18T21:01:50"/>
    <x v="3"/>
    <x v="4"/>
    <x v="2329"/>
    <n v="82"/>
    <x v="0"/>
    <x v="0"/>
    <x v="2"/>
    <n v="4353.8500000000004"/>
  </r>
  <r>
    <s v="PAT_828"/>
    <x v="1"/>
    <x v="4713"/>
    <d v="2022-05-19T03:17:18"/>
    <x v="3"/>
    <x v="4"/>
    <x v="319"/>
    <n v="28"/>
    <x v="1"/>
    <x v="3"/>
    <x v="1"/>
    <n v="6629.34"/>
  </r>
  <r>
    <s v="PAT_256"/>
    <x v="0"/>
    <x v="4714"/>
    <d v="2022-05-19T09:32:47"/>
    <x v="3"/>
    <x v="4"/>
    <x v="472"/>
    <n v="56"/>
    <x v="0"/>
    <x v="3"/>
    <x v="2"/>
    <n v="7379.59"/>
  </r>
  <r>
    <s v="PAT_82"/>
    <x v="0"/>
    <x v="4715"/>
    <d v="2022-05-19T15:48:16"/>
    <x v="3"/>
    <x v="4"/>
    <x v="736"/>
    <n v="57"/>
    <x v="0"/>
    <x v="0"/>
    <x v="2"/>
    <n v="8999.6200000000008"/>
  </r>
  <r>
    <s v="PAT_9"/>
    <x v="0"/>
    <x v="4716"/>
    <d v="2022-05-19T22:03:45"/>
    <x v="3"/>
    <x v="4"/>
    <x v="1217"/>
    <n v="57"/>
    <x v="0"/>
    <x v="2"/>
    <x v="0"/>
    <n v="7070.78"/>
  </r>
  <r>
    <s v="PAT_323"/>
    <x v="3"/>
    <x v="4717"/>
    <d v="2022-05-20T04:19:14"/>
    <x v="3"/>
    <x v="4"/>
    <x v="1949"/>
    <n v="35"/>
    <x v="0"/>
    <x v="0"/>
    <x v="2"/>
    <n v="3564.48"/>
  </r>
  <r>
    <s v="PAT_755"/>
    <x v="2"/>
    <x v="4718"/>
    <d v="2022-05-20T10:34:43"/>
    <x v="3"/>
    <x v="4"/>
    <x v="869"/>
    <n v="32"/>
    <x v="0"/>
    <x v="3"/>
    <x v="1"/>
    <n v="6384.69"/>
  </r>
  <r>
    <s v="PAT_2732"/>
    <x v="1"/>
    <x v="4719"/>
    <d v="2022-05-20T16:50:12"/>
    <x v="3"/>
    <x v="4"/>
    <x v="1327"/>
    <n v="74"/>
    <x v="1"/>
    <x v="4"/>
    <x v="2"/>
    <n v="3651.38"/>
  </r>
  <r>
    <s v="PAT_13"/>
    <x v="0"/>
    <x v="4720"/>
    <d v="2022-05-20T23:05:41"/>
    <x v="3"/>
    <x v="4"/>
    <x v="1346"/>
    <n v="45"/>
    <x v="0"/>
    <x v="1"/>
    <x v="0"/>
    <n v="7477.73"/>
  </r>
  <r>
    <s v="PAT_2573"/>
    <x v="3"/>
    <x v="4721"/>
    <d v="2022-05-21T05:21:10"/>
    <x v="3"/>
    <x v="4"/>
    <x v="2330"/>
    <n v="77"/>
    <x v="1"/>
    <x v="2"/>
    <x v="1"/>
    <n v="6473.51"/>
  </r>
  <r>
    <s v="PAT_1628"/>
    <x v="2"/>
    <x v="4722"/>
    <d v="2022-05-21T11:36:39"/>
    <x v="3"/>
    <x v="4"/>
    <x v="2331"/>
    <n v="79"/>
    <x v="0"/>
    <x v="3"/>
    <x v="2"/>
    <n v="5402.24"/>
  </r>
  <r>
    <s v="PAT_2497"/>
    <x v="2"/>
    <x v="4723"/>
    <d v="2022-05-21T17:52:08"/>
    <x v="3"/>
    <x v="4"/>
    <x v="2332"/>
    <n v="85"/>
    <x v="1"/>
    <x v="2"/>
    <x v="2"/>
    <n v="7728.71"/>
  </r>
  <r>
    <s v="PAT_2657"/>
    <x v="1"/>
    <x v="4724"/>
    <d v="2022-05-22T00:07:37"/>
    <x v="3"/>
    <x v="4"/>
    <x v="2333"/>
    <n v="35"/>
    <x v="0"/>
    <x v="0"/>
    <x v="1"/>
    <n v="9798.66"/>
  </r>
  <r>
    <s v="PAT_450"/>
    <x v="3"/>
    <x v="4725"/>
    <d v="2022-05-22T06:23:06"/>
    <x v="3"/>
    <x v="4"/>
    <x v="1049"/>
    <n v="37"/>
    <x v="1"/>
    <x v="1"/>
    <x v="0"/>
    <n v="6603.4"/>
  </r>
  <r>
    <s v="PAT_2879"/>
    <x v="0"/>
    <x v="4726"/>
    <d v="2022-05-22T12:38:35"/>
    <x v="3"/>
    <x v="4"/>
    <x v="2334"/>
    <n v="24"/>
    <x v="1"/>
    <x v="3"/>
    <x v="1"/>
    <n v="991.38"/>
  </r>
  <r>
    <s v="PAT_1866"/>
    <x v="1"/>
    <x v="4727"/>
    <d v="2022-05-22T18:54:04"/>
    <x v="3"/>
    <x v="4"/>
    <x v="858"/>
    <n v="66"/>
    <x v="0"/>
    <x v="3"/>
    <x v="1"/>
    <n v="590.59"/>
  </r>
  <r>
    <s v="PAT_642"/>
    <x v="1"/>
    <x v="4728"/>
    <d v="2022-05-23T01:09:32"/>
    <x v="3"/>
    <x v="4"/>
    <x v="431"/>
    <n v="41"/>
    <x v="1"/>
    <x v="3"/>
    <x v="2"/>
    <n v="6974.64"/>
  </r>
  <r>
    <s v="PAT_1521"/>
    <x v="3"/>
    <x v="4729"/>
    <d v="2022-05-23T07:25:01"/>
    <x v="3"/>
    <x v="4"/>
    <x v="1205"/>
    <n v="75"/>
    <x v="1"/>
    <x v="4"/>
    <x v="1"/>
    <n v="2077.8200000000002"/>
  </r>
  <r>
    <s v="PAT_839"/>
    <x v="1"/>
    <x v="4730"/>
    <d v="2022-05-23T13:40:30"/>
    <x v="3"/>
    <x v="4"/>
    <x v="674"/>
    <n v="39"/>
    <x v="1"/>
    <x v="0"/>
    <x v="2"/>
    <n v="8956.49"/>
  </r>
  <r>
    <s v="PAT_800"/>
    <x v="2"/>
    <x v="4731"/>
    <d v="2022-05-23T19:55:59"/>
    <x v="3"/>
    <x v="4"/>
    <x v="2335"/>
    <n v="89"/>
    <x v="0"/>
    <x v="1"/>
    <x v="1"/>
    <n v="8644.48"/>
  </r>
  <r>
    <s v="PAT_1590"/>
    <x v="1"/>
    <x v="4732"/>
    <d v="2022-05-24T02:11:28"/>
    <x v="3"/>
    <x v="4"/>
    <x v="370"/>
    <n v="43"/>
    <x v="1"/>
    <x v="1"/>
    <x v="0"/>
    <n v="2922.06"/>
  </r>
  <r>
    <s v="PAT_2036"/>
    <x v="2"/>
    <x v="4733"/>
    <d v="2022-05-24T08:26:57"/>
    <x v="3"/>
    <x v="4"/>
    <x v="720"/>
    <n v="78"/>
    <x v="0"/>
    <x v="1"/>
    <x v="2"/>
    <n v="5466.17"/>
  </r>
  <r>
    <s v="PAT_790"/>
    <x v="3"/>
    <x v="4734"/>
    <d v="2022-05-24T14:42:26"/>
    <x v="3"/>
    <x v="4"/>
    <x v="2328"/>
    <n v="69"/>
    <x v="1"/>
    <x v="4"/>
    <x v="1"/>
    <n v="3408.34"/>
  </r>
  <r>
    <s v="PAT_1108"/>
    <x v="1"/>
    <x v="819"/>
    <d v="2022-05-24T20:57:55"/>
    <x v="3"/>
    <x v="4"/>
    <x v="708"/>
    <n v="40"/>
    <x v="1"/>
    <x v="3"/>
    <x v="0"/>
    <n v="4232.8999999999996"/>
  </r>
  <r>
    <s v="PAT_2641"/>
    <x v="1"/>
    <x v="4735"/>
    <d v="2022-05-25T03:13:24"/>
    <x v="3"/>
    <x v="4"/>
    <x v="1779"/>
    <n v="57"/>
    <x v="0"/>
    <x v="2"/>
    <x v="1"/>
    <n v="728.98"/>
  </r>
  <r>
    <s v="PAT_1401"/>
    <x v="3"/>
    <x v="4736"/>
    <d v="2022-05-25T09:28:53"/>
    <x v="3"/>
    <x v="4"/>
    <x v="2336"/>
    <n v="51"/>
    <x v="1"/>
    <x v="3"/>
    <x v="0"/>
    <n v="2041.95"/>
  </r>
  <r>
    <s v="PAT_1969"/>
    <x v="3"/>
    <x v="4737"/>
    <d v="2022-05-25T15:44:22"/>
    <x v="3"/>
    <x v="4"/>
    <x v="2337"/>
    <n v="56"/>
    <x v="1"/>
    <x v="4"/>
    <x v="2"/>
    <n v="9950.64"/>
  </r>
  <r>
    <s v="PAT_1493"/>
    <x v="0"/>
    <x v="4738"/>
    <d v="2022-05-25T21:59:51"/>
    <x v="3"/>
    <x v="4"/>
    <x v="891"/>
    <n v="38"/>
    <x v="1"/>
    <x v="2"/>
    <x v="1"/>
    <n v="9009.09"/>
  </r>
  <r>
    <s v="PAT_1193"/>
    <x v="3"/>
    <x v="4739"/>
    <d v="2022-05-26T04:15:20"/>
    <x v="3"/>
    <x v="4"/>
    <x v="441"/>
    <n v="44"/>
    <x v="0"/>
    <x v="4"/>
    <x v="2"/>
    <n v="946.09"/>
  </r>
  <r>
    <s v="PAT_1073"/>
    <x v="1"/>
    <x v="4740"/>
    <d v="2022-05-26T10:30:49"/>
    <x v="3"/>
    <x v="4"/>
    <x v="1212"/>
    <n v="42"/>
    <x v="1"/>
    <x v="4"/>
    <x v="1"/>
    <n v="9305.15"/>
  </r>
  <r>
    <s v="PAT_467"/>
    <x v="0"/>
    <x v="4741"/>
    <d v="2022-05-26T16:46:18"/>
    <x v="3"/>
    <x v="4"/>
    <x v="1269"/>
    <n v="86"/>
    <x v="1"/>
    <x v="4"/>
    <x v="1"/>
    <n v="6284.53"/>
  </r>
  <r>
    <s v="PAT_905"/>
    <x v="3"/>
    <x v="4742"/>
    <d v="2022-05-26T23:01:46"/>
    <x v="3"/>
    <x v="4"/>
    <x v="28"/>
    <n v="24"/>
    <x v="1"/>
    <x v="2"/>
    <x v="1"/>
    <n v="3461.43"/>
  </r>
  <r>
    <s v="PAT_1771"/>
    <x v="1"/>
    <x v="4743"/>
    <d v="2022-05-27T05:17:15"/>
    <x v="3"/>
    <x v="4"/>
    <x v="2083"/>
    <n v="51"/>
    <x v="1"/>
    <x v="4"/>
    <x v="0"/>
    <n v="793.23"/>
  </r>
  <r>
    <s v="PAT_1250"/>
    <x v="1"/>
    <x v="4744"/>
    <d v="2022-05-27T11:32:44"/>
    <x v="3"/>
    <x v="4"/>
    <x v="890"/>
    <n v="59"/>
    <x v="1"/>
    <x v="2"/>
    <x v="1"/>
    <n v="4753.6400000000003"/>
  </r>
  <r>
    <s v="PAT_2415"/>
    <x v="3"/>
    <x v="4745"/>
    <d v="2022-05-27T17:48:13"/>
    <x v="3"/>
    <x v="4"/>
    <x v="2338"/>
    <n v="41"/>
    <x v="1"/>
    <x v="0"/>
    <x v="2"/>
    <n v="2109.58"/>
  </r>
  <r>
    <s v="PAT_2119"/>
    <x v="1"/>
    <x v="4746"/>
    <d v="2022-05-28T00:03:42"/>
    <x v="3"/>
    <x v="4"/>
    <x v="2339"/>
    <n v="65"/>
    <x v="0"/>
    <x v="4"/>
    <x v="1"/>
    <n v="7735.6"/>
  </r>
  <r>
    <s v="PAT_1429"/>
    <x v="2"/>
    <x v="4747"/>
    <d v="2022-05-28T06:19:11"/>
    <x v="3"/>
    <x v="4"/>
    <x v="2207"/>
    <n v="38"/>
    <x v="1"/>
    <x v="2"/>
    <x v="1"/>
    <n v="9955.19"/>
  </r>
  <r>
    <s v="PAT_1302"/>
    <x v="1"/>
    <x v="4748"/>
    <d v="2022-05-28T12:34:40"/>
    <x v="3"/>
    <x v="4"/>
    <x v="351"/>
    <n v="46"/>
    <x v="0"/>
    <x v="3"/>
    <x v="0"/>
    <n v="3174.16"/>
  </r>
  <r>
    <s v="PAT_228"/>
    <x v="2"/>
    <x v="4749"/>
    <d v="2022-05-28T18:50:09"/>
    <x v="3"/>
    <x v="4"/>
    <x v="1108"/>
    <n v="34"/>
    <x v="1"/>
    <x v="3"/>
    <x v="1"/>
    <n v="1391.62"/>
  </r>
  <r>
    <s v="PAT_2538"/>
    <x v="2"/>
    <x v="4750"/>
    <d v="2022-05-29T01:05:38"/>
    <x v="3"/>
    <x v="4"/>
    <x v="554"/>
    <n v="24"/>
    <x v="1"/>
    <x v="0"/>
    <x v="0"/>
    <n v="6199.55"/>
  </r>
  <r>
    <s v="PAT_219"/>
    <x v="2"/>
    <x v="4751"/>
    <d v="2022-05-29T07:21:07"/>
    <x v="3"/>
    <x v="4"/>
    <x v="1789"/>
    <n v="29"/>
    <x v="0"/>
    <x v="0"/>
    <x v="1"/>
    <n v="6762.33"/>
  </r>
  <r>
    <s v="PAT_2999"/>
    <x v="2"/>
    <x v="4752"/>
    <d v="2022-05-29T13:36:36"/>
    <x v="3"/>
    <x v="4"/>
    <x v="214"/>
    <n v="29"/>
    <x v="1"/>
    <x v="2"/>
    <x v="2"/>
    <n v="2861.7"/>
  </r>
  <r>
    <s v="PAT_2643"/>
    <x v="1"/>
    <x v="4753"/>
    <d v="2022-05-29T19:52:05"/>
    <x v="3"/>
    <x v="4"/>
    <x v="1861"/>
    <n v="34"/>
    <x v="1"/>
    <x v="0"/>
    <x v="0"/>
    <n v="805.8"/>
  </r>
  <r>
    <s v="PAT_328"/>
    <x v="1"/>
    <x v="4754"/>
    <d v="2022-05-30T02:07:34"/>
    <x v="3"/>
    <x v="4"/>
    <x v="2143"/>
    <n v="66"/>
    <x v="0"/>
    <x v="3"/>
    <x v="0"/>
    <n v="879.93"/>
  </r>
  <r>
    <s v="PAT_1125"/>
    <x v="1"/>
    <x v="4755"/>
    <d v="2022-05-30T08:23:03"/>
    <x v="3"/>
    <x v="4"/>
    <x v="2340"/>
    <n v="28"/>
    <x v="1"/>
    <x v="4"/>
    <x v="0"/>
    <n v="8801.98"/>
  </r>
  <r>
    <s v="PAT_2677"/>
    <x v="3"/>
    <x v="4756"/>
    <d v="2022-05-30T14:38:32"/>
    <x v="3"/>
    <x v="4"/>
    <x v="1147"/>
    <n v="84"/>
    <x v="0"/>
    <x v="0"/>
    <x v="0"/>
    <n v="7789.02"/>
  </r>
  <r>
    <s v="PAT_1448"/>
    <x v="0"/>
    <x v="4757"/>
    <d v="2022-05-30T20:54:00"/>
    <x v="3"/>
    <x v="4"/>
    <x v="624"/>
    <n v="53"/>
    <x v="0"/>
    <x v="3"/>
    <x v="0"/>
    <n v="7483.82"/>
  </r>
  <r>
    <s v="PAT_1184"/>
    <x v="1"/>
    <x v="4758"/>
    <d v="2022-05-31T03:09:29"/>
    <x v="3"/>
    <x v="4"/>
    <x v="750"/>
    <n v="20"/>
    <x v="1"/>
    <x v="3"/>
    <x v="2"/>
    <n v="5095.83"/>
  </r>
  <r>
    <s v="PAT_1492"/>
    <x v="0"/>
    <x v="4759"/>
    <d v="2022-05-31T09:24:58"/>
    <x v="3"/>
    <x v="4"/>
    <x v="1642"/>
    <n v="35"/>
    <x v="1"/>
    <x v="3"/>
    <x v="1"/>
    <n v="2045.07"/>
  </r>
  <r>
    <s v="PAT_1461"/>
    <x v="1"/>
    <x v="4760"/>
    <d v="2022-05-31T15:40:27"/>
    <x v="3"/>
    <x v="4"/>
    <x v="828"/>
    <n v="81"/>
    <x v="0"/>
    <x v="0"/>
    <x v="0"/>
    <n v="8402.44"/>
  </r>
  <r>
    <s v="PAT_1971"/>
    <x v="2"/>
    <x v="4761"/>
    <d v="2022-05-31T21:55:56"/>
    <x v="3"/>
    <x v="4"/>
    <x v="51"/>
    <n v="36"/>
    <x v="0"/>
    <x v="3"/>
    <x v="0"/>
    <n v="7078.7"/>
  </r>
  <r>
    <s v="PAT_1472"/>
    <x v="3"/>
    <x v="4762"/>
    <d v="2022-06-01T04:11:25"/>
    <x v="3"/>
    <x v="5"/>
    <x v="198"/>
    <n v="76"/>
    <x v="0"/>
    <x v="2"/>
    <x v="1"/>
    <n v="7752.01"/>
  </r>
  <r>
    <s v="PAT_548"/>
    <x v="2"/>
    <x v="4763"/>
    <d v="2022-06-01T10:26:54"/>
    <x v="3"/>
    <x v="5"/>
    <x v="1162"/>
    <n v="56"/>
    <x v="0"/>
    <x v="0"/>
    <x v="1"/>
    <n v="6530.96"/>
  </r>
  <r>
    <s v="PAT_2517"/>
    <x v="1"/>
    <x v="4764"/>
    <d v="2022-06-01T16:42:23"/>
    <x v="3"/>
    <x v="5"/>
    <x v="1827"/>
    <n v="19"/>
    <x v="1"/>
    <x v="2"/>
    <x v="1"/>
    <n v="4533.1899999999996"/>
  </r>
  <r>
    <s v="PAT_2208"/>
    <x v="1"/>
    <x v="4765"/>
    <d v="2022-06-01T22:57:52"/>
    <x v="3"/>
    <x v="5"/>
    <x v="159"/>
    <n v="28"/>
    <x v="0"/>
    <x v="2"/>
    <x v="0"/>
    <n v="208.62"/>
  </r>
  <r>
    <s v="PAT_1420"/>
    <x v="0"/>
    <x v="4766"/>
    <d v="2022-06-02T05:13:21"/>
    <x v="3"/>
    <x v="5"/>
    <x v="270"/>
    <n v="83"/>
    <x v="1"/>
    <x v="4"/>
    <x v="0"/>
    <n v="4293.42"/>
  </r>
  <r>
    <s v="PAT_747"/>
    <x v="2"/>
    <x v="4767"/>
    <d v="2022-06-02T11:28:50"/>
    <x v="3"/>
    <x v="5"/>
    <x v="2192"/>
    <n v="54"/>
    <x v="0"/>
    <x v="2"/>
    <x v="2"/>
    <n v="3641.39"/>
  </r>
  <r>
    <s v="PAT_1236"/>
    <x v="3"/>
    <x v="4768"/>
    <d v="2022-06-02T17:44:19"/>
    <x v="3"/>
    <x v="5"/>
    <x v="240"/>
    <n v="29"/>
    <x v="0"/>
    <x v="0"/>
    <x v="0"/>
    <n v="8902.8799999999992"/>
  </r>
  <r>
    <s v="PAT_837"/>
    <x v="3"/>
    <x v="4769"/>
    <d v="2022-06-02T23:59:48"/>
    <x v="3"/>
    <x v="5"/>
    <x v="2341"/>
    <n v="36"/>
    <x v="1"/>
    <x v="0"/>
    <x v="1"/>
    <n v="2610.33"/>
  </r>
  <r>
    <s v="PAT_225"/>
    <x v="1"/>
    <x v="4770"/>
    <d v="2022-06-03T06:15:17"/>
    <x v="3"/>
    <x v="5"/>
    <x v="704"/>
    <n v="23"/>
    <x v="1"/>
    <x v="3"/>
    <x v="2"/>
    <n v="2339.85"/>
  </r>
  <r>
    <s v="PAT_2521"/>
    <x v="3"/>
    <x v="4771"/>
    <d v="2022-06-03T12:30:46"/>
    <x v="3"/>
    <x v="5"/>
    <x v="815"/>
    <n v="37"/>
    <x v="1"/>
    <x v="3"/>
    <x v="2"/>
    <n v="580.54999999999995"/>
  </r>
  <r>
    <s v="PAT_1940"/>
    <x v="3"/>
    <x v="4772"/>
    <d v="2022-06-03T18:46:14"/>
    <x v="3"/>
    <x v="5"/>
    <x v="1106"/>
    <n v="64"/>
    <x v="0"/>
    <x v="0"/>
    <x v="1"/>
    <n v="8800.69"/>
  </r>
  <r>
    <s v="PAT_2950"/>
    <x v="0"/>
    <x v="4773"/>
    <d v="2022-06-04T01:01:43"/>
    <x v="3"/>
    <x v="5"/>
    <x v="1176"/>
    <n v="45"/>
    <x v="0"/>
    <x v="0"/>
    <x v="0"/>
    <n v="1793.01"/>
  </r>
  <r>
    <s v="PAT_192"/>
    <x v="3"/>
    <x v="4774"/>
    <d v="2022-06-04T07:17:12"/>
    <x v="3"/>
    <x v="5"/>
    <x v="2198"/>
    <n v="72"/>
    <x v="0"/>
    <x v="1"/>
    <x v="1"/>
    <n v="1938.57"/>
  </r>
  <r>
    <s v="PAT_1781"/>
    <x v="2"/>
    <x v="4775"/>
    <d v="2022-06-04T13:32:41"/>
    <x v="3"/>
    <x v="5"/>
    <x v="153"/>
    <n v="18"/>
    <x v="0"/>
    <x v="1"/>
    <x v="0"/>
    <n v="2532.4"/>
  </r>
  <r>
    <s v="PAT_2355"/>
    <x v="3"/>
    <x v="4776"/>
    <d v="2022-06-04T19:48:10"/>
    <x v="3"/>
    <x v="5"/>
    <x v="2342"/>
    <n v="81"/>
    <x v="1"/>
    <x v="3"/>
    <x v="1"/>
    <n v="7473.62"/>
  </r>
  <r>
    <s v="PAT_780"/>
    <x v="0"/>
    <x v="4777"/>
    <d v="2022-06-05T02:03:39"/>
    <x v="3"/>
    <x v="5"/>
    <x v="966"/>
    <n v="56"/>
    <x v="0"/>
    <x v="0"/>
    <x v="1"/>
    <n v="6465.58"/>
  </r>
  <r>
    <s v="PAT_34"/>
    <x v="1"/>
    <x v="4778"/>
    <d v="2022-06-05T08:19:08"/>
    <x v="3"/>
    <x v="5"/>
    <x v="2343"/>
    <n v="66"/>
    <x v="0"/>
    <x v="4"/>
    <x v="0"/>
    <n v="4457.33"/>
  </r>
  <r>
    <s v="PAT_1938"/>
    <x v="1"/>
    <x v="4779"/>
    <d v="2022-06-05T14:34:37"/>
    <x v="3"/>
    <x v="5"/>
    <x v="2031"/>
    <n v="23"/>
    <x v="0"/>
    <x v="2"/>
    <x v="0"/>
    <n v="7558.72"/>
  </r>
  <r>
    <s v="PAT_450"/>
    <x v="3"/>
    <x v="4780"/>
    <d v="2022-06-05T20:50:06"/>
    <x v="3"/>
    <x v="5"/>
    <x v="1049"/>
    <n v="37"/>
    <x v="1"/>
    <x v="1"/>
    <x v="0"/>
    <n v="6603.4"/>
  </r>
  <r>
    <s v="PAT_472"/>
    <x v="1"/>
    <x v="4781"/>
    <d v="2022-06-06T03:05:35"/>
    <x v="3"/>
    <x v="5"/>
    <x v="1882"/>
    <n v="18"/>
    <x v="0"/>
    <x v="3"/>
    <x v="1"/>
    <n v="330.72"/>
  </r>
  <r>
    <s v="PAT_2970"/>
    <x v="1"/>
    <x v="4782"/>
    <d v="2022-06-06T09:21:04"/>
    <x v="3"/>
    <x v="5"/>
    <x v="2344"/>
    <n v="75"/>
    <x v="0"/>
    <x v="0"/>
    <x v="0"/>
    <n v="6357.91"/>
  </r>
  <r>
    <s v="PAT_1045"/>
    <x v="3"/>
    <x v="4783"/>
    <d v="2022-06-06T15:36:33"/>
    <x v="3"/>
    <x v="5"/>
    <x v="449"/>
    <n v="72"/>
    <x v="1"/>
    <x v="1"/>
    <x v="2"/>
    <n v="3374.15"/>
  </r>
  <r>
    <s v="PAT_2594"/>
    <x v="0"/>
    <x v="4784"/>
    <d v="2022-06-06T21:52:02"/>
    <x v="3"/>
    <x v="5"/>
    <x v="2345"/>
    <n v="63"/>
    <x v="1"/>
    <x v="0"/>
    <x v="2"/>
    <n v="1647.58"/>
  </r>
  <r>
    <s v="PAT_61"/>
    <x v="1"/>
    <x v="4785"/>
    <d v="2022-06-07T04:07:31"/>
    <x v="3"/>
    <x v="5"/>
    <x v="2346"/>
    <n v="63"/>
    <x v="1"/>
    <x v="0"/>
    <x v="1"/>
    <n v="9702.06"/>
  </r>
  <r>
    <s v="PAT_720"/>
    <x v="3"/>
    <x v="4786"/>
    <d v="2022-06-07T10:23:00"/>
    <x v="3"/>
    <x v="5"/>
    <x v="648"/>
    <n v="82"/>
    <x v="1"/>
    <x v="0"/>
    <x v="1"/>
    <n v="4178.3900000000003"/>
  </r>
  <r>
    <s v="PAT_454"/>
    <x v="0"/>
    <x v="4787"/>
    <d v="2022-06-07T16:38:28"/>
    <x v="3"/>
    <x v="5"/>
    <x v="2347"/>
    <n v="22"/>
    <x v="0"/>
    <x v="1"/>
    <x v="2"/>
    <n v="4333.33"/>
  </r>
  <r>
    <s v="PAT_1485"/>
    <x v="0"/>
    <x v="4788"/>
    <d v="2022-06-07T22:53:57"/>
    <x v="3"/>
    <x v="5"/>
    <x v="1550"/>
    <n v="67"/>
    <x v="1"/>
    <x v="4"/>
    <x v="2"/>
    <n v="1407.41"/>
  </r>
  <r>
    <s v="PAT_74"/>
    <x v="1"/>
    <x v="4789"/>
    <d v="2022-06-08T05:09:26"/>
    <x v="3"/>
    <x v="5"/>
    <x v="1904"/>
    <n v="69"/>
    <x v="0"/>
    <x v="4"/>
    <x v="2"/>
    <n v="8651.41"/>
  </r>
  <r>
    <s v="PAT_1883"/>
    <x v="0"/>
    <x v="4790"/>
    <d v="2022-06-08T11:24:55"/>
    <x v="3"/>
    <x v="5"/>
    <x v="170"/>
    <n v="28"/>
    <x v="0"/>
    <x v="2"/>
    <x v="2"/>
    <n v="5287.38"/>
  </r>
  <r>
    <s v="PAT_1500"/>
    <x v="2"/>
    <x v="4791"/>
    <d v="2022-06-08T17:40:24"/>
    <x v="3"/>
    <x v="5"/>
    <x v="16"/>
    <n v="30"/>
    <x v="0"/>
    <x v="3"/>
    <x v="0"/>
    <n v="9473.66"/>
  </r>
  <r>
    <s v="PAT_2410"/>
    <x v="3"/>
    <x v="4792"/>
    <d v="2022-06-08T23:55:53"/>
    <x v="3"/>
    <x v="5"/>
    <x v="1928"/>
    <n v="46"/>
    <x v="1"/>
    <x v="2"/>
    <x v="0"/>
    <n v="6674.57"/>
  </r>
  <r>
    <s v="PAT_339"/>
    <x v="2"/>
    <x v="4793"/>
    <d v="2022-06-09T06:11:22"/>
    <x v="3"/>
    <x v="5"/>
    <x v="2348"/>
    <n v="61"/>
    <x v="0"/>
    <x v="1"/>
    <x v="2"/>
    <n v="2910.6"/>
  </r>
  <r>
    <s v="PAT_118"/>
    <x v="3"/>
    <x v="4794"/>
    <d v="2022-06-09T12:26:51"/>
    <x v="3"/>
    <x v="5"/>
    <x v="2329"/>
    <n v="82"/>
    <x v="0"/>
    <x v="0"/>
    <x v="2"/>
    <n v="4353.8500000000004"/>
  </r>
  <r>
    <s v="PAT_405"/>
    <x v="3"/>
    <x v="4795"/>
    <d v="2022-06-09T18:42:20"/>
    <x v="3"/>
    <x v="5"/>
    <x v="142"/>
    <n v="18"/>
    <x v="1"/>
    <x v="4"/>
    <x v="1"/>
    <n v="4050.16"/>
  </r>
  <r>
    <s v="PAT_1723"/>
    <x v="0"/>
    <x v="4796"/>
    <d v="2022-06-10T00:57:49"/>
    <x v="3"/>
    <x v="5"/>
    <x v="2349"/>
    <n v="78"/>
    <x v="0"/>
    <x v="2"/>
    <x v="0"/>
    <n v="4392.5"/>
  </r>
  <r>
    <s v="PAT_2326"/>
    <x v="2"/>
    <x v="4797"/>
    <d v="2022-06-10T07:13:18"/>
    <x v="3"/>
    <x v="5"/>
    <x v="1823"/>
    <n v="20"/>
    <x v="1"/>
    <x v="0"/>
    <x v="0"/>
    <n v="583.59"/>
  </r>
  <r>
    <s v="PAT_897"/>
    <x v="1"/>
    <x v="4798"/>
    <d v="2022-06-10T13:28:47"/>
    <x v="3"/>
    <x v="5"/>
    <x v="1117"/>
    <n v="34"/>
    <x v="0"/>
    <x v="4"/>
    <x v="1"/>
    <n v="2764.22"/>
  </r>
  <r>
    <s v="PAT_1284"/>
    <x v="1"/>
    <x v="4799"/>
    <d v="2022-06-10T19:44:16"/>
    <x v="3"/>
    <x v="5"/>
    <x v="573"/>
    <n v="79"/>
    <x v="1"/>
    <x v="0"/>
    <x v="1"/>
    <n v="4003.3"/>
  </r>
  <r>
    <s v="PAT_2893"/>
    <x v="3"/>
    <x v="4800"/>
    <d v="2022-06-11T01:59:45"/>
    <x v="3"/>
    <x v="5"/>
    <x v="539"/>
    <n v="41"/>
    <x v="0"/>
    <x v="3"/>
    <x v="0"/>
    <n v="6326.37"/>
  </r>
  <r>
    <s v="PAT_2541"/>
    <x v="3"/>
    <x v="4801"/>
    <d v="2022-06-11T08:15:14"/>
    <x v="3"/>
    <x v="5"/>
    <x v="271"/>
    <n v="50"/>
    <x v="0"/>
    <x v="3"/>
    <x v="1"/>
    <n v="7374.56"/>
  </r>
  <r>
    <s v="PAT_324"/>
    <x v="3"/>
    <x v="4802"/>
    <d v="2022-06-11T14:30:42"/>
    <x v="3"/>
    <x v="5"/>
    <x v="776"/>
    <n v="61"/>
    <x v="0"/>
    <x v="1"/>
    <x v="2"/>
    <n v="1059.1199999999999"/>
  </r>
  <r>
    <s v="PAT_1353"/>
    <x v="1"/>
    <x v="4803"/>
    <d v="2022-06-11T20:46:11"/>
    <x v="3"/>
    <x v="5"/>
    <x v="2350"/>
    <n v="64"/>
    <x v="0"/>
    <x v="0"/>
    <x v="2"/>
    <n v="6165.25"/>
  </r>
  <r>
    <s v="PAT_2309"/>
    <x v="3"/>
    <x v="4804"/>
    <d v="2022-06-12T03:01:40"/>
    <x v="3"/>
    <x v="5"/>
    <x v="2239"/>
    <n v="65"/>
    <x v="0"/>
    <x v="3"/>
    <x v="1"/>
    <n v="7417.1"/>
  </r>
  <r>
    <s v="PAT_1774"/>
    <x v="0"/>
    <x v="4805"/>
    <d v="2022-06-12T09:17:09"/>
    <x v="3"/>
    <x v="5"/>
    <x v="1864"/>
    <n v="74"/>
    <x v="1"/>
    <x v="2"/>
    <x v="0"/>
    <n v="3646.05"/>
  </r>
  <r>
    <s v="PAT_1269"/>
    <x v="3"/>
    <x v="4806"/>
    <d v="2022-06-12T15:32:38"/>
    <x v="3"/>
    <x v="5"/>
    <x v="2351"/>
    <n v="71"/>
    <x v="1"/>
    <x v="3"/>
    <x v="1"/>
    <n v="6102.2"/>
  </r>
  <r>
    <s v="PAT_2112"/>
    <x v="3"/>
    <x v="4807"/>
    <d v="2022-06-12T21:48:07"/>
    <x v="3"/>
    <x v="5"/>
    <x v="2352"/>
    <n v="52"/>
    <x v="0"/>
    <x v="1"/>
    <x v="0"/>
    <n v="7136.74"/>
  </r>
  <r>
    <s v="PAT_2779"/>
    <x v="0"/>
    <x v="4808"/>
    <d v="2022-06-13T04:03:36"/>
    <x v="3"/>
    <x v="5"/>
    <x v="1306"/>
    <n v="89"/>
    <x v="0"/>
    <x v="0"/>
    <x v="2"/>
    <n v="5712.16"/>
  </r>
  <r>
    <s v="PAT_1180"/>
    <x v="2"/>
    <x v="4809"/>
    <d v="2022-06-13T10:19:05"/>
    <x v="3"/>
    <x v="5"/>
    <x v="684"/>
    <n v="30"/>
    <x v="1"/>
    <x v="0"/>
    <x v="0"/>
    <n v="731.91"/>
  </r>
  <r>
    <s v="PAT_808"/>
    <x v="2"/>
    <x v="4810"/>
    <d v="2022-06-13T16:34:34"/>
    <x v="3"/>
    <x v="5"/>
    <x v="910"/>
    <n v="82"/>
    <x v="1"/>
    <x v="2"/>
    <x v="0"/>
    <n v="1571.26"/>
  </r>
  <r>
    <s v="PAT_2409"/>
    <x v="2"/>
    <x v="4811"/>
    <d v="2022-06-13T22:50:03"/>
    <x v="3"/>
    <x v="5"/>
    <x v="407"/>
    <n v="41"/>
    <x v="1"/>
    <x v="2"/>
    <x v="1"/>
    <n v="209.32"/>
  </r>
  <r>
    <s v="PAT_1713"/>
    <x v="0"/>
    <x v="4812"/>
    <d v="2022-06-14T05:05:32"/>
    <x v="3"/>
    <x v="5"/>
    <x v="979"/>
    <n v="72"/>
    <x v="0"/>
    <x v="3"/>
    <x v="0"/>
    <n v="3687.44"/>
  </r>
  <r>
    <s v="PAT_1971"/>
    <x v="2"/>
    <x v="4813"/>
    <d v="2022-06-14T11:21:01"/>
    <x v="3"/>
    <x v="5"/>
    <x v="51"/>
    <n v="36"/>
    <x v="0"/>
    <x v="3"/>
    <x v="0"/>
    <n v="7078.7"/>
  </r>
  <r>
    <s v="PAT_2566"/>
    <x v="2"/>
    <x v="4814"/>
    <d v="2022-06-14T17:36:30"/>
    <x v="3"/>
    <x v="5"/>
    <x v="1475"/>
    <n v="72"/>
    <x v="1"/>
    <x v="3"/>
    <x v="0"/>
    <n v="3923.76"/>
  </r>
  <r>
    <s v="PAT_262"/>
    <x v="0"/>
    <x v="4815"/>
    <d v="2022-06-14T23:51:59"/>
    <x v="3"/>
    <x v="5"/>
    <x v="2353"/>
    <n v="70"/>
    <x v="1"/>
    <x v="1"/>
    <x v="0"/>
    <n v="9656.3700000000008"/>
  </r>
  <r>
    <s v="PAT_1944"/>
    <x v="0"/>
    <x v="4816"/>
    <d v="2022-06-15T06:07:27"/>
    <x v="3"/>
    <x v="5"/>
    <x v="114"/>
    <n v="37"/>
    <x v="1"/>
    <x v="4"/>
    <x v="1"/>
    <n v="9793.26"/>
  </r>
  <r>
    <s v="PAT_2522"/>
    <x v="0"/>
    <x v="4817"/>
    <d v="2022-06-15T12:22:56"/>
    <x v="3"/>
    <x v="5"/>
    <x v="53"/>
    <n v="34"/>
    <x v="0"/>
    <x v="3"/>
    <x v="1"/>
    <n v="8735.5300000000007"/>
  </r>
  <r>
    <s v="PAT_2655"/>
    <x v="1"/>
    <x v="4818"/>
    <d v="2022-06-15T18:38:25"/>
    <x v="3"/>
    <x v="5"/>
    <x v="2354"/>
    <n v="24"/>
    <x v="1"/>
    <x v="1"/>
    <x v="1"/>
    <n v="3934.32"/>
  </r>
  <r>
    <s v="PAT_579"/>
    <x v="3"/>
    <x v="4819"/>
    <d v="2022-06-16T00:53:54"/>
    <x v="3"/>
    <x v="5"/>
    <x v="1124"/>
    <n v="55"/>
    <x v="0"/>
    <x v="1"/>
    <x v="1"/>
    <n v="3464.99"/>
  </r>
  <r>
    <s v="PAT_654"/>
    <x v="1"/>
    <x v="4820"/>
    <d v="2022-06-16T07:09:23"/>
    <x v="3"/>
    <x v="5"/>
    <x v="794"/>
    <n v="22"/>
    <x v="0"/>
    <x v="0"/>
    <x v="2"/>
    <n v="4750.5"/>
  </r>
  <r>
    <s v="PAT_351"/>
    <x v="1"/>
    <x v="4821"/>
    <d v="2022-06-16T13:24:52"/>
    <x v="3"/>
    <x v="5"/>
    <x v="332"/>
    <n v="21"/>
    <x v="1"/>
    <x v="2"/>
    <x v="1"/>
    <n v="8690.2800000000007"/>
  </r>
  <r>
    <s v="PAT_2079"/>
    <x v="2"/>
    <x v="4822"/>
    <d v="2022-06-16T19:40:21"/>
    <x v="3"/>
    <x v="5"/>
    <x v="1874"/>
    <n v="18"/>
    <x v="0"/>
    <x v="3"/>
    <x v="2"/>
    <n v="1054.92"/>
  </r>
  <r>
    <s v="PAT_2294"/>
    <x v="2"/>
    <x v="4823"/>
    <d v="2022-06-17T01:55:50"/>
    <x v="3"/>
    <x v="5"/>
    <x v="140"/>
    <n v="70"/>
    <x v="1"/>
    <x v="4"/>
    <x v="0"/>
    <n v="214.14"/>
  </r>
  <r>
    <s v="PAT_776"/>
    <x v="3"/>
    <x v="4824"/>
    <d v="2022-06-17T08:11:19"/>
    <x v="3"/>
    <x v="5"/>
    <x v="2355"/>
    <n v="43"/>
    <x v="0"/>
    <x v="0"/>
    <x v="2"/>
    <n v="5151.5"/>
  </r>
  <r>
    <s v="PAT_183"/>
    <x v="1"/>
    <x v="4825"/>
    <d v="2022-06-17T14:26:48"/>
    <x v="3"/>
    <x v="5"/>
    <x v="1632"/>
    <n v="48"/>
    <x v="1"/>
    <x v="0"/>
    <x v="0"/>
    <n v="9104.2800000000007"/>
  </r>
  <r>
    <s v="PAT_2644"/>
    <x v="2"/>
    <x v="4826"/>
    <d v="2022-06-17T20:42:17"/>
    <x v="3"/>
    <x v="5"/>
    <x v="864"/>
    <n v="50"/>
    <x v="0"/>
    <x v="2"/>
    <x v="0"/>
    <n v="3244.23"/>
  </r>
  <r>
    <s v="PAT_2130"/>
    <x v="3"/>
    <x v="4827"/>
    <d v="2022-06-18T02:57:46"/>
    <x v="3"/>
    <x v="5"/>
    <x v="2356"/>
    <n v="65"/>
    <x v="0"/>
    <x v="1"/>
    <x v="0"/>
    <n v="6934.82"/>
  </r>
  <r>
    <s v="PAT_1517"/>
    <x v="1"/>
    <x v="4828"/>
    <d v="2022-06-18T09:13:15"/>
    <x v="3"/>
    <x v="5"/>
    <x v="1479"/>
    <n v="72"/>
    <x v="0"/>
    <x v="4"/>
    <x v="0"/>
    <n v="8618.39"/>
  </r>
  <r>
    <s v="PAT_750"/>
    <x v="1"/>
    <x v="4829"/>
    <d v="2022-06-18T15:28:44"/>
    <x v="3"/>
    <x v="5"/>
    <x v="2357"/>
    <n v="22"/>
    <x v="1"/>
    <x v="1"/>
    <x v="0"/>
    <n v="4105.8599999999997"/>
  </r>
  <r>
    <s v="PAT_686"/>
    <x v="1"/>
    <x v="4830"/>
    <d v="2022-06-18T21:44:13"/>
    <x v="3"/>
    <x v="5"/>
    <x v="1924"/>
    <n v="60"/>
    <x v="1"/>
    <x v="4"/>
    <x v="2"/>
    <n v="9264.7800000000007"/>
  </r>
  <r>
    <s v="PAT_277"/>
    <x v="0"/>
    <x v="4831"/>
    <d v="2022-06-19T03:59:41"/>
    <x v="3"/>
    <x v="5"/>
    <x v="1985"/>
    <n v="64"/>
    <x v="0"/>
    <x v="0"/>
    <x v="2"/>
    <n v="4266.5200000000004"/>
  </r>
  <r>
    <s v="PAT_2871"/>
    <x v="0"/>
    <x v="4832"/>
    <d v="2022-06-19T10:15:10"/>
    <x v="3"/>
    <x v="5"/>
    <x v="2358"/>
    <n v="44"/>
    <x v="0"/>
    <x v="1"/>
    <x v="1"/>
    <n v="9001.0400000000009"/>
  </r>
  <r>
    <s v="PAT_2784"/>
    <x v="1"/>
    <x v="4833"/>
    <d v="2022-06-19T16:30:39"/>
    <x v="3"/>
    <x v="5"/>
    <x v="2359"/>
    <n v="51"/>
    <x v="0"/>
    <x v="2"/>
    <x v="2"/>
    <n v="4011.23"/>
  </r>
  <r>
    <s v="PAT_2269"/>
    <x v="2"/>
    <x v="4834"/>
    <d v="2022-06-19T22:46:08"/>
    <x v="3"/>
    <x v="5"/>
    <x v="1439"/>
    <n v="54"/>
    <x v="1"/>
    <x v="4"/>
    <x v="0"/>
    <n v="9004.7000000000007"/>
  </r>
  <r>
    <s v="PAT_2240"/>
    <x v="1"/>
    <x v="4835"/>
    <d v="2022-06-20T05:01:37"/>
    <x v="3"/>
    <x v="5"/>
    <x v="267"/>
    <n v="64"/>
    <x v="1"/>
    <x v="2"/>
    <x v="0"/>
    <n v="2526.1999999999998"/>
  </r>
  <r>
    <s v="PAT_85"/>
    <x v="3"/>
    <x v="4836"/>
    <d v="2022-06-20T11:17:06"/>
    <x v="3"/>
    <x v="5"/>
    <x v="345"/>
    <n v="69"/>
    <x v="0"/>
    <x v="3"/>
    <x v="0"/>
    <n v="5292.58"/>
  </r>
  <r>
    <s v="PAT_2923"/>
    <x v="3"/>
    <x v="4837"/>
    <d v="2022-06-20T17:32:35"/>
    <x v="3"/>
    <x v="5"/>
    <x v="261"/>
    <n v="61"/>
    <x v="1"/>
    <x v="0"/>
    <x v="2"/>
    <n v="4436.1499999999996"/>
  </r>
  <r>
    <s v="PAT_457"/>
    <x v="2"/>
    <x v="4838"/>
    <d v="2022-06-20T23:48:04"/>
    <x v="3"/>
    <x v="5"/>
    <x v="1059"/>
    <n v="45"/>
    <x v="0"/>
    <x v="3"/>
    <x v="2"/>
    <n v="432.04"/>
  </r>
  <r>
    <s v="PAT_1782"/>
    <x v="1"/>
    <x v="4839"/>
    <d v="2022-06-21T06:03:33"/>
    <x v="3"/>
    <x v="5"/>
    <x v="2360"/>
    <n v="83"/>
    <x v="1"/>
    <x v="0"/>
    <x v="1"/>
    <n v="2014.24"/>
  </r>
  <r>
    <s v="PAT_590"/>
    <x v="0"/>
    <x v="4840"/>
    <d v="2022-06-21T12:19:02"/>
    <x v="3"/>
    <x v="5"/>
    <x v="1502"/>
    <n v="88"/>
    <x v="1"/>
    <x v="1"/>
    <x v="0"/>
    <n v="4951.72"/>
  </r>
  <r>
    <s v="PAT_2932"/>
    <x v="3"/>
    <x v="4841"/>
    <d v="2022-06-21T18:34:31"/>
    <x v="3"/>
    <x v="5"/>
    <x v="2182"/>
    <n v="39"/>
    <x v="1"/>
    <x v="3"/>
    <x v="2"/>
    <n v="235.77"/>
  </r>
  <r>
    <s v="PAT_2320"/>
    <x v="2"/>
    <x v="4842"/>
    <d v="2022-06-22T00:50:00"/>
    <x v="3"/>
    <x v="5"/>
    <x v="2214"/>
    <n v="36"/>
    <x v="0"/>
    <x v="0"/>
    <x v="0"/>
    <n v="7635.35"/>
  </r>
  <r>
    <s v="PAT_1629"/>
    <x v="3"/>
    <x v="4843"/>
    <d v="2022-06-22T07:05:29"/>
    <x v="3"/>
    <x v="5"/>
    <x v="1807"/>
    <n v="49"/>
    <x v="1"/>
    <x v="3"/>
    <x v="0"/>
    <n v="9855.0400000000009"/>
  </r>
  <r>
    <s v="PAT_2578"/>
    <x v="2"/>
    <x v="4844"/>
    <d v="2022-06-22T13:20:58"/>
    <x v="3"/>
    <x v="5"/>
    <x v="1223"/>
    <n v="37"/>
    <x v="1"/>
    <x v="4"/>
    <x v="0"/>
    <n v="713.73"/>
  </r>
  <r>
    <s v="PAT_2139"/>
    <x v="0"/>
    <x v="4845"/>
    <d v="2022-06-22T19:36:27"/>
    <x v="3"/>
    <x v="5"/>
    <x v="1578"/>
    <n v="42"/>
    <x v="1"/>
    <x v="2"/>
    <x v="1"/>
    <n v="852.78"/>
  </r>
  <r>
    <s v="PAT_1261"/>
    <x v="2"/>
    <x v="4846"/>
    <d v="2022-06-23T01:51:55"/>
    <x v="3"/>
    <x v="5"/>
    <x v="1801"/>
    <n v="27"/>
    <x v="0"/>
    <x v="2"/>
    <x v="0"/>
    <n v="5974.18"/>
  </r>
  <r>
    <s v="PAT_2678"/>
    <x v="0"/>
    <x v="4847"/>
    <d v="2022-06-23T08:07:24"/>
    <x v="3"/>
    <x v="5"/>
    <x v="1046"/>
    <n v="47"/>
    <x v="0"/>
    <x v="3"/>
    <x v="1"/>
    <n v="6619.14"/>
  </r>
  <r>
    <s v="PAT_1790"/>
    <x v="1"/>
    <x v="4848"/>
    <d v="2022-06-23T14:22:53"/>
    <x v="3"/>
    <x v="5"/>
    <x v="1267"/>
    <n v="39"/>
    <x v="1"/>
    <x v="4"/>
    <x v="2"/>
    <n v="5172.7700000000004"/>
  </r>
  <r>
    <s v="PAT_2143"/>
    <x v="0"/>
    <x v="4849"/>
    <d v="2022-06-23T20:38:22"/>
    <x v="3"/>
    <x v="5"/>
    <x v="468"/>
    <n v="76"/>
    <x v="0"/>
    <x v="4"/>
    <x v="1"/>
    <n v="7367.8"/>
  </r>
  <r>
    <s v="PAT_614"/>
    <x v="2"/>
    <x v="4850"/>
    <d v="2022-06-24T02:53:51"/>
    <x v="3"/>
    <x v="5"/>
    <x v="2164"/>
    <n v="23"/>
    <x v="0"/>
    <x v="4"/>
    <x v="2"/>
    <n v="9694.7800000000007"/>
  </r>
  <r>
    <s v="PAT_1833"/>
    <x v="3"/>
    <x v="4851"/>
    <d v="2022-06-24T09:09:20"/>
    <x v="3"/>
    <x v="5"/>
    <x v="328"/>
    <n v="32"/>
    <x v="0"/>
    <x v="4"/>
    <x v="0"/>
    <n v="7378.21"/>
  </r>
  <r>
    <s v="PAT_52"/>
    <x v="0"/>
    <x v="4852"/>
    <d v="2022-06-24T15:24:49"/>
    <x v="3"/>
    <x v="5"/>
    <x v="2361"/>
    <n v="20"/>
    <x v="1"/>
    <x v="4"/>
    <x v="2"/>
    <n v="1703.36"/>
  </r>
  <r>
    <s v="PAT_323"/>
    <x v="3"/>
    <x v="4853"/>
    <d v="2022-06-24T21:40:18"/>
    <x v="3"/>
    <x v="5"/>
    <x v="1949"/>
    <n v="35"/>
    <x v="0"/>
    <x v="0"/>
    <x v="2"/>
    <n v="3564.48"/>
  </r>
  <r>
    <s v="PAT_2717"/>
    <x v="0"/>
    <x v="4854"/>
    <d v="2022-06-25T03:55:47"/>
    <x v="3"/>
    <x v="5"/>
    <x v="1605"/>
    <n v="79"/>
    <x v="1"/>
    <x v="2"/>
    <x v="1"/>
    <n v="4946.29"/>
  </r>
  <r>
    <s v="PAT_2635"/>
    <x v="0"/>
    <x v="4855"/>
    <d v="2022-06-25T10:11:16"/>
    <x v="3"/>
    <x v="5"/>
    <x v="2045"/>
    <n v="75"/>
    <x v="0"/>
    <x v="3"/>
    <x v="2"/>
    <n v="1224.68"/>
  </r>
  <r>
    <s v="PAT_2609"/>
    <x v="3"/>
    <x v="4856"/>
    <d v="2022-06-25T16:26:45"/>
    <x v="3"/>
    <x v="5"/>
    <x v="2009"/>
    <n v="46"/>
    <x v="1"/>
    <x v="1"/>
    <x v="2"/>
    <n v="4145.75"/>
  </r>
  <r>
    <s v="PAT_1637"/>
    <x v="3"/>
    <x v="4857"/>
    <d v="2022-06-25T22:42:14"/>
    <x v="3"/>
    <x v="5"/>
    <x v="785"/>
    <n v="59"/>
    <x v="1"/>
    <x v="4"/>
    <x v="0"/>
    <n v="8589.11"/>
  </r>
  <r>
    <s v="PAT_895"/>
    <x v="0"/>
    <x v="4858"/>
    <d v="2022-06-26T04:57:43"/>
    <x v="3"/>
    <x v="5"/>
    <x v="434"/>
    <n v="77"/>
    <x v="0"/>
    <x v="4"/>
    <x v="1"/>
    <n v="3122.54"/>
  </r>
  <r>
    <s v="PAT_950"/>
    <x v="0"/>
    <x v="4859"/>
    <d v="2022-06-26T11:13:12"/>
    <x v="3"/>
    <x v="5"/>
    <x v="2171"/>
    <n v="69"/>
    <x v="0"/>
    <x v="0"/>
    <x v="0"/>
    <n v="2438.2399999999998"/>
  </r>
  <r>
    <s v="PAT_1645"/>
    <x v="1"/>
    <x v="4860"/>
    <d v="2022-06-26T17:28:41"/>
    <x v="3"/>
    <x v="5"/>
    <x v="322"/>
    <n v="31"/>
    <x v="0"/>
    <x v="3"/>
    <x v="0"/>
    <n v="2893.88"/>
  </r>
  <r>
    <s v="PAT_1035"/>
    <x v="3"/>
    <x v="4861"/>
    <d v="2022-06-26T23:44:09"/>
    <x v="3"/>
    <x v="5"/>
    <x v="2144"/>
    <n v="59"/>
    <x v="1"/>
    <x v="2"/>
    <x v="2"/>
    <n v="1518.45"/>
  </r>
  <r>
    <s v="PAT_481"/>
    <x v="3"/>
    <x v="4862"/>
    <d v="2022-06-27T05:59:38"/>
    <x v="3"/>
    <x v="5"/>
    <x v="2206"/>
    <n v="73"/>
    <x v="0"/>
    <x v="3"/>
    <x v="2"/>
    <n v="6125.65"/>
  </r>
  <r>
    <s v="PAT_83"/>
    <x v="3"/>
    <x v="4863"/>
    <d v="2022-06-27T12:15:07"/>
    <x v="3"/>
    <x v="5"/>
    <x v="2362"/>
    <n v="27"/>
    <x v="1"/>
    <x v="2"/>
    <x v="0"/>
    <n v="6918.36"/>
  </r>
  <r>
    <s v="PAT_2130"/>
    <x v="1"/>
    <x v="4864"/>
    <d v="2022-06-27T18:30:36"/>
    <x v="3"/>
    <x v="5"/>
    <x v="2356"/>
    <n v="65"/>
    <x v="0"/>
    <x v="1"/>
    <x v="0"/>
    <n v="6934.82"/>
  </r>
  <r>
    <s v="PAT_2247"/>
    <x v="0"/>
    <x v="4865"/>
    <d v="2022-06-28T00:46:05"/>
    <x v="3"/>
    <x v="5"/>
    <x v="297"/>
    <n v="68"/>
    <x v="1"/>
    <x v="1"/>
    <x v="2"/>
    <n v="9813.7099999999991"/>
  </r>
  <r>
    <s v="PAT_2743"/>
    <x v="2"/>
    <x v="4866"/>
    <d v="2022-06-28T07:01:34"/>
    <x v="3"/>
    <x v="5"/>
    <x v="224"/>
    <n v="48"/>
    <x v="0"/>
    <x v="1"/>
    <x v="2"/>
    <n v="7911.47"/>
  </r>
  <r>
    <s v="PAT_1242"/>
    <x v="0"/>
    <x v="4867"/>
    <d v="2022-06-28T13:17:03"/>
    <x v="3"/>
    <x v="5"/>
    <x v="1004"/>
    <n v="18"/>
    <x v="1"/>
    <x v="4"/>
    <x v="0"/>
    <n v="2713.26"/>
  </r>
  <r>
    <s v="PAT_1587"/>
    <x v="3"/>
    <x v="4868"/>
    <d v="2022-06-28T19:32:32"/>
    <x v="3"/>
    <x v="5"/>
    <x v="1195"/>
    <n v="40"/>
    <x v="0"/>
    <x v="1"/>
    <x v="0"/>
    <n v="7892.28"/>
  </r>
  <r>
    <s v="PAT_380"/>
    <x v="3"/>
    <x v="4869"/>
    <d v="2022-06-29T01:48:01"/>
    <x v="3"/>
    <x v="5"/>
    <x v="1898"/>
    <n v="57"/>
    <x v="1"/>
    <x v="3"/>
    <x v="1"/>
    <n v="4473.93"/>
  </r>
  <r>
    <s v="PAT_2925"/>
    <x v="1"/>
    <x v="4870"/>
    <d v="2022-06-29T08:03:30"/>
    <x v="3"/>
    <x v="5"/>
    <x v="468"/>
    <n v="41"/>
    <x v="1"/>
    <x v="2"/>
    <x v="1"/>
    <n v="7138.29"/>
  </r>
  <r>
    <s v="PAT_2889"/>
    <x v="2"/>
    <x v="4871"/>
    <d v="2022-06-29T14:18:59"/>
    <x v="3"/>
    <x v="5"/>
    <x v="299"/>
    <n v="40"/>
    <x v="1"/>
    <x v="2"/>
    <x v="0"/>
    <n v="8020.96"/>
  </r>
  <r>
    <s v="PAT_2333"/>
    <x v="3"/>
    <x v="4872"/>
    <d v="2022-06-29T20:34:28"/>
    <x v="3"/>
    <x v="5"/>
    <x v="87"/>
    <n v="80"/>
    <x v="1"/>
    <x v="0"/>
    <x v="2"/>
    <n v="8903.6"/>
  </r>
  <r>
    <s v="PAT_1399"/>
    <x v="1"/>
    <x v="4873"/>
    <d v="2022-06-30T02:49:57"/>
    <x v="3"/>
    <x v="5"/>
    <x v="1722"/>
    <n v="89"/>
    <x v="1"/>
    <x v="3"/>
    <x v="1"/>
    <n v="7371.83"/>
  </r>
  <r>
    <s v="PAT_1496"/>
    <x v="0"/>
    <x v="4874"/>
    <d v="2022-06-30T09:05:26"/>
    <x v="3"/>
    <x v="5"/>
    <x v="2041"/>
    <n v="53"/>
    <x v="0"/>
    <x v="3"/>
    <x v="0"/>
    <n v="5571.6"/>
  </r>
  <r>
    <s v="PAT_2165"/>
    <x v="3"/>
    <x v="4875"/>
    <d v="2022-06-30T15:20:55"/>
    <x v="3"/>
    <x v="5"/>
    <x v="1110"/>
    <n v="56"/>
    <x v="1"/>
    <x v="4"/>
    <x v="0"/>
    <n v="9187.27"/>
  </r>
  <r>
    <s v="PAT_633"/>
    <x v="1"/>
    <x v="4876"/>
    <d v="2022-06-30T21:36:23"/>
    <x v="3"/>
    <x v="5"/>
    <x v="1726"/>
    <n v="21"/>
    <x v="1"/>
    <x v="2"/>
    <x v="2"/>
    <n v="3811.33"/>
  </r>
  <r>
    <s v="PAT_2857"/>
    <x v="2"/>
    <x v="4877"/>
    <d v="2022-07-01T03:51:52"/>
    <x v="3"/>
    <x v="6"/>
    <x v="782"/>
    <n v="64"/>
    <x v="0"/>
    <x v="2"/>
    <x v="2"/>
    <n v="3662.35"/>
  </r>
  <r>
    <s v="PAT_629"/>
    <x v="1"/>
    <x v="4878"/>
    <d v="2022-07-01T10:07:21"/>
    <x v="3"/>
    <x v="6"/>
    <x v="1388"/>
    <n v="28"/>
    <x v="0"/>
    <x v="0"/>
    <x v="0"/>
    <n v="3101.68"/>
  </r>
  <r>
    <s v="PAT_1580"/>
    <x v="3"/>
    <x v="4879"/>
    <d v="2022-07-01T16:22:50"/>
    <x v="3"/>
    <x v="6"/>
    <x v="669"/>
    <n v="25"/>
    <x v="1"/>
    <x v="3"/>
    <x v="1"/>
    <n v="9109.25"/>
  </r>
  <r>
    <s v="PAT_2390"/>
    <x v="3"/>
    <x v="2125"/>
    <d v="2022-07-01T22:38:19"/>
    <x v="3"/>
    <x v="6"/>
    <x v="1087"/>
    <n v="59"/>
    <x v="1"/>
    <x v="0"/>
    <x v="0"/>
    <n v="3981.37"/>
  </r>
  <r>
    <s v="PAT_428"/>
    <x v="2"/>
    <x v="4880"/>
    <d v="2022-07-02T04:53:48"/>
    <x v="3"/>
    <x v="6"/>
    <x v="2160"/>
    <n v="22"/>
    <x v="1"/>
    <x v="1"/>
    <x v="2"/>
    <n v="9999.64"/>
  </r>
  <r>
    <s v="PAT_1400"/>
    <x v="3"/>
    <x v="4881"/>
    <d v="2022-07-02T11:09:17"/>
    <x v="3"/>
    <x v="6"/>
    <x v="1041"/>
    <n v="86"/>
    <x v="0"/>
    <x v="4"/>
    <x v="2"/>
    <n v="769.26"/>
  </r>
  <r>
    <s v="PAT_1751"/>
    <x v="1"/>
    <x v="4882"/>
    <d v="2022-07-02T17:24:46"/>
    <x v="3"/>
    <x v="6"/>
    <x v="1337"/>
    <n v="68"/>
    <x v="0"/>
    <x v="0"/>
    <x v="2"/>
    <n v="3039.55"/>
  </r>
  <r>
    <s v="PAT_493"/>
    <x v="2"/>
    <x v="4883"/>
    <d v="2022-07-02T23:40:15"/>
    <x v="3"/>
    <x v="6"/>
    <x v="1707"/>
    <n v="80"/>
    <x v="0"/>
    <x v="2"/>
    <x v="0"/>
    <n v="3027.1"/>
  </r>
  <r>
    <s v="PAT_1371"/>
    <x v="0"/>
    <x v="4884"/>
    <d v="2022-07-03T05:55:44"/>
    <x v="3"/>
    <x v="6"/>
    <x v="653"/>
    <n v="83"/>
    <x v="1"/>
    <x v="0"/>
    <x v="2"/>
    <n v="813.38"/>
  </r>
  <r>
    <s v="PAT_1854"/>
    <x v="0"/>
    <x v="4885"/>
    <d v="2022-07-03T12:11:13"/>
    <x v="3"/>
    <x v="6"/>
    <x v="2363"/>
    <n v="85"/>
    <x v="1"/>
    <x v="4"/>
    <x v="2"/>
    <n v="9363.77"/>
  </r>
  <r>
    <s v="PAT_1288"/>
    <x v="3"/>
    <x v="4886"/>
    <d v="2022-07-03T18:26:42"/>
    <x v="3"/>
    <x v="6"/>
    <x v="292"/>
    <n v="72"/>
    <x v="1"/>
    <x v="4"/>
    <x v="2"/>
    <n v="6217.32"/>
  </r>
  <r>
    <s v="PAT_1241"/>
    <x v="0"/>
    <x v="4887"/>
    <d v="2022-07-04T00:42:11"/>
    <x v="3"/>
    <x v="6"/>
    <x v="1009"/>
    <n v="87"/>
    <x v="0"/>
    <x v="1"/>
    <x v="0"/>
    <n v="9157.0300000000007"/>
  </r>
  <r>
    <s v="PAT_2146"/>
    <x v="0"/>
    <x v="4888"/>
    <d v="2022-07-04T06:57:40"/>
    <x v="3"/>
    <x v="6"/>
    <x v="2293"/>
    <n v="68"/>
    <x v="1"/>
    <x v="0"/>
    <x v="1"/>
    <n v="2723.45"/>
  </r>
  <r>
    <s v="PAT_730"/>
    <x v="1"/>
    <x v="4889"/>
    <d v="2022-07-04T13:13:09"/>
    <x v="3"/>
    <x v="6"/>
    <x v="833"/>
    <n v="61"/>
    <x v="1"/>
    <x v="1"/>
    <x v="0"/>
    <n v="3832.98"/>
  </r>
  <r>
    <s v="PAT_1563"/>
    <x v="0"/>
    <x v="4890"/>
    <d v="2022-07-04T19:28:37"/>
    <x v="3"/>
    <x v="6"/>
    <x v="363"/>
    <n v="41"/>
    <x v="0"/>
    <x v="2"/>
    <x v="1"/>
    <n v="8961.01"/>
  </r>
  <r>
    <s v="PAT_805"/>
    <x v="0"/>
    <x v="4891"/>
    <d v="2022-07-05T01:44:06"/>
    <x v="3"/>
    <x v="6"/>
    <x v="147"/>
    <n v="31"/>
    <x v="1"/>
    <x v="3"/>
    <x v="2"/>
    <n v="8643.39"/>
  </r>
  <r>
    <s v="PAT_1167"/>
    <x v="0"/>
    <x v="4892"/>
    <d v="2022-07-05T07:59:35"/>
    <x v="3"/>
    <x v="6"/>
    <x v="508"/>
    <n v="39"/>
    <x v="0"/>
    <x v="0"/>
    <x v="0"/>
    <n v="1041.46"/>
  </r>
  <r>
    <s v="PAT_412"/>
    <x v="3"/>
    <x v="4893"/>
    <d v="2022-07-05T14:15:04"/>
    <x v="3"/>
    <x v="6"/>
    <x v="350"/>
    <n v="18"/>
    <x v="0"/>
    <x v="0"/>
    <x v="0"/>
    <n v="6996.56"/>
  </r>
  <r>
    <s v="PAT_2134"/>
    <x v="2"/>
    <x v="4894"/>
    <d v="2022-07-05T20:30:33"/>
    <x v="3"/>
    <x v="6"/>
    <x v="1129"/>
    <n v="27"/>
    <x v="0"/>
    <x v="4"/>
    <x v="2"/>
    <n v="3515.96"/>
  </r>
  <r>
    <s v="PAT_1164"/>
    <x v="3"/>
    <x v="4895"/>
    <d v="2022-07-06T02:46:02"/>
    <x v="3"/>
    <x v="6"/>
    <x v="2186"/>
    <n v="48"/>
    <x v="1"/>
    <x v="3"/>
    <x v="0"/>
    <n v="6214.88"/>
  </r>
  <r>
    <s v="PAT_458"/>
    <x v="2"/>
    <x v="4896"/>
    <d v="2022-07-06T09:01:31"/>
    <x v="3"/>
    <x v="6"/>
    <x v="1353"/>
    <n v="46"/>
    <x v="1"/>
    <x v="2"/>
    <x v="1"/>
    <n v="2668.18"/>
  </r>
  <r>
    <s v="PAT_544"/>
    <x v="1"/>
    <x v="4897"/>
    <d v="2022-07-06T15:17:00"/>
    <x v="3"/>
    <x v="6"/>
    <x v="660"/>
    <n v="46"/>
    <x v="1"/>
    <x v="0"/>
    <x v="2"/>
    <n v="5400.58"/>
  </r>
  <r>
    <s v="PAT_945"/>
    <x v="1"/>
    <x v="4898"/>
    <d v="2022-07-06T21:32:29"/>
    <x v="3"/>
    <x v="6"/>
    <x v="663"/>
    <n v="83"/>
    <x v="0"/>
    <x v="0"/>
    <x v="2"/>
    <n v="7384.64"/>
  </r>
  <r>
    <s v="PAT_2657"/>
    <x v="2"/>
    <x v="4899"/>
    <d v="2022-07-07T03:47:58"/>
    <x v="3"/>
    <x v="6"/>
    <x v="2333"/>
    <n v="35"/>
    <x v="0"/>
    <x v="0"/>
    <x v="1"/>
    <n v="9798.66"/>
  </r>
  <r>
    <s v="PAT_1009"/>
    <x v="1"/>
    <x v="4900"/>
    <d v="2022-07-07T10:03:27"/>
    <x v="3"/>
    <x v="6"/>
    <x v="1224"/>
    <n v="61"/>
    <x v="0"/>
    <x v="4"/>
    <x v="2"/>
    <n v="6849.9"/>
  </r>
  <r>
    <s v="PAT_2571"/>
    <x v="3"/>
    <x v="4901"/>
    <d v="2022-07-07T16:18:56"/>
    <x v="3"/>
    <x v="6"/>
    <x v="452"/>
    <n v="55"/>
    <x v="1"/>
    <x v="0"/>
    <x v="0"/>
    <n v="8969.5400000000009"/>
  </r>
  <r>
    <s v="PAT_2808"/>
    <x v="0"/>
    <x v="4902"/>
    <d v="2022-07-07T22:34:25"/>
    <x v="3"/>
    <x v="6"/>
    <x v="216"/>
    <n v="44"/>
    <x v="0"/>
    <x v="3"/>
    <x v="2"/>
    <n v="6220.2"/>
  </r>
  <r>
    <s v="PAT_1928"/>
    <x v="3"/>
    <x v="4903"/>
    <d v="2022-07-08T04:49:54"/>
    <x v="3"/>
    <x v="6"/>
    <x v="2364"/>
    <n v="36"/>
    <x v="0"/>
    <x v="3"/>
    <x v="0"/>
    <n v="3442.3"/>
  </r>
  <r>
    <s v="PAT_791"/>
    <x v="0"/>
    <x v="4904"/>
    <d v="2022-07-08T11:05:23"/>
    <x v="3"/>
    <x v="6"/>
    <x v="1695"/>
    <n v="58"/>
    <x v="0"/>
    <x v="0"/>
    <x v="1"/>
    <n v="9193.49"/>
  </r>
  <r>
    <s v="PAT_500"/>
    <x v="2"/>
    <x v="4905"/>
    <d v="2022-07-08T17:20:51"/>
    <x v="3"/>
    <x v="6"/>
    <x v="513"/>
    <n v="20"/>
    <x v="1"/>
    <x v="3"/>
    <x v="0"/>
    <n v="2141.62"/>
  </r>
  <r>
    <s v="PAT_2371"/>
    <x v="0"/>
    <x v="4906"/>
    <d v="2022-07-08T23:36:20"/>
    <x v="3"/>
    <x v="6"/>
    <x v="2323"/>
    <n v="52"/>
    <x v="1"/>
    <x v="4"/>
    <x v="2"/>
    <n v="1710.31"/>
  </r>
  <r>
    <s v="PAT_1475"/>
    <x v="2"/>
    <x v="4907"/>
    <d v="2022-07-09T05:51:49"/>
    <x v="3"/>
    <x v="6"/>
    <x v="1749"/>
    <n v="58"/>
    <x v="1"/>
    <x v="1"/>
    <x v="2"/>
    <n v="1254.49"/>
  </r>
  <r>
    <s v="PAT_248"/>
    <x v="1"/>
    <x v="4908"/>
    <d v="2022-07-09T12:07:18"/>
    <x v="3"/>
    <x v="6"/>
    <x v="791"/>
    <n v="68"/>
    <x v="0"/>
    <x v="2"/>
    <x v="0"/>
    <n v="5925.38"/>
  </r>
  <r>
    <s v="PAT_2699"/>
    <x v="3"/>
    <x v="4909"/>
    <d v="2022-07-09T18:22:47"/>
    <x v="3"/>
    <x v="6"/>
    <x v="935"/>
    <n v="57"/>
    <x v="1"/>
    <x v="1"/>
    <x v="2"/>
    <n v="1576.06"/>
  </r>
  <r>
    <s v="PAT_365"/>
    <x v="2"/>
    <x v="4910"/>
    <d v="2022-07-10T00:38:16"/>
    <x v="3"/>
    <x v="6"/>
    <x v="609"/>
    <n v="71"/>
    <x v="1"/>
    <x v="4"/>
    <x v="0"/>
    <n v="6451.34"/>
  </r>
  <r>
    <s v="PAT_508"/>
    <x v="1"/>
    <x v="4911"/>
    <d v="2022-07-10T06:53:45"/>
    <x v="3"/>
    <x v="6"/>
    <x v="54"/>
    <n v="48"/>
    <x v="1"/>
    <x v="2"/>
    <x v="0"/>
    <n v="5919.07"/>
  </r>
  <r>
    <s v="PAT_79"/>
    <x v="0"/>
    <x v="4912"/>
    <d v="2022-07-10T13:09:14"/>
    <x v="3"/>
    <x v="6"/>
    <x v="2365"/>
    <n v="30"/>
    <x v="0"/>
    <x v="0"/>
    <x v="1"/>
    <n v="3783.64"/>
  </r>
  <r>
    <s v="PAT_950"/>
    <x v="3"/>
    <x v="4913"/>
    <d v="2022-07-10T19:24:43"/>
    <x v="3"/>
    <x v="6"/>
    <x v="2171"/>
    <n v="69"/>
    <x v="0"/>
    <x v="0"/>
    <x v="0"/>
    <n v="2438.2399999999998"/>
  </r>
  <r>
    <s v="PAT_1802"/>
    <x v="0"/>
    <x v="2434"/>
    <d v="2022-07-11T01:40:12"/>
    <x v="3"/>
    <x v="6"/>
    <x v="1159"/>
    <n v="77"/>
    <x v="0"/>
    <x v="3"/>
    <x v="0"/>
    <n v="5889.61"/>
  </r>
  <r>
    <s v="PAT_329"/>
    <x v="3"/>
    <x v="4914"/>
    <d v="2022-07-11T07:55:41"/>
    <x v="3"/>
    <x v="6"/>
    <x v="1239"/>
    <n v="87"/>
    <x v="1"/>
    <x v="0"/>
    <x v="0"/>
    <n v="8833.34"/>
  </r>
  <r>
    <s v="PAT_2201"/>
    <x v="1"/>
    <x v="4915"/>
    <d v="2022-07-11T14:11:10"/>
    <x v="3"/>
    <x v="6"/>
    <x v="1001"/>
    <n v="64"/>
    <x v="0"/>
    <x v="1"/>
    <x v="1"/>
    <n v="3137.26"/>
  </r>
  <r>
    <s v="PAT_2445"/>
    <x v="3"/>
    <x v="4916"/>
    <d v="2022-07-11T20:26:39"/>
    <x v="3"/>
    <x v="6"/>
    <x v="1016"/>
    <n v="77"/>
    <x v="1"/>
    <x v="1"/>
    <x v="2"/>
    <n v="7023.93"/>
  </r>
  <r>
    <s v="PAT_352"/>
    <x v="1"/>
    <x v="4917"/>
    <d v="2022-07-12T02:42:08"/>
    <x v="3"/>
    <x v="6"/>
    <x v="2210"/>
    <n v="64"/>
    <x v="0"/>
    <x v="1"/>
    <x v="0"/>
    <n v="568.11"/>
  </r>
  <r>
    <s v="PAT_1279"/>
    <x v="3"/>
    <x v="4918"/>
    <d v="2022-07-12T08:57:36"/>
    <x v="3"/>
    <x v="6"/>
    <x v="1225"/>
    <n v="89"/>
    <x v="1"/>
    <x v="1"/>
    <x v="2"/>
    <n v="6757.33"/>
  </r>
  <r>
    <s v="PAT_2124"/>
    <x v="3"/>
    <x v="4919"/>
    <d v="2022-07-12T15:13:05"/>
    <x v="3"/>
    <x v="6"/>
    <x v="2366"/>
    <n v="56"/>
    <x v="1"/>
    <x v="0"/>
    <x v="0"/>
    <n v="6983.34"/>
  </r>
  <r>
    <s v="PAT_2681"/>
    <x v="0"/>
    <x v="4920"/>
    <d v="2022-07-12T21:28:34"/>
    <x v="3"/>
    <x v="6"/>
    <x v="535"/>
    <n v="68"/>
    <x v="1"/>
    <x v="0"/>
    <x v="0"/>
    <n v="4078.16"/>
  </r>
  <r>
    <s v="PAT_2992"/>
    <x v="3"/>
    <x v="4921"/>
    <d v="2022-07-13T03:44:03"/>
    <x v="3"/>
    <x v="6"/>
    <x v="2367"/>
    <n v="80"/>
    <x v="1"/>
    <x v="1"/>
    <x v="0"/>
    <n v="2069.58"/>
  </r>
  <r>
    <s v="PAT_2753"/>
    <x v="2"/>
    <x v="4922"/>
    <d v="2022-07-13T09:59:32"/>
    <x v="3"/>
    <x v="6"/>
    <x v="2118"/>
    <n v="32"/>
    <x v="1"/>
    <x v="1"/>
    <x v="0"/>
    <n v="5536.21"/>
  </r>
  <r>
    <s v="PAT_1402"/>
    <x v="2"/>
    <x v="4923"/>
    <d v="2022-07-13T16:15:01"/>
    <x v="3"/>
    <x v="6"/>
    <x v="2228"/>
    <n v="35"/>
    <x v="1"/>
    <x v="1"/>
    <x v="1"/>
    <n v="2129.2600000000002"/>
  </r>
  <r>
    <s v="PAT_55"/>
    <x v="0"/>
    <x v="4924"/>
    <d v="2022-07-13T22:30:30"/>
    <x v="3"/>
    <x v="6"/>
    <x v="2368"/>
    <n v="62"/>
    <x v="0"/>
    <x v="0"/>
    <x v="2"/>
    <n v="3142.67"/>
  </r>
  <r>
    <s v="PAT_186"/>
    <x v="2"/>
    <x v="4925"/>
    <d v="2022-07-14T04:45:59"/>
    <x v="3"/>
    <x v="6"/>
    <x v="2369"/>
    <n v="49"/>
    <x v="0"/>
    <x v="2"/>
    <x v="2"/>
    <n v="5392.57"/>
  </r>
  <r>
    <s v="PAT_991"/>
    <x v="1"/>
    <x v="4926"/>
    <d v="2022-07-14T11:01:28"/>
    <x v="3"/>
    <x v="6"/>
    <x v="2370"/>
    <n v="27"/>
    <x v="1"/>
    <x v="3"/>
    <x v="0"/>
    <n v="7249.92"/>
  </r>
  <r>
    <s v="PAT_785"/>
    <x v="0"/>
    <x v="4927"/>
    <d v="2022-07-14T17:16:57"/>
    <x v="3"/>
    <x v="6"/>
    <x v="672"/>
    <n v="31"/>
    <x v="0"/>
    <x v="3"/>
    <x v="1"/>
    <n v="5142.75"/>
  </r>
  <r>
    <s v="PAT_2643"/>
    <x v="0"/>
    <x v="4928"/>
    <d v="2022-07-14T23:32:26"/>
    <x v="3"/>
    <x v="6"/>
    <x v="1861"/>
    <n v="34"/>
    <x v="1"/>
    <x v="0"/>
    <x v="0"/>
    <n v="805.8"/>
  </r>
  <r>
    <s v="PAT_2808"/>
    <x v="2"/>
    <x v="4929"/>
    <d v="2022-07-15T05:47:55"/>
    <x v="3"/>
    <x v="6"/>
    <x v="216"/>
    <n v="44"/>
    <x v="0"/>
    <x v="3"/>
    <x v="2"/>
    <n v="6220.2"/>
  </r>
  <r>
    <s v="PAT_387"/>
    <x v="0"/>
    <x v="4930"/>
    <d v="2022-07-15T12:03:24"/>
    <x v="3"/>
    <x v="6"/>
    <x v="2371"/>
    <n v="76"/>
    <x v="0"/>
    <x v="2"/>
    <x v="2"/>
    <n v="4055"/>
  </r>
  <r>
    <s v="PAT_1223"/>
    <x v="1"/>
    <x v="4931"/>
    <d v="2022-07-15T18:18:53"/>
    <x v="3"/>
    <x v="6"/>
    <x v="2001"/>
    <n v="48"/>
    <x v="1"/>
    <x v="2"/>
    <x v="1"/>
    <n v="5199.9799999999996"/>
  </r>
  <r>
    <s v="PAT_1444"/>
    <x v="1"/>
    <x v="4932"/>
    <d v="2022-07-16T00:34:22"/>
    <x v="3"/>
    <x v="6"/>
    <x v="1332"/>
    <n v="29"/>
    <x v="1"/>
    <x v="1"/>
    <x v="1"/>
    <n v="4829.96"/>
  </r>
  <r>
    <s v="PAT_861"/>
    <x v="1"/>
    <x v="4933"/>
    <d v="2022-07-16T06:49:50"/>
    <x v="3"/>
    <x v="6"/>
    <x v="1999"/>
    <n v="66"/>
    <x v="0"/>
    <x v="1"/>
    <x v="2"/>
    <n v="3452.13"/>
  </r>
  <r>
    <s v="PAT_309"/>
    <x v="3"/>
    <x v="4554"/>
    <d v="2022-07-16T13:05:19"/>
    <x v="3"/>
    <x v="6"/>
    <x v="2189"/>
    <n v="72"/>
    <x v="0"/>
    <x v="2"/>
    <x v="2"/>
    <n v="1070"/>
  </r>
  <r>
    <s v="PAT_651"/>
    <x v="3"/>
    <x v="4934"/>
    <d v="2022-07-16T19:20:48"/>
    <x v="3"/>
    <x v="6"/>
    <x v="56"/>
    <n v="66"/>
    <x v="1"/>
    <x v="2"/>
    <x v="0"/>
    <n v="2115.81"/>
  </r>
  <r>
    <s v="PAT_2224"/>
    <x v="3"/>
    <x v="4935"/>
    <d v="2022-07-17T01:36:17"/>
    <x v="3"/>
    <x v="6"/>
    <x v="1044"/>
    <n v="40"/>
    <x v="0"/>
    <x v="0"/>
    <x v="2"/>
    <n v="7511.45"/>
  </r>
  <r>
    <s v="PAT_1144"/>
    <x v="2"/>
    <x v="4936"/>
    <d v="2022-07-17T07:51:46"/>
    <x v="3"/>
    <x v="6"/>
    <x v="2372"/>
    <n v="29"/>
    <x v="0"/>
    <x v="2"/>
    <x v="2"/>
    <n v="8114.33"/>
  </r>
  <r>
    <s v="PAT_270"/>
    <x v="0"/>
    <x v="4937"/>
    <d v="2022-07-17T14:07:15"/>
    <x v="3"/>
    <x v="6"/>
    <x v="620"/>
    <n v="55"/>
    <x v="1"/>
    <x v="2"/>
    <x v="1"/>
    <n v="4176.63"/>
  </r>
  <r>
    <s v="PAT_1077"/>
    <x v="1"/>
    <x v="4938"/>
    <d v="2022-07-17T20:22:44"/>
    <x v="3"/>
    <x v="6"/>
    <x v="635"/>
    <n v="47"/>
    <x v="0"/>
    <x v="4"/>
    <x v="2"/>
    <n v="4784.16"/>
  </r>
  <r>
    <s v="PAT_1931"/>
    <x v="1"/>
    <x v="4939"/>
    <d v="2022-07-18T02:38:13"/>
    <x v="3"/>
    <x v="6"/>
    <x v="252"/>
    <n v="35"/>
    <x v="1"/>
    <x v="1"/>
    <x v="2"/>
    <n v="865.81"/>
  </r>
  <r>
    <s v="PAT_2871"/>
    <x v="2"/>
    <x v="4940"/>
    <d v="2022-07-18T08:53:42"/>
    <x v="3"/>
    <x v="6"/>
    <x v="2358"/>
    <n v="44"/>
    <x v="0"/>
    <x v="1"/>
    <x v="1"/>
    <n v="9001.0400000000009"/>
  </r>
  <r>
    <s v="PAT_1941"/>
    <x v="1"/>
    <x v="4941"/>
    <d v="2022-07-18T15:09:11"/>
    <x v="3"/>
    <x v="6"/>
    <x v="296"/>
    <n v="40"/>
    <x v="1"/>
    <x v="2"/>
    <x v="1"/>
    <n v="8204.7800000000007"/>
  </r>
  <r>
    <s v="PAT_2136"/>
    <x v="3"/>
    <x v="4942"/>
    <d v="2022-07-18T21:24:40"/>
    <x v="3"/>
    <x v="6"/>
    <x v="712"/>
    <n v="22"/>
    <x v="1"/>
    <x v="4"/>
    <x v="1"/>
    <n v="8370.44"/>
  </r>
  <r>
    <s v="PAT_469"/>
    <x v="1"/>
    <x v="4943"/>
    <d v="2022-07-19T03:40:09"/>
    <x v="3"/>
    <x v="6"/>
    <x v="236"/>
    <n v="87"/>
    <x v="1"/>
    <x v="0"/>
    <x v="1"/>
    <n v="9426.75"/>
  </r>
  <r>
    <s v="PAT_640"/>
    <x v="0"/>
    <x v="4944"/>
    <d v="2022-07-19T09:55:38"/>
    <x v="3"/>
    <x v="6"/>
    <x v="1099"/>
    <n v="25"/>
    <x v="0"/>
    <x v="4"/>
    <x v="1"/>
    <n v="4057.58"/>
  </r>
  <r>
    <s v="PAT_1077"/>
    <x v="3"/>
    <x v="4945"/>
    <d v="2022-07-19T16:11:07"/>
    <x v="3"/>
    <x v="6"/>
    <x v="635"/>
    <n v="47"/>
    <x v="0"/>
    <x v="4"/>
    <x v="2"/>
    <n v="4784.16"/>
  </r>
  <r>
    <s v="PAT_560"/>
    <x v="3"/>
    <x v="4946"/>
    <d v="2022-07-19T22:26:36"/>
    <x v="3"/>
    <x v="6"/>
    <x v="2140"/>
    <n v="48"/>
    <x v="0"/>
    <x v="3"/>
    <x v="2"/>
    <n v="1698.14"/>
  </r>
  <r>
    <s v="PAT_2453"/>
    <x v="2"/>
    <x v="4947"/>
    <d v="2022-07-20T04:42:04"/>
    <x v="3"/>
    <x v="6"/>
    <x v="941"/>
    <n v="79"/>
    <x v="0"/>
    <x v="4"/>
    <x v="2"/>
    <n v="5386.04"/>
  </r>
  <r>
    <s v="PAT_2945"/>
    <x v="3"/>
    <x v="4948"/>
    <d v="2022-07-20T10:57:33"/>
    <x v="3"/>
    <x v="6"/>
    <x v="2373"/>
    <n v="75"/>
    <x v="0"/>
    <x v="0"/>
    <x v="0"/>
    <n v="5528.14"/>
  </r>
  <r>
    <s v="PAT_1577"/>
    <x v="2"/>
    <x v="4949"/>
    <d v="2022-07-20T17:13:02"/>
    <x v="3"/>
    <x v="6"/>
    <x v="2374"/>
    <n v="80"/>
    <x v="1"/>
    <x v="2"/>
    <x v="2"/>
    <n v="4243.99"/>
  </r>
  <r>
    <s v="PAT_2473"/>
    <x v="3"/>
    <x v="4950"/>
    <d v="2022-07-20T23:28:31"/>
    <x v="3"/>
    <x v="6"/>
    <x v="1910"/>
    <n v="36"/>
    <x v="1"/>
    <x v="1"/>
    <x v="0"/>
    <n v="8928.48"/>
  </r>
  <r>
    <s v="PAT_237"/>
    <x v="0"/>
    <x v="4951"/>
    <d v="2022-07-21T05:44:00"/>
    <x v="3"/>
    <x v="6"/>
    <x v="124"/>
    <n v="69"/>
    <x v="0"/>
    <x v="1"/>
    <x v="0"/>
    <n v="2442.02"/>
  </r>
  <r>
    <s v="PAT_1574"/>
    <x v="2"/>
    <x v="4952"/>
    <d v="2022-07-21T11:59:29"/>
    <x v="3"/>
    <x v="6"/>
    <x v="1378"/>
    <n v="85"/>
    <x v="1"/>
    <x v="1"/>
    <x v="2"/>
    <n v="3960.61"/>
  </r>
  <r>
    <s v="PAT_46"/>
    <x v="2"/>
    <x v="4953"/>
    <d v="2022-07-21T18:14:58"/>
    <x v="3"/>
    <x v="6"/>
    <x v="1662"/>
    <n v="86"/>
    <x v="0"/>
    <x v="1"/>
    <x v="0"/>
    <n v="4844.12"/>
  </r>
  <r>
    <s v="PAT_47"/>
    <x v="2"/>
    <x v="4954"/>
    <d v="2022-07-22T00:30:27"/>
    <x v="3"/>
    <x v="6"/>
    <x v="762"/>
    <n v="68"/>
    <x v="0"/>
    <x v="1"/>
    <x v="0"/>
    <n v="4666.03"/>
  </r>
  <r>
    <s v="PAT_2457"/>
    <x v="3"/>
    <x v="4955"/>
    <d v="2022-07-22T06:45:56"/>
    <x v="3"/>
    <x v="6"/>
    <x v="2375"/>
    <n v="45"/>
    <x v="1"/>
    <x v="2"/>
    <x v="1"/>
    <n v="4485.6000000000004"/>
  </r>
  <r>
    <s v="PAT_1936"/>
    <x v="0"/>
    <x v="4956"/>
    <d v="2022-07-22T13:01:25"/>
    <x v="3"/>
    <x v="6"/>
    <x v="2376"/>
    <n v="44"/>
    <x v="1"/>
    <x v="4"/>
    <x v="0"/>
    <n v="3669.91"/>
  </r>
  <r>
    <s v="PAT_1409"/>
    <x v="3"/>
    <x v="4957"/>
    <d v="2022-07-22T19:16:54"/>
    <x v="3"/>
    <x v="6"/>
    <x v="2109"/>
    <n v="60"/>
    <x v="1"/>
    <x v="3"/>
    <x v="1"/>
    <n v="7706.28"/>
  </r>
  <r>
    <s v="PAT_1352"/>
    <x v="1"/>
    <x v="4958"/>
    <d v="2022-07-23T01:32:23"/>
    <x v="3"/>
    <x v="6"/>
    <x v="306"/>
    <n v="74"/>
    <x v="0"/>
    <x v="2"/>
    <x v="1"/>
    <n v="5698.24"/>
  </r>
  <r>
    <s v="PAT_911"/>
    <x v="3"/>
    <x v="4959"/>
    <d v="2022-07-23T07:47:52"/>
    <x v="3"/>
    <x v="6"/>
    <x v="1563"/>
    <n v="37"/>
    <x v="0"/>
    <x v="3"/>
    <x v="1"/>
    <n v="7003.69"/>
  </r>
  <r>
    <s v="PAT_1801"/>
    <x v="2"/>
    <x v="4960"/>
    <d v="2022-07-23T14:03:21"/>
    <x v="3"/>
    <x v="6"/>
    <x v="2377"/>
    <n v="34"/>
    <x v="1"/>
    <x v="0"/>
    <x v="0"/>
    <n v="2833.19"/>
  </r>
  <r>
    <s v="PAT_2462"/>
    <x v="3"/>
    <x v="4961"/>
    <d v="2022-07-23T20:18:50"/>
    <x v="3"/>
    <x v="6"/>
    <x v="338"/>
    <n v="40"/>
    <x v="1"/>
    <x v="4"/>
    <x v="0"/>
    <n v="4173.7700000000004"/>
  </r>
  <r>
    <s v="PAT_1598"/>
    <x v="1"/>
    <x v="4962"/>
    <d v="2022-07-24T02:34:18"/>
    <x v="3"/>
    <x v="6"/>
    <x v="2378"/>
    <n v="26"/>
    <x v="1"/>
    <x v="0"/>
    <x v="2"/>
    <n v="1302.75"/>
  </r>
  <r>
    <s v="PAT_2234"/>
    <x v="3"/>
    <x v="4963"/>
    <d v="2022-07-24T08:49:47"/>
    <x v="3"/>
    <x v="6"/>
    <x v="1963"/>
    <n v="70"/>
    <x v="1"/>
    <x v="1"/>
    <x v="1"/>
    <n v="6486.93"/>
  </r>
  <r>
    <s v="PAT_1134"/>
    <x v="1"/>
    <x v="4964"/>
    <d v="2022-07-24T15:05:16"/>
    <x v="3"/>
    <x v="6"/>
    <x v="2379"/>
    <n v="44"/>
    <x v="0"/>
    <x v="2"/>
    <x v="0"/>
    <n v="9129.31"/>
  </r>
  <r>
    <s v="PAT_1335"/>
    <x v="2"/>
    <x v="4965"/>
    <d v="2022-07-24T21:20:45"/>
    <x v="3"/>
    <x v="6"/>
    <x v="775"/>
    <n v="26"/>
    <x v="1"/>
    <x v="0"/>
    <x v="0"/>
    <n v="8621.64"/>
  </r>
  <r>
    <s v="PAT_1941"/>
    <x v="0"/>
    <x v="4966"/>
    <d v="2022-07-25T03:36:14"/>
    <x v="3"/>
    <x v="6"/>
    <x v="296"/>
    <n v="40"/>
    <x v="1"/>
    <x v="2"/>
    <x v="1"/>
    <n v="8204.7800000000007"/>
  </r>
  <r>
    <s v="PAT_955"/>
    <x v="3"/>
    <x v="4967"/>
    <d v="2022-07-25T09:51:43"/>
    <x v="3"/>
    <x v="6"/>
    <x v="2380"/>
    <n v="20"/>
    <x v="1"/>
    <x v="3"/>
    <x v="1"/>
    <n v="6884.64"/>
  </r>
  <r>
    <s v="PAT_175"/>
    <x v="1"/>
    <x v="4968"/>
    <d v="2022-07-25T16:07:12"/>
    <x v="3"/>
    <x v="6"/>
    <x v="272"/>
    <n v="35"/>
    <x v="0"/>
    <x v="2"/>
    <x v="2"/>
    <n v="7421.6"/>
  </r>
  <r>
    <s v="PAT_1536"/>
    <x v="2"/>
    <x v="4969"/>
    <d v="2022-07-25T22:22:41"/>
    <x v="3"/>
    <x v="6"/>
    <x v="415"/>
    <n v="86"/>
    <x v="1"/>
    <x v="4"/>
    <x v="2"/>
    <n v="3861.05"/>
  </r>
  <r>
    <s v="PAT_2404"/>
    <x v="2"/>
    <x v="4970"/>
    <d v="2022-07-26T04:38:10"/>
    <x v="3"/>
    <x v="6"/>
    <x v="1091"/>
    <n v="86"/>
    <x v="0"/>
    <x v="2"/>
    <x v="0"/>
    <n v="7438.99"/>
  </r>
  <r>
    <s v="PAT_435"/>
    <x v="2"/>
    <x v="4971"/>
    <d v="2022-07-26T10:53:39"/>
    <x v="3"/>
    <x v="6"/>
    <x v="2050"/>
    <n v="56"/>
    <x v="0"/>
    <x v="2"/>
    <x v="0"/>
    <n v="6312.37"/>
  </r>
  <r>
    <s v="PAT_2237"/>
    <x v="2"/>
    <x v="4972"/>
    <d v="2022-07-26T17:09:08"/>
    <x v="3"/>
    <x v="6"/>
    <x v="145"/>
    <n v="33"/>
    <x v="0"/>
    <x v="2"/>
    <x v="1"/>
    <n v="4379.95"/>
  </r>
  <r>
    <s v="PAT_914"/>
    <x v="2"/>
    <x v="4973"/>
    <d v="2022-07-26T23:24:37"/>
    <x v="3"/>
    <x v="6"/>
    <x v="2381"/>
    <n v="75"/>
    <x v="1"/>
    <x v="2"/>
    <x v="1"/>
    <n v="9488.51"/>
  </r>
  <r>
    <s v="PAT_490"/>
    <x v="1"/>
    <x v="4974"/>
    <d v="2022-07-27T05:40:06"/>
    <x v="3"/>
    <x v="6"/>
    <x v="1997"/>
    <n v="60"/>
    <x v="1"/>
    <x v="2"/>
    <x v="1"/>
    <n v="6233.23"/>
  </r>
  <r>
    <s v="PAT_140"/>
    <x v="2"/>
    <x v="4975"/>
    <d v="2022-07-27T11:55:35"/>
    <x v="3"/>
    <x v="6"/>
    <x v="1936"/>
    <n v="33"/>
    <x v="0"/>
    <x v="1"/>
    <x v="0"/>
    <n v="1350.3"/>
  </r>
  <r>
    <s v="PAT_145"/>
    <x v="2"/>
    <x v="4976"/>
    <d v="2022-07-27T18:11:04"/>
    <x v="3"/>
    <x v="6"/>
    <x v="1529"/>
    <n v="72"/>
    <x v="1"/>
    <x v="3"/>
    <x v="0"/>
    <n v="6794.22"/>
  </r>
  <r>
    <s v="PAT_2965"/>
    <x v="1"/>
    <x v="4977"/>
    <d v="2022-07-28T00:26:32"/>
    <x v="3"/>
    <x v="6"/>
    <x v="2136"/>
    <n v="32"/>
    <x v="1"/>
    <x v="3"/>
    <x v="2"/>
    <n v="5031.07"/>
  </r>
  <r>
    <s v="PAT_2050"/>
    <x v="1"/>
    <x v="1856"/>
    <d v="2022-07-28T06:42:01"/>
    <x v="3"/>
    <x v="6"/>
    <x v="7"/>
    <n v="66"/>
    <x v="1"/>
    <x v="4"/>
    <x v="2"/>
    <n v="422.07"/>
  </r>
  <r>
    <s v="PAT_468"/>
    <x v="0"/>
    <x v="4978"/>
    <d v="2022-07-28T12:57:30"/>
    <x v="3"/>
    <x v="6"/>
    <x v="2382"/>
    <n v="63"/>
    <x v="1"/>
    <x v="0"/>
    <x v="1"/>
    <n v="796.9"/>
  </r>
  <r>
    <s v="PAT_1059"/>
    <x v="2"/>
    <x v="4979"/>
    <d v="2022-07-28T19:12:59"/>
    <x v="3"/>
    <x v="6"/>
    <x v="449"/>
    <n v="79"/>
    <x v="1"/>
    <x v="2"/>
    <x v="0"/>
    <n v="1923.43"/>
  </r>
  <r>
    <s v="PAT_1383"/>
    <x v="1"/>
    <x v="4980"/>
    <d v="2022-07-29T01:28:28"/>
    <x v="3"/>
    <x v="6"/>
    <x v="2383"/>
    <n v="89"/>
    <x v="0"/>
    <x v="0"/>
    <x v="1"/>
    <n v="7461.04"/>
  </r>
  <r>
    <s v="PAT_2073"/>
    <x v="1"/>
    <x v="4981"/>
    <d v="2022-07-29T07:43:57"/>
    <x v="3"/>
    <x v="6"/>
    <x v="2384"/>
    <n v="60"/>
    <x v="0"/>
    <x v="0"/>
    <x v="0"/>
    <n v="6820.28"/>
  </r>
  <r>
    <s v="PAT_1697"/>
    <x v="0"/>
    <x v="4982"/>
    <d v="2022-07-29T13:59:26"/>
    <x v="3"/>
    <x v="6"/>
    <x v="1075"/>
    <n v="88"/>
    <x v="1"/>
    <x v="2"/>
    <x v="2"/>
    <n v="337.43"/>
  </r>
  <r>
    <s v="PAT_275"/>
    <x v="3"/>
    <x v="4983"/>
    <d v="2022-07-29T20:14:55"/>
    <x v="3"/>
    <x v="6"/>
    <x v="2385"/>
    <n v="68"/>
    <x v="0"/>
    <x v="4"/>
    <x v="1"/>
    <n v="3965.04"/>
  </r>
  <r>
    <s v="PAT_361"/>
    <x v="2"/>
    <x v="4984"/>
    <d v="2022-07-30T02:30:24"/>
    <x v="3"/>
    <x v="6"/>
    <x v="716"/>
    <n v="34"/>
    <x v="0"/>
    <x v="0"/>
    <x v="1"/>
    <n v="6480.71"/>
  </r>
  <r>
    <s v="PAT_1771"/>
    <x v="3"/>
    <x v="4985"/>
    <d v="2022-07-30T08:45:53"/>
    <x v="3"/>
    <x v="6"/>
    <x v="2083"/>
    <n v="51"/>
    <x v="1"/>
    <x v="4"/>
    <x v="0"/>
    <n v="793.23"/>
  </r>
  <r>
    <s v="PAT_1777"/>
    <x v="3"/>
    <x v="4986"/>
    <d v="2022-07-30T15:01:22"/>
    <x v="3"/>
    <x v="6"/>
    <x v="1503"/>
    <n v="65"/>
    <x v="0"/>
    <x v="1"/>
    <x v="1"/>
    <n v="1179.6400000000001"/>
  </r>
  <r>
    <s v="PAT_866"/>
    <x v="0"/>
    <x v="4987"/>
    <d v="2022-07-30T21:16:51"/>
    <x v="3"/>
    <x v="6"/>
    <x v="1627"/>
    <n v="84"/>
    <x v="0"/>
    <x v="1"/>
    <x v="1"/>
    <n v="4907.2"/>
  </r>
  <r>
    <s v="PAT_210"/>
    <x v="1"/>
    <x v="4988"/>
    <d v="2022-07-31T03:32:20"/>
    <x v="3"/>
    <x v="6"/>
    <x v="2386"/>
    <n v="34"/>
    <x v="1"/>
    <x v="0"/>
    <x v="0"/>
    <n v="8577.94"/>
  </r>
  <r>
    <s v="PAT_2671"/>
    <x v="3"/>
    <x v="4989"/>
    <d v="2022-07-31T09:47:49"/>
    <x v="3"/>
    <x v="6"/>
    <x v="260"/>
    <n v="74"/>
    <x v="1"/>
    <x v="2"/>
    <x v="1"/>
    <n v="7101.11"/>
  </r>
  <r>
    <s v="PAT_1888"/>
    <x v="1"/>
    <x v="4990"/>
    <d v="2022-07-31T16:03:18"/>
    <x v="3"/>
    <x v="6"/>
    <x v="85"/>
    <n v="85"/>
    <x v="0"/>
    <x v="0"/>
    <x v="2"/>
    <n v="7973.55"/>
  </r>
  <r>
    <s v="PAT_1638"/>
    <x v="1"/>
    <x v="4991"/>
    <d v="2022-07-31T22:18:46"/>
    <x v="3"/>
    <x v="6"/>
    <x v="2218"/>
    <n v="86"/>
    <x v="1"/>
    <x v="3"/>
    <x v="2"/>
    <n v="3308.43"/>
  </r>
  <r>
    <s v="PAT_1671"/>
    <x v="2"/>
    <x v="4992"/>
    <d v="2022-08-01T04:34:15"/>
    <x v="3"/>
    <x v="7"/>
    <x v="1895"/>
    <n v="28"/>
    <x v="1"/>
    <x v="0"/>
    <x v="2"/>
    <n v="5553.67"/>
  </r>
  <r>
    <s v="PAT_1366"/>
    <x v="2"/>
    <x v="4993"/>
    <d v="2022-08-01T10:49:44"/>
    <x v="3"/>
    <x v="7"/>
    <x v="112"/>
    <n v="35"/>
    <x v="0"/>
    <x v="2"/>
    <x v="0"/>
    <n v="5235.58"/>
  </r>
  <r>
    <s v="PAT_2840"/>
    <x v="1"/>
    <x v="4994"/>
    <d v="2022-08-01T17:05:13"/>
    <x v="3"/>
    <x v="7"/>
    <x v="2202"/>
    <n v="75"/>
    <x v="1"/>
    <x v="0"/>
    <x v="1"/>
    <n v="7842.98"/>
  </r>
  <r>
    <s v="PAT_1496"/>
    <x v="3"/>
    <x v="4995"/>
    <d v="2022-08-01T23:20:42"/>
    <x v="3"/>
    <x v="7"/>
    <x v="2041"/>
    <n v="53"/>
    <x v="0"/>
    <x v="3"/>
    <x v="0"/>
    <n v="5571.6"/>
  </r>
  <r>
    <s v="PAT_2878"/>
    <x v="1"/>
    <x v="4996"/>
    <d v="2022-08-02T05:36:11"/>
    <x v="3"/>
    <x v="7"/>
    <x v="758"/>
    <n v="31"/>
    <x v="0"/>
    <x v="1"/>
    <x v="1"/>
    <n v="1520.24"/>
  </r>
  <r>
    <s v="PAT_642"/>
    <x v="1"/>
    <x v="4997"/>
    <d v="2022-08-02T11:51:40"/>
    <x v="3"/>
    <x v="7"/>
    <x v="431"/>
    <n v="41"/>
    <x v="1"/>
    <x v="3"/>
    <x v="2"/>
    <n v="6974.64"/>
  </r>
  <r>
    <s v="PAT_1795"/>
    <x v="3"/>
    <x v="4998"/>
    <d v="2022-08-02T18:07:09"/>
    <x v="3"/>
    <x v="7"/>
    <x v="2097"/>
    <n v="27"/>
    <x v="0"/>
    <x v="1"/>
    <x v="1"/>
    <n v="8203.1299999999992"/>
  </r>
  <r>
    <s v="PAT_92"/>
    <x v="1"/>
    <x v="4999"/>
    <d v="2022-08-03T00:22:38"/>
    <x v="3"/>
    <x v="7"/>
    <x v="1208"/>
    <n v="69"/>
    <x v="0"/>
    <x v="2"/>
    <x v="1"/>
    <n v="5197.58"/>
  </r>
  <r>
    <s v="PAT_1047"/>
    <x v="1"/>
    <x v="5000"/>
    <d v="2022-08-03T06:38:07"/>
    <x v="3"/>
    <x v="7"/>
    <x v="1676"/>
    <n v="27"/>
    <x v="1"/>
    <x v="0"/>
    <x v="1"/>
    <n v="756.85"/>
  </r>
  <r>
    <s v="PAT_924"/>
    <x v="0"/>
    <x v="5001"/>
    <d v="2022-08-03T12:53:36"/>
    <x v="3"/>
    <x v="7"/>
    <x v="883"/>
    <n v="85"/>
    <x v="1"/>
    <x v="3"/>
    <x v="0"/>
    <n v="1720.94"/>
  </r>
  <r>
    <s v="PAT_2055"/>
    <x v="3"/>
    <x v="5002"/>
    <d v="2022-08-03T19:09:05"/>
    <x v="3"/>
    <x v="7"/>
    <x v="331"/>
    <n v="46"/>
    <x v="0"/>
    <x v="3"/>
    <x v="1"/>
    <n v="6122.81"/>
  </r>
  <r>
    <s v="PAT_1486"/>
    <x v="3"/>
    <x v="5003"/>
    <d v="2022-08-04T01:24:34"/>
    <x v="3"/>
    <x v="7"/>
    <x v="561"/>
    <n v="20"/>
    <x v="0"/>
    <x v="1"/>
    <x v="1"/>
    <n v="6574.72"/>
  </r>
  <r>
    <s v="PAT_2435"/>
    <x v="0"/>
    <x v="5004"/>
    <d v="2022-08-04T07:40:03"/>
    <x v="3"/>
    <x v="7"/>
    <x v="2387"/>
    <n v="75"/>
    <x v="1"/>
    <x v="1"/>
    <x v="2"/>
    <n v="588.02"/>
  </r>
  <r>
    <s v="PAT_1188"/>
    <x v="3"/>
    <x v="5005"/>
    <d v="2022-08-04T13:55:32"/>
    <x v="3"/>
    <x v="7"/>
    <x v="1264"/>
    <n v="28"/>
    <x v="0"/>
    <x v="1"/>
    <x v="2"/>
    <n v="6224.12"/>
  </r>
  <r>
    <s v="PAT_1"/>
    <x v="3"/>
    <x v="5006"/>
    <d v="2022-08-04T20:11:00"/>
    <x v="3"/>
    <x v="7"/>
    <x v="2018"/>
    <n v="26"/>
    <x v="1"/>
    <x v="3"/>
    <x v="0"/>
    <n v="8231.35"/>
  </r>
  <r>
    <s v="PAT_616"/>
    <x v="1"/>
    <x v="5007"/>
    <d v="2022-08-05T02:26:29"/>
    <x v="3"/>
    <x v="7"/>
    <x v="1105"/>
    <n v="37"/>
    <x v="1"/>
    <x v="0"/>
    <x v="1"/>
    <n v="5264.98"/>
  </r>
  <r>
    <s v="PAT_2653"/>
    <x v="2"/>
    <x v="5008"/>
    <d v="2022-08-05T08:41:58"/>
    <x v="3"/>
    <x v="7"/>
    <x v="2388"/>
    <n v="47"/>
    <x v="1"/>
    <x v="0"/>
    <x v="0"/>
    <n v="7341.1"/>
  </r>
  <r>
    <s v="PAT_2259"/>
    <x v="2"/>
    <x v="5009"/>
    <d v="2022-08-05T14:57:27"/>
    <x v="3"/>
    <x v="7"/>
    <x v="2389"/>
    <n v="68"/>
    <x v="0"/>
    <x v="1"/>
    <x v="1"/>
    <n v="8375.31"/>
  </r>
  <r>
    <s v="PAT_805"/>
    <x v="2"/>
    <x v="5010"/>
    <d v="2022-08-05T21:12:56"/>
    <x v="3"/>
    <x v="7"/>
    <x v="147"/>
    <n v="31"/>
    <x v="1"/>
    <x v="3"/>
    <x v="2"/>
    <n v="8643.39"/>
  </r>
  <r>
    <s v="PAT_951"/>
    <x v="0"/>
    <x v="5011"/>
    <d v="2022-08-06T03:28:25"/>
    <x v="3"/>
    <x v="7"/>
    <x v="1804"/>
    <n v="39"/>
    <x v="1"/>
    <x v="4"/>
    <x v="0"/>
    <n v="8603.1200000000008"/>
  </r>
  <r>
    <s v="PAT_199"/>
    <x v="3"/>
    <x v="5012"/>
    <d v="2022-08-06T09:43:54"/>
    <x v="3"/>
    <x v="7"/>
    <x v="2390"/>
    <n v="45"/>
    <x v="0"/>
    <x v="0"/>
    <x v="1"/>
    <n v="3546.69"/>
  </r>
  <r>
    <s v="PAT_2609"/>
    <x v="2"/>
    <x v="5013"/>
    <d v="2022-08-06T15:59:23"/>
    <x v="3"/>
    <x v="7"/>
    <x v="2009"/>
    <n v="46"/>
    <x v="1"/>
    <x v="1"/>
    <x v="2"/>
    <n v="4145.75"/>
  </r>
  <r>
    <s v="PAT_1955"/>
    <x v="1"/>
    <x v="5014"/>
    <d v="2022-08-06T22:14:52"/>
    <x v="3"/>
    <x v="7"/>
    <x v="428"/>
    <n v="85"/>
    <x v="0"/>
    <x v="3"/>
    <x v="0"/>
    <n v="5643.87"/>
  </r>
  <r>
    <s v="PAT_974"/>
    <x v="3"/>
    <x v="5015"/>
    <d v="2022-08-07T04:30:21"/>
    <x v="3"/>
    <x v="7"/>
    <x v="817"/>
    <n v="71"/>
    <x v="0"/>
    <x v="3"/>
    <x v="0"/>
    <n v="4984.55"/>
  </r>
  <r>
    <s v="PAT_313"/>
    <x v="2"/>
    <x v="5016"/>
    <d v="2022-08-07T10:45:50"/>
    <x v="3"/>
    <x v="7"/>
    <x v="925"/>
    <n v="43"/>
    <x v="1"/>
    <x v="1"/>
    <x v="2"/>
    <n v="6902.33"/>
  </r>
  <r>
    <s v="PAT_1062"/>
    <x v="0"/>
    <x v="5017"/>
    <d v="2022-08-07T17:01:19"/>
    <x v="3"/>
    <x v="7"/>
    <x v="1373"/>
    <n v="70"/>
    <x v="1"/>
    <x v="3"/>
    <x v="1"/>
    <n v="739.06"/>
  </r>
  <r>
    <s v="PAT_2604"/>
    <x v="0"/>
    <x v="5018"/>
    <d v="2022-08-07T23:16:48"/>
    <x v="3"/>
    <x v="7"/>
    <x v="636"/>
    <n v="78"/>
    <x v="1"/>
    <x v="0"/>
    <x v="1"/>
    <n v="8744.36"/>
  </r>
  <r>
    <s v="PAT_431"/>
    <x v="2"/>
    <x v="5019"/>
    <d v="2022-08-08T05:32:17"/>
    <x v="3"/>
    <x v="7"/>
    <x v="532"/>
    <n v="77"/>
    <x v="1"/>
    <x v="2"/>
    <x v="0"/>
    <n v="4161.6099999999997"/>
  </r>
  <r>
    <s v="PAT_1464"/>
    <x v="2"/>
    <x v="5020"/>
    <d v="2022-08-08T11:47:45"/>
    <x v="3"/>
    <x v="7"/>
    <x v="1034"/>
    <n v="80"/>
    <x v="0"/>
    <x v="1"/>
    <x v="0"/>
    <n v="9094.81"/>
  </r>
  <r>
    <s v="PAT_1863"/>
    <x v="3"/>
    <x v="5021"/>
    <d v="2022-08-08T18:03:14"/>
    <x v="3"/>
    <x v="7"/>
    <x v="1299"/>
    <n v="86"/>
    <x v="1"/>
    <x v="4"/>
    <x v="1"/>
    <n v="4592.8999999999996"/>
  </r>
  <r>
    <s v="PAT_2367"/>
    <x v="3"/>
    <x v="5022"/>
    <d v="2022-08-09T00:18:43"/>
    <x v="3"/>
    <x v="7"/>
    <x v="510"/>
    <n v="62"/>
    <x v="0"/>
    <x v="3"/>
    <x v="1"/>
    <n v="4096.21"/>
  </r>
  <r>
    <s v="PAT_2350"/>
    <x v="3"/>
    <x v="5023"/>
    <d v="2022-08-09T06:34:12"/>
    <x v="3"/>
    <x v="7"/>
    <x v="2391"/>
    <n v="53"/>
    <x v="1"/>
    <x v="1"/>
    <x v="1"/>
    <n v="339.53"/>
  </r>
  <r>
    <s v="PAT_522"/>
    <x v="0"/>
    <x v="5024"/>
    <d v="2022-08-09T12:49:41"/>
    <x v="3"/>
    <x v="7"/>
    <x v="2132"/>
    <n v="87"/>
    <x v="1"/>
    <x v="1"/>
    <x v="2"/>
    <n v="4894.01"/>
  </r>
  <r>
    <s v="PAT_2643"/>
    <x v="0"/>
    <x v="5025"/>
    <d v="2022-08-09T19:05:10"/>
    <x v="3"/>
    <x v="7"/>
    <x v="1861"/>
    <n v="34"/>
    <x v="1"/>
    <x v="0"/>
    <x v="0"/>
    <n v="805.8"/>
  </r>
  <r>
    <s v="PAT_1151"/>
    <x v="0"/>
    <x v="5026"/>
    <d v="2022-08-10T01:20:39"/>
    <x v="3"/>
    <x v="7"/>
    <x v="1834"/>
    <n v="25"/>
    <x v="1"/>
    <x v="3"/>
    <x v="0"/>
    <n v="4299.79"/>
  </r>
  <r>
    <s v="PAT_202"/>
    <x v="0"/>
    <x v="5027"/>
    <d v="2022-08-10T07:36:08"/>
    <x v="3"/>
    <x v="7"/>
    <x v="2392"/>
    <n v="68"/>
    <x v="0"/>
    <x v="1"/>
    <x v="0"/>
    <n v="895.17"/>
  </r>
  <r>
    <s v="PAT_2066"/>
    <x v="0"/>
    <x v="5028"/>
    <d v="2022-08-10T13:51:37"/>
    <x v="3"/>
    <x v="7"/>
    <x v="1362"/>
    <n v="58"/>
    <x v="1"/>
    <x v="4"/>
    <x v="0"/>
    <n v="4575.1099999999997"/>
  </r>
  <r>
    <s v="PAT_2907"/>
    <x v="1"/>
    <x v="5029"/>
    <d v="2022-08-10T20:07:06"/>
    <x v="3"/>
    <x v="7"/>
    <x v="2393"/>
    <n v="21"/>
    <x v="0"/>
    <x v="4"/>
    <x v="1"/>
    <n v="5808.24"/>
  </r>
  <r>
    <s v="PAT_1629"/>
    <x v="2"/>
    <x v="5030"/>
    <d v="2022-08-11T02:22:35"/>
    <x v="3"/>
    <x v="7"/>
    <x v="1807"/>
    <n v="49"/>
    <x v="1"/>
    <x v="3"/>
    <x v="0"/>
    <n v="9855.0400000000009"/>
  </r>
  <r>
    <s v="PAT_1434"/>
    <x v="0"/>
    <x v="5031"/>
    <d v="2022-08-11T08:38:04"/>
    <x v="3"/>
    <x v="7"/>
    <x v="1774"/>
    <n v="22"/>
    <x v="0"/>
    <x v="2"/>
    <x v="2"/>
    <n v="9793.56"/>
  </r>
  <r>
    <s v="PAT_1321"/>
    <x v="3"/>
    <x v="5032"/>
    <d v="2022-08-11T14:53:33"/>
    <x v="3"/>
    <x v="7"/>
    <x v="2394"/>
    <n v="23"/>
    <x v="1"/>
    <x v="0"/>
    <x v="2"/>
    <n v="7235.97"/>
  </r>
  <r>
    <s v="PAT_61"/>
    <x v="3"/>
    <x v="5033"/>
    <d v="2022-08-11T21:09:02"/>
    <x v="3"/>
    <x v="7"/>
    <x v="2346"/>
    <n v="63"/>
    <x v="1"/>
    <x v="0"/>
    <x v="1"/>
    <n v="9702.06"/>
  </r>
  <r>
    <s v="PAT_1470"/>
    <x v="3"/>
    <x v="5034"/>
    <d v="2022-08-12T03:24:31"/>
    <x v="3"/>
    <x v="7"/>
    <x v="2395"/>
    <n v="56"/>
    <x v="0"/>
    <x v="4"/>
    <x v="0"/>
    <n v="7496.5"/>
  </r>
  <r>
    <s v="PAT_2906"/>
    <x v="1"/>
    <x v="5035"/>
    <d v="2022-08-12T09:39:59"/>
    <x v="3"/>
    <x v="7"/>
    <x v="1102"/>
    <n v="34"/>
    <x v="0"/>
    <x v="4"/>
    <x v="2"/>
    <n v="1558.72"/>
  </r>
  <r>
    <s v="PAT_1833"/>
    <x v="1"/>
    <x v="5036"/>
    <d v="2022-08-12T15:55:28"/>
    <x v="3"/>
    <x v="7"/>
    <x v="328"/>
    <n v="32"/>
    <x v="0"/>
    <x v="4"/>
    <x v="0"/>
    <n v="7378.21"/>
  </r>
  <r>
    <s v="PAT_2997"/>
    <x v="2"/>
    <x v="5037"/>
    <d v="2022-08-12T22:10:57"/>
    <x v="3"/>
    <x v="7"/>
    <x v="526"/>
    <n v="69"/>
    <x v="0"/>
    <x v="4"/>
    <x v="0"/>
    <n v="8625.25"/>
  </r>
  <r>
    <s v="PAT_1373"/>
    <x v="1"/>
    <x v="5038"/>
    <d v="2022-08-13T04:26:26"/>
    <x v="3"/>
    <x v="7"/>
    <x v="1794"/>
    <n v="40"/>
    <x v="0"/>
    <x v="0"/>
    <x v="2"/>
    <n v="6870.43"/>
  </r>
  <r>
    <s v="PAT_552"/>
    <x v="1"/>
    <x v="5039"/>
    <d v="2022-08-13T10:41:55"/>
    <x v="3"/>
    <x v="7"/>
    <x v="981"/>
    <n v="78"/>
    <x v="1"/>
    <x v="1"/>
    <x v="1"/>
    <n v="6572.84"/>
  </r>
  <r>
    <s v="PAT_306"/>
    <x v="2"/>
    <x v="5040"/>
    <d v="2022-08-13T16:57:24"/>
    <x v="3"/>
    <x v="7"/>
    <x v="2396"/>
    <n v="71"/>
    <x v="1"/>
    <x v="1"/>
    <x v="0"/>
    <n v="4241.5"/>
  </r>
  <r>
    <s v="PAT_1035"/>
    <x v="2"/>
    <x v="5041"/>
    <d v="2022-08-13T23:12:53"/>
    <x v="3"/>
    <x v="7"/>
    <x v="2144"/>
    <n v="59"/>
    <x v="1"/>
    <x v="2"/>
    <x v="2"/>
    <n v="1518.45"/>
  </r>
  <r>
    <s v="PAT_2229"/>
    <x v="2"/>
    <x v="5042"/>
    <d v="2022-08-14T05:28:22"/>
    <x v="3"/>
    <x v="7"/>
    <x v="1658"/>
    <n v="74"/>
    <x v="0"/>
    <x v="1"/>
    <x v="2"/>
    <n v="145.61000000000001"/>
  </r>
  <r>
    <s v="PAT_2548"/>
    <x v="1"/>
    <x v="5043"/>
    <d v="2022-08-14T11:43:51"/>
    <x v="3"/>
    <x v="7"/>
    <x v="326"/>
    <n v="52"/>
    <x v="1"/>
    <x v="2"/>
    <x v="0"/>
    <n v="8743.56"/>
  </r>
  <r>
    <s v="PAT_2543"/>
    <x v="1"/>
    <x v="5044"/>
    <d v="2022-08-14T17:59:20"/>
    <x v="3"/>
    <x v="7"/>
    <x v="1844"/>
    <n v="55"/>
    <x v="0"/>
    <x v="0"/>
    <x v="1"/>
    <n v="5606.9"/>
  </r>
  <r>
    <s v="PAT_2823"/>
    <x v="0"/>
    <x v="5045"/>
    <d v="2022-08-15T00:14:49"/>
    <x v="3"/>
    <x v="7"/>
    <x v="2062"/>
    <n v="33"/>
    <x v="1"/>
    <x v="0"/>
    <x v="1"/>
    <n v="8725.7800000000007"/>
  </r>
  <r>
    <s v="PAT_496"/>
    <x v="2"/>
    <x v="5046"/>
    <d v="2022-08-15T06:30:18"/>
    <x v="3"/>
    <x v="7"/>
    <x v="100"/>
    <n v="69"/>
    <x v="1"/>
    <x v="2"/>
    <x v="1"/>
    <n v="7331.92"/>
  </r>
  <r>
    <s v="PAT_341"/>
    <x v="2"/>
    <x v="5047"/>
    <d v="2022-08-15T12:45:47"/>
    <x v="3"/>
    <x v="7"/>
    <x v="2397"/>
    <n v="83"/>
    <x v="1"/>
    <x v="3"/>
    <x v="0"/>
    <n v="4523.6000000000004"/>
  </r>
  <r>
    <s v="PAT_2693"/>
    <x v="2"/>
    <x v="5048"/>
    <d v="2022-08-15T19:01:16"/>
    <x v="3"/>
    <x v="7"/>
    <x v="589"/>
    <n v="31"/>
    <x v="0"/>
    <x v="3"/>
    <x v="1"/>
    <n v="7139.77"/>
  </r>
  <r>
    <s v="PAT_2197"/>
    <x v="1"/>
    <x v="5049"/>
    <d v="2022-08-16T01:16:45"/>
    <x v="3"/>
    <x v="7"/>
    <x v="1897"/>
    <n v="28"/>
    <x v="0"/>
    <x v="2"/>
    <x v="2"/>
    <n v="5843.65"/>
  </r>
  <r>
    <s v="PAT_1557"/>
    <x v="3"/>
    <x v="5050"/>
    <d v="2022-08-16T07:32:13"/>
    <x v="3"/>
    <x v="7"/>
    <x v="1229"/>
    <n v="37"/>
    <x v="0"/>
    <x v="1"/>
    <x v="0"/>
    <n v="4335.17"/>
  </r>
  <r>
    <s v="PAT_2761"/>
    <x v="0"/>
    <x v="5051"/>
    <d v="2022-08-16T13:47:42"/>
    <x v="3"/>
    <x v="7"/>
    <x v="1685"/>
    <n v="73"/>
    <x v="0"/>
    <x v="4"/>
    <x v="0"/>
    <n v="8891.7900000000009"/>
  </r>
  <r>
    <s v="PAT_1264"/>
    <x v="1"/>
    <x v="5052"/>
    <d v="2022-08-16T20:03:11"/>
    <x v="3"/>
    <x v="7"/>
    <x v="1449"/>
    <n v="64"/>
    <x v="0"/>
    <x v="2"/>
    <x v="2"/>
    <n v="2741.43"/>
  </r>
  <r>
    <s v="PAT_1309"/>
    <x v="2"/>
    <x v="5053"/>
    <d v="2022-08-17T02:18:40"/>
    <x v="3"/>
    <x v="7"/>
    <x v="1197"/>
    <n v="75"/>
    <x v="0"/>
    <x v="1"/>
    <x v="1"/>
    <n v="525.11"/>
  </r>
  <r>
    <s v="PAT_2605"/>
    <x v="2"/>
    <x v="5054"/>
    <d v="2022-08-17T08:34:09"/>
    <x v="3"/>
    <x v="7"/>
    <x v="1896"/>
    <n v="43"/>
    <x v="0"/>
    <x v="4"/>
    <x v="2"/>
    <n v="5223.07"/>
  </r>
  <r>
    <s v="PAT_803"/>
    <x v="3"/>
    <x v="5055"/>
    <d v="2022-08-17T14:49:38"/>
    <x v="3"/>
    <x v="7"/>
    <x v="2287"/>
    <n v="58"/>
    <x v="0"/>
    <x v="1"/>
    <x v="1"/>
    <n v="9664.99"/>
  </r>
  <r>
    <s v="PAT_2247"/>
    <x v="0"/>
    <x v="5056"/>
    <d v="2022-08-17T21:05:07"/>
    <x v="3"/>
    <x v="7"/>
    <x v="297"/>
    <n v="68"/>
    <x v="1"/>
    <x v="1"/>
    <x v="2"/>
    <n v="9813.7099999999991"/>
  </r>
  <r>
    <s v="PAT_1968"/>
    <x v="2"/>
    <x v="5057"/>
    <d v="2022-08-18T03:20:36"/>
    <x v="3"/>
    <x v="7"/>
    <x v="623"/>
    <n v="85"/>
    <x v="1"/>
    <x v="3"/>
    <x v="0"/>
    <n v="4386.2299999999996"/>
  </r>
  <r>
    <s v="PAT_885"/>
    <x v="3"/>
    <x v="5058"/>
    <d v="2022-08-18T09:36:05"/>
    <x v="3"/>
    <x v="7"/>
    <x v="361"/>
    <n v="22"/>
    <x v="1"/>
    <x v="2"/>
    <x v="1"/>
    <n v="8736.5400000000009"/>
  </r>
  <r>
    <s v="PAT_597"/>
    <x v="0"/>
    <x v="5059"/>
    <d v="2022-08-18T15:51:34"/>
    <x v="3"/>
    <x v="7"/>
    <x v="590"/>
    <n v="83"/>
    <x v="0"/>
    <x v="1"/>
    <x v="2"/>
    <n v="3802.38"/>
  </r>
  <r>
    <s v="PAT_2741"/>
    <x v="0"/>
    <x v="5060"/>
    <d v="2022-08-18T22:07:03"/>
    <x v="3"/>
    <x v="7"/>
    <x v="460"/>
    <n v="25"/>
    <x v="0"/>
    <x v="2"/>
    <x v="2"/>
    <n v="1302.8699999999999"/>
  </r>
  <r>
    <s v="PAT_357"/>
    <x v="3"/>
    <x v="5061"/>
    <d v="2022-08-19T04:22:32"/>
    <x v="3"/>
    <x v="7"/>
    <x v="481"/>
    <n v="56"/>
    <x v="1"/>
    <x v="3"/>
    <x v="1"/>
    <n v="4420.8500000000004"/>
  </r>
  <r>
    <s v="PAT_1542"/>
    <x v="3"/>
    <x v="5062"/>
    <d v="2022-08-19T10:38:01"/>
    <x v="3"/>
    <x v="7"/>
    <x v="1274"/>
    <n v="39"/>
    <x v="0"/>
    <x v="0"/>
    <x v="0"/>
    <n v="2738.58"/>
  </r>
  <r>
    <s v="PAT_898"/>
    <x v="0"/>
    <x v="5063"/>
    <d v="2022-08-19T16:53:30"/>
    <x v="3"/>
    <x v="7"/>
    <x v="1573"/>
    <n v="24"/>
    <x v="1"/>
    <x v="4"/>
    <x v="0"/>
    <n v="9171.7000000000007"/>
  </r>
  <r>
    <s v="PAT_2397"/>
    <x v="2"/>
    <x v="5064"/>
    <d v="2022-08-19T23:08:59"/>
    <x v="3"/>
    <x v="7"/>
    <x v="1422"/>
    <n v="32"/>
    <x v="1"/>
    <x v="4"/>
    <x v="2"/>
    <n v="3707.23"/>
  </r>
  <r>
    <s v="PAT_2556"/>
    <x v="0"/>
    <x v="5065"/>
    <d v="2022-08-20T05:24:27"/>
    <x v="3"/>
    <x v="7"/>
    <x v="582"/>
    <n v="54"/>
    <x v="1"/>
    <x v="0"/>
    <x v="0"/>
    <n v="6333.28"/>
  </r>
  <r>
    <s v="PAT_1658"/>
    <x v="1"/>
    <x v="5066"/>
    <d v="2022-08-20T11:39:56"/>
    <x v="3"/>
    <x v="7"/>
    <x v="2398"/>
    <n v="30"/>
    <x v="0"/>
    <x v="0"/>
    <x v="0"/>
    <n v="1160"/>
  </r>
  <r>
    <s v="PAT_2457"/>
    <x v="0"/>
    <x v="5067"/>
    <d v="2022-08-20T17:55:25"/>
    <x v="3"/>
    <x v="7"/>
    <x v="2375"/>
    <n v="45"/>
    <x v="1"/>
    <x v="2"/>
    <x v="1"/>
    <n v="4485.6000000000004"/>
  </r>
  <r>
    <s v="PAT_224"/>
    <x v="1"/>
    <x v="5068"/>
    <d v="2022-08-21T00:10:54"/>
    <x v="3"/>
    <x v="7"/>
    <x v="570"/>
    <n v="85"/>
    <x v="1"/>
    <x v="0"/>
    <x v="0"/>
    <n v="1240.3599999999999"/>
  </r>
  <r>
    <s v="PAT_526"/>
    <x v="3"/>
    <x v="5069"/>
    <d v="2022-08-21T06:26:23"/>
    <x v="3"/>
    <x v="7"/>
    <x v="2399"/>
    <n v="32"/>
    <x v="0"/>
    <x v="0"/>
    <x v="0"/>
    <n v="8634.35"/>
  </r>
  <r>
    <s v="PAT_1140"/>
    <x v="2"/>
    <x v="5070"/>
    <d v="2022-08-21T12:41:52"/>
    <x v="3"/>
    <x v="7"/>
    <x v="1345"/>
    <n v="61"/>
    <x v="0"/>
    <x v="4"/>
    <x v="2"/>
    <n v="8757.9699999999993"/>
  </r>
  <r>
    <s v="PAT_1938"/>
    <x v="0"/>
    <x v="5071"/>
    <d v="2022-08-21T18:57:21"/>
    <x v="3"/>
    <x v="7"/>
    <x v="2031"/>
    <n v="23"/>
    <x v="0"/>
    <x v="2"/>
    <x v="0"/>
    <n v="7558.72"/>
  </r>
  <r>
    <s v="PAT_2522"/>
    <x v="0"/>
    <x v="5072"/>
    <d v="2022-08-22T01:12:50"/>
    <x v="3"/>
    <x v="7"/>
    <x v="53"/>
    <n v="34"/>
    <x v="0"/>
    <x v="3"/>
    <x v="1"/>
    <n v="8735.5300000000007"/>
  </r>
  <r>
    <s v="PAT_292"/>
    <x v="3"/>
    <x v="5073"/>
    <d v="2022-08-22T07:28:19"/>
    <x v="3"/>
    <x v="7"/>
    <x v="1028"/>
    <n v="27"/>
    <x v="0"/>
    <x v="1"/>
    <x v="1"/>
    <n v="991.97"/>
  </r>
  <r>
    <s v="PAT_2185"/>
    <x v="1"/>
    <x v="5074"/>
    <d v="2022-08-22T13:43:48"/>
    <x v="3"/>
    <x v="7"/>
    <x v="840"/>
    <n v="70"/>
    <x v="1"/>
    <x v="2"/>
    <x v="0"/>
    <n v="5181.74"/>
  </r>
  <r>
    <s v="PAT_1550"/>
    <x v="3"/>
    <x v="5075"/>
    <d v="2022-08-22T19:59:17"/>
    <x v="3"/>
    <x v="7"/>
    <x v="1200"/>
    <n v="50"/>
    <x v="0"/>
    <x v="0"/>
    <x v="1"/>
    <n v="3282.58"/>
  </r>
  <r>
    <s v="PAT_133"/>
    <x v="2"/>
    <x v="5076"/>
    <d v="2022-08-23T02:14:46"/>
    <x v="3"/>
    <x v="7"/>
    <x v="2400"/>
    <n v="18"/>
    <x v="1"/>
    <x v="2"/>
    <x v="0"/>
    <n v="912.07"/>
  </r>
  <r>
    <s v="PAT_934"/>
    <x v="3"/>
    <x v="5077"/>
    <d v="2022-08-23T08:30:15"/>
    <x v="3"/>
    <x v="7"/>
    <x v="2401"/>
    <n v="85"/>
    <x v="1"/>
    <x v="1"/>
    <x v="0"/>
    <n v="2199.61"/>
  </r>
  <r>
    <s v="PAT_914"/>
    <x v="0"/>
    <x v="5078"/>
    <d v="2022-08-23T14:45:44"/>
    <x v="3"/>
    <x v="7"/>
    <x v="2381"/>
    <n v="75"/>
    <x v="1"/>
    <x v="2"/>
    <x v="1"/>
    <n v="9488.51"/>
  </r>
  <r>
    <s v="PAT_728"/>
    <x v="1"/>
    <x v="5079"/>
    <d v="2022-08-23T21:01:13"/>
    <x v="3"/>
    <x v="7"/>
    <x v="2402"/>
    <n v="43"/>
    <x v="1"/>
    <x v="3"/>
    <x v="2"/>
    <n v="3073.24"/>
  </r>
  <r>
    <s v="PAT_2683"/>
    <x v="0"/>
    <x v="5080"/>
    <d v="2022-08-24T03:16:41"/>
    <x v="3"/>
    <x v="7"/>
    <x v="2161"/>
    <n v="41"/>
    <x v="1"/>
    <x v="1"/>
    <x v="1"/>
    <n v="8919.64"/>
  </r>
  <r>
    <s v="PAT_1925"/>
    <x v="3"/>
    <x v="5081"/>
    <d v="2022-08-24T09:32:10"/>
    <x v="3"/>
    <x v="7"/>
    <x v="2042"/>
    <n v="55"/>
    <x v="1"/>
    <x v="0"/>
    <x v="0"/>
    <n v="8773.11"/>
  </r>
  <r>
    <s v="PAT_2529"/>
    <x v="3"/>
    <x v="5082"/>
    <d v="2022-08-24T15:47:39"/>
    <x v="3"/>
    <x v="7"/>
    <x v="690"/>
    <n v="50"/>
    <x v="1"/>
    <x v="2"/>
    <x v="0"/>
    <n v="1301.79"/>
  </r>
  <r>
    <s v="PAT_1726"/>
    <x v="3"/>
    <x v="5083"/>
    <d v="2022-08-24T22:03:08"/>
    <x v="3"/>
    <x v="7"/>
    <x v="2403"/>
    <n v="36"/>
    <x v="0"/>
    <x v="1"/>
    <x v="0"/>
    <n v="7046.76"/>
  </r>
  <r>
    <s v="PAT_1938"/>
    <x v="2"/>
    <x v="5084"/>
    <d v="2022-08-25T04:18:37"/>
    <x v="3"/>
    <x v="7"/>
    <x v="2031"/>
    <n v="23"/>
    <x v="0"/>
    <x v="2"/>
    <x v="0"/>
    <n v="7558.72"/>
  </r>
  <r>
    <s v="PAT_1410"/>
    <x v="1"/>
    <x v="5085"/>
    <d v="2022-08-25T10:34:06"/>
    <x v="3"/>
    <x v="7"/>
    <x v="1799"/>
    <n v="85"/>
    <x v="0"/>
    <x v="3"/>
    <x v="0"/>
    <n v="826.7"/>
  </r>
  <r>
    <s v="PAT_845"/>
    <x v="1"/>
    <x v="5086"/>
    <d v="2022-08-25T16:49:35"/>
    <x v="3"/>
    <x v="7"/>
    <x v="1151"/>
    <n v="19"/>
    <x v="1"/>
    <x v="1"/>
    <x v="2"/>
    <n v="8905.7000000000007"/>
  </r>
  <r>
    <s v="PAT_633"/>
    <x v="0"/>
    <x v="5087"/>
    <d v="2022-08-25T23:05:04"/>
    <x v="3"/>
    <x v="7"/>
    <x v="1726"/>
    <n v="21"/>
    <x v="1"/>
    <x v="2"/>
    <x v="2"/>
    <n v="3811.33"/>
  </r>
  <r>
    <s v="PAT_1444"/>
    <x v="0"/>
    <x v="5088"/>
    <d v="2022-08-26T05:20:33"/>
    <x v="3"/>
    <x v="7"/>
    <x v="1332"/>
    <n v="29"/>
    <x v="1"/>
    <x v="1"/>
    <x v="1"/>
    <n v="4829.96"/>
  </r>
  <r>
    <s v="PAT_664"/>
    <x v="2"/>
    <x v="5089"/>
    <d v="2022-08-26T11:36:02"/>
    <x v="3"/>
    <x v="7"/>
    <x v="1365"/>
    <n v="52"/>
    <x v="1"/>
    <x v="4"/>
    <x v="0"/>
    <n v="44.63"/>
  </r>
  <r>
    <s v="PAT_1556"/>
    <x v="3"/>
    <x v="5090"/>
    <d v="2022-08-26T17:51:31"/>
    <x v="3"/>
    <x v="7"/>
    <x v="2225"/>
    <n v="81"/>
    <x v="1"/>
    <x v="1"/>
    <x v="2"/>
    <n v="7569.75"/>
  </r>
  <r>
    <s v="PAT_338"/>
    <x v="2"/>
    <x v="5091"/>
    <d v="2022-08-27T00:07:00"/>
    <x v="3"/>
    <x v="7"/>
    <x v="2404"/>
    <n v="61"/>
    <x v="1"/>
    <x v="2"/>
    <x v="0"/>
    <n v="7588.86"/>
  </r>
  <r>
    <s v="PAT_112"/>
    <x v="0"/>
    <x v="5092"/>
    <d v="2022-08-27T06:22:29"/>
    <x v="3"/>
    <x v="7"/>
    <x v="2405"/>
    <n v="18"/>
    <x v="0"/>
    <x v="3"/>
    <x v="1"/>
    <n v="2602.0700000000002"/>
  </r>
  <r>
    <s v="PAT_1642"/>
    <x v="1"/>
    <x v="5093"/>
    <d v="2022-08-27T12:37:58"/>
    <x v="3"/>
    <x v="7"/>
    <x v="2406"/>
    <n v="80"/>
    <x v="1"/>
    <x v="0"/>
    <x v="2"/>
    <n v="4216.32"/>
  </r>
  <r>
    <s v="PAT_604"/>
    <x v="0"/>
    <x v="5094"/>
    <d v="2022-08-27T18:53:27"/>
    <x v="3"/>
    <x v="7"/>
    <x v="2407"/>
    <n v="56"/>
    <x v="1"/>
    <x v="1"/>
    <x v="2"/>
    <n v="931.39"/>
  </r>
  <r>
    <s v="PAT_2321"/>
    <x v="3"/>
    <x v="5095"/>
    <d v="2022-08-28T01:08:55"/>
    <x v="3"/>
    <x v="7"/>
    <x v="937"/>
    <n v="81"/>
    <x v="0"/>
    <x v="0"/>
    <x v="2"/>
    <n v="4878.37"/>
  </r>
  <r>
    <s v="PAT_2684"/>
    <x v="3"/>
    <x v="5096"/>
    <d v="2022-08-28T07:24:24"/>
    <x v="3"/>
    <x v="7"/>
    <x v="182"/>
    <n v="66"/>
    <x v="0"/>
    <x v="0"/>
    <x v="2"/>
    <n v="1969.27"/>
  </r>
  <r>
    <s v="PAT_1450"/>
    <x v="2"/>
    <x v="5097"/>
    <d v="2022-08-28T13:39:53"/>
    <x v="3"/>
    <x v="7"/>
    <x v="2408"/>
    <n v="22"/>
    <x v="1"/>
    <x v="2"/>
    <x v="1"/>
    <n v="6134.2"/>
  </r>
  <r>
    <s v="PAT_2120"/>
    <x v="1"/>
    <x v="5098"/>
    <d v="2022-08-28T19:55:22"/>
    <x v="3"/>
    <x v="7"/>
    <x v="1715"/>
    <n v="31"/>
    <x v="0"/>
    <x v="1"/>
    <x v="0"/>
    <n v="3618.91"/>
  </r>
  <r>
    <s v="PAT_78"/>
    <x v="0"/>
    <x v="5099"/>
    <d v="2022-08-29T02:10:51"/>
    <x v="3"/>
    <x v="7"/>
    <x v="2409"/>
    <n v="60"/>
    <x v="1"/>
    <x v="2"/>
    <x v="1"/>
    <n v="1126.4000000000001"/>
  </r>
  <r>
    <s v="PAT_504"/>
    <x v="2"/>
    <x v="5100"/>
    <d v="2022-08-29T08:26:20"/>
    <x v="3"/>
    <x v="7"/>
    <x v="1629"/>
    <n v="38"/>
    <x v="1"/>
    <x v="4"/>
    <x v="0"/>
    <n v="1309.44"/>
  </r>
  <r>
    <s v="PAT_1514"/>
    <x v="3"/>
    <x v="5101"/>
    <d v="2022-08-29T14:41:49"/>
    <x v="3"/>
    <x v="7"/>
    <x v="365"/>
    <n v="84"/>
    <x v="0"/>
    <x v="4"/>
    <x v="1"/>
    <n v="9523.09"/>
  </r>
  <r>
    <s v="PAT_857"/>
    <x v="3"/>
    <x v="5102"/>
    <d v="2022-08-29T20:57:18"/>
    <x v="3"/>
    <x v="7"/>
    <x v="1890"/>
    <n v="48"/>
    <x v="1"/>
    <x v="4"/>
    <x v="0"/>
    <n v="3064.48"/>
  </r>
  <r>
    <s v="PAT_1504"/>
    <x v="0"/>
    <x v="5103"/>
    <d v="2022-08-30T03:12:47"/>
    <x v="3"/>
    <x v="7"/>
    <x v="2410"/>
    <n v="71"/>
    <x v="1"/>
    <x v="1"/>
    <x v="2"/>
    <n v="9155.19"/>
  </r>
  <r>
    <s v="PAT_2502"/>
    <x v="0"/>
    <x v="5104"/>
    <d v="2022-08-30T09:28:16"/>
    <x v="3"/>
    <x v="7"/>
    <x v="2112"/>
    <n v="82"/>
    <x v="0"/>
    <x v="1"/>
    <x v="2"/>
    <n v="4338.6400000000003"/>
  </r>
  <r>
    <s v="PAT_103"/>
    <x v="1"/>
    <x v="5105"/>
    <d v="2022-08-30T15:43:45"/>
    <x v="3"/>
    <x v="7"/>
    <x v="1002"/>
    <n v="53"/>
    <x v="0"/>
    <x v="0"/>
    <x v="1"/>
    <n v="3257.81"/>
  </r>
  <r>
    <s v="PAT_166"/>
    <x v="2"/>
    <x v="5106"/>
    <d v="2022-08-30T21:59:14"/>
    <x v="3"/>
    <x v="7"/>
    <x v="283"/>
    <n v="78"/>
    <x v="0"/>
    <x v="4"/>
    <x v="2"/>
    <n v="9153.69"/>
  </r>
  <r>
    <s v="PAT_2543"/>
    <x v="1"/>
    <x v="5107"/>
    <d v="2022-08-31T04:14:43"/>
    <x v="3"/>
    <x v="7"/>
    <x v="1844"/>
    <n v="55"/>
    <x v="0"/>
    <x v="0"/>
    <x v="1"/>
    <n v="5606.9"/>
  </r>
  <r>
    <s v="PAT_2111"/>
    <x v="3"/>
    <x v="5108"/>
    <d v="2022-08-31T10:30:12"/>
    <x v="3"/>
    <x v="7"/>
    <x v="2178"/>
    <n v="64"/>
    <x v="0"/>
    <x v="4"/>
    <x v="0"/>
    <n v="7178.72"/>
  </r>
  <r>
    <s v="PAT_2424"/>
    <x v="0"/>
    <x v="5109"/>
    <d v="2022-08-31T16:45:41"/>
    <x v="3"/>
    <x v="7"/>
    <x v="47"/>
    <n v="36"/>
    <x v="1"/>
    <x v="0"/>
    <x v="1"/>
    <n v="474"/>
  </r>
  <r>
    <s v="PAT_2892"/>
    <x v="0"/>
    <x v="5110"/>
    <d v="2022-08-31T23:01:09"/>
    <x v="3"/>
    <x v="7"/>
    <x v="121"/>
    <n v="51"/>
    <x v="0"/>
    <x v="4"/>
    <x v="1"/>
    <n v="9117.06"/>
  </r>
  <r>
    <s v="PAT_2110"/>
    <x v="3"/>
    <x v="310"/>
    <d v="2022-09-01T05:16:38"/>
    <x v="3"/>
    <x v="8"/>
    <x v="781"/>
    <n v="42"/>
    <x v="1"/>
    <x v="1"/>
    <x v="0"/>
    <n v="6615.37"/>
  </r>
  <r>
    <s v="PAT_2869"/>
    <x v="1"/>
    <x v="5111"/>
    <d v="2022-09-01T11:32:07"/>
    <x v="3"/>
    <x v="8"/>
    <x v="2411"/>
    <n v="53"/>
    <x v="0"/>
    <x v="0"/>
    <x v="2"/>
    <n v="5976.07"/>
  </r>
  <r>
    <s v="PAT_1129"/>
    <x v="0"/>
    <x v="5112"/>
    <d v="2022-09-01T17:47:36"/>
    <x v="3"/>
    <x v="8"/>
    <x v="1867"/>
    <n v="33"/>
    <x v="0"/>
    <x v="2"/>
    <x v="0"/>
    <n v="3538.5"/>
  </r>
  <r>
    <s v="PAT_1370"/>
    <x v="2"/>
    <x v="5113"/>
    <d v="2022-09-02T00:03:05"/>
    <x v="3"/>
    <x v="8"/>
    <x v="1561"/>
    <n v="37"/>
    <x v="0"/>
    <x v="2"/>
    <x v="0"/>
    <n v="894"/>
  </r>
  <r>
    <s v="PAT_825"/>
    <x v="2"/>
    <x v="5114"/>
    <d v="2022-09-02T06:18:34"/>
    <x v="3"/>
    <x v="8"/>
    <x v="922"/>
    <n v="82"/>
    <x v="1"/>
    <x v="4"/>
    <x v="2"/>
    <n v="7004.81"/>
  </r>
  <r>
    <s v="PAT_1405"/>
    <x v="3"/>
    <x v="5115"/>
    <d v="2022-09-02T12:34:03"/>
    <x v="3"/>
    <x v="8"/>
    <x v="1278"/>
    <n v="84"/>
    <x v="1"/>
    <x v="1"/>
    <x v="2"/>
    <n v="6146.89"/>
  </r>
  <r>
    <s v="PAT_2849"/>
    <x v="1"/>
    <x v="5116"/>
    <d v="2022-09-02T18:49:32"/>
    <x v="3"/>
    <x v="8"/>
    <x v="2073"/>
    <n v="64"/>
    <x v="1"/>
    <x v="3"/>
    <x v="1"/>
    <n v="9849.57"/>
  </r>
  <r>
    <s v="PAT_2281"/>
    <x v="1"/>
    <x v="5117"/>
    <d v="2022-09-03T01:05:01"/>
    <x v="3"/>
    <x v="8"/>
    <x v="2412"/>
    <n v="31"/>
    <x v="1"/>
    <x v="4"/>
    <x v="0"/>
    <n v="6675.48"/>
  </r>
  <r>
    <s v="PAT_2370"/>
    <x v="0"/>
    <x v="5118"/>
    <d v="2022-09-03T07:20:30"/>
    <x v="3"/>
    <x v="8"/>
    <x v="136"/>
    <n v="87"/>
    <x v="1"/>
    <x v="4"/>
    <x v="1"/>
    <n v="5256.97"/>
  </r>
  <r>
    <s v="PAT_2907"/>
    <x v="1"/>
    <x v="5119"/>
    <d v="2022-09-03T13:35:59"/>
    <x v="3"/>
    <x v="8"/>
    <x v="2393"/>
    <n v="21"/>
    <x v="0"/>
    <x v="4"/>
    <x v="1"/>
    <n v="5808.24"/>
  </r>
  <r>
    <s v="PAT_2575"/>
    <x v="3"/>
    <x v="5120"/>
    <d v="2022-09-03T19:51:28"/>
    <x v="3"/>
    <x v="8"/>
    <x v="420"/>
    <n v="28"/>
    <x v="1"/>
    <x v="3"/>
    <x v="2"/>
    <n v="5650.8"/>
  </r>
  <r>
    <s v="PAT_1054"/>
    <x v="0"/>
    <x v="5121"/>
    <d v="2022-09-04T02:06:57"/>
    <x v="3"/>
    <x v="8"/>
    <x v="767"/>
    <n v="60"/>
    <x v="1"/>
    <x v="0"/>
    <x v="1"/>
    <n v="5736.47"/>
  </r>
  <r>
    <s v="PAT_1226"/>
    <x v="1"/>
    <x v="5122"/>
    <d v="2022-09-04T08:22:26"/>
    <x v="3"/>
    <x v="8"/>
    <x v="2413"/>
    <n v="18"/>
    <x v="0"/>
    <x v="3"/>
    <x v="2"/>
    <n v="8877.2000000000007"/>
  </r>
  <r>
    <s v="PAT_8"/>
    <x v="3"/>
    <x v="5123"/>
    <d v="2022-09-04T14:37:54"/>
    <x v="3"/>
    <x v="8"/>
    <x v="1187"/>
    <n v="21"/>
    <x v="0"/>
    <x v="3"/>
    <x v="2"/>
    <n v="4581.17"/>
  </r>
  <r>
    <s v="PAT_415"/>
    <x v="2"/>
    <x v="5124"/>
    <d v="2022-09-04T20:53:23"/>
    <x v="3"/>
    <x v="8"/>
    <x v="2414"/>
    <n v="65"/>
    <x v="1"/>
    <x v="0"/>
    <x v="2"/>
    <n v="9082.11"/>
  </r>
  <r>
    <s v="PAT_1199"/>
    <x v="3"/>
    <x v="722"/>
    <d v="2022-09-05T03:08:52"/>
    <x v="3"/>
    <x v="8"/>
    <x v="502"/>
    <n v="83"/>
    <x v="0"/>
    <x v="4"/>
    <x v="0"/>
    <n v="5224.1899999999996"/>
  </r>
  <r>
    <s v="PAT_804"/>
    <x v="2"/>
    <x v="5125"/>
    <d v="2022-09-05T09:24:21"/>
    <x v="3"/>
    <x v="8"/>
    <x v="1593"/>
    <n v="60"/>
    <x v="0"/>
    <x v="0"/>
    <x v="2"/>
    <n v="6641.68"/>
  </r>
  <r>
    <s v="PAT_2084"/>
    <x v="2"/>
    <x v="5126"/>
    <d v="2022-09-05T15:39:50"/>
    <x v="3"/>
    <x v="8"/>
    <x v="974"/>
    <n v="22"/>
    <x v="1"/>
    <x v="3"/>
    <x v="2"/>
    <n v="3644.23"/>
  </r>
  <r>
    <s v="PAT_1554"/>
    <x v="0"/>
    <x v="5127"/>
    <d v="2022-09-05T21:55:19"/>
    <x v="3"/>
    <x v="8"/>
    <x v="2060"/>
    <n v="58"/>
    <x v="1"/>
    <x v="2"/>
    <x v="2"/>
    <n v="1645.41"/>
  </r>
  <r>
    <s v="PAT_2994"/>
    <x v="1"/>
    <x v="5128"/>
    <d v="2022-09-06T04:10:48"/>
    <x v="3"/>
    <x v="8"/>
    <x v="2290"/>
    <n v="25"/>
    <x v="0"/>
    <x v="1"/>
    <x v="0"/>
    <n v="3308.22"/>
  </r>
  <r>
    <s v="PAT_2045"/>
    <x v="0"/>
    <x v="5129"/>
    <d v="2022-09-06T10:26:17"/>
    <x v="3"/>
    <x v="8"/>
    <x v="1157"/>
    <n v="46"/>
    <x v="0"/>
    <x v="1"/>
    <x v="2"/>
    <n v="8274.24"/>
  </r>
  <r>
    <s v="PAT_5"/>
    <x v="0"/>
    <x v="5130"/>
    <d v="2022-09-06T16:41:46"/>
    <x v="3"/>
    <x v="8"/>
    <x v="1713"/>
    <n v="43"/>
    <x v="0"/>
    <x v="4"/>
    <x v="0"/>
    <n v="4379.2299999999996"/>
  </r>
  <r>
    <s v="PAT_2696"/>
    <x v="0"/>
    <x v="5131"/>
    <d v="2022-09-06T22:57:15"/>
    <x v="3"/>
    <x v="8"/>
    <x v="320"/>
    <n v="52"/>
    <x v="1"/>
    <x v="0"/>
    <x v="0"/>
    <n v="7511.42"/>
  </r>
  <r>
    <s v="PAT_2778"/>
    <x v="0"/>
    <x v="5132"/>
    <d v="2022-09-07T05:12:44"/>
    <x v="3"/>
    <x v="8"/>
    <x v="1682"/>
    <n v="48"/>
    <x v="0"/>
    <x v="0"/>
    <x v="0"/>
    <n v="1152.77"/>
  </r>
  <r>
    <s v="PAT_463"/>
    <x v="0"/>
    <x v="5133"/>
    <d v="2022-09-07T11:28:13"/>
    <x v="3"/>
    <x v="8"/>
    <x v="88"/>
    <n v="24"/>
    <x v="0"/>
    <x v="0"/>
    <x v="2"/>
    <n v="701.9"/>
  </r>
  <r>
    <s v="PAT_2796"/>
    <x v="0"/>
    <x v="5134"/>
    <d v="2022-09-07T17:43:42"/>
    <x v="3"/>
    <x v="8"/>
    <x v="8"/>
    <n v="34"/>
    <x v="0"/>
    <x v="2"/>
    <x v="1"/>
    <n v="9729.9699999999993"/>
  </r>
  <r>
    <s v="PAT_2378"/>
    <x v="1"/>
    <x v="5135"/>
    <d v="2022-09-07T23:59:11"/>
    <x v="3"/>
    <x v="8"/>
    <x v="80"/>
    <n v="76"/>
    <x v="0"/>
    <x v="0"/>
    <x v="1"/>
    <n v="4658.9799999999996"/>
  </r>
  <r>
    <s v="PAT_223"/>
    <x v="2"/>
    <x v="5136"/>
    <d v="2022-09-08T06:14:40"/>
    <x v="3"/>
    <x v="8"/>
    <x v="1242"/>
    <n v="56"/>
    <x v="0"/>
    <x v="4"/>
    <x v="0"/>
    <n v="4555.8"/>
  </r>
  <r>
    <s v="PAT_1191"/>
    <x v="3"/>
    <x v="5137"/>
    <d v="2022-09-08T12:30:08"/>
    <x v="3"/>
    <x v="8"/>
    <x v="1356"/>
    <n v="27"/>
    <x v="1"/>
    <x v="3"/>
    <x v="1"/>
    <n v="2758.14"/>
  </r>
  <r>
    <s v="PAT_422"/>
    <x v="1"/>
    <x v="5138"/>
    <d v="2022-09-08T18:45:37"/>
    <x v="3"/>
    <x v="8"/>
    <x v="1389"/>
    <n v="85"/>
    <x v="1"/>
    <x v="2"/>
    <x v="2"/>
    <n v="3554.74"/>
  </r>
  <r>
    <s v="PAT_187"/>
    <x v="2"/>
    <x v="5139"/>
    <d v="2022-09-09T01:01:06"/>
    <x v="3"/>
    <x v="8"/>
    <x v="1757"/>
    <n v="41"/>
    <x v="0"/>
    <x v="4"/>
    <x v="1"/>
    <n v="4119.5"/>
  </r>
  <r>
    <s v="PAT_2893"/>
    <x v="3"/>
    <x v="5140"/>
    <d v="2022-09-09T07:16:35"/>
    <x v="3"/>
    <x v="8"/>
    <x v="539"/>
    <n v="41"/>
    <x v="0"/>
    <x v="3"/>
    <x v="0"/>
    <n v="6326.37"/>
  </r>
  <r>
    <s v="PAT_854"/>
    <x v="3"/>
    <x v="5141"/>
    <d v="2022-09-09T13:32:04"/>
    <x v="3"/>
    <x v="8"/>
    <x v="1209"/>
    <n v="47"/>
    <x v="1"/>
    <x v="4"/>
    <x v="2"/>
    <n v="4795.0200000000004"/>
  </r>
  <r>
    <s v="PAT_2763"/>
    <x v="2"/>
    <x v="5142"/>
    <d v="2022-09-09T19:47:33"/>
    <x v="3"/>
    <x v="8"/>
    <x v="2176"/>
    <n v="87"/>
    <x v="0"/>
    <x v="2"/>
    <x v="0"/>
    <n v="5186.3100000000004"/>
  </r>
  <r>
    <s v="PAT_1074"/>
    <x v="1"/>
    <x v="5143"/>
    <d v="2022-09-10T02:03:02"/>
    <x v="3"/>
    <x v="8"/>
    <x v="2415"/>
    <n v="63"/>
    <x v="0"/>
    <x v="0"/>
    <x v="2"/>
    <n v="8746.91"/>
  </r>
  <r>
    <s v="PAT_2277"/>
    <x v="3"/>
    <x v="5144"/>
    <d v="2022-09-10T08:18:31"/>
    <x v="3"/>
    <x v="8"/>
    <x v="2416"/>
    <n v="22"/>
    <x v="1"/>
    <x v="2"/>
    <x v="0"/>
    <n v="7771.28"/>
  </r>
  <r>
    <s v="PAT_1331"/>
    <x v="3"/>
    <x v="5145"/>
    <d v="2022-09-10T14:34:00"/>
    <x v="3"/>
    <x v="8"/>
    <x v="2417"/>
    <n v="28"/>
    <x v="1"/>
    <x v="4"/>
    <x v="2"/>
    <n v="7497.59"/>
  </r>
  <r>
    <s v="PAT_1174"/>
    <x v="1"/>
    <x v="5146"/>
    <d v="2022-09-10T20:49:29"/>
    <x v="3"/>
    <x v="8"/>
    <x v="2418"/>
    <n v="20"/>
    <x v="0"/>
    <x v="1"/>
    <x v="1"/>
    <n v="6691.14"/>
  </r>
  <r>
    <s v="PAT_2081"/>
    <x v="1"/>
    <x v="5147"/>
    <d v="2022-09-11T03:04:58"/>
    <x v="3"/>
    <x v="8"/>
    <x v="536"/>
    <n v="72"/>
    <x v="1"/>
    <x v="0"/>
    <x v="1"/>
    <n v="6714.8"/>
  </r>
  <r>
    <s v="PAT_2806"/>
    <x v="0"/>
    <x v="5148"/>
    <d v="2022-09-11T09:20:27"/>
    <x v="3"/>
    <x v="8"/>
    <x v="2061"/>
    <n v="83"/>
    <x v="1"/>
    <x v="4"/>
    <x v="0"/>
    <n v="411.88"/>
  </r>
  <r>
    <s v="PAT_1529"/>
    <x v="1"/>
    <x v="5149"/>
    <d v="2022-09-11T15:35:56"/>
    <x v="3"/>
    <x v="8"/>
    <x v="1138"/>
    <n v="83"/>
    <x v="0"/>
    <x v="3"/>
    <x v="1"/>
    <n v="4762.2299999999996"/>
  </r>
  <r>
    <s v="PAT_953"/>
    <x v="2"/>
    <x v="5150"/>
    <d v="2022-09-11T21:51:25"/>
    <x v="3"/>
    <x v="8"/>
    <x v="1196"/>
    <n v="20"/>
    <x v="0"/>
    <x v="3"/>
    <x v="0"/>
    <n v="5063.3999999999996"/>
  </r>
  <r>
    <s v="PAT_1770"/>
    <x v="2"/>
    <x v="5151"/>
    <d v="2022-09-12T04:06:54"/>
    <x v="3"/>
    <x v="8"/>
    <x v="1488"/>
    <n v="21"/>
    <x v="1"/>
    <x v="3"/>
    <x v="0"/>
    <n v="5035.75"/>
  </r>
  <r>
    <s v="PAT_2941"/>
    <x v="2"/>
    <x v="5152"/>
    <d v="2022-09-12T10:22:22"/>
    <x v="3"/>
    <x v="8"/>
    <x v="2021"/>
    <n v="66"/>
    <x v="1"/>
    <x v="3"/>
    <x v="1"/>
    <n v="3294.86"/>
  </r>
  <r>
    <s v="PAT_1082"/>
    <x v="2"/>
    <x v="5153"/>
    <d v="2022-09-12T16:37:51"/>
    <x v="3"/>
    <x v="8"/>
    <x v="201"/>
    <n v="62"/>
    <x v="1"/>
    <x v="3"/>
    <x v="0"/>
    <n v="7767.59"/>
  </r>
  <r>
    <s v="PAT_2923"/>
    <x v="0"/>
    <x v="5154"/>
    <d v="2022-09-12T22:53:20"/>
    <x v="3"/>
    <x v="8"/>
    <x v="261"/>
    <n v="61"/>
    <x v="1"/>
    <x v="0"/>
    <x v="2"/>
    <n v="4436.1499999999996"/>
  </r>
  <r>
    <s v="PAT_962"/>
    <x v="3"/>
    <x v="5155"/>
    <d v="2022-09-13T05:08:49"/>
    <x v="3"/>
    <x v="8"/>
    <x v="983"/>
    <n v="58"/>
    <x v="1"/>
    <x v="0"/>
    <x v="0"/>
    <n v="4164.4799999999996"/>
  </r>
  <r>
    <s v="PAT_1063"/>
    <x v="2"/>
    <x v="5156"/>
    <d v="2022-09-13T11:24:18"/>
    <x v="3"/>
    <x v="8"/>
    <x v="1063"/>
    <n v="18"/>
    <x v="1"/>
    <x v="0"/>
    <x v="1"/>
    <n v="4710.66"/>
  </r>
  <r>
    <s v="PAT_2677"/>
    <x v="3"/>
    <x v="5157"/>
    <d v="2022-09-13T17:39:47"/>
    <x v="3"/>
    <x v="8"/>
    <x v="1147"/>
    <n v="84"/>
    <x v="0"/>
    <x v="0"/>
    <x v="0"/>
    <n v="7789.02"/>
  </r>
  <r>
    <s v="PAT_1372"/>
    <x v="1"/>
    <x v="5158"/>
    <d v="2022-09-13T23:55:16"/>
    <x v="3"/>
    <x v="8"/>
    <x v="973"/>
    <n v="38"/>
    <x v="1"/>
    <x v="2"/>
    <x v="1"/>
    <n v="2109.36"/>
  </r>
  <r>
    <s v="PAT_245"/>
    <x v="1"/>
    <x v="5159"/>
    <d v="2022-09-14T06:10:45"/>
    <x v="3"/>
    <x v="8"/>
    <x v="1231"/>
    <n v="29"/>
    <x v="0"/>
    <x v="3"/>
    <x v="1"/>
    <n v="3410.89"/>
  </r>
  <r>
    <s v="PAT_1973"/>
    <x v="1"/>
    <x v="5160"/>
    <d v="2022-09-14T12:26:14"/>
    <x v="3"/>
    <x v="8"/>
    <x v="2419"/>
    <n v="63"/>
    <x v="0"/>
    <x v="4"/>
    <x v="2"/>
    <n v="1510.72"/>
  </r>
  <r>
    <s v="PAT_769"/>
    <x v="3"/>
    <x v="5161"/>
    <d v="2022-09-14T18:41:43"/>
    <x v="3"/>
    <x v="8"/>
    <x v="2420"/>
    <n v="37"/>
    <x v="1"/>
    <x v="0"/>
    <x v="1"/>
    <n v="5713.73"/>
  </r>
  <r>
    <s v="PAT_294"/>
    <x v="2"/>
    <x v="5162"/>
    <d v="2022-09-15T00:57:12"/>
    <x v="3"/>
    <x v="8"/>
    <x v="696"/>
    <n v="73"/>
    <x v="1"/>
    <x v="2"/>
    <x v="1"/>
    <n v="7189.06"/>
  </r>
  <r>
    <s v="PAT_1718"/>
    <x v="1"/>
    <x v="5163"/>
    <d v="2022-09-15T07:12:41"/>
    <x v="3"/>
    <x v="8"/>
    <x v="2300"/>
    <n v="72"/>
    <x v="0"/>
    <x v="4"/>
    <x v="2"/>
    <n v="2704.4"/>
  </r>
  <r>
    <s v="PAT_68"/>
    <x v="0"/>
    <x v="5164"/>
    <d v="2022-09-15T13:28:10"/>
    <x v="3"/>
    <x v="8"/>
    <x v="2117"/>
    <n v="70"/>
    <x v="0"/>
    <x v="4"/>
    <x v="1"/>
    <n v="3233.51"/>
  </r>
  <r>
    <s v="PAT_1621"/>
    <x v="0"/>
    <x v="5165"/>
    <d v="2022-09-15T19:43:39"/>
    <x v="3"/>
    <x v="8"/>
    <x v="2039"/>
    <n v="88"/>
    <x v="1"/>
    <x v="2"/>
    <x v="1"/>
    <n v="9770.35"/>
  </r>
  <r>
    <s v="PAT_2285"/>
    <x v="2"/>
    <x v="5166"/>
    <d v="2022-09-16T01:59:08"/>
    <x v="3"/>
    <x v="8"/>
    <x v="887"/>
    <n v="78"/>
    <x v="1"/>
    <x v="1"/>
    <x v="1"/>
    <n v="8246.93"/>
  </r>
  <r>
    <s v="PAT_2426"/>
    <x v="0"/>
    <x v="5167"/>
    <d v="2022-09-16T08:14:36"/>
    <x v="3"/>
    <x v="8"/>
    <x v="1970"/>
    <n v="81"/>
    <x v="1"/>
    <x v="0"/>
    <x v="0"/>
    <n v="1043.75"/>
  </r>
  <r>
    <s v="PAT_1651"/>
    <x v="0"/>
    <x v="5168"/>
    <d v="2022-09-16T14:30:05"/>
    <x v="3"/>
    <x v="8"/>
    <x v="2115"/>
    <n v="31"/>
    <x v="1"/>
    <x v="2"/>
    <x v="0"/>
    <n v="4418.53"/>
  </r>
  <r>
    <s v="PAT_313"/>
    <x v="3"/>
    <x v="5169"/>
    <d v="2022-09-16T20:45:34"/>
    <x v="3"/>
    <x v="8"/>
    <x v="925"/>
    <n v="43"/>
    <x v="1"/>
    <x v="1"/>
    <x v="2"/>
    <n v="6902.33"/>
  </r>
  <r>
    <s v="PAT_2664"/>
    <x v="1"/>
    <x v="1093"/>
    <d v="2022-09-17T03:01:03"/>
    <x v="3"/>
    <x v="8"/>
    <x v="1533"/>
    <n v="33"/>
    <x v="0"/>
    <x v="3"/>
    <x v="1"/>
    <n v="9812.4699999999993"/>
  </r>
  <r>
    <s v="PAT_2115"/>
    <x v="2"/>
    <x v="5170"/>
    <d v="2022-09-17T09:16:32"/>
    <x v="3"/>
    <x v="8"/>
    <x v="695"/>
    <n v="37"/>
    <x v="0"/>
    <x v="3"/>
    <x v="2"/>
    <n v="6764.47"/>
  </r>
  <r>
    <s v="PAT_2286"/>
    <x v="1"/>
    <x v="5171"/>
    <d v="2022-09-17T15:32:01"/>
    <x v="3"/>
    <x v="8"/>
    <x v="373"/>
    <n v="24"/>
    <x v="1"/>
    <x v="3"/>
    <x v="0"/>
    <n v="4475.75"/>
  </r>
  <r>
    <s v="PAT_1198"/>
    <x v="3"/>
    <x v="5172"/>
    <d v="2022-09-17T21:47:30"/>
    <x v="3"/>
    <x v="8"/>
    <x v="2421"/>
    <n v="22"/>
    <x v="0"/>
    <x v="3"/>
    <x v="2"/>
    <n v="4782.58"/>
  </r>
  <r>
    <s v="PAT_2614"/>
    <x v="1"/>
    <x v="5173"/>
    <d v="2022-09-18T04:02:59"/>
    <x v="3"/>
    <x v="8"/>
    <x v="746"/>
    <n v="38"/>
    <x v="1"/>
    <x v="0"/>
    <x v="1"/>
    <n v="3986.31"/>
  </r>
  <r>
    <s v="PAT_2321"/>
    <x v="3"/>
    <x v="5174"/>
    <d v="2022-09-18T10:18:28"/>
    <x v="3"/>
    <x v="8"/>
    <x v="937"/>
    <n v="81"/>
    <x v="0"/>
    <x v="0"/>
    <x v="2"/>
    <n v="4878.37"/>
  </r>
  <r>
    <s v="PAT_1876"/>
    <x v="0"/>
    <x v="5175"/>
    <d v="2022-09-18T16:33:57"/>
    <x v="3"/>
    <x v="8"/>
    <x v="1677"/>
    <n v="33"/>
    <x v="1"/>
    <x v="2"/>
    <x v="2"/>
    <n v="6710.41"/>
  </r>
  <r>
    <s v="PAT_30"/>
    <x v="1"/>
    <x v="5176"/>
    <d v="2022-09-18T22:49:26"/>
    <x v="3"/>
    <x v="8"/>
    <x v="160"/>
    <n v="49"/>
    <x v="0"/>
    <x v="4"/>
    <x v="0"/>
    <n v="4019.37"/>
  </r>
  <r>
    <s v="PAT_2712"/>
    <x v="0"/>
    <x v="5177"/>
    <d v="2022-09-19T05:04:55"/>
    <x v="3"/>
    <x v="8"/>
    <x v="1818"/>
    <n v="51"/>
    <x v="1"/>
    <x v="4"/>
    <x v="2"/>
    <n v="3943.13"/>
  </r>
  <r>
    <s v="PAT_2993"/>
    <x v="0"/>
    <x v="5178"/>
    <d v="2022-09-19T11:20:24"/>
    <x v="3"/>
    <x v="8"/>
    <x v="988"/>
    <n v="87"/>
    <x v="0"/>
    <x v="2"/>
    <x v="0"/>
    <n v="5805.77"/>
  </r>
  <r>
    <s v="PAT_507"/>
    <x v="1"/>
    <x v="5179"/>
    <d v="2022-09-19T17:35:53"/>
    <x v="3"/>
    <x v="8"/>
    <x v="445"/>
    <n v="69"/>
    <x v="0"/>
    <x v="4"/>
    <x v="0"/>
    <n v="6153.86"/>
  </r>
  <r>
    <s v="PAT_557"/>
    <x v="2"/>
    <x v="5180"/>
    <d v="2022-09-19T23:51:22"/>
    <x v="3"/>
    <x v="8"/>
    <x v="1668"/>
    <n v="86"/>
    <x v="1"/>
    <x v="3"/>
    <x v="2"/>
    <n v="5839.34"/>
  </r>
  <r>
    <s v="PAT_2446"/>
    <x v="2"/>
    <x v="5181"/>
    <d v="2022-09-20T06:06:50"/>
    <x v="3"/>
    <x v="8"/>
    <x v="1444"/>
    <n v="43"/>
    <x v="0"/>
    <x v="1"/>
    <x v="0"/>
    <n v="1665.49"/>
  </r>
  <r>
    <s v="PAT_1157"/>
    <x v="0"/>
    <x v="5182"/>
    <d v="2022-09-20T12:22:19"/>
    <x v="3"/>
    <x v="8"/>
    <x v="2422"/>
    <n v="19"/>
    <x v="1"/>
    <x v="2"/>
    <x v="2"/>
    <n v="1085.78"/>
  </r>
  <r>
    <s v="PAT_1455"/>
    <x v="0"/>
    <x v="5183"/>
    <d v="2022-09-20T18:37:48"/>
    <x v="3"/>
    <x v="8"/>
    <x v="1456"/>
    <n v="82"/>
    <x v="1"/>
    <x v="0"/>
    <x v="0"/>
    <n v="2238.4699999999998"/>
  </r>
  <r>
    <s v="PAT_1078"/>
    <x v="0"/>
    <x v="5184"/>
    <d v="2022-09-21T00:53:17"/>
    <x v="3"/>
    <x v="8"/>
    <x v="1429"/>
    <n v="58"/>
    <x v="0"/>
    <x v="4"/>
    <x v="1"/>
    <n v="4691.45"/>
  </r>
  <r>
    <s v="PAT_879"/>
    <x v="3"/>
    <x v="5185"/>
    <d v="2022-09-21T07:08:46"/>
    <x v="3"/>
    <x v="8"/>
    <x v="1410"/>
    <n v="28"/>
    <x v="1"/>
    <x v="4"/>
    <x v="0"/>
    <n v="2558.84"/>
  </r>
  <r>
    <s v="PAT_2719"/>
    <x v="0"/>
    <x v="5186"/>
    <d v="2022-09-21T13:24:15"/>
    <x v="3"/>
    <x v="8"/>
    <x v="2423"/>
    <n v="44"/>
    <x v="0"/>
    <x v="3"/>
    <x v="0"/>
    <n v="5380.65"/>
  </r>
  <r>
    <s v="PAT_2079"/>
    <x v="3"/>
    <x v="5187"/>
    <d v="2022-09-21T19:39:44"/>
    <x v="3"/>
    <x v="8"/>
    <x v="1874"/>
    <n v="18"/>
    <x v="0"/>
    <x v="3"/>
    <x v="2"/>
    <n v="1054.92"/>
  </r>
  <r>
    <s v="PAT_131"/>
    <x v="0"/>
    <x v="5188"/>
    <d v="2022-09-22T01:55:13"/>
    <x v="3"/>
    <x v="8"/>
    <x v="1011"/>
    <n v="23"/>
    <x v="0"/>
    <x v="3"/>
    <x v="2"/>
    <n v="8530.2099999999991"/>
  </r>
  <r>
    <s v="PAT_1361"/>
    <x v="3"/>
    <x v="5189"/>
    <d v="2022-09-22T08:10:42"/>
    <x v="3"/>
    <x v="8"/>
    <x v="494"/>
    <n v="51"/>
    <x v="1"/>
    <x v="1"/>
    <x v="0"/>
    <n v="4018.38"/>
  </r>
  <r>
    <s v="PAT_613"/>
    <x v="0"/>
    <x v="5190"/>
    <d v="2022-09-22T14:26:11"/>
    <x v="3"/>
    <x v="8"/>
    <x v="17"/>
    <n v="85"/>
    <x v="0"/>
    <x v="4"/>
    <x v="2"/>
    <n v="2504.9699999999998"/>
  </r>
  <r>
    <s v="PAT_1139"/>
    <x v="0"/>
    <x v="5191"/>
    <d v="2022-09-22T20:41:40"/>
    <x v="3"/>
    <x v="8"/>
    <x v="110"/>
    <n v="50"/>
    <x v="0"/>
    <x v="0"/>
    <x v="2"/>
    <n v="6950.71"/>
  </r>
  <r>
    <s v="PAT_1153"/>
    <x v="1"/>
    <x v="5192"/>
    <d v="2022-09-23T02:57:09"/>
    <x v="3"/>
    <x v="8"/>
    <x v="1494"/>
    <n v="61"/>
    <x v="0"/>
    <x v="4"/>
    <x v="0"/>
    <n v="2258.58"/>
  </r>
  <r>
    <s v="PAT_148"/>
    <x v="1"/>
    <x v="5193"/>
    <d v="2022-09-23T09:12:38"/>
    <x v="3"/>
    <x v="8"/>
    <x v="2424"/>
    <n v="32"/>
    <x v="0"/>
    <x v="2"/>
    <x v="0"/>
    <n v="4480.33"/>
  </r>
  <r>
    <s v="PAT_694"/>
    <x v="3"/>
    <x v="5194"/>
    <d v="2022-09-23T15:28:07"/>
    <x v="3"/>
    <x v="8"/>
    <x v="84"/>
    <n v="20"/>
    <x v="0"/>
    <x v="3"/>
    <x v="0"/>
    <n v="9773.17"/>
  </r>
  <r>
    <s v="PAT_594"/>
    <x v="3"/>
    <x v="5195"/>
    <d v="2022-09-23T21:43:36"/>
    <x v="3"/>
    <x v="8"/>
    <x v="970"/>
    <n v="27"/>
    <x v="1"/>
    <x v="1"/>
    <x v="0"/>
    <n v="8224.08"/>
  </r>
  <r>
    <s v="PAT_684"/>
    <x v="2"/>
    <x v="5196"/>
    <d v="2022-09-24T03:59:04"/>
    <x v="3"/>
    <x v="8"/>
    <x v="2063"/>
    <n v="57"/>
    <x v="0"/>
    <x v="2"/>
    <x v="1"/>
    <n v="3815.57"/>
  </r>
  <r>
    <s v="PAT_1512"/>
    <x v="0"/>
    <x v="5197"/>
    <d v="2022-09-24T10:14:33"/>
    <x v="3"/>
    <x v="8"/>
    <x v="909"/>
    <n v="38"/>
    <x v="1"/>
    <x v="1"/>
    <x v="1"/>
    <n v="1258.3"/>
  </r>
  <r>
    <s v="PAT_2339"/>
    <x v="2"/>
    <x v="5198"/>
    <d v="2022-09-24T16:30:02"/>
    <x v="3"/>
    <x v="8"/>
    <x v="393"/>
    <n v="38"/>
    <x v="0"/>
    <x v="0"/>
    <x v="2"/>
    <n v="5661.51"/>
  </r>
  <r>
    <s v="PAT_1578"/>
    <x v="2"/>
    <x v="5199"/>
    <d v="2022-09-24T22:45:31"/>
    <x v="3"/>
    <x v="8"/>
    <x v="1836"/>
    <n v="82"/>
    <x v="0"/>
    <x v="3"/>
    <x v="1"/>
    <n v="2218.1999999999998"/>
  </r>
  <r>
    <s v="PAT_1183"/>
    <x v="2"/>
    <x v="5200"/>
    <d v="2022-09-25T05:01:00"/>
    <x v="3"/>
    <x v="8"/>
    <x v="784"/>
    <n v="48"/>
    <x v="1"/>
    <x v="0"/>
    <x v="2"/>
    <n v="3205.16"/>
  </r>
  <r>
    <s v="PAT_1364"/>
    <x v="2"/>
    <x v="5201"/>
    <d v="2022-09-25T11:16:29"/>
    <x v="3"/>
    <x v="8"/>
    <x v="462"/>
    <n v="58"/>
    <x v="0"/>
    <x v="4"/>
    <x v="2"/>
    <n v="7868.36"/>
  </r>
  <r>
    <s v="PAT_1348"/>
    <x v="1"/>
    <x v="5202"/>
    <d v="2022-09-25T17:31:58"/>
    <x v="3"/>
    <x v="8"/>
    <x v="1690"/>
    <n v="59"/>
    <x v="0"/>
    <x v="2"/>
    <x v="2"/>
    <n v="8982.17"/>
  </r>
  <r>
    <s v="PAT_285"/>
    <x v="0"/>
    <x v="5203"/>
    <d v="2022-09-25T23:47:27"/>
    <x v="3"/>
    <x v="8"/>
    <x v="865"/>
    <n v="83"/>
    <x v="0"/>
    <x v="0"/>
    <x v="1"/>
    <n v="138.83000000000001"/>
  </r>
  <r>
    <s v="PAT_397"/>
    <x v="2"/>
    <x v="5204"/>
    <d v="2022-09-26T06:02:56"/>
    <x v="3"/>
    <x v="8"/>
    <x v="2080"/>
    <n v="70"/>
    <x v="0"/>
    <x v="3"/>
    <x v="2"/>
    <n v="9038.3799999999992"/>
  </r>
  <r>
    <s v="PAT_585"/>
    <x v="1"/>
    <x v="5205"/>
    <d v="2022-09-26T12:18:25"/>
    <x v="3"/>
    <x v="8"/>
    <x v="2425"/>
    <n v="87"/>
    <x v="0"/>
    <x v="4"/>
    <x v="2"/>
    <n v="3407.73"/>
  </r>
  <r>
    <s v="PAT_152"/>
    <x v="1"/>
    <x v="5206"/>
    <d v="2022-09-26T18:33:54"/>
    <x v="3"/>
    <x v="8"/>
    <x v="2426"/>
    <n v="54"/>
    <x v="0"/>
    <x v="1"/>
    <x v="2"/>
    <n v="579.36"/>
  </r>
  <r>
    <s v="PAT_1302"/>
    <x v="3"/>
    <x v="5207"/>
    <d v="2022-09-27T00:49:23"/>
    <x v="3"/>
    <x v="8"/>
    <x v="351"/>
    <n v="46"/>
    <x v="0"/>
    <x v="3"/>
    <x v="0"/>
    <n v="3174.16"/>
  </r>
  <r>
    <s v="PAT_191"/>
    <x v="1"/>
    <x v="5208"/>
    <d v="2022-09-27T07:04:52"/>
    <x v="3"/>
    <x v="8"/>
    <x v="2427"/>
    <n v="25"/>
    <x v="0"/>
    <x v="3"/>
    <x v="1"/>
    <n v="6234.85"/>
  </r>
  <r>
    <s v="PAT_1015"/>
    <x v="3"/>
    <x v="5209"/>
    <d v="2022-09-27T13:20:21"/>
    <x v="3"/>
    <x v="8"/>
    <x v="1382"/>
    <n v="83"/>
    <x v="0"/>
    <x v="4"/>
    <x v="2"/>
    <n v="6033.35"/>
  </r>
  <r>
    <s v="PAT_1246"/>
    <x v="3"/>
    <x v="5210"/>
    <d v="2022-09-27T19:35:50"/>
    <x v="3"/>
    <x v="8"/>
    <x v="61"/>
    <n v="30"/>
    <x v="1"/>
    <x v="0"/>
    <x v="1"/>
    <n v="2295.91"/>
  </r>
  <r>
    <s v="PAT_1554"/>
    <x v="3"/>
    <x v="5211"/>
    <d v="2022-09-28T01:51:18"/>
    <x v="3"/>
    <x v="8"/>
    <x v="2060"/>
    <n v="58"/>
    <x v="1"/>
    <x v="2"/>
    <x v="2"/>
    <n v="1645.41"/>
  </r>
  <r>
    <s v="PAT_1996"/>
    <x v="0"/>
    <x v="5212"/>
    <d v="2022-09-28T08:06:47"/>
    <x v="3"/>
    <x v="8"/>
    <x v="714"/>
    <n v="67"/>
    <x v="1"/>
    <x v="2"/>
    <x v="0"/>
    <n v="1161.58"/>
  </r>
  <r>
    <s v="PAT_2320"/>
    <x v="3"/>
    <x v="5213"/>
    <d v="2022-09-28T14:22:16"/>
    <x v="3"/>
    <x v="8"/>
    <x v="2214"/>
    <n v="36"/>
    <x v="0"/>
    <x v="0"/>
    <x v="0"/>
    <n v="7635.35"/>
  </r>
  <r>
    <s v="PAT_2219"/>
    <x v="2"/>
    <x v="5214"/>
    <d v="2022-09-28T20:37:45"/>
    <x v="3"/>
    <x v="8"/>
    <x v="199"/>
    <n v="47"/>
    <x v="1"/>
    <x v="4"/>
    <x v="1"/>
    <n v="958.08"/>
  </r>
  <r>
    <s v="PAT_85"/>
    <x v="1"/>
    <x v="5215"/>
    <d v="2022-09-29T02:53:14"/>
    <x v="3"/>
    <x v="8"/>
    <x v="345"/>
    <n v="69"/>
    <x v="0"/>
    <x v="3"/>
    <x v="0"/>
    <n v="5292.58"/>
  </r>
  <r>
    <s v="PAT_2629"/>
    <x v="0"/>
    <x v="5216"/>
    <d v="2022-09-29T09:08:43"/>
    <x v="3"/>
    <x v="8"/>
    <x v="2428"/>
    <n v="51"/>
    <x v="1"/>
    <x v="2"/>
    <x v="1"/>
    <n v="4234.01"/>
  </r>
  <r>
    <s v="PAT_2578"/>
    <x v="0"/>
    <x v="5217"/>
    <d v="2022-09-29T15:24:12"/>
    <x v="3"/>
    <x v="8"/>
    <x v="1223"/>
    <n v="37"/>
    <x v="1"/>
    <x v="4"/>
    <x v="0"/>
    <n v="713.73"/>
  </r>
  <r>
    <s v="PAT_1413"/>
    <x v="1"/>
    <x v="5218"/>
    <d v="2022-09-29T21:39:41"/>
    <x v="3"/>
    <x v="8"/>
    <x v="1415"/>
    <n v="82"/>
    <x v="1"/>
    <x v="4"/>
    <x v="2"/>
    <n v="2176.67"/>
  </r>
  <r>
    <s v="PAT_492"/>
    <x v="0"/>
    <x v="5219"/>
    <d v="2022-09-30T03:55:10"/>
    <x v="3"/>
    <x v="8"/>
    <x v="2429"/>
    <n v="38"/>
    <x v="1"/>
    <x v="4"/>
    <x v="0"/>
    <n v="1335.41"/>
  </r>
  <r>
    <s v="PAT_1263"/>
    <x v="2"/>
    <x v="5220"/>
    <d v="2022-09-30T10:10:39"/>
    <x v="3"/>
    <x v="8"/>
    <x v="919"/>
    <n v="26"/>
    <x v="0"/>
    <x v="3"/>
    <x v="1"/>
    <n v="760.96"/>
  </r>
  <r>
    <s v="PAT_2544"/>
    <x v="2"/>
    <x v="5221"/>
    <d v="2022-09-30T16:26:08"/>
    <x v="3"/>
    <x v="8"/>
    <x v="2430"/>
    <n v="42"/>
    <x v="1"/>
    <x v="1"/>
    <x v="1"/>
    <n v="530.12"/>
  </r>
  <r>
    <s v="PAT_2002"/>
    <x v="1"/>
    <x v="5222"/>
    <d v="2022-09-30T22:41:37"/>
    <x v="3"/>
    <x v="8"/>
    <x v="2431"/>
    <n v="85"/>
    <x v="1"/>
    <x v="4"/>
    <x v="0"/>
    <n v="3348.26"/>
  </r>
  <r>
    <s v="PAT_214"/>
    <x v="0"/>
    <x v="5223"/>
    <d v="2022-10-01T04:57:06"/>
    <x v="3"/>
    <x v="9"/>
    <x v="1544"/>
    <n v="50"/>
    <x v="1"/>
    <x v="0"/>
    <x v="0"/>
    <n v="454.78"/>
  </r>
  <r>
    <s v="PAT_732"/>
    <x v="0"/>
    <x v="5224"/>
    <d v="2022-10-01T11:12:35"/>
    <x v="3"/>
    <x v="9"/>
    <x v="2311"/>
    <n v="18"/>
    <x v="0"/>
    <x v="2"/>
    <x v="1"/>
    <n v="2643.78"/>
  </r>
  <r>
    <s v="PAT_2261"/>
    <x v="0"/>
    <x v="5225"/>
    <d v="2022-10-01T17:28:03"/>
    <x v="3"/>
    <x v="9"/>
    <x v="1940"/>
    <n v="70"/>
    <x v="1"/>
    <x v="0"/>
    <x v="0"/>
    <n v="6781.1"/>
  </r>
  <r>
    <s v="PAT_500"/>
    <x v="1"/>
    <x v="5226"/>
    <d v="2022-10-01T23:43:32"/>
    <x v="3"/>
    <x v="9"/>
    <x v="513"/>
    <n v="20"/>
    <x v="1"/>
    <x v="3"/>
    <x v="0"/>
    <n v="2141.62"/>
  </r>
  <r>
    <s v="PAT_2328"/>
    <x v="0"/>
    <x v="5227"/>
    <d v="2022-10-02T05:59:01"/>
    <x v="3"/>
    <x v="9"/>
    <x v="569"/>
    <n v="38"/>
    <x v="0"/>
    <x v="4"/>
    <x v="0"/>
    <n v="5923.29"/>
  </r>
  <r>
    <s v="PAT_1861"/>
    <x v="0"/>
    <x v="5228"/>
    <d v="2022-10-02T12:14:30"/>
    <x v="3"/>
    <x v="9"/>
    <x v="2027"/>
    <n v="26"/>
    <x v="0"/>
    <x v="3"/>
    <x v="1"/>
    <n v="5688.97"/>
  </r>
  <r>
    <s v="PAT_1957"/>
    <x v="0"/>
    <x v="5229"/>
    <d v="2022-10-02T18:29:59"/>
    <x v="3"/>
    <x v="9"/>
    <x v="1440"/>
    <n v="34"/>
    <x v="1"/>
    <x v="1"/>
    <x v="2"/>
    <n v="7296.59"/>
  </r>
  <r>
    <s v="PAT_636"/>
    <x v="3"/>
    <x v="5230"/>
    <d v="2022-10-03T00:45:28"/>
    <x v="3"/>
    <x v="9"/>
    <x v="264"/>
    <n v="38"/>
    <x v="1"/>
    <x v="3"/>
    <x v="0"/>
    <n v="9112.41"/>
  </r>
  <r>
    <s v="PAT_821"/>
    <x v="2"/>
    <x v="5231"/>
    <d v="2022-10-03T07:00:57"/>
    <x v="3"/>
    <x v="9"/>
    <x v="422"/>
    <n v="46"/>
    <x v="0"/>
    <x v="4"/>
    <x v="0"/>
    <n v="3650.9"/>
  </r>
  <r>
    <s v="PAT_1552"/>
    <x v="2"/>
    <x v="5232"/>
    <d v="2022-10-03T13:16:26"/>
    <x v="3"/>
    <x v="9"/>
    <x v="1661"/>
    <n v="55"/>
    <x v="0"/>
    <x v="3"/>
    <x v="0"/>
    <n v="3949.2"/>
  </r>
  <r>
    <s v="PAT_231"/>
    <x v="0"/>
    <x v="5233"/>
    <d v="2022-10-03T19:31:55"/>
    <x v="3"/>
    <x v="9"/>
    <x v="1008"/>
    <n v="59"/>
    <x v="0"/>
    <x v="1"/>
    <x v="2"/>
    <n v="5207.47"/>
  </r>
  <r>
    <s v="PAT_274"/>
    <x v="2"/>
    <x v="5234"/>
    <d v="2022-10-04T01:47:24"/>
    <x v="3"/>
    <x v="9"/>
    <x v="2313"/>
    <n v="61"/>
    <x v="0"/>
    <x v="4"/>
    <x v="1"/>
    <n v="4149.0200000000004"/>
  </r>
  <r>
    <s v="PAT_1354"/>
    <x v="1"/>
    <x v="5235"/>
    <d v="2022-10-04T08:02:53"/>
    <x v="3"/>
    <x v="9"/>
    <x v="4"/>
    <n v="56"/>
    <x v="0"/>
    <x v="4"/>
    <x v="1"/>
    <n v="3080.2"/>
  </r>
  <r>
    <s v="PAT_773"/>
    <x v="0"/>
    <x v="5236"/>
    <d v="2022-10-04T14:18:22"/>
    <x v="3"/>
    <x v="9"/>
    <x v="2432"/>
    <n v="27"/>
    <x v="1"/>
    <x v="4"/>
    <x v="1"/>
    <n v="2557.85"/>
  </r>
  <r>
    <s v="PAT_2455"/>
    <x v="1"/>
    <x v="5237"/>
    <d v="2022-10-04T20:33:51"/>
    <x v="3"/>
    <x v="9"/>
    <x v="1393"/>
    <n v="71"/>
    <x v="1"/>
    <x v="3"/>
    <x v="0"/>
    <n v="8783.6299999999992"/>
  </r>
  <r>
    <s v="PAT_1189"/>
    <x v="0"/>
    <x v="5238"/>
    <d v="2022-10-05T02:49:20"/>
    <x v="3"/>
    <x v="9"/>
    <x v="2159"/>
    <n v="74"/>
    <x v="0"/>
    <x v="4"/>
    <x v="2"/>
    <n v="9294.66"/>
  </r>
  <r>
    <s v="PAT_446"/>
    <x v="3"/>
    <x v="5239"/>
    <d v="2022-10-05T09:04:49"/>
    <x v="3"/>
    <x v="9"/>
    <x v="2433"/>
    <n v="37"/>
    <x v="0"/>
    <x v="4"/>
    <x v="1"/>
    <n v="8211.86"/>
  </r>
  <r>
    <s v="PAT_2345"/>
    <x v="1"/>
    <x v="227"/>
    <d v="2022-10-05T15:20:17"/>
    <x v="3"/>
    <x v="9"/>
    <x v="2191"/>
    <n v="33"/>
    <x v="1"/>
    <x v="4"/>
    <x v="1"/>
    <n v="5601.37"/>
  </r>
  <r>
    <s v="PAT_1606"/>
    <x v="0"/>
    <x v="5240"/>
    <d v="2022-10-05T21:35:46"/>
    <x v="3"/>
    <x v="9"/>
    <x v="1645"/>
    <n v="76"/>
    <x v="1"/>
    <x v="1"/>
    <x v="1"/>
    <n v="118.96"/>
  </r>
  <r>
    <s v="PAT_554"/>
    <x v="3"/>
    <x v="5241"/>
    <d v="2022-10-06T03:51:15"/>
    <x v="3"/>
    <x v="9"/>
    <x v="651"/>
    <n v="52"/>
    <x v="0"/>
    <x v="4"/>
    <x v="2"/>
    <n v="7584.81"/>
  </r>
  <r>
    <s v="PAT_1621"/>
    <x v="1"/>
    <x v="5242"/>
    <d v="2022-10-06T10:06:44"/>
    <x v="3"/>
    <x v="9"/>
    <x v="2039"/>
    <n v="88"/>
    <x v="1"/>
    <x v="2"/>
    <x v="1"/>
    <n v="9770.35"/>
  </r>
  <r>
    <s v="PAT_2975"/>
    <x v="2"/>
    <x v="5243"/>
    <d v="2022-10-06T16:22:13"/>
    <x v="3"/>
    <x v="9"/>
    <x v="598"/>
    <n v="26"/>
    <x v="0"/>
    <x v="0"/>
    <x v="2"/>
    <n v="3453.61"/>
  </r>
  <r>
    <s v="PAT_2315"/>
    <x v="2"/>
    <x v="4131"/>
    <d v="2022-10-06T22:37:42"/>
    <x v="3"/>
    <x v="9"/>
    <x v="1511"/>
    <n v="44"/>
    <x v="0"/>
    <x v="1"/>
    <x v="0"/>
    <n v="7201.31"/>
  </r>
  <r>
    <s v="PAT_1951"/>
    <x v="2"/>
    <x v="5244"/>
    <d v="2022-10-07T04:53:11"/>
    <x v="3"/>
    <x v="9"/>
    <x v="400"/>
    <n v="54"/>
    <x v="0"/>
    <x v="2"/>
    <x v="0"/>
    <n v="7934.07"/>
  </r>
  <r>
    <s v="PAT_1405"/>
    <x v="1"/>
    <x v="5245"/>
    <d v="2022-10-07T11:08:40"/>
    <x v="3"/>
    <x v="9"/>
    <x v="1278"/>
    <n v="84"/>
    <x v="1"/>
    <x v="1"/>
    <x v="2"/>
    <n v="6146.89"/>
  </r>
  <r>
    <s v="PAT_636"/>
    <x v="0"/>
    <x v="5246"/>
    <d v="2022-10-07T17:24:09"/>
    <x v="3"/>
    <x v="9"/>
    <x v="264"/>
    <n v="38"/>
    <x v="1"/>
    <x v="3"/>
    <x v="0"/>
    <n v="9112.41"/>
  </r>
  <r>
    <s v="PAT_1743"/>
    <x v="3"/>
    <x v="5247"/>
    <d v="2022-10-07T23:39:38"/>
    <x v="3"/>
    <x v="9"/>
    <x v="717"/>
    <n v="40"/>
    <x v="1"/>
    <x v="1"/>
    <x v="2"/>
    <n v="1833.19"/>
  </r>
  <r>
    <s v="PAT_120"/>
    <x v="2"/>
    <x v="5248"/>
    <d v="2022-10-08T05:55:07"/>
    <x v="3"/>
    <x v="9"/>
    <x v="183"/>
    <n v="24"/>
    <x v="0"/>
    <x v="1"/>
    <x v="0"/>
    <n v="9131.43"/>
  </r>
  <r>
    <s v="PAT_1878"/>
    <x v="3"/>
    <x v="5249"/>
    <d v="2022-10-08T12:10:36"/>
    <x v="3"/>
    <x v="9"/>
    <x v="1590"/>
    <n v="89"/>
    <x v="0"/>
    <x v="1"/>
    <x v="0"/>
    <n v="9749.2199999999993"/>
  </r>
  <r>
    <s v="PAT_1160"/>
    <x v="3"/>
    <x v="5250"/>
    <d v="2022-10-08T18:26:05"/>
    <x v="3"/>
    <x v="9"/>
    <x v="1865"/>
    <n v="28"/>
    <x v="1"/>
    <x v="2"/>
    <x v="2"/>
    <n v="9763.6299999999992"/>
  </r>
  <r>
    <s v="PAT_863"/>
    <x v="2"/>
    <x v="5251"/>
    <d v="2022-10-09T00:41:34"/>
    <x v="3"/>
    <x v="9"/>
    <x v="146"/>
    <n v="25"/>
    <x v="0"/>
    <x v="3"/>
    <x v="2"/>
    <n v="1968.78"/>
  </r>
  <r>
    <s v="PAT_133"/>
    <x v="3"/>
    <x v="5252"/>
    <d v="2022-10-09T06:57:03"/>
    <x v="3"/>
    <x v="9"/>
    <x v="2400"/>
    <n v="18"/>
    <x v="1"/>
    <x v="2"/>
    <x v="0"/>
    <n v="912.07"/>
  </r>
  <r>
    <s v="PAT_1927"/>
    <x v="0"/>
    <x v="5253"/>
    <d v="2022-10-09T13:12:31"/>
    <x v="3"/>
    <x v="9"/>
    <x v="2434"/>
    <n v="31"/>
    <x v="1"/>
    <x v="0"/>
    <x v="1"/>
    <n v="9967.91"/>
  </r>
  <r>
    <s v="PAT_1968"/>
    <x v="1"/>
    <x v="5254"/>
    <d v="2022-10-09T19:28:00"/>
    <x v="3"/>
    <x v="9"/>
    <x v="623"/>
    <n v="85"/>
    <x v="1"/>
    <x v="3"/>
    <x v="0"/>
    <n v="4386.2299999999996"/>
  </r>
  <r>
    <s v="PAT_522"/>
    <x v="2"/>
    <x v="5255"/>
    <d v="2022-10-10T01:43:29"/>
    <x v="3"/>
    <x v="9"/>
    <x v="2132"/>
    <n v="87"/>
    <x v="1"/>
    <x v="1"/>
    <x v="2"/>
    <n v="4894.01"/>
  </r>
  <r>
    <s v="PAT_1076"/>
    <x v="0"/>
    <x v="5256"/>
    <d v="2022-10-10T07:58:58"/>
    <x v="3"/>
    <x v="9"/>
    <x v="1931"/>
    <n v="89"/>
    <x v="0"/>
    <x v="3"/>
    <x v="0"/>
    <n v="1733.64"/>
  </r>
  <r>
    <s v="PAT_1520"/>
    <x v="0"/>
    <x v="5257"/>
    <d v="2022-10-10T14:14:27"/>
    <x v="3"/>
    <x v="9"/>
    <x v="438"/>
    <n v="77"/>
    <x v="0"/>
    <x v="0"/>
    <x v="2"/>
    <n v="3957.87"/>
  </r>
  <r>
    <s v="PAT_548"/>
    <x v="2"/>
    <x v="5258"/>
    <d v="2022-10-10T20:29:56"/>
    <x v="3"/>
    <x v="9"/>
    <x v="1162"/>
    <n v="56"/>
    <x v="0"/>
    <x v="0"/>
    <x v="1"/>
    <n v="6530.96"/>
  </r>
  <r>
    <s v="PAT_2961"/>
    <x v="1"/>
    <x v="5259"/>
    <d v="2022-10-11T02:45:25"/>
    <x v="3"/>
    <x v="9"/>
    <x v="1647"/>
    <n v="87"/>
    <x v="0"/>
    <x v="4"/>
    <x v="1"/>
    <n v="719.09"/>
  </r>
  <r>
    <s v="PAT_1299"/>
    <x v="0"/>
    <x v="5260"/>
    <d v="2022-10-11T09:00:54"/>
    <x v="3"/>
    <x v="9"/>
    <x v="638"/>
    <n v="29"/>
    <x v="0"/>
    <x v="2"/>
    <x v="2"/>
    <n v="1368.22"/>
  </r>
  <r>
    <s v="PAT_652"/>
    <x v="0"/>
    <x v="5261"/>
    <d v="2022-10-11T15:16:23"/>
    <x v="3"/>
    <x v="9"/>
    <x v="1926"/>
    <n v="66"/>
    <x v="0"/>
    <x v="3"/>
    <x v="2"/>
    <n v="6912.22"/>
  </r>
  <r>
    <s v="PAT_584"/>
    <x v="1"/>
    <x v="5262"/>
    <d v="2022-10-11T21:31:52"/>
    <x v="3"/>
    <x v="9"/>
    <x v="825"/>
    <n v="40"/>
    <x v="0"/>
    <x v="1"/>
    <x v="1"/>
    <n v="9197.35"/>
  </r>
  <r>
    <s v="PAT_1938"/>
    <x v="3"/>
    <x v="5263"/>
    <d v="2022-10-12T03:47:21"/>
    <x v="3"/>
    <x v="9"/>
    <x v="2031"/>
    <n v="23"/>
    <x v="0"/>
    <x v="2"/>
    <x v="0"/>
    <n v="7558.72"/>
  </r>
  <r>
    <s v="PAT_2429"/>
    <x v="0"/>
    <x v="5264"/>
    <d v="2022-10-12T10:02:50"/>
    <x v="3"/>
    <x v="9"/>
    <x v="2095"/>
    <n v="42"/>
    <x v="0"/>
    <x v="4"/>
    <x v="1"/>
    <n v="1970.37"/>
  </r>
  <r>
    <s v="PAT_1365"/>
    <x v="2"/>
    <x v="5265"/>
    <d v="2022-10-12T16:18:19"/>
    <x v="3"/>
    <x v="9"/>
    <x v="730"/>
    <n v="42"/>
    <x v="0"/>
    <x v="2"/>
    <x v="2"/>
    <n v="1368.04"/>
  </r>
  <r>
    <s v="PAT_2681"/>
    <x v="0"/>
    <x v="5266"/>
    <d v="2022-10-12T22:33:48"/>
    <x v="3"/>
    <x v="9"/>
    <x v="535"/>
    <n v="68"/>
    <x v="1"/>
    <x v="0"/>
    <x v="0"/>
    <n v="4078.16"/>
  </r>
  <r>
    <s v="PAT_1175"/>
    <x v="0"/>
    <x v="5267"/>
    <d v="2022-10-13T04:49:17"/>
    <x v="3"/>
    <x v="9"/>
    <x v="846"/>
    <n v="66"/>
    <x v="0"/>
    <x v="2"/>
    <x v="0"/>
    <n v="1871.04"/>
  </r>
  <r>
    <s v="PAT_1281"/>
    <x v="3"/>
    <x v="5268"/>
    <d v="2022-10-13T11:04:45"/>
    <x v="3"/>
    <x v="9"/>
    <x v="2435"/>
    <n v="70"/>
    <x v="0"/>
    <x v="1"/>
    <x v="0"/>
    <n v="7144.59"/>
  </r>
  <r>
    <s v="PAT_2874"/>
    <x v="0"/>
    <x v="5269"/>
    <d v="2022-10-13T17:20:14"/>
    <x v="3"/>
    <x v="9"/>
    <x v="1250"/>
    <n v="35"/>
    <x v="0"/>
    <x v="3"/>
    <x v="2"/>
    <n v="7602.78"/>
  </r>
  <r>
    <s v="PAT_128"/>
    <x v="1"/>
    <x v="5270"/>
    <d v="2022-10-13T23:35:43"/>
    <x v="3"/>
    <x v="9"/>
    <x v="1806"/>
    <n v="45"/>
    <x v="0"/>
    <x v="1"/>
    <x v="1"/>
    <n v="9415.73"/>
  </r>
  <r>
    <s v="PAT_1143"/>
    <x v="3"/>
    <x v="5271"/>
    <d v="2022-10-14T05:51:12"/>
    <x v="3"/>
    <x v="9"/>
    <x v="106"/>
    <n v="68"/>
    <x v="1"/>
    <x v="1"/>
    <x v="0"/>
    <n v="9935.81"/>
  </r>
  <r>
    <s v="PAT_2188"/>
    <x v="0"/>
    <x v="5272"/>
    <d v="2022-10-14T12:06:41"/>
    <x v="3"/>
    <x v="9"/>
    <x v="868"/>
    <n v="39"/>
    <x v="0"/>
    <x v="3"/>
    <x v="2"/>
    <n v="104.61"/>
  </r>
  <r>
    <s v="PAT_2503"/>
    <x v="0"/>
    <x v="5273"/>
    <d v="2022-10-14T18:22:10"/>
    <x v="3"/>
    <x v="9"/>
    <x v="2091"/>
    <n v="63"/>
    <x v="0"/>
    <x v="3"/>
    <x v="2"/>
    <n v="1446.06"/>
  </r>
  <r>
    <s v="PAT_76"/>
    <x v="2"/>
    <x v="5274"/>
    <d v="2022-10-15T00:37:39"/>
    <x v="3"/>
    <x v="9"/>
    <x v="2436"/>
    <n v="77"/>
    <x v="0"/>
    <x v="4"/>
    <x v="2"/>
    <n v="9896.2000000000007"/>
  </r>
  <r>
    <s v="PAT_1985"/>
    <x v="3"/>
    <x v="5275"/>
    <d v="2022-10-15T06:53:08"/>
    <x v="3"/>
    <x v="9"/>
    <x v="1869"/>
    <n v="32"/>
    <x v="1"/>
    <x v="1"/>
    <x v="0"/>
    <n v="2642.22"/>
  </r>
  <r>
    <s v="PAT_726"/>
    <x v="1"/>
    <x v="5276"/>
    <d v="2022-10-15T13:08:37"/>
    <x v="3"/>
    <x v="9"/>
    <x v="844"/>
    <n v="75"/>
    <x v="0"/>
    <x v="1"/>
    <x v="1"/>
    <n v="6215.68"/>
  </r>
  <r>
    <s v="PAT_2975"/>
    <x v="0"/>
    <x v="5277"/>
    <d v="2022-10-15T19:24:06"/>
    <x v="3"/>
    <x v="9"/>
    <x v="598"/>
    <n v="26"/>
    <x v="0"/>
    <x v="0"/>
    <x v="2"/>
    <n v="3453.61"/>
  </r>
  <r>
    <s v="PAT_2386"/>
    <x v="3"/>
    <x v="5278"/>
    <d v="2022-10-16T01:39:35"/>
    <x v="3"/>
    <x v="9"/>
    <x v="2223"/>
    <n v="56"/>
    <x v="0"/>
    <x v="0"/>
    <x v="1"/>
    <n v="715.97"/>
  </r>
  <r>
    <s v="PAT_1095"/>
    <x v="2"/>
    <x v="5279"/>
    <d v="2022-10-16T07:55:04"/>
    <x v="3"/>
    <x v="9"/>
    <x v="2437"/>
    <n v="44"/>
    <x v="0"/>
    <x v="2"/>
    <x v="1"/>
    <n v="6272.7"/>
  </r>
  <r>
    <s v="PAT_1410"/>
    <x v="0"/>
    <x v="5280"/>
    <d v="2022-10-16T14:10:33"/>
    <x v="3"/>
    <x v="9"/>
    <x v="1799"/>
    <n v="85"/>
    <x v="0"/>
    <x v="3"/>
    <x v="0"/>
    <n v="826.7"/>
  </r>
  <r>
    <s v="PAT_2919"/>
    <x v="3"/>
    <x v="5281"/>
    <d v="2022-10-16T20:26:02"/>
    <x v="3"/>
    <x v="9"/>
    <x v="63"/>
    <n v="20"/>
    <x v="0"/>
    <x v="3"/>
    <x v="0"/>
    <n v="5570.55"/>
  </r>
  <r>
    <s v="PAT_871"/>
    <x v="3"/>
    <x v="5282"/>
    <d v="2022-10-17T02:41:31"/>
    <x v="3"/>
    <x v="9"/>
    <x v="2438"/>
    <n v="37"/>
    <x v="0"/>
    <x v="4"/>
    <x v="0"/>
    <n v="8921.2199999999993"/>
  </r>
  <r>
    <s v="PAT_2895"/>
    <x v="3"/>
    <x v="5283"/>
    <d v="2022-10-17T08:56:59"/>
    <x v="3"/>
    <x v="9"/>
    <x v="1381"/>
    <n v="71"/>
    <x v="0"/>
    <x v="2"/>
    <x v="2"/>
    <n v="4245.21"/>
  </r>
  <r>
    <s v="PAT_2578"/>
    <x v="1"/>
    <x v="5284"/>
    <d v="2022-10-17T15:12:28"/>
    <x v="3"/>
    <x v="9"/>
    <x v="1223"/>
    <n v="37"/>
    <x v="1"/>
    <x v="4"/>
    <x v="0"/>
    <n v="713.73"/>
  </r>
  <r>
    <s v="PAT_1358"/>
    <x v="1"/>
    <x v="5285"/>
    <d v="2022-10-17T21:27:57"/>
    <x v="3"/>
    <x v="9"/>
    <x v="205"/>
    <n v="31"/>
    <x v="1"/>
    <x v="0"/>
    <x v="1"/>
    <n v="5520.24"/>
  </r>
  <r>
    <s v="PAT_2058"/>
    <x v="0"/>
    <x v="5286"/>
    <d v="2022-10-18T03:43:26"/>
    <x v="3"/>
    <x v="9"/>
    <x v="372"/>
    <n v="54"/>
    <x v="1"/>
    <x v="2"/>
    <x v="2"/>
    <n v="2323.59"/>
  </r>
  <r>
    <s v="PAT_398"/>
    <x v="2"/>
    <x v="5287"/>
    <d v="2022-10-18T09:58:55"/>
    <x v="3"/>
    <x v="9"/>
    <x v="2155"/>
    <n v="45"/>
    <x v="1"/>
    <x v="3"/>
    <x v="1"/>
    <n v="958.99"/>
  </r>
  <r>
    <s v="PAT_2323"/>
    <x v="0"/>
    <x v="5288"/>
    <d v="2022-10-18T16:14:24"/>
    <x v="3"/>
    <x v="9"/>
    <x v="1609"/>
    <n v="88"/>
    <x v="0"/>
    <x v="0"/>
    <x v="2"/>
    <n v="6163.48"/>
  </r>
  <r>
    <s v="PAT_2848"/>
    <x v="2"/>
    <x v="5289"/>
    <d v="2022-10-18T22:29:53"/>
    <x v="3"/>
    <x v="9"/>
    <x v="1614"/>
    <n v="84"/>
    <x v="1"/>
    <x v="0"/>
    <x v="1"/>
    <n v="7395.88"/>
  </r>
  <r>
    <s v="PAT_1182"/>
    <x v="2"/>
    <x v="5290"/>
    <d v="2022-10-19T04:45:22"/>
    <x v="3"/>
    <x v="9"/>
    <x v="1096"/>
    <n v="81"/>
    <x v="1"/>
    <x v="2"/>
    <x v="2"/>
    <n v="9491.43"/>
  </r>
  <r>
    <s v="PAT_2499"/>
    <x v="2"/>
    <x v="5291"/>
    <d v="2022-10-19T11:00:51"/>
    <x v="3"/>
    <x v="9"/>
    <x v="626"/>
    <n v="38"/>
    <x v="1"/>
    <x v="0"/>
    <x v="0"/>
    <n v="4625.93"/>
  </r>
  <r>
    <s v="PAT_1365"/>
    <x v="2"/>
    <x v="5292"/>
    <d v="2022-10-19T17:16:20"/>
    <x v="3"/>
    <x v="9"/>
    <x v="730"/>
    <n v="42"/>
    <x v="0"/>
    <x v="2"/>
    <x v="2"/>
    <n v="1368.04"/>
  </r>
  <r>
    <s v="PAT_2182"/>
    <x v="1"/>
    <x v="5293"/>
    <d v="2022-10-19T23:31:49"/>
    <x v="3"/>
    <x v="9"/>
    <x v="1812"/>
    <n v="86"/>
    <x v="1"/>
    <x v="1"/>
    <x v="0"/>
    <n v="9795.1299999999992"/>
  </r>
  <r>
    <s v="PAT_1878"/>
    <x v="2"/>
    <x v="5294"/>
    <d v="2022-10-20T05:47:18"/>
    <x v="3"/>
    <x v="9"/>
    <x v="1590"/>
    <n v="89"/>
    <x v="0"/>
    <x v="1"/>
    <x v="0"/>
    <n v="9749.2199999999993"/>
  </r>
  <r>
    <s v="PAT_2577"/>
    <x v="1"/>
    <x v="5295"/>
    <d v="2022-10-20T12:02:47"/>
    <x v="3"/>
    <x v="9"/>
    <x v="62"/>
    <n v="63"/>
    <x v="0"/>
    <x v="2"/>
    <x v="2"/>
    <n v="2036.2"/>
  </r>
  <r>
    <s v="PAT_917"/>
    <x v="3"/>
    <x v="5296"/>
    <d v="2022-10-20T18:18:16"/>
    <x v="3"/>
    <x v="9"/>
    <x v="1991"/>
    <n v="34"/>
    <x v="0"/>
    <x v="3"/>
    <x v="2"/>
    <n v="8220.73"/>
  </r>
  <r>
    <s v="PAT_826"/>
    <x v="3"/>
    <x v="5297"/>
    <d v="2022-10-21T00:33:45"/>
    <x v="3"/>
    <x v="9"/>
    <x v="2439"/>
    <n v="19"/>
    <x v="0"/>
    <x v="4"/>
    <x v="0"/>
    <n v="6164.55"/>
  </r>
  <r>
    <s v="PAT_2525"/>
    <x v="2"/>
    <x v="5298"/>
    <d v="2022-10-21T06:49:13"/>
    <x v="3"/>
    <x v="9"/>
    <x v="278"/>
    <n v="86"/>
    <x v="1"/>
    <x v="3"/>
    <x v="0"/>
    <n v="8459.26"/>
  </r>
  <r>
    <s v="PAT_2631"/>
    <x v="2"/>
    <x v="5299"/>
    <d v="2022-10-21T13:04:42"/>
    <x v="3"/>
    <x v="9"/>
    <x v="1386"/>
    <n v="30"/>
    <x v="1"/>
    <x v="4"/>
    <x v="2"/>
    <n v="4342.38"/>
  </r>
  <r>
    <s v="PAT_290"/>
    <x v="3"/>
    <x v="5300"/>
    <d v="2022-10-21T19:20:11"/>
    <x v="3"/>
    <x v="9"/>
    <x v="2440"/>
    <n v="37"/>
    <x v="1"/>
    <x v="4"/>
    <x v="2"/>
    <n v="5770.17"/>
  </r>
  <r>
    <s v="PAT_2661"/>
    <x v="0"/>
    <x v="5301"/>
    <d v="2022-10-22T01:35:40"/>
    <x v="3"/>
    <x v="9"/>
    <x v="2002"/>
    <n v="24"/>
    <x v="0"/>
    <x v="0"/>
    <x v="1"/>
    <n v="2341.7199999999998"/>
  </r>
  <r>
    <s v="PAT_1599"/>
    <x v="3"/>
    <x v="5302"/>
    <d v="2022-10-22T07:51:09"/>
    <x v="3"/>
    <x v="9"/>
    <x v="1752"/>
    <n v="69"/>
    <x v="0"/>
    <x v="0"/>
    <x v="0"/>
    <n v="5160.63"/>
  </r>
  <r>
    <s v="PAT_7"/>
    <x v="2"/>
    <x v="5303"/>
    <d v="2022-10-22T14:06:38"/>
    <x v="3"/>
    <x v="9"/>
    <x v="2441"/>
    <n v="84"/>
    <x v="0"/>
    <x v="4"/>
    <x v="2"/>
    <n v="3999.28"/>
  </r>
  <r>
    <s v="PAT_1343"/>
    <x v="1"/>
    <x v="5304"/>
    <d v="2022-10-22T20:22:07"/>
    <x v="3"/>
    <x v="9"/>
    <x v="2442"/>
    <n v="56"/>
    <x v="0"/>
    <x v="2"/>
    <x v="2"/>
    <n v="3978.74"/>
  </r>
  <r>
    <s v="PAT_308"/>
    <x v="3"/>
    <x v="5305"/>
    <d v="2022-10-23T02:37:36"/>
    <x v="3"/>
    <x v="9"/>
    <x v="2443"/>
    <n v="45"/>
    <x v="0"/>
    <x v="0"/>
    <x v="0"/>
    <n v="9772.27"/>
  </r>
  <r>
    <s v="PAT_2922"/>
    <x v="2"/>
    <x v="5306"/>
    <d v="2022-10-23T08:53:05"/>
    <x v="3"/>
    <x v="9"/>
    <x v="1126"/>
    <n v="73"/>
    <x v="0"/>
    <x v="1"/>
    <x v="2"/>
    <n v="9086.2999999999993"/>
  </r>
  <r>
    <s v="PAT_2715"/>
    <x v="0"/>
    <x v="5307"/>
    <d v="2022-10-23T15:08:34"/>
    <x v="3"/>
    <x v="9"/>
    <x v="521"/>
    <n v="52"/>
    <x v="0"/>
    <x v="2"/>
    <x v="1"/>
    <n v="5872.52"/>
  </r>
  <r>
    <s v="PAT_2563"/>
    <x v="0"/>
    <x v="5308"/>
    <d v="2022-10-23T21:24:03"/>
    <x v="3"/>
    <x v="9"/>
    <x v="2252"/>
    <n v="45"/>
    <x v="0"/>
    <x v="0"/>
    <x v="1"/>
    <n v="7094.56"/>
  </r>
  <r>
    <s v="PAT_1254"/>
    <x v="3"/>
    <x v="5309"/>
    <d v="2022-10-24T03:39:32"/>
    <x v="3"/>
    <x v="9"/>
    <x v="1933"/>
    <n v="77"/>
    <x v="0"/>
    <x v="2"/>
    <x v="1"/>
    <n v="1819.87"/>
  </r>
  <r>
    <s v="PAT_1186"/>
    <x v="1"/>
    <x v="5310"/>
    <d v="2022-10-24T09:55:01"/>
    <x v="3"/>
    <x v="9"/>
    <x v="861"/>
    <n v="53"/>
    <x v="0"/>
    <x v="2"/>
    <x v="0"/>
    <n v="6438.08"/>
  </r>
  <r>
    <s v="PAT_2003"/>
    <x v="1"/>
    <x v="5311"/>
    <d v="2022-10-24T16:10:30"/>
    <x v="3"/>
    <x v="9"/>
    <x v="1664"/>
    <n v="56"/>
    <x v="1"/>
    <x v="4"/>
    <x v="1"/>
    <n v="2275.2399999999998"/>
  </r>
  <r>
    <s v="PAT_1068"/>
    <x v="1"/>
    <x v="5312"/>
    <d v="2022-10-24T22:25:59"/>
    <x v="3"/>
    <x v="9"/>
    <x v="253"/>
    <n v="67"/>
    <x v="0"/>
    <x v="2"/>
    <x v="1"/>
    <n v="7399.92"/>
  </r>
  <r>
    <s v="PAT_851"/>
    <x v="3"/>
    <x v="5313"/>
    <d v="2022-10-25T04:41:27"/>
    <x v="3"/>
    <x v="9"/>
    <x v="2444"/>
    <n v="70"/>
    <x v="1"/>
    <x v="3"/>
    <x v="1"/>
    <n v="987.46"/>
  </r>
  <r>
    <s v="PAT_145"/>
    <x v="0"/>
    <x v="5314"/>
    <d v="2022-10-25T10:56:56"/>
    <x v="3"/>
    <x v="9"/>
    <x v="1529"/>
    <n v="72"/>
    <x v="1"/>
    <x v="3"/>
    <x v="0"/>
    <n v="6794.22"/>
  </r>
  <r>
    <s v="PAT_269"/>
    <x v="2"/>
    <x v="5315"/>
    <d v="2022-10-25T17:12:25"/>
    <x v="3"/>
    <x v="9"/>
    <x v="1565"/>
    <n v="47"/>
    <x v="1"/>
    <x v="1"/>
    <x v="0"/>
    <n v="3509.22"/>
  </r>
  <r>
    <s v="PAT_28"/>
    <x v="0"/>
    <x v="5316"/>
    <d v="2022-10-25T23:27:54"/>
    <x v="3"/>
    <x v="9"/>
    <x v="2445"/>
    <n v="83"/>
    <x v="0"/>
    <x v="1"/>
    <x v="1"/>
    <n v="8961.86"/>
  </r>
  <r>
    <s v="PAT_2922"/>
    <x v="1"/>
    <x v="5317"/>
    <d v="2022-10-26T05:43:23"/>
    <x v="3"/>
    <x v="9"/>
    <x v="1126"/>
    <n v="73"/>
    <x v="0"/>
    <x v="1"/>
    <x v="2"/>
    <n v="9086.2999999999993"/>
  </r>
  <r>
    <s v="PAT_2412"/>
    <x v="1"/>
    <x v="5318"/>
    <d v="2022-10-26T11:58:52"/>
    <x v="3"/>
    <x v="9"/>
    <x v="1719"/>
    <n v="68"/>
    <x v="0"/>
    <x v="4"/>
    <x v="0"/>
    <n v="2625.48"/>
  </r>
  <r>
    <s v="PAT_2379"/>
    <x v="2"/>
    <x v="5319"/>
    <d v="2022-10-26T18:14:21"/>
    <x v="3"/>
    <x v="9"/>
    <x v="715"/>
    <n v="67"/>
    <x v="1"/>
    <x v="2"/>
    <x v="2"/>
    <n v="251.06"/>
  </r>
  <r>
    <s v="PAT_2814"/>
    <x v="2"/>
    <x v="5320"/>
    <d v="2022-10-27T00:29:50"/>
    <x v="3"/>
    <x v="9"/>
    <x v="780"/>
    <n v="22"/>
    <x v="0"/>
    <x v="1"/>
    <x v="1"/>
    <n v="3538.96"/>
  </r>
  <r>
    <s v="PAT_708"/>
    <x v="0"/>
    <x v="5321"/>
    <d v="2022-10-27T06:45:19"/>
    <x v="3"/>
    <x v="9"/>
    <x v="942"/>
    <n v="23"/>
    <x v="0"/>
    <x v="0"/>
    <x v="1"/>
    <n v="919.99"/>
  </r>
  <r>
    <s v="PAT_1354"/>
    <x v="3"/>
    <x v="5322"/>
    <d v="2022-10-27T13:00:48"/>
    <x v="3"/>
    <x v="9"/>
    <x v="4"/>
    <n v="56"/>
    <x v="0"/>
    <x v="4"/>
    <x v="1"/>
    <n v="3080.2"/>
  </r>
  <r>
    <s v="PAT_2077"/>
    <x v="2"/>
    <x v="5323"/>
    <d v="2022-10-27T19:16:17"/>
    <x v="3"/>
    <x v="9"/>
    <x v="475"/>
    <n v="56"/>
    <x v="1"/>
    <x v="1"/>
    <x v="0"/>
    <n v="6166.56"/>
  </r>
  <r>
    <s v="PAT_858"/>
    <x v="3"/>
    <x v="5324"/>
    <d v="2022-10-28T01:31:46"/>
    <x v="3"/>
    <x v="9"/>
    <x v="2057"/>
    <n v="65"/>
    <x v="0"/>
    <x v="2"/>
    <x v="0"/>
    <n v="3069.76"/>
  </r>
  <r>
    <s v="PAT_2920"/>
    <x v="0"/>
    <x v="5325"/>
    <d v="2022-10-28T07:47:15"/>
    <x v="3"/>
    <x v="9"/>
    <x v="1604"/>
    <n v="75"/>
    <x v="1"/>
    <x v="4"/>
    <x v="2"/>
    <n v="6730.63"/>
  </r>
  <r>
    <s v="PAT_79"/>
    <x v="2"/>
    <x v="5326"/>
    <d v="2022-10-28T14:02:44"/>
    <x v="3"/>
    <x v="9"/>
    <x v="2365"/>
    <n v="30"/>
    <x v="0"/>
    <x v="0"/>
    <x v="1"/>
    <n v="3783.64"/>
  </r>
  <r>
    <s v="PAT_417"/>
    <x v="0"/>
    <x v="5327"/>
    <d v="2022-10-28T20:18:12"/>
    <x v="3"/>
    <x v="9"/>
    <x v="2446"/>
    <n v="71"/>
    <x v="0"/>
    <x v="3"/>
    <x v="1"/>
    <n v="1447.29"/>
  </r>
  <r>
    <s v="PAT_698"/>
    <x v="2"/>
    <x v="5328"/>
    <d v="2022-10-29T02:33:41"/>
    <x v="3"/>
    <x v="9"/>
    <x v="1447"/>
    <n v="39"/>
    <x v="1"/>
    <x v="3"/>
    <x v="0"/>
    <n v="2193.71"/>
  </r>
  <r>
    <s v="PAT_1347"/>
    <x v="1"/>
    <x v="4288"/>
    <d v="2022-10-29T08:49:10"/>
    <x v="3"/>
    <x v="9"/>
    <x v="2447"/>
    <n v="58"/>
    <x v="0"/>
    <x v="0"/>
    <x v="0"/>
    <n v="1662.65"/>
  </r>
  <r>
    <s v="PAT_3000"/>
    <x v="1"/>
    <x v="5329"/>
    <d v="2022-10-29T15:04:39"/>
    <x v="3"/>
    <x v="9"/>
    <x v="2448"/>
    <n v="34"/>
    <x v="0"/>
    <x v="2"/>
    <x v="0"/>
    <n v="5631.18"/>
  </r>
  <r>
    <s v="PAT_2072"/>
    <x v="1"/>
    <x v="5330"/>
    <d v="2022-10-29T21:20:08"/>
    <x v="3"/>
    <x v="9"/>
    <x v="1675"/>
    <n v="78"/>
    <x v="0"/>
    <x v="1"/>
    <x v="1"/>
    <n v="3024.27"/>
  </r>
  <r>
    <s v="PAT_146"/>
    <x v="2"/>
    <x v="5331"/>
    <d v="2022-10-30T03:35:37"/>
    <x v="3"/>
    <x v="9"/>
    <x v="2449"/>
    <n v="38"/>
    <x v="0"/>
    <x v="2"/>
    <x v="2"/>
    <n v="8008.03"/>
  </r>
  <r>
    <s v="PAT_386"/>
    <x v="2"/>
    <x v="5332"/>
    <d v="2022-10-30T09:51:06"/>
    <x v="3"/>
    <x v="9"/>
    <x v="634"/>
    <n v="20"/>
    <x v="1"/>
    <x v="1"/>
    <x v="0"/>
    <n v="3522.81"/>
  </r>
  <r>
    <s v="PAT_1810"/>
    <x v="0"/>
    <x v="5333"/>
    <d v="2022-10-30T16:06:35"/>
    <x v="3"/>
    <x v="9"/>
    <x v="1858"/>
    <n v="81"/>
    <x v="1"/>
    <x v="4"/>
    <x v="2"/>
    <n v="3733.36"/>
  </r>
  <r>
    <s v="PAT_2563"/>
    <x v="2"/>
    <x v="5334"/>
    <d v="2022-10-30T22:22:04"/>
    <x v="3"/>
    <x v="9"/>
    <x v="2252"/>
    <n v="45"/>
    <x v="0"/>
    <x v="0"/>
    <x v="1"/>
    <n v="7094.56"/>
  </r>
  <r>
    <s v="PAT_1132"/>
    <x v="3"/>
    <x v="5335"/>
    <d v="2022-10-31T04:37:33"/>
    <x v="3"/>
    <x v="9"/>
    <x v="1669"/>
    <n v="21"/>
    <x v="1"/>
    <x v="2"/>
    <x v="2"/>
    <n v="8683.5400000000009"/>
  </r>
  <r>
    <s v="PAT_1469"/>
    <x v="3"/>
    <x v="5336"/>
    <d v="2022-10-31T10:53:02"/>
    <x v="3"/>
    <x v="9"/>
    <x v="2450"/>
    <n v="76"/>
    <x v="0"/>
    <x v="4"/>
    <x v="1"/>
    <n v="314.66000000000003"/>
  </r>
  <r>
    <s v="PAT_2558"/>
    <x v="0"/>
    <x v="5337"/>
    <d v="2022-10-31T17:08:31"/>
    <x v="3"/>
    <x v="9"/>
    <x v="2208"/>
    <n v="81"/>
    <x v="1"/>
    <x v="0"/>
    <x v="0"/>
    <n v="2804.98"/>
  </r>
  <r>
    <s v="PAT_418"/>
    <x v="2"/>
    <x v="5338"/>
    <d v="2022-10-31T23:24:00"/>
    <x v="3"/>
    <x v="9"/>
    <x v="2451"/>
    <n v="27"/>
    <x v="0"/>
    <x v="1"/>
    <x v="1"/>
    <n v="7261.69"/>
  </r>
  <r>
    <s v="PAT_2587"/>
    <x v="2"/>
    <x v="5339"/>
    <d v="2022-11-01T05:39:29"/>
    <x v="3"/>
    <x v="10"/>
    <x v="699"/>
    <n v="74"/>
    <x v="1"/>
    <x v="0"/>
    <x v="1"/>
    <n v="7385.35"/>
  </r>
  <r>
    <s v="PAT_1026"/>
    <x v="2"/>
    <x v="5340"/>
    <d v="2022-11-01T11:54:58"/>
    <x v="3"/>
    <x v="10"/>
    <x v="1803"/>
    <n v="48"/>
    <x v="0"/>
    <x v="0"/>
    <x v="2"/>
    <n v="1436.13"/>
  </r>
  <r>
    <s v="PAT_53"/>
    <x v="1"/>
    <x v="5341"/>
    <d v="2022-11-01T18:10:26"/>
    <x v="3"/>
    <x v="10"/>
    <x v="2452"/>
    <n v="29"/>
    <x v="1"/>
    <x v="2"/>
    <x v="2"/>
    <n v="9546.59"/>
  </r>
  <r>
    <s v="PAT_317"/>
    <x v="0"/>
    <x v="5342"/>
    <d v="2022-11-02T00:25:55"/>
    <x v="3"/>
    <x v="10"/>
    <x v="1576"/>
    <n v="42"/>
    <x v="0"/>
    <x v="0"/>
    <x v="1"/>
    <n v="1584.12"/>
  </r>
  <r>
    <s v="PAT_255"/>
    <x v="2"/>
    <x v="5343"/>
    <d v="2022-11-02T06:41:24"/>
    <x v="3"/>
    <x v="10"/>
    <x v="161"/>
    <n v="71"/>
    <x v="1"/>
    <x v="3"/>
    <x v="1"/>
    <n v="5344.47"/>
  </r>
  <r>
    <s v="PAT_2869"/>
    <x v="3"/>
    <x v="5344"/>
    <d v="2022-11-02T12:56:53"/>
    <x v="3"/>
    <x v="10"/>
    <x v="2411"/>
    <n v="53"/>
    <x v="0"/>
    <x v="0"/>
    <x v="2"/>
    <n v="5976.07"/>
  </r>
  <r>
    <s v="PAT_102"/>
    <x v="0"/>
    <x v="5345"/>
    <d v="2022-11-02T19:12:22"/>
    <x v="3"/>
    <x v="10"/>
    <x v="1942"/>
    <n v="46"/>
    <x v="1"/>
    <x v="3"/>
    <x v="0"/>
    <n v="5207.12"/>
  </r>
  <r>
    <s v="PAT_410"/>
    <x v="1"/>
    <x v="5346"/>
    <d v="2022-11-03T01:27:51"/>
    <x v="3"/>
    <x v="10"/>
    <x v="2150"/>
    <n v="36"/>
    <x v="1"/>
    <x v="1"/>
    <x v="0"/>
    <n v="6328.48"/>
  </r>
  <r>
    <s v="PAT_2756"/>
    <x v="2"/>
    <x v="5347"/>
    <d v="2022-11-03T07:43:20"/>
    <x v="3"/>
    <x v="10"/>
    <x v="2084"/>
    <n v="64"/>
    <x v="0"/>
    <x v="3"/>
    <x v="0"/>
    <n v="6778.68"/>
  </r>
  <r>
    <s v="PAT_377"/>
    <x v="3"/>
    <x v="5348"/>
    <d v="2022-11-03T13:58:49"/>
    <x v="3"/>
    <x v="10"/>
    <x v="2453"/>
    <n v="35"/>
    <x v="0"/>
    <x v="1"/>
    <x v="1"/>
    <n v="6031.55"/>
  </r>
  <r>
    <s v="PAT_2280"/>
    <x v="0"/>
    <x v="5349"/>
    <d v="2022-11-03T20:14:18"/>
    <x v="3"/>
    <x v="10"/>
    <x v="2454"/>
    <n v="55"/>
    <x v="1"/>
    <x v="1"/>
    <x v="2"/>
    <n v="1875.56"/>
  </r>
  <r>
    <s v="PAT_619"/>
    <x v="2"/>
    <x v="5350"/>
    <d v="2022-11-04T02:29:47"/>
    <x v="3"/>
    <x v="10"/>
    <x v="1579"/>
    <n v="77"/>
    <x v="1"/>
    <x v="0"/>
    <x v="2"/>
    <n v="4866.59"/>
  </r>
  <r>
    <s v="PAT_1997"/>
    <x v="0"/>
    <x v="5351"/>
    <d v="2022-11-04T08:45:16"/>
    <x v="3"/>
    <x v="10"/>
    <x v="2455"/>
    <n v="51"/>
    <x v="0"/>
    <x v="2"/>
    <x v="1"/>
    <n v="9500.44"/>
  </r>
  <r>
    <s v="PAT_1258"/>
    <x v="2"/>
    <x v="5352"/>
    <d v="2022-11-04T15:00:45"/>
    <x v="3"/>
    <x v="10"/>
    <x v="2312"/>
    <n v="52"/>
    <x v="0"/>
    <x v="1"/>
    <x v="1"/>
    <n v="277.33999999999997"/>
  </r>
  <r>
    <s v="PAT_429"/>
    <x v="0"/>
    <x v="5353"/>
    <d v="2022-11-04T21:16:14"/>
    <x v="3"/>
    <x v="10"/>
    <x v="1880"/>
    <n v="19"/>
    <x v="1"/>
    <x v="2"/>
    <x v="0"/>
    <n v="7194.24"/>
  </r>
  <r>
    <s v="PAT_2291"/>
    <x v="1"/>
    <x v="5354"/>
    <d v="2022-11-05T03:31:43"/>
    <x v="3"/>
    <x v="10"/>
    <x v="1828"/>
    <n v="80"/>
    <x v="0"/>
    <x v="4"/>
    <x v="2"/>
    <n v="3529.57"/>
  </r>
  <r>
    <s v="PAT_2350"/>
    <x v="0"/>
    <x v="5355"/>
    <d v="2022-11-05T09:47:12"/>
    <x v="3"/>
    <x v="10"/>
    <x v="2391"/>
    <n v="53"/>
    <x v="1"/>
    <x v="1"/>
    <x v="1"/>
    <n v="339.53"/>
  </r>
  <r>
    <s v="PAT_1169"/>
    <x v="3"/>
    <x v="5356"/>
    <d v="2022-11-05T16:02:40"/>
    <x v="3"/>
    <x v="10"/>
    <x v="2456"/>
    <n v="20"/>
    <x v="1"/>
    <x v="1"/>
    <x v="2"/>
    <n v="4865.5600000000004"/>
  </r>
  <r>
    <s v="PAT_1650"/>
    <x v="3"/>
    <x v="5357"/>
    <d v="2022-11-05T22:18:09"/>
    <x v="3"/>
    <x v="10"/>
    <x v="382"/>
    <n v="67"/>
    <x v="1"/>
    <x v="3"/>
    <x v="2"/>
    <n v="1359.31"/>
  </r>
  <r>
    <s v="PAT_1724"/>
    <x v="3"/>
    <x v="5358"/>
    <d v="2022-11-06T04:33:38"/>
    <x v="3"/>
    <x v="10"/>
    <x v="1296"/>
    <n v="56"/>
    <x v="1"/>
    <x v="1"/>
    <x v="2"/>
    <n v="6175.53"/>
  </r>
  <r>
    <s v="PAT_1957"/>
    <x v="2"/>
    <x v="5359"/>
    <d v="2022-11-06T10:49:07"/>
    <x v="3"/>
    <x v="10"/>
    <x v="1440"/>
    <n v="34"/>
    <x v="1"/>
    <x v="1"/>
    <x v="2"/>
    <n v="7296.59"/>
  </r>
  <r>
    <s v="PAT_1025"/>
    <x v="3"/>
    <x v="5360"/>
    <d v="2022-11-06T17:04:36"/>
    <x v="3"/>
    <x v="10"/>
    <x v="1340"/>
    <n v="49"/>
    <x v="1"/>
    <x v="0"/>
    <x v="1"/>
    <n v="8060.2"/>
  </r>
  <r>
    <s v="PAT_333"/>
    <x v="2"/>
    <x v="5361"/>
    <d v="2022-11-06T23:20:05"/>
    <x v="3"/>
    <x v="10"/>
    <x v="2457"/>
    <n v="48"/>
    <x v="0"/>
    <x v="3"/>
    <x v="2"/>
    <n v="3420.43"/>
  </r>
  <r>
    <s v="PAT_594"/>
    <x v="1"/>
    <x v="5362"/>
    <d v="2022-11-07T05:35:34"/>
    <x v="3"/>
    <x v="10"/>
    <x v="970"/>
    <n v="27"/>
    <x v="1"/>
    <x v="1"/>
    <x v="0"/>
    <n v="8224.08"/>
  </r>
  <r>
    <s v="PAT_1261"/>
    <x v="0"/>
    <x v="5363"/>
    <d v="2022-11-07T11:51:03"/>
    <x v="3"/>
    <x v="10"/>
    <x v="1801"/>
    <n v="27"/>
    <x v="0"/>
    <x v="2"/>
    <x v="0"/>
    <n v="5974.18"/>
  </r>
  <r>
    <s v="PAT_1927"/>
    <x v="0"/>
    <x v="5364"/>
    <d v="2022-11-07T18:06:32"/>
    <x v="3"/>
    <x v="10"/>
    <x v="2434"/>
    <n v="31"/>
    <x v="1"/>
    <x v="0"/>
    <x v="1"/>
    <n v="9967.91"/>
  </r>
  <r>
    <s v="PAT_2015"/>
    <x v="1"/>
    <x v="5365"/>
    <d v="2022-11-08T00:22:01"/>
    <x v="3"/>
    <x v="10"/>
    <x v="126"/>
    <n v="44"/>
    <x v="1"/>
    <x v="3"/>
    <x v="2"/>
    <n v="441.49"/>
  </r>
  <r>
    <s v="PAT_1516"/>
    <x v="2"/>
    <x v="5366"/>
    <d v="2022-11-08T06:37:30"/>
    <x v="3"/>
    <x v="10"/>
    <x v="2458"/>
    <n v="88"/>
    <x v="0"/>
    <x v="3"/>
    <x v="2"/>
    <n v="5702.76"/>
  </r>
  <r>
    <s v="PAT_820"/>
    <x v="3"/>
    <x v="5367"/>
    <d v="2022-11-08T12:52:59"/>
    <x v="3"/>
    <x v="10"/>
    <x v="2459"/>
    <n v="19"/>
    <x v="1"/>
    <x v="0"/>
    <x v="2"/>
    <n v="3101.88"/>
  </r>
  <r>
    <s v="PAT_2207"/>
    <x v="3"/>
    <x v="5368"/>
    <d v="2022-11-08T19:08:28"/>
    <x v="3"/>
    <x v="10"/>
    <x v="1409"/>
    <n v="66"/>
    <x v="0"/>
    <x v="1"/>
    <x v="1"/>
    <n v="652.98"/>
  </r>
  <r>
    <s v="PAT_1248"/>
    <x v="0"/>
    <x v="5369"/>
    <d v="2022-11-09T01:23:57"/>
    <x v="3"/>
    <x v="10"/>
    <x v="548"/>
    <n v="23"/>
    <x v="0"/>
    <x v="4"/>
    <x v="2"/>
    <n v="6696.17"/>
  </r>
  <r>
    <s v="PAT_2575"/>
    <x v="3"/>
    <x v="5370"/>
    <d v="2022-11-09T07:39:26"/>
    <x v="3"/>
    <x v="10"/>
    <x v="420"/>
    <n v="28"/>
    <x v="1"/>
    <x v="3"/>
    <x v="2"/>
    <n v="5650.8"/>
  </r>
  <r>
    <s v="PAT_338"/>
    <x v="2"/>
    <x v="5371"/>
    <d v="2022-11-09T13:54:54"/>
    <x v="3"/>
    <x v="10"/>
    <x v="2404"/>
    <n v="61"/>
    <x v="1"/>
    <x v="2"/>
    <x v="0"/>
    <n v="7588.86"/>
  </r>
  <r>
    <s v="PAT_2041"/>
    <x v="1"/>
    <x v="5372"/>
    <d v="2022-11-09T20:10:23"/>
    <x v="3"/>
    <x v="10"/>
    <x v="803"/>
    <n v="68"/>
    <x v="0"/>
    <x v="4"/>
    <x v="1"/>
    <n v="919.42"/>
  </r>
  <r>
    <s v="PAT_2017"/>
    <x v="2"/>
    <x v="5373"/>
    <d v="2022-11-10T02:25:52"/>
    <x v="3"/>
    <x v="10"/>
    <x v="2460"/>
    <n v="61"/>
    <x v="1"/>
    <x v="4"/>
    <x v="0"/>
    <n v="2294.0500000000002"/>
  </r>
  <r>
    <s v="PAT_2176"/>
    <x v="2"/>
    <x v="5374"/>
    <d v="2022-11-10T08:41:21"/>
    <x v="3"/>
    <x v="10"/>
    <x v="125"/>
    <n v="57"/>
    <x v="0"/>
    <x v="1"/>
    <x v="1"/>
    <n v="9508.92"/>
  </r>
  <r>
    <s v="PAT_2367"/>
    <x v="1"/>
    <x v="5375"/>
    <d v="2022-11-10T14:56:50"/>
    <x v="3"/>
    <x v="10"/>
    <x v="510"/>
    <n v="62"/>
    <x v="0"/>
    <x v="3"/>
    <x v="1"/>
    <n v="4096.21"/>
  </r>
  <r>
    <s v="PAT_657"/>
    <x v="3"/>
    <x v="5376"/>
    <d v="2022-11-10T21:12:19"/>
    <x v="3"/>
    <x v="10"/>
    <x v="994"/>
    <n v="83"/>
    <x v="0"/>
    <x v="1"/>
    <x v="0"/>
    <n v="2590.48"/>
  </r>
  <r>
    <s v="PAT_1485"/>
    <x v="1"/>
    <x v="5377"/>
    <d v="2022-11-11T03:27:48"/>
    <x v="3"/>
    <x v="10"/>
    <x v="1550"/>
    <n v="67"/>
    <x v="1"/>
    <x v="4"/>
    <x v="2"/>
    <n v="1407.41"/>
  </r>
  <r>
    <s v="PAT_2721"/>
    <x v="3"/>
    <x v="5378"/>
    <d v="2022-11-11T09:43:17"/>
    <x v="3"/>
    <x v="10"/>
    <x v="825"/>
    <n v="19"/>
    <x v="1"/>
    <x v="4"/>
    <x v="1"/>
    <n v="3176.81"/>
  </r>
  <r>
    <s v="PAT_293"/>
    <x v="3"/>
    <x v="5379"/>
    <d v="2022-11-11T15:58:46"/>
    <x v="3"/>
    <x v="10"/>
    <x v="1135"/>
    <n v="57"/>
    <x v="0"/>
    <x v="0"/>
    <x v="2"/>
    <n v="1381.29"/>
  </r>
  <r>
    <s v="PAT_1432"/>
    <x v="1"/>
    <x v="5380"/>
    <d v="2022-11-11T22:14:15"/>
    <x v="3"/>
    <x v="10"/>
    <x v="1913"/>
    <n v="30"/>
    <x v="1"/>
    <x v="4"/>
    <x v="0"/>
    <n v="4281.34"/>
  </r>
  <r>
    <s v="PAT_2909"/>
    <x v="3"/>
    <x v="5381"/>
    <d v="2022-11-12T04:29:44"/>
    <x v="3"/>
    <x v="10"/>
    <x v="2251"/>
    <n v="45"/>
    <x v="1"/>
    <x v="0"/>
    <x v="1"/>
    <n v="213.72"/>
  </r>
  <r>
    <s v="PAT_1271"/>
    <x v="2"/>
    <x v="5382"/>
    <d v="2022-11-12T10:45:13"/>
    <x v="3"/>
    <x v="10"/>
    <x v="831"/>
    <n v="49"/>
    <x v="1"/>
    <x v="4"/>
    <x v="0"/>
    <n v="6167.94"/>
  </r>
  <r>
    <s v="PAT_1294"/>
    <x v="1"/>
    <x v="5383"/>
    <d v="2022-11-12T17:00:42"/>
    <x v="3"/>
    <x v="10"/>
    <x v="459"/>
    <n v="81"/>
    <x v="1"/>
    <x v="0"/>
    <x v="0"/>
    <n v="6766.95"/>
  </r>
  <r>
    <s v="PAT_258"/>
    <x v="2"/>
    <x v="5384"/>
    <d v="2022-11-12T23:16:11"/>
    <x v="3"/>
    <x v="10"/>
    <x v="2282"/>
    <n v="30"/>
    <x v="0"/>
    <x v="4"/>
    <x v="0"/>
    <n v="7780.8"/>
  </r>
  <r>
    <s v="PAT_2209"/>
    <x v="3"/>
    <x v="5385"/>
    <d v="2022-11-13T05:31:40"/>
    <x v="3"/>
    <x v="10"/>
    <x v="348"/>
    <n v="39"/>
    <x v="0"/>
    <x v="4"/>
    <x v="1"/>
    <n v="6340.73"/>
  </r>
  <r>
    <s v="PAT_2089"/>
    <x v="3"/>
    <x v="5386"/>
    <d v="2022-11-13T11:47:08"/>
    <x v="3"/>
    <x v="10"/>
    <x v="1437"/>
    <n v="70"/>
    <x v="0"/>
    <x v="1"/>
    <x v="1"/>
    <n v="1449.71"/>
  </r>
  <r>
    <s v="PAT_2769"/>
    <x v="0"/>
    <x v="5387"/>
    <d v="2022-11-13T18:02:37"/>
    <x v="3"/>
    <x v="10"/>
    <x v="1169"/>
    <n v="63"/>
    <x v="0"/>
    <x v="1"/>
    <x v="2"/>
    <n v="9302.24"/>
  </r>
  <r>
    <s v="PAT_1895"/>
    <x v="3"/>
    <x v="5388"/>
    <d v="2022-11-14T00:18:06"/>
    <x v="3"/>
    <x v="10"/>
    <x v="195"/>
    <n v="87"/>
    <x v="0"/>
    <x v="2"/>
    <x v="0"/>
    <n v="7255.69"/>
  </r>
  <r>
    <s v="PAT_104"/>
    <x v="0"/>
    <x v="5389"/>
    <d v="2022-11-14T06:33:35"/>
    <x v="3"/>
    <x v="10"/>
    <x v="2017"/>
    <n v="68"/>
    <x v="1"/>
    <x v="2"/>
    <x v="2"/>
    <n v="1239.6300000000001"/>
  </r>
  <r>
    <s v="PAT_10"/>
    <x v="3"/>
    <x v="5390"/>
    <d v="2022-11-14T12:49:04"/>
    <x v="3"/>
    <x v="10"/>
    <x v="665"/>
    <n v="25"/>
    <x v="1"/>
    <x v="1"/>
    <x v="2"/>
    <n v="2728.83"/>
  </r>
  <r>
    <s v="PAT_1405"/>
    <x v="2"/>
    <x v="5391"/>
    <d v="2022-11-14T19:04:33"/>
    <x v="3"/>
    <x v="10"/>
    <x v="1278"/>
    <n v="84"/>
    <x v="1"/>
    <x v="1"/>
    <x v="2"/>
    <n v="6146.89"/>
  </r>
  <r>
    <s v="PAT_1445"/>
    <x v="3"/>
    <x v="5392"/>
    <d v="2022-11-15T01:20:02"/>
    <x v="3"/>
    <x v="10"/>
    <x v="2165"/>
    <n v="55"/>
    <x v="1"/>
    <x v="2"/>
    <x v="2"/>
    <n v="3631.1"/>
  </r>
  <r>
    <s v="PAT_976"/>
    <x v="1"/>
    <x v="5393"/>
    <d v="2022-11-15T07:35:31"/>
    <x v="3"/>
    <x v="10"/>
    <x v="1302"/>
    <n v="63"/>
    <x v="0"/>
    <x v="3"/>
    <x v="2"/>
    <n v="5375.35"/>
  </r>
  <r>
    <s v="PAT_1228"/>
    <x v="3"/>
    <x v="5394"/>
    <d v="2022-11-15T13:51:00"/>
    <x v="3"/>
    <x v="10"/>
    <x v="344"/>
    <n v="42"/>
    <x v="0"/>
    <x v="1"/>
    <x v="2"/>
    <n v="9532.4500000000007"/>
  </r>
  <r>
    <s v="PAT_823"/>
    <x v="1"/>
    <x v="5395"/>
    <d v="2022-11-15T20:06:29"/>
    <x v="3"/>
    <x v="10"/>
    <x v="1884"/>
    <n v="68"/>
    <x v="0"/>
    <x v="1"/>
    <x v="0"/>
    <n v="3039.77"/>
  </r>
  <r>
    <s v="PAT_2757"/>
    <x v="0"/>
    <x v="5396"/>
    <d v="2022-11-16T02:21:58"/>
    <x v="3"/>
    <x v="10"/>
    <x v="132"/>
    <n v="25"/>
    <x v="0"/>
    <x v="2"/>
    <x v="1"/>
    <n v="9902.9"/>
  </r>
  <r>
    <s v="PAT_598"/>
    <x v="0"/>
    <x v="5397"/>
    <d v="2022-11-16T08:37:27"/>
    <x v="3"/>
    <x v="10"/>
    <x v="450"/>
    <n v="45"/>
    <x v="1"/>
    <x v="0"/>
    <x v="2"/>
    <n v="5730.79"/>
  </r>
  <r>
    <s v="PAT_856"/>
    <x v="3"/>
    <x v="5398"/>
    <d v="2022-11-16T14:52:56"/>
    <x v="3"/>
    <x v="10"/>
    <x v="2461"/>
    <n v="80"/>
    <x v="1"/>
    <x v="3"/>
    <x v="1"/>
    <n v="6860.79"/>
  </r>
  <r>
    <s v="PAT_341"/>
    <x v="0"/>
    <x v="5399"/>
    <d v="2022-11-16T21:08:25"/>
    <x v="3"/>
    <x v="10"/>
    <x v="2397"/>
    <n v="83"/>
    <x v="1"/>
    <x v="3"/>
    <x v="0"/>
    <n v="4523.6000000000004"/>
  </r>
  <r>
    <s v="PAT_404"/>
    <x v="1"/>
    <x v="5400"/>
    <d v="2022-11-17T03:23:54"/>
    <x v="3"/>
    <x v="10"/>
    <x v="2205"/>
    <n v="53"/>
    <x v="0"/>
    <x v="0"/>
    <x v="0"/>
    <n v="1902.78"/>
  </r>
  <r>
    <s v="PAT_1829"/>
    <x v="1"/>
    <x v="5401"/>
    <d v="2022-11-17T09:39:22"/>
    <x v="3"/>
    <x v="10"/>
    <x v="1305"/>
    <n v="88"/>
    <x v="1"/>
    <x v="0"/>
    <x v="0"/>
    <n v="6843.58"/>
  </r>
  <r>
    <s v="PAT_1946"/>
    <x v="0"/>
    <x v="5402"/>
    <d v="2022-11-17T15:54:51"/>
    <x v="3"/>
    <x v="10"/>
    <x v="2462"/>
    <n v="34"/>
    <x v="1"/>
    <x v="1"/>
    <x v="1"/>
    <n v="1460.23"/>
  </r>
  <r>
    <s v="PAT_2261"/>
    <x v="0"/>
    <x v="5403"/>
    <d v="2022-11-17T22:10:20"/>
    <x v="3"/>
    <x v="10"/>
    <x v="1940"/>
    <n v="70"/>
    <x v="1"/>
    <x v="0"/>
    <x v="0"/>
    <n v="6781.1"/>
  </r>
  <r>
    <s v="PAT_1736"/>
    <x v="3"/>
    <x v="5404"/>
    <d v="2022-11-18T04:25:49"/>
    <x v="3"/>
    <x v="10"/>
    <x v="742"/>
    <n v="57"/>
    <x v="1"/>
    <x v="3"/>
    <x v="1"/>
    <n v="3578.22"/>
  </r>
  <r>
    <s v="PAT_382"/>
    <x v="2"/>
    <x v="5405"/>
    <d v="2022-11-18T10:41:18"/>
    <x v="3"/>
    <x v="10"/>
    <x v="2463"/>
    <n v="19"/>
    <x v="1"/>
    <x v="1"/>
    <x v="1"/>
    <n v="6543.96"/>
  </r>
  <r>
    <s v="PAT_1976"/>
    <x v="3"/>
    <x v="5406"/>
    <d v="2022-11-18T16:56:47"/>
    <x v="3"/>
    <x v="10"/>
    <x v="2464"/>
    <n v="44"/>
    <x v="1"/>
    <x v="2"/>
    <x v="2"/>
    <n v="3321.7"/>
  </r>
  <r>
    <s v="PAT_1917"/>
    <x v="3"/>
    <x v="5407"/>
    <d v="2022-11-18T23:12:16"/>
    <x v="3"/>
    <x v="10"/>
    <x v="1776"/>
    <n v="88"/>
    <x v="0"/>
    <x v="0"/>
    <x v="1"/>
    <n v="5628.78"/>
  </r>
  <r>
    <s v="PAT_1908"/>
    <x v="2"/>
    <x v="5408"/>
    <d v="2022-11-19T05:27:45"/>
    <x v="3"/>
    <x v="10"/>
    <x v="221"/>
    <n v="82"/>
    <x v="0"/>
    <x v="4"/>
    <x v="1"/>
    <n v="9634.86"/>
  </r>
  <r>
    <s v="PAT_2297"/>
    <x v="2"/>
    <x v="5409"/>
    <d v="2022-11-19T11:43:14"/>
    <x v="3"/>
    <x v="10"/>
    <x v="1173"/>
    <n v="75"/>
    <x v="0"/>
    <x v="4"/>
    <x v="0"/>
    <n v="6643.21"/>
  </r>
  <r>
    <s v="PAT_1204"/>
    <x v="2"/>
    <x v="5410"/>
    <d v="2022-11-19T17:58:43"/>
    <x v="3"/>
    <x v="10"/>
    <x v="644"/>
    <n v="29"/>
    <x v="1"/>
    <x v="0"/>
    <x v="0"/>
    <n v="724.55"/>
  </r>
  <r>
    <s v="PAT_2148"/>
    <x v="3"/>
    <x v="5411"/>
    <d v="2022-11-20T00:14:12"/>
    <x v="3"/>
    <x v="10"/>
    <x v="2133"/>
    <n v="59"/>
    <x v="0"/>
    <x v="1"/>
    <x v="2"/>
    <n v="3113.04"/>
  </r>
  <r>
    <s v="PAT_862"/>
    <x v="2"/>
    <x v="5412"/>
    <d v="2022-11-20T06:29:41"/>
    <x v="3"/>
    <x v="10"/>
    <x v="1889"/>
    <n v="28"/>
    <x v="0"/>
    <x v="1"/>
    <x v="2"/>
    <n v="4243.49"/>
  </r>
  <r>
    <s v="PAT_493"/>
    <x v="2"/>
    <x v="5413"/>
    <d v="2022-11-20T12:45:10"/>
    <x v="3"/>
    <x v="10"/>
    <x v="1707"/>
    <n v="80"/>
    <x v="0"/>
    <x v="2"/>
    <x v="0"/>
    <n v="3027.1"/>
  </r>
  <r>
    <s v="PAT_1993"/>
    <x v="3"/>
    <x v="5414"/>
    <d v="2022-11-20T19:00:39"/>
    <x v="3"/>
    <x v="10"/>
    <x v="2004"/>
    <n v="26"/>
    <x v="0"/>
    <x v="0"/>
    <x v="1"/>
    <n v="7247.07"/>
  </r>
  <r>
    <s v="PAT_1711"/>
    <x v="3"/>
    <x v="5415"/>
    <d v="2022-11-21T01:16:08"/>
    <x v="3"/>
    <x v="10"/>
    <x v="1211"/>
    <n v="85"/>
    <x v="1"/>
    <x v="0"/>
    <x v="2"/>
    <n v="3923.42"/>
  </r>
  <r>
    <s v="PAT_1996"/>
    <x v="3"/>
    <x v="5416"/>
    <d v="2022-11-21T07:31:36"/>
    <x v="3"/>
    <x v="10"/>
    <x v="714"/>
    <n v="67"/>
    <x v="1"/>
    <x v="2"/>
    <x v="0"/>
    <n v="1161.58"/>
  </r>
  <r>
    <s v="PAT_204"/>
    <x v="3"/>
    <x v="5417"/>
    <d v="2022-11-21T13:47:05"/>
    <x v="3"/>
    <x v="10"/>
    <x v="2465"/>
    <n v="53"/>
    <x v="1"/>
    <x v="1"/>
    <x v="0"/>
    <n v="5243.01"/>
  </r>
  <r>
    <s v="PAT_1648"/>
    <x v="0"/>
    <x v="5418"/>
    <d v="2022-11-21T20:02:34"/>
    <x v="3"/>
    <x v="10"/>
    <x v="654"/>
    <n v="32"/>
    <x v="0"/>
    <x v="4"/>
    <x v="0"/>
    <n v="3658.91"/>
  </r>
  <r>
    <s v="PAT_215"/>
    <x v="0"/>
    <x v="5419"/>
    <d v="2022-11-22T02:18:03"/>
    <x v="3"/>
    <x v="10"/>
    <x v="1640"/>
    <n v="60"/>
    <x v="0"/>
    <x v="2"/>
    <x v="2"/>
    <n v="243.38"/>
  </r>
  <r>
    <s v="PAT_761"/>
    <x v="0"/>
    <x v="5420"/>
    <d v="2022-11-22T08:33:32"/>
    <x v="3"/>
    <x v="10"/>
    <x v="920"/>
    <n v="34"/>
    <x v="1"/>
    <x v="4"/>
    <x v="1"/>
    <n v="4875.13"/>
  </r>
  <r>
    <s v="PAT_2017"/>
    <x v="0"/>
    <x v="5421"/>
    <d v="2022-11-22T14:49:01"/>
    <x v="3"/>
    <x v="10"/>
    <x v="2460"/>
    <n v="61"/>
    <x v="1"/>
    <x v="4"/>
    <x v="0"/>
    <n v="2294.0500000000002"/>
  </r>
  <r>
    <s v="PAT_2816"/>
    <x v="2"/>
    <x v="5422"/>
    <d v="2022-11-22T21:04:30"/>
    <x v="3"/>
    <x v="10"/>
    <x v="1142"/>
    <n v="57"/>
    <x v="0"/>
    <x v="3"/>
    <x v="0"/>
    <n v="2645.55"/>
  </r>
  <r>
    <s v="PAT_1722"/>
    <x v="1"/>
    <x v="5423"/>
    <d v="2022-11-23T03:19:59"/>
    <x v="3"/>
    <x v="10"/>
    <x v="1747"/>
    <n v="43"/>
    <x v="0"/>
    <x v="3"/>
    <x v="1"/>
    <n v="4426.5"/>
  </r>
  <r>
    <s v="PAT_2680"/>
    <x v="2"/>
    <x v="5424"/>
    <d v="2022-11-23T09:35:28"/>
    <x v="3"/>
    <x v="10"/>
    <x v="2141"/>
    <n v="73"/>
    <x v="1"/>
    <x v="4"/>
    <x v="2"/>
    <n v="1764.51"/>
  </r>
  <r>
    <s v="PAT_1121"/>
    <x v="2"/>
    <x v="5425"/>
    <d v="2022-11-23T15:50:57"/>
    <x v="3"/>
    <x v="10"/>
    <x v="1316"/>
    <n v="22"/>
    <x v="1"/>
    <x v="4"/>
    <x v="0"/>
    <n v="1753.99"/>
  </r>
  <r>
    <s v="PAT_1129"/>
    <x v="0"/>
    <x v="5426"/>
    <d v="2022-11-23T22:06:26"/>
    <x v="3"/>
    <x v="10"/>
    <x v="1867"/>
    <n v="33"/>
    <x v="0"/>
    <x v="2"/>
    <x v="0"/>
    <n v="3538.5"/>
  </r>
  <r>
    <s v="PAT_1525"/>
    <x v="1"/>
    <x v="5427"/>
    <d v="2022-11-24T04:21:55"/>
    <x v="3"/>
    <x v="10"/>
    <x v="2173"/>
    <n v="28"/>
    <x v="1"/>
    <x v="1"/>
    <x v="2"/>
    <n v="4707.58"/>
  </r>
  <r>
    <s v="PAT_818"/>
    <x v="3"/>
    <x v="5428"/>
    <d v="2022-11-24T10:37:24"/>
    <x v="3"/>
    <x v="10"/>
    <x v="1428"/>
    <n v="76"/>
    <x v="0"/>
    <x v="0"/>
    <x v="2"/>
    <n v="1093.4100000000001"/>
  </r>
  <r>
    <s v="PAT_918"/>
    <x v="2"/>
    <x v="5429"/>
    <d v="2022-11-24T16:52:53"/>
    <x v="3"/>
    <x v="10"/>
    <x v="2466"/>
    <n v="37"/>
    <x v="1"/>
    <x v="3"/>
    <x v="2"/>
    <n v="9133.31"/>
  </r>
  <r>
    <s v="PAT_537"/>
    <x v="0"/>
    <x v="5430"/>
    <d v="2022-11-24T23:08:22"/>
    <x v="3"/>
    <x v="10"/>
    <x v="1824"/>
    <n v="74"/>
    <x v="1"/>
    <x v="1"/>
    <x v="0"/>
    <n v="2686.49"/>
  </r>
  <r>
    <s v="PAT_916"/>
    <x v="3"/>
    <x v="5431"/>
    <d v="2022-11-25T05:23:50"/>
    <x v="3"/>
    <x v="10"/>
    <x v="1943"/>
    <n v="49"/>
    <x v="1"/>
    <x v="1"/>
    <x v="2"/>
    <n v="2296.48"/>
  </r>
  <r>
    <s v="PAT_507"/>
    <x v="3"/>
    <x v="5432"/>
    <d v="2022-11-25T11:39:19"/>
    <x v="3"/>
    <x v="10"/>
    <x v="445"/>
    <n v="69"/>
    <x v="0"/>
    <x v="4"/>
    <x v="0"/>
    <n v="6153.86"/>
  </r>
  <r>
    <s v="PAT_1884"/>
    <x v="2"/>
    <x v="5433"/>
    <d v="2022-11-25T17:54:48"/>
    <x v="3"/>
    <x v="10"/>
    <x v="137"/>
    <n v="85"/>
    <x v="1"/>
    <x v="0"/>
    <x v="2"/>
    <n v="1817.15"/>
  </r>
  <r>
    <s v="PAT_1960"/>
    <x v="2"/>
    <x v="5434"/>
    <d v="2022-11-26T00:10:17"/>
    <x v="3"/>
    <x v="10"/>
    <x v="506"/>
    <n v="76"/>
    <x v="0"/>
    <x v="4"/>
    <x v="2"/>
    <n v="4911.8"/>
  </r>
  <r>
    <s v="PAT_2683"/>
    <x v="0"/>
    <x v="5435"/>
    <d v="2022-11-26T06:25:46"/>
    <x v="3"/>
    <x v="10"/>
    <x v="2161"/>
    <n v="41"/>
    <x v="1"/>
    <x v="1"/>
    <x v="1"/>
    <n v="8919.64"/>
  </r>
  <r>
    <s v="PAT_1364"/>
    <x v="2"/>
    <x v="5436"/>
    <d v="2022-11-26T12:41:15"/>
    <x v="3"/>
    <x v="10"/>
    <x v="462"/>
    <n v="58"/>
    <x v="0"/>
    <x v="4"/>
    <x v="2"/>
    <n v="7868.36"/>
  </r>
  <r>
    <s v="PAT_1094"/>
    <x v="1"/>
    <x v="5437"/>
    <d v="2022-11-26T18:56:44"/>
    <x v="3"/>
    <x v="10"/>
    <x v="1127"/>
    <n v="59"/>
    <x v="1"/>
    <x v="4"/>
    <x v="0"/>
    <n v="2324.5100000000002"/>
  </r>
  <r>
    <s v="PAT_1917"/>
    <x v="0"/>
    <x v="5438"/>
    <d v="2022-11-27T01:12:13"/>
    <x v="3"/>
    <x v="10"/>
    <x v="1776"/>
    <n v="88"/>
    <x v="0"/>
    <x v="0"/>
    <x v="1"/>
    <n v="5628.78"/>
  </r>
  <r>
    <s v="PAT_710"/>
    <x v="3"/>
    <x v="5439"/>
    <d v="2022-11-27T07:27:42"/>
    <x v="3"/>
    <x v="10"/>
    <x v="1995"/>
    <n v="30"/>
    <x v="0"/>
    <x v="0"/>
    <x v="1"/>
    <n v="3860.6"/>
  </r>
  <r>
    <s v="PAT_1805"/>
    <x v="1"/>
    <x v="5440"/>
    <d v="2022-11-27T13:43:11"/>
    <x v="3"/>
    <x v="10"/>
    <x v="1320"/>
    <n v="62"/>
    <x v="0"/>
    <x v="3"/>
    <x v="1"/>
    <n v="6266.57"/>
  </r>
  <r>
    <s v="PAT_18"/>
    <x v="3"/>
    <x v="5441"/>
    <d v="2022-11-27T19:58:40"/>
    <x v="3"/>
    <x v="10"/>
    <x v="2026"/>
    <n v="51"/>
    <x v="1"/>
    <x v="3"/>
    <x v="0"/>
    <n v="6959.79"/>
  </r>
  <r>
    <s v="PAT_1154"/>
    <x v="3"/>
    <x v="5442"/>
    <d v="2022-11-28T02:14:09"/>
    <x v="3"/>
    <x v="10"/>
    <x v="809"/>
    <n v="29"/>
    <x v="0"/>
    <x v="3"/>
    <x v="2"/>
    <n v="50.48"/>
  </r>
  <r>
    <s v="PAT_1405"/>
    <x v="1"/>
    <x v="5443"/>
    <d v="2022-11-28T08:29:38"/>
    <x v="3"/>
    <x v="10"/>
    <x v="1278"/>
    <n v="84"/>
    <x v="1"/>
    <x v="1"/>
    <x v="2"/>
    <n v="6146.89"/>
  </r>
  <r>
    <s v="PAT_1771"/>
    <x v="3"/>
    <x v="5444"/>
    <d v="2022-11-28T14:45:07"/>
    <x v="3"/>
    <x v="10"/>
    <x v="2083"/>
    <n v="51"/>
    <x v="1"/>
    <x v="4"/>
    <x v="0"/>
    <n v="793.23"/>
  </r>
  <r>
    <s v="PAT_628"/>
    <x v="0"/>
    <x v="5445"/>
    <d v="2022-11-28T21:00:35"/>
    <x v="3"/>
    <x v="10"/>
    <x v="805"/>
    <n v="22"/>
    <x v="1"/>
    <x v="4"/>
    <x v="0"/>
    <n v="6048.14"/>
  </r>
  <r>
    <s v="PAT_2488"/>
    <x v="2"/>
    <x v="5446"/>
    <d v="2022-11-29T03:16:04"/>
    <x v="3"/>
    <x v="10"/>
    <x v="738"/>
    <n v="34"/>
    <x v="0"/>
    <x v="0"/>
    <x v="2"/>
    <n v="9929.0300000000007"/>
  </r>
  <r>
    <s v="PAT_340"/>
    <x v="0"/>
    <x v="5447"/>
    <d v="2022-11-29T09:31:33"/>
    <x v="3"/>
    <x v="10"/>
    <x v="2126"/>
    <n v="45"/>
    <x v="0"/>
    <x v="0"/>
    <x v="1"/>
    <n v="3625.06"/>
  </r>
  <r>
    <s v="PAT_2521"/>
    <x v="3"/>
    <x v="5448"/>
    <d v="2022-11-29T15:47:02"/>
    <x v="3"/>
    <x v="10"/>
    <x v="815"/>
    <n v="37"/>
    <x v="1"/>
    <x v="3"/>
    <x v="2"/>
    <n v="580.54999999999995"/>
  </r>
  <r>
    <s v="PAT_711"/>
    <x v="2"/>
    <x v="5449"/>
    <d v="2022-11-29T22:02:31"/>
    <x v="3"/>
    <x v="10"/>
    <x v="69"/>
    <n v="49"/>
    <x v="1"/>
    <x v="3"/>
    <x v="0"/>
    <n v="9992.4699999999993"/>
  </r>
  <r>
    <s v="PAT_1200"/>
    <x v="1"/>
    <x v="5450"/>
    <d v="2022-11-30T04:18:00"/>
    <x v="3"/>
    <x v="10"/>
    <x v="958"/>
    <n v="57"/>
    <x v="0"/>
    <x v="0"/>
    <x v="2"/>
    <n v="5737.6"/>
  </r>
  <r>
    <s v="PAT_1934"/>
    <x v="0"/>
    <x v="5451"/>
    <d v="2022-11-30T10:33:29"/>
    <x v="3"/>
    <x v="10"/>
    <x v="1700"/>
    <n v="57"/>
    <x v="1"/>
    <x v="3"/>
    <x v="1"/>
    <n v="3226.02"/>
  </r>
  <r>
    <s v="PAT_2301"/>
    <x v="1"/>
    <x v="5452"/>
    <d v="2022-11-30T16:48:58"/>
    <x v="3"/>
    <x v="10"/>
    <x v="2320"/>
    <n v="47"/>
    <x v="1"/>
    <x v="1"/>
    <x v="0"/>
    <n v="8754.16"/>
  </r>
  <r>
    <s v="PAT_1996"/>
    <x v="2"/>
    <x v="5453"/>
    <d v="2022-11-30T23:04:27"/>
    <x v="3"/>
    <x v="10"/>
    <x v="714"/>
    <n v="67"/>
    <x v="1"/>
    <x v="2"/>
    <x v="0"/>
    <n v="1161.58"/>
  </r>
  <r>
    <s v="PAT_2443"/>
    <x v="0"/>
    <x v="5454"/>
    <d v="2022-12-01T05:19:56"/>
    <x v="3"/>
    <x v="11"/>
    <x v="2467"/>
    <n v="52"/>
    <x v="0"/>
    <x v="3"/>
    <x v="0"/>
    <n v="7383.21"/>
  </r>
  <r>
    <s v="PAT_2653"/>
    <x v="3"/>
    <x v="5455"/>
    <d v="2022-12-01T11:35:25"/>
    <x v="3"/>
    <x v="11"/>
    <x v="2388"/>
    <n v="47"/>
    <x v="1"/>
    <x v="0"/>
    <x v="0"/>
    <n v="7341.1"/>
  </r>
  <r>
    <s v="PAT_1753"/>
    <x v="0"/>
    <x v="5456"/>
    <d v="2022-12-01T17:50:54"/>
    <x v="3"/>
    <x v="11"/>
    <x v="957"/>
    <n v="77"/>
    <x v="0"/>
    <x v="4"/>
    <x v="0"/>
    <n v="3334.89"/>
  </r>
  <r>
    <s v="PAT_1972"/>
    <x v="1"/>
    <x v="5457"/>
    <d v="2022-12-02T00:06:23"/>
    <x v="3"/>
    <x v="11"/>
    <x v="2468"/>
    <n v="79"/>
    <x v="1"/>
    <x v="1"/>
    <x v="1"/>
    <n v="1494.21"/>
  </r>
  <r>
    <s v="PAT_1906"/>
    <x v="0"/>
    <x v="5458"/>
    <d v="2022-12-02T06:21:52"/>
    <x v="3"/>
    <x v="11"/>
    <x v="1540"/>
    <n v="62"/>
    <x v="0"/>
    <x v="2"/>
    <x v="0"/>
    <n v="3904.94"/>
  </r>
  <r>
    <s v="PAT_2227"/>
    <x v="0"/>
    <x v="5459"/>
    <d v="2022-12-02T12:37:21"/>
    <x v="3"/>
    <x v="11"/>
    <x v="760"/>
    <n v="70"/>
    <x v="0"/>
    <x v="3"/>
    <x v="0"/>
    <n v="6692.3"/>
  </r>
  <r>
    <s v="PAT_2890"/>
    <x v="2"/>
    <x v="5460"/>
    <d v="2022-12-02T18:52:49"/>
    <x v="3"/>
    <x v="11"/>
    <x v="1591"/>
    <n v="71"/>
    <x v="0"/>
    <x v="2"/>
    <x v="1"/>
    <n v="3806.29"/>
  </r>
  <r>
    <s v="PAT_549"/>
    <x v="3"/>
    <x v="5461"/>
    <d v="2022-12-03T01:08:18"/>
    <x v="3"/>
    <x v="11"/>
    <x v="813"/>
    <n v="29"/>
    <x v="1"/>
    <x v="4"/>
    <x v="1"/>
    <n v="1330.29"/>
  </r>
  <r>
    <s v="PAT_2714"/>
    <x v="3"/>
    <x v="5462"/>
    <d v="2022-12-03T07:23:47"/>
    <x v="3"/>
    <x v="11"/>
    <x v="1792"/>
    <n v="84"/>
    <x v="0"/>
    <x v="2"/>
    <x v="2"/>
    <n v="5545.33"/>
  </r>
  <r>
    <s v="PAT_803"/>
    <x v="3"/>
    <x v="5463"/>
    <d v="2022-12-03T13:39:16"/>
    <x v="3"/>
    <x v="11"/>
    <x v="2287"/>
    <n v="58"/>
    <x v="0"/>
    <x v="1"/>
    <x v="1"/>
    <n v="9664.99"/>
  </r>
  <r>
    <s v="PAT_1032"/>
    <x v="1"/>
    <x v="5464"/>
    <d v="2022-12-03T19:54:45"/>
    <x v="3"/>
    <x v="11"/>
    <x v="1150"/>
    <n v="66"/>
    <x v="1"/>
    <x v="0"/>
    <x v="2"/>
    <n v="9763.41"/>
  </r>
  <r>
    <s v="PAT_2308"/>
    <x v="2"/>
    <x v="5465"/>
    <d v="2022-12-04T02:10:14"/>
    <x v="3"/>
    <x v="11"/>
    <x v="948"/>
    <n v="39"/>
    <x v="1"/>
    <x v="1"/>
    <x v="1"/>
    <n v="756.31"/>
  </r>
  <r>
    <s v="PAT_377"/>
    <x v="1"/>
    <x v="5466"/>
    <d v="2022-12-04T08:25:43"/>
    <x v="3"/>
    <x v="11"/>
    <x v="2453"/>
    <n v="35"/>
    <x v="0"/>
    <x v="1"/>
    <x v="1"/>
    <n v="6031.55"/>
  </r>
  <r>
    <s v="PAT_2854"/>
    <x v="3"/>
    <x v="5467"/>
    <d v="2022-12-04T14:41:12"/>
    <x v="3"/>
    <x v="11"/>
    <x v="269"/>
    <n v="20"/>
    <x v="0"/>
    <x v="1"/>
    <x v="2"/>
    <n v="2405.25"/>
  </r>
  <r>
    <s v="PAT_747"/>
    <x v="3"/>
    <x v="5468"/>
    <d v="2022-12-04T20:56:41"/>
    <x v="3"/>
    <x v="11"/>
    <x v="2192"/>
    <n v="54"/>
    <x v="0"/>
    <x v="2"/>
    <x v="2"/>
    <n v="3641.39"/>
  </r>
  <r>
    <s v="PAT_2775"/>
    <x v="3"/>
    <x v="5469"/>
    <d v="2022-12-05T03:12:10"/>
    <x v="3"/>
    <x v="11"/>
    <x v="448"/>
    <n v="88"/>
    <x v="1"/>
    <x v="1"/>
    <x v="2"/>
    <n v="2348.0100000000002"/>
  </r>
  <r>
    <s v="PAT_365"/>
    <x v="3"/>
    <x v="5470"/>
    <d v="2022-12-05T09:27:39"/>
    <x v="3"/>
    <x v="11"/>
    <x v="609"/>
    <n v="71"/>
    <x v="1"/>
    <x v="4"/>
    <x v="0"/>
    <n v="6451.34"/>
  </r>
  <r>
    <s v="PAT_1225"/>
    <x v="1"/>
    <x v="5471"/>
    <d v="2022-12-05T15:43:08"/>
    <x v="3"/>
    <x v="11"/>
    <x v="1625"/>
    <n v="61"/>
    <x v="1"/>
    <x v="4"/>
    <x v="0"/>
    <n v="1180.55"/>
  </r>
  <r>
    <s v="PAT_2915"/>
    <x v="2"/>
    <x v="5472"/>
    <d v="2022-12-05T21:58:37"/>
    <x v="3"/>
    <x v="11"/>
    <x v="2469"/>
    <n v="86"/>
    <x v="1"/>
    <x v="1"/>
    <x v="0"/>
    <n v="5251.18"/>
  </r>
  <r>
    <s v="PAT_2728"/>
    <x v="0"/>
    <x v="5473"/>
    <d v="2022-12-06T04:14:06"/>
    <x v="3"/>
    <x v="11"/>
    <x v="444"/>
    <n v="78"/>
    <x v="0"/>
    <x v="4"/>
    <x v="2"/>
    <n v="6041.68"/>
  </r>
  <r>
    <s v="PAT_49"/>
    <x v="1"/>
    <x v="5474"/>
    <d v="2022-12-06T10:29:35"/>
    <x v="3"/>
    <x v="11"/>
    <x v="71"/>
    <n v="56"/>
    <x v="1"/>
    <x v="2"/>
    <x v="0"/>
    <n v="9678.0300000000007"/>
  </r>
  <r>
    <s v="PAT_1397"/>
    <x v="0"/>
    <x v="5475"/>
    <d v="2022-12-06T16:45:03"/>
    <x v="3"/>
    <x v="11"/>
    <x v="2470"/>
    <n v="69"/>
    <x v="0"/>
    <x v="3"/>
    <x v="0"/>
    <n v="9161.3799999999992"/>
  </r>
  <r>
    <s v="PAT_1732"/>
    <x v="0"/>
    <x v="5476"/>
    <d v="2022-12-06T23:00:32"/>
    <x v="3"/>
    <x v="11"/>
    <x v="676"/>
    <n v="59"/>
    <x v="0"/>
    <x v="0"/>
    <x v="2"/>
    <n v="8207.3700000000008"/>
  </r>
  <r>
    <s v="PAT_2806"/>
    <x v="1"/>
    <x v="4537"/>
    <d v="2022-12-07T05:16:01"/>
    <x v="3"/>
    <x v="11"/>
    <x v="2061"/>
    <n v="83"/>
    <x v="1"/>
    <x v="4"/>
    <x v="0"/>
    <n v="411.88"/>
  </r>
  <r>
    <s v="PAT_2118"/>
    <x v="2"/>
    <x v="5477"/>
    <d v="2022-12-07T11:31:30"/>
    <x v="3"/>
    <x v="11"/>
    <x v="1144"/>
    <n v="28"/>
    <x v="1"/>
    <x v="1"/>
    <x v="0"/>
    <n v="2534.59"/>
  </r>
  <r>
    <s v="PAT_268"/>
    <x v="0"/>
    <x v="5478"/>
    <d v="2022-12-07T17:46:59"/>
    <x v="3"/>
    <x v="11"/>
    <x v="1960"/>
    <n v="75"/>
    <x v="1"/>
    <x v="2"/>
    <x v="1"/>
    <n v="1732.43"/>
  </r>
  <r>
    <s v="PAT_1582"/>
    <x v="0"/>
    <x v="5479"/>
    <d v="2022-12-08T00:02:28"/>
    <x v="3"/>
    <x v="11"/>
    <x v="2471"/>
    <n v="77"/>
    <x v="0"/>
    <x v="4"/>
    <x v="2"/>
    <n v="3908.94"/>
  </r>
  <r>
    <s v="PAT_349"/>
    <x v="0"/>
    <x v="5480"/>
    <d v="2022-12-08T06:17:57"/>
    <x v="3"/>
    <x v="11"/>
    <x v="488"/>
    <n v="84"/>
    <x v="0"/>
    <x v="1"/>
    <x v="2"/>
    <n v="8314.26"/>
  </r>
  <r>
    <s v="PAT_1133"/>
    <x v="2"/>
    <x v="5481"/>
    <d v="2022-12-08T12:33:26"/>
    <x v="3"/>
    <x v="11"/>
    <x v="996"/>
    <n v="63"/>
    <x v="1"/>
    <x v="0"/>
    <x v="2"/>
    <n v="2297.36"/>
  </r>
  <r>
    <s v="PAT_2488"/>
    <x v="3"/>
    <x v="5482"/>
    <d v="2022-12-08T18:48:55"/>
    <x v="3"/>
    <x v="11"/>
    <x v="738"/>
    <n v="34"/>
    <x v="0"/>
    <x v="0"/>
    <x v="2"/>
    <n v="9929.0300000000007"/>
  </r>
  <r>
    <s v="PAT_2529"/>
    <x v="1"/>
    <x v="5483"/>
    <d v="2022-12-09T01:04:24"/>
    <x v="3"/>
    <x v="11"/>
    <x v="690"/>
    <n v="50"/>
    <x v="1"/>
    <x v="2"/>
    <x v="0"/>
    <n v="1301.79"/>
  </r>
  <r>
    <s v="PAT_1696"/>
    <x v="2"/>
    <x v="5484"/>
    <d v="2022-12-09T07:19:53"/>
    <x v="3"/>
    <x v="11"/>
    <x v="1838"/>
    <n v="63"/>
    <x v="1"/>
    <x v="4"/>
    <x v="1"/>
    <n v="1880.26"/>
  </r>
  <r>
    <s v="PAT_2921"/>
    <x v="1"/>
    <x v="5485"/>
    <d v="2022-12-09T13:35:22"/>
    <x v="3"/>
    <x v="11"/>
    <x v="2472"/>
    <n v="71"/>
    <x v="1"/>
    <x v="3"/>
    <x v="2"/>
    <n v="1781.38"/>
  </r>
  <r>
    <s v="PAT_2"/>
    <x v="2"/>
    <x v="5486"/>
    <d v="2022-12-09T19:50:51"/>
    <x v="3"/>
    <x v="11"/>
    <x v="1425"/>
    <n v="27"/>
    <x v="0"/>
    <x v="0"/>
    <x v="0"/>
    <n v="1089.7"/>
  </r>
  <r>
    <s v="PAT_56"/>
    <x v="1"/>
    <x v="5487"/>
    <d v="2022-12-10T02:06:20"/>
    <x v="3"/>
    <x v="11"/>
    <x v="1736"/>
    <n v="31"/>
    <x v="0"/>
    <x v="0"/>
    <x v="0"/>
    <n v="3029.15"/>
  </r>
  <r>
    <s v="PAT_1575"/>
    <x v="3"/>
    <x v="5488"/>
    <d v="2022-12-10T08:21:49"/>
    <x v="3"/>
    <x v="11"/>
    <x v="45"/>
    <n v="50"/>
    <x v="1"/>
    <x v="1"/>
    <x v="1"/>
    <n v="8958.44"/>
  </r>
  <r>
    <s v="PAT_1285"/>
    <x v="1"/>
    <x v="5489"/>
    <d v="2022-12-10T14:37:17"/>
    <x v="3"/>
    <x v="11"/>
    <x v="1515"/>
    <n v="32"/>
    <x v="1"/>
    <x v="4"/>
    <x v="1"/>
    <n v="3715.56"/>
  </r>
  <r>
    <s v="PAT_173"/>
    <x v="3"/>
    <x v="5490"/>
    <d v="2022-12-10T20:52:46"/>
    <x v="3"/>
    <x v="11"/>
    <x v="66"/>
    <n v="79"/>
    <x v="1"/>
    <x v="1"/>
    <x v="2"/>
    <n v="4609.49"/>
  </r>
  <r>
    <s v="PAT_2046"/>
    <x v="3"/>
    <x v="5491"/>
    <d v="2022-12-11T03:08:15"/>
    <x v="3"/>
    <x v="11"/>
    <x v="2473"/>
    <n v="73"/>
    <x v="1"/>
    <x v="2"/>
    <x v="0"/>
    <n v="9703.6200000000008"/>
  </r>
  <r>
    <s v="PAT_1205"/>
    <x v="2"/>
    <x v="5492"/>
    <d v="2022-12-11T09:23:44"/>
    <x v="3"/>
    <x v="11"/>
    <x v="2474"/>
    <n v="28"/>
    <x v="0"/>
    <x v="1"/>
    <x v="2"/>
    <n v="3007.86"/>
  </r>
  <r>
    <s v="PAT_1701"/>
    <x v="0"/>
    <x v="5493"/>
    <d v="2022-12-11T15:39:13"/>
    <x v="3"/>
    <x v="11"/>
    <x v="853"/>
    <n v="51"/>
    <x v="0"/>
    <x v="1"/>
    <x v="2"/>
    <n v="3457.96"/>
  </r>
  <r>
    <s v="PAT_1445"/>
    <x v="0"/>
    <x v="5494"/>
    <d v="2022-12-11T21:54:42"/>
    <x v="3"/>
    <x v="11"/>
    <x v="2165"/>
    <n v="55"/>
    <x v="1"/>
    <x v="2"/>
    <x v="2"/>
    <n v="3631.1"/>
  </r>
  <r>
    <s v="PAT_927"/>
    <x v="0"/>
    <x v="5495"/>
    <d v="2022-12-12T04:10:11"/>
    <x v="3"/>
    <x v="11"/>
    <x v="181"/>
    <n v="27"/>
    <x v="0"/>
    <x v="3"/>
    <x v="1"/>
    <n v="6813.22"/>
  </r>
  <r>
    <s v="PAT_2356"/>
    <x v="3"/>
    <x v="5496"/>
    <d v="2022-12-12T10:25:40"/>
    <x v="3"/>
    <x v="11"/>
    <x v="936"/>
    <n v="32"/>
    <x v="0"/>
    <x v="4"/>
    <x v="2"/>
    <n v="9187.2800000000007"/>
  </r>
  <r>
    <s v="PAT_2686"/>
    <x v="1"/>
    <x v="5497"/>
    <d v="2022-12-12T16:41:09"/>
    <x v="3"/>
    <x v="11"/>
    <x v="2089"/>
    <n v="79"/>
    <x v="1"/>
    <x v="1"/>
    <x v="2"/>
    <n v="8847.18"/>
  </r>
  <r>
    <s v="PAT_610"/>
    <x v="1"/>
    <x v="5498"/>
    <d v="2022-12-12T22:56:38"/>
    <x v="3"/>
    <x v="11"/>
    <x v="874"/>
    <n v="49"/>
    <x v="0"/>
    <x v="3"/>
    <x v="1"/>
    <n v="290.58"/>
  </r>
  <r>
    <s v="PAT_1296"/>
    <x v="1"/>
    <x v="5499"/>
    <d v="2022-12-13T05:12:07"/>
    <x v="3"/>
    <x v="11"/>
    <x v="1376"/>
    <n v="31"/>
    <x v="1"/>
    <x v="0"/>
    <x v="0"/>
    <n v="99.9"/>
  </r>
  <r>
    <s v="PAT_1623"/>
    <x v="2"/>
    <x v="5500"/>
    <d v="2022-12-13T11:27:36"/>
    <x v="3"/>
    <x v="11"/>
    <x v="1986"/>
    <n v="20"/>
    <x v="1"/>
    <x v="0"/>
    <x v="0"/>
    <n v="9341.1"/>
  </r>
  <r>
    <s v="PAT_1569"/>
    <x v="1"/>
    <x v="5501"/>
    <d v="2022-12-13T17:43:05"/>
    <x v="3"/>
    <x v="11"/>
    <x v="1486"/>
    <n v="48"/>
    <x v="1"/>
    <x v="1"/>
    <x v="1"/>
    <n v="3794.77"/>
  </r>
  <r>
    <s v="PAT_2718"/>
    <x v="1"/>
    <x v="5502"/>
    <d v="2022-12-13T23:58:34"/>
    <x v="3"/>
    <x v="11"/>
    <x v="1015"/>
    <n v="31"/>
    <x v="1"/>
    <x v="4"/>
    <x v="1"/>
    <n v="3007.37"/>
  </r>
  <r>
    <s v="PAT_2113"/>
    <x v="1"/>
    <x v="5503"/>
    <d v="2022-12-14T06:14:03"/>
    <x v="3"/>
    <x v="11"/>
    <x v="544"/>
    <n v="49"/>
    <x v="0"/>
    <x v="0"/>
    <x v="1"/>
    <n v="9111.69"/>
  </r>
  <r>
    <s v="PAT_1776"/>
    <x v="1"/>
    <x v="5504"/>
    <d v="2022-12-14T12:29:31"/>
    <x v="3"/>
    <x v="11"/>
    <x v="409"/>
    <n v="82"/>
    <x v="0"/>
    <x v="2"/>
    <x v="0"/>
    <n v="1763.58"/>
  </r>
  <r>
    <s v="PAT_1586"/>
    <x v="3"/>
    <x v="5505"/>
    <d v="2022-12-14T18:45:00"/>
    <x v="3"/>
    <x v="11"/>
    <x v="2264"/>
    <n v="23"/>
    <x v="1"/>
    <x v="4"/>
    <x v="1"/>
    <n v="9789.19"/>
  </r>
  <r>
    <s v="PAT_1548"/>
    <x v="0"/>
    <x v="5506"/>
    <d v="2022-12-15T01:00:29"/>
    <x v="3"/>
    <x v="11"/>
    <x v="1153"/>
    <n v="34"/>
    <x v="1"/>
    <x v="0"/>
    <x v="1"/>
    <n v="4756.05"/>
  </r>
  <r>
    <s v="PAT_727"/>
    <x v="2"/>
    <x v="5507"/>
    <d v="2022-12-15T07:15:58"/>
    <x v="3"/>
    <x v="11"/>
    <x v="194"/>
    <n v="81"/>
    <x v="0"/>
    <x v="0"/>
    <x v="1"/>
    <n v="6540.83"/>
  </r>
  <r>
    <s v="PAT_637"/>
    <x v="2"/>
    <x v="5508"/>
    <d v="2022-12-15T13:31:27"/>
    <x v="3"/>
    <x v="11"/>
    <x v="2327"/>
    <n v="27"/>
    <x v="1"/>
    <x v="3"/>
    <x v="2"/>
    <n v="7686"/>
  </r>
  <r>
    <s v="PAT_424"/>
    <x v="1"/>
    <x v="5509"/>
    <d v="2022-12-15T19:46:56"/>
    <x v="3"/>
    <x v="11"/>
    <x v="1040"/>
    <n v="84"/>
    <x v="0"/>
    <x v="3"/>
    <x v="2"/>
    <n v="6700.86"/>
  </r>
  <r>
    <s v="PAT_584"/>
    <x v="3"/>
    <x v="5510"/>
    <d v="2022-12-16T02:02:25"/>
    <x v="3"/>
    <x v="11"/>
    <x v="825"/>
    <n v="40"/>
    <x v="0"/>
    <x v="1"/>
    <x v="1"/>
    <n v="9197.35"/>
  </r>
  <r>
    <s v="PAT_2406"/>
    <x v="2"/>
    <x v="5511"/>
    <d v="2022-12-16T08:17:54"/>
    <x v="3"/>
    <x v="11"/>
    <x v="2475"/>
    <n v="73"/>
    <x v="1"/>
    <x v="0"/>
    <x v="1"/>
    <n v="5740.46"/>
  </r>
  <r>
    <s v="PAT_2108"/>
    <x v="2"/>
    <x v="2544"/>
    <d v="2022-12-16T14:33:23"/>
    <x v="3"/>
    <x v="11"/>
    <x v="2230"/>
    <n v="22"/>
    <x v="1"/>
    <x v="0"/>
    <x v="2"/>
    <n v="5896.75"/>
  </r>
  <r>
    <s v="PAT_2016"/>
    <x v="2"/>
    <x v="5512"/>
    <d v="2022-12-16T20:48:52"/>
    <x v="3"/>
    <x v="11"/>
    <x v="2261"/>
    <n v="33"/>
    <x v="1"/>
    <x v="2"/>
    <x v="1"/>
    <n v="3737.7"/>
  </r>
  <r>
    <s v="PAT_1141"/>
    <x v="1"/>
    <x v="5513"/>
    <d v="2022-12-17T03:04:21"/>
    <x v="3"/>
    <x v="11"/>
    <x v="2476"/>
    <n v="52"/>
    <x v="0"/>
    <x v="4"/>
    <x v="1"/>
    <n v="4253.3900000000003"/>
  </r>
  <r>
    <s v="PAT_734"/>
    <x v="0"/>
    <x v="5514"/>
    <d v="2022-12-17T09:19:50"/>
    <x v="3"/>
    <x v="11"/>
    <x v="2477"/>
    <n v="29"/>
    <x v="1"/>
    <x v="3"/>
    <x v="0"/>
    <n v="3303.34"/>
  </r>
  <r>
    <s v="PAT_1147"/>
    <x v="3"/>
    <x v="5515"/>
    <d v="2022-12-17T15:35:19"/>
    <x v="3"/>
    <x v="11"/>
    <x v="254"/>
    <n v="41"/>
    <x v="1"/>
    <x v="1"/>
    <x v="0"/>
    <n v="159.88999999999999"/>
  </r>
  <r>
    <s v="PAT_2084"/>
    <x v="3"/>
    <x v="5516"/>
    <d v="2022-12-17T21:50:48"/>
    <x v="3"/>
    <x v="11"/>
    <x v="974"/>
    <n v="22"/>
    <x v="1"/>
    <x v="3"/>
    <x v="2"/>
    <n v="3644.23"/>
  </r>
  <r>
    <s v="PAT_1366"/>
    <x v="0"/>
    <x v="5517"/>
    <d v="2022-12-18T04:06:17"/>
    <x v="3"/>
    <x v="11"/>
    <x v="112"/>
    <n v="35"/>
    <x v="0"/>
    <x v="2"/>
    <x v="0"/>
    <n v="5235.58"/>
  </r>
  <r>
    <s v="PAT_646"/>
    <x v="1"/>
    <x v="5518"/>
    <d v="2022-12-18T10:21:45"/>
    <x v="3"/>
    <x v="11"/>
    <x v="847"/>
    <n v="83"/>
    <x v="1"/>
    <x v="3"/>
    <x v="1"/>
    <n v="3119.5"/>
  </r>
  <r>
    <s v="PAT_1851"/>
    <x v="0"/>
    <x v="5519"/>
    <d v="2022-12-18T16:37:14"/>
    <x v="3"/>
    <x v="11"/>
    <x v="14"/>
    <n v="44"/>
    <x v="1"/>
    <x v="1"/>
    <x v="2"/>
    <n v="9359.41"/>
  </r>
  <r>
    <s v="PAT_686"/>
    <x v="2"/>
    <x v="5520"/>
    <d v="2022-12-18T22:52:43"/>
    <x v="3"/>
    <x v="11"/>
    <x v="1924"/>
    <n v="60"/>
    <x v="1"/>
    <x v="4"/>
    <x v="2"/>
    <n v="9264.7800000000007"/>
  </r>
  <r>
    <s v="PAT_2358"/>
    <x v="1"/>
    <x v="5521"/>
    <d v="2022-12-19T05:08:12"/>
    <x v="3"/>
    <x v="11"/>
    <x v="578"/>
    <n v="49"/>
    <x v="0"/>
    <x v="3"/>
    <x v="0"/>
    <n v="1970.7"/>
  </r>
  <r>
    <s v="PAT_1559"/>
    <x v="3"/>
    <x v="5522"/>
    <d v="2022-12-19T11:23:41"/>
    <x v="3"/>
    <x v="11"/>
    <x v="879"/>
    <n v="43"/>
    <x v="1"/>
    <x v="2"/>
    <x v="2"/>
    <n v="3161.55"/>
  </r>
  <r>
    <s v="PAT_1719"/>
    <x v="2"/>
    <x v="5523"/>
    <d v="2022-12-19T17:39:10"/>
    <x v="3"/>
    <x v="11"/>
    <x v="662"/>
    <n v="50"/>
    <x v="0"/>
    <x v="4"/>
    <x v="0"/>
    <n v="6908.96"/>
  </r>
  <r>
    <s v="PAT_249"/>
    <x v="2"/>
    <x v="5524"/>
    <d v="2022-12-19T23:54:39"/>
    <x v="3"/>
    <x v="11"/>
    <x v="1517"/>
    <n v="29"/>
    <x v="0"/>
    <x v="1"/>
    <x v="1"/>
    <n v="2630.59"/>
  </r>
  <r>
    <s v="PAT_1009"/>
    <x v="2"/>
    <x v="5525"/>
    <d v="2022-12-20T06:10:08"/>
    <x v="3"/>
    <x v="11"/>
    <x v="1224"/>
    <n v="61"/>
    <x v="0"/>
    <x v="4"/>
    <x v="2"/>
    <n v="6849.9"/>
  </r>
  <r>
    <s v="PAT_1697"/>
    <x v="2"/>
    <x v="5526"/>
    <d v="2022-12-20T12:25:37"/>
    <x v="3"/>
    <x v="11"/>
    <x v="1075"/>
    <n v="88"/>
    <x v="1"/>
    <x v="2"/>
    <x v="2"/>
    <n v="337.43"/>
  </r>
  <r>
    <s v="PAT_1424"/>
    <x v="1"/>
    <x v="5527"/>
    <d v="2022-12-20T18:41:06"/>
    <x v="3"/>
    <x v="11"/>
    <x v="2478"/>
    <n v="66"/>
    <x v="1"/>
    <x v="4"/>
    <x v="2"/>
    <n v="297.70999999999998"/>
  </r>
  <r>
    <s v="PAT_2799"/>
    <x v="2"/>
    <x v="5528"/>
    <d v="2022-12-21T00:56:35"/>
    <x v="3"/>
    <x v="11"/>
    <x v="2179"/>
    <n v="68"/>
    <x v="1"/>
    <x v="4"/>
    <x v="1"/>
    <n v="4302.4799999999996"/>
  </r>
  <r>
    <s v="PAT_676"/>
    <x v="1"/>
    <x v="5529"/>
    <d v="2022-12-21T07:12:04"/>
    <x v="3"/>
    <x v="11"/>
    <x v="2479"/>
    <n v="74"/>
    <x v="1"/>
    <x v="3"/>
    <x v="2"/>
    <n v="5112.96"/>
  </r>
  <r>
    <s v="PAT_1453"/>
    <x v="2"/>
    <x v="5530"/>
    <d v="2022-12-21T13:27:33"/>
    <x v="3"/>
    <x v="11"/>
    <x v="605"/>
    <n v="60"/>
    <x v="0"/>
    <x v="3"/>
    <x v="1"/>
    <n v="3185.04"/>
  </r>
  <r>
    <s v="PAT_2205"/>
    <x v="0"/>
    <x v="5531"/>
    <d v="2022-12-21T19:43:02"/>
    <x v="3"/>
    <x v="11"/>
    <x v="531"/>
    <n v="67"/>
    <x v="1"/>
    <x v="1"/>
    <x v="1"/>
    <n v="4836.33"/>
  </r>
  <r>
    <s v="PAT_497"/>
    <x v="1"/>
    <x v="5532"/>
    <d v="2022-12-22T01:58:31"/>
    <x v="3"/>
    <x v="11"/>
    <x v="971"/>
    <n v="56"/>
    <x v="1"/>
    <x v="2"/>
    <x v="1"/>
    <n v="808.23"/>
  </r>
  <r>
    <s v="PAT_1763"/>
    <x v="2"/>
    <x v="5533"/>
    <d v="2022-12-22T08:13:59"/>
    <x v="3"/>
    <x v="11"/>
    <x v="1348"/>
    <n v="61"/>
    <x v="0"/>
    <x v="3"/>
    <x v="2"/>
    <n v="2775.1"/>
  </r>
  <r>
    <s v="PAT_2627"/>
    <x v="0"/>
    <x v="5534"/>
    <d v="2022-12-22T14:29:28"/>
    <x v="3"/>
    <x v="11"/>
    <x v="1262"/>
    <n v="63"/>
    <x v="0"/>
    <x v="4"/>
    <x v="2"/>
    <n v="3001.7"/>
  </r>
  <r>
    <s v="PAT_2338"/>
    <x v="3"/>
    <x v="5535"/>
    <d v="2022-12-22T20:44:57"/>
    <x v="3"/>
    <x v="11"/>
    <x v="1526"/>
    <n v="23"/>
    <x v="1"/>
    <x v="2"/>
    <x v="1"/>
    <n v="56.59"/>
  </r>
  <r>
    <s v="PAT_1178"/>
    <x v="2"/>
    <x v="5536"/>
    <d v="2022-12-23T03:00:26"/>
    <x v="3"/>
    <x v="11"/>
    <x v="692"/>
    <n v="79"/>
    <x v="0"/>
    <x v="2"/>
    <x v="2"/>
    <n v="9918.2800000000007"/>
  </r>
  <r>
    <s v="PAT_22"/>
    <x v="1"/>
    <x v="5537"/>
    <d v="2022-12-23T09:15:55"/>
    <x v="3"/>
    <x v="11"/>
    <x v="2480"/>
    <n v="85"/>
    <x v="0"/>
    <x v="4"/>
    <x v="2"/>
    <n v="6936.92"/>
  </r>
  <r>
    <s v="PAT_1047"/>
    <x v="1"/>
    <x v="5538"/>
    <d v="2022-12-23T15:31:24"/>
    <x v="3"/>
    <x v="11"/>
    <x v="1676"/>
    <n v="27"/>
    <x v="1"/>
    <x v="0"/>
    <x v="1"/>
    <n v="756.85"/>
  </r>
  <r>
    <s v="PAT_1479"/>
    <x v="0"/>
    <x v="5539"/>
    <d v="2022-12-23T21:46:53"/>
    <x v="3"/>
    <x v="11"/>
    <x v="948"/>
    <n v="56"/>
    <x v="0"/>
    <x v="4"/>
    <x v="0"/>
    <n v="1021.67"/>
  </r>
  <r>
    <s v="PAT_55"/>
    <x v="0"/>
    <x v="5540"/>
    <d v="2022-12-24T04:02:22"/>
    <x v="3"/>
    <x v="11"/>
    <x v="2368"/>
    <n v="62"/>
    <x v="0"/>
    <x v="0"/>
    <x v="2"/>
    <n v="3142.67"/>
  </r>
  <r>
    <s v="PAT_1247"/>
    <x v="2"/>
    <x v="5541"/>
    <d v="2022-12-24T10:17:51"/>
    <x v="3"/>
    <x v="11"/>
    <x v="2481"/>
    <n v="80"/>
    <x v="0"/>
    <x v="0"/>
    <x v="2"/>
    <n v="2126.35"/>
  </r>
  <r>
    <s v="PAT_1337"/>
    <x v="0"/>
    <x v="5542"/>
    <d v="2022-12-24T16:33:20"/>
    <x v="3"/>
    <x v="11"/>
    <x v="686"/>
    <n v="89"/>
    <x v="0"/>
    <x v="1"/>
    <x v="1"/>
    <n v="6463.86"/>
  </r>
  <r>
    <s v="PAT_2270"/>
    <x v="1"/>
    <x v="5543"/>
    <d v="2022-12-24T22:48:49"/>
    <x v="3"/>
    <x v="11"/>
    <x v="2482"/>
    <n v="87"/>
    <x v="0"/>
    <x v="4"/>
    <x v="0"/>
    <n v="3382.9"/>
  </r>
  <r>
    <s v="PAT_1059"/>
    <x v="1"/>
    <x v="5544"/>
    <d v="2022-12-25T05:04:18"/>
    <x v="3"/>
    <x v="11"/>
    <x v="449"/>
    <n v="79"/>
    <x v="1"/>
    <x v="2"/>
    <x v="0"/>
    <n v="1923.43"/>
  </r>
  <r>
    <s v="PAT_1257"/>
    <x v="0"/>
    <x v="5545"/>
    <d v="2022-12-25T11:19:47"/>
    <x v="3"/>
    <x v="11"/>
    <x v="1268"/>
    <n v="45"/>
    <x v="0"/>
    <x v="3"/>
    <x v="0"/>
    <n v="3541.04"/>
  </r>
  <r>
    <s v="PAT_1373"/>
    <x v="1"/>
    <x v="5546"/>
    <d v="2022-12-25T17:35:16"/>
    <x v="3"/>
    <x v="11"/>
    <x v="1794"/>
    <n v="40"/>
    <x v="0"/>
    <x v="0"/>
    <x v="2"/>
    <n v="6870.43"/>
  </r>
  <r>
    <s v="PAT_1307"/>
    <x v="2"/>
    <x v="5547"/>
    <d v="2022-12-25T23:50:44"/>
    <x v="3"/>
    <x v="11"/>
    <x v="1454"/>
    <n v="36"/>
    <x v="0"/>
    <x v="2"/>
    <x v="2"/>
    <n v="5701.1"/>
  </r>
  <r>
    <s v="PAT_249"/>
    <x v="3"/>
    <x v="5548"/>
    <d v="2022-12-26T06:06:13"/>
    <x v="3"/>
    <x v="11"/>
    <x v="1517"/>
    <n v="29"/>
    <x v="0"/>
    <x v="1"/>
    <x v="1"/>
    <n v="2630.59"/>
  </r>
  <r>
    <s v="PAT_2149"/>
    <x v="3"/>
    <x v="5549"/>
    <d v="2022-12-26T12:21:42"/>
    <x v="3"/>
    <x v="11"/>
    <x v="1717"/>
    <n v="41"/>
    <x v="1"/>
    <x v="0"/>
    <x v="1"/>
    <n v="5874.19"/>
  </r>
  <r>
    <s v="PAT_1836"/>
    <x v="3"/>
    <x v="5550"/>
    <d v="2022-12-26T18:37:11"/>
    <x v="3"/>
    <x v="11"/>
    <x v="2483"/>
    <n v="87"/>
    <x v="0"/>
    <x v="3"/>
    <x v="1"/>
    <n v="8585.59"/>
  </r>
  <r>
    <s v="PAT_1930"/>
    <x v="2"/>
    <x v="5551"/>
    <d v="2022-12-27T00:52:40"/>
    <x v="3"/>
    <x v="11"/>
    <x v="1166"/>
    <n v="69"/>
    <x v="0"/>
    <x v="2"/>
    <x v="2"/>
    <n v="6542.73"/>
  </r>
  <r>
    <s v="PAT_1773"/>
    <x v="3"/>
    <x v="5552"/>
    <d v="2022-12-27T07:08:09"/>
    <x v="3"/>
    <x v="11"/>
    <x v="2257"/>
    <n v="69"/>
    <x v="0"/>
    <x v="3"/>
    <x v="0"/>
    <n v="9027.92"/>
  </r>
  <r>
    <s v="PAT_1690"/>
    <x v="1"/>
    <x v="5553"/>
    <d v="2022-12-27T13:23:38"/>
    <x v="3"/>
    <x v="11"/>
    <x v="1042"/>
    <n v="23"/>
    <x v="0"/>
    <x v="3"/>
    <x v="1"/>
    <n v="3794.13"/>
  </r>
  <r>
    <s v="PAT_2725"/>
    <x v="2"/>
    <x v="5554"/>
    <d v="2022-12-27T19:39:07"/>
    <x v="3"/>
    <x v="11"/>
    <x v="711"/>
    <n v="58"/>
    <x v="0"/>
    <x v="1"/>
    <x v="2"/>
    <n v="2780.22"/>
  </r>
  <r>
    <s v="PAT_411"/>
    <x v="1"/>
    <x v="5389"/>
    <d v="2022-12-28T01:54:36"/>
    <x v="3"/>
    <x v="11"/>
    <x v="1145"/>
    <n v="78"/>
    <x v="1"/>
    <x v="2"/>
    <x v="1"/>
    <n v="6480.04"/>
  </r>
  <r>
    <s v="PAT_867"/>
    <x v="0"/>
    <x v="5555"/>
    <d v="2022-12-28T08:10:05"/>
    <x v="3"/>
    <x v="11"/>
    <x v="2484"/>
    <n v="62"/>
    <x v="0"/>
    <x v="3"/>
    <x v="1"/>
    <n v="6783.74"/>
  </r>
  <r>
    <s v="PAT_2191"/>
    <x v="2"/>
    <x v="5556"/>
    <d v="2022-12-28T14:25:34"/>
    <x v="3"/>
    <x v="11"/>
    <x v="1637"/>
    <n v="82"/>
    <x v="1"/>
    <x v="1"/>
    <x v="2"/>
    <n v="5110.3900000000003"/>
  </r>
  <r>
    <s v="PAT_2673"/>
    <x v="2"/>
    <x v="5557"/>
    <d v="2022-12-28T20:41:03"/>
    <x v="3"/>
    <x v="11"/>
    <x v="2485"/>
    <n v="60"/>
    <x v="1"/>
    <x v="2"/>
    <x v="0"/>
    <n v="2419.04"/>
  </r>
  <r>
    <s v="PAT_2436"/>
    <x v="1"/>
    <x v="5558"/>
    <d v="2022-12-29T02:56:32"/>
    <x v="3"/>
    <x v="11"/>
    <x v="797"/>
    <n v="45"/>
    <x v="1"/>
    <x v="0"/>
    <x v="2"/>
    <n v="435.21"/>
  </r>
  <r>
    <s v="PAT_977"/>
    <x v="2"/>
    <x v="5351"/>
    <d v="2022-12-29T09:12:01"/>
    <x v="3"/>
    <x v="11"/>
    <x v="1873"/>
    <n v="27"/>
    <x v="1"/>
    <x v="3"/>
    <x v="1"/>
    <n v="3693.25"/>
  </r>
  <r>
    <s v="PAT_1832"/>
    <x v="0"/>
    <x v="5559"/>
    <d v="2022-12-29T15:27:30"/>
    <x v="3"/>
    <x v="11"/>
    <x v="2486"/>
    <n v="71"/>
    <x v="0"/>
    <x v="4"/>
    <x v="0"/>
    <n v="3984.77"/>
  </r>
  <r>
    <s v="PAT_1722"/>
    <x v="1"/>
    <x v="5560"/>
    <d v="2022-12-29T21:42:58"/>
    <x v="3"/>
    <x v="11"/>
    <x v="1747"/>
    <n v="43"/>
    <x v="0"/>
    <x v="3"/>
    <x v="1"/>
    <n v="4426.5"/>
  </r>
  <r>
    <s v="PAT_869"/>
    <x v="1"/>
    <x v="5561"/>
    <d v="2022-12-30T03:58:27"/>
    <x v="3"/>
    <x v="11"/>
    <x v="280"/>
    <n v="19"/>
    <x v="1"/>
    <x v="3"/>
    <x v="1"/>
    <n v="8655.9500000000007"/>
  </r>
  <r>
    <s v="PAT_2544"/>
    <x v="3"/>
    <x v="5562"/>
    <d v="2022-12-30T10:13:56"/>
    <x v="3"/>
    <x v="11"/>
    <x v="2430"/>
    <n v="42"/>
    <x v="1"/>
    <x v="1"/>
    <x v="1"/>
    <n v="530.12"/>
  </r>
  <r>
    <s v="PAT_1895"/>
    <x v="1"/>
    <x v="5563"/>
    <d v="2022-12-30T16:29:25"/>
    <x v="3"/>
    <x v="11"/>
    <x v="195"/>
    <n v="87"/>
    <x v="0"/>
    <x v="2"/>
    <x v="0"/>
    <n v="7255.69"/>
  </r>
  <r>
    <s v="PAT_1102"/>
    <x v="3"/>
    <x v="5564"/>
    <d v="2022-12-30T22:44:54"/>
    <x v="3"/>
    <x v="11"/>
    <x v="2487"/>
    <n v="39"/>
    <x v="0"/>
    <x v="1"/>
    <x v="1"/>
    <n v="8682.42"/>
  </r>
  <r>
    <s v="PAT_1748"/>
    <x v="0"/>
    <x v="5565"/>
    <d v="2022-12-31T05:00:23"/>
    <x v="3"/>
    <x v="11"/>
    <x v="2226"/>
    <n v="64"/>
    <x v="0"/>
    <x v="4"/>
    <x v="0"/>
    <n v="6757.81"/>
  </r>
  <r>
    <s v="PAT_430"/>
    <x v="3"/>
    <x v="5566"/>
    <d v="2022-12-31T11:15:52"/>
    <x v="3"/>
    <x v="11"/>
    <x v="2102"/>
    <n v="40"/>
    <x v="0"/>
    <x v="0"/>
    <x v="2"/>
    <n v="9664.33"/>
  </r>
  <r>
    <s v="PAT_2429"/>
    <x v="1"/>
    <x v="5567"/>
    <d v="2022-12-31T17:31:21"/>
    <x v="3"/>
    <x v="11"/>
    <x v="2095"/>
    <n v="42"/>
    <x v="0"/>
    <x v="4"/>
    <x v="1"/>
    <n v="1970.37"/>
  </r>
  <r>
    <s v="PAT_2386"/>
    <x v="2"/>
    <x v="5568"/>
    <d v="2022-12-31T23:46:50"/>
    <x v="3"/>
    <x v="11"/>
    <x v="2223"/>
    <n v="56"/>
    <x v="0"/>
    <x v="0"/>
    <x v="1"/>
    <n v="715.97"/>
  </r>
  <r>
    <s v="PAT_81"/>
    <x v="1"/>
    <x v="5569"/>
    <d v="2023-01-01T06:02:19"/>
    <x v="4"/>
    <x v="0"/>
    <x v="1655"/>
    <n v="45"/>
    <x v="1"/>
    <x v="0"/>
    <x v="2"/>
    <n v="4208.13"/>
  </r>
  <r>
    <s v="PAT_2982"/>
    <x v="1"/>
    <x v="5570"/>
    <d v="2023-01-01T12:17:48"/>
    <x v="4"/>
    <x v="0"/>
    <x v="2488"/>
    <n v="39"/>
    <x v="0"/>
    <x v="3"/>
    <x v="2"/>
    <n v="2207.0300000000002"/>
  </r>
  <r>
    <s v="PAT_1468"/>
    <x v="2"/>
    <x v="5571"/>
    <d v="2023-01-01T18:33:17"/>
    <x v="4"/>
    <x v="0"/>
    <x v="1525"/>
    <n v="61"/>
    <x v="1"/>
    <x v="4"/>
    <x v="0"/>
    <n v="388.37"/>
  </r>
  <r>
    <s v="PAT_2526"/>
    <x v="1"/>
    <x v="5572"/>
    <d v="2023-01-02T00:48:46"/>
    <x v="4"/>
    <x v="0"/>
    <x v="2277"/>
    <n v="70"/>
    <x v="0"/>
    <x v="1"/>
    <x v="0"/>
    <n v="1017.18"/>
  </r>
  <r>
    <s v="PAT_1045"/>
    <x v="3"/>
    <x v="5573"/>
    <d v="2023-01-02T07:04:15"/>
    <x v="4"/>
    <x v="0"/>
    <x v="449"/>
    <n v="72"/>
    <x v="1"/>
    <x v="1"/>
    <x v="2"/>
    <n v="3374.15"/>
  </r>
  <r>
    <s v="PAT_1560"/>
    <x v="2"/>
    <x v="5574"/>
    <d v="2023-01-02T13:19:44"/>
    <x v="4"/>
    <x v="0"/>
    <x v="2489"/>
    <n v="38"/>
    <x v="0"/>
    <x v="2"/>
    <x v="2"/>
    <n v="971.15"/>
  </r>
  <r>
    <s v="PAT_660"/>
    <x v="2"/>
    <x v="5575"/>
    <d v="2023-01-02T19:35:12"/>
    <x v="4"/>
    <x v="0"/>
    <x v="2490"/>
    <n v="41"/>
    <x v="1"/>
    <x v="3"/>
    <x v="2"/>
    <n v="7716.63"/>
  </r>
  <r>
    <s v="PAT_1679"/>
    <x v="0"/>
    <x v="5576"/>
    <d v="2023-01-03T01:50:41"/>
    <x v="4"/>
    <x v="0"/>
    <x v="1944"/>
    <n v="59"/>
    <x v="1"/>
    <x v="0"/>
    <x v="1"/>
    <n v="9287.89"/>
  </r>
  <r>
    <s v="PAT_2936"/>
    <x v="2"/>
    <x v="5577"/>
    <d v="2023-01-03T08:06:10"/>
    <x v="4"/>
    <x v="0"/>
    <x v="697"/>
    <n v="26"/>
    <x v="0"/>
    <x v="1"/>
    <x v="2"/>
    <n v="5515.13"/>
  </r>
  <r>
    <s v="PAT_2256"/>
    <x v="0"/>
    <x v="5578"/>
    <d v="2023-01-03T14:21:39"/>
    <x v="4"/>
    <x v="0"/>
    <x v="2491"/>
    <n v="53"/>
    <x v="0"/>
    <x v="1"/>
    <x v="1"/>
    <n v="8075.89"/>
  </r>
  <r>
    <s v="PAT_303"/>
    <x v="0"/>
    <x v="5579"/>
    <d v="2023-01-03T20:37:08"/>
    <x v="4"/>
    <x v="0"/>
    <x v="2492"/>
    <n v="70"/>
    <x v="0"/>
    <x v="2"/>
    <x v="0"/>
    <n v="3121.82"/>
  </r>
  <r>
    <s v="PAT_937"/>
    <x v="1"/>
    <x v="5580"/>
    <d v="2023-01-04T02:52:37"/>
    <x v="4"/>
    <x v="0"/>
    <x v="1319"/>
    <n v="22"/>
    <x v="0"/>
    <x v="3"/>
    <x v="1"/>
    <n v="9887.98"/>
  </r>
  <r>
    <s v="PAT_2235"/>
    <x v="2"/>
    <x v="5581"/>
    <d v="2023-01-04T09:08:06"/>
    <x v="4"/>
    <x v="0"/>
    <x v="1870"/>
    <n v="58"/>
    <x v="0"/>
    <x v="2"/>
    <x v="0"/>
    <n v="5273.03"/>
  </r>
  <r>
    <s v="PAT_349"/>
    <x v="2"/>
    <x v="5582"/>
    <d v="2023-01-04T15:23:35"/>
    <x v="4"/>
    <x v="0"/>
    <x v="488"/>
    <n v="84"/>
    <x v="0"/>
    <x v="1"/>
    <x v="2"/>
    <n v="8314.26"/>
  </r>
  <r>
    <s v="PAT_1480"/>
    <x v="0"/>
    <x v="5583"/>
    <d v="2023-01-04T21:39:04"/>
    <x v="4"/>
    <x v="0"/>
    <x v="2007"/>
    <n v="71"/>
    <x v="0"/>
    <x v="2"/>
    <x v="2"/>
    <n v="2259.2199999999998"/>
  </r>
  <r>
    <s v="PAT_1626"/>
    <x v="3"/>
    <x v="5584"/>
    <d v="2023-01-05T03:54:33"/>
    <x v="4"/>
    <x v="0"/>
    <x v="1570"/>
    <n v="27"/>
    <x v="0"/>
    <x v="2"/>
    <x v="1"/>
    <n v="318.04000000000002"/>
  </r>
  <r>
    <s v="PAT_786"/>
    <x v="3"/>
    <x v="5585"/>
    <d v="2023-01-05T10:10:02"/>
    <x v="4"/>
    <x v="0"/>
    <x v="1630"/>
    <n v="46"/>
    <x v="1"/>
    <x v="0"/>
    <x v="1"/>
    <n v="6596.12"/>
  </r>
  <r>
    <s v="PAT_2981"/>
    <x v="0"/>
    <x v="5586"/>
    <d v="2023-01-05T16:25:31"/>
    <x v="4"/>
    <x v="0"/>
    <x v="729"/>
    <n v="68"/>
    <x v="1"/>
    <x v="0"/>
    <x v="1"/>
    <n v="8782.0300000000007"/>
  </r>
  <r>
    <s v="PAT_1452"/>
    <x v="0"/>
    <x v="5587"/>
    <d v="2023-01-05T22:41:00"/>
    <x v="4"/>
    <x v="0"/>
    <x v="2296"/>
    <n v="46"/>
    <x v="0"/>
    <x v="1"/>
    <x v="2"/>
    <n v="9038.26"/>
  </r>
  <r>
    <s v="PAT_2921"/>
    <x v="3"/>
    <x v="5588"/>
    <d v="2023-01-06T04:56:29"/>
    <x v="4"/>
    <x v="0"/>
    <x v="2472"/>
    <n v="71"/>
    <x v="1"/>
    <x v="3"/>
    <x v="2"/>
    <n v="1781.38"/>
  </r>
  <r>
    <s v="PAT_2447"/>
    <x v="1"/>
    <x v="5589"/>
    <d v="2023-01-06T11:11:58"/>
    <x v="4"/>
    <x v="0"/>
    <x v="1961"/>
    <n v="67"/>
    <x v="0"/>
    <x v="3"/>
    <x v="1"/>
    <n v="9460.99"/>
  </r>
  <r>
    <s v="PAT_2357"/>
    <x v="2"/>
    <x v="5590"/>
    <d v="2023-01-06T17:27:26"/>
    <x v="4"/>
    <x v="0"/>
    <x v="1769"/>
    <n v="50"/>
    <x v="0"/>
    <x v="0"/>
    <x v="2"/>
    <n v="4016.53"/>
  </r>
  <r>
    <s v="PAT_2762"/>
    <x v="0"/>
    <x v="5591"/>
    <d v="2023-01-06T23:42:55"/>
    <x v="4"/>
    <x v="0"/>
    <x v="1677"/>
    <n v="80"/>
    <x v="1"/>
    <x v="1"/>
    <x v="2"/>
    <n v="7401.11"/>
  </r>
  <r>
    <s v="PAT_2109"/>
    <x v="1"/>
    <x v="5592"/>
    <d v="2023-01-07T05:58:24"/>
    <x v="4"/>
    <x v="0"/>
    <x v="1276"/>
    <n v="80"/>
    <x v="0"/>
    <x v="3"/>
    <x v="0"/>
    <n v="8617.06"/>
  </r>
  <r>
    <s v="PAT_2980"/>
    <x v="3"/>
    <x v="5593"/>
    <d v="2023-01-07T12:13:53"/>
    <x v="4"/>
    <x v="0"/>
    <x v="432"/>
    <n v="47"/>
    <x v="1"/>
    <x v="2"/>
    <x v="0"/>
    <n v="8382.44"/>
  </r>
  <r>
    <s v="PAT_720"/>
    <x v="2"/>
    <x v="5594"/>
    <d v="2023-01-07T18:29:22"/>
    <x v="4"/>
    <x v="0"/>
    <x v="648"/>
    <n v="82"/>
    <x v="1"/>
    <x v="0"/>
    <x v="1"/>
    <n v="4178.3900000000003"/>
  </r>
  <r>
    <s v="PAT_2141"/>
    <x v="2"/>
    <x v="5595"/>
    <d v="2023-01-08T00:44:51"/>
    <x v="4"/>
    <x v="0"/>
    <x v="46"/>
    <n v="62"/>
    <x v="1"/>
    <x v="2"/>
    <x v="2"/>
    <n v="2044.3"/>
  </r>
  <r>
    <s v="PAT_1668"/>
    <x v="0"/>
    <x v="5596"/>
    <d v="2023-01-08T07:00:20"/>
    <x v="4"/>
    <x v="0"/>
    <x v="2493"/>
    <n v="35"/>
    <x v="1"/>
    <x v="3"/>
    <x v="1"/>
    <n v="5491.97"/>
  </r>
  <r>
    <s v="PAT_2136"/>
    <x v="2"/>
    <x v="5597"/>
    <d v="2023-01-08T13:15:49"/>
    <x v="4"/>
    <x v="0"/>
    <x v="712"/>
    <n v="22"/>
    <x v="1"/>
    <x v="4"/>
    <x v="1"/>
    <n v="8370.44"/>
  </r>
  <r>
    <s v="PAT_220"/>
    <x v="3"/>
    <x v="5598"/>
    <d v="2023-01-08T19:31:18"/>
    <x v="4"/>
    <x v="0"/>
    <x v="630"/>
    <n v="41"/>
    <x v="0"/>
    <x v="4"/>
    <x v="1"/>
    <n v="8784.65"/>
  </r>
  <r>
    <s v="PAT_1199"/>
    <x v="0"/>
    <x v="5599"/>
    <d v="2023-01-09T01:46:47"/>
    <x v="4"/>
    <x v="0"/>
    <x v="502"/>
    <n v="83"/>
    <x v="0"/>
    <x v="4"/>
    <x v="0"/>
    <n v="5224.1899999999996"/>
  </r>
  <r>
    <s v="PAT_438"/>
    <x v="2"/>
    <x v="5600"/>
    <d v="2023-01-09T08:02:16"/>
    <x v="4"/>
    <x v="0"/>
    <x v="2249"/>
    <n v="26"/>
    <x v="0"/>
    <x v="3"/>
    <x v="2"/>
    <n v="1357.12"/>
  </r>
  <r>
    <s v="PAT_1786"/>
    <x v="0"/>
    <x v="5601"/>
    <d v="2023-01-09T14:17:45"/>
    <x v="4"/>
    <x v="0"/>
    <x v="2494"/>
    <n v="76"/>
    <x v="1"/>
    <x v="3"/>
    <x v="0"/>
    <n v="8348.99"/>
  </r>
  <r>
    <s v="PAT_1801"/>
    <x v="0"/>
    <x v="5602"/>
    <d v="2023-01-09T20:33:14"/>
    <x v="4"/>
    <x v="0"/>
    <x v="2377"/>
    <n v="34"/>
    <x v="1"/>
    <x v="0"/>
    <x v="0"/>
    <n v="2833.19"/>
  </r>
  <r>
    <s v="PAT_2174"/>
    <x v="0"/>
    <x v="5603"/>
    <d v="2023-01-10T02:48:43"/>
    <x v="4"/>
    <x v="0"/>
    <x v="1751"/>
    <n v="78"/>
    <x v="0"/>
    <x v="1"/>
    <x v="2"/>
    <n v="6146.61"/>
  </r>
  <r>
    <s v="PAT_670"/>
    <x v="1"/>
    <x v="5604"/>
    <d v="2023-01-10T09:04:12"/>
    <x v="4"/>
    <x v="0"/>
    <x v="312"/>
    <n v="50"/>
    <x v="1"/>
    <x v="0"/>
    <x v="2"/>
    <n v="9741.56"/>
  </r>
  <r>
    <s v="PAT_20"/>
    <x v="1"/>
    <x v="5605"/>
    <d v="2023-01-10T15:19:40"/>
    <x v="4"/>
    <x v="0"/>
    <x v="2495"/>
    <n v="82"/>
    <x v="0"/>
    <x v="3"/>
    <x v="2"/>
    <n v="4811.5600000000004"/>
  </r>
  <r>
    <s v="PAT_1169"/>
    <x v="1"/>
    <x v="5606"/>
    <d v="2023-01-10T21:35:09"/>
    <x v="4"/>
    <x v="0"/>
    <x v="2456"/>
    <n v="20"/>
    <x v="1"/>
    <x v="1"/>
    <x v="2"/>
    <n v="4865.5600000000004"/>
  </r>
  <r>
    <s v="PAT_2165"/>
    <x v="2"/>
    <x v="5607"/>
    <d v="2023-01-11T03:50:38"/>
    <x v="4"/>
    <x v="0"/>
    <x v="1110"/>
    <n v="56"/>
    <x v="1"/>
    <x v="4"/>
    <x v="0"/>
    <n v="9187.27"/>
  </r>
  <r>
    <s v="PAT_1962"/>
    <x v="1"/>
    <x v="5608"/>
    <d v="2023-01-11T10:06:07"/>
    <x v="4"/>
    <x v="0"/>
    <x v="1979"/>
    <n v="19"/>
    <x v="0"/>
    <x v="4"/>
    <x v="2"/>
    <n v="8145.33"/>
  </r>
  <r>
    <s v="PAT_2356"/>
    <x v="3"/>
    <x v="5609"/>
    <d v="2023-01-11T16:21:36"/>
    <x v="4"/>
    <x v="0"/>
    <x v="936"/>
    <n v="32"/>
    <x v="0"/>
    <x v="4"/>
    <x v="2"/>
    <n v="9187.2800000000007"/>
  </r>
  <r>
    <s v="PAT_1070"/>
    <x v="0"/>
    <x v="5610"/>
    <d v="2023-01-11T22:37:05"/>
    <x v="4"/>
    <x v="0"/>
    <x v="295"/>
    <n v="36"/>
    <x v="1"/>
    <x v="2"/>
    <x v="1"/>
    <n v="8252.44"/>
  </r>
  <r>
    <s v="PAT_2700"/>
    <x v="2"/>
    <x v="5611"/>
    <d v="2023-01-12T04:52:34"/>
    <x v="4"/>
    <x v="0"/>
    <x v="1964"/>
    <n v="88"/>
    <x v="0"/>
    <x v="1"/>
    <x v="1"/>
    <n v="4802.1000000000004"/>
  </r>
  <r>
    <s v="PAT_1154"/>
    <x v="1"/>
    <x v="5612"/>
    <d v="2023-01-12T11:08:03"/>
    <x v="4"/>
    <x v="0"/>
    <x v="809"/>
    <n v="29"/>
    <x v="0"/>
    <x v="3"/>
    <x v="2"/>
    <n v="50.48"/>
  </r>
  <r>
    <s v="PAT_1073"/>
    <x v="2"/>
    <x v="5613"/>
    <d v="2023-01-12T17:23:32"/>
    <x v="4"/>
    <x v="0"/>
    <x v="1212"/>
    <n v="42"/>
    <x v="1"/>
    <x v="4"/>
    <x v="1"/>
    <n v="9305.15"/>
  </r>
  <r>
    <s v="PAT_1315"/>
    <x v="1"/>
    <x v="5614"/>
    <d v="2023-01-12T23:39:01"/>
    <x v="4"/>
    <x v="0"/>
    <x v="501"/>
    <n v="54"/>
    <x v="1"/>
    <x v="2"/>
    <x v="0"/>
    <n v="3909.28"/>
  </r>
  <r>
    <s v="PAT_262"/>
    <x v="0"/>
    <x v="5615"/>
    <d v="2023-01-13T05:54:30"/>
    <x v="4"/>
    <x v="0"/>
    <x v="2353"/>
    <n v="70"/>
    <x v="1"/>
    <x v="1"/>
    <x v="0"/>
    <n v="9656.3700000000008"/>
  </r>
  <r>
    <s v="PAT_1466"/>
    <x v="0"/>
    <x v="5616"/>
    <d v="2023-01-13T12:09:59"/>
    <x v="4"/>
    <x v="0"/>
    <x v="1498"/>
    <n v="56"/>
    <x v="1"/>
    <x v="4"/>
    <x v="2"/>
    <n v="1674.86"/>
  </r>
  <r>
    <s v="PAT_84"/>
    <x v="2"/>
    <x v="5617"/>
    <d v="2023-01-13T18:25:28"/>
    <x v="4"/>
    <x v="0"/>
    <x v="1202"/>
    <n v="51"/>
    <x v="0"/>
    <x v="4"/>
    <x v="0"/>
    <n v="7663.98"/>
  </r>
  <r>
    <s v="PAT_1732"/>
    <x v="0"/>
    <x v="5618"/>
    <d v="2023-01-14T00:40:57"/>
    <x v="4"/>
    <x v="0"/>
    <x v="676"/>
    <n v="59"/>
    <x v="0"/>
    <x v="0"/>
    <x v="2"/>
    <n v="8207.3700000000008"/>
  </r>
  <r>
    <s v="PAT_561"/>
    <x v="2"/>
    <x v="5619"/>
    <d v="2023-01-14T06:56:26"/>
    <x v="4"/>
    <x v="0"/>
    <x v="2496"/>
    <n v="66"/>
    <x v="0"/>
    <x v="3"/>
    <x v="2"/>
    <n v="9309.65"/>
  </r>
  <r>
    <s v="PAT_1087"/>
    <x v="3"/>
    <x v="5620"/>
    <d v="2023-01-14T13:11:54"/>
    <x v="4"/>
    <x v="0"/>
    <x v="932"/>
    <n v="83"/>
    <x v="0"/>
    <x v="1"/>
    <x v="1"/>
    <n v="6992.13"/>
  </r>
  <r>
    <s v="PAT_2469"/>
    <x v="2"/>
    <x v="5621"/>
    <d v="2023-01-14T19:27:23"/>
    <x v="4"/>
    <x v="0"/>
    <x v="2093"/>
    <n v="72"/>
    <x v="1"/>
    <x v="0"/>
    <x v="2"/>
    <n v="959.09"/>
  </r>
  <r>
    <s v="PAT_205"/>
    <x v="1"/>
    <x v="5622"/>
    <d v="2023-01-15T01:42:52"/>
    <x v="4"/>
    <x v="0"/>
    <x v="1914"/>
    <n v="40"/>
    <x v="1"/>
    <x v="1"/>
    <x v="1"/>
    <n v="5086.7299999999996"/>
  </r>
  <r>
    <s v="PAT_2142"/>
    <x v="0"/>
    <x v="5623"/>
    <d v="2023-01-15T07:58:21"/>
    <x v="4"/>
    <x v="0"/>
    <x v="1493"/>
    <n v="80"/>
    <x v="1"/>
    <x v="0"/>
    <x v="1"/>
    <n v="9913.9"/>
  </r>
  <r>
    <s v="PAT_1220"/>
    <x v="2"/>
    <x v="5624"/>
    <d v="2023-01-15T14:13:50"/>
    <x v="4"/>
    <x v="0"/>
    <x v="2497"/>
    <n v="40"/>
    <x v="0"/>
    <x v="0"/>
    <x v="1"/>
    <n v="538.66999999999996"/>
  </r>
  <r>
    <s v="PAT_2607"/>
    <x v="0"/>
    <x v="5625"/>
    <d v="2023-01-15T20:29:19"/>
    <x v="4"/>
    <x v="0"/>
    <x v="1219"/>
    <n v="60"/>
    <x v="0"/>
    <x v="1"/>
    <x v="1"/>
    <n v="9371.2900000000009"/>
  </r>
  <r>
    <s v="PAT_2837"/>
    <x v="2"/>
    <x v="5626"/>
    <d v="2023-01-16T02:44:48"/>
    <x v="4"/>
    <x v="0"/>
    <x v="1472"/>
    <n v="83"/>
    <x v="0"/>
    <x v="3"/>
    <x v="1"/>
    <n v="960.31"/>
  </r>
  <r>
    <s v="PAT_1097"/>
    <x v="1"/>
    <x v="5627"/>
    <d v="2023-01-16T09:00:17"/>
    <x v="4"/>
    <x v="0"/>
    <x v="759"/>
    <n v="65"/>
    <x v="0"/>
    <x v="0"/>
    <x v="0"/>
    <n v="5151.5600000000004"/>
  </r>
  <r>
    <s v="PAT_1641"/>
    <x v="0"/>
    <x v="5628"/>
    <d v="2023-01-16T15:15:46"/>
    <x v="4"/>
    <x v="0"/>
    <x v="2284"/>
    <n v="66"/>
    <x v="1"/>
    <x v="3"/>
    <x v="2"/>
    <n v="7390.84"/>
  </r>
  <r>
    <s v="PAT_2591"/>
    <x v="1"/>
    <x v="5629"/>
    <d v="2023-01-16T21:31:15"/>
    <x v="4"/>
    <x v="0"/>
    <x v="632"/>
    <n v="83"/>
    <x v="1"/>
    <x v="1"/>
    <x v="0"/>
    <n v="1510.18"/>
  </r>
  <r>
    <s v="PAT_2479"/>
    <x v="1"/>
    <x v="5630"/>
    <d v="2023-01-17T03:46:44"/>
    <x v="4"/>
    <x v="0"/>
    <x v="515"/>
    <n v="32"/>
    <x v="0"/>
    <x v="0"/>
    <x v="1"/>
    <n v="8217.92"/>
  </r>
  <r>
    <s v="PAT_927"/>
    <x v="2"/>
    <x v="5631"/>
    <d v="2023-01-17T10:02:13"/>
    <x v="4"/>
    <x v="0"/>
    <x v="181"/>
    <n v="27"/>
    <x v="0"/>
    <x v="3"/>
    <x v="1"/>
    <n v="6813.22"/>
  </r>
  <r>
    <s v="PAT_2667"/>
    <x v="3"/>
    <x v="5632"/>
    <d v="2023-01-17T16:17:42"/>
    <x v="4"/>
    <x v="0"/>
    <x v="2498"/>
    <n v="62"/>
    <x v="1"/>
    <x v="4"/>
    <x v="0"/>
    <n v="693.04"/>
  </r>
  <r>
    <s v="PAT_1176"/>
    <x v="1"/>
    <x v="5633"/>
    <d v="2023-01-17T22:33:11"/>
    <x v="4"/>
    <x v="0"/>
    <x v="645"/>
    <n v="51"/>
    <x v="0"/>
    <x v="3"/>
    <x v="1"/>
    <n v="4785.8100000000004"/>
  </r>
  <r>
    <s v="PAT_2691"/>
    <x v="3"/>
    <x v="5634"/>
    <d v="2023-01-18T04:48:40"/>
    <x v="4"/>
    <x v="0"/>
    <x v="2319"/>
    <n v="38"/>
    <x v="1"/>
    <x v="3"/>
    <x v="1"/>
    <n v="395.78"/>
  </r>
  <r>
    <s v="PAT_1126"/>
    <x v="3"/>
    <x v="5635"/>
    <d v="2023-01-18T11:04:08"/>
    <x v="4"/>
    <x v="0"/>
    <x v="1122"/>
    <n v="31"/>
    <x v="1"/>
    <x v="1"/>
    <x v="1"/>
    <n v="5691.48"/>
  </r>
  <r>
    <s v="PAT_1969"/>
    <x v="0"/>
    <x v="5636"/>
    <d v="2023-01-18T17:19:37"/>
    <x v="4"/>
    <x v="0"/>
    <x v="2337"/>
    <n v="56"/>
    <x v="1"/>
    <x v="4"/>
    <x v="2"/>
    <n v="9950.64"/>
  </r>
  <r>
    <s v="PAT_2566"/>
    <x v="3"/>
    <x v="5637"/>
    <d v="2023-01-18T23:35:06"/>
    <x v="4"/>
    <x v="0"/>
    <x v="1475"/>
    <n v="72"/>
    <x v="1"/>
    <x v="3"/>
    <x v="0"/>
    <n v="3923.76"/>
  </r>
  <r>
    <s v="PAT_2416"/>
    <x v="1"/>
    <x v="5638"/>
    <d v="2023-01-19T05:50:35"/>
    <x v="4"/>
    <x v="0"/>
    <x v="474"/>
    <n v="29"/>
    <x v="0"/>
    <x v="2"/>
    <x v="0"/>
    <n v="4137.76"/>
  </r>
  <r>
    <s v="PAT_508"/>
    <x v="1"/>
    <x v="5639"/>
    <d v="2023-01-19T12:06:04"/>
    <x v="4"/>
    <x v="0"/>
    <x v="54"/>
    <n v="48"/>
    <x v="1"/>
    <x v="2"/>
    <x v="0"/>
    <n v="5919.07"/>
  </r>
  <r>
    <s v="PAT_1412"/>
    <x v="2"/>
    <x v="5640"/>
    <d v="2023-01-19T18:21:33"/>
    <x v="4"/>
    <x v="0"/>
    <x v="984"/>
    <n v="18"/>
    <x v="1"/>
    <x v="0"/>
    <x v="2"/>
    <n v="7477.66"/>
  </r>
  <r>
    <s v="PAT_2059"/>
    <x v="0"/>
    <x v="5641"/>
    <d v="2023-01-20T00:37:02"/>
    <x v="4"/>
    <x v="0"/>
    <x v="694"/>
    <n v="22"/>
    <x v="1"/>
    <x v="4"/>
    <x v="2"/>
    <n v="1495.2"/>
  </r>
  <r>
    <s v="PAT_833"/>
    <x v="1"/>
    <x v="5642"/>
    <d v="2023-01-20T06:52:31"/>
    <x v="4"/>
    <x v="0"/>
    <x v="279"/>
    <n v="43"/>
    <x v="1"/>
    <x v="1"/>
    <x v="0"/>
    <n v="4987.4799999999996"/>
  </r>
  <r>
    <s v="PAT_877"/>
    <x v="2"/>
    <x v="5643"/>
    <d v="2023-01-20T13:08:00"/>
    <x v="4"/>
    <x v="0"/>
    <x v="2149"/>
    <n v="83"/>
    <x v="1"/>
    <x v="1"/>
    <x v="1"/>
    <n v="5222.1499999999996"/>
  </r>
  <r>
    <s v="PAT_1749"/>
    <x v="3"/>
    <x v="5644"/>
    <d v="2023-01-20T19:23:29"/>
    <x v="4"/>
    <x v="0"/>
    <x v="561"/>
    <n v="81"/>
    <x v="1"/>
    <x v="0"/>
    <x v="0"/>
    <n v="6053.85"/>
  </r>
  <r>
    <s v="PAT_1610"/>
    <x v="3"/>
    <x v="5645"/>
    <d v="2023-01-21T01:38:58"/>
    <x v="4"/>
    <x v="0"/>
    <x v="2499"/>
    <n v="81"/>
    <x v="1"/>
    <x v="2"/>
    <x v="0"/>
    <n v="8050.24"/>
  </r>
  <r>
    <s v="PAT_1217"/>
    <x v="0"/>
    <x v="5646"/>
    <d v="2023-01-21T07:54:27"/>
    <x v="4"/>
    <x v="0"/>
    <x v="816"/>
    <n v="86"/>
    <x v="1"/>
    <x v="3"/>
    <x v="1"/>
    <n v="6894.42"/>
  </r>
  <r>
    <s v="PAT_827"/>
    <x v="2"/>
    <x v="5647"/>
    <d v="2023-01-21T14:09:56"/>
    <x v="4"/>
    <x v="0"/>
    <x v="1186"/>
    <n v="28"/>
    <x v="1"/>
    <x v="2"/>
    <x v="1"/>
    <n v="8190.8"/>
  </r>
  <r>
    <s v="PAT_30"/>
    <x v="1"/>
    <x v="5648"/>
    <d v="2023-01-21T20:25:25"/>
    <x v="4"/>
    <x v="0"/>
    <x v="160"/>
    <n v="49"/>
    <x v="0"/>
    <x v="4"/>
    <x v="0"/>
    <n v="4019.37"/>
  </r>
  <r>
    <s v="PAT_2390"/>
    <x v="2"/>
    <x v="5649"/>
    <d v="2023-01-22T02:40:53"/>
    <x v="4"/>
    <x v="0"/>
    <x v="1087"/>
    <n v="59"/>
    <x v="1"/>
    <x v="0"/>
    <x v="0"/>
    <n v="3981.37"/>
  </r>
  <r>
    <s v="PAT_786"/>
    <x v="3"/>
    <x v="5650"/>
    <d v="2023-01-22T08:56:22"/>
    <x v="4"/>
    <x v="0"/>
    <x v="1630"/>
    <n v="46"/>
    <x v="1"/>
    <x v="0"/>
    <x v="1"/>
    <n v="6596.12"/>
  </r>
  <r>
    <s v="PAT_358"/>
    <x v="0"/>
    <x v="5651"/>
    <d v="2023-01-22T15:11:51"/>
    <x v="4"/>
    <x v="0"/>
    <x v="2259"/>
    <n v="67"/>
    <x v="1"/>
    <x v="4"/>
    <x v="2"/>
    <n v="6048.97"/>
  </r>
  <r>
    <s v="PAT_1932"/>
    <x v="2"/>
    <x v="5652"/>
    <d v="2023-01-22T21:27:20"/>
    <x v="4"/>
    <x v="0"/>
    <x v="2221"/>
    <n v="71"/>
    <x v="1"/>
    <x v="4"/>
    <x v="0"/>
    <n v="6295.03"/>
  </r>
  <r>
    <s v="PAT_1259"/>
    <x v="1"/>
    <x v="5653"/>
    <d v="2023-01-23T03:42:49"/>
    <x v="4"/>
    <x v="0"/>
    <x v="482"/>
    <n v="31"/>
    <x v="1"/>
    <x v="1"/>
    <x v="0"/>
    <n v="6168.42"/>
  </r>
  <r>
    <s v="PAT_2020"/>
    <x v="1"/>
    <x v="5654"/>
    <d v="2023-01-23T09:58:18"/>
    <x v="4"/>
    <x v="0"/>
    <x v="2500"/>
    <n v="26"/>
    <x v="1"/>
    <x v="2"/>
    <x v="1"/>
    <n v="4362.1899999999996"/>
  </r>
  <r>
    <s v="PAT_970"/>
    <x v="2"/>
    <x v="5655"/>
    <d v="2023-01-23T16:13:47"/>
    <x v="4"/>
    <x v="0"/>
    <x v="2501"/>
    <n v="44"/>
    <x v="1"/>
    <x v="3"/>
    <x v="0"/>
    <n v="2683.69"/>
  </r>
  <r>
    <s v="PAT_2039"/>
    <x v="0"/>
    <x v="5656"/>
    <d v="2023-01-23T22:29:16"/>
    <x v="4"/>
    <x v="0"/>
    <x v="2058"/>
    <n v="32"/>
    <x v="1"/>
    <x v="4"/>
    <x v="1"/>
    <n v="8241.26"/>
  </r>
  <r>
    <s v="PAT_1248"/>
    <x v="0"/>
    <x v="5657"/>
    <d v="2023-01-24T04:44:45"/>
    <x v="4"/>
    <x v="0"/>
    <x v="548"/>
    <n v="23"/>
    <x v="0"/>
    <x v="4"/>
    <x v="2"/>
    <n v="6696.17"/>
  </r>
  <r>
    <s v="PAT_2070"/>
    <x v="3"/>
    <x v="5658"/>
    <d v="2023-01-24T11:00:14"/>
    <x v="4"/>
    <x v="0"/>
    <x v="534"/>
    <n v="28"/>
    <x v="0"/>
    <x v="0"/>
    <x v="0"/>
    <n v="4926.92"/>
  </r>
  <r>
    <s v="PAT_529"/>
    <x v="2"/>
    <x v="5659"/>
    <d v="2023-01-24T17:15:43"/>
    <x v="4"/>
    <x v="0"/>
    <x v="1911"/>
    <n v="72"/>
    <x v="0"/>
    <x v="1"/>
    <x v="1"/>
    <n v="2192.7199999999998"/>
  </r>
  <r>
    <s v="PAT_283"/>
    <x v="2"/>
    <x v="5660"/>
    <d v="2023-01-24T23:31:12"/>
    <x v="4"/>
    <x v="0"/>
    <x v="2199"/>
    <n v="51"/>
    <x v="0"/>
    <x v="2"/>
    <x v="2"/>
    <n v="2454.86"/>
  </r>
  <r>
    <s v="PAT_2479"/>
    <x v="1"/>
    <x v="5661"/>
    <d v="2023-01-25T05:46:41"/>
    <x v="4"/>
    <x v="0"/>
    <x v="515"/>
    <n v="32"/>
    <x v="0"/>
    <x v="0"/>
    <x v="1"/>
    <n v="8217.92"/>
  </r>
  <r>
    <s v="PAT_308"/>
    <x v="3"/>
    <x v="5662"/>
    <d v="2023-01-25T12:02:10"/>
    <x v="4"/>
    <x v="0"/>
    <x v="2443"/>
    <n v="45"/>
    <x v="0"/>
    <x v="0"/>
    <x v="0"/>
    <n v="9772.27"/>
  </r>
  <r>
    <s v="PAT_1747"/>
    <x v="2"/>
    <x v="5663"/>
    <d v="2023-01-25T18:17:39"/>
    <x v="4"/>
    <x v="0"/>
    <x v="499"/>
    <n v="21"/>
    <x v="1"/>
    <x v="1"/>
    <x v="2"/>
    <n v="9602.2199999999993"/>
  </r>
  <r>
    <s v="PAT_156"/>
    <x v="1"/>
    <x v="5664"/>
    <d v="2023-01-26T00:33:07"/>
    <x v="4"/>
    <x v="0"/>
    <x v="371"/>
    <n v="20"/>
    <x v="1"/>
    <x v="0"/>
    <x v="2"/>
    <n v="621.66"/>
  </r>
  <r>
    <s v="PAT_1690"/>
    <x v="1"/>
    <x v="5665"/>
    <d v="2023-01-26T06:48:36"/>
    <x v="4"/>
    <x v="0"/>
    <x v="1042"/>
    <n v="23"/>
    <x v="0"/>
    <x v="3"/>
    <x v="1"/>
    <n v="3794.13"/>
  </r>
  <r>
    <s v="PAT_2906"/>
    <x v="0"/>
    <x v="5666"/>
    <d v="2023-01-26T13:04:05"/>
    <x v="4"/>
    <x v="0"/>
    <x v="1102"/>
    <n v="34"/>
    <x v="0"/>
    <x v="4"/>
    <x v="2"/>
    <n v="1558.72"/>
  </r>
  <r>
    <s v="PAT_1523"/>
    <x v="0"/>
    <x v="5667"/>
    <d v="2023-01-26T19:19:34"/>
    <x v="4"/>
    <x v="0"/>
    <x v="2502"/>
    <n v="65"/>
    <x v="0"/>
    <x v="0"/>
    <x v="0"/>
    <n v="4544.7700000000004"/>
  </r>
  <r>
    <s v="PAT_1065"/>
    <x v="2"/>
    <x v="5668"/>
    <d v="2023-01-27T01:35:03"/>
    <x v="4"/>
    <x v="0"/>
    <x v="1310"/>
    <n v="78"/>
    <x v="1"/>
    <x v="0"/>
    <x v="1"/>
    <n v="8311.98"/>
  </r>
  <r>
    <s v="PAT_2793"/>
    <x v="2"/>
    <x v="5669"/>
    <d v="2023-01-27T07:50:32"/>
    <x v="4"/>
    <x v="0"/>
    <x v="980"/>
    <n v="34"/>
    <x v="1"/>
    <x v="3"/>
    <x v="0"/>
    <n v="8478.11"/>
  </r>
  <r>
    <s v="PAT_112"/>
    <x v="1"/>
    <x v="5670"/>
    <d v="2023-01-27T14:06:01"/>
    <x v="4"/>
    <x v="0"/>
    <x v="2405"/>
    <n v="18"/>
    <x v="0"/>
    <x v="3"/>
    <x v="1"/>
    <n v="2602.0700000000002"/>
  </r>
  <r>
    <s v="PAT_646"/>
    <x v="0"/>
    <x v="5671"/>
    <d v="2023-01-27T20:21:30"/>
    <x v="4"/>
    <x v="0"/>
    <x v="847"/>
    <n v="83"/>
    <x v="1"/>
    <x v="3"/>
    <x v="1"/>
    <n v="3119.5"/>
  </r>
  <r>
    <s v="PAT_48"/>
    <x v="0"/>
    <x v="5672"/>
    <d v="2023-01-28T02:36:59"/>
    <x v="4"/>
    <x v="0"/>
    <x v="838"/>
    <n v="25"/>
    <x v="0"/>
    <x v="4"/>
    <x v="0"/>
    <n v="7365.14"/>
  </r>
  <r>
    <s v="PAT_74"/>
    <x v="3"/>
    <x v="5673"/>
    <d v="2023-01-28T08:52:28"/>
    <x v="4"/>
    <x v="0"/>
    <x v="1904"/>
    <n v="69"/>
    <x v="0"/>
    <x v="4"/>
    <x v="2"/>
    <n v="8651.41"/>
  </r>
  <r>
    <s v="PAT_1636"/>
    <x v="0"/>
    <x v="5674"/>
    <d v="2023-01-28T15:07:57"/>
    <x v="4"/>
    <x v="0"/>
    <x v="1220"/>
    <n v="60"/>
    <x v="1"/>
    <x v="4"/>
    <x v="1"/>
    <n v="3500.23"/>
  </r>
  <r>
    <s v="PAT_2678"/>
    <x v="2"/>
    <x v="5675"/>
    <d v="2023-01-28T21:23:26"/>
    <x v="4"/>
    <x v="0"/>
    <x v="1046"/>
    <n v="47"/>
    <x v="0"/>
    <x v="3"/>
    <x v="1"/>
    <n v="6619.14"/>
  </r>
  <r>
    <s v="PAT_1454"/>
    <x v="3"/>
    <x v="5676"/>
    <d v="2023-01-29T03:38:55"/>
    <x v="4"/>
    <x v="0"/>
    <x v="2124"/>
    <n v="58"/>
    <x v="1"/>
    <x v="1"/>
    <x v="1"/>
    <n v="6747.92"/>
  </r>
  <r>
    <s v="PAT_1954"/>
    <x v="0"/>
    <x v="5677"/>
    <d v="2023-01-29T09:54:24"/>
    <x v="4"/>
    <x v="0"/>
    <x v="1085"/>
    <n v="45"/>
    <x v="1"/>
    <x v="2"/>
    <x v="0"/>
    <n v="7500.97"/>
  </r>
  <r>
    <s v="PAT_866"/>
    <x v="3"/>
    <x v="5678"/>
    <d v="2023-01-29T16:09:53"/>
    <x v="4"/>
    <x v="0"/>
    <x v="1627"/>
    <n v="84"/>
    <x v="0"/>
    <x v="1"/>
    <x v="1"/>
    <n v="4907.2"/>
  </r>
  <r>
    <s v="PAT_31"/>
    <x v="3"/>
    <x v="5679"/>
    <d v="2023-01-29T22:25:21"/>
    <x v="4"/>
    <x v="0"/>
    <x v="1732"/>
    <n v="62"/>
    <x v="1"/>
    <x v="4"/>
    <x v="1"/>
    <n v="3754.79"/>
  </r>
  <r>
    <s v="PAT_1424"/>
    <x v="3"/>
    <x v="5680"/>
    <d v="2023-01-30T04:40:50"/>
    <x v="4"/>
    <x v="0"/>
    <x v="2478"/>
    <n v="66"/>
    <x v="1"/>
    <x v="4"/>
    <x v="2"/>
    <n v="297.70999999999998"/>
  </r>
  <r>
    <s v="PAT_705"/>
    <x v="1"/>
    <x v="5681"/>
    <d v="2023-01-30T10:56:19"/>
    <x v="4"/>
    <x v="0"/>
    <x v="340"/>
    <n v="36"/>
    <x v="0"/>
    <x v="0"/>
    <x v="0"/>
    <n v="5955.31"/>
  </r>
  <r>
    <s v="PAT_1938"/>
    <x v="0"/>
    <x v="5682"/>
    <d v="2023-01-30T17:11:48"/>
    <x v="4"/>
    <x v="0"/>
    <x v="2031"/>
    <n v="23"/>
    <x v="0"/>
    <x v="2"/>
    <x v="0"/>
    <n v="7558.72"/>
  </r>
  <r>
    <s v="PAT_830"/>
    <x v="3"/>
    <x v="5683"/>
    <d v="2023-01-30T23:27:17"/>
    <x v="4"/>
    <x v="0"/>
    <x v="1863"/>
    <n v="36"/>
    <x v="0"/>
    <x v="1"/>
    <x v="1"/>
    <n v="2952.04"/>
  </r>
  <r>
    <s v="PAT_1663"/>
    <x v="1"/>
    <x v="5684"/>
    <d v="2023-01-31T05:42:46"/>
    <x v="4"/>
    <x v="0"/>
    <x v="1338"/>
    <n v="27"/>
    <x v="0"/>
    <x v="1"/>
    <x v="0"/>
    <n v="9681.82"/>
  </r>
  <r>
    <s v="PAT_1706"/>
    <x v="3"/>
    <x v="5685"/>
    <d v="2023-01-31T11:58:15"/>
    <x v="4"/>
    <x v="0"/>
    <x v="1893"/>
    <n v="57"/>
    <x v="1"/>
    <x v="2"/>
    <x v="2"/>
    <n v="6781.22"/>
  </r>
  <r>
    <s v="PAT_2870"/>
    <x v="2"/>
    <x v="5686"/>
    <d v="2023-01-31T18:13:44"/>
    <x v="4"/>
    <x v="0"/>
    <x v="2503"/>
    <n v="18"/>
    <x v="1"/>
    <x v="1"/>
    <x v="0"/>
    <n v="9253.6200000000008"/>
  </r>
  <r>
    <s v="PAT_1506"/>
    <x v="2"/>
    <x v="5687"/>
    <d v="2023-02-01T00:29:13"/>
    <x v="4"/>
    <x v="1"/>
    <x v="1542"/>
    <n v="28"/>
    <x v="1"/>
    <x v="4"/>
    <x v="2"/>
    <n v="6229.6"/>
  </r>
  <r>
    <s v="PAT_2443"/>
    <x v="3"/>
    <x v="5688"/>
    <d v="2023-02-01T06:44:42"/>
    <x v="4"/>
    <x v="1"/>
    <x v="2467"/>
    <n v="52"/>
    <x v="0"/>
    <x v="3"/>
    <x v="0"/>
    <n v="7383.21"/>
  </r>
  <r>
    <s v="PAT_1761"/>
    <x v="3"/>
    <x v="5689"/>
    <d v="2023-02-01T13:00:11"/>
    <x v="4"/>
    <x v="1"/>
    <x v="2504"/>
    <n v="81"/>
    <x v="0"/>
    <x v="3"/>
    <x v="0"/>
    <n v="9275.9"/>
  </r>
  <r>
    <s v="PAT_1185"/>
    <x v="0"/>
    <x v="5690"/>
    <d v="2023-02-01T19:15:40"/>
    <x v="4"/>
    <x v="1"/>
    <x v="604"/>
    <n v="55"/>
    <x v="1"/>
    <x v="4"/>
    <x v="1"/>
    <n v="9954.98"/>
  </r>
  <r>
    <s v="PAT_1790"/>
    <x v="2"/>
    <x v="5691"/>
    <d v="2023-02-02T01:31:09"/>
    <x v="4"/>
    <x v="1"/>
    <x v="1267"/>
    <n v="39"/>
    <x v="1"/>
    <x v="4"/>
    <x v="2"/>
    <n v="5172.7700000000004"/>
  </r>
  <r>
    <s v="PAT_2259"/>
    <x v="0"/>
    <x v="5692"/>
    <d v="2023-02-02T07:46:38"/>
    <x v="4"/>
    <x v="1"/>
    <x v="2389"/>
    <n v="68"/>
    <x v="0"/>
    <x v="1"/>
    <x v="1"/>
    <n v="8375.31"/>
  </r>
  <r>
    <s v="PAT_334"/>
    <x v="2"/>
    <x v="5693"/>
    <d v="2023-02-02T14:02:07"/>
    <x v="4"/>
    <x v="1"/>
    <x v="1992"/>
    <n v="43"/>
    <x v="1"/>
    <x v="0"/>
    <x v="1"/>
    <n v="9371.09"/>
  </r>
  <r>
    <s v="PAT_1206"/>
    <x v="2"/>
    <x v="5694"/>
    <d v="2023-02-02T20:17:35"/>
    <x v="4"/>
    <x v="1"/>
    <x v="1580"/>
    <n v="31"/>
    <x v="1"/>
    <x v="3"/>
    <x v="2"/>
    <n v="2558.42"/>
  </r>
  <r>
    <s v="PAT_2648"/>
    <x v="0"/>
    <x v="5695"/>
    <d v="2023-02-03T02:33:04"/>
    <x v="4"/>
    <x v="1"/>
    <x v="1100"/>
    <n v="38"/>
    <x v="1"/>
    <x v="1"/>
    <x v="2"/>
    <n v="2490.11"/>
  </r>
  <r>
    <s v="PAT_1181"/>
    <x v="0"/>
    <x v="5696"/>
    <d v="2023-02-03T08:48:33"/>
    <x v="4"/>
    <x v="1"/>
    <x v="964"/>
    <n v="21"/>
    <x v="1"/>
    <x v="3"/>
    <x v="0"/>
    <n v="6223.21"/>
  </r>
  <r>
    <s v="PAT_173"/>
    <x v="3"/>
    <x v="5697"/>
    <d v="2023-02-03T15:04:02"/>
    <x v="4"/>
    <x v="1"/>
    <x v="66"/>
    <n v="79"/>
    <x v="1"/>
    <x v="1"/>
    <x v="2"/>
    <n v="4609.49"/>
  </r>
  <r>
    <s v="PAT_599"/>
    <x v="1"/>
    <x v="5698"/>
    <d v="2023-02-03T21:19:31"/>
    <x v="4"/>
    <x v="1"/>
    <x v="862"/>
    <n v="29"/>
    <x v="0"/>
    <x v="3"/>
    <x v="0"/>
    <n v="2183.69"/>
  </r>
  <r>
    <s v="PAT_919"/>
    <x v="1"/>
    <x v="5699"/>
    <d v="2023-02-04T03:35:00"/>
    <x v="4"/>
    <x v="1"/>
    <x v="757"/>
    <n v="51"/>
    <x v="0"/>
    <x v="3"/>
    <x v="0"/>
    <n v="8573.0300000000007"/>
  </r>
  <r>
    <s v="PAT_646"/>
    <x v="3"/>
    <x v="5700"/>
    <d v="2023-02-04T09:50:29"/>
    <x v="4"/>
    <x v="1"/>
    <x v="847"/>
    <n v="83"/>
    <x v="1"/>
    <x v="3"/>
    <x v="1"/>
    <n v="3119.5"/>
  </r>
  <r>
    <s v="PAT_2260"/>
    <x v="3"/>
    <x v="5701"/>
    <d v="2023-02-04T16:05:58"/>
    <x v="4"/>
    <x v="1"/>
    <x v="1238"/>
    <n v="65"/>
    <x v="1"/>
    <x v="4"/>
    <x v="2"/>
    <n v="6585.46"/>
  </r>
  <r>
    <s v="PAT_2551"/>
    <x v="0"/>
    <x v="5702"/>
    <d v="2023-02-04T22:21:27"/>
    <x v="4"/>
    <x v="1"/>
    <x v="1446"/>
    <n v="81"/>
    <x v="1"/>
    <x v="0"/>
    <x v="1"/>
    <n v="9886.2999999999993"/>
  </r>
  <r>
    <s v="PAT_989"/>
    <x v="1"/>
    <x v="5703"/>
    <d v="2023-02-05T04:36:56"/>
    <x v="4"/>
    <x v="1"/>
    <x v="414"/>
    <n v="52"/>
    <x v="1"/>
    <x v="3"/>
    <x v="0"/>
    <n v="1735.75"/>
  </r>
  <r>
    <s v="PAT_800"/>
    <x v="2"/>
    <x v="5704"/>
    <d v="2023-02-05T10:52:25"/>
    <x v="4"/>
    <x v="1"/>
    <x v="2335"/>
    <n v="89"/>
    <x v="0"/>
    <x v="1"/>
    <x v="1"/>
    <n v="8644.48"/>
  </r>
  <r>
    <s v="PAT_2515"/>
    <x v="1"/>
    <x v="5705"/>
    <d v="2023-02-05T17:07:54"/>
    <x v="4"/>
    <x v="1"/>
    <x v="603"/>
    <n v="60"/>
    <x v="0"/>
    <x v="0"/>
    <x v="2"/>
    <n v="1998.85"/>
  </r>
  <r>
    <s v="PAT_1556"/>
    <x v="1"/>
    <x v="5706"/>
    <d v="2023-02-05T23:23:23"/>
    <x v="4"/>
    <x v="1"/>
    <x v="2225"/>
    <n v="81"/>
    <x v="1"/>
    <x v="1"/>
    <x v="2"/>
    <n v="7569.75"/>
  </r>
  <r>
    <s v="PAT_1410"/>
    <x v="3"/>
    <x v="5707"/>
    <d v="2023-02-06T05:38:52"/>
    <x v="4"/>
    <x v="1"/>
    <x v="1799"/>
    <n v="85"/>
    <x v="0"/>
    <x v="3"/>
    <x v="0"/>
    <n v="826.7"/>
  </r>
  <r>
    <s v="PAT_2020"/>
    <x v="0"/>
    <x v="5708"/>
    <d v="2023-02-06T11:54:21"/>
    <x v="4"/>
    <x v="1"/>
    <x v="2500"/>
    <n v="26"/>
    <x v="1"/>
    <x v="2"/>
    <x v="1"/>
    <n v="4362.1899999999996"/>
  </r>
  <r>
    <s v="PAT_2175"/>
    <x v="2"/>
    <x v="5709"/>
    <d v="2023-02-06T18:09:49"/>
    <x v="4"/>
    <x v="1"/>
    <x v="2505"/>
    <n v="64"/>
    <x v="0"/>
    <x v="0"/>
    <x v="0"/>
    <n v="9415.7999999999993"/>
  </r>
  <r>
    <s v="PAT_1909"/>
    <x v="2"/>
    <x v="5710"/>
    <d v="2023-02-07T00:25:18"/>
    <x v="4"/>
    <x v="1"/>
    <x v="1130"/>
    <n v="77"/>
    <x v="1"/>
    <x v="1"/>
    <x v="1"/>
    <n v="4020.82"/>
  </r>
  <r>
    <s v="PAT_2116"/>
    <x v="3"/>
    <x v="5711"/>
    <d v="2023-02-07T06:40:47"/>
    <x v="4"/>
    <x v="1"/>
    <x v="2506"/>
    <n v="29"/>
    <x v="1"/>
    <x v="1"/>
    <x v="1"/>
    <n v="8266.5"/>
  </r>
  <r>
    <s v="PAT_2442"/>
    <x v="2"/>
    <x v="5712"/>
    <d v="2023-02-07T12:56:16"/>
    <x v="4"/>
    <x v="1"/>
    <x v="1441"/>
    <n v="66"/>
    <x v="0"/>
    <x v="1"/>
    <x v="2"/>
    <n v="1538.29"/>
  </r>
  <r>
    <s v="PAT_732"/>
    <x v="0"/>
    <x v="5713"/>
    <d v="2023-02-07T19:11:45"/>
    <x v="4"/>
    <x v="1"/>
    <x v="2311"/>
    <n v="18"/>
    <x v="0"/>
    <x v="2"/>
    <x v="1"/>
    <n v="2643.78"/>
  </r>
  <r>
    <s v="PAT_2788"/>
    <x v="2"/>
    <x v="5714"/>
    <d v="2023-02-08T01:27:14"/>
    <x v="4"/>
    <x v="1"/>
    <x v="2121"/>
    <n v="85"/>
    <x v="1"/>
    <x v="3"/>
    <x v="2"/>
    <n v="8874.06"/>
  </r>
  <r>
    <s v="PAT_1565"/>
    <x v="2"/>
    <x v="5715"/>
    <d v="2023-02-08T07:42:43"/>
    <x v="4"/>
    <x v="1"/>
    <x v="1610"/>
    <n v="39"/>
    <x v="0"/>
    <x v="0"/>
    <x v="0"/>
    <n v="2286.7800000000002"/>
  </r>
  <r>
    <s v="PAT_1602"/>
    <x v="3"/>
    <x v="5716"/>
    <d v="2023-02-08T13:58:12"/>
    <x v="4"/>
    <x v="1"/>
    <x v="2166"/>
    <n v="34"/>
    <x v="1"/>
    <x v="1"/>
    <x v="2"/>
    <n v="1223.8399999999999"/>
  </r>
  <r>
    <s v="PAT_170"/>
    <x v="0"/>
    <x v="5717"/>
    <d v="2023-02-08T20:13:41"/>
    <x v="4"/>
    <x v="1"/>
    <x v="2049"/>
    <n v="83"/>
    <x v="0"/>
    <x v="1"/>
    <x v="0"/>
    <n v="5855.58"/>
  </r>
  <r>
    <s v="PAT_2703"/>
    <x v="0"/>
    <x v="5718"/>
    <d v="2023-02-09T02:29:10"/>
    <x v="4"/>
    <x v="1"/>
    <x v="1065"/>
    <n v="58"/>
    <x v="0"/>
    <x v="3"/>
    <x v="0"/>
    <n v="8279.31"/>
  </r>
  <r>
    <s v="PAT_563"/>
    <x v="2"/>
    <x v="5719"/>
    <d v="2023-02-09T08:44:39"/>
    <x v="4"/>
    <x v="1"/>
    <x v="2272"/>
    <n v="41"/>
    <x v="1"/>
    <x v="0"/>
    <x v="0"/>
    <n v="82.49"/>
  </r>
  <r>
    <s v="PAT_2947"/>
    <x v="0"/>
    <x v="5720"/>
    <d v="2023-02-09T15:00:08"/>
    <x v="4"/>
    <x v="1"/>
    <x v="820"/>
    <n v="81"/>
    <x v="0"/>
    <x v="3"/>
    <x v="0"/>
    <n v="7187.3"/>
  </r>
  <r>
    <s v="PAT_187"/>
    <x v="2"/>
    <x v="5721"/>
    <d v="2023-02-09T21:15:37"/>
    <x v="4"/>
    <x v="1"/>
    <x v="1757"/>
    <n v="41"/>
    <x v="0"/>
    <x v="4"/>
    <x v="1"/>
    <n v="4119.5"/>
  </r>
  <r>
    <s v="PAT_2574"/>
    <x v="3"/>
    <x v="5722"/>
    <d v="2023-02-10T03:31:06"/>
    <x v="4"/>
    <x v="1"/>
    <x v="931"/>
    <n v="34"/>
    <x v="0"/>
    <x v="4"/>
    <x v="2"/>
    <n v="7232.4"/>
  </r>
  <r>
    <s v="PAT_1244"/>
    <x v="2"/>
    <x v="5723"/>
    <d v="2023-02-10T09:46:35"/>
    <x v="4"/>
    <x v="1"/>
    <x v="477"/>
    <n v="87"/>
    <x v="1"/>
    <x v="4"/>
    <x v="2"/>
    <n v="4748.6000000000004"/>
  </r>
  <r>
    <s v="PAT_1866"/>
    <x v="0"/>
    <x v="5724"/>
    <d v="2023-02-10T16:02:03"/>
    <x v="4"/>
    <x v="1"/>
    <x v="858"/>
    <n v="66"/>
    <x v="0"/>
    <x v="3"/>
    <x v="1"/>
    <n v="590.59"/>
  </r>
  <r>
    <s v="PAT_838"/>
    <x v="1"/>
    <x v="5725"/>
    <d v="2023-02-10T22:17:32"/>
    <x v="4"/>
    <x v="1"/>
    <x v="798"/>
    <n v="47"/>
    <x v="0"/>
    <x v="3"/>
    <x v="0"/>
    <n v="7002.9"/>
  </r>
  <r>
    <s v="PAT_1495"/>
    <x v="0"/>
    <x v="5726"/>
    <d v="2023-02-11T04:33:01"/>
    <x v="4"/>
    <x v="1"/>
    <x v="1367"/>
    <n v="34"/>
    <x v="0"/>
    <x v="1"/>
    <x v="2"/>
    <n v="7975.85"/>
  </r>
  <r>
    <s v="PAT_2917"/>
    <x v="3"/>
    <x v="5727"/>
    <d v="2023-02-11T10:48:30"/>
    <x v="4"/>
    <x v="1"/>
    <x v="1168"/>
    <n v="66"/>
    <x v="0"/>
    <x v="1"/>
    <x v="0"/>
    <n v="5706.66"/>
  </r>
  <r>
    <s v="PAT_704"/>
    <x v="2"/>
    <x v="5728"/>
    <d v="2023-02-11T17:03:59"/>
    <x v="4"/>
    <x v="1"/>
    <x v="2507"/>
    <n v="71"/>
    <x v="1"/>
    <x v="2"/>
    <x v="2"/>
    <n v="1454.96"/>
  </r>
  <r>
    <s v="PAT_2607"/>
    <x v="0"/>
    <x v="5729"/>
    <d v="2023-02-11T23:19:28"/>
    <x v="4"/>
    <x v="1"/>
    <x v="1219"/>
    <n v="60"/>
    <x v="0"/>
    <x v="1"/>
    <x v="1"/>
    <n v="9371.2900000000009"/>
  </r>
  <r>
    <s v="PAT_1137"/>
    <x v="1"/>
    <x v="5730"/>
    <d v="2023-02-12T05:34:57"/>
    <x v="4"/>
    <x v="1"/>
    <x v="2054"/>
    <n v="79"/>
    <x v="1"/>
    <x v="1"/>
    <x v="0"/>
    <n v="1563.08"/>
  </r>
  <r>
    <s v="PAT_2464"/>
    <x v="2"/>
    <x v="5731"/>
    <d v="2023-02-12T11:50:26"/>
    <x v="4"/>
    <x v="1"/>
    <x v="530"/>
    <n v="30"/>
    <x v="0"/>
    <x v="3"/>
    <x v="0"/>
    <n v="3712.99"/>
  </r>
  <r>
    <s v="PAT_2275"/>
    <x v="0"/>
    <x v="5732"/>
    <d v="2023-02-12T18:05:55"/>
    <x v="4"/>
    <x v="1"/>
    <x v="756"/>
    <n v="20"/>
    <x v="1"/>
    <x v="2"/>
    <x v="1"/>
    <n v="2059.38"/>
  </r>
  <r>
    <s v="PAT_501"/>
    <x v="0"/>
    <x v="5733"/>
    <d v="2023-02-13T00:21:24"/>
    <x v="4"/>
    <x v="1"/>
    <x v="2508"/>
    <n v="68"/>
    <x v="1"/>
    <x v="0"/>
    <x v="2"/>
    <n v="76.91"/>
  </r>
  <r>
    <s v="PAT_727"/>
    <x v="1"/>
    <x v="5734"/>
    <d v="2023-02-13T06:36:53"/>
    <x v="4"/>
    <x v="1"/>
    <x v="194"/>
    <n v="81"/>
    <x v="0"/>
    <x v="0"/>
    <x v="1"/>
    <n v="6540.83"/>
  </r>
  <r>
    <s v="PAT_771"/>
    <x v="2"/>
    <x v="5735"/>
    <d v="2023-02-13T12:52:22"/>
    <x v="4"/>
    <x v="1"/>
    <x v="939"/>
    <n v="51"/>
    <x v="1"/>
    <x v="2"/>
    <x v="0"/>
    <n v="7163.69"/>
  </r>
  <r>
    <s v="PAT_119"/>
    <x v="3"/>
    <x v="5736"/>
    <d v="2023-02-13T19:07:51"/>
    <x v="4"/>
    <x v="1"/>
    <x v="1031"/>
    <n v="83"/>
    <x v="1"/>
    <x v="3"/>
    <x v="2"/>
    <n v="7775.47"/>
  </r>
  <r>
    <s v="PAT_1623"/>
    <x v="1"/>
    <x v="5737"/>
    <d v="2023-02-14T01:23:20"/>
    <x v="4"/>
    <x v="1"/>
    <x v="1986"/>
    <n v="20"/>
    <x v="1"/>
    <x v="0"/>
    <x v="0"/>
    <n v="9341.1"/>
  </r>
  <r>
    <s v="PAT_1151"/>
    <x v="1"/>
    <x v="5738"/>
    <d v="2023-02-14T07:38:49"/>
    <x v="4"/>
    <x v="1"/>
    <x v="1834"/>
    <n v="25"/>
    <x v="1"/>
    <x v="3"/>
    <x v="0"/>
    <n v="4299.79"/>
  </r>
  <r>
    <s v="PAT_815"/>
    <x v="0"/>
    <x v="5739"/>
    <d v="2023-02-14T13:54:17"/>
    <x v="4"/>
    <x v="1"/>
    <x v="2509"/>
    <n v="85"/>
    <x v="0"/>
    <x v="1"/>
    <x v="2"/>
    <n v="5378.34"/>
  </r>
  <r>
    <s v="PAT_1265"/>
    <x v="1"/>
    <x v="5740"/>
    <d v="2023-02-14T20:09:46"/>
    <x v="4"/>
    <x v="1"/>
    <x v="2510"/>
    <n v="88"/>
    <x v="0"/>
    <x v="1"/>
    <x v="1"/>
    <n v="1080.08"/>
  </r>
  <r>
    <s v="PAT_511"/>
    <x v="0"/>
    <x v="5741"/>
    <d v="2023-02-15T02:25:15"/>
    <x v="4"/>
    <x v="1"/>
    <x v="1155"/>
    <n v="55"/>
    <x v="0"/>
    <x v="0"/>
    <x v="2"/>
    <n v="9865.2099999999991"/>
  </r>
  <r>
    <s v="PAT_1668"/>
    <x v="1"/>
    <x v="5742"/>
    <d v="2023-02-15T08:40:44"/>
    <x v="4"/>
    <x v="1"/>
    <x v="2493"/>
    <n v="35"/>
    <x v="1"/>
    <x v="3"/>
    <x v="1"/>
    <n v="5491.97"/>
  </r>
  <r>
    <s v="PAT_2870"/>
    <x v="1"/>
    <x v="5743"/>
    <d v="2023-02-15T14:56:13"/>
    <x v="4"/>
    <x v="1"/>
    <x v="2503"/>
    <n v="18"/>
    <x v="1"/>
    <x v="1"/>
    <x v="0"/>
    <n v="9253.6200000000008"/>
  </r>
  <r>
    <s v="PAT_2579"/>
    <x v="0"/>
    <x v="5744"/>
    <d v="2023-02-15T21:11:42"/>
    <x v="4"/>
    <x v="1"/>
    <x v="500"/>
    <n v="47"/>
    <x v="0"/>
    <x v="4"/>
    <x v="2"/>
    <n v="6402.36"/>
  </r>
  <r>
    <s v="PAT_1796"/>
    <x v="2"/>
    <x v="5745"/>
    <d v="2023-02-16T03:27:11"/>
    <x v="4"/>
    <x v="1"/>
    <x v="2511"/>
    <n v="33"/>
    <x v="0"/>
    <x v="4"/>
    <x v="1"/>
    <n v="3528.89"/>
  </r>
  <r>
    <s v="PAT_2179"/>
    <x v="0"/>
    <x v="5746"/>
    <d v="2023-02-16T09:42:40"/>
    <x v="4"/>
    <x v="1"/>
    <x v="2040"/>
    <n v="67"/>
    <x v="0"/>
    <x v="1"/>
    <x v="0"/>
    <n v="9298.51"/>
  </r>
  <r>
    <s v="PAT_2"/>
    <x v="1"/>
    <x v="5747"/>
    <d v="2023-02-16T15:58:09"/>
    <x v="4"/>
    <x v="1"/>
    <x v="1425"/>
    <n v="27"/>
    <x v="0"/>
    <x v="0"/>
    <x v="0"/>
    <n v="1089.7"/>
  </r>
  <r>
    <s v="PAT_544"/>
    <x v="3"/>
    <x v="5748"/>
    <d v="2023-02-16T22:13:38"/>
    <x v="4"/>
    <x v="1"/>
    <x v="660"/>
    <n v="46"/>
    <x v="1"/>
    <x v="0"/>
    <x v="2"/>
    <n v="5400.58"/>
  </r>
  <r>
    <s v="PAT_994"/>
    <x v="1"/>
    <x v="1880"/>
    <d v="2023-02-17T04:29:07"/>
    <x v="4"/>
    <x v="1"/>
    <x v="120"/>
    <n v="53"/>
    <x v="0"/>
    <x v="1"/>
    <x v="2"/>
    <n v="6530.95"/>
  </r>
  <r>
    <s v="PAT_605"/>
    <x v="1"/>
    <x v="5749"/>
    <d v="2023-02-17T10:44:36"/>
    <x v="4"/>
    <x v="1"/>
    <x v="2512"/>
    <n v="28"/>
    <x v="1"/>
    <x v="3"/>
    <x v="2"/>
    <n v="4520.91"/>
  </r>
  <r>
    <s v="PAT_460"/>
    <x v="2"/>
    <x v="5750"/>
    <d v="2023-02-17T17:00:05"/>
    <x v="4"/>
    <x v="1"/>
    <x v="1678"/>
    <n v="68"/>
    <x v="0"/>
    <x v="2"/>
    <x v="2"/>
    <n v="1375.52"/>
  </r>
  <r>
    <s v="PAT_2887"/>
    <x v="0"/>
    <x v="5751"/>
    <d v="2023-02-17T23:15:34"/>
    <x v="4"/>
    <x v="1"/>
    <x v="1753"/>
    <n v="22"/>
    <x v="1"/>
    <x v="3"/>
    <x v="2"/>
    <n v="119.31"/>
  </r>
  <r>
    <s v="PAT_2995"/>
    <x v="1"/>
    <x v="5752"/>
    <d v="2023-02-18T05:31:02"/>
    <x v="4"/>
    <x v="1"/>
    <x v="433"/>
    <n v="44"/>
    <x v="0"/>
    <x v="1"/>
    <x v="2"/>
    <n v="3252.51"/>
  </r>
  <r>
    <s v="PAT_2328"/>
    <x v="2"/>
    <x v="5753"/>
    <d v="2023-02-18T11:46:31"/>
    <x v="4"/>
    <x v="1"/>
    <x v="569"/>
    <n v="38"/>
    <x v="0"/>
    <x v="4"/>
    <x v="0"/>
    <n v="5923.29"/>
  </r>
  <r>
    <s v="PAT_1466"/>
    <x v="2"/>
    <x v="5754"/>
    <d v="2023-02-18T18:02:00"/>
    <x v="4"/>
    <x v="1"/>
    <x v="1498"/>
    <n v="56"/>
    <x v="1"/>
    <x v="4"/>
    <x v="2"/>
    <n v="1674.86"/>
  </r>
  <r>
    <s v="PAT_1835"/>
    <x v="3"/>
    <x v="5755"/>
    <d v="2023-02-19T00:17:29"/>
    <x v="4"/>
    <x v="1"/>
    <x v="191"/>
    <n v="67"/>
    <x v="0"/>
    <x v="0"/>
    <x v="0"/>
    <n v="9600.33"/>
  </r>
  <r>
    <s v="PAT_1778"/>
    <x v="1"/>
    <x v="5756"/>
    <d v="2023-02-19T06:32:58"/>
    <x v="4"/>
    <x v="1"/>
    <x v="1067"/>
    <n v="42"/>
    <x v="1"/>
    <x v="4"/>
    <x v="2"/>
    <n v="2536.52"/>
  </r>
  <r>
    <s v="PAT_1846"/>
    <x v="3"/>
    <x v="5757"/>
    <d v="2023-02-19T12:48:27"/>
    <x v="4"/>
    <x v="1"/>
    <x v="1618"/>
    <n v="79"/>
    <x v="1"/>
    <x v="2"/>
    <x v="2"/>
    <n v="6294.24"/>
  </r>
  <r>
    <s v="PAT_2838"/>
    <x v="0"/>
    <x v="5758"/>
    <d v="2023-02-19T19:03:56"/>
    <x v="4"/>
    <x v="1"/>
    <x v="166"/>
    <n v="60"/>
    <x v="1"/>
    <x v="2"/>
    <x v="2"/>
    <n v="666.07"/>
  </r>
  <r>
    <s v="PAT_1511"/>
    <x v="3"/>
    <x v="5759"/>
    <d v="2023-02-20T01:19:25"/>
    <x v="4"/>
    <x v="1"/>
    <x v="1613"/>
    <n v="26"/>
    <x v="1"/>
    <x v="0"/>
    <x v="2"/>
    <n v="2110.17"/>
  </r>
  <r>
    <s v="PAT_2055"/>
    <x v="0"/>
    <x v="5760"/>
    <d v="2023-02-20T07:34:54"/>
    <x v="4"/>
    <x v="1"/>
    <x v="331"/>
    <n v="46"/>
    <x v="0"/>
    <x v="3"/>
    <x v="1"/>
    <n v="6122.81"/>
  </r>
  <r>
    <s v="PAT_1422"/>
    <x v="2"/>
    <x v="5761"/>
    <d v="2023-02-20T13:50:23"/>
    <x v="4"/>
    <x v="1"/>
    <x v="1497"/>
    <n v="79"/>
    <x v="0"/>
    <x v="4"/>
    <x v="2"/>
    <n v="6578.97"/>
  </r>
  <r>
    <s v="PAT_2165"/>
    <x v="0"/>
    <x v="5762"/>
    <d v="2023-02-20T20:05:52"/>
    <x v="4"/>
    <x v="1"/>
    <x v="1110"/>
    <n v="56"/>
    <x v="1"/>
    <x v="4"/>
    <x v="0"/>
    <n v="9187.27"/>
  </r>
  <r>
    <s v="PAT_1602"/>
    <x v="2"/>
    <x v="5763"/>
    <d v="2023-02-21T02:21:21"/>
    <x v="4"/>
    <x v="1"/>
    <x v="2166"/>
    <n v="34"/>
    <x v="1"/>
    <x v="1"/>
    <x v="2"/>
    <n v="1223.8399999999999"/>
  </r>
  <r>
    <s v="PAT_1155"/>
    <x v="3"/>
    <x v="5764"/>
    <d v="2023-02-21T08:36:50"/>
    <x v="4"/>
    <x v="1"/>
    <x v="1853"/>
    <n v="59"/>
    <x v="1"/>
    <x v="2"/>
    <x v="1"/>
    <n v="3631.2"/>
  </r>
  <r>
    <s v="PAT_2401"/>
    <x v="2"/>
    <x v="5765"/>
    <d v="2023-02-21T14:52:19"/>
    <x v="4"/>
    <x v="1"/>
    <x v="1621"/>
    <n v="38"/>
    <x v="1"/>
    <x v="0"/>
    <x v="2"/>
    <n v="374.99"/>
  </r>
  <r>
    <s v="PAT_2666"/>
    <x v="3"/>
    <x v="5766"/>
    <d v="2023-02-21T21:07:48"/>
    <x v="4"/>
    <x v="1"/>
    <x v="1720"/>
    <n v="73"/>
    <x v="1"/>
    <x v="3"/>
    <x v="0"/>
    <n v="3412.89"/>
  </r>
  <r>
    <s v="PAT_616"/>
    <x v="0"/>
    <x v="5767"/>
    <d v="2023-02-22T03:23:16"/>
    <x v="4"/>
    <x v="1"/>
    <x v="1105"/>
    <n v="37"/>
    <x v="1"/>
    <x v="0"/>
    <x v="1"/>
    <n v="5264.98"/>
  </r>
  <r>
    <s v="PAT_2212"/>
    <x v="3"/>
    <x v="5768"/>
    <d v="2023-02-22T09:38:45"/>
    <x v="4"/>
    <x v="1"/>
    <x v="2513"/>
    <n v="53"/>
    <x v="1"/>
    <x v="2"/>
    <x v="0"/>
    <n v="6282.51"/>
  </r>
  <r>
    <s v="PAT_1485"/>
    <x v="0"/>
    <x v="5769"/>
    <d v="2023-02-22T15:54:14"/>
    <x v="4"/>
    <x v="1"/>
    <x v="1550"/>
    <n v="67"/>
    <x v="1"/>
    <x v="4"/>
    <x v="2"/>
    <n v="1407.41"/>
  </r>
  <r>
    <s v="PAT_908"/>
    <x v="1"/>
    <x v="5770"/>
    <d v="2023-02-22T22:09:43"/>
    <x v="4"/>
    <x v="1"/>
    <x v="412"/>
    <n v="37"/>
    <x v="1"/>
    <x v="0"/>
    <x v="1"/>
    <n v="7009.86"/>
  </r>
  <r>
    <s v="PAT_2371"/>
    <x v="2"/>
    <x v="5771"/>
    <d v="2023-02-23T04:25:12"/>
    <x v="4"/>
    <x v="1"/>
    <x v="2323"/>
    <n v="52"/>
    <x v="1"/>
    <x v="4"/>
    <x v="2"/>
    <n v="1710.31"/>
  </r>
  <r>
    <s v="PAT_2309"/>
    <x v="3"/>
    <x v="5772"/>
    <d v="2023-02-23T10:40:41"/>
    <x v="4"/>
    <x v="1"/>
    <x v="2239"/>
    <n v="65"/>
    <x v="0"/>
    <x v="3"/>
    <x v="1"/>
    <n v="7417.1"/>
  </r>
  <r>
    <s v="PAT_458"/>
    <x v="0"/>
    <x v="5773"/>
    <d v="2023-02-23T16:56:10"/>
    <x v="4"/>
    <x v="1"/>
    <x v="1353"/>
    <n v="46"/>
    <x v="1"/>
    <x v="2"/>
    <x v="1"/>
    <n v="2668.18"/>
  </r>
  <r>
    <s v="PAT_2898"/>
    <x v="0"/>
    <x v="5774"/>
    <d v="2023-02-23T23:11:39"/>
    <x v="4"/>
    <x v="1"/>
    <x v="2514"/>
    <n v="77"/>
    <x v="0"/>
    <x v="1"/>
    <x v="0"/>
    <n v="4858.46"/>
  </r>
  <r>
    <s v="PAT_2117"/>
    <x v="1"/>
    <x v="5775"/>
    <d v="2023-02-24T05:27:08"/>
    <x v="4"/>
    <x v="1"/>
    <x v="928"/>
    <n v="37"/>
    <x v="0"/>
    <x v="3"/>
    <x v="2"/>
    <n v="7766.35"/>
  </r>
  <r>
    <s v="PAT_747"/>
    <x v="3"/>
    <x v="5776"/>
    <d v="2023-02-24T11:42:37"/>
    <x v="4"/>
    <x v="1"/>
    <x v="2192"/>
    <n v="54"/>
    <x v="0"/>
    <x v="2"/>
    <x v="2"/>
    <n v="3641.39"/>
  </r>
  <r>
    <s v="PAT_2056"/>
    <x v="2"/>
    <x v="5777"/>
    <d v="2023-02-24T17:58:06"/>
    <x v="4"/>
    <x v="1"/>
    <x v="2515"/>
    <n v="27"/>
    <x v="1"/>
    <x v="3"/>
    <x v="2"/>
    <n v="458.62"/>
  </r>
  <r>
    <s v="PAT_87"/>
    <x v="2"/>
    <x v="5778"/>
    <d v="2023-02-25T00:13:35"/>
    <x v="4"/>
    <x v="1"/>
    <x v="227"/>
    <n v="57"/>
    <x v="1"/>
    <x v="3"/>
    <x v="1"/>
    <n v="9755.23"/>
  </r>
  <r>
    <s v="PAT_1531"/>
    <x v="1"/>
    <x v="5779"/>
    <d v="2023-02-25T06:29:04"/>
    <x v="4"/>
    <x v="1"/>
    <x v="2516"/>
    <n v="34"/>
    <x v="0"/>
    <x v="1"/>
    <x v="0"/>
    <n v="9810.14"/>
  </r>
  <r>
    <s v="PAT_1930"/>
    <x v="3"/>
    <x v="5780"/>
    <d v="2023-02-25T12:44:33"/>
    <x v="4"/>
    <x v="1"/>
    <x v="1166"/>
    <n v="69"/>
    <x v="0"/>
    <x v="2"/>
    <x v="2"/>
    <n v="6542.73"/>
  </r>
  <r>
    <s v="PAT_1661"/>
    <x v="1"/>
    <x v="5781"/>
    <d v="2023-02-25T19:00:02"/>
    <x v="4"/>
    <x v="1"/>
    <x v="94"/>
    <n v="55"/>
    <x v="0"/>
    <x v="0"/>
    <x v="0"/>
    <n v="2407.09"/>
  </r>
  <r>
    <s v="PAT_2388"/>
    <x v="3"/>
    <x v="5782"/>
    <d v="2023-02-26T01:15:30"/>
    <x v="4"/>
    <x v="1"/>
    <x v="2517"/>
    <n v="55"/>
    <x v="0"/>
    <x v="2"/>
    <x v="1"/>
    <n v="7639.86"/>
  </r>
  <r>
    <s v="PAT_1199"/>
    <x v="0"/>
    <x v="5783"/>
    <d v="2023-02-26T07:30:59"/>
    <x v="4"/>
    <x v="1"/>
    <x v="502"/>
    <n v="83"/>
    <x v="0"/>
    <x v="4"/>
    <x v="0"/>
    <n v="5224.1899999999996"/>
  </r>
  <r>
    <s v="PAT_2890"/>
    <x v="0"/>
    <x v="5784"/>
    <d v="2023-02-26T13:46:28"/>
    <x v="4"/>
    <x v="1"/>
    <x v="1591"/>
    <n v="71"/>
    <x v="0"/>
    <x v="2"/>
    <x v="1"/>
    <n v="3806.29"/>
  </r>
  <r>
    <s v="PAT_1344"/>
    <x v="0"/>
    <x v="5785"/>
    <d v="2023-02-26T20:01:57"/>
    <x v="4"/>
    <x v="1"/>
    <x v="1780"/>
    <n v="62"/>
    <x v="0"/>
    <x v="4"/>
    <x v="2"/>
    <n v="1840.9"/>
  </r>
  <r>
    <s v="PAT_1339"/>
    <x v="2"/>
    <x v="2021"/>
    <d v="2023-02-27T02:17:26"/>
    <x v="4"/>
    <x v="1"/>
    <x v="1689"/>
    <n v="71"/>
    <x v="1"/>
    <x v="0"/>
    <x v="2"/>
    <n v="9419.7999999999993"/>
  </r>
  <r>
    <s v="PAT_2740"/>
    <x v="2"/>
    <x v="5786"/>
    <d v="2023-02-27T08:32:55"/>
    <x v="4"/>
    <x v="1"/>
    <x v="2518"/>
    <n v="37"/>
    <x v="1"/>
    <x v="2"/>
    <x v="2"/>
    <n v="2337.23"/>
  </r>
  <r>
    <s v="PAT_445"/>
    <x v="2"/>
    <x v="5787"/>
    <d v="2023-02-27T14:48:24"/>
    <x v="4"/>
    <x v="1"/>
    <x v="727"/>
    <n v="45"/>
    <x v="1"/>
    <x v="2"/>
    <x v="0"/>
    <n v="605.96"/>
  </r>
  <r>
    <s v="PAT_438"/>
    <x v="0"/>
    <x v="5788"/>
    <d v="2023-02-27T21:03:53"/>
    <x v="4"/>
    <x v="1"/>
    <x v="2249"/>
    <n v="26"/>
    <x v="0"/>
    <x v="3"/>
    <x v="2"/>
    <n v="1357.12"/>
  </r>
  <r>
    <s v="PAT_52"/>
    <x v="3"/>
    <x v="5789"/>
    <d v="2023-02-28T03:19:22"/>
    <x v="4"/>
    <x v="1"/>
    <x v="2361"/>
    <n v="20"/>
    <x v="1"/>
    <x v="4"/>
    <x v="2"/>
    <n v="1703.36"/>
  </r>
  <r>
    <s v="PAT_466"/>
    <x v="3"/>
    <x v="5790"/>
    <d v="2023-02-28T09:34:51"/>
    <x v="4"/>
    <x v="1"/>
    <x v="439"/>
    <n v="50"/>
    <x v="0"/>
    <x v="4"/>
    <x v="2"/>
    <n v="5565.52"/>
  </r>
  <r>
    <s v="PAT_1121"/>
    <x v="2"/>
    <x v="5791"/>
    <d v="2023-02-28T15:50:20"/>
    <x v="4"/>
    <x v="1"/>
    <x v="1316"/>
    <n v="22"/>
    <x v="1"/>
    <x v="4"/>
    <x v="0"/>
    <n v="1753.99"/>
  </r>
  <r>
    <s v="PAT_2393"/>
    <x v="1"/>
    <x v="5792"/>
    <d v="2023-02-28T22:05:49"/>
    <x v="4"/>
    <x v="1"/>
    <x v="2519"/>
    <n v="80"/>
    <x v="0"/>
    <x v="2"/>
    <x v="1"/>
    <n v="626.41"/>
  </r>
  <r>
    <s v="PAT_2041"/>
    <x v="0"/>
    <x v="5793"/>
    <d v="2023-03-01T04:21:18"/>
    <x v="4"/>
    <x v="2"/>
    <x v="803"/>
    <n v="68"/>
    <x v="0"/>
    <x v="4"/>
    <x v="1"/>
    <n v="919.42"/>
  </r>
  <r>
    <s v="PAT_2445"/>
    <x v="2"/>
    <x v="5794"/>
    <d v="2023-03-01T10:36:47"/>
    <x v="4"/>
    <x v="2"/>
    <x v="1016"/>
    <n v="77"/>
    <x v="1"/>
    <x v="1"/>
    <x v="2"/>
    <n v="7023.93"/>
  </r>
  <r>
    <s v="PAT_680"/>
    <x v="0"/>
    <x v="5795"/>
    <d v="2023-03-01T16:52:16"/>
    <x v="4"/>
    <x v="2"/>
    <x v="121"/>
    <n v="26"/>
    <x v="0"/>
    <x v="3"/>
    <x v="0"/>
    <n v="3241.97"/>
  </r>
  <r>
    <s v="PAT_2792"/>
    <x v="3"/>
    <x v="5796"/>
    <d v="2023-03-01T23:07:44"/>
    <x v="4"/>
    <x v="2"/>
    <x v="1582"/>
    <n v="86"/>
    <x v="0"/>
    <x v="3"/>
    <x v="0"/>
    <n v="6070.62"/>
  </r>
  <r>
    <s v="PAT_2835"/>
    <x v="2"/>
    <x v="5797"/>
    <d v="2023-03-02T05:23:13"/>
    <x v="4"/>
    <x v="2"/>
    <x v="1746"/>
    <n v="73"/>
    <x v="0"/>
    <x v="1"/>
    <x v="0"/>
    <n v="884.45"/>
  </r>
  <r>
    <s v="PAT_1626"/>
    <x v="2"/>
    <x v="5798"/>
    <d v="2023-03-02T11:38:42"/>
    <x v="4"/>
    <x v="2"/>
    <x v="1570"/>
    <n v="27"/>
    <x v="0"/>
    <x v="2"/>
    <x v="1"/>
    <n v="318.04000000000002"/>
  </r>
  <r>
    <s v="PAT_2142"/>
    <x v="3"/>
    <x v="5799"/>
    <d v="2023-03-02T17:54:11"/>
    <x v="4"/>
    <x v="2"/>
    <x v="1493"/>
    <n v="80"/>
    <x v="1"/>
    <x v="0"/>
    <x v="1"/>
    <n v="9913.9"/>
  </r>
  <r>
    <s v="PAT_2582"/>
    <x v="1"/>
    <x v="5800"/>
    <d v="2023-03-03T00:09:40"/>
    <x v="4"/>
    <x v="2"/>
    <x v="800"/>
    <n v="59"/>
    <x v="1"/>
    <x v="1"/>
    <x v="2"/>
    <n v="5943.01"/>
  </r>
  <r>
    <s v="PAT_2907"/>
    <x v="2"/>
    <x v="5801"/>
    <d v="2023-03-03T06:25:09"/>
    <x v="4"/>
    <x v="2"/>
    <x v="2393"/>
    <n v="21"/>
    <x v="0"/>
    <x v="4"/>
    <x v="1"/>
    <n v="5808.24"/>
  </r>
  <r>
    <s v="PAT_1555"/>
    <x v="0"/>
    <x v="5802"/>
    <d v="2023-03-03T12:40:38"/>
    <x v="4"/>
    <x v="2"/>
    <x v="675"/>
    <n v="88"/>
    <x v="1"/>
    <x v="2"/>
    <x v="0"/>
    <n v="5231.09"/>
  </r>
  <r>
    <s v="PAT_1345"/>
    <x v="2"/>
    <x v="5803"/>
    <d v="2023-03-03T18:56:07"/>
    <x v="4"/>
    <x v="2"/>
    <x v="1976"/>
    <n v="28"/>
    <x v="0"/>
    <x v="3"/>
    <x v="0"/>
    <n v="4527.7299999999996"/>
  </r>
  <r>
    <s v="PAT_2656"/>
    <x v="3"/>
    <x v="5804"/>
    <d v="2023-03-04T01:11:36"/>
    <x v="4"/>
    <x v="2"/>
    <x v="580"/>
    <n v="59"/>
    <x v="0"/>
    <x v="4"/>
    <x v="1"/>
    <n v="3530.34"/>
  </r>
  <r>
    <s v="PAT_2068"/>
    <x v="3"/>
    <x v="5805"/>
    <d v="2023-03-04T07:27:05"/>
    <x v="4"/>
    <x v="2"/>
    <x v="545"/>
    <n v="56"/>
    <x v="1"/>
    <x v="1"/>
    <x v="1"/>
    <n v="8162.16"/>
  </r>
  <r>
    <s v="PAT_2756"/>
    <x v="1"/>
    <x v="5806"/>
    <d v="2023-03-04T13:42:34"/>
    <x v="4"/>
    <x v="2"/>
    <x v="2084"/>
    <n v="64"/>
    <x v="0"/>
    <x v="3"/>
    <x v="0"/>
    <n v="6778.68"/>
  </r>
  <r>
    <s v="PAT_2763"/>
    <x v="1"/>
    <x v="5807"/>
    <d v="2023-03-04T19:58:03"/>
    <x v="4"/>
    <x v="2"/>
    <x v="2176"/>
    <n v="87"/>
    <x v="0"/>
    <x v="2"/>
    <x v="0"/>
    <n v="5186.3100000000004"/>
  </r>
  <r>
    <s v="PAT_1050"/>
    <x v="3"/>
    <x v="5808"/>
    <d v="2023-03-05T02:13:32"/>
    <x v="4"/>
    <x v="2"/>
    <x v="2520"/>
    <n v="59"/>
    <x v="1"/>
    <x v="2"/>
    <x v="0"/>
    <n v="3234.03"/>
  </r>
  <r>
    <s v="PAT_2317"/>
    <x v="3"/>
    <x v="5809"/>
    <d v="2023-03-05T08:29:01"/>
    <x v="4"/>
    <x v="2"/>
    <x v="93"/>
    <n v="65"/>
    <x v="0"/>
    <x v="3"/>
    <x v="2"/>
    <n v="9570.31"/>
  </r>
  <r>
    <s v="PAT_1962"/>
    <x v="0"/>
    <x v="5810"/>
    <d v="2023-03-05T14:44:30"/>
    <x v="4"/>
    <x v="2"/>
    <x v="1979"/>
    <n v="19"/>
    <x v="0"/>
    <x v="4"/>
    <x v="2"/>
    <n v="8145.33"/>
  </r>
  <r>
    <s v="PAT_2265"/>
    <x v="1"/>
    <x v="5811"/>
    <d v="2023-03-05T20:59:58"/>
    <x v="4"/>
    <x v="2"/>
    <x v="1115"/>
    <n v="21"/>
    <x v="0"/>
    <x v="4"/>
    <x v="2"/>
    <n v="5546.55"/>
  </r>
  <r>
    <s v="PAT_2407"/>
    <x v="2"/>
    <x v="5812"/>
    <d v="2023-03-06T03:15:27"/>
    <x v="4"/>
    <x v="2"/>
    <x v="2521"/>
    <n v="70"/>
    <x v="1"/>
    <x v="3"/>
    <x v="1"/>
    <n v="2689.3"/>
  </r>
  <r>
    <s v="PAT_2625"/>
    <x v="0"/>
    <x v="5813"/>
    <d v="2023-03-06T09:30:56"/>
    <x v="4"/>
    <x v="2"/>
    <x v="613"/>
    <n v="34"/>
    <x v="1"/>
    <x v="4"/>
    <x v="0"/>
    <n v="8105.25"/>
  </r>
  <r>
    <s v="PAT_2092"/>
    <x v="2"/>
    <x v="5814"/>
    <d v="2023-03-06T15:46:25"/>
    <x v="4"/>
    <x v="2"/>
    <x v="70"/>
    <n v="81"/>
    <x v="0"/>
    <x v="2"/>
    <x v="0"/>
    <n v="205.06"/>
  </r>
  <r>
    <s v="PAT_1910"/>
    <x v="3"/>
    <x v="5815"/>
    <d v="2023-03-06T22:01:54"/>
    <x v="4"/>
    <x v="2"/>
    <x v="877"/>
    <n v="80"/>
    <x v="0"/>
    <x v="2"/>
    <x v="2"/>
    <n v="9674.07"/>
  </r>
  <r>
    <s v="PAT_681"/>
    <x v="0"/>
    <x v="5816"/>
    <d v="2023-03-07T04:17:23"/>
    <x v="4"/>
    <x v="2"/>
    <x v="2522"/>
    <n v="63"/>
    <x v="0"/>
    <x v="4"/>
    <x v="1"/>
    <n v="1002.25"/>
  </r>
  <r>
    <s v="PAT_1116"/>
    <x v="3"/>
    <x v="5817"/>
    <d v="2023-03-07T10:32:52"/>
    <x v="4"/>
    <x v="2"/>
    <x v="2523"/>
    <n v="43"/>
    <x v="1"/>
    <x v="3"/>
    <x v="0"/>
    <n v="4369.66"/>
  </r>
  <r>
    <s v="PAT_270"/>
    <x v="2"/>
    <x v="5818"/>
    <d v="2023-03-07T16:48:21"/>
    <x v="4"/>
    <x v="2"/>
    <x v="620"/>
    <n v="55"/>
    <x v="1"/>
    <x v="2"/>
    <x v="1"/>
    <n v="4176.63"/>
  </r>
  <r>
    <s v="PAT_1693"/>
    <x v="0"/>
    <x v="5819"/>
    <d v="2023-03-07T23:03:50"/>
    <x v="4"/>
    <x v="2"/>
    <x v="1569"/>
    <n v="70"/>
    <x v="0"/>
    <x v="0"/>
    <x v="1"/>
    <n v="1235.3900000000001"/>
  </r>
  <r>
    <s v="PAT_2728"/>
    <x v="0"/>
    <x v="5820"/>
    <d v="2023-03-08T05:19:19"/>
    <x v="4"/>
    <x v="2"/>
    <x v="444"/>
    <n v="78"/>
    <x v="0"/>
    <x v="4"/>
    <x v="2"/>
    <n v="6041.68"/>
  </r>
  <r>
    <s v="PAT_2305"/>
    <x v="1"/>
    <x v="5821"/>
    <d v="2023-03-08T11:34:48"/>
    <x v="4"/>
    <x v="2"/>
    <x v="903"/>
    <n v="48"/>
    <x v="1"/>
    <x v="1"/>
    <x v="2"/>
    <n v="4812.05"/>
  </r>
  <r>
    <s v="PAT_1690"/>
    <x v="3"/>
    <x v="5822"/>
    <d v="2023-03-08T17:50:17"/>
    <x v="4"/>
    <x v="2"/>
    <x v="1042"/>
    <n v="23"/>
    <x v="0"/>
    <x v="3"/>
    <x v="1"/>
    <n v="3794.13"/>
  </r>
  <r>
    <s v="PAT_306"/>
    <x v="1"/>
    <x v="5823"/>
    <d v="2023-03-09T00:05:46"/>
    <x v="4"/>
    <x v="2"/>
    <x v="2396"/>
    <n v="71"/>
    <x v="1"/>
    <x v="1"/>
    <x v="0"/>
    <n v="4241.5"/>
  </r>
  <r>
    <s v="PAT_1497"/>
    <x v="3"/>
    <x v="5824"/>
    <d v="2023-03-09T06:21:15"/>
    <x v="4"/>
    <x v="2"/>
    <x v="399"/>
    <n v="62"/>
    <x v="1"/>
    <x v="4"/>
    <x v="1"/>
    <n v="5277.25"/>
  </r>
  <r>
    <s v="PAT_1803"/>
    <x v="1"/>
    <x v="5825"/>
    <d v="2023-03-09T12:36:44"/>
    <x v="4"/>
    <x v="2"/>
    <x v="2201"/>
    <n v="74"/>
    <x v="0"/>
    <x v="3"/>
    <x v="1"/>
    <n v="7161.78"/>
  </r>
  <r>
    <s v="PAT_1961"/>
    <x v="0"/>
    <x v="5826"/>
    <d v="2023-03-09T18:52:12"/>
    <x v="4"/>
    <x v="2"/>
    <x v="706"/>
    <n v="31"/>
    <x v="0"/>
    <x v="2"/>
    <x v="2"/>
    <n v="9718.84"/>
  </r>
  <r>
    <s v="PAT_2190"/>
    <x v="2"/>
    <x v="5827"/>
    <d v="2023-03-10T01:07:41"/>
    <x v="4"/>
    <x v="2"/>
    <x v="555"/>
    <n v="65"/>
    <x v="0"/>
    <x v="1"/>
    <x v="0"/>
    <n v="8090.67"/>
  </r>
  <r>
    <s v="PAT_57"/>
    <x v="3"/>
    <x v="5828"/>
    <d v="2023-03-10T07:23:10"/>
    <x v="4"/>
    <x v="2"/>
    <x v="329"/>
    <n v="81"/>
    <x v="0"/>
    <x v="4"/>
    <x v="0"/>
    <n v="7208.3"/>
  </r>
  <r>
    <s v="PAT_1967"/>
    <x v="1"/>
    <x v="5829"/>
    <d v="2023-03-10T13:38:39"/>
    <x v="4"/>
    <x v="2"/>
    <x v="681"/>
    <n v="33"/>
    <x v="1"/>
    <x v="2"/>
    <x v="1"/>
    <n v="2747.01"/>
  </r>
  <r>
    <s v="PAT_2019"/>
    <x v="3"/>
    <x v="5830"/>
    <d v="2023-03-10T19:54:08"/>
    <x v="4"/>
    <x v="2"/>
    <x v="2524"/>
    <n v="22"/>
    <x v="1"/>
    <x v="2"/>
    <x v="1"/>
    <n v="8624.5"/>
  </r>
  <r>
    <s v="PAT_76"/>
    <x v="0"/>
    <x v="5831"/>
    <d v="2023-03-11T02:09:37"/>
    <x v="4"/>
    <x v="2"/>
    <x v="2436"/>
    <n v="77"/>
    <x v="0"/>
    <x v="4"/>
    <x v="2"/>
    <n v="9896.2000000000007"/>
  </r>
  <r>
    <s v="PAT_997"/>
    <x v="3"/>
    <x v="5832"/>
    <d v="2023-03-11T08:25:06"/>
    <x v="4"/>
    <x v="2"/>
    <x v="241"/>
    <n v="67"/>
    <x v="0"/>
    <x v="4"/>
    <x v="1"/>
    <n v="8839.81"/>
  </r>
  <r>
    <s v="PAT_558"/>
    <x v="2"/>
    <x v="5833"/>
    <d v="2023-03-11T14:40:35"/>
    <x v="4"/>
    <x v="2"/>
    <x v="2525"/>
    <n v="89"/>
    <x v="1"/>
    <x v="2"/>
    <x v="1"/>
    <n v="6130.28"/>
  </r>
  <r>
    <s v="PAT_1268"/>
    <x v="3"/>
    <x v="5834"/>
    <d v="2023-03-11T20:56:04"/>
    <x v="4"/>
    <x v="2"/>
    <x v="2526"/>
    <n v="53"/>
    <x v="1"/>
    <x v="4"/>
    <x v="2"/>
    <n v="2803.18"/>
  </r>
  <r>
    <s v="PAT_1918"/>
    <x v="0"/>
    <x v="5835"/>
    <d v="2023-03-12T03:11:33"/>
    <x v="4"/>
    <x v="2"/>
    <x v="2314"/>
    <n v="47"/>
    <x v="0"/>
    <x v="0"/>
    <x v="1"/>
    <n v="706.91"/>
  </r>
  <r>
    <s v="PAT_1774"/>
    <x v="3"/>
    <x v="5836"/>
    <d v="2023-03-12T09:27:02"/>
    <x v="4"/>
    <x v="2"/>
    <x v="1864"/>
    <n v="74"/>
    <x v="1"/>
    <x v="2"/>
    <x v="0"/>
    <n v="3646.05"/>
  </r>
  <r>
    <s v="PAT_800"/>
    <x v="1"/>
    <x v="5837"/>
    <d v="2023-03-12T15:42:31"/>
    <x v="4"/>
    <x v="2"/>
    <x v="2335"/>
    <n v="89"/>
    <x v="0"/>
    <x v="1"/>
    <x v="1"/>
    <n v="8644.48"/>
  </r>
  <r>
    <s v="PAT_773"/>
    <x v="1"/>
    <x v="5838"/>
    <d v="2023-03-12T21:58:00"/>
    <x v="4"/>
    <x v="2"/>
    <x v="2432"/>
    <n v="27"/>
    <x v="1"/>
    <x v="4"/>
    <x v="1"/>
    <n v="2557.85"/>
  </r>
  <r>
    <s v="PAT_689"/>
    <x v="2"/>
    <x v="5839"/>
    <d v="2023-03-13T04:13:29"/>
    <x v="4"/>
    <x v="2"/>
    <x v="2059"/>
    <n v="48"/>
    <x v="0"/>
    <x v="3"/>
    <x v="0"/>
    <n v="1786.1"/>
  </r>
  <r>
    <s v="PAT_1573"/>
    <x v="1"/>
    <x v="5840"/>
    <d v="2023-03-13T10:28:58"/>
    <x v="4"/>
    <x v="2"/>
    <x v="2527"/>
    <n v="84"/>
    <x v="1"/>
    <x v="4"/>
    <x v="1"/>
    <n v="2041.2"/>
  </r>
  <r>
    <s v="PAT_1690"/>
    <x v="1"/>
    <x v="5841"/>
    <d v="2023-03-13T16:44:26"/>
    <x v="4"/>
    <x v="2"/>
    <x v="1042"/>
    <n v="23"/>
    <x v="0"/>
    <x v="3"/>
    <x v="1"/>
    <n v="3794.13"/>
  </r>
  <r>
    <s v="PAT_1947"/>
    <x v="2"/>
    <x v="5842"/>
    <d v="2023-03-13T22:59:55"/>
    <x v="4"/>
    <x v="2"/>
    <x v="1562"/>
    <n v="22"/>
    <x v="0"/>
    <x v="1"/>
    <x v="0"/>
    <n v="4935.8100000000004"/>
  </r>
  <r>
    <s v="PAT_1882"/>
    <x v="0"/>
    <x v="5843"/>
    <d v="2023-03-14T05:15:24"/>
    <x v="4"/>
    <x v="2"/>
    <x v="1711"/>
    <n v="73"/>
    <x v="1"/>
    <x v="0"/>
    <x v="2"/>
    <n v="6948.1"/>
  </r>
  <r>
    <s v="PAT_732"/>
    <x v="0"/>
    <x v="5844"/>
    <d v="2023-03-14T11:30:53"/>
    <x v="4"/>
    <x v="2"/>
    <x v="2311"/>
    <n v="18"/>
    <x v="0"/>
    <x v="2"/>
    <x v="1"/>
    <n v="2643.78"/>
  </r>
  <r>
    <s v="PAT_1972"/>
    <x v="0"/>
    <x v="5845"/>
    <d v="2023-03-14T17:46:22"/>
    <x v="4"/>
    <x v="2"/>
    <x v="2468"/>
    <n v="79"/>
    <x v="1"/>
    <x v="1"/>
    <x v="1"/>
    <n v="1494.21"/>
  </r>
  <r>
    <s v="PAT_1915"/>
    <x v="3"/>
    <x v="5846"/>
    <d v="2023-03-15T00:01:51"/>
    <x v="4"/>
    <x v="2"/>
    <x v="1458"/>
    <n v="56"/>
    <x v="1"/>
    <x v="1"/>
    <x v="1"/>
    <n v="1711.1"/>
  </r>
  <r>
    <s v="PAT_2252"/>
    <x v="0"/>
    <x v="5847"/>
    <d v="2023-03-15T06:17:20"/>
    <x v="4"/>
    <x v="2"/>
    <x v="1706"/>
    <n v="80"/>
    <x v="0"/>
    <x v="2"/>
    <x v="0"/>
    <n v="9508.6200000000008"/>
  </r>
  <r>
    <s v="PAT_1737"/>
    <x v="0"/>
    <x v="5848"/>
    <d v="2023-03-15T12:32:49"/>
    <x v="4"/>
    <x v="2"/>
    <x v="595"/>
    <n v="40"/>
    <x v="1"/>
    <x v="3"/>
    <x v="2"/>
    <n v="5238.96"/>
  </r>
  <r>
    <s v="PAT_1051"/>
    <x v="2"/>
    <x v="5849"/>
    <d v="2023-03-15T18:48:18"/>
    <x v="4"/>
    <x v="2"/>
    <x v="330"/>
    <n v="56"/>
    <x v="1"/>
    <x v="3"/>
    <x v="0"/>
    <n v="5891.43"/>
  </r>
  <r>
    <s v="PAT_1906"/>
    <x v="3"/>
    <x v="5850"/>
    <d v="2023-03-16T01:03:47"/>
    <x v="4"/>
    <x v="2"/>
    <x v="1540"/>
    <n v="62"/>
    <x v="0"/>
    <x v="2"/>
    <x v="0"/>
    <n v="3904.94"/>
  </r>
  <r>
    <s v="PAT_2782"/>
    <x v="3"/>
    <x v="5851"/>
    <d v="2023-03-16T07:19:16"/>
    <x v="4"/>
    <x v="2"/>
    <x v="1956"/>
    <n v="89"/>
    <x v="0"/>
    <x v="2"/>
    <x v="1"/>
    <n v="1280"/>
  </r>
  <r>
    <s v="PAT_1153"/>
    <x v="0"/>
    <x v="5852"/>
    <d v="2023-03-16T13:34:45"/>
    <x v="4"/>
    <x v="2"/>
    <x v="1494"/>
    <n v="61"/>
    <x v="0"/>
    <x v="4"/>
    <x v="0"/>
    <n v="2258.58"/>
  </r>
  <r>
    <s v="PAT_2469"/>
    <x v="1"/>
    <x v="5853"/>
    <d v="2023-03-16T19:50:14"/>
    <x v="4"/>
    <x v="2"/>
    <x v="2093"/>
    <n v="72"/>
    <x v="1"/>
    <x v="0"/>
    <x v="2"/>
    <n v="959.09"/>
  </r>
  <r>
    <s v="PAT_1024"/>
    <x v="0"/>
    <x v="5854"/>
    <d v="2023-03-17T02:05:43"/>
    <x v="4"/>
    <x v="2"/>
    <x v="2528"/>
    <n v="81"/>
    <x v="0"/>
    <x v="1"/>
    <x v="2"/>
    <n v="6381.57"/>
  </r>
  <r>
    <s v="PAT_2348"/>
    <x v="0"/>
    <x v="5855"/>
    <d v="2023-03-17T08:21:11"/>
    <x v="4"/>
    <x v="2"/>
    <x v="2169"/>
    <n v="33"/>
    <x v="0"/>
    <x v="1"/>
    <x v="2"/>
    <n v="4458.46"/>
  </r>
  <r>
    <s v="PAT_2980"/>
    <x v="0"/>
    <x v="5856"/>
    <d v="2023-03-17T14:36:40"/>
    <x v="4"/>
    <x v="2"/>
    <x v="432"/>
    <n v="47"/>
    <x v="1"/>
    <x v="2"/>
    <x v="0"/>
    <n v="8382.44"/>
  </r>
  <r>
    <s v="PAT_683"/>
    <x v="0"/>
    <x v="5857"/>
    <d v="2023-03-17T20:52:09"/>
    <x v="4"/>
    <x v="2"/>
    <x v="2072"/>
    <n v="52"/>
    <x v="0"/>
    <x v="3"/>
    <x v="1"/>
    <n v="5739.3"/>
  </r>
  <r>
    <s v="PAT_162"/>
    <x v="1"/>
    <x v="5858"/>
    <d v="2023-03-18T03:07:38"/>
    <x v="4"/>
    <x v="2"/>
    <x v="1631"/>
    <n v="68"/>
    <x v="1"/>
    <x v="4"/>
    <x v="2"/>
    <n v="4837.58"/>
  </r>
  <r>
    <s v="PAT_716"/>
    <x v="0"/>
    <x v="5859"/>
    <d v="2023-03-18T09:23:07"/>
    <x v="4"/>
    <x v="2"/>
    <x v="2529"/>
    <n v="58"/>
    <x v="0"/>
    <x v="1"/>
    <x v="0"/>
    <n v="5703.42"/>
  </r>
  <r>
    <s v="PAT_2391"/>
    <x v="0"/>
    <x v="5860"/>
    <d v="2023-03-18T15:38:36"/>
    <x v="4"/>
    <x v="2"/>
    <x v="1161"/>
    <n v="26"/>
    <x v="1"/>
    <x v="1"/>
    <x v="1"/>
    <n v="8178.07"/>
  </r>
  <r>
    <s v="PAT_929"/>
    <x v="1"/>
    <x v="5861"/>
    <d v="2023-03-18T21:54:05"/>
    <x v="4"/>
    <x v="2"/>
    <x v="504"/>
    <n v="83"/>
    <x v="0"/>
    <x v="4"/>
    <x v="1"/>
    <n v="1470.42"/>
  </r>
  <r>
    <s v="PAT_1493"/>
    <x v="0"/>
    <x v="5862"/>
    <d v="2023-03-19T04:09:34"/>
    <x v="4"/>
    <x v="2"/>
    <x v="891"/>
    <n v="38"/>
    <x v="1"/>
    <x v="2"/>
    <x v="1"/>
    <n v="9009.09"/>
  </r>
  <r>
    <s v="PAT_824"/>
    <x v="3"/>
    <x v="5863"/>
    <d v="2023-03-19T10:25:03"/>
    <x v="4"/>
    <x v="2"/>
    <x v="1917"/>
    <n v="29"/>
    <x v="1"/>
    <x v="0"/>
    <x v="1"/>
    <n v="8272.9599999999991"/>
  </r>
  <r>
    <s v="PAT_869"/>
    <x v="1"/>
    <x v="5864"/>
    <d v="2023-03-19T16:40:32"/>
    <x v="4"/>
    <x v="2"/>
    <x v="280"/>
    <n v="19"/>
    <x v="1"/>
    <x v="3"/>
    <x v="1"/>
    <n v="8655.9500000000007"/>
  </r>
  <r>
    <s v="PAT_1283"/>
    <x v="3"/>
    <x v="5865"/>
    <d v="2023-03-19T22:56:01"/>
    <x v="4"/>
    <x v="2"/>
    <x v="1665"/>
    <n v="83"/>
    <x v="0"/>
    <x v="4"/>
    <x v="0"/>
    <n v="2912.16"/>
  </r>
  <r>
    <s v="PAT_1393"/>
    <x v="1"/>
    <x v="5866"/>
    <d v="2023-03-20T05:11:30"/>
    <x v="4"/>
    <x v="2"/>
    <x v="788"/>
    <n v="46"/>
    <x v="1"/>
    <x v="1"/>
    <x v="1"/>
    <n v="741.78"/>
  </r>
  <r>
    <s v="PAT_2000"/>
    <x v="0"/>
    <x v="5867"/>
    <d v="2023-03-20T11:26:59"/>
    <x v="4"/>
    <x v="2"/>
    <x v="2530"/>
    <n v="79"/>
    <x v="1"/>
    <x v="2"/>
    <x v="0"/>
    <n v="3595.87"/>
  </r>
  <r>
    <s v="PAT_1"/>
    <x v="0"/>
    <x v="5868"/>
    <d v="2023-03-20T17:42:28"/>
    <x v="4"/>
    <x v="2"/>
    <x v="2018"/>
    <n v="26"/>
    <x v="1"/>
    <x v="3"/>
    <x v="0"/>
    <n v="8231.35"/>
  </r>
  <r>
    <s v="PAT_2310"/>
    <x v="2"/>
    <x v="5869"/>
    <d v="2023-03-20T23:57:57"/>
    <x v="4"/>
    <x v="2"/>
    <x v="1073"/>
    <n v="59"/>
    <x v="1"/>
    <x v="1"/>
    <x v="2"/>
    <n v="8968.08"/>
  </r>
  <r>
    <s v="PAT_639"/>
    <x v="1"/>
    <x v="5870"/>
    <d v="2023-03-21T06:13:25"/>
    <x v="4"/>
    <x v="2"/>
    <x v="25"/>
    <n v="45"/>
    <x v="0"/>
    <x v="4"/>
    <x v="0"/>
    <n v="4129.32"/>
  </r>
  <r>
    <s v="PAT_884"/>
    <x v="1"/>
    <x v="5871"/>
    <d v="2023-03-21T12:28:54"/>
    <x v="4"/>
    <x v="2"/>
    <x v="490"/>
    <n v="25"/>
    <x v="0"/>
    <x v="1"/>
    <x v="2"/>
    <n v="2635.75"/>
  </r>
  <r>
    <s v="PAT_570"/>
    <x v="0"/>
    <x v="5872"/>
    <d v="2023-03-21T18:44:23"/>
    <x v="4"/>
    <x v="2"/>
    <x v="2531"/>
    <n v="69"/>
    <x v="1"/>
    <x v="3"/>
    <x v="0"/>
    <n v="6481.41"/>
  </r>
  <r>
    <s v="PAT_587"/>
    <x v="3"/>
    <x v="5873"/>
    <d v="2023-03-22T00:59:52"/>
    <x v="4"/>
    <x v="2"/>
    <x v="2532"/>
    <n v="82"/>
    <x v="1"/>
    <x v="1"/>
    <x v="1"/>
    <n v="6272.53"/>
  </r>
  <r>
    <s v="PAT_2166"/>
    <x v="0"/>
    <x v="5874"/>
    <d v="2023-03-22T07:15:21"/>
    <x v="4"/>
    <x v="2"/>
    <x v="458"/>
    <n v="56"/>
    <x v="0"/>
    <x v="4"/>
    <x v="0"/>
    <n v="1028.1500000000001"/>
  </r>
  <r>
    <s v="PAT_1527"/>
    <x v="2"/>
    <x v="5875"/>
    <d v="2023-03-22T13:30:50"/>
    <x v="4"/>
    <x v="2"/>
    <x v="2295"/>
    <n v="37"/>
    <x v="0"/>
    <x v="3"/>
    <x v="2"/>
    <n v="4631.82"/>
  </r>
  <r>
    <s v="PAT_2367"/>
    <x v="0"/>
    <x v="5876"/>
    <d v="2023-03-22T19:46:19"/>
    <x v="4"/>
    <x v="2"/>
    <x v="510"/>
    <n v="62"/>
    <x v="0"/>
    <x v="3"/>
    <x v="1"/>
    <n v="4096.21"/>
  </r>
  <r>
    <s v="PAT_2273"/>
    <x v="1"/>
    <x v="5877"/>
    <d v="2023-03-23T02:01:48"/>
    <x v="4"/>
    <x v="2"/>
    <x v="273"/>
    <n v="61"/>
    <x v="0"/>
    <x v="0"/>
    <x v="2"/>
    <n v="8525.23"/>
  </r>
  <r>
    <s v="PAT_13"/>
    <x v="0"/>
    <x v="5878"/>
    <d v="2023-03-23T08:17:17"/>
    <x v="4"/>
    <x v="2"/>
    <x v="1346"/>
    <n v="45"/>
    <x v="0"/>
    <x v="1"/>
    <x v="0"/>
    <n v="7477.73"/>
  </r>
  <r>
    <s v="PAT_2380"/>
    <x v="0"/>
    <x v="5879"/>
    <d v="2023-03-23T14:32:46"/>
    <x v="4"/>
    <x v="2"/>
    <x v="2263"/>
    <n v="36"/>
    <x v="1"/>
    <x v="0"/>
    <x v="1"/>
    <n v="4901.55"/>
  </r>
  <r>
    <s v="PAT_2710"/>
    <x v="0"/>
    <x v="5880"/>
    <d v="2023-03-23T20:48:15"/>
    <x v="4"/>
    <x v="2"/>
    <x v="1796"/>
    <n v="43"/>
    <x v="1"/>
    <x v="4"/>
    <x v="2"/>
    <n v="2538.7800000000002"/>
  </r>
  <r>
    <s v="PAT_1858"/>
    <x v="3"/>
    <x v="5881"/>
    <d v="2023-03-24T03:03:44"/>
    <x v="4"/>
    <x v="2"/>
    <x v="745"/>
    <n v="67"/>
    <x v="1"/>
    <x v="4"/>
    <x v="0"/>
    <n v="2244.56"/>
  </r>
  <r>
    <s v="PAT_2071"/>
    <x v="0"/>
    <x v="5882"/>
    <d v="2023-03-24T09:19:13"/>
    <x v="4"/>
    <x v="2"/>
    <x v="2533"/>
    <n v="88"/>
    <x v="1"/>
    <x v="4"/>
    <x v="1"/>
    <n v="469.69"/>
  </r>
  <r>
    <s v="PAT_1124"/>
    <x v="3"/>
    <x v="5883"/>
    <d v="2023-03-24T15:34:42"/>
    <x v="4"/>
    <x v="2"/>
    <x v="285"/>
    <n v="58"/>
    <x v="1"/>
    <x v="4"/>
    <x v="1"/>
    <n v="7754.25"/>
  </r>
  <r>
    <s v="PAT_2058"/>
    <x v="2"/>
    <x v="5884"/>
    <d v="2023-03-24T21:50:11"/>
    <x v="4"/>
    <x v="2"/>
    <x v="372"/>
    <n v="54"/>
    <x v="1"/>
    <x v="2"/>
    <x v="2"/>
    <n v="2323.59"/>
  </r>
  <r>
    <s v="PAT_1864"/>
    <x v="3"/>
    <x v="5885"/>
    <d v="2023-03-25T04:05:39"/>
    <x v="4"/>
    <x v="2"/>
    <x v="1934"/>
    <n v="37"/>
    <x v="1"/>
    <x v="2"/>
    <x v="2"/>
    <n v="3923.01"/>
  </r>
  <r>
    <s v="PAT_1311"/>
    <x v="1"/>
    <x v="5886"/>
    <d v="2023-03-25T10:21:08"/>
    <x v="4"/>
    <x v="2"/>
    <x v="1329"/>
    <n v="33"/>
    <x v="1"/>
    <x v="0"/>
    <x v="2"/>
    <n v="7091.4"/>
  </r>
  <r>
    <s v="PAT_2248"/>
    <x v="1"/>
    <x v="5887"/>
    <d v="2023-03-25T16:36:37"/>
    <x v="4"/>
    <x v="2"/>
    <x v="2304"/>
    <n v="51"/>
    <x v="1"/>
    <x v="0"/>
    <x v="1"/>
    <n v="8138.28"/>
  </r>
  <r>
    <s v="PAT_316"/>
    <x v="0"/>
    <x v="5888"/>
    <d v="2023-03-25T22:52:06"/>
    <x v="4"/>
    <x v="2"/>
    <x v="1765"/>
    <n v="52"/>
    <x v="1"/>
    <x v="0"/>
    <x v="1"/>
    <n v="700.09"/>
  </r>
  <r>
    <s v="PAT_2054"/>
    <x v="2"/>
    <x v="5889"/>
    <d v="2023-03-26T05:07:35"/>
    <x v="4"/>
    <x v="2"/>
    <x v="1831"/>
    <n v="31"/>
    <x v="0"/>
    <x v="3"/>
    <x v="1"/>
    <n v="1253.5999999999999"/>
  </r>
  <r>
    <s v="PAT_274"/>
    <x v="3"/>
    <x v="5890"/>
    <d v="2023-03-26T11:23:04"/>
    <x v="4"/>
    <x v="2"/>
    <x v="2313"/>
    <n v="61"/>
    <x v="0"/>
    <x v="4"/>
    <x v="1"/>
    <n v="4149.0200000000004"/>
  </r>
  <r>
    <s v="PAT_2877"/>
    <x v="1"/>
    <x v="5891"/>
    <d v="2023-03-26T17:38:33"/>
    <x v="4"/>
    <x v="2"/>
    <x v="633"/>
    <n v="42"/>
    <x v="1"/>
    <x v="4"/>
    <x v="0"/>
    <n v="9502.4699999999993"/>
  </r>
  <r>
    <s v="PAT_2124"/>
    <x v="1"/>
    <x v="5892"/>
    <d v="2023-03-26T23:54:02"/>
    <x v="4"/>
    <x v="2"/>
    <x v="2366"/>
    <n v="56"/>
    <x v="1"/>
    <x v="0"/>
    <x v="0"/>
    <n v="6983.34"/>
  </r>
  <r>
    <s v="PAT_2892"/>
    <x v="3"/>
    <x v="3765"/>
    <d v="2023-03-27T06:09:31"/>
    <x v="4"/>
    <x v="2"/>
    <x v="121"/>
    <n v="51"/>
    <x v="0"/>
    <x v="4"/>
    <x v="1"/>
    <n v="9117.06"/>
  </r>
  <r>
    <s v="PAT_363"/>
    <x v="1"/>
    <x v="5893"/>
    <d v="2023-03-27T12:25:00"/>
    <x v="4"/>
    <x v="2"/>
    <x v="839"/>
    <n v="42"/>
    <x v="1"/>
    <x v="1"/>
    <x v="1"/>
    <n v="4901.41"/>
  </r>
  <r>
    <s v="PAT_1271"/>
    <x v="1"/>
    <x v="5894"/>
    <d v="2023-03-27T18:40:29"/>
    <x v="4"/>
    <x v="2"/>
    <x v="831"/>
    <n v="49"/>
    <x v="1"/>
    <x v="4"/>
    <x v="0"/>
    <n v="6167.94"/>
  </r>
  <r>
    <s v="PAT_441"/>
    <x v="0"/>
    <x v="5895"/>
    <d v="2023-03-28T00:55:58"/>
    <x v="4"/>
    <x v="2"/>
    <x v="2534"/>
    <n v="52"/>
    <x v="0"/>
    <x v="1"/>
    <x v="0"/>
    <n v="1667.32"/>
  </r>
  <r>
    <s v="PAT_2938"/>
    <x v="0"/>
    <x v="5896"/>
    <d v="2023-03-28T07:11:27"/>
    <x v="4"/>
    <x v="2"/>
    <x v="48"/>
    <n v="81"/>
    <x v="1"/>
    <x v="1"/>
    <x v="1"/>
    <n v="4972.79"/>
  </r>
  <r>
    <s v="PAT_1095"/>
    <x v="1"/>
    <x v="5897"/>
    <d v="2023-03-28T13:26:56"/>
    <x v="4"/>
    <x v="2"/>
    <x v="2437"/>
    <n v="44"/>
    <x v="0"/>
    <x v="2"/>
    <x v="1"/>
    <n v="6272.7"/>
  </r>
  <r>
    <s v="PAT_2525"/>
    <x v="3"/>
    <x v="5898"/>
    <d v="2023-03-28T19:42:25"/>
    <x v="4"/>
    <x v="2"/>
    <x v="278"/>
    <n v="86"/>
    <x v="1"/>
    <x v="3"/>
    <x v="0"/>
    <n v="8459.26"/>
  </r>
  <r>
    <s v="PAT_844"/>
    <x v="1"/>
    <x v="5899"/>
    <d v="2023-03-29T01:57:53"/>
    <x v="4"/>
    <x v="2"/>
    <x v="821"/>
    <n v="66"/>
    <x v="0"/>
    <x v="1"/>
    <x v="1"/>
    <n v="2718.66"/>
  </r>
  <r>
    <s v="PAT_2800"/>
    <x v="3"/>
    <x v="5900"/>
    <d v="2023-03-29T08:13:22"/>
    <x v="4"/>
    <x v="2"/>
    <x v="2105"/>
    <n v="64"/>
    <x v="0"/>
    <x v="2"/>
    <x v="1"/>
    <n v="3849.14"/>
  </r>
  <r>
    <s v="PAT_347"/>
    <x v="0"/>
    <x v="5901"/>
    <d v="2023-03-29T14:28:51"/>
    <x v="4"/>
    <x v="2"/>
    <x v="2286"/>
    <n v="74"/>
    <x v="1"/>
    <x v="4"/>
    <x v="2"/>
    <n v="3207.39"/>
  </r>
  <r>
    <s v="PAT_2313"/>
    <x v="0"/>
    <x v="5902"/>
    <d v="2023-03-29T20:44:20"/>
    <x v="4"/>
    <x v="2"/>
    <x v="557"/>
    <n v="44"/>
    <x v="0"/>
    <x v="1"/>
    <x v="1"/>
    <n v="4011.76"/>
  </r>
  <r>
    <s v="PAT_846"/>
    <x v="3"/>
    <x v="5903"/>
    <d v="2023-03-30T02:59:49"/>
    <x v="4"/>
    <x v="2"/>
    <x v="841"/>
    <n v="40"/>
    <x v="1"/>
    <x v="4"/>
    <x v="1"/>
    <n v="7800.78"/>
  </r>
  <r>
    <s v="PAT_1943"/>
    <x v="1"/>
    <x v="5904"/>
    <d v="2023-03-30T09:15:18"/>
    <x v="4"/>
    <x v="2"/>
    <x v="1478"/>
    <n v="57"/>
    <x v="1"/>
    <x v="2"/>
    <x v="1"/>
    <n v="1903.86"/>
  </r>
  <r>
    <s v="PAT_2093"/>
    <x v="2"/>
    <x v="5905"/>
    <d v="2023-03-30T15:30:47"/>
    <x v="4"/>
    <x v="2"/>
    <x v="1531"/>
    <n v="73"/>
    <x v="0"/>
    <x v="0"/>
    <x v="1"/>
    <n v="5813.5"/>
  </r>
  <r>
    <s v="PAT_2508"/>
    <x v="3"/>
    <x v="5906"/>
    <d v="2023-03-30T21:46:16"/>
    <x v="4"/>
    <x v="2"/>
    <x v="360"/>
    <n v="45"/>
    <x v="0"/>
    <x v="2"/>
    <x v="1"/>
    <n v="78.53"/>
  </r>
  <r>
    <s v="PAT_2143"/>
    <x v="0"/>
    <x v="5907"/>
    <d v="2023-03-31T04:01:45"/>
    <x v="4"/>
    <x v="2"/>
    <x v="468"/>
    <n v="76"/>
    <x v="0"/>
    <x v="4"/>
    <x v="1"/>
    <n v="7367.8"/>
  </r>
  <r>
    <s v="PAT_1110"/>
    <x v="3"/>
    <x v="5908"/>
    <d v="2023-03-31T10:17:14"/>
    <x v="4"/>
    <x v="2"/>
    <x v="2535"/>
    <n v="73"/>
    <x v="1"/>
    <x v="4"/>
    <x v="1"/>
    <n v="1843.41"/>
  </r>
  <r>
    <s v="PAT_1981"/>
    <x v="3"/>
    <x v="5909"/>
    <d v="2023-03-31T16:32:43"/>
    <x v="4"/>
    <x v="2"/>
    <x v="437"/>
    <n v="86"/>
    <x v="0"/>
    <x v="4"/>
    <x v="0"/>
    <n v="1632.99"/>
  </r>
  <r>
    <s v="PAT_2454"/>
    <x v="0"/>
    <x v="5910"/>
    <d v="2023-03-31T22:48:12"/>
    <x v="4"/>
    <x v="2"/>
    <x v="1811"/>
    <n v="31"/>
    <x v="0"/>
    <x v="0"/>
    <x v="2"/>
    <n v="9492.52"/>
  </r>
  <r>
    <s v="PAT_194"/>
    <x v="0"/>
    <x v="5911"/>
    <d v="2023-04-01T05:03:41"/>
    <x v="4"/>
    <x v="3"/>
    <x v="1981"/>
    <n v="70"/>
    <x v="0"/>
    <x v="0"/>
    <x v="2"/>
    <n v="987.15"/>
  </r>
  <r>
    <s v="PAT_2878"/>
    <x v="3"/>
    <x v="5912"/>
    <d v="2023-04-01T11:19:10"/>
    <x v="4"/>
    <x v="3"/>
    <x v="758"/>
    <n v="31"/>
    <x v="0"/>
    <x v="1"/>
    <x v="1"/>
    <n v="1520.24"/>
  </r>
  <r>
    <s v="PAT_2932"/>
    <x v="1"/>
    <x v="5913"/>
    <d v="2023-04-01T17:34:39"/>
    <x v="4"/>
    <x v="3"/>
    <x v="2182"/>
    <n v="39"/>
    <x v="1"/>
    <x v="3"/>
    <x v="2"/>
    <n v="235.77"/>
  </r>
  <r>
    <s v="PAT_1901"/>
    <x v="3"/>
    <x v="5914"/>
    <d v="2023-04-01T23:50:07"/>
    <x v="4"/>
    <x v="3"/>
    <x v="6"/>
    <n v="67"/>
    <x v="0"/>
    <x v="2"/>
    <x v="0"/>
    <n v="1815.59"/>
  </r>
  <r>
    <s v="PAT_1361"/>
    <x v="2"/>
    <x v="5915"/>
    <d v="2023-04-02T06:05:36"/>
    <x v="4"/>
    <x v="3"/>
    <x v="494"/>
    <n v="51"/>
    <x v="1"/>
    <x v="1"/>
    <x v="0"/>
    <n v="4018.38"/>
  </r>
  <r>
    <s v="PAT_2135"/>
    <x v="0"/>
    <x v="5916"/>
    <d v="2023-04-02T12:21:05"/>
    <x v="4"/>
    <x v="3"/>
    <x v="386"/>
    <n v="86"/>
    <x v="1"/>
    <x v="3"/>
    <x v="0"/>
    <n v="439.63"/>
  </r>
  <r>
    <s v="PAT_1282"/>
    <x v="3"/>
    <x v="5917"/>
    <d v="2023-04-02T18:36:34"/>
    <x v="4"/>
    <x v="3"/>
    <x v="1330"/>
    <n v="51"/>
    <x v="0"/>
    <x v="4"/>
    <x v="2"/>
    <n v="2547.16"/>
  </r>
  <r>
    <s v="PAT_2693"/>
    <x v="0"/>
    <x v="5918"/>
    <d v="2023-04-03T00:52:03"/>
    <x v="4"/>
    <x v="3"/>
    <x v="589"/>
    <n v="31"/>
    <x v="0"/>
    <x v="3"/>
    <x v="1"/>
    <n v="7139.77"/>
  </r>
  <r>
    <s v="PAT_1644"/>
    <x v="0"/>
    <x v="5919"/>
    <d v="2023-04-03T07:07:32"/>
    <x v="4"/>
    <x v="3"/>
    <x v="1448"/>
    <n v="33"/>
    <x v="1"/>
    <x v="4"/>
    <x v="0"/>
    <n v="6467.83"/>
  </r>
  <r>
    <s v="PAT_1422"/>
    <x v="2"/>
    <x v="5920"/>
    <d v="2023-04-03T13:23:01"/>
    <x v="4"/>
    <x v="3"/>
    <x v="1497"/>
    <n v="79"/>
    <x v="0"/>
    <x v="4"/>
    <x v="2"/>
    <n v="6578.97"/>
  </r>
  <r>
    <s v="PAT_672"/>
    <x v="2"/>
    <x v="5921"/>
    <d v="2023-04-03T19:38:30"/>
    <x v="4"/>
    <x v="3"/>
    <x v="274"/>
    <n v="25"/>
    <x v="0"/>
    <x v="4"/>
    <x v="1"/>
    <n v="4420.17"/>
  </r>
  <r>
    <s v="PAT_984"/>
    <x v="0"/>
    <x v="5922"/>
    <d v="2023-04-04T01:53:59"/>
    <x v="4"/>
    <x v="3"/>
    <x v="157"/>
    <n v="78"/>
    <x v="1"/>
    <x v="0"/>
    <x v="2"/>
    <n v="4982.6899999999996"/>
  </r>
  <r>
    <s v="PAT_363"/>
    <x v="2"/>
    <x v="5923"/>
    <d v="2023-04-04T08:09:28"/>
    <x v="4"/>
    <x v="3"/>
    <x v="839"/>
    <n v="42"/>
    <x v="1"/>
    <x v="1"/>
    <x v="1"/>
    <n v="4901.41"/>
  </r>
  <r>
    <s v="PAT_2792"/>
    <x v="2"/>
    <x v="5924"/>
    <d v="2023-04-04T14:24:57"/>
    <x v="4"/>
    <x v="3"/>
    <x v="1582"/>
    <n v="86"/>
    <x v="0"/>
    <x v="3"/>
    <x v="0"/>
    <n v="6070.62"/>
  </r>
  <r>
    <s v="PAT_939"/>
    <x v="3"/>
    <x v="5925"/>
    <d v="2023-04-04T20:40:26"/>
    <x v="4"/>
    <x v="3"/>
    <x v="601"/>
    <n v="54"/>
    <x v="0"/>
    <x v="2"/>
    <x v="2"/>
    <n v="9243.27"/>
  </r>
  <r>
    <s v="PAT_53"/>
    <x v="1"/>
    <x v="5926"/>
    <d v="2023-04-05T02:55:55"/>
    <x v="4"/>
    <x v="3"/>
    <x v="2452"/>
    <n v="29"/>
    <x v="1"/>
    <x v="2"/>
    <x v="2"/>
    <n v="9546.59"/>
  </r>
  <r>
    <s v="PAT_316"/>
    <x v="2"/>
    <x v="5927"/>
    <d v="2023-04-05T09:11:24"/>
    <x v="4"/>
    <x v="3"/>
    <x v="1765"/>
    <n v="52"/>
    <x v="1"/>
    <x v="0"/>
    <x v="1"/>
    <n v="700.09"/>
  </r>
  <r>
    <s v="PAT_845"/>
    <x v="3"/>
    <x v="5928"/>
    <d v="2023-04-05T15:26:53"/>
    <x v="4"/>
    <x v="3"/>
    <x v="1151"/>
    <n v="19"/>
    <x v="1"/>
    <x v="1"/>
    <x v="2"/>
    <n v="8905.7000000000007"/>
  </r>
  <r>
    <s v="PAT_1133"/>
    <x v="3"/>
    <x v="5929"/>
    <d v="2023-04-05T21:42:21"/>
    <x v="4"/>
    <x v="3"/>
    <x v="996"/>
    <n v="63"/>
    <x v="1"/>
    <x v="0"/>
    <x v="2"/>
    <n v="2297.36"/>
  </r>
  <r>
    <s v="PAT_695"/>
    <x v="0"/>
    <x v="5930"/>
    <d v="2023-04-06T03:57:50"/>
    <x v="4"/>
    <x v="3"/>
    <x v="118"/>
    <n v="39"/>
    <x v="1"/>
    <x v="0"/>
    <x v="2"/>
    <n v="9293.1200000000008"/>
  </r>
  <r>
    <s v="PAT_719"/>
    <x v="3"/>
    <x v="5931"/>
    <d v="2023-04-06T10:13:19"/>
    <x v="4"/>
    <x v="3"/>
    <x v="517"/>
    <n v="26"/>
    <x v="0"/>
    <x v="0"/>
    <x v="0"/>
    <n v="3723.11"/>
  </r>
  <r>
    <s v="PAT_1903"/>
    <x v="3"/>
    <x v="5932"/>
    <d v="2023-04-06T16:28:48"/>
    <x v="4"/>
    <x v="3"/>
    <x v="304"/>
    <n v="30"/>
    <x v="0"/>
    <x v="4"/>
    <x v="0"/>
    <n v="3818.26"/>
  </r>
  <r>
    <s v="PAT_1031"/>
    <x v="1"/>
    <x v="5933"/>
    <d v="2023-04-06T22:44:17"/>
    <x v="4"/>
    <x v="3"/>
    <x v="436"/>
    <n v="77"/>
    <x v="0"/>
    <x v="1"/>
    <x v="2"/>
    <n v="9262.02"/>
  </r>
  <r>
    <s v="PAT_213"/>
    <x v="2"/>
    <x v="5934"/>
    <d v="2023-04-07T04:59:46"/>
    <x v="4"/>
    <x v="3"/>
    <x v="927"/>
    <n v="57"/>
    <x v="1"/>
    <x v="2"/>
    <x v="0"/>
    <n v="6708.22"/>
  </r>
  <r>
    <s v="PAT_205"/>
    <x v="0"/>
    <x v="5935"/>
    <d v="2023-04-07T11:15:15"/>
    <x v="4"/>
    <x v="3"/>
    <x v="1914"/>
    <n v="40"/>
    <x v="1"/>
    <x v="1"/>
    <x v="1"/>
    <n v="5086.7299999999996"/>
  </r>
  <r>
    <s v="PAT_1336"/>
    <x v="1"/>
    <x v="5936"/>
    <d v="2023-04-07T17:30:44"/>
    <x v="4"/>
    <x v="3"/>
    <x v="777"/>
    <n v="78"/>
    <x v="1"/>
    <x v="1"/>
    <x v="0"/>
    <n v="8279.73"/>
  </r>
  <r>
    <s v="PAT_1745"/>
    <x v="1"/>
    <x v="5937"/>
    <d v="2023-04-07T23:46:13"/>
    <x v="4"/>
    <x v="3"/>
    <x v="528"/>
    <n v="39"/>
    <x v="1"/>
    <x v="3"/>
    <x v="0"/>
    <n v="8178.4"/>
  </r>
  <r>
    <s v="PAT_826"/>
    <x v="0"/>
    <x v="5938"/>
    <d v="2023-04-08T06:01:42"/>
    <x v="4"/>
    <x v="3"/>
    <x v="2439"/>
    <n v="19"/>
    <x v="0"/>
    <x v="4"/>
    <x v="0"/>
    <n v="6164.55"/>
  </r>
  <r>
    <s v="PAT_2235"/>
    <x v="0"/>
    <x v="5939"/>
    <d v="2023-04-08T12:17:11"/>
    <x v="4"/>
    <x v="3"/>
    <x v="1870"/>
    <n v="58"/>
    <x v="0"/>
    <x v="2"/>
    <x v="0"/>
    <n v="5273.03"/>
  </r>
  <r>
    <s v="PAT_2492"/>
    <x v="3"/>
    <x v="5940"/>
    <d v="2023-04-08T18:32:40"/>
    <x v="4"/>
    <x v="3"/>
    <x v="1815"/>
    <n v="74"/>
    <x v="0"/>
    <x v="0"/>
    <x v="2"/>
    <n v="2153.46"/>
  </r>
  <r>
    <s v="PAT_48"/>
    <x v="1"/>
    <x v="5941"/>
    <d v="2023-04-09T00:48:09"/>
    <x v="4"/>
    <x v="3"/>
    <x v="838"/>
    <n v="25"/>
    <x v="0"/>
    <x v="4"/>
    <x v="0"/>
    <n v="7365.14"/>
  </r>
  <r>
    <s v="PAT_2756"/>
    <x v="0"/>
    <x v="5942"/>
    <d v="2023-04-09T07:03:38"/>
    <x v="4"/>
    <x v="3"/>
    <x v="2084"/>
    <n v="64"/>
    <x v="0"/>
    <x v="3"/>
    <x v="0"/>
    <n v="6778.68"/>
  </r>
  <r>
    <s v="PAT_710"/>
    <x v="1"/>
    <x v="5943"/>
    <d v="2023-04-09T13:19:07"/>
    <x v="4"/>
    <x v="3"/>
    <x v="1995"/>
    <n v="30"/>
    <x v="0"/>
    <x v="0"/>
    <x v="1"/>
    <n v="3860.6"/>
  </r>
  <r>
    <s v="PAT_2347"/>
    <x v="2"/>
    <x v="5944"/>
    <d v="2023-04-09T19:34:35"/>
    <x v="4"/>
    <x v="3"/>
    <x v="1545"/>
    <n v="89"/>
    <x v="0"/>
    <x v="3"/>
    <x v="2"/>
    <n v="9441.18"/>
  </r>
  <r>
    <s v="PAT_1344"/>
    <x v="0"/>
    <x v="5945"/>
    <d v="2023-04-10T01:50:04"/>
    <x v="4"/>
    <x v="3"/>
    <x v="1780"/>
    <n v="62"/>
    <x v="0"/>
    <x v="4"/>
    <x v="2"/>
    <n v="1840.9"/>
  </r>
  <r>
    <s v="PAT_2981"/>
    <x v="0"/>
    <x v="5946"/>
    <d v="2023-04-10T08:05:33"/>
    <x v="4"/>
    <x v="3"/>
    <x v="729"/>
    <n v="68"/>
    <x v="1"/>
    <x v="0"/>
    <x v="1"/>
    <n v="8782.0300000000007"/>
  </r>
  <r>
    <s v="PAT_2985"/>
    <x v="3"/>
    <x v="5947"/>
    <d v="2023-04-10T14:21:02"/>
    <x v="4"/>
    <x v="3"/>
    <x v="2536"/>
    <n v="67"/>
    <x v="1"/>
    <x v="1"/>
    <x v="2"/>
    <n v="4588"/>
  </r>
  <r>
    <s v="PAT_1159"/>
    <x v="0"/>
    <x v="5948"/>
    <d v="2023-04-10T20:36:31"/>
    <x v="4"/>
    <x v="3"/>
    <x v="622"/>
    <n v="76"/>
    <x v="0"/>
    <x v="3"/>
    <x v="0"/>
    <n v="3790.93"/>
  </r>
  <r>
    <s v="PAT_1312"/>
    <x v="1"/>
    <x v="5949"/>
    <d v="2023-04-11T02:52:00"/>
    <x v="4"/>
    <x v="3"/>
    <x v="1301"/>
    <n v="28"/>
    <x v="0"/>
    <x v="4"/>
    <x v="2"/>
    <n v="3930.05"/>
  </r>
  <r>
    <s v="PAT_1060"/>
    <x v="0"/>
    <x v="5950"/>
    <d v="2023-04-11T09:07:29"/>
    <x v="4"/>
    <x v="3"/>
    <x v="2537"/>
    <n v="67"/>
    <x v="1"/>
    <x v="3"/>
    <x v="1"/>
    <n v="1128.45"/>
  </r>
  <r>
    <s v="PAT_1472"/>
    <x v="2"/>
    <x v="5951"/>
    <d v="2023-04-11T15:22:58"/>
    <x v="4"/>
    <x v="3"/>
    <x v="198"/>
    <n v="76"/>
    <x v="0"/>
    <x v="2"/>
    <x v="1"/>
    <n v="7752.01"/>
  </r>
  <r>
    <s v="PAT_56"/>
    <x v="1"/>
    <x v="5952"/>
    <d v="2023-04-11T21:38:27"/>
    <x v="4"/>
    <x v="3"/>
    <x v="1736"/>
    <n v="31"/>
    <x v="0"/>
    <x v="0"/>
    <x v="0"/>
    <n v="3029.15"/>
  </r>
  <r>
    <s v="PAT_2774"/>
    <x v="0"/>
    <x v="5953"/>
    <d v="2023-04-12T03:53:56"/>
    <x v="4"/>
    <x v="3"/>
    <x v="913"/>
    <n v="34"/>
    <x v="0"/>
    <x v="1"/>
    <x v="1"/>
    <n v="8940.36"/>
  </r>
  <r>
    <s v="PAT_1047"/>
    <x v="3"/>
    <x v="5954"/>
    <d v="2023-04-12T10:09:25"/>
    <x v="4"/>
    <x v="3"/>
    <x v="1676"/>
    <n v="27"/>
    <x v="1"/>
    <x v="0"/>
    <x v="1"/>
    <n v="756.85"/>
  </r>
  <r>
    <s v="PAT_2743"/>
    <x v="0"/>
    <x v="5955"/>
    <d v="2023-04-12T16:24:54"/>
    <x v="4"/>
    <x v="3"/>
    <x v="224"/>
    <n v="48"/>
    <x v="0"/>
    <x v="1"/>
    <x v="2"/>
    <n v="7911.47"/>
  </r>
  <r>
    <s v="PAT_2138"/>
    <x v="0"/>
    <x v="5956"/>
    <d v="2023-04-12T22:40:23"/>
    <x v="4"/>
    <x v="3"/>
    <x v="1927"/>
    <n v="87"/>
    <x v="1"/>
    <x v="3"/>
    <x v="1"/>
    <n v="1187.78"/>
  </r>
  <r>
    <s v="PAT_2726"/>
    <x v="0"/>
    <x v="5957"/>
    <d v="2023-04-13T04:55:52"/>
    <x v="4"/>
    <x v="3"/>
    <x v="1490"/>
    <n v="25"/>
    <x v="0"/>
    <x v="1"/>
    <x v="1"/>
    <n v="1427.09"/>
  </r>
  <r>
    <s v="PAT_2900"/>
    <x v="0"/>
    <x v="5958"/>
    <d v="2023-04-13T11:11:20"/>
    <x v="4"/>
    <x v="3"/>
    <x v="834"/>
    <n v="37"/>
    <x v="1"/>
    <x v="2"/>
    <x v="0"/>
    <n v="1878.22"/>
  </r>
  <r>
    <s v="PAT_15"/>
    <x v="2"/>
    <x v="5959"/>
    <d v="2023-04-13T17:26:49"/>
    <x v="4"/>
    <x v="3"/>
    <x v="705"/>
    <n v="82"/>
    <x v="1"/>
    <x v="4"/>
    <x v="0"/>
    <n v="3595.99"/>
  </r>
  <r>
    <s v="PAT_2645"/>
    <x v="3"/>
    <x v="5960"/>
    <d v="2023-04-13T23:42:18"/>
    <x v="4"/>
    <x v="3"/>
    <x v="2538"/>
    <n v="63"/>
    <x v="1"/>
    <x v="1"/>
    <x v="2"/>
    <n v="1871.38"/>
  </r>
  <r>
    <s v="PAT_797"/>
    <x v="1"/>
    <x v="5961"/>
    <d v="2023-04-14T05:57:47"/>
    <x v="4"/>
    <x v="3"/>
    <x v="484"/>
    <n v="64"/>
    <x v="0"/>
    <x v="4"/>
    <x v="0"/>
    <n v="4402.67"/>
  </r>
  <r>
    <s v="PAT_1320"/>
    <x v="2"/>
    <x v="5962"/>
    <d v="2023-04-14T12:13:16"/>
    <x v="4"/>
    <x v="3"/>
    <x v="1871"/>
    <n v="61"/>
    <x v="0"/>
    <x v="1"/>
    <x v="2"/>
    <n v="9038.36"/>
  </r>
  <r>
    <s v="PAT_588"/>
    <x v="2"/>
    <x v="5963"/>
    <d v="2023-04-14T18:28:45"/>
    <x v="4"/>
    <x v="3"/>
    <x v="2539"/>
    <n v="80"/>
    <x v="1"/>
    <x v="4"/>
    <x v="2"/>
    <n v="7735.6"/>
  </r>
  <r>
    <s v="PAT_713"/>
    <x v="3"/>
    <x v="5964"/>
    <d v="2023-04-15T00:44:14"/>
    <x v="4"/>
    <x v="3"/>
    <x v="342"/>
    <n v="36"/>
    <x v="0"/>
    <x v="0"/>
    <x v="1"/>
    <n v="161.24"/>
  </r>
  <r>
    <s v="PAT_1936"/>
    <x v="2"/>
    <x v="5965"/>
    <d v="2023-04-15T06:59:43"/>
    <x v="4"/>
    <x v="3"/>
    <x v="2376"/>
    <n v="44"/>
    <x v="1"/>
    <x v="4"/>
    <x v="0"/>
    <n v="3669.91"/>
  </r>
  <r>
    <s v="PAT_372"/>
    <x v="2"/>
    <x v="5966"/>
    <d v="2023-04-15T13:15:12"/>
    <x v="4"/>
    <x v="3"/>
    <x v="993"/>
    <n v="75"/>
    <x v="1"/>
    <x v="2"/>
    <x v="0"/>
    <n v="336.32"/>
  </r>
  <r>
    <s v="PAT_1614"/>
    <x v="0"/>
    <x v="5967"/>
    <d v="2023-04-15T19:30:41"/>
    <x v="4"/>
    <x v="3"/>
    <x v="1626"/>
    <n v="55"/>
    <x v="0"/>
    <x v="3"/>
    <x v="2"/>
    <n v="857.82"/>
  </r>
  <r>
    <s v="PAT_159"/>
    <x v="1"/>
    <x v="5968"/>
    <d v="2023-04-16T01:46:10"/>
    <x v="4"/>
    <x v="3"/>
    <x v="2540"/>
    <n v="67"/>
    <x v="0"/>
    <x v="4"/>
    <x v="1"/>
    <n v="332.16"/>
  </r>
  <r>
    <s v="PAT_2178"/>
    <x v="2"/>
    <x v="5969"/>
    <d v="2023-04-16T08:01:39"/>
    <x v="4"/>
    <x v="3"/>
    <x v="1908"/>
    <n v="66"/>
    <x v="0"/>
    <x v="3"/>
    <x v="0"/>
    <n v="7066.38"/>
  </r>
  <r>
    <s v="PAT_2341"/>
    <x v="1"/>
    <x v="5970"/>
    <d v="2023-04-16T14:17:08"/>
    <x v="4"/>
    <x v="3"/>
    <x v="2123"/>
    <n v="69"/>
    <x v="0"/>
    <x v="2"/>
    <x v="2"/>
    <n v="2111.33"/>
  </r>
  <r>
    <s v="PAT_965"/>
    <x v="1"/>
    <x v="5971"/>
    <d v="2023-04-16T20:32:37"/>
    <x v="4"/>
    <x v="3"/>
    <x v="2034"/>
    <n v="40"/>
    <x v="1"/>
    <x v="3"/>
    <x v="0"/>
    <n v="2844.69"/>
  </r>
  <r>
    <s v="PAT_2962"/>
    <x v="2"/>
    <x v="5972"/>
    <d v="2023-04-17T02:48:06"/>
    <x v="4"/>
    <x v="3"/>
    <x v="1851"/>
    <n v="83"/>
    <x v="0"/>
    <x v="0"/>
    <x v="0"/>
    <n v="2326.23"/>
  </r>
  <r>
    <s v="PAT_973"/>
    <x v="2"/>
    <x v="5973"/>
    <d v="2023-04-17T09:03:34"/>
    <x v="4"/>
    <x v="3"/>
    <x v="673"/>
    <n v="39"/>
    <x v="0"/>
    <x v="2"/>
    <x v="2"/>
    <n v="3864.1"/>
  </r>
  <r>
    <s v="PAT_1791"/>
    <x v="2"/>
    <x v="5974"/>
    <d v="2023-04-17T15:19:03"/>
    <x v="4"/>
    <x v="3"/>
    <x v="588"/>
    <n v="34"/>
    <x v="0"/>
    <x v="2"/>
    <x v="0"/>
    <n v="890.29"/>
  </r>
  <r>
    <s v="PAT_512"/>
    <x v="0"/>
    <x v="5975"/>
    <d v="2023-04-17T21:34:32"/>
    <x v="4"/>
    <x v="3"/>
    <x v="1666"/>
    <n v="40"/>
    <x v="0"/>
    <x v="4"/>
    <x v="1"/>
    <n v="5322.1"/>
  </r>
  <r>
    <s v="PAT_2597"/>
    <x v="2"/>
    <x v="5976"/>
    <d v="2023-04-18T03:50:01"/>
    <x v="4"/>
    <x v="3"/>
    <x v="2541"/>
    <n v="70"/>
    <x v="0"/>
    <x v="1"/>
    <x v="0"/>
    <n v="1275.6199999999999"/>
  </r>
  <r>
    <s v="PAT_1345"/>
    <x v="3"/>
    <x v="5977"/>
    <d v="2023-04-18T10:05:30"/>
    <x v="4"/>
    <x v="3"/>
    <x v="1976"/>
    <n v="28"/>
    <x v="0"/>
    <x v="3"/>
    <x v="0"/>
    <n v="4527.7299999999996"/>
  </r>
  <r>
    <s v="PAT_1640"/>
    <x v="1"/>
    <x v="5978"/>
    <d v="2023-04-18T16:20:59"/>
    <x v="4"/>
    <x v="3"/>
    <x v="2267"/>
    <n v="55"/>
    <x v="0"/>
    <x v="0"/>
    <x v="1"/>
    <n v="6825.14"/>
  </r>
  <r>
    <s v="PAT_1369"/>
    <x v="2"/>
    <x v="5979"/>
    <d v="2023-04-18T22:36:28"/>
    <x v="4"/>
    <x v="3"/>
    <x v="346"/>
    <n v="39"/>
    <x v="0"/>
    <x v="0"/>
    <x v="0"/>
    <n v="9283.93"/>
  </r>
  <r>
    <s v="PAT_257"/>
    <x v="0"/>
    <x v="5980"/>
    <d v="2023-04-19T04:51:57"/>
    <x v="4"/>
    <x v="3"/>
    <x v="733"/>
    <n v="67"/>
    <x v="1"/>
    <x v="1"/>
    <x v="1"/>
    <n v="1878.78"/>
  </r>
  <r>
    <s v="PAT_570"/>
    <x v="1"/>
    <x v="5981"/>
    <d v="2023-04-19T11:07:26"/>
    <x v="4"/>
    <x v="3"/>
    <x v="2531"/>
    <n v="69"/>
    <x v="1"/>
    <x v="3"/>
    <x v="0"/>
    <n v="6481.41"/>
  </r>
  <r>
    <s v="PAT_2223"/>
    <x v="1"/>
    <x v="5982"/>
    <d v="2023-04-19T17:22:55"/>
    <x v="4"/>
    <x v="3"/>
    <x v="857"/>
    <n v="52"/>
    <x v="1"/>
    <x v="2"/>
    <x v="0"/>
    <n v="2715.44"/>
  </r>
  <r>
    <s v="PAT_1517"/>
    <x v="0"/>
    <x v="5983"/>
    <d v="2023-04-19T23:38:24"/>
    <x v="4"/>
    <x v="3"/>
    <x v="1479"/>
    <n v="72"/>
    <x v="0"/>
    <x v="4"/>
    <x v="0"/>
    <n v="8618.39"/>
  </r>
  <r>
    <s v="PAT_2821"/>
    <x v="0"/>
    <x v="5984"/>
    <d v="2023-04-20T05:53:53"/>
    <x v="4"/>
    <x v="3"/>
    <x v="2542"/>
    <n v="38"/>
    <x v="1"/>
    <x v="3"/>
    <x v="0"/>
    <n v="2454.79"/>
  </r>
  <r>
    <s v="PAT_2510"/>
    <x v="0"/>
    <x v="5985"/>
    <d v="2023-04-20T12:09:22"/>
    <x v="4"/>
    <x v="3"/>
    <x v="1307"/>
    <n v="30"/>
    <x v="0"/>
    <x v="3"/>
    <x v="0"/>
    <n v="370.36"/>
  </r>
  <r>
    <s v="PAT_1297"/>
    <x v="3"/>
    <x v="5986"/>
    <d v="2023-04-20T18:24:51"/>
    <x v="4"/>
    <x v="3"/>
    <x v="1534"/>
    <n v="80"/>
    <x v="0"/>
    <x v="1"/>
    <x v="2"/>
    <n v="6416.55"/>
  </r>
  <r>
    <s v="PAT_1271"/>
    <x v="2"/>
    <x v="5987"/>
    <d v="2023-04-21T00:40:20"/>
    <x v="4"/>
    <x v="3"/>
    <x v="831"/>
    <n v="49"/>
    <x v="1"/>
    <x v="4"/>
    <x v="0"/>
    <n v="6167.94"/>
  </r>
  <r>
    <s v="PAT_475"/>
    <x v="0"/>
    <x v="5988"/>
    <d v="2023-04-21T06:55:48"/>
    <x v="4"/>
    <x v="3"/>
    <x v="2266"/>
    <n v="21"/>
    <x v="1"/>
    <x v="2"/>
    <x v="0"/>
    <n v="5966.56"/>
  </r>
  <r>
    <s v="PAT_1384"/>
    <x v="1"/>
    <x v="5989"/>
    <d v="2023-04-21T13:11:17"/>
    <x v="4"/>
    <x v="3"/>
    <x v="1567"/>
    <n v="62"/>
    <x v="1"/>
    <x v="0"/>
    <x v="1"/>
    <n v="4271.2"/>
  </r>
  <r>
    <s v="PAT_186"/>
    <x v="2"/>
    <x v="5990"/>
    <d v="2023-04-21T19:26:46"/>
    <x v="4"/>
    <x v="3"/>
    <x v="2369"/>
    <n v="49"/>
    <x v="0"/>
    <x v="2"/>
    <x v="2"/>
    <n v="5392.57"/>
  </r>
  <r>
    <s v="PAT_2730"/>
    <x v="3"/>
    <x v="5991"/>
    <d v="2023-04-22T01:42:15"/>
    <x v="4"/>
    <x v="3"/>
    <x v="1987"/>
    <n v="55"/>
    <x v="0"/>
    <x v="3"/>
    <x v="2"/>
    <n v="6197.73"/>
  </r>
  <r>
    <s v="PAT_869"/>
    <x v="2"/>
    <x v="5992"/>
    <d v="2023-04-22T07:57:44"/>
    <x v="4"/>
    <x v="3"/>
    <x v="280"/>
    <n v="19"/>
    <x v="1"/>
    <x v="3"/>
    <x v="1"/>
    <n v="8655.9500000000007"/>
  </r>
  <r>
    <s v="PAT_423"/>
    <x v="0"/>
    <x v="5993"/>
    <d v="2023-04-22T14:13:13"/>
    <x v="4"/>
    <x v="3"/>
    <x v="217"/>
    <n v="78"/>
    <x v="0"/>
    <x v="3"/>
    <x v="2"/>
    <n v="7180.41"/>
  </r>
  <r>
    <s v="PAT_2659"/>
    <x v="2"/>
    <x v="5994"/>
    <d v="2023-04-22T20:28:42"/>
    <x v="4"/>
    <x v="3"/>
    <x v="772"/>
    <n v="85"/>
    <x v="1"/>
    <x v="4"/>
    <x v="0"/>
    <n v="1217.3800000000001"/>
  </r>
  <r>
    <s v="PAT_1852"/>
    <x v="0"/>
    <x v="5995"/>
    <d v="2023-04-23T02:44:11"/>
    <x v="4"/>
    <x v="3"/>
    <x v="1555"/>
    <n v="76"/>
    <x v="0"/>
    <x v="1"/>
    <x v="0"/>
    <n v="1662.66"/>
  </r>
  <r>
    <s v="PAT_1844"/>
    <x v="0"/>
    <x v="5996"/>
    <d v="2023-04-23T08:59:40"/>
    <x v="4"/>
    <x v="3"/>
    <x v="819"/>
    <n v="85"/>
    <x v="1"/>
    <x v="0"/>
    <x v="0"/>
    <n v="1717.8"/>
  </r>
  <r>
    <s v="PAT_707"/>
    <x v="0"/>
    <x v="5997"/>
    <d v="2023-04-23T15:15:09"/>
    <x v="4"/>
    <x v="3"/>
    <x v="905"/>
    <n v="58"/>
    <x v="1"/>
    <x v="1"/>
    <x v="2"/>
    <n v="9658.57"/>
  </r>
  <r>
    <s v="PAT_2607"/>
    <x v="3"/>
    <x v="5998"/>
    <d v="2023-04-23T21:30:38"/>
    <x v="4"/>
    <x v="3"/>
    <x v="1219"/>
    <n v="60"/>
    <x v="0"/>
    <x v="1"/>
    <x v="1"/>
    <n v="9371.2900000000009"/>
  </r>
  <r>
    <s v="PAT_1993"/>
    <x v="1"/>
    <x v="5999"/>
    <d v="2023-04-24T03:46:07"/>
    <x v="4"/>
    <x v="3"/>
    <x v="2004"/>
    <n v="26"/>
    <x v="0"/>
    <x v="0"/>
    <x v="1"/>
    <n v="7247.07"/>
  </r>
  <r>
    <s v="PAT_1039"/>
    <x v="0"/>
    <x v="6000"/>
    <d v="2023-04-24T10:01:36"/>
    <x v="4"/>
    <x v="3"/>
    <x v="1744"/>
    <n v="89"/>
    <x v="0"/>
    <x v="4"/>
    <x v="0"/>
    <n v="3101.86"/>
  </r>
  <r>
    <s v="PAT_530"/>
    <x v="2"/>
    <x v="6001"/>
    <d v="2023-04-24T16:17:05"/>
    <x v="4"/>
    <x v="3"/>
    <x v="1899"/>
    <n v="25"/>
    <x v="0"/>
    <x v="2"/>
    <x v="0"/>
    <n v="4366.67"/>
  </r>
  <r>
    <s v="PAT_1244"/>
    <x v="1"/>
    <x v="6002"/>
    <d v="2023-04-24T22:32:34"/>
    <x v="4"/>
    <x v="3"/>
    <x v="477"/>
    <n v="87"/>
    <x v="1"/>
    <x v="4"/>
    <x v="2"/>
    <n v="4748.6000000000004"/>
  </r>
  <r>
    <s v="PAT_1364"/>
    <x v="1"/>
    <x v="6003"/>
    <d v="2023-04-25T04:48:02"/>
    <x v="4"/>
    <x v="3"/>
    <x v="462"/>
    <n v="58"/>
    <x v="0"/>
    <x v="4"/>
    <x v="2"/>
    <n v="7868.36"/>
  </r>
  <r>
    <s v="PAT_577"/>
    <x v="1"/>
    <x v="6004"/>
    <d v="2023-04-25T11:03:31"/>
    <x v="4"/>
    <x v="3"/>
    <x v="1599"/>
    <n v="87"/>
    <x v="1"/>
    <x v="2"/>
    <x v="2"/>
    <n v="3204.31"/>
  </r>
  <r>
    <s v="PAT_2903"/>
    <x v="2"/>
    <x v="6005"/>
    <d v="2023-04-25T17:19:00"/>
    <x v="4"/>
    <x v="3"/>
    <x v="139"/>
    <n v="28"/>
    <x v="0"/>
    <x v="2"/>
    <x v="0"/>
    <n v="5107.49"/>
  </r>
  <r>
    <s v="PAT_15"/>
    <x v="1"/>
    <x v="6006"/>
    <d v="2023-04-25T23:34:29"/>
    <x v="4"/>
    <x v="3"/>
    <x v="705"/>
    <n v="82"/>
    <x v="1"/>
    <x v="4"/>
    <x v="0"/>
    <n v="3595.99"/>
  </r>
  <r>
    <s v="PAT_307"/>
    <x v="2"/>
    <x v="6007"/>
    <d v="2023-04-26T05:49:58"/>
    <x v="4"/>
    <x v="3"/>
    <x v="2106"/>
    <n v="34"/>
    <x v="1"/>
    <x v="4"/>
    <x v="1"/>
    <n v="7077.95"/>
  </r>
  <r>
    <s v="PAT_2746"/>
    <x v="0"/>
    <x v="6008"/>
    <d v="2023-04-26T12:05:27"/>
    <x v="4"/>
    <x v="3"/>
    <x v="1702"/>
    <n v="34"/>
    <x v="1"/>
    <x v="1"/>
    <x v="1"/>
    <n v="6306.6"/>
  </r>
  <r>
    <s v="PAT_2454"/>
    <x v="1"/>
    <x v="6009"/>
    <d v="2023-04-26T18:20:56"/>
    <x v="4"/>
    <x v="3"/>
    <x v="1811"/>
    <n v="31"/>
    <x v="0"/>
    <x v="0"/>
    <x v="2"/>
    <n v="9492.52"/>
  </r>
  <r>
    <s v="PAT_1707"/>
    <x v="2"/>
    <x v="6010"/>
    <d v="2023-04-27T00:36:25"/>
    <x v="4"/>
    <x v="3"/>
    <x v="946"/>
    <n v="75"/>
    <x v="0"/>
    <x v="1"/>
    <x v="2"/>
    <n v="3917.78"/>
  </r>
  <r>
    <s v="PAT_1862"/>
    <x v="3"/>
    <x v="6011"/>
    <d v="2023-04-27T06:51:54"/>
    <x v="4"/>
    <x v="3"/>
    <x v="401"/>
    <n v="59"/>
    <x v="1"/>
    <x v="0"/>
    <x v="2"/>
    <n v="7672.99"/>
  </r>
  <r>
    <s v="PAT_9"/>
    <x v="3"/>
    <x v="6012"/>
    <d v="2023-04-27T13:07:23"/>
    <x v="4"/>
    <x v="3"/>
    <x v="1217"/>
    <n v="57"/>
    <x v="0"/>
    <x v="2"/>
    <x v="0"/>
    <n v="7070.78"/>
  </r>
  <r>
    <s v="PAT_533"/>
    <x v="3"/>
    <x v="6013"/>
    <d v="2023-04-27T19:22:52"/>
    <x v="4"/>
    <x v="3"/>
    <x v="1390"/>
    <n v="67"/>
    <x v="0"/>
    <x v="2"/>
    <x v="2"/>
    <n v="257.58"/>
  </r>
  <r>
    <s v="PAT_458"/>
    <x v="3"/>
    <x v="6014"/>
    <d v="2023-04-28T01:38:21"/>
    <x v="4"/>
    <x v="3"/>
    <x v="1353"/>
    <n v="46"/>
    <x v="1"/>
    <x v="2"/>
    <x v="1"/>
    <n v="2668.18"/>
  </r>
  <r>
    <s v="PAT_585"/>
    <x v="2"/>
    <x v="6015"/>
    <d v="2023-04-28T07:53:50"/>
    <x v="4"/>
    <x v="3"/>
    <x v="2425"/>
    <n v="87"/>
    <x v="0"/>
    <x v="4"/>
    <x v="2"/>
    <n v="3407.73"/>
  </r>
  <r>
    <s v="PAT_1307"/>
    <x v="0"/>
    <x v="6016"/>
    <d v="2023-04-28T14:09:19"/>
    <x v="4"/>
    <x v="3"/>
    <x v="1454"/>
    <n v="36"/>
    <x v="0"/>
    <x v="2"/>
    <x v="2"/>
    <n v="5701.1"/>
  </r>
  <r>
    <s v="PAT_530"/>
    <x v="0"/>
    <x v="6017"/>
    <d v="2023-04-28T20:24:48"/>
    <x v="4"/>
    <x v="3"/>
    <x v="1899"/>
    <n v="25"/>
    <x v="0"/>
    <x v="2"/>
    <x v="0"/>
    <n v="4366.67"/>
  </r>
  <r>
    <s v="PAT_725"/>
    <x v="3"/>
    <x v="6018"/>
    <d v="2023-04-29T02:40:16"/>
    <x v="4"/>
    <x v="3"/>
    <x v="1552"/>
    <n v="72"/>
    <x v="0"/>
    <x v="1"/>
    <x v="2"/>
    <n v="2811.14"/>
  </r>
  <r>
    <s v="PAT_2052"/>
    <x v="0"/>
    <x v="6019"/>
    <d v="2023-04-29T08:55:45"/>
    <x v="4"/>
    <x v="3"/>
    <x v="2098"/>
    <n v="77"/>
    <x v="0"/>
    <x v="4"/>
    <x v="1"/>
    <n v="2132.0500000000002"/>
  </r>
  <r>
    <s v="PAT_1257"/>
    <x v="2"/>
    <x v="6020"/>
    <d v="2023-04-29T15:11:14"/>
    <x v="4"/>
    <x v="3"/>
    <x v="1268"/>
    <n v="45"/>
    <x v="0"/>
    <x v="3"/>
    <x v="0"/>
    <n v="3541.04"/>
  </r>
  <r>
    <s v="PAT_802"/>
    <x v="3"/>
    <x v="6021"/>
    <d v="2023-04-29T21:26:43"/>
    <x v="4"/>
    <x v="3"/>
    <x v="1805"/>
    <n v="70"/>
    <x v="1"/>
    <x v="2"/>
    <x v="1"/>
    <n v="5165.41"/>
  </r>
  <r>
    <s v="PAT_1785"/>
    <x v="0"/>
    <x v="6022"/>
    <d v="2023-04-30T03:42:12"/>
    <x v="4"/>
    <x v="3"/>
    <x v="2543"/>
    <n v="48"/>
    <x v="0"/>
    <x v="3"/>
    <x v="1"/>
    <n v="5239.34"/>
  </r>
  <r>
    <s v="PAT_2064"/>
    <x v="1"/>
    <x v="6023"/>
    <d v="2023-04-30T09:57:41"/>
    <x v="4"/>
    <x v="3"/>
    <x v="1929"/>
    <n v="18"/>
    <x v="1"/>
    <x v="0"/>
    <x v="1"/>
    <n v="9423.91"/>
  </r>
  <r>
    <s v="PAT_1022"/>
    <x v="0"/>
    <x v="6024"/>
    <d v="2023-04-30T16:13:10"/>
    <x v="4"/>
    <x v="3"/>
    <x v="300"/>
    <n v="70"/>
    <x v="1"/>
    <x v="4"/>
    <x v="0"/>
    <n v="9485.61"/>
  </r>
  <r>
    <s v="PAT_877"/>
    <x v="1"/>
    <x v="6025"/>
    <d v="2023-04-30T22:28:39"/>
    <x v="4"/>
    <x v="3"/>
    <x v="2149"/>
    <n v="83"/>
    <x v="1"/>
    <x v="1"/>
    <x v="1"/>
    <n v="5222.1499999999996"/>
  </r>
  <r>
    <s v="PAT_1102"/>
    <x v="0"/>
    <x v="6026"/>
    <d v="2023-05-01T04:44:08"/>
    <x v="4"/>
    <x v="4"/>
    <x v="2487"/>
    <n v="39"/>
    <x v="0"/>
    <x v="1"/>
    <x v="1"/>
    <n v="8682.42"/>
  </r>
  <r>
    <s v="PAT_693"/>
    <x v="1"/>
    <x v="6027"/>
    <d v="2023-05-01T10:59:37"/>
    <x v="4"/>
    <x v="4"/>
    <x v="2544"/>
    <n v="89"/>
    <x v="0"/>
    <x v="2"/>
    <x v="2"/>
    <n v="7105.62"/>
  </r>
  <r>
    <s v="PAT_30"/>
    <x v="2"/>
    <x v="6028"/>
    <d v="2023-05-01T17:15:06"/>
    <x v="4"/>
    <x v="4"/>
    <x v="160"/>
    <n v="49"/>
    <x v="0"/>
    <x v="4"/>
    <x v="0"/>
    <n v="4019.37"/>
  </r>
  <r>
    <s v="PAT_815"/>
    <x v="1"/>
    <x v="6029"/>
    <d v="2023-05-01T23:30:35"/>
    <x v="4"/>
    <x v="4"/>
    <x v="2509"/>
    <n v="85"/>
    <x v="0"/>
    <x v="1"/>
    <x v="2"/>
    <n v="5378.34"/>
  </r>
  <r>
    <s v="PAT_437"/>
    <x v="1"/>
    <x v="6030"/>
    <d v="2023-05-02T05:46:04"/>
    <x v="4"/>
    <x v="4"/>
    <x v="2545"/>
    <n v="22"/>
    <x v="1"/>
    <x v="4"/>
    <x v="0"/>
    <n v="5396.45"/>
  </r>
  <r>
    <s v="PAT_1906"/>
    <x v="2"/>
    <x v="6031"/>
    <d v="2023-05-02T12:01:33"/>
    <x v="4"/>
    <x v="4"/>
    <x v="1540"/>
    <n v="62"/>
    <x v="0"/>
    <x v="2"/>
    <x v="0"/>
    <n v="3904.94"/>
  </r>
  <r>
    <s v="PAT_2814"/>
    <x v="0"/>
    <x v="6032"/>
    <d v="2023-05-02T18:17:02"/>
    <x v="4"/>
    <x v="4"/>
    <x v="780"/>
    <n v="22"/>
    <x v="0"/>
    <x v="1"/>
    <x v="1"/>
    <n v="3538.96"/>
  </r>
  <r>
    <s v="PAT_275"/>
    <x v="0"/>
    <x v="6033"/>
    <d v="2023-05-03T00:32:30"/>
    <x v="4"/>
    <x v="4"/>
    <x v="2385"/>
    <n v="68"/>
    <x v="0"/>
    <x v="4"/>
    <x v="1"/>
    <n v="3965.04"/>
  </r>
  <r>
    <s v="PAT_683"/>
    <x v="0"/>
    <x v="6034"/>
    <d v="2023-05-03T06:47:59"/>
    <x v="4"/>
    <x v="4"/>
    <x v="2072"/>
    <n v="52"/>
    <x v="0"/>
    <x v="3"/>
    <x v="1"/>
    <n v="5739.3"/>
  </r>
  <r>
    <s v="PAT_981"/>
    <x v="0"/>
    <x v="6035"/>
    <d v="2023-05-03T13:03:28"/>
    <x v="4"/>
    <x v="4"/>
    <x v="968"/>
    <n v="40"/>
    <x v="1"/>
    <x v="4"/>
    <x v="0"/>
    <n v="9967.64"/>
  </r>
  <r>
    <s v="PAT_1218"/>
    <x v="2"/>
    <x v="6036"/>
    <d v="2023-05-03T19:18:57"/>
    <x v="4"/>
    <x v="4"/>
    <x v="977"/>
    <n v="31"/>
    <x v="1"/>
    <x v="4"/>
    <x v="1"/>
    <n v="3566.16"/>
  </r>
  <r>
    <s v="PAT_1940"/>
    <x v="3"/>
    <x v="6037"/>
    <d v="2023-05-04T01:34:26"/>
    <x v="4"/>
    <x v="4"/>
    <x v="1106"/>
    <n v="64"/>
    <x v="0"/>
    <x v="0"/>
    <x v="1"/>
    <n v="8800.69"/>
  </r>
  <r>
    <s v="PAT_291"/>
    <x v="3"/>
    <x v="6038"/>
    <d v="2023-05-04T07:49:55"/>
    <x v="4"/>
    <x v="4"/>
    <x v="2546"/>
    <n v="82"/>
    <x v="0"/>
    <x v="4"/>
    <x v="1"/>
    <n v="5914.02"/>
  </r>
  <r>
    <s v="PAT_2362"/>
    <x v="1"/>
    <x v="6039"/>
    <d v="2023-05-04T14:05:24"/>
    <x v="4"/>
    <x v="4"/>
    <x v="405"/>
    <n v="80"/>
    <x v="1"/>
    <x v="4"/>
    <x v="0"/>
    <n v="2211.7199999999998"/>
  </r>
  <r>
    <s v="PAT_2690"/>
    <x v="2"/>
    <x v="6040"/>
    <d v="2023-05-04T20:20:53"/>
    <x v="4"/>
    <x v="4"/>
    <x v="487"/>
    <n v="18"/>
    <x v="1"/>
    <x v="2"/>
    <x v="0"/>
    <n v="963.11"/>
  </r>
  <r>
    <s v="PAT_1944"/>
    <x v="0"/>
    <x v="6041"/>
    <d v="2023-05-05T02:36:22"/>
    <x v="4"/>
    <x v="4"/>
    <x v="114"/>
    <n v="37"/>
    <x v="1"/>
    <x v="4"/>
    <x v="1"/>
    <n v="9793.26"/>
  </r>
  <r>
    <s v="PAT_707"/>
    <x v="0"/>
    <x v="6042"/>
    <d v="2023-05-05T08:51:51"/>
    <x v="4"/>
    <x v="4"/>
    <x v="905"/>
    <n v="58"/>
    <x v="1"/>
    <x v="1"/>
    <x v="2"/>
    <n v="9658.57"/>
  </r>
  <r>
    <s v="PAT_2937"/>
    <x v="3"/>
    <x v="6043"/>
    <d v="2023-05-05T15:07:20"/>
    <x v="4"/>
    <x v="4"/>
    <x v="1218"/>
    <n v="44"/>
    <x v="1"/>
    <x v="2"/>
    <x v="1"/>
    <n v="2171.2199999999998"/>
  </r>
  <r>
    <s v="PAT_773"/>
    <x v="1"/>
    <x v="6044"/>
    <d v="2023-05-05T21:22:49"/>
    <x v="4"/>
    <x v="4"/>
    <x v="2432"/>
    <n v="27"/>
    <x v="1"/>
    <x v="4"/>
    <x v="1"/>
    <n v="2557.85"/>
  </r>
  <r>
    <s v="PAT_125"/>
    <x v="3"/>
    <x v="6045"/>
    <d v="2023-05-06T03:38:18"/>
    <x v="4"/>
    <x v="4"/>
    <x v="2547"/>
    <n v="62"/>
    <x v="0"/>
    <x v="3"/>
    <x v="0"/>
    <n v="9142.35"/>
  </r>
  <r>
    <s v="PAT_2750"/>
    <x v="2"/>
    <x v="6046"/>
    <d v="2023-05-06T09:53:47"/>
    <x v="4"/>
    <x v="4"/>
    <x v="751"/>
    <n v="60"/>
    <x v="0"/>
    <x v="3"/>
    <x v="0"/>
    <n v="6069.31"/>
  </r>
  <r>
    <s v="PAT_2103"/>
    <x v="3"/>
    <x v="6047"/>
    <d v="2023-05-06T16:09:16"/>
    <x v="4"/>
    <x v="4"/>
    <x v="15"/>
    <n v="44"/>
    <x v="1"/>
    <x v="1"/>
    <x v="0"/>
    <n v="8295.91"/>
  </r>
  <r>
    <s v="PAT_2768"/>
    <x v="0"/>
    <x v="6048"/>
    <d v="2023-05-06T22:24:44"/>
    <x v="4"/>
    <x v="4"/>
    <x v="832"/>
    <n v="21"/>
    <x v="0"/>
    <x v="0"/>
    <x v="0"/>
    <n v="8878.7000000000007"/>
  </r>
  <r>
    <s v="PAT_1216"/>
    <x v="3"/>
    <x v="6049"/>
    <d v="2023-05-07T04:40:13"/>
    <x v="4"/>
    <x v="4"/>
    <x v="1263"/>
    <n v="50"/>
    <x v="1"/>
    <x v="2"/>
    <x v="0"/>
    <n v="8828.23"/>
  </r>
  <r>
    <s v="PAT_1943"/>
    <x v="3"/>
    <x v="6050"/>
    <d v="2023-05-07T10:55:42"/>
    <x v="4"/>
    <x v="4"/>
    <x v="1478"/>
    <n v="57"/>
    <x v="1"/>
    <x v="2"/>
    <x v="1"/>
    <n v="1903.86"/>
  </r>
  <r>
    <s v="PAT_2342"/>
    <x v="0"/>
    <x v="6051"/>
    <d v="2023-05-07T17:11:11"/>
    <x v="4"/>
    <x v="4"/>
    <x v="1725"/>
    <n v="85"/>
    <x v="1"/>
    <x v="2"/>
    <x v="1"/>
    <n v="9581.25"/>
  </r>
  <r>
    <s v="PAT_1549"/>
    <x v="1"/>
    <x v="6052"/>
    <d v="2023-05-07T23:26:40"/>
    <x v="4"/>
    <x v="4"/>
    <x v="1416"/>
    <n v="65"/>
    <x v="1"/>
    <x v="3"/>
    <x v="1"/>
    <n v="8224.7199999999993"/>
  </r>
  <r>
    <s v="PAT_2361"/>
    <x v="0"/>
    <x v="6053"/>
    <d v="2023-05-08T05:42:09"/>
    <x v="4"/>
    <x v="4"/>
    <x v="2322"/>
    <n v="22"/>
    <x v="1"/>
    <x v="3"/>
    <x v="2"/>
    <n v="5847.21"/>
  </r>
  <r>
    <s v="PAT_2081"/>
    <x v="2"/>
    <x v="6054"/>
    <d v="2023-05-08T11:57:38"/>
    <x v="4"/>
    <x v="4"/>
    <x v="536"/>
    <n v="72"/>
    <x v="1"/>
    <x v="0"/>
    <x v="1"/>
    <n v="6714.8"/>
  </r>
  <r>
    <s v="PAT_1425"/>
    <x v="1"/>
    <x v="6055"/>
    <d v="2023-05-08T18:13:07"/>
    <x v="4"/>
    <x v="4"/>
    <x v="693"/>
    <n v="58"/>
    <x v="1"/>
    <x v="4"/>
    <x v="2"/>
    <n v="682.88"/>
  </r>
  <r>
    <s v="PAT_272"/>
    <x v="0"/>
    <x v="6056"/>
    <d v="2023-05-09T00:28:36"/>
    <x v="4"/>
    <x v="4"/>
    <x v="2548"/>
    <n v="59"/>
    <x v="1"/>
    <x v="4"/>
    <x v="2"/>
    <n v="9617.7999999999993"/>
  </r>
  <r>
    <s v="PAT_1526"/>
    <x v="3"/>
    <x v="6057"/>
    <d v="2023-05-09T06:44:05"/>
    <x v="4"/>
    <x v="4"/>
    <x v="529"/>
    <n v="19"/>
    <x v="0"/>
    <x v="4"/>
    <x v="1"/>
    <n v="5356.75"/>
  </r>
  <r>
    <s v="PAT_2131"/>
    <x v="3"/>
    <x v="6058"/>
    <d v="2023-05-09T12:59:34"/>
    <x v="4"/>
    <x v="4"/>
    <x v="503"/>
    <n v="89"/>
    <x v="1"/>
    <x v="4"/>
    <x v="1"/>
    <n v="8829.08"/>
  </r>
  <r>
    <s v="PAT_742"/>
    <x v="1"/>
    <x v="6059"/>
    <d v="2023-05-09T19:15:03"/>
    <x v="4"/>
    <x v="4"/>
    <x v="1530"/>
    <n v="72"/>
    <x v="1"/>
    <x v="4"/>
    <x v="0"/>
    <n v="4509.79"/>
  </r>
  <r>
    <s v="PAT_1634"/>
    <x v="1"/>
    <x v="6060"/>
    <d v="2023-05-10T01:30:32"/>
    <x v="4"/>
    <x v="4"/>
    <x v="2549"/>
    <n v="62"/>
    <x v="0"/>
    <x v="0"/>
    <x v="2"/>
    <n v="2830.36"/>
  </r>
  <r>
    <s v="PAT_2317"/>
    <x v="0"/>
    <x v="6061"/>
    <d v="2023-05-10T07:46:01"/>
    <x v="4"/>
    <x v="4"/>
    <x v="93"/>
    <n v="65"/>
    <x v="0"/>
    <x v="3"/>
    <x v="2"/>
    <n v="9570.31"/>
  </r>
  <r>
    <s v="PAT_1435"/>
    <x v="2"/>
    <x v="6062"/>
    <d v="2023-05-10T14:01:29"/>
    <x v="4"/>
    <x v="4"/>
    <x v="2104"/>
    <n v="34"/>
    <x v="1"/>
    <x v="2"/>
    <x v="0"/>
    <n v="4028.26"/>
  </r>
  <r>
    <s v="PAT_391"/>
    <x v="1"/>
    <x v="6063"/>
    <d v="2023-05-10T20:16:58"/>
    <x v="4"/>
    <x v="4"/>
    <x v="1141"/>
    <n v="19"/>
    <x v="1"/>
    <x v="0"/>
    <x v="0"/>
    <n v="3761.94"/>
  </r>
  <r>
    <s v="PAT_1347"/>
    <x v="0"/>
    <x v="6064"/>
    <d v="2023-05-11T02:32:27"/>
    <x v="4"/>
    <x v="4"/>
    <x v="2447"/>
    <n v="58"/>
    <x v="0"/>
    <x v="0"/>
    <x v="0"/>
    <n v="1662.65"/>
  </r>
  <r>
    <s v="PAT_848"/>
    <x v="1"/>
    <x v="6065"/>
    <d v="2023-05-11T08:47:56"/>
    <x v="4"/>
    <x v="4"/>
    <x v="2550"/>
    <n v="22"/>
    <x v="1"/>
    <x v="3"/>
    <x v="1"/>
    <n v="4523.0200000000004"/>
  </r>
  <r>
    <s v="PAT_1082"/>
    <x v="2"/>
    <x v="6066"/>
    <d v="2023-05-11T15:03:25"/>
    <x v="4"/>
    <x v="4"/>
    <x v="201"/>
    <n v="62"/>
    <x v="1"/>
    <x v="3"/>
    <x v="0"/>
    <n v="7767.59"/>
  </r>
  <r>
    <s v="PAT_1489"/>
    <x v="0"/>
    <x v="6067"/>
    <d v="2023-05-11T21:18:54"/>
    <x v="4"/>
    <x v="4"/>
    <x v="1243"/>
    <n v="43"/>
    <x v="0"/>
    <x v="0"/>
    <x v="2"/>
    <n v="9820.6200000000008"/>
  </r>
  <r>
    <s v="PAT_895"/>
    <x v="0"/>
    <x v="6068"/>
    <d v="2023-05-12T03:34:23"/>
    <x v="4"/>
    <x v="4"/>
    <x v="434"/>
    <n v="77"/>
    <x v="0"/>
    <x v="4"/>
    <x v="1"/>
    <n v="3122.54"/>
  </r>
  <r>
    <s v="PAT_2668"/>
    <x v="0"/>
    <x v="6069"/>
    <d v="2023-05-12T09:49:52"/>
    <x v="4"/>
    <x v="4"/>
    <x v="210"/>
    <n v="45"/>
    <x v="1"/>
    <x v="0"/>
    <x v="2"/>
    <n v="7816.29"/>
  </r>
  <r>
    <s v="PAT_1633"/>
    <x v="2"/>
    <x v="6070"/>
    <d v="2023-05-12T16:05:21"/>
    <x v="4"/>
    <x v="4"/>
    <x v="1681"/>
    <n v="56"/>
    <x v="0"/>
    <x v="3"/>
    <x v="0"/>
    <n v="7303.62"/>
  </r>
  <r>
    <s v="PAT_493"/>
    <x v="2"/>
    <x v="6071"/>
    <d v="2023-05-12T22:20:50"/>
    <x v="4"/>
    <x v="4"/>
    <x v="1707"/>
    <n v="80"/>
    <x v="0"/>
    <x v="2"/>
    <x v="0"/>
    <n v="3027.1"/>
  </r>
  <r>
    <s v="PAT_1993"/>
    <x v="3"/>
    <x v="6072"/>
    <d v="2023-05-13T04:36:19"/>
    <x v="4"/>
    <x v="4"/>
    <x v="2004"/>
    <n v="26"/>
    <x v="0"/>
    <x v="0"/>
    <x v="1"/>
    <n v="7247.07"/>
  </r>
  <r>
    <s v="PAT_2173"/>
    <x v="3"/>
    <x v="6073"/>
    <d v="2023-05-13T10:51:48"/>
    <x v="4"/>
    <x v="4"/>
    <x v="1177"/>
    <n v="50"/>
    <x v="0"/>
    <x v="3"/>
    <x v="1"/>
    <n v="4590.1899999999996"/>
  </r>
  <r>
    <s v="PAT_305"/>
    <x v="3"/>
    <x v="6074"/>
    <d v="2023-05-13T17:07:17"/>
    <x v="4"/>
    <x v="4"/>
    <x v="1619"/>
    <n v="50"/>
    <x v="0"/>
    <x v="0"/>
    <x v="1"/>
    <n v="3057.68"/>
  </r>
  <r>
    <s v="PAT_2358"/>
    <x v="3"/>
    <x v="6075"/>
    <d v="2023-05-13T23:22:46"/>
    <x v="4"/>
    <x v="4"/>
    <x v="578"/>
    <n v="49"/>
    <x v="0"/>
    <x v="3"/>
    <x v="0"/>
    <n v="1970.7"/>
  </r>
  <r>
    <s v="PAT_2551"/>
    <x v="1"/>
    <x v="6076"/>
    <d v="2023-05-14T05:38:15"/>
    <x v="4"/>
    <x v="4"/>
    <x v="1446"/>
    <n v="81"/>
    <x v="1"/>
    <x v="0"/>
    <x v="1"/>
    <n v="9886.2999999999993"/>
  </r>
  <r>
    <s v="PAT_2226"/>
    <x v="3"/>
    <x v="6077"/>
    <d v="2023-05-14T11:53:43"/>
    <x v="4"/>
    <x v="4"/>
    <x v="918"/>
    <n v="28"/>
    <x v="1"/>
    <x v="4"/>
    <x v="1"/>
    <n v="4650.6899999999996"/>
  </r>
  <r>
    <s v="PAT_2177"/>
    <x v="0"/>
    <x v="6078"/>
    <d v="2023-05-14T18:09:12"/>
    <x v="4"/>
    <x v="4"/>
    <x v="2551"/>
    <n v="66"/>
    <x v="1"/>
    <x v="0"/>
    <x v="2"/>
    <n v="4430.8500000000004"/>
  </r>
  <r>
    <s v="PAT_1050"/>
    <x v="0"/>
    <x v="6079"/>
    <d v="2023-05-15T00:24:41"/>
    <x v="4"/>
    <x v="4"/>
    <x v="2520"/>
    <n v="59"/>
    <x v="1"/>
    <x v="2"/>
    <x v="0"/>
    <n v="3234.03"/>
  </r>
  <r>
    <s v="PAT_823"/>
    <x v="2"/>
    <x v="6080"/>
    <d v="2023-05-15T06:40:10"/>
    <x v="4"/>
    <x v="4"/>
    <x v="1884"/>
    <n v="68"/>
    <x v="0"/>
    <x v="1"/>
    <x v="0"/>
    <n v="3039.77"/>
  </r>
  <r>
    <s v="PAT_2745"/>
    <x v="0"/>
    <x v="6081"/>
    <d v="2023-05-15T12:55:39"/>
    <x v="4"/>
    <x v="4"/>
    <x v="2552"/>
    <n v="75"/>
    <x v="0"/>
    <x v="2"/>
    <x v="2"/>
    <n v="2621.61"/>
  </r>
  <r>
    <s v="PAT_571"/>
    <x v="1"/>
    <x v="6082"/>
    <d v="2023-05-15T19:11:08"/>
    <x v="4"/>
    <x v="4"/>
    <x v="173"/>
    <n v="49"/>
    <x v="0"/>
    <x v="4"/>
    <x v="0"/>
    <n v="9229.11"/>
  </r>
  <r>
    <s v="PAT_2895"/>
    <x v="0"/>
    <x v="6083"/>
    <d v="2023-05-16T01:26:37"/>
    <x v="4"/>
    <x v="4"/>
    <x v="1381"/>
    <n v="71"/>
    <x v="0"/>
    <x v="2"/>
    <x v="2"/>
    <n v="4245.21"/>
  </r>
  <r>
    <s v="PAT_2254"/>
    <x v="1"/>
    <x v="6084"/>
    <d v="2023-05-16T07:42:06"/>
    <x v="4"/>
    <x v="4"/>
    <x v="2553"/>
    <n v="36"/>
    <x v="1"/>
    <x v="1"/>
    <x v="0"/>
    <n v="5834.69"/>
  </r>
  <r>
    <s v="PAT_2288"/>
    <x v="3"/>
    <x v="6085"/>
    <d v="2023-05-16T13:57:35"/>
    <x v="4"/>
    <x v="4"/>
    <x v="1199"/>
    <n v="73"/>
    <x v="0"/>
    <x v="2"/>
    <x v="0"/>
    <n v="7526.47"/>
  </r>
  <r>
    <s v="PAT_2955"/>
    <x v="1"/>
    <x v="6086"/>
    <d v="2023-05-16T20:13:04"/>
    <x v="4"/>
    <x v="4"/>
    <x v="1284"/>
    <n v="42"/>
    <x v="0"/>
    <x v="3"/>
    <x v="2"/>
    <n v="753.31"/>
  </r>
  <r>
    <s v="PAT_2402"/>
    <x v="2"/>
    <x v="6087"/>
    <d v="2023-05-17T02:28:33"/>
    <x v="4"/>
    <x v="4"/>
    <x v="425"/>
    <n v="57"/>
    <x v="0"/>
    <x v="4"/>
    <x v="0"/>
    <n v="121.76"/>
  </r>
  <r>
    <s v="PAT_284"/>
    <x v="2"/>
    <x v="6088"/>
    <d v="2023-05-17T08:44:02"/>
    <x v="4"/>
    <x v="4"/>
    <x v="1920"/>
    <n v="47"/>
    <x v="0"/>
    <x v="3"/>
    <x v="1"/>
    <n v="6083.44"/>
  </r>
  <r>
    <s v="PAT_252"/>
    <x v="2"/>
    <x v="6089"/>
    <d v="2023-05-17T14:59:31"/>
    <x v="4"/>
    <x v="4"/>
    <x v="2554"/>
    <n v="20"/>
    <x v="1"/>
    <x v="2"/>
    <x v="1"/>
    <n v="6605.75"/>
  </r>
  <r>
    <s v="PAT_2120"/>
    <x v="0"/>
    <x v="6090"/>
    <d v="2023-05-17T21:15:00"/>
    <x v="4"/>
    <x v="4"/>
    <x v="1715"/>
    <n v="31"/>
    <x v="0"/>
    <x v="1"/>
    <x v="0"/>
    <n v="3618.91"/>
  </r>
  <r>
    <s v="PAT_2058"/>
    <x v="3"/>
    <x v="6091"/>
    <d v="2023-05-18T03:30:29"/>
    <x v="4"/>
    <x v="4"/>
    <x v="372"/>
    <n v="54"/>
    <x v="1"/>
    <x v="2"/>
    <x v="2"/>
    <n v="2323.59"/>
  </r>
  <r>
    <s v="PAT_2199"/>
    <x v="1"/>
    <x v="6092"/>
    <d v="2023-05-18T09:45:57"/>
    <x v="4"/>
    <x v="4"/>
    <x v="2321"/>
    <n v="70"/>
    <x v="0"/>
    <x v="0"/>
    <x v="2"/>
    <n v="1336.72"/>
  </r>
  <r>
    <s v="PAT_799"/>
    <x v="0"/>
    <x v="6093"/>
    <d v="2023-05-18T16:01:26"/>
    <x v="4"/>
    <x v="4"/>
    <x v="2555"/>
    <n v="49"/>
    <x v="0"/>
    <x v="0"/>
    <x v="1"/>
    <n v="5387.34"/>
  </r>
  <r>
    <s v="PAT_653"/>
    <x v="2"/>
    <x v="6094"/>
    <d v="2023-05-18T22:16:55"/>
    <x v="4"/>
    <x v="4"/>
    <x v="1802"/>
    <n v="83"/>
    <x v="0"/>
    <x v="0"/>
    <x v="1"/>
    <n v="7229.23"/>
  </r>
  <r>
    <s v="PAT_350"/>
    <x v="3"/>
    <x v="6095"/>
    <d v="2023-05-19T04:32:24"/>
    <x v="4"/>
    <x v="4"/>
    <x v="1616"/>
    <n v="42"/>
    <x v="1"/>
    <x v="1"/>
    <x v="0"/>
    <n v="2115.9"/>
  </r>
  <r>
    <s v="PAT_2862"/>
    <x v="1"/>
    <x v="6096"/>
    <d v="2023-05-19T10:47:53"/>
    <x v="4"/>
    <x v="4"/>
    <x v="2556"/>
    <n v="33"/>
    <x v="0"/>
    <x v="2"/>
    <x v="2"/>
    <n v="4342.46"/>
  </r>
  <r>
    <s v="PAT_1702"/>
    <x v="3"/>
    <x v="6097"/>
    <d v="2023-05-19T17:03:22"/>
    <x v="4"/>
    <x v="4"/>
    <x v="1"/>
    <n v="38"/>
    <x v="1"/>
    <x v="1"/>
    <x v="1"/>
    <n v="6423.92"/>
  </r>
  <r>
    <s v="PAT_2132"/>
    <x v="3"/>
    <x v="6098"/>
    <d v="2023-05-19T23:18:51"/>
    <x v="4"/>
    <x v="4"/>
    <x v="385"/>
    <n v="50"/>
    <x v="1"/>
    <x v="0"/>
    <x v="0"/>
    <n v="9238.17"/>
  </r>
  <r>
    <s v="PAT_475"/>
    <x v="1"/>
    <x v="6099"/>
    <d v="2023-05-20T05:34:20"/>
    <x v="4"/>
    <x v="4"/>
    <x v="2266"/>
    <n v="21"/>
    <x v="1"/>
    <x v="2"/>
    <x v="0"/>
    <n v="5966.56"/>
  </r>
  <r>
    <s v="PAT_858"/>
    <x v="0"/>
    <x v="6100"/>
    <d v="2023-05-20T11:49:49"/>
    <x v="4"/>
    <x v="4"/>
    <x v="2057"/>
    <n v="65"/>
    <x v="0"/>
    <x v="2"/>
    <x v="0"/>
    <n v="3069.76"/>
  </r>
  <r>
    <s v="PAT_107"/>
    <x v="0"/>
    <x v="6101"/>
    <d v="2023-05-20T18:05:18"/>
    <x v="4"/>
    <x v="4"/>
    <x v="359"/>
    <n v="18"/>
    <x v="0"/>
    <x v="4"/>
    <x v="0"/>
    <n v="2639.61"/>
  </r>
  <r>
    <s v="PAT_1238"/>
    <x v="0"/>
    <x v="2790"/>
    <d v="2023-05-21T00:20:47"/>
    <x v="4"/>
    <x v="4"/>
    <x v="2557"/>
    <n v="55"/>
    <x v="0"/>
    <x v="3"/>
    <x v="0"/>
    <n v="8610.32"/>
  </r>
  <r>
    <s v="PAT_326"/>
    <x v="1"/>
    <x v="6102"/>
    <d v="2023-05-21T06:36:16"/>
    <x v="4"/>
    <x v="4"/>
    <x v="1164"/>
    <n v="73"/>
    <x v="0"/>
    <x v="2"/>
    <x v="1"/>
    <n v="1188.6500000000001"/>
  </r>
  <r>
    <s v="PAT_559"/>
    <x v="2"/>
    <x v="6103"/>
    <d v="2023-05-21T12:51:45"/>
    <x v="4"/>
    <x v="4"/>
    <x v="1055"/>
    <n v="69"/>
    <x v="0"/>
    <x v="0"/>
    <x v="0"/>
    <n v="126.03"/>
  </r>
  <r>
    <s v="PAT_2259"/>
    <x v="2"/>
    <x v="6104"/>
    <d v="2023-05-21T19:07:14"/>
    <x v="4"/>
    <x v="4"/>
    <x v="2389"/>
    <n v="68"/>
    <x v="0"/>
    <x v="1"/>
    <x v="1"/>
    <n v="8375.31"/>
  </r>
  <r>
    <s v="PAT_1804"/>
    <x v="3"/>
    <x v="6105"/>
    <d v="2023-05-22T01:22:43"/>
    <x v="4"/>
    <x v="4"/>
    <x v="2270"/>
    <n v="86"/>
    <x v="0"/>
    <x v="4"/>
    <x v="2"/>
    <n v="9816.26"/>
  </r>
  <r>
    <s v="PAT_1736"/>
    <x v="0"/>
    <x v="6106"/>
    <d v="2023-05-22T07:38:11"/>
    <x v="4"/>
    <x v="4"/>
    <x v="742"/>
    <n v="57"/>
    <x v="1"/>
    <x v="3"/>
    <x v="1"/>
    <n v="3578.22"/>
  </r>
  <r>
    <s v="PAT_33"/>
    <x v="2"/>
    <x v="6107"/>
    <d v="2023-05-22T13:53:40"/>
    <x v="4"/>
    <x v="4"/>
    <x v="1251"/>
    <n v="56"/>
    <x v="0"/>
    <x v="1"/>
    <x v="0"/>
    <n v="6023.78"/>
  </r>
  <r>
    <s v="PAT_322"/>
    <x v="0"/>
    <x v="6108"/>
    <d v="2023-05-22T20:09:09"/>
    <x v="4"/>
    <x v="4"/>
    <x v="196"/>
    <n v="55"/>
    <x v="1"/>
    <x v="1"/>
    <x v="1"/>
    <n v="9707.27"/>
  </r>
  <r>
    <s v="PAT_2924"/>
    <x v="2"/>
    <x v="6109"/>
    <d v="2023-05-23T02:24:38"/>
    <x v="4"/>
    <x v="4"/>
    <x v="1436"/>
    <n v="43"/>
    <x v="0"/>
    <x v="2"/>
    <x v="2"/>
    <n v="2058.48"/>
  </r>
  <r>
    <s v="PAT_639"/>
    <x v="3"/>
    <x v="6110"/>
    <d v="2023-05-23T08:40:07"/>
    <x v="4"/>
    <x v="4"/>
    <x v="25"/>
    <n v="45"/>
    <x v="0"/>
    <x v="4"/>
    <x v="0"/>
    <n v="4129.32"/>
  </r>
  <r>
    <s v="PAT_77"/>
    <x v="1"/>
    <x v="6111"/>
    <d v="2023-05-23T14:55:36"/>
    <x v="4"/>
    <x v="4"/>
    <x v="1078"/>
    <n v="33"/>
    <x v="1"/>
    <x v="2"/>
    <x v="1"/>
    <n v="6724.11"/>
  </r>
  <r>
    <s v="PAT_987"/>
    <x v="2"/>
    <x v="6112"/>
    <d v="2023-05-23T21:11:05"/>
    <x v="4"/>
    <x v="4"/>
    <x v="1566"/>
    <n v="85"/>
    <x v="1"/>
    <x v="0"/>
    <x v="2"/>
    <n v="6524.16"/>
  </r>
  <r>
    <s v="PAT_1679"/>
    <x v="1"/>
    <x v="6113"/>
    <d v="2023-05-24T03:26:34"/>
    <x v="4"/>
    <x v="4"/>
    <x v="1944"/>
    <n v="59"/>
    <x v="1"/>
    <x v="0"/>
    <x v="1"/>
    <n v="9287.89"/>
  </r>
  <r>
    <s v="PAT_559"/>
    <x v="3"/>
    <x v="6114"/>
    <d v="2023-05-24T09:42:03"/>
    <x v="4"/>
    <x v="4"/>
    <x v="1055"/>
    <n v="69"/>
    <x v="0"/>
    <x v="0"/>
    <x v="0"/>
    <n v="126.03"/>
  </r>
  <r>
    <s v="PAT_1793"/>
    <x v="0"/>
    <x v="6115"/>
    <d v="2023-05-24T15:57:32"/>
    <x v="4"/>
    <x v="4"/>
    <x v="1120"/>
    <n v="23"/>
    <x v="1"/>
    <x v="4"/>
    <x v="0"/>
    <n v="4484.3100000000004"/>
  </r>
  <r>
    <s v="PAT_507"/>
    <x v="2"/>
    <x v="6116"/>
    <d v="2023-05-24T22:13:01"/>
    <x v="4"/>
    <x v="4"/>
    <x v="445"/>
    <n v="69"/>
    <x v="0"/>
    <x v="4"/>
    <x v="0"/>
    <n v="6153.86"/>
  </r>
  <r>
    <s v="PAT_1413"/>
    <x v="2"/>
    <x v="6117"/>
    <d v="2023-05-25T04:28:30"/>
    <x v="4"/>
    <x v="4"/>
    <x v="1415"/>
    <n v="82"/>
    <x v="1"/>
    <x v="4"/>
    <x v="2"/>
    <n v="2176.67"/>
  </r>
  <r>
    <s v="PAT_1159"/>
    <x v="3"/>
    <x v="6118"/>
    <d v="2023-05-25T10:43:59"/>
    <x v="4"/>
    <x v="4"/>
    <x v="622"/>
    <n v="76"/>
    <x v="0"/>
    <x v="3"/>
    <x v="0"/>
    <n v="3790.93"/>
  </r>
  <r>
    <s v="PAT_2713"/>
    <x v="1"/>
    <x v="6119"/>
    <d v="2023-05-25T16:59:28"/>
    <x v="4"/>
    <x v="4"/>
    <x v="2558"/>
    <n v="30"/>
    <x v="1"/>
    <x v="1"/>
    <x v="2"/>
    <n v="8468.26"/>
  </r>
  <r>
    <s v="PAT_2095"/>
    <x v="1"/>
    <x v="6120"/>
    <d v="2023-05-25T23:14:57"/>
    <x v="4"/>
    <x v="4"/>
    <x v="2559"/>
    <n v="55"/>
    <x v="1"/>
    <x v="3"/>
    <x v="2"/>
    <n v="484.35"/>
  </r>
  <r>
    <s v="PAT_653"/>
    <x v="2"/>
    <x v="6121"/>
    <d v="2023-05-26T05:30:25"/>
    <x v="4"/>
    <x v="4"/>
    <x v="1802"/>
    <n v="83"/>
    <x v="0"/>
    <x v="0"/>
    <x v="1"/>
    <n v="7229.23"/>
  </r>
  <r>
    <s v="PAT_2341"/>
    <x v="1"/>
    <x v="6122"/>
    <d v="2023-05-26T11:45:54"/>
    <x v="4"/>
    <x v="4"/>
    <x v="2123"/>
    <n v="69"/>
    <x v="0"/>
    <x v="2"/>
    <x v="2"/>
    <n v="2111.33"/>
  </r>
  <r>
    <s v="PAT_1769"/>
    <x v="3"/>
    <x v="6123"/>
    <d v="2023-05-26T18:01:23"/>
    <x v="4"/>
    <x v="4"/>
    <x v="992"/>
    <n v="22"/>
    <x v="1"/>
    <x v="0"/>
    <x v="1"/>
    <n v="7462.5"/>
  </r>
  <r>
    <s v="PAT_689"/>
    <x v="0"/>
    <x v="6124"/>
    <d v="2023-05-27T00:16:52"/>
    <x v="4"/>
    <x v="4"/>
    <x v="2059"/>
    <n v="48"/>
    <x v="0"/>
    <x v="3"/>
    <x v="0"/>
    <n v="1786.1"/>
  </r>
  <r>
    <s v="PAT_1144"/>
    <x v="2"/>
    <x v="6125"/>
    <d v="2023-05-27T06:32:21"/>
    <x v="4"/>
    <x v="4"/>
    <x v="2372"/>
    <n v="29"/>
    <x v="0"/>
    <x v="2"/>
    <x v="2"/>
    <n v="8114.33"/>
  </r>
  <r>
    <s v="PAT_631"/>
    <x v="2"/>
    <x v="6126"/>
    <d v="2023-05-27T12:47:50"/>
    <x v="4"/>
    <x v="4"/>
    <x v="2560"/>
    <n v="43"/>
    <x v="0"/>
    <x v="0"/>
    <x v="2"/>
    <n v="734.08"/>
  </r>
  <r>
    <s v="PAT_1761"/>
    <x v="0"/>
    <x v="6127"/>
    <d v="2023-05-27T19:03:19"/>
    <x v="4"/>
    <x v="4"/>
    <x v="2504"/>
    <n v="81"/>
    <x v="0"/>
    <x v="3"/>
    <x v="0"/>
    <n v="9275.9"/>
  </r>
  <r>
    <s v="PAT_869"/>
    <x v="2"/>
    <x v="6128"/>
    <d v="2023-05-28T01:18:48"/>
    <x v="4"/>
    <x v="4"/>
    <x v="280"/>
    <n v="19"/>
    <x v="1"/>
    <x v="3"/>
    <x v="1"/>
    <n v="8655.9500000000007"/>
  </r>
  <r>
    <s v="PAT_1809"/>
    <x v="3"/>
    <x v="6129"/>
    <d v="2023-05-28T07:34:17"/>
    <x v="4"/>
    <x v="4"/>
    <x v="2561"/>
    <n v="30"/>
    <x v="1"/>
    <x v="4"/>
    <x v="2"/>
    <n v="5752.57"/>
  </r>
  <r>
    <s v="PAT_320"/>
    <x v="0"/>
    <x v="6130"/>
    <d v="2023-05-28T13:49:46"/>
    <x v="4"/>
    <x v="4"/>
    <x v="1546"/>
    <n v="67"/>
    <x v="0"/>
    <x v="4"/>
    <x v="0"/>
    <n v="3172.61"/>
  </r>
  <r>
    <s v="PAT_1184"/>
    <x v="1"/>
    <x v="6131"/>
    <d v="2023-05-28T20:05:15"/>
    <x v="4"/>
    <x v="4"/>
    <x v="750"/>
    <n v="20"/>
    <x v="1"/>
    <x v="3"/>
    <x v="2"/>
    <n v="5095.83"/>
  </r>
  <r>
    <s v="PAT_2406"/>
    <x v="0"/>
    <x v="6132"/>
    <d v="2023-05-29T02:20:44"/>
    <x v="4"/>
    <x v="4"/>
    <x v="2475"/>
    <n v="73"/>
    <x v="1"/>
    <x v="0"/>
    <x v="1"/>
    <n v="5740.46"/>
  </r>
  <r>
    <s v="PAT_2597"/>
    <x v="3"/>
    <x v="6133"/>
    <d v="2023-05-29T08:36:13"/>
    <x v="4"/>
    <x v="4"/>
    <x v="2541"/>
    <n v="70"/>
    <x v="0"/>
    <x v="1"/>
    <x v="0"/>
    <n v="1275.6199999999999"/>
  </r>
  <r>
    <s v="PAT_2591"/>
    <x v="1"/>
    <x v="6134"/>
    <d v="2023-05-29T14:51:42"/>
    <x v="4"/>
    <x v="4"/>
    <x v="632"/>
    <n v="83"/>
    <x v="1"/>
    <x v="1"/>
    <x v="0"/>
    <n v="1510.18"/>
  </r>
  <r>
    <s v="PAT_2115"/>
    <x v="0"/>
    <x v="6135"/>
    <d v="2023-05-29T21:07:11"/>
    <x v="4"/>
    <x v="4"/>
    <x v="695"/>
    <n v="37"/>
    <x v="0"/>
    <x v="3"/>
    <x v="2"/>
    <n v="6764.47"/>
  </r>
  <r>
    <s v="PAT_1722"/>
    <x v="0"/>
    <x v="6136"/>
    <d v="2023-05-30T03:22:39"/>
    <x v="4"/>
    <x v="4"/>
    <x v="1747"/>
    <n v="43"/>
    <x v="0"/>
    <x v="3"/>
    <x v="1"/>
    <n v="4426.5"/>
  </r>
  <r>
    <s v="PAT_158"/>
    <x v="1"/>
    <x v="6137"/>
    <d v="2023-05-30T09:38:08"/>
    <x v="4"/>
    <x v="4"/>
    <x v="491"/>
    <n v="18"/>
    <x v="1"/>
    <x v="4"/>
    <x v="0"/>
    <n v="6667.4"/>
  </r>
  <r>
    <s v="PAT_1555"/>
    <x v="0"/>
    <x v="6138"/>
    <d v="2023-05-30T15:53:37"/>
    <x v="4"/>
    <x v="4"/>
    <x v="675"/>
    <n v="88"/>
    <x v="1"/>
    <x v="2"/>
    <x v="0"/>
    <n v="5231.09"/>
  </r>
  <r>
    <s v="PAT_2954"/>
    <x v="0"/>
    <x v="6139"/>
    <d v="2023-05-30T22:09:06"/>
    <x v="4"/>
    <x v="4"/>
    <x v="175"/>
    <n v="71"/>
    <x v="0"/>
    <x v="3"/>
    <x v="0"/>
    <n v="1086.49"/>
  </r>
  <r>
    <s v="PAT_1362"/>
    <x v="0"/>
    <x v="6140"/>
    <d v="2023-05-31T04:24:35"/>
    <x v="4"/>
    <x v="4"/>
    <x v="1810"/>
    <n v="59"/>
    <x v="1"/>
    <x v="3"/>
    <x v="0"/>
    <n v="9710.4599999999991"/>
  </r>
  <r>
    <s v="PAT_2929"/>
    <x v="0"/>
    <x v="6141"/>
    <d v="2023-05-31T10:40:04"/>
    <x v="4"/>
    <x v="4"/>
    <x v="1455"/>
    <n v="75"/>
    <x v="1"/>
    <x v="1"/>
    <x v="1"/>
    <n v="803.06"/>
  </r>
  <r>
    <s v="PAT_1153"/>
    <x v="3"/>
    <x v="6142"/>
    <d v="2023-05-31T16:55:33"/>
    <x v="4"/>
    <x v="4"/>
    <x v="1494"/>
    <n v="61"/>
    <x v="0"/>
    <x v="4"/>
    <x v="0"/>
    <n v="2258.58"/>
  </r>
  <r>
    <s v="PAT_2221"/>
    <x v="2"/>
    <x v="6143"/>
    <d v="2023-05-31T23:11:02"/>
    <x v="4"/>
    <x v="4"/>
    <x v="1586"/>
    <n v="88"/>
    <x v="0"/>
    <x v="4"/>
    <x v="2"/>
    <n v="2294.83"/>
  </r>
  <r>
    <s v="PAT_1381"/>
    <x v="3"/>
    <x v="6144"/>
    <d v="2023-06-01T05:26:31"/>
    <x v="4"/>
    <x v="5"/>
    <x v="2008"/>
    <n v="31"/>
    <x v="0"/>
    <x v="2"/>
    <x v="0"/>
    <n v="7554.49"/>
  </r>
  <r>
    <s v="PAT_488"/>
    <x v="0"/>
    <x v="6145"/>
    <d v="2023-06-01T11:42:00"/>
    <x v="4"/>
    <x v="5"/>
    <x v="1592"/>
    <n v="60"/>
    <x v="0"/>
    <x v="4"/>
    <x v="1"/>
    <n v="2369.16"/>
  </r>
  <r>
    <s v="PAT_1605"/>
    <x v="1"/>
    <x v="6146"/>
    <d v="2023-06-01T17:57:29"/>
    <x v="4"/>
    <x v="5"/>
    <x v="940"/>
    <n v="54"/>
    <x v="0"/>
    <x v="2"/>
    <x v="1"/>
    <n v="1128.97"/>
  </r>
  <r>
    <s v="PAT_2058"/>
    <x v="2"/>
    <x v="6147"/>
    <d v="2023-06-02T00:12:58"/>
    <x v="4"/>
    <x v="5"/>
    <x v="372"/>
    <n v="54"/>
    <x v="1"/>
    <x v="2"/>
    <x v="2"/>
    <n v="2323.59"/>
  </r>
  <r>
    <s v="PAT_273"/>
    <x v="2"/>
    <x v="6148"/>
    <d v="2023-06-02T06:28:27"/>
    <x v="4"/>
    <x v="5"/>
    <x v="294"/>
    <n v="70"/>
    <x v="0"/>
    <x v="1"/>
    <x v="1"/>
    <n v="7660.78"/>
  </r>
  <r>
    <s v="PAT_2075"/>
    <x v="3"/>
    <x v="6149"/>
    <d v="2023-06-02T12:43:56"/>
    <x v="4"/>
    <x v="5"/>
    <x v="1163"/>
    <n v="34"/>
    <x v="0"/>
    <x v="1"/>
    <x v="2"/>
    <n v="2732.46"/>
  </r>
  <r>
    <s v="PAT_2534"/>
    <x v="2"/>
    <x v="6150"/>
    <d v="2023-06-02T18:59:25"/>
    <x v="4"/>
    <x v="5"/>
    <x v="845"/>
    <n v="67"/>
    <x v="1"/>
    <x v="0"/>
    <x v="1"/>
    <n v="8335.82"/>
  </r>
  <r>
    <s v="PAT_1385"/>
    <x v="2"/>
    <x v="6151"/>
    <d v="2023-06-03T01:14:53"/>
    <x v="4"/>
    <x v="5"/>
    <x v="1182"/>
    <n v="83"/>
    <x v="0"/>
    <x v="3"/>
    <x v="0"/>
    <n v="9796.35"/>
  </r>
  <r>
    <s v="PAT_548"/>
    <x v="0"/>
    <x v="6152"/>
    <d v="2023-06-03T07:30:22"/>
    <x v="4"/>
    <x v="5"/>
    <x v="1162"/>
    <n v="56"/>
    <x v="0"/>
    <x v="0"/>
    <x v="1"/>
    <n v="6530.96"/>
  </r>
  <r>
    <s v="PAT_1786"/>
    <x v="0"/>
    <x v="6153"/>
    <d v="2023-06-03T13:45:51"/>
    <x v="4"/>
    <x v="5"/>
    <x v="2494"/>
    <n v="76"/>
    <x v="1"/>
    <x v="3"/>
    <x v="0"/>
    <n v="8348.99"/>
  </r>
  <r>
    <s v="PAT_1698"/>
    <x v="0"/>
    <x v="6154"/>
    <d v="2023-06-03T20:01:20"/>
    <x v="4"/>
    <x v="5"/>
    <x v="489"/>
    <n v="79"/>
    <x v="1"/>
    <x v="0"/>
    <x v="0"/>
    <n v="8344.41"/>
  </r>
  <r>
    <s v="PAT_628"/>
    <x v="1"/>
    <x v="6155"/>
    <d v="2023-06-04T02:16:49"/>
    <x v="4"/>
    <x v="5"/>
    <x v="805"/>
    <n v="22"/>
    <x v="1"/>
    <x v="4"/>
    <x v="0"/>
    <n v="6048.14"/>
  </r>
  <r>
    <s v="PAT_1632"/>
    <x v="0"/>
    <x v="6156"/>
    <d v="2023-06-04T08:32:18"/>
    <x v="4"/>
    <x v="5"/>
    <x v="2209"/>
    <n v="63"/>
    <x v="1"/>
    <x v="1"/>
    <x v="1"/>
    <n v="3909.65"/>
  </r>
  <r>
    <s v="PAT_1058"/>
    <x v="1"/>
    <x v="6157"/>
    <d v="2023-06-04T14:47:47"/>
    <x v="4"/>
    <x v="5"/>
    <x v="853"/>
    <n v="86"/>
    <x v="1"/>
    <x v="2"/>
    <x v="1"/>
    <n v="51.39"/>
  </r>
  <r>
    <s v="PAT_2973"/>
    <x v="1"/>
    <x v="6158"/>
    <d v="2023-06-04T21:03:16"/>
    <x v="4"/>
    <x v="5"/>
    <x v="2087"/>
    <n v="59"/>
    <x v="0"/>
    <x v="0"/>
    <x v="0"/>
    <n v="2108.69"/>
  </r>
  <r>
    <s v="PAT_2538"/>
    <x v="0"/>
    <x v="6159"/>
    <d v="2023-06-05T03:18:45"/>
    <x v="4"/>
    <x v="5"/>
    <x v="554"/>
    <n v="24"/>
    <x v="1"/>
    <x v="0"/>
    <x v="0"/>
    <n v="6199.55"/>
  </r>
  <r>
    <s v="PAT_1366"/>
    <x v="2"/>
    <x v="6160"/>
    <d v="2023-06-05T09:34:14"/>
    <x v="4"/>
    <x v="5"/>
    <x v="112"/>
    <n v="35"/>
    <x v="0"/>
    <x v="2"/>
    <x v="0"/>
    <n v="5235.58"/>
  </r>
  <r>
    <s v="PAT_1771"/>
    <x v="1"/>
    <x v="6161"/>
    <d v="2023-06-05T15:49:43"/>
    <x v="4"/>
    <x v="5"/>
    <x v="2083"/>
    <n v="51"/>
    <x v="1"/>
    <x v="4"/>
    <x v="0"/>
    <n v="793.23"/>
  </r>
  <r>
    <s v="PAT_1878"/>
    <x v="3"/>
    <x v="6162"/>
    <d v="2023-06-05T22:05:12"/>
    <x v="4"/>
    <x v="5"/>
    <x v="1590"/>
    <n v="89"/>
    <x v="0"/>
    <x v="1"/>
    <x v="0"/>
    <n v="9749.2199999999993"/>
  </r>
  <r>
    <s v="PAT_2188"/>
    <x v="0"/>
    <x v="6163"/>
    <d v="2023-06-06T04:20:41"/>
    <x v="4"/>
    <x v="5"/>
    <x v="868"/>
    <n v="39"/>
    <x v="0"/>
    <x v="3"/>
    <x v="2"/>
    <n v="104.61"/>
  </r>
  <r>
    <s v="PAT_1425"/>
    <x v="3"/>
    <x v="6164"/>
    <d v="2023-06-06T10:36:10"/>
    <x v="4"/>
    <x v="5"/>
    <x v="693"/>
    <n v="58"/>
    <x v="1"/>
    <x v="4"/>
    <x v="2"/>
    <n v="682.88"/>
  </r>
  <r>
    <s v="PAT_891"/>
    <x v="1"/>
    <x v="6165"/>
    <d v="2023-06-06T16:51:38"/>
    <x v="4"/>
    <x v="5"/>
    <x v="2562"/>
    <n v="86"/>
    <x v="1"/>
    <x v="1"/>
    <x v="2"/>
    <n v="4500.1000000000004"/>
  </r>
  <r>
    <s v="PAT_2171"/>
    <x v="3"/>
    <x v="6166"/>
    <d v="2023-06-06T23:07:07"/>
    <x v="4"/>
    <x v="5"/>
    <x v="2563"/>
    <n v="72"/>
    <x v="1"/>
    <x v="4"/>
    <x v="0"/>
    <n v="8458.3799999999992"/>
  </r>
  <r>
    <s v="PAT_2810"/>
    <x v="1"/>
    <x v="6167"/>
    <d v="2023-06-07T05:22:36"/>
    <x v="4"/>
    <x v="5"/>
    <x v="1280"/>
    <n v="78"/>
    <x v="0"/>
    <x v="2"/>
    <x v="2"/>
    <n v="7919.77"/>
  </r>
  <r>
    <s v="PAT_2927"/>
    <x v="0"/>
    <x v="6168"/>
    <d v="2023-06-07T11:38:05"/>
    <x v="4"/>
    <x v="5"/>
    <x v="1017"/>
    <n v="65"/>
    <x v="1"/>
    <x v="3"/>
    <x v="2"/>
    <n v="3158.37"/>
  </r>
  <r>
    <s v="PAT_736"/>
    <x v="0"/>
    <x v="6169"/>
    <d v="2023-06-07T17:53:34"/>
    <x v="4"/>
    <x v="5"/>
    <x v="239"/>
    <n v="83"/>
    <x v="0"/>
    <x v="0"/>
    <x v="1"/>
    <n v="4072.4"/>
  </r>
  <r>
    <s v="PAT_2633"/>
    <x v="1"/>
    <x v="6170"/>
    <d v="2023-06-08T00:09:03"/>
    <x v="4"/>
    <x v="5"/>
    <x v="1514"/>
    <n v="51"/>
    <x v="1"/>
    <x v="3"/>
    <x v="0"/>
    <n v="6221.04"/>
  </r>
  <r>
    <s v="PAT_1424"/>
    <x v="1"/>
    <x v="6171"/>
    <d v="2023-06-08T06:24:32"/>
    <x v="4"/>
    <x v="5"/>
    <x v="2478"/>
    <n v="66"/>
    <x v="1"/>
    <x v="4"/>
    <x v="2"/>
    <n v="297.70999999999998"/>
  </r>
  <r>
    <s v="PAT_1965"/>
    <x v="0"/>
    <x v="6172"/>
    <d v="2023-06-08T12:40:01"/>
    <x v="4"/>
    <x v="5"/>
    <x v="1247"/>
    <n v="78"/>
    <x v="1"/>
    <x v="3"/>
    <x v="0"/>
    <n v="2179.6999999999998"/>
  </r>
  <r>
    <s v="PAT_2834"/>
    <x v="1"/>
    <x v="6173"/>
    <d v="2023-06-08T18:55:30"/>
    <x v="4"/>
    <x v="5"/>
    <x v="1737"/>
    <n v="61"/>
    <x v="1"/>
    <x v="2"/>
    <x v="0"/>
    <n v="3198.77"/>
  </r>
  <r>
    <s v="PAT_2001"/>
    <x v="3"/>
    <x v="6174"/>
    <d v="2023-06-09T01:10:59"/>
    <x v="4"/>
    <x v="5"/>
    <x v="1314"/>
    <n v="51"/>
    <x v="1"/>
    <x v="2"/>
    <x v="0"/>
    <n v="8022.41"/>
  </r>
  <r>
    <s v="PAT_596"/>
    <x v="1"/>
    <x v="6175"/>
    <d v="2023-06-09T07:26:28"/>
    <x v="4"/>
    <x v="5"/>
    <x v="2099"/>
    <n v="42"/>
    <x v="0"/>
    <x v="1"/>
    <x v="2"/>
    <n v="1719.5"/>
  </r>
  <r>
    <s v="PAT_1405"/>
    <x v="0"/>
    <x v="6176"/>
    <d v="2023-06-09T13:41:57"/>
    <x v="4"/>
    <x v="5"/>
    <x v="1278"/>
    <n v="84"/>
    <x v="1"/>
    <x v="1"/>
    <x v="2"/>
    <n v="6146.89"/>
  </r>
  <r>
    <s v="PAT_1777"/>
    <x v="3"/>
    <x v="6177"/>
    <d v="2023-06-09T19:57:26"/>
    <x v="4"/>
    <x v="5"/>
    <x v="1503"/>
    <n v="65"/>
    <x v="0"/>
    <x v="1"/>
    <x v="1"/>
    <n v="1179.6400000000001"/>
  </r>
  <r>
    <s v="PAT_1034"/>
    <x v="0"/>
    <x v="6178"/>
    <d v="2023-06-10T02:12:55"/>
    <x v="4"/>
    <x v="5"/>
    <x v="1024"/>
    <n v="23"/>
    <x v="0"/>
    <x v="1"/>
    <x v="2"/>
    <n v="1282.96"/>
  </r>
  <r>
    <s v="PAT_2411"/>
    <x v="1"/>
    <x v="876"/>
    <d v="2023-06-10T08:28:24"/>
    <x v="4"/>
    <x v="5"/>
    <x v="990"/>
    <n v="42"/>
    <x v="1"/>
    <x v="0"/>
    <x v="1"/>
    <n v="6900.76"/>
  </r>
  <r>
    <s v="PAT_1427"/>
    <x v="2"/>
    <x v="6179"/>
    <d v="2023-06-10T14:43:52"/>
    <x v="4"/>
    <x v="5"/>
    <x v="744"/>
    <n v="52"/>
    <x v="1"/>
    <x v="2"/>
    <x v="0"/>
    <n v="9731.4500000000007"/>
  </r>
  <r>
    <s v="PAT_302"/>
    <x v="3"/>
    <x v="6180"/>
    <d v="2023-06-10T20:59:21"/>
    <x v="4"/>
    <x v="5"/>
    <x v="419"/>
    <n v="45"/>
    <x v="0"/>
    <x v="3"/>
    <x v="1"/>
    <n v="4908.99"/>
  </r>
  <r>
    <s v="PAT_532"/>
    <x v="2"/>
    <x v="6181"/>
    <d v="2023-06-11T03:14:50"/>
    <x v="4"/>
    <x v="5"/>
    <x v="2564"/>
    <n v="65"/>
    <x v="0"/>
    <x v="3"/>
    <x v="0"/>
    <n v="6236.85"/>
  </r>
  <r>
    <s v="PAT_584"/>
    <x v="1"/>
    <x v="6182"/>
    <d v="2023-06-11T09:30:19"/>
    <x v="4"/>
    <x v="5"/>
    <x v="825"/>
    <n v="40"/>
    <x v="0"/>
    <x v="1"/>
    <x v="1"/>
    <n v="9197.35"/>
  </r>
  <r>
    <s v="PAT_2396"/>
    <x v="2"/>
    <x v="6183"/>
    <d v="2023-06-11T15:45:48"/>
    <x v="4"/>
    <x v="5"/>
    <x v="1068"/>
    <n v="85"/>
    <x v="0"/>
    <x v="4"/>
    <x v="0"/>
    <n v="8717.5499999999993"/>
  </r>
  <r>
    <s v="PAT_1763"/>
    <x v="2"/>
    <x v="6184"/>
    <d v="2023-06-11T22:01:17"/>
    <x v="4"/>
    <x v="5"/>
    <x v="1348"/>
    <n v="61"/>
    <x v="0"/>
    <x v="3"/>
    <x v="2"/>
    <n v="2775.1"/>
  </r>
  <r>
    <s v="PAT_2200"/>
    <x v="0"/>
    <x v="6185"/>
    <d v="2023-06-12T04:16:46"/>
    <x v="4"/>
    <x v="5"/>
    <x v="698"/>
    <n v="47"/>
    <x v="0"/>
    <x v="0"/>
    <x v="2"/>
    <n v="4336.01"/>
  </r>
  <r>
    <s v="PAT_897"/>
    <x v="2"/>
    <x v="6186"/>
    <d v="2023-06-12T10:32:15"/>
    <x v="4"/>
    <x v="5"/>
    <x v="1117"/>
    <n v="34"/>
    <x v="0"/>
    <x v="4"/>
    <x v="1"/>
    <n v="2764.22"/>
  </r>
  <r>
    <s v="PAT_2735"/>
    <x v="2"/>
    <x v="6187"/>
    <d v="2023-06-12T16:47:44"/>
    <x v="4"/>
    <x v="5"/>
    <x v="1032"/>
    <n v="33"/>
    <x v="1"/>
    <x v="4"/>
    <x v="2"/>
    <n v="3383.24"/>
  </r>
  <r>
    <s v="PAT_1510"/>
    <x v="1"/>
    <x v="6188"/>
    <d v="2023-06-12T23:03:13"/>
    <x v="4"/>
    <x v="5"/>
    <x v="1846"/>
    <n v="41"/>
    <x v="0"/>
    <x v="4"/>
    <x v="0"/>
    <n v="2402.8000000000002"/>
  </r>
  <r>
    <s v="PAT_1230"/>
    <x v="0"/>
    <x v="6189"/>
    <d v="2023-06-13T05:18:42"/>
    <x v="4"/>
    <x v="5"/>
    <x v="212"/>
    <n v="54"/>
    <x v="0"/>
    <x v="4"/>
    <x v="2"/>
    <n v="508.2"/>
  </r>
  <r>
    <s v="PAT_835"/>
    <x v="1"/>
    <x v="6190"/>
    <d v="2023-06-13T11:34:11"/>
    <x v="4"/>
    <x v="5"/>
    <x v="523"/>
    <n v="76"/>
    <x v="0"/>
    <x v="0"/>
    <x v="2"/>
    <n v="2862.79"/>
  </r>
  <r>
    <s v="PAT_2861"/>
    <x v="0"/>
    <x v="6191"/>
    <d v="2023-06-13T17:49:40"/>
    <x v="4"/>
    <x v="5"/>
    <x v="1080"/>
    <n v="47"/>
    <x v="1"/>
    <x v="0"/>
    <x v="0"/>
    <n v="7953.18"/>
  </r>
  <r>
    <s v="PAT_1485"/>
    <x v="3"/>
    <x v="6192"/>
    <d v="2023-06-14T00:05:09"/>
    <x v="4"/>
    <x v="5"/>
    <x v="1550"/>
    <n v="67"/>
    <x v="1"/>
    <x v="4"/>
    <x v="2"/>
    <n v="1407.41"/>
  </r>
  <r>
    <s v="PAT_1900"/>
    <x v="3"/>
    <x v="6193"/>
    <d v="2023-06-14T06:20:38"/>
    <x v="4"/>
    <x v="5"/>
    <x v="1265"/>
    <n v="44"/>
    <x v="0"/>
    <x v="2"/>
    <x v="0"/>
    <n v="5708.01"/>
  </r>
  <r>
    <s v="PAT_2684"/>
    <x v="0"/>
    <x v="6194"/>
    <d v="2023-06-14T12:36:06"/>
    <x v="4"/>
    <x v="5"/>
    <x v="182"/>
    <n v="66"/>
    <x v="0"/>
    <x v="0"/>
    <x v="2"/>
    <n v="1969.27"/>
  </r>
  <r>
    <s v="PAT_1091"/>
    <x v="0"/>
    <x v="6195"/>
    <d v="2023-06-14T18:51:35"/>
    <x v="4"/>
    <x v="5"/>
    <x v="2167"/>
    <n v="46"/>
    <x v="0"/>
    <x v="1"/>
    <x v="0"/>
    <n v="7774.47"/>
  </r>
  <r>
    <s v="PAT_2023"/>
    <x v="1"/>
    <x v="6196"/>
    <d v="2023-06-15T01:07:04"/>
    <x v="4"/>
    <x v="5"/>
    <x v="1620"/>
    <n v="43"/>
    <x v="1"/>
    <x v="3"/>
    <x v="0"/>
    <n v="9206.7099999999991"/>
  </r>
  <r>
    <s v="PAT_2692"/>
    <x v="0"/>
    <x v="6197"/>
    <d v="2023-06-15T07:22:33"/>
    <x v="4"/>
    <x v="5"/>
    <x v="1760"/>
    <n v="40"/>
    <x v="1"/>
    <x v="1"/>
    <x v="2"/>
    <n v="6243.83"/>
  </r>
  <r>
    <s v="PAT_790"/>
    <x v="0"/>
    <x v="6198"/>
    <d v="2023-06-15T13:38:02"/>
    <x v="4"/>
    <x v="5"/>
    <x v="2328"/>
    <n v="69"/>
    <x v="1"/>
    <x v="4"/>
    <x v="1"/>
    <n v="3408.34"/>
  </r>
  <r>
    <s v="PAT_2484"/>
    <x v="3"/>
    <x v="6199"/>
    <d v="2023-06-15T19:53:31"/>
    <x v="4"/>
    <x v="5"/>
    <x v="416"/>
    <n v="46"/>
    <x v="1"/>
    <x v="3"/>
    <x v="1"/>
    <n v="9890.93"/>
  </r>
  <r>
    <s v="PAT_1067"/>
    <x v="1"/>
    <x v="6200"/>
    <d v="2023-06-16T02:09:00"/>
    <x v="4"/>
    <x v="5"/>
    <x v="1181"/>
    <n v="59"/>
    <x v="0"/>
    <x v="1"/>
    <x v="0"/>
    <n v="5536.64"/>
  </r>
  <r>
    <s v="PAT_2253"/>
    <x v="3"/>
    <x v="6201"/>
    <d v="2023-06-16T08:24:29"/>
    <x v="4"/>
    <x v="5"/>
    <x v="339"/>
    <n v="60"/>
    <x v="1"/>
    <x v="0"/>
    <x v="1"/>
    <n v="5509.71"/>
  </r>
  <r>
    <s v="PAT_299"/>
    <x v="3"/>
    <x v="6202"/>
    <d v="2023-06-16T14:39:58"/>
    <x v="4"/>
    <x v="5"/>
    <x v="518"/>
    <n v="86"/>
    <x v="1"/>
    <x v="0"/>
    <x v="0"/>
    <n v="6320.93"/>
  </r>
  <r>
    <s v="PAT_1763"/>
    <x v="1"/>
    <x v="6203"/>
    <d v="2023-06-16T20:55:27"/>
    <x v="4"/>
    <x v="5"/>
    <x v="1348"/>
    <n v="61"/>
    <x v="0"/>
    <x v="3"/>
    <x v="2"/>
    <n v="2775.1"/>
  </r>
  <r>
    <s v="PAT_1079"/>
    <x v="2"/>
    <x v="6204"/>
    <d v="2023-06-17T03:10:56"/>
    <x v="4"/>
    <x v="5"/>
    <x v="2565"/>
    <n v="78"/>
    <x v="1"/>
    <x v="1"/>
    <x v="1"/>
    <n v="3256.12"/>
  </r>
  <r>
    <s v="PAT_925"/>
    <x v="3"/>
    <x v="6205"/>
    <d v="2023-06-17T09:26:25"/>
    <x v="4"/>
    <x v="5"/>
    <x v="593"/>
    <n v="55"/>
    <x v="1"/>
    <x v="2"/>
    <x v="1"/>
    <n v="4304.8500000000004"/>
  </r>
  <r>
    <s v="PAT_987"/>
    <x v="3"/>
    <x v="6206"/>
    <d v="2023-06-17T15:41:54"/>
    <x v="4"/>
    <x v="5"/>
    <x v="1566"/>
    <n v="85"/>
    <x v="1"/>
    <x v="0"/>
    <x v="2"/>
    <n v="6524.16"/>
  </r>
  <r>
    <s v="PAT_1463"/>
    <x v="0"/>
    <x v="6207"/>
    <d v="2023-06-17T21:57:23"/>
    <x v="4"/>
    <x v="5"/>
    <x v="2306"/>
    <n v="79"/>
    <x v="1"/>
    <x v="0"/>
    <x v="0"/>
    <n v="540.37"/>
  </r>
  <r>
    <s v="PAT_722"/>
    <x v="1"/>
    <x v="6208"/>
    <d v="2023-06-18T04:12:52"/>
    <x v="4"/>
    <x v="5"/>
    <x v="233"/>
    <n v="87"/>
    <x v="1"/>
    <x v="4"/>
    <x v="1"/>
    <n v="3689.61"/>
  </r>
  <r>
    <s v="PAT_2257"/>
    <x v="3"/>
    <x v="6209"/>
    <d v="2023-06-18T10:28:20"/>
    <x v="4"/>
    <x v="5"/>
    <x v="1215"/>
    <n v="46"/>
    <x v="0"/>
    <x v="1"/>
    <x v="1"/>
    <n v="5094.26"/>
  </r>
  <r>
    <s v="PAT_908"/>
    <x v="3"/>
    <x v="6210"/>
    <d v="2023-06-18T16:43:49"/>
    <x v="4"/>
    <x v="5"/>
    <x v="412"/>
    <n v="37"/>
    <x v="1"/>
    <x v="0"/>
    <x v="1"/>
    <n v="7009.86"/>
  </r>
  <r>
    <s v="PAT_2173"/>
    <x v="2"/>
    <x v="6211"/>
    <d v="2023-06-18T22:59:18"/>
    <x v="4"/>
    <x v="5"/>
    <x v="1177"/>
    <n v="50"/>
    <x v="0"/>
    <x v="3"/>
    <x v="1"/>
    <n v="4590.1899999999996"/>
  </r>
  <r>
    <s v="PAT_409"/>
    <x v="0"/>
    <x v="4636"/>
    <d v="2023-06-19T05:14:47"/>
    <x v="4"/>
    <x v="5"/>
    <x v="2265"/>
    <n v="20"/>
    <x v="1"/>
    <x v="1"/>
    <x v="2"/>
    <n v="1358.93"/>
  </r>
  <r>
    <s v="PAT_1178"/>
    <x v="3"/>
    <x v="6212"/>
    <d v="2023-06-19T11:30:16"/>
    <x v="4"/>
    <x v="5"/>
    <x v="692"/>
    <n v="79"/>
    <x v="0"/>
    <x v="2"/>
    <x v="2"/>
    <n v="9918.2800000000007"/>
  </r>
  <r>
    <s v="PAT_559"/>
    <x v="3"/>
    <x v="6213"/>
    <d v="2023-06-19T17:45:45"/>
    <x v="4"/>
    <x v="5"/>
    <x v="1055"/>
    <n v="69"/>
    <x v="0"/>
    <x v="0"/>
    <x v="0"/>
    <n v="126.03"/>
  </r>
  <r>
    <s v="PAT_2796"/>
    <x v="3"/>
    <x v="6214"/>
    <d v="2023-06-20T00:01:14"/>
    <x v="4"/>
    <x v="5"/>
    <x v="8"/>
    <n v="34"/>
    <x v="0"/>
    <x v="2"/>
    <x v="1"/>
    <n v="9729.9699999999993"/>
  </r>
  <r>
    <s v="PAT_2415"/>
    <x v="1"/>
    <x v="6215"/>
    <d v="2023-06-20T06:16:43"/>
    <x v="4"/>
    <x v="5"/>
    <x v="2338"/>
    <n v="41"/>
    <x v="1"/>
    <x v="0"/>
    <x v="2"/>
    <n v="2109.58"/>
  </r>
  <r>
    <s v="PAT_1455"/>
    <x v="2"/>
    <x v="6216"/>
    <d v="2023-06-20T12:32:12"/>
    <x v="4"/>
    <x v="5"/>
    <x v="1456"/>
    <n v="82"/>
    <x v="1"/>
    <x v="0"/>
    <x v="0"/>
    <n v="2238.4699999999998"/>
  </r>
  <r>
    <s v="PAT_2544"/>
    <x v="3"/>
    <x v="6217"/>
    <d v="2023-06-20T18:47:41"/>
    <x v="4"/>
    <x v="5"/>
    <x v="2430"/>
    <n v="42"/>
    <x v="1"/>
    <x v="1"/>
    <x v="1"/>
    <n v="530.12"/>
  </r>
  <r>
    <s v="PAT_1263"/>
    <x v="2"/>
    <x v="6218"/>
    <d v="2023-06-21T01:03:10"/>
    <x v="4"/>
    <x v="5"/>
    <x v="919"/>
    <n v="26"/>
    <x v="0"/>
    <x v="3"/>
    <x v="1"/>
    <n v="760.96"/>
  </r>
  <r>
    <s v="PAT_941"/>
    <x v="1"/>
    <x v="6219"/>
    <d v="2023-06-21T07:18:39"/>
    <x v="4"/>
    <x v="5"/>
    <x v="2308"/>
    <n v="26"/>
    <x v="0"/>
    <x v="0"/>
    <x v="2"/>
    <n v="4780.7299999999996"/>
  </r>
  <r>
    <s v="PAT_2122"/>
    <x v="3"/>
    <x v="6220"/>
    <d v="2023-06-21T13:34:08"/>
    <x v="4"/>
    <x v="5"/>
    <x v="1487"/>
    <n v="66"/>
    <x v="1"/>
    <x v="0"/>
    <x v="1"/>
    <n v="7539.95"/>
  </r>
  <r>
    <s v="PAT_915"/>
    <x v="1"/>
    <x v="6221"/>
    <d v="2023-06-21T19:49:37"/>
    <x v="4"/>
    <x v="5"/>
    <x v="2273"/>
    <n v="48"/>
    <x v="1"/>
    <x v="4"/>
    <x v="1"/>
    <n v="9561.99"/>
  </r>
  <r>
    <s v="PAT_1987"/>
    <x v="1"/>
    <x v="6222"/>
    <d v="2023-06-22T02:05:06"/>
    <x v="4"/>
    <x v="5"/>
    <x v="2566"/>
    <n v="30"/>
    <x v="1"/>
    <x v="2"/>
    <x v="2"/>
    <n v="8001.63"/>
  </r>
  <r>
    <s v="PAT_1490"/>
    <x v="2"/>
    <x v="6223"/>
    <d v="2023-06-22T08:20:34"/>
    <x v="4"/>
    <x v="5"/>
    <x v="1131"/>
    <n v="57"/>
    <x v="1"/>
    <x v="4"/>
    <x v="1"/>
    <n v="7289.82"/>
  </r>
  <r>
    <s v="PAT_2952"/>
    <x v="3"/>
    <x v="6224"/>
    <d v="2023-06-22T14:36:03"/>
    <x v="4"/>
    <x v="5"/>
    <x v="470"/>
    <n v="32"/>
    <x v="0"/>
    <x v="0"/>
    <x v="2"/>
    <n v="7372.08"/>
  </r>
  <r>
    <s v="PAT_2416"/>
    <x v="3"/>
    <x v="6225"/>
    <d v="2023-06-22T20:51:32"/>
    <x v="4"/>
    <x v="5"/>
    <x v="474"/>
    <n v="29"/>
    <x v="0"/>
    <x v="2"/>
    <x v="0"/>
    <n v="4137.76"/>
  </r>
  <r>
    <s v="PAT_280"/>
    <x v="1"/>
    <x v="6226"/>
    <d v="2023-06-23T03:07:01"/>
    <x v="4"/>
    <x v="5"/>
    <x v="31"/>
    <n v="20"/>
    <x v="0"/>
    <x v="0"/>
    <x v="0"/>
    <n v="9285.58"/>
  </r>
  <r>
    <s v="PAT_178"/>
    <x v="0"/>
    <x v="6227"/>
    <d v="2023-06-23T09:22:30"/>
    <x v="4"/>
    <x v="5"/>
    <x v="1333"/>
    <n v="39"/>
    <x v="0"/>
    <x v="1"/>
    <x v="1"/>
    <n v="6554.52"/>
  </r>
  <r>
    <s v="PAT_1450"/>
    <x v="1"/>
    <x v="6228"/>
    <d v="2023-06-23T15:37:59"/>
    <x v="4"/>
    <x v="5"/>
    <x v="2408"/>
    <n v="22"/>
    <x v="1"/>
    <x v="2"/>
    <x v="1"/>
    <n v="6134.2"/>
  </r>
  <r>
    <s v="PAT_1809"/>
    <x v="1"/>
    <x v="6229"/>
    <d v="2023-06-23T21:53:28"/>
    <x v="4"/>
    <x v="5"/>
    <x v="2561"/>
    <n v="30"/>
    <x v="1"/>
    <x v="4"/>
    <x v="2"/>
    <n v="5752.57"/>
  </r>
  <r>
    <s v="PAT_1879"/>
    <x v="3"/>
    <x v="6230"/>
    <d v="2023-06-24T04:08:57"/>
    <x v="4"/>
    <x v="5"/>
    <x v="1226"/>
    <n v="28"/>
    <x v="0"/>
    <x v="3"/>
    <x v="1"/>
    <n v="9247.5499999999993"/>
  </r>
  <r>
    <s v="PAT_1258"/>
    <x v="1"/>
    <x v="6231"/>
    <d v="2023-06-24T10:24:26"/>
    <x v="4"/>
    <x v="5"/>
    <x v="2312"/>
    <n v="52"/>
    <x v="0"/>
    <x v="1"/>
    <x v="1"/>
    <n v="277.33999999999997"/>
  </r>
  <r>
    <s v="PAT_843"/>
    <x v="0"/>
    <x v="6232"/>
    <d v="2023-06-24T16:39:55"/>
    <x v="4"/>
    <x v="5"/>
    <x v="2567"/>
    <n v="52"/>
    <x v="0"/>
    <x v="2"/>
    <x v="0"/>
    <n v="9017.41"/>
  </r>
  <r>
    <s v="PAT_78"/>
    <x v="0"/>
    <x v="6233"/>
    <d v="2023-06-24T22:55:24"/>
    <x v="4"/>
    <x v="5"/>
    <x v="2409"/>
    <n v="60"/>
    <x v="1"/>
    <x v="2"/>
    <x v="1"/>
    <n v="1126.4000000000001"/>
  </r>
  <r>
    <s v="PAT_2291"/>
    <x v="3"/>
    <x v="6234"/>
    <d v="2023-06-25T05:10:53"/>
    <x v="4"/>
    <x v="5"/>
    <x v="1828"/>
    <n v="80"/>
    <x v="0"/>
    <x v="4"/>
    <x v="2"/>
    <n v="3529.57"/>
  </r>
  <r>
    <s v="PAT_222"/>
    <x v="0"/>
    <x v="6235"/>
    <d v="2023-06-25T11:26:22"/>
    <x v="4"/>
    <x v="5"/>
    <x v="822"/>
    <n v="66"/>
    <x v="1"/>
    <x v="2"/>
    <x v="1"/>
    <n v="1385.08"/>
  </r>
  <r>
    <s v="PAT_2499"/>
    <x v="3"/>
    <x v="6236"/>
    <d v="2023-06-25T17:41:51"/>
    <x v="4"/>
    <x v="5"/>
    <x v="626"/>
    <n v="38"/>
    <x v="1"/>
    <x v="0"/>
    <x v="0"/>
    <n v="4625.93"/>
  </r>
  <r>
    <s v="PAT_80"/>
    <x v="2"/>
    <x v="6237"/>
    <d v="2023-06-25T23:57:20"/>
    <x v="4"/>
    <x v="5"/>
    <x v="1462"/>
    <n v="73"/>
    <x v="1"/>
    <x v="0"/>
    <x v="2"/>
    <n v="6766.65"/>
  </r>
  <r>
    <s v="PAT_1980"/>
    <x v="3"/>
    <x v="6238"/>
    <d v="2023-06-26T06:12:48"/>
    <x v="4"/>
    <x v="5"/>
    <x v="2568"/>
    <n v="20"/>
    <x v="0"/>
    <x v="2"/>
    <x v="2"/>
    <n v="8902.69"/>
  </r>
  <r>
    <s v="PAT_2373"/>
    <x v="0"/>
    <x v="6239"/>
    <d v="2023-06-26T12:28:17"/>
    <x v="4"/>
    <x v="5"/>
    <x v="1635"/>
    <n v="76"/>
    <x v="1"/>
    <x v="4"/>
    <x v="2"/>
    <n v="2030.86"/>
  </r>
  <r>
    <s v="PAT_2288"/>
    <x v="1"/>
    <x v="6240"/>
    <d v="2023-06-26T18:43:46"/>
    <x v="4"/>
    <x v="5"/>
    <x v="1199"/>
    <n v="73"/>
    <x v="0"/>
    <x v="2"/>
    <x v="0"/>
    <n v="7526.47"/>
  </r>
  <r>
    <s v="PAT_2746"/>
    <x v="2"/>
    <x v="6241"/>
    <d v="2023-06-27T00:59:15"/>
    <x v="4"/>
    <x v="5"/>
    <x v="1702"/>
    <n v="34"/>
    <x v="1"/>
    <x v="1"/>
    <x v="1"/>
    <n v="6306.6"/>
  </r>
  <r>
    <s v="PAT_748"/>
    <x v="0"/>
    <x v="6242"/>
    <d v="2023-06-27T07:14:44"/>
    <x v="4"/>
    <x v="5"/>
    <x v="1784"/>
    <n v="89"/>
    <x v="1"/>
    <x v="4"/>
    <x v="1"/>
    <n v="9364.14"/>
  </r>
  <r>
    <s v="PAT_432"/>
    <x v="1"/>
    <x v="6243"/>
    <d v="2023-06-27T13:30:13"/>
    <x v="4"/>
    <x v="5"/>
    <x v="378"/>
    <n v="76"/>
    <x v="1"/>
    <x v="4"/>
    <x v="0"/>
    <n v="2740.89"/>
  </r>
  <r>
    <s v="PAT_455"/>
    <x v="3"/>
    <x v="6244"/>
    <d v="2023-06-27T19:45:42"/>
    <x v="4"/>
    <x v="5"/>
    <x v="763"/>
    <n v="39"/>
    <x v="1"/>
    <x v="4"/>
    <x v="2"/>
    <n v="9325.6"/>
  </r>
  <r>
    <s v="PAT_896"/>
    <x v="2"/>
    <x v="6245"/>
    <d v="2023-06-28T02:01:11"/>
    <x v="4"/>
    <x v="5"/>
    <x v="2569"/>
    <n v="87"/>
    <x v="0"/>
    <x v="4"/>
    <x v="0"/>
    <n v="4393.17"/>
  </r>
  <r>
    <s v="PAT_232"/>
    <x v="0"/>
    <x v="6246"/>
    <d v="2023-06-28T08:16:40"/>
    <x v="4"/>
    <x v="5"/>
    <x v="1826"/>
    <n v="21"/>
    <x v="1"/>
    <x v="2"/>
    <x v="0"/>
    <n v="130.84"/>
  </r>
  <r>
    <s v="PAT_2612"/>
    <x v="0"/>
    <x v="6247"/>
    <d v="2023-06-28T14:32:09"/>
    <x v="4"/>
    <x v="5"/>
    <x v="779"/>
    <n v="24"/>
    <x v="0"/>
    <x v="4"/>
    <x v="1"/>
    <n v="3054.34"/>
  </r>
  <r>
    <s v="PAT_1951"/>
    <x v="2"/>
    <x v="6248"/>
    <d v="2023-06-28T20:47:38"/>
    <x v="4"/>
    <x v="5"/>
    <x v="400"/>
    <n v="54"/>
    <x v="0"/>
    <x v="2"/>
    <x v="0"/>
    <n v="7934.07"/>
  </r>
  <r>
    <s v="PAT_2114"/>
    <x v="3"/>
    <x v="6249"/>
    <d v="2023-06-29T03:03:07"/>
    <x v="4"/>
    <x v="5"/>
    <x v="1023"/>
    <n v="55"/>
    <x v="0"/>
    <x v="0"/>
    <x v="0"/>
    <n v="4391"/>
  </r>
  <r>
    <s v="PAT_516"/>
    <x v="3"/>
    <x v="6250"/>
    <d v="2023-06-29T09:18:36"/>
    <x v="4"/>
    <x v="5"/>
    <x v="2050"/>
    <n v="39"/>
    <x v="0"/>
    <x v="3"/>
    <x v="2"/>
    <n v="80.05"/>
  </r>
  <r>
    <s v="PAT_2367"/>
    <x v="3"/>
    <x v="6251"/>
    <d v="2023-06-29T15:34:05"/>
    <x v="4"/>
    <x v="5"/>
    <x v="510"/>
    <n v="62"/>
    <x v="0"/>
    <x v="3"/>
    <x v="1"/>
    <n v="4096.21"/>
  </r>
  <r>
    <s v="PAT_2140"/>
    <x v="3"/>
    <x v="6252"/>
    <d v="2023-06-29T21:49:34"/>
    <x v="4"/>
    <x v="5"/>
    <x v="2232"/>
    <n v="66"/>
    <x v="0"/>
    <x v="0"/>
    <x v="0"/>
    <n v="9831.3700000000008"/>
  </r>
  <r>
    <s v="PAT_1200"/>
    <x v="1"/>
    <x v="6253"/>
    <d v="2023-06-30T04:05:02"/>
    <x v="4"/>
    <x v="5"/>
    <x v="958"/>
    <n v="57"/>
    <x v="0"/>
    <x v="0"/>
    <x v="2"/>
    <n v="5737.6"/>
  </r>
  <r>
    <s v="PAT_2905"/>
    <x v="3"/>
    <x v="3100"/>
    <d v="2023-06-30T10:20:31"/>
    <x v="4"/>
    <x v="5"/>
    <x v="367"/>
    <n v="87"/>
    <x v="1"/>
    <x v="1"/>
    <x v="2"/>
    <n v="2153.61"/>
  </r>
  <r>
    <s v="PAT_2394"/>
    <x v="2"/>
    <x v="6254"/>
    <d v="2023-06-30T16:36:00"/>
    <x v="4"/>
    <x v="5"/>
    <x v="2570"/>
    <n v="89"/>
    <x v="0"/>
    <x v="2"/>
    <x v="2"/>
    <n v="2834.97"/>
  </r>
  <r>
    <s v="PAT_363"/>
    <x v="3"/>
    <x v="6255"/>
    <d v="2023-06-30T22:51:29"/>
    <x v="4"/>
    <x v="5"/>
    <x v="839"/>
    <n v="42"/>
    <x v="1"/>
    <x v="1"/>
    <x v="1"/>
    <n v="4901.41"/>
  </r>
  <r>
    <s v="PAT_1974"/>
    <x v="1"/>
    <x v="6256"/>
    <d v="2023-07-01T05:06:58"/>
    <x v="4"/>
    <x v="6"/>
    <x v="36"/>
    <n v="22"/>
    <x v="1"/>
    <x v="0"/>
    <x v="2"/>
    <n v="9487.5300000000007"/>
  </r>
  <r>
    <s v="PAT_758"/>
    <x v="0"/>
    <x v="6257"/>
    <d v="2023-07-01T11:22:27"/>
    <x v="4"/>
    <x v="6"/>
    <x v="790"/>
    <n v="89"/>
    <x v="0"/>
    <x v="3"/>
    <x v="0"/>
    <n v="2847.4"/>
  </r>
  <r>
    <s v="PAT_2928"/>
    <x v="2"/>
    <x v="6258"/>
    <d v="2023-07-01T17:37:56"/>
    <x v="4"/>
    <x v="6"/>
    <x v="1667"/>
    <n v="77"/>
    <x v="1"/>
    <x v="1"/>
    <x v="0"/>
    <n v="622.11"/>
  </r>
  <r>
    <s v="PAT_2509"/>
    <x v="3"/>
    <x v="6259"/>
    <d v="2023-07-01T23:53:25"/>
    <x v="4"/>
    <x v="6"/>
    <x v="2571"/>
    <n v="84"/>
    <x v="1"/>
    <x v="4"/>
    <x v="2"/>
    <n v="9594.08"/>
  </r>
  <r>
    <s v="PAT_2201"/>
    <x v="0"/>
    <x v="6260"/>
    <d v="2023-07-02T06:08:54"/>
    <x v="4"/>
    <x v="6"/>
    <x v="1001"/>
    <n v="64"/>
    <x v="0"/>
    <x v="1"/>
    <x v="1"/>
    <n v="3137.26"/>
  </r>
  <r>
    <s v="PAT_1650"/>
    <x v="2"/>
    <x v="6261"/>
    <d v="2023-07-02T12:24:23"/>
    <x v="4"/>
    <x v="6"/>
    <x v="382"/>
    <n v="67"/>
    <x v="1"/>
    <x v="3"/>
    <x v="2"/>
    <n v="1359.31"/>
  </r>
  <r>
    <s v="PAT_332"/>
    <x v="0"/>
    <x v="6262"/>
    <d v="2023-07-02T18:39:52"/>
    <x v="4"/>
    <x v="6"/>
    <x v="1894"/>
    <n v="47"/>
    <x v="0"/>
    <x v="1"/>
    <x v="1"/>
    <n v="235.3"/>
  </r>
  <r>
    <s v="PAT_1801"/>
    <x v="2"/>
    <x v="6263"/>
    <d v="2023-07-03T00:55:21"/>
    <x v="4"/>
    <x v="6"/>
    <x v="2377"/>
    <n v="34"/>
    <x v="1"/>
    <x v="0"/>
    <x v="0"/>
    <n v="2833.19"/>
  </r>
  <r>
    <s v="PAT_1878"/>
    <x v="3"/>
    <x v="6264"/>
    <d v="2023-07-03T07:10:50"/>
    <x v="4"/>
    <x v="6"/>
    <x v="1590"/>
    <n v="89"/>
    <x v="0"/>
    <x v="1"/>
    <x v="0"/>
    <n v="9749.2199999999993"/>
  </r>
  <r>
    <s v="PAT_2389"/>
    <x v="2"/>
    <x v="6265"/>
    <d v="2023-07-03T13:26:19"/>
    <x v="4"/>
    <x v="6"/>
    <x v="1463"/>
    <n v="46"/>
    <x v="1"/>
    <x v="0"/>
    <x v="0"/>
    <n v="2188.35"/>
  </r>
  <r>
    <s v="PAT_710"/>
    <x v="2"/>
    <x v="6266"/>
    <d v="2023-07-03T19:41:48"/>
    <x v="4"/>
    <x v="6"/>
    <x v="1995"/>
    <n v="30"/>
    <x v="0"/>
    <x v="0"/>
    <x v="1"/>
    <n v="3860.6"/>
  </r>
  <r>
    <s v="PAT_1250"/>
    <x v="1"/>
    <x v="6267"/>
    <d v="2023-07-04T01:57:16"/>
    <x v="4"/>
    <x v="6"/>
    <x v="890"/>
    <n v="59"/>
    <x v="1"/>
    <x v="2"/>
    <x v="1"/>
    <n v="4753.6400000000003"/>
  </r>
  <r>
    <s v="PAT_1711"/>
    <x v="2"/>
    <x v="6268"/>
    <d v="2023-07-04T08:12:45"/>
    <x v="4"/>
    <x v="6"/>
    <x v="1211"/>
    <n v="85"/>
    <x v="1"/>
    <x v="0"/>
    <x v="2"/>
    <n v="3923.42"/>
  </r>
  <r>
    <s v="PAT_719"/>
    <x v="3"/>
    <x v="6269"/>
    <d v="2023-07-04T14:28:14"/>
    <x v="4"/>
    <x v="6"/>
    <x v="517"/>
    <n v="26"/>
    <x v="0"/>
    <x v="0"/>
    <x v="0"/>
    <n v="3723.11"/>
  </r>
  <r>
    <s v="PAT_374"/>
    <x v="2"/>
    <x v="6270"/>
    <d v="2023-07-04T20:43:43"/>
    <x v="4"/>
    <x v="6"/>
    <x v="1292"/>
    <n v="71"/>
    <x v="1"/>
    <x v="3"/>
    <x v="1"/>
    <n v="9996.0300000000007"/>
  </r>
  <r>
    <s v="PAT_2130"/>
    <x v="0"/>
    <x v="6271"/>
    <d v="2023-07-05T02:59:12"/>
    <x v="4"/>
    <x v="6"/>
    <x v="2356"/>
    <n v="65"/>
    <x v="0"/>
    <x v="1"/>
    <x v="0"/>
    <n v="6934.82"/>
  </r>
  <r>
    <s v="PAT_1782"/>
    <x v="0"/>
    <x v="6272"/>
    <d v="2023-07-05T09:14:41"/>
    <x v="4"/>
    <x v="6"/>
    <x v="2360"/>
    <n v="83"/>
    <x v="1"/>
    <x v="0"/>
    <x v="1"/>
    <n v="2014.24"/>
  </r>
  <r>
    <s v="PAT_46"/>
    <x v="0"/>
    <x v="6273"/>
    <d v="2023-07-05T15:30:10"/>
    <x v="4"/>
    <x v="6"/>
    <x v="1662"/>
    <n v="86"/>
    <x v="0"/>
    <x v="1"/>
    <x v="0"/>
    <n v="4844.12"/>
  </r>
  <r>
    <s v="PAT_541"/>
    <x v="2"/>
    <x v="6274"/>
    <d v="2023-07-05T21:45:39"/>
    <x v="4"/>
    <x v="6"/>
    <x v="1131"/>
    <n v="19"/>
    <x v="1"/>
    <x v="3"/>
    <x v="0"/>
    <n v="8918.61"/>
  </r>
  <r>
    <s v="PAT_789"/>
    <x v="1"/>
    <x v="6275"/>
    <d v="2023-07-06T04:01:08"/>
    <x v="4"/>
    <x v="6"/>
    <x v="156"/>
    <n v="67"/>
    <x v="0"/>
    <x v="4"/>
    <x v="0"/>
    <n v="1824.49"/>
  </r>
  <r>
    <s v="PAT_1973"/>
    <x v="2"/>
    <x v="6276"/>
    <d v="2023-07-06T10:16:37"/>
    <x v="4"/>
    <x v="6"/>
    <x v="2419"/>
    <n v="63"/>
    <x v="0"/>
    <x v="4"/>
    <x v="2"/>
    <n v="1510.72"/>
  </r>
  <r>
    <s v="PAT_2988"/>
    <x v="2"/>
    <x v="6277"/>
    <d v="2023-07-06T16:32:06"/>
    <x v="4"/>
    <x v="6"/>
    <x v="1146"/>
    <n v="24"/>
    <x v="1"/>
    <x v="3"/>
    <x v="1"/>
    <n v="7895.82"/>
  </r>
  <r>
    <s v="PAT_1498"/>
    <x v="1"/>
    <x v="6278"/>
    <d v="2023-07-06T22:47:35"/>
    <x v="4"/>
    <x v="6"/>
    <x v="1279"/>
    <n v="42"/>
    <x v="0"/>
    <x v="4"/>
    <x v="0"/>
    <n v="935.94"/>
  </r>
  <r>
    <s v="PAT_2390"/>
    <x v="0"/>
    <x v="6279"/>
    <d v="2023-07-07T05:03:04"/>
    <x v="4"/>
    <x v="6"/>
    <x v="1087"/>
    <n v="59"/>
    <x v="1"/>
    <x v="0"/>
    <x v="0"/>
    <n v="3981.37"/>
  </r>
  <r>
    <s v="PAT_212"/>
    <x v="1"/>
    <x v="6280"/>
    <d v="2023-07-07T11:18:33"/>
    <x v="4"/>
    <x v="6"/>
    <x v="383"/>
    <n v="83"/>
    <x v="1"/>
    <x v="3"/>
    <x v="0"/>
    <n v="2550.2199999999998"/>
  </r>
  <r>
    <s v="PAT_2432"/>
    <x v="1"/>
    <x v="6281"/>
    <d v="2023-07-07T17:34:01"/>
    <x v="4"/>
    <x v="6"/>
    <x v="952"/>
    <n v="85"/>
    <x v="0"/>
    <x v="4"/>
    <x v="0"/>
    <n v="8644.57"/>
  </r>
  <r>
    <s v="PAT_2851"/>
    <x v="2"/>
    <x v="6282"/>
    <d v="2023-07-07T23:49:30"/>
    <x v="4"/>
    <x v="6"/>
    <x v="492"/>
    <n v="48"/>
    <x v="1"/>
    <x v="3"/>
    <x v="1"/>
    <n v="430.68"/>
  </r>
  <r>
    <s v="PAT_1758"/>
    <x v="1"/>
    <x v="6283"/>
    <d v="2023-07-08T06:04:59"/>
    <x v="4"/>
    <x v="6"/>
    <x v="353"/>
    <n v="67"/>
    <x v="0"/>
    <x v="0"/>
    <x v="0"/>
    <n v="2437.52"/>
  </r>
  <r>
    <s v="PAT_22"/>
    <x v="0"/>
    <x v="6284"/>
    <d v="2023-07-08T12:20:28"/>
    <x v="4"/>
    <x v="6"/>
    <x v="2480"/>
    <n v="85"/>
    <x v="0"/>
    <x v="4"/>
    <x v="2"/>
    <n v="6936.92"/>
  </r>
  <r>
    <s v="PAT_1119"/>
    <x v="3"/>
    <x v="6285"/>
    <d v="2023-07-08T18:35:57"/>
    <x v="4"/>
    <x v="6"/>
    <x v="1050"/>
    <n v="71"/>
    <x v="1"/>
    <x v="0"/>
    <x v="2"/>
    <n v="449.05"/>
  </r>
  <r>
    <s v="PAT_275"/>
    <x v="2"/>
    <x v="6286"/>
    <d v="2023-07-09T00:51:26"/>
    <x v="4"/>
    <x v="6"/>
    <x v="2385"/>
    <n v="68"/>
    <x v="0"/>
    <x v="4"/>
    <x v="1"/>
    <n v="3965.04"/>
  </r>
  <r>
    <s v="PAT_2874"/>
    <x v="2"/>
    <x v="6287"/>
    <d v="2023-07-09T07:06:55"/>
    <x v="4"/>
    <x v="6"/>
    <x v="1250"/>
    <n v="35"/>
    <x v="0"/>
    <x v="3"/>
    <x v="2"/>
    <n v="7602.78"/>
  </r>
  <r>
    <s v="PAT_953"/>
    <x v="0"/>
    <x v="6288"/>
    <d v="2023-07-09T13:22:24"/>
    <x v="4"/>
    <x v="6"/>
    <x v="1196"/>
    <n v="20"/>
    <x v="0"/>
    <x v="3"/>
    <x v="0"/>
    <n v="5063.3999999999996"/>
  </r>
  <r>
    <s v="PAT_2526"/>
    <x v="1"/>
    <x v="6289"/>
    <d v="2023-07-09T19:37:53"/>
    <x v="4"/>
    <x v="6"/>
    <x v="2277"/>
    <n v="70"/>
    <x v="0"/>
    <x v="1"/>
    <x v="0"/>
    <n v="1017.18"/>
  </r>
  <r>
    <s v="PAT_1881"/>
    <x v="1"/>
    <x v="6290"/>
    <d v="2023-07-10T01:53:22"/>
    <x v="4"/>
    <x v="6"/>
    <x v="2572"/>
    <n v="37"/>
    <x v="1"/>
    <x v="3"/>
    <x v="2"/>
    <n v="2254.3200000000002"/>
  </r>
  <r>
    <s v="PAT_1151"/>
    <x v="0"/>
    <x v="6291"/>
    <d v="2023-07-10T08:08:51"/>
    <x v="4"/>
    <x v="6"/>
    <x v="1834"/>
    <n v="25"/>
    <x v="1"/>
    <x v="3"/>
    <x v="0"/>
    <n v="4299.79"/>
  </r>
  <r>
    <s v="PAT_923"/>
    <x v="0"/>
    <x v="6292"/>
    <d v="2023-07-10T14:24:20"/>
    <x v="4"/>
    <x v="6"/>
    <x v="627"/>
    <n v="44"/>
    <x v="0"/>
    <x v="3"/>
    <x v="2"/>
    <n v="2182.1799999999998"/>
  </r>
  <r>
    <s v="PAT_2309"/>
    <x v="1"/>
    <x v="6293"/>
    <d v="2023-07-10T20:39:49"/>
    <x v="4"/>
    <x v="6"/>
    <x v="2239"/>
    <n v="65"/>
    <x v="0"/>
    <x v="3"/>
    <x v="1"/>
    <n v="7417.1"/>
  </r>
  <r>
    <s v="PAT_2308"/>
    <x v="0"/>
    <x v="6294"/>
    <d v="2023-07-11T02:55:18"/>
    <x v="4"/>
    <x v="6"/>
    <x v="948"/>
    <n v="39"/>
    <x v="1"/>
    <x v="1"/>
    <x v="1"/>
    <n v="756.31"/>
  </r>
  <r>
    <s v="PAT_2640"/>
    <x v="1"/>
    <x v="6295"/>
    <d v="2023-07-11T09:10:47"/>
    <x v="4"/>
    <x v="6"/>
    <x v="2573"/>
    <n v="21"/>
    <x v="1"/>
    <x v="0"/>
    <x v="1"/>
    <n v="3915.8"/>
  </r>
  <r>
    <s v="PAT_753"/>
    <x v="2"/>
    <x v="6296"/>
    <d v="2023-07-11T15:26:15"/>
    <x v="4"/>
    <x v="6"/>
    <x v="1959"/>
    <n v="76"/>
    <x v="1"/>
    <x v="0"/>
    <x v="1"/>
    <n v="2465.8000000000002"/>
  </r>
  <r>
    <s v="PAT_2765"/>
    <x v="0"/>
    <x v="6297"/>
    <d v="2023-07-11T21:41:44"/>
    <x v="4"/>
    <x v="6"/>
    <x v="1384"/>
    <n v="75"/>
    <x v="0"/>
    <x v="0"/>
    <x v="1"/>
    <n v="9294.15"/>
  </r>
  <r>
    <s v="PAT_2742"/>
    <x v="2"/>
    <x v="6298"/>
    <d v="2023-07-12T03:57:13"/>
    <x v="4"/>
    <x v="6"/>
    <x v="2043"/>
    <n v="28"/>
    <x v="1"/>
    <x v="4"/>
    <x v="0"/>
    <n v="516.27"/>
  </r>
  <r>
    <s v="PAT_2737"/>
    <x v="3"/>
    <x v="6299"/>
    <d v="2023-07-12T10:12:42"/>
    <x v="4"/>
    <x v="6"/>
    <x v="2574"/>
    <n v="74"/>
    <x v="0"/>
    <x v="1"/>
    <x v="1"/>
    <n v="5461.12"/>
  </r>
  <r>
    <s v="PAT_2270"/>
    <x v="1"/>
    <x v="6300"/>
    <d v="2023-07-12T16:28:11"/>
    <x v="4"/>
    <x v="6"/>
    <x v="2482"/>
    <n v="87"/>
    <x v="0"/>
    <x v="4"/>
    <x v="0"/>
    <n v="3382.9"/>
  </r>
  <r>
    <s v="PAT_906"/>
    <x v="0"/>
    <x v="6301"/>
    <d v="2023-07-12T22:43:40"/>
    <x v="4"/>
    <x v="6"/>
    <x v="912"/>
    <n v="85"/>
    <x v="0"/>
    <x v="0"/>
    <x v="2"/>
    <n v="9456.8700000000008"/>
  </r>
  <r>
    <s v="PAT_1819"/>
    <x v="2"/>
    <x v="6302"/>
    <d v="2023-07-13T04:59:09"/>
    <x v="4"/>
    <x v="6"/>
    <x v="911"/>
    <n v="63"/>
    <x v="0"/>
    <x v="0"/>
    <x v="0"/>
    <n v="2213.69"/>
  </r>
  <r>
    <s v="PAT_1216"/>
    <x v="2"/>
    <x v="6303"/>
    <d v="2023-07-13T11:14:38"/>
    <x v="4"/>
    <x v="6"/>
    <x v="1263"/>
    <n v="50"/>
    <x v="1"/>
    <x v="2"/>
    <x v="0"/>
    <n v="8828.23"/>
  </r>
  <r>
    <s v="PAT_998"/>
    <x v="0"/>
    <x v="6304"/>
    <d v="2023-07-13T17:30:07"/>
    <x v="4"/>
    <x v="6"/>
    <x v="608"/>
    <n v="58"/>
    <x v="0"/>
    <x v="3"/>
    <x v="1"/>
    <n v="5620.41"/>
  </r>
  <r>
    <s v="PAT_2009"/>
    <x v="1"/>
    <x v="6305"/>
    <d v="2023-07-13T23:45:36"/>
    <x v="4"/>
    <x v="6"/>
    <x v="679"/>
    <n v="23"/>
    <x v="0"/>
    <x v="2"/>
    <x v="2"/>
    <n v="4370.34"/>
  </r>
  <r>
    <s v="PAT_73"/>
    <x v="0"/>
    <x v="6306"/>
    <d v="2023-07-14T06:01:05"/>
    <x v="4"/>
    <x v="6"/>
    <x v="1857"/>
    <n v="59"/>
    <x v="0"/>
    <x v="1"/>
    <x v="0"/>
    <n v="1696.09"/>
  </r>
  <r>
    <s v="PAT_1519"/>
    <x v="3"/>
    <x v="6307"/>
    <d v="2023-07-14T12:16:34"/>
    <x v="4"/>
    <x v="6"/>
    <x v="104"/>
    <n v="38"/>
    <x v="1"/>
    <x v="1"/>
    <x v="2"/>
    <n v="3598.7"/>
  </r>
  <r>
    <s v="PAT_78"/>
    <x v="3"/>
    <x v="6308"/>
    <d v="2023-07-14T18:32:03"/>
    <x v="4"/>
    <x v="6"/>
    <x v="2409"/>
    <n v="60"/>
    <x v="1"/>
    <x v="2"/>
    <x v="1"/>
    <n v="1126.4000000000001"/>
  </r>
  <r>
    <s v="PAT_2500"/>
    <x v="2"/>
    <x v="6309"/>
    <d v="2023-07-15T00:47:32"/>
    <x v="4"/>
    <x v="6"/>
    <x v="2307"/>
    <n v="83"/>
    <x v="0"/>
    <x v="0"/>
    <x v="0"/>
    <n v="4973.1400000000003"/>
  </r>
  <r>
    <s v="PAT_1183"/>
    <x v="3"/>
    <x v="1325"/>
    <d v="2023-07-15T07:03:01"/>
    <x v="4"/>
    <x v="6"/>
    <x v="784"/>
    <n v="48"/>
    <x v="1"/>
    <x v="0"/>
    <x v="2"/>
    <n v="3205.16"/>
  </r>
  <r>
    <s v="PAT_1815"/>
    <x v="0"/>
    <x v="6310"/>
    <d v="2023-07-15T13:18:29"/>
    <x v="4"/>
    <x v="6"/>
    <x v="226"/>
    <n v="52"/>
    <x v="0"/>
    <x v="2"/>
    <x v="0"/>
    <n v="2050.7399999999998"/>
  </r>
  <r>
    <s v="PAT_1900"/>
    <x v="3"/>
    <x v="6311"/>
    <d v="2023-07-15T19:33:58"/>
    <x v="4"/>
    <x v="6"/>
    <x v="1265"/>
    <n v="44"/>
    <x v="0"/>
    <x v="2"/>
    <x v="0"/>
    <n v="5708.01"/>
  </r>
  <r>
    <s v="PAT_142"/>
    <x v="1"/>
    <x v="6312"/>
    <d v="2023-07-16T01:49:27"/>
    <x v="4"/>
    <x v="6"/>
    <x v="1900"/>
    <n v="49"/>
    <x v="0"/>
    <x v="3"/>
    <x v="0"/>
    <n v="5141.8"/>
  </r>
  <r>
    <s v="PAT_1400"/>
    <x v="1"/>
    <x v="6313"/>
    <d v="2023-07-16T08:04:56"/>
    <x v="4"/>
    <x v="6"/>
    <x v="1041"/>
    <n v="86"/>
    <x v="0"/>
    <x v="4"/>
    <x v="2"/>
    <n v="769.26"/>
  </r>
  <r>
    <s v="PAT_2818"/>
    <x v="2"/>
    <x v="6314"/>
    <d v="2023-07-16T14:20:25"/>
    <x v="4"/>
    <x v="6"/>
    <x v="1160"/>
    <n v="33"/>
    <x v="1"/>
    <x v="1"/>
    <x v="2"/>
    <n v="6010.04"/>
  </r>
  <r>
    <s v="PAT_138"/>
    <x v="0"/>
    <x v="6315"/>
    <d v="2023-07-16T20:35:54"/>
    <x v="4"/>
    <x v="6"/>
    <x v="9"/>
    <n v="85"/>
    <x v="1"/>
    <x v="2"/>
    <x v="2"/>
    <n v="7654.86"/>
  </r>
  <r>
    <s v="PAT_2080"/>
    <x v="2"/>
    <x v="6316"/>
    <d v="2023-07-17T02:51:23"/>
    <x v="4"/>
    <x v="6"/>
    <x v="1980"/>
    <n v="89"/>
    <x v="0"/>
    <x v="3"/>
    <x v="2"/>
    <n v="3883.96"/>
  </r>
  <r>
    <s v="PAT_1317"/>
    <x v="3"/>
    <x v="6317"/>
    <d v="2023-07-17T09:06:52"/>
    <x v="4"/>
    <x v="6"/>
    <x v="2575"/>
    <n v="21"/>
    <x v="0"/>
    <x v="2"/>
    <x v="0"/>
    <n v="9935.7199999999993"/>
  </r>
  <r>
    <s v="PAT_2409"/>
    <x v="3"/>
    <x v="6318"/>
    <d v="2023-07-17T15:22:21"/>
    <x v="4"/>
    <x v="6"/>
    <x v="407"/>
    <n v="41"/>
    <x v="1"/>
    <x v="2"/>
    <x v="1"/>
    <n v="209.32"/>
  </r>
  <r>
    <s v="PAT_533"/>
    <x v="1"/>
    <x v="6319"/>
    <d v="2023-07-17T21:37:50"/>
    <x v="4"/>
    <x v="6"/>
    <x v="1390"/>
    <n v="67"/>
    <x v="0"/>
    <x v="2"/>
    <x v="2"/>
    <n v="257.58"/>
  </r>
  <r>
    <s v="PAT_2793"/>
    <x v="0"/>
    <x v="6320"/>
    <d v="2023-07-18T03:53:19"/>
    <x v="4"/>
    <x v="6"/>
    <x v="980"/>
    <n v="34"/>
    <x v="1"/>
    <x v="3"/>
    <x v="0"/>
    <n v="8478.11"/>
  </r>
  <r>
    <s v="PAT_1325"/>
    <x v="0"/>
    <x v="6321"/>
    <d v="2023-07-18T10:08:48"/>
    <x v="4"/>
    <x v="6"/>
    <x v="1602"/>
    <n v="88"/>
    <x v="0"/>
    <x v="0"/>
    <x v="2"/>
    <n v="6746.35"/>
  </r>
  <r>
    <s v="PAT_2324"/>
    <x v="3"/>
    <x v="6322"/>
    <d v="2023-07-18T16:24:17"/>
    <x v="4"/>
    <x v="6"/>
    <x v="806"/>
    <n v="58"/>
    <x v="0"/>
    <x v="3"/>
    <x v="0"/>
    <n v="8926.6299999999992"/>
  </r>
  <r>
    <s v="PAT_1933"/>
    <x v="0"/>
    <x v="6323"/>
    <d v="2023-07-18T22:39:46"/>
    <x v="4"/>
    <x v="6"/>
    <x v="2576"/>
    <n v="86"/>
    <x v="1"/>
    <x v="2"/>
    <x v="1"/>
    <n v="8946.41"/>
  </r>
  <r>
    <s v="PAT_2842"/>
    <x v="0"/>
    <x v="6324"/>
    <d v="2023-07-19T04:55:15"/>
    <x v="4"/>
    <x v="6"/>
    <x v="255"/>
    <n v="18"/>
    <x v="0"/>
    <x v="2"/>
    <x v="0"/>
    <n v="1550.36"/>
  </r>
  <r>
    <s v="PAT_1633"/>
    <x v="0"/>
    <x v="6325"/>
    <d v="2023-07-19T11:10:43"/>
    <x v="4"/>
    <x v="6"/>
    <x v="1681"/>
    <n v="56"/>
    <x v="0"/>
    <x v="3"/>
    <x v="0"/>
    <n v="7303.62"/>
  </r>
  <r>
    <s v="PAT_2366"/>
    <x v="3"/>
    <x v="6326"/>
    <d v="2023-07-19T17:26:12"/>
    <x v="4"/>
    <x v="6"/>
    <x v="1361"/>
    <n v="58"/>
    <x v="0"/>
    <x v="1"/>
    <x v="0"/>
    <n v="3321.05"/>
  </r>
  <r>
    <s v="PAT_1049"/>
    <x v="0"/>
    <x v="766"/>
    <d v="2023-07-19T23:41:41"/>
    <x v="4"/>
    <x v="6"/>
    <x v="724"/>
    <n v="25"/>
    <x v="0"/>
    <x v="2"/>
    <x v="2"/>
    <n v="5363.45"/>
  </r>
  <r>
    <s v="PAT_880"/>
    <x v="1"/>
    <x v="6327"/>
    <d v="2023-07-20T05:57:10"/>
    <x v="4"/>
    <x v="6"/>
    <x v="2577"/>
    <n v="82"/>
    <x v="0"/>
    <x v="1"/>
    <x v="0"/>
    <n v="5131.26"/>
  </r>
  <r>
    <s v="PAT_2321"/>
    <x v="1"/>
    <x v="6328"/>
    <d v="2023-07-20T12:12:39"/>
    <x v="4"/>
    <x v="6"/>
    <x v="937"/>
    <n v="81"/>
    <x v="0"/>
    <x v="0"/>
    <x v="2"/>
    <n v="4878.37"/>
  </r>
  <r>
    <s v="PAT_2450"/>
    <x v="2"/>
    <x v="6329"/>
    <d v="2023-07-20T18:28:08"/>
    <x v="4"/>
    <x v="6"/>
    <x v="1967"/>
    <n v="52"/>
    <x v="0"/>
    <x v="0"/>
    <x v="2"/>
    <n v="5222.7700000000004"/>
  </r>
  <r>
    <s v="PAT_927"/>
    <x v="0"/>
    <x v="6330"/>
    <d v="2023-07-21T00:43:37"/>
    <x v="4"/>
    <x v="6"/>
    <x v="181"/>
    <n v="27"/>
    <x v="0"/>
    <x v="3"/>
    <x v="1"/>
    <n v="6813.22"/>
  </r>
  <r>
    <s v="PAT_588"/>
    <x v="1"/>
    <x v="6331"/>
    <d v="2023-07-21T06:59:06"/>
    <x v="4"/>
    <x v="6"/>
    <x v="2539"/>
    <n v="80"/>
    <x v="1"/>
    <x v="4"/>
    <x v="2"/>
    <n v="7735.6"/>
  </r>
  <r>
    <s v="PAT_1202"/>
    <x v="0"/>
    <x v="6332"/>
    <d v="2023-07-21T13:14:35"/>
    <x v="4"/>
    <x v="6"/>
    <x v="1371"/>
    <n v="29"/>
    <x v="0"/>
    <x v="0"/>
    <x v="1"/>
    <n v="9380.1200000000008"/>
  </r>
  <r>
    <s v="PAT_699"/>
    <x v="2"/>
    <x v="6333"/>
    <d v="2023-07-21T19:30:04"/>
    <x v="4"/>
    <x v="6"/>
    <x v="2578"/>
    <n v="66"/>
    <x v="0"/>
    <x v="4"/>
    <x v="0"/>
    <n v="3895.21"/>
  </r>
  <r>
    <s v="PAT_1781"/>
    <x v="0"/>
    <x v="6334"/>
    <d v="2023-07-22T01:45:33"/>
    <x v="4"/>
    <x v="6"/>
    <x v="153"/>
    <n v="18"/>
    <x v="0"/>
    <x v="1"/>
    <x v="0"/>
    <n v="2532.4"/>
  </r>
  <r>
    <s v="PAT_2840"/>
    <x v="0"/>
    <x v="6335"/>
    <d v="2023-07-22T08:01:02"/>
    <x v="4"/>
    <x v="6"/>
    <x v="2202"/>
    <n v="75"/>
    <x v="1"/>
    <x v="0"/>
    <x v="1"/>
    <n v="7842.98"/>
  </r>
  <r>
    <s v="PAT_356"/>
    <x v="1"/>
    <x v="6336"/>
    <d v="2023-07-22T14:16:31"/>
    <x v="4"/>
    <x v="6"/>
    <x v="616"/>
    <n v="58"/>
    <x v="0"/>
    <x v="2"/>
    <x v="2"/>
    <n v="6217.93"/>
  </r>
  <r>
    <s v="PAT_498"/>
    <x v="0"/>
    <x v="6337"/>
    <d v="2023-07-22T20:32:00"/>
    <x v="4"/>
    <x v="6"/>
    <x v="1758"/>
    <n v="24"/>
    <x v="1"/>
    <x v="3"/>
    <x v="0"/>
    <n v="2326.09"/>
  </r>
  <r>
    <s v="PAT_150"/>
    <x v="3"/>
    <x v="6338"/>
    <d v="2023-07-23T02:47:29"/>
    <x v="4"/>
    <x v="6"/>
    <x v="2579"/>
    <n v="52"/>
    <x v="0"/>
    <x v="0"/>
    <x v="0"/>
    <n v="5800.27"/>
  </r>
  <r>
    <s v="PAT_207"/>
    <x v="1"/>
    <x v="6339"/>
    <d v="2023-07-23T09:02:57"/>
    <x v="4"/>
    <x v="6"/>
    <x v="884"/>
    <n v="54"/>
    <x v="0"/>
    <x v="4"/>
    <x v="0"/>
    <n v="7842.48"/>
  </r>
  <r>
    <s v="PAT_2284"/>
    <x v="1"/>
    <x v="6340"/>
    <d v="2023-07-23T15:18:26"/>
    <x v="4"/>
    <x v="6"/>
    <x v="2580"/>
    <n v="69"/>
    <x v="0"/>
    <x v="2"/>
    <x v="1"/>
    <n v="2690.89"/>
  </r>
  <r>
    <s v="PAT_1333"/>
    <x v="0"/>
    <x v="6341"/>
    <d v="2023-07-23T21:33:55"/>
    <x v="4"/>
    <x v="6"/>
    <x v="1097"/>
    <n v="44"/>
    <x v="1"/>
    <x v="3"/>
    <x v="2"/>
    <n v="4844.54"/>
  </r>
  <r>
    <s v="PAT_1036"/>
    <x v="1"/>
    <x v="6342"/>
    <d v="2023-07-24T03:49:24"/>
    <x v="4"/>
    <x v="6"/>
    <x v="2581"/>
    <n v="23"/>
    <x v="1"/>
    <x v="4"/>
    <x v="1"/>
    <n v="5118.18"/>
  </r>
  <r>
    <s v="PAT_220"/>
    <x v="1"/>
    <x v="6343"/>
    <d v="2023-07-24T10:04:53"/>
    <x v="4"/>
    <x v="6"/>
    <x v="630"/>
    <n v="41"/>
    <x v="0"/>
    <x v="4"/>
    <x v="1"/>
    <n v="8784.65"/>
  </r>
  <r>
    <s v="PAT_187"/>
    <x v="2"/>
    <x v="6344"/>
    <d v="2023-07-24T16:20:22"/>
    <x v="4"/>
    <x v="6"/>
    <x v="1757"/>
    <n v="41"/>
    <x v="0"/>
    <x v="4"/>
    <x v="1"/>
    <n v="4119.5"/>
  </r>
  <r>
    <s v="PAT_2362"/>
    <x v="3"/>
    <x v="6345"/>
    <d v="2023-07-24T22:35:51"/>
    <x v="4"/>
    <x v="6"/>
    <x v="405"/>
    <n v="80"/>
    <x v="1"/>
    <x v="4"/>
    <x v="0"/>
    <n v="2211.7199999999998"/>
  </r>
  <r>
    <s v="PAT_277"/>
    <x v="2"/>
    <x v="6346"/>
    <d v="2023-07-25T04:51:20"/>
    <x v="4"/>
    <x v="6"/>
    <x v="1985"/>
    <n v="64"/>
    <x v="0"/>
    <x v="0"/>
    <x v="2"/>
    <n v="4266.5200000000004"/>
  </r>
  <r>
    <s v="PAT_221"/>
    <x v="3"/>
    <x v="6347"/>
    <d v="2023-07-25T11:06:49"/>
    <x v="4"/>
    <x v="6"/>
    <x v="2582"/>
    <n v="77"/>
    <x v="0"/>
    <x v="2"/>
    <x v="2"/>
    <n v="6309.55"/>
  </r>
  <r>
    <s v="PAT_1637"/>
    <x v="2"/>
    <x v="6348"/>
    <d v="2023-07-25T17:22:18"/>
    <x v="4"/>
    <x v="6"/>
    <x v="785"/>
    <n v="59"/>
    <x v="1"/>
    <x v="4"/>
    <x v="0"/>
    <n v="8589.11"/>
  </r>
  <r>
    <s v="PAT_2399"/>
    <x v="0"/>
    <x v="6349"/>
    <d v="2023-07-25T23:37:47"/>
    <x v="4"/>
    <x v="6"/>
    <x v="2583"/>
    <n v="72"/>
    <x v="0"/>
    <x v="2"/>
    <x v="1"/>
    <n v="1977.98"/>
  </r>
  <r>
    <s v="PAT_2919"/>
    <x v="1"/>
    <x v="6350"/>
    <d v="2023-07-26T05:53:16"/>
    <x v="4"/>
    <x v="6"/>
    <x v="63"/>
    <n v="20"/>
    <x v="0"/>
    <x v="3"/>
    <x v="0"/>
    <n v="5570.55"/>
  </r>
  <r>
    <s v="PAT_2492"/>
    <x v="2"/>
    <x v="6351"/>
    <d v="2023-07-26T12:08:45"/>
    <x v="4"/>
    <x v="6"/>
    <x v="1815"/>
    <n v="74"/>
    <x v="0"/>
    <x v="0"/>
    <x v="2"/>
    <n v="2153.46"/>
  </r>
  <r>
    <s v="PAT_265"/>
    <x v="0"/>
    <x v="6352"/>
    <d v="2023-07-26T18:24:14"/>
    <x v="4"/>
    <x v="6"/>
    <x v="1595"/>
    <n v="46"/>
    <x v="1"/>
    <x v="0"/>
    <x v="1"/>
    <n v="2628.2"/>
  </r>
  <r>
    <s v="PAT_1608"/>
    <x v="2"/>
    <x v="6353"/>
    <d v="2023-07-27T00:39:43"/>
    <x v="4"/>
    <x v="6"/>
    <x v="1266"/>
    <n v="68"/>
    <x v="0"/>
    <x v="1"/>
    <x v="1"/>
    <n v="602.65"/>
  </r>
  <r>
    <s v="PAT_849"/>
    <x v="0"/>
    <x v="6354"/>
    <d v="2023-07-27T06:55:11"/>
    <x v="4"/>
    <x v="6"/>
    <x v="1069"/>
    <n v="53"/>
    <x v="1"/>
    <x v="3"/>
    <x v="0"/>
    <n v="6260.99"/>
  </r>
  <r>
    <s v="PAT_1330"/>
    <x v="3"/>
    <x v="6355"/>
    <d v="2023-07-27T13:10:40"/>
    <x v="4"/>
    <x v="6"/>
    <x v="2584"/>
    <n v="71"/>
    <x v="1"/>
    <x v="0"/>
    <x v="1"/>
    <n v="233.14"/>
  </r>
  <r>
    <s v="PAT_1157"/>
    <x v="3"/>
    <x v="6356"/>
    <d v="2023-07-27T19:26:09"/>
    <x v="4"/>
    <x v="6"/>
    <x v="2422"/>
    <n v="19"/>
    <x v="1"/>
    <x v="2"/>
    <x v="2"/>
    <n v="1085.78"/>
  </r>
  <r>
    <s v="PAT_1225"/>
    <x v="3"/>
    <x v="6357"/>
    <d v="2023-07-28T01:41:38"/>
    <x v="4"/>
    <x v="6"/>
    <x v="1625"/>
    <n v="61"/>
    <x v="1"/>
    <x v="4"/>
    <x v="0"/>
    <n v="1180.55"/>
  </r>
  <r>
    <s v="PAT_1617"/>
    <x v="3"/>
    <x v="6358"/>
    <d v="2023-07-28T07:57:07"/>
    <x v="4"/>
    <x v="6"/>
    <x v="896"/>
    <n v="75"/>
    <x v="0"/>
    <x v="3"/>
    <x v="1"/>
    <n v="2300.52"/>
  </r>
  <r>
    <s v="PAT_301"/>
    <x v="0"/>
    <x v="6359"/>
    <d v="2023-07-28T14:12:36"/>
    <x v="4"/>
    <x v="6"/>
    <x v="1434"/>
    <n v="63"/>
    <x v="1"/>
    <x v="4"/>
    <x v="1"/>
    <n v="8991.6200000000008"/>
  </r>
  <r>
    <s v="PAT_1815"/>
    <x v="3"/>
    <x v="6360"/>
    <d v="2023-07-28T20:28:05"/>
    <x v="4"/>
    <x v="6"/>
    <x v="226"/>
    <n v="52"/>
    <x v="0"/>
    <x v="2"/>
    <x v="0"/>
    <n v="2050.7399999999998"/>
  </r>
  <r>
    <s v="PAT_2968"/>
    <x v="1"/>
    <x v="6361"/>
    <d v="2023-07-29T02:43:34"/>
    <x v="4"/>
    <x v="6"/>
    <x v="2585"/>
    <n v="83"/>
    <x v="1"/>
    <x v="3"/>
    <x v="2"/>
    <n v="2233.42"/>
  </r>
  <r>
    <s v="PAT_1034"/>
    <x v="3"/>
    <x v="6362"/>
    <d v="2023-07-29T08:59:03"/>
    <x v="4"/>
    <x v="6"/>
    <x v="1024"/>
    <n v="23"/>
    <x v="0"/>
    <x v="1"/>
    <x v="2"/>
    <n v="1282.96"/>
  </r>
  <r>
    <s v="PAT_1257"/>
    <x v="3"/>
    <x v="6363"/>
    <d v="2023-07-29T15:14:32"/>
    <x v="4"/>
    <x v="6"/>
    <x v="1268"/>
    <n v="45"/>
    <x v="0"/>
    <x v="3"/>
    <x v="0"/>
    <n v="3541.04"/>
  </r>
  <r>
    <s v="PAT_2210"/>
    <x v="3"/>
    <x v="6364"/>
    <d v="2023-07-29T21:30:01"/>
    <x v="4"/>
    <x v="6"/>
    <x v="1849"/>
    <n v="88"/>
    <x v="0"/>
    <x v="1"/>
    <x v="2"/>
    <n v="3712.17"/>
  </r>
  <r>
    <s v="PAT_1487"/>
    <x v="2"/>
    <x v="6365"/>
    <d v="2023-07-30T03:45:30"/>
    <x v="4"/>
    <x v="6"/>
    <x v="956"/>
    <n v="50"/>
    <x v="1"/>
    <x v="4"/>
    <x v="1"/>
    <n v="7463.51"/>
  </r>
  <r>
    <s v="PAT_32"/>
    <x v="3"/>
    <x v="6366"/>
    <d v="2023-07-30T10:00:59"/>
    <x v="4"/>
    <x v="6"/>
    <x v="617"/>
    <n v="80"/>
    <x v="1"/>
    <x v="3"/>
    <x v="0"/>
    <n v="2672.12"/>
  </r>
  <r>
    <s v="PAT_504"/>
    <x v="2"/>
    <x v="6367"/>
    <d v="2023-07-30T16:16:28"/>
    <x v="4"/>
    <x v="6"/>
    <x v="1629"/>
    <n v="38"/>
    <x v="1"/>
    <x v="4"/>
    <x v="0"/>
    <n v="1309.44"/>
  </r>
  <r>
    <s v="PAT_769"/>
    <x v="2"/>
    <x v="6368"/>
    <d v="2023-07-30T22:31:57"/>
    <x v="4"/>
    <x v="6"/>
    <x v="2420"/>
    <n v="37"/>
    <x v="1"/>
    <x v="0"/>
    <x v="1"/>
    <n v="5713.73"/>
  </r>
  <r>
    <s v="PAT_2426"/>
    <x v="1"/>
    <x v="6369"/>
    <d v="2023-07-31T04:47:25"/>
    <x v="4"/>
    <x v="6"/>
    <x v="1970"/>
    <n v="81"/>
    <x v="1"/>
    <x v="0"/>
    <x v="0"/>
    <n v="1043.75"/>
  </r>
  <r>
    <s v="PAT_2220"/>
    <x v="0"/>
    <x v="6370"/>
    <d v="2023-07-31T11:02:54"/>
    <x v="4"/>
    <x v="6"/>
    <x v="1474"/>
    <n v="66"/>
    <x v="0"/>
    <x v="4"/>
    <x v="2"/>
    <n v="1539.66"/>
  </r>
  <r>
    <s v="PAT_289"/>
    <x v="3"/>
    <x v="6371"/>
    <d v="2023-07-31T17:18:23"/>
    <x v="4"/>
    <x v="6"/>
    <x v="2174"/>
    <n v="88"/>
    <x v="1"/>
    <x v="0"/>
    <x v="1"/>
    <n v="8728.3799999999992"/>
  </r>
  <r>
    <s v="PAT_2812"/>
    <x v="3"/>
    <x v="6372"/>
    <d v="2023-07-31T23:33:52"/>
    <x v="4"/>
    <x v="6"/>
    <x v="1051"/>
    <n v="77"/>
    <x v="1"/>
    <x v="4"/>
    <x v="0"/>
    <n v="2625.69"/>
  </r>
  <r>
    <s v="PAT_1227"/>
    <x v="2"/>
    <x v="6373"/>
    <d v="2023-08-01T05:49:21"/>
    <x v="4"/>
    <x v="7"/>
    <x v="871"/>
    <n v="84"/>
    <x v="0"/>
    <x v="2"/>
    <x v="0"/>
    <n v="7513.57"/>
  </r>
  <r>
    <s v="PAT_1853"/>
    <x v="3"/>
    <x v="6374"/>
    <d v="2023-08-01T12:04:50"/>
    <x v="4"/>
    <x v="7"/>
    <x v="2127"/>
    <n v="50"/>
    <x v="0"/>
    <x v="0"/>
    <x v="0"/>
    <n v="6493.97"/>
  </r>
  <r>
    <s v="PAT_1655"/>
    <x v="1"/>
    <x v="6375"/>
    <d v="2023-08-01T18:20:19"/>
    <x v="4"/>
    <x v="7"/>
    <x v="315"/>
    <n v="41"/>
    <x v="0"/>
    <x v="4"/>
    <x v="0"/>
    <n v="4622.3"/>
  </r>
  <r>
    <s v="PAT_2219"/>
    <x v="2"/>
    <x v="6376"/>
    <d v="2023-08-02T00:35:48"/>
    <x v="4"/>
    <x v="7"/>
    <x v="199"/>
    <n v="47"/>
    <x v="1"/>
    <x v="4"/>
    <x v="1"/>
    <n v="958.08"/>
  </r>
  <r>
    <s v="PAT_2772"/>
    <x v="0"/>
    <x v="6377"/>
    <d v="2023-08-02T06:51:17"/>
    <x v="4"/>
    <x v="7"/>
    <x v="1916"/>
    <n v="37"/>
    <x v="0"/>
    <x v="3"/>
    <x v="1"/>
    <n v="8339.65"/>
  </r>
  <r>
    <s v="PAT_1941"/>
    <x v="1"/>
    <x v="6378"/>
    <d v="2023-08-02T13:06:46"/>
    <x v="4"/>
    <x v="7"/>
    <x v="296"/>
    <n v="40"/>
    <x v="1"/>
    <x v="2"/>
    <x v="1"/>
    <n v="8204.7800000000007"/>
  </r>
  <r>
    <s v="PAT_646"/>
    <x v="0"/>
    <x v="6379"/>
    <d v="2023-08-02T19:22:15"/>
    <x v="4"/>
    <x v="7"/>
    <x v="847"/>
    <n v="83"/>
    <x v="1"/>
    <x v="3"/>
    <x v="1"/>
    <n v="3119.5"/>
  </r>
  <r>
    <s v="PAT_2595"/>
    <x v="2"/>
    <x v="6380"/>
    <d v="2023-08-03T01:37:44"/>
    <x v="4"/>
    <x v="7"/>
    <x v="22"/>
    <n v="33"/>
    <x v="0"/>
    <x v="2"/>
    <x v="2"/>
    <n v="635.83000000000004"/>
  </r>
  <r>
    <s v="PAT_1456"/>
    <x v="2"/>
    <x v="6381"/>
    <d v="2023-08-03T07:53:13"/>
    <x v="4"/>
    <x v="7"/>
    <x v="258"/>
    <n v="28"/>
    <x v="1"/>
    <x v="4"/>
    <x v="2"/>
    <n v="8903.33"/>
  </r>
  <r>
    <s v="PAT_1431"/>
    <x v="0"/>
    <x v="6382"/>
    <d v="2023-08-03T14:08:42"/>
    <x v="4"/>
    <x v="7"/>
    <x v="1941"/>
    <n v="84"/>
    <x v="1"/>
    <x v="2"/>
    <x v="1"/>
    <n v="8745.81"/>
  </r>
  <r>
    <s v="PAT_2447"/>
    <x v="1"/>
    <x v="6383"/>
    <d v="2023-08-03T20:24:10"/>
    <x v="4"/>
    <x v="7"/>
    <x v="1961"/>
    <n v="67"/>
    <x v="0"/>
    <x v="3"/>
    <x v="1"/>
    <n v="9460.99"/>
  </r>
  <r>
    <s v="PAT_2853"/>
    <x v="0"/>
    <x v="6384"/>
    <d v="2023-08-04T02:39:39"/>
    <x v="4"/>
    <x v="7"/>
    <x v="1727"/>
    <n v="35"/>
    <x v="1"/>
    <x v="0"/>
    <x v="1"/>
    <n v="8334.77"/>
  </r>
  <r>
    <s v="PAT_1898"/>
    <x v="3"/>
    <x v="6385"/>
    <d v="2023-08-04T08:55:08"/>
    <x v="4"/>
    <x v="7"/>
    <x v="2586"/>
    <n v="84"/>
    <x v="0"/>
    <x v="4"/>
    <x v="0"/>
    <n v="6774.49"/>
  </r>
  <r>
    <s v="PAT_1269"/>
    <x v="0"/>
    <x v="6386"/>
    <d v="2023-08-04T15:10:37"/>
    <x v="4"/>
    <x v="7"/>
    <x v="2351"/>
    <n v="71"/>
    <x v="1"/>
    <x v="3"/>
    <x v="1"/>
    <n v="6102.2"/>
  </r>
  <r>
    <s v="PAT_1181"/>
    <x v="1"/>
    <x v="6387"/>
    <d v="2023-08-04T21:26:06"/>
    <x v="4"/>
    <x v="7"/>
    <x v="964"/>
    <n v="21"/>
    <x v="1"/>
    <x v="3"/>
    <x v="0"/>
    <n v="6223.21"/>
  </r>
  <r>
    <s v="PAT_2299"/>
    <x v="0"/>
    <x v="6388"/>
    <d v="2023-08-05T03:41:35"/>
    <x v="4"/>
    <x v="7"/>
    <x v="1325"/>
    <n v="25"/>
    <x v="0"/>
    <x v="2"/>
    <x v="1"/>
    <n v="827.48"/>
  </r>
  <r>
    <s v="PAT_1520"/>
    <x v="1"/>
    <x v="6389"/>
    <d v="2023-08-05T09:57:04"/>
    <x v="4"/>
    <x v="7"/>
    <x v="438"/>
    <n v="77"/>
    <x v="0"/>
    <x v="0"/>
    <x v="2"/>
    <n v="3957.87"/>
  </r>
  <r>
    <s v="PAT_806"/>
    <x v="2"/>
    <x v="6390"/>
    <d v="2023-08-05T16:12:33"/>
    <x v="4"/>
    <x v="7"/>
    <x v="2587"/>
    <n v="50"/>
    <x v="0"/>
    <x v="3"/>
    <x v="2"/>
    <n v="5323.52"/>
  </r>
  <r>
    <s v="PAT_1363"/>
    <x v="0"/>
    <x v="6391"/>
    <d v="2023-08-05T22:28:02"/>
    <x v="4"/>
    <x v="7"/>
    <x v="2588"/>
    <n v="55"/>
    <x v="0"/>
    <x v="1"/>
    <x v="2"/>
    <n v="1626.44"/>
  </r>
  <r>
    <s v="PAT_1165"/>
    <x v="2"/>
    <x v="6392"/>
    <d v="2023-08-06T04:43:31"/>
    <x v="4"/>
    <x v="7"/>
    <x v="1781"/>
    <n v="55"/>
    <x v="1"/>
    <x v="1"/>
    <x v="0"/>
    <n v="9172.84"/>
  </r>
  <r>
    <s v="PAT_1285"/>
    <x v="2"/>
    <x v="6393"/>
    <d v="2023-08-06T10:59:00"/>
    <x v="4"/>
    <x v="7"/>
    <x v="1515"/>
    <n v="32"/>
    <x v="1"/>
    <x v="4"/>
    <x v="1"/>
    <n v="3715.56"/>
  </r>
  <r>
    <s v="PAT_2070"/>
    <x v="2"/>
    <x v="6394"/>
    <d v="2023-08-06T17:14:29"/>
    <x v="4"/>
    <x v="7"/>
    <x v="534"/>
    <n v="28"/>
    <x v="0"/>
    <x v="0"/>
    <x v="0"/>
    <n v="4926.92"/>
  </r>
  <r>
    <s v="PAT_1173"/>
    <x v="1"/>
    <x v="6395"/>
    <d v="2023-08-06T23:29:58"/>
    <x v="4"/>
    <x v="7"/>
    <x v="1139"/>
    <n v="31"/>
    <x v="0"/>
    <x v="4"/>
    <x v="1"/>
    <n v="5986.18"/>
  </r>
  <r>
    <s v="PAT_2105"/>
    <x v="0"/>
    <x v="6396"/>
    <d v="2023-08-07T05:45:27"/>
    <x v="4"/>
    <x v="7"/>
    <x v="2589"/>
    <n v="72"/>
    <x v="0"/>
    <x v="4"/>
    <x v="0"/>
    <n v="607.64"/>
  </r>
  <r>
    <s v="PAT_304"/>
    <x v="3"/>
    <x v="6397"/>
    <d v="2023-08-07T12:00:56"/>
    <x v="4"/>
    <x v="7"/>
    <x v="2028"/>
    <n v="19"/>
    <x v="0"/>
    <x v="1"/>
    <x v="2"/>
    <n v="5975.49"/>
  </r>
  <r>
    <s v="PAT_1312"/>
    <x v="0"/>
    <x v="6398"/>
    <d v="2023-08-07T18:16:24"/>
    <x v="4"/>
    <x v="7"/>
    <x v="1301"/>
    <n v="28"/>
    <x v="0"/>
    <x v="4"/>
    <x v="2"/>
    <n v="3930.05"/>
  </r>
  <r>
    <s v="PAT_971"/>
    <x v="1"/>
    <x v="6399"/>
    <d v="2023-08-08T00:31:53"/>
    <x v="4"/>
    <x v="7"/>
    <x v="888"/>
    <n v="59"/>
    <x v="1"/>
    <x v="3"/>
    <x v="2"/>
    <n v="9436.35"/>
  </r>
  <r>
    <s v="PAT_1903"/>
    <x v="0"/>
    <x v="6400"/>
    <d v="2023-08-08T06:47:22"/>
    <x v="4"/>
    <x v="7"/>
    <x v="304"/>
    <n v="30"/>
    <x v="0"/>
    <x v="4"/>
    <x v="0"/>
    <n v="3818.26"/>
  </r>
  <r>
    <s v="PAT_916"/>
    <x v="1"/>
    <x v="6401"/>
    <d v="2023-08-08T13:02:51"/>
    <x v="4"/>
    <x v="7"/>
    <x v="1943"/>
    <n v="49"/>
    <x v="1"/>
    <x v="1"/>
    <x v="2"/>
    <n v="2296.48"/>
  </r>
  <r>
    <s v="PAT_1640"/>
    <x v="0"/>
    <x v="6402"/>
    <d v="2023-08-08T19:18:20"/>
    <x v="4"/>
    <x v="7"/>
    <x v="2267"/>
    <n v="55"/>
    <x v="0"/>
    <x v="0"/>
    <x v="1"/>
    <n v="6825.14"/>
  </r>
  <r>
    <s v="PAT_2169"/>
    <x v="1"/>
    <x v="4016"/>
    <d v="2023-08-09T01:33:49"/>
    <x v="4"/>
    <x v="7"/>
    <x v="1649"/>
    <n v="72"/>
    <x v="1"/>
    <x v="1"/>
    <x v="2"/>
    <n v="7441.39"/>
  </r>
  <r>
    <s v="PAT_1704"/>
    <x v="1"/>
    <x v="6403"/>
    <d v="2023-08-09T07:49:18"/>
    <x v="4"/>
    <x v="7"/>
    <x v="483"/>
    <n v="52"/>
    <x v="0"/>
    <x v="2"/>
    <x v="1"/>
    <n v="1496.91"/>
  </r>
  <r>
    <s v="PAT_362"/>
    <x v="3"/>
    <x v="6404"/>
    <d v="2023-08-09T14:04:47"/>
    <x v="4"/>
    <x v="7"/>
    <x v="2103"/>
    <n v="51"/>
    <x v="0"/>
    <x v="1"/>
    <x v="1"/>
    <n v="9733.9500000000007"/>
  </r>
  <r>
    <s v="PAT_335"/>
    <x v="0"/>
    <x v="6405"/>
    <d v="2023-08-09T20:20:16"/>
    <x v="4"/>
    <x v="7"/>
    <x v="955"/>
    <n v="78"/>
    <x v="1"/>
    <x v="4"/>
    <x v="1"/>
    <n v="4913.1099999999997"/>
  </r>
  <r>
    <s v="PAT_647"/>
    <x v="3"/>
    <x v="6406"/>
    <d v="2023-08-10T02:35:45"/>
    <x v="4"/>
    <x v="7"/>
    <x v="1809"/>
    <n v="46"/>
    <x v="0"/>
    <x v="2"/>
    <x v="0"/>
    <n v="1553.25"/>
  </r>
  <r>
    <s v="PAT_832"/>
    <x v="2"/>
    <x v="6407"/>
    <d v="2023-08-10T08:51:14"/>
    <x v="4"/>
    <x v="7"/>
    <x v="2316"/>
    <n v="73"/>
    <x v="0"/>
    <x v="3"/>
    <x v="0"/>
    <n v="9422.58"/>
  </r>
  <r>
    <s v="PAT_2230"/>
    <x v="3"/>
    <x v="6408"/>
    <d v="2023-08-10T15:06:43"/>
    <x v="4"/>
    <x v="7"/>
    <x v="73"/>
    <n v="64"/>
    <x v="0"/>
    <x v="1"/>
    <x v="0"/>
    <n v="3296.18"/>
  </r>
  <r>
    <s v="PAT_2635"/>
    <x v="0"/>
    <x v="6409"/>
    <d v="2023-08-10T21:22:12"/>
    <x v="4"/>
    <x v="7"/>
    <x v="2045"/>
    <n v="75"/>
    <x v="0"/>
    <x v="3"/>
    <x v="2"/>
    <n v="1224.68"/>
  </r>
  <r>
    <s v="PAT_2441"/>
    <x v="1"/>
    <x v="6410"/>
    <d v="2023-08-11T03:37:41"/>
    <x v="4"/>
    <x v="7"/>
    <x v="1261"/>
    <n v="24"/>
    <x v="1"/>
    <x v="4"/>
    <x v="2"/>
    <n v="2249.59"/>
  </r>
  <r>
    <s v="PAT_1532"/>
    <x v="1"/>
    <x v="731"/>
    <d v="2023-08-11T09:53:10"/>
    <x v="4"/>
    <x v="7"/>
    <x v="2590"/>
    <n v="33"/>
    <x v="0"/>
    <x v="4"/>
    <x v="1"/>
    <n v="7371.18"/>
  </r>
  <r>
    <s v="PAT_912"/>
    <x v="2"/>
    <x v="6411"/>
    <d v="2023-08-11T16:08:38"/>
    <x v="4"/>
    <x v="7"/>
    <x v="57"/>
    <n v="56"/>
    <x v="0"/>
    <x v="4"/>
    <x v="0"/>
    <n v="7811.11"/>
  </r>
  <r>
    <s v="PAT_2513"/>
    <x v="2"/>
    <x v="6412"/>
    <d v="2023-08-11T22:24:07"/>
    <x v="4"/>
    <x v="7"/>
    <x v="2591"/>
    <n v="20"/>
    <x v="0"/>
    <x v="1"/>
    <x v="2"/>
    <n v="9221.9"/>
  </r>
  <r>
    <s v="PAT_295"/>
    <x v="1"/>
    <x v="6413"/>
    <d v="2023-08-12T04:39:36"/>
    <x v="4"/>
    <x v="7"/>
    <x v="1958"/>
    <n v="32"/>
    <x v="0"/>
    <x v="4"/>
    <x v="1"/>
    <n v="9753.5"/>
  </r>
  <r>
    <s v="PAT_336"/>
    <x v="1"/>
    <x v="6414"/>
    <d v="2023-08-12T10:55:05"/>
    <x v="4"/>
    <x v="7"/>
    <x v="1295"/>
    <n v="54"/>
    <x v="0"/>
    <x v="4"/>
    <x v="1"/>
    <n v="4479.1099999999997"/>
  </r>
  <r>
    <s v="PAT_1149"/>
    <x v="1"/>
    <x v="6415"/>
    <d v="2023-08-12T17:10:34"/>
    <x v="4"/>
    <x v="7"/>
    <x v="611"/>
    <n v="26"/>
    <x v="1"/>
    <x v="0"/>
    <x v="1"/>
    <n v="2333.29"/>
  </r>
  <r>
    <s v="PAT_1458"/>
    <x v="0"/>
    <x v="6416"/>
    <d v="2023-08-12T23:26:03"/>
    <x v="4"/>
    <x v="7"/>
    <x v="975"/>
    <n v="86"/>
    <x v="1"/>
    <x v="1"/>
    <x v="1"/>
    <n v="4655.5600000000004"/>
  </r>
  <r>
    <s v="PAT_2279"/>
    <x v="0"/>
    <x v="6417"/>
    <d v="2023-08-13T05:41:32"/>
    <x v="4"/>
    <x v="7"/>
    <x v="2253"/>
    <n v="33"/>
    <x v="0"/>
    <x v="3"/>
    <x v="2"/>
    <n v="2788.72"/>
  </r>
  <r>
    <s v="PAT_1440"/>
    <x v="1"/>
    <x v="6418"/>
    <d v="2023-08-13T11:57:01"/>
    <x v="4"/>
    <x v="7"/>
    <x v="1079"/>
    <n v="44"/>
    <x v="1"/>
    <x v="4"/>
    <x v="1"/>
    <n v="8280.56"/>
  </r>
  <r>
    <s v="PAT_166"/>
    <x v="3"/>
    <x v="6419"/>
    <d v="2023-08-13T18:12:30"/>
    <x v="4"/>
    <x v="7"/>
    <x v="283"/>
    <n v="78"/>
    <x v="0"/>
    <x v="4"/>
    <x v="2"/>
    <n v="9153.69"/>
  </r>
  <r>
    <s v="PAT_173"/>
    <x v="1"/>
    <x v="6420"/>
    <d v="2023-08-14T00:27:59"/>
    <x v="4"/>
    <x v="7"/>
    <x v="66"/>
    <n v="79"/>
    <x v="1"/>
    <x v="1"/>
    <x v="2"/>
    <n v="4609.49"/>
  </r>
  <r>
    <s v="PAT_2557"/>
    <x v="0"/>
    <x v="6421"/>
    <d v="2023-08-14T06:43:28"/>
    <x v="4"/>
    <x v="7"/>
    <x v="1551"/>
    <n v="57"/>
    <x v="0"/>
    <x v="1"/>
    <x v="2"/>
    <n v="3845.58"/>
  </r>
  <r>
    <s v="PAT_930"/>
    <x v="3"/>
    <x v="6422"/>
    <d v="2023-08-14T12:58:57"/>
    <x v="4"/>
    <x v="7"/>
    <x v="2592"/>
    <n v="74"/>
    <x v="1"/>
    <x v="0"/>
    <x v="2"/>
    <n v="7515.02"/>
  </r>
  <r>
    <s v="PAT_1781"/>
    <x v="3"/>
    <x v="6423"/>
    <d v="2023-08-14T19:14:26"/>
    <x v="4"/>
    <x v="7"/>
    <x v="153"/>
    <n v="18"/>
    <x v="0"/>
    <x v="1"/>
    <x v="0"/>
    <n v="2532.4"/>
  </r>
  <r>
    <s v="PAT_2724"/>
    <x v="3"/>
    <x v="6424"/>
    <d v="2023-08-15T01:29:55"/>
    <x v="4"/>
    <x v="7"/>
    <x v="2593"/>
    <n v="74"/>
    <x v="0"/>
    <x v="1"/>
    <x v="1"/>
    <n v="4211.93"/>
  </r>
  <r>
    <s v="PAT_2499"/>
    <x v="2"/>
    <x v="6425"/>
    <d v="2023-08-15T07:45:24"/>
    <x v="4"/>
    <x v="7"/>
    <x v="626"/>
    <n v="38"/>
    <x v="1"/>
    <x v="0"/>
    <x v="0"/>
    <n v="4625.93"/>
  </r>
  <r>
    <s v="PAT_2290"/>
    <x v="2"/>
    <x v="6426"/>
    <d v="2023-08-15T14:00:52"/>
    <x v="4"/>
    <x v="7"/>
    <x v="1298"/>
    <n v="32"/>
    <x v="0"/>
    <x v="0"/>
    <x v="0"/>
    <n v="6592.3"/>
  </r>
  <r>
    <s v="PAT_2911"/>
    <x v="3"/>
    <x v="6427"/>
    <d v="2023-08-15T20:16:21"/>
    <x v="4"/>
    <x v="7"/>
    <x v="1687"/>
    <n v="64"/>
    <x v="0"/>
    <x v="3"/>
    <x v="1"/>
    <n v="9187.5"/>
  </r>
  <r>
    <s v="PAT_891"/>
    <x v="0"/>
    <x v="6428"/>
    <d v="2023-08-16T02:31:50"/>
    <x v="4"/>
    <x v="7"/>
    <x v="2562"/>
    <n v="86"/>
    <x v="1"/>
    <x v="1"/>
    <x v="2"/>
    <n v="4500.1000000000004"/>
  </r>
  <r>
    <s v="PAT_2856"/>
    <x v="2"/>
    <x v="6429"/>
    <d v="2023-08-16T08:47:19"/>
    <x v="4"/>
    <x v="7"/>
    <x v="702"/>
    <n v="73"/>
    <x v="1"/>
    <x v="3"/>
    <x v="1"/>
    <n v="4866.0200000000004"/>
  </r>
  <r>
    <s v="PAT_148"/>
    <x v="3"/>
    <x v="6430"/>
    <d v="2023-08-16T15:02:48"/>
    <x v="4"/>
    <x v="7"/>
    <x v="2424"/>
    <n v="32"/>
    <x v="0"/>
    <x v="2"/>
    <x v="0"/>
    <n v="4480.33"/>
  </r>
  <r>
    <s v="PAT_2699"/>
    <x v="0"/>
    <x v="6431"/>
    <d v="2023-08-16T21:18:17"/>
    <x v="4"/>
    <x v="7"/>
    <x v="935"/>
    <n v="57"/>
    <x v="1"/>
    <x v="1"/>
    <x v="2"/>
    <n v="1576.06"/>
  </r>
  <r>
    <s v="PAT_1013"/>
    <x v="0"/>
    <x v="6432"/>
    <d v="2023-08-17T03:33:46"/>
    <x v="4"/>
    <x v="7"/>
    <x v="1114"/>
    <n v="52"/>
    <x v="0"/>
    <x v="4"/>
    <x v="1"/>
    <n v="8411.2000000000007"/>
  </r>
  <r>
    <s v="PAT_467"/>
    <x v="3"/>
    <x v="6433"/>
    <d v="2023-08-17T09:49:15"/>
    <x v="4"/>
    <x v="7"/>
    <x v="1269"/>
    <n v="86"/>
    <x v="1"/>
    <x v="4"/>
    <x v="1"/>
    <n v="6284.53"/>
  </r>
  <r>
    <s v="PAT_2992"/>
    <x v="1"/>
    <x v="6434"/>
    <d v="2023-08-17T16:04:44"/>
    <x v="4"/>
    <x v="7"/>
    <x v="2367"/>
    <n v="80"/>
    <x v="1"/>
    <x v="1"/>
    <x v="0"/>
    <n v="2069.58"/>
  </r>
  <r>
    <s v="PAT_395"/>
    <x v="3"/>
    <x v="6435"/>
    <d v="2023-08-17T22:20:13"/>
    <x v="4"/>
    <x v="7"/>
    <x v="1617"/>
    <n v="75"/>
    <x v="0"/>
    <x v="2"/>
    <x v="2"/>
    <n v="2083.62"/>
  </r>
  <r>
    <s v="PAT_1193"/>
    <x v="1"/>
    <x v="6436"/>
    <d v="2023-08-18T04:35:42"/>
    <x v="4"/>
    <x v="7"/>
    <x v="441"/>
    <n v="44"/>
    <x v="0"/>
    <x v="4"/>
    <x v="2"/>
    <n v="946.09"/>
  </r>
  <r>
    <s v="PAT_2760"/>
    <x v="3"/>
    <x v="6437"/>
    <d v="2023-08-18T10:51:11"/>
    <x v="4"/>
    <x v="7"/>
    <x v="612"/>
    <n v="48"/>
    <x v="0"/>
    <x v="3"/>
    <x v="1"/>
    <n v="8844.86"/>
  </r>
  <r>
    <s v="PAT_1093"/>
    <x v="0"/>
    <x v="6438"/>
    <d v="2023-08-18T17:06:40"/>
    <x v="4"/>
    <x v="7"/>
    <x v="2594"/>
    <n v="58"/>
    <x v="1"/>
    <x v="0"/>
    <x v="1"/>
    <n v="6606.14"/>
  </r>
  <r>
    <s v="PAT_1917"/>
    <x v="0"/>
    <x v="6439"/>
    <d v="2023-08-18T23:22:09"/>
    <x v="4"/>
    <x v="7"/>
    <x v="1776"/>
    <n v="88"/>
    <x v="0"/>
    <x v="0"/>
    <x v="1"/>
    <n v="5628.78"/>
  </r>
  <r>
    <s v="PAT_1007"/>
    <x v="2"/>
    <x v="6440"/>
    <d v="2023-08-19T05:37:38"/>
    <x v="4"/>
    <x v="7"/>
    <x v="2595"/>
    <n v="33"/>
    <x v="0"/>
    <x v="0"/>
    <x v="1"/>
    <n v="9936.09"/>
  </r>
  <r>
    <s v="PAT_214"/>
    <x v="1"/>
    <x v="6441"/>
    <d v="2023-08-19T11:53:06"/>
    <x v="4"/>
    <x v="7"/>
    <x v="1544"/>
    <n v="50"/>
    <x v="1"/>
    <x v="0"/>
    <x v="0"/>
    <n v="454.78"/>
  </r>
  <r>
    <s v="PAT_975"/>
    <x v="2"/>
    <x v="6442"/>
    <d v="2023-08-19T18:08:35"/>
    <x v="4"/>
    <x v="7"/>
    <x v="1862"/>
    <n v="69"/>
    <x v="1"/>
    <x v="4"/>
    <x v="0"/>
    <n v="2841.75"/>
  </r>
  <r>
    <s v="PAT_1938"/>
    <x v="0"/>
    <x v="6443"/>
    <d v="2023-08-20T00:24:04"/>
    <x v="4"/>
    <x v="7"/>
    <x v="2031"/>
    <n v="23"/>
    <x v="0"/>
    <x v="2"/>
    <x v="0"/>
    <n v="7558.72"/>
  </r>
  <r>
    <s v="PAT_1761"/>
    <x v="2"/>
    <x v="6444"/>
    <d v="2023-08-20T06:39:33"/>
    <x v="4"/>
    <x v="7"/>
    <x v="2504"/>
    <n v="81"/>
    <x v="0"/>
    <x v="3"/>
    <x v="0"/>
    <n v="9275.9"/>
  </r>
  <r>
    <s v="PAT_839"/>
    <x v="0"/>
    <x v="6445"/>
    <d v="2023-08-20T12:55:02"/>
    <x v="4"/>
    <x v="7"/>
    <x v="674"/>
    <n v="39"/>
    <x v="1"/>
    <x v="0"/>
    <x v="2"/>
    <n v="8956.49"/>
  </r>
  <r>
    <s v="PAT_2984"/>
    <x v="2"/>
    <x v="6446"/>
    <d v="2023-08-20T19:10:31"/>
    <x v="4"/>
    <x v="7"/>
    <x v="2596"/>
    <n v="66"/>
    <x v="1"/>
    <x v="4"/>
    <x v="2"/>
    <n v="7819.33"/>
  </r>
  <r>
    <s v="PAT_1957"/>
    <x v="2"/>
    <x v="6447"/>
    <d v="2023-08-21T01:26:00"/>
    <x v="4"/>
    <x v="7"/>
    <x v="1440"/>
    <n v="34"/>
    <x v="1"/>
    <x v="1"/>
    <x v="2"/>
    <n v="7296.59"/>
  </r>
  <r>
    <s v="PAT_1740"/>
    <x v="1"/>
    <x v="6448"/>
    <d v="2023-08-21T07:41:29"/>
    <x v="4"/>
    <x v="7"/>
    <x v="2597"/>
    <n v="67"/>
    <x v="0"/>
    <x v="3"/>
    <x v="1"/>
    <n v="6745.75"/>
  </r>
  <r>
    <s v="PAT_2435"/>
    <x v="0"/>
    <x v="6449"/>
    <d v="2023-08-21T13:56:58"/>
    <x v="4"/>
    <x v="7"/>
    <x v="2387"/>
    <n v="75"/>
    <x v="1"/>
    <x v="1"/>
    <x v="2"/>
    <n v="588.02"/>
  </r>
  <r>
    <s v="PAT_1911"/>
    <x v="0"/>
    <x v="6450"/>
    <d v="2023-08-21T20:12:27"/>
    <x v="4"/>
    <x v="7"/>
    <x v="327"/>
    <n v="19"/>
    <x v="0"/>
    <x v="0"/>
    <x v="2"/>
    <n v="3139.83"/>
  </r>
  <r>
    <s v="PAT_2214"/>
    <x v="3"/>
    <x v="6451"/>
    <d v="2023-08-22T02:27:56"/>
    <x v="4"/>
    <x v="7"/>
    <x v="455"/>
    <n v="61"/>
    <x v="0"/>
    <x v="1"/>
    <x v="2"/>
    <n v="1157.72"/>
  </r>
  <r>
    <s v="PAT_1510"/>
    <x v="0"/>
    <x v="6452"/>
    <d v="2023-08-22T08:43:25"/>
    <x v="4"/>
    <x v="7"/>
    <x v="1846"/>
    <n v="41"/>
    <x v="0"/>
    <x v="4"/>
    <x v="0"/>
    <n v="2402.8000000000002"/>
  </r>
  <r>
    <s v="PAT_2152"/>
    <x v="1"/>
    <x v="6453"/>
    <d v="2023-08-22T14:58:54"/>
    <x v="4"/>
    <x v="7"/>
    <x v="2598"/>
    <n v="29"/>
    <x v="1"/>
    <x v="3"/>
    <x v="0"/>
    <n v="8685.51"/>
  </r>
  <r>
    <s v="PAT_2616"/>
    <x v="0"/>
    <x v="6454"/>
    <d v="2023-08-22T21:14:23"/>
    <x v="4"/>
    <x v="7"/>
    <x v="2088"/>
    <n v="32"/>
    <x v="0"/>
    <x v="1"/>
    <x v="0"/>
    <n v="1184.6600000000001"/>
  </r>
  <r>
    <s v="PAT_2474"/>
    <x v="3"/>
    <x v="4817"/>
    <d v="2023-08-23T03:29:52"/>
    <x v="4"/>
    <x v="7"/>
    <x v="2051"/>
    <n v="78"/>
    <x v="0"/>
    <x v="0"/>
    <x v="2"/>
    <n v="2767.85"/>
  </r>
  <r>
    <s v="PAT_1978"/>
    <x v="2"/>
    <x v="6455"/>
    <d v="2023-08-23T09:45:20"/>
    <x v="4"/>
    <x v="7"/>
    <x v="2599"/>
    <n v="44"/>
    <x v="1"/>
    <x v="1"/>
    <x v="0"/>
    <n v="748"/>
  </r>
  <r>
    <s v="PAT_734"/>
    <x v="0"/>
    <x v="6456"/>
    <d v="2023-08-23T16:00:49"/>
    <x v="4"/>
    <x v="7"/>
    <x v="2477"/>
    <n v="29"/>
    <x v="1"/>
    <x v="3"/>
    <x v="0"/>
    <n v="3303.34"/>
  </r>
  <r>
    <s v="PAT_656"/>
    <x v="0"/>
    <x v="6457"/>
    <d v="2023-08-23T22:16:18"/>
    <x v="4"/>
    <x v="7"/>
    <x v="435"/>
    <n v="57"/>
    <x v="0"/>
    <x v="3"/>
    <x v="0"/>
    <n v="8244.92"/>
  </r>
  <r>
    <s v="PAT_708"/>
    <x v="1"/>
    <x v="6458"/>
    <d v="2023-08-24T04:31:47"/>
    <x v="4"/>
    <x v="7"/>
    <x v="942"/>
    <n v="23"/>
    <x v="0"/>
    <x v="0"/>
    <x v="1"/>
    <n v="919.99"/>
  </r>
  <r>
    <s v="PAT_1742"/>
    <x v="3"/>
    <x v="6459"/>
    <d v="2023-08-24T10:47:16"/>
    <x v="4"/>
    <x v="7"/>
    <x v="1400"/>
    <n v="56"/>
    <x v="1"/>
    <x v="2"/>
    <x v="2"/>
    <n v="3210.65"/>
  </r>
  <r>
    <s v="PAT_860"/>
    <x v="3"/>
    <x v="6460"/>
    <d v="2023-08-24T17:02:45"/>
    <x v="4"/>
    <x v="7"/>
    <x v="1475"/>
    <n v="40"/>
    <x v="0"/>
    <x v="4"/>
    <x v="0"/>
    <n v="7498.07"/>
  </r>
  <r>
    <s v="PAT_1735"/>
    <x v="3"/>
    <x v="6461"/>
    <d v="2023-08-24T23:18:14"/>
    <x v="4"/>
    <x v="7"/>
    <x v="2600"/>
    <n v="62"/>
    <x v="1"/>
    <x v="2"/>
    <x v="2"/>
    <n v="2458.44"/>
  </r>
  <r>
    <s v="PAT_835"/>
    <x v="2"/>
    <x v="6462"/>
    <d v="2023-08-25T05:33:43"/>
    <x v="4"/>
    <x v="7"/>
    <x v="523"/>
    <n v="76"/>
    <x v="0"/>
    <x v="0"/>
    <x v="2"/>
    <n v="2862.79"/>
  </r>
  <r>
    <s v="PAT_1414"/>
    <x v="2"/>
    <x v="6463"/>
    <d v="2023-08-25T11:49:12"/>
    <x v="4"/>
    <x v="7"/>
    <x v="2224"/>
    <n v="23"/>
    <x v="1"/>
    <x v="3"/>
    <x v="0"/>
    <n v="1090.9100000000001"/>
  </r>
  <r>
    <s v="PAT_1080"/>
    <x v="1"/>
    <x v="6464"/>
    <d v="2023-08-25T18:04:41"/>
    <x v="4"/>
    <x v="7"/>
    <x v="2066"/>
    <n v="89"/>
    <x v="1"/>
    <x v="1"/>
    <x v="2"/>
    <n v="3728.6"/>
  </r>
  <r>
    <s v="PAT_2122"/>
    <x v="2"/>
    <x v="6465"/>
    <d v="2023-08-26T00:20:10"/>
    <x v="4"/>
    <x v="7"/>
    <x v="1487"/>
    <n v="66"/>
    <x v="1"/>
    <x v="0"/>
    <x v="1"/>
    <n v="7539.95"/>
  </r>
  <r>
    <s v="PAT_990"/>
    <x v="2"/>
    <x v="6466"/>
    <d v="2023-08-26T06:35:39"/>
    <x v="4"/>
    <x v="7"/>
    <x v="2601"/>
    <n v="81"/>
    <x v="1"/>
    <x v="3"/>
    <x v="1"/>
    <n v="3579.13"/>
  </r>
  <r>
    <s v="PAT_1442"/>
    <x v="1"/>
    <x v="6467"/>
    <d v="2023-08-26T12:51:08"/>
    <x v="4"/>
    <x v="7"/>
    <x v="2268"/>
    <n v="21"/>
    <x v="0"/>
    <x v="2"/>
    <x v="1"/>
    <n v="5288.54"/>
  </r>
  <r>
    <s v="PAT_448"/>
    <x v="2"/>
    <x v="6468"/>
    <d v="2023-08-26T19:06:37"/>
    <x v="4"/>
    <x v="7"/>
    <x v="2044"/>
    <n v="29"/>
    <x v="0"/>
    <x v="1"/>
    <x v="2"/>
    <n v="6967.67"/>
  </r>
  <r>
    <s v="PAT_660"/>
    <x v="0"/>
    <x v="6469"/>
    <d v="2023-08-27T01:22:06"/>
    <x v="4"/>
    <x v="7"/>
    <x v="2490"/>
    <n v="41"/>
    <x v="1"/>
    <x v="3"/>
    <x v="2"/>
    <n v="7716.63"/>
  </r>
  <r>
    <s v="PAT_2791"/>
    <x v="2"/>
    <x v="6470"/>
    <d v="2023-08-27T07:37:34"/>
    <x v="4"/>
    <x v="7"/>
    <x v="2602"/>
    <n v="37"/>
    <x v="0"/>
    <x v="2"/>
    <x v="1"/>
    <n v="6351.17"/>
  </r>
  <r>
    <s v="PAT_936"/>
    <x v="3"/>
    <x v="6471"/>
    <d v="2023-08-27T13:53:03"/>
    <x v="4"/>
    <x v="7"/>
    <x v="1998"/>
    <n v="23"/>
    <x v="0"/>
    <x v="4"/>
    <x v="0"/>
    <n v="4784.68"/>
  </r>
  <r>
    <s v="PAT_2579"/>
    <x v="1"/>
    <x v="6472"/>
    <d v="2023-08-27T20:08:32"/>
    <x v="4"/>
    <x v="7"/>
    <x v="500"/>
    <n v="47"/>
    <x v="0"/>
    <x v="4"/>
    <x v="2"/>
    <n v="6402.36"/>
  </r>
  <r>
    <s v="PAT_323"/>
    <x v="1"/>
    <x v="6473"/>
    <d v="2023-08-28T02:24:01"/>
    <x v="4"/>
    <x v="7"/>
    <x v="1949"/>
    <n v="35"/>
    <x v="0"/>
    <x v="0"/>
    <x v="2"/>
    <n v="3564.48"/>
  </r>
  <r>
    <s v="PAT_442"/>
    <x v="2"/>
    <x v="6474"/>
    <d v="2023-08-28T08:39:30"/>
    <x v="4"/>
    <x v="7"/>
    <x v="2317"/>
    <n v="43"/>
    <x v="0"/>
    <x v="1"/>
    <x v="0"/>
    <n v="7863.81"/>
  </r>
  <r>
    <s v="PAT_671"/>
    <x v="1"/>
    <x v="6475"/>
    <d v="2023-08-28T14:54:59"/>
    <x v="4"/>
    <x v="7"/>
    <x v="944"/>
    <n v="84"/>
    <x v="1"/>
    <x v="0"/>
    <x v="2"/>
    <n v="7519.56"/>
  </r>
  <r>
    <s v="PAT_2347"/>
    <x v="1"/>
    <x v="6476"/>
    <d v="2023-08-28T21:10:28"/>
    <x v="4"/>
    <x v="7"/>
    <x v="1545"/>
    <n v="89"/>
    <x v="0"/>
    <x v="3"/>
    <x v="2"/>
    <n v="9441.18"/>
  </r>
  <r>
    <s v="PAT_1294"/>
    <x v="2"/>
    <x v="6477"/>
    <d v="2023-08-29T03:25:57"/>
    <x v="4"/>
    <x v="7"/>
    <x v="459"/>
    <n v="81"/>
    <x v="1"/>
    <x v="0"/>
    <x v="0"/>
    <n v="6766.95"/>
  </r>
  <r>
    <s v="PAT_2472"/>
    <x v="2"/>
    <x v="6478"/>
    <d v="2023-08-29T09:41:26"/>
    <x v="4"/>
    <x v="7"/>
    <x v="1188"/>
    <n v="83"/>
    <x v="0"/>
    <x v="4"/>
    <x v="2"/>
    <n v="5689.04"/>
  </r>
  <r>
    <s v="PAT_1157"/>
    <x v="3"/>
    <x v="6479"/>
    <d v="2023-08-29T15:56:55"/>
    <x v="4"/>
    <x v="7"/>
    <x v="2422"/>
    <n v="19"/>
    <x v="1"/>
    <x v="2"/>
    <x v="2"/>
    <n v="1085.78"/>
  </r>
  <r>
    <s v="PAT_1240"/>
    <x v="1"/>
    <x v="6480"/>
    <d v="2023-08-29T22:12:24"/>
    <x v="4"/>
    <x v="7"/>
    <x v="1688"/>
    <n v="22"/>
    <x v="1"/>
    <x v="1"/>
    <x v="0"/>
    <n v="6257.19"/>
  </r>
  <r>
    <s v="PAT_2830"/>
    <x v="0"/>
    <x v="6481"/>
    <d v="2023-08-30T04:27:53"/>
    <x v="4"/>
    <x v="7"/>
    <x v="2603"/>
    <n v="35"/>
    <x v="1"/>
    <x v="1"/>
    <x v="1"/>
    <n v="6897.33"/>
  </r>
  <r>
    <s v="PAT_1574"/>
    <x v="3"/>
    <x v="6482"/>
    <d v="2023-08-30T10:43:22"/>
    <x v="4"/>
    <x v="7"/>
    <x v="1378"/>
    <n v="85"/>
    <x v="1"/>
    <x v="1"/>
    <x v="2"/>
    <n v="3960.61"/>
  </r>
  <r>
    <s v="PAT_154"/>
    <x v="1"/>
    <x v="6483"/>
    <d v="2023-08-30T16:58:51"/>
    <x v="4"/>
    <x v="7"/>
    <x v="1066"/>
    <n v="23"/>
    <x v="0"/>
    <x v="1"/>
    <x v="1"/>
    <n v="4734.3500000000004"/>
  </r>
  <r>
    <s v="PAT_494"/>
    <x v="0"/>
    <x v="6484"/>
    <d v="2023-08-30T23:14:19"/>
    <x v="4"/>
    <x v="7"/>
    <x v="1326"/>
    <n v="72"/>
    <x v="1"/>
    <x v="3"/>
    <x v="1"/>
    <n v="5461.36"/>
  </r>
  <r>
    <s v="PAT_1237"/>
    <x v="3"/>
    <x v="6485"/>
    <d v="2023-08-31T05:29:48"/>
    <x v="4"/>
    <x v="7"/>
    <x v="313"/>
    <n v="54"/>
    <x v="1"/>
    <x v="2"/>
    <x v="0"/>
    <n v="8782.77"/>
  </r>
  <r>
    <s v="PAT_1042"/>
    <x v="2"/>
    <x v="6486"/>
    <d v="2023-08-31T11:45:17"/>
    <x v="4"/>
    <x v="7"/>
    <x v="2604"/>
    <n v="61"/>
    <x v="1"/>
    <x v="2"/>
    <x v="1"/>
    <n v="7280.06"/>
  </r>
  <r>
    <s v="PAT_2990"/>
    <x v="3"/>
    <x v="6487"/>
    <d v="2023-08-31T18:00:46"/>
    <x v="4"/>
    <x v="7"/>
    <x v="610"/>
    <n v="19"/>
    <x v="0"/>
    <x v="2"/>
    <x v="0"/>
    <n v="6926.7"/>
  </r>
  <r>
    <s v="PAT_926"/>
    <x v="3"/>
    <x v="6488"/>
    <d v="2023-09-01T00:16:15"/>
    <x v="4"/>
    <x v="8"/>
    <x v="995"/>
    <n v="27"/>
    <x v="1"/>
    <x v="3"/>
    <x v="2"/>
    <n v="8081.54"/>
  </r>
  <r>
    <s v="PAT_2730"/>
    <x v="3"/>
    <x v="6489"/>
    <d v="2023-09-01T06:31:44"/>
    <x v="4"/>
    <x v="8"/>
    <x v="1987"/>
    <n v="55"/>
    <x v="0"/>
    <x v="3"/>
    <x v="2"/>
    <n v="6197.73"/>
  </r>
  <r>
    <s v="PAT_128"/>
    <x v="0"/>
    <x v="6490"/>
    <d v="2023-09-01T12:47:13"/>
    <x v="4"/>
    <x v="8"/>
    <x v="1806"/>
    <n v="45"/>
    <x v="0"/>
    <x v="1"/>
    <x v="1"/>
    <n v="9415.73"/>
  </r>
  <r>
    <s v="PAT_2375"/>
    <x v="1"/>
    <x v="6491"/>
    <d v="2023-09-01T19:02:42"/>
    <x v="4"/>
    <x v="8"/>
    <x v="807"/>
    <n v="84"/>
    <x v="1"/>
    <x v="0"/>
    <x v="1"/>
    <n v="4136.49"/>
  </r>
  <r>
    <s v="PAT_1606"/>
    <x v="0"/>
    <x v="6492"/>
    <d v="2023-09-02T01:18:11"/>
    <x v="4"/>
    <x v="8"/>
    <x v="1645"/>
    <n v="76"/>
    <x v="1"/>
    <x v="1"/>
    <x v="1"/>
    <n v="118.96"/>
  </r>
  <r>
    <s v="PAT_2737"/>
    <x v="0"/>
    <x v="6493"/>
    <d v="2023-09-02T07:33:40"/>
    <x v="4"/>
    <x v="8"/>
    <x v="2574"/>
    <n v="74"/>
    <x v="0"/>
    <x v="1"/>
    <x v="1"/>
    <n v="5461.12"/>
  </r>
  <r>
    <s v="PAT_328"/>
    <x v="1"/>
    <x v="6494"/>
    <d v="2023-09-02T13:49:09"/>
    <x v="4"/>
    <x v="8"/>
    <x v="2143"/>
    <n v="66"/>
    <x v="0"/>
    <x v="3"/>
    <x v="0"/>
    <n v="879.93"/>
  </r>
  <r>
    <s v="PAT_1380"/>
    <x v="1"/>
    <x v="6495"/>
    <d v="2023-09-02T20:04:38"/>
    <x v="4"/>
    <x v="8"/>
    <x v="629"/>
    <n v="34"/>
    <x v="1"/>
    <x v="1"/>
    <x v="0"/>
    <n v="4654.83"/>
  </r>
  <r>
    <s v="PAT_428"/>
    <x v="0"/>
    <x v="6496"/>
    <d v="2023-09-03T02:20:07"/>
    <x v="4"/>
    <x v="8"/>
    <x v="2160"/>
    <n v="22"/>
    <x v="1"/>
    <x v="1"/>
    <x v="2"/>
    <n v="9999.64"/>
  </r>
  <r>
    <s v="PAT_2133"/>
    <x v="0"/>
    <x v="6497"/>
    <d v="2023-09-03T08:35:36"/>
    <x v="4"/>
    <x v="8"/>
    <x v="1866"/>
    <n v="89"/>
    <x v="0"/>
    <x v="1"/>
    <x v="1"/>
    <n v="3360.86"/>
  </r>
  <r>
    <s v="PAT_1682"/>
    <x v="2"/>
    <x v="6498"/>
    <d v="2023-09-03T14:51:05"/>
    <x v="4"/>
    <x v="8"/>
    <x v="585"/>
    <n v="28"/>
    <x v="0"/>
    <x v="4"/>
    <x v="0"/>
    <n v="1702.78"/>
  </r>
  <r>
    <s v="PAT_1050"/>
    <x v="3"/>
    <x v="6499"/>
    <d v="2023-09-03T21:06:33"/>
    <x v="4"/>
    <x v="8"/>
    <x v="2520"/>
    <n v="59"/>
    <x v="1"/>
    <x v="2"/>
    <x v="0"/>
    <n v="3234.03"/>
  </r>
  <r>
    <s v="PAT_1996"/>
    <x v="0"/>
    <x v="6500"/>
    <d v="2023-09-04T03:22:02"/>
    <x v="4"/>
    <x v="8"/>
    <x v="714"/>
    <n v="67"/>
    <x v="1"/>
    <x v="2"/>
    <x v="0"/>
    <n v="1161.58"/>
  </r>
  <r>
    <s v="PAT_669"/>
    <x v="3"/>
    <x v="6501"/>
    <d v="2023-09-04T09:37:31"/>
    <x v="4"/>
    <x v="8"/>
    <x v="2036"/>
    <n v="51"/>
    <x v="1"/>
    <x v="0"/>
    <x v="1"/>
    <n v="5227.91"/>
  </r>
  <r>
    <s v="PAT_2511"/>
    <x v="0"/>
    <x v="6502"/>
    <d v="2023-09-04T15:53:00"/>
    <x v="4"/>
    <x v="8"/>
    <x v="1021"/>
    <n v="35"/>
    <x v="1"/>
    <x v="3"/>
    <x v="0"/>
    <n v="8650.85"/>
  </r>
  <r>
    <s v="PAT_297"/>
    <x v="2"/>
    <x v="6503"/>
    <d v="2023-09-04T22:08:29"/>
    <x v="4"/>
    <x v="8"/>
    <x v="2196"/>
    <n v="52"/>
    <x v="1"/>
    <x v="1"/>
    <x v="1"/>
    <n v="730.14"/>
  </r>
  <r>
    <s v="PAT_1303"/>
    <x v="3"/>
    <x v="6504"/>
    <d v="2023-09-05T04:23:58"/>
    <x v="4"/>
    <x v="8"/>
    <x v="2243"/>
    <n v="74"/>
    <x v="1"/>
    <x v="3"/>
    <x v="0"/>
    <n v="8644.91"/>
  </r>
  <r>
    <s v="PAT_2049"/>
    <x v="1"/>
    <x v="6505"/>
    <d v="2023-09-05T10:39:27"/>
    <x v="4"/>
    <x v="8"/>
    <x v="426"/>
    <n v="76"/>
    <x v="1"/>
    <x v="3"/>
    <x v="2"/>
    <n v="1910.88"/>
  </r>
  <r>
    <s v="PAT_1073"/>
    <x v="0"/>
    <x v="6506"/>
    <d v="2023-09-05T16:54:56"/>
    <x v="4"/>
    <x v="8"/>
    <x v="1212"/>
    <n v="42"/>
    <x v="1"/>
    <x v="4"/>
    <x v="1"/>
    <n v="9305.15"/>
  </r>
  <r>
    <s v="PAT_2245"/>
    <x v="2"/>
    <x v="6507"/>
    <d v="2023-09-05T23:10:25"/>
    <x v="4"/>
    <x v="8"/>
    <x v="689"/>
    <n v="32"/>
    <x v="0"/>
    <x v="4"/>
    <x v="0"/>
    <n v="3360.17"/>
  </r>
  <r>
    <s v="PAT_1367"/>
    <x v="1"/>
    <x v="6508"/>
    <d v="2023-09-06T05:25:54"/>
    <x v="4"/>
    <x v="8"/>
    <x v="1489"/>
    <n v="89"/>
    <x v="1"/>
    <x v="4"/>
    <x v="2"/>
    <n v="8747.0499999999993"/>
  </r>
  <r>
    <s v="PAT_576"/>
    <x v="3"/>
    <x v="6509"/>
    <d v="2023-09-06T11:41:23"/>
    <x v="4"/>
    <x v="8"/>
    <x v="907"/>
    <n v="30"/>
    <x v="1"/>
    <x v="0"/>
    <x v="1"/>
    <n v="7398.37"/>
  </r>
  <r>
    <s v="PAT_1619"/>
    <x v="2"/>
    <x v="6510"/>
    <d v="2023-09-06T17:56:52"/>
    <x v="4"/>
    <x v="8"/>
    <x v="1633"/>
    <n v="61"/>
    <x v="1"/>
    <x v="0"/>
    <x v="1"/>
    <n v="1373.32"/>
  </r>
  <r>
    <s v="PAT_2615"/>
    <x v="1"/>
    <x v="6511"/>
    <d v="2023-09-07T00:12:21"/>
    <x v="4"/>
    <x v="8"/>
    <x v="308"/>
    <n v="36"/>
    <x v="0"/>
    <x v="4"/>
    <x v="1"/>
    <n v="6030.64"/>
  </r>
  <r>
    <s v="PAT_2159"/>
    <x v="1"/>
    <x v="6512"/>
    <d v="2023-09-07T06:27:50"/>
    <x v="4"/>
    <x v="8"/>
    <x v="848"/>
    <n v="78"/>
    <x v="1"/>
    <x v="2"/>
    <x v="1"/>
    <n v="9323.6"/>
  </r>
  <r>
    <s v="PAT_1702"/>
    <x v="2"/>
    <x v="6513"/>
    <d v="2023-09-07T12:43:19"/>
    <x v="4"/>
    <x v="8"/>
    <x v="1"/>
    <n v="38"/>
    <x v="1"/>
    <x v="1"/>
    <x v="1"/>
    <n v="6423.92"/>
  </r>
  <r>
    <s v="PAT_2126"/>
    <x v="3"/>
    <x v="6514"/>
    <d v="2023-09-07T18:58:47"/>
    <x v="4"/>
    <x v="8"/>
    <x v="2194"/>
    <n v="83"/>
    <x v="1"/>
    <x v="3"/>
    <x v="1"/>
    <n v="726.48"/>
  </r>
  <r>
    <s v="PAT_701"/>
    <x v="0"/>
    <x v="6515"/>
    <d v="2023-09-08T01:14:16"/>
    <x v="4"/>
    <x v="8"/>
    <x v="1003"/>
    <n v="45"/>
    <x v="1"/>
    <x v="0"/>
    <x v="0"/>
    <n v="1019.74"/>
  </r>
  <r>
    <s v="PAT_1643"/>
    <x v="0"/>
    <x v="6516"/>
    <d v="2023-09-08T07:29:45"/>
    <x v="4"/>
    <x v="8"/>
    <x v="2605"/>
    <n v="64"/>
    <x v="1"/>
    <x v="0"/>
    <x v="2"/>
    <n v="2531.64"/>
  </r>
  <r>
    <s v="PAT_840"/>
    <x v="2"/>
    <x v="6517"/>
    <d v="2023-09-08T13:45:14"/>
    <x v="4"/>
    <x v="8"/>
    <x v="478"/>
    <n v="73"/>
    <x v="1"/>
    <x v="3"/>
    <x v="2"/>
    <n v="2703.58"/>
  </r>
  <r>
    <s v="PAT_2964"/>
    <x v="0"/>
    <x v="6518"/>
    <d v="2023-09-08T20:00:43"/>
    <x v="4"/>
    <x v="8"/>
    <x v="661"/>
    <n v="54"/>
    <x v="0"/>
    <x v="3"/>
    <x v="0"/>
    <n v="1939.8"/>
  </r>
  <r>
    <s v="PAT_768"/>
    <x v="2"/>
    <x v="6519"/>
    <d v="2023-09-09T02:16:12"/>
    <x v="4"/>
    <x v="8"/>
    <x v="1974"/>
    <n v="74"/>
    <x v="1"/>
    <x v="1"/>
    <x v="2"/>
    <n v="4372.83"/>
  </r>
  <r>
    <s v="PAT_1345"/>
    <x v="1"/>
    <x v="6520"/>
    <d v="2023-09-09T08:31:41"/>
    <x v="4"/>
    <x v="8"/>
    <x v="1976"/>
    <n v="28"/>
    <x v="0"/>
    <x v="3"/>
    <x v="0"/>
    <n v="4527.7299999999996"/>
  </r>
  <r>
    <s v="PAT_1912"/>
    <x v="1"/>
    <x v="6521"/>
    <d v="2023-09-09T14:47:10"/>
    <x v="4"/>
    <x v="8"/>
    <x v="1856"/>
    <n v="43"/>
    <x v="0"/>
    <x v="3"/>
    <x v="2"/>
    <n v="4233.7"/>
  </r>
  <r>
    <s v="PAT_886"/>
    <x v="2"/>
    <x v="6522"/>
    <d v="2023-09-09T21:02:39"/>
    <x v="4"/>
    <x v="8"/>
    <x v="1641"/>
    <n v="30"/>
    <x v="0"/>
    <x v="2"/>
    <x v="2"/>
    <n v="6449.32"/>
  </r>
  <r>
    <s v="PAT_1911"/>
    <x v="3"/>
    <x v="6523"/>
    <d v="2023-09-10T03:18:08"/>
    <x v="4"/>
    <x v="8"/>
    <x v="327"/>
    <n v="19"/>
    <x v="0"/>
    <x v="0"/>
    <x v="2"/>
    <n v="3139.83"/>
  </r>
  <r>
    <s v="PAT_2273"/>
    <x v="1"/>
    <x v="6524"/>
    <d v="2023-09-10T09:33:37"/>
    <x v="4"/>
    <x v="8"/>
    <x v="273"/>
    <n v="61"/>
    <x v="0"/>
    <x v="0"/>
    <x v="2"/>
    <n v="8525.23"/>
  </r>
  <r>
    <s v="PAT_189"/>
    <x v="2"/>
    <x v="6525"/>
    <d v="2023-09-10T15:49:06"/>
    <x v="4"/>
    <x v="8"/>
    <x v="739"/>
    <n v="47"/>
    <x v="0"/>
    <x v="0"/>
    <x v="0"/>
    <n v="6300"/>
  </r>
  <r>
    <s v="PAT_361"/>
    <x v="3"/>
    <x v="6526"/>
    <d v="2023-09-10T22:04:35"/>
    <x v="4"/>
    <x v="8"/>
    <x v="716"/>
    <n v="34"/>
    <x v="0"/>
    <x v="0"/>
    <x v="1"/>
    <n v="6480.71"/>
  </r>
  <r>
    <s v="PAT_487"/>
    <x v="1"/>
    <x v="6527"/>
    <d v="2023-09-11T04:20:04"/>
    <x v="4"/>
    <x v="8"/>
    <x v="1549"/>
    <n v="47"/>
    <x v="1"/>
    <x v="4"/>
    <x v="0"/>
    <n v="991.09"/>
  </r>
  <r>
    <s v="PAT_2431"/>
    <x v="1"/>
    <x v="6528"/>
    <d v="2023-09-11T10:35:33"/>
    <x v="4"/>
    <x v="8"/>
    <x v="23"/>
    <n v="86"/>
    <x v="0"/>
    <x v="1"/>
    <x v="2"/>
    <n v="4989.53"/>
  </r>
  <r>
    <s v="PAT_1011"/>
    <x v="1"/>
    <x v="6529"/>
    <d v="2023-09-11T16:51:01"/>
    <x v="4"/>
    <x v="8"/>
    <x v="1287"/>
    <n v="74"/>
    <x v="0"/>
    <x v="3"/>
    <x v="2"/>
    <n v="5165"/>
  </r>
  <r>
    <s v="PAT_1722"/>
    <x v="1"/>
    <x v="6530"/>
    <d v="2023-09-11T23:06:30"/>
    <x v="4"/>
    <x v="8"/>
    <x v="1747"/>
    <n v="43"/>
    <x v="0"/>
    <x v="3"/>
    <x v="1"/>
    <n v="4426.5"/>
  </r>
  <r>
    <s v="PAT_119"/>
    <x v="2"/>
    <x v="5535"/>
    <d v="2023-09-12T05:21:59"/>
    <x v="4"/>
    <x v="8"/>
    <x v="1031"/>
    <n v="83"/>
    <x v="1"/>
    <x v="3"/>
    <x v="2"/>
    <n v="7775.47"/>
  </r>
  <r>
    <s v="PAT_2223"/>
    <x v="1"/>
    <x v="6531"/>
    <d v="2023-09-12T11:37:28"/>
    <x v="4"/>
    <x v="8"/>
    <x v="857"/>
    <n v="52"/>
    <x v="1"/>
    <x v="2"/>
    <x v="0"/>
    <n v="2715.44"/>
  </r>
  <r>
    <s v="PAT_1916"/>
    <x v="0"/>
    <x v="6532"/>
    <d v="2023-09-12T17:52:57"/>
    <x v="4"/>
    <x v="8"/>
    <x v="2077"/>
    <n v="30"/>
    <x v="0"/>
    <x v="3"/>
    <x v="2"/>
    <n v="5248.34"/>
  </r>
  <r>
    <s v="PAT_2967"/>
    <x v="1"/>
    <x v="6533"/>
    <d v="2023-09-13T00:08:26"/>
    <x v="4"/>
    <x v="8"/>
    <x v="1412"/>
    <n v="84"/>
    <x v="1"/>
    <x v="0"/>
    <x v="1"/>
    <n v="7871.97"/>
  </r>
  <r>
    <s v="PAT_152"/>
    <x v="0"/>
    <x v="6534"/>
    <d v="2023-09-13T06:23:55"/>
    <x v="4"/>
    <x v="8"/>
    <x v="2426"/>
    <n v="54"/>
    <x v="0"/>
    <x v="1"/>
    <x v="2"/>
    <n v="579.36"/>
  </r>
  <r>
    <s v="PAT_2386"/>
    <x v="3"/>
    <x v="6535"/>
    <d v="2023-09-13T12:39:24"/>
    <x v="4"/>
    <x v="8"/>
    <x v="2223"/>
    <n v="56"/>
    <x v="0"/>
    <x v="0"/>
    <x v="1"/>
    <n v="715.97"/>
  </r>
  <r>
    <s v="PAT_1087"/>
    <x v="2"/>
    <x v="6536"/>
    <d v="2023-09-13T18:54:53"/>
    <x v="4"/>
    <x v="8"/>
    <x v="932"/>
    <n v="83"/>
    <x v="0"/>
    <x v="1"/>
    <x v="1"/>
    <n v="6992.13"/>
  </r>
  <r>
    <s v="PAT_135"/>
    <x v="3"/>
    <x v="6537"/>
    <d v="2023-09-14T01:10:22"/>
    <x v="4"/>
    <x v="8"/>
    <x v="954"/>
    <n v="26"/>
    <x v="1"/>
    <x v="4"/>
    <x v="0"/>
    <n v="485.44"/>
  </r>
  <r>
    <s v="PAT_1522"/>
    <x v="3"/>
    <x v="6538"/>
    <d v="2023-09-14T07:25:51"/>
    <x v="4"/>
    <x v="8"/>
    <x v="1438"/>
    <n v="57"/>
    <x v="1"/>
    <x v="4"/>
    <x v="0"/>
    <n v="3100.53"/>
  </r>
  <r>
    <s v="PAT_1559"/>
    <x v="3"/>
    <x v="6539"/>
    <d v="2023-09-14T13:41:20"/>
    <x v="4"/>
    <x v="8"/>
    <x v="879"/>
    <n v="43"/>
    <x v="1"/>
    <x v="2"/>
    <x v="2"/>
    <n v="3161.55"/>
  </r>
  <r>
    <s v="PAT_2566"/>
    <x v="1"/>
    <x v="6540"/>
    <d v="2023-09-14T19:56:49"/>
    <x v="4"/>
    <x v="8"/>
    <x v="1475"/>
    <n v="72"/>
    <x v="1"/>
    <x v="3"/>
    <x v="0"/>
    <n v="3923.76"/>
  </r>
  <r>
    <s v="PAT_2076"/>
    <x v="1"/>
    <x v="6541"/>
    <d v="2023-09-15T02:12:18"/>
    <x v="4"/>
    <x v="8"/>
    <x v="1491"/>
    <n v="74"/>
    <x v="1"/>
    <x v="2"/>
    <x v="1"/>
    <n v="7895.52"/>
  </r>
  <r>
    <s v="PAT_574"/>
    <x v="3"/>
    <x v="6542"/>
    <d v="2023-09-15T08:27:47"/>
    <x v="4"/>
    <x v="8"/>
    <x v="2245"/>
    <n v="77"/>
    <x v="0"/>
    <x v="2"/>
    <x v="2"/>
    <n v="9607.8799999999992"/>
  </r>
  <r>
    <s v="PAT_474"/>
    <x v="0"/>
    <x v="6543"/>
    <d v="2023-09-15T14:43:15"/>
    <x v="4"/>
    <x v="8"/>
    <x v="266"/>
    <n v="63"/>
    <x v="1"/>
    <x v="1"/>
    <x v="2"/>
    <n v="119.57"/>
  </r>
  <r>
    <s v="PAT_792"/>
    <x v="2"/>
    <x v="6544"/>
    <d v="2023-09-15T20:58:44"/>
    <x v="4"/>
    <x v="8"/>
    <x v="542"/>
    <n v="48"/>
    <x v="0"/>
    <x v="4"/>
    <x v="0"/>
    <n v="9132.93"/>
  </r>
  <r>
    <s v="PAT_148"/>
    <x v="1"/>
    <x v="6545"/>
    <d v="2023-09-16T03:14:13"/>
    <x v="4"/>
    <x v="8"/>
    <x v="2424"/>
    <n v="32"/>
    <x v="0"/>
    <x v="2"/>
    <x v="0"/>
    <n v="4480.33"/>
  </r>
  <r>
    <s v="PAT_2954"/>
    <x v="0"/>
    <x v="6546"/>
    <d v="2023-09-16T09:29:42"/>
    <x v="4"/>
    <x v="8"/>
    <x v="175"/>
    <n v="71"/>
    <x v="0"/>
    <x v="3"/>
    <x v="0"/>
    <n v="1086.49"/>
  </r>
  <r>
    <s v="PAT_309"/>
    <x v="2"/>
    <x v="6547"/>
    <d v="2023-09-16T15:45:11"/>
    <x v="4"/>
    <x v="8"/>
    <x v="2189"/>
    <n v="72"/>
    <x v="0"/>
    <x v="2"/>
    <x v="2"/>
    <n v="1070"/>
  </r>
  <r>
    <s v="PAT_1234"/>
    <x v="0"/>
    <x v="6548"/>
    <d v="2023-09-16T22:00:40"/>
    <x v="4"/>
    <x v="8"/>
    <x v="1785"/>
    <n v="70"/>
    <x v="1"/>
    <x v="2"/>
    <x v="2"/>
    <n v="8359.68"/>
  </r>
  <r>
    <s v="PAT_1441"/>
    <x v="2"/>
    <x v="6549"/>
    <d v="2023-09-17T04:16:09"/>
    <x v="4"/>
    <x v="8"/>
    <x v="1086"/>
    <n v="74"/>
    <x v="1"/>
    <x v="1"/>
    <x v="0"/>
    <n v="1228.4000000000001"/>
  </r>
  <r>
    <s v="PAT_1712"/>
    <x v="3"/>
    <x v="6550"/>
    <d v="2023-09-17T10:31:38"/>
    <x v="4"/>
    <x v="8"/>
    <x v="1056"/>
    <n v="75"/>
    <x v="0"/>
    <x v="2"/>
    <x v="2"/>
    <n v="2200.4699999999998"/>
  </r>
  <r>
    <s v="PAT_2575"/>
    <x v="0"/>
    <x v="6551"/>
    <d v="2023-09-17T16:47:07"/>
    <x v="4"/>
    <x v="8"/>
    <x v="420"/>
    <n v="28"/>
    <x v="1"/>
    <x v="3"/>
    <x v="2"/>
    <n v="5650.8"/>
  </r>
  <r>
    <s v="PAT_272"/>
    <x v="0"/>
    <x v="6552"/>
    <d v="2023-09-17T23:02:36"/>
    <x v="4"/>
    <x v="8"/>
    <x v="2548"/>
    <n v="59"/>
    <x v="1"/>
    <x v="4"/>
    <x v="2"/>
    <n v="9617.7999999999993"/>
  </r>
  <r>
    <s v="PAT_649"/>
    <x v="3"/>
    <x v="6553"/>
    <d v="2023-09-18T05:18:05"/>
    <x v="4"/>
    <x v="8"/>
    <x v="2158"/>
    <n v="35"/>
    <x v="0"/>
    <x v="2"/>
    <x v="2"/>
    <n v="739.82"/>
  </r>
  <r>
    <s v="PAT_2564"/>
    <x v="0"/>
    <x v="6554"/>
    <d v="2023-09-18T11:33:34"/>
    <x v="4"/>
    <x v="8"/>
    <x v="2606"/>
    <n v="73"/>
    <x v="1"/>
    <x v="1"/>
    <x v="2"/>
    <n v="9414.2800000000007"/>
  </r>
  <r>
    <s v="PAT_1976"/>
    <x v="0"/>
    <x v="6555"/>
    <d v="2023-09-18T17:49:03"/>
    <x v="4"/>
    <x v="8"/>
    <x v="2464"/>
    <n v="44"/>
    <x v="1"/>
    <x v="2"/>
    <x v="2"/>
    <n v="3321.7"/>
  </r>
  <r>
    <s v="PAT_1778"/>
    <x v="3"/>
    <x v="6556"/>
    <d v="2023-09-19T00:04:32"/>
    <x v="4"/>
    <x v="8"/>
    <x v="1067"/>
    <n v="42"/>
    <x v="1"/>
    <x v="4"/>
    <x v="2"/>
    <n v="2536.52"/>
  </r>
  <r>
    <s v="PAT_2077"/>
    <x v="3"/>
    <x v="6557"/>
    <d v="2023-09-19T06:20:01"/>
    <x v="4"/>
    <x v="8"/>
    <x v="475"/>
    <n v="56"/>
    <x v="1"/>
    <x v="1"/>
    <x v="0"/>
    <n v="6166.56"/>
  </r>
  <r>
    <s v="PAT_493"/>
    <x v="2"/>
    <x v="6558"/>
    <d v="2023-09-19T12:35:29"/>
    <x v="4"/>
    <x v="8"/>
    <x v="1707"/>
    <n v="80"/>
    <x v="0"/>
    <x v="2"/>
    <x v="0"/>
    <n v="3027.1"/>
  </r>
  <r>
    <s v="PAT_2244"/>
    <x v="3"/>
    <x v="6559"/>
    <d v="2023-09-19T18:50:58"/>
    <x v="4"/>
    <x v="8"/>
    <x v="64"/>
    <n v="81"/>
    <x v="1"/>
    <x v="2"/>
    <x v="0"/>
    <n v="8097.61"/>
  </r>
  <r>
    <s v="PAT_1598"/>
    <x v="0"/>
    <x v="6560"/>
    <d v="2023-09-20T01:06:27"/>
    <x v="4"/>
    <x v="8"/>
    <x v="2378"/>
    <n v="26"/>
    <x v="1"/>
    <x v="0"/>
    <x v="2"/>
    <n v="1302.75"/>
  </r>
  <r>
    <s v="PAT_2558"/>
    <x v="0"/>
    <x v="6561"/>
    <d v="2023-09-20T07:21:56"/>
    <x v="4"/>
    <x v="8"/>
    <x v="2208"/>
    <n v="81"/>
    <x v="1"/>
    <x v="0"/>
    <x v="0"/>
    <n v="2804.98"/>
  </r>
  <r>
    <s v="PAT_2765"/>
    <x v="3"/>
    <x v="6562"/>
    <d v="2023-09-20T13:37:25"/>
    <x v="4"/>
    <x v="8"/>
    <x v="1384"/>
    <n v="75"/>
    <x v="0"/>
    <x v="0"/>
    <x v="1"/>
    <n v="9294.15"/>
  </r>
  <r>
    <s v="PAT_697"/>
    <x v="1"/>
    <x v="6563"/>
    <d v="2023-09-20T19:52:54"/>
    <x v="4"/>
    <x v="8"/>
    <x v="900"/>
    <n v="69"/>
    <x v="0"/>
    <x v="0"/>
    <x v="0"/>
    <n v="984.11"/>
  </r>
  <r>
    <s v="PAT_124"/>
    <x v="1"/>
    <x v="6564"/>
    <d v="2023-09-21T02:08:23"/>
    <x v="4"/>
    <x v="8"/>
    <x v="1312"/>
    <n v="40"/>
    <x v="0"/>
    <x v="1"/>
    <x v="2"/>
    <n v="2598.2800000000002"/>
  </r>
  <r>
    <s v="PAT_1084"/>
    <x v="1"/>
    <x v="6565"/>
    <d v="2023-09-21T08:23:52"/>
    <x v="4"/>
    <x v="8"/>
    <x v="1921"/>
    <n v="52"/>
    <x v="0"/>
    <x v="1"/>
    <x v="2"/>
    <n v="5348.58"/>
  </r>
  <r>
    <s v="PAT_1528"/>
    <x v="2"/>
    <x v="6566"/>
    <d v="2023-09-21T14:39:21"/>
    <x v="4"/>
    <x v="8"/>
    <x v="2607"/>
    <n v="75"/>
    <x v="0"/>
    <x v="1"/>
    <x v="2"/>
    <n v="3411.81"/>
  </r>
  <r>
    <s v="PAT_1619"/>
    <x v="1"/>
    <x v="6567"/>
    <d v="2023-09-21T20:54:50"/>
    <x v="4"/>
    <x v="8"/>
    <x v="1633"/>
    <n v="61"/>
    <x v="1"/>
    <x v="0"/>
    <x v="1"/>
    <n v="1373.32"/>
  </r>
  <r>
    <s v="PAT_2974"/>
    <x v="3"/>
    <x v="6568"/>
    <d v="2023-09-22T03:10:19"/>
    <x v="4"/>
    <x v="8"/>
    <x v="2608"/>
    <n v="43"/>
    <x v="0"/>
    <x v="3"/>
    <x v="0"/>
    <n v="7385.36"/>
  </r>
  <r>
    <s v="PAT_2349"/>
    <x v="2"/>
    <x v="6569"/>
    <d v="2023-09-22T09:25:48"/>
    <x v="4"/>
    <x v="8"/>
    <x v="2609"/>
    <n v="83"/>
    <x v="1"/>
    <x v="4"/>
    <x v="0"/>
    <n v="8357.7199999999993"/>
  </r>
  <r>
    <s v="PAT_1748"/>
    <x v="1"/>
    <x v="6570"/>
    <d v="2023-09-22T15:41:17"/>
    <x v="4"/>
    <x v="8"/>
    <x v="2226"/>
    <n v="64"/>
    <x v="0"/>
    <x v="4"/>
    <x v="0"/>
    <n v="6757.81"/>
  </r>
  <r>
    <s v="PAT_597"/>
    <x v="1"/>
    <x v="6571"/>
    <d v="2023-09-22T21:56:46"/>
    <x v="4"/>
    <x v="8"/>
    <x v="590"/>
    <n v="83"/>
    <x v="0"/>
    <x v="1"/>
    <x v="2"/>
    <n v="3802.38"/>
  </r>
  <r>
    <s v="PAT_2649"/>
    <x v="2"/>
    <x v="6572"/>
    <d v="2023-09-23T04:12:15"/>
    <x v="4"/>
    <x v="8"/>
    <x v="2610"/>
    <n v="19"/>
    <x v="1"/>
    <x v="1"/>
    <x v="1"/>
    <n v="5630.99"/>
  </r>
  <r>
    <s v="PAT_57"/>
    <x v="2"/>
    <x v="6573"/>
    <d v="2023-09-23T10:27:43"/>
    <x v="4"/>
    <x v="8"/>
    <x v="329"/>
    <n v="81"/>
    <x v="0"/>
    <x v="4"/>
    <x v="0"/>
    <n v="7208.3"/>
  </r>
  <r>
    <s v="PAT_2383"/>
    <x v="3"/>
    <x v="6574"/>
    <d v="2023-09-23T16:43:12"/>
    <x v="4"/>
    <x v="8"/>
    <x v="2611"/>
    <n v="60"/>
    <x v="0"/>
    <x v="1"/>
    <x v="0"/>
    <n v="3413.61"/>
  </r>
  <r>
    <s v="PAT_2665"/>
    <x v="3"/>
    <x v="6575"/>
    <d v="2023-09-23T22:58:41"/>
    <x v="4"/>
    <x v="8"/>
    <x v="2612"/>
    <n v="47"/>
    <x v="0"/>
    <x v="1"/>
    <x v="2"/>
    <n v="565.04999999999995"/>
  </r>
  <r>
    <s v="PAT_2243"/>
    <x v="3"/>
    <x v="6576"/>
    <d v="2023-09-24T05:14:10"/>
    <x v="4"/>
    <x v="8"/>
    <x v="657"/>
    <n v="61"/>
    <x v="1"/>
    <x v="3"/>
    <x v="0"/>
    <n v="6727.29"/>
  </r>
  <r>
    <s v="PAT_966"/>
    <x v="0"/>
    <x v="6577"/>
    <d v="2023-09-24T11:29:39"/>
    <x v="4"/>
    <x v="8"/>
    <x v="2613"/>
    <n v="67"/>
    <x v="0"/>
    <x v="3"/>
    <x v="0"/>
    <n v="5668.91"/>
  </r>
  <r>
    <s v="PAT_1848"/>
    <x v="1"/>
    <x v="6578"/>
    <d v="2023-09-24T17:45:08"/>
    <x v="4"/>
    <x v="8"/>
    <x v="134"/>
    <n v="76"/>
    <x v="1"/>
    <x v="2"/>
    <x v="0"/>
    <n v="2721.78"/>
  </r>
  <r>
    <s v="PAT_1050"/>
    <x v="2"/>
    <x v="6579"/>
    <d v="2023-09-25T00:00:37"/>
    <x v="4"/>
    <x v="8"/>
    <x v="2520"/>
    <n v="59"/>
    <x v="1"/>
    <x v="2"/>
    <x v="0"/>
    <n v="3234.03"/>
  </r>
  <r>
    <s v="PAT_1853"/>
    <x v="0"/>
    <x v="6580"/>
    <d v="2023-09-25T06:16:06"/>
    <x v="4"/>
    <x v="8"/>
    <x v="2127"/>
    <n v="50"/>
    <x v="0"/>
    <x v="0"/>
    <x v="0"/>
    <n v="6493.97"/>
  </r>
  <r>
    <s v="PAT_1372"/>
    <x v="1"/>
    <x v="6581"/>
    <d v="2023-09-25T12:31:35"/>
    <x v="4"/>
    <x v="8"/>
    <x v="973"/>
    <n v="38"/>
    <x v="1"/>
    <x v="2"/>
    <x v="1"/>
    <n v="2109.36"/>
  </r>
  <r>
    <s v="PAT_2478"/>
    <x v="3"/>
    <x v="5087"/>
    <d v="2023-09-25T18:47:04"/>
    <x v="4"/>
    <x v="8"/>
    <x v="987"/>
    <n v="69"/>
    <x v="0"/>
    <x v="4"/>
    <x v="2"/>
    <n v="3279.97"/>
  </r>
  <r>
    <s v="PAT_501"/>
    <x v="2"/>
    <x v="6582"/>
    <d v="2023-09-26T01:02:33"/>
    <x v="4"/>
    <x v="8"/>
    <x v="2508"/>
    <n v="68"/>
    <x v="1"/>
    <x v="0"/>
    <x v="2"/>
    <n v="76.91"/>
  </r>
  <r>
    <s v="PAT_481"/>
    <x v="1"/>
    <x v="884"/>
    <d v="2023-09-26T07:18:02"/>
    <x v="4"/>
    <x v="8"/>
    <x v="2206"/>
    <n v="73"/>
    <x v="0"/>
    <x v="3"/>
    <x v="2"/>
    <n v="6125.65"/>
  </r>
  <r>
    <s v="PAT_306"/>
    <x v="0"/>
    <x v="6583"/>
    <d v="2023-09-26T13:33:31"/>
    <x v="4"/>
    <x v="8"/>
    <x v="2396"/>
    <n v="71"/>
    <x v="1"/>
    <x v="1"/>
    <x v="0"/>
    <n v="4241.5"/>
  </r>
  <r>
    <s v="PAT_2438"/>
    <x v="1"/>
    <x v="6584"/>
    <d v="2023-09-26T19:49:00"/>
    <x v="4"/>
    <x v="8"/>
    <x v="1778"/>
    <n v="80"/>
    <x v="0"/>
    <x v="4"/>
    <x v="2"/>
    <n v="3281.76"/>
  </r>
  <r>
    <s v="PAT_203"/>
    <x v="1"/>
    <x v="6585"/>
    <d v="2023-09-27T02:04:28"/>
    <x v="4"/>
    <x v="8"/>
    <x v="1852"/>
    <n v="22"/>
    <x v="1"/>
    <x v="3"/>
    <x v="2"/>
    <n v="1876.44"/>
  </r>
  <r>
    <s v="PAT_1028"/>
    <x v="3"/>
    <x v="6586"/>
    <d v="2023-09-27T08:19:57"/>
    <x v="4"/>
    <x v="8"/>
    <x v="429"/>
    <n v="40"/>
    <x v="1"/>
    <x v="0"/>
    <x v="0"/>
    <n v="3522.56"/>
  </r>
  <r>
    <s v="PAT_765"/>
    <x v="3"/>
    <x v="6587"/>
    <d v="2023-09-27T14:35:26"/>
    <x v="4"/>
    <x v="8"/>
    <x v="1180"/>
    <n v="73"/>
    <x v="1"/>
    <x v="3"/>
    <x v="2"/>
    <n v="8531.9"/>
  </r>
  <r>
    <s v="PAT_101"/>
    <x v="0"/>
    <x v="6588"/>
    <d v="2023-09-27T20:50:55"/>
    <x v="4"/>
    <x v="8"/>
    <x v="60"/>
    <n v="64"/>
    <x v="1"/>
    <x v="1"/>
    <x v="0"/>
    <n v="9919.52"/>
  </r>
  <r>
    <s v="PAT_1704"/>
    <x v="2"/>
    <x v="6589"/>
    <d v="2023-09-28T03:06:24"/>
    <x v="4"/>
    <x v="8"/>
    <x v="483"/>
    <n v="52"/>
    <x v="0"/>
    <x v="2"/>
    <x v="1"/>
    <n v="1496.91"/>
  </r>
  <r>
    <s v="PAT_1824"/>
    <x v="1"/>
    <x v="6590"/>
    <d v="2023-09-28T09:21:53"/>
    <x v="4"/>
    <x v="8"/>
    <x v="2246"/>
    <n v="22"/>
    <x v="0"/>
    <x v="4"/>
    <x v="0"/>
    <n v="4020.65"/>
  </r>
  <r>
    <s v="PAT_1620"/>
    <x v="2"/>
    <x v="3845"/>
    <d v="2023-09-28T15:37:22"/>
    <x v="4"/>
    <x v="8"/>
    <x v="497"/>
    <n v="55"/>
    <x v="1"/>
    <x v="2"/>
    <x v="0"/>
    <n v="9011.16"/>
  </r>
  <r>
    <s v="PAT_2598"/>
    <x v="2"/>
    <x v="6591"/>
    <d v="2023-09-28T21:52:51"/>
    <x v="4"/>
    <x v="8"/>
    <x v="830"/>
    <n v="76"/>
    <x v="0"/>
    <x v="1"/>
    <x v="0"/>
    <n v="8717.57"/>
  </r>
  <r>
    <s v="PAT_822"/>
    <x v="1"/>
    <x v="6592"/>
    <d v="2023-09-29T04:08:20"/>
    <x v="4"/>
    <x v="8"/>
    <x v="895"/>
    <n v="25"/>
    <x v="1"/>
    <x v="2"/>
    <x v="0"/>
    <n v="6996.12"/>
  </r>
  <r>
    <s v="PAT_152"/>
    <x v="3"/>
    <x v="6593"/>
    <d v="2023-09-29T10:23:49"/>
    <x v="4"/>
    <x v="8"/>
    <x v="2426"/>
    <n v="54"/>
    <x v="0"/>
    <x v="1"/>
    <x v="2"/>
    <n v="579.36"/>
  </r>
  <r>
    <s v="PAT_1801"/>
    <x v="1"/>
    <x v="6594"/>
    <d v="2023-09-29T16:39:18"/>
    <x v="4"/>
    <x v="8"/>
    <x v="2377"/>
    <n v="34"/>
    <x v="1"/>
    <x v="0"/>
    <x v="0"/>
    <n v="2833.19"/>
  </r>
  <r>
    <s v="PAT_553"/>
    <x v="2"/>
    <x v="6595"/>
    <d v="2023-09-29T22:54:47"/>
    <x v="4"/>
    <x v="8"/>
    <x v="982"/>
    <n v="88"/>
    <x v="0"/>
    <x v="3"/>
    <x v="2"/>
    <n v="3894.45"/>
  </r>
  <r>
    <s v="PAT_2327"/>
    <x v="3"/>
    <x v="6596"/>
    <d v="2023-09-30T05:10:16"/>
    <x v="4"/>
    <x v="8"/>
    <x v="933"/>
    <n v="56"/>
    <x v="1"/>
    <x v="4"/>
    <x v="2"/>
    <n v="3199.91"/>
  </r>
  <r>
    <s v="PAT_521"/>
    <x v="2"/>
    <x v="6597"/>
    <d v="2023-09-30T11:25:45"/>
    <x v="4"/>
    <x v="8"/>
    <x v="959"/>
    <n v="50"/>
    <x v="0"/>
    <x v="1"/>
    <x v="1"/>
    <n v="7058.83"/>
  </r>
  <r>
    <s v="PAT_2468"/>
    <x v="1"/>
    <x v="6598"/>
    <d v="2023-09-30T17:41:14"/>
    <x v="4"/>
    <x v="8"/>
    <x v="2614"/>
    <n v="30"/>
    <x v="1"/>
    <x v="1"/>
    <x v="1"/>
    <n v="1279.42"/>
  </r>
  <r>
    <s v="PAT_192"/>
    <x v="0"/>
    <x v="6599"/>
    <d v="2023-09-30T23:56:42"/>
    <x v="4"/>
    <x v="8"/>
    <x v="2198"/>
    <n v="72"/>
    <x v="0"/>
    <x v="1"/>
    <x v="1"/>
    <n v="1938.57"/>
  </r>
  <r>
    <s v="PAT_2466"/>
    <x v="2"/>
    <x v="6600"/>
    <d v="2023-10-01T06:12:11"/>
    <x v="4"/>
    <x v="9"/>
    <x v="666"/>
    <n v="44"/>
    <x v="1"/>
    <x v="3"/>
    <x v="2"/>
    <n v="5198.4799999999996"/>
  </r>
  <r>
    <s v="PAT_2100"/>
    <x v="1"/>
    <x v="6601"/>
    <d v="2023-10-01T12:27:40"/>
    <x v="4"/>
    <x v="9"/>
    <x v="314"/>
    <n v="22"/>
    <x v="1"/>
    <x v="3"/>
    <x v="1"/>
    <n v="4313.6099999999997"/>
  </r>
  <r>
    <s v="PAT_2930"/>
    <x v="2"/>
    <x v="6602"/>
    <d v="2023-10-01T18:43:09"/>
    <x v="4"/>
    <x v="9"/>
    <x v="1190"/>
    <n v="61"/>
    <x v="1"/>
    <x v="0"/>
    <x v="1"/>
    <n v="6289.04"/>
  </r>
  <r>
    <s v="PAT_2474"/>
    <x v="3"/>
    <x v="6603"/>
    <d v="2023-10-02T00:58:38"/>
    <x v="4"/>
    <x v="9"/>
    <x v="2051"/>
    <n v="78"/>
    <x v="0"/>
    <x v="0"/>
    <x v="2"/>
    <n v="2767.85"/>
  </r>
  <r>
    <s v="PAT_2723"/>
    <x v="1"/>
    <x v="6604"/>
    <d v="2023-10-02T07:14:07"/>
    <x v="4"/>
    <x v="9"/>
    <x v="1375"/>
    <n v="89"/>
    <x v="1"/>
    <x v="3"/>
    <x v="0"/>
    <n v="7709.22"/>
  </r>
  <r>
    <s v="PAT_1774"/>
    <x v="0"/>
    <x v="6605"/>
    <d v="2023-10-02T13:29:36"/>
    <x v="4"/>
    <x v="9"/>
    <x v="1864"/>
    <n v="74"/>
    <x v="1"/>
    <x v="2"/>
    <x v="0"/>
    <n v="3646.05"/>
  </r>
  <r>
    <s v="PAT_910"/>
    <x v="1"/>
    <x v="6606"/>
    <d v="2023-10-02T19:45:05"/>
    <x v="4"/>
    <x v="9"/>
    <x v="1817"/>
    <n v="23"/>
    <x v="1"/>
    <x v="1"/>
    <x v="0"/>
    <n v="5351.04"/>
  </r>
  <r>
    <s v="PAT_858"/>
    <x v="0"/>
    <x v="6607"/>
    <d v="2023-10-03T02:00:34"/>
    <x v="4"/>
    <x v="9"/>
    <x v="2057"/>
    <n v="65"/>
    <x v="0"/>
    <x v="2"/>
    <x v="0"/>
    <n v="3069.76"/>
  </r>
  <r>
    <s v="PAT_2140"/>
    <x v="3"/>
    <x v="6608"/>
    <d v="2023-10-03T08:16:03"/>
    <x v="4"/>
    <x v="9"/>
    <x v="2232"/>
    <n v="66"/>
    <x v="0"/>
    <x v="0"/>
    <x v="0"/>
    <n v="9831.3700000000008"/>
  </r>
  <r>
    <s v="PAT_1003"/>
    <x v="3"/>
    <x v="6609"/>
    <d v="2023-10-03T14:31:32"/>
    <x v="4"/>
    <x v="9"/>
    <x v="2615"/>
    <n v="34"/>
    <x v="1"/>
    <x v="3"/>
    <x v="0"/>
    <n v="1713.95"/>
  </r>
  <r>
    <s v="PAT_894"/>
    <x v="2"/>
    <x v="6610"/>
    <d v="2023-10-03T20:47:01"/>
    <x v="4"/>
    <x v="9"/>
    <x v="1587"/>
    <n v="79"/>
    <x v="1"/>
    <x v="4"/>
    <x v="2"/>
    <n v="5437.25"/>
  </r>
  <r>
    <s v="PAT_1943"/>
    <x v="2"/>
    <x v="6611"/>
    <d v="2023-10-04T03:02:30"/>
    <x v="4"/>
    <x v="9"/>
    <x v="1478"/>
    <n v="57"/>
    <x v="1"/>
    <x v="2"/>
    <x v="1"/>
    <n v="1903.86"/>
  </r>
  <r>
    <s v="PAT_2954"/>
    <x v="0"/>
    <x v="6612"/>
    <d v="2023-10-04T09:17:59"/>
    <x v="4"/>
    <x v="9"/>
    <x v="175"/>
    <n v="71"/>
    <x v="0"/>
    <x v="3"/>
    <x v="0"/>
    <n v="1086.49"/>
  </r>
  <r>
    <s v="PAT_1993"/>
    <x v="2"/>
    <x v="6613"/>
    <d v="2023-10-04T15:33:28"/>
    <x v="4"/>
    <x v="9"/>
    <x v="2004"/>
    <n v="26"/>
    <x v="0"/>
    <x v="0"/>
    <x v="1"/>
    <n v="7247.07"/>
  </r>
  <r>
    <s v="PAT_2037"/>
    <x v="0"/>
    <x v="6614"/>
    <d v="2023-10-04T21:48:56"/>
    <x v="4"/>
    <x v="9"/>
    <x v="2070"/>
    <n v="32"/>
    <x v="1"/>
    <x v="3"/>
    <x v="0"/>
    <n v="3035.81"/>
  </r>
  <r>
    <s v="PAT_2660"/>
    <x v="2"/>
    <x v="6615"/>
    <d v="2023-10-05T04:04:25"/>
    <x v="4"/>
    <x v="9"/>
    <x v="1351"/>
    <n v="60"/>
    <x v="1"/>
    <x v="4"/>
    <x v="2"/>
    <n v="4503.68"/>
  </r>
  <r>
    <s v="PAT_2044"/>
    <x v="0"/>
    <x v="6616"/>
    <d v="2023-10-05T10:19:54"/>
    <x v="4"/>
    <x v="9"/>
    <x v="1413"/>
    <n v="76"/>
    <x v="1"/>
    <x v="1"/>
    <x v="2"/>
    <n v="5473.56"/>
  </r>
  <r>
    <s v="PAT_1621"/>
    <x v="3"/>
    <x v="6617"/>
    <d v="2023-10-05T16:35:23"/>
    <x v="4"/>
    <x v="9"/>
    <x v="2039"/>
    <n v="88"/>
    <x v="1"/>
    <x v="2"/>
    <x v="1"/>
    <n v="9770.35"/>
  </r>
  <r>
    <s v="PAT_221"/>
    <x v="2"/>
    <x v="6618"/>
    <d v="2023-10-05T22:50:52"/>
    <x v="4"/>
    <x v="9"/>
    <x v="2582"/>
    <n v="77"/>
    <x v="0"/>
    <x v="2"/>
    <x v="2"/>
    <n v="6309.55"/>
  </r>
  <r>
    <s v="PAT_1964"/>
    <x v="3"/>
    <x v="6619"/>
    <d v="2023-10-06T05:06:21"/>
    <x v="4"/>
    <x v="9"/>
    <x v="691"/>
    <n v="78"/>
    <x v="1"/>
    <x v="4"/>
    <x v="0"/>
    <n v="7881.98"/>
  </r>
  <r>
    <s v="PAT_2824"/>
    <x v="3"/>
    <x v="6620"/>
    <d v="2023-10-06T11:21:50"/>
    <x v="4"/>
    <x v="9"/>
    <x v="2616"/>
    <n v="56"/>
    <x v="0"/>
    <x v="4"/>
    <x v="1"/>
    <n v="9164.51"/>
  </r>
  <r>
    <s v="PAT_1076"/>
    <x v="1"/>
    <x v="6621"/>
    <d v="2023-10-06T17:37:19"/>
    <x v="4"/>
    <x v="9"/>
    <x v="1931"/>
    <n v="89"/>
    <x v="0"/>
    <x v="3"/>
    <x v="0"/>
    <n v="1733.64"/>
  </r>
  <r>
    <s v="PAT_779"/>
    <x v="3"/>
    <x v="6622"/>
    <d v="2023-10-06T23:52:48"/>
    <x v="4"/>
    <x v="9"/>
    <x v="2617"/>
    <n v="31"/>
    <x v="0"/>
    <x v="1"/>
    <x v="1"/>
    <n v="9220.4500000000007"/>
  </r>
  <r>
    <s v="PAT_1568"/>
    <x v="3"/>
    <x v="6623"/>
    <d v="2023-10-07T06:08:17"/>
    <x v="4"/>
    <x v="9"/>
    <x v="1172"/>
    <n v="73"/>
    <x v="0"/>
    <x v="4"/>
    <x v="1"/>
    <n v="3670.8"/>
  </r>
  <r>
    <s v="PAT_2761"/>
    <x v="1"/>
    <x v="6624"/>
    <d v="2023-10-07T12:23:46"/>
    <x v="4"/>
    <x v="9"/>
    <x v="1685"/>
    <n v="73"/>
    <x v="0"/>
    <x v="4"/>
    <x v="0"/>
    <n v="8891.7900000000009"/>
  </r>
  <r>
    <s v="PAT_330"/>
    <x v="0"/>
    <x v="6625"/>
    <d v="2023-10-07T18:39:15"/>
    <x v="4"/>
    <x v="9"/>
    <x v="1095"/>
    <n v="20"/>
    <x v="1"/>
    <x v="4"/>
    <x v="2"/>
    <n v="9512.57"/>
  </r>
  <r>
    <s v="PAT_1925"/>
    <x v="2"/>
    <x v="6626"/>
    <d v="2023-10-08T00:54:44"/>
    <x v="4"/>
    <x v="9"/>
    <x v="2042"/>
    <n v="55"/>
    <x v="1"/>
    <x v="0"/>
    <x v="0"/>
    <n v="8773.11"/>
  </r>
  <r>
    <s v="PAT_15"/>
    <x v="0"/>
    <x v="6627"/>
    <d v="2023-10-08T07:10:13"/>
    <x v="4"/>
    <x v="9"/>
    <x v="705"/>
    <n v="82"/>
    <x v="1"/>
    <x v="4"/>
    <x v="0"/>
    <n v="3595.99"/>
  </r>
  <r>
    <s v="PAT_455"/>
    <x v="1"/>
    <x v="6628"/>
    <d v="2023-10-08T13:25:42"/>
    <x v="4"/>
    <x v="9"/>
    <x v="763"/>
    <n v="39"/>
    <x v="1"/>
    <x v="4"/>
    <x v="2"/>
    <n v="9325.6"/>
  </r>
  <r>
    <s v="PAT_2264"/>
    <x v="0"/>
    <x v="6629"/>
    <d v="2023-10-08T19:41:10"/>
    <x v="4"/>
    <x v="9"/>
    <x v="92"/>
    <n v="67"/>
    <x v="0"/>
    <x v="1"/>
    <x v="0"/>
    <n v="3496.17"/>
  </r>
  <r>
    <s v="PAT_1136"/>
    <x v="1"/>
    <x v="6630"/>
    <d v="2023-10-09T01:56:39"/>
    <x v="4"/>
    <x v="9"/>
    <x v="2618"/>
    <n v="82"/>
    <x v="0"/>
    <x v="4"/>
    <x v="1"/>
    <n v="3268.19"/>
  </r>
  <r>
    <s v="PAT_884"/>
    <x v="2"/>
    <x v="6631"/>
    <d v="2023-10-09T08:12:08"/>
    <x v="4"/>
    <x v="9"/>
    <x v="490"/>
    <n v="25"/>
    <x v="0"/>
    <x v="1"/>
    <x v="2"/>
    <n v="2635.75"/>
  </r>
  <r>
    <s v="PAT_2742"/>
    <x v="2"/>
    <x v="6632"/>
    <d v="2023-10-09T14:27:37"/>
    <x v="4"/>
    <x v="9"/>
    <x v="2043"/>
    <n v="28"/>
    <x v="1"/>
    <x v="4"/>
    <x v="0"/>
    <n v="516.27"/>
  </r>
  <r>
    <s v="PAT_1561"/>
    <x v="3"/>
    <x v="6633"/>
    <d v="2023-10-09T20:43:06"/>
    <x v="4"/>
    <x v="9"/>
    <x v="2134"/>
    <n v="57"/>
    <x v="1"/>
    <x v="0"/>
    <x v="2"/>
    <n v="3112.75"/>
  </r>
  <r>
    <s v="PAT_1243"/>
    <x v="1"/>
    <x v="6634"/>
    <d v="2023-10-10T02:58:35"/>
    <x v="4"/>
    <x v="9"/>
    <x v="1878"/>
    <n v="64"/>
    <x v="1"/>
    <x v="0"/>
    <x v="1"/>
    <n v="461.31"/>
  </r>
  <r>
    <s v="PAT_2032"/>
    <x v="0"/>
    <x v="6635"/>
    <d v="2023-10-10T09:14:04"/>
    <x v="4"/>
    <x v="9"/>
    <x v="1214"/>
    <n v="56"/>
    <x v="0"/>
    <x v="4"/>
    <x v="2"/>
    <n v="4877.82"/>
  </r>
  <r>
    <s v="PAT_2727"/>
    <x v="2"/>
    <x v="6636"/>
    <d v="2023-10-10T15:29:33"/>
    <x v="4"/>
    <x v="9"/>
    <x v="1043"/>
    <n v="78"/>
    <x v="0"/>
    <x v="4"/>
    <x v="0"/>
    <n v="7737.68"/>
  </r>
  <r>
    <s v="PAT_1697"/>
    <x v="2"/>
    <x v="6637"/>
    <d v="2023-10-10T21:45:02"/>
    <x v="4"/>
    <x v="9"/>
    <x v="1075"/>
    <n v="88"/>
    <x v="1"/>
    <x v="2"/>
    <x v="2"/>
    <n v="337.43"/>
  </r>
  <r>
    <s v="PAT_2680"/>
    <x v="3"/>
    <x v="6638"/>
    <d v="2023-10-11T04:00:31"/>
    <x v="4"/>
    <x v="9"/>
    <x v="2141"/>
    <n v="73"/>
    <x v="1"/>
    <x v="4"/>
    <x v="2"/>
    <n v="1764.51"/>
  </r>
  <r>
    <s v="PAT_1048"/>
    <x v="3"/>
    <x v="6639"/>
    <d v="2023-10-11T10:16:00"/>
    <x v="4"/>
    <x v="9"/>
    <x v="901"/>
    <n v="32"/>
    <x v="1"/>
    <x v="2"/>
    <x v="2"/>
    <n v="8518.6200000000008"/>
  </r>
  <r>
    <s v="PAT_2115"/>
    <x v="3"/>
    <x v="6640"/>
    <d v="2023-10-11T16:31:29"/>
    <x v="4"/>
    <x v="9"/>
    <x v="695"/>
    <n v="37"/>
    <x v="0"/>
    <x v="3"/>
    <x v="2"/>
    <n v="6764.47"/>
  </r>
  <r>
    <s v="PAT_1688"/>
    <x v="1"/>
    <x v="6641"/>
    <d v="2023-10-11T22:46:58"/>
    <x v="4"/>
    <x v="9"/>
    <x v="1355"/>
    <n v="83"/>
    <x v="0"/>
    <x v="2"/>
    <x v="0"/>
    <n v="8629.99"/>
  </r>
  <r>
    <s v="PAT_1879"/>
    <x v="1"/>
    <x v="6642"/>
    <d v="2023-10-12T05:02:27"/>
    <x v="4"/>
    <x v="9"/>
    <x v="1226"/>
    <n v="28"/>
    <x v="0"/>
    <x v="3"/>
    <x v="1"/>
    <n v="9247.5499999999993"/>
  </r>
  <r>
    <s v="PAT_809"/>
    <x v="2"/>
    <x v="6643"/>
    <d v="2023-10-12T11:17:56"/>
    <x v="4"/>
    <x v="9"/>
    <x v="1790"/>
    <n v="18"/>
    <x v="1"/>
    <x v="4"/>
    <x v="0"/>
    <n v="4714.91"/>
  </r>
  <r>
    <s v="PAT_227"/>
    <x v="3"/>
    <x v="6644"/>
    <d v="2023-10-12T17:33:24"/>
    <x v="4"/>
    <x v="9"/>
    <x v="606"/>
    <n v="26"/>
    <x v="0"/>
    <x v="2"/>
    <x v="1"/>
    <n v="3062.62"/>
  </r>
  <r>
    <s v="PAT_2965"/>
    <x v="1"/>
    <x v="6645"/>
    <d v="2023-10-12T23:48:53"/>
    <x v="4"/>
    <x v="9"/>
    <x v="2136"/>
    <n v="32"/>
    <x v="1"/>
    <x v="3"/>
    <x v="2"/>
    <n v="5031.07"/>
  </r>
  <r>
    <s v="PAT_2972"/>
    <x v="2"/>
    <x v="6646"/>
    <d v="2023-10-13T06:04:22"/>
    <x v="4"/>
    <x v="9"/>
    <x v="1194"/>
    <n v="21"/>
    <x v="1"/>
    <x v="3"/>
    <x v="0"/>
    <n v="5533.19"/>
  </r>
  <r>
    <s v="PAT_1031"/>
    <x v="2"/>
    <x v="6647"/>
    <d v="2023-10-13T12:19:51"/>
    <x v="4"/>
    <x v="9"/>
    <x v="436"/>
    <n v="77"/>
    <x v="0"/>
    <x v="1"/>
    <x v="2"/>
    <n v="9262.02"/>
  </r>
  <r>
    <s v="PAT_2925"/>
    <x v="0"/>
    <x v="6648"/>
    <d v="2023-10-13T18:35:20"/>
    <x v="4"/>
    <x v="9"/>
    <x v="468"/>
    <n v="41"/>
    <x v="1"/>
    <x v="2"/>
    <x v="1"/>
    <n v="7138.29"/>
  </r>
  <r>
    <s v="PAT_2337"/>
    <x v="1"/>
    <x v="6649"/>
    <d v="2023-10-14T00:50:49"/>
    <x v="4"/>
    <x v="9"/>
    <x v="2619"/>
    <n v="23"/>
    <x v="0"/>
    <x v="2"/>
    <x v="1"/>
    <n v="2988.28"/>
  </r>
  <r>
    <s v="PAT_2209"/>
    <x v="3"/>
    <x v="6650"/>
    <d v="2023-10-14T07:06:18"/>
    <x v="4"/>
    <x v="9"/>
    <x v="348"/>
    <n v="39"/>
    <x v="0"/>
    <x v="4"/>
    <x v="1"/>
    <n v="6340.73"/>
  </r>
  <r>
    <s v="PAT_1866"/>
    <x v="1"/>
    <x v="6651"/>
    <d v="2023-10-14T13:21:47"/>
    <x v="4"/>
    <x v="9"/>
    <x v="858"/>
    <n v="66"/>
    <x v="0"/>
    <x v="3"/>
    <x v="1"/>
    <n v="590.59"/>
  </r>
  <r>
    <s v="PAT_1800"/>
    <x v="0"/>
    <x v="6652"/>
    <d v="2023-10-14T19:37:16"/>
    <x v="4"/>
    <x v="9"/>
    <x v="164"/>
    <n v="23"/>
    <x v="0"/>
    <x v="1"/>
    <x v="1"/>
    <n v="3656.67"/>
  </r>
  <r>
    <s v="PAT_2175"/>
    <x v="0"/>
    <x v="6653"/>
    <d v="2023-10-15T01:52:45"/>
    <x v="4"/>
    <x v="9"/>
    <x v="2505"/>
    <n v="64"/>
    <x v="0"/>
    <x v="0"/>
    <x v="0"/>
    <n v="9415.7999999999993"/>
  </r>
  <r>
    <s v="PAT_294"/>
    <x v="0"/>
    <x v="6654"/>
    <d v="2023-10-15T08:08:14"/>
    <x v="4"/>
    <x v="9"/>
    <x v="696"/>
    <n v="73"/>
    <x v="1"/>
    <x v="2"/>
    <x v="1"/>
    <n v="7189.06"/>
  </r>
  <r>
    <s v="PAT_332"/>
    <x v="1"/>
    <x v="6655"/>
    <d v="2023-10-15T14:23:43"/>
    <x v="4"/>
    <x v="9"/>
    <x v="1894"/>
    <n v="47"/>
    <x v="0"/>
    <x v="1"/>
    <x v="1"/>
    <n v="235.3"/>
  </r>
  <r>
    <s v="PAT_2931"/>
    <x v="3"/>
    <x v="6656"/>
    <d v="2023-10-15T20:39:12"/>
    <x v="4"/>
    <x v="9"/>
    <x v="2101"/>
    <n v="85"/>
    <x v="1"/>
    <x v="3"/>
    <x v="0"/>
    <n v="2947.87"/>
  </r>
  <r>
    <s v="PAT_2619"/>
    <x v="0"/>
    <x v="6657"/>
    <d v="2023-10-16T02:54:41"/>
    <x v="4"/>
    <x v="9"/>
    <x v="1833"/>
    <n v="40"/>
    <x v="0"/>
    <x v="2"/>
    <x v="0"/>
    <n v="2299.94"/>
  </r>
  <r>
    <s v="PAT_2460"/>
    <x v="1"/>
    <x v="6658"/>
    <d v="2023-10-16T09:10:10"/>
    <x v="4"/>
    <x v="9"/>
    <x v="1025"/>
    <n v="84"/>
    <x v="1"/>
    <x v="0"/>
    <x v="1"/>
    <n v="1877.54"/>
  </r>
  <r>
    <s v="PAT_2995"/>
    <x v="0"/>
    <x v="6659"/>
    <d v="2023-10-16T15:25:38"/>
    <x v="4"/>
    <x v="9"/>
    <x v="433"/>
    <n v="44"/>
    <x v="0"/>
    <x v="1"/>
    <x v="2"/>
    <n v="3252.51"/>
  </r>
  <r>
    <s v="PAT_1689"/>
    <x v="1"/>
    <x v="6660"/>
    <d v="2023-10-16T21:41:07"/>
    <x v="4"/>
    <x v="9"/>
    <x v="2620"/>
    <n v="49"/>
    <x v="0"/>
    <x v="0"/>
    <x v="1"/>
    <n v="3022.92"/>
  </r>
  <r>
    <s v="PAT_264"/>
    <x v="2"/>
    <x v="6661"/>
    <d v="2023-10-17T03:56:36"/>
    <x v="4"/>
    <x v="9"/>
    <x v="2621"/>
    <n v="71"/>
    <x v="1"/>
    <x v="0"/>
    <x v="2"/>
    <n v="8311.4"/>
  </r>
  <r>
    <s v="PAT_992"/>
    <x v="0"/>
    <x v="6662"/>
    <d v="2023-10-17T10:12:05"/>
    <x v="4"/>
    <x v="9"/>
    <x v="1583"/>
    <n v="36"/>
    <x v="1"/>
    <x v="4"/>
    <x v="0"/>
    <n v="3292.96"/>
  </r>
  <r>
    <s v="PAT_2817"/>
    <x v="2"/>
    <x v="6663"/>
    <d v="2023-10-17T16:27:34"/>
    <x v="4"/>
    <x v="9"/>
    <x v="2622"/>
    <n v="86"/>
    <x v="1"/>
    <x v="4"/>
    <x v="2"/>
    <n v="5559.22"/>
  </r>
  <r>
    <s v="PAT_1959"/>
    <x v="1"/>
    <x v="6664"/>
    <d v="2023-10-17T22:43:03"/>
    <x v="4"/>
    <x v="9"/>
    <x v="960"/>
    <n v="32"/>
    <x v="1"/>
    <x v="0"/>
    <x v="1"/>
    <n v="1556.16"/>
  </r>
  <r>
    <s v="PAT_1193"/>
    <x v="3"/>
    <x v="6665"/>
    <d v="2023-10-18T04:58:32"/>
    <x v="4"/>
    <x v="9"/>
    <x v="441"/>
    <n v="44"/>
    <x v="0"/>
    <x v="4"/>
    <x v="2"/>
    <n v="946.09"/>
  </r>
  <r>
    <s v="PAT_2354"/>
    <x v="2"/>
    <x v="6666"/>
    <d v="2023-10-18T11:14:01"/>
    <x v="4"/>
    <x v="9"/>
    <x v="1877"/>
    <n v="35"/>
    <x v="1"/>
    <x v="2"/>
    <x v="1"/>
    <n v="8998.6"/>
  </r>
  <r>
    <s v="PAT_193"/>
    <x v="3"/>
    <x v="6667"/>
    <d v="2023-10-18T17:29:30"/>
    <x v="4"/>
    <x v="9"/>
    <x v="2623"/>
    <n v="82"/>
    <x v="0"/>
    <x v="3"/>
    <x v="1"/>
    <n v="9815.57"/>
  </r>
  <r>
    <s v="PAT_2099"/>
    <x v="3"/>
    <x v="6668"/>
    <d v="2023-10-18T23:44:59"/>
    <x v="4"/>
    <x v="9"/>
    <x v="2624"/>
    <n v="20"/>
    <x v="0"/>
    <x v="0"/>
    <x v="2"/>
    <n v="974.97"/>
  </r>
  <r>
    <s v="PAT_2693"/>
    <x v="0"/>
    <x v="6669"/>
    <d v="2023-10-19T06:00:28"/>
    <x v="4"/>
    <x v="9"/>
    <x v="589"/>
    <n v="31"/>
    <x v="0"/>
    <x v="3"/>
    <x v="1"/>
    <n v="7139.77"/>
  </r>
  <r>
    <s v="PAT_2772"/>
    <x v="0"/>
    <x v="6670"/>
    <d v="2023-10-19T12:15:57"/>
    <x v="4"/>
    <x v="9"/>
    <x v="1916"/>
    <n v="37"/>
    <x v="0"/>
    <x v="3"/>
    <x v="1"/>
    <n v="8339.65"/>
  </r>
  <r>
    <s v="PAT_987"/>
    <x v="1"/>
    <x v="6671"/>
    <d v="2023-10-19T18:31:26"/>
    <x v="4"/>
    <x v="9"/>
    <x v="1566"/>
    <n v="85"/>
    <x v="1"/>
    <x v="0"/>
    <x v="2"/>
    <n v="6524.16"/>
  </r>
  <r>
    <s v="PAT_1760"/>
    <x v="3"/>
    <x v="6672"/>
    <d v="2023-10-20T00:46:55"/>
    <x v="4"/>
    <x v="9"/>
    <x v="1249"/>
    <n v="24"/>
    <x v="0"/>
    <x v="2"/>
    <x v="2"/>
    <n v="3755.47"/>
  </r>
  <r>
    <s v="PAT_1475"/>
    <x v="1"/>
    <x v="6673"/>
    <d v="2023-10-20T07:02:24"/>
    <x v="4"/>
    <x v="9"/>
    <x v="1749"/>
    <n v="58"/>
    <x v="1"/>
    <x v="1"/>
    <x v="2"/>
    <n v="1254.49"/>
  </r>
  <r>
    <s v="PAT_222"/>
    <x v="3"/>
    <x v="6674"/>
    <d v="2023-10-20T13:17:52"/>
    <x v="4"/>
    <x v="9"/>
    <x v="822"/>
    <n v="66"/>
    <x v="1"/>
    <x v="2"/>
    <x v="1"/>
    <n v="1385.08"/>
  </r>
  <r>
    <s v="PAT_1966"/>
    <x v="1"/>
    <x v="6675"/>
    <d v="2023-10-20T19:33:21"/>
    <x v="4"/>
    <x v="9"/>
    <x v="74"/>
    <n v="58"/>
    <x v="1"/>
    <x v="3"/>
    <x v="1"/>
    <n v="6611.96"/>
  </r>
  <r>
    <s v="PAT_163"/>
    <x v="2"/>
    <x v="6676"/>
    <d v="2023-10-21T01:48:50"/>
    <x v="4"/>
    <x v="9"/>
    <x v="685"/>
    <n v="83"/>
    <x v="1"/>
    <x v="1"/>
    <x v="0"/>
    <n v="3855.47"/>
  </r>
  <r>
    <s v="PAT_2365"/>
    <x v="1"/>
    <x v="6677"/>
    <d v="2023-10-21T08:04:19"/>
    <x v="4"/>
    <x v="9"/>
    <x v="2625"/>
    <n v="68"/>
    <x v="1"/>
    <x v="2"/>
    <x v="1"/>
    <n v="6759.57"/>
  </r>
  <r>
    <s v="PAT_2270"/>
    <x v="1"/>
    <x v="6678"/>
    <d v="2023-10-21T14:19:48"/>
    <x v="4"/>
    <x v="9"/>
    <x v="2482"/>
    <n v="87"/>
    <x v="0"/>
    <x v="4"/>
    <x v="0"/>
    <n v="3382.9"/>
  </r>
  <r>
    <s v="PAT_2809"/>
    <x v="1"/>
    <x v="6679"/>
    <d v="2023-10-21T20:35:17"/>
    <x v="4"/>
    <x v="9"/>
    <x v="2155"/>
    <n v="34"/>
    <x v="0"/>
    <x v="4"/>
    <x v="1"/>
    <n v="2398.69"/>
  </r>
  <r>
    <s v="PAT_278"/>
    <x v="0"/>
    <x v="6680"/>
    <d v="2023-10-22T02:50:46"/>
    <x v="4"/>
    <x v="9"/>
    <x v="1277"/>
    <n v="29"/>
    <x v="1"/>
    <x v="1"/>
    <x v="1"/>
    <n v="402.59"/>
  </r>
  <r>
    <s v="PAT_387"/>
    <x v="0"/>
    <x v="6681"/>
    <d v="2023-10-22T09:06:15"/>
    <x v="4"/>
    <x v="9"/>
    <x v="2371"/>
    <n v="76"/>
    <x v="0"/>
    <x v="2"/>
    <x v="2"/>
    <n v="4055"/>
  </r>
  <r>
    <s v="PAT_1866"/>
    <x v="1"/>
    <x v="6682"/>
    <d v="2023-10-22T15:21:44"/>
    <x v="4"/>
    <x v="9"/>
    <x v="858"/>
    <n v="66"/>
    <x v="0"/>
    <x v="3"/>
    <x v="1"/>
    <n v="590.59"/>
  </r>
  <r>
    <s v="PAT_2523"/>
    <x v="3"/>
    <x v="6683"/>
    <d v="2023-10-22T21:37:13"/>
    <x v="4"/>
    <x v="9"/>
    <x v="324"/>
    <n v="72"/>
    <x v="0"/>
    <x v="0"/>
    <x v="0"/>
    <n v="1815.38"/>
  </r>
  <r>
    <s v="PAT_2173"/>
    <x v="2"/>
    <x v="6684"/>
    <d v="2023-10-23T03:52:42"/>
    <x v="4"/>
    <x v="9"/>
    <x v="1177"/>
    <n v="50"/>
    <x v="0"/>
    <x v="3"/>
    <x v="1"/>
    <n v="4590.1899999999996"/>
  </r>
  <r>
    <s v="PAT_2131"/>
    <x v="3"/>
    <x v="6685"/>
    <d v="2023-10-23T10:08:11"/>
    <x v="4"/>
    <x v="9"/>
    <x v="503"/>
    <n v="89"/>
    <x v="1"/>
    <x v="4"/>
    <x v="1"/>
    <n v="8829.08"/>
  </r>
  <r>
    <s v="PAT_293"/>
    <x v="1"/>
    <x v="6686"/>
    <d v="2023-10-23T16:23:40"/>
    <x v="4"/>
    <x v="9"/>
    <x v="1135"/>
    <n v="57"/>
    <x v="0"/>
    <x v="0"/>
    <x v="2"/>
    <n v="1381.29"/>
  </r>
  <r>
    <s v="PAT_2158"/>
    <x v="1"/>
    <x v="6687"/>
    <d v="2023-10-23T22:39:09"/>
    <x v="4"/>
    <x v="9"/>
    <x v="2279"/>
    <n v="87"/>
    <x v="1"/>
    <x v="3"/>
    <x v="1"/>
    <n v="5958.25"/>
  </r>
  <r>
    <s v="PAT_2456"/>
    <x v="3"/>
    <x v="6688"/>
    <d v="2023-10-24T04:54:37"/>
    <x v="4"/>
    <x v="9"/>
    <x v="2626"/>
    <n v="29"/>
    <x v="1"/>
    <x v="3"/>
    <x v="2"/>
    <n v="1078.1400000000001"/>
  </r>
  <r>
    <s v="PAT_871"/>
    <x v="3"/>
    <x v="6689"/>
    <d v="2023-10-24T11:10:06"/>
    <x v="4"/>
    <x v="9"/>
    <x v="2438"/>
    <n v="37"/>
    <x v="0"/>
    <x v="4"/>
    <x v="0"/>
    <n v="8921.2199999999993"/>
  </r>
  <r>
    <s v="PAT_2017"/>
    <x v="2"/>
    <x v="6690"/>
    <d v="2023-10-24T17:25:35"/>
    <x v="4"/>
    <x v="9"/>
    <x v="2460"/>
    <n v="61"/>
    <x v="1"/>
    <x v="4"/>
    <x v="0"/>
    <n v="2294.0500000000002"/>
  </r>
  <r>
    <s v="PAT_98"/>
    <x v="0"/>
    <x v="6691"/>
    <d v="2023-10-24T23:41:04"/>
    <x v="4"/>
    <x v="9"/>
    <x v="2627"/>
    <n v="41"/>
    <x v="1"/>
    <x v="2"/>
    <x v="0"/>
    <n v="4139.28"/>
  </r>
  <r>
    <s v="PAT_497"/>
    <x v="1"/>
    <x v="6692"/>
    <d v="2023-10-25T05:56:33"/>
    <x v="4"/>
    <x v="9"/>
    <x v="971"/>
    <n v="56"/>
    <x v="1"/>
    <x v="2"/>
    <x v="1"/>
    <n v="808.23"/>
  </r>
  <r>
    <s v="PAT_1173"/>
    <x v="0"/>
    <x v="6693"/>
    <d v="2023-10-25T12:12:02"/>
    <x v="4"/>
    <x v="9"/>
    <x v="1139"/>
    <n v="31"/>
    <x v="0"/>
    <x v="4"/>
    <x v="1"/>
    <n v="5986.18"/>
  </r>
  <r>
    <s v="PAT_2922"/>
    <x v="3"/>
    <x v="6694"/>
    <d v="2023-10-25T18:27:31"/>
    <x v="4"/>
    <x v="9"/>
    <x v="1126"/>
    <n v="73"/>
    <x v="0"/>
    <x v="1"/>
    <x v="2"/>
    <n v="9086.2999999999993"/>
  </r>
  <r>
    <s v="PAT_630"/>
    <x v="0"/>
    <x v="6695"/>
    <d v="2023-10-26T00:43:00"/>
    <x v="4"/>
    <x v="9"/>
    <x v="2628"/>
    <n v="59"/>
    <x v="0"/>
    <x v="0"/>
    <x v="2"/>
    <n v="716.63"/>
  </r>
  <r>
    <s v="PAT_631"/>
    <x v="0"/>
    <x v="6696"/>
    <d v="2023-10-26T06:58:29"/>
    <x v="4"/>
    <x v="9"/>
    <x v="2560"/>
    <n v="43"/>
    <x v="0"/>
    <x v="0"/>
    <x v="2"/>
    <n v="734.08"/>
  </r>
  <r>
    <s v="PAT_410"/>
    <x v="1"/>
    <x v="6697"/>
    <d v="2023-10-26T13:13:58"/>
    <x v="4"/>
    <x v="9"/>
    <x v="2150"/>
    <n v="36"/>
    <x v="1"/>
    <x v="1"/>
    <x v="0"/>
    <n v="6328.48"/>
  </r>
  <r>
    <s v="PAT_863"/>
    <x v="2"/>
    <x v="6698"/>
    <d v="2023-10-26T19:29:27"/>
    <x v="4"/>
    <x v="9"/>
    <x v="146"/>
    <n v="25"/>
    <x v="0"/>
    <x v="3"/>
    <x v="2"/>
    <n v="1968.78"/>
  </r>
  <r>
    <s v="PAT_2979"/>
    <x v="2"/>
    <x v="6699"/>
    <d v="2023-10-27T01:44:56"/>
    <x v="4"/>
    <x v="9"/>
    <x v="148"/>
    <n v="22"/>
    <x v="0"/>
    <x v="2"/>
    <x v="1"/>
    <n v="4316.63"/>
  </r>
  <r>
    <s v="PAT_2181"/>
    <x v="0"/>
    <x v="6700"/>
    <d v="2023-10-27T08:00:25"/>
    <x v="4"/>
    <x v="9"/>
    <x v="2629"/>
    <n v="49"/>
    <x v="0"/>
    <x v="2"/>
    <x v="1"/>
    <n v="3375.63"/>
  </r>
  <r>
    <s v="PAT_1668"/>
    <x v="1"/>
    <x v="6701"/>
    <d v="2023-10-27T14:15:54"/>
    <x v="4"/>
    <x v="9"/>
    <x v="2493"/>
    <n v="35"/>
    <x v="1"/>
    <x v="3"/>
    <x v="1"/>
    <n v="5491.97"/>
  </r>
  <r>
    <s v="PAT_2444"/>
    <x v="0"/>
    <x v="6702"/>
    <d v="2023-10-27T20:31:23"/>
    <x v="4"/>
    <x v="9"/>
    <x v="2030"/>
    <n v="23"/>
    <x v="1"/>
    <x v="4"/>
    <x v="2"/>
    <n v="5579.74"/>
  </r>
  <r>
    <s v="PAT_484"/>
    <x v="0"/>
    <x v="6703"/>
    <d v="2023-10-28T02:46:51"/>
    <x v="4"/>
    <x v="9"/>
    <x v="1506"/>
    <n v="19"/>
    <x v="0"/>
    <x v="4"/>
    <x v="0"/>
    <n v="8499.75"/>
  </r>
  <r>
    <s v="PAT_2680"/>
    <x v="0"/>
    <x v="6704"/>
    <d v="2023-10-28T09:02:20"/>
    <x v="4"/>
    <x v="9"/>
    <x v="2141"/>
    <n v="73"/>
    <x v="1"/>
    <x v="4"/>
    <x v="2"/>
    <n v="1764.51"/>
  </r>
  <r>
    <s v="PAT_2185"/>
    <x v="3"/>
    <x v="6705"/>
    <d v="2023-10-28T15:17:49"/>
    <x v="4"/>
    <x v="9"/>
    <x v="840"/>
    <n v="70"/>
    <x v="1"/>
    <x v="2"/>
    <x v="0"/>
    <n v="5181.74"/>
  </r>
  <r>
    <s v="PAT_857"/>
    <x v="3"/>
    <x v="6706"/>
    <d v="2023-10-28T21:33:18"/>
    <x v="4"/>
    <x v="9"/>
    <x v="1890"/>
    <n v="48"/>
    <x v="1"/>
    <x v="4"/>
    <x v="0"/>
    <n v="3064.48"/>
  </r>
  <r>
    <s v="PAT_1015"/>
    <x v="2"/>
    <x v="6707"/>
    <d v="2023-10-29T03:48:47"/>
    <x v="4"/>
    <x v="9"/>
    <x v="1382"/>
    <n v="83"/>
    <x v="0"/>
    <x v="4"/>
    <x v="2"/>
    <n v="6033.35"/>
  </r>
  <r>
    <s v="PAT_1559"/>
    <x v="2"/>
    <x v="6708"/>
    <d v="2023-10-29T10:04:16"/>
    <x v="4"/>
    <x v="9"/>
    <x v="879"/>
    <n v="43"/>
    <x v="1"/>
    <x v="2"/>
    <x v="2"/>
    <n v="3161.55"/>
  </r>
  <r>
    <s v="PAT_245"/>
    <x v="0"/>
    <x v="6709"/>
    <d v="2023-10-29T16:19:45"/>
    <x v="4"/>
    <x v="9"/>
    <x v="1231"/>
    <n v="29"/>
    <x v="0"/>
    <x v="3"/>
    <x v="1"/>
    <n v="3410.89"/>
  </r>
  <r>
    <s v="PAT_2357"/>
    <x v="2"/>
    <x v="6710"/>
    <d v="2023-10-29T22:35:14"/>
    <x v="4"/>
    <x v="9"/>
    <x v="1769"/>
    <n v="50"/>
    <x v="0"/>
    <x v="0"/>
    <x v="2"/>
    <n v="4016.53"/>
  </r>
  <r>
    <s v="PAT_494"/>
    <x v="0"/>
    <x v="6711"/>
    <d v="2023-10-30T04:50:43"/>
    <x v="4"/>
    <x v="9"/>
    <x v="1326"/>
    <n v="72"/>
    <x v="1"/>
    <x v="3"/>
    <x v="1"/>
    <n v="5461.36"/>
  </r>
  <r>
    <s v="PAT_2578"/>
    <x v="1"/>
    <x v="6712"/>
    <d v="2023-10-30T11:06:12"/>
    <x v="4"/>
    <x v="9"/>
    <x v="1223"/>
    <n v="37"/>
    <x v="1"/>
    <x v="4"/>
    <x v="0"/>
    <n v="713.73"/>
  </r>
  <r>
    <s v="PAT_2184"/>
    <x v="3"/>
    <x v="6713"/>
    <d v="2023-10-30T17:21:41"/>
    <x v="4"/>
    <x v="9"/>
    <x v="1516"/>
    <n v="52"/>
    <x v="1"/>
    <x v="2"/>
    <x v="2"/>
    <n v="968.81"/>
  </r>
  <r>
    <s v="PAT_2618"/>
    <x v="0"/>
    <x v="6714"/>
    <d v="2023-10-30T23:37:10"/>
    <x v="4"/>
    <x v="9"/>
    <x v="863"/>
    <n v="77"/>
    <x v="0"/>
    <x v="3"/>
    <x v="2"/>
    <n v="5315.76"/>
  </r>
  <r>
    <s v="PAT_1620"/>
    <x v="0"/>
    <x v="6715"/>
    <d v="2023-10-31T05:52:39"/>
    <x v="4"/>
    <x v="9"/>
    <x v="497"/>
    <n v="55"/>
    <x v="1"/>
    <x v="2"/>
    <x v="0"/>
    <n v="9011.16"/>
  </r>
  <r>
    <s v="PAT_1328"/>
    <x v="3"/>
    <x v="6716"/>
    <d v="2023-10-31T12:08:08"/>
    <x v="4"/>
    <x v="9"/>
    <x v="1988"/>
    <n v="56"/>
    <x v="1"/>
    <x v="2"/>
    <x v="1"/>
    <n v="7656.44"/>
  </r>
  <r>
    <s v="PAT_1640"/>
    <x v="3"/>
    <x v="6717"/>
    <d v="2023-10-31T18:23:37"/>
    <x v="4"/>
    <x v="9"/>
    <x v="2267"/>
    <n v="55"/>
    <x v="0"/>
    <x v="0"/>
    <x v="1"/>
    <n v="6825.14"/>
  </r>
  <r>
    <s v="PAT_2607"/>
    <x v="2"/>
    <x v="6718"/>
    <d v="2023-11-01T00:39:05"/>
    <x v="4"/>
    <x v="10"/>
    <x v="1219"/>
    <n v="60"/>
    <x v="0"/>
    <x v="1"/>
    <x v="1"/>
    <n v="9371.2900000000009"/>
  </r>
  <r>
    <s v="PAT_982"/>
    <x v="0"/>
    <x v="6719"/>
    <d v="2023-11-01T06:54:34"/>
    <x v="4"/>
    <x v="10"/>
    <x v="2630"/>
    <n v="52"/>
    <x v="0"/>
    <x v="0"/>
    <x v="2"/>
    <n v="210.24"/>
  </r>
  <r>
    <s v="PAT_2099"/>
    <x v="2"/>
    <x v="6720"/>
    <d v="2023-11-01T13:10:03"/>
    <x v="4"/>
    <x v="10"/>
    <x v="2624"/>
    <n v="20"/>
    <x v="0"/>
    <x v="0"/>
    <x v="2"/>
    <n v="974.97"/>
  </r>
  <r>
    <s v="PAT_761"/>
    <x v="1"/>
    <x v="6721"/>
    <d v="2023-11-01T19:25:32"/>
    <x v="4"/>
    <x v="10"/>
    <x v="920"/>
    <n v="34"/>
    <x v="1"/>
    <x v="4"/>
    <x v="1"/>
    <n v="4875.13"/>
  </r>
  <r>
    <s v="PAT_1831"/>
    <x v="2"/>
    <x v="6722"/>
    <d v="2023-11-02T01:41:01"/>
    <x v="4"/>
    <x v="10"/>
    <x v="2324"/>
    <n v="23"/>
    <x v="0"/>
    <x v="3"/>
    <x v="0"/>
    <n v="3245.87"/>
  </r>
  <r>
    <s v="PAT_1062"/>
    <x v="1"/>
    <x v="6723"/>
    <d v="2023-11-02T07:56:30"/>
    <x v="4"/>
    <x v="10"/>
    <x v="1373"/>
    <n v="70"/>
    <x v="1"/>
    <x v="3"/>
    <x v="1"/>
    <n v="739.06"/>
  </r>
  <r>
    <s v="PAT_150"/>
    <x v="1"/>
    <x v="6724"/>
    <d v="2023-11-02T14:11:59"/>
    <x v="4"/>
    <x v="10"/>
    <x v="2579"/>
    <n v="52"/>
    <x v="0"/>
    <x v="0"/>
    <x v="0"/>
    <n v="5800.27"/>
  </r>
  <r>
    <s v="PAT_2401"/>
    <x v="0"/>
    <x v="6725"/>
    <d v="2023-11-02T20:27:28"/>
    <x v="4"/>
    <x v="10"/>
    <x v="1621"/>
    <n v="38"/>
    <x v="1"/>
    <x v="0"/>
    <x v="2"/>
    <n v="374.99"/>
  </r>
  <r>
    <s v="PAT_1334"/>
    <x v="3"/>
    <x v="6726"/>
    <d v="2023-11-03T02:42:57"/>
    <x v="4"/>
    <x v="10"/>
    <x v="870"/>
    <n v="62"/>
    <x v="1"/>
    <x v="0"/>
    <x v="2"/>
    <n v="2022.18"/>
  </r>
  <r>
    <s v="PAT_535"/>
    <x v="3"/>
    <x v="6727"/>
    <d v="2023-11-03T08:58:26"/>
    <x v="4"/>
    <x v="10"/>
    <x v="1723"/>
    <n v="66"/>
    <x v="0"/>
    <x v="4"/>
    <x v="0"/>
    <n v="4575.29"/>
  </r>
  <r>
    <s v="PAT_796"/>
    <x v="2"/>
    <x v="6728"/>
    <d v="2023-11-03T15:13:55"/>
    <x v="4"/>
    <x v="10"/>
    <x v="162"/>
    <n v="38"/>
    <x v="1"/>
    <x v="0"/>
    <x v="1"/>
    <n v="619.47"/>
  </r>
  <r>
    <s v="PAT_2143"/>
    <x v="0"/>
    <x v="6729"/>
    <d v="2023-11-03T21:29:24"/>
    <x v="4"/>
    <x v="10"/>
    <x v="468"/>
    <n v="76"/>
    <x v="0"/>
    <x v="4"/>
    <x v="1"/>
    <n v="7367.8"/>
  </r>
  <r>
    <s v="PAT_1803"/>
    <x v="2"/>
    <x v="6730"/>
    <d v="2023-11-04T03:44:53"/>
    <x v="4"/>
    <x v="10"/>
    <x v="2201"/>
    <n v="74"/>
    <x v="0"/>
    <x v="3"/>
    <x v="1"/>
    <n v="7161.78"/>
  </r>
  <r>
    <s v="PAT_1365"/>
    <x v="2"/>
    <x v="6731"/>
    <d v="2023-11-04T10:00:22"/>
    <x v="4"/>
    <x v="10"/>
    <x v="730"/>
    <n v="42"/>
    <x v="0"/>
    <x v="2"/>
    <x v="2"/>
    <n v="1368.04"/>
  </r>
  <r>
    <s v="PAT_171"/>
    <x v="3"/>
    <x v="6732"/>
    <d v="2023-11-04T16:15:51"/>
    <x v="4"/>
    <x v="10"/>
    <x v="1955"/>
    <n v="29"/>
    <x v="1"/>
    <x v="4"/>
    <x v="1"/>
    <n v="4897.6099999999997"/>
  </r>
  <r>
    <s v="PAT_674"/>
    <x v="3"/>
    <x v="6733"/>
    <d v="2023-11-04T22:31:19"/>
    <x v="4"/>
    <x v="10"/>
    <x v="509"/>
    <n v="30"/>
    <x v="0"/>
    <x v="0"/>
    <x v="2"/>
    <n v="493.83"/>
  </r>
  <r>
    <s v="PAT_2258"/>
    <x v="1"/>
    <x v="6734"/>
    <d v="2023-11-05T04:46:48"/>
    <x v="4"/>
    <x v="10"/>
    <x v="1018"/>
    <n v="79"/>
    <x v="1"/>
    <x v="4"/>
    <x v="2"/>
    <n v="9177.74"/>
  </r>
  <r>
    <s v="PAT_1033"/>
    <x v="2"/>
    <x v="6735"/>
    <d v="2023-11-05T11:02:17"/>
    <x v="4"/>
    <x v="10"/>
    <x v="2631"/>
    <n v="45"/>
    <x v="0"/>
    <x v="3"/>
    <x v="1"/>
    <n v="8878.7800000000007"/>
  </r>
  <r>
    <s v="PAT_791"/>
    <x v="0"/>
    <x v="6736"/>
    <d v="2023-11-05T17:17:46"/>
    <x v="4"/>
    <x v="10"/>
    <x v="1695"/>
    <n v="58"/>
    <x v="0"/>
    <x v="0"/>
    <x v="1"/>
    <n v="9193.49"/>
  </r>
  <r>
    <s v="PAT_2752"/>
    <x v="3"/>
    <x v="6737"/>
    <d v="2023-11-05T23:33:15"/>
    <x v="4"/>
    <x v="10"/>
    <x v="1524"/>
    <n v="41"/>
    <x v="0"/>
    <x v="2"/>
    <x v="1"/>
    <n v="5776.71"/>
  </r>
  <r>
    <s v="PAT_587"/>
    <x v="1"/>
    <x v="6738"/>
    <d v="2023-11-06T05:48:44"/>
    <x v="4"/>
    <x v="10"/>
    <x v="2532"/>
    <n v="82"/>
    <x v="1"/>
    <x v="1"/>
    <x v="1"/>
    <n v="6272.53"/>
  </r>
  <r>
    <s v="PAT_60"/>
    <x v="2"/>
    <x v="6739"/>
    <d v="2023-11-06T12:04:13"/>
    <x v="4"/>
    <x v="10"/>
    <x v="2632"/>
    <n v="41"/>
    <x v="1"/>
    <x v="1"/>
    <x v="2"/>
    <n v="8116.81"/>
  </r>
  <r>
    <s v="PAT_2201"/>
    <x v="2"/>
    <x v="6740"/>
    <d v="2023-11-06T18:19:42"/>
    <x v="4"/>
    <x v="10"/>
    <x v="1001"/>
    <n v="64"/>
    <x v="0"/>
    <x v="1"/>
    <x v="1"/>
    <n v="3137.26"/>
  </r>
  <r>
    <s v="PAT_715"/>
    <x v="1"/>
    <x v="6741"/>
    <d v="2023-11-07T00:35:11"/>
    <x v="4"/>
    <x v="10"/>
    <x v="2633"/>
    <n v="66"/>
    <x v="0"/>
    <x v="4"/>
    <x v="2"/>
    <n v="7833.24"/>
  </r>
  <r>
    <s v="PAT_467"/>
    <x v="1"/>
    <x v="6742"/>
    <d v="2023-11-07T06:50:40"/>
    <x v="4"/>
    <x v="10"/>
    <x v="1269"/>
    <n v="86"/>
    <x v="1"/>
    <x v="4"/>
    <x v="1"/>
    <n v="6284.53"/>
  </r>
  <r>
    <s v="PAT_459"/>
    <x v="1"/>
    <x v="6743"/>
    <d v="2023-11-07T13:06:09"/>
    <x v="4"/>
    <x v="10"/>
    <x v="579"/>
    <n v="43"/>
    <x v="0"/>
    <x v="3"/>
    <x v="0"/>
    <n v="4030.25"/>
  </r>
  <r>
    <s v="PAT_276"/>
    <x v="0"/>
    <x v="6744"/>
    <d v="2023-11-07T19:21:38"/>
    <x v="4"/>
    <x v="10"/>
    <x v="1092"/>
    <n v="81"/>
    <x v="0"/>
    <x v="3"/>
    <x v="2"/>
    <n v="8874.64"/>
  </r>
  <r>
    <s v="PAT_473"/>
    <x v="0"/>
    <x v="6745"/>
    <d v="2023-11-08T01:37:07"/>
    <x v="4"/>
    <x v="10"/>
    <x v="2634"/>
    <n v="84"/>
    <x v="0"/>
    <x v="4"/>
    <x v="2"/>
    <n v="7830.09"/>
  </r>
  <r>
    <s v="PAT_2400"/>
    <x v="3"/>
    <x v="6746"/>
    <d v="2023-11-08T07:52:36"/>
    <x v="4"/>
    <x v="10"/>
    <x v="1710"/>
    <n v="83"/>
    <x v="0"/>
    <x v="2"/>
    <x v="2"/>
    <n v="8940.51"/>
  </r>
  <r>
    <s v="PAT_1130"/>
    <x v="1"/>
    <x v="6747"/>
    <d v="2023-11-08T14:08:05"/>
    <x v="4"/>
    <x v="10"/>
    <x v="1628"/>
    <n v="18"/>
    <x v="1"/>
    <x v="3"/>
    <x v="0"/>
    <n v="2842.48"/>
  </r>
  <r>
    <s v="PAT_1844"/>
    <x v="1"/>
    <x v="6748"/>
    <d v="2023-11-08T20:23:33"/>
    <x v="4"/>
    <x v="10"/>
    <x v="819"/>
    <n v="85"/>
    <x v="1"/>
    <x v="0"/>
    <x v="0"/>
    <n v="1717.8"/>
  </r>
  <r>
    <s v="PAT_107"/>
    <x v="2"/>
    <x v="6749"/>
    <d v="2023-11-09T02:39:02"/>
    <x v="4"/>
    <x v="10"/>
    <x v="359"/>
    <n v="18"/>
    <x v="0"/>
    <x v="4"/>
    <x v="0"/>
    <n v="2639.61"/>
  </r>
  <r>
    <s v="PAT_2642"/>
    <x v="2"/>
    <x v="6750"/>
    <d v="2023-11-09T08:54:31"/>
    <x v="4"/>
    <x v="10"/>
    <x v="1405"/>
    <n v="49"/>
    <x v="1"/>
    <x v="0"/>
    <x v="1"/>
    <n v="5035.5200000000004"/>
  </r>
  <r>
    <s v="PAT_1323"/>
    <x v="0"/>
    <x v="6751"/>
    <d v="2023-11-09T15:10:00"/>
    <x v="4"/>
    <x v="10"/>
    <x v="1733"/>
    <n v="43"/>
    <x v="1"/>
    <x v="4"/>
    <x v="1"/>
    <n v="2251.8000000000002"/>
  </r>
  <r>
    <s v="PAT_1541"/>
    <x v="3"/>
    <x v="6752"/>
    <d v="2023-11-09T21:25:29"/>
    <x v="4"/>
    <x v="10"/>
    <x v="282"/>
    <n v="21"/>
    <x v="0"/>
    <x v="4"/>
    <x v="1"/>
    <n v="8921.7099999999991"/>
  </r>
  <r>
    <s v="PAT_314"/>
    <x v="1"/>
    <x v="6753"/>
    <d v="2023-11-10T03:40:58"/>
    <x v="4"/>
    <x v="10"/>
    <x v="659"/>
    <n v="72"/>
    <x v="0"/>
    <x v="1"/>
    <x v="2"/>
    <n v="8361.48"/>
  </r>
  <r>
    <s v="PAT_2641"/>
    <x v="2"/>
    <x v="6754"/>
    <d v="2023-11-10T09:56:27"/>
    <x v="4"/>
    <x v="10"/>
    <x v="1779"/>
    <n v="57"/>
    <x v="0"/>
    <x v="2"/>
    <x v="1"/>
    <n v="728.98"/>
  </r>
  <r>
    <s v="PAT_973"/>
    <x v="3"/>
    <x v="6755"/>
    <d v="2023-11-10T16:11:56"/>
    <x v="4"/>
    <x v="10"/>
    <x v="673"/>
    <n v="39"/>
    <x v="0"/>
    <x v="2"/>
    <x v="2"/>
    <n v="3864.1"/>
  </r>
  <r>
    <s v="PAT_2604"/>
    <x v="1"/>
    <x v="6756"/>
    <d v="2023-11-10T22:27:25"/>
    <x v="4"/>
    <x v="10"/>
    <x v="636"/>
    <n v="78"/>
    <x v="1"/>
    <x v="0"/>
    <x v="1"/>
    <n v="8744.36"/>
  </r>
  <r>
    <s v="PAT_940"/>
    <x v="3"/>
    <x v="6757"/>
    <d v="2023-11-11T04:42:54"/>
    <x v="4"/>
    <x v="10"/>
    <x v="44"/>
    <n v="34"/>
    <x v="1"/>
    <x v="4"/>
    <x v="0"/>
    <n v="1704.69"/>
  </r>
  <r>
    <s v="PAT_624"/>
    <x v="1"/>
    <x v="6758"/>
    <d v="2023-11-11T10:58:23"/>
    <x v="4"/>
    <x v="10"/>
    <x v="486"/>
    <n v="89"/>
    <x v="1"/>
    <x v="0"/>
    <x v="0"/>
    <n v="6251.23"/>
  </r>
  <r>
    <s v="PAT_273"/>
    <x v="2"/>
    <x v="6759"/>
    <d v="2023-11-11T17:13:52"/>
    <x v="4"/>
    <x v="10"/>
    <x v="294"/>
    <n v="70"/>
    <x v="0"/>
    <x v="1"/>
    <x v="1"/>
    <n v="7660.78"/>
  </r>
  <r>
    <s v="PAT_2538"/>
    <x v="0"/>
    <x v="6760"/>
    <d v="2023-11-11T23:29:21"/>
    <x v="4"/>
    <x v="10"/>
    <x v="554"/>
    <n v="24"/>
    <x v="1"/>
    <x v="0"/>
    <x v="0"/>
    <n v="6199.55"/>
  </r>
  <r>
    <s v="PAT_1497"/>
    <x v="2"/>
    <x v="6761"/>
    <d v="2023-11-12T05:44:50"/>
    <x v="4"/>
    <x v="10"/>
    <x v="399"/>
    <n v="62"/>
    <x v="1"/>
    <x v="4"/>
    <x v="1"/>
    <n v="5277.25"/>
  </r>
  <r>
    <s v="PAT_1979"/>
    <x v="2"/>
    <x v="6762"/>
    <d v="2023-11-12T12:00:19"/>
    <x v="4"/>
    <x v="10"/>
    <x v="914"/>
    <n v="63"/>
    <x v="0"/>
    <x v="2"/>
    <x v="1"/>
    <n v="954.67"/>
  </r>
  <r>
    <s v="PAT_2991"/>
    <x v="3"/>
    <x v="6763"/>
    <d v="2023-11-12T18:15:47"/>
    <x v="4"/>
    <x v="10"/>
    <x v="1887"/>
    <n v="53"/>
    <x v="1"/>
    <x v="2"/>
    <x v="2"/>
    <n v="8955.69"/>
  </r>
  <r>
    <s v="PAT_847"/>
    <x v="3"/>
    <x v="6764"/>
    <d v="2023-11-13T00:31:16"/>
    <x v="4"/>
    <x v="10"/>
    <x v="2005"/>
    <n v="58"/>
    <x v="0"/>
    <x v="4"/>
    <x v="1"/>
    <n v="5336.27"/>
  </r>
  <r>
    <s v="PAT_422"/>
    <x v="3"/>
    <x v="6765"/>
    <d v="2023-11-13T06:46:45"/>
    <x v="4"/>
    <x v="10"/>
    <x v="1389"/>
    <n v="85"/>
    <x v="1"/>
    <x v="2"/>
    <x v="2"/>
    <n v="3554.74"/>
  </r>
  <r>
    <s v="PAT_650"/>
    <x v="3"/>
    <x v="6766"/>
    <d v="2023-11-13T13:02:14"/>
    <x v="4"/>
    <x v="10"/>
    <x v="754"/>
    <n v="52"/>
    <x v="1"/>
    <x v="4"/>
    <x v="2"/>
    <n v="4449.91"/>
  </r>
  <r>
    <s v="PAT_2385"/>
    <x v="0"/>
    <x v="6767"/>
    <d v="2023-11-13T19:17:43"/>
    <x v="4"/>
    <x v="10"/>
    <x v="878"/>
    <n v="55"/>
    <x v="0"/>
    <x v="4"/>
    <x v="2"/>
    <n v="1615.86"/>
  </r>
  <r>
    <s v="PAT_409"/>
    <x v="2"/>
    <x v="6768"/>
    <d v="2023-11-14T01:33:12"/>
    <x v="4"/>
    <x v="10"/>
    <x v="2265"/>
    <n v="20"/>
    <x v="1"/>
    <x v="1"/>
    <x v="2"/>
    <n v="1358.93"/>
  </r>
  <r>
    <s v="PAT_622"/>
    <x v="1"/>
    <x v="6769"/>
    <d v="2023-11-14T07:48:41"/>
    <x v="4"/>
    <x v="10"/>
    <x v="1786"/>
    <n v="30"/>
    <x v="0"/>
    <x v="1"/>
    <x v="2"/>
    <n v="6827.33"/>
  </r>
  <r>
    <s v="PAT_1933"/>
    <x v="3"/>
    <x v="6770"/>
    <d v="2023-11-14T14:04:10"/>
    <x v="4"/>
    <x v="10"/>
    <x v="2576"/>
    <n v="86"/>
    <x v="1"/>
    <x v="2"/>
    <x v="1"/>
    <n v="8946.41"/>
  </r>
  <r>
    <s v="PAT_657"/>
    <x v="0"/>
    <x v="6771"/>
    <d v="2023-11-14T20:19:39"/>
    <x v="4"/>
    <x v="10"/>
    <x v="994"/>
    <n v="83"/>
    <x v="0"/>
    <x v="1"/>
    <x v="0"/>
    <n v="2590.48"/>
  </r>
  <r>
    <s v="PAT_313"/>
    <x v="2"/>
    <x v="6772"/>
    <d v="2023-11-15T02:35:08"/>
    <x v="4"/>
    <x v="10"/>
    <x v="925"/>
    <n v="43"/>
    <x v="1"/>
    <x v="1"/>
    <x v="2"/>
    <n v="6902.33"/>
  </r>
  <r>
    <s v="PAT_1257"/>
    <x v="2"/>
    <x v="6773"/>
    <d v="2023-11-15T08:50:37"/>
    <x v="4"/>
    <x v="10"/>
    <x v="1268"/>
    <n v="45"/>
    <x v="0"/>
    <x v="3"/>
    <x v="0"/>
    <n v="3541.04"/>
  </r>
  <r>
    <s v="PAT_956"/>
    <x v="1"/>
    <x v="6774"/>
    <d v="2023-11-15T15:06:06"/>
    <x v="4"/>
    <x v="10"/>
    <x v="568"/>
    <n v="76"/>
    <x v="0"/>
    <x v="0"/>
    <x v="0"/>
    <n v="3575.86"/>
  </r>
  <r>
    <s v="PAT_1601"/>
    <x v="3"/>
    <x v="6775"/>
    <d v="2023-11-15T21:21:35"/>
    <x v="4"/>
    <x v="10"/>
    <x v="1285"/>
    <n v="45"/>
    <x v="1"/>
    <x v="3"/>
    <x v="0"/>
    <n v="9341.31"/>
  </r>
  <r>
    <s v="PAT_1194"/>
    <x v="3"/>
    <x v="6776"/>
    <d v="2023-11-16T03:37:04"/>
    <x v="4"/>
    <x v="10"/>
    <x v="1035"/>
    <n v="84"/>
    <x v="1"/>
    <x v="0"/>
    <x v="0"/>
    <n v="8341.83"/>
  </r>
  <r>
    <s v="PAT_680"/>
    <x v="0"/>
    <x v="6777"/>
    <d v="2023-11-16T09:52:33"/>
    <x v="4"/>
    <x v="10"/>
    <x v="121"/>
    <n v="26"/>
    <x v="0"/>
    <x v="3"/>
    <x v="0"/>
    <n v="3241.97"/>
  </r>
  <r>
    <s v="PAT_2477"/>
    <x v="3"/>
    <x v="6778"/>
    <d v="2023-11-16T16:08:01"/>
    <x v="4"/>
    <x v="10"/>
    <x v="11"/>
    <n v="31"/>
    <x v="0"/>
    <x v="3"/>
    <x v="2"/>
    <n v="6076"/>
  </r>
  <r>
    <s v="PAT_2359"/>
    <x v="3"/>
    <x v="6779"/>
    <d v="2023-11-16T22:23:30"/>
    <x v="4"/>
    <x v="10"/>
    <x v="406"/>
    <n v="27"/>
    <x v="1"/>
    <x v="0"/>
    <x v="0"/>
    <n v="5894.37"/>
  </r>
  <r>
    <s v="PAT_917"/>
    <x v="0"/>
    <x v="6780"/>
    <d v="2023-11-17T04:38:59"/>
    <x v="4"/>
    <x v="10"/>
    <x v="1991"/>
    <n v="34"/>
    <x v="0"/>
    <x v="3"/>
    <x v="2"/>
    <n v="8220.73"/>
  </r>
  <r>
    <s v="PAT_2202"/>
    <x v="2"/>
    <x v="6781"/>
    <d v="2023-11-17T10:54:28"/>
    <x v="4"/>
    <x v="10"/>
    <x v="300"/>
    <n v="37"/>
    <x v="1"/>
    <x v="0"/>
    <x v="2"/>
    <n v="4605.16"/>
  </r>
  <r>
    <s v="PAT_1604"/>
    <x v="2"/>
    <x v="6782"/>
    <d v="2023-11-17T17:09:57"/>
    <x v="4"/>
    <x v="10"/>
    <x v="2635"/>
    <n v="67"/>
    <x v="1"/>
    <x v="1"/>
    <x v="1"/>
    <n v="4805.1000000000004"/>
  </r>
  <r>
    <s v="PAT_2453"/>
    <x v="2"/>
    <x v="6783"/>
    <d v="2023-11-17T23:25:26"/>
    <x v="4"/>
    <x v="10"/>
    <x v="941"/>
    <n v="79"/>
    <x v="0"/>
    <x v="4"/>
    <x v="2"/>
    <n v="5386.04"/>
  </r>
  <r>
    <s v="PAT_2302"/>
    <x v="2"/>
    <x v="6784"/>
    <d v="2023-11-18T05:40:55"/>
    <x v="4"/>
    <x v="10"/>
    <x v="1714"/>
    <n v="51"/>
    <x v="0"/>
    <x v="2"/>
    <x v="0"/>
    <n v="3119.8"/>
  </r>
  <r>
    <s v="PAT_2963"/>
    <x v="3"/>
    <x v="6785"/>
    <d v="2023-11-18T11:56:24"/>
    <x v="4"/>
    <x v="10"/>
    <x v="2636"/>
    <n v="25"/>
    <x v="0"/>
    <x v="2"/>
    <x v="0"/>
    <n v="3296.23"/>
  </r>
  <r>
    <s v="PAT_1485"/>
    <x v="1"/>
    <x v="6786"/>
    <d v="2023-11-18T18:11:53"/>
    <x v="4"/>
    <x v="10"/>
    <x v="1550"/>
    <n v="67"/>
    <x v="1"/>
    <x v="4"/>
    <x v="2"/>
    <n v="1407.41"/>
  </r>
  <r>
    <s v="PAT_2664"/>
    <x v="2"/>
    <x v="6787"/>
    <d v="2023-11-19T00:27:22"/>
    <x v="4"/>
    <x v="10"/>
    <x v="1533"/>
    <n v="33"/>
    <x v="0"/>
    <x v="3"/>
    <x v="1"/>
    <n v="9812.4699999999993"/>
  </r>
  <r>
    <s v="PAT_1422"/>
    <x v="2"/>
    <x v="6788"/>
    <d v="2023-11-19T06:42:51"/>
    <x v="4"/>
    <x v="10"/>
    <x v="1497"/>
    <n v="79"/>
    <x v="0"/>
    <x v="4"/>
    <x v="2"/>
    <n v="6578.97"/>
  </r>
  <r>
    <s v="PAT_2090"/>
    <x v="1"/>
    <x v="6789"/>
    <d v="2023-11-19T12:58:20"/>
    <x v="4"/>
    <x v="10"/>
    <x v="2295"/>
    <n v="41"/>
    <x v="0"/>
    <x v="4"/>
    <x v="1"/>
    <n v="7935.9"/>
  </r>
  <r>
    <s v="PAT_2456"/>
    <x v="3"/>
    <x v="6790"/>
    <d v="2023-11-19T19:13:49"/>
    <x v="4"/>
    <x v="10"/>
    <x v="2626"/>
    <n v="29"/>
    <x v="1"/>
    <x v="3"/>
    <x v="2"/>
    <n v="1078.1400000000001"/>
  </r>
  <r>
    <s v="PAT_841"/>
    <x v="2"/>
    <x v="6791"/>
    <d v="2023-11-20T01:29:18"/>
    <x v="4"/>
    <x v="10"/>
    <x v="72"/>
    <n v="22"/>
    <x v="1"/>
    <x v="3"/>
    <x v="2"/>
    <n v="9798.4"/>
  </r>
  <r>
    <s v="PAT_1545"/>
    <x v="1"/>
    <x v="6792"/>
    <d v="2023-11-20T07:44:46"/>
    <x v="4"/>
    <x v="10"/>
    <x v="1022"/>
    <n v="38"/>
    <x v="0"/>
    <x v="3"/>
    <x v="1"/>
    <n v="8910.69"/>
  </r>
  <r>
    <s v="PAT_2982"/>
    <x v="2"/>
    <x v="6793"/>
    <d v="2023-11-20T14:00:15"/>
    <x v="4"/>
    <x v="10"/>
    <x v="2488"/>
    <n v="39"/>
    <x v="0"/>
    <x v="3"/>
    <x v="2"/>
    <n v="2207.0300000000002"/>
  </r>
  <r>
    <s v="PAT_2432"/>
    <x v="3"/>
    <x v="6794"/>
    <d v="2023-11-20T20:15:44"/>
    <x v="4"/>
    <x v="10"/>
    <x v="952"/>
    <n v="85"/>
    <x v="0"/>
    <x v="4"/>
    <x v="0"/>
    <n v="8644.57"/>
  </r>
  <r>
    <s v="PAT_1591"/>
    <x v="0"/>
    <x v="6795"/>
    <d v="2023-11-21T02:31:13"/>
    <x v="4"/>
    <x v="10"/>
    <x v="2637"/>
    <n v="52"/>
    <x v="1"/>
    <x v="2"/>
    <x v="0"/>
    <n v="9979.09"/>
  </r>
  <r>
    <s v="PAT_2752"/>
    <x v="1"/>
    <x v="6796"/>
    <d v="2023-11-21T08:46:42"/>
    <x v="4"/>
    <x v="10"/>
    <x v="1524"/>
    <n v="41"/>
    <x v="0"/>
    <x v="2"/>
    <x v="1"/>
    <n v="5776.71"/>
  </r>
  <r>
    <s v="PAT_653"/>
    <x v="3"/>
    <x v="6797"/>
    <d v="2023-11-21T15:02:11"/>
    <x v="4"/>
    <x v="10"/>
    <x v="1802"/>
    <n v="83"/>
    <x v="0"/>
    <x v="0"/>
    <x v="1"/>
    <n v="7229.23"/>
  </r>
  <r>
    <s v="PAT_1850"/>
    <x v="2"/>
    <x v="6798"/>
    <d v="2023-11-21T21:17:40"/>
    <x v="4"/>
    <x v="10"/>
    <x v="1572"/>
    <n v="59"/>
    <x v="0"/>
    <x v="4"/>
    <x v="2"/>
    <n v="9389.52"/>
  </r>
  <r>
    <s v="PAT_740"/>
    <x v="1"/>
    <x v="6799"/>
    <d v="2023-11-22T03:33:09"/>
    <x v="4"/>
    <x v="10"/>
    <x v="778"/>
    <n v="88"/>
    <x v="1"/>
    <x v="2"/>
    <x v="0"/>
    <n v="4249.67"/>
  </r>
  <r>
    <s v="PAT_2839"/>
    <x v="1"/>
    <x v="6800"/>
    <d v="2023-11-22T09:48:38"/>
    <x v="4"/>
    <x v="10"/>
    <x v="1072"/>
    <n v="47"/>
    <x v="0"/>
    <x v="4"/>
    <x v="2"/>
    <n v="3028.32"/>
  </r>
  <r>
    <s v="PAT_2691"/>
    <x v="0"/>
    <x v="6801"/>
    <d v="2023-11-22T16:04:07"/>
    <x v="4"/>
    <x v="10"/>
    <x v="2319"/>
    <n v="38"/>
    <x v="1"/>
    <x v="3"/>
    <x v="1"/>
    <n v="395.78"/>
  </r>
  <r>
    <s v="PAT_1022"/>
    <x v="3"/>
    <x v="6802"/>
    <d v="2023-11-22T22:19:36"/>
    <x v="4"/>
    <x v="10"/>
    <x v="300"/>
    <n v="70"/>
    <x v="1"/>
    <x v="4"/>
    <x v="0"/>
    <n v="9485.61"/>
  </r>
  <r>
    <s v="PAT_584"/>
    <x v="2"/>
    <x v="6803"/>
    <d v="2023-11-23T04:35:05"/>
    <x v="4"/>
    <x v="10"/>
    <x v="825"/>
    <n v="40"/>
    <x v="0"/>
    <x v="1"/>
    <x v="1"/>
    <n v="9197.35"/>
  </r>
  <r>
    <s v="PAT_937"/>
    <x v="0"/>
    <x v="6804"/>
    <d v="2023-11-23T10:50:34"/>
    <x v="4"/>
    <x v="10"/>
    <x v="1319"/>
    <n v="22"/>
    <x v="0"/>
    <x v="3"/>
    <x v="1"/>
    <n v="9887.98"/>
  </r>
  <r>
    <s v="PAT_2877"/>
    <x v="3"/>
    <x v="6805"/>
    <d v="2023-11-23T17:06:03"/>
    <x v="4"/>
    <x v="10"/>
    <x v="633"/>
    <n v="42"/>
    <x v="1"/>
    <x v="4"/>
    <x v="0"/>
    <n v="9502.4699999999993"/>
  </r>
  <r>
    <s v="PAT_28"/>
    <x v="3"/>
    <x v="6806"/>
    <d v="2023-11-23T23:21:32"/>
    <x v="4"/>
    <x v="10"/>
    <x v="2445"/>
    <n v="83"/>
    <x v="0"/>
    <x v="1"/>
    <x v="1"/>
    <n v="8961.86"/>
  </r>
  <r>
    <s v="PAT_1297"/>
    <x v="0"/>
    <x v="6807"/>
    <d v="2023-11-24T05:37:00"/>
    <x v="4"/>
    <x v="10"/>
    <x v="1534"/>
    <n v="80"/>
    <x v="0"/>
    <x v="1"/>
    <x v="2"/>
    <n v="6416.55"/>
  </r>
  <r>
    <s v="PAT_570"/>
    <x v="2"/>
    <x v="6808"/>
    <d v="2023-11-24T11:52:29"/>
    <x v="4"/>
    <x v="10"/>
    <x v="2531"/>
    <n v="69"/>
    <x v="1"/>
    <x v="3"/>
    <x v="0"/>
    <n v="6481.41"/>
  </r>
  <r>
    <s v="PAT_404"/>
    <x v="1"/>
    <x v="6809"/>
    <d v="2023-11-24T18:07:58"/>
    <x v="4"/>
    <x v="10"/>
    <x v="2205"/>
    <n v="53"/>
    <x v="0"/>
    <x v="0"/>
    <x v="0"/>
    <n v="1902.78"/>
  </r>
  <r>
    <s v="PAT_439"/>
    <x v="1"/>
    <x v="6810"/>
    <d v="2023-11-25T00:23:27"/>
    <x v="4"/>
    <x v="10"/>
    <x v="2146"/>
    <n v="89"/>
    <x v="1"/>
    <x v="1"/>
    <x v="0"/>
    <n v="4763.37"/>
  </r>
  <r>
    <s v="PAT_2541"/>
    <x v="2"/>
    <x v="6811"/>
    <d v="2023-11-25T06:38:56"/>
    <x v="4"/>
    <x v="10"/>
    <x v="271"/>
    <n v="50"/>
    <x v="0"/>
    <x v="3"/>
    <x v="1"/>
    <n v="7374.56"/>
  </r>
  <r>
    <s v="PAT_327"/>
    <x v="1"/>
    <x v="6812"/>
    <d v="2023-11-25T12:54:25"/>
    <x v="4"/>
    <x v="10"/>
    <x v="2638"/>
    <n v="80"/>
    <x v="0"/>
    <x v="3"/>
    <x v="1"/>
    <n v="7989.1"/>
  </r>
  <r>
    <s v="PAT_511"/>
    <x v="3"/>
    <x v="6813"/>
    <d v="2023-11-25T19:09:54"/>
    <x v="4"/>
    <x v="10"/>
    <x v="1155"/>
    <n v="55"/>
    <x v="0"/>
    <x v="0"/>
    <x v="2"/>
    <n v="9865.2099999999991"/>
  </r>
  <r>
    <s v="PAT_2964"/>
    <x v="2"/>
    <x v="6814"/>
    <d v="2023-11-26T01:25:23"/>
    <x v="4"/>
    <x v="10"/>
    <x v="661"/>
    <n v="54"/>
    <x v="0"/>
    <x v="3"/>
    <x v="0"/>
    <n v="1939.8"/>
  </r>
  <r>
    <s v="PAT_1222"/>
    <x v="1"/>
    <x v="6815"/>
    <d v="2023-11-26T07:40:52"/>
    <x v="4"/>
    <x v="10"/>
    <x v="2639"/>
    <n v="69"/>
    <x v="0"/>
    <x v="1"/>
    <x v="0"/>
    <n v="6381.71"/>
  </r>
  <r>
    <s v="PAT_2296"/>
    <x v="0"/>
    <x v="6816"/>
    <d v="2023-11-26T13:56:21"/>
    <x v="4"/>
    <x v="10"/>
    <x v="1522"/>
    <n v="64"/>
    <x v="0"/>
    <x v="2"/>
    <x v="0"/>
    <n v="869.49"/>
  </r>
  <r>
    <s v="PAT_1683"/>
    <x v="3"/>
    <x v="6817"/>
    <d v="2023-11-26T20:11:50"/>
    <x v="4"/>
    <x v="10"/>
    <x v="404"/>
    <n v="84"/>
    <x v="0"/>
    <x v="3"/>
    <x v="1"/>
    <n v="2158.5700000000002"/>
  </r>
  <r>
    <s v="PAT_28"/>
    <x v="3"/>
    <x v="6615"/>
    <d v="2023-11-27T02:27:19"/>
    <x v="4"/>
    <x v="10"/>
    <x v="2445"/>
    <n v="83"/>
    <x v="0"/>
    <x v="1"/>
    <x v="1"/>
    <n v="8961.86"/>
  </r>
  <r>
    <s v="PAT_2675"/>
    <x v="1"/>
    <x v="6818"/>
    <d v="2023-11-27T08:42:48"/>
    <x v="4"/>
    <x v="10"/>
    <x v="2065"/>
    <n v="56"/>
    <x v="0"/>
    <x v="2"/>
    <x v="0"/>
    <n v="9805.67"/>
  </r>
  <r>
    <s v="PAT_2655"/>
    <x v="1"/>
    <x v="6819"/>
    <d v="2023-11-27T14:58:17"/>
    <x v="4"/>
    <x v="10"/>
    <x v="2354"/>
    <n v="24"/>
    <x v="1"/>
    <x v="1"/>
    <x v="1"/>
    <n v="3934.32"/>
  </r>
  <r>
    <s v="PAT_353"/>
    <x v="2"/>
    <x v="6820"/>
    <d v="2023-11-27T21:13:46"/>
    <x v="4"/>
    <x v="10"/>
    <x v="1764"/>
    <n v="42"/>
    <x v="0"/>
    <x v="1"/>
    <x v="1"/>
    <n v="2574.4299999999998"/>
  </r>
  <r>
    <s v="PAT_744"/>
    <x v="0"/>
    <x v="6821"/>
    <d v="2023-11-28T03:29:14"/>
    <x v="4"/>
    <x v="10"/>
    <x v="2147"/>
    <n v="76"/>
    <x v="1"/>
    <x v="0"/>
    <x v="0"/>
    <n v="8392.99"/>
  </r>
  <r>
    <s v="PAT_599"/>
    <x v="0"/>
    <x v="6822"/>
    <d v="2023-11-28T09:44:43"/>
    <x v="4"/>
    <x v="10"/>
    <x v="862"/>
    <n v="29"/>
    <x v="0"/>
    <x v="3"/>
    <x v="0"/>
    <n v="2183.69"/>
  </r>
  <r>
    <s v="PAT_2005"/>
    <x v="2"/>
    <x v="6823"/>
    <d v="2023-11-28T16:00:12"/>
    <x v="4"/>
    <x v="10"/>
    <x v="769"/>
    <n v="38"/>
    <x v="0"/>
    <x v="2"/>
    <x v="1"/>
    <n v="993.28"/>
  </r>
  <r>
    <s v="PAT_2077"/>
    <x v="1"/>
    <x v="6824"/>
    <d v="2023-11-28T22:15:41"/>
    <x v="4"/>
    <x v="10"/>
    <x v="475"/>
    <n v="56"/>
    <x v="1"/>
    <x v="1"/>
    <x v="0"/>
    <n v="6166.56"/>
  </r>
  <r>
    <s v="PAT_2310"/>
    <x v="1"/>
    <x v="6825"/>
    <d v="2023-11-29T04:31:10"/>
    <x v="4"/>
    <x v="10"/>
    <x v="1073"/>
    <n v="59"/>
    <x v="1"/>
    <x v="1"/>
    <x v="2"/>
    <n v="8968.08"/>
  </r>
  <r>
    <s v="PAT_1498"/>
    <x v="2"/>
    <x v="6826"/>
    <d v="2023-11-29T10:46:39"/>
    <x v="4"/>
    <x v="10"/>
    <x v="1279"/>
    <n v="42"/>
    <x v="0"/>
    <x v="4"/>
    <x v="0"/>
    <n v="935.94"/>
  </r>
  <r>
    <s v="PAT_2968"/>
    <x v="3"/>
    <x v="6827"/>
    <d v="2023-11-29T17:02:08"/>
    <x v="4"/>
    <x v="10"/>
    <x v="2585"/>
    <n v="83"/>
    <x v="1"/>
    <x v="3"/>
    <x v="2"/>
    <n v="2233.42"/>
  </r>
  <r>
    <s v="PAT_1685"/>
    <x v="2"/>
    <x v="6828"/>
    <d v="2023-11-29T23:17:37"/>
    <x v="4"/>
    <x v="10"/>
    <x v="20"/>
    <n v="89"/>
    <x v="1"/>
    <x v="1"/>
    <x v="1"/>
    <n v="3646.21"/>
  </r>
  <r>
    <s v="PAT_71"/>
    <x v="3"/>
    <x v="6829"/>
    <d v="2023-11-30T05:33:06"/>
    <x v="4"/>
    <x v="10"/>
    <x v="1962"/>
    <n v="80"/>
    <x v="0"/>
    <x v="4"/>
    <x v="2"/>
    <n v="5092.8900000000003"/>
  </r>
  <r>
    <s v="PAT_2802"/>
    <x v="2"/>
    <x v="6830"/>
    <d v="2023-11-30T11:48:35"/>
    <x v="4"/>
    <x v="10"/>
    <x v="325"/>
    <n v="82"/>
    <x v="0"/>
    <x v="3"/>
    <x v="2"/>
    <n v="6258.53"/>
  </r>
  <r>
    <s v="PAT_1003"/>
    <x v="0"/>
    <x v="6831"/>
    <d v="2023-11-30T18:04:04"/>
    <x v="4"/>
    <x v="10"/>
    <x v="2615"/>
    <n v="34"/>
    <x v="1"/>
    <x v="3"/>
    <x v="0"/>
    <n v="1713.95"/>
  </r>
  <r>
    <s v="PAT_2951"/>
    <x v="3"/>
    <x v="6832"/>
    <d v="2023-12-01T00:19:33"/>
    <x v="4"/>
    <x v="11"/>
    <x v="189"/>
    <n v="28"/>
    <x v="0"/>
    <x v="3"/>
    <x v="0"/>
    <n v="8252.19"/>
  </r>
  <r>
    <s v="PAT_2433"/>
    <x v="2"/>
    <x v="2571"/>
    <d v="2023-12-01T06:35:02"/>
    <x v="4"/>
    <x v="11"/>
    <x v="904"/>
    <n v="73"/>
    <x v="1"/>
    <x v="2"/>
    <x v="1"/>
    <n v="9925"/>
  </r>
  <r>
    <s v="PAT_502"/>
    <x v="3"/>
    <x v="6833"/>
    <d v="2023-12-01T12:50:31"/>
    <x v="4"/>
    <x v="11"/>
    <x v="2640"/>
    <n v="29"/>
    <x v="0"/>
    <x v="2"/>
    <x v="2"/>
    <n v="251.97"/>
  </r>
  <r>
    <s v="PAT_1974"/>
    <x v="1"/>
    <x v="6834"/>
    <d v="2023-12-01T19:06:00"/>
    <x v="4"/>
    <x v="11"/>
    <x v="36"/>
    <n v="22"/>
    <x v="1"/>
    <x v="0"/>
    <x v="2"/>
    <n v="9487.5300000000007"/>
  </r>
  <r>
    <s v="PAT_1117"/>
    <x v="2"/>
    <x v="6835"/>
    <d v="2023-12-02T01:21:28"/>
    <x v="4"/>
    <x v="11"/>
    <x v="133"/>
    <n v="58"/>
    <x v="0"/>
    <x v="3"/>
    <x v="2"/>
    <n v="4374.71"/>
  </r>
  <r>
    <s v="PAT_262"/>
    <x v="2"/>
    <x v="6836"/>
    <d v="2023-12-02T07:36:57"/>
    <x v="4"/>
    <x v="11"/>
    <x v="2353"/>
    <n v="70"/>
    <x v="1"/>
    <x v="1"/>
    <x v="0"/>
    <n v="9656.3700000000008"/>
  </r>
  <r>
    <s v="PAT_1353"/>
    <x v="2"/>
    <x v="6837"/>
    <d v="2023-12-02T13:52:26"/>
    <x v="4"/>
    <x v="11"/>
    <x v="2350"/>
    <n v="64"/>
    <x v="0"/>
    <x v="0"/>
    <x v="2"/>
    <n v="6165.25"/>
  </r>
  <r>
    <s v="PAT_1497"/>
    <x v="3"/>
    <x v="6838"/>
    <d v="2023-12-02T20:07:55"/>
    <x v="4"/>
    <x v="11"/>
    <x v="399"/>
    <n v="62"/>
    <x v="1"/>
    <x v="4"/>
    <x v="1"/>
    <n v="5277.25"/>
  </r>
  <r>
    <s v="PAT_1657"/>
    <x v="1"/>
    <x v="6839"/>
    <d v="2023-12-03T02:23:24"/>
    <x v="4"/>
    <x v="11"/>
    <x v="596"/>
    <n v="34"/>
    <x v="1"/>
    <x v="3"/>
    <x v="1"/>
    <n v="7827.7"/>
  </r>
  <r>
    <s v="PAT_1630"/>
    <x v="1"/>
    <x v="6840"/>
    <d v="2023-12-03T08:38:53"/>
    <x v="4"/>
    <x v="11"/>
    <x v="2641"/>
    <n v="76"/>
    <x v="1"/>
    <x v="3"/>
    <x v="0"/>
    <n v="8879.4500000000007"/>
  </r>
  <r>
    <s v="PAT_1448"/>
    <x v="2"/>
    <x v="6841"/>
    <d v="2023-12-03T14:54:22"/>
    <x v="4"/>
    <x v="11"/>
    <x v="624"/>
    <n v="53"/>
    <x v="0"/>
    <x v="3"/>
    <x v="0"/>
    <n v="7483.82"/>
  </r>
  <r>
    <s v="PAT_1132"/>
    <x v="0"/>
    <x v="6842"/>
    <d v="2023-12-03T21:09:51"/>
    <x v="4"/>
    <x v="11"/>
    <x v="1669"/>
    <n v="21"/>
    <x v="1"/>
    <x v="2"/>
    <x v="2"/>
    <n v="8683.5400000000009"/>
  </r>
  <r>
    <s v="PAT_1023"/>
    <x v="0"/>
    <x v="6843"/>
    <d v="2023-12-04T03:25:20"/>
    <x v="4"/>
    <x v="11"/>
    <x v="1543"/>
    <n v="45"/>
    <x v="0"/>
    <x v="0"/>
    <x v="2"/>
    <n v="1870.88"/>
  </r>
  <r>
    <s v="PAT_1291"/>
    <x v="3"/>
    <x v="6844"/>
    <d v="2023-12-04T09:40:49"/>
    <x v="4"/>
    <x v="11"/>
    <x v="193"/>
    <n v="61"/>
    <x v="1"/>
    <x v="4"/>
    <x v="2"/>
    <n v="4254.99"/>
  </r>
  <r>
    <s v="PAT_637"/>
    <x v="1"/>
    <x v="6845"/>
    <d v="2023-12-04T15:56:18"/>
    <x v="4"/>
    <x v="11"/>
    <x v="2327"/>
    <n v="27"/>
    <x v="1"/>
    <x v="3"/>
    <x v="2"/>
    <n v="7686"/>
  </r>
  <r>
    <s v="PAT_1329"/>
    <x v="0"/>
    <x v="6846"/>
    <d v="2023-12-04T22:11:47"/>
    <x v="4"/>
    <x v="11"/>
    <x v="897"/>
    <n v="88"/>
    <x v="1"/>
    <x v="0"/>
    <x v="2"/>
    <n v="2833.71"/>
  </r>
  <r>
    <s v="PAT_407"/>
    <x v="1"/>
    <x v="6847"/>
    <d v="2023-12-05T04:27:16"/>
    <x v="4"/>
    <x v="11"/>
    <x v="1691"/>
    <n v="59"/>
    <x v="0"/>
    <x v="4"/>
    <x v="2"/>
    <n v="97.85"/>
  </r>
  <r>
    <s v="PAT_573"/>
    <x v="3"/>
    <x v="6848"/>
    <d v="2023-12-05T10:42:45"/>
    <x v="4"/>
    <x v="11"/>
    <x v="1644"/>
    <n v="28"/>
    <x v="0"/>
    <x v="4"/>
    <x v="2"/>
    <n v="5713.52"/>
  </r>
  <r>
    <s v="PAT_875"/>
    <x v="3"/>
    <x v="6849"/>
    <d v="2023-12-05T16:58:14"/>
    <x v="4"/>
    <x v="11"/>
    <x v="1128"/>
    <n v="25"/>
    <x v="1"/>
    <x v="3"/>
    <x v="1"/>
    <n v="612.26"/>
  </r>
  <r>
    <s v="PAT_2422"/>
    <x v="0"/>
    <x v="6850"/>
    <d v="2023-12-05T23:13:42"/>
    <x v="4"/>
    <x v="11"/>
    <x v="688"/>
    <n v="73"/>
    <x v="0"/>
    <x v="3"/>
    <x v="0"/>
    <n v="3382.68"/>
  </r>
  <r>
    <s v="PAT_450"/>
    <x v="3"/>
    <x v="6851"/>
    <d v="2023-12-06T05:29:11"/>
    <x v="4"/>
    <x v="11"/>
    <x v="1049"/>
    <n v="37"/>
    <x v="1"/>
    <x v="1"/>
    <x v="0"/>
    <n v="6603.4"/>
  </r>
  <r>
    <s v="PAT_2986"/>
    <x v="3"/>
    <x v="6852"/>
    <d v="2023-12-06T11:44:40"/>
    <x v="4"/>
    <x v="11"/>
    <x v="1766"/>
    <n v="57"/>
    <x v="1"/>
    <x v="3"/>
    <x v="0"/>
    <n v="4931.41"/>
  </r>
  <r>
    <s v="PAT_693"/>
    <x v="3"/>
    <x v="6853"/>
    <d v="2023-12-06T18:00:09"/>
    <x v="4"/>
    <x v="11"/>
    <x v="2544"/>
    <n v="89"/>
    <x v="0"/>
    <x v="2"/>
    <x v="2"/>
    <n v="7105.62"/>
  </r>
  <r>
    <s v="PAT_2957"/>
    <x v="0"/>
    <x v="6854"/>
    <d v="2023-12-07T00:15:38"/>
    <x v="4"/>
    <x v="11"/>
    <x v="2292"/>
    <n v="80"/>
    <x v="1"/>
    <x v="2"/>
    <x v="2"/>
    <n v="3892.46"/>
  </r>
  <r>
    <s v="PAT_114"/>
    <x v="0"/>
    <x v="6855"/>
    <d v="2023-12-07T06:31:07"/>
    <x v="4"/>
    <x v="11"/>
    <x v="929"/>
    <n v="36"/>
    <x v="0"/>
    <x v="1"/>
    <x v="1"/>
    <n v="2567.4699999999998"/>
  </r>
  <r>
    <s v="PAT_1618"/>
    <x v="3"/>
    <x v="6856"/>
    <d v="2023-12-07T12:46:36"/>
    <x v="4"/>
    <x v="11"/>
    <x v="2642"/>
    <n v="49"/>
    <x v="1"/>
    <x v="3"/>
    <x v="0"/>
    <n v="9783.9500000000007"/>
  </r>
  <r>
    <s v="PAT_2354"/>
    <x v="3"/>
    <x v="6857"/>
    <d v="2023-12-07T19:02:05"/>
    <x v="4"/>
    <x v="11"/>
    <x v="1877"/>
    <n v="35"/>
    <x v="1"/>
    <x v="2"/>
    <x v="1"/>
    <n v="8998.6"/>
  </r>
  <r>
    <s v="PAT_694"/>
    <x v="1"/>
    <x v="6858"/>
    <d v="2023-12-08T01:17:34"/>
    <x v="4"/>
    <x v="11"/>
    <x v="84"/>
    <n v="20"/>
    <x v="0"/>
    <x v="3"/>
    <x v="0"/>
    <n v="9773.17"/>
  </r>
  <r>
    <s v="PAT_2534"/>
    <x v="1"/>
    <x v="6859"/>
    <d v="2023-12-08T07:33:03"/>
    <x v="4"/>
    <x v="11"/>
    <x v="845"/>
    <n v="67"/>
    <x v="1"/>
    <x v="0"/>
    <x v="1"/>
    <n v="8335.82"/>
  </r>
  <r>
    <s v="PAT_1425"/>
    <x v="2"/>
    <x v="6860"/>
    <d v="2023-12-08T13:48:32"/>
    <x v="4"/>
    <x v="11"/>
    <x v="693"/>
    <n v="58"/>
    <x v="1"/>
    <x v="4"/>
    <x v="2"/>
    <n v="682.88"/>
  </r>
  <r>
    <s v="PAT_1228"/>
    <x v="0"/>
    <x v="6861"/>
    <d v="2023-12-08T20:04:01"/>
    <x v="4"/>
    <x v="11"/>
    <x v="344"/>
    <n v="42"/>
    <x v="0"/>
    <x v="1"/>
    <x v="2"/>
    <n v="9532.4500000000007"/>
  </r>
  <r>
    <s v="PAT_464"/>
    <x v="0"/>
    <x v="6862"/>
    <d v="2023-12-09T02:19:30"/>
    <x v="4"/>
    <x v="11"/>
    <x v="2643"/>
    <n v="72"/>
    <x v="1"/>
    <x v="3"/>
    <x v="2"/>
    <n v="2443.62"/>
  </r>
  <r>
    <s v="PAT_2882"/>
    <x v="3"/>
    <x v="6863"/>
    <d v="2023-12-09T08:34:59"/>
    <x v="4"/>
    <x v="11"/>
    <x v="381"/>
    <n v="41"/>
    <x v="0"/>
    <x v="0"/>
    <x v="1"/>
    <n v="406.18"/>
  </r>
  <r>
    <s v="PAT_1357"/>
    <x v="0"/>
    <x v="6864"/>
    <d v="2023-12-09T14:50:28"/>
    <x v="4"/>
    <x v="11"/>
    <x v="167"/>
    <n v="68"/>
    <x v="0"/>
    <x v="3"/>
    <x v="0"/>
    <n v="2365.61"/>
  </r>
  <r>
    <s v="PAT_211"/>
    <x v="2"/>
    <x v="6865"/>
    <d v="2023-12-09T21:05:56"/>
    <x v="4"/>
    <x v="11"/>
    <x v="2644"/>
    <n v="89"/>
    <x v="0"/>
    <x v="4"/>
    <x v="2"/>
    <n v="4938.45"/>
  </r>
  <r>
    <s v="PAT_2385"/>
    <x v="3"/>
    <x v="6866"/>
    <d v="2023-12-10T03:21:25"/>
    <x v="4"/>
    <x v="11"/>
    <x v="878"/>
    <n v="55"/>
    <x v="0"/>
    <x v="4"/>
    <x v="2"/>
    <n v="1615.86"/>
  </r>
  <r>
    <s v="PAT_1502"/>
    <x v="1"/>
    <x v="6867"/>
    <d v="2023-12-10T09:36:54"/>
    <x v="4"/>
    <x v="11"/>
    <x v="2020"/>
    <n v="43"/>
    <x v="0"/>
    <x v="1"/>
    <x v="2"/>
    <n v="7187.09"/>
  </r>
  <r>
    <s v="PAT_313"/>
    <x v="1"/>
    <x v="6868"/>
    <d v="2023-12-10T15:52:23"/>
    <x v="4"/>
    <x v="11"/>
    <x v="925"/>
    <n v="43"/>
    <x v="1"/>
    <x v="1"/>
    <x v="2"/>
    <n v="6902.33"/>
  </r>
  <r>
    <s v="PAT_765"/>
    <x v="0"/>
    <x v="6869"/>
    <d v="2023-12-10T22:07:52"/>
    <x v="4"/>
    <x v="11"/>
    <x v="1180"/>
    <n v="73"/>
    <x v="1"/>
    <x v="3"/>
    <x v="2"/>
    <n v="8531.9"/>
  </r>
  <r>
    <s v="PAT_355"/>
    <x v="0"/>
    <x v="6870"/>
    <d v="2023-12-11T04:23:21"/>
    <x v="4"/>
    <x v="11"/>
    <x v="2114"/>
    <n v="20"/>
    <x v="1"/>
    <x v="1"/>
    <x v="1"/>
    <n v="4811.63"/>
  </r>
  <r>
    <s v="PAT_2845"/>
    <x v="2"/>
    <x v="6871"/>
    <d v="2023-12-11T10:38:50"/>
    <x v="4"/>
    <x v="11"/>
    <x v="924"/>
    <n v="56"/>
    <x v="1"/>
    <x v="0"/>
    <x v="1"/>
    <n v="6014.26"/>
  </r>
  <r>
    <s v="PAT_2026"/>
    <x v="3"/>
    <x v="6872"/>
    <d v="2023-12-11T16:54:19"/>
    <x v="4"/>
    <x v="11"/>
    <x v="1221"/>
    <n v="41"/>
    <x v="1"/>
    <x v="2"/>
    <x v="1"/>
    <n v="6344.79"/>
  </r>
  <r>
    <s v="PAT_2086"/>
    <x v="2"/>
    <x v="6873"/>
    <d v="2023-12-11T23:09:48"/>
    <x v="4"/>
    <x v="11"/>
    <x v="1293"/>
    <n v="49"/>
    <x v="0"/>
    <x v="2"/>
    <x v="0"/>
    <n v="4043.11"/>
  </r>
  <r>
    <s v="PAT_2849"/>
    <x v="2"/>
    <x v="6874"/>
    <d v="2023-12-12T05:25:17"/>
    <x v="4"/>
    <x v="11"/>
    <x v="2073"/>
    <n v="64"/>
    <x v="1"/>
    <x v="3"/>
    <x v="1"/>
    <n v="9849.57"/>
  </r>
  <r>
    <s v="PAT_71"/>
    <x v="1"/>
    <x v="6875"/>
    <d v="2023-12-12T11:40:46"/>
    <x v="4"/>
    <x v="11"/>
    <x v="1962"/>
    <n v="80"/>
    <x v="0"/>
    <x v="4"/>
    <x v="2"/>
    <n v="5092.8900000000003"/>
  </r>
  <r>
    <s v="PAT_1740"/>
    <x v="2"/>
    <x v="6876"/>
    <d v="2023-12-12T17:56:15"/>
    <x v="4"/>
    <x v="11"/>
    <x v="2597"/>
    <n v="67"/>
    <x v="0"/>
    <x v="3"/>
    <x v="1"/>
    <n v="6745.75"/>
  </r>
  <r>
    <s v="PAT_828"/>
    <x v="2"/>
    <x v="2650"/>
    <d v="2023-12-13T00:11:44"/>
    <x v="4"/>
    <x v="11"/>
    <x v="319"/>
    <n v="28"/>
    <x v="1"/>
    <x v="3"/>
    <x v="1"/>
    <n v="6629.34"/>
  </r>
  <r>
    <s v="PAT_2855"/>
    <x v="2"/>
    <x v="6877"/>
    <d v="2023-12-13T06:27:13"/>
    <x v="4"/>
    <x v="11"/>
    <x v="997"/>
    <n v="61"/>
    <x v="0"/>
    <x v="1"/>
    <x v="0"/>
    <n v="7982.18"/>
  </r>
  <r>
    <s v="PAT_85"/>
    <x v="1"/>
    <x v="6878"/>
    <d v="2023-12-13T12:42:42"/>
    <x v="4"/>
    <x v="11"/>
    <x v="345"/>
    <n v="69"/>
    <x v="0"/>
    <x v="3"/>
    <x v="0"/>
    <n v="5292.58"/>
  </r>
  <r>
    <s v="PAT_2659"/>
    <x v="1"/>
    <x v="6879"/>
    <d v="2023-12-13T18:58:10"/>
    <x v="4"/>
    <x v="11"/>
    <x v="772"/>
    <n v="85"/>
    <x v="1"/>
    <x v="4"/>
    <x v="0"/>
    <n v="1217.3800000000001"/>
  </r>
  <r>
    <s v="PAT_1111"/>
    <x v="3"/>
    <x v="6880"/>
    <d v="2023-12-14T01:13:39"/>
    <x v="4"/>
    <x v="11"/>
    <x v="1189"/>
    <n v="84"/>
    <x v="1"/>
    <x v="1"/>
    <x v="0"/>
    <n v="6938.99"/>
  </r>
  <r>
    <s v="PAT_1221"/>
    <x v="1"/>
    <x v="6881"/>
    <d v="2023-12-14T07:29:08"/>
    <x v="4"/>
    <x v="11"/>
    <x v="15"/>
    <n v="26"/>
    <x v="0"/>
    <x v="1"/>
    <x v="1"/>
    <n v="9273.9599999999991"/>
  </r>
  <r>
    <s v="PAT_2145"/>
    <x v="0"/>
    <x v="6882"/>
    <d v="2023-12-14T13:44:37"/>
    <x v="4"/>
    <x v="11"/>
    <x v="1387"/>
    <n v="30"/>
    <x v="1"/>
    <x v="4"/>
    <x v="1"/>
    <n v="4181.3999999999996"/>
  </r>
  <r>
    <s v="PAT_2324"/>
    <x v="3"/>
    <x v="6883"/>
    <d v="2023-12-14T20:00:06"/>
    <x v="4"/>
    <x v="11"/>
    <x v="806"/>
    <n v="58"/>
    <x v="0"/>
    <x v="3"/>
    <x v="0"/>
    <n v="8926.6299999999992"/>
  </r>
  <r>
    <s v="PAT_2518"/>
    <x v="0"/>
    <x v="6884"/>
    <d v="2023-12-15T02:15:35"/>
    <x v="4"/>
    <x v="11"/>
    <x v="2645"/>
    <n v="56"/>
    <x v="0"/>
    <x v="0"/>
    <x v="0"/>
    <n v="6089.46"/>
  </r>
  <r>
    <s v="PAT_2394"/>
    <x v="3"/>
    <x v="6885"/>
    <d v="2023-12-15T08:31:04"/>
    <x v="4"/>
    <x v="11"/>
    <x v="2570"/>
    <n v="89"/>
    <x v="0"/>
    <x v="2"/>
    <x v="2"/>
    <n v="2834.97"/>
  </r>
  <r>
    <s v="PAT_345"/>
    <x v="1"/>
    <x v="6886"/>
    <d v="2023-12-15T14:46:33"/>
    <x v="4"/>
    <x v="11"/>
    <x v="1692"/>
    <n v="41"/>
    <x v="0"/>
    <x v="3"/>
    <x v="2"/>
    <n v="1765.73"/>
  </r>
  <r>
    <s v="PAT_944"/>
    <x v="0"/>
    <x v="6887"/>
    <d v="2023-12-15T21:02:02"/>
    <x v="4"/>
    <x v="11"/>
    <x v="65"/>
    <n v="27"/>
    <x v="0"/>
    <x v="4"/>
    <x v="2"/>
    <n v="7379.31"/>
  </r>
  <r>
    <s v="PAT_303"/>
    <x v="3"/>
    <x v="6888"/>
    <d v="2023-12-16T03:17:31"/>
    <x v="4"/>
    <x v="11"/>
    <x v="2492"/>
    <n v="70"/>
    <x v="0"/>
    <x v="2"/>
    <x v="0"/>
    <n v="3121.82"/>
  </r>
  <r>
    <s v="PAT_2340"/>
    <x v="1"/>
    <x v="6889"/>
    <d v="2023-12-16T09:33:00"/>
    <x v="4"/>
    <x v="11"/>
    <x v="42"/>
    <n v="58"/>
    <x v="0"/>
    <x v="1"/>
    <x v="2"/>
    <n v="8126.56"/>
  </r>
  <r>
    <s v="PAT_1770"/>
    <x v="1"/>
    <x v="6890"/>
    <d v="2023-12-16T15:48:29"/>
    <x v="4"/>
    <x v="11"/>
    <x v="1488"/>
    <n v="21"/>
    <x v="1"/>
    <x v="3"/>
    <x v="0"/>
    <n v="5035.75"/>
  </r>
  <r>
    <s v="PAT_2789"/>
    <x v="1"/>
    <x v="6891"/>
    <d v="2023-12-16T22:03:58"/>
    <x v="4"/>
    <x v="11"/>
    <x v="915"/>
    <n v="46"/>
    <x v="1"/>
    <x v="3"/>
    <x v="1"/>
    <n v="1429.36"/>
  </r>
  <r>
    <s v="PAT_1527"/>
    <x v="3"/>
    <x v="6892"/>
    <d v="2023-12-17T04:19:27"/>
    <x v="4"/>
    <x v="11"/>
    <x v="2295"/>
    <n v="37"/>
    <x v="0"/>
    <x v="3"/>
    <x v="2"/>
    <n v="4631.82"/>
  </r>
  <r>
    <s v="PAT_1764"/>
    <x v="1"/>
    <x v="6893"/>
    <d v="2023-12-17T10:34:55"/>
    <x v="4"/>
    <x v="11"/>
    <x v="172"/>
    <n v="85"/>
    <x v="1"/>
    <x v="2"/>
    <x v="0"/>
    <n v="2059.33"/>
  </r>
  <r>
    <s v="PAT_1237"/>
    <x v="0"/>
    <x v="6894"/>
    <d v="2023-12-17T16:50:24"/>
    <x v="4"/>
    <x v="11"/>
    <x v="313"/>
    <n v="54"/>
    <x v="1"/>
    <x v="2"/>
    <x v="0"/>
    <n v="8782.77"/>
  </r>
  <r>
    <s v="PAT_1732"/>
    <x v="3"/>
    <x v="6895"/>
    <d v="2023-12-17T23:05:53"/>
    <x v="4"/>
    <x v="11"/>
    <x v="676"/>
    <n v="59"/>
    <x v="0"/>
    <x v="0"/>
    <x v="2"/>
    <n v="8207.3700000000008"/>
  </r>
  <r>
    <s v="PAT_1773"/>
    <x v="1"/>
    <x v="6896"/>
    <d v="2023-12-18T05:21:22"/>
    <x v="4"/>
    <x v="11"/>
    <x v="2257"/>
    <n v="69"/>
    <x v="0"/>
    <x v="3"/>
    <x v="0"/>
    <n v="9027.92"/>
  </r>
  <r>
    <s v="PAT_1518"/>
    <x v="0"/>
    <x v="6897"/>
    <d v="2023-12-18T11:36:51"/>
    <x v="4"/>
    <x v="11"/>
    <x v="989"/>
    <n v="49"/>
    <x v="1"/>
    <x v="3"/>
    <x v="1"/>
    <n v="3304.84"/>
  </r>
  <r>
    <s v="PAT_34"/>
    <x v="2"/>
    <x v="6898"/>
    <d v="2023-12-18T17:52:20"/>
    <x v="4"/>
    <x v="11"/>
    <x v="2343"/>
    <n v="66"/>
    <x v="0"/>
    <x v="4"/>
    <x v="0"/>
    <n v="4457.33"/>
  </r>
  <r>
    <s v="PAT_14"/>
    <x v="3"/>
    <x v="6899"/>
    <d v="2023-12-19T00:07:49"/>
    <x v="4"/>
    <x v="11"/>
    <x v="2069"/>
    <n v="88"/>
    <x v="0"/>
    <x v="4"/>
    <x v="2"/>
    <n v="7944.17"/>
  </r>
  <r>
    <s v="PAT_1511"/>
    <x v="0"/>
    <x v="6900"/>
    <d v="2023-12-19T06:23:18"/>
    <x v="4"/>
    <x v="11"/>
    <x v="1613"/>
    <n v="26"/>
    <x v="1"/>
    <x v="0"/>
    <x v="2"/>
    <n v="2110.17"/>
  </r>
  <r>
    <s v="PAT_1876"/>
    <x v="2"/>
    <x v="6901"/>
    <d v="2023-12-19T12:38:47"/>
    <x v="4"/>
    <x v="11"/>
    <x v="1677"/>
    <n v="33"/>
    <x v="1"/>
    <x v="2"/>
    <x v="2"/>
    <n v="6710.41"/>
  </r>
  <r>
    <s v="PAT_2220"/>
    <x v="0"/>
    <x v="6902"/>
    <d v="2023-12-19T18:54:16"/>
    <x v="4"/>
    <x v="11"/>
    <x v="1474"/>
    <n v="66"/>
    <x v="0"/>
    <x v="4"/>
    <x v="2"/>
    <n v="1539.66"/>
  </r>
  <r>
    <s v="PAT_1487"/>
    <x v="2"/>
    <x v="6903"/>
    <d v="2023-12-20T01:09:45"/>
    <x v="4"/>
    <x v="11"/>
    <x v="956"/>
    <n v="50"/>
    <x v="1"/>
    <x v="4"/>
    <x v="1"/>
    <n v="7463.51"/>
  </r>
  <r>
    <s v="PAT_2189"/>
    <x v="1"/>
    <x v="6904"/>
    <d v="2023-12-20T07:25:14"/>
    <x v="4"/>
    <x v="11"/>
    <x v="1259"/>
    <n v="65"/>
    <x v="0"/>
    <x v="1"/>
    <x v="1"/>
    <n v="481.14"/>
  </r>
  <r>
    <s v="PAT_2770"/>
    <x v="3"/>
    <x v="6905"/>
    <d v="2023-12-20T13:40:43"/>
    <x v="4"/>
    <x v="11"/>
    <x v="1477"/>
    <n v="24"/>
    <x v="1"/>
    <x v="2"/>
    <x v="0"/>
    <n v="7243.84"/>
  </r>
  <r>
    <s v="PAT_1788"/>
    <x v="2"/>
    <x v="6906"/>
    <d v="2023-12-20T19:56:12"/>
    <x v="4"/>
    <x v="11"/>
    <x v="1081"/>
    <n v="25"/>
    <x v="0"/>
    <x v="1"/>
    <x v="0"/>
    <n v="6571.7"/>
  </r>
  <r>
    <s v="PAT_1688"/>
    <x v="0"/>
    <x v="6907"/>
    <d v="2023-12-21T02:11:41"/>
    <x v="4"/>
    <x v="11"/>
    <x v="1355"/>
    <n v="83"/>
    <x v="0"/>
    <x v="2"/>
    <x v="0"/>
    <n v="8629.99"/>
  </r>
  <r>
    <s v="PAT_525"/>
    <x v="3"/>
    <x v="6908"/>
    <d v="2023-12-21T08:27:09"/>
    <x v="4"/>
    <x v="11"/>
    <x v="1500"/>
    <n v="19"/>
    <x v="1"/>
    <x v="0"/>
    <x v="2"/>
    <n v="3563.82"/>
  </r>
  <r>
    <s v="PAT_334"/>
    <x v="0"/>
    <x v="6909"/>
    <d v="2023-12-21T14:42:38"/>
    <x v="4"/>
    <x v="11"/>
    <x v="1992"/>
    <n v="43"/>
    <x v="1"/>
    <x v="0"/>
    <x v="1"/>
    <n v="9371.09"/>
  </r>
  <r>
    <s v="PAT_992"/>
    <x v="2"/>
    <x v="6910"/>
    <d v="2023-12-21T20:58:07"/>
    <x v="4"/>
    <x v="11"/>
    <x v="1583"/>
    <n v="36"/>
    <x v="1"/>
    <x v="4"/>
    <x v="0"/>
    <n v="3292.96"/>
  </r>
  <r>
    <s v="PAT_35"/>
    <x v="2"/>
    <x v="6911"/>
    <d v="2023-12-22T03:13:36"/>
    <x v="4"/>
    <x v="11"/>
    <x v="1984"/>
    <n v="19"/>
    <x v="0"/>
    <x v="0"/>
    <x v="1"/>
    <n v="7257.29"/>
  </r>
  <r>
    <s v="PAT_1331"/>
    <x v="2"/>
    <x v="6912"/>
    <d v="2023-12-22T09:29:05"/>
    <x v="4"/>
    <x v="11"/>
    <x v="2417"/>
    <n v="28"/>
    <x v="1"/>
    <x v="4"/>
    <x v="2"/>
    <n v="7497.59"/>
  </r>
  <r>
    <s v="PAT_1609"/>
    <x v="1"/>
    <x v="6913"/>
    <d v="2023-12-22T15:44:34"/>
    <x v="4"/>
    <x v="11"/>
    <x v="789"/>
    <n v="42"/>
    <x v="1"/>
    <x v="2"/>
    <x v="0"/>
    <n v="3415.02"/>
  </r>
  <r>
    <s v="PAT_578"/>
    <x v="3"/>
    <x v="6914"/>
    <d v="2023-12-22T22:00:03"/>
    <x v="4"/>
    <x v="11"/>
    <x v="1074"/>
    <n v="40"/>
    <x v="0"/>
    <x v="2"/>
    <x v="1"/>
    <n v="8080.44"/>
  </r>
  <r>
    <s v="PAT_645"/>
    <x v="0"/>
    <x v="6915"/>
    <d v="2023-12-23T04:15:32"/>
    <x v="4"/>
    <x v="11"/>
    <x v="1886"/>
    <n v="37"/>
    <x v="1"/>
    <x v="4"/>
    <x v="1"/>
    <n v="8400.16"/>
  </r>
  <r>
    <s v="PAT_1242"/>
    <x v="1"/>
    <x v="6916"/>
    <d v="2023-12-23T10:31:01"/>
    <x v="4"/>
    <x v="11"/>
    <x v="1004"/>
    <n v="18"/>
    <x v="1"/>
    <x v="4"/>
    <x v="0"/>
    <n v="2713.26"/>
  </r>
  <r>
    <s v="PAT_2630"/>
    <x v="0"/>
    <x v="6917"/>
    <d v="2023-12-23T16:46:30"/>
    <x v="4"/>
    <x v="11"/>
    <x v="1837"/>
    <n v="54"/>
    <x v="0"/>
    <x v="0"/>
    <x v="0"/>
    <n v="2104.71"/>
  </r>
  <r>
    <s v="PAT_1287"/>
    <x v="3"/>
    <x v="6918"/>
    <d v="2023-12-23T23:01:59"/>
    <x v="4"/>
    <x v="11"/>
    <x v="2646"/>
    <n v="46"/>
    <x v="1"/>
    <x v="4"/>
    <x v="0"/>
    <n v="8087.28"/>
  </r>
  <r>
    <s v="PAT_1399"/>
    <x v="2"/>
    <x v="6919"/>
    <d v="2023-12-24T05:17:28"/>
    <x v="4"/>
    <x v="11"/>
    <x v="1722"/>
    <n v="89"/>
    <x v="1"/>
    <x v="3"/>
    <x v="1"/>
    <n v="7371.83"/>
  </r>
  <r>
    <s v="PAT_2852"/>
    <x v="3"/>
    <x v="6920"/>
    <d v="2023-12-24T11:32:57"/>
    <x v="4"/>
    <x v="11"/>
    <x v="597"/>
    <n v="57"/>
    <x v="1"/>
    <x v="2"/>
    <x v="0"/>
    <n v="7779.89"/>
  </r>
  <r>
    <s v="PAT_1915"/>
    <x v="2"/>
    <x v="6921"/>
    <d v="2023-12-24T17:48:26"/>
    <x v="4"/>
    <x v="11"/>
    <x v="1458"/>
    <n v="56"/>
    <x v="1"/>
    <x v="1"/>
    <x v="1"/>
    <n v="1711.1"/>
  </r>
  <r>
    <s v="PAT_2321"/>
    <x v="2"/>
    <x v="6922"/>
    <d v="2023-12-25T00:03:55"/>
    <x v="4"/>
    <x v="11"/>
    <x v="937"/>
    <n v="81"/>
    <x v="0"/>
    <x v="0"/>
    <x v="2"/>
    <n v="4878.37"/>
  </r>
  <r>
    <s v="PAT_946"/>
    <x v="1"/>
    <x v="6923"/>
    <d v="2023-12-25T06:19:23"/>
    <x v="4"/>
    <x v="11"/>
    <x v="2647"/>
    <n v="68"/>
    <x v="1"/>
    <x v="4"/>
    <x v="0"/>
    <n v="839.45"/>
  </r>
  <r>
    <s v="PAT_1079"/>
    <x v="1"/>
    <x v="6924"/>
    <d v="2023-12-25T12:34:52"/>
    <x v="4"/>
    <x v="11"/>
    <x v="2565"/>
    <n v="78"/>
    <x v="1"/>
    <x v="1"/>
    <x v="1"/>
    <n v="3256.12"/>
  </r>
  <r>
    <s v="PAT_1530"/>
    <x v="3"/>
    <x v="6925"/>
    <d v="2023-12-25T18:50:21"/>
    <x v="4"/>
    <x v="11"/>
    <x v="1297"/>
    <n v="87"/>
    <x v="0"/>
    <x v="1"/>
    <x v="0"/>
    <n v="8517.0300000000007"/>
  </r>
  <r>
    <s v="PAT_134"/>
    <x v="1"/>
    <x v="6926"/>
    <d v="2023-12-26T01:05:50"/>
    <x v="4"/>
    <x v="11"/>
    <x v="5"/>
    <n v="66"/>
    <x v="0"/>
    <x v="0"/>
    <x v="0"/>
    <n v="8919.2800000000007"/>
  </r>
  <r>
    <s v="PAT_1567"/>
    <x v="2"/>
    <x v="6927"/>
    <d v="2023-12-26T07:21:19"/>
    <x v="4"/>
    <x v="11"/>
    <x v="2648"/>
    <n v="21"/>
    <x v="1"/>
    <x v="2"/>
    <x v="2"/>
    <n v="2608.52"/>
  </r>
  <r>
    <s v="PAT_334"/>
    <x v="3"/>
    <x v="6928"/>
    <d v="2023-12-26T13:36:48"/>
    <x v="4"/>
    <x v="11"/>
    <x v="1992"/>
    <n v="43"/>
    <x v="1"/>
    <x v="0"/>
    <x v="1"/>
    <n v="9371.09"/>
  </r>
  <r>
    <s v="PAT_2055"/>
    <x v="3"/>
    <x v="6929"/>
    <d v="2023-12-26T19:52:17"/>
    <x v="4"/>
    <x v="11"/>
    <x v="331"/>
    <n v="46"/>
    <x v="0"/>
    <x v="3"/>
    <x v="1"/>
    <n v="6122.81"/>
  </r>
  <r>
    <s v="PAT_2650"/>
    <x v="3"/>
    <x v="6930"/>
    <d v="2023-12-27T02:07:46"/>
    <x v="4"/>
    <x v="11"/>
    <x v="796"/>
    <n v="83"/>
    <x v="0"/>
    <x v="2"/>
    <x v="2"/>
    <n v="9045.06"/>
  </r>
  <r>
    <s v="PAT_273"/>
    <x v="0"/>
    <x v="6931"/>
    <d v="2023-12-27T08:23:15"/>
    <x v="4"/>
    <x v="11"/>
    <x v="294"/>
    <n v="70"/>
    <x v="0"/>
    <x v="1"/>
    <x v="1"/>
    <n v="7660.78"/>
  </r>
  <r>
    <s v="PAT_1648"/>
    <x v="1"/>
    <x v="6932"/>
    <d v="2023-12-27T14:38:44"/>
    <x v="4"/>
    <x v="11"/>
    <x v="654"/>
    <n v="32"/>
    <x v="0"/>
    <x v="4"/>
    <x v="0"/>
    <n v="3658.91"/>
  </r>
  <r>
    <s v="PAT_2564"/>
    <x v="1"/>
    <x v="6933"/>
    <d v="2023-12-27T20:54:13"/>
    <x v="4"/>
    <x v="11"/>
    <x v="2606"/>
    <n v="73"/>
    <x v="1"/>
    <x v="1"/>
    <x v="2"/>
    <n v="9414.2800000000007"/>
  </r>
  <r>
    <s v="PAT_113"/>
    <x v="2"/>
    <x v="6934"/>
    <d v="2023-12-28T03:09:42"/>
    <x v="4"/>
    <x v="11"/>
    <x v="2649"/>
    <n v="75"/>
    <x v="1"/>
    <x v="4"/>
    <x v="1"/>
    <n v="9303.94"/>
  </r>
  <r>
    <s v="PAT_2168"/>
    <x v="3"/>
    <x v="6935"/>
    <d v="2023-12-28T09:25:11"/>
    <x v="4"/>
    <x v="11"/>
    <x v="2255"/>
    <n v="59"/>
    <x v="1"/>
    <x v="1"/>
    <x v="0"/>
    <n v="8915.5"/>
  </r>
  <r>
    <s v="PAT_258"/>
    <x v="1"/>
    <x v="6936"/>
    <d v="2023-12-28T15:40:40"/>
    <x v="4"/>
    <x v="11"/>
    <x v="2282"/>
    <n v="30"/>
    <x v="0"/>
    <x v="4"/>
    <x v="0"/>
    <n v="7780.8"/>
  </r>
  <r>
    <s v="PAT_1418"/>
    <x v="3"/>
    <x v="6937"/>
    <d v="2023-12-28T21:56:09"/>
    <x v="4"/>
    <x v="11"/>
    <x v="1770"/>
    <n v="22"/>
    <x v="1"/>
    <x v="0"/>
    <x v="1"/>
    <n v="3914.25"/>
  </r>
  <r>
    <s v="PAT_501"/>
    <x v="2"/>
    <x v="6938"/>
    <d v="2023-12-29T04:11:37"/>
    <x v="4"/>
    <x v="11"/>
    <x v="2508"/>
    <n v="68"/>
    <x v="1"/>
    <x v="0"/>
    <x v="2"/>
    <n v="76.91"/>
  </r>
  <r>
    <s v="PAT_1712"/>
    <x v="2"/>
    <x v="6939"/>
    <d v="2023-12-29T10:27:06"/>
    <x v="4"/>
    <x v="11"/>
    <x v="1056"/>
    <n v="75"/>
    <x v="0"/>
    <x v="2"/>
    <x v="2"/>
    <n v="2200.4699999999998"/>
  </r>
  <r>
    <s v="PAT_478"/>
    <x v="3"/>
    <x v="6940"/>
    <d v="2023-12-29T16:42:35"/>
    <x v="4"/>
    <x v="11"/>
    <x v="1191"/>
    <n v="59"/>
    <x v="1"/>
    <x v="4"/>
    <x v="0"/>
    <n v="1284.03"/>
  </r>
  <r>
    <s v="PAT_2403"/>
    <x v="1"/>
    <x v="6941"/>
    <d v="2023-12-29T22:58:04"/>
    <x v="4"/>
    <x v="11"/>
    <x v="1482"/>
    <n v="42"/>
    <x v="0"/>
    <x v="4"/>
    <x v="0"/>
    <n v="9726.2900000000009"/>
  </r>
  <r>
    <s v="PAT_1082"/>
    <x v="2"/>
    <x v="6942"/>
    <d v="2023-12-30T05:13:33"/>
    <x v="4"/>
    <x v="11"/>
    <x v="201"/>
    <n v="62"/>
    <x v="1"/>
    <x v="3"/>
    <x v="0"/>
    <n v="7767.59"/>
  </r>
  <r>
    <s v="PAT_2469"/>
    <x v="0"/>
    <x v="6943"/>
    <d v="2023-12-30T11:29:02"/>
    <x v="4"/>
    <x v="11"/>
    <x v="2093"/>
    <n v="72"/>
    <x v="1"/>
    <x v="0"/>
    <x v="2"/>
    <n v="959.09"/>
  </r>
  <r>
    <s v="PAT_2355"/>
    <x v="1"/>
    <x v="6944"/>
    <d v="2023-12-30T17:44:31"/>
    <x v="4"/>
    <x v="11"/>
    <x v="2342"/>
    <n v="81"/>
    <x v="1"/>
    <x v="3"/>
    <x v="1"/>
    <n v="7473.62"/>
  </r>
  <r>
    <s v="PAT_410"/>
    <x v="1"/>
    <x v="6945"/>
    <d v="2023-12-31T00:00:00"/>
    <x v="4"/>
    <x v="11"/>
    <x v="2150"/>
    <n v="36"/>
    <x v="1"/>
    <x v="1"/>
    <x v="0"/>
    <n v="632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2B8964-7865-4577-8451-256DCF4B7760}" name="TOTAL NO TRANS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2">
    <pivotField showAll="0"/>
    <pivotField showAll="0">
      <items count="5">
        <item x="1"/>
        <item x="2"/>
        <item x="0"/>
        <item x="3"/>
        <item t="default"/>
      </items>
    </pivotField>
    <pivotField dataField="1" numFmtId="165" showAll="0"/>
    <pivotField numFmtId="164" showAll="0"/>
    <pivotField showAll="0"/>
    <pivotField showAll="0"/>
    <pivotField showAll="0"/>
    <pivotField showAll="0"/>
    <pivotField showAll="0">
      <items count="3">
        <item x="0"/>
        <item x="1"/>
        <item t="default"/>
      </items>
    </pivotField>
    <pivotField showAll="0">
      <items count="6">
        <item x="3"/>
        <item x="4"/>
        <item x="0"/>
        <item x="2"/>
        <item x="1"/>
        <item t="default"/>
      </items>
    </pivotField>
    <pivotField showAll="0">
      <items count="4">
        <item x="2"/>
        <item x="1"/>
        <item x="0"/>
        <item t="default"/>
      </items>
    </pivotField>
    <pivotField numFmtId="165" showAll="0"/>
  </pivotFields>
  <rowItems count="1">
    <i/>
  </rowItems>
  <colItems count="1">
    <i/>
  </colItems>
  <dataFields count="1">
    <dataField name="TOTAL NO TRANSACT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358FD5-5115-4820-AEC5-8E5776E1F38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Insurance Type">
  <location ref="I42:J46" firstHeaderRow="1" firstDataRow="1" firstDataCol="1"/>
  <pivotFields count="12">
    <pivotField showAll="0"/>
    <pivotField showAll="0">
      <items count="5">
        <item x="1"/>
        <item x="2"/>
        <item x="0"/>
        <item x="3"/>
        <item t="default"/>
      </items>
    </pivotField>
    <pivotField numFmtId="165" showAll="0"/>
    <pivotField numFmtId="164" showAll="0"/>
    <pivotField showAll="0"/>
    <pivotField showAll="0">
      <items count="13">
        <item x="0"/>
        <item x="1"/>
        <item x="2"/>
        <item x="3"/>
        <item x="4"/>
        <item x="5"/>
        <item x="6"/>
        <item x="7"/>
        <item x="8"/>
        <item x="9"/>
        <item x="10"/>
        <item x="11"/>
        <item t="default"/>
      </items>
    </pivotField>
    <pivotField showAll="0">
      <items count="2651">
        <item x="1607"/>
        <item x="115"/>
        <item x="1473"/>
        <item x="580"/>
        <item x="380"/>
        <item x="2389"/>
        <item x="2402"/>
        <item x="776"/>
        <item x="777"/>
        <item x="810"/>
        <item x="1021"/>
        <item x="1249"/>
        <item x="215"/>
        <item x="1947"/>
        <item x="432"/>
        <item x="756"/>
        <item x="1918"/>
        <item x="1673"/>
        <item x="1351"/>
        <item x="546"/>
        <item x="646"/>
        <item x="401"/>
        <item x="72"/>
        <item x="1642"/>
        <item x="2017"/>
        <item x="2551"/>
        <item x="1358"/>
        <item x="565"/>
        <item x="822"/>
        <item x="65"/>
        <item x="2106"/>
        <item x="792"/>
        <item x="732"/>
        <item x="1498"/>
        <item x="545"/>
        <item x="2561"/>
        <item x="2398"/>
        <item x="2065"/>
        <item x="2474"/>
        <item x="1585"/>
        <item x="1070"/>
        <item x="1345"/>
        <item x="1222"/>
        <item x="574"/>
        <item x="728"/>
        <item x="553"/>
        <item x="1011"/>
        <item x="714"/>
        <item x="1584"/>
        <item x="1058"/>
        <item x="1849"/>
        <item x="693"/>
        <item x="433"/>
        <item x="485"/>
        <item x="129"/>
        <item x="707"/>
        <item x="1205"/>
        <item x="1917"/>
        <item x="153"/>
        <item x="1857"/>
        <item x="1800"/>
        <item x="1010"/>
        <item x="235"/>
        <item x="2424"/>
        <item x="95"/>
        <item x="2351"/>
        <item x="1852"/>
        <item x="2583"/>
        <item x="630"/>
        <item x="2327"/>
        <item x="1480"/>
        <item x="1658"/>
        <item x="885"/>
        <item x="1161"/>
        <item x="1276"/>
        <item x="1848"/>
        <item x="1142"/>
        <item x="649"/>
        <item x="302"/>
        <item x="1378"/>
        <item x="2381"/>
        <item x="1350"/>
        <item x="2527"/>
        <item x="1041"/>
        <item x="512"/>
        <item x="49"/>
        <item x="1556"/>
        <item x="228"/>
        <item x="712"/>
        <item x="2123"/>
        <item x="1559"/>
        <item x="2110"/>
        <item x="1879"/>
        <item x="2162"/>
        <item x="2604"/>
        <item x="2467"/>
        <item x="1231"/>
        <item x="1181"/>
        <item x="1900"/>
        <item x="919"/>
        <item x="2283"/>
        <item x="1746"/>
        <item x="1186"/>
        <item x="219"/>
        <item x="2314"/>
        <item x="725"/>
        <item x="2557"/>
        <item x="1647"/>
        <item x="2462"/>
        <item x="1840"/>
        <item x="1298"/>
        <item x="327"/>
        <item x="811"/>
        <item x="1555"/>
        <item x="892"/>
        <item x="1735"/>
        <item x="648"/>
        <item x="185"/>
        <item x="2194"/>
        <item x="655"/>
        <item x="1908"/>
        <item x="1861"/>
        <item x="1742"/>
        <item x="2086"/>
        <item x="1771"/>
        <item x="1724"/>
        <item x="1957"/>
        <item x="769"/>
        <item x="1805"/>
        <item x="1080"/>
        <item x="301"/>
        <item x="21"/>
        <item x="461"/>
        <item x="1017"/>
        <item x="1244"/>
        <item x="1781"/>
        <item x="1435"/>
        <item x="2255"/>
        <item x="1745"/>
        <item x="2615"/>
        <item x="888"/>
        <item x="1712"/>
        <item x="2517"/>
        <item x="1613"/>
        <item x="996"/>
        <item x="576"/>
        <item x="1246"/>
        <item x="198"/>
        <item x="1039"/>
        <item x="2269"/>
        <item x="434"/>
        <item x="663"/>
        <item x="829"/>
        <item x="1822"/>
        <item x="264"/>
        <item x="1068"/>
        <item x="542"/>
        <item x="1056"/>
        <item x="196"/>
        <item x="1386"/>
        <item x="834"/>
        <item x="2158"/>
        <item x="467"/>
        <item x="2113"/>
        <item x="2384"/>
        <item x="1634"/>
        <item x="1838"/>
        <item x="1079"/>
        <item x="1667"/>
        <item x="1172"/>
        <item x="1726"/>
        <item x="483"/>
        <item x="1819"/>
        <item x="51"/>
        <item x="710"/>
        <item x="1622"/>
        <item x="2414"/>
        <item x="207"/>
        <item x="1391"/>
        <item x="63"/>
        <item x="2497"/>
        <item x="57"/>
        <item x="1464"/>
        <item x="2579"/>
        <item x="2406"/>
        <item x="1547"/>
        <item x="1675"/>
        <item x="22"/>
        <item x="64"/>
        <item x="509"/>
        <item x="132"/>
        <item x="1297"/>
        <item x="1"/>
        <item x="2511"/>
        <item x="832"/>
        <item x="2420"/>
        <item x="953"/>
        <item x="141"/>
        <item x="1399"/>
        <item x="1588"/>
        <item x="428"/>
        <item x="1835"/>
        <item x="311"/>
        <item x="1939"/>
        <item x="682"/>
        <item x="704"/>
        <item x="243"/>
        <item x="2333"/>
        <item x="2345"/>
        <item x="12"/>
        <item x="1776"/>
        <item x="2244"/>
        <item x="555"/>
        <item x="1426"/>
        <item x="1549"/>
        <item x="1841"/>
        <item x="1025"/>
        <item x="490"/>
        <item x="1163"/>
        <item x="2168"/>
        <item x="753"/>
        <item x="2284"/>
        <item x="2021"/>
        <item x="1037"/>
        <item x="1132"/>
        <item x="280"/>
        <item x="29"/>
        <item x="1239"/>
        <item x="854"/>
        <item x="160"/>
        <item x="2536"/>
        <item x="864"/>
        <item x="1519"/>
        <item x="515"/>
        <item x="1419"/>
        <item x="2463"/>
        <item x="1488"/>
        <item x="1963"/>
        <item x="955"/>
        <item x="2591"/>
        <item x="1333"/>
        <item x="91"/>
        <item x="949"/>
        <item x="1137"/>
        <item x="676"/>
        <item x="411"/>
        <item x="1034"/>
        <item x="1751"/>
        <item x="1731"/>
        <item x="375"/>
        <item x="1871"/>
        <item x="1270"/>
        <item x="1319"/>
        <item x="336"/>
        <item x="2268"/>
        <item x="155"/>
        <item x="988"/>
        <item x="419"/>
        <item x="2489"/>
        <item x="2460"/>
        <item x="597"/>
        <item x="925"/>
        <item x="145"/>
        <item x="1837"/>
        <item x="1252"/>
        <item x="1306"/>
        <item x="2037"/>
        <item x="378"/>
        <item x="309"/>
        <item x="1743"/>
        <item x="644"/>
        <item x="221"/>
        <item x="1756"/>
        <item x="779"/>
        <item x="1860"/>
        <item x="2446"/>
        <item x="1761"/>
        <item x="905"/>
        <item x="1512"/>
        <item x="838"/>
        <item x="1363"/>
        <item x="2371"/>
        <item x="1550"/>
        <item x="1727"/>
        <item x="2458"/>
        <item x="742"/>
        <item x="187"/>
        <item x="103"/>
        <item x="1671"/>
        <item x="78"/>
        <item x="1238"/>
        <item x="1521"/>
        <item x="2538"/>
        <item x="166"/>
        <item x="1224"/>
        <item x="2126"/>
        <item x="698"/>
        <item x="1569"/>
        <item x="1114"/>
        <item x="80"/>
        <item x="922"/>
        <item x="751"/>
        <item x="1078"/>
        <item x="605"/>
        <item x="1099"/>
        <item x="2321"/>
        <item x="183"/>
        <item x="2276"/>
        <item x="2129"/>
        <item x="1523"/>
        <item x="2103"/>
        <item x="27"/>
        <item x="2060"/>
        <item x="2426"/>
        <item x="1324"/>
        <item x="1949"/>
        <item x="1438"/>
        <item x="1930"/>
        <item x="924"/>
        <item x="2495"/>
        <item x="1660"/>
        <item x="1573"/>
        <item x="1168"/>
        <item x="2372"/>
        <item x="1214"/>
        <item x="1436"/>
        <item x="245"/>
        <item x="1130"/>
        <item x="1364"/>
        <item x="1082"/>
        <item x="2302"/>
        <item x="488"/>
        <item x="1902"/>
        <item x="1682"/>
        <item x="846"/>
        <item x="480"/>
        <item x="1870"/>
        <item x="0"/>
        <item x="940"/>
        <item x="2197"/>
        <item x="2594"/>
        <item x="210"/>
        <item x="566"/>
        <item x="667"/>
        <item x="370"/>
        <item x="1656"/>
        <item x="142"/>
        <item x="1206"/>
        <item x="2413"/>
        <item x="1007"/>
        <item x="2246"/>
        <item x="2156"/>
        <item x="2564"/>
        <item x="1706"/>
        <item x="1628"/>
        <item x="1513"/>
        <item x="2108"/>
        <item x="1457"/>
        <item x="1796"/>
        <item x="2128"/>
        <item x="1307"/>
        <item x="1725"/>
        <item x="1074"/>
        <item x="234"/>
        <item x="462"/>
        <item x="195"/>
        <item x="845"/>
        <item x="2382"/>
        <item x="1502"/>
        <item x="1631"/>
        <item x="47"/>
        <item x="1684"/>
        <item x="1755"/>
        <item x="2177"/>
        <item x="217"/>
        <item x="1247"/>
        <item x="2586"/>
        <item x="1851"/>
        <item x="1941"/>
        <item x="1551"/>
        <item x="104"/>
        <item x="558"/>
        <item x="220"/>
        <item x="1382"/>
        <item x="362"/>
        <item x="2175"/>
        <item x="501"/>
        <item x="695"/>
        <item x="868"/>
        <item x="1945"/>
        <item x="852"/>
        <item x="1159"/>
        <item x="958"/>
        <item x="957"/>
        <item x="2230"/>
        <item x="447"/>
        <item x="1050"/>
        <item x="2418"/>
        <item x="2471"/>
        <item x="2279"/>
        <item x="499"/>
        <item x="616"/>
        <item x="807"/>
        <item x="2614"/>
        <item x="1967"/>
        <item x="516"/>
        <item x="1643"/>
        <item x="508"/>
        <item x="1912"/>
        <item x="1644"/>
        <item x="1053"/>
        <item x="1190"/>
        <item x="1015"/>
        <item x="521"/>
        <item x="128"/>
        <item x="1784"/>
        <item x="2646"/>
        <item x="1009"/>
        <item x="1546"/>
        <item x="650"/>
        <item x="766"/>
        <item x="1248"/>
        <item x="1785"/>
        <item x="2608"/>
        <item x="1338"/>
        <item x="189"/>
        <item x="873"/>
        <item x="1023"/>
        <item x="866"/>
        <item x="2096"/>
        <item x="1454"/>
        <item x="2130"/>
        <item x="1801"/>
        <item x="1119"/>
        <item x="2076"/>
        <item x="785"/>
        <item x="803"/>
        <item x="90"/>
        <item x="2104"/>
        <item x="1809"/>
        <item x="941"/>
        <item x="402"/>
        <item x="1019"/>
        <item x="392"/>
        <item x="1602"/>
        <item x="1627"/>
        <item x="2290"/>
        <item x="1261"/>
        <item x="1429"/>
        <item x="1825"/>
        <item x="587"/>
        <item x="592"/>
        <item x="2443"/>
        <item x="255"/>
        <item x="1919"/>
        <item x="33"/>
        <item x="537"/>
        <item x="764"/>
        <item x="1921"/>
        <item x="1376"/>
        <item x="319"/>
        <item x="1462"/>
        <item x="265"/>
        <item x="1833"/>
        <item x="1548"/>
        <item x="2182"/>
        <item x="887"/>
        <item x="389"/>
        <item x="786"/>
        <item x="881"/>
        <item x="671"/>
        <item x="358"/>
        <item x="934"/>
        <item x="148"/>
        <item x="84"/>
        <item x="1175"/>
        <item x="2525"/>
        <item x="2034"/>
        <item x="552"/>
        <item x="1617"/>
        <item x="2024"/>
        <item x="147"/>
        <item x="659"/>
        <item x="1906"/>
        <item x="1558"/>
        <item x="240"/>
        <item x="60"/>
        <item x="2055"/>
        <item x="203"/>
        <item x="954"/>
        <item x="871"/>
        <item x="1027"/>
        <item x="2488"/>
        <item x="1385"/>
        <item x="1774"/>
        <item x="662"/>
        <item x="1468"/>
        <item x="595"/>
        <item x="929"/>
        <item x="2421"/>
        <item x="2399"/>
        <item x="818"/>
        <item x="2063"/>
        <item x="491"/>
        <item x="1226"/>
        <item x="1524"/>
        <item x="1347"/>
        <item x="1572"/>
        <item x="2587"/>
        <item x="242"/>
        <item x="2630"/>
        <item x="407"/>
        <item x="631"/>
        <item x="2453"/>
        <item x="2298"/>
        <item x="1662"/>
        <item x="2352"/>
        <item x="2093"/>
        <item x="164"/>
        <item x="413"/>
        <item x="1123"/>
        <item x="2472"/>
        <item x="588"/>
        <item x="1758"/>
        <item x="1002"/>
        <item x="117"/>
        <item x="2411"/>
        <item x="2408"/>
        <item x="2519"/>
        <item x="278"/>
        <item x="284"/>
        <item x="122"/>
        <item x="1789"/>
        <item x="2485"/>
        <item x="157"/>
        <item x="349"/>
        <item x="1563"/>
        <item x="2133"/>
        <item x="1303"/>
        <item x="1443"/>
        <item x="2094"/>
        <item x="1217"/>
        <item x="1147"/>
        <item x="898"/>
        <item x="2383"/>
        <item x="453"/>
        <item x="642"/>
        <item x="2543"/>
        <item x="2097"/>
        <item x="1942"/>
        <item x="204"/>
        <item x="658"/>
        <item x="342"/>
        <item x="2469"/>
        <item x="1282"/>
        <item x="1964"/>
        <item x="152"/>
        <item x="1635"/>
        <item x="371"/>
        <item x="1587"/>
        <item x="1108"/>
        <item x="976"/>
        <item x="551"/>
        <item x="989"/>
        <item x="1506"/>
        <item x="248"/>
        <item x="2316"/>
        <item x="68"/>
        <item x="1542"/>
        <item x="2556"/>
        <item x="2442"/>
        <item x="1139"/>
        <item x="2473"/>
        <item x="2074"/>
        <item x="2007"/>
        <item x="1410"/>
        <item x="2275"/>
        <item x="1255"/>
        <item x="1459"/>
        <item x="886"/>
        <item x="2266"/>
        <item x="1827"/>
        <item x="690"/>
        <item x="530"/>
        <item x="573"/>
        <item x="2374"/>
        <item x="172"/>
        <item x="2334"/>
        <item x="2071"/>
        <item x="1960"/>
        <item x="38"/>
        <item x="510"/>
        <item x="1925"/>
        <item x="2640"/>
        <item x="1720"/>
        <item x="1897"/>
        <item x="2277"/>
        <item x="1210"/>
        <item x="233"/>
        <item x="970"/>
        <item x="258"/>
        <item x="2191"/>
        <item x="736"/>
        <item x="2448"/>
        <item x="1453"/>
        <item x="2341"/>
        <item x="507"/>
        <item x="71"/>
        <item x="1854"/>
        <item x="1999"/>
        <item x="1073"/>
        <item x="1434"/>
        <item x="914"/>
        <item x="1680"/>
        <item x="2626"/>
        <item x="271"/>
        <item x="1752"/>
        <item x="2400"/>
        <item x="181"/>
        <item x="388"/>
        <item x="2098"/>
        <item x="2043"/>
        <item x="1348"/>
        <item x="2102"/>
        <item x="1977"/>
        <item x="819"/>
        <item x="425"/>
        <item x="2603"/>
        <item x="916"/>
        <item x="2393"/>
        <item x="308"/>
        <item x="1532"/>
        <item x="2134"/>
        <item x="853"/>
        <item x="585"/>
        <item x="1115"/>
        <item x="1529"/>
        <item x="570"/>
        <item x="333"/>
        <item x="1986"/>
        <item x="1326"/>
        <item x="1036"/>
        <item x="1125"/>
        <item x="1054"/>
        <item x="256"/>
        <item x="81"/>
        <item x="1004"/>
        <item x="83"/>
        <item x="1344"/>
        <item x="926"/>
        <item x="612"/>
        <item x="2089"/>
        <item x="1637"/>
        <item x="1788"/>
        <item x="840"/>
        <item x="523"/>
        <item x="156"/>
        <item x="1384"/>
        <item x="876"/>
        <item x="1608"/>
        <item x="1579"/>
        <item x="2563"/>
        <item x="1596"/>
        <item x="661"/>
        <item x="409"/>
        <item x="1872"/>
        <item x="683"/>
        <item x="1140"/>
        <item x="398"/>
        <item x="2141"/>
        <item x="1048"/>
        <item x="1060"/>
        <item x="2296"/>
        <item x="849"/>
        <item x="653"/>
        <item x="1693"/>
        <item x="2143"/>
        <item x="985"/>
        <item x="798"/>
        <item x="2567"/>
        <item x="2445"/>
        <item x="1131"/>
        <item x="2639"/>
        <item x="1373"/>
        <item x="1543"/>
        <item x="2546"/>
        <item x="1295"/>
        <item x="1769"/>
        <item x="2304"/>
        <item x="2243"/>
        <item x="1279"/>
        <item x="1356"/>
        <item x="1759"/>
        <item x="619"/>
        <item x="200"/>
        <item x="218"/>
        <item x="969"/>
        <item x="2245"/>
        <item x="112"/>
        <item x="716"/>
        <item x="225"/>
        <item x="1630"/>
        <item x="689"/>
        <item x="2289"/>
        <item x="1916"/>
        <item x="394"/>
        <item x="1974"/>
        <item x="696"/>
        <item x="230"/>
        <item x="1402"/>
        <item x="85"/>
        <item x="879"/>
        <item x="1629"/>
        <item x="762"/>
        <item x="1812"/>
        <item x="2412"/>
        <item x="1379"/>
        <item x="359"/>
        <item x="1533"/>
        <item x="229"/>
        <item x="2454"/>
        <item x="312"/>
        <item x="113"/>
        <item x="966"/>
        <item x="1973"/>
        <item x="250"/>
        <item x="2169"/>
        <item x="2190"/>
        <item x="253"/>
        <item x="1501"/>
        <item x="2370"/>
        <item x="2291"/>
        <item x="2039"/>
        <item x="899"/>
        <item x="2455"/>
        <item x="351"/>
        <item x="2515"/>
        <item x="1605"/>
        <item x="2612"/>
        <item x="2350"/>
        <item x="2260"/>
        <item x="1296"/>
        <item x="2554"/>
        <item x="2061"/>
        <item x="2456"/>
        <item x="793"/>
        <item x="1201"/>
        <item x="438"/>
        <item x="2580"/>
        <item x="1176"/>
        <item x="1886"/>
        <item x="1988"/>
        <item x="43"/>
        <item x="1312"/>
        <item x="2491"/>
        <item x="2611"/>
        <item x="431"/>
        <item x="608"/>
        <item x="1538"/>
        <item x="1096"/>
        <item x="1586"/>
        <item x="2018"/>
        <item x="2127"/>
        <item x="1223"/>
        <item x="544"/>
        <item x="1370"/>
        <item x="1126"/>
        <item x="2239"/>
        <item x="1290"/>
        <item x="96"/>
        <item x="2521"/>
        <item x="441"/>
        <item x="2629"/>
        <item x="340"/>
        <item x="539"/>
        <item x="48"/>
        <item x="2222"/>
        <item x="2248"/>
        <item x="2528"/>
        <item x="24"/>
        <item x="1568"/>
        <item x="2638"/>
        <item x="1762"/>
        <item x="1832"/>
        <item x="495"/>
        <item x="2575"/>
        <item x="1446"/>
        <item x="133"/>
        <item x="2562"/>
        <item x="758"/>
        <item x="1352"/>
        <item x="222"/>
        <item x="2401"/>
        <item x="2459"/>
        <item x="2509"/>
        <item x="1597"/>
        <item x="478"/>
        <item x="173"/>
        <item x="1452"/>
        <item x="1271"/>
        <item x="1968"/>
        <item x="977"/>
        <item x="1956"/>
        <item x="1816"/>
        <item x="88"/>
        <item x="2026"/>
        <item x="296"/>
        <item x="711"/>
        <item x="2183"/>
        <item x="617"/>
        <item x="165"/>
        <item x="1256"/>
        <item x="1470"/>
        <item x="2285"/>
        <item x="1300"/>
        <item x="254"/>
        <item x="2167"/>
        <item x="2051"/>
        <item x="1527"/>
        <item x="1554"/>
        <item x="1301"/>
        <item x="1734"/>
        <item x="2394"/>
        <item x="2634"/>
        <item x="2270"/>
        <item x="1135"/>
        <item x="297"/>
        <item x="2486"/>
        <item x="706"/>
        <item x="328"/>
        <item x="176"/>
        <item x="1875"/>
        <item x="1369"/>
        <item x="2171"/>
        <item x="66"/>
        <item x="2220"/>
        <item x="77"/>
        <item x="1765"/>
        <item x="1294"/>
        <item x="743"/>
        <item x="2342"/>
        <item x="1433"/>
        <item x="1280"/>
        <item x="1732"/>
        <item x="2009"/>
        <item x="1971"/>
        <item x="236"/>
        <item x="291"/>
        <item x="632"/>
        <item x="975"/>
        <item x="2036"/>
        <item x="993"/>
        <item x="140"/>
        <item x="82"/>
        <item x="1580"/>
        <item x="1465"/>
        <item x="1240"/>
        <item x="435"/>
        <item x="1648"/>
        <item x="5"/>
        <item x="2163"/>
        <item x="814"/>
        <item x="212"/>
        <item x="2241"/>
        <item x="1828"/>
        <item x="1313"/>
        <item x="2258"/>
        <item x="2317"/>
        <item x="2425"/>
        <item x="61"/>
        <item x="1657"/>
        <item x="2386"/>
        <item x="1688"/>
        <item x="353"/>
        <item x="2505"/>
        <item x="1891"/>
        <item x="1926"/>
        <item x="393"/>
        <item x="2114"/>
        <item x="1683"/>
        <item x="1423"/>
        <item x="1045"/>
        <item x="1557"/>
        <item x="795"/>
        <item x="2312"/>
        <item x="1638"/>
        <item x="2461"/>
        <item x="1260"/>
        <item x="1955"/>
        <item x="1583"/>
        <item x="2311"/>
        <item x="2344"/>
        <item x="316"/>
        <item x="1234"/>
        <item x="2492"/>
        <item x="1992"/>
        <item x="1595"/>
        <item x="1632"/>
        <item x="2457"/>
        <item x="2343"/>
        <item x="257"/>
        <item x="458"/>
        <item x="404"/>
        <item x="487"/>
        <item x="1972"/>
        <item x="1129"/>
        <item x="1697"/>
        <item x="2388"/>
        <item x="1398"/>
        <item x="1460"/>
        <item x="893"/>
        <item x="1146"/>
        <item x="1686"/>
        <item x="1463"/>
        <item x="2008"/>
        <item x="2493"/>
        <item x="939"/>
        <item x="1537"/>
        <item x="2530"/>
        <item x="329"/>
        <item x="1715"/>
        <item x="92"/>
        <item x="2229"/>
        <item x="1001"/>
        <item x="564"/>
        <item x="1183"/>
        <item x="1264"/>
        <item x="2095"/>
        <item x="1780"/>
        <item x="1491"/>
        <item x="28"/>
        <item x="897"/>
        <item x="1220"/>
        <item x="620"/>
        <item x="161"/>
        <item x="1739"/>
        <item x="2573"/>
        <item x="2300"/>
        <item x="2002"/>
        <item x="1536"/>
        <item x="275"/>
        <item x="1858"/>
        <item x="347"/>
        <item x="2280"/>
        <item x="598"/>
        <item x="2242"/>
        <item x="2259"/>
        <item x="967"/>
        <item x="1415"/>
        <item x="2046"/>
        <item x="2072"/>
        <item x="549"/>
        <item x="232"/>
        <item x="1723"/>
        <item x="126"/>
        <item x="150"/>
        <item x="1197"/>
        <item x="1336"/>
        <item x="459"/>
        <item x="2548"/>
        <item x="484"/>
        <item x="2073"/>
        <item x="754"/>
        <item x="325"/>
        <item x="497"/>
        <item x="10"/>
        <item x="2189"/>
        <item x="2020"/>
        <item x="740"/>
        <item x="1903"/>
        <item x="134"/>
        <item x="999"/>
        <item x="759"/>
        <item x="1187"/>
        <item x="1253"/>
        <item x="55"/>
        <item x="335"/>
        <item x="851"/>
        <item x="163"/>
        <item x="2040"/>
        <item x="2592"/>
        <item x="1787"/>
        <item x="2038"/>
        <item x="1085"/>
        <item x="2560"/>
        <item x="1069"/>
        <item x="2326"/>
        <item x="859"/>
        <item x="1091"/>
        <item x="1012"/>
        <item x="2566"/>
        <item x="791"/>
        <item x="1777"/>
        <item x="1191"/>
        <item x="2479"/>
        <item x="1806"/>
        <item x="664"/>
        <item x="1425"/>
        <item x="2181"/>
        <item x="1829"/>
        <item x="1577"/>
        <item x="2105"/>
        <item x="972"/>
        <item x="1208"/>
        <item x="2545"/>
        <item x="1076"/>
        <item x="1815"/>
        <item x="1618"/>
        <item x="1689"/>
        <item x="2324"/>
        <item x="613"/>
        <item x="2178"/>
        <item x="856"/>
        <item x="2286"/>
        <item x="639"/>
        <item x="2391"/>
        <item x="369"/>
        <item x="1797"/>
        <item x="159"/>
        <item x="1795"/>
        <item x="2358"/>
        <item x="315"/>
        <item x="835"/>
        <item x="11"/>
        <item x="2014"/>
        <item x="1782"/>
        <item x="1117"/>
        <item x="374"/>
        <item x="2487"/>
        <item x="760"/>
        <item x="2120"/>
        <item x="1907"/>
        <item x="581"/>
        <item x="1059"/>
        <item x="937"/>
        <item x="1235"/>
        <item x="889"/>
        <item x="2049"/>
        <item x="54"/>
        <item x="1030"/>
        <item x="2121"/>
        <item x="213"/>
        <item x="199"/>
        <item x="591"/>
        <item x="1702"/>
        <item x="848"/>
        <item x="1383"/>
        <item x="109"/>
        <item x="125"/>
        <item x="2607"/>
        <item x="1649"/>
        <item x="2174"/>
        <item x="560"/>
        <item x="1996"/>
        <item x="1923"/>
        <item x="2417"/>
        <item x="563"/>
        <item x="1093"/>
        <item x="666"/>
        <item x="1905"/>
        <item x="974"/>
        <item x="2202"/>
        <item x="14"/>
        <item x="2211"/>
        <item x="1510"/>
        <item x="2091"/>
        <item x="3"/>
        <item x="2518"/>
        <item x="1889"/>
        <item x="2059"/>
        <item x="44"/>
        <item x="105"/>
        <item x="622"/>
        <item x="1663"/>
        <item x="1199"/>
        <item x="1144"/>
        <item x="1633"/>
        <item x="1691"/>
        <item x="1692"/>
        <item x="1196"/>
        <item x="770"/>
        <item x="2057"/>
        <item x="2535"/>
        <item x="724"/>
        <item x="1309"/>
        <item x="1676"/>
        <item x="2262"/>
        <item x="299"/>
        <item x="541"/>
        <item x="1311"/>
        <item x="1148"/>
        <item x="287"/>
        <item x="1904"/>
        <item x="583"/>
        <item x="2240"/>
        <item x="2155"/>
        <item x="100"/>
        <item x="2200"/>
        <item x="1166"/>
        <item x="2354"/>
        <item x="1610"/>
        <item x="1722"/>
        <item x="116"/>
        <item x="317"/>
        <item x="383"/>
        <item x="1980"/>
        <item x="1581"/>
        <item x="1341"/>
        <item x="1437"/>
        <item x="273"/>
        <item x="908"/>
        <item x="1104"/>
        <item x="2441"/>
        <item x="423"/>
        <item x="1299"/>
        <item x="2048"/>
        <item x="517"/>
        <item x="2633"/>
        <item x="1560"/>
        <item x="2541"/>
        <item x="1022"/>
        <item x="2116"/>
        <item x="2331"/>
        <item x="2339"/>
        <item x="2368"/>
        <item x="2606"/>
        <item x="102"/>
        <item x="1335"/>
        <item x="139"/>
        <item x="338"/>
        <item x="1367"/>
        <item x="1820"/>
        <item x="2438"/>
        <item x="590"/>
        <item x="1863"/>
        <item x="2041"/>
        <item x="1744"/>
        <item x="1994"/>
        <item x="2623"/>
        <item x="1998"/>
        <item x="184"/>
        <item x="917"/>
        <item x="2619"/>
        <item x="1845"/>
        <item x="2029"/>
        <item x="2066"/>
        <item x="475"/>
        <item x="1204"/>
        <item x="1342"/>
        <item x="1582"/>
        <item x="651"/>
        <item x="2257"/>
        <item x="1169"/>
        <item x="1944"/>
        <item x="1409"/>
        <item x="1149"/>
        <item x="1620"/>
        <item x="2590"/>
        <item x="1814"/>
        <item x="1674"/>
        <item x="1773"/>
        <item x="1709"/>
        <item x="2582"/>
        <item x="1450"/>
        <item x="626"/>
        <item x="2600"/>
        <item x="1678"/>
        <item x="1162"/>
        <item x="2083"/>
        <item x="1122"/>
        <item x="1824"/>
        <item x="2281"/>
        <item x="2176"/>
        <item x="1185"/>
        <item x="2151"/>
        <item x="279"/>
        <item x="1962"/>
        <item x="1953"/>
        <item x="727"/>
        <item x="2042"/>
        <item x="1372"/>
        <item x="933"/>
        <item x="2082"/>
        <item x="205"/>
        <item x="1431"/>
        <item x="1695"/>
        <item x="1047"/>
        <item x="781"/>
        <item x="1846"/>
        <item x="124"/>
        <item x="692"/>
        <item x="684"/>
        <item x="535"/>
        <item x="1946"/>
        <item x="1576"/>
        <item x="2090"/>
        <item x="2616"/>
        <item x="1067"/>
        <item x="1748"/>
        <item x="1274"/>
        <item x="2450"/>
        <item x="70"/>
        <item x="2329"/>
        <item x="2045"/>
        <item x="575"/>
        <item x="911"/>
        <item x="2136"/>
        <item x="387"/>
        <item x="1043"/>
        <item x="2179"/>
        <item x="1317"/>
        <item x="921"/>
        <item x="514"/>
        <item x="444"/>
        <item x="1245"/>
        <item x="244"/>
        <item x="2569"/>
        <item x="519"/>
        <item x="2015"/>
        <item x="2210"/>
        <item x="1283"/>
        <item x="1284"/>
        <item x="2387"/>
        <item x="869"/>
        <item x="1768"/>
        <item x="355"/>
        <item x="111"/>
        <item x="197"/>
        <item x="1909"/>
        <item x="778"/>
        <item x="2323"/>
        <item x="783"/>
        <item x="2319"/>
        <item x="2508"/>
        <item x="2395"/>
        <item x="324"/>
        <item x="2206"/>
        <item x="186"/>
        <item x="2627"/>
        <item x="421"/>
        <item x="1028"/>
        <item x="936"/>
        <item x="1421"/>
        <item x="2496"/>
        <item x="839"/>
        <item x="734"/>
        <item x="923"/>
        <item x="2625"/>
        <item x="283"/>
        <item x="621"/>
        <item x="313"/>
        <item x="170"/>
        <item x="1672"/>
        <item x="2439"/>
        <item x="2415"/>
        <item x="190"/>
        <item x="1321"/>
        <item x="2423"/>
        <item x="1487"/>
        <item x="2534"/>
        <item x="2033"/>
        <item x="460"/>
        <item x="1257"/>
        <item x="1798"/>
        <item x="547"/>
        <item x="685"/>
        <item x="2236"/>
        <item x="1013"/>
        <item x="2622"/>
        <item x="1304"/>
        <item x="691"/>
        <item x="633"/>
        <item x="1486"/>
        <item x="1566"/>
        <item x="2234"/>
        <item x="334"/>
        <item x="354"/>
        <item x="108"/>
        <item x="824"/>
        <item x="1718"/>
        <item x="1138"/>
        <item x="735"/>
        <item x="2637"/>
        <item x="1136"/>
        <item x="2547"/>
        <item x="1133"/>
        <item x="1416"/>
        <item x="808"/>
        <item x="79"/>
        <item x="928"/>
        <item x="2601"/>
        <item x="1092"/>
        <item x="1087"/>
        <item x="451"/>
        <item x="477"/>
        <item x="1655"/>
        <item x="2027"/>
        <item x="1266"/>
        <item x="465"/>
        <item x="1389"/>
        <item x="426"/>
        <item x="136"/>
        <item x="1221"/>
        <item x="1430"/>
        <item x="107"/>
        <item x="2303"/>
        <item x="2359"/>
        <item x="903"/>
        <item x="260"/>
        <item x="2642"/>
        <item x="804"/>
        <item x="1044"/>
        <item x="191"/>
        <item x="1428"/>
        <item x="2196"/>
        <item x="1458"/>
        <item x="1481"/>
        <item x="780"/>
        <item x="2524"/>
        <item x="2308"/>
        <item x="562"/>
        <item x="2376"/>
        <item x="2223"/>
        <item x="74"/>
        <item x="2028"/>
        <item x="1232"/>
        <item x="1485"/>
        <item x="904"/>
        <item x="1708"/>
        <item x="746"/>
        <item x="1158"/>
        <item x="1911"/>
        <item x="118"/>
        <item x="1121"/>
        <item x="506"/>
        <item x="469"/>
        <item x="1033"/>
        <item x="686"/>
        <item x="2265"/>
        <item x="2294"/>
        <item x="1639"/>
        <item x="1668"/>
        <item x="1395"/>
        <item x="2053"/>
        <item x="947"/>
        <item x="858"/>
        <item x="2328"/>
        <item x="1152"/>
        <item x="246"/>
        <item x="1497"/>
        <item x="601"/>
        <item x="494"/>
        <item x="1065"/>
        <item x="1285"/>
        <item x="37"/>
        <item x="1888"/>
        <item x="520"/>
        <item x="863"/>
        <item x="1466"/>
        <item x="1493"/>
        <item x="86"/>
        <item x="1799"/>
        <item x="2011"/>
        <item x="615"/>
        <item x="1714"/>
        <item x="2186"/>
        <item x="364"/>
        <item x="2193"/>
        <item x="1864"/>
        <item x="224"/>
        <item x="697"/>
        <item x="599"/>
        <item x="959"/>
        <item x="1721"/>
        <item x="1810"/>
        <item x="1935"/>
        <item x="910"/>
        <item x="2353"/>
        <item x="757"/>
        <item x="263"/>
        <item x="326"/>
        <item x="737"/>
        <item x="2122"/>
        <item x="2481"/>
        <item x="1766"/>
        <item x="2404"/>
        <item x="526"/>
        <item x="994"/>
        <item x="110"/>
        <item x="2205"/>
        <item x="1716"/>
        <item x="602"/>
        <item x="360"/>
        <item x="604"/>
        <item x="2237"/>
        <item x="2621"/>
        <item x="2092"/>
        <item x="1884"/>
        <item x="1362"/>
        <item x="493"/>
        <item x="913"/>
        <item x="2494"/>
        <item x="1482"/>
        <item x="1490"/>
        <item x="1243"/>
        <item x="640"/>
        <item x="2019"/>
        <item x="2297"/>
        <item x="1599"/>
        <item x="568"/>
        <item x="593"/>
        <item x="828"/>
        <item x="1083"/>
        <item x="1929"/>
        <item x="1318"/>
        <item x="206"/>
        <item x="1381"/>
        <item x="1101"/>
        <item x="365"/>
        <item x="2349"/>
        <item x="1368"/>
        <item x="1699"/>
        <item x="1499"/>
        <item x="292"/>
        <item x="2012"/>
        <item x="2436"/>
        <item x="1876"/>
        <item x="1167"/>
        <item x="1511"/>
        <item x="825"/>
        <item x="1128"/>
        <item x="2058"/>
        <item x="572"/>
        <item x="1265"/>
        <item x="1885"/>
        <item x="1354"/>
        <item x="39"/>
        <item x="2217"/>
        <item x="505"/>
        <item x="2044"/>
        <item x="1366"/>
        <item x="912"/>
        <item x="865"/>
        <item x="1365"/>
        <item x="2153"/>
        <item x="238"/>
        <item x="635"/>
        <item x="1927"/>
        <item x="1484"/>
        <item x="2135"/>
        <item x="932"/>
        <item x="2078"/>
        <item x="1868"/>
        <item x="1685"/>
        <item x="2306"/>
        <item x="1654"/>
        <item x="1694"/>
        <item x="1937"/>
        <item x="806"/>
        <item x="2124"/>
        <item x="1432"/>
        <item x="1790"/>
        <item x="446"/>
        <item x="285"/>
        <item x="2365"/>
        <item x="1292"/>
        <item x="1038"/>
        <item x="1449"/>
        <item x="1475"/>
        <item x="1052"/>
        <item x="119"/>
        <item x="1625"/>
        <item x="377"/>
        <item x="53"/>
        <item x="1055"/>
        <item x="533"/>
        <item x="1943"/>
        <item x="1089"/>
        <item x="31"/>
        <item x="439"/>
        <item x="2138"/>
        <item x="518"/>
        <item x="2273"/>
        <item x="1116"/>
        <item x="1747"/>
        <item x="744"/>
        <item x="1698"/>
        <item x="1456"/>
        <item x="1277"/>
        <item x="2005"/>
        <item x="1492"/>
        <item x="1641"/>
        <item x="1811"/>
        <item x="1794"/>
        <item x="1016"/>
        <item x="978"/>
        <item x="2599"/>
        <item x="1396"/>
        <item x="367"/>
        <item x="1614"/>
        <item x="143"/>
        <item x="410"/>
        <item x="1357"/>
        <item x="62"/>
        <item x="2195"/>
        <item x="2310"/>
        <item x="2490"/>
        <item x="1922"/>
        <item x="1006"/>
        <item x="1203"/>
        <item x="577"/>
        <item x="2375"/>
        <item x="718"/>
        <item x="457"/>
        <item x="2568"/>
        <item x="1979"/>
        <item x="1508"/>
        <item x="654"/>
        <item x="554"/>
        <item x="2062"/>
        <item x="468"/>
        <item x="723"/>
        <item x="289"/>
        <item x="794"/>
        <item x="774"/>
        <item x="1188"/>
        <item x="7"/>
        <item x="1388"/>
        <item x="943"/>
        <item x="1242"/>
        <item x="2422"/>
        <item x="412"/>
        <item x="931"/>
        <item x="702"/>
        <item x="1914"/>
        <item x="1890"/>
        <item x="1071"/>
        <item x="1406"/>
        <item x="2132"/>
        <item x="1504"/>
        <item x="1090"/>
        <item x="1975"/>
        <item x="2235"/>
        <item x="1652"/>
        <item x="1057"/>
        <item x="344"/>
        <item x="749"/>
        <item x="1984"/>
        <item x="1349"/>
        <item x="1733"/>
        <item x="1174"/>
        <item x="2145"/>
        <item x="2088"/>
        <item x="318"/>
        <item x="2337"/>
        <item x="1850"/>
        <item x="579"/>
        <item x="610"/>
        <item x="2099"/>
        <item x="641"/>
        <item x="945"/>
        <item x="2364"/>
        <item x="2435"/>
        <item x="1823"/>
        <item x="1330"/>
        <item x="2227"/>
        <item x="767"/>
        <item x="385"/>
        <item x="2004"/>
        <item x="965"/>
        <item x="527"/>
        <item x="193"/>
        <item x="983"/>
        <item x="1095"/>
        <item x="2595"/>
        <item x="1275"/>
        <item x="373"/>
        <item x="440"/>
        <item x="603"/>
        <item x="550"/>
        <item x="557"/>
        <item x="1305"/>
        <item x="2647"/>
        <item x="2593"/>
        <item x="15"/>
        <item x="46"/>
        <item x="1948"/>
        <item x="2542"/>
        <item x="833"/>
        <item x="525"/>
        <item x="2157"/>
        <item x="343"/>
        <item x="2363"/>
        <item x="680"/>
        <item x="2180"/>
        <item x="1515"/>
        <item x="449"/>
        <item x="9"/>
        <item x="321"/>
        <item x="456"/>
        <item x="1997"/>
        <item x="1507"/>
        <item x="492"/>
        <item x="1445"/>
        <item x="2419"/>
        <item x="286"/>
        <item x="816"/>
        <item x="1202"/>
        <item x="2207"/>
        <item x="643"/>
        <item x="837"/>
        <item x="2050"/>
        <item x="789"/>
        <item x="1000"/>
        <item x="450"/>
        <item x="687"/>
        <item x="2198"/>
        <item x="1928"/>
        <item x="69"/>
        <item x="2203"/>
        <item x="1525"/>
        <item x="2513"/>
        <item x="1659"/>
        <item x="276"/>
        <item x="790"/>
        <item x="543"/>
        <item x="627"/>
        <item x="763"/>
        <item x="504"/>
        <item x="2550"/>
        <item x="1451"/>
        <item x="984"/>
        <item x="239"/>
        <item x="1233"/>
        <item x="1757"/>
        <item x="337"/>
        <item x="1153"/>
        <item x="405"/>
        <item x="2251"/>
        <item x="1821"/>
        <item x="529"/>
        <item x="330"/>
        <item x="130"/>
        <item x="773"/>
        <item x="701"/>
        <item x="1636"/>
        <item x="397"/>
        <item x="1315"/>
        <item x="1088"/>
        <item x="2084"/>
        <item x="1098"/>
        <item x="307"/>
        <item x="2214"/>
        <item x="1661"/>
        <item x="2148"/>
        <item x="2434"/>
        <item x="681"/>
        <item x="1422"/>
        <item x="618"/>
        <item x="269"/>
        <item x="476"/>
        <item x="2170"/>
        <item x="2218"/>
        <item x="1920"/>
        <item x="36"/>
        <item x="1440"/>
        <item x="1483"/>
        <item x="647"/>
        <item x="1420"/>
        <item x="2643"/>
        <item x="2644"/>
        <item x="2272"/>
        <item x="223"/>
        <item x="2068"/>
        <item x="968"/>
        <item x="1476"/>
        <item x="1619"/>
        <item x="1262"/>
        <item x="1026"/>
        <item x="1120"/>
        <item x="1353"/>
        <item x="847"/>
        <item x="1467"/>
        <item x="1892"/>
        <item x="900"/>
        <item x="1640"/>
        <item x="251"/>
        <item x="1541"/>
        <item x="2390"/>
        <item x="174"/>
        <item x="877"/>
        <item x="1896"/>
        <item x="2188"/>
        <item x="1855"/>
        <item x="2465"/>
        <item x="699"/>
        <item x="1609"/>
        <item x="1165"/>
        <item x="2510"/>
        <item x="2115"/>
        <item x="765"/>
        <item x="1405"/>
        <item x="679"/>
        <item x="2077"/>
        <item x="1983"/>
        <item x="1517"/>
        <item x="448"/>
        <item x="1286"/>
        <item x="1392"/>
        <item x="2000"/>
        <item x="1764"/>
        <item x="1495"/>
        <item x="1394"/>
        <item x="452"/>
        <item x="2369"/>
        <item x="1066"/>
        <item x="809"/>
        <item x="472"/>
        <item x="2149"/>
        <item x="1064"/>
        <item x="878"/>
        <item x="2256"/>
        <item x="713"/>
        <item x="2070"/>
        <item x="2278"/>
        <item x="281"/>
        <item x="694"/>
        <item x="902"/>
        <item x="1374"/>
        <item x="1375"/>
        <item x="2645"/>
        <item x="2224"/>
        <item x="436"/>
        <item x="1738"/>
        <item x="2309"/>
        <item x="1970"/>
        <item x="1826"/>
        <item x="609"/>
        <item x="2484"/>
        <item x="390"/>
        <item x="1086"/>
        <item x="1938"/>
        <item x="496"/>
        <item x="1966"/>
        <item x="2307"/>
        <item x="2208"/>
        <item x="997"/>
        <item x="2596"/>
        <item x="2444"/>
        <item x="1571"/>
        <item x="1417"/>
        <item x="455"/>
        <item x="2022"/>
        <item x="503"/>
        <item x="1589"/>
        <item x="1407"/>
        <item x="2544"/>
        <item x="2367"/>
        <item x="1084"/>
        <item x="674"/>
        <item x="1156"/>
        <item x="429"/>
        <item x="894"/>
        <item x="406"/>
        <item x="40"/>
        <item x="1719"/>
        <item x="1195"/>
        <item x="1213"/>
        <item x="1403"/>
        <item x="823"/>
        <item x="1281"/>
        <item x="2649"/>
        <item x="2032"/>
        <item x="1278"/>
        <item x="442"/>
        <item x="2618"/>
        <item x="2585"/>
        <item x="288"/>
        <item x="1106"/>
        <item x="1061"/>
        <item x="1441"/>
        <item x="1985"/>
        <item x="670"/>
        <item x="700"/>
        <item x="464"/>
        <item x="729"/>
        <item x="2030"/>
        <item x="249"/>
        <item x="1839"/>
        <item x="1775"/>
        <item x="201"/>
        <item x="2253"/>
        <item x="733"/>
        <item x="470"/>
        <item x="1003"/>
        <item x="1915"/>
        <item x="1124"/>
        <item x="1063"/>
        <item x="2264"/>
        <item x="1645"/>
        <item x="559"/>
        <item x="2574"/>
        <item x="262"/>
        <item x="1229"/>
        <item x="2407"/>
        <item x="726"/>
        <item x="2429"/>
        <item x="1380"/>
        <item x="1151"/>
        <item x="1500"/>
        <item x="973"/>
        <item x="2431"/>
        <item x="2470"/>
        <item x="2109"/>
        <item x="2250"/>
        <item x="600"/>
        <item x="45"/>
        <item x="1626"/>
        <item x="2111"/>
        <item x="907"/>
        <item x="75"/>
        <item x="1830"/>
        <item x="971"/>
        <item x="1802"/>
        <item x="1575"/>
        <item x="2137"/>
        <item x="1404"/>
        <item x="2164"/>
        <item x="561"/>
        <item x="1103"/>
        <item x="1713"/>
        <item x="2087"/>
        <item x="50"/>
        <item x="2338"/>
        <item x="963"/>
        <item x="2597"/>
        <item x="629"/>
        <item x="2451"/>
        <item x="1931"/>
        <item x="13"/>
        <item x="901"/>
        <item x="623"/>
        <item x="1287"/>
        <item x="948"/>
        <item x="241"/>
        <item x="1598"/>
        <item x="927"/>
        <item x="2336"/>
        <item x="1893"/>
        <item x="2261"/>
        <item x="87"/>
        <item x="800"/>
        <item x="890"/>
        <item x="883"/>
        <item x="2620"/>
        <item x="842"/>
        <item x="1690"/>
        <item x="1327"/>
        <item x="1950"/>
        <item x="2254"/>
        <item x="6"/>
        <item x="1448"/>
        <item x="2610"/>
        <item x="775"/>
        <item x="2140"/>
        <item x="827"/>
        <item x="2362"/>
        <item x="350"/>
        <item x="841"/>
        <item x="1111"/>
        <item x="1100"/>
        <item x="1471"/>
        <item x="298"/>
        <item x="1901"/>
        <item x="381"/>
        <item x="1371"/>
        <item x="266"/>
        <item x="1042"/>
        <item x="1328"/>
        <item x="1808"/>
        <item x="454"/>
        <item x="771"/>
        <item x="2159"/>
        <item x="944"/>
        <item x="2305"/>
        <item x="1024"/>
        <item x="1767"/>
        <item x="1269"/>
        <item x="638"/>
        <item x="1624"/>
        <item x="1339"/>
        <item x="295"/>
        <item x="2602"/>
        <item x="2010"/>
        <item x="1228"/>
        <item x="611"/>
        <item x="805"/>
        <item x="703"/>
        <item x="960"/>
        <item x="345"/>
        <item x="1237"/>
        <item x="120"/>
        <item x="637"/>
        <item x="870"/>
        <item x="154"/>
        <item x="93"/>
        <item x="2160"/>
        <item x="259"/>
        <item x="2379"/>
        <item x="182"/>
        <item x="540"/>
        <item x="722"/>
        <item x="135"/>
        <item x="578"/>
        <item x="1567"/>
        <item x="2427"/>
        <item x="2301"/>
        <item x="1934"/>
        <item x="2112"/>
        <item x="1705"/>
        <item x="1831"/>
        <item x="836"/>
        <item x="628"/>
        <item x="2609"/>
        <item x="1847"/>
        <item x="2173"/>
        <item x="2118"/>
        <item x="1180"/>
        <item x="2631"/>
        <item x="169"/>
        <item x="1509"/>
        <item x="304"/>
        <item x="2079"/>
        <item x="2238"/>
        <item x="1665"/>
        <item x="1424"/>
        <item x="1474"/>
        <item x="522"/>
        <item x="268"/>
        <item x="1873"/>
        <item x="1594"/>
        <item x="1995"/>
        <item x="1933"/>
        <item x="1687"/>
        <item x="1062"/>
        <item x="1880"/>
        <item x="1516"/>
        <item x="1982"/>
        <item x="2006"/>
        <item x="306"/>
        <item x="391"/>
        <item x="1987"/>
        <item x="1107"/>
        <item x="214"/>
        <item x="739"/>
        <item x="1455"/>
        <item x="361"/>
        <item x="1522"/>
        <item x="396"/>
        <item x="1783"/>
        <item x="1779"/>
        <item x="843"/>
        <item x="1791"/>
        <item x="2500"/>
        <item x="1793"/>
        <item x="1109"/>
        <item x="267"/>
        <item x="2641"/>
        <item x="987"/>
        <item x="2299"/>
        <item x="2433"/>
        <item x="2357"/>
        <item x="18"/>
        <item x="673"/>
        <item x="2204"/>
        <item x="1272"/>
        <item x="935"/>
        <item x="2142"/>
        <item x="56"/>
        <item x="1952"/>
        <item x="2522"/>
        <item x="2107"/>
        <item x="1736"/>
        <item x="2119"/>
        <item x="1393"/>
        <item x="208"/>
        <item x="2025"/>
        <item x="1360"/>
        <item x="2101"/>
        <item x="2366"/>
        <item x="2315"/>
        <item x="1412"/>
        <item x="473"/>
        <item x="422"/>
        <item x="1308"/>
        <item x="1993"/>
        <item x="2117"/>
        <item x="812"/>
        <item x="2385"/>
        <item x="2228"/>
        <item x="1077"/>
        <item x="1591"/>
        <item x="2529"/>
        <item x="2031"/>
        <item x="2212"/>
        <item x="1154"/>
        <item x="2540"/>
        <item x="677"/>
        <item x="872"/>
        <item x="2348"/>
        <item x="1346"/>
        <item x="1503"/>
        <item x="293"/>
        <item x="2588"/>
        <item x="1623"/>
        <item x="815"/>
        <item x="2249"/>
        <item x="857"/>
        <item x="30"/>
        <item x="1209"/>
        <item x="2166"/>
        <item x="2161"/>
        <item x="339"/>
        <item x="427"/>
        <item x="982"/>
        <item x="880"/>
        <item x="1049"/>
        <item x="445"/>
        <item x="395"/>
        <item x="582"/>
        <item x="1669"/>
        <item x="1681"/>
        <item x="1469"/>
        <item x="2"/>
        <item x="58"/>
        <item x="986"/>
        <item x="831"/>
        <item x="981"/>
        <item x="915"/>
        <item x="188"/>
        <item x="2483"/>
        <item x="272"/>
        <item x="2219"/>
        <item x="2292"/>
        <item x="1750"/>
        <item x="2512"/>
        <item x="882"/>
        <item x="855"/>
        <item x="1592"/>
        <item x="1958"/>
        <item x="1329"/>
        <item x="998"/>
        <item x="2340"/>
        <item x="596"/>
        <item x="1590"/>
        <item x="817"/>
        <item x="1965"/>
        <item x="538"/>
        <item x="2172"/>
        <item x="106"/>
        <item x="1207"/>
        <item x="1241"/>
        <item x="1730"/>
        <item x="2081"/>
        <item x="443"/>
        <item x="1562"/>
        <item x="1526"/>
        <item x="2154"/>
        <item x="660"/>
        <item x="352"/>
        <item x="4"/>
        <item x="1710"/>
        <item x="2293"/>
        <item x="2558"/>
        <item x="645"/>
        <item x="1035"/>
        <item x="1171"/>
        <item x="59"/>
        <item x="2047"/>
        <item x="607"/>
        <item x="796"/>
        <item x="1760"/>
        <item x="2503"/>
        <item x="1664"/>
        <item x="1444"/>
        <item x="1570"/>
        <item x="1112"/>
        <item x="1989"/>
        <item x="1707"/>
        <item x="1118"/>
        <item x="1400"/>
        <item x="2209"/>
        <item x="1178"/>
        <item x="2632"/>
        <item x="772"/>
        <item x="76"/>
        <item x="341"/>
        <item x="1164"/>
        <item x="2498"/>
        <item x="424"/>
        <item x="2035"/>
        <item x="403"/>
        <item x="1740"/>
        <item x="2466"/>
        <item x="310"/>
        <item x="1267"/>
        <item x="2449"/>
        <item x="2325"/>
        <item x="513"/>
        <item x="2377"/>
        <item x="669"/>
        <item x="2003"/>
        <item x="2584"/>
        <item x="149"/>
        <item x="705"/>
        <item x="2295"/>
        <item x="416"/>
        <item x="1184"/>
        <item x="2247"/>
        <item x="1924"/>
        <item x="247"/>
        <item x="524"/>
        <item x="2165"/>
        <item x="2520"/>
        <item x="1552"/>
        <item x="2216"/>
        <item x="2274"/>
        <item x="26"/>
        <item x="1075"/>
        <item x="322"/>
        <item x="2464"/>
        <item x="1959"/>
        <item x="2069"/>
        <item x="761"/>
        <item x="2100"/>
        <item x="1877"/>
        <item x="2373"/>
        <item x="1951"/>
        <item x="850"/>
        <item x="171"/>
        <item x="32"/>
        <item x="2201"/>
        <item x="300"/>
        <item x="1650"/>
        <item x="1836"/>
        <item x="548"/>
        <item x="1603"/>
        <item x="418"/>
        <item x="1883"/>
        <item x="270"/>
        <item x="2075"/>
        <item x="252"/>
        <item x="920"/>
        <item x="216"/>
        <item x="1439"/>
        <item x="415"/>
        <item x="1325"/>
        <item x="1518"/>
        <item x="1263"/>
        <item x="227"/>
        <item x="2506"/>
        <item x="1177"/>
        <item x="2476"/>
        <item x="1046"/>
        <item x="168"/>
        <item x="73"/>
        <item x="830"/>
        <item x="2403"/>
        <item x="2526"/>
        <item x="430"/>
        <item x="1332"/>
        <item x="1472"/>
        <item x="1704"/>
        <item x="1763"/>
        <item x="2501"/>
        <item x="386"/>
        <item x="1807"/>
        <item x="1887"/>
        <item x="1954"/>
        <item x="2477"/>
        <item x="2397"/>
        <item x="1496"/>
        <item x="209"/>
        <item x="586"/>
        <item x="938"/>
        <item x="1666"/>
        <item x="97"/>
        <item x="1545"/>
        <item x="2499"/>
        <item x="1254"/>
        <item x="2480"/>
        <item x="636"/>
        <item x="534"/>
        <item x="1212"/>
        <item x="614"/>
        <item x="1008"/>
        <item x="1314"/>
        <item x="237"/>
        <item x="1881"/>
        <item x="1494"/>
        <item x="1215"/>
        <item x="1749"/>
        <item x="665"/>
        <item x="357"/>
        <item x="2226"/>
        <item x="2054"/>
        <item x="1031"/>
        <item x="1696"/>
        <item x="1316"/>
        <item x="2571"/>
        <item x="1155"/>
        <item x="323"/>
        <item x="16"/>
        <item x="532"/>
        <item x="2287"/>
        <item x="131"/>
        <item x="231"/>
        <item x="2187"/>
        <item x="1211"/>
        <item x="2330"/>
        <item x="979"/>
        <item x="19"/>
        <item x="1193"/>
        <item x="2409"/>
        <item x="1081"/>
        <item x="474"/>
        <item x="2613"/>
        <item x="1334"/>
        <item x="17"/>
        <item x="556"/>
        <item x="946"/>
        <item x="1134"/>
        <item x="2232"/>
        <item x="1478"/>
        <item x="2432"/>
        <item x="2131"/>
        <item x="1160"/>
        <item x="137"/>
        <item x="1804"/>
        <item x="466"/>
        <item x="144"/>
        <item x="1535"/>
        <item x="192"/>
        <item x="1461"/>
        <item x="1540"/>
        <item x="67"/>
        <item x="331"/>
        <item x="1331"/>
        <item x="2013"/>
        <item x="820"/>
        <item x="1377"/>
        <item x="1094"/>
        <item x="797"/>
        <item x="536"/>
        <item x="2267"/>
        <item x="177"/>
        <item x="531"/>
        <item x="909"/>
        <item x="2318"/>
        <item x="2578"/>
        <item x="884"/>
        <item x="2553"/>
        <item x="1737"/>
        <item x="2152"/>
        <item x="1145"/>
        <item x="750"/>
        <item x="752"/>
        <item x="992"/>
        <item x="138"/>
        <item x="634"/>
        <item x="417"/>
        <item x="2288"/>
        <item x="891"/>
        <item x="2516"/>
        <item x="1268"/>
        <item x="875"/>
        <item x="1250"/>
        <item x="314"/>
        <item x="2549"/>
        <item x="1227"/>
        <item x="1818"/>
        <item x="2056"/>
        <item x="2355"/>
        <item x="408"/>
        <item x="1014"/>
        <item x="2313"/>
        <item x="2125"/>
        <item x="1991"/>
        <item x="861"/>
        <item x="1413"/>
        <item x="2572"/>
        <item x="1544"/>
        <item x="594"/>
        <item x="2532"/>
        <item x="1414"/>
        <item x="1291"/>
        <item x="1936"/>
        <item x="305"/>
        <item x="1653"/>
        <item x="2252"/>
        <item x="1273"/>
        <item x="202"/>
        <item x="127"/>
        <item x="1976"/>
        <item x="624"/>
        <item x="1192"/>
        <item x="1390"/>
        <item x="2533"/>
        <item x="1005"/>
        <item x="1531"/>
        <item x="303"/>
        <item x="162"/>
        <item x="2213"/>
        <item x="990"/>
        <item x="1606"/>
        <item x="1520"/>
        <item x="1411"/>
        <item x="606"/>
        <item x="2150"/>
        <item x="1408"/>
        <item x="1143"/>
        <item x="2648"/>
        <item x="20"/>
        <item x="2428"/>
        <item x="2440"/>
        <item x="2380"/>
        <item x="2416"/>
        <item x="1127"/>
        <item x="730"/>
        <item x="1340"/>
        <item x="146"/>
        <item x="1867"/>
        <item x="1322"/>
        <item x="368"/>
        <item x="1182"/>
        <item x="384"/>
        <item x="1754"/>
        <item x="1862"/>
        <item x="52"/>
        <item x="1561"/>
        <item x="1343"/>
        <item x="844"/>
        <item x="528"/>
        <item x="320"/>
        <item x="956"/>
        <item x="1894"/>
        <item x="787"/>
        <item x="2482"/>
        <item x="114"/>
        <item x="1604"/>
        <item x="782"/>
        <item x="2263"/>
        <item x="720"/>
        <item x="1051"/>
        <item x="2396"/>
        <item x="1216"/>
        <item x="1505"/>
        <item x="2067"/>
        <item x="874"/>
        <item x="2144"/>
        <item x="2605"/>
        <item x="1150"/>
        <item x="731"/>
        <item x="1293"/>
        <item x="2447"/>
        <item x="2507"/>
        <item x="1711"/>
        <item x="376"/>
        <item x="2347"/>
        <item x="867"/>
        <item x="2570"/>
        <item x="2430"/>
        <item x="709"/>
        <item x="2361"/>
        <item x="1601"/>
        <item x="175"/>
        <item x="1899"/>
        <item x="121"/>
        <item x="94"/>
        <item x="1018"/>
        <item x="1574"/>
        <item x="8"/>
        <item x="1105"/>
        <item x="1700"/>
        <item x="1717"/>
        <item x="1020"/>
        <item x="1514"/>
        <item x="584"/>
        <item x="2559"/>
        <item x="2080"/>
        <item x="1040"/>
        <item x="180"/>
        <item x="437"/>
        <item x="2147"/>
        <item x="2576"/>
        <item x="1401"/>
        <item x="1032"/>
        <item x="1539"/>
        <item x="2335"/>
        <item x="2023"/>
        <item x="1534"/>
        <item x="906"/>
        <item x="813"/>
        <item x="99"/>
        <item x="1230"/>
        <item x="1878"/>
        <item x="1310"/>
        <item x="1803"/>
        <item x="1813"/>
        <item x="1418"/>
        <item x="2231"/>
        <item x="980"/>
        <item x="2199"/>
        <item x="1679"/>
        <item x="1882"/>
        <item x="101"/>
        <item x="1565"/>
        <item x="500"/>
        <item x="2332"/>
        <item x="277"/>
        <item x="1288"/>
        <item x="1258"/>
        <item x="1179"/>
        <item x="498"/>
        <item x="2320"/>
        <item x="1913"/>
        <item x="1289"/>
        <item x="1113"/>
        <item x="569"/>
        <item x="1895"/>
        <item x="2531"/>
        <item x="2565"/>
        <item x="942"/>
        <item x="1194"/>
        <item x="768"/>
        <item x="2581"/>
        <item x="89"/>
        <item x="274"/>
        <item x="158"/>
        <item x="2502"/>
        <item x="1981"/>
        <item x="502"/>
        <item x="1856"/>
        <item x="1772"/>
        <item x="657"/>
        <item x="1447"/>
        <item x="2635"/>
        <item x="34"/>
        <item x="2636"/>
        <item x="1670"/>
        <item x="589"/>
        <item x="2016"/>
        <item x="738"/>
        <item x="2052"/>
        <item x="482"/>
        <item x="1198"/>
        <item x="2598"/>
        <item x="1786"/>
        <item x="1259"/>
        <item x="2001"/>
        <item x="1427"/>
        <item x="372"/>
        <item x="382"/>
        <item x="1990"/>
        <item x="2185"/>
        <item x="1553"/>
        <item x="826"/>
        <item x="2064"/>
        <item x="98"/>
        <item x="1355"/>
        <item x="2475"/>
        <item x="1489"/>
        <item x="366"/>
        <item x="962"/>
        <item x="194"/>
        <item x="356"/>
        <item x="1611"/>
        <item x="2478"/>
        <item x="688"/>
        <item x="2146"/>
        <item x="1600"/>
        <item x="2346"/>
        <item x="1865"/>
        <item x="625"/>
        <item x="952"/>
        <item x="1337"/>
        <item x="261"/>
        <item x="489"/>
        <item x="951"/>
        <item x="2221"/>
        <item x="930"/>
        <item x="1932"/>
        <item x="950"/>
        <item x="1874"/>
        <item x="961"/>
        <item x="2184"/>
        <item x="1834"/>
        <item x="2624"/>
        <item x="400"/>
        <item x="1387"/>
        <item x="896"/>
        <item x="2322"/>
        <item x="211"/>
        <item x="895"/>
        <item x="1189"/>
        <item x="1251"/>
        <item x="420"/>
        <item x="1612"/>
        <item x="821"/>
        <item x="860"/>
        <item x="2437"/>
        <item x="1677"/>
        <item x="2271"/>
        <item x="1646"/>
        <item x="2452"/>
        <item x="179"/>
        <item x="1320"/>
        <item x="1200"/>
        <item x="2577"/>
        <item x="2628"/>
        <item x="379"/>
        <item x="747"/>
        <item x="41"/>
        <item x="788"/>
        <item x="1029"/>
        <item x="1729"/>
        <item x="294"/>
        <item x="511"/>
        <item x="167"/>
        <item x="25"/>
        <item x="2282"/>
        <item x="486"/>
        <item x="784"/>
        <item x="2360"/>
        <item x="1302"/>
        <item x="290"/>
        <item x="802"/>
        <item x="721"/>
        <item x="672"/>
        <item x="741"/>
        <item x="656"/>
        <item x="282"/>
        <item x="1102"/>
        <item x="1728"/>
        <item x="801"/>
        <item x="1173"/>
        <item x="571"/>
        <item x="1842"/>
        <item x="1741"/>
        <item x="2514"/>
        <item x="1236"/>
        <item x="1361"/>
        <item x="1219"/>
        <item x="2537"/>
        <item x="1753"/>
        <item x="363"/>
        <item x="1651"/>
        <item x="2555"/>
        <item x="1770"/>
        <item x="1843"/>
        <item x="348"/>
        <item x="918"/>
        <item x="995"/>
        <item x="42"/>
        <item x="1110"/>
        <item x="2392"/>
        <item x="1564"/>
        <item x="1615"/>
        <item x="1961"/>
        <item x="1778"/>
        <item x="1869"/>
        <item x="2468"/>
        <item x="2139"/>
        <item x="745"/>
        <item x="2405"/>
        <item x="178"/>
        <item x="2523"/>
        <item x="1792"/>
        <item x="678"/>
        <item x="481"/>
        <item x="1940"/>
        <item x="1621"/>
        <item x="708"/>
        <item x="2552"/>
        <item x="414"/>
        <item x="675"/>
        <item x="717"/>
        <item x="2215"/>
        <item x="1141"/>
        <item x="991"/>
        <item x="2539"/>
        <item x="715"/>
        <item x="2233"/>
        <item x="1859"/>
        <item x="2410"/>
        <item x="479"/>
        <item x="23"/>
        <item x="151"/>
        <item x="2192"/>
        <item x="1969"/>
        <item x="1898"/>
        <item x="1817"/>
        <item x="755"/>
        <item x="1530"/>
        <item x="862"/>
        <item x="1853"/>
        <item x="1477"/>
        <item x="1225"/>
        <item x="1616"/>
        <item x="123"/>
        <item x="2356"/>
        <item x="1170"/>
        <item x="1978"/>
        <item x="567"/>
        <item x="2504"/>
        <item x="1323"/>
        <item x="1703"/>
        <item x="1528"/>
        <item x="1866"/>
        <item x="1479"/>
        <item x="346"/>
        <item x="964"/>
        <item x="1157"/>
        <item x="1844"/>
        <item x="1359"/>
        <item x="799"/>
        <item x="719"/>
        <item x="2085"/>
        <item x="1910"/>
        <item x="1701"/>
        <item x="332"/>
        <item x="652"/>
        <item x="1397"/>
        <item x="35"/>
        <item x="1218"/>
        <item x="2617"/>
        <item x="463"/>
        <item x="2589"/>
        <item x="1097"/>
        <item x="399"/>
        <item x="226"/>
        <item x="471"/>
        <item x="1442"/>
        <item x="668"/>
        <item x="2378"/>
        <item x="1072"/>
        <item x="2225"/>
        <item x="1578"/>
        <item x="748"/>
        <item x="1593"/>
        <item t="default"/>
      </items>
    </pivotField>
    <pivotField showAll="0"/>
    <pivotField showAll="0">
      <items count="3">
        <item x="0"/>
        <item x="1"/>
        <item t="default"/>
      </items>
    </pivotField>
    <pivotField showAll="0">
      <items count="6">
        <item x="3"/>
        <item x="4"/>
        <item x="0"/>
        <item x="2"/>
        <item x="1"/>
        <item t="default"/>
      </items>
    </pivotField>
    <pivotField axis="axisRow" showAll="0">
      <items count="4">
        <item x="2"/>
        <item x="1"/>
        <item x="0"/>
        <item t="default"/>
      </items>
    </pivotField>
    <pivotField dataField="1" numFmtId="165" showAll="0"/>
  </pivotFields>
  <rowFields count="1">
    <field x="10"/>
  </rowFields>
  <rowItems count="4">
    <i>
      <x/>
    </i>
    <i>
      <x v="1"/>
    </i>
    <i>
      <x v="2"/>
    </i>
    <i t="grand">
      <x/>
    </i>
  </rowItems>
  <colItems count="1">
    <i/>
  </colItems>
  <dataFields count="1">
    <dataField name="% of Insurance_Amount" fld="11" showDataAs="percentOfTotal" baseField="0" baseItem="0" numFmtId="10"/>
  </dataFields>
  <chartFormats count="8">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0" count="1" selected="0">
            <x v="0"/>
          </reference>
        </references>
      </pivotArea>
    </chartFormat>
    <chartFormat chart="19" format="2">
      <pivotArea type="data" outline="0" fieldPosition="0">
        <references count="2">
          <reference field="4294967294" count="1" selected="0">
            <x v="0"/>
          </reference>
          <reference field="10" count="1" selected="0">
            <x v="1"/>
          </reference>
        </references>
      </pivotArea>
    </chartFormat>
    <chartFormat chart="19" format="3">
      <pivotArea type="data" outline="0" fieldPosition="0">
        <references count="2">
          <reference field="4294967294" count="1" selected="0">
            <x v="0"/>
          </reference>
          <reference field="10" count="1" selected="0">
            <x v="2"/>
          </reference>
        </references>
      </pivotArea>
    </chartFormat>
    <chartFormat chart="22" format="8" series="1">
      <pivotArea type="data" outline="0" fieldPosition="0">
        <references count="1">
          <reference field="4294967294" count="1" selected="0">
            <x v="0"/>
          </reference>
        </references>
      </pivotArea>
    </chartFormat>
    <chartFormat chart="22" format="9">
      <pivotArea type="data" outline="0" fieldPosition="0">
        <references count="2">
          <reference field="4294967294" count="1" selected="0">
            <x v="0"/>
          </reference>
          <reference field="10" count="1" selected="0">
            <x v="0"/>
          </reference>
        </references>
      </pivotArea>
    </chartFormat>
    <chartFormat chart="22" format="10">
      <pivotArea type="data" outline="0" fieldPosition="0">
        <references count="2">
          <reference field="4294967294" count="1" selected="0">
            <x v="0"/>
          </reference>
          <reference field="10" count="1" selected="0">
            <x v="1"/>
          </reference>
        </references>
      </pivotArea>
    </chartFormat>
    <chartFormat chart="22"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EE6272-DA56-45A4-AAE9-69AE9234A5BE}" name="TOTAL INSURANCE AM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12">
    <pivotField showAll="0"/>
    <pivotField showAll="0">
      <items count="5">
        <item x="1"/>
        <item x="2"/>
        <item x="0"/>
        <item x="3"/>
        <item t="default"/>
      </items>
    </pivotField>
    <pivotField numFmtId="165" showAll="0"/>
    <pivotField numFmtId="164" showAll="0"/>
    <pivotField showAll="0"/>
    <pivotField showAll="0"/>
    <pivotField showAll="0"/>
    <pivotField showAll="0"/>
    <pivotField showAll="0">
      <items count="3">
        <item x="0"/>
        <item x="1"/>
        <item t="default"/>
      </items>
    </pivotField>
    <pivotField showAll="0">
      <items count="6">
        <item x="3"/>
        <item x="4"/>
        <item x="0"/>
        <item x="2"/>
        <item x="1"/>
        <item t="default"/>
      </items>
    </pivotField>
    <pivotField showAll="0">
      <items count="4">
        <item x="2"/>
        <item x="1"/>
        <item x="0"/>
        <item t="default"/>
      </items>
    </pivotField>
    <pivotField dataField="1" numFmtId="165" showAll="0"/>
  </pivotFields>
  <rowItems count="1">
    <i/>
  </rowItems>
  <colItems count="1">
    <i/>
  </colItems>
  <dataFields count="1">
    <dataField name="TOTAL INSURANCE AMOUNT" fld="1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8C5628-1830-4F70-8045-994C7296E9F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Location">
  <location ref="H24:I30" firstHeaderRow="1" firstDataRow="1" firstDataCol="1"/>
  <pivotFields count="12">
    <pivotField showAll="0"/>
    <pivotField showAll="0">
      <items count="5">
        <item x="1"/>
        <item x="2"/>
        <item x="0"/>
        <item x="3"/>
        <item t="default"/>
      </items>
    </pivotField>
    <pivotField numFmtId="165" showAll="0"/>
    <pivotField numFmtId="164" showAll="0"/>
    <pivotField showAll="0"/>
    <pivotField showAll="0">
      <items count="13">
        <item x="0"/>
        <item x="1"/>
        <item x="2"/>
        <item x="3"/>
        <item x="4"/>
        <item x="5"/>
        <item x="6"/>
        <item x="7"/>
        <item x="8"/>
        <item x="9"/>
        <item x="10"/>
        <item x="11"/>
        <item t="default"/>
      </items>
    </pivotField>
    <pivotField showAll="0"/>
    <pivotField showAll="0"/>
    <pivotField showAll="0">
      <items count="3">
        <item x="0"/>
        <item x="1"/>
        <item t="default"/>
      </items>
    </pivotField>
    <pivotField axis="axisRow" showAll="0" sortType="descending">
      <items count="6">
        <item x="3"/>
        <item x="4"/>
        <item x="0"/>
        <item x="2"/>
        <item x="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dataField="1" numFmtId="165" showAll="0"/>
  </pivotFields>
  <rowFields count="1">
    <field x="9"/>
  </rowFields>
  <rowItems count="6">
    <i>
      <x v="1"/>
    </i>
    <i>
      <x v="2"/>
    </i>
    <i>
      <x/>
    </i>
    <i>
      <x v="4"/>
    </i>
    <i>
      <x v="3"/>
    </i>
    <i t="grand">
      <x/>
    </i>
  </rowItems>
  <colItems count="1">
    <i/>
  </colItems>
  <dataFields count="1">
    <dataField name="Total Insurance" fld="11" baseField="0" baseItem="0" numFmtId="165"/>
  </dataFields>
  <chartFormats count="2">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E18536-F1AC-490F-BD0D-11FC628E955E}" name="TOTAL PATI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2">
    <pivotField dataField="1" showAll="0"/>
    <pivotField showAll="0">
      <items count="5">
        <item x="1"/>
        <item x="2"/>
        <item x="0"/>
        <item x="3"/>
        <item t="default"/>
      </items>
    </pivotField>
    <pivotField numFmtId="165" showAll="0"/>
    <pivotField numFmtId="164" showAll="0"/>
    <pivotField showAll="0"/>
    <pivotField showAll="0"/>
    <pivotField showAll="0"/>
    <pivotField showAll="0"/>
    <pivotField showAll="0">
      <items count="3">
        <item x="0"/>
        <item x="1"/>
        <item t="default"/>
      </items>
    </pivotField>
    <pivotField showAll="0">
      <items count="6">
        <item x="3"/>
        <item x="4"/>
        <item x="0"/>
        <item x="2"/>
        <item x="1"/>
        <item t="default"/>
      </items>
    </pivotField>
    <pivotField showAll="0">
      <items count="4">
        <item x="2"/>
        <item x="1"/>
        <item x="0"/>
        <item t="default"/>
      </items>
    </pivotField>
    <pivotField numFmtId="165" showAll="0"/>
  </pivotFields>
  <rowItems count="1">
    <i/>
  </rowItems>
  <colItems count="1">
    <i/>
  </colItems>
  <dataFields count="1">
    <dataField name="TOTAL PATIE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F7756D-1F58-4972-91FA-DEF601A8949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Location">
  <location ref="H8:I14" firstHeaderRow="1" firstDataRow="1" firstDataCol="1"/>
  <pivotFields count="12">
    <pivotField showAll="0"/>
    <pivotField showAll="0">
      <items count="5">
        <item x="1"/>
        <item x="2"/>
        <item x="0"/>
        <item x="3"/>
        <item t="default"/>
      </items>
    </pivotField>
    <pivotField dataField="1" numFmtId="165" showAll="0"/>
    <pivotField numFmtId="164" showAll="0"/>
    <pivotField showAll="0"/>
    <pivotField showAll="0">
      <items count="13">
        <item x="0"/>
        <item x="1"/>
        <item x="2"/>
        <item x="3"/>
        <item x="4"/>
        <item x="5"/>
        <item x="6"/>
        <item x="7"/>
        <item x="8"/>
        <item x="9"/>
        <item x="10"/>
        <item x="11"/>
        <item t="default"/>
      </items>
    </pivotField>
    <pivotField showAll="0"/>
    <pivotField showAll="0"/>
    <pivotField showAll="0">
      <items count="3">
        <item x="0"/>
        <item x="1"/>
        <item t="default"/>
      </items>
    </pivotField>
    <pivotField axis="axisRow" showAll="0" sortType="descending">
      <items count="6">
        <item x="3"/>
        <item x="4"/>
        <item x="0"/>
        <item x="2"/>
        <item x="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numFmtId="165" showAll="0"/>
  </pivotFields>
  <rowFields count="1">
    <field x="9"/>
  </rowFields>
  <rowItems count="6">
    <i>
      <x v="1"/>
    </i>
    <i>
      <x v="2"/>
    </i>
    <i>
      <x v="4"/>
    </i>
    <i>
      <x/>
    </i>
    <i>
      <x v="3"/>
    </i>
    <i t="grand">
      <x/>
    </i>
  </rowItems>
  <colItems count="1">
    <i/>
  </colItems>
  <dataFields count="1">
    <dataField name="Total Cost" fld="2" baseField="0" baseItem="0" numFmtId="165"/>
  </dataFields>
  <chartFormats count="3">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A35A40-C333-4951-8895-7E5BA2B2C36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Treatment Type">
  <location ref="A26:B31" firstHeaderRow="1" firstDataRow="1" firstDataCol="1"/>
  <pivotFields count="12">
    <pivotField showAll="0"/>
    <pivotField axis="axisRow" showAll="0">
      <items count="5">
        <item x="1"/>
        <item x="2"/>
        <item x="0"/>
        <item x="3"/>
        <item t="default"/>
      </items>
    </pivotField>
    <pivotField dataField="1" numFmtId="165" showAll="0"/>
    <pivotField numFmtId="164" showAll="0"/>
    <pivotField showAll="0"/>
    <pivotField showAll="0">
      <items count="13">
        <item x="0"/>
        <item x="1"/>
        <item x="2"/>
        <item x="3"/>
        <item x="4"/>
        <item x="5"/>
        <item x="6"/>
        <item x="7"/>
        <item x="8"/>
        <item x="9"/>
        <item x="10"/>
        <item x="11"/>
        <item t="default"/>
      </items>
    </pivotField>
    <pivotField showAll="0"/>
    <pivotField showAll="0"/>
    <pivotField showAll="0">
      <items count="3">
        <item x="0"/>
        <item x="1"/>
        <item t="default"/>
      </items>
    </pivotField>
    <pivotField showAll="0" sortType="descending">
      <items count="6">
        <item x="3"/>
        <item x="4"/>
        <item x="0"/>
        <item x="2"/>
        <item x="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numFmtId="165" showAll="0"/>
  </pivotFields>
  <rowFields count="1">
    <field x="1"/>
  </rowFields>
  <rowItems count="5">
    <i>
      <x/>
    </i>
    <i>
      <x v="1"/>
    </i>
    <i>
      <x v="2"/>
    </i>
    <i>
      <x v="3"/>
    </i>
    <i t="grand">
      <x/>
    </i>
  </rowItems>
  <colItems count="1">
    <i/>
  </colItems>
  <dataFields count="1">
    <dataField name="% of Total Cost" fld="2" showDataAs="percentOfTotal" baseField="0" baseItem="0" numFmtId="10"/>
  </dataFields>
  <chartFormats count="17">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 count="1" selected="0">
            <x v="0"/>
          </reference>
        </references>
      </pivotArea>
    </chartFormat>
    <chartFormat chart="12" format="2">
      <pivotArea type="data" outline="0" fieldPosition="0">
        <references count="2">
          <reference field="4294967294" count="1" selected="0">
            <x v="0"/>
          </reference>
          <reference field="1" count="1" selected="0">
            <x v="1"/>
          </reference>
        </references>
      </pivotArea>
    </chartFormat>
    <chartFormat chart="12" format="3">
      <pivotArea type="data" outline="0" fieldPosition="0">
        <references count="2">
          <reference field="4294967294" count="1" selected="0">
            <x v="0"/>
          </reference>
          <reference field="1" count="1" selected="0">
            <x v="2"/>
          </reference>
        </references>
      </pivotArea>
    </chartFormat>
    <chartFormat chart="12" format="4">
      <pivotArea type="data" outline="0" fieldPosition="0">
        <references count="2">
          <reference field="4294967294" count="1" selected="0">
            <x v="0"/>
          </reference>
          <reference field="1" count="1" selected="0">
            <x v="3"/>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1" count="1" selected="0">
            <x v="0"/>
          </reference>
        </references>
      </pivotArea>
    </chartFormat>
    <chartFormat chart="16" format="12">
      <pivotArea type="data" outline="0" fieldPosition="0">
        <references count="2">
          <reference field="4294967294" count="1" selected="0">
            <x v="0"/>
          </reference>
          <reference field="1" count="1" selected="0">
            <x v="1"/>
          </reference>
        </references>
      </pivotArea>
    </chartFormat>
    <chartFormat chart="16" format="13">
      <pivotArea type="data" outline="0" fieldPosition="0">
        <references count="2">
          <reference field="4294967294" count="1" selected="0">
            <x v="0"/>
          </reference>
          <reference field="1" count="1" selected="0">
            <x v="2"/>
          </reference>
        </references>
      </pivotArea>
    </chartFormat>
    <chartFormat chart="16" format="14">
      <pivotArea type="data" outline="0" fieldPosition="0">
        <references count="2">
          <reference field="4294967294" count="1" selected="0">
            <x v="0"/>
          </reference>
          <reference field="1" count="1" selected="0">
            <x v="3"/>
          </reference>
        </references>
      </pivotArea>
    </chartFormat>
    <chartFormat chart="18" format="20" series="1">
      <pivotArea type="data" outline="0" fieldPosition="0">
        <references count="1">
          <reference field="4294967294" count="1" selected="0">
            <x v="0"/>
          </reference>
        </references>
      </pivotArea>
    </chartFormat>
    <chartFormat chart="18" format="21">
      <pivotArea type="data" outline="0" fieldPosition="0">
        <references count="2">
          <reference field="4294967294" count="1" selected="0">
            <x v="0"/>
          </reference>
          <reference field="1" count="1" selected="0">
            <x v="0"/>
          </reference>
        </references>
      </pivotArea>
    </chartFormat>
    <chartFormat chart="18" format="22">
      <pivotArea type="data" outline="0" fieldPosition="0">
        <references count="2">
          <reference field="4294967294" count="1" selected="0">
            <x v="0"/>
          </reference>
          <reference field="1" count="1" selected="0">
            <x v="1"/>
          </reference>
        </references>
      </pivotArea>
    </chartFormat>
    <chartFormat chart="18" format="23">
      <pivotArea type="data" outline="0" fieldPosition="0">
        <references count="2">
          <reference field="4294967294" count="1" selected="0">
            <x v="0"/>
          </reference>
          <reference field="1" count="1" selected="0">
            <x v="2"/>
          </reference>
        </references>
      </pivotArea>
    </chartFormat>
    <chartFormat chart="18" format="2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50C34A-F406-4424-88A8-18A1A80EE2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Patient Name">
  <location ref="A41:B47" firstHeaderRow="1" firstDataRow="1" firstDataCol="1"/>
  <pivotFields count="12">
    <pivotField showAll="0"/>
    <pivotField showAll="0">
      <items count="5">
        <item x="1"/>
        <item x="2"/>
        <item x="0"/>
        <item x="3"/>
        <item t="default"/>
      </items>
    </pivotField>
    <pivotField dataField="1" numFmtId="165" showAll="0"/>
    <pivotField numFmtId="164" showAll="0"/>
    <pivotField showAll="0"/>
    <pivotField showAll="0">
      <items count="13">
        <item x="0"/>
        <item x="1"/>
        <item x="2"/>
        <item x="3"/>
        <item x="4"/>
        <item x="5"/>
        <item x="6"/>
        <item x="7"/>
        <item x="8"/>
        <item x="9"/>
        <item x="10"/>
        <item x="11"/>
        <item t="default"/>
      </items>
    </pivotField>
    <pivotField axis="axisRow" showAll="0" measureFilter="1" sortType="descending">
      <items count="2651">
        <item x="1607"/>
        <item x="115"/>
        <item x="1473"/>
        <item x="580"/>
        <item x="380"/>
        <item x="2389"/>
        <item x="2402"/>
        <item x="776"/>
        <item x="777"/>
        <item x="810"/>
        <item x="1021"/>
        <item x="1249"/>
        <item x="215"/>
        <item x="1947"/>
        <item x="432"/>
        <item x="756"/>
        <item x="1918"/>
        <item x="1673"/>
        <item x="1351"/>
        <item x="546"/>
        <item x="646"/>
        <item x="401"/>
        <item x="72"/>
        <item x="1642"/>
        <item x="2017"/>
        <item x="2551"/>
        <item x="1358"/>
        <item x="565"/>
        <item x="822"/>
        <item x="65"/>
        <item x="2106"/>
        <item x="792"/>
        <item x="732"/>
        <item x="1498"/>
        <item x="545"/>
        <item x="2561"/>
        <item x="2398"/>
        <item x="2065"/>
        <item x="2474"/>
        <item x="1585"/>
        <item x="1070"/>
        <item x="1345"/>
        <item x="1222"/>
        <item x="574"/>
        <item x="728"/>
        <item x="553"/>
        <item x="1011"/>
        <item x="714"/>
        <item x="1584"/>
        <item x="1058"/>
        <item x="1849"/>
        <item x="693"/>
        <item x="433"/>
        <item x="485"/>
        <item x="129"/>
        <item x="707"/>
        <item x="1205"/>
        <item x="1917"/>
        <item x="153"/>
        <item x="1857"/>
        <item x="1800"/>
        <item x="1010"/>
        <item x="235"/>
        <item x="2424"/>
        <item x="95"/>
        <item x="2351"/>
        <item x="1852"/>
        <item x="2583"/>
        <item x="630"/>
        <item x="2327"/>
        <item x="1480"/>
        <item x="1658"/>
        <item x="885"/>
        <item x="1161"/>
        <item x="1276"/>
        <item x="1848"/>
        <item x="1142"/>
        <item x="649"/>
        <item x="302"/>
        <item x="1378"/>
        <item x="2381"/>
        <item x="1350"/>
        <item x="2527"/>
        <item x="1041"/>
        <item x="512"/>
        <item x="49"/>
        <item x="1556"/>
        <item x="228"/>
        <item x="712"/>
        <item x="2123"/>
        <item x="1559"/>
        <item x="2110"/>
        <item x="1879"/>
        <item x="2162"/>
        <item x="2604"/>
        <item x="2467"/>
        <item x="1231"/>
        <item x="1181"/>
        <item x="1900"/>
        <item x="919"/>
        <item x="2283"/>
        <item x="1746"/>
        <item x="1186"/>
        <item x="219"/>
        <item x="2314"/>
        <item x="725"/>
        <item x="2557"/>
        <item x="1647"/>
        <item x="2462"/>
        <item x="1840"/>
        <item x="1298"/>
        <item x="327"/>
        <item x="811"/>
        <item x="1555"/>
        <item x="892"/>
        <item x="1735"/>
        <item x="648"/>
        <item x="185"/>
        <item x="2194"/>
        <item x="655"/>
        <item x="1908"/>
        <item x="1861"/>
        <item x="1742"/>
        <item x="2086"/>
        <item x="1771"/>
        <item x="1724"/>
        <item x="1957"/>
        <item x="769"/>
        <item x="1805"/>
        <item x="1080"/>
        <item x="301"/>
        <item x="21"/>
        <item x="461"/>
        <item x="1017"/>
        <item x="1244"/>
        <item x="1781"/>
        <item x="1435"/>
        <item x="2255"/>
        <item x="1745"/>
        <item x="2615"/>
        <item x="888"/>
        <item x="1712"/>
        <item x="2517"/>
        <item x="1613"/>
        <item x="996"/>
        <item x="576"/>
        <item x="1246"/>
        <item x="198"/>
        <item x="1039"/>
        <item x="2269"/>
        <item x="434"/>
        <item x="663"/>
        <item x="829"/>
        <item x="1822"/>
        <item x="264"/>
        <item x="1068"/>
        <item x="542"/>
        <item x="1056"/>
        <item x="196"/>
        <item x="1386"/>
        <item x="834"/>
        <item x="2158"/>
        <item x="467"/>
        <item x="2113"/>
        <item x="2384"/>
        <item x="1634"/>
        <item x="1838"/>
        <item x="1079"/>
        <item x="1667"/>
        <item x="1172"/>
        <item x="1726"/>
        <item x="483"/>
        <item x="1819"/>
        <item x="51"/>
        <item x="710"/>
        <item x="1622"/>
        <item x="2414"/>
        <item x="207"/>
        <item x="1391"/>
        <item x="63"/>
        <item x="2497"/>
        <item x="57"/>
        <item x="1464"/>
        <item x="2579"/>
        <item x="2406"/>
        <item x="1547"/>
        <item x="1675"/>
        <item x="22"/>
        <item x="64"/>
        <item x="509"/>
        <item x="132"/>
        <item x="1297"/>
        <item x="1"/>
        <item x="2511"/>
        <item x="832"/>
        <item x="2420"/>
        <item x="953"/>
        <item x="141"/>
        <item x="1399"/>
        <item x="1588"/>
        <item x="428"/>
        <item x="1835"/>
        <item x="311"/>
        <item x="1939"/>
        <item x="682"/>
        <item x="704"/>
        <item x="243"/>
        <item x="2333"/>
        <item x="2345"/>
        <item x="12"/>
        <item x="1776"/>
        <item x="2244"/>
        <item x="555"/>
        <item x="1426"/>
        <item x="1549"/>
        <item x="1841"/>
        <item x="1025"/>
        <item x="490"/>
        <item x="1163"/>
        <item x="2168"/>
        <item x="753"/>
        <item x="2284"/>
        <item x="2021"/>
        <item x="1037"/>
        <item x="1132"/>
        <item x="280"/>
        <item x="29"/>
        <item x="1239"/>
        <item x="854"/>
        <item x="160"/>
        <item x="2536"/>
        <item x="864"/>
        <item x="1519"/>
        <item x="515"/>
        <item x="1419"/>
        <item x="2463"/>
        <item x="1488"/>
        <item x="1963"/>
        <item x="955"/>
        <item x="2591"/>
        <item x="1333"/>
        <item x="91"/>
        <item x="949"/>
        <item x="1137"/>
        <item x="676"/>
        <item x="411"/>
        <item x="1034"/>
        <item x="1751"/>
        <item x="1731"/>
        <item x="375"/>
        <item x="1871"/>
        <item x="1270"/>
        <item x="1319"/>
        <item x="336"/>
        <item x="2268"/>
        <item x="155"/>
        <item x="988"/>
        <item x="419"/>
        <item x="2489"/>
        <item x="2460"/>
        <item x="597"/>
        <item x="925"/>
        <item x="145"/>
        <item x="1837"/>
        <item x="1252"/>
        <item x="1306"/>
        <item x="2037"/>
        <item x="378"/>
        <item x="309"/>
        <item x="1743"/>
        <item x="644"/>
        <item x="221"/>
        <item x="1756"/>
        <item x="779"/>
        <item x="1860"/>
        <item x="2446"/>
        <item x="1761"/>
        <item x="905"/>
        <item x="1512"/>
        <item x="838"/>
        <item x="1363"/>
        <item x="2371"/>
        <item x="1550"/>
        <item x="1727"/>
        <item x="2458"/>
        <item x="742"/>
        <item x="187"/>
        <item x="103"/>
        <item x="1671"/>
        <item x="78"/>
        <item x="1238"/>
        <item x="1521"/>
        <item x="2538"/>
        <item x="166"/>
        <item x="1224"/>
        <item x="2126"/>
        <item x="698"/>
        <item x="1569"/>
        <item x="1114"/>
        <item x="80"/>
        <item x="922"/>
        <item x="751"/>
        <item x="1078"/>
        <item x="605"/>
        <item x="1099"/>
        <item x="2321"/>
        <item x="183"/>
        <item x="2276"/>
        <item x="2129"/>
        <item x="1523"/>
        <item x="2103"/>
        <item x="27"/>
        <item x="2060"/>
        <item x="2426"/>
        <item x="1324"/>
        <item x="1949"/>
        <item x="1438"/>
        <item x="1930"/>
        <item x="924"/>
        <item x="2495"/>
        <item x="1660"/>
        <item x="1573"/>
        <item x="1168"/>
        <item x="2372"/>
        <item x="1214"/>
        <item x="1436"/>
        <item x="245"/>
        <item x="1130"/>
        <item x="1364"/>
        <item x="1082"/>
        <item x="2302"/>
        <item x="488"/>
        <item x="1902"/>
        <item x="1682"/>
        <item x="846"/>
        <item x="480"/>
        <item x="1870"/>
        <item x="0"/>
        <item x="940"/>
        <item x="2197"/>
        <item x="2594"/>
        <item x="210"/>
        <item x="566"/>
        <item x="667"/>
        <item x="370"/>
        <item x="1656"/>
        <item x="142"/>
        <item x="1206"/>
        <item x="2413"/>
        <item x="1007"/>
        <item x="2246"/>
        <item x="2156"/>
        <item x="2564"/>
        <item x="1706"/>
        <item x="1628"/>
        <item x="1513"/>
        <item x="2108"/>
        <item x="1457"/>
        <item x="1796"/>
        <item x="2128"/>
        <item x="1307"/>
        <item x="1725"/>
        <item x="1074"/>
        <item x="234"/>
        <item x="462"/>
        <item x="195"/>
        <item x="845"/>
        <item x="2382"/>
        <item x="1502"/>
        <item x="1631"/>
        <item x="47"/>
        <item x="1684"/>
        <item x="1755"/>
        <item x="2177"/>
        <item x="217"/>
        <item x="1247"/>
        <item x="2586"/>
        <item x="1851"/>
        <item x="1941"/>
        <item x="1551"/>
        <item x="104"/>
        <item x="558"/>
        <item x="220"/>
        <item x="1382"/>
        <item x="362"/>
        <item x="2175"/>
        <item x="501"/>
        <item x="695"/>
        <item x="868"/>
        <item x="1945"/>
        <item x="852"/>
        <item x="1159"/>
        <item x="958"/>
        <item x="957"/>
        <item x="2230"/>
        <item x="447"/>
        <item x="1050"/>
        <item x="2418"/>
        <item x="2471"/>
        <item x="2279"/>
        <item x="499"/>
        <item x="616"/>
        <item x="807"/>
        <item x="2614"/>
        <item x="1967"/>
        <item x="516"/>
        <item x="1643"/>
        <item x="508"/>
        <item x="1912"/>
        <item x="1644"/>
        <item x="1053"/>
        <item x="1190"/>
        <item x="1015"/>
        <item x="521"/>
        <item x="128"/>
        <item x="1784"/>
        <item x="2646"/>
        <item x="1009"/>
        <item x="1546"/>
        <item x="650"/>
        <item x="766"/>
        <item x="1248"/>
        <item x="1785"/>
        <item x="2608"/>
        <item x="1338"/>
        <item x="189"/>
        <item x="873"/>
        <item x="1023"/>
        <item x="866"/>
        <item x="2096"/>
        <item x="1454"/>
        <item x="2130"/>
        <item x="1801"/>
        <item x="1119"/>
        <item x="2076"/>
        <item x="785"/>
        <item x="803"/>
        <item x="90"/>
        <item x="2104"/>
        <item x="1809"/>
        <item x="941"/>
        <item x="402"/>
        <item x="1019"/>
        <item x="392"/>
        <item x="1602"/>
        <item x="1627"/>
        <item x="2290"/>
        <item x="1261"/>
        <item x="1429"/>
        <item x="1825"/>
        <item x="587"/>
        <item x="592"/>
        <item x="2443"/>
        <item x="255"/>
        <item x="1919"/>
        <item x="33"/>
        <item x="537"/>
        <item x="764"/>
        <item x="1921"/>
        <item x="1376"/>
        <item x="319"/>
        <item x="1462"/>
        <item x="265"/>
        <item x="1833"/>
        <item x="1548"/>
        <item x="2182"/>
        <item x="887"/>
        <item x="389"/>
        <item x="786"/>
        <item x="881"/>
        <item x="671"/>
        <item x="358"/>
        <item x="934"/>
        <item x="148"/>
        <item x="84"/>
        <item x="1175"/>
        <item x="2525"/>
        <item x="2034"/>
        <item x="552"/>
        <item x="1617"/>
        <item x="2024"/>
        <item x="147"/>
        <item x="659"/>
        <item x="1906"/>
        <item x="1558"/>
        <item x="240"/>
        <item x="60"/>
        <item x="2055"/>
        <item x="203"/>
        <item x="954"/>
        <item x="871"/>
        <item x="1027"/>
        <item x="2488"/>
        <item x="1385"/>
        <item x="1774"/>
        <item x="662"/>
        <item x="1468"/>
        <item x="595"/>
        <item x="929"/>
        <item x="2421"/>
        <item x="2399"/>
        <item x="818"/>
        <item x="2063"/>
        <item x="491"/>
        <item x="1226"/>
        <item x="1524"/>
        <item x="1347"/>
        <item x="1572"/>
        <item x="2587"/>
        <item x="242"/>
        <item x="2630"/>
        <item x="407"/>
        <item x="631"/>
        <item x="2453"/>
        <item x="2298"/>
        <item x="1662"/>
        <item x="2352"/>
        <item x="2093"/>
        <item x="164"/>
        <item x="413"/>
        <item x="1123"/>
        <item x="2472"/>
        <item x="588"/>
        <item x="1758"/>
        <item x="1002"/>
        <item x="117"/>
        <item x="2411"/>
        <item x="2408"/>
        <item x="2519"/>
        <item x="278"/>
        <item x="284"/>
        <item x="122"/>
        <item x="1789"/>
        <item x="2485"/>
        <item x="157"/>
        <item x="349"/>
        <item x="1563"/>
        <item x="2133"/>
        <item x="1303"/>
        <item x="1443"/>
        <item x="2094"/>
        <item x="1217"/>
        <item x="1147"/>
        <item x="898"/>
        <item x="2383"/>
        <item x="453"/>
        <item x="642"/>
        <item x="2543"/>
        <item x="2097"/>
        <item x="1942"/>
        <item x="204"/>
        <item x="658"/>
        <item x="342"/>
        <item x="2469"/>
        <item x="1282"/>
        <item x="1964"/>
        <item x="152"/>
        <item x="1635"/>
        <item x="371"/>
        <item x="1587"/>
        <item x="1108"/>
        <item x="976"/>
        <item x="551"/>
        <item x="989"/>
        <item x="1506"/>
        <item x="248"/>
        <item x="2316"/>
        <item x="68"/>
        <item x="1542"/>
        <item x="2556"/>
        <item x="2442"/>
        <item x="1139"/>
        <item x="2473"/>
        <item x="2074"/>
        <item x="2007"/>
        <item x="1410"/>
        <item x="2275"/>
        <item x="1255"/>
        <item x="1459"/>
        <item x="886"/>
        <item x="2266"/>
        <item x="1827"/>
        <item x="690"/>
        <item x="530"/>
        <item x="573"/>
        <item x="2374"/>
        <item x="172"/>
        <item x="2334"/>
        <item x="2071"/>
        <item x="1960"/>
        <item x="38"/>
        <item x="510"/>
        <item x="1925"/>
        <item x="2640"/>
        <item x="1720"/>
        <item x="1897"/>
        <item x="2277"/>
        <item x="1210"/>
        <item x="233"/>
        <item x="970"/>
        <item x="258"/>
        <item x="2191"/>
        <item x="736"/>
        <item x="2448"/>
        <item x="1453"/>
        <item x="2341"/>
        <item x="507"/>
        <item x="71"/>
        <item x="1854"/>
        <item x="1999"/>
        <item x="1073"/>
        <item x="1434"/>
        <item x="914"/>
        <item x="1680"/>
        <item x="2626"/>
        <item x="271"/>
        <item x="1752"/>
        <item x="2400"/>
        <item x="181"/>
        <item x="388"/>
        <item x="2098"/>
        <item x="2043"/>
        <item x="1348"/>
        <item x="2102"/>
        <item x="1977"/>
        <item x="819"/>
        <item x="425"/>
        <item x="2603"/>
        <item x="916"/>
        <item x="2393"/>
        <item x="308"/>
        <item x="1532"/>
        <item x="2134"/>
        <item x="853"/>
        <item x="585"/>
        <item x="1115"/>
        <item x="1529"/>
        <item x="570"/>
        <item x="333"/>
        <item x="1986"/>
        <item x="1326"/>
        <item x="1036"/>
        <item x="1125"/>
        <item x="1054"/>
        <item x="256"/>
        <item x="81"/>
        <item x="1004"/>
        <item x="83"/>
        <item x="1344"/>
        <item x="926"/>
        <item x="612"/>
        <item x="2089"/>
        <item x="1637"/>
        <item x="1788"/>
        <item x="840"/>
        <item x="523"/>
        <item x="156"/>
        <item x="1384"/>
        <item x="876"/>
        <item x="1608"/>
        <item x="1579"/>
        <item x="2563"/>
        <item x="1596"/>
        <item x="661"/>
        <item x="409"/>
        <item x="1872"/>
        <item x="683"/>
        <item x="1140"/>
        <item x="398"/>
        <item x="2141"/>
        <item x="1048"/>
        <item x="1060"/>
        <item x="2296"/>
        <item x="849"/>
        <item x="653"/>
        <item x="1693"/>
        <item x="2143"/>
        <item x="985"/>
        <item x="798"/>
        <item x="2567"/>
        <item x="2445"/>
        <item x="1131"/>
        <item x="2639"/>
        <item x="1373"/>
        <item x="1543"/>
        <item x="2546"/>
        <item x="1295"/>
        <item x="1769"/>
        <item x="2304"/>
        <item x="2243"/>
        <item x="1279"/>
        <item x="1356"/>
        <item x="1759"/>
        <item x="619"/>
        <item x="200"/>
        <item x="218"/>
        <item x="969"/>
        <item x="2245"/>
        <item x="112"/>
        <item x="716"/>
        <item x="225"/>
        <item x="1630"/>
        <item x="689"/>
        <item x="2289"/>
        <item x="1916"/>
        <item x="394"/>
        <item x="1974"/>
        <item x="696"/>
        <item x="230"/>
        <item x="1402"/>
        <item x="85"/>
        <item x="879"/>
        <item x="1629"/>
        <item x="762"/>
        <item x="1812"/>
        <item x="2412"/>
        <item x="1379"/>
        <item x="359"/>
        <item x="1533"/>
        <item x="229"/>
        <item x="2454"/>
        <item x="312"/>
        <item x="113"/>
        <item x="966"/>
        <item x="1973"/>
        <item x="250"/>
        <item x="2169"/>
        <item x="2190"/>
        <item x="253"/>
        <item x="1501"/>
        <item x="2370"/>
        <item x="2291"/>
        <item x="2039"/>
        <item x="899"/>
        <item x="2455"/>
        <item x="351"/>
        <item x="2515"/>
        <item x="1605"/>
        <item x="2612"/>
        <item x="2350"/>
        <item x="2260"/>
        <item x="1296"/>
        <item x="2554"/>
        <item x="2061"/>
        <item x="2456"/>
        <item x="793"/>
        <item x="1201"/>
        <item x="438"/>
        <item x="2580"/>
        <item x="1176"/>
        <item x="1886"/>
        <item x="1988"/>
        <item x="43"/>
        <item x="1312"/>
        <item x="2491"/>
        <item x="2611"/>
        <item x="431"/>
        <item x="608"/>
        <item x="1538"/>
        <item x="1096"/>
        <item x="1586"/>
        <item x="2018"/>
        <item x="2127"/>
        <item x="1223"/>
        <item x="544"/>
        <item x="1370"/>
        <item x="1126"/>
        <item x="2239"/>
        <item x="1290"/>
        <item x="96"/>
        <item x="2521"/>
        <item x="441"/>
        <item x="2629"/>
        <item x="340"/>
        <item x="539"/>
        <item x="48"/>
        <item x="2222"/>
        <item x="2248"/>
        <item x="2528"/>
        <item x="24"/>
        <item x="1568"/>
        <item x="2638"/>
        <item x="1762"/>
        <item x="1832"/>
        <item x="495"/>
        <item x="2575"/>
        <item x="1446"/>
        <item x="133"/>
        <item x="2562"/>
        <item x="758"/>
        <item x="1352"/>
        <item x="222"/>
        <item x="2401"/>
        <item x="2459"/>
        <item x="2509"/>
        <item x="1597"/>
        <item x="478"/>
        <item x="173"/>
        <item x="1452"/>
        <item x="1271"/>
        <item x="1968"/>
        <item x="977"/>
        <item x="1956"/>
        <item x="1816"/>
        <item x="88"/>
        <item x="2026"/>
        <item x="296"/>
        <item x="711"/>
        <item x="2183"/>
        <item x="617"/>
        <item x="165"/>
        <item x="1256"/>
        <item x="1470"/>
        <item x="2285"/>
        <item x="1300"/>
        <item x="254"/>
        <item x="2167"/>
        <item x="2051"/>
        <item x="1527"/>
        <item x="1554"/>
        <item x="1301"/>
        <item x="1734"/>
        <item x="2394"/>
        <item x="2634"/>
        <item x="2270"/>
        <item x="1135"/>
        <item x="297"/>
        <item x="2486"/>
        <item x="706"/>
        <item x="328"/>
        <item x="176"/>
        <item x="1875"/>
        <item x="1369"/>
        <item x="2171"/>
        <item x="66"/>
        <item x="2220"/>
        <item x="77"/>
        <item x="1765"/>
        <item x="1294"/>
        <item x="743"/>
        <item x="2342"/>
        <item x="1433"/>
        <item x="1280"/>
        <item x="1732"/>
        <item x="2009"/>
        <item x="1971"/>
        <item x="236"/>
        <item x="291"/>
        <item x="632"/>
        <item x="975"/>
        <item x="2036"/>
        <item x="993"/>
        <item x="140"/>
        <item x="82"/>
        <item x="1580"/>
        <item x="1465"/>
        <item x="1240"/>
        <item x="435"/>
        <item x="1648"/>
        <item x="5"/>
        <item x="2163"/>
        <item x="814"/>
        <item x="212"/>
        <item x="2241"/>
        <item x="1828"/>
        <item x="1313"/>
        <item x="2258"/>
        <item x="2317"/>
        <item x="2425"/>
        <item x="61"/>
        <item x="1657"/>
        <item x="2386"/>
        <item x="1688"/>
        <item x="353"/>
        <item x="2505"/>
        <item x="1891"/>
        <item x="1926"/>
        <item x="393"/>
        <item x="2114"/>
        <item x="1683"/>
        <item x="1423"/>
        <item x="1045"/>
        <item x="1557"/>
        <item x="795"/>
        <item x="2312"/>
        <item x="1638"/>
        <item x="2461"/>
        <item x="1260"/>
        <item x="1955"/>
        <item x="1583"/>
        <item x="2311"/>
        <item x="2344"/>
        <item x="316"/>
        <item x="1234"/>
        <item x="2492"/>
        <item x="1992"/>
        <item x="1595"/>
        <item x="1632"/>
        <item x="2457"/>
        <item x="2343"/>
        <item x="257"/>
        <item x="458"/>
        <item x="404"/>
        <item x="487"/>
        <item x="1972"/>
        <item x="1129"/>
        <item x="1697"/>
        <item x="2388"/>
        <item x="1398"/>
        <item x="1460"/>
        <item x="893"/>
        <item x="1146"/>
        <item x="1686"/>
        <item x="1463"/>
        <item x="2008"/>
        <item x="2493"/>
        <item x="939"/>
        <item x="1537"/>
        <item x="2530"/>
        <item x="329"/>
        <item x="1715"/>
        <item x="92"/>
        <item x="2229"/>
        <item x="1001"/>
        <item x="564"/>
        <item x="1183"/>
        <item x="1264"/>
        <item x="2095"/>
        <item x="1780"/>
        <item x="1491"/>
        <item x="28"/>
        <item x="897"/>
        <item x="1220"/>
        <item x="620"/>
        <item x="161"/>
        <item x="1739"/>
        <item x="2573"/>
        <item x="2300"/>
        <item x="2002"/>
        <item x="1536"/>
        <item x="275"/>
        <item x="1858"/>
        <item x="347"/>
        <item x="2280"/>
        <item x="598"/>
        <item x="2242"/>
        <item x="2259"/>
        <item x="967"/>
        <item x="1415"/>
        <item x="2046"/>
        <item x="2072"/>
        <item x="549"/>
        <item x="232"/>
        <item x="1723"/>
        <item x="126"/>
        <item x="150"/>
        <item x="1197"/>
        <item x="1336"/>
        <item x="459"/>
        <item x="2548"/>
        <item x="484"/>
        <item x="2073"/>
        <item x="754"/>
        <item x="325"/>
        <item x="497"/>
        <item x="10"/>
        <item x="2189"/>
        <item x="2020"/>
        <item x="740"/>
        <item x="1903"/>
        <item x="134"/>
        <item x="999"/>
        <item x="759"/>
        <item x="1187"/>
        <item x="1253"/>
        <item x="55"/>
        <item x="335"/>
        <item x="851"/>
        <item x="163"/>
        <item x="2040"/>
        <item x="2592"/>
        <item x="1787"/>
        <item x="2038"/>
        <item x="1085"/>
        <item x="2560"/>
        <item x="1069"/>
        <item x="2326"/>
        <item x="859"/>
        <item x="1091"/>
        <item x="1012"/>
        <item x="2566"/>
        <item x="791"/>
        <item x="1777"/>
        <item x="1191"/>
        <item x="2479"/>
        <item x="1806"/>
        <item x="664"/>
        <item x="1425"/>
        <item x="2181"/>
        <item x="1829"/>
        <item x="1577"/>
        <item x="2105"/>
        <item x="972"/>
        <item x="1208"/>
        <item x="2545"/>
        <item x="1076"/>
        <item x="1815"/>
        <item x="1618"/>
        <item x="1689"/>
        <item x="2324"/>
        <item x="613"/>
        <item x="2178"/>
        <item x="856"/>
        <item x="2286"/>
        <item x="639"/>
        <item x="2391"/>
        <item x="369"/>
        <item x="1797"/>
        <item x="159"/>
        <item x="1795"/>
        <item x="2358"/>
        <item x="315"/>
        <item x="835"/>
        <item x="11"/>
        <item x="2014"/>
        <item x="1782"/>
        <item x="1117"/>
        <item x="374"/>
        <item x="2487"/>
        <item x="760"/>
        <item x="2120"/>
        <item x="1907"/>
        <item x="581"/>
        <item x="1059"/>
        <item x="937"/>
        <item x="1235"/>
        <item x="889"/>
        <item x="2049"/>
        <item x="54"/>
        <item x="1030"/>
        <item x="2121"/>
        <item x="213"/>
        <item x="199"/>
        <item x="591"/>
        <item x="1702"/>
        <item x="848"/>
        <item x="1383"/>
        <item x="109"/>
        <item x="125"/>
        <item x="2607"/>
        <item x="1649"/>
        <item x="2174"/>
        <item x="560"/>
        <item x="1996"/>
        <item x="1923"/>
        <item x="2417"/>
        <item x="563"/>
        <item x="1093"/>
        <item x="666"/>
        <item x="1905"/>
        <item x="974"/>
        <item x="2202"/>
        <item x="14"/>
        <item x="2211"/>
        <item x="1510"/>
        <item x="2091"/>
        <item x="3"/>
        <item x="2518"/>
        <item x="1889"/>
        <item x="2059"/>
        <item x="44"/>
        <item x="105"/>
        <item x="622"/>
        <item x="1663"/>
        <item x="1199"/>
        <item x="1144"/>
        <item x="1633"/>
        <item x="1691"/>
        <item x="1692"/>
        <item x="1196"/>
        <item x="770"/>
        <item x="2057"/>
        <item x="2535"/>
        <item x="724"/>
        <item x="1309"/>
        <item x="1676"/>
        <item x="2262"/>
        <item x="299"/>
        <item x="541"/>
        <item x="1311"/>
        <item x="1148"/>
        <item x="287"/>
        <item x="1904"/>
        <item x="583"/>
        <item x="2240"/>
        <item x="2155"/>
        <item x="100"/>
        <item x="2200"/>
        <item x="1166"/>
        <item x="2354"/>
        <item x="1610"/>
        <item x="1722"/>
        <item x="116"/>
        <item x="317"/>
        <item x="383"/>
        <item x="1980"/>
        <item x="1581"/>
        <item x="1341"/>
        <item x="1437"/>
        <item x="273"/>
        <item x="908"/>
        <item x="1104"/>
        <item x="2441"/>
        <item x="423"/>
        <item x="1299"/>
        <item x="2048"/>
        <item x="517"/>
        <item x="2633"/>
        <item x="1560"/>
        <item x="2541"/>
        <item x="1022"/>
        <item x="2116"/>
        <item x="2331"/>
        <item x="2339"/>
        <item x="2368"/>
        <item x="2606"/>
        <item x="102"/>
        <item x="1335"/>
        <item x="139"/>
        <item x="338"/>
        <item x="1367"/>
        <item x="1820"/>
        <item x="2438"/>
        <item x="590"/>
        <item x="1863"/>
        <item x="2041"/>
        <item x="1744"/>
        <item x="1994"/>
        <item x="2623"/>
        <item x="1998"/>
        <item x="184"/>
        <item x="917"/>
        <item x="2619"/>
        <item x="1845"/>
        <item x="2029"/>
        <item x="2066"/>
        <item x="475"/>
        <item x="1204"/>
        <item x="1342"/>
        <item x="1582"/>
        <item x="651"/>
        <item x="2257"/>
        <item x="1169"/>
        <item x="1944"/>
        <item x="1409"/>
        <item x="1149"/>
        <item x="1620"/>
        <item x="2590"/>
        <item x="1814"/>
        <item x="1674"/>
        <item x="1773"/>
        <item x="1709"/>
        <item x="2582"/>
        <item x="1450"/>
        <item x="626"/>
        <item x="2600"/>
        <item x="1678"/>
        <item x="1162"/>
        <item x="2083"/>
        <item x="1122"/>
        <item x="1824"/>
        <item x="2281"/>
        <item x="2176"/>
        <item x="1185"/>
        <item x="2151"/>
        <item x="279"/>
        <item x="1962"/>
        <item x="1953"/>
        <item x="727"/>
        <item x="2042"/>
        <item x="1372"/>
        <item x="933"/>
        <item x="2082"/>
        <item x="205"/>
        <item x="1431"/>
        <item x="1695"/>
        <item x="1047"/>
        <item x="781"/>
        <item x="1846"/>
        <item x="124"/>
        <item x="692"/>
        <item x="684"/>
        <item x="535"/>
        <item x="1946"/>
        <item x="1576"/>
        <item x="2090"/>
        <item x="2616"/>
        <item x="1067"/>
        <item x="1748"/>
        <item x="1274"/>
        <item x="2450"/>
        <item x="70"/>
        <item x="2329"/>
        <item x="2045"/>
        <item x="575"/>
        <item x="911"/>
        <item x="2136"/>
        <item x="387"/>
        <item x="1043"/>
        <item x="2179"/>
        <item x="1317"/>
        <item x="921"/>
        <item x="514"/>
        <item x="444"/>
        <item x="1245"/>
        <item x="244"/>
        <item x="2569"/>
        <item x="519"/>
        <item x="2015"/>
        <item x="2210"/>
        <item x="1283"/>
        <item x="1284"/>
        <item x="2387"/>
        <item x="869"/>
        <item x="1768"/>
        <item x="355"/>
        <item x="111"/>
        <item x="197"/>
        <item x="1909"/>
        <item x="778"/>
        <item x="2323"/>
        <item x="783"/>
        <item x="2319"/>
        <item x="2508"/>
        <item x="2395"/>
        <item x="324"/>
        <item x="2206"/>
        <item x="186"/>
        <item x="2627"/>
        <item x="421"/>
        <item x="1028"/>
        <item x="936"/>
        <item x="1421"/>
        <item x="2496"/>
        <item x="839"/>
        <item x="734"/>
        <item x="923"/>
        <item x="2625"/>
        <item x="283"/>
        <item x="621"/>
        <item x="313"/>
        <item x="170"/>
        <item x="1672"/>
        <item x="2439"/>
        <item x="2415"/>
        <item x="190"/>
        <item x="1321"/>
        <item x="2423"/>
        <item x="1487"/>
        <item x="2534"/>
        <item x="2033"/>
        <item x="460"/>
        <item x="1257"/>
        <item x="1798"/>
        <item x="547"/>
        <item x="685"/>
        <item x="2236"/>
        <item x="1013"/>
        <item x="2622"/>
        <item x="1304"/>
        <item x="691"/>
        <item x="633"/>
        <item x="1486"/>
        <item x="1566"/>
        <item x="2234"/>
        <item x="334"/>
        <item x="354"/>
        <item x="108"/>
        <item x="824"/>
        <item x="1718"/>
        <item x="1138"/>
        <item x="735"/>
        <item x="2637"/>
        <item x="1136"/>
        <item x="2547"/>
        <item x="1133"/>
        <item x="1416"/>
        <item x="808"/>
        <item x="79"/>
        <item x="928"/>
        <item x="2601"/>
        <item x="1092"/>
        <item x="1087"/>
        <item x="451"/>
        <item x="477"/>
        <item x="1655"/>
        <item x="2027"/>
        <item x="1266"/>
        <item x="465"/>
        <item x="1389"/>
        <item x="426"/>
        <item x="136"/>
        <item x="1221"/>
        <item x="1430"/>
        <item x="107"/>
        <item x="2303"/>
        <item x="2359"/>
        <item x="903"/>
        <item x="260"/>
        <item x="2642"/>
        <item x="804"/>
        <item x="1044"/>
        <item x="191"/>
        <item x="1428"/>
        <item x="2196"/>
        <item x="1458"/>
        <item x="1481"/>
        <item x="780"/>
        <item x="2524"/>
        <item x="2308"/>
        <item x="562"/>
        <item x="2376"/>
        <item x="2223"/>
        <item x="74"/>
        <item x="2028"/>
        <item x="1232"/>
        <item x="1485"/>
        <item x="904"/>
        <item x="1708"/>
        <item x="746"/>
        <item x="1158"/>
        <item x="1911"/>
        <item x="118"/>
        <item x="1121"/>
        <item x="506"/>
        <item x="469"/>
        <item x="1033"/>
        <item x="686"/>
        <item x="2265"/>
        <item x="2294"/>
        <item x="1639"/>
        <item x="1668"/>
        <item x="1395"/>
        <item x="2053"/>
        <item x="947"/>
        <item x="858"/>
        <item x="2328"/>
        <item x="1152"/>
        <item x="246"/>
        <item x="1497"/>
        <item x="601"/>
        <item x="494"/>
        <item x="1065"/>
        <item x="1285"/>
        <item x="37"/>
        <item x="1888"/>
        <item x="520"/>
        <item x="863"/>
        <item x="1466"/>
        <item x="1493"/>
        <item x="86"/>
        <item x="1799"/>
        <item x="2011"/>
        <item x="615"/>
        <item x="1714"/>
        <item x="2186"/>
        <item x="364"/>
        <item x="2193"/>
        <item x="1864"/>
        <item x="224"/>
        <item x="697"/>
        <item x="599"/>
        <item x="959"/>
        <item x="1721"/>
        <item x="1810"/>
        <item x="1935"/>
        <item x="910"/>
        <item x="2353"/>
        <item x="757"/>
        <item x="263"/>
        <item x="326"/>
        <item x="737"/>
        <item x="2122"/>
        <item x="2481"/>
        <item x="1766"/>
        <item x="2404"/>
        <item x="526"/>
        <item x="994"/>
        <item x="110"/>
        <item x="2205"/>
        <item x="1716"/>
        <item x="602"/>
        <item x="360"/>
        <item x="604"/>
        <item x="2237"/>
        <item x="2621"/>
        <item x="2092"/>
        <item x="1884"/>
        <item x="1362"/>
        <item x="493"/>
        <item x="913"/>
        <item x="2494"/>
        <item x="1482"/>
        <item x="1490"/>
        <item x="1243"/>
        <item x="640"/>
        <item x="2019"/>
        <item x="2297"/>
        <item x="1599"/>
        <item x="568"/>
        <item x="593"/>
        <item x="828"/>
        <item x="1083"/>
        <item x="1929"/>
        <item x="1318"/>
        <item x="206"/>
        <item x="1381"/>
        <item x="1101"/>
        <item x="365"/>
        <item x="2349"/>
        <item x="1368"/>
        <item x="1699"/>
        <item x="1499"/>
        <item x="292"/>
        <item x="2012"/>
        <item x="2436"/>
        <item x="1876"/>
        <item x="1167"/>
        <item x="1511"/>
        <item x="825"/>
        <item x="1128"/>
        <item x="2058"/>
        <item x="572"/>
        <item x="1265"/>
        <item x="1885"/>
        <item x="1354"/>
        <item x="39"/>
        <item x="2217"/>
        <item x="505"/>
        <item x="2044"/>
        <item x="1366"/>
        <item x="912"/>
        <item x="865"/>
        <item x="1365"/>
        <item x="2153"/>
        <item x="238"/>
        <item x="635"/>
        <item x="1927"/>
        <item x="1484"/>
        <item x="2135"/>
        <item x="932"/>
        <item x="2078"/>
        <item x="1868"/>
        <item x="1685"/>
        <item x="2306"/>
        <item x="1654"/>
        <item x="1694"/>
        <item x="1937"/>
        <item x="806"/>
        <item x="2124"/>
        <item x="1432"/>
        <item x="1790"/>
        <item x="446"/>
        <item x="285"/>
        <item x="2365"/>
        <item x="1292"/>
        <item x="1038"/>
        <item x="1449"/>
        <item x="1475"/>
        <item x="1052"/>
        <item x="119"/>
        <item x="1625"/>
        <item x="377"/>
        <item x="53"/>
        <item x="1055"/>
        <item x="533"/>
        <item x="1943"/>
        <item x="1089"/>
        <item x="31"/>
        <item x="439"/>
        <item x="2138"/>
        <item x="518"/>
        <item x="2273"/>
        <item x="1116"/>
        <item x="1747"/>
        <item x="744"/>
        <item x="1698"/>
        <item x="1456"/>
        <item x="1277"/>
        <item x="2005"/>
        <item x="1492"/>
        <item x="1641"/>
        <item x="1811"/>
        <item x="1794"/>
        <item x="1016"/>
        <item x="978"/>
        <item x="2599"/>
        <item x="1396"/>
        <item x="367"/>
        <item x="1614"/>
        <item x="143"/>
        <item x="410"/>
        <item x="1357"/>
        <item x="62"/>
        <item x="2195"/>
        <item x="2310"/>
        <item x="2490"/>
        <item x="1922"/>
        <item x="1006"/>
        <item x="1203"/>
        <item x="577"/>
        <item x="2375"/>
        <item x="718"/>
        <item x="457"/>
        <item x="2568"/>
        <item x="1979"/>
        <item x="1508"/>
        <item x="654"/>
        <item x="554"/>
        <item x="2062"/>
        <item x="468"/>
        <item x="723"/>
        <item x="289"/>
        <item x="794"/>
        <item x="774"/>
        <item x="1188"/>
        <item x="7"/>
        <item x="1388"/>
        <item x="943"/>
        <item x="1242"/>
        <item x="2422"/>
        <item x="412"/>
        <item x="931"/>
        <item x="702"/>
        <item x="1914"/>
        <item x="1890"/>
        <item x="1071"/>
        <item x="1406"/>
        <item x="2132"/>
        <item x="1504"/>
        <item x="1090"/>
        <item x="1975"/>
        <item x="2235"/>
        <item x="1652"/>
        <item x="1057"/>
        <item x="344"/>
        <item x="749"/>
        <item x="1984"/>
        <item x="1349"/>
        <item x="1733"/>
        <item x="1174"/>
        <item x="2145"/>
        <item x="2088"/>
        <item x="318"/>
        <item x="2337"/>
        <item x="1850"/>
        <item x="579"/>
        <item x="610"/>
        <item x="2099"/>
        <item x="641"/>
        <item x="945"/>
        <item x="2364"/>
        <item x="2435"/>
        <item x="1823"/>
        <item x="1330"/>
        <item x="2227"/>
        <item x="767"/>
        <item x="385"/>
        <item x="2004"/>
        <item x="965"/>
        <item x="527"/>
        <item x="193"/>
        <item x="983"/>
        <item x="1095"/>
        <item x="2595"/>
        <item x="1275"/>
        <item x="373"/>
        <item x="440"/>
        <item x="603"/>
        <item x="550"/>
        <item x="557"/>
        <item x="1305"/>
        <item x="2647"/>
        <item x="2593"/>
        <item x="15"/>
        <item x="46"/>
        <item x="1948"/>
        <item x="2542"/>
        <item x="833"/>
        <item x="525"/>
        <item x="2157"/>
        <item x="343"/>
        <item x="2363"/>
        <item x="680"/>
        <item x="2180"/>
        <item x="1515"/>
        <item x="449"/>
        <item x="9"/>
        <item x="321"/>
        <item x="456"/>
        <item x="1997"/>
        <item x="1507"/>
        <item x="492"/>
        <item x="1445"/>
        <item x="2419"/>
        <item x="286"/>
        <item x="816"/>
        <item x="1202"/>
        <item x="2207"/>
        <item x="643"/>
        <item x="837"/>
        <item x="2050"/>
        <item x="789"/>
        <item x="1000"/>
        <item x="450"/>
        <item x="687"/>
        <item x="2198"/>
        <item x="1928"/>
        <item x="69"/>
        <item x="2203"/>
        <item x="1525"/>
        <item x="2513"/>
        <item x="1659"/>
        <item x="276"/>
        <item x="790"/>
        <item x="543"/>
        <item x="627"/>
        <item x="763"/>
        <item x="504"/>
        <item x="2550"/>
        <item x="1451"/>
        <item x="984"/>
        <item x="239"/>
        <item x="1233"/>
        <item x="1757"/>
        <item x="337"/>
        <item x="1153"/>
        <item x="405"/>
        <item x="2251"/>
        <item x="1821"/>
        <item x="529"/>
        <item x="330"/>
        <item x="130"/>
        <item x="773"/>
        <item x="701"/>
        <item x="1636"/>
        <item x="397"/>
        <item x="1315"/>
        <item x="1088"/>
        <item x="2084"/>
        <item x="1098"/>
        <item x="307"/>
        <item x="2214"/>
        <item x="1661"/>
        <item x="2148"/>
        <item x="2434"/>
        <item x="681"/>
        <item x="1422"/>
        <item x="618"/>
        <item x="269"/>
        <item x="476"/>
        <item x="2170"/>
        <item x="2218"/>
        <item x="1920"/>
        <item x="36"/>
        <item x="1440"/>
        <item x="1483"/>
        <item x="647"/>
        <item x="1420"/>
        <item x="2643"/>
        <item x="2644"/>
        <item x="2272"/>
        <item x="223"/>
        <item x="2068"/>
        <item x="968"/>
        <item x="1476"/>
        <item x="1619"/>
        <item x="1262"/>
        <item x="1026"/>
        <item x="1120"/>
        <item x="1353"/>
        <item x="847"/>
        <item x="1467"/>
        <item x="1892"/>
        <item x="900"/>
        <item x="1640"/>
        <item x="251"/>
        <item x="1541"/>
        <item x="2390"/>
        <item x="174"/>
        <item x="877"/>
        <item x="1896"/>
        <item x="2188"/>
        <item x="1855"/>
        <item x="2465"/>
        <item x="699"/>
        <item x="1609"/>
        <item x="1165"/>
        <item x="2510"/>
        <item x="2115"/>
        <item x="765"/>
        <item x="1405"/>
        <item x="679"/>
        <item x="2077"/>
        <item x="1983"/>
        <item x="1517"/>
        <item x="448"/>
        <item x="1286"/>
        <item x="1392"/>
        <item x="2000"/>
        <item x="1764"/>
        <item x="1495"/>
        <item x="1394"/>
        <item x="452"/>
        <item x="2369"/>
        <item x="1066"/>
        <item x="809"/>
        <item x="472"/>
        <item x="2149"/>
        <item x="1064"/>
        <item x="878"/>
        <item x="2256"/>
        <item x="713"/>
        <item x="2070"/>
        <item x="2278"/>
        <item x="281"/>
        <item x="694"/>
        <item x="902"/>
        <item x="1374"/>
        <item x="1375"/>
        <item x="2645"/>
        <item x="2224"/>
        <item x="436"/>
        <item x="1738"/>
        <item x="2309"/>
        <item x="1970"/>
        <item x="1826"/>
        <item x="609"/>
        <item x="2484"/>
        <item x="390"/>
        <item x="1086"/>
        <item x="1938"/>
        <item x="496"/>
        <item x="1966"/>
        <item x="2307"/>
        <item x="2208"/>
        <item x="997"/>
        <item x="2596"/>
        <item x="2444"/>
        <item x="1571"/>
        <item x="1417"/>
        <item x="455"/>
        <item x="2022"/>
        <item x="503"/>
        <item x="1589"/>
        <item x="1407"/>
        <item x="2544"/>
        <item x="2367"/>
        <item x="1084"/>
        <item x="674"/>
        <item x="1156"/>
        <item x="429"/>
        <item x="894"/>
        <item x="406"/>
        <item x="40"/>
        <item x="1719"/>
        <item x="1195"/>
        <item x="1213"/>
        <item x="1403"/>
        <item x="823"/>
        <item x="1281"/>
        <item x="2649"/>
        <item x="2032"/>
        <item x="1278"/>
        <item x="442"/>
        <item x="2618"/>
        <item x="2585"/>
        <item x="288"/>
        <item x="1106"/>
        <item x="1061"/>
        <item x="1441"/>
        <item x="1985"/>
        <item x="670"/>
        <item x="700"/>
        <item x="464"/>
        <item x="729"/>
        <item x="2030"/>
        <item x="249"/>
        <item x="1839"/>
        <item x="1775"/>
        <item x="201"/>
        <item x="2253"/>
        <item x="733"/>
        <item x="470"/>
        <item x="1003"/>
        <item x="1915"/>
        <item x="1124"/>
        <item x="1063"/>
        <item x="2264"/>
        <item x="1645"/>
        <item x="559"/>
        <item x="2574"/>
        <item x="262"/>
        <item x="1229"/>
        <item x="2407"/>
        <item x="726"/>
        <item x="2429"/>
        <item x="1380"/>
        <item x="1151"/>
        <item x="1500"/>
        <item x="973"/>
        <item x="2431"/>
        <item x="2470"/>
        <item x="2109"/>
        <item x="2250"/>
        <item x="600"/>
        <item x="45"/>
        <item x="1626"/>
        <item x="2111"/>
        <item x="907"/>
        <item x="75"/>
        <item x="1830"/>
        <item x="971"/>
        <item x="1802"/>
        <item x="1575"/>
        <item x="2137"/>
        <item x="1404"/>
        <item x="2164"/>
        <item x="561"/>
        <item x="1103"/>
        <item x="1713"/>
        <item x="2087"/>
        <item x="50"/>
        <item x="2338"/>
        <item x="963"/>
        <item x="2597"/>
        <item x="629"/>
        <item x="2451"/>
        <item x="1931"/>
        <item x="13"/>
        <item x="901"/>
        <item x="623"/>
        <item x="1287"/>
        <item x="948"/>
        <item x="241"/>
        <item x="1598"/>
        <item x="927"/>
        <item x="2336"/>
        <item x="1893"/>
        <item x="2261"/>
        <item x="87"/>
        <item x="800"/>
        <item x="890"/>
        <item x="883"/>
        <item x="2620"/>
        <item x="842"/>
        <item x="1690"/>
        <item x="1327"/>
        <item x="1950"/>
        <item x="2254"/>
        <item x="6"/>
        <item x="1448"/>
        <item x="2610"/>
        <item x="775"/>
        <item x="2140"/>
        <item x="827"/>
        <item x="2362"/>
        <item x="350"/>
        <item x="841"/>
        <item x="1111"/>
        <item x="1100"/>
        <item x="1471"/>
        <item x="298"/>
        <item x="1901"/>
        <item x="381"/>
        <item x="1371"/>
        <item x="266"/>
        <item x="1042"/>
        <item x="1328"/>
        <item x="1808"/>
        <item x="454"/>
        <item x="771"/>
        <item x="2159"/>
        <item x="944"/>
        <item x="2305"/>
        <item x="1024"/>
        <item x="1767"/>
        <item x="1269"/>
        <item x="638"/>
        <item x="1624"/>
        <item x="1339"/>
        <item x="295"/>
        <item x="2602"/>
        <item x="2010"/>
        <item x="1228"/>
        <item x="611"/>
        <item x="805"/>
        <item x="703"/>
        <item x="960"/>
        <item x="345"/>
        <item x="1237"/>
        <item x="120"/>
        <item x="637"/>
        <item x="870"/>
        <item x="154"/>
        <item x="93"/>
        <item x="2160"/>
        <item x="259"/>
        <item x="2379"/>
        <item x="182"/>
        <item x="540"/>
        <item x="722"/>
        <item x="135"/>
        <item x="578"/>
        <item x="1567"/>
        <item x="2427"/>
        <item x="2301"/>
        <item x="1934"/>
        <item x="2112"/>
        <item x="1705"/>
        <item x="1831"/>
        <item x="836"/>
        <item x="628"/>
        <item x="2609"/>
        <item x="1847"/>
        <item x="2173"/>
        <item x="2118"/>
        <item x="1180"/>
        <item x="2631"/>
        <item x="169"/>
        <item x="1509"/>
        <item x="304"/>
        <item x="2079"/>
        <item x="2238"/>
        <item x="1665"/>
        <item x="1424"/>
        <item x="1474"/>
        <item x="522"/>
        <item x="268"/>
        <item x="1873"/>
        <item x="1594"/>
        <item x="1995"/>
        <item x="1933"/>
        <item x="1687"/>
        <item x="1062"/>
        <item x="1880"/>
        <item x="1516"/>
        <item x="1982"/>
        <item x="2006"/>
        <item x="306"/>
        <item x="391"/>
        <item x="1987"/>
        <item x="1107"/>
        <item x="214"/>
        <item x="739"/>
        <item x="1455"/>
        <item x="361"/>
        <item x="1522"/>
        <item x="396"/>
        <item x="1783"/>
        <item x="1779"/>
        <item x="843"/>
        <item x="1791"/>
        <item x="2500"/>
        <item x="1793"/>
        <item x="1109"/>
        <item x="267"/>
        <item x="2641"/>
        <item x="987"/>
        <item x="2299"/>
        <item x="2433"/>
        <item x="2357"/>
        <item x="18"/>
        <item x="673"/>
        <item x="2204"/>
        <item x="1272"/>
        <item x="935"/>
        <item x="2142"/>
        <item x="56"/>
        <item x="1952"/>
        <item x="2522"/>
        <item x="2107"/>
        <item x="1736"/>
        <item x="2119"/>
        <item x="1393"/>
        <item x="208"/>
        <item x="2025"/>
        <item x="1360"/>
        <item x="2101"/>
        <item x="2366"/>
        <item x="2315"/>
        <item x="1412"/>
        <item x="473"/>
        <item x="422"/>
        <item x="1308"/>
        <item x="1993"/>
        <item x="2117"/>
        <item x="812"/>
        <item x="2385"/>
        <item x="2228"/>
        <item x="1077"/>
        <item x="1591"/>
        <item x="2529"/>
        <item x="2031"/>
        <item x="2212"/>
        <item x="1154"/>
        <item x="2540"/>
        <item x="677"/>
        <item x="872"/>
        <item x="2348"/>
        <item x="1346"/>
        <item x="1503"/>
        <item x="293"/>
        <item x="2588"/>
        <item x="1623"/>
        <item x="815"/>
        <item x="2249"/>
        <item x="857"/>
        <item x="30"/>
        <item x="1209"/>
        <item x="2166"/>
        <item x="2161"/>
        <item x="339"/>
        <item x="427"/>
        <item x="982"/>
        <item x="880"/>
        <item x="1049"/>
        <item x="445"/>
        <item x="395"/>
        <item x="582"/>
        <item x="1669"/>
        <item x="1681"/>
        <item x="1469"/>
        <item x="2"/>
        <item x="58"/>
        <item x="986"/>
        <item x="831"/>
        <item x="981"/>
        <item x="915"/>
        <item x="188"/>
        <item x="2483"/>
        <item x="272"/>
        <item x="2219"/>
        <item x="2292"/>
        <item x="1750"/>
        <item x="2512"/>
        <item x="882"/>
        <item x="855"/>
        <item x="1592"/>
        <item x="1958"/>
        <item x="1329"/>
        <item x="998"/>
        <item x="2340"/>
        <item x="596"/>
        <item x="1590"/>
        <item x="817"/>
        <item x="1965"/>
        <item x="538"/>
        <item x="2172"/>
        <item x="106"/>
        <item x="1207"/>
        <item x="1241"/>
        <item x="1730"/>
        <item x="2081"/>
        <item x="443"/>
        <item x="1562"/>
        <item x="1526"/>
        <item x="2154"/>
        <item x="660"/>
        <item x="352"/>
        <item x="4"/>
        <item x="1710"/>
        <item x="2293"/>
        <item x="2558"/>
        <item x="645"/>
        <item x="1035"/>
        <item x="1171"/>
        <item x="59"/>
        <item x="2047"/>
        <item x="607"/>
        <item x="796"/>
        <item x="1760"/>
        <item x="2503"/>
        <item x="1664"/>
        <item x="1444"/>
        <item x="1570"/>
        <item x="1112"/>
        <item x="1989"/>
        <item x="1707"/>
        <item x="1118"/>
        <item x="1400"/>
        <item x="2209"/>
        <item x="1178"/>
        <item x="2632"/>
        <item x="772"/>
        <item x="76"/>
        <item x="341"/>
        <item x="1164"/>
        <item x="2498"/>
        <item x="424"/>
        <item x="2035"/>
        <item x="403"/>
        <item x="1740"/>
        <item x="2466"/>
        <item x="310"/>
        <item x="1267"/>
        <item x="2449"/>
        <item x="2325"/>
        <item x="513"/>
        <item x="2377"/>
        <item x="669"/>
        <item x="2003"/>
        <item x="2584"/>
        <item x="149"/>
        <item x="705"/>
        <item x="2295"/>
        <item x="416"/>
        <item x="1184"/>
        <item x="2247"/>
        <item x="1924"/>
        <item x="247"/>
        <item x="524"/>
        <item x="2165"/>
        <item x="2520"/>
        <item x="1552"/>
        <item x="2216"/>
        <item x="2274"/>
        <item x="26"/>
        <item x="1075"/>
        <item x="322"/>
        <item x="2464"/>
        <item x="1959"/>
        <item x="2069"/>
        <item x="761"/>
        <item x="2100"/>
        <item x="1877"/>
        <item x="2373"/>
        <item x="1951"/>
        <item x="850"/>
        <item x="171"/>
        <item x="32"/>
        <item x="2201"/>
        <item x="300"/>
        <item x="1650"/>
        <item x="1836"/>
        <item x="548"/>
        <item x="1603"/>
        <item x="418"/>
        <item x="1883"/>
        <item x="270"/>
        <item x="2075"/>
        <item x="252"/>
        <item x="920"/>
        <item x="216"/>
        <item x="1439"/>
        <item x="415"/>
        <item x="1325"/>
        <item x="1518"/>
        <item x="1263"/>
        <item x="227"/>
        <item x="2506"/>
        <item x="1177"/>
        <item x="2476"/>
        <item x="1046"/>
        <item x="168"/>
        <item x="73"/>
        <item x="830"/>
        <item x="2403"/>
        <item x="2526"/>
        <item x="430"/>
        <item x="1332"/>
        <item x="1472"/>
        <item x="1704"/>
        <item x="1763"/>
        <item x="2501"/>
        <item x="386"/>
        <item x="1807"/>
        <item x="1887"/>
        <item x="1954"/>
        <item x="2477"/>
        <item x="2397"/>
        <item x="1496"/>
        <item x="209"/>
        <item x="586"/>
        <item x="938"/>
        <item x="1666"/>
        <item x="97"/>
        <item x="1545"/>
        <item x="2499"/>
        <item x="1254"/>
        <item x="2480"/>
        <item x="636"/>
        <item x="534"/>
        <item x="1212"/>
        <item x="614"/>
        <item x="1008"/>
        <item x="1314"/>
        <item x="237"/>
        <item x="1881"/>
        <item x="1494"/>
        <item x="1215"/>
        <item x="1749"/>
        <item x="665"/>
        <item x="357"/>
        <item x="2226"/>
        <item x="2054"/>
        <item x="1031"/>
        <item x="1696"/>
        <item x="1316"/>
        <item x="2571"/>
        <item x="1155"/>
        <item x="323"/>
        <item x="16"/>
        <item x="532"/>
        <item x="2287"/>
        <item x="131"/>
        <item x="231"/>
        <item x="2187"/>
        <item x="1211"/>
        <item x="2330"/>
        <item x="979"/>
        <item x="19"/>
        <item x="1193"/>
        <item x="2409"/>
        <item x="1081"/>
        <item x="474"/>
        <item x="2613"/>
        <item x="1334"/>
        <item x="17"/>
        <item x="556"/>
        <item x="946"/>
        <item x="1134"/>
        <item x="2232"/>
        <item x="1478"/>
        <item x="2432"/>
        <item x="2131"/>
        <item x="1160"/>
        <item x="137"/>
        <item x="1804"/>
        <item x="466"/>
        <item x="144"/>
        <item x="1535"/>
        <item x="192"/>
        <item x="1461"/>
        <item x="1540"/>
        <item x="67"/>
        <item x="331"/>
        <item x="1331"/>
        <item x="2013"/>
        <item x="820"/>
        <item x="1377"/>
        <item x="1094"/>
        <item x="797"/>
        <item x="536"/>
        <item x="2267"/>
        <item x="177"/>
        <item x="531"/>
        <item x="909"/>
        <item x="2318"/>
        <item x="2578"/>
        <item x="884"/>
        <item x="2553"/>
        <item x="1737"/>
        <item x="2152"/>
        <item x="1145"/>
        <item x="750"/>
        <item x="752"/>
        <item x="992"/>
        <item x="138"/>
        <item x="634"/>
        <item x="417"/>
        <item x="2288"/>
        <item x="891"/>
        <item x="2516"/>
        <item x="1268"/>
        <item x="875"/>
        <item x="1250"/>
        <item x="314"/>
        <item x="2549"/>
        <item x="1227"/>
        <item x="1818"/>
        <item x="2056"/>
        <item x="2355"/>
        <item x="408"/>
        <item x="1014"/>
        <item x="2313"/>
        <item x="2125"/>
        <item x="1991"/>
        <item x="861"/>
        <item x="1413"/>
        <item x="2572"/>
        <item x="1544"/>
        <item x="594"/>
        <item x="2532"/>
        <item x="1414"/>
        <item x="1291"/>
        <item x="1936"/>
        <item x="305"/>
        <item x="1653"/>
        <item x="2252"/>
        <item x="1273"/>
        <item x="202"/>
        <item x="127"/>
        <item x="1976"/>
        <item x="624"/>
        <item x="1192"/>
        <item x="1390"/>
        <item x="2533"/>
        <item x="1005"/>
        <item x="1531"/>
        <item x="303"/>
        <item x="162"/>
        <item x="2213"/>
        <item x="990"/>
        <item x="1606"/>
        <item x="1520"/>
        <item x="1411"/>
        <item x="606"/>
        <item x="2150"/>
        <item x="1408"/>
        <item x="1143"/>
        <item x="2648"/>
        <item x="20"/>
        <item x="2428"/>
        <item x="2440"/>
        <item x="2380"/>
        <item x="2416"/>
        <item x="1127"/>
        <item x="730"/>
        <item x="1340"/>
        <item x="146"/>
        <item x="1867"/>
        <item x="1322"/>
        <item x="368"/>
        <item x="1182"/>
        <item x="384"/>
        <item x="1754"/>
        <item x="1862"/>
        <item x="52"/>
        <item x="1561"/>
        <item x="1343"/>
        <item x="844"/>
        <item x="528"/>
        <item x="320"/>
        <item x="956"/>
        <item x="1894"/>
        <item x="787"/>
        <item x="2482"/>
        <item x="114"/>
        <item x="1604"/>
        <item x="782"/>
        <item x="2263"/>
        <item x="720"/>
        <item x="1051"/>
        <item x="2396"/>
        <item x="1216"/>
        <item x="1505"/>
        <item x="2067"/>
        <item x="874"/>
        <item x="2144"/>
        <item x="2605"/>
        <item x="1150"/>
        <item x="731"/>
        <item x="1293"/>
        <item x="2447"/>
        <item x="2507"/>
        <item x="1711"/>
        <item x="376"/>
        <item x="2347"/>
        <item x="867"/>
        <item x="2570"/>
        <item x="2430"/>
        <item x="709"/>
        <item x="2361"/>
        <item x="1601"/>
        <item x="175"/>
        <item x="1899"/>
        <item x="121"/>
        <item x="94"/>
        <item x="1018"/>
        <item x="1574"/>
        <item x="8"/>
        <item x="1105"/>
        <item x="1700"/>
        <item x="1717"/>
        <item x="1020"/>
        <item x="1514"/>
        <item x="584"/>
        <item x="2559"/>
        <item x="2080"/>
        <item x="1040"/>
        <item x="180"/>
        <item x="437"/>
        <item x="2147"/>
        <item x="2576"/>
        <item x="1401"/>
        <item x="1032"/>
        <item x="1539"/>
        <item x="2335"/>
        <item x="2023"/>
        <item x="1534"/>
        <item x="906"/>
        <item x="813"/>
        <item x="99"/>
        <item x="1230"/>
        <item x="1878"/>
        <item x="1310"/>
        <item x="1803"/>
        <item x="1813"/>
        <item x="1418"/>
        <item x="2231"/>
        <item x="980"/>
        <item x="2199"/>
        <item x="1679"/>
        <item x="1882"/>
        <item x="101"/>
        <item x="1565"/>
        <item x="500"/>
        <item x="2332"/>
        <item x="277"/>
        <item x="1288"/>
        <item x="1258"/>
        <item x="1179"/>
        <item x="498"/>
        <item x="2320"/>
        <item x="1913"/>
        <item x="1289"/>
        <item x="1113"/>
        <item x="569"/>
        <item x="1895"/>
        <item x="2531"/>
        <item x="2565"/>
        <item x="942"/>
        <item x="1194"/>
        <item x="768"/>
        <item x="2581"/>
        <item x="89"/>
        <item x="274"/>
        <item x="158"/>
        <item x="2502"/>
        <item x="1981"/>
        <item x="502"/>
        <item x="1856"/>
        <item x="1772"/>
        <item x="657"/>
        <item x="1447"/>
        <item x="2635"/>
        <item x="34"/>
        <item x="2636"/>
        <item x="1670"/>
        <item x="589"/>
        <item x="2016"/>
        <item x="738"/>
        <item x="2052"/>
        <item x="482"/>
        <item x="1198"/>
        <item x="2598"/>
        <item x="1786"/>
        <item x="1259"/>
        <item x="2001"/>
        <item x="1427"/>
        <item x="372"/>
        <item x="382"/>
        <item x="1990"/>
        <item x="2185"/>
        <item x="1553"/>
        <item x="826"/>
        <item x="2064"/>
        <item x="98"/>
        <item x="1355"/>
        <item x="2475"/>
        <item x="1489"/>
        <item x="366"/>
        <item x="962"/>
        <item x="194"/>
        <item x="356"/>
        <item x="1611"/>
        <item x="2478"/>
        <item x="688"/>
        <item x="2146"/>
        <item x="1600"/>
        <item x="2346"/>
        <item x="1865"/>
        <item x="625"/>
        <item x="952"/>
        <item x="1337"/>
        <item x="261"/>
        <item x="489"/>
        <item x="951"/>
        <item x="2221"/>
        <item x="930"/>
        <item x="1932"/>
        <item x="950"/>
        <item x="1874"/>
        <item x="961"/>
        <item x="2184"/>
        <item x="1834"/>
        <item x="2624"/>
        <item x="400"/>
        <item x="1387"/>
        <item x="896"/>
        <item x="2322"/>
        <item x="211"/>
        <item x="895"/>
        <item x="1189"/>
        <item x="1251"/>
        <item x="420"/>
        <item x="1612"/>
        <item x="821"/>
        <item x="860"/>
        <item x="2437"/>
        <item x="1677"/>
        <item x="2271"/>
        <item x="1646"/>
        <item x="2452"/>
        <item x="179"/>
        <item x="1320"/>
        <item x="1200"/>
        <item x="2577"/>
        <item x="2628"/>
        <item x="379"/>
        <item x="747"/>
        <item x="41"/>
        <item x="788"/>
        <item x="1029"/>
        <item x="1729"/>
        <item x="294"/>
        <item x="511"/>
        <item x="167"/>
        <item x="25"/>
        <item x="2282"/>
        <item x="486"/>
        <item x="784"/>
        <item x="2360"/>
        <item x="1302"/>
        <item x="290"/>
        <item x="802"/>
        <item x="721"/>
        <item x="672"/>
        <item x="741"/>
        <item x="656"/>
        <item x="282"/>
        <item x="1102"/>
        <item x="1728"/>
        <item x="801"/>
        <item x="1173"/>
        <item x="571"/>
        <item x="1842"/>
        <item x="1741"/>
        <item x="2514"/>
        <item x="1236"/>
        <item x="1361"/>
        <item x="1219"/>
        <item x="2537"/>
        <item x="1753"/>
        <item x="363"/>
        <item x="1651"/>
        <item x="2555"/>
        <item x="1770"/>
        <item x="1843"/>
        <item x="348"/>
        <item x="918"/>
        <item x="995"/>
        <item x="42"/>
        <item x="1110"/>
        <item x="2392"/>
        <item x="1564"/>
        <item x="1615"/>
        <item x="1961"/>
        <item x="1778"/>
        <item x="1869"/>
        <item x="2468"/>
        <item x="2139"/>
        <item x="745"/>
        <item x="2405"/>
        <item x="178"/>
        <item x="2523"/>
        <item x="1792"/>
        <item x="678"/>
        <item x="481"/>
        <item x="1940"/>
        <item x="1621"/>
        <item x="708"/>
        <item x="2552"/>
        <item x="414"/>
        <item x="675"/>
        <item x="717"/>
        <item x="2215"/>
        <item x="1141"/>
        <item x="991"/>
        <item x="2539"/>
        <item x="715"/>
        <item x="2233"/>
        <item x="1859"/>
        <item x="2410"/>
        <item x="479"/>
        <item x="23"/>
        <item x="151"/>
        <item x="2192"/>
        <item x="1969"/>
        <item x="1898"/>
        <item x="1817"/>
        <item x="755"/>
        <item x="1530"/>
        <item x="862"/>
        <item x="1853"/>
        <item x="1477"/>
        <item x="1225"/>
        <item x="1616"/>
        <item x="123"/>
        <item x="2356"/>
        <item x="1170"/>
        <item x="1978"/>
        <item x="567"/>
        <item x="2504"/>
        <item x="1323"/>
        <item x="1703"/>
        <item x="1528"/>
        <item x="1866"/>
        <item x="1479"/>
        <item x="346"/>
        <item x="964"/>
        <item x="1157"/>
        <item x="1844"/>
        <item x="1359"/>
        <item x="799"/>
        <item x="719"/>
        <item x="2085"/>
        <item x="1910"/>
        <item x="1701"/>
        <item x="332"/>
        <item x="652"/>
        <item x="1397"/>
        <item x="35"/>
        <item x="1218"/>
        <item x="2617"/>
        <item x="463"/>
        <item x="2589"/>
        <item x="1097"/>
        <item x="399"/>
        <item x="226"/>
        <item x="471"/>
        <item x="1442"/>
        <item x="668"/>
        <item x="2378"/>
        <item x="1072"/>
        <item x="2225"/>
        <item x="1578"/>
        <item x="748"/>
        <item x="1593"/>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items count="6">
        <item x="3"/>
        <item x="4"/>
        <item x="0"/>
        <item x="2"/>
        <item x="1"/>
        <item t="default"/>
      </items>
    </pivotField>
    <pivotField showAll="0">
      <items count="4">
        <item x="2"/>
        <item x="1"/>
        <item x="0"/>
        <item t="default"/>
      </items>
    </pivotField>
    <pivotField numFmtId="165" showAll="0"/>
  </pivotFields>
  <rowFields count="1">
    <field x="6"/>
  </rowFields>
  <rowItems count="6">
    <i>
      <x v="2260"/>
    </i>
    <i>
      <x v="282"/>
    </i>
    <i>
      <x v="233"/>
    </i>
    <i>
      <x v="1843"/>
    </i>
    <i>
      <x v="2461"/>
    </i>
    <i t="grand">
      <x/>
    </i>
  </rowItems>
  <colItems count="1">
    <i/>
  </colItems>
  <dataFields count="1">
    <dataField name="TOTAL Cost" fld="2" baseField="0" baseItem="0" numFmtId="165"/>
  </dataFields>
  <chartFormats count="8">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6" count="1" selected="0">
            <x v="2461"/>
          </reference>
        </references>
      </pivotArea>
    </chartFormat>
    <chartFormat chart="16" format="2">
      <pivotArea type="data" outline="0" fieldPosition="0">
        <references count="2">
          <reference field="4294967294" count="1" selected="0">
            <x v="0"/>
          </reference>
          <reference field="6" count="1" selected="0">
            <x v="1843"/>
          </reference>
        </references>
      </pivotArea>
    </chartFormat>
    <chartFormat chart="16" format="3">
      <pivotArea type="data" outline="0" fieldPosition="0">
        <references count="2">
          <reference field="4294967294" count="1" selected="0">
            <x v="0"/>
          </reference>
          <reference field="6" count="1" selected="0">
            <x v="282"/>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6" count="1" selected="0">
            <x v="282"/>
          </reference>
        </references>
      </pivotArea>
    </chartFormat>
    <chartFormat chart="19" format="10">
      <pivotArea type="data" outline="0" fieldPosition="0">
        <references count="2">
          <reference field="4294967294" count="1" selected="0">
            <x v="0"/>
          </reference>
          <reference field="6" count="1" selected="0">
            <x v="1843"/>
          </reference>
        </references>
      </pivotArea>
    </chartFormat>
    <chartFormat chart="19" format="11">
      <pivotArea type="data" outline="0" fieldPosition="0">
        <references count="2">
          <reference field="4294967294" count="1" selected="0">
            <x v="0"/>
          </reference>
          <reference field="6" count="1" selected="0">
            <x v="246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B7535C-F82E-45C8-A2BC-5D90A6710E2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s">
  <location ref="A8:B21" firstHeaderRow="1" firstDataRow="1" firstDataCol="1"/>
  <pivotFields count="12">
    <pivotField showAll="0"/>
    <pivotField showAll="0">
      <items count="5">
        <item x="1"/>
        <item x="2"/>
        <item x="0"/>
        <item x="3"/>
        <item t="default"/>
      </items>
    </pivotField>
    <pivotField dataField="1" numFmtId="165" showAll="0">
      <items count="6947">
        <item x="3641"/>
        <item x="605"/>
        <item x="6438"/>
        <item x="3143"/>
        <item x="509"/>
        <item x="1757"/>
        <item x="2747"/>
        <item x="332"/>
        <item x="3269"/>
        <item x="1753"/>
        <item x="5253"/>
        <item x="296"/>
        <item x="1173"/>
        <item x="560"/>
        <item x="2279"/>
        <item x="2472"/>
        <item x="1613"/>
        <item x="1078"/>
        <item x="5477"/>
        <item x="984"/>
        <item x="1157"/>
        <item x="2026"/>
        <item x="430"/>
        <item x="2345"/>
        <item x="5970"/>
        <item x="2776"/>
        <item x="5812"/>
        <item x="3362"/>
        <item x="3304"/>
        <item x="3498"/>
        <item x="5891"/>
        <item x="3041"/>
        <item x="1126"/>
        <item x="5033"/>
        <item x="6061"/>
        <item x="6465"/>
        <item x="1164"/>
        <item x="6262"/>
        <item x="3092"/>
        <item x="4007"/>
        <item x="1875"/>
        <item x="4987"/>
        <item x="273"/>
        <item x="811"/>
        <item x="2494"/>
        <item x="508"/>
        <item x="781"/>
        <item x="1122"/>
        <item x="4220"/>
        <item x="4991"/>
        <item x="4674"/>
        <item x="2755"/>
        <item x="5364"/>
        <item x="594"/>
        <item x="3100"/>
        <item x="3504"/>
        <item x="90"/>
        <item x="5078"/>
        <item x="6304"/>
        <item x="1345"/>
        <item x="3909"/>
        <item x="3714"/>
        <item x="483"/>
        <item x="2335"/>
        <item x="705"/>
        <item x="2083"/>
        <item x="5798"/>
        <item x="4774"/>
        <item x="5923"/>
        <item x="1023"/>
        <item x="2237"/>
        <item x="2728"/>
        <item x="5312"/>
        <item x="2354"/>
        <item x="3698"/>
        <item x="5224"/>
        <item x="3229"/>
        <item x="278"/>
        <item x="3167"/>
        <item x="4692"/>
        <item x="5846"/>
        <item x="5665"/>
        <item x="2127"/>
        <item x="872"/>
        <item x="3925"/>
        <item x="2202"/>
        <item x="3800"/>
        <item x="6580"/>
        <item x="6375"/>
        <item x="4125"/>
        <item x="5283"/>
        <item x="1709"/>
        <item x="3152"/>
        <item x="1338"/>
        <item x="3419"/>
        <item x="1637"/>
        <item x="4436"/>
        <item x="2834"/>
        <item x="3551"/>
        <item x="6909"/>
        <item x="3780"/>
        <item x="1699"/>
        <item x="6518"/>
        <item x="3071"/>
        <item x="878"/>
        <item x="6914"/>
        <item x="4024"/>
        <item x="6274"/>
        <item x="5727"/>
        <item x="3358"/>
        <item x="1858"/>
        <item x="2157"/>
        <item x="4219"/>
        <item x="6162"/>
        <item x="5031"/>
        <item x="3914"/>
        <item x="6812"/>
        <item x="5522"/>
        <item x="73"/>
        <item x="1634"/>
        <item x="1194"/>
        <item x="5436"/>
        <item x="5773"/>
        <item x="6721"/>
        <item x="3098"/>
        <item x="3037"/>
        <item x="290"/>
        <item x="1356"/>
        <item x="6751"/>
        <item x="3844"/>
        <item x="6292"/>
        <item x="2698"/>
        <item x="4346"/>
        <item x="2081"/>
        <item x="1678"/>
        <item x="3929"/>
        <item x="5440"/>
        <item x="6676"/>
        <item x="6520"/>
        <item x="2220"/>
        <item x="2469"/>
        <item x="5905"/>
        <item x="1112"/>
        <item x="5503"/>
        <item x="702"/>
        <item x="5432"/>
        <item x="3705"/>
        <item x="3049"/>
        <item x="4080"/>
        <item x="4153"/>
        <item x="4903"/>
        <item x="2"/>
        <item x="6606"/>
        <item x="5130"/>
        <item x="6625"/>
        <item x="2560"/>
        <item x="3880"/>
        <item x="5621"/>
        <item x="6742"/>
        <item x="406"/>
        <item x="6628"/>
        <item x="2201"/>
        <item x="687"/>
        <item x="2908"/>
        <item x="858"/>
        <item x="1967"/>
        <item x="351"/>
        <item x="4784"/>
        <item x="6422"/>
        <item x="4944"/>
        <item x="713"/>
        <item x="2398"/>
        <item x="4302"/>
        <item x="3266"/>
        <item x="1123"/>
        <item x="946"/>
        <item x="3946"/>
        <item x="6798"/>
        <item x="4730"/>
        <item x="3974"/>
        <item x="1153"/>
        <item x="6457"/>
        <item x="5045"/>
        <item x="4040"/>
        <item x="6183"/>
        <item x="4719"/>
        <item x="1754"/>
        <item x="838"/>
        <item x="3195"/>
        <item x="1361"/>
        <item x="5177"/>
        <item x="5204"/>
        <item x="6672"/>
        <item x="2144"/>
        <item x="6937"/>
        <item x="1638"/>
        <item x="4761"/>
        <item x="4425"/>
        <item x="1797"/>
        <item x="3601"/>
        <item x="2066"/>
        <item x="5360"/>
        <item x="147"/>
        <item x="6700"/>
        <item x="6285"/>
        <item x="3962"/>
        <item x="1780"/>
        <item x="6624"/>
        <item x="4786"/>
        <item x="6762"/>
        <item x="4703"/>
        <item x="779"/>
        <item x="4535"/>
        <item x="4815"/>
        <item x="4801"/>
        <item x="4667"/>
        <item x="3877"/>
        <item x="6193"/>
        <item x="5655"/>
        <item x="3188"/>
        <item x="4573"/>
        <item x="3066"/>
        <item x="3197"/>
        <item x="3321"/>
        <item x="5682"/>
        <item x="5210"/>
        <item x="2433"/>
        <item x="2640"/>
        <item x="3982"/>
        <item x="5234"/>
        <item x="5998"/>
        <item x="2312"/>
        <item x="954"/>
        <item x="3157"/>
        <item x="4464"/>
        <item x="4131"/>
        <item x="3303"/>
        <item x="6925"/>
        <item x="3867"/>
        <item x="1769"/>
        <item x="660"/>
        <item x="580"/>
        <item x="2031"/>
        <item x="4559"/>
        <item x="1673"/>
        <item x="400"/>
        <item x="1440"/>
        <item x="588"/>
        <item x="5642"/>
        <item x="4682"/>
        <item x="4709"/>
        <item x="6108"/>
        <item x="390"/>
        <item x="6147"/>
        <item x="1706"/>
        <item x="2395"/>
        <item x="6460"/>
        <item x="6897"/>
        <item x="977"/>
        <item x="6112"/>
        <item x="3777"/>
        <item x="1620"/>
        <item x="6263"/>
        <item x="2904"/>
        <item x="2156"/>
        <item x="2919"/>
        <item x="1919"/>
        <item x="2556"/>
        <item x="4085"/>
        <item x="2448"/>
        <item x="5057"/>
        <item x="975"/>
        <item x="1743"/>
        <item x="2635"/>
        <item x="4643"/>
        <item x="504"/>
        <item x="917"/>
        <item x="2333"/>
        <item x="4357"/>
        <item x="3115"/>
        <item x="4714"/>
        <item x="2958"/>
        <item x="3244"/>
        <item x="5190"/>
        <item x="4820"/>
        <item x="1973"/>
        <item x="5770"/>
        <item x="5087"/>
        <item x="4752"/>
        <item x="3895"/>
        <item x="6499"/>
        <item x="5687"/>
        <item x="1311"/>
        <item x="2930"/>
        <item x="1941"/>
        <item x="3607"/>
        <item x="2258"/>
        <item x="85"/>
        <item x="5848"/>
        <item x="5131"/>
        <item x="5890"/>
        <item x="6847"/>
        <item x="4114"/>
        <item x="374"/>
        <item x="4443"/>
        <item x="1839"/>
        <item x="4337"/>
        <item x="6691"/>
        <item x="2529"/>
        <item x="4538"/>
        <item x="3392"/>
        <item x="3720"/>
        <item x="3113"/>
        <item x="6443"/>
        <item x="6553"/>
        <item x="6616"/>
        <item x="6648"/>
        <item x="6356"/>
        <item x="5377"/>
        <item x="354"/>
        <item x="1445"/>
        <item x="252"/>
        <item x="466"/>
        <item x="4533"/>
        <item x="721"/>
        <item x="3047"/>
        <item x="60"/>
        <item x="2826"/>
        <item x="6565"/>
        <item x="1233"/>
        <item x="3979"/>
        <item x="5332"/>
        <item x="4800"/>
        <item x="6070"/>
        <item x="3767"/>
        <item x="6734"/>
        <item x="6940"/>
        <item x="100"/>
        <item x="2483"/>
        <item x="766"/>
        <item x="3233"/>
        <item x="4917"/>
        <item x="1117"/>
        <item x="2983"/>
        <item x="4243"/>
        <item x="2915"/>
        <item x="2193"/>
        <item x="3935"/>
        <item x="2037"/>
        <item x="2551"/>
        <item x="5336"/>
        <item x="938"/>
        <item x="3193"/>
        <item x="6431"/>
        <item x="5768"/>
        <item x="2765"/>
        <item x="4599"/>
        <item x="4274"/>
        <item x="5322"/>
        <item x="4621"/>
        <item x="1271"/>
        <item x="1518"/>
        <item x="550"/>
        <item x="2130"/>
        <item x="6738"/>
        <item x="638"/>
        <item x="6858"/>
        <item x="899"/>
        <item x="4769"/>
        <item x="1442"/>
        <item x="5071"/>
        <item x="1522"/>
        <item x="3881"/>
        <item x="5721"/>
        <item x="5188"/>
        <item x="5434"/>
        <item x="3099"/>
        <item x="953"/>
        <item x="6555"/>
        <item x="6340"/>
        <item x="6062"/>
        <item x="5059"/>
        <item x="3836"/>
        <item x="4373"/>
        <item x="4773"/>
        <item x="579"/>
        <item x="3084"/>
        <item x="974"/>
        <item x="5114"/>
        <item x="3972"/>
        <item x="554"/>
        <item x="3926"/>
        <item x="3223"/>
        <item x="4921"/>
        <item x="2070"/>
        <item x="4527"/>
        <item x="4494"/>
        <item x="4405"/>
        <item x="5410"/>
        <item x="4432"/>
        <item x="5753"/>
        <item x="3128"/>
        <item x="2685"/>
        <item x="3917"/>
        <item x="229"/>
        <item x="235"/>
        <item x="4194"/>
        <item x="5567"/>
        <item x="2115"/>
        <item x="5041"/>
        <item x="230"/>
        <item x="6653"/>
        <item x="3333"/>
        <item x="5149"/>
        <item x="1306"/>
        <item x="2613"/>
        <item x="177"/>
        <item x="4577"/>
        <item x="13"/>
        <item x="2020"/>
        <item x="3140"/>
        <item x="524"/>
        <item x="2010"/>
        <item x="2658"/>
        <item x="3931"/>
        <item x="4854"/>
        <item x="717"/>
        <item x="5871"/>
        <item x="4477"/>
        <item x="5096"/>
        <item x="6713"/>
        <item x="2509"/>
        <item x="4758"/>
        <item x="5647"/>
        <item x="4285"/>
        <item x="125"/>
        <item x="6289"/>
        <item x="3803"/>
        <item x="1427"/>
        <item x="1301"/>
        <item x="3862"/>
        <item x="5809"/>
        <item x="2623"/>
        <item x="5993"/>
        <item x="5099"/>
        <item x="1729"/>
        <item x="5506"/>
        <item x="3390"/>
        <item x="2814"/>
        <item x="3592"/>
        <item x="3765"/>
        <item x="2402"/>
        <item x="5101"/>
        <item x="446"/>
        <item x="6383"/>
        <item x="5679"/>
        <item x="2249"/>
        <item x="3008"/>
        <item x="2844"/>
        <item x="3196"/>
        <item x="2421"/>
        <item x="2768"/>
        <item x="3952"/>
        <item x="1723"/>
        <item x="2821"/>
        <item x="5750"/>
        <item x="4905"/>
        <item x="6707"/>
        <item x="4520"/>
        <item x="4304"/>
        <item x="4411"/>
        <item x="1644"/>
        <item x="415"/>
        <item x="2339"/>
        <item x="3044"/>
        <item x="933"/>
        <item x="5813"/>
        <item x="5203"/>
        <item x="4768"/>
        <item x="4633"/>
        <item x="4963"/>
        <item x="5681"/>
        <item x="3478"/>
        <item x="5980"/>
        <item x="4054"/>
        <item x="1575"/>
        <item x="5673"/>
        <item x="1104"/>
        <item x="2789"/>
        <item x="5293"/>
        <item x="2895"/>
        <item x="2810"/>
        <item x="2218"/>
        <item x="3302"/>
        <item x="6942"/>
        <item x="5497"/>
        <item x="655"/>
        <item x="3091"/>
        <item x="5146"/>
        <item x="4001"/>
        <item x="2460"/>
        <item x="1649"/>
        <item x="6221"/>
        <item x="4126"/>
        <item x="4329"/>
        <item x="2051"/>
        <item x="5554"/>
        <item x="1905"/>
        <item x="1124"/>
        <item x="5713"/>
        <item x="4038"/>
        <item x="1488"/>
        <item x="2795"/>
        <item x="2267"/>
        <item x="2632"/>
        <item x="101"/>
        <item x="6170"/>
        <item x="4484"/>
        <item x="6688"/>
        <item x="4609"/>
        <item x="3775"/>
        <item x="2484"/>
        <item x="2257"/>
        <item x="1683"/>
        <item x="1889"/>
        <item x="3400"/>
        <item x="1864"/>
        <item x="2761"/>
        <item x="2583"/>
        <item x="3841"/>
        <item x="1032"/>
        <item x="6815"/>
        <item x="885"/>
        <item x="131"/>
        <item x="5135"/>
        <item x="6229"/>
        <item x="5015"/>
        <item x="1500"/>
        <item x="5181"/>
        <item x="3240"/>
        <item x="3759"/>
        <item x="4508"/>
        <item x="95"/>
        <item x="3977"/>
        <item x="2308"/>
        <item x="2381"/>
        <item x="2311"/>
        <item x="1017"/>
        <item x="3087"/>
        <item x="1774"/>
        <item x="4355"/>
        <item x="5384"/>
        <item x="6902"/>
        <item x="335"/>
        <item x="703"/>
        <item x="3787"/>
        <item x="4029"/>
        <item x="2975"/>
        <item x="3783"/>
        <item x="1359"/>
        <item x="845"/>
        <item x="1476"/>
        <item x="6578"/>
        <item x="2818"/>
        <item x="6076"/>
        <item x="6245"/>
        <item x="4668"/>
        <item x="1298"/>
        <item x="2577"/>
        <item x="3255"/>
        <item x="2034"/>
        <item x="6463"/>
        <item x="3448"/>
        <item x="5064"/>
        <item x="5447"/>
        <item x="5688"/>
        <item x="728"/>
        <item x="2832"/>
        <item x="976"/>
        <item x="3545"/>
        <item x="538"/>
        <item x="2118"/>
        <item x="1195"/>
        <item x="4325"/>
        <item x="5288"/>
        <item x="2616"/>
        <item x="4598"/>
        <item x="762"/>
        <item x="5303"/>
        <item x="6521"/>
        <item x="2266"/>
        <item x="4331"/>
        <item x="5765"/>
        <item x="6877"/>
        <item x="3562"/>
        <item x="805"/>
        <item x="6371"/>
        <item x="4521"/>
        <item x="1386"/>
        <item x="3534"/>
        <item x="479"/>
        <item x="6835"/>
        <item x="3661"/>
        <item x="2744"/>
        <item x="6502"/>
        <item x="4989"/>
        <item x="3970"/>
        <item x="4966"/>
        <item x="3469"/>
        <item x="3958"/>
        <item x="2684"/>
        <item x="3966"/>
        <item x="2290"/>
        <item x="3840"/>
        <item x="185"/>
        <item x="4430"/>
        <item x="3832"/>
        <item x="1083"/>
        <item x="896"/>
        <item x="5580"/>
        <item x="6590"/>
        <item x="6065"/>
        <item x="1802"/>
        <item x="6485"/>
        <item x="4308"/>
        <item x="225"/>
        <item x="3712"/>
        <item x="3438"/>
        <item x="6287"/>
        <item x="2872"/>
        <item x="6122"/>
        <item x="1187"/>
        <item x="4375"/>
        <item x="4910"/>
        <item x="3573"/>
        <item x="3510"/>
        <item x="3373"/>
        <item x="1248"/>
        <item x="4315"/>
        <item x="2873"/>
        <item x="2802"/>
        <item x="1874"/>
        <item x="5534"/>
        <item x="875"/>
        <item x="935"/>
        <item x="449"/>
        <item x="584"/>
        <item x="925"/>
        <item x="316"/>
        <item x="2387"/>
        <item x="2521"/>
        <item x="2310"/>
        <item x="2734"/>
        <item x="6315"/>
        <item x="4997"/>
        <item x="172"/>
        <item x="2884"/>
        <item x="1687"/>
        <item x="3141"/>
        <item x="4097"/>
        <item x="4962"/>
        <item x="6034"/>
        <item x="369"/>
        <item x="6120"/>
        <item x="1365"/>
        <item x="4909"/>
        <item x="4420"/>
        <item x="6160"/>
        <item x="38"/>
        <item x="6837"/>
        <item x="1245"/>
        <item x="262"/>
        <item x="2625"/>
        <item x="4015"/>
        <item x="6529"/>
        <item x="35"/>
        <item x="4349"/>
        <item x="6492"/>
        <item x="1128"/>
        <item x="4397"/>
        <item x="1685"/>
        <item x="2839"/>
        <item x="1993"/>
        <item x="2708"/>
        <item x="5337"/>
        <item x="1284"/>
        <item x="6702"/>
        <item x="4901"/>
        <item x="3727"/>
        <item x="6044"/>
        <item x="4251"/>
        <item x="6735"/>
        <item x="932"/>
        <item x="417"/>
        <item x="6816"/>
        <item x="5348"/>
        <item x="4935"/>
        <item x="2203"/>
        <item x="6332"/>
        <item x="5616"/>
        <item x="5144"/>
        <item x="2931"/>
        <item x="1415"/>
        <item x="6368"/>
        <item x="1352"/>
        <item x="4702"/>
        <item x="5934"/>
        <item x="1076"/>
        <item x="6015"/>
        <item x="3948"/>
        <item x="800"/>
        <item x="5466"/>
        <item x="2992"/>
        <item x="4205"/>
        <item x="3004"/>
        <item x="3939"/>
        <item x="3040"/>
        <item x="6674"/>
        <item x="1866"/>
        <item x="1470"/>
        <item x="4444"/>
        <item x="843"/>
        <item x="5255"/>
        <item x="2825"/>
        <item x="4750"/>
        <item x="1859"/>
        <item x="5761"/>
        <item x="2514"/>
        <item x="4739"/>
        <item x="785"/>
        <item x="2286"/>
        <item x="3856"/>
        <item x="6047"/>
        <item x="3382"/>
        <item x="1809"/>
        <item x="285"/>
        <item x="3662"/>
        <item x="549"/>
        <item x="2069"/>
        <item x="4071"/>
        <item x="1735"/>
        <item x="2518"/>
        <item x="1921"/>
        <item x="4144"/>
        <item x="6750"/>
        <item x="5939"/>
        <item x="5517"/>
        <item x="4181"/>
        <item x="4440"/>
        <item x="2948"/>
        <item x="6765"/>
        <item x="2804"/>
        <item x="5037"/>
        <item x="4433"/>
        <item x="3506"/>
        <item x="4268"/>
        <item x="6519"/>
        <item x="6715"/>
        <item x="761"/>
        <item x="2535"/>
        <item x="2231"/>
        <item x="6240"/>
        <item x="6381"/>
        <item x="1726"/>
        <item x="5971"/>
        <item x="184"/>
        <item x="1331"/>
        <item x="5342"/>
        <item x="5152"/>
        <item x="673"/>
        <item x="5163"/>
        <item x="2440"/>
        <item x="2820"/>
        <item x="2968"/>
        <item x="1285"/>
        <item x="652"/>
        <item x="5897"/>
        <item x="1014"/>
        <item x="2934"/>
        <item x="1431"/>
        <item x="2519"/>
        <item x="3403"/>
        <item x="2480"/>
        <item x="5480"/>
        <item x="1114"/>
        <item x="43"/>
        <item x="3277"/>
        <item x="6833"/>
        <item x="1086"/>
        <item x="4206"/>
        <item x="269"/>
        <item x="3149"/>
        <item x="1070"/>
        <item x="3202"/>
        <item x="920"/>
        <item x="3427"/>
        <item x="5014"/>
        <item x="4514"/>
        <item x="1907"/>
        <item x="2328"/>
        <item x="4104"/>
        <item x="1663"/>
        <item x="5134"/>
        <item x="4712"/>
        <item x="3818"/>
        <item x="4918"/>
        <item x="741"/>
        <item x="2098"/>
        <item x="561"/>
        <item x="3995"/>
        <item x="1275"/>
        <item x="2017"/>
        <item x="2665"/>
        <item x="5808"/>
        <item x="3374"/>
        <item x="4353"/>
        <item x="696"/>
        <item x="4062"/>
        <item x="3805"/>
        <item x="3826"/>
        <item x="5676"/>
        <item x="5732"/>
        <item x="1467"/>
        <item x="6028"/>
        <item x="1509"/>
        <item x="6635"/>
        <item x="3454"/>
        <item x="4933"/>
        <item x="6836"/>
        <item x="3913"/>
        <item x="2712"/>
        <item x="3134"/>
        <item x="5816"/>
        <item x="5157"/>
        <item x="3027"/>
        <item x="3416"/>
        <item x="5233"/>
        <item x="1617"/>
        <item x="6692"/>
        <item x="1302"/>
        <item x="1369"/>
        <item x="3276"/>
        <item x="3653"/>
        <item x="5343"/>
        <item x="6530"/>
        <item x="5539"/>
        <item x="6596"/>
        <item x="2571"/>
        <item x="1477"/>
        <item x="1528"/>
        <item x="1142"/>
        <item x="6541"/>
        <item x="6603"/>
        <item x="2883"/>
        <item x="789"/>
        <item x="5601"/>
        <item x="6932"/>
        <item x="1334"/>
        <item x="3988"/>
        <item x="26"/>
        <item x="678"/>
        <item x="6217"/>
        <item x="598"/>
        <item x="3453"/>
        <item x="14"/>
        <item x="3198"/>
        <item x="182"/>
        <item x="604"/>
        <item x="1667"/>
        <item x="2956"/>
        <item x="111"/>
        <item x="2050"/>
        <item x="4241"/>
        <item x="2643"/>
        <item x="2452"/>
        <item x="5859"/>
        <item x="5811"/>
        <item x="1479"/>
        <item x="3924"/>
        <item x="1593"/>
        <item x="3998"/>
        <item x="4370"/>
        <item x="5155"/>
        <item x="5080"/>
        <item x="3124"/>
        <item x="1355"/>
        <item x="5158"/>
        <item x="2696"/>
        <item x="6352"/>
        <item x="3544"/>
        <item x="4745"/>
        <item x="2966"/>
        <item x="5526"/>
        <item x="5590"/>
        <item x="4307"/>
        <item x="6343"/>
        <item x="5121"/>
        <item x="5857"/>
        <item x="6325"/>
        <item x="2538"/>
        <item x="6626"/>
        <item x="5488"/>
        <item x="1370"/>
        <item x="6686"/>
        <item x="4148"/>
        <item x="6123"/>
        <item x="4955"/>
        <item x="6225"/>
        <item x="1619"/>
        <item x="5403"/>
        <item x="3617"/>
        <item x="395"/>
        <item x="5911"/>
        <item x="3075"/>
        <item x="6486"/>
        <item x="3294"/>
        <item x="5633"/>
        <item x="1268"/>
        <item x="3546"/>
        <item x="5637"/>
        <item x="6513"/>
        <item x="1611"/>
        <item x="244"/>
        <item x="2537"/>
        <item x="1247"/>
        <item x="739"/>
        <item x="6512"/>
        <item x="5593"/>
        <item x="5487"/>
        <item x="4386"/>
        <item x="3029"/>
        <item x="5399"/>
        <item x="5227"/>
        <item x="857"/>
        <item x="488"/>
        <item x="5957"/>
        <item x="4108"/>
        <item x="1818"/>
        <item x="493"/>
        <item x="1200"/>
        <item x="1026"/>
        <item x="4576"/>
        <item x="2261"/>
        <item x="897"/>
        <item x="3116"/>
        <item x="3579"/>
        <item x="98"/>
        <item x="5458"/>
        <item x="835"/>
        <item x="6586"/>
        <item x="431"/>
        <item x="4111"/>
        <item x="2868"/>
        <item x="6886"/>
        <item x="2870"/>
        <item x="3651"/>
        <item x="1050"/>
        <item x="2515"/>
        <item x="2526"/>
        <item x="5924"/>
        <item x="2727"/>
        <item x="3614"/>
        <item x="4888"/>
        <item x="3508"/>
        <item x="4626"/>
        <item x="4231"/>
        <item x="175"/>
        <item x="2171"/>
        <item x="4696"/>
        <item x="1463"/>
        <item x="2669"/>
        <item x="1353"/>
        <item x="5628"/>
        <item x="3621"/>
        <item x="1366"/>
        <item x="6182"/>
        <item x="4525"/>
        <item x="5744"/>
        <item x="6654"/>
        <item x="1618"/>
        <item x="3725"/>
        <item x="6938"/>
        <item x="6420"/>
        <item x="6473"/>
        <item x="54"/>
        <item x="3280"/>
        <item x="1225"/>
        <item x="4295"/>
        <item x="1228"/>
        <item x="4879"/>
        <item x="631"/>
        <item x="3436"/>
        <item x="2178"/>
        <item x="2533"/>
        <item x="2504"/>
        <item x="4201"/>
        <item x="4601"/>
        <item x="4931"/>
        <item x="2769"/>
        <item x="809"/>
        <item x="5577"/>
        <item x="2479"/>
        <item x="1587"/>
        <item x="1368"/>
        <item x="2086"/>
        <item x="1869"/>
        <item x="3399"/>
        <item x="5431"/>
        <item x="6413"/>
        <item x="5414"/>
        <item x="496"/>
        <item x="242"/>
        <item x="4747"/>
        <item x="2554"/>
        <item x="6496"/>
        <item x="3068"/>
        <item x="656"/>
        <item x="6652"/>
        <item x="2043"/>
        <item x="5598"/>
        <item x="4244"/>
        <item x="2670"/>
        <item x="4746"/>
        <item x="4161"/>
        <item x="1482"/>
        <item x="340"/>
        <item x="3178"/>
        <item x="3569"/>
        <item x="1300"/>
        <item x="4796"/>
        <item x="665"/>
        <item x="1533"/>
        <item x="3024"/>
        <item x="2942"/>
        <item x="3324"/>
        <item x="2177"/>
        <item x="4280"/>
        <item x="2564"/>
        <item x="1499"/>
        <item x="1411"/>
        <item x="5918"/>
        <item x="5150"/>
        <item x="3467"/>
        <item x="5236"/>
        <item x="6865"/>
        <item x="3784"/>
        <item x="3968"/>
        <item x="2137"/>
        <item x="1087"/>
        <item x="2023"/>
        <item x="2972"/>
        <item x="4721"/>
        <item x="6593"/>
        <item x="5104"/>
        <item x="3063"/>
        <item x="5008"/>
        <item x="6796"/>
        <item x="1132"/>
        <item x="5584"/>
        <item x="1412"/>
        <item x="1912"/>
        <item x="5530"/>
        <item x="3611"/>
        <item x="6218"/>
        <item x="5868"/>
        <item x="6331"/>
        <item x="5646"/>
        <item x="3248"/>
        <item x="5931"/>
        <item x="2947"/>
        <item x="5308"/>
        <item x="5404"/>
        <item x="268"/>
        <item x="2478"/>
        <item x="5723"/>
        <item x="5325"/>
        <item x="2122"/>
        <item x="1494"/>
        <item x="2455"/>
        <item x="6188"/>
        <item x="3461"/>
        <item x="6166"/>
        <item x="3483"/>
        <item x="1166"/>
        <item x="6150"/>
        <item x="1804"/>
        <item x="4112"/>
        <item x="3971"/>
        <item x="5781"/>
        <item x="371"/>
        <item x="2134"/>
        <item x="1199"/>
        <item x="3446"/>
        <item x="4486"/>
        <item x="5743"/>
        <item x="2489"/>
        <item x="6784"/>
        <item x="6350"/>
        <item x="2296"/>
        <item x="825"/>
        <item x="1565"/>
        <item x="4088"/>
        <item x="4311"/>
        <item x="1751"/>
        <item x="310"/>
        <item x="4387"/>
        <item x="1460"/>
        <item x="6611"/>
        <item x="6281"/>
        <item x="2573"/>
        <item x="6695"/>
        <item x="618"/>
        <item x="5547"/>
        <item x="3559"/>
        <item x="1019"/>
        <item x="3017"/>
        <item x="6810"/>
        <item x="3465"/>
        <item x="180"/>
        <item x="3701"/>
        <item x="5269"/>
        <item x="3278"/>
        <item x="1944"/>
        <item x="3337"/>
        <item x="2365"/>
        <item x="6136"/>
        <item x="750"/>
        <item x="294"/>
        <item x="2866"/>
        <item x="5777"/>
        <item x="1689"/>
        <item x="6226"/>
        <item x="3345"/>
        <item x="19"/>
        <item x="3203"/>
        <item x="530"/>
        <item x="4288"/>
        <item x="829"/>
        <item x="1074"/>
        <item x="2044"/>
        <item x="3216"/>
        <item x="1870"/>
        <item x="4642"/>
        <item x="1151"/>
        <item x="2305"/>
        <item x="5274"/>
        <item x="1530"/>
        <item x="4523"/>
        <item x="1022"/>
        <item x="1278"/>
        <item x="265"/>
        <item x="6345"/>
        <item x="4422"/>
        <item x="4267"/>
        <item x="507"/>
        <item x="5441"/>
        <item x="3969"/>
        <item x="1454"/>
        <item x="5030"/>
        <item x="1409"/>
        <item x="1531"/>
        <item x="2015"/>
        <item x="5450"/>
        <item x="6077"/>
        <item x="4041"/>
        <item x="3026"/>
        <item x="6800"/>
        <item x="6819"/>
        <item x="5836"/>
        <item x="2787"/>
        <item x="4115"/>
        <item x="1789"/>
        <item x="5092"/>
        <item x="2779"/>
        <item x="3951"/>
        <item x="6303"/>
        <item x="4604"/>
        <item x="502"/>
        <item x="2336"/>
        <item x="4551"/>
        <item x="1996"/>
        <item x="4170"/>
        <item x="5974"/>
        <item x="6941"/>
        <item x="2855"/>
        <item x="5357"/>
        <item x="4079"/>
        <item x="1555"/>
        <item x="4907"/>
        <item x="776"/>
        <item x="3192"/>
        <item x="6109"/>
        <item x="929"/>
        <item x="2862"/>
        <item x="4552"/>
        <item x="3433"/>
        <item x="1745"/>
        <item x="995"/>
        <item x="1362"/>
        <item x="2410"/>
        <item x="6515"/>
        <item x="5090"/>
        <item x="6704"/>
        <item x="3537"/>
        <item x="2897"/>
        <item x="1650"/>
        <item x="4197"/>
        <item x="4976"/>
        <item x="3360"/>
        <item x="6119"/>
        <item x="346"/>
        <item x="5417"/>
        <item x="3231"/>
        <item x="740"/>
        <item x="731"/>
        <item x="5967"/>
        <item x="2200"/>
        <item x="6011"/>
        <item x="6873"/>
        <item x="481"/>
        <item x="107"/>
        <item x="339"/>
        <item x="884"/>
        <item x="4650"/>
        <item x="5677"/>
        <item x="1636"/>
        <item x="3428"/>
        <item x="1201"/>
        <item x="22"/>
        <item x="6867"/>
        <item x="6105"/>
        <item x="2281"/>
        <item x="1548"/>
        <item x="266"/>
        <item x="4688"/>
        <item x="3536"/>
        <item x="4556"/>
        <item x="6209"/>
        <item x="553"/>
        <item x="6464"/>
        <item x="447"/>
        <item x="3671"/>
        <item x="3792"/>
        <item x="3431"/>
        <item x="3772"/>
        <item x="6377"/>
        <item x="6703"/>
        <item x="2799"/>
        <item x="2337"/>
        <item x="2846"/>
        <item x="3275"/>
        <item x="979"/>
        <item x="2722"/>
        <item x="2386"/>
        <item x="2497"/>
        <item x="3328"/>
        <item x="3587"/>
        <item x="1115"/>
        <item x="813"/>
        <item x="1496"/>
        <item x="363"/>
        <item x="2270"/>
        <item x="1736"/>
        <item x="847"/>
        <item x="1570"/>
        <item x="1492"/>
        <item x="832"/>
        <item x="5481"/>
        <item x="6339"/>
        <item x="5105"/>
        <item x="2964"/>
        <item x="3839"/>
        <item x="2572"/>
        <item x="5851"/>
        <item x="1061"/>
        <item x="2161"/>
        <item x="2522"/>
        <item x="1529"/>
        <item x="6257"/>
        <item x="3686"/>
        <item x="5354"/>
        <item x="434"/>
        <item x="6926"/>
        <item x="5864"/>
        <item x="1863"/>
        <item x="6495"/>
        <item x="5894"/>
        <item x="2175"/>
        <item x="4122"/>
        <item x="2841"/>
        <item x="4748"/>
        <item x="5082"/>
        <item x="3798"/>
        <item x="3347"/>
        <item x="6622"/>
        <item x="1430"/>
        <item x="3920"/>
        <item x="4067"/>
        <item x="5832"/>
        <item x="971"/>
        <item x="2561"/>
        <item x="4000"/>
        <item x="3904"/>
        <item x="4819"/>
        <item x="711"/>
        <item x="583"/>
        <item x="4744"/>
        <item x="45"/>
        <item x="387"/>
        <item x="6220"/>
        <item x="738"/>
        <item x="6111"/>
        <item x="2451"/>
        <item x="5556"/>
        <item x="1908"/>
        <item x="1989"/>
        <item x="5467"/>
        <item x="5861"/>
        <item x="4660"/>
        <item x="5795"/>
        <item x="2746"/>
        <item x="3127"/>
        <item x="6607"/>
        <item x="3521"/>
        <item x="6296"/>
        <item x="2582"/>
        <item x="910"/>
        <item x="2278"/>
        <item x="3681"/>
        <item x="1837"/>
        <item x="1668"/>
        <item x="1976"/>
        <item x="3273"/>
        <item x="5284"/>
        <item x="6267"/>
        <item x="877"/>
        <item x="4996"/>
        <item x="4159"/>
        <item x="5928"/>
        <item x="375"/>
        <item x="6276"/>
        <item x="2981"/>
        <item x="869"/>
        <item x="5406"/>
        <item x="3691"/>
        <item x="4790"/>
        <item x="53"/>
        <item x="2041"/>
        <item x="5990"/>
        <item x="5771"/>
        <item x="1938"/>
        <item x="5372"/>
        <item x="1029"/>
        <item x="2435"/>
        <item x="5026"/>
        <item x="2320"/>
        <item x="6875"/>
        <item x="6752"/>
        <item x="6617"/>
        <item x="5902"/>
        <item x="5282"/>
        <item x="5453"/>
        <item x="6732"/>
        <item x="2612"/>
        <item x="3493"/>
        <item x="6660"/>
        <item x="5536"/>
        <item x="6095"/>
        <item x="3250"/>
        <item x="2950"/>
        <item x="6308"/>
        <item x="926"/>
        <item x="4025"/>
        <item x="5725"/>
        <item x="5437"/>
        <item x="6657"/>
        <item x="2414"/>
        <item x="3002"/>
        <item x="3708"/>
        <item x="6035"/>
        <item x="350"/>
        <item x="1234"/>
        <item x="3470"/>
        <item x="663"/>
        <item x="5755"/>
        <item x="6880"/>
        <item x="1625"/>
        <item x="6282"/>
        <item x="5415"/>
        <item x="2534"/>
        <item x="4418"/>
        <item x="5893"/>
        <item x="4236"/>
        <item x="1314"/>
        <item x="6191"/>
        <item x="5661"/>
        <item x="1464"/>
        <item x="6337"/>
        <item x="5018"/>
        <item x="3455"/>
        <item x="4473"/>
        <item x="2743"/>
        <item x="4925"/>
        <item x="3980"/>
        <item x="4803"/>
        <item x="4509"/>
        <item x="942"/>
        <item x="6116"/>
        <item x="1895"/>
        <item x="5043"/>
        <item x="2449"/>
        <item x="3336"/>
        <item x="6919"/>
        <item x="4412"/>
        <item x="5350"/>
        <item x="1762"/>
        <item x="5847"/>
        <item x="3842"/>
        <item x="6233"/>
        <item x="6849"/>
        <item x="6934"/>
        <item x="5394"/>
        <item x="444"/>
        <item x="472"/>
        <item x="4541"/>
        <item x="3107"/>
        <item x="3888"/>
        <item x="412"/>
        <item x="2579"/>
        <item x="5220"/>
        <item x="3205"/>
        <item x="1116"/>
        <item x="3214"/>
        <item x="4492"/>
        <item x="6126"/>
        <item x="3080"/>
        <item x="6395"/>
        <item x="556"/>
        <item x="4584"/>
        <item x="2995"/>
        <item x="608"/>
        <item x="948"/>
        <item x="980"/>
        <item x="2004"/>
        <item x="2939"/>
        <item x="6609"/>
        <item x="4856"/>
        <item x="6709"/>
        <item x="5223"/>
        <item x="6737"/>
        <item x="3693"/>
        <item x="3554"/>
        <item x="1101"/>
        <item x="1423"/>
        <item x="4908"/>
        <item x="563"/>
        <item x="3649"/>
        <item x="2874"/>
        <item x="3556"/>
        <item x="5823"/>
        <item x="4929"/>
        <item x="212"/>
        <item x="941"/>
        <item x="3541"/>
        <item x="2599"/>
        <item x="6101"/>
        <item x="4489"/>
        <item x="1396"/>
        <item x="1148"/>
        <item x="4327"/>
        <item x="6357"/>
        <item x="16"/>
        <item x="63"/>
        <item x="1862"/>
        <item x="2091"/>
        <item x="5053"/>
        <item x="4093"/>
        <item x="5328"/>
        <item x="4073"/>
        <item x="1790"/>
        <item x="3570"/>
        <item x="2869"/>
        <item x="6298"/>
        <item x="4058"/>
        <item x="1537"/>
        <item x="2935"/>
        <item x="6186"/>
        <item x="1439"/>
        <item x="2951"/>
        <item x="3407"/>
        <item x="4495"/>
        <item x="919"/>
        <item x="5022"/>
        <item x="2539"/>
        <item x="2662"/>
        <item x="1347"/>
        <item x="3207"/>
        <item x="5872"/>
        <item x="5803"/>
        <item x="1712"/>
        <item x="3716"/>
        <item x="2545"/>
        <item x="4094"/>
        <item x="1779"/>
        <item x="1374"/>
        <item x="6788"/>
        <item x="3151"/>
        <item x="6610"/>
        <item x="5369"/>
        <item x="5345"/>
        <item x="6827"/>
        <item x="5197"/>
        <item x="2182"/>
        <item x="2299"/>
        <item x="5335"/>
        <item x="5950"/>
        <item x="6334"/>
        <item x="4423"/>
        <item x="3650"/>
        <item x="5490"/>
        <item x="3441"/>
        <item x="541"/>
        <item x="4318"/>
        <item x="6650"/>
        <item x="1273"/>
        <item x="4459"/>
        <item x="357"/>
        <item x="768"/>
        <item x="3812"/>
        <item x="2555"/>
        <item x="6244"/>
        <item x="2211"/>
        <item x="6608"/>
        <item x="5479"/>
        <item x="3804"/>
        <item x="5685"/>
        <item x="3062"/>
        <item x="824"/>
        <item x="1130"/>
        <item x="3596"/>
        <item x="2439"/>
        <item x="3825"/>
        <item x="5680"/>
        <item x="3635"/>
        <item x="3876"/>
        <item x="441"/>
        <item x="93"/>
        <item x="664"/>
        <item x="1348"/>
        <item x="5780"/>
        <item x="3689"/>
        <item x="3543"/>
        <item x="4012"/>
        <item x="5106"/>
        <item x="5854"/>
        <item x="2751"/>
        <item x="5581"/>
        <item x="2750"/>
        <item x="1357"/>
        <item x="1888"/>
        <item x="5050"/>
        <item x="1330"/>
        <item x="6327"/>
        <item x="5267"/>
        <item x="1916"/>
        <item x="545"/>
        <item x="6269"/>
        <item x="2097"/>
        <item x="6087"/>
        <item x="4408"/>
        <item x="1765"/>
        <item x="1871"/>
        <item x="967"/>
        <item x="1258"/>
        <item x="4013"/>
        <item x="2524"/>
        <item x="3733"/>
        <item x="272"/>
        <item x="2453"/>
        <item x="3957"/>
        <item x="6222"/>
        <item x="833"/>
        <item x="3950"/>
        <item x="4798"/>
        <item x="34"/>
        <item x="5304"/>
        <item x="6174"/>
        <item x="1513"/>
        <item x="18"/>
        <item x="5805"/>
        <item x="489"/>
        <item x="1635"/>
        <item x="4875"/>
        <item x="1642"/>
        <item x="6000"/>
        <item x="4221"/>
        <item x="2655"/>
        <item x="6210"/>
        <item x="6466"/>
        <item x="2546"/>
        <item x="1405"/>
        <item x="420"/>
        <item x="3050"/>
        <item x="6453"/>
        <item x="74"/>
        <item x="1091"/>
        <item x="5776"/>
        <item x="1958"/>
        <item x="2307"/>
        <item x="201"/>
        <item x="5962"/>
        <item x="330"/>
        <item x="2998"/>
        <item x="6007"/>
        <item x="1961"/>
        <item x="1231"/>
        <item x="255"/>
        <item x="5917"/>
        <item x="6066"/>
        <item x="1304"/>
        <item x="5169"/>
        <item x="168"/>
        <item x="91"/>
        <item x="3528"/>
        <item x="972"/>
        <item x="2896"/>
        <item x="5669"/>
        <item x="5604"/>
        <item x="292"/>
        <item x="6728"/>
        <item x="6505"/>
        <item x="4805"/>
        <item x="6072"/>
        <item x="2427"/>
        <item x="3184"/>
        <item x="2057"/>
        <item x="5444"/>
        <item x="3606"/>
        <item x="5574"/>
        <item x="898"/>
        <item x="5176"/>
        <item x="356"/>
        <item x="1785"/>
        <item x="1652"/>
        <item x="3349"/>
        <item x="1815"/>
        <item x="2391"/>
        <item x="4663"/>
        <item x="529"/>
        <item x="1563"/>
        <item x="4631"/>
        <item x="4392"/>
        <item x="4984"/>
        <item x="1693"/>
        <item x="5500"/>
        <item x="6018"/>
        <item x="173"/>
        <item x="992"/>
        <item x="1887"/>
        <item x="6801"/>
        <item x="2990"/>
        <item x="1240"/>
        <item x="5218"/>
        <item x="6882"/>
        <item x="5429"/>
        <item x="1113"/>
        <item x="6811"/>
        <item x="2255"/>
        <item x="6152"/>
        <item x="6448"/>
        <item x="3284"/>
        <item x="5451"/>
        <item x="2628"/>
        <item x="1521"/>
        <item x="6844"/>
        <item x="2418"/>
        <item x="3344"/>
        <item x="5289"/>
        <item x="5174"/>
        <item x="3409"/>
        <item x="6514"/>
        <item x="2702"/>
        <item x="6748"/>
        <item x="6100"/>
        <item x="2049"/>
        <item x="874"/>
        <item x="1155"/>
        <item x="1178"/>
        <item x="1031"/>
        <item x="6434"/>
        <item x="277"/>
        <item x="2276"/>
        <item x="2922"/>
        <item x="4127"/>
        <item x="3655"/>
        <item x="326"/>
        <item x="5726"/>
        <item x="5802"/>
        <item x="1740"/>
        <item x="5904"/>
        <item x="1049"/>
        <item x="5877"/>
        <item x="641"/>
        <item x="3172"/>
        <item x="784"/>
        <item x="4818"/>
        <item x="2900"/>
        <item x="5965"/>
        <item x="5"/>
        <item x="1358"/>
        <item x="5199"/>
        <item x="4322"/>
        <item x="2375"/>
        <item x="5208"/>
        <item x="3567"/>
        <item x="5958"/>
        <item x="3307"/>
        <item x="2925"/>
        <item x="3437"/>
        <item x="1568"/>
        <item x="3830"/>
        <item x="6729"/>
        <item x="3960"/>
        <item x="5046"/>
        <item x="5542"/>
        <item x="48"/>
        <item x="5102"/>
        <item x="4964"/>
        <item x="3735"/>
        <item x="2297"/>
        <item x="1054"/>
        <item x="405"/>
        <item x="4101"/>
        <item x="2621"/>
        <item x="907"/>
        <item x="6107"/>
        <item x="4624"/>
        <item x="5070"/>
        <item x="2210"/>
        <item x="486"/>
        <item x="4517"/>
        <item x="3629"/>
        <item x="1344"/>
        <item x="6145"/>
        <item x="5063"/>
        <item x="5853"/>
        <item x="6404"/>
        <item x="6896"/>
        <item x="2590"/>
        <item x="2938"/>
        <item x="1242"/>
        <item x="3863"/>
        <item x="1816"/>
        <item x="644"/>
        <item x="1813"/>
        <item x="1341"/>
        <item x="2358"/>
        <item x="2192"/>
        <item x="1969"/>
        <item x="3179"/>
        <item x="1770"/>
        <item x="3241"/>
        <item x="398"/>
        <item x="6930"/>
        <item x="574"/>
        <item x="4518"/>
        <item x="6573"/>
        <item x="206"/>
        <item x="807"/>
        <item x="1364"/>
        <item x="1772"/>
        <item x="4023"/>
        <item x="4812"/>
        <item x="238"/>
        <item x="827"/>
        <item x="1924"/>
        <item x="1007"/>
        <item x="756"/>
        <item x="4511"/>
        <item x="2030"/>
        <item x="1788"/>
        <item x="1205"/>
        <item x="6643"/>
        <item x="2608"/>
        <item x="4120"/>
        <item x="1572"/>
        <item x="943"/>
        <item x="1648"/>
        <item x="3578"/>
        <item x="991"/>
        <item x="718"/>
        <item x="2406"/>
        <item x="4238"/>
        <item x="4034"/>
        <item x="1254"/>
        <item x="3056"/>
        <item x="5659"/>
        <item x="4019"/>
        <item x="1332"/>
        <item x="5900"/>
        <item x="5624"/>
        <item x="1960"/>
        <item x="773"/>
        <item x="5020"/>
        <item x="5643"/>
        <item x="6349"/>
        <item x="5898"/>
        <item x="603"/>
        <item x="4665"/>
        <item x="3943"/>
        <item x="3711"/>
        <item x="5062"/>
        <item x="4050"/>
        <item x="2169"/>
        <item x="4898"/>
        <item x="4799"/>
        <item x="1922"/>
        <item x="684"/>
        <item x="4118"/>
        <item x="769"/>
        <item x="2039"/>
        <item x="303"/>
        <item x="4460"/>
        <item x="842"/>
        <item x="4281"/>
        <item x="6299"/>
        <item x="4708"/>
        <item x="2715"/>
        <item x="6705"/>
        <item x="5142"/>
        <item x="2407"/>
        <item x="3139"/>
        <item x="6743"/>
        <item x="2288"/>
        <item x="1710"/>
        <item x="6129"/>
        <item x="5505"/>
        <item x="4270"/>
        <item x="5844"/>
        <item x="3065"/>
        <item x="5561"/>
        <item x="4837"/>
        <item x="5772"/>
        <item x="394"/>
        <item x="3376"/>
        <item x="987"/>
        <item x="3308"/>
        <item x="5416"/>
        <item x="6247"/>
        <item x="1436"/>
        <item x="4225"/>
        <item x="5656"/>
        <item x="3859"/>
        <item x="870"/>
        <item x="3883"/>
        <item x="6557"/>
        <item x="6780"/>
        <item x="2252"/>
        <item x="1747"/>
        <item x="5029"/>
        <item x="2984"/>
        <item x="138"/>
        <item x="1806"/>
        <item x="2663"/>
        <item x="4105"/>
        <item x="1373"/>
        <item x="302"/>
        <item x="4936"/>
        <item x="736"/>
        <item x="2752"/>
        <item x="2140"/>
        <item x="6853"/>
        <item x="3992"/>
        <item x="1051"/>
        <item x="5425"/>
        <item x="2737"/>
        <item x="1556"/>
        <item x="2905"/>
        <item x="860"/>
        <item x="1992"/>
        <item x="117"/>
        <item x="3130"/>
        <item x="469"/>
        <item x="6534"/>
        <item x="6121"/>
        <item x="4912"/>
        <item x="1209"/>
        <item x="5941"/>
        <item x="3450"/>
        <item x="2624"/>
        <item x="4090"/>
        <item x="4361"/>
        <item x="1633"/>
        <item x="4185"/>
        <item x="4435"/>
        <item x="130"/>
        <item x="3370"/>
        <item x="1238"/>
        <item x="1388"/>
        <item x="5944"/>
        <item x="6831"/>
        <item x="619"/>
        <item x="2678"/>
        <item x="2633"/>
        <item x="1695"/>
        <item x="4618"/>
        <item x="5514"/>
        <item x="1447"/>
        <item x="617"/>
        <item x="844"/>
        <item x="1948"/>
        <item x="274"/>
        <item x="667"/>
        <item x="1523"/>
        <item x="3043"/>
        <item x="1253"/>
        <item x="6102"/>
        <item x="2936"/>
        <item x="4693"/>
        <item x="2219"/>
        <item x="1310"/>
        <item x="3942"/>
        <item x="4947"/>
        <item x="2371"/>
        <item x="6402"/>
        <item x="2762"/>
        <item x="2601"/>
        <item x="2327"/>
        <item x="1040"/>
        <item x="2987"/>
        <item x="4250"/>
        <item x="4698"/>
        <item x="2208"/>
        <item x="3209"/>
        <item x="6760"/>
        <item x="6374"/>
        <item x="2724"/>
        <item x="3561"/>
        <item x="6456"/>
        <item x="797"/>
        <item x="3367"/>
        <item x="2052"/>
        <item x="4983"/>
        <item x="3916"/>
        <item x="6358"/>
        <item x="3799"/>
        <item x="4475"/>
        <item x="6878"/>
        <item x="5214"/>
        <item x="4505"/>
        <item x="160"/>
        <item x="6216"/>
        <item x="5863"/>
        <item x="1349"/>
        <item x="5641"/>
        <item x="4193"/>
        <item x="1288"/>
        <item x="2689"/>
        <item x="6322"/>
        <item x="4291"/>
        <item x="5709"/>
        <item x="2058"/>
        <item x="4804"/>
        <item x="1520"/>
        <item x="4300"/>
        <item x="5718"/>
        <item x="6757"/>
        <item x="6454"/>
        <item x="3384"/>
        <item x="1947"/>
        <item x="3364"/>
        <item x="3892"/>
        <item x="3206"/>
        <item x="6173"/>
        <item x="5484"/>
        <item x="3976"/>
        <item x="5408"/>
        <item x="1089"/>
        <item x="5297"/>
        <item x="2758"/>
        <item x="4414"/>
        <item x="1930"/>
        <item x="1577"/>
        <item x="5866"/>
        <item x="6154"/>
        <item x="3009"/>
        <item x="4760"/>
        <item x="37"/>
        <item x="764"/>
        <item x="6782"/>
        <item x="5839"/>
        <item x="659"/>
        <item x="634"/>
        <item x="2901"/>
        <item x="2937"/>
        <item x="2075"/>
        <item x="1437"/>
        <item x="2615"/>
        <item x="5523"/>
        <item x="1746"/>
        <item x="1382"/>
        <item x="2431"/>
        <item x="2334"/>
        <item x="484"/>
        <item x="379"/>
        <item x="297"/>
        <item x="5571"/>
        <item x="5398"/>
        <item x="338"/>
        <item x="1471"/>
        <item x="1744"/>
        <item x="4998"/>
        <item x="3747"/>
        <item x="1584"/>
        <item x="4222"/>
        <item x="2096"/>
        <item x="3730"/>
        <item x="1279"/>
        <item x="426"/>
        <item x="3310"/>
        <item x="3719"/>
        <item x="5892"/>
        <item x="2390"/>
        <item x="1906"/>
        <item x="1004"/>
        <item x="2574"/>
        <item x="3827"/>
        <item x="4069"/>
        <item x="4030"/>
        <item x="4314"/>
        <item x="250"/>
        <item x="1235"/>
        <item x="689"/>
        <item x="3963"/>
        <item x="5265"/>
        <item x="3572"/>
        <item x="3488"/>
        <item x="4861"/>
        <item x="4437"/>
        <item x="1443"/>
        <item x="889"/>
        <item x="6821"/>
        <item x="4059"/>
        <item x="4841"/>
        <item x="4385"/>
        <item x="118"/>
        <item x="724"/>
        <item x="245"/>
        <item x="1006"/>
        <item x="6733"/>
        <item x="1156"/>
        <item x="1400"/>
        <item x="4902"/>
        <item x="5006"/>
        <item x="1084"/>
        <item x="4072"/>
        <item x="3265"/>
        <item x="828"/>
        <item x="4504"/>
        <item x="3743"/>
        <item x="3331"/>
        <item x="677"/>
        <item x="5473"/>
        <item x="883"/>
        <item x="706"/>
        <item x="1716"/>
        <item x="2434"/>
        <item x="4825"/>
        <item x="3132"/>
        <item x="1768"/>
        <item x="1485"/>
        <item x="4960"/>
        <item x="32"/>
        <item x="5703"/>
        <item x="5652"/>
        <item x="4367"/>
        <item x="2511"/>
        <item x="217"/>
        <item x="6627"/>
        <item x="3757"/>
        <item x="544"/>
        <item x="5821"/>
        <item x="4142"/>
        <item x="6595"/>
        <item x="99"/>
        <item x="2282"/>
        <item x="1090"/>
        <item x="1276"/>
        <item x="5833"/>
        <item x="2053"/>
        <item x="1108"/>
        <item x="3813"/>
        <item x="2745"/>
        <item x="1133"/>
        <item x="5395"/>
        <item x="3239"/>
        <item x="4132"/>
        <item x="3807"/>
        <item x="3565"/>
        <item x="1111"/>
        <item x="1175"/>
        <item x="2783"/>
        <item x="1398"/>
        <item x="3301"/>
        <item x="380"/>
        <item x="2227"/>
        <item x="6727"/>
        <item x="454"/>
        <item x="514"/>
        <item x="436"/>
        <item x="2232"/>
        <item x="5666"/>
        <item x="2988"/>
        <item x="3610"/>
        <item x="5475"/>
        <item x="6029"/>
        <item x="2124"/>
        <item x="1692"/>
        <item x="6641"/>
        <item x="4977"/>
        <item x="5837"/>
        <item x="962"/>
        <item x="3291"/>
        <item x="6052"/>
        <item x="1742"/>
        <item x="3322"/>
        <item x="6273"/>
        <item x="3117"/>
        <item x="3035"/>
        <item x="3005"/>
        <item x="5032"/>
        <item x="5464"/>
        <item x="135"/>
        <item x="42"/>
        <item x="790"/>
        <item x="4868"/>
        <item x="5124"/>
        <item x="3405"/>
        <item x="2963"/>
        <item x="4002"/>
        <item x="3150"/>
        <item x="5154"/>
        <item x="204"/>
        <item x="840"/>
        <item x="6646"/>
        <item x="4926"/>
        <item x="1232"/>
        <item x="6526"/>
        <item x="2340"/>
        <item x="5736"/>
        <item x="2496"/>
        <item x="462"/>
        <item x="4571"/>
        <item x="288"/>
        <item x="4954"/>
        <item x="675"/>
        <item x="3224"/>
        <item x="5069"/>
        <item x="62"/>
        <item x="5094"/>
        <item x="6184"/>
        <item x="5728"/>
        <item x="4536"/>
        <item x="3499"/>
        <item x="336"/>
        <item x="2559"/>
        <item x="1390"/>
        <item x="3522"/>
        <item x="6241"/>
        <item x="5830"/>
        <item x="4419"/>
        <item x="437"/>
        <item x="2542"/>
        <item x="6196"/>
        <item x="5171"/>
        <item x="490"/>
        <item x="658"/>
        <item x="4151"/>
        <item x="1012"/>
        <item x="4253"/>
        <item x="3165"/>
        <item x="3664"/>
        <item x="68"/>
        <item x="4396"/>
        <item x="6795"/>
        <item x="6491"/>
        <item x="522"/>
        <item x="2611"/>
        <item x="2790"/>
        <item x="4772"/>
        <item x="1899"/>
        <item x="5563"/>
        <item x="3095"/>
        <item x="4336"/>
        <item x="3306"/>
        <item x="2918"/>
        <item x="3563"/>
        <item x="4701"/>
        <item x="4431"/>
        <item x="2416"/>
        <item x="2672"/>
        <item x="1844"/>
        <item x="1073"/>
        <item x="1728"/>
        <item x="4066"/>
        <item x="854"/>
        <item x="5819"/>
        <item x="2796"/>
        <item x="300"/>
        <item x="33"/>
        <item x="5745"/>
        <item x="3177"/>
        <item x="370"/>
        <item x="2253"/>
        <item x="6725"/>
        <item x="1591"/>
        <item x="4086"/>
        <item x="3704"/>
        <item x="2944"/>
        <item x="528"/>
        <item x="333"/>
        <item x="5550"/>
        <item x="683"/>
        <item x="6558"/>
        <item x="4239"/>
        <item x="3494"/>
        <item x="3182"/>
        <item x="4472"/>
        <item x="3309"/>
        <item x="3921"/>
        <item x="3395"/>
        <item x="5392"/>
        <item x="4823"/>
        <item x="6055"/>
        <item x="1952"/>
        <item x="2129"/>
        <item x="6684"/>
        <item x="4519"/>
        <item x="4200"/>
        <item x="6601"/>
        <item x="24"/>
        <item x="2324"/>
        <item x="4737"/>
        <item x="6489"/>
        <item x="5972"/>
        <item x="791"/>
        <item x="3353"/>
        <item x="3618"/>
        <item x="4209"/>
        <item x="3088"/>
        <item x="802"/>
        <item x="5230"/>
        <item x="5139"/>
        <item x="52"/>
        <item x="6581"/>
        <item x="783"/>
        <item x="2250"/>
        <item x="6623"/>
        <item x="1473"/>
        <item x="6073"/>
        <item x="4141"/>
        <item x="6181"/>
        <item x="1622"/>
        <item x="6781"/>
        <item x="5793"/>
        <item x="4421"/>
        <item x="3471"/>
        <item x="4176"/>
        <item x="770"/>
        <item x="397"/>
        <item x="4338"/>
        <item x="2641"/>
        <item x="2617"/>
        <item x="5127"/>
        <item x="148"/>
        <item x="1391"/>
        <item x="6921"/>
        <item x="1378"/>
        <item x="3377"/>
        <item x="2610"/>
        <item x="6177"/>
        <item x="2444"/>
        <item x="6814"/>
        <item x="1110"/>
        <item x="3507"/>
        <item x="5785"/>
        <item x="2235"/>
        <item x="5842"/>
        <item x="5511"/>
        <item x="1291"/>
        <item x="2287"/>
        <item x="3423"/>
        <item x="6822"/>
        <item x="6894"/>
        <item x="5733"/>
        <item x="4582"/>
        <item x="3673"/>
        <item x="295"/>
        <item x="1387"/>
        <item x="6050"/>
        <item x="4880"/>
        <item x="1269"/>
        <item x="3684"/>
        <item x="6078"/>
        <item x="3089"/>
        <item x="6524"/>
        <item x="3237"/>
        <item x="6195"/>
        <item x="5882"/>
        <item x="179"/>
        <item x="990"/>
        <item x="3271"/>
        <item x="2859"/>
        <item x="1605"/>
        <item x="4649"/>
        <item x="4190"/>
        <item x="3973"/>
        <item x="1783"/>
        <item x="3490"/>
        <item x="4380"/>
        <item x="856"/>
        <item x="5074"/>
        <item x="5129"/>
        <item x="6478"/>
        <item x="315"/>
        <item x="5693"/>
        <item x="4248"/>
        <item x="1321"/>
        <item x="5537"/>
        <item x="4690"/>
        <item x="1021"/>
        <item x="1543"/>
        <item x="4981"/>
        <item x="6227"/>
        <item x="6504"/>
        <item x="4323"/>
        <item x="2348"/>
        <item x="671"/>
        <item x="6807"/>
        <item x="6722"/>
        <item x="5353"/>
        <item x="1403"/>
        <item x="1545"/>
        <item x="5678"/>
        <item x="651"/>
        <item x="581"/>
        <item x="4014"/>
        <item x="3555"/>
        <item x="5257"/>
        <item x="4491"/>
        <item x="6346"/>
        <item x="989"/>
        <item x="1727"/>
        <item x="2411"/>
        <item x="5807"/>
        <item x="6787"/>
        <item x="6769"/>
        <item x="3675"/>
        <item x="1243"/>
        <item x="4273"/>
        <item x="2764"/>
        <item x="1880"/>
        <item x="6511"/>
        <item x="1397"/>
        <item x="4605"/>
        <item x="1272"/>
        <item x="2592"/>
        <item x="2928"/>
        <item x="4873"/>
        <item x="5994"/>
        <item x="5023"/>
        <item x="1280"/>
        <item x="1904"/>
        <item x="6301"/>
        <item x="365"/>
        <item x="4212"/>
        <item x="6242"/>
        <item x="2262"/>
        <item x="6455"/>
        <item x="2891"/>
        <item x="6326"/>
        <item x="2965"/>
        <item x="4595"/>
        <item x="1914"/>
        <item x="654"/>
        <item x="4199"/>
        <item x="5329"/>
        <item x="237"/>
        <item x="3264"/>
        <item x="3006"/>
        <item x="5862"/>
        <item x="3342"/>
        <item x="2606"/>
        <item x="2165"/>
        <item x="6468"/>
        <item x="516"/>
        <item x="1580"/>
        <item x="3524"/>
        <item x="5276"/>
        <item x="6364"/>
        <item x="1346"/>
        <item x="4048"/>
        <item x="6871"/>
        <item x="3678"/>
        <item x="5316"/>
        <item x="688"/>
        <item x="3352"/>
        <item x="2867"/>
        <item x="5272"/>
        <item x="2888"/>
        <item x="2530"/>
        <item x="1001"/>
        <item x="2464"/>
        <item x="3726"/>
        <item x="3153"/>
        <item x="3512"/>
        <item x="2677"/>
        <item x="2863"/>
        <item x="576"/>
        <item x="3586"/>
        <item x="3790"/>
        <item x="940"/>
        <item x="1224"/>
        <item x="2346"/>
        <item x="6879"/>
        <item x="4782"/>
        <item x="416"/>
        <item x="2079"/>
        <item x="6445"/>
        <item x="4102"/>
        <item x="2426"/>
        <item x="3505"/>
        <item x="5052"/>
        <item x="1560"/>
        <item x="6054"/>
        <item x="4973"/>
        <item x="712"/>
        <item x="2143"/>
        <item x="2388"/>
        <item x="4753"/>
        <item x="1927"/>
        <item x="1158"/>
        <item x="3794"/>
        <item x="4163"/>
        <item x="988"/>
        <item x="3112"/>
        <item x="4874"/>
        <item x="755"/>
        <item x="6128"/>
        <item x="6246"/>
        <item x="593"/>
        <item x="2527"/>
        <item x="4833"/>
        <item x="4264"/>
        <item x="968"/>
        <item x="4877"/>
        <item x="5457"/>
        <item x="839"/>
        <item x="1524"/>
        <item x="5003"/>
        <item x="3523"/>
        <item x="3779"/>
        <item x="6839"/>
        <item x="331"/>
        <item x="5976"/>
        <item x="5699"/>
        <item x="3457"/>
        <item x="2507"/>
        <item x="5614"/>
        <item x="5747"/>
        <item x="1048"/>
        <item x="2126"/>
        <item x="5899"/>
        <item x="4119"/>
        <item x="2067"/>
        <item x="2370"/>
        <item x="2271"/>
        <item x="2199"/>
        <item x="4657"/>
        <item x="307"/>
        <item x="4560"/>
        <item x="3261"/>
        <item x="4588"/>
        <item x="4684"/>
        <item x="3260"/>
        <item x="6585"/>
        <item x="4095"/>
        <item x="2132"/>
        <item x="5953"/>
        <item x="4217"/>
        <item x="6092"/>
        <item x="4417"/>
        <item x="4247"/>
        <item x="4866"/>
        <item x="6417"/>
        <item x="5548"/>
        <item x="1737"/>
        <item x="3540"/>
        <item x="4999"/>
        <item x="2289"/>
        <item x="4591"/>
        <item x="6731"/>
        <item x="1974"/>
        <item x="3738"/>
        <item x="1585"/>
        <item x="227"/>
        <item x="6884"/>
        <item x="2520"/>
        <item x="6442"/>
        <item x="468"/>
        <item x="4091"/>
        <item x="5538"/>
        <item x="3476"/>
        <item x="4846"/>
        <item x="4381"/>
        <item x="3648"/>
        <item x="1801"/>
        <item x="284"/>
        <item x="726"/>
        <item x="5244"/>
        <item x="5122"/>
        <item x="207"/>
        <item x="735"/>
        <item x="2801"/>
        <item x="3729"/>
        <item x="474"/>
        <item x="4771"/>
        <item x="23"/>
        <item x="5635"/>
        <item x="2620"/>
        <item x="1433"/>
        <item x="5558"/>
        <item x="3394"/>
        <item x="616"/>
        <item x="3571"/>
        <item x="6307"/>
        <item x="2967"/>
        <item x="6194"/>
        <item x="5909"/>
        <item x="4319"/>
        <item x="5442"/>
        <item x="4456"/>
        <item x="5827"/>
        <item x="5200"/>
        <item x="1193"/>
        <item x="2364"/>
        <item x="5912"/>
        <item x="2059"/>
        <item x="248"/>
        <item x="2194"/>
        <item x="4596"/>
        <item x="3639"/>
        <item x="3015"/>
        <item x="4289"/>
        <item x="2106"/>
        <item x="1441"/>
        <item x="234"/>
        <item x="3854"/>
        <item x="2720"/>
        <item x="6697"/>
        <item x="2910"/>
        <item x="5570"/>
        <item x="132"/>
        <item x="5085"/>
        <item x="1748"/>
        <item x="1653"/>
        <item x="4860"/>
        <item x="3421"/>
        <item x="65"/>
        <item x="2430"/>
        <item x="5349"/>
        <item x="4324"/>
        <item x="6082"/>
        <item x="3739"/>
        <item x="548"/>
        <item x="6270"/>
        <item x="3030"/>
        <item x="4828"/>
        <item x="2187"/>
        <item x="360"/>
        <item x="692"/>
        <item x="1778"/>
        <item x="6265"/>
        <item x="1873"/>
        <item x="4294"/>
        <item x="5047"/>
        <item x="3599"/>
        <item x="4754"/>
        <item x="3458"/>
        <item x="1929"/>
        <item x="4593"/>
        <item x="5562"/>
        <item x="2074"/>
        <item x="6759"/>
        <item x="384"/>
        <item x="2499"/>
        <item x="2466"/>
        <item x="6419"/>
        <item x="3781"/>
        <item x="6535"/>
        <item x="2932"/>
        <item x="5323"/>
        <item x="3553"/>
        <item x="4555"/>
        <item x="279"/>
        <item x="465"/>
        <item x="5925"/>
        <item x="3680"/>
        <item x="6744"/>
        <item x="5245"/>
        <item x="518"/>
        <item x="2003"/>
        <item x="6710"/>
        <item x="4741"/>
        <item x="2636"/>
        <item x="4092"/>
        <item x="3230"/>
        <item x="3144"/>
        <item x="4078"/>
        <item x="3658"/>
        <item x="202"/>
        <item x="1641"/>
        <item x="1920"/>
        <item x="5482"/>
        <item x="5799"/>
        <item x="2893"/>
        <item x="4448"/>
        <item x="6091"/>
        <item x="6142"/>
        <item x="4968"/>
        <item x="4496"/>
        <item x="3"/>
        <item x="1612"/>
        <item x="814"/>
        <item x="5109"/>
        <item x="4398"/>
        <item x="1371"/>
        <item x="3855"/>
        <item x="2457"/>
        <item x="6730"/>
        <item x="6297"/>
        <item x="2652"/>
        <item x="742"/>
        <item x="2163"/>
        <item x="438"/>
        <item x="1553"/>
        <item x="3340"/>
        <item x="3330"/>
        <item x="4550"/>
        <item x="4765"/>
        <item x="4256"/>
        <item x="1582"/>
        <item x="2463"/>
        <item x="1750"/>
        <item x="4389"/>
        <item x="5778"/>
        <item x="4990"/>
        <item x="4005"/>
        <item x="3083"/>
        <item x="2673"/>
        <item x="5650"/>
        <item x="679"/>
        <item x="2604"/>
        <item x="1016"/>
        <item x="4216"/>
        <item x="4853"/>
        <item x="5828"/>
        <item x="5986"/>
        <item x="6204"/>
        <item x="1421"/>
        <item x="1057"/>
        <item x="973"/>
        <item x="3131"/>
        <item x="476"/>
        <item x="5160"/>
        <item x="4623"/>
        <item x="559"/>
        <item x="3660"/>
        <item x="2093"/>
        <item x="2742"/>
        <item x="4937"/>
        <item x="4004"/>
        <item x="3097"/>
        <item x="3961"/>
        <item x="3010"/>
        <item x="3166"/>
        <item x="4362"/>
        <item x="5541"/>
        <item x="848"/>
        <item x="2597"/>
        <item x="4872"/>
        <item x="4743"/>
        <item x="4245"/>
        <item x="2704"/>
        <item x="2317"/>
        <item x="5141"/>
        <item x="5005"/>
        <item x="5792"/>
        <item x="539"/>
        <item x="2491"/>
        <item x="471"/>
        <item x="4932"/>
        <item x="5248"/>
        <item x="3864"/>
        <item x="256"/>
        <item x="6862"/>
        <item x="3538"/>
        <item x="4780"/>
        <item x="5796"/>
        <item x="4965"/>
        <item x="3769"/>
        <item x="5527"/>
        <item x="6336"/>
        <item x="3848"/>
        <item x="485"/>
        <item x="3315"/>
        <item x="2356"/>
        <item x="5720"/>
        <item x="6338"/>
        <item x="3163"/>
        <item x="2502"/>
        <item x="133"/>
        <item x="4399"/>
        <item x="4237"/>
        <item x="6859"/>
        <item x="6905"/>
        <item x="5192"/>
        <item x="4395"/>
        <item x="3295"/>
        <item x="3016"/>
        <item x="682"/>
        <item x="955"/>
        <item x="1481"/>
        <item x="3986"/>
        <item x="2553"/>
        <item x="1434"/>
        <item x="1583"/>
        <item x="1902"/>
        <item x="4848"/>
        <item x="1571"/>
        <item x="5061"/>
        <item x="2465"/>
        <item x="1478"/>
        <item x="5452"/>
        <item x="5789"/>
        <item x="3496"/>
        <item x="6893"/>
        <item x="1849"/>
        <item x="734"/>
        <item x="1799"/>
        <item x="3257"/>
        <item x="5639"/>
        <item x="58"/>
        <item x="4502"/>
        <item x="2361"/>
        <item x="301"/>
        <item x="4162"/>
        <item x="3074"/>
        <item x="4364"/>
        <item x="2792"/>
        <item x="433"/>
        <item x="5277"/>
        <item x="1140"/>
        <item x="2233"/>
        <item x="3343"/>
        <item x="866"/>
        <item x="4885"/>
        <item x="3258"/>
        <item x="552"/>
        <item x="2362"/>
        <item x="5034"/>
        <item x="5039"/>
        <item x="5748"/>
        <item x="494"/>
        <item x="4107"/>
        <item x="59"/>
        <item x="3683"/>
        <item x="3996"/>
        <item x="2303"/>
        <item x="5841"/>
        <item x="4208"/>
        <item x="2687"/>
        <item x="5024"/>
        <item x="4775"/>
        <item x="500"/>
        <item x="1755"/>
        <item x="5790"/>
        <item x="2078"/>
        <item x="4516"/>
        <item x="1913"/>
        <item x="5663"/>
        <item x="6230"/>
        <item x="2374"/>
        <item x="4829"/>
        <item x="6915"/>
        <item x="5697"/>
        <item x="3402"/>
        <item x="6020"/>
        <item x="1711"/>
        <item x="1307"/>
        <item x="6767"/>
        <item x="6712"/>
        <item x="2911"/>
        <item x="153"/>
        <item x="2150"/>
        <item x="1586"/>
        <item x="794"/>
        <item x="5608"/>
        <item x="4526"/>
        <item x="6124"/>
        <item x="1250"/>
        <item x="4755"/>
        <item x="1701"/>
        <item x="5438"/>
        <item x="4482"/>
        <item x="1146"/>
        <item x="6587"/>
        <item x="3542"/>
        <item x="5242"/>
        <item x="1030"/>
        <item x="3598"/>
        <item x="4008"/>
        <item x="5585"/>
        <item x="2823"/>
        <item x="1212"/>
        <item x="6540"/>
        <item x="3549"/>
        <item x="1198"/>
        <item x="6472"/>
        <item x="6450"/>
        <item x="4913"/>
        <item x="5211"/>
        <item x="3622"/>
        <item x="4457"/>
        <item x="3012"/>
        <item x="3183"/>
        <item x="2002"/>
        <item x="3875"/>
        <item x="2962"/>
        <item x="3838"/>
        <item x="4654"/>
        <item x="1573"/>
        <item x="546"/>
        <item x="80"/>
        <item x="1749"/>
        <item x="505"/>
        <item x="2139"/>
        <item x="4184"/>
        <item x="5662"/>
        <item x="1055"/>
        <item x="1294"/>
        <item x="1043"/>
        <item x="6851"/>
        <item x="3744"/>
        <item x="2767"/>
        <item x="2038"/>
        <item x="4442"/>
        <item x="3793"/>
        <item x="2569"/>
        <item x="2580"/>
        <item x="6279"/>
        <item x="2786"/>
        <item x="4211"/>
        <item x="1767"/>
        <item x="457"/>
        <item x="3022"/>
        <item x="3251"/>
        <item x="5922"/>
        <item x="3001"/>
        <item x="5702"/>
        <item x="4063"/>
        <item x="5459"/>
        <item x="4549"/>
        <item x="1088"/>
        <item x="2659"/>
        <item x="4321"/>
        <item x="3903"/>
        <item x="786"/>
        <item x="1680"/>
        <item x="1730"/>
        <item x="1943"/>
        <item x="5103"/>
        <item x="2056"/>
        <item x="2325"/>
        <item x="6574"/>
        <item x="5520"/>
        <item x="3981"/>
        <item x="5355"/>
        <item x="4600"/>
        <item x="5097"/>
        <item x="1915"/>
        <item x="2294"/>
        <item x="3313"/>
        <item x="2753"/>
        <item x="5246"/>
        <item x="5112"/>
        <item x="6791"/>
        <item x="2224"/>
        <item x="6189"/>
        <item x="5217"/>
        <item x="2229"/>
        <item x="1162"/>
        <item x="5427"/>
        <item x="2076"/>
        <item x="4445"/>
        <item x="6890"/>
        <item x="1526"/>
        <item x="5496"/>
        <item x="2405"/>
        <item x="4506"/>
        <item x="3677"/>
        <item x="2811"/>
        <item x="198"/>
        <item x="4967"/>
        <item x="2215"/>
        <item x="5412"/>
        <item x="2114"/>
        <item x="5229"/>
        <item x="2372"/>
        <item x="5258"/>
        <item x="6208"/>
        <item x="6804"/>
        <item x="2961"/>
        <item x="5960"/>
        <item x="1249"/>
        <item x="5855"/>
        <item x="5512"/>
        <item x="6680"/>
        <item x="1152"/>
        <item x="1377"/>
        <item x="283"/>
        <item x="2471"/>
        <item x="6817"/>
        <item x="6840"/>
        <item x="853"/>
        <item x="3713"/>
        <item x="708"/>
        <item x="6389"/>
        <item x="209"/>
        <item x="1138"/>
        <item x="4673"/>
        <item x="5423"/>
        <item x="4368"/>
        <item x="609"/>
        <item x="2185"/>
        <item x="1758"/>
        <item x="2181"/>
        <item x="1812"/>
        <item x="4587"/>
        <item x="4232"/>
        <item x="4379"/>
        <item x="2602"/>
        <item x="2898"/>
        <item x="2419"/>
        <item x="6310"/>
        <item x="491"/>
        <item x="1838"/>
        <item x="6576"/>
        <item x="4881"/>
        <item x="50"/>
        <item x="650"/>
        <item x="3170"/>
        <item x="2766"/>
        <item x="3734"/>
        <item x="3810"/>
        <item x="3118"/>
        <item x="142"/>
        <item x="3906"/>
        <item x="3102"/>
        <item x="4540"/>
        <item x="3642"/>
        <item x="2989"/>
        <item x="2393"/>
        <item x="5182"/>
        <item x="5711"/>
        <item x="2495"/>
        <item x="402"/>
        <item x="1333"/>
        <item x="820"/>
        <item x="5644"/>
        <item x="6171"/>
        <item x="2112"/>
        <item x="31"/>
        <item x="3262"/>
        <item x="2739"/>
        <item x="1192"/>
        <item x="772"/>
        <item x="5365"/>
        <item x="5513"/>
        <item x="5072"/>
        <item x="3443"/>
        <item x="3580"/>
        <item x="1985"/>
        <item x="1168"/>
        <item x="6487"/>
        <item x="4892"/>
        <item x="1446"/>
        <item x="775"/>
        <item x="2957"/>
        <item x="4785"/>
        <item x="2969"/>
        <item x="551"/>
        <item x="2960"/>
        <item x="4776"/>
        <item x="512"/>
        <item x="2239"/>
        <item x="1527"/>
        <item x="3896"/>
        <item x="3588"/>
        <item x="2158"/>
        <item x="2349"/>
        <item x="2470"/>
        <item x="4900"/>
        <item x="4564"/>
        <item x="823"/>
        <item x="4685"/>
        <item x="6687"/>
        <item x="6410"/>
        <item x="4515"/>
        <item x="4452"/>
        <item x="393"/>
        <item x="4214"/>
        <item x="881"/>
        <item x="29"/>
        <item x="3104"/>
        <item x="1487"/>
        <item x="1259"/>
        <item x="624"/>
        <item x="276"/>
        <item x="1994"/>
        <item x="211"/>
        <item x="586"/>
        <item x="1429"/>
        <item x="497"/>
        <item x="5731"/>
        <item x="3901"/>
        <item x="6250"/>
        <item x="5804"/>
        <item x="685"/>
        <item x="924"/>
        <item x="4661"/>
        <item x="75"/>
        <item x="1721"/>
        <item x="246"/>
        <item x="3440"/>
        <item x="763"/>
        <item x="1143"/>
        <item x="6003"/>
        <item x="1773"/>
        <item x="2045"/>
        <item x="5741"/>
        <item x="3045"/>
        <item x="2576"/>
        <item x="6855"/>
        <item x="1845"/>
        <item x="2170"/>
        <item x="1998"/>
        <item x="5546"/>
        <item x="4940"/>
        <item x="6219"/>
        <item x="5706"/>
        <item x="5880"/>
        <item x="747"/>
        <item x="6528"/>
        <item x="501"/>
        <item x="3110"/>
        <item x="4415"/>
        <item x="1707"/>
        <item x="4416"/>
        <item x="5878"/>
        <item x="4893"/>
        <item x="6525"/>
        <item x="196"/>
        <item x="5881"/>
        <item x="1643"/>
        <item x="161"/>
        <item x="915"/>
        <item x="5095"/>
        <item x="5313"/>
        <item x="5683"/>
        <item x="525"/>
        <item x="6172"/>
        <item x="3886"/>
        <item x="1868"/>
        <item x="1764"/>
        <item x="3380"/>
        <item x="3120"/>
        <item x="5717"/>
        <item x="2760"/>
        <item x="2403"/>
        <item x="6202"/>
        <item x="6895"/>
        <item x="3174"/>
        <item x="6198"/>
        <item x="4191"/>
        <item x="3094"/>
        <item x="4813"/>
        <item x="2782"/>
        <item x="5374"/>
        <item x="4794"/>
        <item x="6683"/>
        <item x="1918"/>
        <item x="3833"/>
        <item x="2756"/>
        <item x="6856"/>
        <item x="1848"/>
        <item x="4522"/>
        <item x="969"/>
        <item x="6659"/>
        <item x="6918"/>
        <item x="694"/>
        <item x="2835"/>
        <item x="2927"/>
        <item x="5626"/>
        <item x="6638"/>
        <item x="2578"/>
        <item x="4615"/>
        <item x="162"/>
        <item x="3031"/>
        <item x="5107"/>
        <item x="5115"/>
        <item x="2675"/>
        <item x="2875"/>
        <item x="4639"/>
        <item x="3762"/>
        <item x="905"/>
        <item x="5319"/>
        <item x="900"/>
        <item x="6776"/>
        <item x="3136"/>
        <item x="6531"/>
        <item x="6582"/>
        <item x="4160"/>
        <item x="3670"/>
        <item x="1917"/>
        <item x="2667"/>
        <item x="6043"/>
        <item x="4287"/>
        <item x="6592"/>
        <item x="6211"/>
        <item x="3721"/>
        <item x="6033"/>
        <item x="1380"/>
        <item x="4393"/>
        <item x="5867"/>
        <item x="2302"/>
        <item x="2785"/>
        <item x="429"/>
        <item x="2151"/>
        <item x="5261"/>
        <item x="1542"/>
        <item x="6823"/>
        <item x="5886"/>
        <item x="3850"/>
        <item x="534"/>
        <item x="5559"/>
        <item x="4858"/>
        <item x="4678"/>
        <item x="4043"/>
        <item x="5932"/>
        <item x="2147"/>
        <item x="1554"/>
        <item x="1827"/>
        <item x="4612"/>
        <item x="6887"/>
        <item x="5334"/>
        <item x="1313"/>
        <item x="5784"/>
        <item x="4061"/>
        <item x="4213"/>
        <item x="2065"/>
        <item x="4339"/>
        <item x="6106"/>
        <item x="6344"/>
        <item x="1576"/>
        <item x="1149"/>
        <item x="590"/>
        <item x="2777"/>
        <item x="1495"/>
        <item x="3853"/>
        <item x="6380"/>
        <item x="1056"/>
        <item x="299"/>
        <item x="5929"/>
        <item x="5757"/>
        <item x="1925"/>
        <item x="1525"/>
        <item x="3778"/>
        <item x="6900"/>
        <item x="3432"/>
        <item x="6629"/>
        <item x="6854"/>
        <item x="1986"/>
        <item x="3187"/>
        <item x="908"/>
        <item x="155"/>
        <item x="3752"/>
        <item x="6828"/>
        <item x="2699"/>
        <item x="567"/>
        <item x="3046"/>
        <item x="4016"/>
        <item x="1432"/>
        <item x="635"/>
        <item x="1393"/>
        <item x="5065"/>
        <item x="6711"/>
        <item x="3936"/>
        <item x="2443"/>
        <item x="3060"/>
        <item x="5268"/>
        <item x="4821"/>
        <item x="6612"/>
        <item x="5815"/>
        <item x="5751"/>
        <item x="1970"/>
        <item x="5615"/>
        <item x="5613"/>
        <item x="87"/>
        <item x="4839"/>
        <item x="1145"/>
        <item x="218"/>
        <item x="6906"/>
        <item x="5937"/>
        <item x="1551"/>
        <item x="4924"/>
        <item x="6341"/>
        <item x="6768"/>
        <item x="4149"/>
        <item x="1825"/>
        <item x="2686"/>
        <item x="1171"/>
        <item x="39"/>
        <item x="2653"/>
        <item x="261"/>
        <item x="89"/>
        <item x="3296"/>
        <item x="6600"/>
        <item x="6898"/>
        <item x="2205"/>
        <item x="6746"/>
        <item x="5021"/>
        <item x="3105"/>
        <item x="2269"/>
        <item x="105"/>
        <item x="6916"/>
        <item x="1363"/>
        <item x="2461"/>
        <item x="1137"/>
        <item x="950"/>
        <item x="4133"/>
        <item x="6236"/>
        <item x="5159"/>
        <item x="6792"/>
        <item x="2718"/>
        <item x="1448"/>
        <item x="1842"/>
        <item x="2168"/>
        <item x="6481"/>
        <item x="2924"/>
        <item x="4616"/>
        <item x="2634"/>
        <item x="383"/>
        <item x="2946"/>
        <item x="1983"/>
        <item x="3700"/>
        <item x="141"/>
        <item x="4529"/>
        <item x="1015"/>
        <item x="2649"/>
        <item x="150"/>
        <item x="428"/>
        <item x="6899"/>
        <item x="219"/>
        <item x="6542"/>
        <item x="2107"/>
        <item x="5376"/>
        <item x="4413"/>
        <item x="6602"/>
        <item x="2342"/>
        <item x="3634"/>
        <item x="3061"/>
        <item x="124"/>
        <item x="498"/>
        <item x="3828"/>
        <item x="6613"/>
        <item x="6063"/>
        <item x="2878"/>
        <item x="3602"/>
        <item x="723"/>
        <item x="3736"/>
        <item x="6409"/>
        <item x="787"/>
        <item x="4409"/>
        <item x="1959"/>
        <item x="5985"/>
        <item x="4342"/>
        <item x="5183"/>
        <item x="542"/>
        <item x="4488"/>
        <item x="2316"/>
        <item x="4602"/>
        <item x="2032"/>
        <item x="1044"/>
        <item x="5013"/>
        <item x="3600"/>
        <item x="6740"/>
        <item x="1177"/>
        <item x="1984"/>
        <item x="1419"/>
        <item x="3997"/>
        <item x="4106"/>
        <item x="3869"/>
        <item x="6254"/>
        <item x="5915"/>
        <item x="2417"/>
        <item x="3215"/>
        <item x="1840"/>
        <item x="669"/>
        <item x="1498"/>
        <item x="1539"/>
        <item x="3220"/>
        <item x="6081"/>
        <item x="3228"/>
        <item x="4469"/>
        <item x="4317"/>
        <item x="3378"/>
        <item x="6789"/>
        <item x="6017"/>
        <item x="1932"/>
        <item x="6394"/>
        <item x="4471"/>
        <item x="4255"/>
        <item x="5407"/>
        <item x="2105"/>
        <item x="3915"/>
        <item x="6589"/>
        <item x="1939"/>
        <item x="798"/>
        <item x="1566"/>
        <item x="4383"/>
        <item x="6039"/>
        <item x="3200"/>
        <item x="3547"/>
        <item x="4350"/>
        <item x="2853"/>
        <item x="3129"/>
        <item x="1407"/>
        <item x="1923"/>
        <item x="6689"/>
        <item x="4070"/>
        <item x="3082"/>
        <item x="1852"/>
        <item x="5166"/>
        <item x="6022"/>
        <item x="3011"/>
        <item x="6441"/>
        <item x="3989"/>
        <item x="527"/>
        <item x="1207"/>
        <item x="2999"/>
        <item x="3872"/>
        <item x="458"/>
        <item x="443"/>
        <item x="3636"/>
        <item x="4694"/>
        <item x="213"/>
        <item x="4904"/>
        <item x="4646"/>
        <item x="461"/>
        <item x="927"/>
        <item x="1991"/>
        <item x="5098"/>
        <item x="3568"/>
        <item x="4512"/>
        <item x="2198"/>
        <item x="3000"/>
        <item x="4628"/>
        <item x="5485"/>
        <item x="3480"/>
        <item x="5686"/>
        <item x="2886"/>
        <item x="3492"/>
        <item x="1965"/>
        <item x="5460"/>
        <item x="4028"/>
        <item x="4177"/>
        <item x="3613"/>
        <item x="1901"/>
        <item x="4027"/>
        <item x="6774"/>
        <item x="719"/>
        <item x="1190"/>
        <item x="6167"/>
        <item x="888"/>
        <item x="1550"/>
        <item x="1000"/>
        <item x="5951"/>
        <item x="5786"/>
        <item x="3954"/>
        <item x="5625"/>
        <item x="6681"/>
        <item x="986"/>
        <item x="5472"/>
        <item x="4939"/>
        <item x="2827"/>
        <item x="2228"/>
        <item x="1798"/>
        <item x="956"/>
        <item x="3638"/>
        <item x="5975"/>
        <item x="6614"/>
        <item x="6038"/>
        <item x="1337"/>
        <item x="1067"/>
        <item x="5602"/>
        <item x="6943"/>
        <item x="3834"/>
        <item x="4152"/>
        <item x="327"/>
        <item x="4391"/>
        <item x="2595"/>
        <item x="2609"/>
        <item x="5226"/>
        <item x="3873"/>
        <item x="2607"/>
        <item x="4098"/>
        <item x="5420"/>
        <item x="1490"/>
        <item x="3985"/>
        <item x="4309"/>
        <item x="3583"/>
        <item x="2089"/>
        <item x="6024"/>
        <item x="317"/>
        <item x="3475"/>
        <item x="5428"/>
        <item x="6482"/>
        <item x="4986"/>
        <item x="6143"/>
        <item x="4630"/>
        <item x="5238"/>
        <item x="1493"/>
        <item x="4124"/>
        <item x="978"/>
        <item x="210"/>
        <item x="1752"/>
        <item x="901"/>
        <item x="4485"/>
        <item x="4068"/>
        <item x="3891"/>
        <item x="1505"/>
        <item x="305"/>
        <item x="1841"/>
        <item x="647"/>
        <item x="945"/>
        <item x="4883"/>
        <item x="5806"/>
        <item x="5132"/>
        <item x="348"/>
        <item x="2367"/>
        <item x="2510"/>
        <item x="6662"/>
        <item x="263"/>
        <item x="4301"/>
        <item x="1100"/>
        <item x="5504"/>
        <item x="6842"/>
        <item x="1832"/>
        <item x="3036"/>
        <item x="6714"/>
        <item x="5331"/>
        <item x="4487"/>
        <item x="3797"/>
        <item x="2656"/>
        <item x="6205"/>
        <item x="2329"/>
        <item x="6494"/>
        <item x="5873"/>
        <item x="6663"/>
        <item x="6401"/>
        <item x="2379"/>
        <item x="4793"/>
        <item x="5920"/>
        <item x="5979"/>
        <item x="1506"/>
        <item x="5216"/>
        <item x="625"/>
        <item x="3697"/>
        <item x="3401"/>
        <item x="6561"/>
        <item x="743"/>
        <item x="999"/>
        <item x="2637"/>
        <item x="6079"/>
        <item x="4065"/>
        <item x="5945"/>
        <item x="6231"/>
        <item x="2068"/>
        <item x="2914"/>
        <item x="2264"/>
        <item x="3486"/>
        <item x="6793"/>
        <item x="413"/>
        <item x="5552"/>
        <item x="697"/>
        <item x="2363"/>
        <item x="325"/>
        <item x="698"/>
        <item x="3208"/>
        <item x="1684"/>
        <item x="5296"/>
        <item x="5710"/>
        <item x="2183"/>
        <item x="2338"/>
        <item x="1098"/>
        <item x="381"/>
        <item x="4995"/>
        <item x="3290"/>
        <item x="5978"/>
        <item x="1850"/>
        <item x="5956"/>
        <item x="744"/>
        <item x="1569"/>
        <item x="2861"/>
        <item x="4207"/>
        <item x="4259"/>
        <item x="445"/>
        <item x="3018"/>
        <item x="6813"/>
        <item x="2682"/>
        <item x="2933"/>
        <item x="3201"/>
        <item x="3843"/>
        <item x="1046"/>
        <item x="893"/>
        <item x="2921"/>
        <item x="108"/>
        <item x="6935"/>
        <item x="3604"/>
        <item x="2815"/>
        <item x="2377"/>
        <item x="146"/>
        <item x="6207"/>
        <item x="2830"/>
        <item x="6045"/>
        <item x="4"/>
        <item x="2042"/>
        <item x="2707"/>
        <item x="5388"/>
        <item x="6103"/>
        <item x="181"/>
        <item x="343"/>
        <item x="4083"/>
        <item x="3515"/>
        <item x="6140"/>
        <item x="510"/>
        <item x="2749"/>
        <item x="6802"/>
        <item x="841"/>
        <item x="215"/>
        <item x="1327"/>
        <item x="264"/>
        <item x="289"/>
        <item x="3417"/>
        <item x="319"/>
        <item x="3503"/>
        <item x="4671"/>
        <item x="6903"/>
        <item x="1129"/>
        <item x="6651"/>
        <item x="200"/>
        <item x="6724"/>
        <item x="4035"/>
        <item x="6309"/>
        <item x="3439"/>
        <item x="6041"/>
        <item x="6386"/>
        <item x="5782"/>
        <item x="409"/>
        <item x="1085"/>
        <item x="5411"/>
        <item x="6200"/>
        <item x="2437"/>
        <item x="2899"/>
        <item x="4817"/>
        <item x="568"/>
        <item x="3745"/>
        <item x="818"/>
        <item x="6475"/>
        <item x="2064"/>
        <item x="5145"/>
        <item x="1538"/>
        <item x="1982"/>
        <item x="3516"/>
        <item x="4683"/>
        <item x="4033"/>
        <item x="1444"/>
        <item x="193"/>
        <item x="2243"/>
        <item x="5865"/>
        <item x="4404"/>
        <item x="949"/>
        <item x="2808"/>
        <item x="5715"/>
        <item x="1323"/>
        <item x="2528"/>
        <item x="5826"/>
        <item x="996"/>
        <item x="6523"/>
        <item x="2424"/>
        <item x="2409"/>
        <item x="3434"/>
        <item x="6421"/>
        <item x="3724"/>
        <item x="930"/>
        <item x="70"/>
        <item x="1180"/>
        <item x="6533"/>
        <item x="836"/>
        <item x="5716"/>
        <item x="102"/>
        <item x="4480"/>
        <item x="6277"/>
        <item x="7"/>
        <item x="2207"/>
        <item x="1455"/>
        <item x="2344"/>
        <item x="1336"/>
        <item x="6040"/>
        <item x="2314"/>
        <item x="6046"/>
        <item x="5908"/>
        <item x="4531"/>
        <item x="2594"/>
        <item x="572"/>
        <item x="2331"/>
        <item x="2481"/>
        <item x="2018"/>
        <item x="3137"/>
        <item x="2113"/>
        <item x="6302"/>
        <item x="3882"/>
        <item x="2683"/>
        <item x="4366"/>
        <item x="1851"/>
        <item x="4686"/>
        <item x="4672"/>
        <item x="3079"/>
        <item x="5341"/>
        <item x="21"/>
        <item x="6104"/>
        <item x="4906"/>
        <item x="3657"/>
        <item x="2380"/>
        <item x="401"/>
        <item x="5232"/>
        <item x="5117"/>
        <item x="4003"/>
        <item x="3472"/>
        <item x="2513"/>
        <item x="1708"/>
        <item x="1025"/>
        <item x="722"/>
        <item x="4335"/>
        <item x="2860"/>
        <item x="918"/>
        <item x="1703"/>
        <item x="5011"/>
        <item x="1406"/>
        <item x="3788"/>
        <item x="3930"/>
        <item x="3168"/>
        <item x="6868"/>
        <item x="2016"/>
        <item x="1394"/>
        <item x="4640"/>
        <item x="4296"/>
        <item x="4155"/>
        <item x="5012"/>
        <item x="3819"/>
        <item x="1475"/>
        <item x="3964"/>
        <item x="804"/>
        <item x="2110"/>
        <item x="2061"/>
        <item x="2842"/>
        <item x="3865"/>
        <item x="3396"/>
        <item x="5954"/>
        <item x="3487"/>
        <item x="5579"/>
        <item x="5707"/>
        <item x="937"/>
        <item x="6911"/>
        <item x="5493"/>
        <item x="1065"/>
        <item x="1170"/>
        <item x="3249"/>
        <item x="3595"/>
        <item x="2748"/>
        <item x="2714"/>
        <item x="4831"/>
        <item x="2691"/>
        <item x="5222"/>
        <item x="947"/>
        <item x="5675"/>
        <item x="4662"/>
        <item x="3355"/>
        <item x="2153"/>
        <item x="2027"/>
        <item x="2885"/>
        <item x="4332"/>
        <item x="6031"/>
        <item x="5948"/>
        <item x="5170"/>
        <item x="6048"/>
        <item x="2048"/>
        <item x="3669"/>
        <item x="2141"/>
        <item x="6618"/>
        <item x="4949"/>
        <item x="1005"/>
        <item x="67"/>
        <item x="2392"/>
        <item x="6597"/>
        <item x="6696"/>
        <item x="2247"/>
        <item x="5557"/>
        <item x="4230"/>
        <item x="6474"/>
        <item x="6845"/>
        <item x="720"/>
        <item x="4401"/>
        <item x="2188"/>
        <item x="1150"/>
        <item x="4680"/>
        <item x="4734"/>
        <item x="1422"/>
        <item x="5560"/>
        <item x="2770"/>
        <item x="5478"/>
        <item x="1606"/>
        <item x="4666"/>
        <item x="170"/>
        <item x="606"/>
        <item x="3081"/>
        <item x="3293"/>
        <item x="5035"/>
        <item x="358"/>
        <item x="5838"/>
        <item x="2291"/>
        <item x="4762"/>
        <item x="3190"/>
        <item x="5997"/>
        <item x="6016"/>
        <item x="4731"/>
        <item x="1034"/>
        <item x="6253"/>
        <item x="3297"/>
        <item x="806"/>
        <item x="6096"/>
        <item x="5359"/>
        <item x="4082"/>
        <item x="1833"/>
        <item x="3154"/>
        <item x="2575"/>
        <item x="1855"/>
        <item x="5692"/>
        <item x="5737"/>
        <item x="3993"/>
        <item x="6857"/>
        <item x="3067"/>
        <item x="5346"/>
        <item x="2929"/>
        <item x="3161"/>
        <item x="1822"/>
        <item x="6192"/>
        <item x="3212"/>
        <item x="5667"/>
        <item x="1501"/>
        <item x="1661"/>
        <item x="4723"/>
        <item x="1354"/>
        <item x="154"/>
        <item x="2657"/>
        <item x="1320"/>
        <item x="3688"/>
        <item x="1102"/>
        <item x="2952"/>
        <item x="47"/>
        <item x="5100"/>
        <item x="831"/>
        <item x="5738"/>
        <item x="1718"/>
        <item x="2292"/>
        <item x="4546"/>
        <item x="1277"/>
        <item x="5607"/>
        <item x="2432"/>
        <item x="403"/>
        <item x="5162"/>
        <item x="407"/>
        <item x="2703"/>
        <item x="4691"/>
        <item x="4579"/>
        <item x="4154"/>
        <item x="1094"/>
        <item x="1956"/>
        <item x="5495"/>
        <item x="2697"/>
        <item x="571"/>
        <item x="6378"/>
        <item x="5529"/>
        <item x="5379"/>
        <item x="2591"/>
        <item x="2548"/>
        <item x="1462"/>
        <item x="1787"/>
        <item x="3615"/>
        <item x="5845"/>
        <item x="916"/>
        <item x="5672"/>
        <item x="5055"/>
        <item x="1950"/>
        <item x="1002"/>
        <item x="6114"/>
        <item x="1214"/>
        <item x="6461"/>
        <item x="2973"/>
        <item x="5275"/>
        <item x="1450"/>
        <item x="5935"/>
        <item x="2525"/>
        <item x="2408"/>
        <item x="4158"/>
        <item x="1882"/>
        <item x="3073"/>
        <item x="2598"/>
        <item x="134"/>
        <item x="1854"/>
        <item x="4942"/>
        <item x="1629"/>
        <item x="3235"/>
        <item x="5004"/>
        <item x="5670"/>
        <item x="5382"/>
        <item x="287"/>
        <item x="2268"/>
        <item x="2475"/>
        <item x="197"/>
        <item x="1872"/>
        <item x="3919"/>
        <item x="862"/>
        <item x="5694"/>
        <item x="6080"/>
        <item x="4583"/>
        <item x="1733"/>
        <item x="5963"/>
        <item x="5430"/>
        <item x="4870"/>
        <item x="2541"/>
        <item x="6032"/>
        <item x="1631"/>
        <item x="5042"/>
        <item x="6874"/>
        <item x="2651"/>
        <item x="5367"/>
        <item x="3953"/>
        <item x="3111"/>
        <item x="1383"/>
        <item x="3899"/>
        <item x="6316"/>
        <item x="1154"/>
        <item x="6904"/>
        <item x="1814"/>
        <item x="6888"/>
        <item x="5870"/>
        <item x="1995"/>
        <item x="2666"/>
        <item x="3211"/>
        <item x="1592"/>
        <item x="3366"/>
        <item x="6458"/>
        <item x="3484"/>
        <item x="2903"/>
        <item x="6005"/>
        <item x="4658"/>
        <item x="777"/>
        <item x="1690"/>
        <item x="2693"/>
        <item x="267"/>
        <item x="5116"/>
        <item x="3519"/>
        <item x="1239"/>
        <item x="192"/>
        <item x="64"/>
        <item x="5700"/>
        <item x="6471"/>
        <item x="2955"/>
        <item x="2441"/>
        <item x="4718"/>
        <item x="2197"/>
        <item x="5883"/>
        <item x="2926"/>
        <item x="6057"/>
        <item x="6718"/>
        <item x="6479"/>
        <item x="3751"/>
        <item x="3667"/>
        <item x="5783"/>
        <item x="4195"/>
        <item x="2819"/>
        <item x="6480"/>
        <item x="4330"/>
        <item x="1229"/>
        <item x="6498"/>
        <item x="2581"/>
        <item x="5508"/>
        <item x="2486"/>
        <item x="1931"/>
        <item x="2857"/>
        <item x="6669"/>
        <item x="5739"/>
        <item x="1639"/>
        <item x="3053"/>
        <item x="2505"/>
        <item x="6418"/>
        <item x="2759"/>
        <item x="1544"/>
        <item x="2412"/>
        <item x="2353"/>
        <item x="3737"/>
        <item x="6323"/>
        <item x="630"/>
        <item x="4635"/>
        <item x="4017"/>
        <item x="3984"/>
        <item x="2133"/>
        <item x="4567"/>
        <item x="3940"/>
        <item x="5025"/>
        <item x="5889"/>
        <item x="3802"/>
        <item x="957"/>
        <item x="6019"/>
        <item x="4333"/>
        <item x="3816"/>
        <item x="4382"/>
        <item x="3180"/>
        <item x="2917"/>
        <item x="5340"/>
        <item x="6115"/>
        <item x="4911"/>
        <item x="6379"/>
        <item x="5201"/>
        <item x="2420"/>
        <item x="149"/>
        <item x="1978"/>
        <item x="3086"/>
        <item x="5225"/>
        <item x="3451"/>
        <item x="803"/>
        <item x="4539"/>
        <item x="1615"/>
        <item x="222"/>
        <item x="3052"/>
        <item x="453"/>
        <item x="3391"/>
        <item x="2080"/>
        <item x="6283"/>
        <item x="5344"/>
        <item x="2280"/>
        <item x="595"/>
        <item x="5825"/>
        <item x="3755"/>
        <item x="3054"/>
        <item x="4572"/>
        <item x="6889"/>
        <item x="1169"/>
        <item x="1817"/>
        <item x="4869"/>
        <item x="3351"/>
        <item x="4802"/>
        <item x="6668"/>
        <item x="2631"/>
        <item x="1009"/>
        <item x="2313"/>
        <item x="6756"/>
        <item x="1879"/>
        <item x="4479"/>
        <item x="2304"/>
        <item x="5339"/>
        <item x="1610"/>
        <item x="1418"/>
        <item x="49"/>
        <item x="411"/>
        <item x="4018"/>
        <item x="642"/>
        <item x="4254"/>
        <item x="195"/>
        <item x="4855"/>
        <item x="4271"/>
        <item x="6852"/>
        <item x="1828"/>
        <item x="6634"/>
        <item x="3003"/>
        <item x="1975"/>
        <item x="4278"/>
        <item x="4586"/>
        <item x="2849"/>
        <item x="4655"/>
        <item x="1385"/>
        <item x="2095"/>
        <item x="861"/>
        <item x="1909"/>
        <item x="1681"/>
        <item x="144"/>
        <item x="281"/>
        <item x="391"/>
        <item x="3625"/>
        <item x="2824"/>
        <item x="3283"/>
        <item x="1739"/>
        <item x="5631"/>
        <item x="725"/>
        <item x="3300"/>
        <item x="6405"/>
        <item x="6165"/>
        <item x="1295"/>
        <item x="4032"/>
        <item x="3672"/>
        <item x="2978"/>
        <item x="4617"/>
        <item x="4513"/>
        <item x="6424"/>
        <item x="2736"/>
        <item x="4706"/>
        <item x="5219"/>
        <item x="2285"/>
        <item x="6385"/>
        <item x="6060"/>
        <item x="531"/>
        <item x="4777"/>
        <item x="286"/>
        <item x="6583"/>
        <item x="6716"/>
        <item x="56"/>
        <item x="5766"/>
        <item x="1079"/>
        <item x="3574"/>
        <item x="5822"/>
        <item x="4808"/>
        <item x="4084"/>
        <item x="4845"/>
        <item x="2816"/>
        <item x="2283"/>
        <item x="5991"/>
        <item x="6037"/>
        <item x="2959"/>
        <item x="1058"/>
        <item x="4451"/>
        <item x="2459"/>
        <item x="3148"/>
        <item x="2996"/>
        <item x="6311"/>
        <item x="2376"/>
        <item x="1672"/>
        <item x="3247"/>
        <item x="1139"/>
        <item x="3796"/>
        <item x="4400"/>
        <item x="3768"/>
        <item x="6006"/>
        <item x="4171"/>
        <item x="3495"/>
        <item x="1230"/>
        <item x="2552"/>
        <item x="1093"/>
        <item x="5007"/>
        <item x="4345"/>
        <item x="164"/>
        <item x="4724"/>
        <item x="6312"/>
        <item x="6824"/>
        <item x="2111"/>
        <item x="5209"/>
        <item x="4764"/>
        <item x="2428"/>
        <item x="3630"/>
        <item x="5247"/>
        <item x="6497"/>
        <item x="1760"/>
        <item x="2680"/>
        <item x="3603"/>
        <item x="982"/>
        <item x="1640"/>
        <item x="1167"/>
        <item x="4950"/>
        <item x="1966"/>
        <item x="513"/>
        <item x="4261"/>
        <item x="3530"/>
        <item x="5378"/>
        <item x="1502"/>
        <item x="157"/>
        <item x="2681"/>
        <item x="3647"/>
        <item x="6280"/>
        <item x="139"/>
        <item x="3774"/>
        <item x="5221"/>
        <item x="6631"/>
        <item x="4824"/>
        <item x="1805"/>
        <item x="4948"/>
        <item x="6131"/>
        <item x="4896"/>
        <item x="1662"/>
        <item x="3766"/>
        <item x="5373"/>
        <item x="6806"/>
        <item x="3644"/>
        <item x="3633"/>
        <item x="1106"/>
        <item x="6917"/>
        <item x="2836"/>
        <item x="1665"/>
        <item x="3256"/>
        <item x="344"/>
        <item x="5596"/>
        <item x="5445"/>
        <item x="2000"/>
        <item x="5660"/>
        <item x="3912"/>
        <item x="3871"/>
        <item x="636"/>
        <item x="4814"/>
        <item x="4957"/>
        <item x="4840"/>
        <item x="2487"/>
        <item x="3628"/>
        <item x="6164"/>
        <item x="3750"/>
        <item x="4474"/>
        <item x="2890"/>
        <item x="5704"/>
        <item x="414"/>
        <item x="4592"/>
        <item x="174"/>
        <item x="6913"/>
        <item x="2817"/>
        <item x="4123"/>
        <item x="1997"/>
        <item x="3222"/>
        <item x="3927"/>
        <item x="1468"/>
        <item x="4490"/>
        <item x="4180"/>
        <item x="859"/>
        <item x="239"/>
        <item x="6157"/>
        <item x="4972"/>
        <item x="5800"/>
        <item x="5470"/>
        <item x="3718"/>
        <item x="4528"/>
        <item x="1574"/>
        <item x="5120"/>
        <item x="1322"/>
        <item x="3518"/>
        <item x="863"/>
        <item x="4863"/>
        <item x="923"/>
        <item x="6071"/>
        <item x="1186"/>
        <item x="5285"/>
        <item x="1223"/>
        <item x="3558"/>
        <item x="597"/>
        <item x="2850"/>
        <item x="4279"/>
        <item x="1867"/>
        <item x="1936"/>
        <item x="3142"/>
        <item x="3624"/>
        <item x="1222"/>
        <item x="757"/>
        <item x="5988"/>
        <item x="1894"/>
        <item x="3147"/>
        <item x="1018"/>
        <item x="5977"/>
        <item x="4156"/>
        <item x="6469"/>
        <item x="5502"/>
        <item x="4463"/>
        <item x="1308"/>
        <item x="2001"/>
        <item x="6258"/>
        <item x="3164"/>
        <item x="1013"/>
        <item x="2843"/>
        <item x="4763"/>
        <item x="649"/>
        <item x="5995"/>
        <item x="4465"/>
        <item x="3234"/>
        <item x="6866"/>
        <item x="254"/>
        <item x="4938"/>
        <item x="6354"/>
        <item x="3934"/>
        <item x="1215"/>
        <item x="2784"/>
        <item x="2600"/>
        <item x="1893"/>
        <item x="2557"/>
        <item x="816"/>
        <item x="3782"/>
        <item x="817"/>
        <item x="4585"/>
        <item x="2213"/>
        <item x="459"/>
        <item x="2254"/>
        <item x="1628"/>
        <item x="2260"/>
        <item x="864"/>
        <item x="2485"/>
        <item x="5719"/>
        <item x="4340"/>
        <item x="2626"/>
        <item x="1326"/>
        <item x="4713"/>
        <item x="5391"/>
        <item x="6365"/>
        <item x="5632"/>
        <item x="4006"/>
        <item x="6058"/>
        <item x="4757"/>
        <item x="1676"/>
        <item x="815"/>
        <item x="3479"/>
        <item x="1296"/>
        <item x="3879"/>
        <item x="1679"/>
        <item x="3694"/>
        <item x="1883"/>
        <item x="2562"/>
        <item x="801"/>
        <item x="1846"/>
        <item x="1910"/>
        <item x="3852"/>
        <item x="6639"/>
        <item x="6425"/>
        <item x="3356"/>
        <item x="2238"/>
        <item x="4759"/>
        <item x="478"/>
        <item x="1402"/>
        <item x="214"/>
        <item x="1035"/>
        <item x="2190"/>
        <item x="4189"/>
        <item x="17"/>
        <item x="5254"/>
        <item x="6749"/>
        <item x="3605"/>
        <item x="5749"/>
        <item x="3319"/>
        <item x="5068"/>
        <item x="4891"/>
        <item x="6885"/>
        <item x="931"/>
        <item x="3173"/>
        <item x="1241"/>
        <item x="1808"/>
        <item x="5362"/>
        <item x="3359"/>
        <item x="1182"/>
        <item x="6059"/>
        <item x="2099"/>
        <item x="670"/>
        <item x="151"/>
        <item x="4467"/>
        <item x="6945"/>
        <item x="3911"/>
        <item x="1856"/>
        <item x="6777"/>
        <item x="6249"/>
        <item x="5191"/>
        <item x="460"/>
        <item x="1507"/>
        <item x="6761"/>
        <item x="2117"/>
        <item x="810"/>
        <item x="3893"/>
        <item x="5756"/>
        <item x="2852"/>
        <item x="5299"/>
        <item x="1512"/>
        <item x="4547"/>
        <item x="4260"/>
        <item x="3459"/>
        <item x="3279"/>
        <item x="5295"/>
        <item x="5568"/>
        <item x="6630"/>
        <item x="4427"/>
        <item x="2368"/>
        <item x="6146"/>
        <item x="2173"/>
        <item x="3776"/>
        <item x="4183"/>
        <item x="5073"/>
        <item x="2350"/>
        <item x="6488"/>
        <item x="6872"/>
        <item x="4056"/>
        <item x="4832"/>
        <item x="1536"/>
        <item x="511"/>
        <item x="952"/>
        <item x="6545"/>
        <item x="5140"/>
        <item x="2506"/>
        <item x="4569"/>
        <item x="1811"/>
        <item x="3213"/>
        <item x="5933"/>
        <item x="3837"/>
        <item x="3051"/>
        <item x="2033"/>
        <item x="5194"/>
        <item x="5592"/>
        <item x="5471"/>
        <item x="2401"/>
        <item x="1286"/>
        <item x="4378"/>
        <item x="5769"/>
        <item x="94"/>
        <item x="1511"/>
        <item x="6510"/>
        <item x="2277"/>
        <item x="6908"/>
        <item x="1449"/>
        <item x="2318"/>
        <item x="1267"/>
        <item x="257"/>
        <item x="5280"/>
        <item x="4458"/>
        <item x="5270"/>
        <item x="1329"/>
        <item x="5623"/>
        <item x="5465"/>
        <item x="1410"/>
        <item x="1741"/>
        <item x="4352"/>
        <item x="1831"/>
        <item x="661"/>
        <item x="4394"/>
        <item x="3874"/>
        <item x="1319"/>
        <item x="1459"/>
        <item x="5405"/>
        <item x="1803"/>
        <item x="475"/>
        <item x="2713"/>
        <item x="2442"/>
        <item x="821"/>
        <item x="92"/>
        <item x="532"/>
        <item x="6328"/>
        <item x="2458"/>
        <item x="4994"/>
        <item x="6414"/>
        <item x="1027"/>
        <item x="4675"/>
        <item x="4867"/>
        <item x="5172"/>
        <item x="6067"/>
        <item x="3728"/>
        <item x="686"/>
        <item x="5936"/>
        <item x="2907"/>
        <item x="1532"/>
        <item x="6706"/>
        <item x="216"/>
        <item x="2119"/>
        <item x="3236"/>
        <item x="1562"/>
        <item x="5443"/>
        <item x="5421"/>
        <item x="891"/>
        <item x="4358"/>
        <item x="6640"/>
        <item x="2791"/>
        <item x="5996"/>
        <item x="6013"/>
        <item x="6014"/>
        <item x="5787"/>
        <item x="2180"/>
        <item x="2128"/>
        <item x="4749"/>
        <item x="3312"/>
        <item x="4057"/>
        <item x="5852"/>
        <item x="4316"/>
        <item x="6430"/>
        <item x="5724"/>
        <item x="167"/>
        <item x="587"/>
        <item x="6863"/>
        <item x="4982"/>
        <item x="25"/>
        <item x="2343"/>
        <item x="4927"/>
        <item x="3346"/>
        <item x="6778"/>
        <item x="6284"/>
        <item x="6598"/>
        <item x="3795"/>
        <item x="3889"/>
        <item x="5544"/>
        <item x="1457"/>
        <item x="2840"/>
        <item x="6476"/>
        <item x="4919"/>
        <item x="5433"/>
        <item x="3042"/>
        <item x="120"/>
        <item x="4636"/>
        <item x="1682"/>
        <item x="4146"/>
        <item x="1713"/>
        <item x="5545"/>
        <item x="1342"/>
        <item x="3268"/>
        <item x="1826"/>
        <item x="5273"/>
        <item x="1738"/>
        <item x="6406"/>
        <item x="4210"/>
        <item x="318"/>
        <item x="4677"/>
        <item x="1897"/>
        <item x="3181"/>
        <item x="5058"/>
        <item x="2991"/>
        <item x="5489"/>
        <item x="275"/>
        <item x="5320"/>
        <item x="1261"/>
        <item x="2332"/>
        <item x="1066"/>
        <item x="4558"/>
        <item x="6290"/>
        <item x="1064"/>
        <item x="6901"/>
        <item x="614"/>
        <item x="3411"/>
        <item x="2876"/>
        <item x="2627"/>
        <item x="690"/>
        <item x="404"/>
        <item x="4791"/>
        <item x="2979"/>
        <item x="2167"/>
        <item x="2447"/>
        <item x="621"/>
        <item x="903"/>
        <item x="4865"/>
        <item x="1597"/>
        <item x="5287"/>
        <item x="5729"/>
        <item x="826"/>
        <item x="367"/>
        <item x="5987"/>
        <item x="2436"/>
        <item x="6355"/>
        <item x="165"/>
        <item x="104"/>
        <item x="3949"/>
        <item x="1461"/>
        <item x="3687"/>
        <item x="2389"/>
        <item x="1820"/>
        <item x="2500"/>
        <item x="306"/>
        <item x="1416"/>
        <item x="5858"/>
        <item x="3414"/>
        <item x="4945"/>
        <item x="1220"/>
        <item x="1246"/>
        <item x="4045"/>
        <item x="970"/>
        <item x="5611"/>
        <item x="2837"/>
        <item x="2423"/>
        <item x="602"/>
        <item x="6785"/>
        <item x="6679"/>
        <item x="2422"/>
        <item x="3597"/>
        <item x="4647"/>
        <item x="3576"/>
        <item x="6570"/>
        <item x="1179"/>
        <item x="4669"/>
        <item x="1099"/>
        <item x="1131"/>
        <item x="3225"/>
        <item x="1120"/>
        <item x="2394"/>
        <item x="6036"/>
        <item x="6532"/>
        <item x="5779"/>
        <item x="2717"/>
        <item x="6185"/>
        <item x="4081"/>
        <item x="4607"/>
        <item x="4625"/>
        <item x="1579"/>
        <item x="1881"/>
        <item x="3868"/>
        <item x="253"/>
        <item x="5151"/>
        <item x="1283"/>
        <item x="1602"/>
        <item x="6271"/>
        <item x="6330"/>
        <item x="611"/>
        <item x="6427"/>
        <item x="3941"/>
        <item x="6579"/>
        <item x="1674"/>
        <item x="503"/>
        <item x="159"/>
        <item x="6773"/>
        <item x="4403"/>
        <item x="3243"/>
        <item x="2671"/>
        <item x="6621"/>
        <item x="3388"/>
        <item x="2660"/>
        <item x="463"/>
        <item x="2570"/>
        <item x="3908"/>
        <item x="4044"/>
        <item x="2558"/>
        <item x="1381"/>
        <item x="6604"/>
        <item x="5000"/>
        <item x="2794"/>
        <item x="3591"/>
        <item x="1483"/>
        <item x="3898"/>
        <item x="1033"/>
        <item x="470"/>
        <item x="1698"/>
        <item x="5486"/>
        <item x="2014"/>
        <item x="1379"/>
        <item x="6169"/>
        <item x="4792"/>
        <item x="2120"/>
        <item x="3357"/>
        <item x="2256"/>
        <item x="1127"/>
        <item x="4046"/>
        <item x="6483"/>
        <item x="4223"/>
        <item x="2100"/>
        <item x="5108"/>
        <item x="1020"/>
        <item x="2664"/>
        <item x="3533"/>
        <item x="8"/>
        <item x="2159"/>
        <item x="4168"/>
        <item x="2971"/>
        <item x="850"/>
        <item x="1999"/>
        <item x="3369"/>
        <item x="1847"/>
        <item x="6391"/>
        <item x="3890"/>
        <item x="77"/>
        <item x="2726"/>
        <item x="44"/>
        <item x="4009"/>
        <item x="5264"/>
        <item x="5327"/>
        <item x="2773"/>
        <item x="389"/>
        <item x="6148"/>
        <item x="1266"/>
        <item x="2246"/>
        <item x="6439"/>
        <item x="2148"/>
        <item x="4537"/>
        <item x="5578"/>
        <item x="6670"/>
        <item x="5895"/>
        <item x="5356"/>
        <item x="2166"/>
        <item x="4372"/>
        <item x="3753"/>
        <item x="3760"/>
        <item x="1438"/>
        <item x="2293"/>
        <item x="3252"/>
        <item x="2881"/>
        <item x="5054"/>
        <item x="2009"/>
        <item x="140"/>
        <item x="2906"/>
        <item x="2797"/>
        <item x="1372"/>
        <item x="270"/>
        <item x="464"/>
        <item x="2265"/>
        <item x="1547"/>
        <item x="3361"/>
        <item x="352"/>
        <item x="1125"/>
        <item x="6656"/>
        <item x="4733"/>
        <item x="4089"/>
        <item x="6543"/>
        <item x="4265"/>
        <item x="4363"/>
        <item x="4196"/>
        <item x="1095"/>
        <item x="4826"/>
        <item x="1103"/>
        <item x="6213"/>
        <item x="6266"/>
        <item x="4134"/>
        <item x="1884"/>
        <item x="3288"/>
        <item x="1786"/>
        <item x="1274"/>
        <item x="6575"/>
        <item x="2206"/>
        <item x="2800"/>
        <item x="985"/>
        <item x="1704"/>
        <item x="3811"/>
        <item x="4021"/>
        <item x="6403"/>
        <item x="1010"/>
        <item x="3824"/>
        <item x="6544"/>
        <item x="3123"/>
        <item x="4313"/>
        <item x="1486"/>
        <item x="440"/>
        <item x="1934"/>
        <item x="2477"/>
        <item x="3348"/>
        <item x="191"/>
        <item x="3900"/>
        <item x="3502"/>
        <item x="1305"/>
        <item x="4234"/>
        <item x="5228"/>
        <item x="1621"/>
        <item x="1265"/>
        <item x="4985"/>
        <item x="1777"/>
        <item x="6673"/>
        <item x="4894"/>
        <item x="5767"/>
        <item x="998"/>
        <item x="2063"/>
        <item x="5949"/>
        <item x="6605"/>
        <item x="4838"/>
        <item x="3679"/>
        <item x="2803"/>
        <item x="3619"/>
        <item x="4354"/>
        <item x="2090"/>
        <item x="5903"/>
        <item x="2732"/>
        <item x="5528"/>
        <item x="3430"/>
        <item x="1059"/>
        <item x="1080"/>
        <item x="5695"/>
        <item x="3158"/>
        <item x="97"/>
        <item x="5499"/>
        <item x="6256"/>
        <item x="5617"/>
        <item x="3526"/>
        <item x="6588"/>
        <item x="5701"/>
        <item x="1037"/>
        <item x="6825"/>
        <item x="6320"/>
        <item x="4842"/>
        <item x="4263"/>
        <item x="1705"/>
        <item x="6503"/>
        <item x="3007"/>
        <item x="1557"/>
        <item x="3325"/>
        <item x="1510"/>
        <item x="1608"/>
        <item x="5913"/>
        <item x="2953"/>
        <item x="1589"/>
        <item x="6664"/>
        <item x="691"/>
        <item x="4257"/>
        <item x="4100"/>
        <item x="4532"/>
        <item x="4766"/>
        <item x="6159"/>
        <item x="3326"/>
        <item x="3426"/>
        <item x="1096"/>
        <item x="5424"/>
        <item x="6134"/>
        <item x="5077"/>
        <item x="834"/>
        <item x="578"/>
        <item x="873"/>
        <item x="1165"/>
        <item x="5193"/>
        <item x="3764"/>
        <item x="6353"/>
        <item x="2104"/>
        <item x="241"/>
        <item x="2024"/>
        <item x="5133"/>
        <item x="5002"/>
        <item x="3709"/>
        <item x="1072"/>
        <item x="886"/>
        <item x="2399"/>
        <item x="4116"/>
        <item x="4356"/>
        <item x="5612"/>
        <item x="2022"/>
        <item x="5634"/>
        <item x="3831"/>
        <item x="6522"/>
        <item x="1654"/>
        <item x="6797"/>
        <item x="6305"/>
        <item x="6554"/>
        <item x="3135"/>
        <item x="5017"/>
        <item x="5143"/>
        <item x="6407"/>
        <item x="2121"/>
        <item x="15"/>
        <item x="3676"/>
        <item x="1360"/>
        <item x="6677"/>
        <item x="5207"/>
        <item x="3238"/>
        <item x="40"/>
        <item x="1603"/>
        <item x="2593"/>
        <item x="3420"/>
        <item x="566"/>
        <item x="1647"/>
        <item x="4923"/>
        <item x="1627"/>
        <item x="6577"/>
        <item x="4454"/>
        <item x="5324"/>
        <item x="5409"/>
        <item x="2300"/>
        <item x="2976"/>
        <item x="2474"/>
        <item x="4022"/>
        <item x="3938"/>
        <item x="1451"/>
        <item x="9"/>
        <item x="5569"/>
        <item x="2705"/>
        <item x="55"/>
        <item x="5689"/>
        <item x="936"/>
        <item x="4074"/>
        <item x="662"/>
        <item x="88"/>
        <item x="3329"/>
        <item x="5091"/>
        <item x="3316"/>
        <item x="4728"/>
        <item x="3406"/>
        <item x="3682"/>
        <item x="5256"/>
        <item x="1226"/>
        <item x="3412"/>
        <item x="3477"/>
        <item x="4031"/>
        <item x="5658"/>
        <item x="5036"/>
        <item x="2993"/>
        <item x="536"/>
        <item x="3978"/>
        <item x="2383"/>
        <item x="3666"/>
        <item x="6636"/>
        <item x="4150"/>
        <item x="145"/>
        <item x="1077"/>
        <item x="4229"/>
        <item x="2101"/>
        <item x="304"/>
        <item x="4809"/>
        <item x="3692"/>
        <item x="2588"/>
        <item x="5648"/>
        <item x="2259"/>
        <item x="2871"/>
        <item x="4561"/>
        <item x="231"/>
        <item x="2880"/>
        <item x="4145"/>
        <item x="6567"/>
        <item x="2244"/>
        <item x="6118"/>
        <item x="6138"/>
        <item x="1581"/>
        <item x="2986"/>
        <item x="2584"/>
        <item x="693"/>
        <item x="6881"/>
        <item x="5001"/>
        <item x="3821"/>
        <item x="4402"/>
        <item x="6178"/>
        <item x="628"/>
        <item x="4959"/>
        <item x="6509"/>
        <item x="3413"/>
        <item x="4722"/>
        <item x="6093"/>
        <item x="4857"/>
        <item x="2923"/>
        <item x="2730"/>
        <item x="2567"/>
        <item x="1860"/>
        <item x="6556"/>
        <item x="3389"/>
        <item x="3557"/>
        <item x="6619"/>
        <item x="6369"/>
        <item x="4882"/>
        <item x="6433"/>
        <item x="3959"/>
        <item x="3070"/>
        <item x="3057"/>
        <item x="4198"/>
        <item x="965"/>
        <item x="5982"/>
        <item x="5239"/>
        <item x="2236"/>
        <item x="4695"/>
        <item x="3703"/>
        <item x="6846"/>
        <item x="4849"/>
        <item x="6416"/>
        <item x="2854"/>
        <item x="3096"/>
        <item x="4641"/>
        <item x="5674"/>
        <item x="4135"/>
        <item x="4449"/>
        <item x="2757"/>
        <item x="4886"/>
        <item x="1060"/>
        <item x="5352"/>
        <item x="3723"/>
        <item x="4203"/>
        <item x="2295"/>
        <item x="4242"/>
        <item x="10"/>
        <item x="4974"/>
        <item x="5396"/>
        <item x="2366"/>
        <item x="1561"/>
        <item x="3032"/>
        <item x="3918"/>
        <item x="4305"/>
        <item x="3287"/>
        <item x="5657"/>
        <item x="6388"/>
        <item x="1"/>
        <item x="3119"/>
        <item x="1953"/>
        <item x="558"/>
        <item x="4727"/>
        <item x="2138"/>
        <item x="1558"/>
        <item x="6563"/>
        <item x="4410"/>
        <item x="1937"/>
        <item x="6517"/>
        <item x="163"/>
        <item x="997"/>
        <item x="2493"/>
        <item x="6594"/>
        <item x="2209"/>
        <item x="364"/>
        <item x="1392"/>
        <item x="4729"/>
        <item x="3922"/>
        <item x="4483"/>
        <item x="3456"/>
        <item x="2654"/>
        <item x="564"/>
        <item x="3146"/>
        <item x="849"/>
        <item x="5044"/>
        <item x="5605"/>
        <item x="1227"/>
        <item x="5788"/>
        <item x="640"/>
        <item x="3663"/>
        <item x="2547"/>
        <item x="376"/>
        <item x="3393"/>
        <item x="792"/>
        <item x="4779"/>
        <item x="3550"/>
        <item x="5618"/>
        <item x="6549"/>
        <item x="5906"/>
        <item x="1147"/>
        <item x="5973"/>
        <item x="1264"/>
        <item x="1297"/>
        <item x="5252"/>
        <item x="27"/>
        <item x="6922"/>
        <item x="477"/>
        <item x="5708"/>
        <item x="1343"/>
        <item x="5629"/>
        <item x="4215"/>
        <item x="6068"/>
        <item x="5237"/>
        <item x="3069"/>
        <item x="909"/>
        <item x="6009"/>
        <item x="4594"/>
        <item x="6235"/>
        <item x="5461"/>
        <item x="5564"/>
        <item x="1497"/>
        <item x="6139"/>
        <item x="114"/>
        <item x="3473"/>
        <item x="5187"/>
        <item x="1435"/>
        <item x="5553"/>
        <item x="3422"/>
        <item x="519"/>
        <item x="3983"/>
        <item x="2498"/>
        <item x="4377"/>
        <item x="3375"/>
        <item x="6772"/>
        <item x="3191"/>
        <item x="6291"/>
        <item x="1208"/>
        <item x="1968"/>
        <item x="3491"/>
        <item x="6125"/>
        <item x="1564"/>
        <item x="6699"/>
        <item x="3219"/>
        <item x="5575"/>
        <item x="1977"/>
        <item x="555"/>
        <item x="5835"/>
        <item x="3806"/>
        <item x="4843"/>
        <item x="1217"/>
        <item x="4272"/>
        <item x="2566"/>
        <item x="3155"/>
        <item x="2149"/>
        <item x="589"/>
        <item x="5263"/>
        <item x="4566"/>
        <item x="5389"/>
        <item x="28"/>
        <item x="3851"/>
        <item x="6645"/>
        <item x="4478"/>
        <item x="895"/>
        <item x="5849"/>
        <item x="3520"/>
        <item x="158"/>
        <item x="2072"/>
        <item x="3947"/>
        <item x="2275"/>
        <item x="166"/>
        <item x="4166"/>
        <item x="6477"/>
        <item x="3637"/>
        <item x="1489"/>
        <item x="3707"/>
        <item x="3285"/>
        <item x="6370"/>
        <item x="282"/>
        <item x="6197"/>
        <item x="6366"/>
        <item x="4742"/>
        <item x="4130"/>
        <item x="3529"/>
        <item x="3317"/>
        <item x="1595"/>
        <item x="3632"/>
        <item x="5110"/>
        <item x="6135"/>
        <item x="646"/>
        <item x="2094"/>
        <item x="4834"/>
        <item x="323"/>
        <item x="341"/>
        <item x="4218"/>
        <item x="1401"/>
        <item x="5363"/>
        <item x="4844"/>
        <item x="6214"/>
        <item x="5083"/>
        <item x="5206"/>
        <item x="6775"/>
        <item x="2694"/>
        <item x="637"/>
        <item x="3039"/>
        <item x="4859"/>
        <item x="994"/>
        <item x="2315"/>
        <item x="5619"/>
        <item x="223"/>
        <item x="4827"/>
        <item x="5315"/>
        <item x="4543"/>
        <item x="5338"/>
        <item x="793"/>
        <item x="1559"/>
        <item x="3870"/>
        <item x="1732"/>
        <item x="1781"/>
        <item x="1316"/>
        <item x="3354"/>
        <item x="3103"/>
        <item x="4993"/>
        <item x="4563"/>
        <item x="2856"/>
        <item x="6826"/>
        <item x="4806"/>
        <item x="710"/>
        <item x="6361"/>
        <item x="467"/>
        <item x="1465"/>
        <item x="4887"/>
        <item x="3368"/>
        <item x="3176"/>
        <item x="3020"/>
        <item x="3994"/>
        <item x="3746"/>
        <item x="3077"/>
        <item x="2943"/>
        <item x="2619"/>
        <item x="6449"/>
        <item x="1616"/>
        <item x="5927"/>
        <item x="4365"/>
        <item x="2482"/>
        <item x="3835"/>
        <item x="1911"/>
        <item x="3965"/>
        <item x="2912"/>
        <item x="83"/>
        <item x="3424"/>
        <item x="1865"/>
        <item x="243"/>
        <item x="6838"/>
        <item x="2638"/>
        <item x="3690"/>
        <item x="6251"/>
        <item x="3742"/>
        <item x="6818"/>
        <item x="5400"/>
        <item x="3171"/>
        <item x="4481"/>
        <item x="3514"/>
        <item x="226"/>
        <item x="3311"/>
        <item x="1324"/>
        <item x="3817"/>
        <item x="1670"/>
        <item x="6584"/>
        <item x="4501"/>
        <item x="4807"/>
        <item x="5093"/>
        <item x="2793"/>
        <item x="1861"/>
        <item x="6717"/>
        <item x="5896"/>
        <item x="425"/>
        <item x="4500"/>
        <item x="3643"/>
        <item x="4292"/>
        <item x="2997"/>
        <item x="2692"/>
        <item x="6252"/>
        <item x="495"/>
        <item x="4174"/>
        <item x="5311"/>
        <item x="4227"/>
        <item x="4970"/>
        <item x="1456"/>
        <item x="4284"/>
        <item x="3754"/>
        <item x="2596"/>
        <item x="6295"/>
        <item x="6843"/>
        <item x="4341"/>
        <item x="600"/>
        <item x="4173"/>
        <item x="6008"/>
        <item x="2298"/>
        <item x="1877"/>
        <item x="1702"/>
        <item x="3645"/>
        <item x="1097"/>
        <item x="3627"/>
        <item x="732"/>
        <item x="6931"/>
        <item x="6891"/>
        <item x="4613"/>
        <item x="5831"/>
        <item x="6615"/>
        <item x="5572"/>
        <item x="2006"/>
        <item x="6675"/>
        <item x="5202"/>
        <item x="418"/>
        <item x="1775"/>
        <item x="221"/>
        <item x="2650"/>
        <item x="4878"/>
        <item x="4767"/>
        <item x="2587"/>
        <item x="3425"/>
        <item x="5797"/>
        <item x="5419"/>
        <item x="4562"/>
        <item x="3582"/>
        <item x="2864"/>
        <item x="4293"/>
        <item x="535"/>
        <item x="4778"/>
        <item x="4980"/>
        <item x="700"/>
        <item x="4438"/>
        <item x="1197"/>
        <item x="4037"/>
        <item x="1609"/>
        <item x="3593"/>
        <item x="6667"/>
        <item x="308"/>
        <item x="557"/>
        <item x="2429"/>
        <item x="5576"/>
        <item x="1935"/>
        <item x="1714"/>
        <item x="1541"/>
        <item x="5205"/>
        <item x="1540"/>
        <item x="3058"/>
        <item x="3445"/>
        <item x="3626"/>
        <item x="6591"/>
        <item x="6255"/>
        <item x="1281"/>
        <item x="3699"/>
        <item x="4020"/>
        <item x="4175"/>
        <item x="4717"/>
        <item x="312"/>
        <item x="1202"/>
        <item x="577"/>
        <item x="2920"/>
        <item x="1036"/>
        <item x="6398"/>
        <item x="4499"/>
        <item x="6829"/>
        <item x="1350"/>
        <item x="5824"/>
        <item x="6739"/>
        <item x="2829"/>
        <item x="5955"/>
        <item x="5279"/>
        <item x="1990"/>
        <item x="6701"/>
        <item x="3339"/>
        <item x="1807"/>
        <item x="6527"/>
        <item x="1796"/>
        <item x="585"/>
        <item x="4637"/>
        <item x="5651"/>
        <item x="3371"/>
        <item x="5196"/>
        <item x="5510"/>
        <item x="2146"/>
        <item x="2028"/>
        <item x="3594"/>
        <item x="6429"/>
        <item x="6805"/>
        <item x="1376"/>
        <item x="2517"/>
        <item x="4306"/>
        <item x="3210"/>
        <item x="4374"/>
        <item x="4498"/>
        <item x="1312"/>
        <item x="2245"/>
        <item x="4470"/>
        <item x="753"/>
        <item x="1675"/>
        <item x="4326"/>
        <item x="3564"/>
        <item x="5636"/>
        <item x="3758"/>
        <item x="765"/>
        <item x="2195"/>
        <item x="3695"/>
        <item x="260"/>
        <item x="5501"/>
        <item x="1216"/>
        <item x="3481"/>
        <item x="6110"/>
        <item x="4943"/>
        <item x="1134"/>
        <item x="2413"/>
        <item x="362"/>
        <item x="6156"/>
        <item x="3090"/>
        <item x="4051"/>
        <item x="5439"/>
        <item x="1793"/>
        <item x="699"/>
        <item x="2241"/>
        <item x="2725"/>
        <item x="1656"/>
        <item x="4575"/>
        <item x="3160"/>
        <item x="137"/>
        <item x="3227"/>
        <item x="4922"/>
        <item x="3350"/>
        <item x="5292"/>
        <item x="4286"/>
        <item x="3332"/>
        <item x="6237"/>
        <item x="591"/>
        <item x="4847"/>
        <item x="2813"/>
        <item x="1722"/>
        <item x="2360"/>
        <item x="3038"/>
        <item x="632"/>
        <item x="5048"/>
        <item x="767"/>
        <item x="3581"/>
        <item x="6176"/>
        <item x="5942"/>
        <item x="6758"/>
        <item x="4179"/>
        <item x="3254"/>
        <item x="2629"/>
        <item x="321"/>
        <item x="1835"/>
        <item x="3717"/>
        <item x="3462"/>
        <item x="5959"/>
        <item x="4165"/>
        <item x="3218"/>
        <item x="103"/>
        <item x="2306"/>
        <item x="1659"/>
        <item x="6490"/>
        <item x="5916"/>
        <item x="4622"/>
        <item x="3609"/>
        <item x="6564"/>
        <item x="1645"/>
        <item x="4276"/>
        <item x="1885"/>
        <item x="1453"/>
        <item x="349"/>
        <item x="565"/>
        <item x="123"/>
        <item x="4462"/>
        <item x="517"/>
        <item x="3435"/>
        <item x="2771"/>
        <item x="4157"/>
        <item x="5128"/>
        <item x="5393"/>
        <item x="1933"/>
        <item x="2865"/>
        <item x="1623"/>
        <item x="6248"/>
        <item x="2309"/>
        <item x="6268"/>
        <item x="5259"/>
        <item x="4428"/>
        <item x="2154"/>
        <item x="1328"/>
        <item x="5952"/>
        <item x="1900"/>
        <item x="6632"/>
        <item x="2040"/>
        <item x="4715"/>
        <item x="1546"/>
        <item x="3715"/>
        <item x="2833"/>
        <item x="2204"/>
        <item x="2706"/>
        <item x="6820"/>
        <item x="6393"/>
        <item x="6089"/>
        <item x="232"/>
        <item x="1063"/>
        <item x="5401"/>
        <item x="5630"/>
        <item x="5566"/>
        <item x="993"/>
        <item x="5240"/>
        <item x="3646"/>
        <item x="562"/>
        <item x="4697"/>
        <item x="2240"/>
        <item x="1236"/>
        <item x="1942"/>
        <item x="3801"/>
        <item x="5056"/>
        <item x="4042"/>
        <item x="3383"/>
        <item x="934"/>
        <item x="1260"/>
        <item x="3732"/>
        <item x="4568"/>
        <item x="5448"/>
        <item x="729"/>
        <item x="5591"/>
        <item x="4700"/>
        <item x="1951"/>
        <item x="2384"/>
        <item x="347"/>
        <item x="5330"/>
        <item x="1452"/>
        <item x="6400"/>
        <item x="2490"/>
        <item x="3404"/>
        <item x="1428"/>
        <item x="911"/>
        <item x="6501"/>
        <item x="4228"/>
        <item x="1211"/>
        <item x="3944"/>
        <item x="6568"/>
        <item x="2351"/>
        <item x="2887"/>
        <item x="4466"/>
        <item x="6446"/>
        <item x="5468"/>
        <item x="353"/>
        <item x="6168"/>
        <item x="2446"/>
        <item x="220"/>
        <item x="2614"/>
        <item x="3442"/>
        <item x="6736"/>
        <item x="4988"/>
        <item x="1237"/>
        <item x="1251"/>
        <item x="537"/>
        <item x="737"/>
        <item x="5126"/>
        <item x="2648"/>
        <item x="4851"/>
        <item x="3282"/>
        <item x="3860"/>
        <item x="427"/>
        <item x="1519"/>
        <item x="506"/>
        <item x="4534"/>
        <item x="5540"/>
        <item x="5653"/>
        <item x="6794"/>
        <item x="1414"/>
        <item x="6239"/>
        <item x="855"/>
        <item x="1607"/>
        <item x="1957"/>
        <item x="2994"/>
        <item x="2109"/>
        <item x="3055"/>
        <item x="3608"/>
        <item x="3945"/>
        <item x="6288"/>
        <item x="136"/>
        <item x="5763"/>
        <item x="4632"/>
        <item x="5964"/>
        <item x="5914"/>
        <item x="704"/>
        <item x="5532"/>
        <item x="6766"/>
        <item x="2679"/>
        <item x="76"/>
        <item x="3299"/>
        <item x="3267"/>
        <item x="6347"/>
        <item x="5251"/>
        <item x="3866"/>
        <item x="1504"/>
        <item x="3272"/>
        <item x="1107"/>
        <item x="6720"/>
        <item x="2145"/>
        <item x="5212"/>
        <item x="4283"/>
        <item x="6444"/>
        <item x="1425"/>
        <item x="4589"/>
        <item x="5712"/>
        <item x="2184"/>
        <item x="4590"/>
        <item x="1118"/>
        <item x="439"/>
        <item x="3999"/>
        <item x="4738"/>
        <item x="6175"/>
        <item x="3064"/>
        <item x="2176"/>
        <item x="3452"/>
        <item x="681"/>
        <item x="5281"/>
        <item x="1290"/>
        <item x="758"/>
        <item x="5869"/>
        <item x="6051"/>
        <item x="1763"/>
        <item x="3513"/>
        <item x="1469"/>
        <item x="5752"/>
        <item x="3323"/>
        <item x="4830"/>
        <item x="5850"/>
        <item x="1955"/>
        <item x="1196"/>
        <item x="2373"/>
        <item x="904"/>
        <item x="1144"/>
        <item x="1669"/>
        <item x="1771"/>
        <item x="1928"/>
        <item x="5075"/>
        <item x="1795"/>
        <item x="6493"/>
        <item x="3034"/>
        <item x="4679"/>
        <item x="3106"/>
        <item x="5383"/>
        <item x="3577"/>
        <item x="5814"/>
        <item x="5730"/>
        <item x="887"/>
        <item x="1335"/>
        <item x="4725"/>
        <item x="1045"/>
        <item x="830"/>
        <item x="3175"/>
        <item x="4687"/>
        <item x="4707"/>
        <item x="2135"/>
        <item x="3710"/>
        <item x="1962"/>
        <item x="46"/>
        <item x="6693"/>
        <item x="1784"/>
        <item x="5515"/>
        <item x="5984"/>
        <item x="5638"/>
        <item x="5300"/>
        <item x="388"/>
        <item x="3585"/>
        <item x="4811"/>
        <item x="6294"/>
        <item x="6944"/>
        <item x="442"/>
        <item x="6459"/>
        <item x="1480"/>
        <item x="5165"/>
        <item x="368"/>
        <item x="774"/>
        <item x="126"/>
        <item x="6153"/>
        <item x="6260"/>
        <item x="1174"/>
        <item x="1517"/>
        <item x="3525"/>
        <item x="4732"/>
        <item x="3320"/>
        <item x="3623"/>
        <item x="4916"/>
        <item x="5640"/>
        <item x="3884"/>
        <item x="1535"/>
        <item x="3162"/>
        <item x="2007"/>
        <item x="3449"/>
        <item x="5318"/>
        <item x="1293"/>
        <item x="6137"/>
        <item x="6755"/>
        <item x="194"/>
        <item x="2263"/>
        <item x="4446"/>
        <item x="3226"/>
        <item x="648"/>
        <item x="6163"/>
        <item x="6462"/>
        <item x="5597"/>
        <item x="1047"/>
        <item x="2103"/>
        <item x="1210"/>
        <item x="6259"/>
        <item x="5834"/>
        <item x="4252"/>
        <item x="6467"/>
        <item x="1646"/>
        <item x="6907"/>
        <item x="6647"/>
        <item x="5119"/>
        <item x="5940"/>
        <item x="3584"/>
        <item x="627"/>
        <item x="377"/>
        <item x="4036"/>
        <item x="2889"/>
        <item x="1262"/>
        <item x="4956"/>
        <item x="5351"/>
        <item x="1878"/>
        <item x="3156"/>
        <item x="6698"/>
        <item x="2382"/>
        <item x="3820"/>
        <item x="3789"/>
        <item x="1028"/>
        <item x="1289"/>
        <item x="314"/>
        <item x="868"/>
        <item x="4390"/>
        <item x="3763"/>
        <item x="575"/>
        <item x="6569"/>
        <item x="1981"/>
        <item x="4076"/>
        <item x="1204"/>
        <item x="1408"/>
        <item x="4172"/>
        <item x="5138"/>
        <item x="5492"/>
        <item x="3894"/>
        <item x="2731"/>
        <item x="432"/>
        <item x="4129"/>
        <item x="4619"/>
        <item x="5961"/>
        <item x="5664"/>
        <item x="5533"/>
        <item x="5156"/>
        <item x="1191"/>
        <item x="5589"/>
        <item x="1426"/>
        <item x="5309"/>
        <item x="4186"/>
        <item x="6661"/>
        <item x="6149"/>
        <item x="1731"/>
        <item x="361"/>
        <item x="5184"/>
        <item x="2788"/>
        <item x="1945"/>
        <item x="3539"/>
        <item x="324"/>
        <item x="3292"/>
        <item x="5314"/>
        <item x="2301"/>
        <item x="6306"/>
        <item x="3560"/>
        <item x="4359"/>
        <item x="6141"/>
        <item x="4835"/>
        <item x="2217"/>
        <item x="4864"/>
        <item x="4899"/>
        <item x="6411"/>
        <item x="4711"/>
        <item x="1068"/>
        <item x="5290"/>
        <item x="951"/>
        <item x="224"/>
        <item x="1954"/>
        <item x="6272"/>
        <item x="1567"/>
        <item x="5019"/>
        <item x="2733"/>
        <item x="3849"/>
        <item x="5817"/>
        <item x="6933"/>
        <item x="4978"/>
        <item x="6387"/>
        <item x="6098"/>
        <item x="2913"/>
        <item x="5049"/>
        <item x="5754"/>
        <item x="4103"/>
        <item x="2549"/>
        <item x="1552"/>
        <item x="6321"/>
        <item x="1351"/>
        <item x="2172"/>
        <item x="2892"/>
        <item x="4705"/>
        <item x="2071"/>
        <item x="41"/>
        <item x="5179"/>
        <item x="4578"/>
        <item x="4914"/>
        <item x="2242"/>
        <item x="5215"/>
        <item x="759"/>
        <item x="2108"/>
        <item x="3808"/>
        <item x="5603"/>
        <item x="6694"/>
        <item x="4524"/>
        <item x="5137"/>
        <item x="5696"/>
        <item x="5463"/>
        <item x="396"/>
        <item x="3033"/>
        <item x="6451"/>
        <item x="3281"/>
        <item x="2741"/>
        <item x="113"/>
        <item x="1792"/>
        <item x="6452"/>
        <item x="6026"/>
        <item x="6723"/>
        <item x="2476"/>
        <item x="6841"/>
        <item x="5358"/>
        <item x="6770"/>
        <item x="110"/>
        <item x="851"/>
        <item x="5301"/>
        <item x="4187"/>
        <item x="2974"/>
        <item x="5397"/>
        <item x="4109"/>
        <item x="547"/>
        <item x="2735"/>
        <item x="2700"/>
        <item x="4388"/>
        <item x="2879"/>
        <item x="2438"/>
        <item x="5153"/>
        <item x="1136"/>
        <item x="749"/>
        <item x="733"/>
        <item x="4299"/>
        <item x="3706"/>
        <item x="6359"/>
        <item x="251"/>
        <item x="1213"/>
        <item x="3221"/>
        <item x="1325"/>
        <item x="1534"/>
        <item x="1821"/>
        <item x="4788"/>
        <item x="4670"/>
        <item x="1082"/>
        <item x="1600"/>
        <item x="1160"/>
        <item x="1834"/>
        <item x="2060"/>
        <item x="5079"/>
        <item x="4648"/>
        <item x="981"/>
        <item x="2488"/>
        <item x="1163"/>
        <item x="5943"/>
        <item x="4447"/>
        <item x="6264"/>
        <item x="6536"/>
        <item x="6546"/>
        <item x="4871"/>
        <item x="4077"/>
        <item x="79"/>
        <item x="392"/>
        <item x="5524"/>
        <item x="5455"/>
        <item x="3548"/>
        <item x="3122"/>
        <item x="57"/>
        <item x="4360"/>
        <item x="6883"/>
        <item x="5422"/>
        <item x="6637"/>
        <item x="3335"/>
        <item x="5901"/>
        <item x="1800"/>
        <item x="4461"/>
        <item x="5549"/>
        <item x="5084"/>
        <item x="2909"/>
        <item x="2645"/>
        <item x="668"/>
        <item x="2695"/>
        <item x="5966"/>
        <item x="4608"/>
        <item x="960"/>
        <item x="2284"/>
        <item x="1221"/>
        <item x="355"/>
        <item x="342"/>
        <item x="4580"/>
        <item x="171"/>
        <item x="6397"/>
        <item x="450"/>
        <item x="1853"/>
        <item x="2531"/>
        <item x="4164"/>
        <item x="6069"/>
        <item x="1367"/>
        <item x="6435"/>
        <item x="1183"/>
        <item x="3990"/>
        <item x="86"/>
        <item x="1315"/>
        <item x="4810"/>
        <item x="4138"/>
        <item x="6155"/>
        <item x="1979"/>
        <item x="1578"/>
        <item x="876"/>
        <item x="2550"/>
        <item x="1700"/>
        <item x="520"/>
        <item x="359"/>
        <item x="5758"/>
        <item x="6127"/>
        <item x="240"/>
        <item x="5333"/>
        <item x="6360"/>
        <item x="2467"/>
        <item x="2738"/>
        <item x="3932"/>
        <item x="5231"/>
        <item x="701"/>
        <item x="291"/>
        <item x="2501"/>
        <item x="5595"/>
        <item x="837"/>
        <item x="3014"/>
        <item x="5947"/>
        <item x="112"/>
        <item x="3048"/>
        <item x="3659"/>
        <item x="3500"/>
        <item x="5919"/>
        <item x="6642"/>
        <item x="1761"/>
        <item x="3771"/>
        <item x="5086"/>
        <item x="3991"/>
        <item x="4468"/>
        <item x="2025"/>
        <item x="2191"/>
        <item x="573"/>
        <item x="6753"/>
        <item x="5946"/>
        <item x="1188"/>
        <item x="2011"/>
        <item x="5167"/>
        <item x="1011"/>
        <item x="5306"/>
        <item x="822"/>
        <item x="2763"/>
        <item x="6539"/>
        <item x="5684"/>
        <item x="2092"/>
        <item x="3822"/>
        <item x="6382"/>
        <item x="5888"/>
        <item x="4897"/>
        <item x="5147"/>
        <item x="109"/>
        <item x="373"/>
        <item x="4297"/>
        <item x="3093"/>
        <item x="6030"/>
        <item x="3365"/>
        <item x="894"/>
        <item x="5588"/>
        <item x="4453"/>
        <item x="2775"/>
        <item x="12"/>
        <item x="914"/>
        <item x="4850"/>
        <item x="5742"/>
        <item x="3956"/>
        <item x="6566"/>
        <item x="3114"/>
        <item x="5565"/>
        <item x="4822"/>
        <item x="3410"/>
        <item x="3814"/>
        <item x="4969"/>
        <item x="2005"/>
        <item x="2085"/>
        <item x="4087"/>
        <item x="3133"/>
        <item x="2740"/>
        <item x="2142"/>
        <item x="1725"/>
        <item x="2321"/>
        <item x="6432"/>
        <item x="5884"/>
        <item x="2603"/>
        <item x="4961"/>
        <item x="2848"/>
        <item x="5474"/>
        <item x="2690"/>
        <item x="1119"/>
        <item x="622"/>
        <item x="645"/>
        <item x="2543"/>
        <item x="208"/>
        <item x="5840"/>
        <item x="939"/>
        <item x="2902"/>
        <item x="3072"/>
        <item x="3314"/>
        <item x="2701"/>
        <item x="2222"/>
        <item x="4553"/>
        <item x="3987"/>
        <item x="666"/>
        <item x="3460"/>
        <item x="3199"/>
        <item x="1824"/>
        <item x="492"/>
        <item x="5879"/>
        <item x="5926"/>
        <item x="4581"/>
        <item x="5930"/>
        <item x="6764"/>
        <item x="2054"/>
        <item x="2462"/>
        <item x="2326"/>
        <item x="5060"/>
        <item x="5186"/>
        <item x="2828"/>
        <item x="727"/>
        <item x="3464"/>
        <item x="6179"/>
        <item x="6113"/>
        <item x="4169"/>
        <item x="4876"/>
        <item x="1677"/>
        <item x="4557"/>
        <item x="6117"/>
        <item x="1514"/>
        <item x="657"/>
        <item x="2809"/>
        <item x="6848"/>
        <item x="5390"/>
        <item x="2563"/>
        <item x="2661"/>
        <item x="6144"/>
        <item x="6313"/>
        <item x="4060"/>
        <item x="4884"/>
        <item x="6708"/>
        <item x="2806"/>
        <item x="6278"/>
        <item x="4740"/>
        <item x="799"/>
        <item x="4117"/>
        <item x="3245"/>
        <item x="5860"/>
        <item x="523"/>
        <item x="613"/>
        <item x="867"/>
        <item x="612"/>
        <item x="189"/>
        <item x="6027"/>
        <item x="4611"/>
        <item x="4439"/>
        <item x="5446"/>
        <item x="4889"/>
        <item x="4570"/>
        <item x="3773"/>
        <item x="3305"/>
        <item x="1257"/>
        <item x="6002"/>
        <item x="6392"/>
        <item x="4275"/>
        <item x="6158"/>
        <item x="1719"/>
        <item x="5286"/>
        <item x="6201"/>
        <item x="6053"/>
        <item x="6830"/>
        <item x="3232"/>
        <item x="4320"/>
        <item x="4269"/>
        <item x="3668"/>
        <item x="6228"/>
        <item x="96"/>
        <item x="615"/>
        <item x="4188"/>
        <item x="6021"/>
        <item x="4240"/>
        <item x="6180"/>
        <item x="6161"/>
        <item x="3318"/>
        <item x="4476"/>
        <item x="6437"/>
        <item x="5507"/>
        <item x="6300"/>
        <item x="5278"/>
        <item x="187"/>
        <item x="3501"/>
        <item x="5887"/>
        <item x="6319"/>
        <item x="5746"/>
        <item x="3138"/>
        <item x="2831"/>
        <item x="4574"/>
        <item x="4953"/>
        <item x="626"/>
        <item x="487"/>
        <item x="3631"/>
        <item x="4676"/>
        <item x="3731"/>
        <item x="6665"/>
        <item x="2323"/>
        <item x="3740"/>
        <item x="4052"/>
        <item x="3887"/>
        <item x="2102"/>
        <item x="6396"/>
        <item x="6508"/>
        <item x="5519"/>
        <item x="653"/>
        <item x="5016"/>
        <item x="1671"/>
        <item x="1988"/>
        <item x="4334"/>
        <item x="329"/>
        <item x="3145"/>
        <item x="6275"/>
        <item x="5243"/>
        <item x="378"/>
        <item x="4992"/>
        <item x="2647"/>
        <item x="4629"/>
        <item x="4178"/>
        <item x="183"/>
        <item x="1417"/>
        <item x="6779"/>
        <item x="4510"/>
        <item x="1940"/>
        <item x="6012"/>
        <item x="3785"/>
        <item x="1876"/>
        <item x="852"/>
        <item x="4277"/>
        <item x="3823"/>
        <item x="4011"/>
        <item x="5876"/>
        <item x="633"/>
        <item x="2723"/>
        <item x="3385"/>
        <item x="6551"/>
        <item x="2123"/>
        <item x="3159"/>
        <item x="152"/>
        <item x="6808"/>
        <item x="902"/>
        <item x="2540"/>
        <item x="5698"/>
        <item x="3517"/>
        <item x="1734"/>
        <item x="2985"/>
        <item x="4781"/>
        <item x="2754"/>
        <item x="4348"/>
        <item x="2970"/>
        <item x="5671"/>
        <item x="6187"/>
        <item x="4310"/>
        <item x="3429"/>
        <item x="4756"/>
        <item x="5175"/>
        <item x="2807"/>
        <item x="2949"/>
        <item x="6745"/>
        <item x="3907"/>
        <item x="2622"/>
        <item x="3902"/>
        <item x="2404"/>
        <item x="1466"/>
        <item x="3885"/>
        <item x="1857"/>
        <item x="533"/>
        <item x="4303"/>
        <item x="1660"/>
        <item x="4328"/>
        <item x="4497"/>
        <item x="5123"/>
        <item x="6428"/>
        <item x="1184"/>
        <item x="4140"/>
        <item x="2212"/>
        <item x="1256"/>
        <item x="4075"/>
        <item x="448"/>
        <item x="5067"/>
        <item x="4121"/>
        <item x="6097"/>
        <item x="6500"/>
        <item x="6666"/>
        <item x="5654"/>
        <item x="6261"/>
        <item x="570"/>
        <item x="3121"/>
        <item x="2940"/>
        <item x="2721"/>
        <item x="6085"/>
        <item x="258"/>
        <item x="3509"/>
        <item x="2586"/>
        <item x="1594"/>
        <item x="4110"/>
        <item x="6023"/>
        <item x="2073"/>
        <item x="2980"/>
        <item x="2778"/>
        <item x="1503"/>
        <item x="6644"/>
        <item x="2047"/>
        <item x="2916"/>
        <item x="4312"/>
        <item x="6083"/>
        <item x="5582"/>
        <item x="5380"/>
        <item x="865"/>
        <item x="2565"/>
        <item x="4167"/>
        <item x="4946"/>
        <item x="3910"/>
        <item x="143"/>
        <item x="958"/>
        <item x="3397"/>
        <item x="6928"/>
        <item x="1404"/>
        <item x="596"/>
        <item x="410"/>
        <item x="5907"/>
        <item x="3242"/>
        <item x="322"/>
        <item x="271"/>
        <item x="5691"/>
        <item x="5454"/>
        <item x="4836"/>
        <item x="6415"/>
        <item x="5573"/>
        <item x="5734"/>
        <item x="4136"/>
        <item x="4053"/>
        <item x="6363"/>
        <item x="6671"/>
        <item x="4371"/>
        <item x="2851"/>
        <item x="2450"/>
        <item x="3259"/>
        <item x="5366"/>
        <item x="4795"/>
        <item x="3640"/>
        <item x="4627"/>
        <item x="3566"/>
        <item x="6025"/>
        <item x="1008"/>
        <item x="2468"/>
        <item x="337"/>
        <item x="4049"/>
        <item x="3791"/>
        <item x="6423"/>
        <item x="3845"/>
        <item x="3013"/>
        <item x="2152"/>
        <item x="2087"/>
        <item x="4258"/>
        <item x="5587"/>
        <item x="3674"/>
        <item x="3967"/>
        <item x="5027"/>
        <item x="1389"/>
        <item x="3463"/>
        <item x="709"/>
        <item x="2189"/>
        <item x="3975"/>
        <item x="5843"/>
        <item x="2982"/>
        <item x="5111"/>
        <item x="6507"/>
        <item x="871"/>
        <item x="6754"/>
        <item x="2226"/>
        <item x="3552"/>
        <item x="4951"/>
        <item x="3861"/>
        <item x="5381"/>
        <item x="5326"/>
        <item x="4384"/>
        <item x="1599"/>
        <item x="5491"/>
        <item x="2352"/>
        <item x="2319"/>
        <item x="115"/>
        <item x="6633"/>
        <item x="2330"/>
        <item x="1081"/>
        <item x="707"/>
        <item x="4507"/>
        <item x="451"/>
        <item x="4565"/>
        <item x="6426"/>
        <item x="4699"/>
        <item x="311"/>
        <item x="6367"/>
        <item x="601"/>
        <item x="6682"/>
        <item x="540"/>
        <item x="1109"/>
        <item x="913"/>
        <item x="4376"/>
        <item x="4638"/>
        <item x="2174"/>
        <item x="961"/>
        <item x="6832"/>
        <item x="1697"/>
        <item x="6783"/>
        <item x="3878"/>
        <item x="0"/>
        <item x="4930"/>
        <item x="1069"/>
        <item x="2516"/>
        <item x="6924"/>
        <item x="6690"/>
        <item x="4343"/>
        <item x="2186"/>
        <item x="795"/>
        <item x="5791"/>
        <item x="2508"/>
        <item x="4979"/>
        <item x="309"/>
        <item x="4542"/>
        <item x="5921"/>
        <item x="6376"/>
        <item x="4736"/>
        <item x="2378"/>
        <item x="3270"/>
        <item x="1203"/>
        <item x="1244"/>
        <item x="2646"/>
        <item x="6440"/>
        <item x="607"/>
        <item x="3928"/>
        <item x="6864"/>
        <item x="5775"/>
        <item x="2341"/>
        <item x="3474"/>
        <item x="3217"/>
        <item x="3858"/>
        <item x="2585"/>
        <item x="3532"/>
        <item x="5535"/>
        <item x="3186"/>
        <item x="3334"/>
        <item x="3786"/>
        <item x="5310"/>
        <item x="5180"/>
        <item x="2710"/>
        <item x="4424"/>
        <item x="233"/>
        <item x="5609"/>
        <item x="6538"/>
        <item x="11"/>
        <item x="4975"/>
        <item x="203"/>
        <item x="4787"/>
        <item x="4202"/>
        <item x="5649"/>
        <item x="5910"/>
        <item x="6678"/>
        <item x="1688"/>
        <item x="385"/>
        <item x="435"/>
        <item x="3761"/>
        <item x="129"/>
        <item x="6074"/>
        <item x="1624"/>
        <item x="6293"/>
        <item x="399"/>
        <item x="6516"/>
        <item x="3028"/>
        <item x="6314"/>
        <item x="1776"/>
        <item x="4971"/>
        <item x="1218"/>
        <item x="6010"/>
        <item x="788"/>
        <item x="2116"/>
        <item x="2216"/>
        <item x="1299"/>
        <item x="4290"/>
        <item x="3466"/>
        <item x="5762"/>
        <item x="1626"/>
        <item x="1255"/>
        <item x="4606"/>
        <item x="5262"/>
        <item x="4344"/>
        <item x="3722"/>
        <item x="515"/>
        <item x="1810"/>
        <item x="6099"/>
        <item x="3274"/>
        <item x="4716"/>
        <item x="2347"/>
        <item x="178"/>
        <item x="928"/>
        <item x="2605"/>
        <item x="6550"/>
        <item x="592"/>
        <item x="345"/>
        <item x="4789"/>
        <item x="5368"/>
        <item x="2882"/>
        <item x="3656"/>
        <item x="1686"/>
        <item x="6232"/>
        <item x="3741"/>
        <item x="4915"/>
        <item x="1121"/>
        <item x="127"/>
        <item x="746"/>
        <item x="4441"/>
        <item x="5764"/>
        <item x="5009"/>
        <item x="2046"/>
        <item x="4597"/>
        <item x="4530"/>
        <item x="176"/>
        <item x="599"/>
        <item x="320"/>
        <item x="5294"/>
        <item x="5992"/>
        <item x="3535"/>
        <item x="4554"/>
        <item x="1614"/>
        <item x="3078"/>
        <item x="715"/>
        <item x="695"/>
        <item x="2941"/>
        <item x="819"/>
        <item x="1413"/>
        <item x="2179"/>
        <item x="5740"/>
        <item x="1632"/>
        <item x="6084"/>
        <item x="3589"/>
        <item x="6803"/>
        <item x="4610"/>
        <item x="5714"/>
        <item x="6719"/>
        <item x="1664"/>
        <item x="6559"/>
        <item x="5081"/>
        <item x="2945"/>
        <item x="1003"/>
        <item x="582"/>
        <item x="1715"/>
        <item x="3652"/>
        <item x="5583"/>
        <item x="5449"/>
        <item x="6892"/>
        <item x="4720"/>
        <item x="382"/>
        <item x="5555"/>
        <item x="3418"/>
        <item x="480"/>
        <item x="4026"/>
        <item x="610"/>
        <item x="3749"/>
        <item x="2008"/>
        <item x="5164"/>
        <item x="6086"/>
        <item x="6199"/>
        <item x="5794"/>
        <item x="714"/>
        <item x="1105"/>
        <item x="1694"/>
        <item x="3482"/>
        <item x="6548"/>
        <item x="6786"/>
        <item x="1516"/>
        <item x="6726"/>
        <item x="366"/>
        <item x="1903"/>
        <item x="3485"/>
        <item x="4407"/>
        <item x="680"/>
        <item x="5735"/>
        <item x="4224"/>
        <item x="1601"/>
        <item x="249"/>
        <item x="3363"/>
        <item x="6004"/>
        <item x="4934"/>
        <item x="5271"/>
        <item x="5195"/>
        <item x="906"/>
        <item x="5525"/>
        <item x="6064"/>
        <item x="334"/>
        <item x="2716"/>
        <item x="3809"/>
        <item x="408"/>
        <item x="1420"/>
        <item x="1219"/>
        <item x="6910"/>
        <item x="4429"/>
        <item x="1759"/>
        <item x="5760"/>
        <item x="1303"/>
        <item x="6470"/>
        <item x="6861"/>
        <item x="5178"/>
        <item x="5705"/>
        <item x="3702"/>
        <item x="1287"/>
        <item x="6243"/>
        <item x="3023"/>
        <item x="3815"/>
        <item x="5291"/>
        <item x="5645"/>
        <item x="5189"/>
        <item x="4266"/>
        <item x="751"/>
        <item x="4920"/>
        <item x="6571"/>
        <item x="6238"/>
        <item x="5494"/>
        <item x="983"/>
        <item x="5498"/>
        <item x="1896"/>
        <item x="1655"/>
        <item x="421"/>
        <item x="3846"/>
        <item x="1062"/>
        <item x="672"/>
        <item x="1458"/>
        <item x="386"/>
        <item x="6649"/>
        <item x="6151"/>
        <item x="1424"/>
        <item x="6860"/>
        <item x="1598"/>
        <item x="2568"/>
        <item x="1399"/>
        <item x="2668"/>
        <item x="4651"/>
        <item x="6560"/>
        <item x="3076"/>
        <item x="796"/>
        <item x="6484"/>
        <item x="69"/>
        <item x="6372"/>
        <item x="2812"/>
        <item x="1717"/>
        <item x="2858"/>
        <item x="106"/>
        <item x="3748"/>
        <item x="6324"/>
        <item x="6929"/>
        <item x="1375"/>
        <item x="4689"/>
        <item x="2385"/>
        <item x="4192"/>
        <item x="4726"/>
        <item x="6390"/>
        <item x="419"/>
        <item x="4797"/>
        <item x="452"/>
        <item x="879"/>
        <item x="3387"/>
        <item x="2164"/>
        <item x="1181"/>
        <item x="5361"/>
        <item x="424"/>
        <item x="3109"/>
        <item x="5136"/>
        <item x="2029"/>
        <item x="2425"/>
        <item x="482"/>
        <item x="1630"/>
        <item x="2162"/>
        <item x="456"/>
        <item x="1720"/>
        <item x="6408"/>
        <item x="1042"/>
        <item x="760"/>
        <item x="1696"/>
        <item x="6090"/>
        <item x="3108"/>
        <item x="2035"/>
        <item x="6206"/>
        <item x="1782"/>
        <item x="84"/>
        <item x="6384"/>
        <item x="4548"/>
        <item x="2084"/>
        <item x="5938"/>
        <item x="1590"/>
        <item x="3025"/>
        <item x="78"/>
        <item x="2131"/>
        <item x="782"/>
        <item x="748"/>
        <item x="5321"/>
        <item x="5305"/>
        <item x="3386"/>
        <item x="5371"/>
        <item x="4656"/>
        <item x="1282"/>
        <item x="6809"/>
        <item x="6351"/>
        <item x="6869"/>
        <item x="4351"/>
        <item x="6001"/>
        <item x="780"/>
        <item x="6329"/>
        <item x="6447"/>
        <item x="5250"/>
        <item x="1252"/>
        <item x="423"/>
        <item x="66"/>
        <item x="2230"/>
        <item x="3381"/>
        <item x="1549"/>
        <item x="5627"/>
        <item x="2642"/>
        <item x="6562"/>
        <item x="6224"/>
        <item x="1263"/>
        <item x="6215"/>
        <item x="5298"/>
        <item x="2630"/>
        <item x="2838"/>
        <item x="3415"/>
        <item x="5599"/>
        <item x="4664"/>
        <item x="6658"/>
        <item x="5413"/>
        <item x="4503"/>
        <item x="6412"/>
        <item x="2847"/>
        <item x="4246"/>
        <item x="3204"/>
        <item x="1926"/>
        <item x="5198"/>
        <item x="5531"/>
        <item x="1658"/>
        <item x="455"/>
        <item x="6939"/>
        <item x="3286"/>
        <item x="1823"/>
        <item x="2355"/>
        <item x="5387"/>
        <item x="6506"/>
        <item x="4064"/>
        <item x="5759"/>
        <item x="2523"/>
        <item x="1971"/>
        <item x="6130"/>
        <item x="4852"/>
        <item x="912"/>
        <item x="5774"/>
        <item x="6685"/>
        <item x="2536"/>
        <item x="1176"/>
        <item x="639"/>
        <item x="5818"/>
        <item x="2618"/>
        <item x="3756"/>
        <item x="6923"/>
        <item x="4298"/>
        <item x="5249"/>
        <item x="1946"/>
        <item x="1890"/>
        <item x="2225"/>
        <item x="3531"/>
        <item x="6799"/>
        <item x="2674"/>
        <item x="6920"/>
        <item x="5462"/>
        <item x="6286"/>
        <item x="5010"/>
        <item x="6362"/>
        <item x="1317"/>
        <item x="5402"/>
        <item x="1987"/>
        <item x="778"/>
        <item x="2357"/>
        <item x="771"/>
        <item x="1791"/>
        <item x="6132"/>
        <item x="6876"/>
        <item x="730"/>
        <item x="1472"/>
        <item x="116"/>
        <item x="1172"/>
        <item x="5125"/>
        <item x="1071"/>
        <item x="30"/>
        <item x="4890"/>
        <item x="6399"/>
        <item x="6936"/>
        <item x="2019"/>
        <item x="2780"/>
        <item x="2503"/>
        <item x="6318"/>
        <item x="4182"/>
        <item x="5028"/>
        <item x="752"/>
        <item x="5606"/>
        <item x="5989"/>
        <item x="4783"/>
        <item x="5088"/>
        <item x="5307"/>
        <item x="3194"/>
        <item x="5038"/>
        <item x="6572"/>
        <item x="2196"/>
        <item x="4862"/>
        <item x="623"/>
        <item x="6771"/>
        <item x="313"/>
        <item x="1292"/>
        <item x="3575"/>
        <item x="5168"/>
        <item x="6790"/>
        <item x="2688"/>
        <item x="543"/>
        <item x="4751"/>
        <item x="205"/>
        <item x="2088"/>
        <item x="2155"/>
        <item x="2136"/>
        <item x="1756"/>
        <item x="1474"/>
        <item x="6335"/>
        <item x="5722"/>
        <item x="3468"/>
        <item x="569"/>
        <item x="2445"/>
        <item x="5089"/>
        <item x="2781"/>
        <item x="1339"/>
        <item x="372"/>
        <item x="6190"/>
        <item x="620"/>
        <item x="4347"/>
        <item x="921"/>
        <item x="4770"/>
        <item x="4659"/>
        <item x="1206"/>
        <item x="6088"/>
        <item x="1892"/>
        <item x="1891"/>
        <item x="1161"/>
        <item x="2221"/>
        <item x="3511"/>
        <item x="3937"/>
        <item x="2954"/>
        <item x="2214"/>
        <item x="1949"/>
        <item x="121"/>
        <item x="3654"/>
        <item x="2077"/>
        <item x="2711"/>
        <item x="5509"/>
        <item x="5875"/>
        <item x="3253"/>
        <item x="6342"/>
        <item x="1766"/>
        <item x="169"/>
        <item x="422"/>
        <item x="3905"/>
        <item x="3185"/>
        <item x="3289"/>
        <item x="259"/>
        <item x="3125"/>
        <item x="186"/>
        <item x="4434"/>
        <item x="6"/>
        <item x="119"/>
        <item x="526"/>
        <item x="3847"/>
        <item x="5148"/>
        <item x="5668"/>
        <item x="2676"/>
        <item x="6655"/>
        <item x="4644"/>
        <item x="4369"/>
        <item x="5375"/>
        <item x="3246"/>
        <item x="2369"/>
        <item x="2234"/>
        <item x="5385"/>
        <item x="6234"/>
        <item x="6537"/>
        <item x="4634"/>
        <item x="5317"/>
        <item x="247"/>
        <item x="4137"/>
        <item x="5820"/>
        <item x="1819"/>
        <item x="1340"/>
        <item x="4128"/>
        <item x="6075"/>
        <item x="5435"/>
        <item x="2774"/>
        <item x="6850"/>
        <item x="6834"/>
        <item x="1691"/>
        <item x="4710"/>
        <item x="3897"/>
        <item x="5874"/>
        <item x="2415"/>
        <item x="4455"/>
        <item x="1843"/>
        <item x="4047"/>
        <item x="5829"/>
        <item x="5476"/>
        <item x="4493"/>
        <item x="1491"/>
        <item x="5266"/>
        <item x="2274"/>
        <item x="4096"/>
        <item x="5456"/>
        <item x="5241"/>
        <item x="280"/>
        <item x="5968"/>
        <item x="846"/>
        <item x="4039"/>
        <item x="6317"/>
        <item x="882"/>
        <item x="674"/>
        <item x="5161"/>
        <item x="6552"/>
        <item x="3341"/>
        <item x="3189"/>
        <item x="1964"/>
        <item x="5594"/>
        <item x="1309"/>
        <item x="6870"/>
        <item x="3408"/>
        <item x="890"/>
        <item x="2013"/>
        <item x="3933"/>
        <item x="3447"/>
        <item x="3685"/>
        <item x="4681"/>
        <item x="4099"/>
        <item x="1724"/>
        <item x="959"/>
        <item x="6927"/>
        <item x="3085"/>
        <item x="4704"/>
        <item x="6042"/>
        <item x="2729"/>
        <item x="2082"/>
        <item x="2532"/>
        <item x="5969"/>
        <item x="4282"/>
        <item x="3126"/>
        <item x="2589"/>
        <item x="2400"/>
        <item x="4941"/>
        <item x="228"/>
        <item x="3101"/>
        <item x="716"/>
        <item x="4652"/>
        <item x="1651"/>
        <item x="2021"/>
        <item x="1141"/>
        <item x="2273"/>
        <item x="2512"/>
        <item x="5610"/>
        <item x="2125"/>
        <item x="745"/>
        <item x="1135"/>
        <item x="812"/>
        <item x="2845"/>
        <item x="82"/>
        <item x="4958"/>
        <item x="2544"/>
        <item x="190"/>
        <item x="5370"/>
        <item x="4406"/>
        <item x="61"/>
        <item x="3616"/>
        <item x="5801"/>
        <item x="1318"/>
        <item x="2160"/>
        <item x="4735"/>
        <item x="1038"/>
        <item x="4426"/>
        <item x="2251"/>
        <item x="3059"/>
        <item x="4204"/>
        <item x="3379"/>
        <item x="3955"/>
        <item x="2454"/>
        <item x="5302"/>
        <item x="6223"/>
        <item x="5600"/>
        <item x="328"/>
        <item x="156"/>
        <item x="5076"/>
        <item x="4928"/>
        <item x="4249"/>
        <item x="1657"/>
        <item x="2055"/>
        <item x="6741"/>
        <item x="1972"/>
        <item x="6333"/>
        <item x="3829"/>
        <item x="4614"/>
        <item x="963"/>
        <item x="4143"/>
        <item x="2644"/>
        <item x="81"/>
        <item x="1596"/>
        <item x="1270"/>
        <item x="3372"/>
        <item x="199"/>
        <item x="4262"/>
        <item x="6056"/>
        <item x="2223"/>
        <item x="1189"/>
        <item x="966"/>
        <item x="5118"/>
        <item x="1039"/>
        <item x="1041"/>
        <item x="6203"/>
        <item x="6212"/>
        <item x="5066"/>
        <item x="944"/>
        <item x="2822"/>
        <item x="4603"/>
        <item x="5213"/>
        <item x="754"/>
        <item x="2709"/>
        <item x="4147"/>
        <item x="5856"/>
        <item x="5622"/>
        <item x="6094"/>
        <item x="5260"/>
        <item x="6049"/>
        <item x="4544"/>
        <item x="188"/>
        <item x="4235"/>
        <item x="3696"/>
        <item x="5981"/>
        <item x="4816"/>
        <item x="1963"/>
        <item x="1588"/>
        <item x="5885"/>
        <item x="4233"/>
        <item x="5521"/>
        <item x="2798"/>
        <item x="1836"/>
        <item x="236"/>
        <item x="5426"/>
        <item x="1794"/>
        <item x="3327"/>
        <item x="4952"/>
        <item x="5690"/>
        <item x="6133"/>
        <item x="3770"/>
        <item x="4226"/>
        <item x="1886"/>
        <item x="5185"/>
        <item x="880"/>
        <item x="2805"/>
        <item x="72"/>
        <item x="2492"/>
        <item x="5113"/>
        <item x="2473"/>
        <item x="3298"/>
        <item x="5386"/>
        <item x="6763"/>
        <item x="3665"/>
        <item x="3398"/>
        <item x="2012"/>
        <item x="5469"/>
        <item x="1395"/>
        <item x="1185"/>
        <item x="2894"/>
        <item x="3612"/>
        <item x="71"/>
        <item x="1024"/>
        <item x="4895"/>
        <item x="5810"/>
        <item x="5347"/>
        <item x="5040"/>
        <item x="3857"/>
        <item x="2359"/>
        <item x="6599"/>
        <item x="5518"/>
        <item x="3590"/>
        <item x="1092"/>
        <item x="4113"/>
        <item x="629"/>
        <item x="2397"/>
        <item x="51"/>
        <item x="1829"/>
        <item x="1980"/>
        <item x="3021"/>
        <item x="5051"/>
        <item x="2322"/>
        <item x="2062"/>
        <item x="5483"/>
        <item x="1898"/>
        <item x="293"/>
        <item x="922"/>
        <item x="808"/>
        <item x="3444"/>
        <item x="3620"/>
        <item x="1075"/>
        <item x="6547"/>
        <item x="20"/>
        <item x="128"/>
        <item x="499"/>
        <item x="2719"/>
        <item x="5543"/>
        <item x="3497"/>
        <item x="1052"/>
        <item x="5586"/>
        <item x="2272"/>
        <item x="3263"/>
        <item x="1053"/>
        <item x="122"/>
        <item x="4653"/>
        <item x="4450"/>
        <item x="1384"/>
        <item x="4055"/>
        <item x="4010"/>
        <item x="4645"/>
        <item x="5983"/>
        <item x="6912"/>
        <item x="5516"/>
        <item x="1515"/>
        <item x="5418"/>
        <item x="3527"/>
        <item x="676"/>
        <item x="4620"/>
        <item x="3338"/>
        <item x="892"/>
        <item x="964"/>
        <item x="1830"/>
        <item x="6436"/>
        <item x="1484"/>
        <item x="2456"/>
        <item x="1604"/>
        <item x="1508"/>
        <item x="5235"/>
        <item x="1666"/>
        <item x="3489"/>
        <item x="2772"/>
        <item x="3019"/>
        <item x="2877"/>
        <item x="298"/>
        <item x="6620"/>
        <item x="5620"/>
        <item x="5173"/>
        <item x="3923"/>
        <item x="643"/>
        <item x="4545"/>
        <item x="473"/>
        <item x="2396"/>
        <item x="2248"/>
        <item x="6348"/>
        <item x="1159"/>
        <item x="521"/>
        <item x="5999"/>
        <item x="6747"/>
        <item x="2639"/>
        <item x="2977"/>
        <item x="2036"/>
        <item x="3169"/>
        <item x="6373"/>
        <item x="5551"/>
        <item x="4139"/>
        <item x="36"/>
        <item t="default"/>
      </items>
    </pivotField>
    <pivotField numFmtId="164" showAll="0"/>
    <pivotField showAll="0"/>
    <pivotField axis="axisRow" showAll="0">
      <items count="13">
        <item x="0"/>
        <item x="1"/>
        <item x="2"/>
        <item x="3"/>
        <item x="4"/>
        <item x="5"/>
        <item x="6"/>
        <item x="7"/>
        <item x="8"/>
        <item x="9"/>
        <item x="10"/>
        <item x="11"/>
        <item t="default"/>
      </items>
    </pivotField>
    <pivotField showAll="0"/>
    <pivotField showAll="0"/>
    <pivotField showAll="0">
      <items count="3">
        <item x="0"/>
        <item x="1"/>
        <item t="default"/>
      </items>
    </pivotField>
    <pivotField showAll="0">
      <items count="6">
        <item x="3"/>
        <item x="4"/>
        <item x="0"/>
        <item x="2"/>
        <item x="1"/>
        <item t="default"/>
      </items>
    </pivotField>
    <pivotField showAll="0">
      <items count="4">
        <item x="2"/>
        <item x="1"/>
        <item x="0"/>
        <item t="default"/>
      </items>
    </pivotField>
    <pivotField numFmtId="165" showAll="0"/>
  </pivotFields>
  <rowFields count="1">
    <field x="5"/>
  </rowFields>
  <rowItems count="13">
    <i>
      <x/>
    </i>
    <i>
      <x v="1"/>
    </i>
    <i>
      <x v="2"/>
    </i>
    <i>
      <x v="3"/>
    </i>
    <i>
      <x v="4"/>
    </i>
    <i>
      <x v="5"/>
    </i>
    <i>
      <x v="6"/>
    </i>
    <i>
      <x v="7"/>
    </i>
    <i>
      <x v="8"/>
    </i>
    <i>
      <x v="9"/>
    </i>
    <i>
      <x v="10"/>
    </i>
    <i>
      <x v="11"/>
    </i>
    <i t="grand">
      <x/>
    </i>
  </rowItems>
  <colItems count="1">
    <i/>
  </colItems>
  <dataFields count="1">
    <dataField name="Total Cost" fld="2" baseField="0" baseItem="0" numFmtId="165"/>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CAAA38-19B5-4215-B873-15C6C703A1B8}" name="TOTAL CO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items count="5">
        <item x="1"/>
        <item x="2"/>
        <item x="0"/>
        <item x="3"/>
        <item t="default"/>
      </items>
    </pivotField>
    <pivotField dataField="1" numFmtId="165" showAll="0"/>
    <pivotField numFmtId="164" showAll="0"/>
    <pivotField showAll="0"/>
    <pivotField showAll="0"/>
    <pivotField showAll="0"/>
    <pivotField showAll="0"/>
    <pivotField showAll="0">
      <items count="3">
        <item x="0"/>
        <item x="1"/>
        <item t="default"/>
      </items>
    </pivotField>
    <pivotField showAll="0">
      <items count="6">
        <item x="3"/>
        <item x="4"/>
        <item x="0"/>
        <item x="2"/>
        <item x="1"/>
        <item t="default"/>
      </items>
    </pivotField>
    <pivotField showAll="0">
      <items count="4">
        <item x="2"/>
        <item x="1"/>
        <item x="0"/>
        <item t="default"/>
      </items>
    </pivotField>
    <pivotField numFmtId="165" showAll="0"/>
  </pivotFields>
  <rowItems count="1">
    <i/>
  </rowItems>
  <colItems count="1">
    <i/>
  </colItems>
  <dataFields count="1">
    <dataField name="TOTAL COST" fld="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Type" xr10:uid="{F5F1DCE5-A27B-47AB-A8D6-1CB842BD9CB6}" sourceName="Treatment_Type">
  <pivotTables>
    <pivotTable tabId="9" name="PivotTable5"/>
    <pivotTable tabId="9" name="PivotTable10"/>
    <pivotTable tabId="9" name="PivotTable6"/>
    <pivotTable tabId="9" name="PivotTable7"/>
    <pivotTable tabId="9" name="PivotTable8"/>
    <pivotTable tabId="9" name="PivotTable9"/>
    <pivotTable tabId="9" name="TOTAL COST"/>
    <pivotTable tabId="9" name="TOTAL INSURANCE AMOUNT"/>
    <pivotTable tabId="9" name="TOTAL NO TRANSACTION"/>
    <pivotTable tabId="9" name="TOTAL PATIENT"/>
  </pivotTables>
  <data>
    <tabular pivotCacheId="98602378">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A4C7D6D-1C5C-4D9A-A6D9-6F135CE26DB5}" sourceName="Gender">
  <pivotTables>
    <pivotTable tabId="9" name="PivotTable5"/>
    <pivotTable tabId="9" name="PivotTable10"/>
    <pivotTable tabId="9" name="PivotTable6"/>
    <pivotTable tabId="9" name="PivotTable7"/>
    <pivotTable tabId="9" name="PivotTable8"/>
    <pivotTable tabId="9" name="PivotTable9"/>
    <pivotTable tabId="9" name="TOTAL COST"/>
    <pivotTable tabId="9" name="TOTAL INSURANCE AMOUNT"/>
    <pivotTable tabId="9" name="TOTAL NO TRANSACTION"/>
    <pivotTable tabId="9" name="TOTAL PATIENT"/>
  </pivotTables>
  <data>
    <tabular pivotCacheId="9860237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4DFD53F0-FE0B-4527-A492-BF742C17EC4D}" sourceName="Location">
  <pivotTables>
    <pivotTable tabId="9" name="PivotTable5"/>
    <pivotTable tabId="9" name="PivotTable10"/>
    <pivotTable tabId="9" name="PivotTable6"/>
    <pivotTable tabId="9" name="PivotTable7"/>
    <pivotTable tabId="9" name="PivotTable8"/>
    <pivotTable tabId="9" name="PivotTable9"/>
    <pivotTable tabId="9" name="TOTAL COST"/>
    <pivotTable tabId="9" name="TOTAL INSURANCE AMOUNT"/>
    <pivotTable tabId="9" name="TOTAL NO TRANSACTION"/>
    <pivotTable tabId="9" name="TOTAL PATIENT"/>
  </pivotTables>
  <data>
    <tabular pivotCacheId="98602378">
      <items count="5">
        <i x="3" s="1"/>
        <i x="4"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 xr10:uid="{2007D127-394A-4151-9184-164033FA670E}" sourceName="Insurance_Type">
  <pivotTables>
    <pivotTable tabId="9" name="PivotTable5"/>
    <pivotTable tabId="9" name="PivotTable10"/>
    <pivotTable tabId="9" name="PivotTable6"/>
    <pivotTable tabId="9" name="PivotTable7"/>
    <pivotTable tabId="9" name="PivotTable8"/>
    <pivotTable tabId="9" name="PivotTable9"/>
    <pivotTable tabId="9" name="TOTAL COST"/>
    <pivotTable tabId="9" name="TOTAL INSURANCE AMOUNT"/>
    <pivotTable tabId="9" name="TOTAL NO TRANSACTION"/>
    <pivotTable tabId="9" name="TOTAL PATIENT"/>
  </pivotTables>
  <data>
    <tabular pivotCacheId="9860237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eatment_Type" xr10:uid="{C9C21673-D9FF-450E-8A8E-F97F10C8A7A9}" cache="Slicer_Treatment_Type" caption="Treatment_Type" rowHeight="234950"/>
  <slicer name="Gender" xr10:uid="{6D6298F4-FE3B-47D2-B504-E138BFB2E226}" cache="Slicer_Gender" caption="Gender" rowHeight="234950"/>
  <slicer name="Location" xr10:uid="{C8B0CF77-8AD2-4FAC-941F-F7030CC1627F}" cache="Slicer_Location" caption="Location" rowHeight="234950"/>
  <slicer name="Insurance_Type" xr10:uid="{B43AC08B-F4EB-4563-B312-B0231C082B08}" cache="Slicer_Insurance_Type" caption="Insurance_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465998-68C0-48A1-886B-18E93E3B8D75}" name="Transact_data" displayName="Transact_data" ref="A1:D7001" totalsRowShown="0" headerRowDxfId="25" headerRowBorderDxfId="24" tableBorderDxfId="23">
  <autoFilter ref="A1:D7001" xr:uid="{CA465998-68C0-48A1-886B-18E93E3B8D75}"/>
  <tableColumns count="4">
    <tableColumn id="1" xr3:uid="{FCF97A36-42E6-4CA8-B883-D87C9E762A17}" name="Patient_ID"/>
    <tableColumn id="2" xr3:uid="{3A3446AC-189F-4B4E-8110-D56D269E02AB}" name="Treatment_Type"/>
    <tableColumn id="3" xr3:uid="{285CDBE4-2AC5-4DDA-978C-66C45288CA98}" name="Cost"/>
    <tableColumn id="4" xr3:uid="{81F6B080-D0FC-4ACF-9306-D299C2F156FB}" name="Date" dataDxfId="2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2846E7-AC01-4E83-A04F-378A86EB19FC}" name="Patient_data" displayName="Patient_data" ref="A1:D3001" totalsRowShown="0" headerRowDxfId="21" headerRowBorderDxfId="20" tableBorderDxfId="19">
  <autoFilter ref="A1:D3001" xr:uid="{072846E7-AC01-4E83-A04F-378A86EB19FC}"/>
  <tableColumns count="4">
    <tableColumn id="1" xr3:uid="{5C2C00AF-01E7-468E-AE66-8C6693C84883}" name="Patient_ID"/>
    <tableColumn id="2" xr3:uid="{1EE16ACE-2DDB-46F6-9540-4CF2477F7460}" name="Patient_Name"/>
    <tableColumn id="3" xr3:uid="{E7F8C6FB-9710-496B-9E7C-440546EE380A}" name="Age"/>
    <tableColumn id="4" xr3:uid="{39A3CD7B-59E4-4D25-A18D-ADCFD4D4E89B}" name="Gender"/>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5F402E-EAF6-4572-BBB9-B34B83822208}" name="Location_data" displayName="Location_data" ref="A1:B3001" totalsRowShown="0" headerRowDxfId="18" headerRowBorderDxfId="17" tableBorderDxfId="16">
  <autoFilter ref="A1:B3001" xr:uid="{415F402E-EAF6-4572-BBB9-B34B83822208}"/>
  <tableColumns count="2">
    <tableColumn id="1" xr3:uid="{AA2BFEB8-040E-4FCD-8689-B154502C3498}" name="Patient_ID"/>
    <tableColumn id="2" xr3:uid="{36676A46-CA7E-40DF-A912-4E46B8D4F457}" name="Locatio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238189-FC10-4874-A1E8-6CAC656A9A92}" name="Insurance_data" displayName="Insurance_data" ref="A1:C3001" totalsRowShown="0" headerRowDxfId="15" headerRowBorderDxfId="14" tableBorderDxfId="13">
  <autoFilter ref="A1:C3001" xr:uid="{9D238189-FC10-4874-A1E8-6CAC656A9A92}"/>
  <tableColumns count="3">
    <tableColumn id="1" xr3:uid="{8BD5188C-1FEA-4FE3-95FF-339C03853816}" name="Patient_ID"/>
    <tableColumn id="2" xr3:uid="{D24484C2-7188-4C33-9E2C-4734EA156880}" name="Insurance_Type"/>
    <tableColumn id="3" xr3:uid="{412C672A-6B65-4A1A-ACDE-90F2E55E81E4}" name="Insurance_Amount"/>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014E79-E000-4847-B72D-19F3D9ABC319}" name="Consolidated_sheets" displayName="Consolidated_sheets" ref="A1:L7001" totalsRowShown="0" headerRowDxfId="12" headerRowBorderDxfId="11" tableBorderDxfId="10">
  <autoFilter ref="A1:L7001" xr:uid="{6B014E79-E000-4847-B72D-19F3D9ABC319}"/>
  <tableColumns count="12">
    <tableColumn id="1" xr3:uid="{E1E818B2-5AD4-40A9-B48B-73DCE212F042}" name="Patient_ID"/>
    <tableColumn id="2" xr3:uid="{67DF0D15-B102-4728-B649-6249E0AD0742}" name="Treatment_Type"/>
    <tableColumn id="3" xr3:uid="{4314E7B4-2F4A-4CE1-BB91-CF8183A352A2}" name="Cost" dataDxfId="9"/>
    <tableColumn id="4" xr3:uid="{E7671B25-C6AE-4831-ACF9-9C1E0EFBD0CD}" name="Date" dataDxfId="8"/>
    <tableColumn id="12" xr3:uid="{C75E7FA1-2E68-4D04-B00C-CF14FD621235}" name="Year" dataDxfId="7">
      <calculatedColumnFormula>TEXT(Consolidated_sheets[[#This Row],[Date]],"yyyy")</calculatedColumnFormula>
    </tableColumn>
    <tableColumn id="11" xr3:uid="{E68882D2-7AB1-4596-AD7C-700BC56130A8}" name="Month" dataDxfId="6">
      <calculatedColumnFormula>TEXT(Consolidated_sheets[[#This Row],[Date]],"mmmm")</calculatedColumnFormula>
    </tableColumn>
    <tableColumn id="5" xr3:uid="{4D41EB2F-66BE-4350-9DC1-86B6A4761424}" name="Patient_name" dataDxfId="5">
      <calculatedColumnFormula>INDEX(Patient_data[Patient_Name],MATCH(Consolidated_sheets[[#This Row],[Patient_ID]],Patient_data[Patient_ID],0))</calculatedColumnFormula>
    </tableColumn>
    <tableColumn id="6" xr3:uid="{CEE2C3E2-CD98-4F22-B30A-9F058E4364C7}" name="Age" dataDxfId="4">
      <calculatedColumnFormula>INDEX(Patient_data[Age],MATCH(Consolidated_sheets[[#This Row],[Patient_ID]],Patient_data[Patient_ID],0))</calculatedColumnFormula>
    </tableColumn>
    <tableColumn id="7" xr3:uid="{DFE3394B-7487-4EE5-87D4-67749EE3C714}" name="Gender" dataDxfId="3">
      <calculatedColumnFormula>INDEX(Patient_data[Gender],MATCH(Consolidated_sheets[[#This Row],[Patient_ID]],Patient_data[Patient_ID],0))</calculatedColumnFormula>
    </tableColumn>
    <tableColumn id="8" xr3:uid="{449BFAB5-CE59-418D-A25A-5971F8E81B50}" name="Location" dataDxfId="2">
      <calculatedColumnFormula>INDEX(Location_data[Location],MATCH(Consolidated_sheets[[#This Row],[Patient_ID]],Location_data[Patient_ID],0))</calculatedColumnFormula>
    </tableColumn>
    <tableColumn id="9" xr3:uid="{60BE6DC0-977F-43D8-B583-859BDC7A4867}" name="Insurance_Type" dataDxfId="1">
      <calculatedColumnFormula>INDEX(Insurance_data[Insurance_Type],MATCH(Consolidated_sheets[[#This Row],[Patient_ID]],Insurance_data[Patient_ID],0))</calculatedColumnFormula>
    </tableColumn>
    <tableColumn id="10" xr3:uid="{FE9C1DC7-104B-4998-B292-86BF092EA187}" name="Insurance_Amount" dataDxfId="0">
      <calculatedColumnFormula>INDEX(Insurance_data[Insurance_Amount],MATCH(Consolidated_sheets[[#This Row],[Patient_ID]],Insurance_data[Patient_ID],0))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001"/>
  <sheetViews>
    <sheetView workbookViewId="0">
      <selection activeCell="D33" sqref="D33"/>
    </sheetView>
  </sheetViews>
  <sheetFormatPr defaultRowHeight="14.4" x14ac:dyDescent="0.3"/>
  <cols>
    <col min="1" max="1" width="12" customWidth="1"/>
    <col min="2" max="2" width="17.109375" customWidth="1"/>
    <col min="3" max="3" width="7.77734375" bestFit="1" customWidth="1"/>
    <col min="4" max="4" width="17.77734375" bestFit="1" customWidth="1"/>
  </cols>
  <sheetData>
    <row r="1" spans="1:4" x14ac:dyDescent="0.3">
      <c r="A1" s="4" t="s">
        <v>0</v>
      </c>
      <c r="B1" s="4" t="s">
        <v>5949</v>
      </c>
      <c r="C1" s="4" t="s">
        <v>5950</v>
      </c>
      <c r="D1" s="4" t="s">
        <v>5951</v>
      </c>
    </row>
    <row r="2" spans="1:4" x14ac:dyDescent="0.3">
      <c r="A2" t="s">
        <v>22</v>
      </c>
      <c r="B2" t="s">
        <v>5952</v>
      </c>
      <c r="C2">
        <v>4485.84</v>
      </c>
      <c r="D2" s="1">
        <v>43466</v>
      </c>
    </row>
    <row r="3" spans="1:4" x14ac:dyDescent="0.3">
      <c r="A3" t="s">
        <v>1705</v>
      </c>
      <c r="B3" t="s">
        <v>5953</v>
      </c>
      <c r="C3">
        <v>3542.84</v>
      </c>
      <c r="D3" s="1">
        <v>43466.260751535927</v>
      </c>
    </row>
    <row r="4" spans="1:4" x14ac:dyDescent="0.3">
      <c r="A4" t="s">
        <v>1329</v>
      </c>
      <c r="B4" t="s">
        <v>5952</v>
      </c>
      <c r="C4">
        <v>216</v>
      </c>
      <c r="D4" s="1">
        <v>43466.521503071861</v>
      </c>
    </row>
    <row r="5" spans="1:4" x14ac:dyDescent="0.3">
      <c r="A5" t="s">
        <v>1775</v>
      </c>
      <c r="B5" t="s">
        <v>5954</v>
      </c>
      <c r="C5">
        <v>1990.5</v>
      </c>
      <c r="D5" s="1">
        <v>43466.782254607802</v>
      </c>
    </row>
    <row r="6" spans="1:4" x14ac:dyDescent="0.3">
      <c r="A6" t="s">
        <v>1357</v>
      </c>
      <c r="B6" t="s">
        <v>5955</v>
      </c>
      <c r="C6">
        <v>2612.41</v>
      </c>
      <c r="D6" s="1">
        <v>43467.043006143729</v>
      </c>
    </row>
    <row r="7" spans="1:4" x14ac:dyDescent="0.3">
      <c r="A7" t="s">
        <v>137</v>
      </c>
      <c r="B7" t="s">
        <v>5955</v>
      </c>
      <c r="C7">
        <v>1343.21</v>
      </c>
      <c r="D7" s="1">
        <v>43467.303757679663</v>
      </c>
    </row>
    <row r="8" spans="1:4" x14ac:dyDescent="0.3">
      <c r="A8" t="s">
        <v>1904</v>
      </c>
      <c r="B8" t="s">
        <v>5953</v>
      </c>
      <c r="C8">
        <v>4785.97</v>
      </c>
      <c r="D8" s="1">
        <v>43467.564509215597</v>
      </c>
    </row>
    <row r="9" spans="1:4" x14ac:dyDescent="0.3">
      <c r="A9" t="s">
        <v>2053</v>
      </c>
      <c r="B9" t="s">
        <v>5955</v>
      </c>
      <c r="C9">
        <v>2667.52</v>
      </c>
      <c r="D9" s="1">
        <v>43467.825260751517</v>
      </c>
    </row>
    <row r="10" spans="1:4" x14ac:dyDescent="0.3">
      <c r="A10" t="s">
        <v>2241</v>
      </c>
      <c r="B10" t="s">
        <v>5954</v>
      </c>
      <c r="C10">
        <v>3307.25</v>
      </c>
      <c r="D10" s="1">
        <v>43468.086012287473</v>
      </c>
    </row>
    <row r="11" spans="1:4" x14ac:dyDescent="0.3">
      <c r="A11" t="s">
        <v>141</v>
      </c>
      <c r="B11" t="s">
        <v>5952</v>
      </c>
      <c r="C11">
        <v>3451.17</v>
      </c>
      <c r="D11" s="1">
        <v>43468.3467638234</v>
      </c>
    </row>
    <row r="12" spans="1:4" x14ac:dyDescent="0.3">
      <c r="A12" t="s">
        <v>2423</v>
      </c>
      <c r="B12" t="s">
        <v>5952</v>
      </c>
      <c r="C12">
        <v>3534.25</v>
      </c>
      <c r="D12" s="1">
        <v>43468.607515359326</v>
      </c>
    </row>
    <row r="13" spans="1:4" x14ac:dyDescent="0.3">
      <c r="A13" t="s">
        <v>2480</v>
      </c>
      <c r="B13" t="s">
        <v>5955</v>
      </c>
      <c r="C13">
        <v>4513.8100000000004</v>
      </c>
      <c r="D13" s="1">
        <v>43468.868266895268</v>
      </c>
    </row>
    <row r="14" spans="1:4" x14ac:dyDescent="0.3">
      <c r="A14" t="s">
        <v>1889</v>
      </c>
      <c r="B14" t="s">
        <v>5955</v>
      </c>
      <c r="C14">
        <v>4233.1000000000004</v>
      </c>
      <c r="D14" s="1">
        <v>43469.129018431202</v>
      </c>
    </row>
    <row r="15" spans="1:4" x14ac:dyDescent="0.3">
      <c r="A15" t="s">
        <v>2507</v>
      </c>
      <c r="B15" t="s">
        <v>5952</v>
      </c>
      <c r="C15">
        <v>414.67</v>
      </c>
      <c r="D15" s="1">
        <v>43469.389769967129</v>
      </c>
    </row>
    <row r="16" spans="1:4" x14ac:dyDescent="0.3">
      <c r="A16" t="s">
        <v>1854</v>
      </c>
      <c r="B16" t="s">
        <v>5953</v>
      </c>
      <c r="C16">
        <v>754.55</v>
      </c>
      <c r="D16" s="1">
        <v>43469.65052150307</v>
      </c>
    </row>
    <row r="17" spans="1:4" x14ac:dyDescent="0.3">
      <c r="A17" t="s">
        <v>1224</v>
      </c>
      <c r="B17" t="s">
        <v>5953</v>
      </c>
      <c r="C17">
        <v>3432.59</v>
      </c>
      <c r="D17" s="1">
        <v>43469.911273038997</v>
      </c>
    </row>
    <row r="18" spans="1:4" x14ac:dyDescent="0.3">
      <c r="A18" t="s">
        <v>1503</v>
      </c>
      <c r="B18" t="s">
        <v>5954</v>
      </c>
      <c r="C18">
        <v>1189.06</v>
      </c>
      <c r="D18" s="1">
        <v>43470.172024574931</v>
      </c>
    </row>
    <row r="19" spans="1:4" x14ac:dyDescent="0.3">
      <c r="A19" t="s">
        <v>616</v>
      </c>
      <c r="B19" t="s">
        <v>5955</v>
      </c>
      <c r="C19">
        <v>3080.82</v>
      </c>
      <c r="D19" s="1">
        <v>43470.432776110873</v>
      </c>
    </row>
    <row r="20" spans="1:4" x14ac:dyDescent="0.3">
      <c r="A20" t="s">
        <v>925</v>
      </c>
      <c r="B20" t="s">
        <v>5954</v>
      </c>
      <c r="C20">
        <v>1267.1500000000001</v>
      </c>
      <c r="D20" s="1">
        <v>43470.693527646807</v>
      </c>
    </row>
    <row r="21" spans="1:4" x14ac:dyDescent="0.3">
      <c r="A21" t="s">
        <v>757</v>
      </c>
      <c r="B21" t="s">
        <v>5953</v>
      </c>
      <c r="C21">
        <v>948.59</v>
      </c>
      <c r="D21" s="1">
        <v>43470.954279182733</v>
      </c>
    </row>
    <row r="22" spans="1:4" x14ac:dyDescent="0.3">
      <c r="A22" t="s">
        <v>1688</v>
      </c>
      <c r="B22" t="s">
        <v>5955</v>
      </c>
      <c r="C22">
        <v>4953.1899999999996</v>
      </c>
      <c r="D22" s="1">
        <v>43471.215030718668</v>
      </c>
    </row>
    <row r="23" spans="1:4" x14ac:dyDescent="0.3">
      <c r="A23" t="s">
        <v>2107</v>
      </c>
      <c r="B23" t="s">
        <v>5952</v>
      </c>
      <c r="C23">
        <v>2684.09</v>
      </c>
      <c r="D23" s="1">
        <v>43471.475782254609</v>
      </c>
    </row>
    <row r="24" spans="1:4" x14ac:dyDescent="0.3">
      <c r="A24" t="s">
        <v>2598</v>
      </c>
      <c r="B24" t="s">
        <v>5952</v>
      </c>
      <c r="C24">
        <v>1022.46</v>
      </c>
      <c r="D24" s="1">
        <v>43471.736533790543</v>
      </c>
    </row>
    <row r="25" spans="1:4" x14ac:dyDescent="0.3">
      <c r="A25" t="s">
        <v>2434</v>
      </c>
      <c r="B25" t="s">
        <v>5955</v>
      </c>
      <c r="C25">
        <v>1918.52</v>
      </c>
      <c r="D25" s="1">
        <v>43471.99728532647</v>
      </c>
    </row>
    <row r="26" spans="1:4" x14ac:dyDescent="0.3">
      <c r="A26" t="s">
        <v>1945</v>
      </c>
      <c r="B26" t="s">
        <v>5953</v>
      </c>
      <c r="C26">
        <v>1700.1</v>
      </c>
      <c r="D26" s="1">
        <v>43472.258036862397</v>
      </c>
    </row>
    <row r="27" spans="1:4" x14ac:dyDescent="0.3">
      <c r="A27" t="s">
        <v>642</v>
      </c>
      <c r="B27" t="s">
        <v>5953</v>
      </c>
      <c r="C27">
        <v>3186.34</v>
      </c>
      <c r="D27" s="1">
        <v>43472.518788398331</v>
      </c>
    </row>
    <row r="28" spans="1:4" x14ac:dyDescent="0.3">
      <c r="A28" t="s">
        <v>2105</v>
      </c>
      <c r="B28" t="s">
        <v>5952</v>
      </c>
      <c r="C28">
        <v>748.31</v>
      </c>
      <c r="D28" s="1">
        <v>43472.779539934272</v>
      </c>
    </row>
    <row r="29" spans="1:4" x14ac:dyDescent="0.3">
      <c r="A29" t="s">
        <v>1503</v>
      </c>
      <c r="B29" t="s">
        <v>5953</v>
      </c>
      <c r="C29">
        <v>3572.29</v>
      </c>
      <c r="D29" s="1">
        <v>43473.040291470214</v>
      </c>
    </row>
    <row r="30" spans="1:4" x14ac:dyDescent="0.3">
      <c r="A30" t="s">
        <v>1131</v>
      </c>
      <c r="B30" t="s">
        <v>5952</v>
      </c>
      <c r="C30">
        <v>3609.56</v>
      </c>
      <c r="D30" s="1">
        <v>43473.301043006133</v>
      </c>
    </row>
    <row r="31" spans="1:4" x14ac:dyDescent="0.3">
      <c r="A31" t="s">
        <v>908</v>
      </c>
      <c r="B31" t="s">
        <v>5954</v>
      </c>
      <c r="C31">
        <v>2241.7399999999998</v>
      </c>
      <c r="D31" s="1">
        <v>43473.561794542067</v>
      </c>
    </row>
    <row r="32" spans="1:4" x14ac:dyDescent="0.3">
      <c r="A32" t="s">
        <v>2947</v>
      </c>
      <c r="B32" t="s">
        <v>5952</v>
      </c>
      <c r="C32">
        <v>4731.74</v>
      </c>
      <c r="D32" s="1">
        <v>43473.822546078009</v>
      </c>
    </row>
    <row r="33" spans="1:4" x14ac:dyDescent="0.3">
      <c r="A33" t="s">
        <v>112</v>
      </c>
      <c r="B33" t="s">
        <v>5952</v>
      </c>
      <c r="C33">
        <v>2217.27</v>
      </c>
      <c r="D33" s="1">
        <v>43474.083297613943</v>
      </c>
    </row>
    <row r="34" spans="1:4" x14ac:dyDescent="0.3">
      <c r="A34" t="s">
        <v>283</v>
      </c>
      <c r="B34" t="s">
        <v>5955</v>
      </c>
      <c r="C34">
        <v>1582.83</v>
      </c>
      <c r="D34" s="1">
        <v>43474.34404914987</v>
      </c>
    </row>
    <row r="35" spans="1:4" x14ac:dyDescent="0.3">
      <c r="A35" t="s">
        <v>868</v>
      </c>
      <c r="B35" t="s">
        <v>5954</v>
      </c>
      <c r="C35">
        <v>1673.26</v>
      </c>
      <c r="D35" s="1">
        <v>43474.604800685811</v>
      </c>
    </row>
    <row r="36" spans="1:4" x14ac:dyDescent="0.3">
      <c r="A36" t="s">
        <v>2130</v>
      </c>
      <c r="B36" t="s">
        <v>5953</v>
      </c>
      <c r="C36">
        <v>1263.8800000000001</v>
      </c>
      <c r="D36" s="1">
        <v>43474.865552221738</v>
      </c>
    </row>
    <row r="37" spans="1:4" x14ac:dyDescent="0.3">
      <c r="A37" t="s">
        <v>2266</v>
      </c>
      <c r="B37" t="s">
        <v>5954</v>
      </c>
      <c r="C37">
        <v>610.38</v>
      </c>
      <c r="D37" s="1">
        <v>43475.126303757672</v>
      </c>
    </row>
    <row r="38" spans="1:4" x14ac:dyDescent="0.3">
      <c r="A38" t="s">
        <v>681</v>
      </c>
      <c r="B38" t="s">
        <v>5953</v>
      </c>
      <c r="C38">
        <v>4999.78</v>
      </c>
      <c r="D38" s="1">
        <v>43475.387055293613</v>
      </c>
    </row>
    <row r="39" spans="1:4" x14ac:dyDescent="0.3">
      <c r="A39" t="s">
        <v>1977</v>
      </c>
      <c r="B39" t="s">
        <v>5954</v>
      </c>
      <c r="C39">
        <v>1522.57</v>
      </c>
      <c r="D39" s="1">
        <v>43475.64780682954</v>
      </c>
    </row>
    <row r="40" spans="1:4" x14ac:dyDescent="0.3">
      <c r="A40" t="s">
        <v>70</v>
      </c>
      <c r="B40" t="s">
        <v>5953</v>
      </c>
      <c r="C40">
        <v>606.38</v>
      </c>
      <c r="D40" s="1">
        <v>43475.908558365467</v>
      </c>
    </row>
    <row r="41" spans="1:4" x14ac:dyDescent="0.3">
      <c r="A41" t="s">
        <v>856</v>
      </c>
      <c r="B41" t="s">
        <v>5954</v>
      </c>
      <c r="C41">
        <v>2384.42</v>
      </c>
      <c r="D41" s="1">
        <v>43476.169309901423</v>
      </c>
    </row>
    <row r="42" spans="1:4" x14ac:dyDescent="0.3">
      <c r="A42" t="s">
        <v>1279</v>
      </c>
      <c r="B42" t="s">
        <v>5952</v>
      </c>
      <c r="C42">
        <v>3438.46</v>
      </c>
      <c r="D42" s="1">
        <v>43476.430061437342</v>
      </c>
    </row>
    <row r="43" spans="1:4" x14ac:dyDescent="0.3">
      <c r="A43" t="s">
        <v>635</v>
      </c>
      <c r="B43" t="s">
        <v>5953</v>
      </c>
      <c r="C43">
        <v>4085.24</v>
      </c>
      <c r="D43" s="1">
        <v>43476.690812973276</v>
      </c>
    </row>
    <row r="44" spans="1:4" x14ac:dyDescent="0.3">
      <c r="A44" t="s">
        <v>1694</v>
      </c>
      <c r="B44" t="s">
        <v>5955</v>
      </c>
      <c r="C44">
        <v>1625.95</v>
      </c>
      <c r="D44" s="1">
        <v>43476.951564509211</v>
      </c>
    </row>
    <row r="45" spans="1:4" x14ac:dyDescent="0.3">
      <c r="A45" t="s">
        <v>2343</v>
      </c>
      <c r="B45" t="s">
        <v>5952</v>
      </c>
      <c r="C45">
        <v>687.76</v>
      </c>
      <c r="D45" s="1">
        <v>43477.212316045137</v>
      </c>
    </row>
    <row r="46" spans="1:4" x14ac:dyDescent="0.3">
      <c r="A46" t="s">
        <v>2598</v>
      </c>
      <c r="B46" t="s">
        <v>5952</v>
      </c>
      <c r="C46">
        <v>3314.57</v>
      </c>
      <c r="D46" s="1">
        <v>43477.473067581079</v>
      </c>
    </row>
    <row r="47" spans="1:4" x14ac:dyDescent="0.3">
      <c r="A47" t="s">
        <v>1588</v>
      </c>
      <c r="B47" t="s">
        <v>5955</v>
      </c>
      <c r="C47">
        <v>1077.6500000000001</v>
      </c>
      <c r="D47" s="1">
        <v>43477.733819117013</v>
      </c>
    </row>
    <row r="48" spans="1:4" x14ac:dyDescent="0.3">
      <c r="A48" t="s">
        <v>943</v>
      </c>
      <c r="B48" t="s">
        <v>5954</v>
      </c>
      <c r="C48">
        <v>3975.22</v>
      </c>
      <c r="D48" s="1">
        <v>43477.99457065294</v>
      </c>
    </row>
    <row r="49" spans="1:4" x14ac:dyDescent="0.3">
      <c r="A49" t="s">
        <v>1578</v>
      </c>
      <c r="B49" t="s">
        <v>5955</v>
      </c>
      <c r="C49">
        <v>2776.8</v>
      </c>
      <c r="D49" s="1">
        <v>43478.255322188867</v>
      </c>
    </row>
    <row r="50" spans="1:4" x14ac:dyDescent="0.3">
      <c r="A50" t="s">
        <v>2144</v>
      </c>
      <c r="B50" t="s">
        <v>5955</v>
      </c>
      <c r="C50">
        <v>1351.51</v>
      </c>
      <c r="D50" s="1">
        <v>43478.516073724822</v>
      </c>
    </row>
    <row r="51" spans="1:4" x14ac:dyDescent="0.3">
      <c r="A51" t="s">
        <v>2427</v>
      </c>
      <c r="B51" t="s">
        <v>5955</v>
      </c>
      <c r="C51">
        <v>2909.17</v>
      </c>
      <c r="D51" s="1">
        <v>43478.776825260742</v>
      </c>
    </row>
    <row r="52" spans="1:4" x14ac:dyDescent="0.3">
      <c r="A52" t="s">
        <v>2941</v>
      </c>
      <c r="B52" t="s">
        <v>5954</v>
      </c>
      <c r="C52">
        <v>2205.77</v>
      </c>
      <c r="D52" s="1">
        <v>43479.037576796683</v>
      </c>
    </row>
    <row r="53" spans="1:4" x14ac:dyDescent="0.3">
      <c r="A53" t="s">
        <v>578</v>
      </c>
      <c r="B53" t="s">
        <v>5952</v>
      </c>
      <c r="C53">
        <v>4940.37</v>
      </c>
      <c r="D53" s="1">
        <v>43479.298328332618</v>
      </c>
    </row>
    <row r="54" spans="1:4" x14ac:dyDescent="0.3">
      <c r="A54" t="s">
        <v>2867</v>
      </c>
      <c r="B54" t="s">
        <v>5954</v>
      </c>
      <c r="C54">
        <v>1706.44</v>
      </c>
      <c r="D54" s="1">
        <v>43479.559079868537</v>
      </c>
    </row>
    <row r="55" spans="1:4" x14ac:dyDescent="0.3">
      <c r="A55" t="s">
        <v>1974</v>
      </c>
      <c r="B55" t="s">
        <v>5955</v>
      </c>
      <c r="C55">
        <v>1098.72</v>
      </c>
      <c r="D55" s="1">
        <v>43479.819831404478</v>
      </c>
    </row>
    <row r="56" spans="1:4" x14ac:dyDescent="0.3">
      <c r="A56" t="s">
        <v>1389</v>
      </c>
      <c r="B56" t="s">
        <v>5953</v>
      </c>
      <c r="C56">
        <v>841.54</v>
      </c>
      <c r="D56" s="1">
        <v>43480.08058294042</v>
      </c>
    </row>
    <row r="57" spans="1:4" x14ac:dyDescent="0.3">
      <c r="A57" t="s">
        <v>2525</v>
      </c>
      <c r="B57" t="s">
        <v>5952</v>
      </c>
      <c r="C57">
        <v>3452.69</v>
      </c>
      <c r="D57" s="1">
        <v>43480.341334476339</v>
      </c>
    </row>
    <row r="58" spans="1:4" x14ac:dyDescent="0.3">
      <c r="A58" t="s">
        <v>511</v>
      </c>
      <c r="B58" t="s">
        <v>5953</v>
      </c>
      <c r="C58">
        <v>2944.77</v>
      </c>
      <c r="D58" s="1">
        <v>43480.602086012281</v>
      </c>
    </row>
    <row r="59" spans="1:4" x14ac:dyDescent="0.3">
      <c r="A59" t="s">
        <v>1840</v>
      </c>
      <c r="B59" t="s">
        <v>5954</v>
      </c>
      <c r="C59">
        <v>4154.1499999999996</v>
      </c>
      <c r="D59" s="1">
        <v>43480.862837548208</v>
      </c>
    </row>
    <row r="60" spans="1:4" x14ac:dyDescent="0.3">
      <c r="A60" t="s">
        <v>2423</v>
      </c>
      <c r="B60" t="s">
        <v>5955</v>
      </c>
      <c r="C60">
        <v>2071.87</v>
      </c>
      <c r="D60" s="1">
        <v>43481.123589084142</v>
      </c>
    </row>
    <row r="61" spans="1:4" x14ac:dyDescent="0.3">
      <c r="A61" t="s">
        <v>654</v>
      </c>
      <c r="B61" t="s">
        <v>5953</v>
      </c>
      <c r="C61">
        <v>2090.17</v>
      </c>
      <c r="D61" s="1">
        <v>43481.384340620083</v>
      </c>
    </row>
    <row r="62" spans="1:4" x14ac:dyDescent="0.3">
      <c r="A62" t="s">
        <v>915</v>
      </c>
      <c r="B62" t="s">
        <v>5954</v>
      </c>
      <c r="C62">
        <v>348.47</v>
      </c>
      <c r="D62" s="1">
        <v>43481.645092156017</v>
      </c>
    </row>
    <row r="63" spans="1:4" x14ac:dyDescent="0.3">
      <c r="A63" t="s">
        <v>2725</v>
      </c>
      <c r="B63" t="s">
        <v>5953</v>
      </c>
      <c r="C63">
        <v>4874.93</v>
      </c>
      <c r="D63" s="1">
        <v>43481.905843691937</v>
      </c>
    </row>
    <row r="64" spans="1:4" x14ac:dyDescent="0.3">
      <c r="A64" t="s">
        <v>895</v>
      </c>
      <c r="B64" t="s">
        <v>5952</v>
      </c>
      <c r="C64">
        <v>1644.37</v>
      </c>
      <c r="D64" s="1">
        <v>43482.166595227893</v>
      </c>
    </row>
    <row r="65" spans="1:4" x14ac:dyDescent="0.3">
      <c r="A65" t="s">
        <v>104</v>
      </c>
      <c r="B65" t="s">
        <v>5952</v>
      </c>
      <c r="C65">
        <v>1189.46</v>
      </c>
      <c r="D65" s="1">
        <v>43482.42734676382</v>
      </c>
    </row>
    <row r="66" spans="1:4" x14ac:dyDescent="0.3">
      <c r="A66" t="s">
        <v>1249</v>
      </c>
      <c r="B66" t="s">
        <v>5955</v>
      </c>
      <c r="C66">
        <v>2843.36</v>
      </c>
      <c r="D66" s="1">
        <v>43482.688098299754</v>
      </c>
    </row>
    <row r="67" spans="1:4" x14ac:dyDescent="0.3">
      <c r="A67" t="s">
        <v>2580</v>
      </c>
      <c r="B67" t="s">
        <v>5955</v>
      </c>
      <c r="C67">
        <v>1943.78</v>
      </c>
      <c r="D67" s="1">
        <v>43482.94884983568</v>
      </c>
    </row>
    <row r="68" spans="1:4" x14ac:dyDescent="0.3">
      <c r="A68" t="s">
        <v>2922</v>
      </c>
      <c r="B68" t="s">
        <v>5953</v>
      </c>
      <c r="C68">
        <v>4675.01</v>
      </c>
      <c r="D68" s="1">
        <v>43483.209601371622</v>
      </c>
    </row>
    <row r="69" spans="1:4" x14ac:dyDescent="0.3">
      <c r="A69" t="s">
        <v>2247</v>
      </c>
      <c r="B69" t="s">
        <v>5952</v>
      </c>
      <c r="C69">
        <v>2735.22</v>
      </c>
      <c r="D69" s="1">
        <v>43483.470352907563</v>
      </c>
    </row>
    <row r="70" spans="1:4" x14ac:dyDescent="0.3">
      <c r="A70" t="s">
        <v>947</v>
      </c>
      <c r="B70" t="s">
        <v>5955</v>
      </c>
      <c r="C70">
        <v>1659.09</v>
      </c>
      <c r="D70" s="1">
        <v>43483.731104443483</v>
      </c>
    </row>
    <row r="71" spans="1:4" x14ac:dyDescent="0.3">
      <c r="A71" t="s">
        <v>176</v>
      </c>
      <c r="B71" t="s">
        <v>5952</v>
      </c>
      <c r="C71">
        <v>4628.95</v>
      </c>
      <c r="D71" s="1">
        <v>43483.991855979417</v>
      </c>
    </row>
    <row r="72" spans="1:4" x14ac:dyDescent="0.3">
      <c r="A72" t="s">
        <v>154</v>
      </c>
      <c r="B72" t="s">
        <v>5954</v>
      </c>
      <c r="C72">
        <v>2663.88</v>
      </c>
      <c r="D72" s="1">
        <v>43484.252607515358</v>
      </c>
    </row>
    <row r="73" spans="1:4" x14ac:dyDescent="0.3">
      <c r="A73" t="s">
        <v>185</v>
      </c>
      <c r="B73" t="s">
        <v>5952</v>
      </c>
      <c r="C73">
        <v>4927.3500000000004</v>
      </c>
      <c r="D73" s="1">
        <v>43484.513359051292</v>
      </c>
    </row>
    <row r="74" spans="1:4" x14ac:dyDescent="0.3">
      <c r="A74" t="s">
        <v>714</v>
      </c>
      <c r="B74" t="s">
        <v>5953</v>
      </c>
      <c r="C74">
        <v>4920.88</v>
      </c>
      <c r="D74" s="1">
        <v>43484.774110587219</v>
      </c>
    </row>
    <row r="75" spans="1:4" x14ac:dyDescent="0.3">
      <c r="A75" t="s">
        <v>2095</v>
      </c>
      <c r="B75" t="s">
        <v>5955</v>
      </c>
      <c r="C75">
        <v>197</v>
      </c>
      <c r="D75" s="1">
        <v>43485.034862123161</v>
      </c>
    </row>
    <row r="76" spans="1:4" x14ac:dyDescent="0.3">
      <c r="A76" t="s">
        <v>52</v>
      </c>
      <c r="B76" t="s">
        <v>5954</v>
      </c>
      <c r="C76">
        <v>1277.98</v>
      </c>
      <c r="D76" s="1">
        <v>43485.295613659087</v>
      </c>
    </row>
    <row r="77" spans="1:4" x14ac:dyDescent="0.3">
      <c r="A77" t="s">
        <v>844</v>
      </c>
      <c r="B77" t="s">
        <v>5952</v>
      </c>
      <c r="C77">
        <v>2255.31</v>
      </c>
      <c r="D77" s="1">
        <v>43485.556365195021</v>
      </c>
    </row>
    <row r="78" spans="1:4" x14ac:dyDescent="0.3">
      <c r="A78" t="s">
        <v>2233</v>
      </c>
      <c r="B78" t="s">
        <v>5953</v>
      </c>
      <c r="C78">
        <v>3919.19</v>
      </c>
      <c r="D78" s="1">
        <v>43485.817116730963</v>
      </c>
    </row>
    <row r="79" spans="1:4" x14ac:dyDescent="0.3">
      <c r="A79" t="s">
        <v>1969</v>
      </c>
      <c r="B79" t="s">
        <v>5954</v>
      </c>
      <c r="C79">
        <v>3314.16</v>
      </c>
      <c r="D79" s="1">
        <v>43486.07786826689</v>
      </c>
    </row>
    <row r="80" spans="1:4" x14ac:dyDescent="0.3">
      <c r="A80" t="s">
        <v>2849</v>
      </c>
      <c r="B80" t="s">
        <v>5952</v>
      </c>
      <c r="C80">
        <v>4660.8999999999996</v>
      </c>
      <c r="D80" s="1">
        <v>43486.338619802817</v>
      </c>
    </row>
    <row r="81" spans="1:4" x14ac:dyDescent="0.3">
      <c r="A81" t="s">
        <v>891</v>
      </c>
      <c r="B81" t="s">
        <v>5954</v>
      </c>
      <c r="C81">
        <v>4145.4399999999996</v>
      </c>
      <c r="D81" s="1">
        <v>43486.599371338772</v>
      </c>
    </row>
    <row r="82" spans="1:4" x14ac:dyDescent="0.3">
      <c r="A82" t="s">
        <v>1295</v>
      </c>
      <c r="B82" t="s">
        <v>5954</v>
      </c>
      <c r="C82">
        <v>2132.1999999999998</v>
      </c>
      <c r="D82" s="1">
        <v>43486.860122874677</v>
      </c>
    </row>
    <row r="83" spans="1:4" x14ac:dyDescent="0.3">
      <c r="A83" t="s">
        <v>7</v>
      </c>
      <c r="B83" t="s">
        <v>5952</v>
      </c>
      <c r="C83">
        <v>4895.47</v>
      </c>
      <c r="D83" s="1">
        <v>43487.120874410633</v>
      </c>
    </row>
    <row r="84" spans="1:4" x14ac:dyDescent="0.3">
      <c r="A84" t="s">
        <v>983</v>
      </c>
      <c r="B84" t="s">
        <v>5952</v>
      </c>
      <c r="C84">
        <v>4868.58</v>
      </c>
      <c r="D84" s="1">
        <v>43487.38162594656</v>
      </c>
    </row>
    <row r="85" spans="1:4" x14ac:dyDescent="0.3">
      <c r="A85" t="s">
        <v>2381</v>
      </c>
      <c r="B85" t="s">
        <v>5952</v>
      </c>
      <c r="C85">
        <v>3659.79</v>
      </c>
      <c r="D85" s="1">
        <v>43487.642377482487</v>
      </c>
    </row>
    <row r="86" spans="1:4" x14ac:dyDescent="0.3">
      <c r="A86" t="s">
        <v>1665</v>
      </c>
      <c r="B86" t="s">
        <v>5955</v>
      </c>
      <c r="C86">
        <v>4657.28</v>
      </c>
      <c r="D86" s="1">
        <v>43487.903129018428</v>
      </c>
    </row>
    <row r="87" spans="1:4" x14ac:dyDescent="0.3">
      <c r="A87" t="s">
        <v>1301</v>
      </c>
      <c r="B87" t="s">
        <v>5953</v>
      </c>
      <c r="C87">
        <v>330.23</v>
      </c>
      <c r="D87" s="1">
        <v>43488.163880554363</v>
      </c>
    </row>
    <row r="88" spans="1:4" x14ac:dyDescent="0.3">
      <c r="A88" t="s">
        <v>781</v>
      </c>
      <c r="B88" t="s">
        <v>5955</v>
      </c>
      <c r="C88">
        <v>4189.55</v>
      </c>
      <c r="D88" s="1">
        <v>43488.424632090289</v>
      </c>
    </row>
    <row r="89" spans="1:4" x14ac:dyDescent="0.3">
      <c r="A89" t="s">
        <v>697</v>
      </c>
      <c r="B89" t="s">
        <v>5952</v>
      </c>
      <c r="C89">
        <v>2377.2600000000002</v>
      </c>
      <c r="D89" s="1">
        <v>43488.685383626223</v>
      </c>
    </row>
    <row r="90" spans="1:4" x14ac:dyDescent="0.3">
      <c r="A90" t="s">
        <v>1891</v>
      </c>
      <c r="B90" t="s">
        <v>5953</v>
      </c>
      <c r="C90">
        <v>3458.71</v>
      </c>
      <c r="D90" s="1">
        <v>43488.946135162158</v>
      </c>
    </row>
    <row r="91" spans="1:4" x14ac:dyDescent="0.3">
      <c r="A91" t="s">
        <v>1273</v>
      </c>
      <c r="B91" t="s">
        <v>5953</v>
      </c>
      <c r="C91">
        <v>2385.34</v>
      </c>
      <c r="D91" s="1">
        <v>43489.206886698092</v>
      </c>
    </row>
    <row r="92" spans="1:4" x14ac:dyDescent="0.3">
      <c r="A92" t="s">
        <v>2336</v>
      </c>
      <c r="B92" t="s">
        <v>5953</v>
      </c>
      <c r="C92">
        <v>148.72</v>
      </c>
      <c r="D92" s="1">
        <v>43489.467638234033</v>
      </c>
    </row>
    <row r="93" spans="1:4" x14ac:dyDescent="0.3">
      <c r="A93" t="s">
        <v>466</v>
      </c>
      <c r="B93" t="s">
        <v>5954</v>
      </c>
      <c r="C93">
        <v>1285.02</v>
      </c>
      <c r="D93" s="1">
        <v>43489.728389769967</v>
      </c>
    </row>
    <row r="94" spans="1:4" x14ac:dyDescent="0.3">
      <c r="A94" t="s">
        <v>796</v>
      </c>
      <c r="B94" t="s">
        <v>5952</v>
      </c>
      <c r="C94">
        <v>3158.51</v>
      </c>
      <c r="D94" s="1">
        <v>43489.989141305887</v>
      </c>
    </row>
    <row r="95" spans="1:4" x14ac:dyDescent="0.3">
      <c r="A95" t="s">
        <v>1840</v>
      </c>
      <c r="B95" t="s">
        <v>5953</v>
      </c>
      <c r="C95">
        <v>1242.1099999999999</v>
      </c>
      <c r="D95" s="1">
        <v>43490.249892841828</v>
      </c>
    </row>
    <row r="96" spans="1:4" x14ac:dyDescent="0.3">
      <c r="A96" t="s">
        <v>1419</v>
      </c>
      <c r="B96" t="s">
        <v>5952</v>
      </c>
      <c r="C96">
        <v>3138.21</v>
      </c>
      <c r="D96" s="1">
        <v>43490.510644377769</v>
      </c>
    </row>
    <row r="97" spans="1:4" x14ac:dyDescent="0.3">
      <c r="A97" t="s">
        <v>1033</v>
      </c>
      <c r="B97" t="s">
        <v>5954</v>
      </c>
      <c r="C97">
        <v>512.03</v>
      </c>
      <c r="D97" s="1">
        <v>43490.771395913689</v>
      </c>
    </row>
    <row r="98" spans="1:4" x14ac:dyDescent="0.3">
      <c r="A98" t="s">
        <v>2267</v>
      </c>
      <c r="B98" t="s">
        <v>5953</v>
      </c>
      <c r="C98">
        <v>4308.8</v>
      </c>
      <c r="D98" s="1">
        <v>43491.03214744963</v>
      </c>
    </row>
    <row r="99" spans="1:4" x14ac:dyDescent="0.3">
      <c r="A99" t="s">
        <v>2320</v>
      </c>
      <c r="B99" t="s">
        <v>5955</v>
      </c>
      <c r="C99">
        <v>3388.65</v>
      </c>
      <c r="D99" s="1">
        <v>43491.292898985557</v>
      </c>
    </row>
    <row r="100" spans="1:4" x14ac:dyDescent="0.3">
      <c r="A100" t="s">
        <v>1664</v>
      </c>
      <c r="B100" t="s">
        <v>5953</v>
      </c>
      <c r="C100">
        <v>810.96</v>
      </c>
      <c r="D100" s="1">
        <v>43491.553650521491</v>
      </c>
    </row>
    <row r="101" spans="1:4" x14ac:dyDescent="0.3">
      <c r="A101" t="s">
        <v>1248</v>
      </c>
      <c r="B101" t="s">
        <v>5955</v>
      </c>
      <c r="C101">
        <v>1591.29</v>
      </c>
      <c r="D101" s="1">
        <v>43491.814402057433</v>
      </c>
    </row>
    <row r="102" spans="1:4" x14ac:dyDescent="0.3">
      <c r="A102" t="s">
        <v>2366</v>
      </c>
      <c r="B102" t="s">
        <v>5952</v>
      </c>
      <c r="C102">
        <v>356.7</v>
      </c>
      <c r="D102" s="1">
        <v>43492.075153593367</v>
      </c>
    </row>
    <row r="103" spans="1:4" x14ac:dyDescent="0.3">
      <c r="A103" t="s">
        <v>986</v>
      </c>
      <c r="B103" t="s">
        <v>5952</v>
      </c>
      <c r="C103">
        <v>486.61</v>
      </c>
      <c r="D103" s="1">
        <v>43492.335905129286</v>
      </c>
    </row>
    <row r="104" spans="1:4" x14ac:dyDescent="0.3">
      <c r="A104" t="s">
        <v>748</v>
      </c>
      <c r="B104" t="s">
        <v>5953</v>
      </c>
      <c r="C104">
        <v>2666.45</v>
      </c>
      <c r="D104" s="1">
        <v>43492.596656665242</v>
      </c>
    </row>
    <row r="105" spans="1:4" x14ac:dyDescent="0.3">
      <c r="A105" t="s">
        <v>1820</v>
      </c>
      <c r="B105" t="s">
        <v>5955</v>
      </c>
      <c r="C105">
        <v>3821.92</v>
      </c>
      <c r="D105" s="1">
        <v>43492.857408201169</v>
      </c>
    </row>
    <row r="106" spans="1:4" x14ac:dyDescent="0.3">
      <c r="A106" t="s">
        <v>499</v>
      </c>
      <c r="B106" t="s">
        <v>5953</v>
      </c>
      <c r="C106">
        <v>3237.16</v>
      </c>
      <c r="D106" s="1">
        <v>43493.118159737103</v>
      </c>
    </row>
    <row r="107" spans="1:4" x14ac:dyDescent="0.3">
      <c r="A107" t="s">
        <v>75</v>
      </c>
      <c r="B107" t="s">
        <v>5955</v>
      </c>
      <c r="C107">
        <v>2389.2399999999998</v>
      </c>
      <c r="D107" s="1">
        <v>43493.37891127303</v>
      </c>
    </row>
    <row r="108" spans="1:4" x14ac:dyDescent="0.3">
      <c r="A108" t="s">
        <v>2614</v>
      </c>
      <c r="B108" t="s">
        <v>5953</v>
      </c>
      <c r="C108">
        <v>4631.22</v>
      </c>
      <c r="D108" s="1">
        <v>43493.639662808971</v>
      </c>
    </row>
    <row r="109" spans="1:4" x14ac:dyDescent="0.3">
      <c r="A109" t="s">
        <v>120</v>
      </c>
      <c r="B109" t="s">
        <v>5952</v>
      </c>
      <c r="C109">
        <v>1019.82</v>
      </c>
      <c r="D109" s="1">
        <v>43493.900414344898</v>
      </c>
    </row>
    <row r="110" spans="1:4" x14ac:dyDescent="0.3">
      <c r="A110" t="s">
        <v>1522</v>
      </c>
      <c r="B110" t="s">
        <v>5954</v>
      </c>
      <c r="C110">
        <v>2608.84</v>
      </c>
      <c r="D110" s="1">
        <v>43494.161165880832</v>
      </c>
    </row>
    <row r="111" spans="1:4" x14ac:dyDescent="0.3">
      <c r="A111" t="s">
        <v>2605</v>
      </c>
      <c r="B111" t="s">
        <v>5953</v>
      </c>
      <c r="C111">
        <v>4229.22</v>
      </c>
      <c r="D111" s="1">
        <v>43494.421917416767</v>
      </c>
    </row>
    <row r="112" spans="1:4" x14ac:dyDescent="0.3">
      <c r="A112" t="s">
        <v>1146</v>
      </c>
      <c r="B112" t="s">
        <v>5955</v>
      </c>
      <c r="C112">
        <v>4108.3900000000003</v>
      </c>
      <c r="D112" s="1">
        <v>43494.682668952693</v>
      </c>
    </row>
    <row r="113" spans="1:4" x14ac:dyDescent="0.3">
      <c r="A113" t="s">
        <v>813</v>
      </c>
      <c r="B113" t="s">
        <v>5952</v>
      </c>
      <c r="C113">
        <v>757.3</v>
      </c>
      <c r="D113" s="1">
        <v>43494.943420488627</v>
      </c>
    </row>
    <row r="114" spans="1:4" x14ac:dyDescent="0.3">
      <c r="A114" t="s">
        <v>1173</v>
      </c>
      <c r="B114" t="s">
        <v>5955</v>
      </c>
      <c r="C114">
        <v>4203.96</v>
      </c>
      <c r="D114" s="1">
        <v>43495.204172024569</v>
      </c>
    </row>
    <row r="115" spans="1:4" x14ac:dyDescent="0.3">
      <c r="A115" t="s">
        <v>1859</v>
      </c>
      <c r="B115" t="s">
        <v>5953</v>
      </c>
      <c r="C115">
        <v>4099.88</v>
      </c>
      <c r="D115" s="1">
        <v>43495.464923560503</v>
      </c>
    </row>
    <row r="116" spans="1:4" x14ac:dyDescent="0.3">
      <c r="A116" t="s">
        <v>1142</v>
      </c>
      <c r="B116" t="s">
        <v>5952</v>
      </c>
      <c r="C116">
        <v>3583.5</v>
      </c>
      <c r="D116" s="1">
        <v>43495.725675096437</v>
      </c>
    </row>
    <row r="117" spans="1:4" x14ac:dyDescent="0.3">
      <c r="A117" t="s">
        <v>140</v>
      </c>
      <c r="B117" t="s">
        <v>5952</v>
      </c>
      <c r="C117">
        <v>4472.68</v>
      </c>
      <c r="D117" s="1">
        <v>43495.986426632371</v>
      </c>
    </row>
    <row r="118" spans="1:4" x14ac:dyDescent="0.3">
      <c r="A118" t="s">
        <v>1369</v>
      </c>
      <c r="B118" t="s">
        <v>5952</v>
      </c>
      <c r="C118">
        <v>4728.8</v>
      </c>
      <c r="D118" s="1">
        <v>43496.247178168298</v>
      </c>
    </row>
    <row r="119" spans="1:4" x14ac:dyDescent="0.3">
      <c r="A119" t="s">
        <v>2558</v>
      </c>
      <c r="B119" t="s">
        <v>5953</v>
      </c>
      <c r="C119">
        <v>1452.11</v>
      </c>
      <c r="D119" s="1">
        <v>43496.507929704239</v>
      </c>
    </row>
    <row r="120" spans="1:4" x14ac:dyDescent="0.3">
      <c r="A120" t="s">
        <v>1947</v>
      </c>
      <c r="B120" t="s">
        <v>5953</v>
      </c>
      <c r="C120">
        <v>1565.75</v>
      </c>
      <c r="D120" s="1">
        <v>43496.768681240173</v>
      </c>
    </row>
    <row r="121" spans="1:4" x14ac:dyDescent="0.3">
      <c r="A121" t="s">
        <v>2239</v>
      </c>
      <c r="B121" t="s">
        <v>5954</v>
      </c>
      <c r="C121">
        <v>4787.04</v>
      </c>
      <c r="D121" s="1">
        <v>43497.0294327761</v>
      </c>
    </row>
    <row r="122" spans="1:4" x14ac:dyDescent="0.3">
      <c r="A122" t="s">
        <v>1218</v>
      </c>
      <c r="B122" t="s">
        <v>5953</v>
      </c>
      <c r="C122">
        <v>3201.94</v>
      </c>
      <c r="D122" s="1">
        <v>43497.290184312027</v>
      </c>
    </row>
    <row r="123" spans="1:4" x14ac:dyDescent="0.3">
      <c r="A123" t="s">
        <v>690</v>
      </c>
      <c r="B123" t="s">
        <v>5953</v>
      </c>
      <c r="C123">
        <v>4773.5</v>
      </c>
      <c r="D123" s="1">
        <v>43497.550935847983</v>
      </c>
    </row>
    <row r="124" spans="1:4" x14ac:dyDescent="0.3">
      <c r="A124" t="s">
        <v>698</v>
      </c>
      <c r="B124" t="s">
        <v>5953</v>
      </c>
      <c r="C124">
        <v>4963.33</v>
      </c>
      <c r="D124" s="1">
        <v>43497.811687383903</v>
      </c>
    </row>
    <row r="125" spans="1:4" x14ac:dyDescent="0.3">
      <c r="A125" t="s">
        <v>583</v>
      </c>
      <c r="B125" t="s">
        <v>5952</v>
      </c>
      <c r="C125">
        <v>3830.26</v>
      </c>
      <c r="D125" s="1">
        <v>43498.072438919837</v>
      </c>
    </row>
    <row r="126" spans="1:4" x14ac:dyDescent="0.3">
      <c r="A126" t="s">
        <v>997</v>
      </c>
      <c r="B126" t="s">
        <v>5954</v>
      </c>
      <c r="C126">
        <v>2422.29</v>
      </c>
      <c r="D126" s="1">
        <v>43498.333190455778</v>
      </c>
    </row>
    <row r="127" spans="1:4" x14ac:dyDescent="0.3">
      <c r="A127" t="s">
        <v>2895</v>
      </c>
      <c r="B127" t="s">
        <v>5955</v>
      </c>
      <c r="C127">
        <v>423.26</v>
      </c>
      <c r="D127" s="1">
        <v>43498.593941991712</v>
      </c>
    </row>
    <row r="128" spans="1:4" x14ac:dyDescent="0.3">
      <c r="A128" t="s">
        <v>378</v>
      </c>
      <c r="B128" t="s">
        <v>5953</v>
      </c>
      <c r="C128">
        <v>3988.13</v>
      </c>
      <c r="D128" s="1">
        <v>43498.854693527639</v>
      </c>
    </row>
    <row r="129" spans="1:4" x14ac:dyDescent="0.3">
      <c r="A129" t="s">
        <v>125</v>
      </c>
      <c r="B129" t="s">
        <v>5953</v>
      </c>
      <c r="C129">
        <v>4548.6899999999996</v>
      </c>
      <c r="D129" s="1">
        <v>43499.115445063573</v>
      </c>
    </row>
    <row r="130" spans="1:4" x14ac:dyDescent="0.3">
      <c r="A130" t="s">
        <v>240</v>
      </c>
      <c r="B130" t="s">
        <v>5952</v>
      </c>
      <c r="C130">
        <v>4953.28</v>
      </c>
      <c r="D130" s="1">
        <v>43499.376196599507</v>
      </c>
    </row>
    <row r="131" spans="1:4" x14ac:dyDescent="0.3">
      <c r="A131" t="s">
        <v>2179</v>
      </c>
      <c r="B131" t="s">
        <v>5952</v>
      </c>
      <c r="C131">
        <v>4522.26</v>
      </c>
      <c r="D131" s="1">
        <v>43499.636948135441</v>
      </c>
    </row>
    <row r="132" spans="1:4" x14ac:dyDescent="0.3">
      <c r="A132" t="s">
        <v>2018</v>
      </c>
      <c r="B132" t="s">
        <v>5952</v>
      </c>
      <c r="C132">
        <v>1464.87</v>
      </c>
      <c r="D132" s="1">
        <v>43499.897699671383</v>
      </c>
    </row>
    <row r="133" spans="1:4" x14ac:dyDescent="0.3">
      <c r="A133" t="s">
        <v>1956</v>
      </c>
      <c r="B133" t="s">
        <v>5952</v>
      </c>
      <c r="C133">
        <v>502.7</v>
      </c>
      <c r="D133" s="1">
        <v>43500.158451207317</v>
      </c>
    </row>
    <row r="134" spans="1:4" x14ac:dyDescent="0.3">
      <c r="A134" t="s">
        <v>1894</v>
      </c>
      <c r="B134" t="s">
        <v>5954</v>
      </c>
      <c r="C134">
        <v>1941.5</v>
      </c>
      <c r="D134" s="1">
        <v>43500.419202743236</v>
      </c>
    </row>
    <row r="135" spans="1:4" x14ac:dyDescent="0.3">
      <c r="A135" t="s">
        <v>1850</v>
      </c>
      <c r="B135" t="s">
        <v>5952</v>
      </c>
      <c r="C135">
        <v>2047.79</v>
      </c>
      <c r="D135" s="1">
        <v>43500.679954279178</v>
      </c>
    </row>
    <row r="136" spans="1:4" x14ac:dyDescent="0.3">
      <c r="A136" t="s">
        <v>1873</v>
      </c>
      <c r="B136" t="s">
        <v>5955</v>
      </c>
      <c r="C136">
        <v>2808.38</v>
      </c>
      <c r="D136" s="1">
        <v>43500.940705815119</v>
      </c>
    </row>
    <row r="137" spans="1:4" x14ac:dyDescent="0.3">
      <c r="A137" t="s">
        <v>246</v>
      </c>
      <c r="B137" t="s">
        <v>5954</v>
      </c>
      <c r="C137">
        <v>1625.91</v>
      </c>
      <c r="D137" s="1">
        <v>43501.201457351039</v>
      </c>
    </row>
    <row r="138" spans="1:4" x14ac:dyDescent="0.3">
      <c r="A138" t="s">
        <v>2760</v>
      </c>
      <c r="B138" t="s">
        <v>5955</v>
      </c>
      <c r="C138">
        <v>3908.87</v>
      </c>
      <c r="D138" s="1">
        <v>43501.46220888698</v>
      </c>
    </row>
    <row r="139" spans="1:4" x14ac:dyDescent="0.3">
      <c r="A139" t="s">
        <v>1120</v>
      </c>
      <c r="B139" t="s">
        <v>5952</v>
      </c>
      <c r="C139">
        <v>3794.36</v>
      </c>
      <c r="D139" s="1">
        <v>43501.722960422907</v>
      </c>
    </row>
    <row r="140" spans="1:4" x14ac:dyDescent="0.3">
      <c r="A140" t="s">
        <v>2157</v>
      </c>
      <c r="B140" t="s">
        <v>5955</v>
      </c>
      <c r="C140">
        <v>1437.8</v>
      </c>
      <c r="D140" s="1">
        <v>43501.983711958841</v>
      </c>
    </row>
    <row r="141" spans="1:4" x14ac:dyDescent="0.3">
      <c r="A141" t="s">
        <v>2839</v>
      </c>
      <c r="B141" t="s">
        <v>5955</v>
      </c>
      <c r="C141">
        <v>2979.93</v>
      </c>
      <c r="D141" s="1">
        <v>43502.244463494782</v>
      </c>
    </row>
    <row r="142" spans="1:4" x14ac:dyDescent="0.3">
      <c r="A142" t="s">
        <v>2373</v>
      </c>
      <c r="B142" t="s">
        <v>5952</v>
      </c>
      <c r="C142">
        <v>3337.43</v>
      </c>
      <c r="D142" s="1">
        <v>43502.505215030716</v>
      </c>
    </row>
    <row r="143" spans="1:4" x14ac:dyDescent="0.3">
      <c r="A143" t="s">
        <v>1887</v>
      </c>
      <c r="B143" t="s">
        <v>5954</v>
      </c>
      <c r="C143">
        <v>2403.11</v>
      </c>
      <c r="D143" s="1">
        <v>43502.765966566643</v>
      </c>
    </row>
    <row r="144" spans="1:4" x14ac:dyDescent="0.3">
      <c r="A144" t="s">
        <v>249</v>
      </c>
      <c r="B144" t="s">
        <v>5952</v>
      </c>
      <c r="C144">
        <v>2207.71</v>
      </c>
      <c r="D144" s="1">
        <v>43503.026718102577</v>
      </c>
    </row>
    <row r="145" spans="1:4" x14ac:dyDescent="0.3">
      <c r="A145" t="s">
        <v>2906</v>
      </c>
      <c r="B145" t="s">
        <v>5953</v>
      </c>
      <c r="C145">
        <v>4416.55</v>
      </c>
      <c r="D145" s="1">
        <v>43503.287469638519</v>
      </c>
    </row>
    <row r="146" spans="1:4" x14ac:dyDescent="0.3">
      <c r="A146" t="s">
        <v>2297</v>
      </c>
      <c r="B146" t="s">
        <v>5954</v>
      </c>
      <c r="C146">
        <v>2924.98</v>
      </c>
      <c r="D146" s="1">
        <v>43503.548221174453</v>
      </c>
    </row>
    <row r="147" spans="1:4" x14ac:dyDescent="0.3">
      <c r="A147" t="s">
        <v>1161</v>
      </c>
      <c r="B147" t="s">
        <v>5952</v>
      </c>
      <c r="C147">
        <v>3476.74</v>
      </c>
      <c r="D147" s="1">
        <v>43503.80897271038</v>
      </c>
    </row>
    <row r="148" spans="1:4" x14ac:dyDescent="0.3">
      <c r="A148" t="s">
        <v>408</v>
      </c>
      <c r="B148" t="s">
        <v>5952</v>
      </c>
      <c r="C148">
        <v>2610.14</v>
      </c>
      <c r="D148" s="1">
        <v>43504.069724246321</v>
      </c>
    </row>
    <row r="149" spans="1:4" x14ac:dyDescent="0.3">
      <c r="A149" t="s">
        <v>2416</v>
      </c>
      <c r="B149" t="s">
        <v>5955</v>
      </c>
      <c r="C149">
        <v>250.9</v>
      </c>
      <c r="D149" s="1">
        <v>43504.330475782248</v>
      </c>
    </row>
    <row r="150" spans="1:4" x14ac:dyDescent="0.3">
      <c r="A150" t="s">
        <v>553</v>
      </c>
      <c r="B150" t="s">
        <v>5954</v>
      </c>
      <c r="C150">
        <v>1730.99</v>
      </c>
      <c r="D150" s="1">
        <v>43504.591227318182</v>
      </c>
    </row>
    <row r="151" spans="1:4" x14ac:dyDescent="0.3">
      <c r="A151" t="s">
        <v>2240</v>
      </c>
      <c r="B151" t="s">
        <v>5954</v>
      </c>
      <c r="C151">
        <v>2880.97</v>
      </c>
      <c r="D151" s="1">
        <v>43504.851978854123</v>
      </c>
    </row>
    <row r="152" spans="1:4" x14ac:dyDescent="0.3">
      <c r="A152" t="s">
        <v>866</v>
      </c>
      <c r="B152" t="s">
        <v>5953</v>
      </c>
      <c r="C152">
        <v>2412.3000000000002</v>
      </c>
      <c r="D152" s="1">
        <v>43505.112730390043</v>
      </c>
    </row>
    <row r="153" spans="1:4" x14ac:dyDescent="0.3">
      <c r="A153" t="s">
        <v>808</v>
      </c>
      <c r="B153" t="s">
        <v>5955</v>
      </c>
      <c r="C153">
        <v>3098.82</v>
      </c>
      <c r="D153" s="1">
        <v>43505.373481925977</v>
      </c>
    </row>
    <row r="154" spans="1:4" x14ac:dyDescent="0.3">
      <c r="A154" t="s">
        <v>2982</v>
      </c>
      <c r="B154" t="s">
        <v>5952</v>
      </c>
      <c r="C154">
        <v>4359.5600000000004</v>
      </c>
      <c r="D154" s="1">
        <v>43505.634233461918</v>
      </c>
    </row>
    <row r="155" spans="1:4" x14ac:dyDescent="0.3">
      <c r="A155" t="s">
        <v>2719</v>
      </c>
      <c r="B155" t="s">
        <v>5953</v>
      </c>
      <c r="C155">
        <v>2106.3200000000002</v>
      </c>
      <c r="D155" s="1">
        <v>43505.894984997853</v>
      </c>
    </row>
    <row r="156" spans="1:4" x14ac:dyDescent="0.3">
      <c r="A156" t="s">
        <v>1276</v>
      </c>
      <c r="B156" t="s">
        <v>5955</v>
      </c>
      <c r="C156">
        <v>2774.3</v>
      </c>
      <c r="D156" s="1">
        <v>43506.155736533787</v>
      </c>
    </row>
    <row r="157" spans="1:4" x14ac:dyDescent="0.3">
      <c r="A157" t="s">
        <v>2027</v>
      </c>
      <c r="B157" t="s">
        <v>5952</v>
      </c>
      <c r="C157">
        <v>2361.23</v>
      </c>
      <c r="D157" s="1">
        <v>43506.416488069721</v>
      </c>
    </row>
    <row r="158" spans="1:4" x14ac:dyDescent="0.3">
      <c r="A158" t="s">
        <v>629</v>
      </c>
      <c r="B158" t="s">
        <v>5954</v>
      </c>
      <c r="C158">
        <v>4883.91</v>
      </c>
      <c r="D158" s="1">
        <v>43506.677239605648</v>
      </c>
    </row>
    <row r="159" spans="1:4" x14ac:dyDescent="0.3">
      <c r="A159" t="s">
        <v>1784</v>
      </c>
      <c r="B159" t="s">
        <v>5954</v>
      </c>
      <c r="C159">
        <v>2977.28</v>
      </c>
      <c r="D159" s="1">
        <v>43506.937991141589</v>
      </c>
    </row>
    <row r="160" spans="1:4" x14ac:dyDescent="0.3">
      <c r="A160" t="s">
        <v>1433</v>
      </c>
      <c r="B160" t="s">
        <v>5952</v>
      </c>
      <c r="C160">
        <v>3613.8</v>
      </c>
      <c r="D160" s="1">
        <v>43507.198742677523</v>
      </c>
    </row>
    <row r="161" spans="1:4" x14ac:dyDescent="0.3">
      <c r="A161" t="s">
        <v>2485</v>
      </c>
      <c r="B161" t="s">
        <v>5955</v>
      </c>
      <c r="C161">
        <v>3275.65</v>
      </c>
      <c r="D161" s="1">
        <v>43507.45949421345</v>
      </c>
    </row>
    <row r="162" spans="1:4" x14ac:dyDescent="0.3">
      <c r="A162" t="s">
        <v>792</v>
      </c>
      <c r="B162" t="s">
        <v>5955</v>
      </c>
      <c r="C162">
        <v>1498.14</v>
      </c>
      <c r="D162" s="1">
        <v>43507.720245749377</v>
      </c>
    </row>
    <row r="163" spans="1:4" x14ac:dyDescent="0.3">
      <c r="A163" t="s">
        <v>987</v>
      </c>
      <c r="B163" t="s">
        <v>5954</v>
      </c>
      <c r="C163">
        <v>2279</v>
      </c>
      <c r="D163" s="1">
        <v>43507.980997285333</v>
      </c>
    </row>
    <row r="164" spans="1:4" x14ac:dyDescent="0.3">
      <c r="A164" t="s">
        <v>2183</v>
      </c>
      <c r="B164" t="s">
        <v>5955</v>
      </c>
      <c r="C164">
        <v>2302.16</v>
      </c>
      <c r="D164" s="1">
        <v>43508.241748821252</v>
      </c>
    </row>
    <row r="165" spans="1:4" x14ac:dyDescent="0.3">
      <c r="A165" t="s">
        <v>2211</v>
      </c>
      <c r="B165" t="s">
        <v>5955</v>
      </c>
      <c r="C165">
        <v>3548.75</v>
      </c>
      <c r="D165" s="1">
        <v>43508.502500357186</v>
      </c>
    </row>
    <row r="166" spans="1:4" x14ac:dyDescent="0.3">
      <c r="A166" t="s">
        <v>844</v>
      </c>
      <c r="B166" t="s">
        <v>5952</v>
      </c>
      <c r="C166">
        <v>2964.72</v>
      </c>
      <c r="D166" s="1">
        <v>43508.763251893128</v>
      </c>
    </row>
    <row r="167" spans="1:4" x14ac:dyDescent="0.3">
      <c r="A167" t="s">
        <v>33</v>
      </c>
      <c r="B167" t="s">
        <v>5953</v>
      </c>
      <c r="C167">
        <v>3235.45</v>
      </c>
      <c r="D167" s="1">
        <v>43509.024003429047</v>
      </c>
    </row>
    <row r="168" spans="1:4" x14ac:dyDescent="0.3">
      <c r="A168" t="s">
        <v>258</v>
      </c>
      <c r="B168" t="s">
        <v>5954</v>
      </c>
      <c r="C168">
        <v>3614.51</v>
      </c>
      <c r="D168" s="1">
        <v>43509.284754964989</v>
      </c>
    </row>
    <row r="169" spans="1:4" x14ac:dyDescent="0.3">
      <c r="A169" t="s">
        <v>799</v>
      </c>
      <c r="B169" t="s">
        <v>5954</v>
      </c>
      <c r="C169">
        <v>3185.39</v>
      </c>
      <c r="D169" s="1">
        <v>43509.545506500923</v>
      </c>
    </row>
    <row r="170" spans="1:4" x14ac:dyDescent="0.3">
      <c r="A170" t="s">
        <v>1354</v>
      </c>
      <c r="B170" t="s">
        <v>5954</v>
      </c>
      <c r="C170">
        <v>1284.92</v>
      </c>
      <c r="D170" s="1">
        <v>43509.80625803685</v>
      </c>
    </row>
    <row r="171" spans="1:4" x14ac:dyDescent="0.3">
      <c r="A171" t="s">
        <v>1803</v>
      </c>
      <c r="B171" t="s">
        <v>5953</v>
      </c>
      <c r="C171">
        <v>4781.38</v>
      </c>
      <c r="D171" s="1">
        <v>43510.067009572791</v>
      </c>
    </row>
    <row r="172" spans="1:4" x14ac:dyDescent="0.3">
      <c r="A172" t="s">
        <v>2179</v>
      </c>
      <c r="B172" t="s">
        <v>5952</v>
      </c>
      <c r="C172">
        <v>2745.99</v>
      </c>
      <c r="D172" s="1">
        <v>43510.327761108732</v>
      </c>
    </row>
    <row r="173" spans="1:4" x14ac:dyDescent="0.3">
      <c r="A173" t="s">
        <v>804</v>
      </c>
      <c r="B173" t="s">
        <v>5954</v>
      </c>
      <c r="C173">
        <v>4179.08</v>
      </c>
      <c r="D173" s="1">
        <v>43510.588512644652</v>
      </c>
    </row>
    <row r="174" spans="1:4" x14ac:dyDescent="0.3">
      <c r="A174" t="s">
        <v>2841</v>
      </c>
      <c r="B174" t="s">
        <v>5952</v>
      </c>
      <c r="C174">
        <v>597.42999999999995</v>
      </c>
      <c r="D174" s="1">
        <v>43510.849264180593</v>
      </c>
    </row>
    <row r="175" spans="1:4" x14ac:dyDescent="0.3">
      <c r="A175" t="s">
        <v>1360</v>
      </c>
      <c r="B175" t="s">
        <v>5955</v>
      </c>
      <c r="C175">
        <v>1310.05</v>
      </c>
      <c r="D175" s="1">
        <v>43511.110015716527</v>
      </c>
    </row>
    <row r="176" spans="1:4" x14ac:dyDescent="0.3">
      <c r="A176" t="s">
        <v>2549</v>
      </c>
      <c r="B176" t="s">
        <v>5955</v>
      </c>
      <c r="C176">
        <v>3004.63</v>
      </c>
      <c r="D176" s="1">
        <v>43511.370767252447</v>
      </c>
    </row>
    <row r="177" spans="1:4" x14ac:dyDescent="0.3">
      <c r="A177" t="s">
        <v>1110</v>
      </c>
      <c r="B177" t="s">
        <v>5954</v>
      </c>
      <c r="C177">
        <v>827</v>
      </c>
      <c r="D177" s="1">
        <v>43511.631518788388</v>
      </c>
    </row>
    <row r="178" spans="1:4" x14ac:dyDescent="0.3">
      <c r="A178" t="s">
        <v>1886</v>
      </c>
      <c r="B178" t="s">
        <v>5953</v>
      </c>
      <c r="C178">
        <v>4555.49</v>
      </c>
      <c r="D178" s="1">
        <v>43511.89227032433</v>
      </c>
    </row>
    <row r="179" spans="1:4" x14ac:dyDescent="0.3">
      <c r="A179" t="s">
        <v>2317</v>
      </c>
      <c r="B179" t="s">
        <v>5954</v>
      </c>
      <c r="C179">
        <v>414.24</v>
      </c>
      <c r="D179" s="1">
        <v>43512.153021860257</v>
      </c>
    </row>
    <row r="180" spans="1:4" x14ac:dyDescent="0.3">
      <c r="A180" t="s">
        <v>1767</v>
      </c>
      <c r="B180" t="s">
        <v>5955</v>
      </c>
      <c r="C180">
        <v>4543.83</v>
      </c>
      <c r="D180" s="1">
        <v>43512.413773396191</v>
      </c>
    </row>
    <row r="181" spans="1:4" x14ac:dyDescent="0.3">
      <c r="A181" t="s">
        <v>574</v>
      </c>
      <c r="B181" t="s">
        <v>5954</v>
      </c>
      <c r="C181">
        <v>1765.74</v>
      </c>
      <c r="D181" s="1">
        <v>43512.674524932132</v>
      </c>
    </row>
    <row r="182" spans="1:4" x14ac:dyDescent="0.3">
      <c r="A182" t="s">
        <v>2197</v>
      </c>
      <c r="B182" t="s">
        <v>5954</v>
      </c>
      <c r="C182">
        <v>940.05</v>
      </c>
      <c r="D182" s="1">
        <v>43512.935276468059</v>
      </c>
    </row>
    <row r="183" spans="1:4" x14ac:dyDescent="0.3">
      <c r="A183" t="s">
        <v>2957</v>
      </c>
      <c r="B183" t="s">
        <v>5955</v>
      </c>
      <c r="C183">
        <v>2614.21</v>
      </c>
      <c r="D183" s="1">
        <v>43513.196028003993</v>
      </c>
    </row>
    <row r="184" spans="1:4" x14ac:dyDescent="0.3">
      <c r="A184" t="s">
        <v>668</v>
      </c>
      <c r="B184" t="s">
        <v>5953</v>
      </c>
      <c r="C184">
        <v>754.94</v>
      </c>
      <c r="D184" s="1">
        <v>43513.456779539927</v>
      </c>
    </row>
    <row r="185" spans="1:4" x14ac:dyDescent="0.3">
      <c r="A185" t="s">
        <v>2564</v>
      </c>
      <c r="B185" t="s">
        <v>5952</v>
      </c>
      <c r="C185">
        <v>4346.84</v>
      </c>
      <c r="D185" s="1">
        <v>43513.717531075847</v>
      </c>
    </row>
    <row r="186" spans="1:4" x14ac:dyDescent="0.3">
      <c r="A186" t="s">
        <v>2951</v>
      </c>
      <c r="B186" t="s">
        <v>5953</v>
      </c>
      <c r="C186">
        <v>675.93</v>
      </c>
      <c r="D186" s="1">
        <v>43513.978282611803</v>
      </c>
    </row>
    <row r="187" spans="1:4" x14ac:dyDescent="0.3">
      <c r="A187" t="s">
        <v>1134</v>
      </c>
      <c r="B187" t="s">
        <v>5952</v>
      </c>
      <c r="C187">
        <v>558.04999999999995</v>
      </c>
      <c r="D187" s="1">
        <v>43514.239034147729</v>
      </c>
    </row>
    <row r="188" spans="1:4" x14ac:dyDescent="0.3">
      <c r="A188" t="s">
        <v>245</v>
      </c>
      <c r="B188" t="s">
        <v>5952</v>
      </c>
      <c r="C188">
        <v>4783.3100000000004</v>
      </c>
      <c r="D188" s="1">
        <v>43514.499785683671</v>
      </c>
    </row>
    <row r="189" spans="1:4" x14ac:dyDescent="0.3">
      <c r="A189" t="s">
        <v>930</v>
      </c>
      <c r="B189" t="s">
        <v>5955</v>
      </c>
      <c r="C189">
        <v>4319.9799999999996</v>
      </c>
      <c r="D189" s="1">
        <v>43514.760537219598</v>
      </c>
    </row>
    <row r="190" spans="1:4" x14ac:dyDescent="0.3">
      <c r="A190" t="s">
        <v>2687</v>
      </c>
      <c r="B190" t="s">
        <v>5954</v>
      </c>
      <c r="C190">
        <v>4906.32</v>
      </c>
      <c r="D190" s="1">
        <v>43515.021288755532</v>
      </c>
    </row>
    <row r="191" spans="1:4" x14ac:dyDescent="0.3">
      <c r="A191" t="s">
        <v>123</v>
      </c>
      <c r="B191" t="s">
        <v>5952</v>
      </c>
      <c r="C191">
        <v>4292.13</v>
      </c>
      <c r="D191" s="1">
        <v>43515.282040291473</v>
      </c>
    </row>
    <row r="192" spans="1:4" x14ac:dyDescent="0.3">
      <c r="A192" t="s">
        <v>2385</v>
      </c>
      <c r="B192" t="s">
        <v>5955</v>
      </c>
      <c r="C192">
        <v>4870.4799999999996</v>
      </c>
      <c r="D192" s="1">
        <v>43515.542791827393</v>
      </c>
    </row>
    <row r="193" spans="1:4" x14ac:dyDescent="0.3">
      <c r="A193" t="s">
        <v>1004</v>
      </c>
      <c r="B193" t="s">
        <v>5953</v>
      </c>
      <c r="C193">
        <v>3366.39</v>
      </c>
      <c r="D193" s="1">
        <v>43515.803543363327</v>
      </c>
    </row>
    <row r="194" spans="1:4" x14ac:dyDescent="0.3">
      <c r="A194" t="s">
        <v>2836</v>
      </c>
      <c r="B194" t="s">
        <v>5954</v>
      </c>
      <c r="C194">
        <v>2843.3</v>
      </c>
      <c r="D194" s="1">
        <v>43516.064294899268</v>
      </c>
    </row>
    <row r="195" spans="1:4" x14ac:dyDescent="0.3">
      <c r="A195" t="s">
        <v>428</v>
      </c>
      <c r="B195" t="s">
        <v>5953</v>
      </c>
      <c r="C195">
        <v>2654.41</v>
      </c>
      <c r="D195" s="1">
        <v>43516.325046435188</v>
      </c>
    </row>
    <row r="196" spans="1:4" x14ac:dyDescent="0.3">
      <c r="A196" t="s">
        <v>1462</v>
      </c>
      <c r="B196" t="s">
        <v>5953</v>
      </c>
      <c r="C196">
        <v>4001.76</v>
      </c>
      <c r="D196" s="1">
        <v>43516.585797971144</v>
      </c>
    </row>
    <row r="197" spans="1:4" x14ac:dyDescent="0.3">
      <c r="A197" t="s">
        <v>2954</v>
      </c>
      <c r="B197" t="s">
        <v>5955</v>
      </c>
      <c r="C197">
        <v>2911.41</v>
      </c>
      <c r="D197" s="1">
        <v>43516.84654950707</v>
      </c>
    </row>
    <row r="198" spans="1:4" x14ac:dyDescent="0.3">
      <c r="A198" t="s">
        <v>2550</v>
      </c>
      <c r="B198" t="s">
        <v>5955</v>
      </c>
      <c r="C198">
        <v>2276.19</v>
      </c>
      <c r="D198" s="1">
        <v>43517.107301042997</v>
      </c>
    </row>
    <row r="199" spans="1:4" x14ac:dyDescent="0.3">
      <c r="A199" t="s">
        <v>1838</v>
      </c>
      <c r="B199" t="s">
        <v>5954</v>
      </c>
      <c r="C199">
        <v>2814.41</v>
      </c>
      <c r="D199" s="1">
        <v>43517.368052578939</v>
      </c>
    </row>
    <row r="200" spans="1:4" x14ac:dyDescent="0.3">
      <c r="A200" t="s">
        <v>804</v>
      </c>
      <c r="B200" t="s">
        <v>5953</v>
      </c>
      <c r="C200">
        <v>2168.34</v>
      </c>
      <c r="D200" s="1">
        <v>43517.628804114873</v>
      </c>
    </row>
    <row r="201" spans="1:4" x14ac:dyDescent="0.3">
      <c r="A201" t="s">
        <v>1419</v>
      </c>
      <c r="B201" t="s">
        <v>5952</v>
      </c>
      <c r="C201">
        <v>4897.7</v>
      </c>
      <c r="D201" s="1">
        <v>43517.8895556508</v>
      </c>
    </row>
    <row r="202" spans="1:4" x14ac:dyDescent="0.3">
      <c r="A202" t="s">
        <v>2130</v>
      </c>
      <c r="B202" t="s">
        <v>5955</v>
      </c>
      <c r="C202">
        <v>2629.83</v>
      </c>
      <c r="D202" s="1">
        <v>43518.150307186726</v>
      </c>
    </row>
    <row r="203" spans="1:4" x14ac:dyDescent="0.3">
      <c r="A203" t="s">
        <v>1690</v>
      </c>
      <c r="B203" t="s">
        <v>5954</v>
      </c>
      <c r="C203">
        <v>1279.77</v>
      </c>
      <c r="D203" s="1">
        <v>43518.411058722682</v>
      </c>
    </row>
    <row r="204" spans="1:4" x14ac:dyDescent="0.3">
      <c r="A204" t="s">
        <v>1294</v>
      </c>
      <c r="B204" t="s">
        <v>5954</v>
      </c>
      <c r="C204">
        <v>1983.55</v>
      </c>
      <c r="D204" s="1">
        <v>43518.671810258602</v>
      </c>
    </row>
    <row r="205" spans="1:4" x14ac:dyDescent="0.3">
      <c r="A205" t="s">
        <v>730</v>
      </c>
      <c r="B205" t="s">
        <v>5952</v>
      </c>
      <c r="C205">
        <v>4514.42</v>
      </c>
      <c r="D205" s="1">
        <v>43518.932561794543</v>
      </c>
    </row>
    <row r="206" spans="1:4" x14ac:dyDescent="0.3">
      <c r="A206" t="s">
        <v>1898</v>
      </c>
      <c r="B206" t="s">
        <v>5953</v>
      </c>
      <c r="C206">
        <v>1631.3</v>
      </c>
      <c r="D206" s="1">
        <v>43519.193313330477</v>
      </c>
    </row>
    <row r="207" spans="1:4" x14ac:dyDescent="0.3">
      <c r="A207" t="s">
        <v>325</v>
      </c>
      <c r="B207" t="s">
        <v>5953</v>
      </c>
      <c r="C207">
        <v>4751.9399999999996</v>
      </c>
      <c r="D207" s="1">
        <v>43519.454064866397</v>
      </c>
    </row>
    <row r="208" spans="1:4" x14ac:dyDescent="0.3">
      <c r="A208" t="s">
        <v>386</v>
      </c>
      <c r="B208" t="s">
        <v>5952</v>
      </c>
      <c r="C208">
        <v>1372.37</v>
      </c>
      <c r="D208" s="1">
        <v>43519.714816402338</v>
      </c>
    </row>
    <row r="209" spans="1:4" x14ac:dyDescent="0.3">
      <c r="A209" t="s">
        <v>1475</v>
      </c>
      <c r="B209" t="s">
        <v>5954</v>
      </c>
      <c r="C209">
        <v>1914.03</v>
      </c>
      <c r="D209" s="1">
        <v>43519.975567938272</v>
      </c>
    </row>
    <row r="210" spans="1:4" x14ac:dyDescent="0.3">
      <c r="A210" t="s">
        <v>2222</v>
      </c>
      <c r="B210" t="s">
        <v>5954</v>
      </c>
      <c r="C210">
        <v>4258.0200000000004</v>
      </c>
      <c r="D210" s="1">
        <v>43520.236319474199</v>
      </c>
    </row>
    <row r="211" spans="1:4" x14ac:dyDescent="0.3">
      <c r="A211" t="s">
        <v>565</v>
      </c>
      <c r="B211" t="s">
        <v>5952</v>
      </c>
      <c r="C211">
        <v>2191.4</v>
      </c>
      <c r="D211" s="1">
        <v>43520.497071010141</v>
      </c>
    </row>
    <row r="212" spans="1:4" x14ac:dyDescent="0.3">
      <c r="A212" t="s">
        <v>1085</v>
      </c>
      <c r="B212" t="s">
        <v>5953</v>
      </c>
      <c r="C212">
        <v>2543.27</v>
      </c>
      <c r="D212" s="1">
        <v>43520.757822546067</v>
      </c>
    </row>
    <row r="213" spans="1:4" x14ac:dyDescent="0.3">
      <c r="A213" t="s">
        <v>160</v>
      </c>
      <c r="B213" t="s">
        <v>5954</v>
      </c>
      <c r="C213">
        <v>2246.96</v>
      </c>
      <c r="D213" s="1">
        <v>43521.018574082002</v>
      </c>
    </row>
    <row r="214" spans="1:4" x14ac:dyDescent="0.3">
      <c r="A214" t="s">
        <v>2160</v>
      </c>
      <c r="B214" t="s">
        <v>5953</v>
      </c>
      <c r="C214">
        <v>1180.9100000000001</v>
      </c>
      <c r="D214" s="1">
        <v>43521.279325617943</v>
      </c>
    </row>
    <row r="215" spans="1:4" x14ac:dyDescent="0.3">
      <c r="A215" t="s">
        <v>2981</v>
      </c>
      <c r="B215" t="s">
        <v>5954</v>
      </c>
      <c r="C215">
        <v>2480.6799999999998</v>
      </c>
      <c r="D215" s="1">
        <v>43521.540077153877</v>
      </c>
    </row>
    <row r="216" spans="1:4" x14ac:dyDescent="0.3">
      <c r="A216" t="s">
        <v>1361</v>
      </c>
      <c r="B216" t="s">
        <v>5953</v>
      </c>
      <c r="C216">
        <v>3078.25</v>
      </c>
      <c r="D216" s="1">
        <v>43521.800828689797</v>
      </c>
    </row>
    <row r="217" spans="1:4" x14ac:dyDescent="0.3">
      <c r="A217" t="s">
        <v>2549</v>
      </c>
      <c r="B217" t="s">
        <v>5954</v>
      </c>
      <c r="C217">
        <v>2622.21</v>
      </c>
      <c r="D217" s="1">
        <v>43522.061580225738</v>
      </c>
    </row>
    <row r="218" spans="1:4" x14ac:dyDescent="0.3">
      <c r="A218" t="s">
        <v>1043</v>
      </c>
      <c r="B218" t="s">
        <v>5955</v>
      </c>
      <c r="C218">
        <v>3170.3</v>
      </c>
      <c r="D218" s="1">
        <v>43522.322331761679</v>
      </c>
    </row>
    <row r="219" spans="1:4" x14ac:dyDescent="0.3">
      <c r="A219" t="s">
        <v>1649</v>
      </c>
      <c r="B219" t="s">
        <v>5955</v>
      </c>
      <c r="C219">
        <v>1587.74</v>
      </c>
      <c r="D219" s="1">
        <v>43522.583083297613</v>
      </c>
    </row>
    <row r="220" spans="1:4" x14ac:dyDescent="0.3">
      <c r="A220" t="s">
        <v>2228</v>
      </c>
      <c r="B220" t="s">
        <v>5952</v>
      </c>
      <c r="C220">
        <v>2379.2800000000002</v>
      </c>
      <c r="D220" s="1">
        <v>43522.84383483354</v>
      </c>
    </row>
    <row r="221" spans="1:4" x14ac:dyDescent="0.3">
      <c r="A221" t="s">
        <v>1108</v>
      </c>
      <c r="B221" t="s">
        <v>5955</v>
      </c>
      <c r="C221">
        <v>2414.1799999999998</v>
      </c>
      <c r="D221" s="1">
        <v>43523.104586369482</v>
      </c>
    </row>
    <row r="222" spans="1:4" x14ac:dyDescent="0.3">
      <c r="A222" t="s">
        <v>855</v>
      </c>
      <c r="B222" t="s">
        <v>5953</v>
      </c>
      <c r="C222">
        <v>3888.7</v>
      </c>
      <c r="D222" s="1">
        <v>43523.365337905409</v>
      </c>
    </row>
    <row r="223" spans="1:4" x14ac:dyDescent="0.3">
      <c r="A223" t="s">
        <v>372</v>
      </c>
      <c r="B223" t="s">
        <v>5952</v>
      </c>
      <c r="C223">
        <v>3708.91</v>
      </c>
      <c r="D223" s="1">
        <v>43523.626089441343</v>
      </c>
    </row>
    <row r="224" spans="1:4" x14ac:dyDescent="0.3">
      <c r="A224" t="s">
        <v>1233</v>
      </c>
      <c r="B224" t="s">
        <v>5954</v>
      </c>
      <c r="C224">
        <v>2884.57</v>
      </c>
      <c r="D224" s="1">
        <v>43523.886840977277</v>
      </c>
    </row>
    <row r="225" spans="1:4" x14ac:dyDescent="0.3">
      <c r="A225" t="s">
        <v>2398</v>
      </c>
      <c r="B225" t="s">
        <v>5954</v>
      </c>
      <c r="C225">
        <v>3635.51</v>
      </c>
      <c r="D225" s="1">
        <v>43524.147592513204</v>
      </c>
    </row>
    <row r="226" spans="1:4" x14ac:dyDescent="0.3">
      <c r="A226" t="s">
        <v>3002</v>
      </c>
      <c r="B226" t="s">
        <v>5955</v>
      </c>
      <c r="C226">
        <v>4072.51</v>
      </c>
      <c r="D226" s="1">
        <v>43524.408344049138</v>
      </c>
    </row>
    <row r="227" spans="1:4" x14ac:dyDescent="0.3">
      <c r="A227" t="s">
        <v>130</v>
      </c>
      <c r="B227" t="s">
        <v>5952</v>
      </c>
      <c r="C227">
        <v>569.34</v>
      </c>
      <c r="D227" s="1">
        <v>43524.669095585079</v>
      </c>
    </row>
    <row r="228" spans="1:4" x14ac:dyDescent="0.3">
      <c r="A228" t="s">
        <v>2811</v>
      </c>
      <c r="B228" t="s">
        <v>5953</v>
      </c>
      <c r="C228">
        <v>3670.11</v>
      </c>
      <c r="D228" s="1">
        <v>43524.929847121013</v>
      </c>
    </row>
    <row r="229" spans="1:4" x14ac:dyDescent="0.3">
      <c r="A229" t="s">
        <v>426</v>
      </c>
      <c r="B229" t="s">
        <v>5954</v>
      </c>
      <c r="C229">
        <v>1905.48</v>
      </c>
      <c r="D229" s="1">
        <v>43525.190598656947</v>
      </c>
    </row>
    <row r="230" spans="1:4" x14ac:dyDescent="0.3">
      <c r="A230" t="s">
        <v>748</v>
      </c>
      <c r="B230" t="s">
        <v>5953</v>
      </c>
      <c r="C230">
        <v>4855.95</v>
      </c>
      <c r="D230" s="1">
        <v>43525.451350192881</v>
      </c>
    </row>
    <row r="231" spans="1:4" x14ac:dyDescent="0.3">
      <c r="A231" t="s">
        <v>1211</v>
      </c>
      <c r="B231" t="s">
        <v>5952</v>
      </c>
      <c r="C231">
        <v>408.48</v>
      </c>
      <c r="D231" s="1">
        <v>43525.712101728808</v>
      </c>
    </row>
    <row r="232" spans="1:4" x14ac:dyDescent="0.3">
      <c r="A232" t="s">
        <v>935</v>
      </c>
      <c r="B232" t="s">
        <v>5952</v>
      </c>
      <c r="C232">
        <v>410.59</v>
      </c>
      <c r="D232" s="1">
        <v>43525.972853264742</v>
      </c>
    </row>
    <row r="233" spans="1:4" x14ac:dyDescent="0.3">
      <c r="A233" t="s">
        <v>345</v>
      </c>
      <c r="B233" t="s">
        <v>5953</v>
      </c>
      <c r="C233">
        <v>3483.83</v>
      </c>
      <c r="D233" s="1">
        <v>43526.233604800676</v>
      </c>
    </row>
    <row r="234" spans="1:4" x14ac:dyDescent="0.3">
      <c r="A234" t="s">
        <v>1911</v>
      </c>
      <c r="B234" t="s">
        <v>5952</v>
      </c>
      <c r="C234">
        <v>3849.81</v>
      </c>
      <c r="D234" s="1">
        <v>43526.494356336611</v>
      </c>
    </row>
    <row r="235" spans="1:4" x14ac:dyDescent="0.3">
      <c r="A235" t="s">
        <v>1619</v>
      </c>
      <c r="B235" t="s">
        <v>5954</v>
      </c>
      <c r="C235">
        <v>4513.28</v>
      </c>
      <c r="D235" s="1">
        <v>43526.755107872537</v>
      </c>
    </row>
    <row r="236" spans="1:4" x14ac:dyDescent="0.3">
      <c r="A236" t="s">
        <v>736</v>
      </c>
      <c r="B236" t="s">
        <v>5955</v>
      </c>
      <c r="C236">
        <v>1940.3</v>
      </c>
      <c r="D236" s="1">
        <v>43527.015859408493</v>
      </c>
    </row>
    <row r="237" spans="1:4" x14ac:dyDescent="0.3">
      <c r="A237" t="s">
        <v>2746</v>
      </c>
      <c r="B237" t="s">
        <v>5955</v>
      </c>
      <c r="C237">
        <v>409.2</v>
      </c>
      <c r="D237" s="1">
        <v>43527.276610944413</v>
      </c>
    </row>
    <row r="238" spans="1:4" x14ac:dyDescent="0.3">
      <c r="A238" t="s">
        <v>2021</v>
      </c>
      <c r="B238" t="s">
        <v>5952</v>
      </c>
      <c r="C238">
        <v>4913.6000000000004</v>
      </c>
      <c r="D238" s="1">
        <v>43527.537362480347</v>
      </c>
    </row>
    <row r="239" spans="1:4" x14ac:dyDescent="0.3">
      <c r="A239" t="s">
        <v>1818</v>
      </c>
      <c r="B239" t="s">
        <v>5952</v>
      </c>
      <c r="C239">
        <v>1820.59</v>
      </c>
      <c r="D239" s="1">
        <v>43527.798114016288</v>
      </c>
    </row>
    <row r="240" spans="1:4" x14ac:dyDescent="0.3">
      <c r="A240" t="s">
        <v>90</v>
      </c>
      <c r="B240" t="s">
        <v>5954</v>
      </c>
      <c r="C240">
        <v>1374.01</v>
      </c>
      <c r="D240" s="1">
        <v>43528.058865552208</v>
      </c>
    </row>
    <row r="241" spans="1:4" x14ac:dyDescent="0.3">
      <c r="A241" t="s">
        <v>340</v>
      </c>
      <c r="B241" t="s">
        <v>5955</v>
      </c>
      <c r="C241">
        <v>3011.8</v>
      </c>
      <c r="D241" s="1">
        <v>43528.319617088149</v>
      </c>
    </row>
    <row r="242" spans="1:4" x14ac:dyDescent="0.3">
      <c r="A242" t="s">
        <v>2905</v>
      </c>
      <c r="B242" t="s">
        <v>5954</v>
      </c>
      <c r="C242">
        <v>4197.08</v>
      </c>
      <c r="D242" s="1">
        <v>43528.580368624083</v>
      </c>
    </row>
    <row r="243" spans="1:4" x14ac:dyDescent="0.3">
      <c r="A243" t="s">
        <v>610</v>
      </c>
      <c r="B243" t="s">
        <v>5952</v>
      </c>
      <c r="C243">
        <v>3421.17</v>
      </c>
      <c r="D243" s="1">
        <v>43528.84112016001</v>
      </c>
    </row>
    <row r="244" spans="1:4" x14ac:dyDescent="0.3">
      <c r="A244" t="s">
        <v>1966</v>
      </c>
      <c r="B244" t="s">
        <v>5954</v>
      </c>
      <c r="C244">
        <v>858.72</v>
      </c>
      <c r="D244" s="1">
        <v>43529.101871695952</v>
      </c>
    </row>
    <row r="245" spans="1:4" x14ac:dyDescent="0.3">
      <c r="A245" t="s">
        <v>1330</v>
      </c>
      <c r="B245" t="s">
        <v>5952</v>
      </c>
      <c r="C245">
        <v>3661.03</v>
      </c>
      <c r="D245" s="1">
        <v>43529.362623231893</v>
      </c>
    </row>
    <row r="246" spans="1:4" x14ac:dyDescent="0.3">
      <c r="A246" t="s">
        <v>725</v>
      </c>
      <c r="B246" t="s">
        <v>5953</v>
      </c>
      <c r="C246">
        <v>792.69</v>
      </c>
      <c r="D246" s="1">
        <v>43529.623374767812</v>
      </c>
    </row>
    <row r="247" spans="1:4" x14ac:dyDescent="0.3">
      <c r="A247" t="s">
        <v>284</v>
      </c>
      <c r="B247" t="s">
        <v>5954</v>
      </c>
      <c r="C247">
        <v>1566.86</v>
      </c>
      <c r="D247" s="1">
        <v>43529.884126303747</v>
      </c>
    </row>
    <row r="248" spans="1:4" x14ac:dyDescent="0.3">
      <c r="A248" t="s">
        <v>2290</v>
      </c>
      <c r="B248" t="s">
        <v>5954</v>
      </c>
      <c r="C248">
        <v>2257.2600000000002</v>
      </c>
      <c r="D248" s="1">
        <v>43530.144877839688</v>
      </c>
    </row>
    <row r="249" spans="1:4" x14ac:dyDescent="0.3">
      <c r="A249" t="s">
        <v>1889</v>
      </c>
      <c r="B249" t="s">
        <v>5952</v>
      </c>
      <c r="C249">
        <v>4800.01</v>
      </c>
      <c r="D249" s="1">
        <v>43530.405629375622</v>
      </c>
    </row>
    <row r="250" spans="1:4" x14ac:dyDescent="0.3">
      <c r="A250" t="s">
        <v>472</v>
      </c>
      <c r="B250" t="s">
        <v>5952</v>
      </c>
      <c r="C250">
        <v>1932.11</v>
      </c>
      <c r="D250" s="1">
        <v>43530.666380911549</v>
      </c>
    </row>
    <row r="251" spans="1:4" x14ac:dyDescent="0.3">
      <c r="A251" t="s">
        <v>1327</v>
      </c>
      <c r="B251" t="s">
        <v>5952</v>
      </c>
      <c r="C251">
        <v>4594.2700000000004</v>
      </c>
      <c r="D251" s="1">
        <v>43530.92713244749</v>
      </c>
    </row>
    <row r="252" spans="1:4" x14ac:dyDescent="0.3">
      <c r="A252" t="s">
        <v>2347</v>
      </c>
      <c r="B252" t="s">
        <v>5952</v>
      </c>
      <c r="C252">
        <v>1553.7</v>
      </c>
      <c r="D252" s="1">
        <v>43531.187883983417</v>
      </c>
    </row>
    <row r="253" spans="1:4" x14ac:dyDescent="0.3">
      <c r="A253" t="s">
        <v>739</v>
      </c>
      <c r="B253" t="s">
        <v>5954</v>
      </c>
      <c r="C253">
        <v>4124.62</v>
      </c>
      <c r="D253" s="1">
        <v>43531.448635519351</v>
      </c>
    </row>
    <row r="254" spans="1:4" x14ac:dyDescent="0.3">
      <c r="A254" t="s">
        <v>1239</v>
      </c>
      <c r="B254" t="s">
        <v>5955</v>
      </c>
      <c r="C254">
        <v>344.34</v>
      </c>
      <c r="D254" s="1">
        <v>43531.709387055293</v>
      </c>
    </row>
    <row r="255" spans="1:4" x14ac:dyDescent="0.3">
      <c r="A255" t="s">
        <v>1000</v>
      </c>
      <c r="B255" t="s">
        <v>5954</v>
      </c>
      <c r="C255">
        <v>3268.96</v>
      </c>
      <c r="D255" s="1">
        <v>43531.970138591227</v>
      </c>
    </row>
    <row r="256" spans="1:4" x14ac:dyDescent="0.3">
      <c r="A256" t="s">
        <v>391</v>
      </c>
      <c r="B256" t="s">
        <v>5955</v>
      </c>
      <c r="C256">
        <v>3041.19</v>
      </c>
      <c r="D256" s="1">
        <v>43532.230890127154</v>
      </c>
    </row>
    <row r="257" spans="1:4" x14ac:dyDescent="0.3">
      <c r="A257" t="s">
        <v>792</v>
      </c>
      <c r="B257" t="s">
        <v>5954</v>
      </c>
      <c r="C257">
        <v>1284.32</v>
      </c>
      <c r="D257" s="1">
        <v>43532.491641663088</v>
      </c>
    </row>
    <row r="258" spans="1:4" x14ac:dyDescent="0.3">
      <c r="A258" t="s">
        <v>257</v>
      </c>
      <c r="B258" t="s">
        <v>5953</v>
      </c>
      <c r="C258">
        <v>2035.23</v>
      </c>
      <c r="D258" s="1">
        <v>43532.752393199029</v>
      </c>
    </row>
    <row r="259" spans="1:4" x14ac:dyDescent="0.3">
      <c r="A259" t="s">
        <v>2497</v>
      </c>
      <c r="B259" t="s">
        <v>5955</v>
      </c>
      <c r="C259">
        <v>3145.29</v>
      </c>
      <c r="D259" s="1">
        <v>43533.013144734963</v>
      </c>
    </row>
    <row r="260" spans="1:4" x14ac:dyDescent="0.3">
      <c r="A260" t="s">
        <v>2565</v>
      </c>
      <c r="B260" t="s">
        <v>5954</v>
      </c>
      <c r="C260">
        <v>4400.72</v>
      </c>
      <c r="D260" s="1">
        <v>43533.27389627089</v>
      </c>
    </row>
    <row r="261" spans="1:4" x14ac:dyDescent="0.3">
      <c r="A261" t="s">
        <v>837</v>
      </c>
      <c r="B261" t="s">
        <v>5953</v>
      </c>
      <c r="C261">
        <v>4782.76</v>
      </c>
      <c r="D261" s="1">
        <v>43533.534647806831</v>
      </c>
    </row>
    <row r="262" spans="1:4" x14ac:dyDescent="0.3">
      <c r="A262" t="s">
        <v>2085</v>
      </c>
      <c r="B262" t="s">
        <v>5952</v>
      </c>
      <c r="C262">
        <v>3779.87</v>
      </c>
      <c r="D262" s="1">
        <v>43533.795399342758</v>
      </c>
    </row>
    <row r="263" spans="1:4" x14ac:dyDescent="0.3">
      <c r="A263" t="s">
        <v>2322</v>
      </c>
      <c r="B263" t="s">
        <v>5955</v>
      </c>
      <c r="C263">
        <v>2384.96</v>
      </c>
      <c r="D263" s="1">
        <v>43534.056150878692</v>
      </c>
    </row>
    <row r="264" spans="1:4" x14ac:dyDescent="0.3">
      <c r="A264" t="s">
        <v>934</v>
      </c>
      <c r="B264" t="s">
        <v>5952</v>
      </c>
      <c r="C264">
        <v>608.01</v>
      </c>
      <c r="D264" s="1">
        <v>43534.316902414626</v>
      </c>
    </row>
    <row r="265" spans="1:4" x14ac:dyDescent="0.3">
      <c r="A265" t="s">
        <v>1164</v>
      </c>
      <c r="B265" t="s">
        <v>5954</v>
      </c>
      <c r="C265">
        <v>2558.91</v>
      </c>
      <c r="D265" s="1">
        <v>43534.577653950553</v>
      </c>
    </row>
    <row r="266" spans="1:4" x14ac:dyDescent="0.3">
      <c r="A266" t="s">
        <v>685</v>
      </c>
      <c r="B266" t="s">
        <v>5955</v>
      </c>
      <c r="C266">
        <v>2623.58</v>
      </c>
      <c r="D266" s="1">
        <v>43534.838405486487</v>
      </c>
    </row>
    <row r="267" spans="1:4" x14ac:dyDescent="0.3">
      <c r="A267" t="s">
        <v>1934</v>
      </c>
      <c r="B267" t="s">
        <v>5955</v>
      </c>
      <c r="C267">
        <v>966.3</v>
      </c>
      <c r="D267" s="1">
        <v>43535.099157022429</v>
      </c>
    </row>
    <row r="268" spans="1:4" x14ac:dyDescent="0.3">
      <c r="A268" t="s">
        <v>943</v>
      </c>
      <c r="B268" t="s">
        <v>5952</v>
      </c>
      <c r="C268">
        <v>1025.17</v>
      </c>
      <c r="D268" s="1">
        <v>43535.359908558363</v>
      </c>
    </row>
    <row r="269" spans="1:4" x14ac:dyDescent="0.3">
      <c r="A269" t="s">
        <v>1071</v>
      </c>
      <c r="B269" t="s">
        <v>5954</v>
      </c>
      <c r="C269">
        <v>2839.14</v>
      </c>
      <c r="D269" s="1">
        <v>43535.620660094297</v>
      </c>
    </row>
    <row r="270" spans="1:4" x14ac:dyDescent="0.3">
      <c r="A270" t="s">
        <v>160</v>
      </c>
      <c r="B270" t="s">
        <v>5954</v>
      </c>
      <c r="C270">
        <v>905.32</v>
      </c>
      <c r="D270" s="1">
        <v>43535.881411630231</v>
      </c>
    </row>
    <row r="271" spans="1:4" x14ac:dyDescent="0.3">
      <c r="A271" t="s">
        <v>1150</v>
      </c>
      <c r="B271" t="s">
        <v>5954</v>
      </c>
      <c r="C271">
        <v>693.71</v>
      </c>
      <c r="D271" s="1">
        <v>43536.142163166158</v>
      </c>
    </row>
    <row r="272" spans="1:4" x14ac:dyDescent="0.3">
      <c r="A272" t="s">
        <v>2845</v>
      </c>
      <c r="B272" t="s">
        <v>5953</v>
      </c>
      <c r="C272">
        <v>3342.74</v>
      </c>
      <c r="D272" s="1">
        <v>43536.402914702092</v>
      </c>
    </row>
    <row r="273" spans="1:4" x14ac:dyDescent="0.3">
      <c r="A273" t="s">
        <v>2672</v>
      </c>
      <c r="B273" t="s">
        <v>5953</v>
      </c>
      <c r="C273">
        <v>4424.1000000000004</v>
      </c>
      <c r="D273" s="1">
        <v>43536.663666238033</v>
      </c>
    </row>
    <row r="274" spans="1:4" x14ac:dyDescent="0.3">
      <c r="A274" t="s">
        <v>2247</v>
      </c>
      <c r="B274" t="s">
        <v>5954</v>
      </c>
      <c r="C274">
        <v>1259.69</v>
      </c>
      <c r="D274" s="1">
        <v>43536.92441777396</v>
      </c>
    </row>
    <row r="275" spans="1:4" x14ac:dyDescent="0.3">
      <c r="A275" t="s">
        <v>1003</v>
      </c>
      <c r="B275" t="s">
        <v>5953</v>
      </c>
      <c r="C275">
        <v>137.11000000000001</v>
      </c>
      <c r="D275" s="1">
        <v>43537.185169309887</v>
      </c>
    </row>
    <row r="276" spans="1:4" x14ac:dyDescent="0.3">
      <c r="A276" t="s">
        <v>1459</v>
      </c>
      <c r="B276" t="s">
        <v>5953</v>
      </c>
      <c r="C276">
        <v>1473.53</v>
      </c>
      <c r="D276" s="1">
        <v>43537.445920845843</v>
      </c>
    </row>
    <row r="277" spans="1:4" x14ac:dyDescent="0.3">
      <c r="A277" t="s">
        <v>1504</v>
      </c>
      <c r="B277" t="s">
        <v>5953</v>
      </c>
      <c r="C277">
        <v>3214.7</v>
      </c>
      <c r="D277" s="1">
        <v>43537.706672381762</v>
      </c>
    </row>
    <row r="278" spans="1:4" x14ac:dyDescent="0.3">
      <c r="A278" t="s">
        <v>2674</v>
      </c>
      <c r="B278" t="s">
        <v>5952</v>
      </c>
      <c r="C278">
        <v>2246.3000000000002</v>
      </c>
      <c r="D278" s="1">
        <v>43537.967423917697</v>
      </c>
    </row>
    <row r="279" spans="1:4" x14ac:dyDescent="0.3">
      <c r="A279" t="s">
        <v>2926</v>
      </c>
      <c r="B279" t="s">
        <v>5952</v>
      </c>
      <c r="C279">
        <v>1336.36</v>
      </c>
      <c r="D279" s="1">
        <v>43538.228175453631</v>
      </c>
    </row>
    <row r="280" spans="1:4" x14ac:dyDescent="0.3">
      <c r="A280" t="s">
        <v>2737</v>
      </c>
      <c r="B280" t="s">
        <v>5955</v>
      </c>
      <c r="C280">
        <v>161.61000000000001</v>
      </c>
      <c r="D280" s="1">
        <v>43538.488926989558</v>
      </c>
    </row>
    <row r="281" spans="1:4" x14ac:dyDescent="0.3">
      <c r="A281" t="s">
        <v>1233</v>
      </c>
      <c r="B281" t="s">
        <v>5954</v>
      </c>
      <c r="C281">
        <v>1968.3</v>
      </c>
      <c r="D281" s="1">
        <v>43538.749678525499</v>
      </c>
    </row>
    <row r="282" spans="1:4" x14ac:dyDescent="0.3">
      <c r="A282" t="s">
        <v>2814</v>
      </c>
      <c r="B282" t="s">
        <v>5955</v>
      </c>
      <c r="C282">
        <v>4826.76</v>
      </c>
      <c r="D282" s="1">
        <v>43539.010430061433</v>
      </c>
    </row>
    <row r="283" spans="1:4" x14ac:dyDescent="0.3">
      <c r="A283" t="s">
        <v>639</v>
      </c>
      <c r="B283" t="s">
        <v>5953</v>
      </c>
      <c r="C283">
        <v>2925.9</v>
      </c>
      <c r="D283" s="1">
        <v>43539.27118159736</v>
      </c>
    </row>
    <row r="284" spans="1:4" x14ac:dyDescent="0.3">
      <c r="A284" t="s">
        <v>1123</v>
      </c>
      <c r="B284" t="s">
        <v>5952</v>
      </c>
      <c r="C284">
        <v>3616.09</v>
      </c>
      <c r="D284" s="1">
        <v>43539.531933133301</v>
      </c>
    </row>
    <row r="285" spans="1:4" x14ac:dyDescent="0.3">
      <c r="A285" t="s">
        <v>477</v>
      </c>
      <c r="B285" t="s">
        <v>5952</v>
      </c>
      <c r="C285">
        <v>2187.1999999999998</v>
      </c>
      <c r="D285" s="1">
        <v>43539.792684669243</v>
      </c>
    </row>
    <row r="286" spans="1:4" x14ac:dyDescent="0.3">
      <c r="A286" t="s">
        <v>2243</v>
      </c>
      <c r="B286" t="s">
        <v>5953</v>
      </c>
      <c r="C286">
        <v>1911.74</v>
      </c>
      <c r="D286" s="1">
        <v>43540.053436205162</v>
      </c>
    </row>
    <row r="287" spans="1:4" x14ac:dyDescent="0.3">
      <c r="A287" t="s">
        <v>494</v>
      </c>
      <c r="B287" t="s">
        <v>5952</v>
      </c>
      <c r="C287">
        <v>657.42</v>
      </c>
      <c r="D287" s="1">
        <v>43540.314187741104</v>
      </c>
    </row>
    <row r="288" spans="1:4" x14ac:dyDescent="0.3">
      <c r="A288" t="s">
        <v>2857</v>
      </c>
      <c r="B288" t="s">
        <v>5952</v>
      </c>
      <c r="C288">
        <v>2941.48</v>
      </c>
      <c r="D288" s="1">
        <v>43540.574939277038</v>
      </c>
    </row>
    <row r="289" spans="1:4" x14ac:dyDescent="0.3">
      <c r="A289" t="s">
        <v>1423</v>
      </c>
      <c r="B289" t="s">
        <v>5955</v>
      </c>
      <c r="C289">
        <v>2811.41</v>
      </c>
      <c r="D289" s="1">
        <v>43540.835690812957</v>
      </c>
    </row>
    <row r="290" spans="1:4" x14ac:dyDescent="0.3">
      <c r="A290" t="s">
        <v>2544</v>
      </c>
      <c r="B290" t="s">
        <v>5955</v>
      </c>
      <c r="C290">
        <v>1640.79</v>
      </c>
      <c r="D290" s="1">
        <v>43541.096442348899</v>
      </c>
    </row>
    <row r="291" spans="1:4" x14ac:dyDescent="0.3">
      <c r="A291" t="s">
        <v>178</v>
      </c>
      <c r="B291" t="s">
        <v>5953</v>
      </c>
      <c r="C291">
        <v>2623.82</v>
      </c>
      <c r="D291" s="1">
        <v>43541.35719388484</v>
      </c>
    </row>
    <row r="292" spans="1:4" x14ac:dyDescent="0.3">
      <c r="A292" t="s">
        <v>2276</v>
      </c>
      <c r="B292" t="s">
        <v>5955</v>
      </c>
      <c r="C292">
        <v>201.4</v>
      </c>
      <c r="D292" s="1">
        <v>43541.617945420767</v>
      </c>
    </row>
    <row r="293" spans="1:4" x14ac:dyDescent="0.3">
      <c r="A293" t="s">
        <v>675</v>
      </c>
      <c r="B293" t="s">
        <v>5952</v>
      </c>
      <c r="C293">
        <v>4199.3999999999996</v>
      </c>
      <c r="D293" s="1">
        <v>43541.878696956701</v>
      </c>
    </row>
    <row r="294" spans="1:4" x14ac:dyDescent="0.3">
      <c r="A294" t="s">
        <v>1840</v>
      </c>
      <c r="B294" t="s">
        <v>5953</v>
      </c>
      <c r="C294">
        <v>1289.3900000000001</v>
      </c>
      <c r="D294" s="1">
        <v>43542.139448492642</v>
      </c>
    </row>
    <row r="295" spans="1:4" x14ac:dyDescent="0.3">
      <c r="A295" t="s">
        <v>379</v>
      </c>
      <c r="B295" t="s">
        <v>5954</v>
      </c>
      <c r="C295">
        <v>4949.7299999999996</v>
      </c>
      <c r="D295" s="1">
        <v>43542.400200028562</v>
      </c>
    </row>
    <row r="296" spans="1:4" x14ac:dyDescent="0.3">
      <c r="A296" t="s">
        <v>665</v>
      </c>
      <c r="B296" t="s">
        <v>5955</v>
      </c>
      <c r="C296">
        <v>945.2</v>
      </c>
      <c r="D296" s="1">
        <v>43542.660951564503</v>
      </c>
    </row>
    <row r="297" spans="1:4" x14ac:dyDescent="0.3">
      <c r="A297" t="s">
        <v>1174</v>
      </c>
      <c r="B297" t="s">
        <v>5954</v>
      </c>
      <c r="C297">
        <v>1756.34</v>
      </c>
      <c r="D297" s="1">
        <v>43542.921703100437</v>
      </c>
    </row>
    <row r="298" spans="1:4" x14ac:dyDescent="0.3">
      <c r="A298" t="s">
        <v>2528</v>
      </c>
      <c r="B298" t="s">
        <v>5955</v>
      </c>
      <c r="C298">
        <v>113.19</v>
      </c>
      <c r="D298" s="1">
        <v>43543.182454636357</v>
      </c>
    </row>
    <row r="299" spans="1:4" x14ac:dyDescent="0.3">
      <c r="A299" t="s">
        <v>836</v>
      </c>
      <c r="B299" t="s">
        <v>5954</v>
      </c>
      <c r="C299">
        <v>1534.48</v>
      </c>
      <c r="D299" s="1">
        <v>43543.443206172313</v>
      </c>
    </row>
    <row r="300" spans="1:4" x14ac:dyDescent="0.3">
      <c r="A300" t="s">
        <v>986</v>
      </c>
      <c r="B300" t="s">
        <v>5953</v>
      </c>
      <c r="C300">
        <v>4985.4399999999996</v>
      </c>
      <c r="D300" s="1">
        <v>43543.70395770824</v>
      </c>
    </row>
    <row r="301" spans="1:4" x14ac:dyDescent="0.3">
      <c r="A301" t="s">
        <v>872</v>
      </c>
      <c r="B301" t="s">
        <v>5952</v>
      </c>
      <c r="C301">
        <v>2346.77</v>
      </c>
      <c r="D301" s="1">
        <v>43543.964709244166</v>
      </c>
    </row>
    <row r="302" spans="1:4" x14ac:dyDescent="0.3">
      <c r="A302" t="s">
        <v>1112</v>
      </c>
      <c r="B302" t="s">
        <v>5952</v>
      </c>
      <c r="C302">
        <v>1672.69</v>
      </c>
      <c r="D302" s="1">
        <v>43544.225460780101</v>
      </c>
    </row>
    <row r="303" spans="1:4" x14ac:dyDescent="0.3">
      <c r="A303" t="s">
        <v>1544</v>
      </c>
      <c r="B303" t="s">
        <v>5953</v>
      </c>
      <c r="C303">
        <v>2072.5500000000002</v>
      </c>
      <c r="D303" s="1">
        <v>43544.486212316042</v>
      </c>
    </row>
    <row r="304" spans="1:4" x14ac:dyDescent="0.3">
      <c r="A304" t="s">
        <v>169</v>
      </c>
      <c r="B304" t="s">
        <v>5954</v>
      </c>
      <c r="C304">
        <v>1439.71</v>
      </c>
      <c r="D304" s="1">
        <v>43544.746963851969</v>
      </c>
    </row>
    <row r="305" spans="1:4" x14ac:dyDescent="0.3">
      <c r="A305" t="s">
        <v>1078</v>
      </c>
      <c r="B305" t="s">
        <v>5953</v>
      </c>
      <c r="C305">
        <v>1408.06</v>
      </c>
      <c r="D305" s="1">
        <v>43545.007715387903</v>
      </c>
    </row>
    <row r="306" spans="1:4" x14ac:dyDescent="0.3">
      <c r="A306" t="s">
        <v>1127</v>
      </c>
      <c r="B306" t="s">
        <v>5953</v>
      </c>
      <c r="C306">
        <v>3480.44</v>
      </c>
      <c r="D306" s="1">
        <v>43545.268466923837</v>
      </c>
    </row>
    <row r="307" spans="1:4" x14ac:dyDescent="0.3">
      <c r="A307" t="s">
        <v>1730</v>
      </c>
      <c r="B307" t="s">
        <v>5954</v>
      </c>
      <c r="C307">
        <v>2549.9299999999998</v>
      </c>
      <c r="D307" s="1">
        <v>43545.529218459771</v>
      </c>
    </row>
    <row r="308" spans="1:4" x14ac:dyDescent="0.3">
      <c r="A308" t="s">
        <v>1718</v>
      </c>
      <c r="B308" t="s">
        <v>5953</v>
      </c>
      <c r="C308">
        <v>3242.64</v>
      </c>
      <c r="D308" s="1">
        <v>43545.789969995712</v>
      </c>
    </row>
    <row r="309" spans="1:4" x14ac:dyDescent="0.3">
      <c r="A309" t="s">
        <v>2014</v>
      </c>
      <c r="B309" t="s">
        <v>5953</v>
      </c>
      <c r="C309">
        <v>1884</v>
      </c>
      <c r="D309" s="1">
        <v>43546.050721531647</v>
      </c>
    </row>
    <row r="310" spans="1:4" x14ac:dyDescent="0.3">
      <c r="A310" t="s">
        <v>2531</v>
      </c>
      <c r="B310" t="s">
        <v>5953</v>
      </c>
      <c r="C310">
        <v>3726.48</v>
      </c>
      <c r="D310" s="1">
        <v>43546.311473067581</v>
      </c>
    </row>
    <row r="311" spans="1:4" x14ac:dyDescent="0.3">
      <c r="A311" t="s">
        <v>200</v>
      </c>
      <c r="B311" t="s">
        <v>5955</v>
      </c>
      <c r="C311">
        <v>4495.6099999999997</v>
      </c>
      <c r="D311" s="1">
        <v>43546.572224603507</v>
      </c>
    </row>
    <row r="312" spans="1:4" x14ac:dyDescent="0.3">
      <c r="A312" t="s">
        <v>1736</v>
      </c>
      <c r="B312" t="s">
        <v>5952</v>
      </c>
      <c r="C312">
        <v>931.15</v>
      </c>
      <c r="D312" s="1">
        <v>43546.832976139442</v>
      </c>
    </row>
    <row r="313" spans="1:4" x14ac:dyDescent="0.3">
      <c r="A313" t="s">
        <v>1291</v>
      </c>
      <c r="B313" t="s">
        <v>5954</v>
      </c>
      <c r="C313">
        <v>4477.51</v>
      </c>
      <c r="D313" s="1">
        <v>43547.093727675383</v>
      </c>
    </row>
    <row r="314" spans="1:4" x14ac:dyDescent="0.3">
      <c r="A314" t="s">
        <v>2395</v>
      </c>
      <c r="B314" t="s">
        <v>5955</v>
      </c>
      <c r="C314">
        <v>3743.6</v>
      </c>
      <c r="D314" s="1">
        <v>43547.35447921131</v>
      </c>
    </row>
    <row r="315" spans="1:4" x14ac:dyDescent="0.3">
      <c r="A315" t="s">
        <v>276</v>
      </c>
      <c r="B315" t="s">
        <v>5952</v>
      </c>
      <c r="C315">
        <v>4746.01</v>
      </c>
      <c r="D315" s="1">
        <v>43547.615230747237</v>
      </c>
    </row>
    <row r="316" spans="1:4" x14ac:dyDescent="0.3">
      <c r="A316" t="s">
        <v>1073</v>
      </c>
      <c r="B316" t="s">
        <v>5952</v>
      </c>
      <c r="C316">
        <v>4030.39</v>
      </c>
      <c r="D316" s="1">
        <v>43547.875982283193</v>
      </c>
    </row>
    <row r="317" spans="1:4" x14ac:dyDescent="0.3">
      <c r="A317" t="s">
        <v>2672</v>
      </c>
      <c r="B317" t="s">
        <v>5954</v>
      </c>
      <c r="C317">
        <v>1777.81</v>
      </c>
      <c r="D317" s="1">
        <v>43548.136733819112</v>
      </c>
    </row>
    <row r="318" spans="1:4" x14ac:dyDescent="0.3">
      <c r="A318" t="s">
        <v>2814</v>
      </c>
      <c r="B318" t="s">
        <v>5954</v>
      </c>
      <c r="C318">
        <v>593.78</v>
      </c>
      <c r="D318" s="1">
        <v>43548.397485355054</v>
      </c>
    </row>
    <row r="319" spans="1:4" x14ac:dyDescent="0.3">
      <c r="A319" t="s">
        <v>1944</v>
      </c>
      <c r="B319" t="s">
        <v>5953</v>
      </c>
      <c r="C319">
        <v>2536.8200000000002</v>
      </c>
      <c r="D319" s="1">
        <v>43548.65823689098</v>
      </c>
    </row>
    <row r="320" spans="1:4" x14ac:dyDescent="0.3">
      <c r="A320" t="s">
        <v>2250</v>
      </c>
      <c r="B320" t="s">
        <v>5952</v>
      </c>
      <c r="C320">
        <v>3209.23</v>
      </c>
      <c r="D320" s="1">
        <v>43548.918988426907</v>
      </c>
    </row>
    <row r="321" spans="1:4" x14ac:dyDescent="0.3">
      <c r="A321" t="s">
        <v>971</v>
      </c>
      <c r="B321" t="s">
        <v>5954</v>
      </c>
      <c r="C321">
        <v>2624.9</v>
      </c>
      <c r="D321" s="1">
        <v>43549.179739962849</v>
      </c>
    </row>
    <row r="322" spans="1:4" x14ac:dyDescent="0.3">
      <c r="A322" t="s">
        <v>2892</v>
      </c>
      <c r="B322" t="s">
        <v>5954</v>
      </c>
      <c r="C322">
        <v>4556.01</v>
      </c>
      <c r="D322" s="1">
        <v>43549.440491498783</v>
      </c>
    </row>
    <row r="323" spans="1:4" x14ac:dyDescent="0.3">
      <c r="A323" t="s">
        <v>1025</v>
      </c>
      <c r="B323" t="s">
        <v>5953</v>
      </c>
      <c r="C323">
        <v>3818.48</v>
      </c>
      <c r="D323" s="1">
        <v>43549.701243034709</v>
      </c>
    </row>
    <row r="324" spans="1:4" x14ac:dyDescent="0.3">
      <c r="A324" t="s">
        <v>570</v>
      </c>
      <c r="B324" t="s">
        <v>5954</v>
      </c>
      <c r="C324">
        <v>4423.9399999999996</v>
      </c>
      <c r="D324" s="1">
        <v>43549.961994570651</v>
      </c>
    </row>
    <row r="325" spans="1:4" x14ac:dyDescent="0.3">
      <c r="A325" t="s">
        <v>89</v>
      </c>
      <c r="B325" t="s">
        <v>5954</v>
      </c>
      <c r="C325">
        <v>3625.87</v>
      </c>
      <c r="D325" s="1">
        <v>43550.222746106578</v>
      </c>
    </row>
    <row r="326" spans="1:4" x14ac:dyDescent="0.3">
      <c r="A326" t="s">
        <v>2296</v>
      </c>
      <c r="B326" t="s">
        <v>5952</v>
      </c>
      <c r="C326">
        <v>4058.06</v>
      </c>
      <c r="D326" s="1">
        <v>43550.483497642512</v>
      </c>
    </row>
    <row r="327" spans="1:4" x14ac:dyDescent="0.3">
      <c r="A327" t="s">
        <v>1906</v>
      </c>
      <c r="B327" t="s">
        <v>5953</v>
      </c>
      <c r="C327">
        <v>2590.83</v>
      </c>
      <c r="D327" s="1">
        <v>43550.744249178453</v>
      </c>
    </row>
    <row r="328" spans="1:4" x14ac:dyDescent="0.3">
      <c r="A328" t="s">
        <v>738</v>
      </c>
      <c r="B328" t="s">
        <v>5952</v>
      </c>
      <c r="C328">
        <v>1337.72</v>
      </c>
      <c r="D328" s="1">
        <v>43551.005000714387</v>
      </c>
    </row>
    <row r="329" spans="1:4" x14ac:dyDescent="0.3">
      <c r="A329" t="s">
        <v>1977</v>
      </c>
      <c r="B329" t="s">
        <v>5954</v>
      </c>
      <c r="C329">
        <v>2521.62</v>
      </c>
      <c r="D329" s="1">
        <v>43551.265752250307</v>
      </c>
    </row>
    <row r="330" spans="1:4" x14ac:dyDescent="0.3">
      <c r="A330" t="s">
        <v>1355</v>
      </c>
      <c r="B330" t="s">
        <v>5954</v>
      </c>
      <c r="C330">
        <v>4881.83</v>
      </c>
      <c r="D330" s="1">
        <v>43551.526503786248</v>
      </c>
    </row>
    <row r="331" spans="1:4" x14ac:dyDescent="0.3">
      <c r="A331" t="s">
        <v>817</v>
      </c>
      <c r="B331" t="s">
        <v>5953</v>
      </c>
      <c r="C331">
        <v>4336.22</v>
      </c>
      <c r="D331" s="1">
        <v>43551.78725532219</v>
      </c>
    </row>
    <row r="332" spans="1:4" x14ac:dyDescent="0.3">
      <c r="A332" t="s">
        <v>2618</v>
      </c>
      <c r="B332" t="s">
        <v>5954</v>
      </c>
      <c r="C332">
        <v>1280.71</v>
      </c>
      <c r="D332" s="1">
        <v>43552.048006858116</v>
      </c>
    </row>
    <row r="333" spans="1:4" x14ac:dyDescent="0.3">
      <c r="A333" t="s">
        <v>2572</v>
      </c>
      <c r="B333" t="s">
        <v>5954</v>
      </c>
      <c r="C333">
        <v>1874.44</v>
      </c>
      <c r="D333" s="1">
        <v>43552.308758394051</v>
      </c>
    </row>
    <row r="334" spans="1:4" x14ac:dyDescent="0.3">
      <c r="A334" t="s">
        <v>479</v>
      </c>
      <c r="B334" t="s">
        <v>5955</v>
      </c>
      <c r="C334">
        <v>110.44</v>
      </c>
      <c r="D334" s="1">
        <v>43552.569509929992</v>
      </c>
    </row>
    <row r="335" spans="1:4" x14ac:dyDescent="0.3">
      <c r="A335" t="s">
        <v>1825</v>
      </c>
      <c r="B335" t="s">
        <v>5952</v>
      </c>
      <c r="C335">
        <v>1682.93</v>
      </c>
      <c r="D335" s="1">
        <v>43552.830261465911</v>
      </c>
    </row>
    <row r="336" spans="1:4" x14ac:dyDescent="0.3">
      <c r="A336" t="s">
        <v>673</v>
      </c>
      <c r="B336" t="s">
        <v>5955</v>
      </c>
      <c r="C336">
        <v>4602.25</v>
      </c>
      <c r="D336" s="1">
        <v>43553.091013001853</v>
      </c>
    </row>
    <row r="337" spans="1:4" x14ac:dyDescent="0.3">
      <c r="A337" t="s">
        <v>1240</v>
      </c>
      <c r="B337" t="s">
        <v>5952</v>
      </c>
      <c r="C337">
        <v>524.1</v>
      </c>
      <c r="D337" s="1">
        <v>43553.351764537787</v>
      </c>
    </row>
    <row r="338" spans="1:4" x14ac:dyDescent="0.3">
      <c r="A338" t="s">
        <v>2103</v>
      </c>
      <c r="B338" t="s">
        <v>5955</v>
      </c>
      <c r="C338">
        <v>1648.64</v>
      </c>
      <c r="D338" s="1">
        <v>43553.612516073707</v>
      </c>
    </row>
    <row r="339" spans="1:4" x14ac:dyDescent="0.3">
      <c r="A339" t="s">
        <v>1504</v>
      </c>
      <c r="B339" t="s">
        <v>5953</v>
      </c>
      <c r="C339">
        <v>4444.3</v>
      </c>
      <c r="D339" s="1">
        <v>43553.873267609662</v>
      </c>
    </row>
    <row r="340" spans="1:4" x14ac:dyDescent="0.3">
      <c r="A340" t="s">
        <v>1658</v>
      </c>
      <c r="B340" t="s">
        <v>5953</v>
      </c>
      <c r="C340">
        <v>1535.03</v>
      </c>
      <c r="D340" s="1">
        <v>43554.134019145589</v>
      </c>
    </row>
    <row r="341" spans="1:4" x14ac:dyDescent="0.3">
      <c r="A341" t="s">
        <v>1713</v>
      </c>
      <c r="B341" t="s">
        <v>5954</v>
      </c>
      <c r="C341">
        <v>1020.56</v>
      </c>
      <c r="D341" s="1">
        <v>43554.394770681523</v>
      </c>
    </row>
    <row r="342" spans="1:4" x14ac:dyDescent="0.3">
      <c r="A342" t="s">
        <v>2916</v>
      </c>
      <c r="B342" t="s">
        <v>5952</v>
      </c>
      <c r="C342">
        <v>869.21</v>
      </c>
      <c r="D342" s="1">
        <v>43554.65552221745</v>
      </c>
    </row>
    <row r="343" spans="1:4" x14ac:dyDescent="0.3">
      <c r="A343" t="s">
        <v>489</v>
      </c>
      <c r="B343" t="s">
        <v>5954</v>
      </c>
      <c r="C343">
        <v>3625.89</v>
      </c>
      <c r="D343" s="1">
        <v>43554.916273753392</v>
      </c>
    </row>
    <row r="344" spans="1:4" x14ac:dyDescent="0.3">
      <c r="A344" t="s">
        <v>831</v>
      </c>
      <c r="B344" t="s">
        <v>5954</v>
      </c>
      <c r="C344">
        <v>4178.6499999999996</v>
      </c>
      <c r="D344" s="1">
        <v>43555.177025289318</v>
      </c>
    </row>
    <row r="345" spans="1:4" x14ac:dyDescent="0.3">
      <c r="A345" t="s">
        <v>571</v>
      </c>
      <c r="B345" t="s">
        <v>5954</v>
      </c>
      <c r="C345">
        <v>2614.23</v>
      </c>
      <c r="D345" s="1">
        <v>43555.437776825253</v>
      </c>
    </row>
    <row r="346" spans="1:4" x14ac:dyDescent="0.3">
      <c r="A346" t="s">
        <v>69</v>
      </c>
      <c r="B346" t="s">
        <v>5955</v>
      </c>
      <c r="C346">
        <v>2991.81</v>
      </c>
      <c r="D346" s="1">
        <v>43555.698528361187</v>
      </c>
    </row>
    <row r="347" spans="1:4" x14ac:dyDescent="0.3">
      <c r="A347" t="s">
        <v>1648</v>
      </c>
      <c r="B347" t="s">
        <v>5954</v>
      </c>
      <c r="C347">
        <v>4544.79</v>
      </c>
      <c r="D347" s="1">
        <v>43555.959279897121</v>
      </c>
    </row>
    <row r="348" spans="1:4" x14ac:dyDescent="0.3">
      <c r="A348" t="s">
        <v>2157</v>
      </c>
      <c r="B348" t="s">
        <v>5954</v>
      </c>
      <c r="C348">
        <v>1014.81</v>
      </c>
      <c r="D348" s="1">
        <v>43556.220031433048</v>
      </c>
    </row>
    <row r="349" spans="1:4" x14ac:dyDescent="0.3">
      <c r="A349" t="s">
        <v>2853</v>
      </c>
      <c r="B349" t="s">
        <v>5955</v>
      </c>
      <c r="C349">
        <v>3871.29</v>
      </c>
      <c r="D349" s="1">
        <v>43556.480782969003</v>
      </c>
    </row>
    <row r="350" spans="1:4" x14ac:dyDescent="0.3">
      <c r="A350" t="s">
        <v>1224</v>
      </c>
      <c r="B350" t="s">
        <v>5953</v>
      </c>
      <c r="C350">
        <v>2558.2800000000002</v>
      </c>
      <c r="D350" s="1">
        <v>43556.741534504923</v>
      </c>
    </row>
    <row r="351" spans="1:4" x14ac:dyDescent="0.3">
      <c r="A351" t="s">
        <v>70</v>
      </c>
      <c r="B351" t="s">
        <v>5952</v>
      </c>
      <c r="C351">
        <v>3829.51</v>
      </c>
      <c r="D351" s="1">
        <v>43557.002286040857</v>
      </c>
    </row>
    <row r="352" spans="1:4" x14ac:dyDescent="0.3">
      <c r="A352" t="s">
        <v>2526</v>
      </c>
      <c r="B352" t="s">
        <v>5955</v>
      </c>
      <c r="C352">
        <v>1122.69</v>
      </c>
      <c r="D352" s="1">
        <v>43557.263037576791</v>
      </c>
    </row>
    <row r="353" spans="1:4" x14ac:dyDescent="0.3">
      <c r="A353" t="s">
        <v>2805</v>
      </c>
      <c r="B353" t="s">
        <v>5954</v>
      </c>
      <c r="C353">
        <v>224.87</v>
      </c>
      <c r="D353" s="1">
        <v>43557.523789112718</v>
      </c>
    </row>
    <row r="354" spans="1:4" x14ac:dyDescent="0.3">
      <c r="A354" t="s">
        <v>2551</v>
      </c>
      <c r="B354" t="s">
        <v>5952</v>
      </c>
      <c r="C354">
        <v>3345.95</v>
      </c>
      <c r="D354" s="1">
        <v>43557.784540648659</v>
      </c>
    </row>
    <row r="355" spans="1:4" x14ac:dyDescent="0.3">
      <c r="A355" t="s">
        <v>2906</v>
      </c>
      <c r="B355" t="s">
        <v>5952</v>
      </c>
      <c r="C355">
        <v>3886.45</v>
      </c>
      <c r="D355" s="1">
        <v>43558.045292184594</v>
      </c>
    </row>
    <row r="356" spans="1:4" x14ac:dyDescent="0.3">
      <c r="A356" t="s">
        <v>2572</v>
      </c>
      <c r="B356" t="s">
        <v>5953</v>
      </c>
      <c r="C356">
        <v>343.96</v>
      </c>
      <c r="D356" s="1">
        <v>43558.30604372052</v>
      </c>
    </row>
    <row r="357" spans="1:4" x14ac:dyDescent="0.3">
      <c r="A357" t="s">
        <v>1914</v>
      </c>
      <c r="B357" t="s">
        <v>5954</v>
      </c>
      <c r="C357">
        <v>4178.13</v>
      </c>
      <c r="D357" s="1">
        <v>43558.566795256462</v>
      </c>
    </row>
    <row r="358" spans="1:4" x14ac:dyDescent="0.3">
      <c r="A358" t="s">
        <v>1836</v>
      </c>
      <c r="B358" t="s">
        <v>5954</v>
      </c>
      <c r="C358">
        <v>1300</v>
      </c>
      <c r="D358" s="1">
        <v>43558.827546792403</v>
      </c>
    </row>
    <row r="359" spans="1:4" x14ac:dyDescent="0.3">
      <c r="A359" t="s">
        <v>60</v>
      </c>
      <c r="B359" t="s">
        <v>5955</v>
      </c>
      <c r="C359">
        <v>1227.04</v>
      </c>
      <c r="D359" s="1">
        <v>43559.088298328323</v>
      </c>
    </row>
    <row r="360" spans="1:4" x14ac:dyDescent="0.3">
      <c r="A360" t="s">
        <v>1054</v>
      </c>
      <c r="B360" t="s">
        <v>5952</v>
      </c>
      <c r="C360">
        <v>2748.58</v>
      </c>
      <c r="D360" s="1">
        <v>43559.349049864257</v>
      </c>
    </row>
    <row r="361" spans="1:4" x14ac:dyDescent="0.3">
      <c r="A361" t="s">
        <v>1389</v>
      </c>
      <c r="B361" t="s">
        <v>5955</v>
      </c>
      <c r="C361">
        <v>4196.03</v>
      </c>
      <c r="D361" s="1">
        <v>43559.609801400198</v>
      </c>
    </row>
    <row r="362" spans="1:4" x14ac:dyDescent="0.3">
      <c r="A362" t="s">
        <v>2058</v>
      </c>
      <c r="B362" t="s">
        <v>5953</v>
      </c>
      <c r="C362">
        <v>1953.48</v>
      </c>
      <c r="D362" s="1">
        <v>43559.870552936132</v>
      </c>
    </row>
    <row r="363" spans="1:4" x14ac:dyDescent="0.3">
      <c r="A363" t="s">
        <v>354</v>
      </c>
      <c r="B363" t="s">
        <v>5954</v>
      </c>
      <c r="C363">
        <v>4050.24</v>
      </c>
      <c r="D363" s="1">
        <v>43560.131304472059</v>
      </c>
    </row>
    <row r="364" spans="1:4" x14ac:dyDescent="0.3">
      <c r="A364" t="s">
        <v>2426</v>
      </c>
      <c r="B364" t="s">
        <v>5955</v>
      </c>
      <c r="C364">
        <v>3786.98</v>
      </c>
      <c r="D364" s="1">
        <v>43560.392056008001</v>
      </c>
    </row>
    <row r="365" spans="1:4" x14ac:dyDescent="0.3">
      <c r="A365" t="s">
        <v>630</v>
      </c>
      <c r="B365" t="s">
        <v>5952</v>
      </c>
      <c r="C365">
        <v>1046.94</v>
      </c>
      <c r="D365" s="1">
        <v>43560.65280754392</v>
      </c>
    </row>
    <row r="366" spans="1:4" x14ac:dyDescent="0.3">
      <c r="A366" t="s">
        <v>2492</v>
      </c>
      <c r="B366" t="s">
        <v>5952</v>
      </c>
      <c r="C366">
        <v>3552.15</v>
      </c>
      <c r="D366" s="1">
        <v>43560.913559079861</v>
      </c>
    </row>
    <row r="367" spans="1:4" x14ac:dyDescent="0.3">
      <c r="A367" t="s">
        <v>2697</v>
      </c>
      <c r="B367" t="s">
        <v>5954</v>
      </c>
      <c r="C367">
        <v>1808.55</v>
      </c>
      <c r="D367" s="1">
        <v>43561.174310615803</v>
      </c>
    </row>
    <row r="368" spans="1:4" x14ac:dyDescent="0.3">
      <c r="A368" t="s">
        <v>1327</v>
      </c>
      <c r="B368" t="s">
        <v>5953</v>
      </c>
      <c r="C368">
        <v>4589.6000000000004</v>
      </c>
      <c r="D368" s="1">
        <v>43561.435062151722</v>
      </c>
    </row>
    <row r="369" spans="1:4" x14ac:dyDescent="0.3">
      <c r="A369" t="s">
        <v>2605</v>
      </c>
      <c r="B369" t="s">
        <v>5952</v>
      </c>
      <c r="C369">
        <v>3234.46</v>
      </c>
      <c r="D369" s="1">
        <v>43561.695813687656</v>
      </c>
    </row>
    <row r="370" spans="1:4" x14ac:dyDescent="0.3">
      <c r="A370" t="s">
        <v>405</v>
      </c>
      <c r="B370" t="s">
        <v>5952</v>
      </c>
      <c r="C370">
        <v>3986.73</v>
      </c>
      <c r="D370" s="1">
        <v>43561.956565223598</v>
      </c>
    </row>
    <row r="371" spans="1:4" x14ac:dyDescent="0.3">
      <c r="A371" t="s">
        <v>2465</v>
      </c>
      <c r="B371" t="s">
        <v>5954</v>
      </c>
      <c r="C371">
        <v>602.59</v>
      </c>
      <c r="D371" s="1">
        <v>43562.217316759539</v>
      </c>
    </row>
    <row r="372" spans="1:4" x14ac:dyDescent="0.3">
      <c r="A372" t="s">
        <v>2256</v>
      </c>
      <c r="B372" t="s">
        <v>5952</v>
      </c>
      <c r="C372">
        <v>1674.72</v>
      </c>
      <c r="D372" s="1">
        <v>43562.478068295473</v>
      </c>
    </row>
    <row r="373" spans="1:4" x14ac:dyDescent="0.3">
      <c r="A373" t="s">
        <v>708</v>
      </c>
      <c r="B373" t="s">
        <v>5955</v>
      </c>
      <c r="C373">
        <v>923.2</v>
      </c>
      <c r="D373" s="1">
        <v>43562.7388198314</v>
      </c>
    </row>
    <row r="374" spans="1:4" x14ac:dyDescent="0.3">
      <c r="A374" t="s">
        <v>690</v>
      </c>
      <c r="B374" t="s">
        <v>5953</v>
      </c>
      <c r="C374">
        <v>4761.82</v>
      </c>
      <c r="D374" s="1">
        <v>43562.999571367342</v>
      </c>
    </row>
    <row r="375" spans="1:4" x14ac:dyDescent="0.3">
      <c r="A375" t="s">
        <v>2274</v>
      </c>
      <c r="B375" t="s">
        <v>5953</v>
      </c>
      <c r="C375">
        <v>4229.82</v>
      </c>
      <c r="D375" s="1">
        <v>43563.260322903261</v>
      </c>
    </row>
    <row r="376" spans="1:4" x14ac:dyDescent="0.3">
      <c r="A376" t="s">
        <v>716</v>
      </c>
      <c r="B376" t="s">
        <v>5953</v>
      </c>
      <c r="C376">
        <v>335.26</v>
      </c>
      <c r="D376" s="1">
        <v>43563.521074439202</v>
      </c>
    </row>
    <row r="377" spans="1:4" x14ac:dyDescent="0.3">
      <c r="A377" t="s">
        <v>1293</v>
      </c>
      <c r="B377" t="s">
        <v>5955</v>
      </c>
      <c r="C377">
        <v>1094.71</v>
      </c>
      <c r="D377" s="1">
        <v>43563.781825975137</v>
      </c>
    </row>
    <row r="378" spans="1:4" x14ac:dyDescent="0.3">
      <c r="A378" t="s">
        <v>1231</v>
      </c>
      <c r="B378" t="s">
        <v>5954</v>
      </c>
      <c r="C378">
        <v>3565.09</v>
      </c>
      <c r="D378" s="1">
        <v>43564.042577511063</v>
      </c>
    </row>
    <row r="379" spans="1:4" x14ac:dyDescent="0.3">
      <c r="A379" t="s">
        <v>88</v>
      </c>
      <c r="B379" t="s">
        <v>5955</v>
      </c>
      <c r="C379">
        <v>4020.74</v>
      </c>
      <c r="D379" s="1">
        <v>43564.303329046998</v>
      </c>
    </row>
    <row r="380" spans="1:4" x14ac:dyDescent="0.3">
      <c r="A380" t="s">
        <v>1372</v>
      </c>
      <c r="B380" t="s">
        <v>5954</v>
      </c>
      <c r="C380">
        <v>4341.0200000000004</v>
      </c>
      <c r="D380" s="1">
        <v>43564.564080582939</v>
      </c>
    </row>
    <row r="381" spans="1:4" x14ac:dyDescent="0.3">
      <c r="A381" t="s">
        <v>370</v>
      </c>
      <c r="B381" t="s">
        <v>5955</v>
      </c>
      <c r="C381">
        <v>1533.28</v>
      </c>
      <c r="D381" s="1">
        <v>43564.824832118873</v>
      </c>
    </row>
    <row r="382" spans="1:4" x14ac:dyDescent="0.3">
      <c r="A382" t="s">
        <v>2212</v>
      </c>
      <c r="B382" t="s">
        <v>5955</v>
      </c>
      <c r="C382">
        <v>1608.64</v>
      </c>
      <c r="D382" s="1">
        <v>43565.0855836548</v>
      </c>
    </row>
    <row r="383" spans="1:4" x14ac:dyDescent="0.3">
      <c r="A383" t="s">
        <v>2032</v>
      </c>
      <c r="B383" t="s">
        <v>5952</v>
      </c>
      <c r="C383">
        <v>2596.9299999999998</v>
      </c>
      <c r="D383" s="1">
        <v>43565.346335190741</v>
      </c>
    </row>
    <row r="384" spans="1:4" x14ac:dyDescent="0.3">
      <c r="A384" t="s">
        <v>415</v>
      </c>
      <c r="B384" t="s">
        <v>5954</v>
      </c>
      <c r="C384">
        <v>4576.28</v>
      </c>
      <c r="D384" s="1">
        <v>43565.607086726668</v>
      </c>
    </row>
    <row r="385" spans="1:4" x14ac:dyDescent="0.3">
      <c r="A385" t="s">
        <v>1305</v>
      </c>
      <c r="B385" t="s">
        <v>5953</v>
      </c>
      <c r="C385">
        <v>2400.23</v>
      </c>
      <c r="D385" s="1">
        <v>43565.867838262602</v>
      </c>
    </row>
    <row r="386" spans="1:4" x14ac:dyDescent="0.3">
      <c r="A386" t="s">
        <v>798</v>
      </c>
      <c r="B386" t="s">
        <v>5954</v>
      </c>
      <c r="C386">
        <v>1961.93</v>
      </c>
      <c r="D386" s="1">
        <v>43566.128589798544</v>
      </c>
    </row>
    <row r="387" spans="1:4" x14ac:dyDescent="0.3">
      <c r="A387" t="s">
        <v>2841</v>
      </c>
      <c r="B387" t="s">
        <v>5955</v>
      </c>
      <c r="C387">
        <v>4520.3100000000004</v>
      </c>
      <c r="D387" s="1">
        <v>43566.38934133447</v>
      </c>
    </row>
    <row r="388" spans="1:4" x14ac:dyDescent="0.3">
      <c r="A388" t="s">
        <v>1761</v>
      </c>
      <c r="B388" t="s">
        <v>5955</v>
      </c>
      <c r="C388">
        <v>4619</v>
      </c>
      <c r="D388" s="1">
        <v>43566.650092870397</v>
      </c>
    </row>
    <row r="389" spans="1:4" x14ac:dyDescent="0.3">
      <c r="A389" t="s">
        <v>2454</v>
      </c>
      <c r="B389" t="s">
        <v>5952</v>
      </c>
      <c r="C389">
        <v>1077.8499999999999</v>
      </c>
      <c r="D389" s="1">
        <v>43566.910844406353</v>
      </c>
    </row>
    <row r="390" spans="1:4" x14ac:dyDescent="0.3">
      <c r="A390" t="s">
        <v>746</v>
      </c>
      <c r="B390" t="s">
        <v>5954</v>
      </c>
      <c r="C390">
        <v>3980.23</v>
      </c>
      <c r="D390" s="1">
        <v>43567.171595942273</v>
      </c>
    </row>
    <row r="391" spans="1:4" x14ac:dyDescent="0.3">
      <c r="A391" t="s">
        <v>2216</v>
      </c>
      <c r="B391" t="s">
        <v>5955</v>
      </c>
      <c r="C391">
        <v>3320.48</v>
      </c>
      <c r="D391" s="1">
        <v>43567.432347478207</v>
      </c>
    </row>
    <row r="392" spans="1:4" x14ac:dyDescent="0.3">
      <c r="A392" t="s">
        <v>2642</v>
      </c>
      <c r="B392" t="s">
        <v>5953</v>
      </c>
      <c r="C392">
        <v>290.11</v>
      </c>
      <c r="D392" s="1">
        <v>43567.693099014141</v>
      </c>
    </row>
    <row r="393" spans="1:4" x14ac:dyDescent="0.3">
      <c r="A393" t="s">
        <v>2746</v>
      </c>
      <c r="B393" t="s">
        <v>5954</v>
      </c>
      <c r="C393">
        <v>2926.12</v>
      </c>
      <c r="D393" s="1">
        <v>43567.953850550068</v>
      </c>
    </row>
    <row r="394" spans="1:4" x14ac:dyDescent="0.3">
      <c r="A394" t="s">
        <v>1236</v>
      </c>
      <c r="B394" t="s">
        <v>5953</v>
      </c>
      <c r="C394">
        <v>4146.03</v>
      </c>
      <c r="D394" s="1">
        <v>43568.214602086009</v>
      </c>
    </row>
    <row r="395" spans="1:4" x14ac:dyDescent="0.3">
      <c r="A395" t="s">
        <v>2981</v>
      </c>
      <c r="B395" t="s">
        <v>5952</v>
      </c>
      <c r="C395">
        <v>2240.66</v>
      </c>
      <c r="D395" s="1">
        <v>43568.475353621943</v>
      </c>
    </row>
    <row r="396" spans="1:4" x14ac:dyDescent="0.3">
      <c r="A396" t="s">
        <v>110</v>
      </c>
      <c r="B396" t="s">
        <v>5954</v>
      </c>
      <c r="C396">
        <v>1426.48</v>
      </c>
      <c r="D396" s="1">
        <v>43568.73610515787</v>
      </c>
    </row>
    <row r="397" spans="1:4" x14ac:dyDescent="0.3">
      <c r="A397" t="s">
        <v>2511</v>
      </c>
      <c r="B397" t="s">
        <v>5953</v>
      </c>
      <c r="C397">
        <v>787.42</v>
      </c>
      <c r="D397" s="1">
        <v>43568.996856693811</v>
      </c>
    </row>
    <row r="398" spans="1:4" x14ac:dyDescent="0.3">
      <c r="A398" t="s">
        <v>888</v>
      </c>
      <c r="B398" t="s">
        <v>5952</v>
      </c>
      <c r="C398">
        <v>4094.4</v>
      </c>
      <c r="D398" s="1">
        <v>43569.257608229753</v>
      </c>
    </row>
    <row r="399" spans="1:4" x14ac:dyDescent="0.3">
      <c r="A399" t="s">
        <v>1511</v>
      </c>
      <c r="B399" t="s">
        <v>5953</v>
      </c>
      <c r="C399">
        <v>1722.39</v>
      </c>
      <c r="D399" s="1">
        <v>43569.518359765672</v>
      </c>
    </row>
    <row r="400" spans="1:4" x14ac:dyDescent="0.3">
      <c r="A400" t="s">
        <v>1566</v>
      </c>
      <c r="B400" t="s">
        <v>5952</v>
      </c>
      <c r="C400">
        <v>1369.33</v>
      </c>
      <c r="D400" s="1">
        <v>43569.779111301606</v>
      </c>
    </row>
    <row r="401" spans="1:4" x14ac:dyDescent="0.3">
      <c r="A401" t="s">
        <v>759</v>
      </c>
      <c r="B401" t="s">
        <v>5953</v>
      </c>
      <c r="C401">
        <v>4527.54</v>
      </c>
      <c r="D401" s="1">
        <v>43570.039862837548</v>
      </c>
    </row>
    <row r="402" spans="1:4" x14ac:dyDescent="0.3">
      <c r="A402" t="s">
        <v>1517</v>
      </c>
      <c r="B402" t="s">
        <v>5953</v>
      </c>
      <c r="C402">
        <v>285.36</v>
      </c>
      <c r="D402" s="1">
        <v>43570.300614373467</v>
      </c>
    </row>
    <row r="403" spans="1:4" x14ac:dyDescent="0.3">
      <c r="A403" t="s">
        <v>1512</v>
      </c>
      <c r="B403" t="s">
        <v>5952</v>
      </c>
      <c r="C403">
        <v>2685.53</v>
      </c>
      <c r="D403" s="1">
        <v>43570.561365909409</v>
      </c>
    </row>
    <row r="404" spans="1:4" x14ac:dyDescent="0.3">
      <c r="A404" t="s">
        <v>2908</v>
      </c>
      <c r="B404" t="s">
        <v>5953</v>
      </c>
      <c r="C404">
        <v>2211.4899999999998</v>
      </c>
      <c r="D404" s="1">
        <v>43570.82211744535</v>
      </c>
    </row>
    <row r="405" spans="1:4" x14ac:dyDescent="0.3">
      <c r="A405" t="s">
        <v>2849</v>
      </c>
      <c r="B405" t="s">
        <v>5953</v>
      </c>
      <c r="C405">
        <v>2783.98</v>
      </c>
      <c r="D405" s="1">
        <v>43571.08286898127</v>
      </c>
    </row>
    <row r="406" spans="1:4" x14ac:dyDescent="0.3">
      <c r="A406" t="s">
        <v>630</v>
      </c>
      <c r="B406" t="s">
        <v>5955</v>
      </c>
      <c r="C406">
        <v>3224.87</v>
      </c>
      <c r="D406" s="1">
        <v>43571.343620517211</v>
      </c>
    </row>
    <row r="407" spans="1:4" x14ac:dyDescent="0.3">
      <c r="A407" t="s">
        <v>313</v>
      </c>
      <c r="B407" t="s">
        <v>5955</v>
      </c>
      <c r="C407">
        <v>1352.73</v>
      </c>
      <c r="D407" s="1">
        <v>43571.604372053152</v>
      </c>
    </row>
    <row r="408" spans="1:4" x14ac:dyDescent="0.3">
      <c r="A408" t="s">
        <v>2783</v>
      </c>
      <c r="B408" t="s">
        <v>5955</v>
      </c>
      <c r="C408">
        <v>221.41</v>
      </c>
      <c r="D408" s="1">
        <v>43571.865123589072</v>
      </c>
    </row>
    <row r="409" spans="1:4" x14ac:dyDescent="0.3">
      <c r="A409" t="s">
        <v>1593</v>
      </c>
      <c r="B409" t="s">
        <v>5952</v>
      </c>
      <c r="C409">
        <v>2784.6</v>
      </c>
      <c r="D409" s="1">
        <v>43572.125875125013</v>
      </c>
    </row>
    <row r="410" spans="1:4" x14ac:dyDescent="0.3">
      <c r="A410" t="s">
        <v>178</v>
      </c>
      <c r="B410" t="s">
        <v>5955</v>
      </c>
      <c r="C410">
        <v>4603.04</v>
      </c>
      <c r="D410" s="1">
        <v>43572.386626660948</v>
      </c>
    </row>
    <row r="411" spans="1:4" x14ac:dyDescent="0.3">
      <c r="A411" t="s">
        <v>159</v>
      </c>
      <c r="B411" t="s">
        <v>5955</v>
      </c>
      <c r="C411">
        <v>2634.75</v>
      </c>
      <c r="D411" s="1">
        <v>43572.647378196867</v>
      </c>
    </row>
    <row r="412" spans="1:4" x14ac:dyDescent="0.3">
      <c r="A412" t="s">
        <v>1240</v>
      </c>
      <c r="B412" t="s">
        <v>5954</v>
      </c>
      <c r="C412">
        <v>4421.9399999999996</v>
      </c>
      <c r="D412" s="1">
        <v>43572.908129732823</v>
      </c>
    </row>
    <row r="413" spans="1:4" x14ac:dyDescent="0.3">
      <c r="A413" t="s">
        <v>2061</v>
      </c>
      <c r="B413" t="s">
        <v>5953</v>
      </c>
      <c r="C413">
        <v>2909.49</v>
      </c>
      <c r="D413" s="1">
        <v>43573.16888126875</v>
      </c>
    </row>
    <row r="414" spans="1:4" x14ac:dyDescent="0.3">
      <c r="A414" t="s">
        <v>2289</v>
      </c>
      <c r="B414" t="s">
        <v>5955</v>
      </c>
      <c r="C414">
        <v>1162.28</v>
      </c>
      <c r="D414" s="1">
        <v>43573.429632804677</v>
      </c>
    </row>
    <row r="415" spans="1:4" x14ac:dyDescent="0.3">
      <c r="A415" t="s">
        <v>1731</v>
      </c>
      <c r="B415" t="s">
        <v>5955</v>
      </c>
      <c r="C415">
        <v>2589.0700000000002</v>
      </c>
      <c r="D415" s="1">
        <v>43573.690384340611</v>
      </c>
    </row>
    <row r="416" spans="1:4" x14ac:dyDescent="0.3">
      <c r="A416" t="s">
        <v>2051</v>
      </c>
      <c r="B416" t="s">
        <v>5954</v>
      </c>
      <c r="C416">
        <v>3004.21</v>
      </c>
      <c r="D416" s="1">
        <v>43573.951135876552</v>
      </c>
    </row>
    <row r="417" spans="1:4" x14ac:dyDescent="0.3">
      <c r="A417" t="s">
        <v>318</v>
      </c>
      <c r="B417" t="s">
        <v>5952</v>
      </c>
      <c r="C417">
        <v>454.71</v>
      </c>
      <c r="D417" s="1">
        <v>43574.211887412479</v>
      </c>
    </row>
    <row r="418" spans="1:4" x14ac:dyDescent="0.3">
      <c r="A418" t="s">
        <v>2606</v>
      </c>
      <c r="B418" t="s">
        <v>5952</v>
      </c>
      <c r="C418">
        <v>1845.14</v>
      </c>
      <c r="D418" s="1">
        <v>43574.472638948413</v>
      </c>
    </row>
    <row r="419" spans="1:4" x14ac:dyDescent="0.3">
      <c r="A419" t="s">
        <v>435</v>
      </c>
      <c r="B419" t="s">
        <v>5952</v>
      </c>
      <c r="C419">
        <v>621.4</v>
      </c>
      <c r="D419" s="1">
        <v>43574.733390484347</v>
      </c>
    </row>
    <row r="420" spans="1:4" x14ac:dyDescent="0.3">
      <c r="A420" t="s">
        <v>858</v>
      </c>
      <c r="B420" t="s">
        <v>5955</v>
      </c>
      <c r="C420">
        <v>3708.69</v>
      </c>
      <c r="D420" s="1">
        <v>43574.994142020281</v>
      </c>
    </row>
    <row r="421" spans="1:4" x14ac:dyDescent="0.3">
      <c r="A421" t="s">
        <v>1811</v>
      </c>
      <c r="B421" t="s">
        <v>5953</v>
      </c>
      <c r="C421">
        <v>4637.49</v>
      </c>
      <c r="D421" s="1">
        <v>43575.254893556223</v>
      </c>
    </row>
    <row r="422" spans="1:4" x14ac:dyDescent="0.3">
      <c r="A422" t="s">
        <v>2885</v>
      </c>
      <c r="B422" t="s">
        <v>5955</v>
      </c>
      <c r="C422">
        <v>1273.58</v>
      </c>
      <c r="D422" s="1">
        <v>43575.515645092149</v>
      </c>
    </row>
    <row r="423" spans="1:4" x14ac:dyDescent="0.3">
      <c r="A423" t="s">
        <v>1653</v>
      </c>
      <c r="B423" t="s">
        <v>5954</v>
      </c>
      <c r="C423">
        <v>4615.54</v>
      </c>
      <c r="D423" s="1">
        <v>43575.776396628084</v>
      </c>
    </row>
    <row r="424" spans="1:4" x14ac:dyDescent="0.3">
      <c r="A424" t="s">
        <v>1944</v>
      </c>
      <c r="B424" t="s">
        <v>5952</v>
      </c>
      <c r="C424">
        <v>4782.13</v>
      </c>
      <c r="D424" s="1">
        <v>43576.037148164018</v>
      </c>
    </row>
    <row r="425" spans="1:4" x14ac:dyDescent="0.3">
      <c r="A425" t="s">
        <v>215</v>
      </c>
      <c r="B425" t="s">
        <v>5953</v>
      </c>
      <c r="C425">
        <v>4674.7</v>
      </c>
      <c r="D425" s="1">
        <v>43576.297899699952</v>
      </c>
    </row>
    <row r="426" spans="1:4" x14ac:dyDescent="0.3">
      <c r="A426" t="s">
        <v>1343</v>
      </c>
      <c r="B426" t="s">
        <v>5954</v>
      </c>
      <c r="C426">
        <v>4642.45</v>
      </c>
      <c r="D426" s="1">
        <v>43576.558651235879</v>
      </c>
    </row>
    <row r="427" spans="1:4" x14ac:dyDescent="0.3">
      <c r="A427" t="s">
        <v>2135</v>
      </c>
      <c r="B427" t="s">
        <v>5953</v>
      </c>
      <c r="C427">
        <v>3677.98</v>
      </c>
      <c r="D427" s="1">
        <v>43576.81940277182</v>
      </c>
    </row>
    <row r="428" spans="1:4" x14ac:dyDescent="0.3">
      <c r="A428" t="s">
        <v>1150</v>
      </c>
      <c r="B428" t="s">
        <v>5954</v>
      </c>
      <c r="C428">
        <v>1545.39</v>
      </c>
      <c r="D428" s="1">
        <v>43577.080154307747</v>
      </c>
    </row>
    <row r="429" spans="1:4" x14ac:dyDescent="0.3">
      <c r="A429" t="s">
        <v>2138</v>
      </c>
      <c r="B429" t="s">
        <v>5953</v>
      </c>
      <c r="C429">
        <v>3897.86</v>
      </c>
      <c r="D429" s="1">
        <v>43577.340905843681</v>
      </c>
    </row>
    <row r="430" spans="1:4" x14ac:dyDescent="0.3">
      <c r="A430" t="s">
        <v>2165</v>
      </c>
      <c r="B430" t="s">
        <v>5953</v>
      </c>
      <c r="C430">
        <v>2412.6</v>
      </c>
      <c r="D430" s="1">
        <v>43577.601657379622</v>
      </c>
    </row>
    <row r="431" spans="1:4" x14ac:dyDescent="0.3">
      <c r="A431" t="s">
        <v>558</v>
      </c>
      <c r="B431" t="s">
        <v>5954</v>
      </c>
      <c r="C431">
        <v>2322.0300000000002</v>
      </c>
      <c r="D431" s="1">
        <v>43577.862408915556</v>
      </c>
    </row>
    <row r="432" spans="1:4" x14ac:dyDescent="0.3">
      <c r="A432" t="s">
        <v>1075</v>
      </c>
      <c r="B432" t="s">
        <v>5954</v>
      </c>
      <c r="C432">
        <v>120.97</v>
      </c>
      <c r="D432" s="1">
        <v>43578.123160451491</v>
      </c>
    </row>
    <row r="433" spans="1:4" x14ac:dyDescent="0.3">
      <c r="A433" t="s">
        <v>1650</v>
      </c>
      <c r="B433" t="s">
        <v>5954</v>
      </c>
      <c r="C433">
        <v>812.47</v>
      </c>
      <c r="D433" s="1">
        <v>43578.383911987417</v>
      </c>
    </row>
    <row r="434" spans="1:4" x14ac:dyDescent="0.3">
      <c r="A434" t="s">
        <v>2309</v>
      </c>
      <c r="B434" t="s">
        <v>5952</v>
      </c>
      <c r="C434">
        <v>4040.2</v>
      </c>
      <c r="D434" s="1">
        <v>43578.644663523359</v>
      </c>
    </row>
    <row r="435" spans="1:4" x14ac:dyDescent="0.3">
      <c r="A435" t="s">
        <v>2101</v>
      </c>
      <c r="B435" t="s">
        <v>5953</v>
      </c>
      <c r="C435">
        <v>2080.34</v>
      </c>
      <c r="D435" s="1">
        <v>43578.905415059293</v>
      </c>
    </row>
    <row r="436" spans="1:4" x14ac:dyDescent="0.3">
      <c r="A436" t="s">
        <v>2342</v>
      </c>
      <c r="B436" t="s">
        <v>5954</v>
      </c>
      <c r="C436">
        <v>1063.95</v>
      </c>
      <c r="D436" s="1">
        <v>43579.16616659522</v>
      </c>
    </row>
    <row r="437" spans="1:4" x14ac:dyDescent="0.3">
      <c r="A437" t="s">
        <v>2043</v>
      </c>
      <c r="B437" t="s">
        <v>5955</v>
      </c>
      <c r="C437">
        <v>4520.88</v>
      </c>
      <c r="D437" s="1">
        <v>43579.426918131147</v>
      </c>
    </row>
    <row r="438" spans="1:4" x14ac:dyDescent="0.3">
      <c r="A438" t="s">
        <v>2265</v>
      </c>
      <c r="B438" t="s">
        <v>5955</v>
      </c>
      <c r="C438">
        <v>1612.68</v>
      </c>
      <c r="D438" s="1">
        <v>43579.687669667102</v>
      </c>
    </row>
    <row r="439" spans="1:4" x14ac:dyDescent="0.3">
      <c r="A439" t="s">
        <v>429</v>
      </c>
      <c r="B439" t="s">
        <v>5954</v>
      </c>
      <c r="C439">
        <v>1652.57</v>
      </c>
      <c r="D439" s="1">
        <v>43579.948421203022</v>
      </c>
    </row>
    <row r="440" spans="1:4" x14ac:dyDescent="0.3">
      <c r="A440" t="s">
        <v>370</v>
      </c>
      <c r="B440" t="s">
        <v>5954</v>
      </c>
      <c r="C440">
        <v>1999.85</v>
      </c>
      <c r="D440" s="1">
        <v>43580.209172738963</v>
      </c>
    </row>
    <row r="441" spans="1:4" x14ac:dyDescent="0.3">
      <c r="A441" t="s">
        <v>675</v>
      </c>
      <c r="B441" t="s">
        <v>5952</v>
      </c>
      <c r="C441">
        <v>3932.77</v>
      </c>
      <c r="D441" s="1">
        <v>43580.469924274897</v>
      </c>
    </row>
    <row r="442" spans="1:4" x14ac:dyDescent="0.3">
      <c r="A442" t="s">
        <v>2462</v>
      </c>
      <c r="B442" t="s">
        <v>5952</v>
      </c>
      <c r="C442">
        <v>3363.35</v>
      </c>
      <c r="D442" s="1">
        <v>43580.730675810817</v>
      </c>
    </row>
    <row r="443" spans="1:4" x14ac:dyDescent="0.3">
      <c r="A443" t="s">
        <v>1056</v>
      </c>
      <c r="B443" t="s">
        <v>5955</v>
      </c>
      <c r="C443">
        <v>1241.75</v>
      </c>
      <c r="D443" s="1">
        <v>43580.991427346758</v>
      </c>
    </row>
    <row r="444" spans="1:4" x14ac:dyDescent="0.3">
      <c r="A444" t="s">
        <v>1500</v>
      </c>
      <c r="B444" t="s">
        <v>5955</v>
      </c>
      <c r="C444">
        <v>3984.82</v>
      </c>
      <c r="D444" s="1">
        <v>43581.2521788827</v>
      </c>
    </row>
    <row r="445" spans="1:4" x14ac:dyDescent="0.3">
      <c r="A445" t="s">
        <v>1954</v>
      </c>
      <c r="B445" t="s">
        <v>5955</v>
      </c>
      <c r="C445">
        <v>2478.87</v>
      </c>
      <c r="D445" s="1">
        <v>43581.512930418619</v>
      </c>
    </row>
    <row r="446" spans="1:4" x14ac:dyDescent="0.3">
      <c r="A446" t="s">
        <v>1865</v>
      </c>
      <c r="B446" t="s">
        <v>5954</v>
      </c>
      <c r="C446">
        <v>1158.58</v>
      </c>
      <c r="D446" s="1">
        <v>43581.773681954561</v>
      </c>
    </row>
    <row r="447" spans="1:4" x14ac:dyDescent="0.3">
      <c r="A447" t="s">
        <v>1477</v>
      </c>
      <c r="B447" t="s">
        <v>5952</v>
      </c>
      <c r="C447">
        <v>2602.71</v>
      </c>
      <c r="D447" s="1">
        <v>43582.034433490488</v>
      </c>
    </row>
    <row r="448" spans="1:4" x14ac:dyDescent="0.3">
      <c r="A448" t="s">
        <v>446</v>
      </c>
      <c r="B448" t="s">
        <v>5953</v>
      </c>
      <c r="C448">
        <v>438.66</v>
      </c>
      <c r="D448" s="1">
        <v>43582.295185026422</v>
      </c>
    </row>
    <row r="449" spans="1:4" x14ac:dyDescent="0.3">
      <c r="A449" t="s">
        <v>1686</v>
      </c>
      <c r="B449" t="s">
        <v>5953</v>
      </c>
      <c r="C449">
        <v>1030.07</v>
      </c>
      <c r="D449" s="1">
        <v>43582.555936562363</v>
      </c>
    </row>
    <row r="450" spans="1:4" x14ac:dyDescent="0.3">
      <c r="A450" t="s">
        <v>2365</v>
      </c>
      <c r="B450" t="s">
        <v>5952</v>
      </c>
      <c r="C450">
        <v>4389.58</v>
      </c>
      <c r="D450" s="1">
        <v>43582.816688098297</v>
      </c>
    </row>
    <row r="451" spans="1:4" x14ac:dyDescent="0.3">
      <c r="A451" t="s">
        <v>1954</v>
      </c>
      <c r="B451" t="s">
        <v>5952</v>
      </c>
      <c r="C451">
        <v>592.16</v>
      </c>
      <c r="D451" s="1">
        <v>43583.077439634217</v>
      </c>
    </row>
    <row r="452" spans="1:4" x14ac:dyDescent="0.3">
      <c r="A452" t="s">
        <v>1593</v>
      </c>
      <c r="B452" t="s">
        <v>5953</v>
      </c>
      <c r="C452">
        <v>4182.97</v>
      </c>
      <c r="D452" s="1">
        <v>43583.338191170173</v>
      </c>
    </row>
    <row r="453" spans="1:4" x14ac:dyDescent="0.3">
      <c r="A453" t="s">
        <v>2362</v>
      </c>
      <c r="B453" t="s">
        <v>5953</v>
      </c>
      <c r="C453">
        <v>4475.87</v>
      </c>
      <c r="D453" s="1">
        <v>43583.598942706099</v>
      </c>
    </row>
    <row r="454" spans="1:4" x14ac:dyDescent="0.3">
      <c r="A454" t="s">
        <v>2412</v>
      </c>
      <c r="B454" t="s">
        <v>5953</v>
      </c>
      <c r="C454">
        <v>4638.43</v>
      </c>
      <c r="D454" s="1">
        <v>43583.859694242034</v>
      </c>
    </row>
    <row r="455" spans="1:4" x14ac:dyDescent="0.3">
      <c r="A455" t="s">
        <v>392</v>
      </c>
      <c r="B455" t="s">
        <v>5952</v>
      </c>
      <c r="C455">
        <v>2886.24</v>
      </c>
      <c r="D455" s="1">
        <v>43584.12044577796</v>
      </c>
    </row>
    <row r="456" spans="1:4" x14ac:dyDescent="0.3">
      <c r="A456" t="s">
        <v>1779</v>
      </c>
      <c r="B456" t="s">
        <v>5952</v>
      </c>
      <c r="C456">
        <v>1611.55</v>
      </c>
      <c r="D456" s="1">
        <v>43584.381197313902</v>
      </c>
    </row>
    <row r="457" spans="1:4" x14ac:dyDescent="0.3">
      <c r="A457" t="s">
        <v>962</v>
      </c>
      <c r="B457" t="s">
        <v>5954</v>
      </c>
      <c r="C457">
        <v>4694.51</v>
      </c>
      <c r="D457" s="1">
        <v>43584.641948849829</v>
      </c>
    </row>
    <row r="458" spans="1:4" x14ac:dyDescent="0.3">
      <c r="A458" t="s">
        <v>912</v>
      </c>
      <c r="B458" t="s">
        <v>5953</v>
      </c>
      <c r="C458">
        <v>4651.1499999999996</v>
      </c>
      <c r="D458" s="1">
        <v>43584.902700385763</v>
      </c>
    </row>
    <row r="459" spans="1:4" x14ac:dyDescent="0.3">
      <c r="A459" t="s">
        <v>799</v>
      </c>
      <c r="B459" t="s">
        <v>5954</v>
      </c>
      <c r="C459">
        <v>2141.2399999999998</v>
      </c>
      <c r="D459" s="1">
        <v>43585.163451921697</v>
      </c>
    </row>
    <row r="460" spans="1:4" x14ac:dyDescent="0.3">
      <c r="A460" t="s">
        <v>911</v>
      </c>
      <c r="B460" t="s">
        <v>5954</v>
      </c>
      <c r="C460">
        <v>2478.1</v>
      </c>
      <c r="D460" s="1">
        <v>43585.424203457631</v>
      </c>
    </row>
    <row r="461" spans="1:4" x14ac:dyDescent="0.3">
      <c r="A461" t="s">
        <v>1141</v>
      </c>
      <c r="B461" t="s">
        <v>5952</v>
      </c>
      <c r="C461">
        <v>3051.43</v>
      </c>
      <c r="D461" s="1">
        <v>43585.684954993572</v>
      </c>
    </row>
    <row r="462" spans="1:4" x14ac:dyDescent="0.3">
      <c r="A462" t="s">
        <v>992</v>
      </c>
      <c r="B462" t="s">
        <v>5954</v>
      </c>
      <c r="C462">
        <v>3102.84</v>
      </c>
      <c r="D462" s="1">
        <v>43585.945706529499</v>
      </c>
    </row>
    <row r="463" spans="1:4" x14ac:dyDescent="0.3">
      <c r="A463" t="s">
        <v>1539</v>
      </c>
      <c r="B463" t="s">
        <v>5954</v>
      </c>
      <c r="C463">
        <v>2482.7399999999998</v>
      </c>
      <c r="D463" s="1">
        <v>43586.206458065433</v>
      </c>
    </row>
    <row r="464" spans="1:4" x14ac:dyDescent="0.3">
      <c r="A464" t="s">
        <v>2487</v>
      </c>
      <c r="B464" t="s">
        <v>5953</v>
      </c>
      <c r="C464">
        <v>1637.72</v>
      </c>
      <c r="D464" s="1">
        <v>43586.467209601367</v>
      </c>
    </row>
    <row r="465" spans="1:4" x14ac:dyDescent="0.3">
      <c r="A465" t="s">
        <v>2158</v>
      </c>
      <c r="B465" t="s">
        <v>5952</v>
      </c>
      <c r="C465">
        <v>3282.6</v>
      </c>
      <c r="D465" s="1">
        <v>43586.727961137301</v>
      </c>
    </row>
    <row r="466" spans="1:4" x14ac:dyDescent="0.3">
      <c r="A466" t="s">
        <v>785</v>
      </c>
      <c r="B466" t="s">
        <v>5955</v>
      </c>
      <c r="C466">
        <v>3343.7</v>
      </c>
      <c r="D466" s="1">
        <v>43586.988712673228</v>
      </c>
    </row>
    <row r="467" spans="1:4" x14ac:dyDescent="0.3">
      <c r="A467" t="s">
        <v>305</v>
      </c>
      <c r="B467" t="s">
        <v>5955</v>
      </c>
      <c r="C467">
        <v>1969.83</v>
      </c>
      <c r="D467" s="1">
        <v>43587.24946420917</v>
      </c>
    </row>
    <row r="468" spans="1:4" x14ac:dyDescent="0.3">
      <c r="A468" t="s">
        <v>2366</v>
      </c>
      <c r="B468" t="s">
        <v>5955</v>
      </c>
      <c r="C468">
        <v>345.69</v>
      </c>
      <c r="D468" s="1">
        <v>43587.510215745097</v>
      </c>
    </row>
    <row r="469" spans="1:4" x14ac:dyDescent="0.3">
      <c r="A469" t="s">
        <v>2578</v>
      </c>
      <c r="B469" t="s">
        <v>5953</v>
      </c>
      <c r="C469">
        <v>3649.31</v>
      </c>
      <c r="D469" s="1">
        <v>43587.770967281031</v>
      </c>
    </row>
    <row r="470" spans="1:4" x14ac:dyDescent="0.3">
      <c r="A470" t="s">
        <v>399</v>
      </c>
      <c r="B470" t="s">
        <v>5954</v>
      </c>
      <c r="C470">
        <v>1906.81</v>
      </c>
      <c r="D470" s="1">
        <v>43588.031718816957</v>
      </c>
    </row>
    <row r="471" spans="1:4" x14ac:dyDescent="0.3">
      <c r="A471" t="s">
        <v>824</v>
      </c>
      <c r="B471" t="s">
        <v>5955</v>
      </c>
      <c r="C471">
        <v>1453.68</v>
      </c>
      <c r="D471" s="1">
        <v>43588.292470352913</v>
      </c>
    </row>
    <row r="472" spans="1:4" x14ac:dyDescent="0.3">
      <c r="A472" t="s">
        <v>1769</v>
      </c>
      <c r="B472" t="s">
        <v>5953</v>
      </c>
      <c r="C472">
        <v>3290.87</v>
      </c>
      <c r="D472" s="1">
        <v>43588.553221888833</v>
      </c>
    </row>
    <row r="473" spans="1:4" x14ac:dyDescent="0.3">
      <c r="A473" t="s">
        <v>1860</v>
      </c>
      <c r="B473" t="s">
        <v>5953</v>
      </c>
      <c r="C473">
        <v>2031.32</v>
      </c>
      <c r="D473" s="1">
        <v>43588.813973424767</v>
      </c>
    </row>
    <row r="474" spans="1:4" x14ac:dyDescent="0.3">
      <c r="A474" t="s">
        <v>2405</v>
      </c>
      <c r="B474" t="s">
        <v>5954</v>
      </c>
      <c r="C474">
        <v>1160.02</v>
      </c>
      <c r="D474" s="1">
        <v>43589.074724960708</v>
      </c>
    </row>
    <row r="475" spans="1:4" x14ac:dyDescent="0.3">
      <c r="A475" t="s">
        <v>2052</v>
      </c>
      <c r="B475" t="s">
        <v>5954</v>
      </c>
      <c r="C475">
        <v>4990.13</v>
      </c>
      <c r="D475" s="1">
        <v>43589.335476496643</v>
      </c>
    </row>
    <row r="476" spans="1:4" x14ac:dyDescent="0.3">
      <c r="A476" t="s">
        <v>2929</v>
      </c>
      <c r="B476" t="s">
        <v>5954</v>
      </c>
      <c r="C476">
        <v>1917.87</v>
      </c>
      <c r="D476" s="1">
        <v>43589.596228032569</v>
      </c>
    </row>
    <row r="477" spans="1:4" x14ac:dyDescent="0.3">
      <c r="A477" t="s">
        <v>1958</v>
      </c>
      <c r="B477" t="s">
        <v>5955</v>
      </c>
      <c r="C477">
        <v>3157.08</v>
      </c>
      <c r="D477" s="1">
        <v>43589.856979568503</v>
      </c>
    </row>
    <row r="478" spans="1:4" x14ac:dyDescent="0.3">
      <c r="A478" t="s">
        <v>2525</v>
      </c>
      <c r="B478" t="s">
        <v>5954</v>
      </c>
      <c r="C478">
        <v>2012.44</v>
      </c>
      <c r="D478" s="1">
        <v>43590.11773110443</v>
      </c>
    </row>
    <row r="479" spans="1:4" x14ac:dyDescent="0.3">
      <c r="A479" t="s">
        <v>1031</v>
      </c>
      <c r="B479" t="s">
        <v>5953</v>
      </c>
      <c r="C479">
        <v>3572.96</v>
      </c>
      <c r="D479" s="1">
        <v>43590.378482640372</v>
      </c>
    </row>
    <row r="480" spans="1:4" x14ac:dyDescent="0.3">
      <c r="A480" t="s">
        <v>1422</v>
      </c>
      <c r="B480" t="s">
        <v>5954</v>
      </c>
      <c r="C480">
        <v>3077.15</v>
      </c>
      <c r="D480" s="1">
        <v>43590.639234176313</v>
      </c>
    </row>
    <row r="481" spans="1:4" x14ac:dyDescent="0.3">
      <c r="A481" t="s">
        <v>645</v>
      </c>
      <c r="B481" t="s">
        <v>5952</v>
      </c>
      <c r="C481">
        <v>550.96</v>
      </c>
      <c r="D481" s="1">
        <v>43590.899985712233</v>
      </c>
    </row>
    <row r="482" spans="1:4" x14ac:dyDescent="0.3">
      <c r="A482" t="s">
        <v>2983</v>
      </c>
      <c r="B482" t="s">
        <v>5952</v>
      </c>
      <c r="C482">
        <v>4577.91</v>
      </c>
      <c r="D482" s="1">
        <v>43591.160737248167</v>
      </c>
    </row>
    <row r="483" spans="1:4" x14ac:dyDescent="0.3">
      <c r="A483" t="s">
        <v>2998</v>
      </c>
      <c r="B483" t="s">
        <v>5952</v>
      </c>
      <c r="C483">
        <v>1019.69</v>
      </c>
      <c r="D483" s="1">
        <v>43591.421488784108</v>
      </c>
    </row>
    <row r="484" spans="1:4" x14ac:dyDescent="0.3">
      <c r="A484" t="s">
        <v>898</v>
      </c>
      <c r="B484" t="s">
        <v>5955</v>
      </c>
      <c r="C484">
        <v>4649.47</v>
      </c>
      <c r="D484" s="1">
        <v>43591.682240320028</v>
      </c>
    </row>
    <row r="485" spans="1:4" x14ac:dyDescent="0.3">
      <c r="A485" t="s">
        <v>659</v>
      </c>
      <c r="B485" t="s">
        <v>5952</v>
      </c>
      <c r="C485">
        <v>153.47</v>
      </c>
      <c r="D485" s="1">
        <v>43591.942991855969</v>
      </c>
    </row>
    <row r="486" spans="1:4" x14ac:dyDescent="0.3">
      <c r="A486" t="s">
        <v>2867</v>
      </c>
      <c r="B486" t="s">
        <v>5955</v>
      </c>
      <c r="C486">
        <v>1532.82</v>
      </c>
      <c r="D486" s="1">
        <v>43592.20374339191</v>
      </c>
    </row>
    <row r="487" spans="1:4" x14ac:dyDescent="0.3">
      <c r="A487" t="s">
        <v>1034</v>
      </c>
      <c r="B487" t="s">
        <v>5954</v>
      </c>
      <c r="C487">
        <v>2043.65</v>
      </c>
      <c r="D487" s="1">
        <v>43592.464494927837</v>
      </c>
    </row>
    <row r="488" spans="1:4" x14ac:dyDescent="0.3">
      <c r="A488" t="s">
        <v>1947</v>
      </c>
      <c r="B488" t="s">
        <v>5955</v>
      </c>
      <c r="C488">
        <v>1354.89</v>
      </c>
      <c r="D488" s="1">
        <v>43592.725246463771</v>
      </c>
    </row>
    <row r="489" spans="1:4" x14ac:dyDescent="0.3">
      <c r="A489" t="s">
        <v>1984</v>
      </c>
      <c r="B489" t="s">
        <v>5952</v>
      </c>
      <c r="C489">
        <v>4326.09</v>
      </c>
      <c r="D489" s="1">
        <v>43592.985997999713</v>
      </c>
    </row>
    <row r="490" spans="1:4" x14ac:dyDescent="0.3">
      <c r="A490" t="s">
        <v>1523</v>
      </c>
      <c r="B490" t="s">
        <v>5954</v>
      </c>
      <c r="C490">
        <v>803.4</v>
      </c>
      <c r="D490" s="1">
        <v>43593.24674953564</v>
      </c>
    </row>
    <row r="491" spans="1:4" x14ac:dyDescent="0.3">
      <c r="A491" t="s">
        <v>469</v>
      </c>
      <c r="B491" t="s">
        <v>5953</v>
      </c>
      <c r="C491">
        <v>1267.24</v>
      </c>
      <c r="D491" s="1">
        <v>43593.507501071566</v>
      </c>
    </row>
    <row r="492" spans="1:4" x14ac:dyDescent="0.3">
      <c r="A492" t="s">
        <v>2879</v>
      </c>
      <c r="B492" t="s">
        <v>5953</v>
      </c>
      <c r="C492">
        <v>1653.74</v>
      </c>
      <c r="D492" s="1">
        <v>43593.768252607522</v>
      </c>
    </row>
    <row r="493" spans="1:4" x14ac:dyDescent="0.3">
      <c r="A493" t="s">
        <v>1196</v>
      </c>
      <c r="B493" t="s">
        <v>5954</v>
      </c>
      <c r="C493">
        <v>2203.59</v>
      </c>
      <c r="D493" s="1">
        <v>43594.029004143449</v>
      </c>
    </row>
    <row r="494" spans="1:4" x14ac:dyDescent="0.3">
      <c r="A494" t="s">
        <v>1642</v>
      </c>
      <c r="B494" t="s">
        <v>5955</v>
      </c>
      <c r="C494">
        <v>4263.63</v>
      </c>
      <c r="D494" s="1">
        <v>43594.289755679383</v>
      </c>
    </row>
    <row r="495" spans="1:4" x14ac:dyDescent="0.3">
      <c r="A495" t="s">
        <v>284</v>
      </c>
      <c r="B495" t="s">
        <v>5955</v>
      </c>
      <c r="C495">
        <v>804.66</v>
      </c>
      <c r="D495" s="1">
        <v>43594.55050721531</v>
      </c>
    </row>
    <row r="496" spans="1:4" x14ac:dyDescent="0.3">
      <c r="A496" t="s">
        <v>680</v>
      </c>
      <c r="B496" t="s">
        <v>5952</v>
      </c>
      <c r="C496">
        <v>2087.17</v>
      </c>
      <c r="D496" s="1">
        <v>43594.811258751251</v>
      </c>
    </row>
    <row r="497" spans="1:4" x14ac:dyDescent="0.3">
      <c r="A497" t="s">
        <v>2731</v>
      </c>
      <c r="B497" t="s">
        <v>5952</v>
      </c>
      <c r="C497">
        <v>3679.84</v>
      </c>
      <c r="D497" s="1">
        <v>43595.072010287178</v>
      </c>
    </row>
    <row r="498" spans="1:4" x14ac:dyDescent="0.3">
      <c r="A498" t="s">
        <v>1301</v>
      </c>
      <c r="B498" t="s">
        <v>5954</v>
      </c>
      <c r="C498">
        <v>858.05</v>
      </c>
      <c r="D498" s="1">
        <v>43595.332761823112</v>
      </c>
    </row>
    <row r="499" spans="1:4" x14ac:dyDescent="0.3">
      <c r="A499" t="s">
        <v>510</v>
      </c>
      <c r="B499" t="s">
        <v>5954</v>
      </c>
      <c r="C499">
        <v>2249.36</v>
      </c>
      <c r="D499" s="1">
        <v>43595.593513359046</v>
      </c>
    </row>
    <row r="500" spans="1:4" x14ac:dyDescent="0.3">
      <c r="A500" t="s">
        <v>1093</v>
      </c>
      <c r="B500" t="s">
        <v>5954</v>
      </c>
      <c r="C500">
        <v>2422.6999999999998</v>
      </c>
      <c r="D500" s="1">
        <v>43595.854264894973</v>
      </c>
    </row>
    <row r="501" spans="1:4" x14ac:dyDescent="0.3">
      <c r="A501" t="s">
        <v>2220</v>
      </c>
      <c r="B501" t="s">
        <v>5954</v>
      </c>
      <c r="C501">
        <v>4953.75</v>
      </c>
      <c r="D501" s="1">
        <v>43596.115016430907</v>
      </c>
    </row>
    <row r="502" spans="1:4" x14ac:dyDescent="0.3">
      <c r="A502" t="s">
        <v>2778</v>
      </c>
      <c r="B502" t="s">
        <v>5954</v>
      </c>
      <c r="C502">
        <v>2098.02</v>
      </c>
      <c r="D502" s="1">
        <v>43596.375767966849</v>
      </c>
    </row>
    <row r="503" spans="1:4" x14ac:dyDescent="0.3">
      <c r="A503" t="s">
        <v>1062</v>
      </c>
      <c r="B503" t="s">
        <v>5954</v>
      </c>
      <c r="C503">
        <v>2272.17</v>
      </c>
      <c r="D503" s="1">
        <v>43596.636519502783</v>
      </c>
    </row>
    <row r="504" spans="1:4" x14ac:dyDescent="0.3">
      <c r="A504" t="s">
        <v>601</v>
      </c>
      <c r="B504" t="s">
        <v>5953</v>
      </c>
      <c r="C504">
        <v>994.07</v>
      </c>
      <c r="D504" s="1">
        <v>43596.897271038717</v>
      </c>
    </row>
    <row r="505" spans="1:4" x14ac:dyDescent="0.3">
      <c r="A505" t="s">
        <v>1923</v>
      </c>
      <c r="B505" t="s">
        <v>5955</v>
      </c>
      <c r="C505">
        <v>3275.52</v>
      </c>
      <c r="D505" s="1">
        <v>43597.158022574651</v>
      </c>
    </row>
    <row r="506" spans="1:4" x14ac:dyDescent="0.3">
      <c r="A506" t="s">
        <v>1664</v>
      </c>
      <c r="B506" t="s">
        <v>5953</v>
      </c>
      <c r="C506">
        <v>306.97000000000003</v>
      </c>
      <c r="D506" s="1">
        <v>43597.418774110578</v>
      </c>
    </row>
    <row r="507" spans="1:4" x14ac:dyDescent="0.3">
      <c r="A507" t="s">
        <v>2574</v>
      </c>
      <c r="B507" t="s">
        <v>5955</v>
      </c>
      <c r="C507">
        <v>2133.2399999999998</v>
      </c>
      <c r="D507" s="1">
        <v>43597.679525646519</v>
      </c>
    </row>
    <row r="508" spans="1:4" x14ac:dyDescent="0.3">
      <c r="A508" t="s">
        <v>2701</v>
      </c>
      <c r="B508" t="s">
        <v>5952</v>
      </c>
      <c r="C508">
        <v>3899.04</v>
      </c>
      <c r="D508" s="1">
        <v>43597.940277182453</v>
      </c>
    </row>
    <row r="509" spans="1:4" x14ac:dyDescent="0.3">
      <c r="A509" t="s">
        <v>884</v>
      </c>
      <c r="B509" t="s">
        <v>5952</v>
      </c>
      <c r="C509">
        <v>972.25</v>
      </c>
      <c r="D509" s="1">
        <v>43598.20102871838</v>
      </c>
    </row>
    <row r="510" spans="1:4" x14ac:dyDescent="0.3">
      <c r="A510" t="s">
        <v>2217</v>
      </c>
      <c r="B510" t="s">
        <v>5952</v>
      </c>
      <c r="C510">
        <v>138.94999999999999</v>
      </c>
      <c r="D510" s="1">
        <v>43598.461780254307</v>
      </c>
    </row>
    <row r="511" spans="1:4" x14ac:dyDescent="0.3">
      <c r="A511" t="s">
        <v>325</v>
      </c>
      <c r="B511" t="s">
        <v>5954</v>
      </c>
      <c r="C511">
        <v>106.8</v>
      </c>
      <c r="D511" s="1">
        <v>43598.722531790263</v>
      </c>
    </row>
    <row r="512" spans="1:4" x14ac:dyDescent="0.3">
      <c r="A512" t="s">
        <v>1294</v>
      </c>
      <c r="B512" t="s">
        <v>5954</v>
      </c>
      <c r="C512">
        <v>2616.1999999999998</v>
      </c>
      <c r="D512" s="1">
        <v>43598.983283326183</v>
      </c>
    </row>
    <row r="513" spans="1:4" x14ac:dyDescent="0.3">
      <c r="A513" t="s">
        <v>1283</v>
      </c>
      <c r="B513" t="s">
        <v>5955</v>
      </c>
      <c r="C513">
        <v>3125.32</v>
      </c>
      <c r="D513" s="1">
        <v>43599.244034862117</v>
      </c>
    </row>
    <row r="514" spans="1:4" x14ac:dyDescent="0.3">
      <c r="A514" t="s">
        <v>971</v>
      </c>
      <c r="B514" t="s">
        <v>5952</v>
      </c>
      <c r="C514">
        <v>2231.29</v>
      </c>
      <c r="D514" s="1">
        <v>43599.504786398058</v>
      </c>
    </row>
    <row r="515" spans="1:4" x14ac:dyDescent="0.3">
      <c r="A515" t="s">
        <v>2731</v>
      </c>
      <c r="B515" t="s">
        <v>5953</v>
      </c>
      <c r="C515">
        <v>2975.7</v>
      </c>
      <c r="D515" s="1">
        <v>43599.765537933978</v>
      </c>
    </row>
    <row r="516" spans="1:4" x14ac:dyDescent="0.3">
      <c r="A516" t="s">
        <v>1355</v>
      </c>
      <c r="B516" t="s">
        <v>5955</v>
      </c>
      <c r="C516">
        <v>1611.94</v>
      </c>
      <c r="D516" s="1">
        <v>43600.026289469919</v>
      </c>
    </row>
    <row r="517" spans="1:4" x14ac:dyDescent="0.3">
      <c r="A517" t="s">
        <v>2937</v>
      </c>
      <c r="B517" t="s">
        <v>5952</v>
      </c>
      <c r="C517">
        <v>4539.53</v>
      </c>
      <c r="D517" s="1">
        <v>43600.287041005853</v>
      </c>
    </row>
    <row r="518" spans="1:4" x14ac:dyDescent="0.3">
      <c r="A518" t="s">
        <v>2169</v>
      </c>
      <c r="B518" t="s">
        <v>5952</v>
      </c>
      <c r="C518">
        <v>1823.94</v>
      </c>
      <c r="D518" s="1">
        <v>43600.54779254178</v>
      </c>
    </row>
    <row r="519" spans="1:4" x14ac:dyDescent="0.3">
      <c r="A519" t="s">
        <v>1297</v>
      </c>
      <c r="B519" t="s">
        <v>5952</v>
      </c>
      <c r="C519">
        <v>3830.89</v>
      </c>
      <c r="D519" s="1">
        <v>43600.808544077721</v>
      </c>
    </row>
    <row r="520" spans="1:4" x14ac:dyDescent="0.3">
      <c r="A520" t="s">
        <v>2744</v>
      </c>
      <c r="B520" t="s">
        <v>5954</v>
      </c>
      <c r="C520">
        <v>1976.08</v>
      </c>
      <c r="D520" s="1">
        <v>43601.069295613663</v>
      </c>
    </row>
    <row r="521" spans="1:4" x14ac:dyDescent="0.3">
      <c r="A521" t="s">
        <v>2999</v>
      </c>
      <c r="B521" t="s">
        <v>5954</v>
      </c>
      <c r="C521">
        <v>3591.98</v>
      </c>
      <c r="D521" s="1">
        <v>43601.330047149582</v>
      </c>
    </row>
    <row r="522" spans="1:4" x14ac:dyDescent="0.3">
      <c r="A522" t="s">
        <v>1367</v>
      </c>
      <c r="B522" t="s">
        <v>5955</v>
      </c>
      <c r="C522">
        <v>4195.7299999999996</v>
      </c>
      <c r="D522" s="1">
        <v>43601.590798685524</v>
      </c>
    </row>
    <row r="523" spans="1:4" x14ac:dyDescent="0.3">
      <c r="A523" t="s">
        <v>65</v>
      </c>
      <c r="B523" t="s">
        <v>5953</v>
      </c>
      <c r="C523">
        <v>4992.18</v>
      </c>
      <c r="D523" s="1">
        <v>43601.851550221458</v>
      </c>
    </row>
    <row r="524" spans="1:4" x14ac:dyDescent="0.3">
      <c r="A524" t="s">
        <v>2734</v>
      </c>
      <c r="B524" t="s">
        <v>5952</v>
      </c>
      <c r="C524">
        <v>1661.14</v>
      </c>
      <c r="D524" s="1">
        <v>43602.112301757377</v>
      </c>
    </row>
    <row r="525" spans="1:4" x14ac:dyDescent="0.3">
      <c r="A525" t="s">
        <v>1549</v>
      </c>
      <c r="B525" t="s">
        <v>5953</v>
      </c>
      <c r="C525">
        <v>4286.47</v>
      </c>
      <c r="D525" s="1">
        <v>43602.373053293319</v>
      </c>
    </row>
    <row r="526" spans="1:4" x14ac:dyDescent="0.3">
      <c r="A526" t="s">
        <v>2709</v>
      </c>
      <c r="B526" t="s">
        <v>5952</v>
      </c>
      <c r="C526">
        <v>415.15</v>
      </c>
      <c r="D526" s="1">
        <v>43602.63380482926</v>
      </c>
    </row>
    <row r="527" spans="1:4" x14ac:dyDescent="0.3">
      <c r="A527" t="s">
        <v>2356</v>
      </c>
      <c r="B527" t="s">
        <v>5955</v>
      </c>
      <c r="C527">
        <v>2280.9</v>
      </c>
      <c r="D527" s="1">
        <v>43602.894556365187</v>
      </c>
    </row>
    <row r="528" spans="1:4" x14ac:dyDescent="0.3">
      <c r="A528" t="s">
        <v>2146</v>
      </c>
      <c r="B528" t="s">
        <v>5952</v>
      </c>
      <c r="C528">
        <v>4787.05</v>
      </c>
      <c r="D528" s="1">
        <v>43603.155307901121</v>
      </c>
    </row>
    <row r="529" spans="1:4" x14ac:dyDescent="0.3">
      <c r="A529" t="s">
        <v>2109</v>
      </c>
      <c r="B529" t="s">
        <v>5952</v>
      </c>
      <c r="C529">
        <v>2474.9499999999998</v>
      </c>
      <c r="D529" s="1">
        <v>43603.416059437062</v>
      </c>
    </row>
    <row r="530" spans="1:4" x14ac:dyDescent="0.3">
      <c r="A530" t="s">
        <v>2955</v>
      </c>
      <c r="B530" t="s">
        <v>5953</v>
      </c>
      <c r="C530">
        <v>1680.81</v>
      </c>
      <c r="D530" s="1">
        <v>43603.676810972989</v>
      </c>
    </row>
    <row r="531" spans="1:4" x14ac:dyDescent="0.3">
      <c r="A531" t="s">
        <v>2124</v>
      </c>
      <c r="B531" t="s">
        <v>5954</v>
      </c>
      <c r="C531">
        <v>1303.23</v>
      </c>
      <c r="D531" s="1">
        <v>43603.937562508923</v>
      </c>
    </row>
    <row r="532" spans="1:4" x14ac:dyDescent="0.3">
      <c r="A532" t="s">
        <v>259</v>
      </c>
      <c r="B532" t="s">
        <v>5952</v>
      </c>
      <c r="C532">
        <v>949.39</v>
      </c>
      <c r="D532" s="1">
        <v>43604.198314044857</v>
      </c>
    </row>
    <row r="533" spans="1:4" x14ac:dyDescent="0.3">
      <c r="A533" t="s">
        <v>1296</v>
      </c>
      <c r="B533" t="s">
        <v>5952</v>
      </c>
      <c r="C533">
        <v>2939.39</v>
      </c>
      <c r="D533" s="1">
        <v>43604.459065580777</v>
      </c>
    </row>
    <row r="534" spans="1:4" x14ac:dyDescent="0.3">
      <c r="A534" t="s">
        <v>1730</v>
      </c>
      <c r="B534" t="s">
        <v>5952</v>
      </c>
      <c r="C534">
        <v>3160.45</v>
      </c>
      <c r="D534" s="1">
        <v>43604.719817116733</v>
      </c>
    </row>
    <row r="535" spans="1:4" x14ac:dyDescent="0.3">
      <c r="A535" t="s">
        <v>2419</v>
      </c>
      <c r="B535" t="s">
        <v>5954</v>
      </c>
      <c r="C535">
        <v>4377.57</v>
      </c>
      <c r="D535" s="1">
        <v>43604.98056865266</v>
      </c>
    </row>
    <row r="536" spans="1:4" x14ac:dyDescent="0.3">
      <c r="A536" t="s">
        <v>2080</v>
      </c>
      <c r="B536" t="s">
        <v>5953</v>
      </c>
      <c r="C536">
        <v>2325.2399999999998</v>
      </c>
      <c r="D536" s="1">
        <v>43605.241320188587</v>
      </c>
    </row>
    <row r="537" spans="1:4" x14ac:dyDescent="0.3">
      <c r="A537" t="s">
        <v>585</v>
      </c>
      <c r="B537" t="s">
        <v>5952</v>
      </c>
      <c r="C537">
        <v>3722.02</v>
      </c>
      <c r="D537" s="1">
        <v>43605.502071724528</v>
      </c>
    </row>
    <row r="538" spans="1:4" x14ac:dyDescent="0.3">
      <c r="A538" t="s">
        <v>1247</v>
      </c>
      <c r="B538" t="s">
        <v>5955</v>
      </c>
      <c r="C538">
        <v>3473.91</v>
      </c>
      <c r="D538" s="1">
        <v>43605.762823260462</v>
      </c>
    </row>
    <row r="539" spans="1:4" x14ac:dyDescent="0.3">
      <c r="A539" t="s">
        <v>843</v>
      </c>
      <c r="B539" t="s">
        <v>5953</v>
      </c>
      <c r="C539">
        <v>3891.65</v>
      </c>
      <c r="D539" s="1">
        <v>43606.023574796389</v>
      </c>
    </row>
    <row r="540" spans="1:4" x14ac:dyDescent="0.3">
      <c r="A540" t="s">
        <v>1927</v>
      </c>
      <c r="B540" t="s">
        <v>5953</v>
      </c>
      <c r="C540">
        <v>539.15</v>
      </c>
      <c r="D540" s="1">
        <v>43606.284326332323</v>
      </c>
    </row>
    <row r="541" spans="1:4" x14ac:dyDescent="0.3">
      <c r="A541" t="s">
        <v>1843</v>
      </c>
      <c r="B541" t="s">
        <v>5954</v>
      </c>
      <c r="C541">
        <v>2029.99</v>
      </c>
      <c r="D541" s="1">
        <v>43606.545077868257</v>
      </c>
    </row>
    <row r="542" spans="1:4" x14ac:dyDescent="0.3">
      <c r="A542" t="s">
        <v>360</v>
      </c>
      <c r="B542" t="s">
        <v>5954</v>
      </c>
      <c r="C542">
        <v>4481.1499999999996</v>
      </c>
      <c r="D542" s="1">
        <v>43606.805829404191</v>
      </c>
    </row>
    <row r="543" spans="1:4" x14ac:dyDescent="0.3">
      <c r="A543" t="s">
        <v>1262</v>
      </c>
      <c r="B543" t="s">
        <v>5955</v>
      </c>
      <c r="C543">
        <v>1222.49</v>
      </c>
      <c r="D543" s="1">
        <v>43607.066580940133</v>
      </c>
    </row>
    <row r="544" spans="1:4" x14ac:dyDescent="0.3">
      <c r="A544" t="s">
        <v>1707</v>
      </c>
      <c r="B544" t="s">
        <v>5954</v>
      </c>
      <c r="C544">
        <v>2430.77</v>
      </c>
      <c r="D544" s="1">
        <v>43607.327332476067</v>
      </c>
    </row>
    <row r="545" spans="1:4" x14ac:dyDescent="0.3">
      <c r="A545" t="s">
        <v>800</v>
      </c>
      <c r="B545" t="s">
        <v>5953</v>
      </c>
      <c r="C545">
        <v>4750.88</v>
      </c>
      <c r="D545" s="1">
        <v>43607.588084011993</v>
      </c>
    </row>
    <row r="546" spans="1:4" x14ac:dyDescent="0.3">
      <c r="A546" t="s">
        <v>518</v>
      </c>
      <c r="B546" t="s">
        <v>5953</v>
      </c>
      <c r="C546">
        <v>1588.86</v>
      </c>
      <c r="D546" s="1">
        <v>43607.848835547928</v>
      </c>
    </row>
    <row r="547" spans="1:4" x14ac:dyDescent="0.3">
      <c r="A547" t="s">
        <v>627</v>
      </c>
      <c r="B547" t="s">
        <v>5955</v>
      </c>
      <c r="C547">
        <v>1253.1600000000001</v>
      </c>
      <c r="D547" s="1">
        <v>43608.109587083869</v>
      </c>
    </row>
    <row r="548" spans="1:4" x14ac:dyDescent="0.3">
      <c r="A548" t="s">
        <v>2853</v>
      </c>
      <c r="B548" t="s">
        <v>5952</v>
      </c>
      <c r="C548">
        <v>2131.44</v>
      </c>
      <c r="D548" s="1">
        <v>43608.370338619789</v>
      </c>
    </row>
    <row r="549" spans="1:4" x14ac:dyDescent="0.3">
      <c r="A549" t="s">
        <v>2693</v>
      </c>
      <c r="B549" t="s">
        <v>5952</v>
      </c>
      <c r="C549">
        <v>4113.13</v>
      </c>
      <c r="D549" s="1">
        <v>43608.63109015573</v>
      </c>
    </row>
    <row r="550" spans="1:4" x14ac:dyDescent="0.3">
      <c r="A550" t="s">
        <v>352</v>
      </c>
      <c r="B550" t="s">
        <v>5953</v>
      </c>
      <c r="C550">
        <v>1949.8</v>
      </c>
      <c r="D550" s="1">
        <v>43608.891841691657</v>
      </c>
    </row>
    <row r="551" spans="1:4" x14ac:dyDescent="0.3">
      <c r="A551" t="s">
        <v>1701</v>
      </c>
      <c r="B551" t="s">
        <v>5953</v>
      </c>
      <c r="C551">
        <v>658.65</v>
      </c>
      <c r="D551" s="1">
        <v>43609.152593227591</v>
      </c>
    </row>
    <row r="552" spans="1:4" x14ac:dyDescent="0.3">
      <c r="A552" t="s">
        <v>887</v>
      </c>
      <c r="B552" t="s">
        <v>5953</v>
      </c>
      <c r="C552">
        <v>373.89</v>
      </c>
      <c r="D552" s="1">
        <v>43609.413344763532</v>
      </c>
    </row>
    <row r="553" spans="1:4" x14ac:dyDescent="0.3">
      <c r="A553" t="s">
        <v>2710</v>
      </c>
      <c r="B553" t="s">
        <v>5955</v>
      </c>
      <c r="C553">
        <v>2228.6799999999998</v>
      </c>
      <c r="D553" s="1">
        <v>43609.674096299474</v>
      </c>
    </row>
    <row r="554" spans="1:4" x14ac:dyDescent="0.3">
      <c r="A554" t="s">
        <v>2854</v>
      </c>
      <c r="B554" t="s">
        <v>5953</v>
      </c>
      <c r="C554">
        <v>2083.39</v>
      </c>
      <c r="D554" s="1">
        <v>43609.934847835393</v>
      </c>
    </row>
    <row r="555" spans="1:4" x14ac:dyDescent="0.3">
      <c r="A555" t="s">
        <v>2553</v>
      </c>
      <c r="B555" t="s">
        <v>5953</v>
      </c>
      <c r="C555">
        <v>1028.95</v>
      </c>
      <c r="D555" s="1">
        <v>43610.195599371327</v>
      </c>
    </row>
    <row r="556" spans="1:4" x14ac:dyDescent="0.3">
      <c r="A556" t="s">
        <v>1364</v>
      </c>
      <c r="B556" t="s">
        <v>5955</v>
      </c>
      <c r="C556">
        <v>394.99</v>
      </c>
      <c r="D556" s="1">
        <v>43610.456350907269</v>
      </c>
    </row>
    <row r="557" spans="1:4" x14ac:dyDescent="0.3">
      <c r="A557" t="s">
        <v>603</v>
      </c>
      <c r="B557" t="s">
        <v>5953</v>
      </c>
      <c r="C557">
        <v>3602.01</v>
      </c>
      <c r="D557" s="1">
        <v>43610.717102443203</v>
      </c>
    </row>
    <row r="558" spans="1:4" x14ac:dyDescent="0.3">
      <c r="A558" t="s">
        <v>30</v>
      </c>
      <c r="B558" t="s">
        <v>5952</v>
      </c>
      <c r="C558">
        <v>1168.33</v>
      </c>
      <c r="D558" s="1">
        <v>43610.97785397913</v>
      </c>
    </row>
    <row r="559" spans="1:4" x14ac:dyDescent="0.3">
      <c r="A559" t="s">
        <v>1623</v>
      </c>
      <c r="B559" t="s">
        <v>5953</v>
      </c>
      <c r="C559">
        <v>3727.31</v>
      </c>
      <c r="D559" s="1">
        <v>43611.238605515071</v>
      </c>
    </row>
    <row r="560" spans="1:4" x14ac:dyDescent="0.3">
      <c r="A560" t="s">
        <v>443</v>
      </c>
      <c r="B560" t="s">
        <v>5954</v>
      </c>
      <c r="C560">
        <v>3543.62</v>
      </c>
      <c r="D560" s="1">
        <v>43611.499357051012</v>
      </c>
    </row>
    <row r="561" spans="1:4" x14ac:dyDescent="0.3">
      <c r="A561" t="s">
        <v>645</v>
      </c>
      <c r="B561" t="s">
        <v>5954</v>
      </c>
      <c r="C561">
        <v>2013.05</v>
      </c>
      <c r="D561" s="1">
        <v>43611.760108586932</v>
      </c>
    </row>
    <row r="562" spans="1:4" x14ac:dyDescent="0.3">
      <c r="A562" t="s">
        <v>1750</v>
      </c>
      <c r="B562" t="s">
        <v>5953</v>
      </c>
      <c r="C562">
        <v>113.95</v>
      </c>
      <c r="D562" s="1">
        <v>43612.020860122873</v>
      </c>
    </row>
    <row r="563" spans="1:4" x14ac:dyDescent="0.3">
      <c r="A563" t="s">
        <v>2582</v>
      </c>
      <c r="B563" t="s">
        <v>5952</v>
      </c>
      <c r="C563">
        <v>709.63</v>
      </c>
      <c r="D563" s="1">
        <v>43612.281611658807</v>
      </c>
    </row>
    <row r="564" spans="1:4" x14ac:dyDescent="0.3">
      <c r="A564" t="s">
        <v>1318</v>
      </c>
      <c r="B564" t="s">
        <v>5952</v>
      </c>
      <c r="C564">
        <v>3855.39</v>
      </c>
      <c r="D564" s="1">
        <v>43612.542363194727</v>
      </c>
    </row>
    <row r="565" spans="1:4" x14ac:dyDescent="0.3">
      <c r="A565" t="s">
        <v>1202</v>
      </c>
      <c r="B565" t="s">
        <v>5955</v>
      </c>
      <c r="C565">
        <v>1177.55</v>
      </c>
      <c r="D565" s="1">
        <v>43612.803114730668</v>
      </c>
    </row>
    <row r="566" spans="1:4" x14ac:dyDescent="0.3">
      <c r="A566" t="s">
        <v>2134</v>
      </c>
      <c r="B566" t="s">
        <v>5955</v>
      </c>
      <c r="C566">
        <v>3556.43</v>
      </c>
      <c r="D566" s="1">
        <v>43613.06386626661</v>
      </c>
    </row>
    <row r="567" spans="1:4" x14ac:dyDescent="0.3">
      <c r="A567" t="s">
        <v>2951</v>
      </c>
      <c r="B567" t="s">
        <v>5952</v>
      </c>
      <c r="C567">
        <v>3829.58</v>
      </c>
      <c r="D567" s="1">
        <v>43613.324617802537</v>
      </c>
    </row>
    <row r="568" spans="1:4" x14ac:dyDescent="0.3">
      <c r="A568" t="s">
        <v>932</v>
      </c>
      <c r="B568" t="s">
        <v>5955</v>
      </c>
      <c r="C568">
        <v>3439.53</v>
      </c>
      <c r="D568" s="1">
        <v>43613.585369338471</v>
      </c>
    </row>
    <row r="569" spans="1:4" x14ac:dyDescent="0.3">
      <c r="A569" t="s">
        <v>1171</v>
      </c>
      <c r="B569" t="s">
        <v>5955</v>
      </c>
      <c r="C569">
        <v>2363.2399999999998</v>
      </c>
      <c r="D569" s="1">
        <v>43613.846120874412</v>
      </c>
    </row>
    <row r="570" spans="1:4" x14ac:dyDescent="0.3">
      <c r="A570" t="s">
        <v>1963</v>
      </c>
      <c r="B570" t="s">
        <v>5952</v>
      </c>
      <c r="C570">
        <v>2638.66</v>
      </c>
      <c r="D570" s="1">
        <v>43614.106872410339</v>
      </c>
    </row>
    <row r="571" spans="1:4" x14ac:dyDescent="0.3">
      <c r="A571" t="s">
        <v>1536</v>
      </c>
      <c r="B571" t="s">
        <v>5954</v>
      </c>
      <c r="C571">
        <v>4757.3999999999996</v>
      </c>
      <c r="D571" s="1">
        <v>43614.367623946273</v>
      </c>
    </row>
    <row r="572" spans="1:4" x14ac:dyDescent="0.3">
      <c r="A572" t="s">
        <v>1170</v>
      </c>
      <c r="B572" t="s">
        <v>5953</v>
      </c>
      <c r="C572">
        <v>4397.6899999999996</v>
      </c>
      <c r="D572" s="1">
        <v>43614.628375482207</v>
      </c>
    </row>
    <row r="573" spans="1:4" x14ac:dyDescent="0.3">
      <c r="A573" t="s">
        <v>677</v>
      </c>
      <c r="B573" t="s">
        <v>5954</v>
      </c>
      <c r="C573">
        <v>2792.12</v>
      </c>
      <c r="D573" s="1">
        <v>43614.889127018127</v>
      </c>
    </row>
    <row r="574" spans="1:4" x14ac:dyDescent="0.3">
      <c r="A574" t="s">
        <v>2370</v>
      </c>
      <c r="B574" t="s">
        <v>5955</v>
      </c>
      <c r="C574">
        <v>2675.33</v>
      </c>
      <c r="D574" s="1">
        <v>43615.149878554083</v>
      </c>
    </row>
    <row r="575" spans="1:4" x14ac:dyDescent="0.3">
      <c r="A575" t="s">
        <v>75</v>
      </c>
      <c r="B575" t="s">
        <v>5953</v>
      </c>
      <c r="C575">
        <v>4215.3900000000003</v>
      </c>
      <c r="D575" s="1">
        <v>43615.410630090009</v>
      </c>
    </row>
    <row r="576" spans="1:4" x14ac:dyDescent="0.3">
      <c r="A576" t="s">
        <v>2028</v>
      </c>
      <c r="B576" t="s">
        <v>5952</v>
      </c>
      <c r="C576">
        <v>1370.27</v>
      </c>
      <c r="D576" s="1">
        <v>43615.671381625943</v>
      </c>
    </row>
    <row r="577" spans="1:4" x14ac:dyDescent="0.3">
      <c r="A577" t="s">
        <v>1677</v>
      </c>
      <c r="B577" t="s">
        <v>5954</v>
      </c>
      <c r="C577">
        <v>4033.97</v>
      </c>
      <c r="D577" s="1">
        <v>43615.932133161878</v>
      </c>
    </row>
    <row r="578" spans="1:4" x14ac:dyDescent="0.3">
      <c r="A578" t="s">
        <v>503</v>
      </c>
      <c r="B578" t="s">
        <v>5955</v>
      </c>
      <c r="C578">
        <v>1841.11</v>
      </c>
      <c r="D578" s="1">
        <v>43616.192884697812</v>
      </c>
    </row>
    <row r="579" spans="1:4" x14ac:dyDescent="0.3">
      <c r="A579" t="s">
        <v>1575</v>
      </c>
      <c r="B579" t="s">
        <v>5953</v>
      </c>
      <c r="C579">
        <v>3746.46</v>
      </c>
      <c r="D579" s="1">
        <v>43616.453636233739</v>
      </c>
    </row>
    <row r="580" spans="1:4" x14ac:dyDescent="0.3">
      <c r="A580" t="s">
        <v>191</v>
      </c>
      <c r="B580" t="s">
        <v>5954</v>
      </c>
      <c r="C580">
        <v>3414.89</v>
      </c>
      <c r="D580" s="1">
        <v>43616.714387769673</v>
      </c>
    </row>
    <row r="581" spans="1:4" x14ac:dyDescent="0.3">
      <c r="A581" t="s">
        <v>1239</v>
      </c>
      <c r="B581" t="s">
        <v>5953</v>
      </c>
      <c r="C581">
        <v>391.71</v>
      </c>
      <c r="D581" s="1">
        <v>43616.975139305607</v>
      </c>
    </row>
    <row r="582" spans="1:4" x14ac:dyDescent="0.3">
      <c r="A582" t="s">
        <v>469</v>
      </c>
      <c r="B582" t="s">
        <v>5952</v>
      </c>
      <c r="C582">
        <v>282</v>
      </c>
      <c r="D582" s="1">
        <v>43617.235890841541</v>
      </c>
    </row>
    <row r="583" spans="1:4" x14ac:dyDescent="0.3">
      <c r="A583" t="s">
        <v>1591</v>
      </c>
      <c r="B583" t="s">
        <v>5954</v>
      </c>
      <c r="C583">
        <v>1263.8800000000001</v>
      </c>
      <c r="D583" s="1">
        <v>43617.496642377468</v>
      </c>
    </row>
    <row r="584" spans="1:4" x14ac:dyDescent="0.3">
      <c r="A584" t="s">
        <v>722</v>
      </c>
      <c r="B584" t="s">
        <v>5955</v>
      </c>
      <c r="C584">
        <v>1788.91</v>
      </c>
      <c r="D584" s="1">
        <v>43617.757393913424</v>
      </c>
    </row>
    <row r="585" spans="1:4" x14ac:dyDescent="0.3">
      <c r="A585" t="s">
        <v>302</v>
      </c>
      <c r="B585" t="s">
        <v>5955</v>
      </c>
      <c r="C585">
        <v>4573.96</v>
      </c>
      <c r="D585" s="1">
        <v>43618.018145449343</v>
      </c>
    </row>
    <row r="586" spans="1:4" x14ac:dyDescent="0.3">
      <c r="A586" t="s">
        <v>1474</v>
      </c>
      <c r="B586" t="s">
        <v>5953</v>
      </c>
      <c r="C586">
        <v>1075.98</v>
      </c>
      <c r="D586" s="1">
        <v>43618.278896985277</v>
      </c>
    </row>
    <row r="587" spans="1:4" x14ac:dyDescent="0.3">
      <c r="A587" t="s">
        <v>2736</v>
      </c>
      <c r="B587" t="s">
        <v>5955</v>
      </c>
      <c r="C587">
        <v>592.42999999999995</v>
      </c>
      <c r="D587" s="1">
        <v>43618.539648521219</v>
      </c>
    </row>
    <row r="588" spans="1:4" x14ac:dyDescent="0.3">
      <c r="A588" t="s">
        <v>2718</v>
      </c>
      <c r="B588" t="s">
        <v>5955</v>
      </c>
      <c r="C588">
        <v>3765.61</v>
      </c>
      <c r="D588" s="1">
        <v>43618.800400057138</v>
      </c>
    </row>
    <row r="589" spans="1:4" x14ac:dyDescent="0.3">
      <c r="A589" t="s">
        <v>1280</v>
      </c>
      <c r="B589" t="s">
        <v>5953</v>
      </c>
      <c r="C589">
        <v>2247.59</v>
      </c>
      <c r="D589" s="1">
        <v>43619.06115159308</v>
      </c>
    </row>
    <row r="590" spans="1:4" x14ac:dyDescent="0.3">
      <c r="A590" t="s">
        <v>838</v>
      </c>
      <c r="B590" t="s">
        <v>5953</v>
      </c>
      <c r="C590">
        <v>3185.63</v>
      </c>
      <c r="D590" s="1">
        <v>43619.321903129006</v>
      </c>
    </row>
    <row r="591" spans="1:4" x14ac:dyDescent="0.3">
      <c r="A591" t="s">
        <v>876</v>
      </c>
      <c r="B591" t="s">
        <v>5953</v>
      </c>
      <c r="C591">
        <v>286.86</v>
      </c>
      <c r="D591" s="1">
        <v>43619.58265466494</v>
      </c>
    </row>
    <row r="592" spans="1:4" x14ac:dyDescent="0.3">
      <c r="A592" t="s">
        <v>824</v>
      </c>
      <c r="B592" t="s">
        <v>5954</v>
      </c>
      <c r="C592">
        <v>3604.98</v>
      </c>
      <c r="D592" s="1">
        <v>43619.843406200882</v>
      </c>
    </row>
    <row r="593" spans="1:4" x14ac:dyDescent="0.3">
      <c r="A593" t="s">
        <v>2236</v>
      </c>
      <c r="B593" t="s">
        <v>5953</v>
      </c>
      <c r="C593">
        <v>2340.7199999999998</v>
      </c>
      <c r="D593" s="1">
        <v>43620.104157736823</v>
      </c>
    </row>
    <row r="594" spans="1:4" x14ac:dyDescent="0.3">
      <c r="A594" t="s">
        <v>1142</v>
      </c>
      <c r="B594" t="s">
        <v>5954</v>
      </c>
      <c r="C594">
        <v>3800.6</v>
      </c>
      <c r="D594" s="1">
        <v>43620.364909272743</v>
      </c>
    </row>
    <row r="595" spans="1:4" x14ac:dyDescent="0.3">
      <c r="A595" t="s">
        <v>3000</v>
      </c>
      <c r="B595" t="s">
        <v>5955</v>
      </c>
      <c r="C595">
        <v>4544.67</v>
      </c>
      <c r="D595" s="1">
        <v>43620.625660808677</v>
      </c>
    </row>
    <row r="596" spans="1:4" x14ac:dyDescent="0.3">
      <c r="A596" t="s">
        <v>810</v>
      </c>
      <c r="B596" t="s">
        <v>5952</v>
      </c>
      <c r="C596">
        <v>1862.91</v>
      </c>
      <c r="D596" s="1">
        <v>43620.886412344618</v>
      </c>
    </row>
    <row r="597" spans="1:4" x14ac:dyDescent="0.3">
      <c r="A597" t="s">
        <v>2895</v>
      </c>
      <c r="B597" t="s">
        <v>5955</v>
      </c>
      <c r="C597">
        <v>146.26</v>
      </c>
      <c r="D597" s="1">
        <v>43621.147163880552</v>
      </c>
    </row>
    <row r="598" spans="1:4" x14ac:dyDescent="0.3">
      <c r="A598" t="s">
        <v>1224</v>
      </c>
      <c r="B598" t="s">
        <v>5952</v>
      </c>
      <c r="C598">
        <v>2892.93</v>
      </c>
      <c r="D598" s="1">
        <v>43621.407915416479</v>
      </c>
    </row>
    <row r="599" spans="1:4" x14ac:dyDescent="0.3">
      <c r="A599" t="s">
        <v>2109</v>
      </c>
      <c r="B599" t="s">
        <v>5955</v>
      </c>
      <c r="C599">
        <v>4421.83</v>
      </c>
      <c r="D599" s="1">
        <v>43621.668666952421</v>
      </c>
    </row>
    <row r="600" spans="1:4" x14ac:dyDescent="0.3">
      <c r="A600" t="s">
        <v>1748</v>
      </c>
      <c r="B600" t="s">
        <v>5955</v>
      </c>
      <c r="C600">
        <v>3020.49</v>
      </c>
      <c r="D600" s="1">
        <v>43621.929418488347</v>
      </c>
    </row>
    <row r="601" spans="1:4" x14ac:dyDescent="0.3">
      <c r="A601" t="s">
        <v>1529</v>
      </c>
      <c r="B601" t="s">
        <v>5955</v>
      </c>
      <c r="C601">
        <v>749.51</v>
      </c>
      <c r="D601" s="1">
        <v>43622.190170024282</v>
      </c>
    </row>
    <row r="602" spans="1:4" x14ac:dyDescent="0.3">
      <c r="A602" t="s">
        <v>2467</v>
      </c>
      <c r="B602" t="s">
        <v>5952</v>
      </c>
      <c r="C602">
        <v>4555.76</v>
      </c>
      <c r="D602" s="1">
        <v>43622.450921560223</v>
      </c>
    </row>
    <row r="603" spans="1:4" x14ac:dyDescent="0.3">
      <c r="A603" t="s">
        <v>2208</v>
      </c>
      <c r="B603" t="s">
        <v>5954</v>
      </c>
      <c r="C603">
        <v>3692.64</v>
      </c>
      <c r="D603" s="1">
        <v>43622.711673096142</v>
      </c>
    </row>
    <row r="604" spans="1:4" x14ac:dyDescent="0.3">
      <c r="A604" t="s">
        <v>2052</v>
      </c>
      <c r="B604" t="s">
        <v>5953</v>
      </c>
      <c r="C604">
        <v>4478.33</v>
      </c>
      <c r="D604" s="1">
        <v>43622.972424632077</v>
      </c>
    </row>
    <row r="605" spans="1:4" x14ac:dyDescent="0.3">
      <c r="A605" t="s">
        <v>434</v>
      </c>
      <c r="B605" t="s">
        <v>5954</v>
      </c>
      <c r="C605">
        <v>3255.98</v>
      </c>
      <c r="D605" s="1">
        <v>43623.233176168018</v>
      </c>
    </row>
    <row r="606" spans="1:4" x14ac:dyDescent="0.3">
      <c r="A606" t="s">
        <v>1868</v>
      </c>
      <c r="B606" t="s">
        <v>5955</v>
      </c>
      <c r="C606">
        <v>1397.14</v>
      </c>
      <c r="D606" s="1">
        <v>43623.493927703938</v>
      </c>
    </row>
    <row r="607" spans="1:4" x14ac:dyDescent="0.3">
      <c r="A607" t="s">
        <v>1008</v>
      </c>
      <c r="B607" t="s">
        <v>5954</v>
      </c>
      <c r="C607">
        <v>755.6</v>
      </c>
      <c r="D607" s="1">
        <v>43623.754679239893</v>
      </c>
    </row>
    <row r="608" spans="1:4" x14ac:dyDescent="0.3">
      <c r="A608" t="s">
        <v>2073</v>
      </c>
      <c r="B608" t="s">
        <v>5955</v>
      </c>
      <c r="C608">
        <v>103.03</v>
      </c>
      <c r="D608" s="1">
        <v>43624.01543077582</v>
      </c>
    </row>
    <row r="609" spans="1:4" x14ac:dyDescent="0.3">
      <c r="A609" t="s">
        <v>2684</v>
      </c>
      <c r="B609" t="s">
        <v>5953</v>
      </c>
      <c r="C609">
        <v>2746.04</v>
      </c>
      <c r="D609" s="1">
        <v>43624.276182311747</v>
      </c>
    </row>
    <row r="610" spans="1:4" x14ac:dyDescent="0.3">
      <c r="A610" t="s">
        <v>2084</v>
      </c>
      <c r="B610" t="s">
        <v>5952</v>
      </c>
      <c r="C610">
        <v>4503.6499999999996</v>
      </c>
      <c r="D610" s="1">
        <v>43624.536933847688</v>
      </c>
    </row>
    <row r="611" spans="1:4" x14ac:dyDescent="0.3">
      <c r="A611" t="s">
        <v>2956</v>
      </c>
      <c r="B611" t="s">
        <v>5952</v>
      </c>
      <c r="C611">
        <v>1169.18</v>
      </c>
      <c r="D611" s="1">
        <v>43624.797685383623</v>
      </c>
    </row>
    <row r="612" spans="1:4" x14ac:dyDescent="0.3">
      <c r="A612" t="s">
        <v>2672</v>
      </c>
      <c r="B612" t="s">
        <v>5952</v>
      </c>
      <c r="C612">
        <v>2194.88</v>
      </c>
      <c r="D612" s="1">
        <v>43625.058436919549</v>
      </c>
    </row>
    <row r="613" spans="1:4" x14ac:dyDescent="0.3">
      <c r="A613" t="s">
        <v>1902</v>
      </c>
      <c r="B613" t="s">
        <v>5955</v>
      </c>
      <c r="C613">
        <v>4578.21</v>
      </c>
      <c r="D613" s="1">
        <v>43625.319188455484</v>
      </c>
    </row>
    <row r="614" spans="1:4" x14ac:dyDescent="0.3">
      <c r="A614" t="s">
        <v>2896</v>
      </c>
      <c r="B614" t="s">
        <v>5955</v>
      </c>
      <c r="C614">
        <v>3272.11</v>
      </c>
      <c r="D614" s="1">
        <v>43625.579939991418</v>
      </c>
    </row>
    <row r="615" spans="1:4" x14ac:dyDescent="0.3">
      <c r="A615" t="s">
        <v>1420</v>
      </c>
      <c r="B615" t="s">
        <v>5953</v>
      </c>
      <c r="C615">
        <v>4291.33</v>
      </c>
      <c r="D615" s="1">
        <v>43625.840691527352</v>
      </c>
    </row>
    <row r="616" spans="1:4" x14ac:dyDescent="0.3">
      <c r="A616" t="s">
        <v>2228</v>
      </c>
      <c r="B616" t="s">
        <v>5955</v>
      </c>
      <c r="C616">
        <v>4290.51</v>
      </c>
      <c r="D616" s="1">
        <v>43626.101443063293</v>
      </c>
    </row>
    <row r="617" spans="1:4" x14ac:dyDescent="0.3">
      <c r="A617" t="s">
        <v>780</v>
      </c>
      <c r="B617" t="s">
        <v>5955</v>
      </c>
      <c r="C617">
        <v>3223.47</v>
      </c>
      <c r="D617" s="1">
        <v>43626.362194599227</v>
      </c>
    </row>
    <row r="618" spans="1:4" x14ac:dyDescent="0.3">
      <c r="A618" t="s">
        <v>795</v>
      </c>
      <c r="B618" t="s">
        <v>5952</v>
      </c>
      <c r="C618">
        <v>4310.42</v>
      </c>
      <c r="D618" s="1">
        <v>43626.622946135161</v>
      </c>
    </row>
    <row r="619" spans="1:4" x14ac:dyDescent="0.3">
      <c r="A619" t="s">
        <v>2485</v>
      </c>
      <c r="B619" t="s">
        <v>5955</v>
      </c>
      <c r="C619">
        <v>1922.99</v>
      </c>
      <c r="D619" s="1">
        <v>43626.883697671088</v>
      </c>
    </row>
    <row r="620" spans="1:4" x14ac:dyDescent="0.3">
      <c r="A620" t="s">
        <v>1155</v>
      </c>
      <c r="B620" t="s">
        <v>5952</v>
      </c>
      <c r="C620">
        <v>1471.24</v>
      </c>
      <c r="D620" s="1">
        <v>43627.144449207022</v>
      </c>
    </row>
    <row r="621" spans="1:4" x14ac:dyDescent="0.3">
      <c r="A621" t="s">
        <v>2116</v>
      </c>
      <c r="B621" t="s">
        <v>5952</v>
      </c>
      <c r="C621">
        <v>934.33</v>
      </c>
      <c r="D621" s="1">
        <v>43627.405200742956</v>
      </c>
    </row>
    <row r="622" spans="1:4" x14ac:dyDescent="0.3">
      <c r="A622" t="s">
        <v>2071</v>
      </c>
      <c r="B622" t="s">
        <v>5955</v>
      </c>
      <c r="C622">
        <v>1467.45</v>
      </c>
      <c r="D622" s="1">
        <v>43627.66595227889</v>
      </c>
    </row>
    <row r="623" spans="1:4" x14ac:dyDescent="0.3">
      <c r="A623" t="s">
        <v>1603</v>
      </c>
      <c r="B623" t="s">
        <v>5955</v>
      </c>
      <c r="C623">
        <v>4762.6400000000003</v>
      </c>
      <c r="D623" s="1">
        <v>43627.926703814817</v>
      </c>
    </row>
    <row r="624" spans="1:4" x14ac:dyDescent="0.3">
      <c r="A624" t="s">
        <v>742</v>
      </c>
      <c r="B624" t="s">
        <v>5952</v>
      </c>
      <c r="C624">
        <v>3229.7</v>
      </c>
      <c r="D624" s="1">
        <v>43628.187455350773</v>
      </c>
    </row>
    <row r="625" spans="1:4" x14ac:dyDescent="0.3">
      <c r="A625" t="s">
        <v>1566</v>
      </c>
      <c r="B625" t="s">
        <v>5952</v>
      </c>
      <c r="C625">
        <v>4256.7299999999996</v>
      </c>
      <c r="D625" s="1">
        <v>43628.448206886693</v>
      </c>
    </row>
    <row r="626" spans="1:4" x14ac:dyDescent="0.3">
      <c r="A626" t="s">
        <v>1251</v>
      </c>
      <c r="B626" t="s">
        <v>5955</v>
      </c>
      <c r="C626">
        <v>4745.26</v>
      </c>
      <c r="D626" s="1">
        <v>43628.708958422627</v>
      </c>
    </row>
    <row r="627" spans="1:4" x14ac:dyDescent="0.3">
      <c r="A627" t="s">
        <v>781</v>
      </c>
      <c r="B627" t="s">
        <v>5955</v>
      </c>
      <c r="C627">
        <v>2245.21</v>
      </c>
      <c r="D627" s="1">
        <v>43628.969709958568</v>
      </c>
    </row>
    <row r="628" spans="1:4" x14ac:dyDescent="0.3">
      <c r="A628" t="s">
        <v>404</v>
      </c>
      <c r="B628" t="s">
        <v>5954</v>
      </c>
      <c r="C628">
        <v>2576.8200000000002</v>
      </c>
      <c r="D628" s="1">
        <v>43629.230461494488</v>
      </c>
    </row>
    <row r="629" spans="1:4" x14ac:dyDescent="0.3">
      <c r="A629" t="s">
        <v>1003</v>
      </c>
      <c r="B629" t="s">
        <v>5955</v>
      </c>
      <c r="C629">
        <v>4325.62</v>
      </c>
      <c r="D629" s="1">
        <v>43629.491213030429</v>
      </c>
    </row>
    <row r="630" spans="1:4" x14ac:dyDescent="0.3">
      <c r="A630" t="s">
        <v>446</v>
      </c>
      <c r="B630" t="s">
        <v>5954</v>
      </c>
      <c r="C630">
        <v>4019.72</v>
      </c>
      <c r="D630" s="1">
        <v>43629.751964566363</v>
      </c>
    </row>
    <row r="631" spans="1:4" x14ac:dyDescent="0.3">
      <c r="A631" t="s">
        <v>263</v>
      </c>
      <c r="B631" t="s">
        <v>5952</v>
      </c>
      <c r="C631">
        <v>3499.16</v>
      </c>
      <c r="D631" s="1">
        <v>43630.01271610229</v>
      </c>
    </row>
    <row r="632" spans="1:4" x14ac:dyDescent="0.3">
      <c r="A632" t="s">
        <v>290</v>
      </c>
      <c r="B632" t="s">
        <v>5953</v>
      </c>
      <c r="C632">
        <v>4937.22</v>
      </c>
      <c r="D632" s="1">
        <v>43630.273467638232</v>
      </c>
    </row>
    <row r="633" spans="1:4" x14ac:dyDescent="0.3">
      <c r="A633" t="s">
        <v>543</v>
      </c>
      <c r="B633" t="s">
        <v>5952</v>
      </c>
      <c r="C633">
        <v>2865.74</v>
      </c>
      <c r="D633" s="1">
        <v>43630.534219174173</v>
      </c>
    </row>
    <row r="634" spans="1:4" x14ac:dyDescent="0.3">
      <c r="A634" t="s">
        <v>1040</v>
      </c>
      <c r="B634" t="s">
        <v>5954</v>
      </c>
      <c r="C634">
        <v>844.74</v>
      </c>
      <c r="D634" s="1">
        <v>43630.794970710092</v>
      </c>
    </row>
    <row r="635" spans="1:4" x14ac:dyDescent="0.3">
      <c r="A635" t="s">
        <v>2541</v>
      </c>
      <c r="B635" t="s">
        <v>5953</v>
      </c>
      <c r="C635">
        <v>3807.18</v>
      </c>
      <c r="D635" s="1">
        <v>43631.055722246027</v>
      </c>
    </row>
    <row r="636" spans="1:4" x14ac:dyDescent="0.3">
      <c r="A636" t="s">
        <v>2193</v>
      </c>
      <c r="B636" t="s">
        <v>5954</v>
      </c>
      <c r="C636">
        <v>4356.3</v>
      </c>
      <c r="D636" s="1">
        <v>43631.316473781968</v>
      </c>
    </row>
    <row r="637" spans="1:4" x14ac:dyDescent="0.3">
      <c r="A637" t="s">
        <v>1892</v>
      </c>
      <c r="B637" t="s">
        <v>5954</v>
      </c>
      <c r="C637">
        <v>1524.14</v>
      </c>
      <c r="D637" s="1">
        <v>43631.577225317887</v>
      </c>
    </row>
    <row r="638" spans="1:4" x14ac:dyDescent="0.3">
      <c r="A638" t="s">
        <v>2841</v>
      </c>
      <c r="B638" t="s">
        <v>5955</v>
      </c>
      <c r="C638">
        <v>2364.46</v>
      </c>
      <c r="D638" s="1">
        <v>43631.837976853829</v>
      </c>
    </row>
    <row r="639" spans="1:4" x14ac:dyDescent="0.3">
      <c r="A639" t="s">
        <v>2316</v>
      </c>
      <c r="B639" t="s">
        <v>5953</v>
      </c>
      <c r="C639">
        <v>2997.26</v>
      </c>
      <c r="D639" s="1">
        <v>43632.09872838977</v>
      </c>
    </row>
    <row r="640" spans="1:4" x14ac:dyDescent="0.3">
      <c r="A640" t="s">
        <v>1802</v>
      </c>
      <c r="B640" t="s">
        <v>5954</v>
      </c>
      <c r="C640">
        <v>3632.22</v>
      </c>
      <c r="D640" s="1">
        <v>43632.359479925697</v>
      </c>
    </row>
    <row r="641" spans="1:4" x14ac:dyDescent="0.3">
      <c r="A641" t="s">
        <v>1953</v>
      </c>
      <c r="B641" t="s">
        <v>5954</v>
      </c>
      <c r="C641">
        <v>376.96</v>
      </c>
      <c r="D641" s="1">
        <v>43632.620231461631</v>
      </c>
    </row>
    <row r="642" spans="1:4" x14ac:dyDescent="0.3">
      <c r="A642" t="s">
        <v>1893</v>
      </c>
      <c r="B642" t="s">
        <v>5954</v>
      </c>
      <c r="C642">
        <v>4706.75</v>
      </c>
      <c r="D642" s="1">
        <v>43632.880982997573</v>
      </c>
    </row>
    <row r="643" spans="1:4" x14ac:dyDescent="0.3">
      <c r="A643" t="s">
        <v>2672</v>
      </c>
      <c r="B643" t="s">
        <v>5952</v>
      </c>
      <c r="C643">
        <v>3562.65</v>
      </c>
      <c r="D643" s="1">
        <v>43633.141734533492</v>
      </c>
    </row>
    <row r="644" spans="1:4" x14ac:dyDescent="0.3">
      <c r="A644" t="s">
        <v>199</v>
      </c>
      <c r="B644" t="s">
        <v>5954</v>
      </c>
      <c r="C644">
        <v>1340.57</v>
      </c>
      <c r="D644" s="1">
        <v>43633.402486069434</v>
      </c>
    </row>
    <row r="645" spans="1:4" x14ac:dyDescent="0.3">
      <c r="A645" t="s">
        <v>2832</v>
      </c>
      <c r="B645" t="s">
        <v>5953</v>
      </c>
      <c r="C645">
        <v>2909.97</v>
      </c>
      <c r="D645" s="1">
        <v>43633.663237605368</v>
      </c>
    </row>
    <row r="646" spans="1:4" x14ac:dyDescent="0.3">
      <c r="A646" t="s">
        <v>875</v>
      </c>
      <c r="B646" t="s">
        <v>5952</v>
      </c>
      <c r="C646">
        <v>4989.29</v>
      </c>
      <c r="D646" s="1">
        <v>43633.923989141287</v>
      </c>
    </row>
    <row r="647" spans="1:4" x14ac:dyDescent="0.3">
      <c r="A647" t="s">
        <v>2021</v>
      </c>
      <c r="B647" t="s">
        <v>5955</v>
      </c>
      <c r="C647">
        <v>1364.26</v>
      </c>
      <c r="D647" s="1">
        <v>43634.184740677243</v>
      </c>
    </row>
    <row r="648" spans="1:4" x14ac:dyDescent="0.3">
      <c r="A648" t="s">
        <v>960</v>
      </c>
      <c r="B648" t="s">
        <v>5952</v>
      </c>
      <c r="C648">
        <v>4257.01</v>
      </c>
      <c r="D648" s="1">
        <v>43634.44549221317</v>
      </c>
    </row>
    <row r="649" spans="1:4" x14ac:dyDescent="0.3">
      <c r="A649" t="s">
        <v>2571</v>
      </c>
      <c r="B649" t="s">
        <v>5955</v>
      </c>
      <c r="C649">
        <v>3623.72</v>
      </c>
      <c r="D649" s="1">
        <v>43634.706243749097</v>
      </c>
    </row>
    <row r="650" spans="1:4" x14ac:dyDescent="0.3">
      <c r="A650" t="s">
        <v>219</v>
      </c>
      <c r="B650" t="s">
        <v>5954</v>
      </c>
      <c r="C650">
        <v>2550.87</v>
      </c>
      <c r="D650" s="1">
        <v>43634.966995285038</v>
      </c>
    </row>
    <row r="651" spans="1:4" x14ac:dyDescent="0.3">
      <c r="A651" t="s">
        <v>2163</v>
      </c>
      <c r="B651" t="s">
        <v>5955</v>
      </c>
      <c r="C651">
        <v>4004.63</v>
      </c>
      <c r="D651" s="1">
        <v>43635.227746820972</v>
      </c>
    </row>
    <row r="652" spans="1:4" x14ac:dyDescent="0.3">
      <c r="A652" t="s">
        <v>959</v>
      </c>
      <c r="B652" t="s">
        <v>5953</v>
      </c>
      <c r="C652">
        <v>3035.69</v>
      </c>
      <c r="D652" s="1">
        <v>43635.488498356899</v>
      </c>
    </row>
    <row r="653" spans="1:4" x14ac:dyDescent="0.3">
      <c r="A653" t="s">
        <v>1969</v>
      </c>
      <c r="B653" t="s">
        <v>5952</v>
      </c>
      <c r="C653">
        <v>2206.0700000000002</v>
      </c>
      <c r="D653" s="1">
        <v>43635.749249892833</v>
      </c>
    </row>
    <row r="654" spans="1:4" x14ac:dyDescent="0.3">
      <c r="A654" t="s">
        <v>2331</v>
      </c>
      <c r="B654" t="s">
        <v>5955</v>
      </c>
      <c r="C654">
        <v>1788.81</v>
      </c>
      <c r="D654" s="1">
        <v>43636.010001428767</v>
      </c>
    </row>
    <row r="655" spans="1:4" x14ac:dyDescent="0.3">
      <c r="A655" t="s">
        <v>1902</v>
      </c>
      <c r="B655" t="s">
        <v>5954</v>
      </c>
      <c r="C655">
        <v>681.06</v>
      </c>
      <c r="D655" s="1">
        <v>43636.270752964701</v>
      </c>
    </row>
    <row r="656" spans="1:4" x14ac:dyDescent="0.3">
      <c r="A656" t="s">
        <v>227</v>
      </c>
      <c r="B656" t="s">
        <v>5952</v>
      </c>
      <c r="C656">
        <v>4335.13</v>
      </c>
      <c r="D656" s="1">
        <v>43636.531504500643</v>
      </c>
    </row>
    <row r="657" spans="1:4" x14ac:dyDescent="0.3">
      <c r="A657" t="s">
        <v>1217</v>
      </c>
      <c r="B657" t="s">
        <v>5952</v>
      </c>
      <c r="C657">
        <v>1817.67</v>
      </c>
      <c r="D657" s="1">
        <v>43636.792256036577</v>
      </c>
    </row>
    <row r="658" spans="1:4" x14ac:dyDescent="0.3">
      <c r="A658" t="s">
        <v>2010</v>
      </c>
      <c r="B658" t="s">
        <v>5953</v>
      </c>
      <c r="C658">
        <v>472.87</v>
      </c>
      <c r="D658" s="1">
        <v>43637.053007572496</v>
      </c>
    </row>
    <row r="659" spans="1:4" x14ac:dyDescent="0.3">
      <c r="A659" t="s">
        <v>1287</v>
      </c>
      <c r="B659" t="s">
        <v>5953</v>
      </c>
      <c r="C659">
        <v>863.24</v>
      </c>
      <c r="D659" s="1">
        <v>43637.313759108438</v>
      </c>
    </row>
    <row r="660" spans="1:4" x14ac:dyDescent="0.3">
      <c r="A660" t="s">
        <v>754</v>
      </c>
      <c r="B660" t="s">
        <v>5953</v>
      </c>
      <c r="C660">
        <v>4276.13</v>
      </c>
      <c r="D660" s="1">
        <v>43637.574510644372</v>
      </c>
    </row>
    <row r="661" spans="1:4" x14ac:dyDescent="0.3">
      <c r="A661" t="s">
        <v>1067</v>
      </c>
      <c r="B661" t="s">
        <v>5952</v>
      </c>
      <c r="C661">
        <v>1654.57</v>
      </c>
      <c r="D661" s="1">
        <v>43637.835262180299</v>
      </c>
    </row>
    <row r="662" spans="1:4" x14ac:dyDescent="0.3">
      <c r="A662" t="s">
        <v>2322</v>
      </c>
      <c r="B662" t="s">
        <v>5953</v>
      </c>
      <c r="C662">
        <v>1523.82</v>
      </c>
      <c r="D662" s="1">
        <v>43638.09601371624</v>
      </c>
    </row>
    <row r="663" spans="1:4" x14ac:dyDescent="0.3">
      <c r="A663" t="s">
        <v>276</v>
      </c>
      <c r="B663" t="s">
        <v>5952</v>
      </c>
      <c r="C663">
        <v>278.06</v>
      </c>
      <c r="D663" s="1">
        <v>43638.356765252167</v>
      </c>
    </row>
    <row r="664" spans="1:4" x14ac:dyDescent="0.3">
      <c r="A664" t="s">
        <v>1273</v>
      </c>
      <c r="B664" t="s">
        <v>5953</v>
      </c>
      <c r="C664">
        <v>3152.61</v>
      </c>
      <c r="D664" s="1">
        <v>43638.617516788101</v>
      </c>
    </row>
    <row r="665" spans="1:4" x14ac:dyDescent="0.3">
      <c r="A665" t="s">
        <v>1986</v>
      </c>
      <c r="B665" t="s">
        <v>5952</v>
      </c>
      <c r="C665">
        <v>3455.63</v>
      </c>
      <c r="D665" s="1">
        <v>43638.878268324042</v>
      </c>
    </row>
    <row r="666" spans="1:4" x14ac:dyDescent="0.3">
      <c r="A666" t="s">
        <v>434</v>
      </c>
      <c r="B666" t="s">
        <v>5952</v>
      </c>
      <c r="C666">
        <v>1123.53</v>
      </c>
      <c r="D666" s="1">
        <v>43639.139019859977</v>
      </c>
    </row>
    <row r="667" spans="1:4" x14ac:dyDescent="0.3">
      <c r="A667" t="s">
        <v>452</v>
      </c>
      <c r="B667" t="s">
        <v>5954</v>
      </c>
      <c r="C667">
        <v>1242.51</v>
      </c>
      <c r="D667" s="1">
        <v>43639.399771395903</v>
      </c>
    </row>
    <row r="668" spans="1:4" x14ac:dyDescent="0.3">
      <c r="A668" t="s">
        <v>2361</v>
      </c>
      <c r="B668" t="s">
        <v>5955</v>
      </c>
      <c r="C668">
        <v>871.75</v>
      </c>
      <c r="D668" s="1">
        <v>43639.660522931837</v>
      </c>
    </row>
    <row r="669" spans="1:4" x14ac:dyDescent="0.3">
      <c r="A669" t="s">
        <v>110</v>
      </c>
      <c r="B669" t="s">
        <v>5952</v>
      </c>
      <c r="C669">
        <v>4261.1899999999996</v>
      </c>
      <c r="D669" s="1">
        <v>43639.921274467779</v>
      </c>
    </row>
    <row r="670" spans="1:4" x14ac:dyDescent="0.3">
      <c r="A670" t="s">
        <v>462</v>
      </c>
      <c r="B670" t="s">
        <v>5952</v>
      </c>
      <c r="C670">
        <v>1473.62</v>
      </c>
      <c r="D670" s="1">
        <v>43640.182026003713</v>
      </c>
    </row>
    <row r="671" spans="1:4" x14ac:dyDescent="0.3">
      <c r="A671" t="s">
        <v>2659</v>
      </c>
      <c r="B671" t="s">
        <v>5954</v>
      </c>
      <c r="C671">
        <v>4170.7</v>
      </c>
      <c r="D671" s="1">
        <v>43640.44277753964</v>
      </c>
    </row>
    <row r="672" spans="1:4" x14ac:dyDescent="0.3">
      <c r="A672" t="s">
        <v>1724</v>
      </c>
      <c r="B672" t="s">
        <v>5953</v>
      </c>
      <c r="C672">
        <v>2444.91</v>
      </c>
      <c r="D672" s="1">
        <v>43640.703529075581</v>
      </c>
    </row>
    <row r="673" spans="1:4" x14ac:dyDescent="0.3">
      <c r="A673" t="s">
        <v>2559</v>
      </c>
      <c r="B673" t="s">
        <v>5953</v>
      </c>
      <c r="C673">
        <v>3097.87</v>
      </c>
      <c r="D673" s="1">
        <v>43640.964280611508</v>
      </c>
    </row>
    <row r="674" spans="1:4" x14ac:dyDescent="0.3">
      <c r="A674" t="s">
        <v>522</v>
      </c>
      <c r="B674" t="s">
        <v>5954</v>
      </c>
      <c r="C674">
        <v>1786.52</v>
      </c>
      <c r="D674" s="1">
        <v>43641.225032147442</v>
      </c>
    </row>
    <row r="675" spans="1:4" x14ac:dyDescent="0.3">
      <c r="A675" t="s">
        <v>770</v>
      </c>
      <c r="B675" t="s">
        <v>5953</v>
      </c>
      <c r="C675">
        <v>4618.4399999999996</v>
      </c>
      <c r="D675" s="1">
        <v>43641.485783683383</v>
      </c>
    </row>
    <row r="676" spans="1:4" x14ac:dyDescent="0.3">
      <c r="A676" t="s">
        <v>1685</v>
      </c>
      <c r="B676" t="s">
        <v>5952</v>
      </c>
      <c r="C676">
        <v>678.43</v>
      </c>
      <c r="D676" s="1">
        <v>43641.746535219303</v>
      </c>
    </row>
    <row r="677" spans="1:4" x14ac:dyDescent="0.3">
      <c r="A677" t="s">
        <v>1547</v>
      </c>
      <c r="B677" t="s">
        <v>5952</v>
      </c>
      <c r="C677">
        <v>4829.2299999999996</v>
      </c>
      <c r="D677" s="1">
        <v>43642.007286755237</v>
      </c>
    </row>
    <row r="678" spans="1:4" x14ac:dyDescent="0.3">
      <c r="A678" t="s">
        <v>527</v>
      </c>
      <c r="B678" t="s">
        <v>5955</v>
      </c>
      <c r="C678">
        <v>1642.25</v>
      </c>
      <c r="D678" s="1">
        <v>43642.268038291179</v>
      </c>
    </row>
    <row r="679" spans="1:4" x14ac:dyDescent="0.3">
      <c r="A679" t="s">
        <v>2217</v>
      </c>
      <c r="B679" t="s">
        <v>5953</v>
      </c>
      <c r="C679">
        <v>4971.21</v>
      </c>
      <c r="D679" s="1">
        <v>43642.52878982712</v>
      </c>
    </row>
    <row r="680" spans="1:4" x14ac:dyDescent="0.3">
      <c r="A680" t="s">
        <v>1794</v>
      </c>
      <c r="B680" t="s">
        <v>5954</v>
      </c>
      <c r="C680">
        <v>1577.61</v>
      </c>
      <c r="D680" s="1">
        <v>43642.789541363047</v>
      </c>
    </row>
    <row r="681" spans="1:4" x14ac:dyDescent="0.3">
      <c r="A681" t="s">
        <v>2696</v>
      </c>
      <c r="B681" t="s">
        <v>5953</v>
      </c>
      <c r="C681">
        <v>748.4</v>
      </c>
      <c r="D681" s="1">
        <v>43643.050292898981</v>
      </c>
    </row>
    <row r="682" spans="1:4" x14ac:dyDescent="0.3">
      <c r="A682" t="s">
        <v>600</v>
      </c>
      <c r="B682" t="s">
        <v>5953</v>
      </c>
      <c r="C682">
        <v>2008.71</v>
      </c>
      <c r="D682" s="1">
        <v>43643.311044434922</v>
      </c>
    </row>
    <row r="683" spans="1:4" x14ac:dyDescent="0.3">
      <c r="A683" t="s">
        <v>844</v>
      </c>
      <c r="B683" t="s">
        <v>5954</v>
      </c>
      <c r="C683">
        <v>4592.0200000000004</v>
      </c>
      <c r="D683" s="1">
        <v>43643.571795970842</v>
      </c>
    </row>
    <row r="684" spans="1:4" x14ac:dyDescent="0.3">
      <c r="A684" t="s">
        <v>1088</v>
      </c>
      <c r="B684" t="s">
        <v>5953</v>
      </c>
      <c r="C684">
        <v>3940.39</v>
      </c>
      <c r="D684" s="1">
        <v>43643.832547506783</v>
      </c>
    </row>
    <row r="685" spans="1:4" x14ac:dyDescent="0.3">
      <c r="A685" t="s">
        <v>2850</v>
      </c>
      <c r="B685" t="s">
        <v>5952</v>
      </c>
      <c r="C685">
        <v>2051.7600000000002</v>
      </c>
      <c r="D685" s="1">
        <v>43644.093299042717</v>
      </c>
    </row>
    <row r="686" spans="1:4" x14ac:dyDescent="0.3">
      <c r="A686" t="s">
        <v>2361</v>
      </c>
      <c r="B686" t="s">
        <v>5953</v>
      </c>
      <c r="C686">
        <v>1687.38</v>
      </c>
      <c r="D686" s="1">
        <v>43644.354050578637</v>
      </c>
    </row>
    <row r="687" spans="1:4" x14ac:dyDescent="0.3">
      <c r="A687" t="s">
        <v>928</v>
      </c>
      <c r="B687" t="s">
        <v>5954</v>
      </c>
      <c r="C687">
        <v>1404.05</v>
      </c>
      <c r="D687" s="1">
        <v>43644.614802114593</v>
      </c>
    </row>
    <row r="688" spans="1:4" x14ac:dyDescent="0.3">
      <c r="A688" t="s">
        <v>1542</v>
      </c>
      <c r="B688" t="s">
        <v>5955</v>
      </c>
      <c r="C688">
        <v>2252.81</v>
      </c>
      <c r="D688" s="1">
        <v>43644.87555365052</v>
      </c>
    </row>
    <row r="689" spans="1:4" x14ac:dyDescent="0.3">
      <c r="A689" t="s">
        <v>1740</v>
      </c>
      <c r="B689" t="s">
        <v>5952</v>
      </c>
      <c r="C689">
        <v>3169.29</v>
      </c>
      <c r="D689" s="1">
        <v>43645.136305186446</v>
      </c>
    </row>
    <row r="690" spans="1:4" x14ac:dyDescent="0.3">
      <c r="A690" t="s">
        <v>1660</v>
      </c>
      <c r="B690" t="s">
        <v>5953</v>
      </c>
      <c r="C690">
        <v>223.61</v>
      </c>
      <c r="D690" s="1">
        <v>43645.397056722388</v>
      </c>
    </row>
    <row r="691" spans="1:4" x14ac:dyDescent="0.3">
      <c r="A691" t="s">
        <v>2855</v>
      </c>
      <c r="B691" t="s">
        <v>5955</v>
      </c>
      <c r="C691">
        <v>1835.85</v>
      </c>
      <c r="D691" s="1">
        <v>43645.657808258322</v>
      </c>
    </row>
    <row r="692" spans="1:4" x14ac:dyDescent="0.3">
      <c r="A692" t="s">
        <v>698</v>
      </c>
      <c r="B692" t="s">
        <v>5952</v>
      </c>
      <c r="C692">
        <v>1556.07</v>
      </c>
      <c r="D692" s="1">
        <v>43645.918559794249</v>
      </c>
    </row>
    <row r="693" spans="1:4" x14ac:dyDescent="0.3">
      <c r="A693" t="s">
        <v>2978</v>
      </c>
      <c r="B693" t="s">
        <v>5953</v>
      </c>
      <c r="C693">
        <v>3224.79</v>
      </c>
      <c r="D693" s="1">
        <v>43646.179311330183</v>
      </c>
    </row>
    <row r="694" spans="1:4" x14ac:dyDescent="0.3">
      <c r="A694" t="s">
        <v>2899</v>
      </c>
      <c r="B694" t="s">
        <v>5952</v>
      </c>
      <c r="C694">
        <v>3400.98</v>
      </c>
      <c r="D694" s="1">
        <v>43646.440062866117</v>
      </c>
    </row>
    <row r="695" spans="1:4" x14ac:dyDescent="0.3">
      <c r="A695" t="s">
        <v>2639</v>
      </c>
      <c r="B695" t="s">
        <v>5955</v>
      </c>
      <c r="C695">
        <v>1954.65</v>
      </c>
      <c r="D695" s="1">
        <v>43646.700814402051</v>
      </c>
    </row>
    <row r="696" spans="1:4" x14ac:dyDescent="0.3">
      <c r="A696" t="s">
        <v>942</v>
      </c>
      <c r="B696" t="s">
        <v>5954</v>
      </c>
      <c r="C696">
        <v>3492.75</v>
      </c>
      <c r="D696" s="1">
        <v>43646.961565937992</v>
      </c>
    </row>
    <row r="697" spans="1:4" x14ac:dyDescent="0.3">
      <c r="A697" t="s">
        <v>1537</v>
      </c>
      <c r="B697" t="s">
        <v>5953</v>
      </c>
      <c r="C697">
        <v>2299.91</v>
      </c>
      <c r="D697" s="1">
        <v>43647.222317473927</v>
      </c>
    </row>
    <row r="698" spans="1:4" x14ac:dyDescent="0.3">
      <c r="A698" t="s">
        <v>2518</v>
      </c>
      <c r="B698" t="s">
        <v>5952</v>
      </c>
      <c r="C698">
        <v>4560.3599999999997</v>
      </c>
      <c r="D698" s="1">
        <v>43647.483069009853</v>
      </c>
    </row>
    <row r="699" spans="1:4" x14ac:dyDescent="0.3">
      <c r="A699" t="s">
        <v>1188</v>
      </c>
      <c r="B699" t="s">
        <v>5952</v>
      </c>
      <c r="C699">
        <v>715.57</v>
      </c>
      <c r="D699" s="1">
        <v>43647.743820545787</v>
      </c>
    </row>
    <row r="700" spans="1:4" x14ac:dyDescent="0.3">
      <c r="A700" t="s">
        <v>1357</v>
      </c>
      <c r="B700" t="s">
        <v>5953</v>
      </c>
      <c r="C700">
        <v>2589.9499999999998</v>
      </c>
      <c r="D700" s="1">
        <v>43648.004572081722</v>
      </c>
    </row>
    <row r="701" spans="1:4" x14ac:dyDescent="0.3">
      <c r="A701" t="s">
        <v>1456</v>
      </c>
      <c r="B701" t="s">
        <v>5954</v>
      </c>
      <c r="C701">
        <v>2591.13</v>
      </c>
      <c r="D701" s="1">
        <v>43648.265323617648</v>
      </c>
    </row>
    <row r="702" spans="1:4" x14ac:dyDescent="0.3">
      <c r="A702" t="s">
        <v>230</v>
      </c>
      <c r="B702" t="s">
        <v>5952</v>
      </c>
      <c r="C702">
        <v>3790.72</v>
      </c>
      <c r="D702" s="1">
        <v>43648.52607515359</v>
      </c>
    </row>
    <row r="703" spans="1:4" x14ac:dyDescent="0.3">
      <c r="A703" t="s">
        <v>2464</v>
      </c>
      <c r="B703" t="s">
        <v>5954</v>
      </c>
      <c r="C703">
        <v>3722.47</v>
      </c>
      <c r="D703" s="1">
        <v>43648.786826689517</v>
      </c>
    </row>
    <row r="704" spans="1:4" x14ac:dyDescent="0.3">
      <c r="A704" t="s">
        <v>1001</v>
      </c>
      <c r="B704" t="s">
        <v>5952</v>
      </c>
      <c r="C704">
        <v>4199.3100000000004</v>
      </c>
      <c r="D704" s="1">
        <v>43649.047578225451</v>
      </c>
    </row>
    <row r="705" spans="1:4" x14ac:dyDescent="0.3">
      <c r="A705" t="s">
        <v>1871</v>
      </c>
      <c r="B705" t="s">
        <v>5955</v>
      </c>
      <c r="C705">
        <v>212.11</v>
      </c>
      <c r="D705" s="1">
        <v>43649.308329761392</v>
      </c>
    </row>
    <row r="706" spans="1:4" x14ac:dyDescent="0.3">
      <c r="A706" t="s">
        <v>2993</v>
      </c>
      <c r="B706" t="s">
        <v>5954</v>
      </c>
      <c r="C706">
        <v>524.30999999999995</v>
      </c>
      <c r="D706" s="1">
        <v>43649.569081297333</v>
      </c>
    </row>
    <row r="707" spans="1:4" x14ac:dyDescent="0.3">
      <c r="A707" t="s">
        <v>1152</v>
      </c>
      <c r="B707" t="s">
        <v>5953</v>
      </c>
      <c r="C707">
        <v>3916.41</v>
      </c>
      <c r="D707" s="1">
        <v>43649.829832833253</v>
      </c>
    </row>
    <row r="708" spans="1:4" x14ac:dyDescent="0.3">
      <c r="A708" t="s">
        <v>2763</v>
      </c>
      <c r="B708" t="s">
        <v>5952</v>
      </c>
      <c r="C708">
        <v>153.86000000000001</v>
      </c>
      <c r="D708" s="1">
        <v>43650.090584369187</v>
      </c>
    </row>
    <row r="709" spans="1:4" x14ac:dyDescent="0.3">
      <c r="A709" t="s">
        <v>2628</v>
      </c>
      <c r="B709" t="s">
        <v>5953</v>
      </c>
      <c r="C709">
        <v>1578.76</v>
      </c>
      <c r="D709" s="1">
        <v>43650.351335905129</v>
      </c>
    </row>
    <row r="710" spans="1:4" x14ac:dyDescent="0.3">
      <c r="A710" t="s">
        <v>1344</v>
      </c>
      <c r="B710" t="s">
        <v>5955</v>
      </c>
      <c r="C710">
        <v>4474.32</v>
      </c>
      <c r="D710" s="1">
        <v>43650.612087441063</v>
      </c>
    </row>
    <row r="711" spans="1:4" x14ac:dyDescent="0.3">
      <c r="A711" t="s">
        <v>2875</v>
      </c>
      <c r="B711" t="s">
        <v>5952</v>
      </c>
      <c r="C711">
        <v>2189.5700000000002</v>
      </c>
      <c r="D711" s="1">
        <v>43650.872838976989</v>
      </c>
    </row>
    <row r="712" spans="1:4" x14ac:dyDescent="0.3">
      <c r="A712" t="s">
        <v>359</v>
      </c>
      <c r="B712" t="s">
        <v>5952</v>
      </c>
      <c r="C712">
        <v>4456.54</v>
      </c>
      <c r="D712" s="1">
        <v>43651.133590512931</v>
      </c>
    </row>
    <row r="713" spans="1:4" x14ac:dyDescent="0.3">
      <c r="A713" t="s">
        <v>35</v>
      </c>
      <c r="B713" t="s">
        <v>5953</v>
      </c>
      <c r="C713">
        <v>3648.83</v>
      </c>
      <c r="D713" s="1">
        <v>43651.394342048858</v>
      </c>
    </row>
    <row r="714" spans="1:4" x14ac:dyDescent="0.3">
      <c r="A714" t="s">
        <v>1002</v>
      </c>
      <c r="B714" t="s">
        <v>5952</v>
      </c>
      <c r="C714">
        <v>1075.22</v>
      </c>
      <c r="D714" s="1">
        <v>43651.655093584792</v>
      </c>
    </row>
    <row r="715" spans="1:4" x14ac:dyDescent="0.3">
      <c r="A715" t="s">
        <v>1678</v>
      </c>
      <c r="B715" t="s">
        <v>5954</v>
      </c>
      <c r="C715">
        <v>1850.82</v>
      </c>
      <c r="D715" s="1">
        <v>43651.915845120733</v>
      </c>
    </row>
    <row r="716" spans="1:4" x14ac:dyDescent="0.3">
      <c r="A716" t="s">
        <v>273</v>
      </c>
      <c r="B716" t="s">
        <v>5952</v>
      </c>
      <c r="C716">
        <v>227.52</v>
      </c>
      <c r="D716" s="1">
        <v>43652.176596656653</v>
      </c>
    </row>
    <row r="717" spans="1:4" x14ac:dyDescent="0.3">
      <c r="A717" t="s">
        <v>1883</v>
      </c>
      <c r="B717" t="s">
        <v>5954</v>
      </c>
      <c r="C717">
        <v>4581.99</v>
      </c>
      <c r="D717" s="1">
        <v>43652.437348192587</v>
      </c>
    </row>
    <row r="718" spans="1:4" x14ac:dyDescent="0.3">
      <c r="A718" t="s">
        <v>1162</v>
      </c>
      <c r="B718" t="s">
        <v>5952</v>
      </c>
      <c r="C718">
        <v>4560.12</v>
      </c>
      <c r="D718" s="1">
        <v>43652.698099728528</v>
      </c>
    </row>
    <row r="719" spans="1:4" x14ac:dyDescent="0.3">
      <c r="A719" t="s">
        <v>1971</v>
      </c>
      <c r="B719" t="s">
        <v>5952</v>
      </c>
      <c r="C719">
        <v>4857.79</v>
      </c>
      <c r="D719" s="1">
        <v>43652.958851264462</v>
      </c>
    </row>
    <row r="720" spans="1:4" x14ac:dyDescent="0.3">
      <c r="A720" t="s">
        <v>1451</v>
      </c>
      <c r="B720" t="s">
        <v>5953</v>
      </c>
      <c r="C720">
        <v>417.82</v>
      </c>
      <c r="D720" s="1">
        <v>43653.219602800396</v>
      </c>
    </row>
    <row r="721" spans="1:4" x14ac:dyDescent="0.3">
      <c r="A721" t="s">
        <v>2579</v>
      </c>
      <c r="B721" t="s">
        <v>5954</v>
      </c>
      <c r="C721">
        <v>1383.66</v>
      </c>
      <c r="D721" s="1">
        <v>43653.48035433633</v>
      </c>
    </row>
    <row r="722" spans="1:4" x14ac:dyDescent="0.3">
      <c r="A722" t="s">
        <v>2502</v>
      </c>
      <c r="B722" t="s">
        <v>5955</v>
      </c>
      <c r="C722">
        <v>2498.79</v>
      </c>
      <c r="D722" s="1">
        <v>43653.741105872257</v>
      </c>
    </row>
    <row r="723" spans="1:4" x14ac:dyDescent="0.3">
      <c r="A723" t="s">
        <v>926</v>
      </c>
      <c r="B723" t="s">
        <v>5955</v>
      </c>
      <c r="C723">
        <v>2740.41</v>
      </c>
      <c r="D723" s="1">
        <v>43654.001857408191</v>
      </c>
    </row>
    <row r="724" spans="1:4" x14ac:dyDescent="0.3">
      <c r="A724" t="s">
        <v>2332</v>
      </c>
      <c r="B724" t="s">
        <v>5954</v>
      </c>
      <c r="C724">
        <v>347.14</v>
      </c>
      <c r="D724" s="1">
        <v>43654.262608944133</v>
      </c>
    </row>
    <row r="725" spans="1:4" x14ac:dyDescent="0.3">
      <c r="A725" t="s">
        <v>2095</v>
      </c>
      <c r="B725" t="s">
        <v>5952</v>
      </c>
      <c r="C725">
        <v>2693.05</v>
      </c>
      <c r="D725" s="1">
        <v>43654.52336048006</v>
      </c>
    </row>
    <row r="726" spans="1:4" x14ac:dyDescent="0.3">
      <c r="A726" t="s">
        <v>1383</v>
      </c>
      <c r="B726" t="s">
        <v>5952</v>
      </c>
      <c r="C726">
        <v>2426.8200000000002</v>
      </c>
      <c r="D726" s="1">
        <v>43654.784112015986</v>
      </c>
    </row>
    <row r="727" spans="1:4" x14ac:dyDescent="0.3">
      <c r="A727" t="s">
        <v>223</v>
      </c>
      <c r="B727" t="s">
        <v>5955</v>
      </c>
      <c r="C727">
        <v>1566.21</v>
      </c>
      <c r="D727" s="1">
        <v>43655.044863551942</v>
      </c>
    </row>
    <row r="728" spans="1:4" x14ac:dyDescent="0.3">
      <c r="A728" t="s">
        <v>1206</v>
      </c>
      <c r="B728" t="s">
        <v>5955</v>
      </c>
      <c r="C728">
        <v>2929.19</v>
      </c>
      <c r="D728" s="1">
        <v>43655.305615087862</v>
      </c>
    </row>
    <row r="729" spans="1:4" x14ac:dyDescent="0.3">
      <c r="A729" t="s">
        <v>2594</v>
      </c>
      <c r="B729" t="s">
        <v>5954</v>
      </c>
      <c r="C729">
        <v>1912.63</v>
      </c>
      <c r="D729" s="1">
        <v>43655.566366623803</v>
      </c>
    </row>
    <row r="730" spans="1:4" x14ac:dyDescent="0.3">
      <c r="A730" t="s">
        <v>2880</v>
      </c>
      <c r="B730" t="s">
        <v>5955</v>
      </c>
      <c r="C730">
        <v>4269.9799999999996</v>
      </c>
      <c r="D730" s="1">
        <v>43655.82711815973</v>
      </c>
    </row>
    <row r="731" spans="1:4" x14ac:dyDescent="0.3">
      <c r="A731" t="s">
        <v>389</v>
      </c>
      <c r="B731" t="s">
        <v>5953</v>
      </c>
      <c r="C731">
        <v>534.98</v>
      </c>
      <c r="D731" s="1">
        <v>43656.087869695657</v>
      </c>
    </row>
    <row r="732" spans="1:4" x14ac:dyDescent="0.3">
      <c r="A732" t="s">
        <v>1080</v>
      </c>
      <c r="B732" t="s">
        <v>5955</v>
      </c>
      <c r="C732">
        <v>3867.93</v>
      </c>
      <c r="D732" s="1">
        <v>43656.348621231598</v>
      </c>
    </row>
    <row r="733" spans="1:4" x14ac:dyDescent="0.3">
      <c r="A733" t="s">
        <v>2607</v>
      </c>
      <c r="B733" t="s">
        <v>5952</v>
      </c>
      <c r="C733">
        <v>4727.76</v>
      </c>
      <c r="D733" s="1">
        <v>43656.609372767532</v>
      </c>
    </row>
    <row r="734" spans="1:4" x14ac:dyDescent="0.3">
      <c r="A734" t="s">
        <v>1948</v>
      </c>
      <c r="B734" t="s">
        <v>5955</v>
      </c>
      <c r="C734">
        <v>1017.95</v>
      </c>
      <c r="D734" s="1">
        <v>43656.870124303459</v>
      </c>
    </row>
    <row r="735" spans="1:4" x14ac:dyDescent="0.3">
      <c r="A735" t="s">
        <v>1302</v>
      </c>
      <c r="B735" t="s">
        <v>5955</v>
      </c>
      <c r="C735">
        <v>3698.82</v>
      </c>
      <c r="D735" s="1">
        <v>43657.130875839401</v>
      </c>
    </row>
    <row r="736" spans="1:4" x14ac:dyDescent="0.3">
      <c r="A736" t="s">
        <v>2423</v>
      </c>
      <c r="B736" t="s">
        <v>5954</v>
      </c>
      <c r="C736">
        <v>4119.47</v>
      </c>
      <c r="D736" s="1">
        <v>43657.391627375328</v>
      </c>
    </row>
    <row r="737" spans="1:4" x14ac:dyDescent="0.3">
      <c r="A737" t="s">
        <v>486</v>
      </c>
      <c r="B737" t="s">
        <v>5952</v>
      </c>
      <c r="C737">
        <v>2069.13</v>
      </c>
      <c r="D737" s="1">
        <v>43657.652378911262</v>
      </c>
    </row>
    <row r="738" spans="1:4" x14ac:dyDescent="0.3">
      <c r="A738" t="s">
        <v>1986</v>
      </c>
      <c r="B738" t="s">
        <v>5953</v>
      </c>
      <c r="C738">
        <v>1914.53</v>
      </c>
      <c r="D738" s="1">
        <v>43657.913130447203</v>
      </c>
    </row>
    <row r="739" spans="1:4" x14ac:dyDescent="0.3">
      <c r="A739" t="s">
        <v>2132</v>
      </c>
      <c r="B739" t="s">
        <v>5955</v>
      </c>
      <c r="C739">
        <v>1440.57</v>
      </c>
      <c r="D739" s="1">
        <v>43658.173881983137</v>
      </c>
    </row>
    <row r="740" spans="1:4" x14ac:dyDescent="0.3">
      <c r="A740" t="s">
        <v>2504</v>
      </c>
      <c r="B740" t="s">
        <v>5955</v>
      </c>
      <c r="C740">
        <v>3892.61</v>
      </c>
      <c r="D740" s="1">
        <v>43658.434633519071</v>
      </c>
    </row>
    <row r="741" spans="1:4" x14ac:dyDescent="0.3">
      <c r="A741" t="s">
        <v>2478</v>
      </c>
      <c r="B741" t="s">
        <v>5955</v>
      </c>
      <c r="C741">
        <v>1078.1099999999999</v>
      </c>
      <c r="D741" s="1">
        <v>43658.695385054998</v>
      </c>
    </row>
    <row r="742" spans="1:4" x14ac:dyDescent="0.3">
      <c r="A742" t="s">
        <v>2947</v>
      </c>
      <c r="B742" t="s">
        <v>5952</v>
      </c>
      <c r="C742">
        <v>793.63</v>
      </c>
      <c r="D742" s="1">
        <v>43658.956136590939</v>
      </c>
    </row>
    <row r="743" spans="1:4" x14ac:dyDescent="0.3">
      <c r="A743" t="s">
        <v>2913</v>
      </c>
      <c r="B743" t="s">
        <v>5952</v>
      </c>
      <c r="C743">
        <v>1017.84</v>
      </c>
      <c r="D743" s="1">
        <v>43659.216888126874</v>
      </c>
    </row>
    <row r="744" spans="1:4" x14ac:dyDescent="0.3">
      <c r="A744" t="s">
        <v>1207</v>
      </c>
      <c r="B744" t="s">
        <v>5952</v>
      </c>
      <c r="C744">
        <v>707.28</v>
      </c>
      <c r="D744" s="1">
        <v>43659.4776396628</v>
      </c>
    </row>
    <row r="745" spans="1:4" x14ac:dyDescent="0.3">
      <c r="A745" t="s">
        <v>1179</v>
      </c>
      <c r="B745" t="s">
        <v>5955</v>
      </c>
      <c r="C745">
        <v>1998.97</v>
      </c>
      <c r="D745" s="1">
        <v>43659.738391198742</v>
      </c>
    </row>
    <row r="746" spans="1:4" x14ac:dyDescent="0.3">
      <c r="A746" t="s">
        <v>2943</v>
      </c>
      <c r="B746" t="s">
        <v>5955</v>
      </c>
      <c r="C746">
        <v>2583.4</v>
      </c>
      <c r="D746" s="1">
        <v>43659.999142734683</v>
      </c>
    </row>
    <row r="747" spans="1:4" x14ac:dyDescent="0.3">
      <c r="A747" t="s">
        <v>2489</v>
      </c>
      <c r="B747" t="s">
        <v>5954</v>
      </c>
      <c r="C747">
        <v>2599.84</v>
      </c>
      <c r="D747" s="1">
        <v>43660.259894270603</v>
      </c>
    </row>
    <row r="748" spans="1:4" x14ac:dyDescent="0.3">
      <c r="A748" t="s">
        <v>723</v>
      </c>
      <c r="B748" t="s">
        <v>5954</v>
      </c>
      <c r="C748">
        <v>4866.25</v>
      </c>
      <c r="D748" s="1">
        <v>43660.520645806537</v>
      </c>
    </row>
    <row r="749" spans="1:4" x14ac:dyDescent="0.3">
      <c r="A749" t="s">
        <v>2788</v>
      </c>
      <c r="B749" t="s">
        <v>5953</v>
      </c>
      <c r="C749">
        <v>4549.5</v>
      </c>
      <c r="D749" s="1">
        <v>43660.781397342478</v>
      </c>
    </row>
    <row r="750" spans="1:4" x14ac:dyDescent="0.3">
      <c r="A750" t="s">
        <v>1786</v>
      </c>
      <c r="B750" t="s">
        <v>5952</v>
      </c>
      <c r="C750">
        <v>2270.7600000000002</v>
      </c>
      <c r="D750" s="1">
        <v>43661.042148878398</v>
      </c>
    </row>
    <row r="751" spans="1:4" x14ac:dyDescent="0.3">
      <c r="A751" t="s">
        <v>557</v>
      </c>
      <c r="B751" t="s">
        <v>5954</v>
      </c>
      <c r="C751">
        <v>4664.43</v>
      </c>
      <c r="D751" s="1">
        <v>43661.302900414339</v>
      </c>
    </row>
    <row r="752" spans="1:4" x14ac:dyDescent="0.3">
      <c r="A752" t="s">
        <v>2159</v>
      </c>
      <c r="B752" t="s">
        <v>5953</v>
      </c>
      <c r="C752">
        <v>4119.3900000000003</v>
      </c>
      <c r="D752" s="1">
        <v>43661.56365195028</v>
      </c>
    </row>
    <row r="753" spans="1:4" x14ac:dyDescent="0.3">
      <c r="A753" t="s">
        <v>1374</v>
      </c>
      <c r="B753" t="s">
        <v>5955</v>
      </c>
      <c r="C753">
        <v>944.55</v>
      </c>
      <c r="D753" s="1">
        <v>43661.824403486207</v>
      </c>
    </row>
    <row r="754" spans="1:4" x14ac:dyDescent="0.3">
      <c r="A754" t="s">
        <v>2412</v>
      </c>
      <c r="B754" t="s">
        <v>5952</v>
      </c>
      <c r="C754">
        <v>4611.9799999999996</v>
      </c>
      <c r="D754" s="1">
        <v>43662.085155022141</v>
      </c>
    </row>
    <row r="755" spans="1:4" x14ac:dyDescent="0.3">
      <c r="A755" t="s">
        <v>1651</v>
      </c>
      <c r="B755" t="s">
        <v>5953</v>
      </c>
      <c r="C755">
        <v>4736.08</v>
      </c>
      <c r="D755" s="1">
        <v>43662.345906558083</v>
      </c>
    </row>
    <row r="756" spans="1:4" x14ac:dyDescent="0.3">
      <c r="A756" t="s">
        <v>2835</v>
      </c>
      <c r="B756" t="s">
        <v>5952</v>
      </c>
      <c r="C756">
        <v>3774.24</v>
      </c>
      <c r="D756" s="1">
        <v>43662.606658094002</v>
      </c>
    </row>
    <row r="757" spans="1:4" x14ac:dyDescent="0.3">
      <c r="A757" t="s">
        <v>1281</v>
      </c>
      <c r="B757" t="s">
        <v>5954</v>
      </c>
      <c r="C757">
        <v>4903.76</v>
      </c>
      <c r="D757" s="1">
        <v>43662.867409629936</v>
      </c>
    </row>
    <row r="758" spans="1:4" x14ac:dyDescent="0.3">
      <c r="A758" t="s">
        <v>2246</v>
      </c>
      <c r="B758" t="s">
        <v>5952</v>
      </c>
      <c r="C758">
        <v>1859.69</v>
      </c>
      <c r="D758" s="1">
        <v>43663.128161165878</v>
      </c>
    </row>
    <row r="759" spans="1:4" x14ac:dyDescent="0.3">
      <c r="A759" t="s">
        <v>838</v>
      </c>
      <c r="B759" t="s">
        <v>5954</v>
      </c>
      <c r="C759">
        <v>1377.34</v>
      </c>
      <c r="D759" s="1">
        <v>43663.388912701797</v>
      </c>
    </row>
    <row r="760" spans="1:4" x14ac:dyDescent="0.3">
      <c r="A760" t="s">
        <v>1816</v>
      </c>
      <c r="B760" t="s">
        <v>5954</v>
      </c>
      <c r="C760">
        <v>3023.9</v>
      </c>
      <c r="D760" s="1">
        <v>43663.649664237753</v>
      </c>
    </row>
    <row r="761" spans="1:4" x14ac:dyDescent="0.3">
      <c r="A761" t="s">
        <v>810</v>
      </c>
      <c r="B761" t="s">
        <v>5952</v>
      </c>
      <c r="C761">
        <v>3942.75</v>
      </c>
      <c r="D761" s="1">
        <v>43663.91041577368</v>
      </c>
    </row>
    <row r="762" spans="1:4" x14ac:dyDescent="0.3">
      <c r="A762" t="s">
        <v>317</v>
      </c>
      <c r="B762" t="s">
        <v>5953</v>
      </c>
      <c r="C762">
        <v>4089.57</v>
      </c>
      <c r="D762" s="1">
        <v>43664.171167309607</v>
      </c>
    </row>
    <row r="763" spans="1:4" x14ac:dyDescent="0.3">
      <c r="A763" t="s">
        <v>547</v>
      </c>
      <c r="B763" t="s">
        <v>5953</v>
      </c>
      <c r="C763">
        <v>4652.18</v>
      </c>
      <c r="D763" s="1">
        <v>43664.431918845541</v>
      </c>
    </row>
    <row r="764" spans="1:4" x14ac:dyDescent="0.3">
      <c r="A764" t="s">
        <v>2967</v>
      </c>
      <c r="B764" t="s">
        <v>5954</v>
      </c>
      <c r="C764">
        <v>673.1</v>
      </c>
      <c r="D764" s="1">
        <v>43664.692670381482</v>
      </c>
    </row>
    <row r="765" spans="1:4" x14ac:dyDescent="0.3">
      <c r="A765" t="s">
        <v>1722</v>
      </c>
      <c r="B765" t="s">
        <v>5954</v>
      </c>
      <c r="C765">
        <v>544.52</v>
      </c>
      <c r="D765" s="1">
        <v>43664.953421917409</v>
      </c>
    </row>
    <row r="766" spans="1:4" x14ac:dyDescent="0.3">
      <c r="A766" t="s">
        <v>948</v>
      </c>
      <c r="B766" t="s">
        <v>5953</v>
      </c>
      <c r="C766">
        <v>2259.23</v>
      </c>
      <c r="D766" s="1">
        <v>43665.214173453343</v>
      </c>
    </row>
    <row r="767" spans="1:4" x14ac:dyDescent="0.3">
      <c r="A767" t="s">
        <v>371</v>
      </c>
      <c r="B767" t="s">
        <v>5955</v>
      </c>
      <c r="C767">
        <v>1523.15</v>
      </c>
      <c r="D767" s="1">
        <v>43665.474924989277</v>
      </c>
    </row>
    <row r="768" spans="1:4" x14ac:dyDescent="0.3">
      <c r="A768" t="s">
        <v>1894</v>
      </c>
      <c r="B768" t="s">
        <v>5954</v>
      </c>
      <c r="C768">
        <v>3777.89</v>
      </c>
      <c r="D768" s="1">
        <v>43665.735676525212</v>
      </c>
    </row>
    <row r="769" spans="1:4" x14ac:dyDescent="0.3">
      <c r="A769" t="s">
        <v>13</v>
      </c>
      <c r="B769" t="s">
        <v>5955</v>
      </c>
      <c r="C769">
        <v>359.76</v>
      </c>
      <c r="D769" s="1">
        <v>43665.996428061153</v>
      </c>
    </row>
    <row r="770" spans="1:4" x14ac:dyDescent="0.3">
      <c r="A770" t="s">
        <v>2469</v>
      </c>
      <c r="B770" t="s">
        <v>5954</v>
      </c>
      <c r="C770">
        <v>3808.73</v>
      </c>
      <c r="D770" s="1">
        <v>43666.25717959708</v>
      </c>
    </row>
    <row r="771" spans="1:4" x14ac:dyDescent="0.3">
      <c r="A771" t="s">
        <v>1397</v>
      </c>
      <c r="B771" t="s">
        <v>5955</v>
      </c>
      <c r="C771">
        <v>1227.29</v>
      </c>
      <c r="D771" s="1">
        <v>43666.517931133007</v>
      </c>
    </row>
    <row r="772" spans="1:4" x14ac:dyDescent="0.3">
      <c r="A772" t="s">
        <v>1845</v>
      </c>
      <c r="B772" t="s">
        <v>5954</v>
      </c>
      <c r="C772">
        <v>1407.58</v>
      </c>
      <c r="D772" s="1">
        <v>43666.778682668948</v>
      </c>
    </row>
    <row r="773" spans="1:4" x14ac:dyDescent="0.3">
      <c r="A773" t="s">
        <v>1343</v>
      </c>
      <c r="B773" t="s">
        <v>5954</v>
      </c>
      <c r="C773">
        <v>1722.16</v>
      </c>
      <c r="D773" s="1">
        <v>43667.039434204882</v>
      </c>
    </row>
    <row r="774" spans="1:4" x14ac:dyDescent="0.3">
      <c r="A774" t="s">
        <v>1583</v>
      </c>
      <c r="B774" t="s">
        <v>5952</v>
      </c>
      <c r="C774">
        <v>4725.8999999999996</v>
      </c>
      <c r="D774" s="1">
        <v>43667.300185740809</v>
      </c>
    </row>
    <row r="775" spans="1:4" x14ac:dyDescent="0.3">
      <c r="A775" t="s">
        <v>2915</v>
      </c>
      <c r="B775" t="s">
        <v>5955</v>
      </c>
      <c r="C775">
        <v>2219.7800000000002</v>
      </c>
      <c r="D775" s="1">
        <v>43667.56093727675</v>
      </c>
    </row>
    <row r="776" spans="1:4" x14ac:dyDescent="0.3">
      <c r="A776" t="s">
        <v>2221</v>
      </c>
      <c r="B776" t="s">
        <v>5952</v>
      </c>
      <c r="C776">
        <v>1392.17</v>
      </c>
      <c r="D776" s="1">
        <v>43667.821688812677</v>
      </c>
    </row>
    <row r="777" spans="1:4" x14ac:dyDescent="0.3">
      <c r="A777" t="s">
        <v>788</v>
      </c>
      <c r="B777" t="s">
        <v>5954</v>
      </c>
      <c r="C777">
        <v>3987.06</v>
      </c>
      <c r="D777" s="1">
        <v>43668.082440348611</v>
      </c>
    </row>
    <row r="778" spans="1:4" x14ac:dyDescent="0.3">
      <c r="A778" t="s">
        <v>976</v>
      </c>
      <c r="B778" t="s">
        <v>5953</v>
      </c>
      <c r="C778">
        <v>2226.44</v>
      </c>
      <c r="D778" s="1">
        <v>43668.343191884553</v>
      </c>
    </row>
    <row r="779" spans="1:4" x14ac:dyDescent="0.3">
      <c r="A779" t="s">
        <v>842</v>
      </c>
      <c r="B779" t="s">
        <v>5955</v>
      </c>
      <c r="C779">
        <v>1002.02</v>
      </c>
      <c r="D779" s="1">
        <v>43668.603943420487</v>
      </c>
    </row>
    <row r="780" spans="1:4" x14ac:dyDescent="0.3">
      <c r="A780" t="s">
        <v>1558</v>
      </c>
      <c r="B780" t="s">
        <v>5954</v>
      </c>
      <c r="C780">
        <v>2837.66</v>
      </c>
      <c r="D780" s="1">
        <v>43668.864694956414</v>
      </c>
    </row>
    <row r="781" spans="1:4" x14ac:dyDescent="0.3">
      <c r="A781" t="s">
        <v>1735</v>
      </c>
      <c r="B781" t="s">
        <v>5955</v>
      </c>
      <c r="C781">
        <v>4723.63</v>
      </c>
      <c r="D781" s="1">
        <v>43669.125446492348</v>
      </c>
    </row>
    <row r="782" spans="1:4" x14ac:dyDescent="0.3">
      <c r="A782" t="s">
        <v>1792</v>
      </c>
      <c r="B782" t="s">
        <v>5955</v>
      </c>
      <c r="C782">
        <v>256.98</v>
      </c>
      <c r="D782" s="1">
        <v>43669.386198028289</v>
      </c>
    </row>
    <row r="783" spans="1:4" x14ac:dyDescent="0.3">
      <c r="A783" t="s">
        <v>2798</v>
      </c>
      <c r="B783" t="s">
        <v>5953</v>
      </c>
      <c r="C783">
        <v>4671.04</v>
      </c>
      <c r="D783" s="1">
        <v>43669.646949564223</v>
      </c>
    </row>
    <row r="784" spans="1:4" x14ac:dyDescent="0.3">
      <c r="A784" t="s">
        <v>2012</v>
      </c>
      <c r="B784" t="s">
        <v>5954</v>
      </c>
      <c r="C784">
        <v>141.46</v>
      </c>
      <c r="D784" s="1">
        <v>43669.90770110015</v>
      </c>
    </row>
    <row r="785" spans="1:4" x14ac:dyDescent="0.3">
      <c r="A785" t="s">
        <v>1269</v>
      </c>
      <c r="B785" t="s">
        <v>5952</v>
      </c>
      <c r="C785">
        <v>4663.3599999999997</v>
      </c>
      <c r="D785" s="1">
        <v>43670.168452636091</v>
      </c>
    </row>
    <row r="786" spans="1:4" x14ac:dyDescent="0.3">
      <c r="A786" t="s">
        <v>1970</v>
      </c>
      <c r="B786" t="s">
        <v>5952</v>
      </c>
      <c r="C786">
        <v>1710.83</v>
      </c>
      <c r="D786" s="1">
        <v>43670.429204172011</v>
      </c>
    </row>
    <row r="787" spans="1:4" x14ac:dyDescent="0.3">
      <c r="A787" t="s">
        <v>1407</v>
      </c>
      <c r="B787" t="s">
        <v>5955</v>
      </c>
      <c r="C787">
        <v>1341.08</v>
      </c>
      <c r="D787" s="1">
        <v>43670.689955707952</v>
      </c>
    </row>
    <row r="788" spans="1:4" x14ac:dyDescent="0.3">
      <c r="A788" t="s">
        <v>246</v>
      </c>
      <c r="B788" t="s">
        <v>5952</v>
      </c>
      <c r="C788">
        <v>652.44000000000005</v>
      </c>
      <c r="D788" s="1">
        <v>43670.950707243886</v>
      </c>
    </row>
    <row r="789" spans="1:4" x14ac:dyDescent="0.3">
      <c r="A789" t="s">
        <v>1391</v>
      </c>
      <c r="B789" t="s">
        <v>5952</v>
      </c>
      <c r="C789">
        <v>2149.0700000000002</v>
      </c>
      <c r="D789" s="1">
        <v>43671.211458779813</v>
      </c>
    </row>
    <row r="790" spans="1:4" x14ac:dyDescent="0.3">
      <c r="A790" t="s">
        <v>1183</v>
      </c>
      <c r="B790" t="s">
        <v>5953</v>
      </c>
      <c r="C790">
        <v>2429.13</v>
      </c>
      <c r="D790" s="1">
        <v>43671.472210315747</v>
      </c>
    </row>
    <row r="791" spans="1:4" x14ac:dyDescent="0.3">
      <c r="A791" t="s">
        <v>166</v>
      </c>
      <c r="B791" t="s">
        <v>5954</v>
      </c>
      <c r="C791">
        <v>4531.9399999999996</v>
      </c>
      <c r="D791" s="1">
        <v>43671.732961851689</v>
      </c>
    </row>
    <row r="792" spans="1:4" x14ac:dyDescent="0.3">
      <c r="A792" t="s">
        <v>2709</v>
      </c>
      <c r="B792" t="s">
        <v>5955</v>
      </c>
      <c r="C792">
        <v>744.29</v>
      </c>
      <c r="D792" s="1">
        <v>43671.993713387623</v>
      </c>
    </row>
    <row r="793" spans="1:4" x14ac:dyDescent="0.3">
      <c r="A793" t="s">
        <v>1340</v>
      </c>
      <c r="B793" t="s">
        <v>5952</v>
      </c>
      <c r="C793">
        <v>1626.12</v>
      </c>
      <c r="D793" s="1">
        <v>43672.25446492355</v>
      </c>
    </row>
    <row r="794" spans="1:4" x14ac:dyDescent="0.3">
      <c r="A794" t="s">
        <v>67</v>
      </c>
      <c r="B794" t="s">
        <v>5955</v>
      </c>
      <c r="C794">
        <v>1703.43</v>
      </c>
      <c r="D794" s="1">
        <v>43672.515216459491</v>
      </c>
    </row>
    <row r="795" spans="1:4" x14ac:dyDescent="0.3">
      <c r="A795" t="s">
        <v>2425</v>
      </c>
      <c r="B795" t="s">
        <v>5955</v>
      </c>
      <c r="C795">
        <v>3566.87</v>
      </c>
      <c r="D795" s="1">
        <v>43672.775967995418</v>
      </c>
    </row>
    <row r="796" spans="1:4" x14ac:dyDescent="0.3">
      <c r="A796" t="s">
        <v>2248</v>
      </c>
      <c r="B796" t="s">
        <v>5952</v>
      </c>
      <c r="C796">
        <v>3641.95</v>
      </c>
      <c r="D796" s="1">
        <v>43673.036719531352</v>
      </c>
    </row>
    <row r="797" spans="1:4" x14ac:dyDescent="0.3">
      <c r="A797" t="s">
        <v>2532</v>
      </c>
      <c r="B797" t="s">
        <v>5953</v>
      </c>
      <c r="C797">
        <v>2108.61</v>
      </c>
      <c r="D797" s="1">
        <v>43673.297471067293</v>
      </c>
    </row>
    <row r="798" spans="1:4" x14ac:dyDescent="0.3">
      <c r="A798" t="s">
        <v>1967</v>
      </c>
      <c r="B798" t="s">
        <v>5952</v>
      </c>
      <c r="C798">
        <v>4493.12</v>
      </c>
      <c r="D798" s="1">
        <v>43673.55822260322</v>
      </c>
    </row>
    <row r="799" spans="1:4" x14ac:dyDescent="0.3">
      <c r="A799" t="s">
        <v>1181</v>
      </c>
      <c r="B799" t="s">
        <v>5955</v>
      </c>
      <c r="C799">
        <v>4628.5200000000004</v>
      </c>
      <c r="D799" s="1">
        <v>43673.818974139147</v>
      </c>
    </row>
    <row r="800" spans="1:4" x14ac:dyDescent="0.3">
      <c r="A800" t="s">
        <v>1428</v>
      </c>
      <c r="B800" t="s">
        <v>5952</v>
      </c>
      <c r="C800">
        <v>1491.45</v>
      </c>
      <c r="D800" s="1">
        <v>43674.079725675103</v>
      </c>
    </row>
    <row r="801" spans="1:4" x14ac:dyDescent="0.3">
      <c r="A801" t="s">
        <v>2788</v>
      </c>
      <c r="B801" t="s">
        <v>5955</v>
      </c>
      <c r="C801">
        <v>2461.73</v>
      </c>
      <c r="D801" s="1">
        <v>43674.34047721103</v>
      </c>
    </row>
    <row r="802" spans="1:4" x14ac:dyDescent="0.3">
      <c r="A802" t="s">
        <v>2062</v>
      </c>
      <c r="B802" t="s">
        <v>5954</v>
      </c>
      <c r="C802">
        <v>4284.18</v>
      </c>
      <c r="D802" s="1">
        <v>43674.601228746957</v>
      </c>
    </row>
    <row r="803" spans="1:4" x14ac:dyDescent="0.3">
      <c r="A803" t="s">
        <v>2118</v>
      </c>
      <c r="B803" t="s">
        <v>5953</v>
      </c>
      <c r="C803">
        <v>634.95000000000005</v>
      </c>
      <c r="D803" s="1">
        <v>43674.861980282891</v>
      </c>
    </row>
    <row r="804" spans="1:4" x14ac:dyDescent="0.3">
      <c r="A804" t="s">
        <v>297</v>
      </c>
      <c r="B804" t="s">
        <v>5953</v>
      </c>
      <c r="C804">
        <v>3067.61</v>
      </c>
      <c r="D804" s="1">
        <v>43675.122731818832</v>
      </c>
    </row>
    <row r="805" spans="1:4" x14ac:dyDescent="0.3">
      <c r="A805" t="s">
        <v>2939</v>
      </c>
      <c r="B805" t="s">
        <v>5954</v>
      </c>
      <c r="C805">
        <v>1705.23</v>
      </c>
      <c r="D805" s="1">
        <v>43675.383483354759</v>
      </c>
    </row>
    <row r="806" spans="1:4" x14ac:dyDescent="0.3">
      <c r="A806" t="s">
        <v>2203</v>
      </c>
      <c r="B806" t="s">
        <v>5954</v>
      </c>
      <c r="C806">
        <v>2883.85</v>
      </c>
      <c r="D806" s="1">
        <v>43675.644234890693</v>
      </c>
    </row>
    <row r="807" spans="1:4" x14ac:dyDescent="0.3">
      <c r="A807" t="s">
        <v>2590</v>
      </c>
      <c r="B807" t="s">
        <v>5953</v>
      </c>
      <c r="C807">
        <v>2705.47</v>
      </c>
      <c r="D807" s="1">
        <v>43675.904986426627</v>
      </c>
    </row>
    <row r="808" spans="1:4" x14ac:dyDescent="0.3">
      <c r="A808" t="s">
        <v>474</v>
      </c>
      <c r="B808" t="s">
        <v>5953</v>
      </c>
      <c r="C808">
        <v>549.84</v>
      </c>
      <c r="D808" s="1">
        <v>43676.165737962561</v>
      </c>
    </row>
    <row r="809" spans="1:4" x14ac:dyDescent="0.3">
      <c r="A809" t="s">
        <v>658</v>
      </c>
      <c r="B809" t="s">
        <v>5953</v>
      </c>
      <c r="C809">
        <v>2756.15</v>
      </c>
      <c r="D809" s="1">
        <v>43676.426489498503</v>
      </c>
    </row>
    <row r="810" spans="1:4" x14ac:dyDescent="0.3">
      <c r="A810" t="s">
        <v>2859</v>
      </c>
      <c r="B810" t="s">
        <v>5954</v>
      </c>
      <c r="C810">
        <v>1372.52</v>
      </c>
      <c r="D810" s="1">
        <v>43676.687241034429</v>
      </c>
    </row>
    <row r="811" spans="1:4" x14ac:dyDescent="0.3">
      <c r="A811" t="s">
        <v>1826</v>
      </c>
      <c r="B811" t="s">
        <v>5952</v>
      </c>
      <c r="C811">
        <v>4950.59</v>
      </c>
      <c r="D811" s="1">
        <v>43676.947992570364</v>
      </c>
    </row>
    <row r="812" spans="1:4" x14ac:dyDescent="0.3">
      <c r="A812" t="s">
        <v>228</v>
      </c>
      <c r="B812" t="s">
        <v>5955</v>
      </c>
      <c r="C812">
        <v>854.53</v>
      </c>
      <c r="D812" s="1">
        <v>43677.208744106298</v>
      </c>
    </row>
    <row r="813" spans="1:4" x14ac:dyDescent="0.3">
      <c r="A813" t="s">
        <v>18</v>
      </c>
      <c r="B813" t="s">
        <v>5953</v>
      </c>
      <c r="C813">
        <v>3104.93</v>
      </c>
      <c r="D813" s="1">
        <v>43677.469495642232</v>
      </c>
    </row>
    <row r="814" spans="1:4" x14ac:dyDescent="0.3">
      <c r="A814" t="s">
        <v>1964</v>
      </c>
      <c r="B814" t="s">
        <v>5954</v>
      </c>
      <c r="C814">
        <v>138.79</v>
      </c>
      <c r="D814" s="1">
        <v>43677.730247178159</v>
      </c>
    </row>
    <row r="815" spans="1:4" x14ac:dyDescent="0.3">
      <c r="A815" t="s">
        <v>2895</v>
      </c>
      <c r="B815" t="s">
        <v>5953</v>
      </c>
      <c r="C815">
        <v>4867.4399999999996</v>
      </c>
      <c r="D815" s="1">
        <v>43677.9909987141</v>
      </c>
    </row>
    <row r="816" spans="1:4" x14ac:dyDescent="0.3">
      <c r="A816" t="s">
        <v>2140</v>
      </c>
      <c r="B816" t="s">
        <v>5952</v>
      </c>
      <c r="C816">
        <v>1045.32</v>
      </c>
      <c r="D816" s="1">
        <v>43678.251750250027</v>
      </c>
    </row>
    <row r="817" spans="1:4" x14ac:dyDescent="0.3">
      <c r="A817" t="s">
        <v>1111</v>
      </c>
      <c r="B817" t="s">
        <v>5953</v>
      </c>
      <c r="C817">
        <v>1991.9</v>
      </c>
      <c r="D817" s="1">
        <v>43678.512501785961</v>
      </c>
    </row>
    <row r="818" spans="1:4" x14ac:dyDescent="0.3">
      <c r="A818" t="s">
        <v>1148</v>
      </c>
      <c r="B818" t="s">
        <v>5952</v>
      </c>
      <c r="C818">
        <v>3062.36</v>
      </c>
      <c r="D818" s="1">
        <v>43678.773253321902</v>
      </c>
    </row>
    <row r="819" spans="1:4" x14ac:dyDescent="0.3">
      <c r="A819" t="s">
        <v>1280</v>
      </c>
      <c r="B819" t="s">
        <v>5954</v>
      </c>
      <c r="C819">
        <v>3047.93</v>
      </c>
      <c r="D819" s="1">
        <v>43679.034004857836</v>
      </c>
    </row>
    <row r="820" spans="1:4" x14ac:dyDescent="0.3">
      <c r="A820" t="s">
        <v>1380</v>
      </c>
      <c r="B820" t="s">
        <v>5953</v>
      </c>
      <c r="C820">
        <v>3048.64</v>
      </c>
      <c r="D820" s="1">
        <v>43679.294756393763</v>
      </c>
    </row>
    <row r="821" spans="1:4" x14ac:dyDescent="0.3">
      <c r="A821" t="s">
        <v>2728</v>
      </c>
      <c r="B821" t="s">
        <v>5954</v>
      </c>
      <c r="C821">
        <v>2640.94</v>
      </c>
      <c r="D821" s="1">
        <v>43679.555507929697</v>
      </c>
    </row>
    <row r="822" spans="1:4" x14ac:dyDescent="0.3">
      <c r="A822" t="s">
        <v>2139</v>
      </c>
      <c r="B822" t="s">
        <v>5954</v>
      </c>
      <c r="C822">
        <v>4561.9799999999996</v>
      </c>
      <c r="D822" s="1">
        <v>43679.816259465639</v>
      </c>
    </row>
    <row r="823" spans="1:4" x14ac:dyDescent="0.3">
      <c r="A823" t="s">
        <v>1724</v>
      </c>
      <c r="B823" t="s">
        <v>5952</v>
      </c>
      <c r="C823">
        <v>2212.6799999999998</v>
      </c>
      <c r="D823" s="1">
        <v>43680.077011001573</v>
      </c>
    </row>
    <row r="824" spans="1:4" x14ac:dyDescent="0.3">
      <c r="A824" t="s">
        <v>2806</v>
      </c>
      <c r="B824" t="s">
        <v>5953</v>
      </c>
      <c r="C824">
        <v>3158.47</v>
      </c>
      <c r="D824" s="1">
        <v>43680.3377625375</v>
      </c>
    </row>
    <row r="825" spans="1:4" x14ac:dyDescent="0.3">
      <c r="A825" t="s">
        <v>1999</v>
      </c>
      <c r="B825" t="s">
        <v>5952</v>
      </c>
      <c r="C825">
        <v>4220.1899999999996</v>
      </c>
      <c r="D825" s="1">
        <v>43680.598514073441</v>
      </c>
    </row>
    <row r="826" spans="1:4" x14ac:dyDescent="0.3">
      <c r="A826" t="s">
        <v>2382</v>
      </c>
      <c r="B826" t="s">
        <v>5955</v>
      </c>
      <c r="C826">
        <v>2239.6999999999998</v>
      </c>
      <c r="D826" s="1">
        <v>43680.859265609361</v>
      </c>
    </row>
    <row r="827" spans="1:4" x14ac:dyDescent="0.3">
      <c r="A827" t="s">
        <v>364</v>
      </c>
      <c r="B827" t="s">
        <v>5954</v>
      </c>
      <c r="C827">
        <v>1234.75</v>
      </c>
      <c r="D827" s="1">
        <v>43681.120017145302</v>
      </c>
    </row>
    <row r="828" spans="1:4" x14ac:dyDescent="0.3">
      <c r="A828" t="s">
        <v>635</v>
      </c>
      <c r="B828" t="s">
        <v>5955</v>
      </c>
      <c r="C828">
        <v>928.77</v>
      </c>
      <c r="D828" s="1">
        <v>43681.380768681243</v>
      </c>
    </row>
    <row r="829" spans="1:4" x14ac:dyDescent="0.3">
      <c r="A829" t="s">
        <v>1746</v>
      </c>
      <c r="B829" t="s">
        <v>5955</v>
      </c>
      <c r="C829">
        <v>3233.55</v>
      </c>
      <c r="D829" s="1">
        <v>43681.641520217163</v>
      </c>
    </row>
    <row r="830" spans="1:4" x14ac:dyDescent="0.3">
      <c r="A830" t="s">
        <v>1085</v>
      </c>
      <c r="B830" t="s">
        <v>5953</v>
      </c>
      <c r="C830">
        <v>1374.46</v>
      </c>
      <c r="D830" s="1">
        <v>43681.902271753097</v>
      </c>
    </row>
    <row r="831" spans="1:4" x14ac:dyDescent="0.3">
      <c r="A831" t="s">
        <v>1719</v>
      </c>
      <c r="B831" t="s">
        <v>5954</v>
      </c>
      <c r="C831">
        <v>1574.45</v>
      </c>
      <c r="D831" s="1">
        <v>43682.163023289038</v>
      </c>
    </row>
    <row r="832" spans="1:4" x14ac:dyDescent="0.3">
      <c r="A832" t="s">
        <v>2509</v>
      </c>
      <c r="B832" t="s">
        <v>5954</v>
      </c>
      <c r="C832">
        <v>953.18</v>
      </c>
      <c r="D832" s="1">
        <v>43682.423774824972</v>
      </c>
    </row>
    <row r="833" spans="1:4" x14ac:dyDescent="0.3">
      <c r="A833" t="s">
        <v>2039</v>
      </c>
      <c r="B833" t="s">
        <v>5953</v>
      </c>
      <c r="C833">
        <v>3968.26</v>
      </c>
      <c r="D833" s="1">
        <v>43682.684526360899</v>
      </c>
    </row>
    <row r="834" spans="1:4" x14ac:dyDescent="0.3">
      <c r="A834" t="s">
        <v>2025</v>
      </c>
      <c r="B834" t="s">
        <v>5953</v>
      </c>
      <c r="C834">
        <v>2777.33</v>
      </c>
      <c r="D834" s="1">
        <v>43682.945277896841</v>
      </c>
    </row>
    <row r="835" spans="1:4" x14ac:dyDescent="0.3">
      <c r="A835" t="s">
        <v>2310</v>
      </c>
      <c r="B835" t="s">
        <v>5953</v>
      </c>
      <c r="C835">
        <v>1051.24</v>
      </c>
      <c r="D835" s="1">
        <v>43683.206029432768</v>
      </c>
    </row>
    <row r="836" spans="1:4" x14ac:dyDescent="0.3">
      <c r="A836" t="s">
        <v>1565</v>
      </c>
      <c r="B836" t="s">
        <v>5954</v>
      </c>
      <c r="C836">
        <v>1262.99</v>
      </c>
      <c r="D836" s="1">
        <v>43683.466780968702</v>
      </c>
    </row>
    <row r="837" spans="1:4" x14ac:dyDescent="0.3">
      <c r="A837" t="s">
        <v>1052</v>
      </c>
      <c r="B837" t="s">
        <v>5955</v>
      </c>
      <c r="C837">
        <v>3413.51</v>
      </c>
      <c r="D837" s="1">
        <v>43683.727532504643</v>
      </c>
    </row>
    <row r="838" spans="1:4" x14ac:dyDescent="0.3">
      <c r="A838" t="s">
        <v>691</v>
      </c>
      <c r="B838" t="s">
        <v>5953</v>
      </c>
      <c r="C838">
        <v>811.2</v>
      </c>
      <c r="D838" s="1">
        <v>43683.98828404057</v>
      </c>
    </row>
    <row r="839" spans="1:4" x14ac:dyDescent="0.3">
      <c r="A839" t="s">
        <v>2354</v>
      </c>
      <c r="B839" t="s">
        <v>5954</v>
      </c>
      <c r="C839">
        <v>2665.44</v>
      </c>
      <c r="D839" s="1">
        <v>43684.249035576497</v>
      </c>
    </row>
    <row r="840" spans="1:4" x14ac:dyDescent="0.3">
      <c r="A840" t="s">
        <v>2558</v>
      </c>
      <c r="B840" t="s">
        <v>5954</v>
      </c>
      <c r="C840">
        <v>4203.34</v>
      </c>
      <c r="D840" s="1">
        <v>43684.509787112453</v>
      </c>
    </row>
    <row r="841" spans="1:4" x14ac:dyDescent="0.3">
      <c r="A841" t="s">
        <v>69</v>
      </c>
      <c r="B841" t="s">
        <v>5952</v>
      </c>
      <c r="C841">
        <v>241.35</v>
      </c>
      <c r="D841" s="1">
        <v>43684.770538648358</v>
      </c>
    </row>
    <row r="842" spans="1:4" x14ac:dyDescent="0.3">
      <c r="A842" t="s">
        <v>223</v>
      </c>
      <c r="B842" t="s">
        <v>5952</v>
      </c>
      <c r="C842">
        <v>1869.8</v>
      </c>
      <c r="D842" s="1">
        <v>43685.031290184314</v>
      </c>
    </row>
    <row r="843" spans="1:4" x14ac:dyDescent="0.3">
      <c r="A843" t="s">
        <v>448</v>
      </c>
      <c r="B843" t="s">
        <v>5954</v>
      </c>
      <c r="C843">
        <v>1632.04</v>
      </c>
      <c r="D843" s="1">
        <v>43685.29204172024</v>
      </c>
    </row>
    <row r="844" spans="1:4" x14ac:dyDescent="0.3">
      <c r="A844" t="s">
        <v>876</v>
      </c>
      <c r="B844" t="s">
        <v>5952</v>
      </c>
      <c r="C844">
        <v>2621.2800000000002</v>
      </c>
      <c r="D844" s="1">
        <v>43685.552793256167</v>
      </c>
    </row>
    <row r="845" spans="1:4" x14ac:dyDescent="0.3">
      <c r="A845" t="s">
        <v>2245</v>
      </c>
      <c r="B845" t="s">
        <v>5952</v>
      </c>
      <c r="C845">
        <v>1409.6</v>
      </c>
      <c r="D845" s="1">
        <v>43685.813544792109</v>
      </c>
    </row>
    <row r="846" spans="1:4" x14ac:dyDescent="0.3">
      <c r="A846" t="s">
        <v>2598</v>
      </c>
      <c r="B846" t="s">
        <v>5955</v>
      </c>
      <c r="C846">
        <v>641.34</v>
      </c>
      <c r="D846" s="1">
        <v>43686.074296328043</v>
      </c>
    </row>
    <row r="847" spans="1:4" x14ac:dyDescent="0.3">
      <c r="A847" t="s">
        <v>760</v>
      </c>
      <c r="B847" t="s">
        <v>5953</v>
      </c>
      <c r="C847">
        <v>1471.6</v>
      </c>
      <c r="D847" s="1">
        <v>43686.33504786397</v>
      </c>
    </row>
    <row r="848" spans="1:4" x14ac:dyDescent="0.3">
      <c r="A848" t="s">
        <v>1368</v>
      </c>
      <c r="B848" t="s">
        <v>5955</v>
      </c>
      <c r="C848">
        <v>525.69000000000005</v>
      </c>
      <c r="D848" s="1">
        <v>43686.595799399911</v>
      </c>
    </row>
    <row r="849" spans="1:4" x14ac:dyDescent="0.3">
      <c r="A849" t="s">
        <v>1569</v>
      </c>
      <c r="B849" t="s">
        <v>5953</v>
      </c>
      <c r="C849">
        <v>4827.01</v>
      </c>
      <c r="D849" s="1">
        <v>43686.856550935852</v>
      </c>
    </row>
    <row r="850" spans="1:4" x14ac:dyDescent="0.3">
      <c r="A850" t="s">
        <v>606</v>
      </c>
      <c r="B850" t="s">
        <v>5954</v>
      </c>
      <c r="C850">
        <v>1048.98</v>
      </c>
      <c r="D850" s="1">
        <v>43687.117302471772</v>
      </c>
    </row>
    <row r="851" spans="1:4" x14ac:dyDescent="0.3">
      <c r="A851" t="s">
        <v>260</v>
      </c>
      <c r="B851" t="s">
        <v>5954</v>
      </c>
      <c r="C851">
        <v>2020.38</v>
      </c>
      <c r="D851" s="1">
        <v>43687.378054007713</v>
      </c>
    </row>
    <row r="852" spans="1:4" x14ac:dyDescent="0.3">
      <c r="A852" t="s">
        <v>891</v>
      </c>
      <c r="B852" t="s">
        <v>5952</v>
      </c>
      <c r="C852">
        <v>3558.49</v>
      </c>
      <c r="D852" s="1">
        <v>43687.638805543647</v>
      </c>
    </row>
    <row r="853" spans="1:4" x14ac:dyDescent="0.3">
      <c r="A853" t="s">
        <v>166</v>
      </c>
      <c r="B853" t="s">
        <v>5953</v>
      </c>
      <c r="C853">
        <v>3311.62</v>
      </c>
      <c r="D853" s="1">
        <v>43687.899557079567</v>
      </c>
    </row>
    <row r="854" spans="1:4" x14ac:dyDescent="0.3">
      <c r="A854" t="s">
        <v>819</v>
      </c>
      <c r="B854" t="s">
        <v>5953</v>
      </c>
      <c r="C854">
        <v>4108.97</v>
      </c>
      <c r="D854" s="1">
        <v>43688.160308615508</v>
      </c>
    </row>
    <row r="855" spans="1:4" x14ac:dyDescent="0.3">
      <c r="A855" t="s">
        <v>2697</v>
      </c>
      <c r="B855" t="s">
        <v>5953</v>
      </c>
      <c r="C855">
        <v>4351.33</v>
      </c>
      <c r="D855" s="1">
        <v>43688.42106015145</v>
      </c>
    </row>
    <row r="856" spans="1:4" x14ac:dyDescent="0.3">
      <c r="A856" t="s">
        <v>1578</v>
      </c>
      <c r="B856" t="s">
        <v>5954</v>
      </c>
      <c r="C856">
        <v>2188.33</v>
      </c>
      <c r="D856" s="1">
        <v>43688.681811687369</v>
      </c>
    </row>
    <row r="857" spans="1:4" x14ac:dyDescent="0.3">
      <c r="A857" t="s">
        <v>66</v>
      </c>
      <c r="B857" t="s">
        <v>5954</v>
      </c>
      <c r="C857">
        <v>1671.37</v>
      </c>
      <c r="D857" s="1">
        <v>43688.942563223311</v>
      </c>
    </row>
    <row r="858" spans="1:4" x14ac:dyDescent="0.3">
      <c r="A858" t="s">
        <v>85</v>
      </c>
      <c r="B858" t="s">
        <v>5952</v>
      </c>
      <c r="C858">
        <v>3902.89</v>
      </c>
      <c r="D858" s="1">
        <v>43689.203314759237</v>
      </c>
    </row>
    <row r="859" spans="1:4" x14ac:dyDescent="0.3">
      <c r="A859" t="s">
        <v>2166</v>
      </c>
      <c r="B859" t="s">
        <v>5955</v>
      </c>
      <c r="C859">
        <v>1774.16</v>
      </c>
      <c r="D859" s="1">
        <v>43689.464066295172</v>
      </c>
    </row>
    <row r="860" spans="1:4" x14ac:dyDescent="0.3">
      <c r="A860" t="s">
        <v>2491</v>
      </c>
      <c r="B860" t="s">
        <v>5953</v>
      </c>
      <c r="C860">
        <v>802.84</v>
      </c>
      <c r="D860" s="1">
        <v>43689.724817831113</v>
      </c>
    </row>
    <row r="861" spans="1:4" x14ac:dyDescent="0.3">
      <c r="A861" t="s">
        <v>192</v>
      </c>
      <c r="B861" t="s">
        <v>5953</v>
      </c>
      <c r="C861">
        <v>223.98</v>
      </c>
      <c r="D861" s="1">
        <v>43689.985569367047</v>
      </c>
    </row>
    <row r="862" spans="1:4" x14ac:dyDescent="0.3">
      <c r="A862" t="s">
        <v>951</v>
      </c>
      <c r="B862" t="s">
        <v>5955</v>
      </c>
      <c r="C862">
        <v>3011.33</v>
      </c>
      <c r="D862" s="1">
        <v>43690.246320902988</v>
      </c>
    </row>
    <row r="863" spans="1:4" x14ac:dyDescent="0.3">
      <c r="A863" t="s">
        <v>395</v>
      </c>
      <c r="B863" t="s">
        <v>5953</v>
      </c>
      <c r="C863">
        <v>1449.66</v>
      </c>
      <c r="D863" s="1">
        <v>43690.507072438922</v>
      </c>
    </row>
    <row r="864" spans="1:4" x14ac:dyDescent="0.3">
      <c r="A864" t="s">
        <v>1739</v>
      </c>
      <c r="B864" t="s">
        <v>5954</v>
      </c>
      <c r="C864">
        <v>2922.78</v>
      </c>
      <c r="D864" s="1">
        <v>43690.767823974849</v>
      </c>
    </row>
    <row r="865" spans="1:4" x14ac:dyDescent="0.3">
      <c r="A865" t="s">
        <v>2483</v>
      </c>
      <c r="B865" t="s">
        <v>5955</v>
      </c>
      <c r="C865">
        <v>2815.55</v>
      </c>
      <c r="D865" s="1">
        <v>43691.028575510783</v>
      </c>
    </row>
    <row r="866" spans="1:4" x14ac:dyDescent="0.3">
      <c r="A866" t="s">
        <v>1430</v>
      </c>
      <c r="B866" t="s">
        <v>5955</v>
      </c>
      <c r="C866">
        <v>3018.2</v>
      </c>
      <c r="D866" s="1">
        <v>43691.28932704671</v>
      </c>
    </row>
    <row r="867" spans="1:4" x14ac:dyDescent="0.3">
      <c r="A867" t="s">
        <v>1861</v>
      </c>
      <c r="B867" t="s">
        <v>5954</v>
      </c>
      <c r="C867">
        <v>3054.68</v>
      </c>
      <c r="D867" s="1">
        <v>43691.550078582652</v>
      </c>
    </row>
    <row r="868" spans="1:4" x14ac:dyDescent="0.3">
      <c r="A868" t="s">
        <v>2617</v>
      </c>
      <c r="B868" t="s">
        <v>5953</v>
      </c>
      <c r="C868">
        <v>4411.34</v>
      </c>
      <c r="D868" s="1">
        <v>43691.810830118593</v>
      </c>
    </row>
    <row r="869" spans="1:4" x14ac:dyDescent="0.3">
      <c r="A869" t="s">
        <v>1232</v>
      </c>
      <c r="B869" t="s">
        <v>5952</v>
      </c>
      <c r="C869">
        <v>335.26</v>
      </c>
      <c r="D869" s="1">
        <v>43692.071581654513</v>
      </c>
    </row>
    <row r="870" spans="1:4" x14ac:dyDescent="0.3">
      <c r="A870" t="s">
        <v>1542</v>
      </c>
      <c r="B870" t="s">
        <v>5954</v>
      </c>
      <c r="C870">
        <v>2082.19</v>
      </c>
      <c r="D870" s="1">
        <v>43692.332333190447</v>
      </c>
    </row>
    <row r="871" spans="1:4" x14ac:dyDescent="0.3">
      <c r="A871" t="s">
        <v>2677</v>
      </c>
      <c r="B871" t="s">
        <v>5955</v>
      </c>
      <c r="C871">
        <v>4291.3100000000004</v>
      </c>
      <c r="D871" s="1">
        <v>43692.593084726388</v>
      </c>
    </row>
    <row r="872" spans="1:4" x14ac:dyDescent="0.3">
      <c r="A872" t="s">
        <v>2876</v>
      </c>
      <c r="B872" t="s">
        <v>5954</v>
      </c>
      <c r="C872">
        <v>4031.48</v>
      </c>
      <c r="D872" s="1">
        <v>43692.853836262308</v>
      </c>
    </row>
    <row r="873" spans="1:4" x14ac:dyDescent="0.3">
      <c r="A873" t="s">
        <v>1187</v>
      </c>
      <c r="B873" t="s">
        <v>5955</v>
      </c>
      <c r="C873">
        <v>1096.47</v>
      </c>
      <c r="D873" s="1">
        <v>43693.114587798249</v>
      </c>
    </row>
    <row r="874" spans="1:4" x14ac:dyDescent="0.3">
      <c r="A874" t="s">
        <v>2753</v>
      </c>
      <c r="B874" t="s">
        <v>5955</v>
      </c>
      <c r="C874">
        <v>1434.48</v>
      </c>
      <c r="D874" s="1">
        <v>43693.37533933419</v>
      </c>
    </row>
    <row r="875" spans="1:4" x14ac:dyDescent="0.3">
      <c r="A875" t="s">
        <v>1019</v>
      </c>
      <c r="B875" t="s">
        <v>5955</v>
      </c>
      <c r="C875">
        <v>4463.4799999999996</v>
      </c>
      <c r="D875" s="1">
        <v>43693.636090870117</v>
      </c>
    </row>
    <row r="876" spans="1:4" x14ac:dyDescent="0.3">
      <c r="A876" t="s">
        <v>1689</v>
      </c>
      <c r="B876" t="s">
        <v>5955</v>
      </c>
      <c r="C876">
        <v>169.39</v>
      </c>
      <c r="D876" s="1">
        <v>43693.896842406051</v>
      </c>
    </row>
    <row r="877" spans="1:4" x14ac:dyDescent="0.3">
      <c r="A877" t="s">
        <v>653</v>
      </c>
      <c r="B877" t="s">
        <v>5954</v>
      </c>
      <c r="C877">
        <v>3415.47</v>
      </c>
      <c r="D877" s="1">
        <v>43694.157593941993</v>
      </c>
    </row>
    <row r="878" spans="1:4" x14ac:dyDescent="0.3">
      <c r="A878" t="s">
        <v>2497</v>
      </c>
      <c r="B878" t="s">
        <v>5954</v>
      </c>
      <c r="C878">
        <v>1331.68</v>
      </c>
      <c r="D878" s="1">
        <v>43694.41834547792</v>
      </c>
    </row>
    <row r="879" spans="1:4" x14ac:dyDescent="0.3">
      <c r="A879" t="s">
        <v>1106</v>
      </c>
      <c r="B879" t="s">
        <v>5953</v>
      </c>
      <c r="C879">
        <v>590.28</v>
      </c>
      <c r="D879" s="1">
        <v>43694.679097013854</v>
      </c>
    </row>
    <row r="880" spans="1:4" x14ac:dyDescent="0.3">
      <c r="A880" t="s">
        <v>2278</v>
      </c>
      <c r="B880" t="s">
        <v>5954</v>
      </c>
      <c r="C880">
        <v>4194.3999999999996</v>
      </c>
      <c r="D880" s="1">
        <v>43694.939848549788</v>
      </c>
    </row>
    <row r="881" spans="1:4" x14ac:dyDescent="0.3">
      <c r="A881" t="s">
        <v>922</v>
      </c>
      <c r="B881" t="s">
        <v>5954</v>
      </c>
      <c r="C881">
        <v>1092.2</v>
      </c>
      <c r="D881" s="1">
        <v>43695.200600085707</v>
      </c>
    </row>
    <row r="882" spans="1:4" x14ac:dyDescent="0.3">
      <c r="A882" t="s">
        <v>2881</v>
      </c>
      <c r="B882" t="s">
        <v>5952</v>
      </c>
      <c r="C882">
        <v>188.94</v>
      </c>
      <c r="D882" s="1">
        <v>43695.461351621663</v>
      </c>
    </row>
    <row r="883" spans="1:4" x14ac:dyDescent="0.3">
      <c r="A883" t="s">
        <v>1690</v>
      </c>
      <c r="B883" t="s">
        <v>5953</v>
      </c>
      <c r="C883">
        <v>4638.47</v>
      </c>
      <c r="D883" s="1">
        <v>43695.72210315759</v>
      </c>
    </row>
    <row r="884" spans="1:4" x14ac:dyDescent="0.3">
      <c r="A884" t="s">
        <v>2144</v>
      </c>
      <c r="B884" t="s">
        <v>5955</v>
      </c>
      <c r="C884">
        <v>4919.1400000000003</v>
      </c>
      <c r="D884" s="1">
        <v>43695.982854693517</v>
      </c>
    </row>
    <row r="885" spans="1:4" x14ac:dyDescent="0.3">
      <c r="A885" t="s">
        <v>1100</v>
      </c>
      <c r="B885" t="s">
        <v>5954</v>
      </c>
      <c r="C885">
        <v>2241.38</v>
      </c>
      <c r="D885" s="1">
        <v>43696.243606229458</v>
      </c>
    </row>
    <row r="886" spans="1:4" x14ac:dyDescent="0.3">
      <c r="A886" t="s">
        <v>2230</v>
      </c>
      <c r="B886" t="s">
        <v>5953</v>
      </c>
      <c r="C886">
        <v>4827.42</v>
      </c>
      <c r="D886" s="1">
        <v>43696.504357765392</v>
      </c>
    </row>
    <row r="887" spans="1:4" x14ac:dyDescent="0.3">
      <c r="A887" t="s">
        <v>2691</v>
      </c>
      <c r="B887" t="s">
        <v>5954</v>
      </c>
      <c r="C887">
        <v>1578.65</v>
      </c>
      <c r="D887" s="1">
        <v>43696.765109301319</v>
      </c>
    </row>
    <row r="888" spans="1:4" x14ac:dyDescent="0.3">
      <c r="A888" t="s">
        <v>50</v>
      </c>
      <c r="B888" t="s">
        <v>5953</v>
      </c>
      <c r="C888">
        <v>1020.65</v>
      </c>
      <c r="D888" s="1">
        <v>43697.025860837261</v>
      </c>
    </row>
    <row r="889" spans="1:4" x14ac:dyDescent="0.3">
      <c r="A889" t="s">
        <v>458</v>
      </c>
      <c r="B889" t="s">
        <v>5953</v>
      </c>
      <c r="C889">
        <v>498.88</v>
      </c>
      <c r="D889" s="1">
        <v>43697.286612373187</v>
      </c>
    </row>
    <row r="890" spans="1:4" x14ac:dyDescent="0.3">
      <c r="A890" t="s">
        <v>1298</v>
      </c>
      <c r="B890" t="s">
        <v>5952</v>
      </c>
      <c r="C890">
        <v>3425.07</v>
      </c>
      <c r="D890" s="1">
        <v>43697.547363909121</v>
      </c>
    </row>
    <row r="891" spans="1:4" x14ac:dyDescent="0.3">
      <c r="A891" t="s">
        <v>1687</v>
      </c>
      <c r="B891" t="s">
        <v>5955</v>
      </c>
      <c r="C891">
        <v>3964.28</v>
      </c>
      <c r="D891" s="1">
        <v>43697.808115445063</v>
      </c>
    </row>
    <row r="892" spans="1:4" x14ac:dyDescent="0.3">
      <c r="A892" t="s">
        <v>1436</v>
      </c>
      <c r="B892" t="s">
        <v>5955</v>
      </c>
      <c r="C892">
        <v>2501.84</v>
      </c>
      <c r="D892" s="1">
        <v>43698.068866980997</v>
      </c>
    </row>
    <row r="893" spans="1:4" x14ac:dyDescent="0.3">
      <c r="A893" t="s">
        <v>1057</v>
      </c>
      <c r="B893" t="s">
        <v>5952</v>
      </c>
      <c r="C893">
        <v>1559.23</v>
      </c>
      <c r="D893" s="1">
        <v>43698.329618516917</v>
      </c>
    </row>
    <row r="894" spans="1:4" x14ac:dyDescent="0.3">
      <c r="A894" t="s">
        <v>1929</v>
      </c>
      <c r="B894" t="s">
        <v>5953</v>
      </c>
      <c r="C894">
        <v>4835.37</v>
      </c>
      <c r="D894" s="1">
        <v>43698.590370052858</v>
      </c>
    </row>
    <row r="895" spans="1:4" x14ac:dyDescent="0.3">
      <c r="A895" t="s">
        <v>2008</v>
      </c>
      <c r="B895" t="s">
        <v>5953</v>
      </c>
      <c r="C895">
        <v>3176.14</v>
      </c>
      <c r="D895" s="1">
        <v>43698.851121588799</v>
      </c>
    </row>
    <row r="896" spans="1:4" x14ac:dyDescent="0.3">
      <c r="A896" t="s">
        <v>2104</v>
      </c>
      <c r="B896" t="s">
        <v>5953</v>
      </c>
      <c r="C896">
        <v>4972.51</v>
      </c>
      <c r="D896" s="1">
        <v>43699.111873124719</v>
      </c>
    </row>
    <row r="897" spans="1:4" x14ac:dyDescent="0.3">
      <c r="A897" t="s">
        <v>699</v>
      </c>
      <c r="B897" t="s">
        <v>5952</v>
      </c>
      <c r="C897">
        <v>2608.6999999999998</v>
      </c>
      <c r="D897" s="1">
        <v>43699.37262466066</v>
      </c>
    </row>
    <row r="898" spans="1:4" x14ac:dyDescent="0.3">
      <c r="A898" t="s">
        <v>2855</v>
      </c>
      <c r="B898" t="s">
        <v>5954</v>
      </c>
      <c r="C898">
        <v>4232.17</v>
      </c>
      <c r="D898" s="1">
        <v>43699.633376196587</v>
      </c>
    </row>
    <row r="899" spans="1:4" x14ac:dyDescent="0.3">
      <c r="A899" t="s">
        <v>2662</v>
      </c>
      <c r="B899" t="s">
        <v>5953</v>
      </c>
      <c r="C899">
        <v>3611.87</v>
      </c>
      <c r="D899" s="1">
        <v>43699.894127732521</v>
      </c>
    </row>
    <row r="900" spans="1:4" x14ac:dyDescent="0.3">
      <c r="A900" t="s">
        <v>416</v>
      </c>
      <c r="B900" t="s">
        <v>5954</v>
      </c>
      <c r="C900">
        <v>562.6</v>
      </c>
      <c r="D900" s="1">
        <v>43700.154879268463</v>
      </c>
    </row>
    <row r="901" spans="1:4" x14ac:dyDescent="0.3">
      <c r="A901" t="s">
        <v>651</v>
      </c>
      <c r="B901" t="s">
        <v>5954</v>
      </c>
      <c r="C901">
        <v>807.24</v>
      </c>
      <c r="D901" s="1">
        <v>43700.415630804397</v>
      </c>
    </row>
    <row r="902" spans="1:4" x14ac:dyDescent="0.3">
      <c r="A902" t="s">
        <v>1739</v>
      </c>
      <c r="B902" t="s">
        <v>5952</v>
      </c>
      <c r="C902">
        <v>1298.6500000000001</v>
      </c>
      <c r="D902" s="1">
        <v>43700.676382340323</v>
      </c>
    </row>
    <row r="903" spans="1:4" x14ac:dyDescent="0.3">
      <c r="A903" t="s">
        <v>1338</v>
      </c>
      <c r="B903" t="s">
        <v>5953</v>
      </c>
      <c r="C903">
        <v>378.82</v>
      </c>
      <c r="D903" s="1">
        <v>43700.937133876258</v>
      </c>
    </row>
    <row r="904" spans="1:4" x14ac:dyDescent="0.3">
      <c r="A904" t="s">
        <v>327</v>
      </c>
      <c r="B904" t="s">
        <v>5955</v>
      </c>
      <c r="C904">
        <v>2309.11</v>
      </c>
      <c r="D904" s="1">
        <v>43701.197885412199</v>
      </c>
    </row>
    <row r="905" spans="1:4" x14ac:dyDescent="0.3">
      <c r="A905" t="s">
        <v>192</v>
      </c>
      <c r="B905" t="s">
        <v>5954</v>
      </c>
      <c r="C905">
        <v>2544.88</v>
      </c>
      <c r="D905" s="1">
        <v>43701.458636948133</v>
      </c>
    </row>
    <row r="906" spans="1:4" x14ac:dyDescent="0.3">
      <c r="A906" t="s">
        <v>1339</v>
      </c>
      <c r="B906" t="s">
        <v>5953</v>
      </c>
      <c r="C906">
        <v>4360.55</v>
      </c>
      <c r="D906" s="1">
        <v>43701.71938848406</v>
      </c>
    </row>
    <row r="907" spans="1:4" x14ac:dyDescent="0.3">
      <c r="A907" t="s">
        <v>743</v>
      </c>
      <c r="B907" t="s">
        <v>5955</v>
      </c>
      <c r="C907">
        <v>3231.66</v>
      </c>
      <c r="D907" s="1">
        <v>43701.980140020001</v>
      </c>
    </row>
    <row r="908" spans="1:4" x14ac:dyDescent="0.3">
      <c r="A908" t="s">
        <v>2135</v>
      </c>
      <c r="B908" t="s">
        <v>5955</v>
      </c>
      <c r="C908">
        <v>3955.6</v>
      </c>
      <c r="D908" s="1">
        <v>43702.240891555928</v>
      </c>
    </row>
    <row r="909" spans="1:4" x14ac:dyDescent="0.3">
      <c r="A909" t="s">
        <v>2615</v>
      </c>
      <c r="B909" t="s">
        <v>5953</v>
      </c>
      <c r="C909">
        <v>2305.5</v>
      </c>
      <c r="D909" s="1">
        <v>43702.501643091862</v>
      </c>
    </row>
    <row r="910" spans="1:4" x14ac:dyDescent="0.3">
      <c r="A910" t="s">
        <v>2817</v>
      </c>
      <c r="B910" t="s">
        <v>5953</v>
      </c>
      <c r="C910">
        <v>4600.8</v>
      </c>
      <c r="D910" s="1">
        <v>43702.762394627804</v>
      </c>
    </row>
    <row r="911" spans="1:4" x14ac:dyDescent="0.3">
      <c r="A911" t="s">
        <v>2113</v>
      </c>
      <c r="B911" t="s">
        <v>5952</v>
      </c>
      <c r="C911">
        <v>1353.14</v>
      </c>
      <c r="D911" s="1">
        <v>43703.02314616373</v>
      </c>
    </row>
    <row r="912" spans="1:4" x14ac:dyDescent="0.3">
      <c r="A912" t="s">
        <v>526</v>
      </c>
      <c r="B912" t="s">
        <v>5953</v>
      </c>
      <c r="C912">
        <v>2359.88</v>
      </c>
      <c r="D912" s="1">
        <v>43703.283897699657</v>
      </c>
    </row>
    <row r="913" spans="1:4" x14ac:dyDescent="0.3">
      <c r="A913" t="s">
        <v>211</v>
      </c>
      <c r="B913" t="s">
        <v>5955</v>
      </c>
      <c r="C913">
        <v>3576.43</v>
      </c>
      <c r="D913" s="1">
        <v>43703.544649235599</v>
      </c>
    </row>
    <row r="914" spans="1:4" x14ac:dyDescent="0.3">
      <c r="A914" t="s">
        <v>1186</v>
      </c>
      <c r="B914" t="s">
        <v>5953</v>
      </c>
      <c r="C914">
        <v>1086.01</v>
      </c>
      <c r="D914" s="1">
        <v>43703.805400771533</v>
      </c>
    </row>
    <row r="915" spans="1:4" x14ac:dyDescent="0.3">
      <c r="A915" t="s">
        <v>2425</v>
      </c>
      <c r="B915" t="s">
        <v>5953</v>
      </c>
      <c r="C915">
        <v>3875.42</v>
      </c>
      <c r="D915" s="1">
        <v>43704.066152307467</v>
      </c>
    </row>
    <row r="916" spans="1:4" x14ac:dyDescent="0.3">
      <c r="A916" t="s">
        <v>1640</v>
      </c>
      <c r="B916" t="s">
        <v>5952</v>
      </c>
      <c r="C916">
        <v>4704.63</v>
      </c>
      <c r="D916" s="1">
        <v>43704.326903843401</v>
      </c>
    </row>
    <row r="917" spans="1:4" x14ac:dyDescent="0.3">
      <c r="A917" t="s">
        <v>1618</v>
      </c>
      <c r="B917" t="s">
        <v>5954</v>
      </c>
      <c r="C917">
        <v>4481.28</v>
      </c>
      <c r="D917" s="1">
        <v>43704.587655379328</v>
      </c>
    </row>
    <row r="918" spans="1:4" x14ac:dyDescent="0.3">
      <c r="A918" t="s">
        <v>2673</v>
      </c>
      <c r="B918" t="s">
        <v>5952</v>
      </c>
      <c r="C918">
        <v>4234.42</v>
      </c>
      <c r="D918" s="1">
        <v>43704.848406915269</v>
      </c>
    </row>
    <row r="919" spans="1:4" x14ac:dyDescent="0.3">
      <c r="A919" t="s">
        <v>1396</v>
      </c>
      <c r="B919" t="s">
        <v>5952</v>
      </c>
      <c r="C919">
        <v>2279.14</v>
      </c>
      <c r="D919" s="1">
        <v>43705.109158451203</v>
      </c>
    </row>
    <row r="920" spans="1:4" x14ac:dyDescent="0.3">
      <c r="A920" t="s">
        <v>1612</v>
      </c>
      <c r="B920" t="s">
        <v>5952</v>
      </c>
      <c r="C920">
        <v>2798.27</v>
      </c>
      <c r="D920" s="1">
        <v>43705.36990998713</v>
      </c>
    </row>
    <row r="921" spans="1:4" x14ac:dyDescent="0.3">
      <c r="A921" t="s">
        <v>761</v>
      </c>
      <c r="B921" t="s">
        <v>5952</v>
      </c>
      <c r="C921">
        <v>307.7</v>
      </c>
      <c r="D921" s="1">
        <v>43705.630661523057</v>
      </c>
    </row>
    <row r="922" spans="1:4" x14ac:dyDescent="0.3">
      <c r="A922" t="s">
        <v>251</v>
      </c>
      <c r="B922" t="s">
        <v>5953</v>
      </c>
      <c r="C922">
        <v>2696.05</v>
      </c>
      <c r="D922" s="1">
        <v>43705.891413059013</v>
      </c>
    </row>
    <row r="923" spans="1:4" x14ac:dyDescent="0.3">
      <c r="A923" t="s">
        <v>534</v>
      </c>
      <c r="B923" t="s">
        <v>5954</v>
      </c>
      <c r="C923">
        <v>1203.94</v>
      </c>
      <c r="D923" s="1">
        <v>43706.15216459494</v>
      </c>
    </row>
    <row r="924" spans="1:4" x14ac:dyDescent="0.3">
      <c r="A924" t="s">
        <v>2776</v>
      </c>
      <c r="B924" t="s">
        <v>5954</v>
      </c>
      <c r="C924">
        <v>698.71</v>
      </c>
      <c r="D924" s="1">
        <v>43706.412916130867</v>
      </c>
    </row>
    <row r="925" spans="1:4" x14ac:dyDescent="0.3">
      <c r="A925" t="s">
        <v>657</v>
      </c>
      <c r="B925" t="s">
        <v>5953</v>
      </c>
      <c r="C925">
        <v>4764.42</v>
      </c>
      <c r="D925" s="1">
        <v>43706.673667666808</v>
      </c>
    </row>
    <row r="926" spans="1:4" x14ac:dyDescent="0.3">
      <c r="A926" t="s">
        <v>1684</v>
      </c>
      <c r="B926" t="s">
        <v>5953</v>
      </c>
      <c r="C926">
        <v>4949.79</v>
      </c>
      <c r="D926" s="1">
        <v>43706.934419202742</v>
      </c>
    </row>
    <row r="927" spans="1:4" x14ac:dyDescent="0.3">
      <c r="A927" t="s">
        <v>2653</v>
      </c>
      <c r="B927" t="s">
        <v>5954</v>
      </c>
      <c r="C927">
        <v>3019.51</v>
      </c>
      <c r="D927" s="1">
        <v>43707.195170738669</v>
      </c>
    </row>
    <row r="928" spans="1:4" x14ac:dyDescent="0.3">
      <c r="A928" t="s">
        <v>2439</v>
      </c>
      <c r="B928" t="s">
        <v>5953</v>
      </c>
      <c r="C928">
        <v>2254.25</v>
      </c>
      <c r="D928" s="1">
        <v>43707.455922274603</v>
      </c>
    </row>
    <row r="929" spans="1:4" x14ac:dyDescent="0.3">
      <c r="A929" t="s">
        <v>841</v>
      </c>
      <c r="B929" t="s">
        <v>5953</v>
      </c>
      <c r="C929">
        <v>592.53</v>
      </c>
      <c r="D929" s="1">
        <v>43707.716673810537</v>
      </c>
    </row>
    <row r="930" spans="1:4" x14ac:dyDescent="0.3">
      <c r="A930" t="s">
        <v>815</v>
      </c>
      <c r="B930" t="s">
        <v>5953</v>
      </c>
      <c r="C930">
        <v>1112.6400000000001</v>
      </c>
      <c r="D930" s="1">
        <v>43707.977425346471</v>
      </c>
    </row>
    <row r="931" spans="1:4" x14ac:dyDescent="0.3">
      <c r="A931" t="s">
        <v>370</v>
      </c>
      <c r="B931" t="s">
        <v>5955</v>
      </c>
      <c r="C931">
        <v>2483.86</v>
      </c>
      <c r="D931" s="1">
        <v>43708.238176882413</v>
      </c>
    </row>
    <row r="932" spans="1:4" x14ac:dyDescent="0.3">
      <c r="A932" t="s">
        <v>1547</v>
      </c>
      <c r="B932" t="s">
        <v>5955</v>
      </c>
      <c r="C932">
        <v>4544.17</v>
      </c>
      <c r="D932" s="1">
        <v>43708.498928418347</v>
      </c>
    </row>
    <row r="933" spans="1:4" x14ac:dyDescent="0.3">
      <c r="A933" t="s">
        <v>2585</v>
      </c>
      <c r="B933" t="s">
        <v>5952</v>
      </c>
      <c r="C933">
        <v>1002.8</v>
      </c>
      <c r="D933" s="1">
        <v>43708.759679954273</v>
      </c>
    </row>
    <row r="934" spans="1:4" x14ac:dyDescent="0.3">
      <c r="A934" t="s">
        <v>132</v>
      </c>
      <c r="B934" t="s">
        <v>5954</v>
      </c>
      <c r="C934">
        <v>2663.74</v>
      </c>
      <c r="D934" s="1">
        <v>43709.020431490208</v>
      </c>
    </row>
    <row r="935" spans="1:4" x14ac:dyDescent="0.3">
      <c r="A935" t="s">
        <v>1292</v>
      </c>
      <c r="B935" t="s">
        <v>5954</v>
      </c>
      <c r="C935">
        <v>3090.45</v>
      </c>
      <c r="D935" s="1">
        <v>43709.281183026149</v>
      </c>
    </row>
    <row r="936" spans="1:4" x14ac:dyDescent="0.3">
      <c r="A936" t="s">
        <v>2044</v>
      </c>
      <c r="B936" t="s">
        <v>5955</v>
      </c>
      <c r="C936">
        <v>621.37</v>
      </c>
      <c r="D936" s="1">
        <v>43709.541934562068</v>
      </c>
    </row>
    <row r="937" spans="1:4" x14ac:dyDescent="0.3">
      <c r="A937" t="s">
        <v>952</v>
      </c>
      <c r="B937" t="s">
        <v>5955</v>
      </c>
      <c r="C937">
        <v>455.96</v>
      </c>
      <c r="D937" s="1">
        <v>43709.80268609801</v>
      </c>
    </row>
    <row r="938" spans="1:4" x14ac:dyDescent="0.3">
      <c r="A938" t="s">
        <v>631</v>
      </c>
      <c r="B938" t="s">
        <v>5952</v>
      </c>
      <c r="C938">
        <v>3865.93</v>
      </c>
      <c r="D938" s="1">
        <v>43710.063437633937</v>
      </c>
    </row>
    <row r="939" spans="1:4" x14ac:dyDescent="0.3">
      <c r="A939" t="s">
        <v>2327</v>
      </c>
      <c r="B939" t="s">
        <v>5953</v>
      </c>
      <c r="C939">
        <v>590.55999999999995</v>
      </c>
      <c r="D939" s="1">
        <v>43710.324189169871</v>
      </c>
    </row>
    <row r="940" spans="1:4" x14ac:dyDescent="0.3">
      <c r="A940" t="s">
        <v>1372</v>
      </c>
      <c r="B940" t="s">
        <v>5953</v>
      </c>
      <c r="C940">
        <v>3454.76</v>
      </c>
      <c r="D940" s="1">
        <v>43710.584940705812</v>
      </c>
    </row>
    <row r="941" spans="1:4" x14ac:dyDescent="0.3">
      <c r="A941" t="s">
        <v>2378</v>
      </c>
      <c r="B941" t="s">
        <v>5952</v>
      </c>
      <c r="C941">
        <v>2713.16</v>
      </c>
      <c r="D941" s="1">
        <v>43710.845692241754</v>
      </c>
    </row>
    <row r="942" spans="1:4" x14ac:dyDescent="0.3">
      <c r="A942" t="s">
        <v>2218</v>
      </c>
      <c r="B942" t="s">
        <v>5953</v>
      </c>
      <c r="C942">
        <v>368.96</v>
      </c>
      <c r="D942" s="1">
        <v>43711.106443777673</v>
      </c>
    </row>
    <row r="943" spans="1:4" x14ac:dyDescent="0.3">
      <c r="A943" t="s">
        <v>1157</v>
      </c>
      <c r="B943" t="s">
        <v>5955</v>
      </c>
      <c r="C943">
        <v>4258.3100000000004</v>
      </c>
      <c r="D943" s="1">
        <v>43711.367195313607</v>
      </c>
    </row>
    <row r="944" spans="1:4" x14ac:dyDescent="0.3">
      <c r="A944" t="s">
        <v>483</v>
      </c>
      <c r="B944" t="s">
        <v>5952</v>
      </c>
      <c r="C944">
        <v>1842.98</v>
      </c>
      <c r="D944" s="1">
        <v>43711.627946849549</v>
      </c>
    </row>
    <row r="945" spans="1:4" x14ac:dyDescent="0.3">
      <c r="A945" t="s">
        <v>790</v>
      </c>
      <c r="B945" t="s">
        <v>5954</v>
      </c>
      <c r="C945">
        <v>1181.26</v>
      </c>
      <c r="D945" s="1">
        <v>43711.888698385483</v>
      </c>
    </row>
    <row r="946" spans="1:4" x14ac:dyDescent="0.3">
      <c r="A946" t="s">
        <v>46</v>
      </c>
      <c r="B946" t="s">
        <v>5953</v>
      </c>
      <c r="C946">
        <v>1145.58</v>
      </c>
      <c r="D946" s="1">
        <v>43712.14944992141</v>
      </c>
    </row>
    <row r="947" spans="1:4" x14ac:dyDescent="0.3">
      <c r="A947" t="s">
        <v>2248</v>
      </c>
      <c r="B947" t="s">
        <v>5955</v>
      </c>
      <c r="C947">
        <v>1380.57</v>
      </c>
      <c r="D947" s="1">
        <v>43712.410201457351</v>
      </c>
    </row>
    <row r="948" spans="1:4" x14ac:dyDescent="0.3">
      <c r="A948" t="s">
        <v>552</v>
      </c>
      <c r="B948" t="s">
        <v>5953</v>
      </c>
      <c r="C948">
        <v>4903.21</v>
      </c>
      <c r="D948" s="1">
        <v>43712.670952993278</v>
      </c>
    </row>
    <row r="949" spans="1:4" x14ac:dyDescent="0.3">
      <c r="A949" t="s">
        <v>396</v>
      </c>
      <c r="B949" t="s">
        <v>5952</v>
      </c>
      <c r="C949">
        <v>2551.0700000000002</v>
      </c>
      <c r="D949" s="1">
        <v>43712.931704529212</v>
      </c>
    </row>
    <row r="950" spans="1:4" x14ac:dyDescent="0.3">
      <c r="A950" t="s">
        <v>2524</v>
      </c>
      <c r="B950" t="s">
        <v>5955</v>
      </c>
      <c r="C950">
        <v>231.82</v>
      </c>
      <c r="D950" s="1">
        <v>43713.192456065153</v>
      </c>
    </row>
    <row r="951" spans="1:4" x14ac:dyDescent="0.3">
      <c r="A951" t="s">
        <v>1220</v>
      </c>
      <c r="B951" t="s">
        <v>5954</v>
      </c>
      <c r="C951">
        <v>2718.03</v>
      </c>
      <c r="D951" s="1">
        <v>43713.453207601073</v>
      </c>
    </row>
    <row r="952" spans="1:4" x14ac:dyDescent="0.3">
      <c r="A952" t="s">
        <v>977</v>
      </c>
      <c r="B952" t="s">
        <v>5953</v>
      </c>
      <c r="C952">
        <v>1169.98</v>
      </c>
      <c r="D952" s="1">
        <v>43713.713959137007</v>
      </c>
    </row>
    <row r="953" spans="1:4" x14ac:dyDescent="0.3">
      <c r="A953" t="s">
        <v>1381</v>
      </c>
      <c r="B953" t="s">
        <v>5953</v>
      </c>
      <c r="C953">
        <v>2656.68</v>
      </c>
      <c r="D953" s="1">
        <v>43713.974710672948</v>
      </c>
    </row>
    <row r="954" spans="1:4" x14ac:dyDescent="0.3">
      <c r="A954" t="s">
        <v>1847</v>
      </c>
      <c r="B954" t="s">
        <v>5955</v>
      </c>
      <c r="C954">
        <v>2392.66</v>
      </c>
      <c r="D954" s="1">
        <v>43714.235462208882</v>
      </c>
    </row>
    <row r="955" spans="1:4" x14ac:dyDescent="0.3">
      <c r="A955" t="s">
        <v>2950</v>
      </c>
      <c r="B955" t="s">
        <v>5952</v>
      </c>
      <c r="C955">
        <v>4072.22</v>
      </c>
      <c r="D955" s="1">
        <v>43714.496213744816</v>
      </c>
    </row>
    <row r="956" spans="1:4" x14ac:dyDescent="0.3">
      <c r="A956" t="s">
        <v>2892</v>
      </c>
      <c r="B956" t="s">
        <v>5955</v>
      </c>
      <c r="C956">
        <v>3125.72</v>
      </c>
      <c r="D956" s="1">
        <v>43714.756965280751</v>
      </c>
    </row>
    <row r="957" spans="1:4" x14ac:dyDescent="0.3">
      <c r="A957" t="s">
        <v>1619</v>
      </c>
      <c r="B957" t="s">
        <v>5952</v>
      </c>
      <c r="C957">
        <v>387.08</v>
      </c>
      <c r="D957" s="1">
        <v>43715.017716816677</v>
      </c>
    </row>
    <row r="958" spans="1:4" x14ac:dyDescent="0.3">
      <c r="A958" t="s">
        <v>847</v>
      </c>
      <c r="B958" t="s">
        <v>5952</v>
      </c>
      <c r="C958">
        <v>270.93</v>
      </c>
      <c r="D958" s="1">
        <v>43715.278468352619</v>
      </c>
    </row>
    <row r="959" spans="1:4" x14ac:dyDescent="0.3">
      <c r="A959" t="s">
        <v>225</v>
      </c>
      <c r="B959" t="s">
        <v>5954</v>
      </c>
      <c r="C959">
        <v>2053.41</v>
      </c>
      <c r="D959" s="1">
        <v>43715.539219888553</v>
      </c>
    </row>
    <row r="960" spans="1:4" x14ac:dyDescent="0.3">
      <c r="A960" t="s">
        <v>2384</v>
      </c>
      <c r="B960" t="s">
        <v>5953</v>
      </c>
      <c r="C960">
        <v>2513.5700000000002</v>
      </c>
      <c r="D960" s="1">
        <v>43715.79997142448</v>
      </c>
    </row>
    <row r="961" spans="1:4" x14ac:dyDescent="0.3">
      <c r="A961" t="s">
        <v>1116</v>
      </c>
      <c r="B961" t="s">
        <v>5955</v>
      </c>
      <c r="C961">
        <v>2870.81</v>
      </c>
      <c r="D961" s="1">
        <v>43716.060722960407</v>
      </c>
    </row>
    <row r="962" spans="1:4" x14ac:dyDescent="0.3">
      <c r="A962" t="s">
        <v>587</v>
      </c>
      <c r="B962" t="s">
        <v>5954</v>
      </c>
      <c r="C962">
        <v>4417.1000000000004</v>
      </c>
      <c r="D962" s="1">
        <v>43716.321474496362</v>
      </c>
    </row>
    <row r="963" spans="1:4" x14ac:dyDescent="0.3">
      <c r="A963" t="s">
        <v>1041</v>
      </c>
      <c r="B963" t="s">
        <v>5954</v>
      </c>
      <c r="C963">
        <v>4841.45</v>
      </c>
      <c r="D963" s="1">
        <v>43716.582226032282</v>
      </c>
    </row>
    <row r="964" spans="1:4" x14ac:dyDescent="0.3">
      <c r="A964" t="s">
        <v>1596</v>
      </c>
      <c r="B964" t="s">
        <v>5955</v>
      </c>
      <c r="C964">
        <v>4175.93</v>
      </c>
      <c r="D964" s="1">
        <v>43716.842977568223</v>
      </c>
    </row>
    <row r="965" spans="1:4" x14ac:dyDescent="0.3">
      <c r="A965" t="s">
        <v>191</v>
      </c>
      <c r="B965" t="s">
        <v>5953</v>
      </c>
      <c r="C965">
        <v>4483.84</v>
      </c>
      <c r="D965" s="1">
        <v>43717.103729104158</v>
      </c>
    </row>
    <row r="966" spans="1:4" x14ac:dyDescent="0.3">
      <c r="A966" t="s">
        <v>1464</v>
      </c>
      <c r="B966" t="s">
        <v>5954</v>
      </c>
      <c r="C966">
        <v>1617.82</v>
      </c>
      <c r="D966" s="1">
        <v>43717.364480640077</v>
      </c>
    </row>
    <row r="967" spans="1:4" x14ac:dyDescent="0.3">
      <c r="A967" t="s">
        <v>2665</v>
      </c>
      <c r="B967" t="s">
        <v>5955</v>
      </c>
      <c r="C967">
        <v>4891.88</v>
      </c>
      <c r="D967" s="1">
        <v>43717.625232176018</v>
      </c>
    </row>
    <row r="968" spans="1:4" x14ac:dyDescent="0.3">
      <c r="A968" t="s">
        <v>379</v>
      </c>
      <c r="B968" t="s">
        <v>5954</v>
      </c>
      <c r="C968">
        <v>4973.8900000000003</v>
      </c>
      <c r="D968" s="1">
        <v>43717.885983711953</v>
      </c>
    </row>
    <row r="969" spans="1:4" x14ac:dyDescent="0.3">
      <c r="A969" t="s">
        <v>2550</v>
      </c>
      <c r="B969" t="s">
        <v>5954</v>
      </c>
      <c r="C969">
        <v>3516.26</v>
      </c>
      <c r="D969" s="1">
        <v>43718.146735247879</v>
      </c>
    </row>
    <row r="970" spans="1:4" x14ac:dyDescent="0.3">
      <c r="A970" t="s">
        <v>2601</v>
      </c>
      <c r="B970" t="s">
        <v>5954</v>
      </c>
      <c r="C970">
        <v>4899.8500000000004</v>
      </c>
      <c r="D970" s="1">
        <v>43718.407486783821</v>
      </c>
    </row>
    <row r="971" spans="1:4" x14ac:dyDescent="0.3">
      <c r="A971" t="s">
        <v>1274</v>
      </c>
      <c r="B971" t="s">
        <v>5955</v>
      </c>
      <c r="C971">
        <v>1256.32</v>
      </c>
      <c r="D971" s="1">
        <v>43718.668238319748</v>
      </c>
    </row>
    <row r="972" spans="1:4" x14ac:dyDescent="0.3">
      <c r="A972" t="s">
        <v>2771</v>
      </c>
      <c r="B972" t="s">
        <v>5955</v>
      </c>
      <c r="C972">
        <v>1868.78</v>
      </c>
      <c r="D972" s="1">
        <v>43718.928989855682</v>
      </c>
    </row>
    <row r="973" spans="1:4" x14ac:dyDescent="0.3">
      <c r="A973" t="s">
        <v>733</v>
      </c>
      <c r="B973" t="s">
        <v>5952</v>
      </c>
      <c r="C973">
        <v>2298.38</v>
      </c>
      <c r="D973" s="1">
        <v>43719.189741391623</v>
      </c>
    </row>
    <row r="974" spans="1:4" x14ac:dyDescent="0.3">
      <c r="A974" t="s">
        <v>2903</v>
      </c>
      <c r="B974" t="s">
        <v>5954</v>
      </c>
      <c r="C974">
        <v>3250.79</v>
      </c>
      <c r="D974" s="1">
        <v>43719.450492927557</v>
      </c>
    </row>
    <row r="975" spans="1:4" x14ac:dyDescent="0.3">
      <c r="A975" t="s">
        <v>1837</v>
      </c>
      <c r="B975" t="s">
        <v>5953</v>
      </c>
      <c r="C975">
        <v>1074.52</v>
      </c>
      <c r="D975" s="1">
        <v>43719.711244463477</v>
      </c>
    </row>
    <row r="976" spans="1:4" x14ac:dyDescent="0.3">
      <c r="A976" t="s">
        <v>244</v>
      </c>
      <c r="B976" t="s">
        <v>5955</v>
      </c>
      <c r="C976">
        <v>1286.18</v>
      </c>
      <c r="D976" s="1">
        <v>43719.971995999418</v>
      </c>
    </row>
    <row r="977" spans="1:4" x14ac:dyDescent="0.3">
      <c r="A977" t="s">
        <v>144</v>
      </c>
      <c r="B977" t="s">
        <v>5953</v>
      </c>
      <c r="C977">
        <v>2011.55</v>
      </c>
      <c r="D977" s="1">
        <v>43720.23274753536</v>
      </c>
    </row>
    <row r="978" spans="1:4" x14ac:dyDescent="0.3">
      <c r="A978" t="s">
        <v>51</v>
      </c>
      <c r="B978" t="s">
        <v>5953</v>
      </c>
      <c r="C978">
        <v>394.03</v>
      </c>
      <c r="D978" s="1">
        <v>43720.493499071294</v>
      </c>
    </row>
    <row r="979" spans="1:4" x14ac:dyDescent="0.3">
      <c r="A979" t="s">
        <v>725</v>
      </c>
      <c r="B979" t="s">
        <v>5953</v>
      </c>
      <c r="C979">
        <v>306.05</v>
      </c>
      <c r="D979" s="1">
        <v>43720.75425060722</v>
      </c>
    </row>
    <row r="980" spans="1:4" x14ac:dyDescent="0.3">
      <c r="A980" t="s">
        <v>366</v>
      </c>
      <c r="B980" t="s">
        <v>5955</v>
      </c>
      <c r="C980">
        <v>538.25</v>
      </c>
      <c r="D980" s="1">
        <v>43721.015002143162</v>
      </c>
    </row>
    <row r="981" spans="1:4" x14ac:dyDescent="0.3">
      <c r="A981" t="s">
        <v>2188</v>
      </c>
      <c r="B981" t="s">
        <v>5955</v>
      </c>
      <c r="C981">
        <v>292.52999999999997</v>
      </c>
      <c r="D981" s="1">
        <v>43721.275753679089</v>
      </c>
    </row>
    <row r="982" spans="1:4" x14ac:dyDescent="0.3">
      <c r="A982" t="s">
        <v>849</v>
      </c>
      <c r="B982" t="s">
        <v>5953</v>
      </c>
      <c r="C982">
        <v>2542</v>
      </c>
      <c r="D982" s="1">
        <v>43721.536505215023</v>
      </c>
    </row>
    <row r="983" spans="1:4" x14ac:dyDescent="0.3">
      <c r="A983" t="s">
        <v>1442</v>
      </c>
      <c r="B983" t="s">
        <v>5953</v>
      </c>
      <c r="C983">
        <v>1038.1600000000001</v>
      </c>
      <c r="D983" s="1">
        <v>43721.797256750957</v>
      </c>
    </row>
    <row r="984" spans="1:4" x14ac:dyDescent="0.3">
      <c r="A984" t="s">
        <v>93</v>
      </c>
      <c r="B984" t="s">
        <v>5955</v>
      </c>
      <c r="C984">
        <v>1170.53</v>
      </c>
      <c r="D984" s="1">
        <v>43722.058008286898</v>
      </c>
    </row>
    <row r="985" spans="1:4" x14ac:dyDescent="0.3">
      <c r="A985" t="s">
        <v>1420</v>
      </c>
      <c r="B985" t="s">
        <v>5952</v>
      </c>
      <c r="C985">
        <v>4136.79</v>
      </c>
      <c r="D985" s="1">
        <v>43722.318759822832</v>
      </c>
    </row>
    <row r="986" spans="1:4" x14ac:dyDescent="0.3">
      <c r="A986" t="s">
        <v>820</v>
      </c>
      <c r="B986" t="s">
        <v>5952</v>
      </c>
      <c r="C986">
        <v>2972.74</v>
      </c>
      <c r="D986" s="1">
        <v>43722.579511358759</v>
      </c>
    </row>
    <row r="987" spans="1:4" x14ac:dyDescent="0.3">
      <c r="A987" t="s">
        <v>2537</v>
      </c>
      <c r="B987" t="s">
        <v>5954</v>
      </c>
      <c r="C987">
        <v>4613.2</v>
      </c>
      <c r="D987" s="1">
        <v>43722.840262894701</v>
      </c>
    </row>
    <row r="988" spans="1:4" x14ac:dyDescent="0.3">
      <c r="A988" t="s">
        <v>1178</v>
      </c>
      <c r="B988" t="s">
        <v>5953</v>
      </c>
      <c r="C988">
        <v>119.98</v>
      </c>
      <c r="D988" s="1">
        <v>43723.101014430627</v>
      </c>
    </row>
    <row r="989" spans="1:4" x14ac:dyDescent="0.3">
      <c r="A989" t="s">
        <v>1372</v>
      </c>
      <c r="B989" t="s">
        <v>5954</v>
      </c>
      <c r="C989">
        <v>3359.23</v>
      </c>
      <c r="D989" s="1">
        <v>43723.361765966562</v>
      </c>
    </row>
    <row r="990" spans="1:4" x14ac:dyDescent="0.3">
      <c r="A990" t="s">
        <v>649</v>
      </c>
      <c r="B990" t="s">
        <v>5952</v>
      </c>
      <c r="C990">
        <v>2508.16</v>
      </c>
      <c r="D990" s="1">
        <v>43723.622517502503</v>
      </c>
    </row>
    <row r="991" spans="1:4" x14ac:dyDescent="0.3">
      <c r="A991" t="s">
        <v>2673</v>
      </c>
      <c r="B991" t="s">
        <v>5952</v>
      </c>
      <c r="C991">
        <v>1426.73</v>
      </c>
      <c r="D991" s="1">
        <v>43723.883269038422</v>
      </c>
    </row>
    <row r="992" spans="1:4" x14ac:dyDescent="0.3">
      <c r="A992" t="s">
        <v>2162</v>
      </c>
      <c r="B992" t="s">
        <v>5954</v>
      </c>
      <c r="C992">
        <v>1857.67</v>
      </c>
      <c r="D992" s="1">
        <v>43724.144020574357</v>
      </c>
    </row>
    <row r="993" spans="1:4" x14ac:dyDescent="0.3">
      <c r="A993" t="s">
        <v>2225</v>
      </c>
      <c r="B993" t="s">
        <v>5955</v>
      </c>
      <c r="C993">
        <v>1791.49</v>
      </c>
      <c r="D993" s="1">
        <v>43724.404772110298</v>
      </c>
    </row>
    <row r="994" spans="1:4" x14ac:dyDescent="0.3">
      <c r="A994" t="s">
        <v>2626</v>
      </c>
      <c r="B994" t="s">
        <v>5953</v>
      </c>
      <c r="C994">
        <v>1766.14</v>
      </c>
      <c r="D994" s="1">
        <v>43724.665523646217</v>
      </c>
    </row>
    <row r="995" spans="1:4" x14ac:dyDescent="0.3">
      <c r="A995" t="s">
        <v>2543</v>
      </c>
      <c r="B995" t="s">
        <v>5955</v>
      </c>
      <c r="C995">
        <v>1383.1</v>
      </c>
      <c r="D995" s="1">
        <v>43724.926275182173</v>
      </c>
    </row>
    <row r="996" spans="1:4" x14ac:dyDescent="0.3">
      <c r="A996" t="s">
        <v>1343</v>
      </c>
      <c r="B996" t="s">
        <v>5954</v>
      </c>
      <c r="C996">
        <v>1310.9</v>
      </c>
      <c r="D996" s="1">
        <v>43725.1870267181</v>
      </c>
    </row>
    <row r="997" spans="1:4" x14ac:dyDescent="0.3">
      <c r="A997" t="s">
        <v>2855</v>
      </c>
      <c r="B997" t="s">
        <v>5954</v>
      </c>
      <c r="C997">
        <v>3852.92</v>
      </c>
      <c r="D997" s="1">
        <v>43725.447778254027</v>
      </c>
    </row>
    <row r="998" spans="1:4" x14ac:dyDescent="0.3">
      <c r="A998" t="s">
        <v>2451</v>
      </c>
      <c r="B998" t="s">
        <v>5953</v>
      </c>
      <c r="C998">
        <v>3634.93</v>
      </c>
      <c r="D998" s="1">
        <v>43725.708529789968</v>
      </c>
    </row>
    <row r="999" spans="1:4" x14ac:dyDescent="0.3">
      <c r="A999" t="s">
        <v>2974</v>
      </c>
      <c r="B999" t="s">
        <v>5953</v>
      </c>
      <c r="C999">
        <v>1007.64</v>
      </c>
      <c r="D999" s="1">
        <v>43725.969281325903</v>
      </c>
    </row>
    <row r="1000" spans="1:4" x14ac:dyDescent="0.3">
      <c r="A1000" t="s">
        <v>2422</v>
      </c>
      <c r="B1000" t="s">
        <v>5955</v>
      </c>
      <c r="C1000">
        <v>2658.69</v>
      </c>
      <c r="D1000" s="1">
        <v>43726.230032861829</v>
      </c>
    </row>
    <row r="1001" spans="1:4" x14ac:dyDescent="0.3">
      <c r="A1001" t="s">
        <v>654</v>
      </c>
      <c r="B1001" t="s">
        <v>5952</v>
      </c>
      <c r="C1001">
        <v>3549.84</v>
      </c>
      <c r="D1001" s="1">
        <v>43726.490784397763</v>
      </c>
    </row>
    <row r="1002" spans="1:4" x14ac:dyDescent="0.3">
      <c r="A1002" t="s">
        <v>1582</v>
      </c>
      <c r="B1002" t="s">
        <v>5955</v>
      </c>
      <c r="C1002">
        <v>3374.4</v>
      </c>
      <c r="D1002" s="1">
        <v>43726.751535933698</v>
      </c>
    </row>
    <row r="1003" spans="1:4" x14ac:dyDescent="0.3">
      <c r="A1003" t="s">
        <v>2983</v>
      </c>
      <c r="B1003" t="s">
        <v>5953</v>
      </c>
      <c r="C1003">
        <v>2584.0100000000002</v>
      </c>
      <c r="D1003" s="1">
        <v>43727.012287469632</v>
      </c>
    </row>
    <row r="1004" spans="1:4" x14ac:dyDescent="0.3">
      <c r="A1004" t="s">
        <v>1987</v>
      </c>
      <c r="B1004" t="s">
        <v>5952</v>
      </c>
      <c r="C1004">
        <v>2504.4699999999998</v>
      </c>
      <c r="D1004" s="1">
        <v>43727.273039005573</v>
      </c>
    </row>
    <row r="1005" spans="1:4" x14ac:dyDescent="0.3">
      <c r="A1005" t="s">
        <v>2226</v>
      </c>
      <c r="B1005" t="s">
        <v>5954</v>
      </c>
      <c r="C1005">
        <v>1838.48</v>
      </c>
      <c r="D1005" s="1">
        <v>43727.533790541507</v>
      </c>
    </row>
    <row r="1006" spans="1:4" x14ac:dyDescent="0.3">
      <c r="A1006" t="s">
        <v>1869</v>
      </c>
      <c r="B1006" t="s">
        <v>5952</v>
      </c>
      <c r="C1006">
        <v>2799.45</v>
      </c>
      <c r="D1006" s="1">
        <v>43727.794542077427</v>
      </c>
    </row>
    <row r="1007" spans="1:4" x14ac:dyDescent="0.3">
      <c r="A1007" t="s">
        <v>2541</v>
      </c>
      <c r="B1007" t="s">
        <v>5955</v>
      </c>
      <c r="C1007">
        <v>4573.84</v>
      </c>
      <c r="D1007" s="1">
        <v>43728.055293613368</v>
      </c>
    </row>
    <row r="1008" spans="1:4" x14ac:dyDescent="0.3">
      <c r="A1008" t="s">
        <v>2493</v>
      </c>
      <c r="B1008" t="s">
        <v>5952</v>
      </c>
      <c r="C1008">
        <v>1548.09</v>
      </c>
      <c r="D1008" s="1">
        <v>43728.316045149302</v>
      </c>
    </row>
    <row r="1009" spans="1:4" x14ac:dyDescent="0.3">
      <c r="A1009" t="s">
        <v>915</v>
      </c>
      <c r="B1009" t="s">
        <v>5954</v>
      </c>
      <c r="C1009">
        <v>2735.08</v>
      </c>
      <c r="D1009" s="1">
        <v>43728.576796685229</v>
      </c>
    </row>
    <row r="1010" spans="1:4" x14ac:dyDescent="0.3">
      <c r="A1010" t="s">
        <v>2588</v>
      </c>
      <c r="B1010" t="s">
        <v>5955</v>
      </c>
      <c r="C1010">
        <v>1567</v>
      </c>
      <c r="D1010" s="1">
        <v>43728.83754822117</v>
      </c>
    </row>
    <row r="1011" spans="1:4" x14ac:dyDescent="0.3">
      <c r="A1011" t="s">
        <v>1157</v>
      </c>
      <c r="B1011" t="s">
        <v>5955</v>
      </c>
      <c r="C1011">
        <v>1376.83</v>
      </c>
      <c r="D1011" s="1">
        <v>43729.098299757097</v>
      </c>
    </row>
    <row r="1012" spans="1:4" x14ac:dyDescent="0.3">
      <c r="A1012" t="s">
        <v>1189</v>
      </c>
      <c r="B1012" t="s">
        <v>5955</v>
      </c>
      <c r="C1012">
        <v>4443.47</v>
      </c>
      <c r="D1012" s="1">
        <v>43729.359051293031</v>
      </c>
    </row>
    <row r="1013" spans="1:4" x14ac:dyDescent="0.3">
      <c r="A1013" t="s">
        <v>868</v>
      </c>
      <c r="B1013" t="s">
        <v>5954</v>
      </c>
      <c r="C1013">
        <v>2902.48</v>
      </c>
      <c r="D1013" s="1">
        <v>43729.619802828973</v>
      </c>
    </row>
    <row r="1014" spans="1:4" x14ac:dyDescent="0.3">
      <c r="A1014" t="s">
        <v>602</v>
      </c>
      <c r="B1014" t="s">
        <v>5954</v>
      </c>
      <c r="C1014">
        <v>3360.95</v>
      </c>
      <c r="D1014" s="1">
        <v>43729.880554364907</v>
      </c>
    </row>
    <row r="1015" spans="1:4" x14ac:dyDescent="0.3">
      <c r="A1015" t="s">
        <v>251</v>
      </c>
      <c r="B1015" t="s">
        <v>5952</v>
      </c>
      <c r="C1015">
        <v>4218.6499999999996</v>
      </c>
      <c r="D1015" s="1">
        <v>43730.141305900826</v>
      </c>
    </row>
    <row r="1016" spans="1:4" x14ac:dyDescent="0.3">
      <c r="A1016" t="s">
        <v>2621</v>
      </c>
      <c r="B1016" t="s">
        <v>5954</v>
      </c>
      <c r="C1016">
        <v>1657.2</v>
      </c>
      <c r="D1016" s="1">
        <v>43730.402057436768</v>
      </c>
    </row>
    <row r="1017" spans="1:4" x14ac:dyDescent="0.3">
      <c r="A1017" t="s">
        <v>2647</v>
      </c>
      <c r="B1017" t="s">
        <v>5955</v>
      </c>
      <c r="C1017">
        <v>3033.98</v>
      </c>
      <c r="D1017" s="1">
        <v>43730.662808972709</v>
      </c>
    </row>
    <row r="1018" spans="1:4" x14ac:dyDescent="0.3">
      <c r="A1018" t="s">
        <v>288</v>
      </c>
      <c r="B1018" t="s">
        <v>5952</v>
      </c>
      <c r="C1018">
        <v>681.84</v>
      </c>
      <c r="D1018" s="1">
        <v>43730.923560508643</v>
      </c>
    </row>
    <row r="1019" spans="1:4" x14ac:dyDescent="0.3">
      <c r="A1019" t="s">
        <v>1529</v>
      </c>
      <c r="B1019" t="s">
        <v>5952</v>
      </c>
      <c r="C1019">
        <v>2411</v>
      </c>
      <c r="D1019" s="1">
        <v>43731.18431204457</v>
      </c>
    </row>
    <row r="1020" spans="1:4" x14ac:dyDescent="0.3">
      <c r="A1020" t="s">
        <v>324</v>
      </c>
      <c r="B1020" t="s">
        <v>5952</v>
      </c>
      <c r="C1020">
        <v>2009.03</v>
      </c>
      <c r="D1020" s="1">
        <v>43731.445063580511</v>
      </c>
    </row>
    <row r="1021" spans="1:4" x14ac:dyDescent="0.3">
      <c r="A1021" t="s">
        <v>594</v>
      </c>
      <c r="B1021" t="s">
        <v>5952</v>
      </c>
      <c r="C1021">
        <v>517.03</v>
      </c>
      <c r="D1021" s="1">
        <v>43731.705815116438</v>
      </c>
    </row>
    <row r="1022" spans="1:4" x14ac:dyDescent="0.3">
      <c r="A1022" t="s">
        <v>2191</v>
      </c>
      <c r="B1022" t="s">
        <v>5955</v>
      </c>
      <c r="C1022">
        <v>3025.58</v>
      </c>
      <c r="D1022" s="1">
        <v>43731.966566652372</v>
      </c>
    </row>
    <row r="1023" spans="1:4" x14ac:dyDescent="0.3">
      <c r="A1023" t="s">
        <v>758</v>
      </c>
      <c r="B1023" t="s">
        <v>5952</v>
      </c>
      <c r="C1023">
        <v>936.19</v>
      </c>
      <c r="D1023" s="1">
        <v>43732.227318188307</v>
      </c>
    </row>
    <row r="1024" spans="1:4" x14ac:dyDescent="0.3">
      <c r="A1024" t="s">
        <v>223</v>
      </c>
      <c r="B1024" t="s">
        <v>5954</v>
      </c>
      <c r="C1024">
        <v>3305.25</v>
      </c>
      <c r="D1024" s="1">
        <v>43732.488069724233</v>
      </c>
    </row>
    <row r="1025" spans="1:4" x14ac:dyDescent="0.3">
      <c r="A1025" t="s">
        <v>1337</v>
      </c>
      <c r="B1025" t="s">
        <v>5954</v>
      </c>
      <c r="C1025">
        <v>1780.24</v>
      </c>
      <c r="D1025" s="1">
        <v>43732.748821260167</v>
      </c>
    </row>
    <row r="1026" spans="1:4" x14ac:dyDescent="0.3">
      <c r="A1026" t="s">
        <v>1224</v>
      </c>
      <c r="B1026" t="s">
        <v>5955</v>
      </c>
      <c r="C1026">
        <v>965.72</v>
      </c>
      <c r="D1026" s="1">
        <v>43733.009572796109</v>
      </c>
    </row>
    <row r="1027" spans="1:4" x14ac:dyDescent="0.3">
      <c r="A1027" t="s">
        <v>1230</v>
      </c>
      <c r="B1027" t="s">
        <v>5955</v>
      </c>
      <c r="C1027">
        <v>159.12</v>
      </c>
      <c r="D1027" s="1">
        <v>43733.270324332043</v>
      </c>
    </row>
    <row r="1028" spans="1:4" x14ac:dyDescent="0.3">
      <c r="A1028" t="s">
        <v>513</v>
      </c>
      <c r="B1028" t="s">
        <v>5955</v>
      </c>
      <c r="C1028">
        <v>4928.5600000000004</v>
      </c>
      <c r="D1028" s="1">
        <v>43733.531075867977</v>
      </c>
    </row>
    <row r="1029" spans="1:4" x14ac:dyDescent="0.3">
      <c r="A1029" t="s">
        <v>2502</v>
      </c>
      <c r="B1029" t="s">
        <v>5952</v>
      </c>
      <c r="C1029">
        <v>2690.35</v>
      </c>
      <c r="D1029" s="1">
        <v>43733.791827403911</v>
      </c>
    </row>
    <row r="1030" spans="1:4" x14ac:dyDescent="0.3">
      <c r="A1030" t="s">
        <v>2468</v>
      </c>
      <c r="B1030" t="s">
        <v>5955</v>
      </c>
      <c r="C1030">
        <v>805.9</v>
      </c>
      <c r="D1030" s="1">
        <v>43734.052578939838</v>
      </c>
    </row>
    <row r="1031" spans="1:4" x14ac:dyDescent="0.3">
      <c r="A1031" t="s">
        <v>613</v>
      </c>
      <c r="B1031" t="s">
        <v>5952</v>
      </c>
      <c r="C1031">
        <v>3164.37</v>
      </c>
      <c r="D1031" s="1">
        <v>43734.313330475772</v>
      </c>
    </row>
    <row r="1032" spans="1:4" x14ac:dyDescent="0.3">
      <c r="A1032" t="s">
        <v>924</v>
      </c>
      <c r="B1032" t="s">
        <v>5952</v>
      </c>
      <c r="C1032">
        <v>4026.31</v>
      </c>
      <c r="D1032" s="1">
        <v>43734.574082011713</v>
      </c>
    </row>
    <row r="1033" spans="1:4" x14ac:dyDescent="0.3">
      <c r="A1033" t="s">
        <v>2354</v>
      </c>
      <c r="B1033" t="s">
        <v>5954</v>
      </c>
      <c r="C1033">
        <v>1102.52</v>
      </c>
      <c r="D1033" s="1">
        <v>43734.83483354764</v>
      </c>
    </row>
    <row r="1034" spans="1:4" x14ac:dyDescent="0.3">
      <c r="A1034" t="s">
        <v>1130</v>
      </c>
      <c r="B1034" t="s">
        <v>5954</v>
      </c>
      <c r="C1034">
        <v>2115.81</v>
      </c>
      <c r="D1034" s="1">
        <v>43735.095585083567</v>
      </c>
    </row>
    <row r="1035" spans="1:4" x14ac:dyDescent="0.3">
      <c r="A1035" t="s">
        <v>1913</v>
      </c>
      <c r="B1035" t="s">
        <v>5952</v>
      </c>
      <c r="C1035">
        <v>1333.44</v>
      </c>
      <c r="D1035" s="1">
        <v>43735.356336619523</v>
      </c>
    </row>
    <row r="1036" spans="1:4" x14ac:dyDescent="0.3">
      <c r="A1036" t="s">
        <v>2388</v>
      </c>
      <c r="B1036" t="s">
        <v>5955</v>
      </c>
      <c r="C1036">
        <v>496.22</v>
      </c>
      <c r="D1036" s="1">
        <v>43735.617088155443</v>
      </c>
    </row>
    <row r="1037" spans="1:4" x14ac:dyDescent="0.3">
      <c r="A1037" t="s">
        <v>1562</v>
      </c>
      <c r="B1037" t="s">
        <v>5955</v>
      </c>
      <c r="C1037">
        <v>3289.69</v>
      </c>
      <c r="D1037" s="1">
        <v>43735.877839691377</v>
      </c>
    </row>
    <row r="1038" spans="1:4" x14ac:dyDescent="0.3">
      <c r="A1038" t="s">
        <v>112</v>
      </c>
      <c r="B1038" t="s">
        <v>5952</v>
      </c>
      <c r="C1038">
        <v>2753.53</v>
      </c>
      <c r="D1038" s="1">
        <v>43736.138591227318</v>
      </c>
    </row>
    <row r="1039" spans="1:4" x14ac:dyDescent="0.3">
      <c r="A1039" t="s">
        <v>1145</v>
      </c>
      <c r="B1039" t="s">
        <v>5955</v>
      </c>
      <c r="C1039">
        <v>3078.71</v>
      </c>
      <c r="D1039" s="1">
        <v>43736.399342763238</v>
      </c>
    </row>
    <row r="1040" spans="1:4" x14ac:dyDescent="0.3">
      <c r="A1040" t="s">
        <v>816</v>
      </c>
      <c r="B1040" t="s">
        <v>5952</v>
      </c>
      <c r="C1040">
        <v>3748.55</v>
      </c>
      <c r="D1040" s="1">
        <v>43736.660094299179</v>
      </c>
    </row>
    <row r="1041" spans="1:4" x14ac:dyDescent="0.3">
      <c r="A1041" t="s">
        <v>2891</v>
      </c>
      <c r="B1041" t="s">
        <v>5953</v>
      </c>
      <c r="C1041">
        <v>3393.38</v>
      </c>
      <c r="D1041" s="1">
        <v>43736.920845835113</v>
      </c>
    </row>
    <row r="1042" spans="1:4" x14ac:dyDescent="0.3">
      <c r="A1042" t="s">
        <v>150</v>
      </c>
      <c r="B1042" t="s">
        <v>5954</v>
      </c>
      <c r="C1042">
        <v>4876.8500000000004</v>
      </c>
      <c r="D1042" s="1">
        <v>43737.18159737104</v>
      </c>
    </row>
    <row r="1043" spans="1:4" x14ac:dyDescent="0.3">
      <c r="A1043" t="s">
        <v>210</v>
      </c>
      <c r="B1043" t="s">
        <v>5954</v>
      </c>
      <c r="C1043">
        <v>4900.43</v>
      </c>
      <c r="D1043" s="1">
        <v>43737.442348906981</v>
      </c>
    </row>
    <row r="1044" spans="1:4" x14ac:dyDescent="0.3">
      <c r="A1044" t="s">
        <v>2639</v>
      </c>
      <c r="B1044" t="s">
        <v>5955</v>
      </c>
      <c r="C1044">
        <v>1484.86</v>
      </c>
      <c r="D1044" s="1">
        <v>43737.703100442923</v>
      </c>
    </row>
    <row r="1045" spans="1:4" x14ac:dyDescent="0.3">
      <c r="A1045" t="s">
        <v>871</v>
      </c>
      <c r="B1045" t="s">
        <v>5953</v>
      </c>
      <c r="C1045">
        <v>4901.0200000000004</v>
      </c>
      <c r="D1045" s="1">
        <v>43737.963851978842</v>
      </c>
    </row>
    <row r="1046" spans="1:4" x14ac:dyDescent="0.3">
      <c r="A1046" t="s">
        <v>1870</v>
      </c>
      <c r="B1046" t="s">
        <v>5953</v>
      </c>
      <c r="C1046">
        <v>4651.9399999999996</v>
      </c>
      <c r="D1046" s="1">
        <v>43738.224603514776</v>
      </c>
    </row>
    <row r="1047" spans="1:4" x14ac:dyDescent="0.3">
      <c r="A1047" t="s">
        <v>1678</v>
      </c>
      <c r="B1047" t="s">
        <v>5954</v>
      </c>
      <c r="C1047">
        <v>2137.8200000000002</v>
      </c>
      <c r="D1047" s="1">
        <v>43738.485355050718</v>
      </c>
    </row>
    <row r="1048" spans="1:4" x14ac:dyDescent="0.3">
      <c r="A1048" t="s">
        <v>2288</v>
      </c>
      <c r="B1048" t="s">
        <v>5952</v>
      </c>
      <c r="C1048">
        <v>2433.38</v>
      </c>
      <c r="D1048" s="1">
        <v>43738.746106586652</v>
      </c>
    </row>
    <row r="1049" spans="1:4" x14ac:dyDescent="0.3">
      <c r="A1049" t="s">
        <v>2880</v>
      </c>
      <c r="B1049" t="s">
        <v>5954</v>
      </c>
      <c r="C1049">
        <v>3967.44</v>
      </c>
      <c r="D1049" s="1">
        <v>43739.006858122579</v>
      </c>
    </row>
    <row r="1050" spans="1:4" x14ac:dyDescent="0.3">
      <c r="A1050" t="s">
        <v>974</v>
      </c>
      <c r="B1050" t="s">
        <v>5954</v>
      </c>
      <c r="C1050">
        <v>2607.94</v>
      </c>
      <c r="D1050" s="1">
        <v>43739.26760965852</v>
      </c>
    </row>
    <row r="1051" spans="1:4" x14ac:dyDescent="0.3">
      <c r="A1051" t="s">
        <v>2602</v>
      </c>
      <c r="B1051" t="s">
        <v>5953</v>
      </c>
      <c r="C1051">
        <v>4007.09</v>
      </c>
      <c r="D1051" s="1">
        <v>43739.528361194447</v>
      </c>
    </row>
    <row r="1052" spans="1:4" x14ac:dyDescent="0.3">
      <c r="A1052" t="s">
        <v>2025</v>
      </c>
      <c r="B1052" t="s">
        <v>5954</v>
      </c>
      <c r="C1052">
        <v>1879.24</v>
      </c>
      <c r="D1052" s="1">
        <v>43739.789112730381</v>
      </c>
    </row>
    <row r="1053" spans="1:4" x14ac:dyDescent="0.3">
      <c r="A1053" t="s">
        <v>2018</v>
      </c>
      <c r="B1053" t="s">
        <v>5952</v>
      </c>
      <c r="C1053">
        <v>1339.68</v>
      </c>
      <c r="D1053" s="1">
        <v>43740.049864266322</v>
      </c>
    </row>
    <row r="1054" spans="1:4" x14ac:dyDescent="0.3">
      <c r="A1054" t="s">
        <v>1361</v>
      </c>
      <c r="B1054" t="s">
        <v>5953</v>
      </c>
      <c r="C1054">
        <v>817.81</v>
      </c>
      <c r="D1054" s="1">
        <v>43740.310615802257</v>
      </c>
    </row>
    <row r="1055" spans="1:4" x14ac:dyDescent="0.3">
      <c r="A1055" t="s">
        <v>2489</v>
      </c>
      <c r="B1055" t="s">
        <v>5953</v>
      </c>
      <c r="C1055">
        <v>1444.35</v>
      </c>
      <c r="D1055" s="1">
        <v>43740.571367338183</v>
      </c>
    </row>
    <row r="1056" spans="1:4" x14ac:dyDescent="0.3">
      <c r="A1056" t="s">
        <v>1000</v>
      </c>
      <c r="B1056" t="s">
        <v>5955</v>
      </c>
      <c r="C1056">
        <v>4958.28</v>
      </c>
      <c r="D1056" s="1">
        <v>43740.832118874117</v>
      </c>
    </row>
    <row r="1057" spans="1:4" x14ac:dyDescent="0.3">
      <c r="A1057" t="s">
        <v>1317</v>
      </c>
      <c r="B1057" t="s">
        <v>5955</v>
      </c>
      <c r="C1057">
        <v>4962.6400000000003</v>
      </c>
      <c r="D1057" s="1">
        <v>43741.092870410059</v>
      </c>
    </row>
    <row r="1058" spans="1:4" x14ac:dyDescent="0.3">
      <c r="A1058" t="s">
        <v>1253</v>
      </c>
      <c r="B1058" t="s">
        <v>5953</v>
      </c>
      <c r="C1058">
        <v>1352.41</v>
      </c>
      <c r="D1058" s="1">
        <v>43741.353621945993</v>
      </c>
    </row>
    <row r="1059" spans="1:4" x14ac:dyDescent="0.3">
      <c r="A1059" t="s">
        <v>952</v>
      </c>
      <c r="B1059" t="s">
        <v>5952</v>
      </c>
      <c r="C1059">
        <v>2136.23</v>
      </c>
      <c r="D1059" s="1">
        <v>43741.61437348192</v>
      </c>
    </row>
    <row r="1060" spans="1:4" x14ac:dyDescent="0.3">
      <c r="A1060" t="s">
        <v>1496</v>
      </c>
      <c r="B1060" t="s">
        <v>5953</v>
      </c>
      <c r="C1060">
        <v>2346.34</v>
      </c>
      <c r="D1060" s="1">
        <v>43741.875125017861</v>
      </c>
    </row>
    <row r="1061" spans="1:4" x14ac:dyDescent="0.3">
      <c r="A1061" t="s">
        <v>203</v>
      </c>
      <c r="B1061" t="s">
        <v>5952</v>
      </c>
      <c r="C1061">
        <v>2011.46</v>
      </c>
      <c r="D1061" s="1">
        <v>43742.135876553788</v>
      </c>
    </row>
    <row r="1062" spans="1:4" x14ac:dyDescent="0.3">
      <c r="A1062" t="s">
        <v>2984</v>
      </c>
      <c r="B1062" t="s">
        <v>5953</v>
      </c>
      <c r="C1062">
        <v>2953.35</v>
      </c>
      <c r="D1062" s="1">
        <v>43742.396628089722</v>
      </c>
    </row>
    <row r="1063" spans="1:4" x14ac:dyDescent="0.3">
      <c r="A1063" t="s">
        <v>403</v>
      </c>
      <c r="B1063" t="s">
        <v>5955</v>
      </c>
      <c r="C1063">
        <v>3384.9</v>
      </c>
      <c r="D1063" s="1">
        <v>43742.657379625663</v>
      </c>
    </row>
    <row r="1064" spans="1:4" x14ac:dyDescent="0.3">
      <c r="A1064" t="s">
        <v>2269</v>
      </c>
      <c r="B1064" t="s">
        <v>5954</v>
      </c>
      <c r="C1064">
        <v>3527.12</v>
      </c>
      <c r="D1064" s="1">
        <v>43742.918131161583</v>
      </c>
    </row>
    <row r="1065" spans="1:4" x14ac:dyDescent="0.3">
      <c r="A1065" t="s">
        <v>825</v>
      </c>
      <c r="B1065" t="s">
        <v>5953</v>
      </c>
      <c r="C1065">
        <v>1058.94</v>
      </c>
      <c r="D1065" s="1">
        <v>43743.178882697517</v>
      </c>
    </row>
    <row r="1066" spans="1:4" x14ac:dyDescent="0.3">
      <c r="A1066" t="s">
        <v>1620</v>
      </c>
      <c r="B1066" t="s">
        <v>5953</v>
      </c>
      <c r="C1066">
        <v>4618.04</v>
      </c>
      <c r="D1066" s="1">
        <v>43743.439634233458</v>
      </c>
    </row>
    <row r="1067" spans="1:4" x14ac:dyDescent="0.3">
      <c r="A1067" t="s">
        <v>1318</v>
      </c>
      <c r="B1067" t="s">
        <v>5952</v>
      </c>
      <c r="C1067">
        <v>3850.18</v>
      </c>
      <c r="D1067" s="1">
        <v>43743.700385769393</v>
      </c>
    </row>
    <row r="1068" spans="1:4" x14ac:dyDescent="0.3">
      <c r="A1068" t="s">
        <v>1332</v>
      </c>
      <c r="B1068" t="s">
        <v>5954</v>
      </c>
      <c r="C1068">
        <v>3221.33</v>
      </c>
      <c r="D1068" s="1">
        <v>43743.961137305327</v>
      </c>
    </row>
    <row r="1069" spans="1:4" x14ac:dyDescent="0.3">
      <c r="A1069" t="s">
        <v>2504</v>
      </c>
      <c r="B1069" t="s">
        <v>5955</v>
      </c>
      <c r="C1069">
        <v>2713.51</v>
      </c>
      <c r="D1069" s="1">
        <v>43744.221888841261</v>
      </c>
    </row>
    <row r="1070" spans="1:4" x14ac:dyDescent="0.3">
      <c r="A1070" t="s">
        <v>1357</v>
      </c>
      <c r="B1070" t="s">
        <v>5952</v>
      </c>
      <c r="C1070">
        <v>3217.81</v>
      </c>
      <c r="D1070" s="1">
        <v>43744.482640377188</v>
      </c>
    </row>
    <row r="1071" spans="1:4" x14ac:dyDescent="0.3">
      <c r="A1071" t="s">
        <v>1922</v>
      </c>
      <c r="B1071" t="s">
        <v>5955</v>
      </c>
      <c r="C1071">
        <v>2519.02</v>
      </c>
      <c r="D1071" s="1">
        <v>43744.743391913122</v>
      </c>
    </row>
    <row r="1072" spans="1:4" x14ac:dyDescent="0.3">
      <c r="A1072" t="s">
        <v>3001</v>
      </c>
      <c r="B1072" t="s">
        <v>5953</v>
      </c>
      <c r="C1072">
        <v>4071.94</v>
      </c>
      <c r="D1072" s="1">
        <v>43745.004143449063</v>
      </c>
    </row>
    <row r="1073" spans="1:4" x14ac:dyDescent="0.3">
      <c r="A1073" t="s">
        <v>700</v>
      </c>
      <c r="B1073" t="s">
        <v>5954</v>
      </c>
      <c r="C1073">
        <v>4489.1099999999997</v>
      </c>
      <c r="D1073" s="1">
        <v>43745.26489498499</v>
      </c>
    </row>
    <row r="1074" spans="1:4" x14ac:dyDescent="0.3">
      <c r="A1074" t="s">
        <v>1051</v>
      </c>
      <c r="B1074" t="s">
        <v>5955</v>
      </c>
      <c r="C1074">
        <v>694.95</v>
      </c>
      <c r="D1074" s="1">
        <v>43745.525646520917</v>
      </c>
    </row>
    <row r="1075" spans="1:4" x14ac:dyDescent="0.3">
      <c r="A1075" t="s">
        <v>479</v>
      </c>
      <c r="B1075" t="s">
        <v>5952</v>
      </c>
      <c r="C1075">
        <v>4731.05</v>
      </c>
      <c r="D1075" s="1">
        <v>43745.786398056873</v>
      </c>
    </row>
    <row r="1076" spans="1:4" x14ac:dyDescent="0.3">
      <c r="A1076" t="s">
        <v>2206</v>
      </c>
      <c r="B1076" t="s">
        <v>5955</v>
      </c>
      <c r="C1076">
        <v>3424.99</v>
      </c>
      <c r="D1076" s="1">
        <v>43746.047149592792</v>
      </c>
    </row>
    <row r="1077" spans="1:4" x14ac:dyDescent="0.3">
      <c r="A1077" t="s">
        <v>2308</v>
      </c>
      <c r="B1077" t="s">
        <v>5952</v>
      </c>
      <c r="C1077">
        <v>1670.24</v>
      </c>
      <c r="D1077" s="1">
        <v>43746.307901128726</v>
      </c>
    </row>
    <row r="1078" spans="1:4" x14ac:dyDescent="0.3">
      <c r="A1078" t="s">
        <v>2799</v>
      </c>
      <c r="B1078" t="s">
        <v>5954</v>
      </c>
      <c r="C1078">
        <v>954.59</v>
      </c>
      <c r="D1078" s="1">
        <v>43746.568652664668</v>
      </c>
    </row>
    <row r="1079" spans="1:4" x14ac:dyDescent="0.3">
      <c r="A1079" t="s">
        <v>987</v>
      </c>
      <c r="B1079" t="s">
        <v>5955</v>
      </c>
      <c r="C1079">
        <v>4952.55</v>
      </c>
      <c r="D1079" s="1">
        <v>43746.829404200587</v>
      </c>
    </row>
    <row r="1080" spans="1:4" x14ac:dyDescent="0.3">
      <c r="A1080" t="s">
        <v>2436</v>
      </c>
      <c r="B1080" t="s">
        <v>5954</v>
      </c>
      <c r="C1080">
        <v>632.15</v>
      </c>
      <c r="D1080" s="1">
        <v>43747.090155736529</v>
      </c>
    </row>
    <row r="1081" spans="1:4" x14ac:dyDescent="0.3">
      <c r="A1081" t="s">
        <v>710</v>
      </c>
      <c r="B1081" t="s">
        <v>5952</v>
      </c>
      <c r="C1081">
        <v>3478.77</v>
      </c>
      <c r="D1081" s="1">
        <v>43747.350907272463</v>
      </c>
    </row>
    <row r="1082" spans="1:4" x14ac:dyDescent="0.3">
      <c r="A1082" t="s">
        <v>570</v>
      </c>
      <c r="B1082" t="s">
        <v>5952</v>
      </c>
      <c r="C1082">
        <v>117.99</v>
      </c>
      <c r="D1082" s="1">
        <v>43747.61165880839</v>
      </c>
    </row>
    <row r="1083" spans="1:4" x14ac:dyDescent="0.3">
      <c r="A1083" t="s">
        <v>2573</v>
      </c>
      <c r="B1083" t="s">
        <v>5954</v>
      </c>
      <c r="C1083">
        <v>2947.09</v>
      </c>
      <c r="D1083" s="1">
        <v>43747.872410344331</v>
      </c>
    </row>
    <row r="1084" spans="1:4" x14ac:dyDescent="0.3">
      <c r="A1084" t="s">
        <v>579</v>
      </c>
      <c r="B1084" t="s">
        <v>5955</v>
      </c>
      <c r="C1084">
        <v>3387.43</v>
      </c>
      <c r="D1084" s="1">
        <v>43748.133161880272</v>
      </c>
    </row>
    <row r="1085" spans="1:4" x14ac:dyDescent="0.3">
      <c r="A1085" t="s">
        <v>2627</v>
      </c>
      <c r="B1085" t="s">
        <v>5952</v>
      </c>
      <c r="C1085">
        <v>4474.13</v>
      </c>
      <c r="D1085" s="1">
        <v>43748.393913416192</v>
      </c>
    </row>
    <row r="1086" spans="1:4" x14ac:dyDescent="0.3">
      <c r="A1086" t="s">
        <v>1515</v>
      </c>
      <c r="B1086" t="s">
        <v>5955</v>
      </c>
      <c r="C1086">
        <v>4132.0200000000004</v>
      </c>
      <c r="D1086" s="1">
        <v>43748.654664952133</v>
      </c>
    </row>
    <row r="1087" spans="1:4" x14ac:dyDescent="0.3">
      <c r="A1087" t="s">
        <v>811</v>
      </c>
      <c r="B1087" t="s">
        <v>5955</v>
      </c>
      <c r="C1087">
        <v>559.66999999999996</v>
      </c>
      <c r="D1087" s="1">
        <v>43748.915416488067</v>
      </c>
    </row>
    <row r="1088" spans="1:4" x14ac:dyDescent="0.3">
      <c r="A1088" t="s">
        <v>1591</v>
      </c>
      <c r="B1088" t="s">
        <v>5952</v>
      </c>
      <c r="C1088">
        <v>1573.43</v>
      </c>
      <c r="D1088" s="1">
        <v>43749.176168023987</v>
      </c>
    </row>
    <row r="1089" spans="1:4" x14ac:dyDescent="0.3">
      <c r="A1089" t="s">
        <v>1822</v>
      </c>
      <c r="B1089" t="s">
        <v>5953</v>
      </c>
      <c r="C1089">
        <v>2635.02</v>
      </c>
      <c r="D1089" s="1">
        <v>43749.436919559928</v>
      </c>
    </row>
    <row r="1090" spans="1:4" x14ac:dyDescent="0.3">
      <c r="A1090" t="s">
        <v>909</v>
      </c>
      <c r="B1090" t="s">
        <v>5955</v>
      </c>
      <c r="C1090">
        <v>691.63</v>
      </c>
      <c r="D1090" s="1">
        <v>43749.69767109587</v>
      </c>
    </row>
    <row r="1091" spans="1:4" x14ac:dyDescent="0.3">
      <c r="A1091" t="s">
        <v>2777</v>
      </c>
      <c r="B1091" t="s">
        <v>5952</v>
      </c>
      <c r="C1091">
        <v>882.91</v>
      </c>
      <c r="D1091" s="1">
        <v>43749.958422631797</v>
      </c>
    </row>
    <row r="1092" spans="1:4" x14ac:dyDescent="0.3">
      <c r="A1092" t="s">
        <v>1982</v>
      </c>
      <c r="B1092" t="s">
        <v>5953</v>
      </c>
      <c r="C1092">
        <v>2145.6799999999998</v>
      </c>
      <c r="D1092" s="1">
        <v>43750.219174167731</v>
      </c>
    </row>
    <row r="1093" spans="1:4" x14ac:dyDescent="0.3">
      <c r="A1093" t="s">
        <v>2792</v>
      </c>
      <c r="B1093" t="s">
        <v>5954</v>
      </c>
      <c r="C1093">
        <v>1516.3</v>
      </c>
      <c r="D1093" s="1">
        <v>43750.479925703672</v>
      </c>
    </row>
    <row r="1094" spans="1:4" x14ac:dyDescent="0.3">
      <c r="A1094" t="s">
        <v>1371</v>
      </c>
      <c r="B1094" t="s">
        <v>5952</v>
      </c>
      <c r="C1094">
        <v>1592.48</v>
      </c>
      <c r="D1094" s="1">
        <v>43750.740677239592</v>
      </c>
    </row>
    <row r="1095" spans="1:4" x14ac:dyDescent="0.3">
      <c r="A1095" t="s">
        <v>1321</v>
      </c>
      <c r="B1095" t="s">
        <v>5952</v>
      </c>
      <c r="C1095">
        <v>1278.42</v>
      </c>
      <c r="D1095" s="1">
        <v>43751.001428775533</v>
      </c>
    </row>
    <row r="1096" spans="1:4" x14ac:dyDescent="0.3">
      <c r="A1096" t="s">
        <v>2229</v>
      </c>
      <c r="B1096" t="s">
        <v>5954</v>
      </c>
      <c r="C1096">
        <v>4936.62</v>
      </c>
      <c r="D1096" s="1">
        <v>43751.262180311467</v>
      </c>
    </row>
    <row r="1097" spans="1:4" x14ac:dyDescent="0.3">
      <c r="A1097" t="s">
        <v>1266</v>
      </c>
      <c r="B1097" t="s">
        <v>5954</v>
      </c>
      <c r="C1097">
        <v>2963.41</v>
      </c>
      <c r="D1097" s="1">
        <v>43751.522931847387</v>
      </c>
    </row>
    <row r="1098" spans="1:4" x14ac:dyDescent="0.3">
      <c r="A1098" t="s">
        <v>764</v>
      </c>
      <c r="B1098" t="s">
        <v>5952</v>
      </c>
      <c r="C1098">
        <v>2789.78</v>
      </c>
      <c r="D1098" s="1">
        <v>43751.783683383343</v>
      </c>
    </row>
    <row r="1099" spans="1:4" x14ac:dyDescent="0.3">
      <c r="A1099" t="s">
        <v>2911</v>
      </c>
      <c r="B1099" t="s">
        <v>5953</v>
      </c>
      <c r="C1099">
        <v>3351.75</v>
      </c>
      <c r="D1099" s="1">
        <v>43752.044434919269</v>
      </c>
    </row>
    <row r="1100" spans="1:4" x14ac:dyDescent="0.3">
      <c r="A1100" t="s">
        <v>828</v>
      </c>
      <c r="B1100" t="s">
        <v>5953</v>
      </c>
      <c r="C1100">
        <v>3410.69</v>
      </c>
      <c r="D1100" s="1">
        <v>43752.305186455204</v>
      </c>
    </row>
    <row r="1101" spans="1:4" x14ac:dyDescent="0.3">
      <c r="A1101" t="s">
        <v>1360</v>
      </c>
      <c r="B1101" t="s">
        <v>5954</v>
      </c>
      <c r="C1101">
        <v>3697.74</v>
      </c>
      <c r="D1101" s="1">
        <v>43752.565937991138</v>
      </c>
    </row>
    <row r="1102" spans="1:4" x14ac:dyDescent="0.3">
      <c r="A1102" t="s">
        <v>1546</v>
      </c>
      <c r="B1102" t="s">
        <v>5955</v>
      </c>
      <c r="C1102">
        <v>2596.6</v>
      </c>
      <c r="D1102" s="1">
        <v>43752.826689527072</v>
      </c>
    </row>
    <row r="1103" spans="1:4" x14ac:dyDescent="0.3">
      <c r="A1103" t="s">
        <v>2531</v>
      </c>
      <c r="B1103" t="s">
        <v>5953</v>
      </c>
      <c r="C1103">
        <v>3261.7</v>
      </c>
      <c r="D1103" s="1">
        <v>43753.087441062999</v>
      </c>
    </row>
    <row r="1104" spans="1:4" x14ac:dyDescent="0.3">
      <c r="A1104" t="s">
        <v>932</v>
      </c>
      <c r="B1104" t="s">
        <v>5953</v>
      </c>
      <c r="C1104">
        <v>2560.46</v>
      </c>
      <c r="D1104" s="1">
        <v>43753.348192598933</v>
      </c>
    </row>
    <row r="1105" spans="1:4" x14ac:dyDescent="0.3">
      <c r="A1105" t="s">
        <v>2848</v>
      </c>
      <c r="B1105" t="s">
        <v>5955</v>
      </c>
      <c r="C1105">
        <v>1176.1600000000001</v>
      </c>
      <c r="D1105" s="1">
        <v>43753.608944134867</v>
      </c>
    </row>
    <row r="1106" spans="1:4" x14ac:dyDescent="0.3">
      <c r="A1106" t="s">
        <v>2841</v>
      </c>
      <c r="B1106" t="s">
        <v>5955</v>
      </c>
      <c r="C1106">
        <v>2775.75</v>
      </c>
      <c r="D1106" s="1">
        <v>43753.869695670801</v>
      </c>
    </row>
    <row r="1107" spans="1:4" x14ac:dyDescent="0.3">
      <c r="A1107" t="s">
        <v>2104</v>
      </c>
      <c r="B1107" t="s">
        <v>5952</v>
      </c>
      <c r="C1107">
        <v>3352.43</v>
      </c>
      <c r="D1107" s="1">
        <v>43754.130447206728</v>
      </c>
    </row>
    <row r="1108" spans="1:4" x14ac:dyDescent="0.3">
      <c r="A1108" t="s">
        <v>316</v>
      </c>
      <c r="B1108" t="s">
        <v>5953</v>
      </c>
      <c r="C1108">
        <v>462.65</v>
      </c>
      <c r="D1108" s="1">
        <v>43754.391198742684</v>
      </c>
    </row>
    <row r="1109" spans="1:4" x14ac:dyDescent="0.3">
      <c r="A1109" t="s">
        <v>744</v>
      </c>
      <c r="B1109" t="s">
        <v>5952</v>
      </c>
      <c r="C1109">
        <v>4582.59</v>
      </c>
      <c r="D1109" s="1">
        <v>43754.65195027861</v>
      </c>
    </row>
    <row r="1110" spans="1:4" x14ac:dyDescent="0.3">
      <c r="A1110" t="s">
        <v>216</v>
      </c>
      <c r="B1110" t="s">
        <v>5955</v>
      </c>
      <c r="C1110">
        <v>2989.87</v>
      </c>
      <c r="D1110" s="1">
        <v>43754.912701814537</v>
      </c>
    </row>
    <row r="1111" spans="1:4" x14ac:dyDescent="0.3">
      <c r="A1111" t="s">
        <v>2120</v>
      </c>
      <c r="B1111" t="s">
        <v>5954</v>
      </c>
      <c r="C1111">
        <v>3925.47</v>
      </c>
      <c r="D1111" s="1">
        <v>43755.173453350471</v>
      </c>
    </row>
    <row r="1112" spans="1:4" x14ac:dyDescent="0.3">
      <c r="A1112" t="s">
        <v>117</v>
      </c>
      <c r="B1112" t="s">
        <v>5953</v>
      </c>
      <c r="C1112">
        <v>1595.83</v>
      </c>
      <c r="D1112" s="1">
        <v>43755.434204886413</v>
      </c>
    </row>
    <row r="1113" spans="1:4" x14ac:dyDescent="0.3">
      <c r="A1113" t="s">
        <v>1120</v>
      </c>
      <c r="B1113" t="s">
        <v>5954</v>
      </c>
      <c r="C1113">
        <v>4481.25</v>
      </c>
      <c r="D1113" s="1">
        <v>43755.69495642234</v>
      </c>
    </row>
    <row r="1114" spans="1:4" x14ac:dyDescent="0.3">
      <c r="A1114" t="s">
        <v>274</v>
      </c>
      <c r="B1114" t="s">
        <v>5954</v>
      </c>
      <c r="C1114">
        <v>1742.49</v>
      </c>
      <c r="D1114" s="1">
        <v>43755.955707958266</v>
      </c>
    </row>
    <row r="1115" spans="1:4" x14ac:dyDescent="0.3">
      <c r="A1115" t="s">
        <v>2577</v>
      </c>
      <c r="B1115" t="s">
        <v>5954</v>
      </c>
      <c r="C1115">
        <v>1603.68</v>
      </c>
      <c r="D1115" s="1">
        <v>43756.216459494222</v>
      </c>
    </row>
    <row r="1116" spans="1:4" x14ac:dyDescent="0.3">
      <c r="A1116" t="s">
        <v>1090</v>
      </c>
      <c r="B1116" t="s">
        <v>5954</v>
      </c>
      <c r="C1116">
        <v>211.07</v>
      </c>
      <c r="D1116" s="1">
        <v>43756.477211030142</v>
      </c>
    </row>
    <row r="1117" spans="1:4" x14ac:dyDescent="0.3">
      <c r="A1117" t="s">
        <v>847</v>
      </c>
      <c r="B1117" t="s">
        <v>5954</v>
      </c>
      <c r="C1117">
        <v>1319.85</v>
      </c>
      <c r="D1117" s="1">
        <v>43756.737962566083</v>
      </c>
    </row>
    <row r="1118" spans="1:4" x14ac:dyDescent="0.3">
      <c r="A1118" t="s">
        <v>2618</v>
      </c>
      <c r="B1118" t="s">
        <v>5955</v>
      </c>
      <c r="C1118">
        <v>687.55</v>
      </c>
      <c r="D1118" s="1">
        <v>43756.998714102017</v>
      </c>
    </row>
    <row r="1119" spans="1:4" x14ac:dyDescent="0.3">
      <c r="A1119" t="s">
        <v>2330</v>
      </c>
      <c r="B1119" t="s">
        <v>5952</v>
      </c>
      <c r="C1119">
        <v>1044.3599999999999</v>
      </c>
      <c r="D1119" s="1">
        <v>43757.259465637937</v>
      </c>
    </row>
    <row r="1120" spans="1:4" x14ac:dyDescent="0.3">
      <c r="A1120" t="s">
        <v>2752</v>
      </c>
      <c r="B1120" t="s">
        <v>5955</v>
      </c>
      <c r="C1120">
        <v>1164.48</v>
      </c>
      <c r="D1120" s="1">
        <v>43757.520217173878</v>
      </c>
    </row>
    <row r="1121" spans="1:4" x14ac:dyDescent="0.3">
      <c r="A1121" t="s">
        <v>522</v>
      </c>
      <c r="B1121" t="s">
        <v>5952</v>
      </c>
      <c r="C1121">
        <v>361.42</v>
      </c>
      <c r="D1121" s="1">
        <v>43757.780968709812</v>
      </c>
    </row>
    <row r="1122" spans="1:4" x14ac:dyDescent="0.3">
      <c r="A1122" t="s">
        <v>2702</v>
      </c>
      <c r="B1122" t="s">
        <v>5955</v>
      </c>
      <c r="C1122">
        <v>3932.63</v>
      </c>
      <c r="D1122" s="1">
        <v>43758.041720245739</v>
      </c>
    </row>
    <row r="1123" spans="1:4" x14ac:dyDescent="0.3">
      <c r="A1123" t="s">
        <v>1236</v>
      </c>
      <c r="B1123" t="s">
        <v>5953</v>
      </c>
      <c r="C1123">
        <v>4256.0600000000004</v>
      </c>
      <c r="D1123" s="1">
        <v>43758.302471781681</v>
      </c>
    </row>
    <row r="1124" spans="1:4" x14ac:dyDescent="0.3">
      <c r="A1124" t="s">
        <v>2359</v>
      </c>
      <c r="B1124" t="s">
        <v>5952</v>
      </c>
      <c r="C1124">
        <v>3263.63</v>
      </c>
      <c r="D1124" s="1">
        <v>43758.563223317607</v>
      </c>
    </row>
    <row r="1125" spans="1:4" x14ac:dyDescent="0.3">
      <c r="A1125" t="s">
        <v>1623</v>
      </c>
      <c r="B1125" t="s">
        <v>5952</v>
      </c>
      <c r="C1125">
        <v>4548.58</v>
      </c>
      <c r="D1125" s="1">
        <v>43758.823974853542</v>
      </c>
    </row>
    <row r="1126" spans="1:4" x14ac:dyDescent="0.3">
      <c r="A1126" t="s">
        <v>2324</v>
      </c>
      <c r="B1126" t="s">
        <v>5954</v>
      </c>
      <c r="C1126">
        <v>141.47999999999999</v>
      </c>
      <c r="D1126" s="1">
        <v>43759.084726389483</v>
      </c>
    </row>
    <row r="1127" spans="1:4" x14ac:dyDescent="0.3">
      <c r="A1127" t="s">
        <v>1092</v>
      </c>
      <c r="B1127" t="s">
        <v>5954</v>
      </c>
      <c r="C1127">
        <v>231.76</v>
      </c>
      <c r="D1127" s="1">
        <v>43759.345477925417</v>
      </c>
    </row>
    <row r="1128" spans="1:4" x14ac:dyDescent="0.3">
      <c r="A1128" t="s">
        <v>774</v>
      </c>
      <c r="B1128" t="s">
        <v>5955</v>
      </c>
      <c r="C1128">
        <v>483.88</v>
      </c>
      <c r="D1128" s="1">
        <v>43759.606229461337</v>
      </c>
    </row>
    <row r="1129" spans="1:4" x14ac:dyDescent="0.3">
      <c r="A1129" t="s">
        <v>1608</v>
      </c>
      <c r="B1129" t="s">
        <v>5953</v>
      </c>
      <c r="C1129">
        <v>3346.09</v>
      </c>
      <c r="D1129" s="1">
        <v>43759.866980997278</v>
      </c>
    </row>
    <row r="1130" spans="1:4" x14ac:dyDescent="0.3">
      <c r="A1130" t="s">
        <v>1344</v>
      </c>
      <c r="B1130" t="s">
        <v>5955</v>
      </c>
      <c r="C1130">
        <v>130.4</v>
      </c>
      <c r="D1130" s="1">
        <v>43760.127732533219</v>
      </c>
    </row>
    <row r="1131" spans="1:4" x14ac:dyDescent="0.3">
      <c r="A1131" t="s">
        <v>2456</v>
      </c>
      <c r="B1131" t="s">
        <v>5953</v>
      </c>
      <c r="C1131">
        <v>3301.69</v>
      </c>
      <c r="D1131" s="1">
        <v>43760.388484069153</v>
      </c>
    </row>
    <row r="1132" spans="1:4" x14ac:dyDescent="0.3">
      <c r="A1132" t="s">
        <v>711</v>
      </c>
      <c r="B1132" t="s">
        <v>5952</v>
      </c>
      <c r="C1132">
        <v>614.44000000000005</v>
      </c>
      <c r="D1132" s="1">
        <v>43760.64923560508</v>
      </c>
    </row>
    <row r="1133" spans="1:4" x14ac:dyDescent="0.3">
      <c r="A1133" t="s">
        <v>1151</v>
      </c>
      <c r="B1133" t="s">
        <v>5953</v>
      </c>
      <c r="C1133">
        <v>2628.97</v>
      </c>
      <c r="D1133" s="1">
        <v>43760.909987141022</v>
      </c>
    </row>
    <row r="1134" spans="1:4" x14ac:dyDescent="0.3">
      <c r="A1134" t="s">
        <v>1623</v>
      </c>
      <c r="B1134" t="s">
        <v>5953</v>
      </c>
      <c r="C1134">
        <v>1234.9100000000001</v>
      </c>
      <c r="D1134" s="1">
        <v>43761.170738676941</v>
      </c>
    </row>
    <row r="1135" spans="1:4" x14ac:dyDescent="0.3">
      <c r="A1135" t="s">
        <v>674</v>
      </c>
      <c r="B1135" t="s">
        <v>5955</v>
      </c>
      <c r="C1135">
        <v>3261.92</v>
      </c>
      <c r="D1135" s="1">
        <v>43761.431490212883</v>
      </c>
    </row>
    <row r="1136" spans="1:4" x14ac:dyDescent="0.3">
      <c r="A1136" t="s">
        <v>269</v>
      </c>
      <c r="B1136" t="s">
        <v>5953</v>
      </c>
      <c r="C1136">
        <v>890.46</v>
      </c>
      <c r="D1136" s="1">
        <v>43761.692241748817</v>
      </c>
    </row>
    <row r="1137" spans="1:4" x14ac:dyDescent="0.3">
      <c r="A1137" t="s">
        <v>1295</v>
      </c>
      <c r="B1137" t="s">
        <v>5953</v>
      </c>
      <c r="C1137">
        <v>1597.33</v>
      </c>
      <c r="D1137" s="1">
        <v>43761.952993284744</v>
      </c>
    </row>
    <row r="1138" spans="1:4" x14ac:dyDescent="0.3">
      <c r="A1138" t="s">
        <v>1710</v>
      </c>
      <c r="B1138" t="s">
        <v>5955</v>
      </c>
      <c r="C1138">
        <v>3785.77</v>
      </c>
      <c r="D1138" s="1">
        <v>43762.213744820678</v>
      </c>
    </row>
    <row r="1139" spans="1:4" x14ac:dyDescent="0.3">
      <c r="A1139" t="s">
        <v>1680</v>
      </c>
      <c r="B1139" t="s">
        <v>5953</v>
      </c>
      <c r="C1139">
        <v>4866.59</v>
      </c>
      <c r="D1139" s="1">
        <v>43762.474496356619</v>
      </c>
    </row>
    <row r="1140" spans="1:4" x14ac:dyDescent="0.3">
      <c r="A1140" t="s">
        <v>1482</v>
      </c>
      <c r="B1140" t="s">
        <v>5954</v>
      </c>
      <c r="C1140">
        <v>4119.3599999999997</v>
      </c>
      <c r="D1140" s="1">
        <v>43762.735247892553</v>
      </c>
    </row>
    <row r="1141" spans="1:4" x14ac:dyDescent="0.3">
      <c r="A1141" t="s">
        <v>2982</v>
      </c>
      <c r="B1141" t="s">
        <v>5955</v>
      </c>
      <c r="C1141">
        <v>2392.19</v>
      </c>
      <c r="D1141" s="1">
        <v>43762.995999428487</v>
      </c>
    </row>
    <row r="1142" spans="1:4" x14ac:dyDescent="0.3">
      <c r="A1142" t="s">
        <v>2830</v>
      </c>
      <c r="B1142" t="s">
        <v>5955</v>
      </c>
      <c r="C1142">
        <v>2192.3000000000002</v>
      </c>
      <c r="D1142" s="1">
        <v>43763.256750964421</v>
      </c>
    </row>
    <row r="1143" spans="1:4" x14ac:dyDescent="0.3">
      <c r="A1143" t="s">
        <v>1235</v>
      </c>
      <c r="B1143" t="s">
        <v>5953</v>
      </c>
      <c r="C1143">
        <v>2957.3</v>
      </c>
      <c r="D1143" s="1">
        <v>43763.517502500348</v>
      </c>
    </row>
    <row r="1144" spans="1:4" x14ac:dyDescent="0.3">
      <c r="A1144" t="s">
        <v>916</v>
      </c>
      <c r="B1144" t="s">
        <v>5953</v>
      </c>
      <c r="C1144">
        <v>2080.94</v>
      </c>
      <c r="D1144" s="1">
        <v>43763.778254036282</v>
      </c>
    </row>
    <row r="1145" spans="1:4" x14ac:dyDescent="0.3">
      <c r="A1145" t="s">
        <v>2435</v>
      </c>
      <c r="B1145" t="s">
        <v>5953</v>
      </c>
      <c r="C1145">
        <v>4861.62</v>
      </c>
      <c r="D1145" s="1">
        <v>43764.039005572216</v>
      </c>
    </row>
    <row r="1146" spans="1:4" x14ac:dyDescent="0.3">
      <c r="A1146" t="s">
        <v>160</v>
      </c>
      <c r="B1146" t="s">
        <v>5953</v>
      </c>
      <c r="C1146">
        <v>741.53</v>
      </c>
      <c r="D1146" s="1">
        <v>43764.299757108151</v>
      </c>
    </row>
    <row r="1147" spans="1:4" x14ac:dyDescent="0.3">
      <c r="A1147" t="s">
        <v>1265</v>
      </c>
      <c r="B1147" t="s">
        <v>5955</v>
      </c>
      <c r="C1147">
        <v>2261.19</v>
      </c>
      <c r="D1147" s="1">
        <v>43764.560508644077</v>
      </c>
    </row>
    <row r="1148" spans="1:4" x14ac:dyDescent="0.3">
      <c r="A1148" t="s">
        <v>1462</v>
      </c>
      <c r="B1148" t="s">
        <v>5955</v>
      </c>
      <c r="C1148">
        <v>3955.89</v>
      </c>
      <c r="D1148" s="1">
        <v>43764.821260180033</v>
      </c>
    </row>
    <row r="1149" spans="1:4" x14ac:dyDescent="0.3">
      <c r="A1149" t="s">
        <v>138</v>
      </c>
      <c r="B1149" t="s">
        <v>5954</v>
      </c>
      <c r="C1149">
        <v>2378.4</v>
      </c>
      <c r="D1149" s="1">
        <v>43765.082011715953</v>
      </c>
    </row>
    <row r="1150" spans="1:4" x14ac:dyDescent="0.3">
      <c r="A1150" t="s">
        <v>1566</v>
      </c>
      <c r="B1150" t="s">
        <v>5953</v>
      </c>
      <c r="C1150">
        <v>2114.08</v>
      </c>
      <c r="D1150" s="1">
        <v>43765.342763251887</v>
      </c>
    </row>
    <row r="1151" spans="1:4" x14ac:dyDescent="0.3">
      <c r="A1151" t="s">
        <v>338</v>
      </c>
      <c r="B1151" t="s">
        <v>5952</v>
      </c>
      <c r="C1151">
        <v>3569.74</v>
      </c>
      <c r="D1151" s="1">
        <v>43765.603514787821</v>
      </c>
    </row>
    <row r="1152" spans="1:4" x14ac:dyDescent="0.3">
      <c r="A1152" t="s">
        <v>1490</v>
      </c>
      <c r="B1152" t="s">
        <v>5952</v>
      </c>
      <c r="C1152">
        <v>1185.47</v>
      </c>
      <c r="D1152" s="1">
        <v>43765.864266323748</v>
      </c>
    </row>
    <row r="1153" spans="1:4" x14ac:dyDescent="0.3">
      <c r="A1153" t="s">
        <v>1756</v>
      </c>
      <c r="B1153" t="s">
        <v>5953</v>
      </c>
      <c r="C1153">
        <v>2339</v>
      </c>
      <c r="D1153" s="1">
        <v>43766.125017859689</v>
      </c>
    </row>
    <row r="1154" spans="1:4" x14ac:dyDescent="0.3">
      <c r="A1154" t="s">
        <v>1203</v>
      </c>
      <c r="B1154" t="s">
        <v>5955</v>
      </c>
      <c r="C1154">
        <v>2741.2</v>
      </c>
      <c r="D1154" s="1">
        <v>43766.385769395623</v>
      </c>
    </row>
    <row r="1155" spans="1:4" x14ac:dyDescent="0.3">
      <c r="A1155" t="s">
        <v>244</v>
      </c>
      <c r="B1155" t="s">
        <v>5953</v>
      </c>
      <c r="C1155">
        <v>964.29</v>
      </c>
      <c r="D1155" s="1">
        <v>43766.64652093155</v>
      </c>
    </row>
    <row r="1156" spans="1:4" x14ac:dyDescent="0.3">
      <c r="A1156" t="s">
        <v>524</v>
      </c>
      <c r="B1156" t="s">
        <v>5953</v>
      </c>
      <c r="C1156">
        <v>2185.4499999999998</v>
      </c>
      <c r="D1156" s="1">
        <v>43766.907272467492</v>
      </c>
    </row>
    <row r="1157" spans="1:4" x14ac:dyDescent="0.3">
      <c r="A1157" t="s">
        <v>1962</v>
      </c>
      <c r="B1157" t="s">
        <v>5953</v>
      </c>
      <c r="C1157">
        <v>237.17</v>
      </c>
      <c r="D1157" s="1">
        <v>43767.168024003433</v>
      </c>
    </row>
    <row r="1158" spans="1:4" x14ac:dyDescent="0.3">
      <c r="A1158" t="s">
        <v>2841</v>
      </c>
      <c r="B1158" t="s">
        <v>5952</v>
      </c>
      <c r="C1158">
        <v>2828.44</v>
      </c>
      <c r="D1158" s="1">
        <v>43767.428775539353</v>
      </c>
    </row>
    <row r="1159" spans="1:4" x14ac:dyDescent="0.3">
      <c r="A1159" t="s">
        <v>2728</v>
      </c>
      <c r="B1159" t="s">
        <v>5952</v>
      </c>
      <c r="C1159">
        <v>1332.25</v>
      </c>
      <c r="D1159" s="1">
        <v>43767.689527075287</v>
      </c>
    </row>
    <row r="1160" spans="1:4" x14ac:dyDescent="0.3">
      <c r="A1160" t="s">
        <v>653</v>
      </c>
      <c r="B1160" t="s">
        <v>5954</v>
      </c>
      <c r="C1160">
        <v>1570.26</v>
      </c>
      <c r="D1160" s="1">
        <v>43767.950278611228</v>
      </c>
    </row>
    <row r="1161" spans="1:4" x14ac:dyDescent="0.3">
      <c r="A1161" t="s">
        <v>2591</v>
      </c>
      <c r="B1161" t="s">
        <v>5952</v>
      </c>
      <c r="C1161">
        <v>120.23</v>
      </c>
      <c r="D1161" s="1">
        <v>43768.211030147148</v>
      </c>
    </row>
    <row r="1162" spans="1:4" x14ac:dyDescent="0.3">
      <c r="A1162" t="s">
        <v>78</v>
      </c>
      <c r="B1162" t="s">
        <v>5954</v>
      </c>
      <c r="C1162">
        <v>1854.97</v>
      </c>
      <c r="D1162" s="1">
        <v>43768.471781683089</v>
      </c>
    </row>
    <row r="1163" spans="1:4" x14ac:dyDescent="0.3">
      <c r="A1163" t="s">
        <v>736</v>
      </c>
      <c r="B1163" t="s">
        <v>5955</v>
      </c>
      <c r="C1163">
        <v>4991.9799999999996</v>
      </c>
      <c r="D1163" s="1">
        <v>43768.73253321903</v>
      </c>
    </row>
    <row r="1164" spans="1:4" x14ac:dyDescent="0.3">
      <c r="A1164" t="s">
        <v>2674</v>
      </c>
      <c r="B1164" t="s">
        <v>5954</v>
      </c>
      <c r="C1164">
        <v>4132.55</v>
      </c>
      <c r="D1164" s="1">
        <v>43768.993284754957</v>
      </c>
    </row>
    <row r="1165" spans="1:4" x14ac:dyDescent="0.3">
      <c r="A1165" t="s">
        <v>1090</v>
      </c>
      <c r="B1165" t="s">
        <v>5952</v>
      </c>
      <c r="C1165">
        <v>4769.3999999999996</v>
      </c>
      <c r="D1165" s="1">
        <v>43769.254036290891</v>
      </c>
    </row>
    <row r="1166" spans="1:4" x14ac:dyDescent="0.3">
      <c r="A1166" t="s">
        <v>1905</v>
      </c>
      <c r="B1166" t="s">
        <v>5952</v>
      </c>
      <c r="C1166">
        <v>2161.5300000000002</v>
      </c>
      <c r="D1166" s="1">
        <v>43769.514787826833</v>
      </c>
    </row>
    <row r="1167" spans="1:4" x14ac:dyDescent="0.3">
      <c r="A1167" t="s">
        <v>1184</v>
      </c>
      <c r="B1167" t="s">
        <v>5952</v>
      </c>
      <c r="C1167">
        <v>4138.68</v>
      </c>
      <c r="D1167" s="1">
        <v>43769.775539362752</v>
      </c>
    </row>
    <row r="1168" spans="1:4" x14ac:dyDescent="0.3">
      <c r="A1168" t="s">
        <v>909</v>
      </c>
      <c r="B1168" t="s">
        <v>5955</v>
      </c>
      <c r="C1168">
        <v>131.44</v>
      </c>
      <c r="D1168" s="1">
        <v>43770.036290898694</v>
      </c>
    </row>
    <row r="1169" spans="1:4" x14ac:dyDescent="0.3">
      <c r="A1169" t="s">
        <v>647</v>
      </c>
      <c r="B1169" t="s">
        <v>5953</v>
      </c>
      <c r="C1169">
        <v>3416.72</v>
      </c>
      <c r="D1169" s="1">
        <v>43770.297042434628</v>
      </c>
    </row>
    <row r="1170" spans="1:4" x14ac:dyDescent="0.3">
      <c r="A1170" t="s">
        <v>783</v>
      </c>
      <c r="B1170" t="s">
        <v>5953</v>
      </c>
      <c r="C1170">
        <v>917.3</v>
      </c>
      <c r="D1170" s="1">
        <v>43770.557793970569</v>
      </c>
    </row>
    <row r="1171" spans="1:4" x14ac:dyDescent="0.3">
      <c r="A1171" t="s">
        <v>733</v>
      </c>
      <c r="B1171" t="s">
        <v>5955</v>
      </c>
      <c r="C1171">
        <v>2973.94</v>
      </c>
      <c r="D1171" s="1">
        <v>43770.818545506503</v>
      </c>
    </row>
    <row r="1172" spans="1:4" x14ac:dyDescent="0.3">
      <c r="A1172" t="s">
        <v>2790</v>
      </c>
      <c r="B1172" t="s">
        <v>5955</v>
      </c>
      <c r="C1172">
        <v>2224.35</v>
      </c>
      <c r="D1172" s="1">
        <v>43771.07929704243</v>
      </c>
    </row>
    <row r="1173" spans="1:4" x14ac:dyDescent="0.3">
      <c r="A1173" t="s">
        <v>984</v>
      </c>
      <c r="B1173" t="s">
        <v>5954</v>
      </c>
      <c r="C1173">
        <v>2896.79</v>
      </c>
      <c r="D1173" s="1">
        <v>43771.340048578371</v>
      </c>
    </row>
    <row r="1174" spans="1:4" x14ac:dyDescent="0.3">
      <c r="A1174" t="s">
        <v>9</v>
      </c>
      <c r="B1174" t="s">
        <v>5954</v>
      </c>
      <c r="C1174">
        <v>2714.42</v>
      </c>
      <c r="D1174" s="1">
        <v>43771.600800114291</v>
      </c>
    </row>
    <row r="1175" spans="1:4" x14ac:dyDescent="0.3">
      <c r="A1175" t="s">
        <v>597</v>
      </c>
      <c r="B1175" t="s">
        <v>5953</v>
      </c>
      <c r="C1175">
        <v>2383.2399999999998</v>
      </c>
      <c r="D1175" s="1">
        <v>43771.861551650232</v>
      </c>
    </row>
    <row r="1176" spans="1:4" x14ac:dyDescent="0.3">
      <c r="A1176" t="s">
        <v>500</v>
      </c>
      <c r="B1176" t="s">
        <v>5954</v>
      </c>
      <c r="C1176">
        <v>4729.57</v>
      </c>
      <c r="D1176" s="1">
        <v>43772.122303186166</v>
      </c>
    </row>
    <row r="1177" spans="1:4" x14ac:dyDescent="0.3">
      <c r="A1177" t="s">
        <v>2319</v>
      </c>
      <c r="B1177" t="s">
        <v>5953</v>
      </c>
      <c r="C1177">
        <v>113.34</v>
      </c>
      <c r="D1177" s="1">
        <v>43772.383054722093</v>
      </c>
    </row>
    <row r="1178" spans="1:4" x14ac:dyDescent="0.3">
      <c r="A1178" t="s">
        <v>665</v>
      </c>
      <c r="B1178" t="s">
        <v>5952</v>
      </c>
      <c r="C1178">
        <v>3990.13</v>
      </c>
      <c r="D1178" s="1">
        <v>43772.643806258027</v>
      </c>
    </row>
    <row r="1179" spans="1:4" x14ac:dyDescent="0.3">
      <c r="A1179" t="s">
        <v>2427</v>
      </c>
      <c r="B1179" t="s">
        <v>5954</v>
      </c>
      <c r="C1179">
        <v>1604.66</v>
      </c>
      <c r="D1179" s="1">
        <v>43772.904557793969</v>
      </c>
    </row>
    <row r="1180" spans="1:4" x14ac:dyDescent="0.3">
      <c r="A1180" t="s">
        <v>1375</v>
      </c>
      <c r="B1180" t="s">
        <v>5953</v>
      </c>
      <c r="C1180">
        <v>4706.47</v>
      </c>
      <c r="D1180" s="1">
        <v>43773.165309329903</v>
      </c>
    </row>
    <row r="1181" spans="1:4" x14ac:dyDescent="0.3">
      <c r="A1181" t="s">
        <v>2197</v>
      </c>
      <c r="B1181" t="s">
        <v>5952</v>
      </c>
      <c r="C1181">
        <v>2438.67</v>
      </c>
      <c r="D1181" s="1">
        <v>43773.426060865837</v>
      </c>
    </row>
    <row r="1182" spans="1:4" x14ac:dyDescent="0.3">
      <c r="A1182" t="s">
        <v>2087</v>
      </c>
      <c r="B1182" t="s">
        <v>5952</v>
      </c>
      <c r="C1182">
        <v>1332.48</v>
      </c>
      <c r="D1182" s="1">
        <v>43773.686812401771</v>
      </c>
    </row>
    <row r="1183" spans="1:4" x14ac:dyDescent="0.3">
      <c r="A1183" t="s">
        <v>1461</v>
      </c>
      <c r="B1183" t="s">
        <v>5953</v>
      </c>
      <c r="C1183">
        <v>3260.15</v>
      </c>
      <c r="D1183" s="1">
        <v>43773.947563937698</v>
      </c>
    </row>
    <row r="1184" spans="1:4" x14ac:dyDescent="0.3">
      <c r="A1184" t="s">
        <v>266</v>
      </c>
      <c r="B1184" t="s">
        <v>5955</v>
      </c>
      <c r="C1184">
        <v>2664.26</v>
      </c>
      <c r="D1184" s="1">
        <v>43774.208315473632</v>
      </c>
    </row>
    <row r="1185" spans="1:4" x14ac:dyDescent="0.3">
      <c r="A1185" t="s">
        <v>1735</v>
      </c>
      <c r="B1185" t="s">
        <v>5952</v>
      </c>
      <c r="C1185">
        <v>4641.41</v>
      </c>
      <c r="D1185" s="1">
        <v>43774.469067009573</v>
      </c>
    </row>
    <row r="1186" spans="1:4" x14ac:dyDescent="0.3">
      <c r="A1186" t="s">
        <v>1221</v>
      </c>
      <c r="B1186" t="s">
        <v>5952</v>
      </c>
      <c r="C1186">
        <v>3095.26</v>
      </c>
      <c r="D1186" s="1">
        <v>43774.7298185455</v>
      </c>
    </row>
    <row r="1187" spans="1:4" x14ac:dyDescent="0.3">
      <c r="A1187" t="s">
        <v>357</v>
      </c>
      <c r="B1187" t="s">
        <v>5954</v>
      </c>
      <c r="C1187">
        <v>4189.42</v>
      </c>
      <c r="D1187" s="1">
        <v>43774.990570081427</v>
      </c>
    </row>
    <row r="1188" spans="1:4" x14ac:dyDescent="0.3">
      <c r="A1188" t="s">
        <v>1716</v>
      </c>
      <c r="B1188" t="s">
        <v>5953</v>
      </c>
      <c r="C1188">
        <v>4383.7299999999996</v>
      </c>
      <c r="D1188" s="1">
        <v>43775.251321617383</v>
      </c>
    </row>
    <row r="1189" spans="1:4" x14ac:dyDescent="0.3">
      <c r="A1189" t="s">
        <v>324</v>
      </c>
      <c r="B1189" t="s">
        <v>5953</v>
      </c>
      <c r="C1189">
        <v>4926.3599999999997</v>
      </c>
      <c r="D1189" s="1">
        <v>43775.512073153302</v>
      </c>
    </row>
    <row r="1190" spans="1:4" x14ac:dyDescent="0.3">
      <c r="A1190" t="s">
        <v>1253</v>
      </c>
      <c r="B1190" t="s">
        <v>5955</v>
      </c>
      <c r="C1190">
        <v>3019.7</v>
      </c>
      <c r="D1190" s="1">
        <v>43775.772824689237</v>
      </c>
    </row>
    <row r="1191" spans="1:4" x14ac:dyDescent="0.3">
      <c r="A1191" t="s">
        <v>1948</v>
      </c>
      <c r="B1191" t="s">
        <v>5953</v>
      </c>
      <c r="C1191">
        <v>577.79999999999995</v>
      </c>
      <c r="D1191" s="1">
        <v>43776.033576225171</v>
      </c>
    </row>
    <row r="1192" spans="1:4" x14ac:dyDescent="0.3">
      <c r="A1192" t="s">
        <v>2731</v>
      </c>
      <c r="B1192" t="s">
        <v>5955</v>
      </c>
      <c r="C1192">
        <v>4216.5200000000004</v>
      </c>
      <c r="D1192" s="1">
        <v>43776.294327761098</v>
      </c>
    </row>
    <row r="1193" spans="1:4" x14ac:dyDescent="0.3">
      <c r="A1193" t="s">
        <v>2796</v>
      </c>
      <c r="B1193" t="s">
        <v>5952</v>
      </c>
      <c r="C1193">
        <v>4899.74</v>
      </c>
      <c r="D1193" s="1">
        <v>43776.555079297039</v>
      </c>
    </row>
    <row r="1194" spans="1:4" x14ac:dyDescent="0.3">
      <c r="A1194" t="s">
        <v>555</v>
      </c>
      <c r="B1194" t="s">
        <v>5954</v>
      </c>
      <c r="C1194">
        <v>2499.91</v>
      </c>
      <c r="D1194" s="1">
        <v>43776.815830832973</v>
      </c>
    </row>
    <row r="1195" spans="1:4" x14ac:dyDescent="0.3">
      <c r="A1195" t="s">
        <v>1203</v>
      </c>
      <c r="B1195" t="s">
        <v>5953</v>
      </c>
      <c r="C1195">
        <v>4042.05</v>
      </c>
      <c r="D1195" s="1">
        <v>43777.0765823689</v>
      </c>
    </row>
    <row r="1196" spans="1:4" x14ac:dyDescent="0.3">
      <c r="A1196" t="s">
        <v>556</v>
      </c>
      <c r="B1196" t="s">
        <v>5953</v>
      </c>
      <c r="C1196">
        <v>2218.56</v>
      </c>
      <c r="D1196" s="1">
        <v>43777.337333904841</v>
      </c>
    </row>
    <row r="1197" spans="1:4" x14ac:dyDescent="0.3">
      <c r="A1197" t="s">
        <v>965</v>
      </c>
      <c r="B1197" t="s">
        <v>5955</v>
      </c>
      <c r="C1197">
        <v>1928.86</v>
      </c>
      <c r="D1197" s="1">
        <v>43777.598085440783</v>
      </c>
    </row>
    <row r="1198" spans="1:4" x14ac:dyDescent="0.3">
      <c r="A1198" t="s">
        <v>1415</v>
      </c>
      <c r="B1198" t="s">
        <v>5955</v>
      </c>
      <c r="C1198">
        <v>197.52</v>
      </c>
      <c r="D1198" s="1">
        <v>43777.858836976702</v>
      </c>
    </row>
    <row r="1199" spans="1:4" x14ac:dyDescent="0.3">
      <c r="A1199" t="s">
        <v>2739</v>
      </c>
      <c r="B1199" t="s">
        <v>5954</v>
      </c>
      <c r="C1199">
        <v>539.55999999999995</v>
      </c>
      <c r="D1199" s="1">
        <v>43778.119588512644</v>
      </c>
    </row>
    <row r="1200" spans="1:4" x14ac:dyDescent="0.3">
      <c r="A1200" t="s">
        <v>671</v>
      </c>
      <c r="B1200" t="s">
        <v>5953</v>
      </c>
      <c r="C1200">
        <v>3950.83</v>
      </c>
      <c r="D1200" s="1">
        <v>43778.380340048578</v>
      </c>
    </row>
    <row r="1201" spans="1:4" x14ac:dyDescent="0.3">
      <c r="A1201" t="s">
        <v>2481</v>
      </c>
      <c r="B1201" t="s">
        <v>5954</v>
      </c>
      <c r="C1201">
        <v>3725.46</v>
      </c>
      <c r="D1201" s="1">
        <v>43778.641091584497</v>
      </c>
    </row>
    <row r="1202" spans="1:4" x14ac:dyDescent="0.3">
      <c r="A1202" t="s">
        <v>2996</v>
      </c>
      <c r="B1202" t="s">
        <v>5955</v>
      </c>
      <c r="C1202">
        <v>2120.0300000000002</v>
      </c>
      <c r="D1202" s="1">
        <v>43778.901843120439</v>
      </c>
    </row>
    <row r="1203" spans="1:4" x14ac:dyDescent="0.3">
      <c r="A1203" t="s">
        <v>1521</v>
      </c>
      <c r="B1203" t="s">
        <v>5955</v>
      </c>
      <c r="C1203">
        <v>923.41</v>
      </c>
      <c r="D1203" s="1">
        <v>43779.16259465638</v>
      </c>
    </row>
    <row r="1204" spans="1:4" x14ac:dyDescent="0.3">
      <c r="A1204" t="s">
        <v>2414</v>
      </c>
      <c r="B1204" t="s">
        <v>5955</v>
      </c>
      <c r="C1204">
        <v>805.77</v>
      </c>
      <c r="D1204" s="1">
        <v>43779.423346192307</v>
      </c>
    </row>
    <row r="1205" spans="1:4" x14ac:dyDescent="0.3">
      <c r="A1205" t="s">
        <v>419</v>
      </c>
      <c r="B1205" t="s">
        <v>5953</v>
      </c>
      <c r="C1205">
        <v>1022.31</v>
      </c>
      <c r="D1205" s="1">
        <v>43779.684097728241</v>
      </c>
    </row>
    <row r="1206" spans="1:4" x14ac:dyDescent="0.3">
      <c r="A1206" t="s">
        <v>683</v>
      </c>
      <c r="B1206" t="s">
        <v>5953</v>
      </c>
      <c r="C1206">
        <v>3746.22</v>
      </c>
      <c r="D1206" s="1">
        <v>43779.944849264168</v>
      </c>
    </row>
    <row r="1207" spans="1:4" x14ac:dyDescent="0.3">
      <c r="A1207" t="s">
        <v>1772</v>
      </c>
      <c r="B1207" t="s">
        <v>5955</v>
      </c>
      <c r="C1207">
        <v>4500.6000000000004</v>
      </c>
      <c r="D1207" s="1">
        <v>43780.205600800102</v>
      </c>
    </row>
    <row r="1208" spans="1:4" x14ac:dyDescent="0.3">
      <c r="A1208" t="s">
        <v>375</v>
      </c>
      <c r="B1208" t="s">
        <v>5954</v>
      </c>
      <c r="C1208">
        <v>4037.96</v>
      </c>
      <c r="D1208" s="1">
        <v>43780.466352336043</v>
      </c>
    </row>
    <row r="1209" spans="1:4" x14ac:dyDescent="0.3">
      <c r="A1209" t="s">
        <v>660</v>
      </c>
      <c r="B1209" t="s">
        <v>5953</v>
      </c>
      <c r="C1209">
        <v>1379.48</v>
      </c>
      <c r="D1209" s="1">
        <v>43780.727103871977</v>
      </c>
    </row>
    <row r="1210" spans="1:4" x14ac:dyDescent="0.3">
      <c r="A1210" t="s">
        <v>929</v>
      </c>
      <c r="B1210" t="s">
        <v>5953</v>
      </c>
      <c r="C1210">
        <v>4766.21</v>
      </c>
      <c r="D1210" s="1">
        <v>43780.987855407897</v>
      </c>
    </row>
    <row r="1211" spans="1:4" x14ac:dyDescent="0.3">
      <c r="A1211" t="s">
        <v>1174</v>
      </c>
      <c r="B1211" t="s">
        <v>5953</v>
      </c>
      <c r="C1211">
        <v>2476.4299999999998</v>
      </c>
      <c r="D1211" s="1">
        <v>43781.248606943853</v>
      </c>
    </row>
    <row r="1212" spans="1:4" x14ac:dyDescent="0.3">
      <c r="A1212" t="s">
        <v>1136</v>
      </c>
      <c r="B1212" t="s">
        <v>5954</v>
      </c>
      <c r="C1212">
        <v>3594.42</v>
      </c>
      <c r="D1212" s="1">
        <v>43781.50935847978</v>
      </c>
    </row>
    <row r="1213" spans="1:4" x14ac:dyDescent="0.3">
      <c r="A1213" t="s">
        <v>2858</v>
      </c>
      <c r="B1213" t="s">
        <v>5952</v>
      </c>
      <c r="C1213">
        <v>1455.29</v>
      </c>
      <c r="D1213" s="1">
        <v>43781.770110015706</v>
      </c>
    </row>
    <row r="1214" spans="1:4" x14ac:dyDescent="0.3">
      <c r="A1214" t="s">
        <v>1377</v>
      </c>
      <c r="B1214" t="s">
        <v>5954</v>
      </c>
      <c r="C1214">
        <v>4007.87</v>
      </c>
      <c r="D1214" s="1">
        <v>43782.030861551641</v>
      </c>
    </row>
    <row r="1215" spans="1:4" x14ac:dyDescent="0.3">
      <c r="A1215" t="s">
        <v>2150</v>
      </c>
      <c r="B1215" t="s">
        <v>5952</v>
      </c>
      <c r="C1215">
        <v>3877.8</v>
      </c>
      <c r="D1215" s="1">
        <v>43782.291613087582</v>
      </c>
    </row>
    <row r="1216" spans="1:4" x14ac:dyDescent="0.3">
      <c r="A1216" t="s">
        <v>989</v>
      </c>
      <c r="B1216" t="s">
        <v>5954</v>
      </c>
      <c r="C1216">
        <v>2118.7399999999998</v>
      </c>
      <c r="D1216" s="1">
        <v>43782.552364623509</v>
      </c>
    </row>
    <row r="1217" spans="1:4" x14ac:dyDescent="0.3">
      <c r="A1217" t="s">
        <v>2204</v>
      </c>
      <c r="B1217" t="s">
        <v>5955</v>
      </c>
      <c r="C1217">
        <v>4125.2700000000004</v>
      </c>
      <c r="D1217" s="1">
        <v>43782.813116159443</v>
      </c>
    </row>
    <row r="1218" spans="1:4" x14ac:dyDescent="0.3">
      <c r="A1218" t="s">
        <v>106</v>
      </c>
      <c r="B1218" t="s">
        <v>5953</v>
      </c>
      <c r="C1218">
        <v>2800.66</v>
      </c>
      <c r="D1218" s="1">
        <v>43783.073867695377</v>
      </c>
    </row>
    <row r="1219" spans="1:4" x14ac:dyDescent="0.3">
      <c r="A1219" t="s">
        <v>704</v>
      </c>
      <c r="B1219" t="s">
        <v>5953</v>
      </c>
      <c r="C1219">
        <v>3044.12</v>
      </c>
      <c r="D1219" s="1">
        <v>43783.334619231311</v>
      </c>
    </row>
    <row r="1220" spans="1:4" x14ac:dyDescent="0.3">
      <c r="A1220" t="s">
        <v>2855</v>
      </c>
      <c r="B1220" t="s">
        <v>5954</v>
      </c>
      <c r="C1220">
        <v>3782.66</v>
      </c>
      <c r="D1220" s="1">
        <v>43783.595370767252</v>
      </c>
    </row>
    <row r="1221" spans="1:4" x14ac:dyDescent="0.3">
      <c r="A1221" t="s">
        <v>1783</v>
      </c>
      <c r="B1221" t="s">
        <v>5952</v>
      </c>
      <c r="C1221">
        <v>3603.32</v>
      </c>
      <c r="D1221" s="1">
        <v>43783.856122303179</v>
      </c>
    </row>
    <row r="1222" spans="1:4" x14ac:dyDescent="0.3">
      <c r="A1222" t="s">
        <v>845</v>
      </c>
      <c r="B1222" t="s">
        <v>5955</v>
      </c>
      <c r="C1222">
        <v>4531.01</v>
      </c>
      <c r="D1222" s="1">
        <v>43784.116873839113</v>
      </c>
    </row>
    <row r="1223" spans="1:4" x14ac:dyDescent="0.3">
      <c r="A1223" t="s">
        <v>89</v>
      </c>
      <c r="B1223" t="s">
        <v>5953</v>
      </c>
      <c r="C1223">
        <v>4603.6899999999996</v>
      </c>
      <c r="D1223" s="1">
        <v>43784.377625375048</v>
      </c>
    </row>
    <row r="1224" spans="1:4" x14ac:dyDescent="0.3">
      <c r="A1224" t="s">
        <v>1536</v>
      </c>
      <c r="B1224" t="s">
        <v>5953</v>
      </c>
      <c r="C1224">
        <v>3249.43</v>
      </c>
      <c r="D1224" s="1">
        <v>43784.638376910982</v>
      </c>
    </row>
    <row r="1225" spans="1:4" x14ac:dyDescent="0.3">
      <c r="A1225" t="s">
        <v>1372</v>
      </c>
      <c r="B1225" t="s">
        <v>5954</v>
      </c>
      <c r="C1225">
        <v>4177.95</v>
      </c>
      <c r="D1225" s="1">
        <v>43784.899128446908</v>
      </c>
    </row>
    <row r="1226" spans="1:4" x14ac:dyDescent="0.3">
      <c r="A1226" t="s">
        <v>579</v>
      </c>
      <c r="B1226" t="s">
        <v>5954</v>
      </c>
      <c r="C1226">
        <v>3023.49</v>
      </c>
      <c r="D1226" s="1">
        <v>43785.15987998285</v>
      </c>
    </row>
    <row r="1227" spans="1:4" x14ac:dyDescent="0.3">
      <c r="A1227" t="s">
        <v>1322</v>
      </c>
      <c r="B1227" t="s">
        <v>5954</v>
      </c>
      <c r="C1227">
        <v>3020.07</v>
      </c>
      <c r="D1227" s="1">
        <v>43785.420631518777</v>
      </c>
    </row>
    <row r="1228" spans="1:4" x14ac:dyDescent="0.3">
      <c r="A1228" t="s">
        <v>1034</v>
      </c>
      <c r="B1228" t="s">
        <v>5953</v>
      </c>
      <c r="C1228">
        <v>1843.49</v>
      </c>
      <c r="D1228" s="1">
        <v>43785.681383054711</v>
      </c>
    </row>
    <row r="1229" spans="1:4" x14ac:dyDescent="0.3">
      <c r="A1229" t="s">
        <v>549</v>
      </c>
      <c r="B1229" t="s">
        <v>5952</v>
      </c>
      <c r="C1229">
        <v>842.08</v>
      </c>
      <c r="D1229" s="1">
        <v>43785.942134590638</v>
      </c>
    </row>
    <row r="1230" spans="1:4" x14ac:dyDescent="0.3">
      <c r="A1230" t="s">
        <v>866</v>
      </c>
      <c r="B1230" t="s">
        <v>5954</v>
      </c>
      <c r="C1230">
        <v>3467.21</v>
      </c>
      <c r="D1230" s="1">
        <v>43786.202886126594</v>
      </c>
    </row>
    <row r="1231" spans="1:4" x14ac:dyDescent="0.3">
      <c r="A1231" t="s">
        <v>1364</v>
      </c>
      <c r="B1231" t="s">
        <v>5955</v>
      </c>
      <c r="C1231">
        <v>3559.93</v>
      </c>
      <c r="D1231" s="1">
        <v>43786.46363766252</v>
      </c>
    </row>
    <row r="1232" spans="1:4" x14ac:dyDescent="0.3">
      <c r="A1232" t="s">
        <v>881</v>
      </c>
      <c r="B1232" t="s">
        <v>5954</v>
      </c>
      <c r="C1232">
        <v>842.27</v>
      </c>
      <c r="D1232" s="1">
        <v>43786.724389198447</v>
      </c>
    </row>
    <row r="1233" spans="1:4" x14ac:dyDescent="0.3">
      <c r="A1233" t="s">
        <v>1244</v>
      </c>
      <c r="B1233" t="s">
        <v>5953</v>
      </c>
      <c r="C1233">
        <v>2855.5</v>
      </c>
      <c r="D1233" s="1">
        <v>43786.985140734389</v>
      </c>
    </row>
    <row r="1234" spans="1:4" x14ac:dyDescent="0.3">
      <c r="A1234" t="s">
        <v>2301</v>
      </c>
      <c r="B1234" t="s">
        <v>5952</v>
      </c>
      <c r="C1234">
        <v>2961.14</v>
      </c>
      <c r="D1234" s="1">
        <v>43787.245892270323</v>
      </c>
    </row>
    <row r="1235" spans="1:4" x14ac:dyDescent="0.3">
      <c r="A1235" t="s">
        <v>2999</v>
      </c>
      <c r="B1235" t="s">
        <v>5952</v>
      </c>
      <c r="C1235">
        <v>1283.81</v>
      </c>
      <c r="D1235" s="1">
        <v>43787.506643806249</v>
      </c>
    </row>
    <row r="1236" spans="1:4" x14ac:dyDescent="0.3">
      <c r="A1236" t="s">
        <v>134</v>
      </c>
      <c r="B1236" t="s">
        <v>5955</v>
      </c>
      <c r="C1236">
        <v>1633.85</v>
      </c>
      <c r="D1236" s="1">
        <v>43787.767395342191</v>
      </c>
    </row>
    <row r="1237" spans="1:4" x14ac:dyDescent="0.3">
      <c r="A1237" t="s">
        <v>1202</v>
      </c>
      <c r="B1237" t="s">
        <v>5955</v>
      </c>
      <c r="C1237">
        <v>350.23</v>
      </c>
      <c r="D1237" s="1">
        <v>43788.028146878118</v>
      </c>
    </row>
    <row r="1238" spans="1:4" x14ac:dyDescent="0.3">
      <c r="A1238" t="s">
        <v>814</v>
      </c>
      <c r="B1238" t="s">
        <v>5952</v>
      </c>
      <c r="C1238">
        <v>1123.1300000000001</v>
      </c>
      <c r="D1238" s="1">
        <v>43788.288898414052</v>
      </c>
    </row>
    <row r="1239" spans="1:4" x14ac:dyDescent="0.3">
      <c r="A1239" t="s">
        <v>934</v>
      </c>
      <c r="B1239" t="s">
        <v>5955</v>
      </c>
      <c r="C1239">
        <v>1554.24</v>
      </c>
      <c r="D1239" s="1">
        <v>43788.549649949993</v>
      </c>
    </row>
    <row r="1240" spans="1:4" x14ac:dyDescent="0.3">
      <c r="A1240" t="s">
        <v>39</v>
      </c>
      <c r="B1240" t="s">
        <v>5954</v>
      </c>
      <c r="C1240">
        <v>3858.53</v>
      </c>
      <c r="D1240" s="1">
        <v>43788.810401485927</v>
      </c>
    </row>
    <row r="1241" spans="1:4" x14ac:dyDescent="0.3">
      <c r="A1241" t="s">
        <v>2758</v>
      </c>
      <c r="B1241" t="s">
        <v>5953</v>
      </c>
      <c r="C1241">
        <v>3890.52</v>
      </c>
      <c r="D1241" s="1">
        <v>43789.071153021847</v>
      </c>
    </row>
    <row r="1242" spans="1:4" x14ac:dyDescent="0.3">
      <c r="A1242" t="s">
        <v>2721</v>
      </c>
      <c r="B1242" t="s">
        <v>5955</v>
      </c>
      <c r="C1242">
        <v>1466.68</v>
      </c>
      <c r="D1242" s="1">
        <v>43789.331904557788</v>
      </c>
    </row>
    <row r="1243" spans="1:4" x14ac:dyDescent="0.3">
      <c r="A1243" t="s">
        <v>2448</v>
      </c>
      <c r="B1243" t="s">
        <v>5954</v>
      </c>
      <c r="C1243">
        <v>2842.5</v>
      </c>
      <c r="D1243" s="1">
        <v>43789.59265609373</v>
      </c>
    </row>
    <row r="1244" spans="1:4" x14ac:dyDescent="0.3">
      <c r="A1244" t="s">
        <v>1956</v>
      </c>
      <c r="B1244" t="s">
        <v>5952</v>
      </c>
      <c r="C1244">
        <v>1312.52</v>
      </c>
      <c r="D1244" s="1">
        <v>43789.853407629649</v>
      </c>
    </row>
    <row r="1245" spans="1:4" x14ac:dyDescent="0.3">
      <c r="A1245" t="s">
        <v>2930</v>
      </c>
      <c r="B1245" t="s">
        <v>5953</v>
      </c>
      <c r="C1245">
        <v>3091.1</v>
      </c>
      <c r="D1245" s="1">
        <v>43790.114159165591</v>
      </c>
    </row>
    <row r="1246" spans="1:4" x14ac:dyDescent="0.3">
      <c r="A1246" t="s">
        <v>2261</v>
      </c>
      <c r="B1246" t="s">
        <v>5954</v>
      </c>
      <c r="C1246">
        <v>1362.32</v>
      </c>
      <c r="D1246" s="1">
        <v>43790.374910701517</v>
      </c>
    </row>
    <row r="1247" spans="1:4" x14ac:dyDescent="0.3">
      <c r="A1247" t="s">
        <v>1485</v>
      </c>
      <c r="B1247" t="s">
        <v>5955</v>
      </c>
      <c r="C1247">
        <v>1795.93</v>
      </c>
      <c r="D1247" s="1">
        <v>43790.635662237451</v>
      </c>
    </row>
    <row r="1248" spans="1:4" x14ac:dyDescent="0.3">
      <c r="A1248" t="s">
        <v>720</v>
      </c>
      <c r="B1248" t="s">
        <v>5953</v>
      </c>
      <c r="C1248">
        <v>4500.67</v>
      </c>
      <c r="D1248" s="1">
        <v>43790.896413773393</v>
      </c>
    </row>
    <row r="1249" spans="1:4" x14ac:dyDescent="0.3">
      <c r="A1249" t="s">
        <v>2514</v>
      </c>
      <c r="B1249" t="s">
        <v>5953</v>
      </c>
      <c r="C1249">
        <v>607.85</v>
      </c>
      <c r="D1249" s="1">
        <v>43791.157165309327</v>
      </c>
    </row>
    <row r="1250" spans="1:4" x14ac:dyDescent="0.3">
      <c r="A1250" t="s">
        <v>704</v>
      </c>
      <c r="B1250" t="s">
        <v>5954</v>
      </c>
      <c r="C1250">
        <v>3249.72</v>
      </c>
      <c r="D1250" s="1">
        <v>43791.417916845247</v>
      </c>
    </row>
    <row r="1251" spans="1:4" x14ac:dyDescent="0.3">
      <c r="A1251" t="s">
        <v>1548</v>
      </c>
      <c r="B1251" t="s">
        <v>5952</v>
      </c>
      <c r="C1251">
        <v>793.09</v>
      </c>
      <c r="D1251" s="1">
        <v>43791.678668381202</v>
      </c>
    </row>
    <row r="1252" spans="1:4" x14ac:dyDescent="0.3">
      <c r="A1252" t="s">
        <v>2117</v>
      </c>
      <c r="B1252" t="s">
        <v>5954</v>
      </c>
      <c r="C1252">
        <v>587.26</v>
      </c>
      <c r="D1252" s="1">
        <v>43791.939419917129</v>
      </c>
    </row>
    <row r="1253" spans="1:4" x14ac:dyDescent="0.3">
      <c r="A1253" t="s">
        <v>1037</v>
      </c>
      <c r="B1253" t="s">
        <v>5952</v>
      </c>
      <c r="C1253">
        <v>2181.2800000000002</v>
      </c>
      <c r="D1253" s="1">
        <v>43792.200171453063</v>
      </c>
    </row>
    <row r="1254" spans="1:4" x14ac:dyDescent="0.3">
      <c r="A1254" t="s">
        <v>2463</v>
      </c>
      <c r="B1254" t="s">
        <v>5954</v>
      </c>
      <c r="C1254">
        <v>2110.96</v>
      </c>
      <c r="D1254" s="1">
        <v>43792.46092298899</v>
      </c>
    </row>
    <row r="1255" spans="1:4" x14ac:dyDescent="0.3">
      <c r="A1255" t="s">
        <v>2969</v>
      </c>
      <c r="B1255" t="s">
        <v>5955</v>
      </c>
      <c r="C1255">
        <v>3891.03</v>
      </c>
      <c r="D1255" s="1">
        <v>43792.721674524932</v>
      </c>
    </row>
    <row r="1256" spans="1:4" x14ac:dyDescent="0.3">
      <c r="A1256" t="s">
        <v>2117</v>
      </c>
      <c r="B1256" t="s">
        <v>5953</v>
      </c>
      <c r="C1256">
        <v>4672.93</v>
      </c>
      <c r="D1256" s="1">
        <v>43792.982426060858</v>
      </c>
    </row>
    <row r="1257" spans="1:4" x14ac:dyDescent="0.3">
      <c r="A1257" t="s">
        <v>988</v>
      </c>
      <c r="B1257" t="s">
        <v>5952</v>
      </c>
      <c r="C1257">
        <v>1475.64</v>
      </c>
      <c r="D1257" s="1">
        <v>43793.243177596793</v>
      </c>
    </row>
    <row r="1258" spans="1:4" x14ac:dyDescent="0.3">
      <c r="A1258" t="s">
        <v>117</v>
      </c>
      <c r="B1258" t="s">
        <v>5953</v>
      </c>
      <c r="C1258">
        <v>1386.67</v>
      </c>
      <c r="D1258" s="1">
        <v>43793.503929132727</v>
      </c>
    </row>
    <row r="1259" spans="1:4" x14ac:dyDescent="0.3">
      <c r="A1259" t="s">
        <v>2188</v>
      </c>
      <c r="B1259" t="s">
        <v>5952</v>
      </c>
      <c r="C1259">
        <v>4537.13</v>
      </c>
      <c r="D1259" s="1">
        <v>43793.764680668661</v>
      </c>
    </row>
    <row r="1260" spans="1:4" x14ac:dyDescent="0.3">
      <c r="A1260" t="s">
        <v>2274</v>
      </c>
      <c r="B1260" t="s">
        <v>5952</v>
      </c>
      <c r="C1260">
        <v>4386.7700000000004</v>
      </c>
      <c r="D1260" s="1">
        <v>43794.025432204588</v>
      </c>
    </row>
    <row r="1261" spans="1:4" x14ac:dyDescent="0.3">
      <c r="A1261" t="s">
        <v>555</v>
      </c>
      <c r="B1261" t="s">
        <v>5952</v>
      </c>
      <c r="C1261">
        <v>4297.2700000000004</v>
      </c>
      <c r="D1261" s="1">
        <v>43794.286183740529</v>
      </c>
    </row>
    <row r="1262" spans="1:4" x14ac:dyDescent="0.3">
      <c r="A1262" t="s">
        <v>295</v>
      </c>
      <c r="B1262" t="s">
        <v>5955</v>
      </c>
      <c r="C1262">
        <v>1256.8</v>
      </c>
      <c r="D1262" s="1">
        <v>43794.546935276463</v>
      </c>
    </row>
    <row r="1263" spans="1:4" x14ac:dyDescent="0.3">
      <c r="A1263" t="s">
        <v>832</v>
      </c>
      <c r="B1263" t="s">
        <v>5953</v>
      </c>
      <c r="C1263">
        <v>2244.3200000000002</v>
      </c>
      <c r="D1263" s="1">
        <v>43794.807686812397</v>
      </c>
    </row>
    <row r="1264" spans="1:4" x14ac:dyDescent="0.3">
      <c r="A1264" t="s">
        <v>1287</v>
      </c>
      <c r="B1264" t="s">
        <v>5952</v>
      </c>
      <c r="C1264">
        <v>3865.94</v>
      </c>
      <c r="D1264" s="1">
        <v>43795.068438348331</v>
      </c>
    </row>
    <row r="1265" spans="1:4" x14ac:dyDescent="0.3">
      <c r="A1265" t="s">
        <v>1385</v>
      </c>
      <c r="B1265" t="s">
        <v>5954</v>
      </c>
      <c r="C1265">
        <v>3215.5</v>
      </c>
      <c r="D1265" s="1">
        <v>43795.329189884258</v>
      </c>
    </row>
    <row r="1266" spans="1:4" x14ac:dyDescent="0.3">
      <c r="A1266" t="s">
        <v>122</v>
      </c>
      <c r="B1266" t="s">
        <v>5954</v>
      </c>
      <c r="C1266">
        <v>4022.42</v>
      </c>
      <c r="D1266" s="1">
        <v>43795.589941420199</v>
      </c>
    </row>
    <row r="1267" spans="1:4" x14ac:dyDescent="0.3">
      <c r="A1267" t="s">
        <v>2738</v>
      </c>
      <c r="B1267" t="s">
        <v>5954</v>
      </c>
      <c r="C1267">
        <v>4678.8500000000004</v>
      </c>
      <c r="D1267" s="1">
        <v>43795.850692956134</v>
      </c>
    </row>
    <row r="1268" spans="1:4" x14ac:dyDescent="0.3">
      <c r="A1268" t="s">
        <v>2466</v>
      </c>
      <c r="B1268" t="s">
        <v>5955</v>
      </c>
      <c r="C1268">
        <v>3570.12</v>
      </c>
      <c r="D1268" s="1">
        <v>43796.11144449206</v>
      </c>
    </row>
    <row r="1269" spans="1:4" x14ac:dyDescent="0.3">
      <c r="A1269" t="s">
        <v>1467</v>
      </c>
      <c r="B1269" t="s">
        <v>5952</v>
      </c>
      <c r="C1269">
        <v>3369.31</v>
      </c>
      <c r="D1269" s="1">
        <v>43796.372196027987</v>
      </c>
    </row>
    <row r="1270" spans="1:4" x14ac:dyDescent="0.3">
      <c r="A1270" t="s">
        <v>1110</v>
      </c>
      <c r="B1270" t="s">
        <v>5953</v>
      </c>
      <c r="C1270">
        <v>3321.44</v>
      </c>
      <c r="D1270" s="1">
        <v>43796.632947563943</v>
      </c>
    </row>
    <row r="1271" spans="1:4" x14ac:dyDescent="0.3">
      <c r="A1271" t="s">
        <v>1197</v>
      </c>
      <c r="B1271" t="s">
        <v>5955</v>
      </c>
      <c r="C1271">
        <v>3145.26</v>
      </c>
      <c r="D1271" s="1">
        <v>43796.893699099863</v>
      </c>
    </row>
    <row r="1272" spans="1:4" x14ac:dyDescent="0.3">
      <c r="A1272" t="s">
        <v>2072</v>
      </c>
      <c r="B1272" t="s">
        <v>5953</v>
      </c>
      <c r="C1272">
        <v>791.02</v>
      </c>
      <c r="D1272" s="1">
        <v>43797.154450635797</v>
      </c>
    </row>
    <row r="1273" spans="1:4" x14ac:dyDescent="0.3">
      <c r="A1273" t="s">
        <v>1741</v>
      </c>
      <c r="B1273" t="s">
        <v>5954</v>
      </c>
      <c r="C1273">
        <v>1758.56</v>
      </c>
      <c r="D1273" s="1">
        <v>43797.415202171738</v>
      </c>
    </row>
    <row r="1274" spans="1:4" x14ac:dyDescent="0.3">
      <c r="A1274" t="s">
        <v>1821</v>
      </c>
      <c r="B1274" t="s">
        <v>5952</v>
      </c>
      <c r="C1274">
        <v>4897.0600000000004</v>
      </c>
      <c r="D1274" s="1">
        <v>43797.675953707672</v>
      </c>
    </row>
    <row r="1275" spans="1:4" x14ac:dyDescent="0.3">
      <c r="A1275" t="s">
        <v>1574</v>
      </c>
      <c r="B1275" t="s">
        <v>5955</v>
      </c>
      <c r="C1275">
        <v>372.86</v>
      </c>
      <c r="D1275" s="1">
        <v>43797.936705243599</v>
      </c>
    </row>
    <row r="1276" spans="1:4" x14ac:dyDescent="0.3">
      <c r="A1276" t="s">
        <v>427</v>
      </c>
      <c r="B1276" t="s">
        <v>5954</v>
      </c>
      <c r="C1276">
        <v>1802.32</v>
      </c>
      <c r="D1276" s="1">
        <v>43798.197456779541</v>
      </c>
    </row>
    <row r="1277" spans="1:4" x14ac:dyDescent="0.3">
      <c r="A1277" t="s">
        <v>2462</v>
      </c>
      <c r="B1277" t="s">
        <v>5953</v>
      </c>
      <c r="C1277">
        <v>1226.01</v>
      </c>
      <c r="D1277" s="1">
        <v>43798.45820831546</v>
      </c>
    </row>
    <row r="1278" spans="1:4" x14ac:dyDescent="0.3">
      <c r="A1278" t="s">
        <v>1403</v>
      </c>
      <c r="B1278" t="s">
        <v>5955</v>
      </c>
      <c r="C1278">
        <v>3356.44</v>
      </c>
      <c r="D1278" s="1">
        <v>43798.718959851401</v>
      </c>
    </row>
    <row r="1279" spans="1:4" x14ac:dyDescent="0.3">
      <c r="A1279" t="s">
        <v>2841</v>
      </c>
      <c r="B1279" t="s">
        <v>5952</v>
      </c>
      <c r="C1279">
        <v>711.49</v>
      </c>
      <c r="D1279" s="1">
        <v>43798.979711387343</v>
      </c>
    </row>
    <row r="1280" spans="1:4" x14ac:dyDescent="0.3">
      <c r="A1280" t="s">
        <v>574</v>
      </c>
      <c r="B1280" t="s">
        <v>5952</v>
      </c>
      <c r="C1280">
        <v>1594.75</v>
      </c>
      <c r="D1280" s="1">
        <v>43799.240462923262</v>
      </c>
    </row>
    <row r="1281" spans="1:4" x14ac:dyDescent="0.3">
      <c r="A1281" t="s">
        <v>1693</v>
      </c>
      <c r="B1281" t="s">
        <v>5952</v>
      </c>
      <c r="C1281">
        <v>2781.95</v>
      </c>
      <c r="D1281" s="1">
        <v>43799.501214459196</v>
      </c>
    </row>
    <row r="1282" spans="1:4" x14ac:dyDescent="0.3">
      <c r="A1282" t="s">
        <v>2730</v>
      </c>
      <c r="B1282" t="s">
        <v>5953</v>
      </c>
      <c r="C1282">
        <v>966.05</v>
      </c>
      <c r="D1282" s="1">
        <v>43799.761965995138</v>
      </c>
    </row>
    <row r="1283" spans="1:4" x14ac:dyDescent="0.3">
      <c r="A1283" t="s">
        <v>2227</v>
      </c>
      <c r="B1283" t="s">
        <v>5952</v>
      </c>
      <c r="C1283">
        <v>1544.76</v>
      </c>
      <c r="D1283" s="1">
        <v>43800.022717531057</v>
      </c>
    </row>
    <row r="1284" spans="1:4" x14ac:dyDescent="0.3">
      <c r="A1284" t="s">
        <v>761</v>
      </c>
      <c r="B1284" t="s">
        <v>5953</v>
      </c>
      <c r="C1284">
        <v>1806.79</v>
      </c>
      <c r="D1284" s="1">
        <v>43800.283469066999</v>
      </c>
    </row>
    <row r="1285" spans="1:4" x14ac:dyDescent="0.3">
      <c r="A1285" t="s">
        <v>347</v>
      </c>
      <c r="B1285" t="s">
        <v>5952</v>
      </c>
      <c r="C1285">
        <v>3740.42</v>
      </c>
      <c r="D1285" s="1">
        <v>43800.54422060294</v>
      </c>
    </row>
    <row r="1286" spans="1:4" x14ac:dyDescent="0.3">
      <c r="A1286" t="s">
        <v>1927</v>
      </c>
      <c r="B1286" t="s">
        <v>5954</v>
      </c>
      <c r="C1286">
        <v>4668.3500000000004</v>
      </c>
      <c r="D1286" s="1">
        <v>43800.804972138867</v>
      </c>
    </row>
    <row r="1287" spans="1:4" x14ac:dyDescent="0.3">
      <c r="A1287" t="s">
        <v>2681</v>
      </c>
      <c r="B1287" t="s">
        <v>5954</v>
      </c>
      <c r="C1287">
        <v>3270.12</v>
      </c>
      <c r="D1287" s="1">
        <v>43801.065723674801</v>
      </c>
    </row>
    <row r="1288" spans="1:4" x14ac:dyDescent="0.3">
      <c r="A1288" t="s">
        <v>592</v>
      </c>
      <c r="B1288" t="s">
        <v>5953</v>
      </c>
      <c r="C1288">
        <v>618.32000000000005</v>
      </c>
      <c r="D1288" s="1">
        <v>43801.326475210743</v>
      </c>
    </row>
    <row r="1289" spans="1:4" x14ac:dyDescent="0.3">
      <c r="A1289" t="s">
        <v>1009</v>
      </c>
      <c r="B1289" t="s">
        <v>5955</v>
      </c>
      <c r="C1289">
        <v>680.99</v>
      </c>
      <c r="D1289" s="1">
        <v>43801.587226746669</v>
      </c>
    </row>
    <row r="1290" spans="1:4" x14ac:dyDescent="0.3">
      <c r="A1290" t="s">
        <v>453</v>
      </c>
      <c r="B1290" t="s">
        <v>5952</v>
      </c>
      <c r="C1290">
        <v>3137.36</v>
      </c>
      <c r="D1290" s="1">
        <v>43801.847978282603</v>
      </c>
    </row>
    <row r="1291" spans="1:4" x14ac:dyDescent="0.3">
      <c r="A1291" t="s">
        <v>1122</v>
      </c>
      <c r="B1291" t="s">
        <v>5955</v>
      </c>
      <c r="C1291">
        <v>4607.82</v>
      </c>
      <c r="D1291" s="1">
        <v>43802.108729818538</v>
      </c>
    </row>
    <row r="1292" spans="1:4" x14ac:dyDescent="0.3">
      <c r="A1292" t="s">
        <v>2815</v>
      </c>
      <c r="B1292" t="s">
        <v>5953</v>
      </c>
      <c r="C1292">
        <v>1502.7</v>
      </c>
      <c r="D1292" s="1">
        <v>43802.369481354479</v>
      </c>
    </row>
    <row r="1293" spans="1:4" x14ac:dyDescent="0.3">
      <c r="A1293" t="s">
        <v>2832</v>
      </c>
      <c r="B1293" t="s">
        <v>5953</v>
      </c>
      <c r="C1293">
        <v>4029.37</v>
      </c>
      <c r="D1293" s="1">
        <v>43802.630232890413</v>
      </c>
    </row>
    <row r="1294" spans="1:4" x14ac:dyDescent="0.3">
      <c r="A1294" t="s">
        <v>282</v>
      </c>
      <c r="B1294" t="s">
        <v>5952</v>
      </c>
      <c r="C1294">
        <v>3941.55</v>
      </c>
      <c r="D1294" s="1">
        <v>43802.89098442634</v>
      </c>
    </row>
    <row r="1295" spans="1:4" x14ac:dyDescent="0.3">
      <c r="A1295" t="s">
        <v>2587</v>
      </c>
      <c r="B1295" t="s">
        <v>5954</v>
      </c>
      <c r="C1295">
        <v>1748.65</v>
      </c>
      <c r="D1295" s="1">
        <v>43803.151735962281</v>
      </c>
    </row>
    <row r="1296" spans="1:4" x14ac:dyDescent="0.3">
      <c r="A1296" t="s">
        <v>2225</v>
      </c>
      <c r="B1296" t="s">
        <v>5953</v>
      </c>
      <c r="C1296">
        <v>4746.3100000000004</v>
      </c>
      <c r="D1296" s="1">
        <v>43803.412487498208</v>
      </c>
    </row>
    <row r="1297" spans="1:4" x14ac:dyDescent="0.3">
      <c r="A1297" t="s">
        <v>2822</v>
      </c>
      <c r="B1297" t="s">
        <v>5955</v>
      </c>
      <c r="C1297">
        <v>3998.89</v>
      </c>
      <c r="D1297" s="1">
        <v>43803.673239034142</v>
      </c>
    </row>
    <row r="1298" spans="1:4" x14ac:dyDescent="0.3">
      <c r="A1298" t="s">
        <v>562</v>
      </c>
      <c r="B1298" t="s">
        <v>5955</v>
      </c>
      <c r="C1298">
        <v>2137.64</v>
      </c>
      <c r="D1298" s="1">
        <v>43803.933990570084</v>
      </c>
    </row>
    <row r="1299" spans="1:4" x14ac:dyDescent="0.3">
      <c r="A1299" t="s">
        <v>1715</v>
      </c>
      <c r="B1299" t="s">
        <v>5953</v>
      </c>
      <c r="C1299">
        <v>2932.29</v>
      </c>
      <c r="D1299" s="1">
        <v>43804.19474210601</v>
      </c>
    </row>
    <row r="1300" spans="1:4" x14ac:dyDescent="0.3">
      <c r="A1300" t="s">
        <v>760</v>
      </c>
      <c r="B1300" t="s">
        <v>5952</v>
      </c>
      <c r="C1300">
        <v>3065.32</v>
      </c>
      <c r="D1300" s="1">
        <v>43804.455493641937</v>
      </c>
    </row>
    <row r="1301" spans="1:4" x14ac:dyDescent="0.3">
      <c r="A1301" t="s">
        <v>2038</v>
      </c>
      <c r="B1301" t="s">
        <v>5952</v>
      </c>
      <c r="C1301">
        <v>3570.41</v>
      </c>
      <c r="D1301" s="1">
        <v>43804.716245177879</v>
      </c>
    </row>
    <row r="1302" spans="1:4" x14ac:dyDescent="0.3">
      <c r="A1302" t="s">
        <v>1303</v>
      </c>
      <c r="B1302" t="s">
        <v>5955</v>
      </c>
      <c r="C1302">
        <v>530.79999999999995</v>
      </c>
      <c r="D1302" s="1">
        <v>43804.976996713813</v>
      </c>
    </row>
    <row r="1303" spans="1:4" x14ac:dyDescent="0.3">
      <c r="A1303" t="s">
        <v>460</v>
      </c>
      <c r="B1303" t="s">
        <v>5952</v>
      </c>
      <c r="C1303">
        <v>4533.8599999999997</v>
      </c>
      <c r="D1303" s="1">
        <v>43805.237748249747</v>
      </c>
    </row>
    <row r="1304" spans="1:4" x14ac:dyDescent="0.3">
      <c r="A1304" t="s">
        <v>2065</v>
      </c>
      <c r="B1304" t="s">
        <v>5954</v>
      </c>
      <c r="C1304">
        <v>870.63</v>
      </c>
      <c r="D1304" s="1">
        <v>43805.498499785681</v>
      </c>
    </row>
    <row r="1305" spans="1:4" x14ac:dyDescent="0.3">
      <c r="A1305" t="s">
        <v>2206</v>
      </c>
      <c r="B1305" t="s">
        <v>5954</v>
      </c>
      <c r="C1305">
        <v>426.43</v>
      </c>
      <c r="D1305" s="1">
        <v>43805.759251321608</v>
      </c>
    </row>
    <row r="1306" spans="1:4" x14ac:dyDescent="0.3">
      <c r="A1306" t="s">
        <v>1025</v>
      </c>
      <c r="B1306" t="s">
        <v>5954</v>
      </c>
      <c r="C1306">
        <v>729.42</v>
      </c>
      <c r="D1306" s="1">
        <v>43806.020002857549</v>
      </c>
    </row>
    <row r="1307" spans="1:4" x14ac:dyDescent="0.3">
      <c r="A1307" t="s">
        <v>609</v>
      </c>
      <c r="B1307" t="s">
        <v>5955</v>
      </c>
      <c r="C1307">
        <v>4605.6499999999996</v>
      </c>
      <c r="D1307" s="1">
        <v>43806.280754393483</v>
      </c>
    </row>
    <row r="1308" spans="1:4" x14ac:dyDescent="0.3">
      <c r="A1308" t="s">
        <v>2252</v>
      </c>
      <c r="B1308" t="s">
        <v>5954</v>
      </c>
      <c r="C1308">
        <v>1284.69</v>
      </c>
      <c r="D1308" s="1">
        <v>43806.54150592941</v>
      </c>
    </row>
    <row r="1309" spans="1:4" x14ac:dyDescent="0.3">
      <c r="A1309" t="s">
        <v>1066</v>
      </c>
      <c r="B1309" t="s">
        <v>5955</v>
      </c>
      <c r="C1309">
        <v>3368.65</v>
      </c>
      <c r="D1309" s="1">
        <v>43806.802257465337</v>
      </c>
    </row>
    <row r="1310" spans="1:4" x14ac:dyDescent="0.3">
      <c r="A1310" t="s">
        <v>1211</v>
      </c>
      <c r="B1310" t="s">
        <v>5955</v>
      </c>
      <c r="C1310">
        <v>413.36</v>
      </c>
      <c r="D1310" s="1">
        <v>43807.063009001293</v>
      </c>
    </row>
    <row r="1311" spans="1:4" x14ac:dyDescent="0.3">
      <c r="A1311" t="s">
        <v>2510</v>
      </c>
      <c r="B1311" t="s">
        <v>5952</v>
      </c>
      <c r="C1311">
        <v>2104.73</v>
      </c>
      <c r="D1311" s="1">
        <v>43807.323760537212</v>
      </c>
    </row>
    <row r="1312" spans="1:4" x14ac:dyDescent="0.3">
      <c r="A1312" t="s">
        <v>1374</v>
      </c>
      <c r="B1312" t="s">
        <v>5954</v>
      </c>
      <c r="C1312">
        <v>3031.02</v>
      </c>
      <c r="D1312" s="1">
        <v>43807.584512073146</v>
      </c>
    </row>
    <row r="1313" spans="1:4" x14ac:dyDescent="0.3">
      <c r="A1313" t="s">
        <v>499</v>
      </c>
      <c r="B1313" t="s">
        <v>5952</v>
      </c>
      <c r="C1313">
        <v>4833.54</v>
      </c>
      <c r="D1313" s="1">
        <v>43807.845263609088</v>
      </c>
    </row>
    <row r="1314" spans="1:4" x14ac:dyDescent="0.3">
      <c r="A1314" t="s">
        <v>2850</v>
      </c>
      <c r="B1314" t="s">
        <v>5955</v>
      </c>
      <c r="C1314">
        <v>1478.49</v>
      </c>
      <c r="D1314" s="1">
        <v>43808.106015145007</v>
      </c>
    </row>
    <row r="1315" spans="1:4" x14ac:dyDescent="0.3">
      <c r="A1315" t="s">
        <v>185</v>
      </c>
      <c r="B1315" t="s">
        <v>5953</v>
      </c>
      <c r="C1315">
        <v>324.3</v>
      </c>
      <c r="D1315" s="1">
        <v>43808.366766680949</v>
      </c>
    </row>
    <row r="1316" spans="1:4" x14ac:dyDescent="0.3">
      <c r="A1316" t="s">
        <v>2706</v>
      </c>
      <c r="B1316" t="s">
        <v>5954</v>
      </c>
      <c r="C1316">
        <v>3771.79</v>
      </c>
      <c r="D1316" s="1">
        <v>43808.62751821689</v>
      </c>
    </row>
    <row r="1317" spans="1:4" x14ac:dyDescent="0.3">
      <c r="A1317" t="s">
        <v>2908</v>
      </c>
      <c r="B1317" t="s">
        <v>5953</v>
      </c>
      <c r="C1317">
        <v>2334.7800000000002</v>
      </c>
      <c r="D1317" s="1">
        <v>43808.88826975281</v>
      </c>
    </row>
    <row r="1318" spans="1:4" x14ac:dyDescent="0.3">
      <c r="A1318" t="s">
        <v>157</v>
      </c>
      <c r="B1318" t="s">
        <v>5955</v>
      </c>
      <c r="C1318">
        <v>1134.5999999999999</v>
      </c>
      <c r="D1318" s="1">
        <v>43809.149021288751</v>
      </c>
    </row>
    <row r="1319" spans="1:4" x14ac:dyDescent="0.3">
      <c r="A1319" t="s">
        <v>1281</v>
      </c>
      <c r="B1319" t="s">
        <v>5955</v>
      </c>
      <c r="C1319">
        <v>4190.08</v>
      </c>
      <c r="D1319" s="1">
        <v>43809.409772824692</v>
      </c>
    </row>
    <row r="1320" spans="1:4" x14ac:dyDescent="0.3">
      <c r="A1320" t="s">
        <v>486</v>
      </c>
      <c r="B1320" t="s">
        <v>5954</v>
      </c>
      <c r="C1320">
        <v>3643.57</v>
      </c>
      <c r="D1320" s="1">
        <v>43809.670524360612</v>
      </c>
    </row>
    <row r="1321" spans="1:4" x14ac:dyDescent="0.3">
      <c r="A1321" t="s">
        <v>1781</v>
      </c>
      <c r="B1321" t="s">
        <v>5953</v>
      </c>
      <c r="C1321">
        <v>4719.8999999999996</v>
      </c>
      <c r="D1321" s="1">
        <v>43809.931275896553</v>
      </c>
    </row>
    <row r="1322" spans="1:4" x14ac:dyDescent="0.3">
      <c r="A1322" t="s">
        <v>2399</v>
      </c>
      <c r="B1322" t="s">
        <v>5952</v>
      </c>
      <c r="C1322">
        <v>4876.1400000000003</v>
      </c>
      <c r="D1322" s="1">
        <v>43810.192027432488</v>
      </c>
    </row>
    <row r="1323" spans="1:4" x14ac:dyDescent="0.3">
      <c r="A1323" t="s">
        <v>852</v>
      </c>
      <c r="B1323" t="s">
        <v>5952</v>
      </c>
      <c r="C1323">
        <v>3154.97</v>
      </c>
      <c r="D1323" s="1">
        <v>43810.452778968407</v>
      </c>
    </row>
    <row r="1324" spans="1:4" x14ac:dyDescent="0.3">
      <c r="A1324" t="s">
        <v>102</v>
      </c>
      <c r="B1324" t="s">
        <v>5954</v>
      </c>
      <c r="C1324">
        <v>2775.08</v>
      </c>
      <c r="D1324" s="1">
        <v>43810.713530504348</v>
      </c>
    </row>
    <row r="1325" spans="1:4" x14ac:dyDescent="0.3">
      <c r="A1325" t="s">
        <v>1906</v>
      </c>
      <c r="B1325" t="s">
        <v>5955</v>
      </c>
      <c r="C1325">
        <v>1779.2</v>
      </c>
      <c r="D1325" s="1">
        <v>43810.97428204029</v>
      </c>
    </row>
    <row r="1326" spans="1:4" x14ac:dyDescent="0.3">
      <c r="A1326" t="s">
        <v>626</v>
      </c>
      <c r="B1326" t="s">
        <v>5952</v>
      </c>
      <c r="C1326">
        <v>3017.84</v>
      </c>
      <c r="D1326" s="1">
        <v>43811.235033576217</v>
      </c>
    </row>
    <row r="1327" spans="1:4" x14ac:dyDescent="0.3">
      <c r="A1327" t="s">
        <v>2395</v>
      </c>
      <c r="B1327" t="s">
        <v>5954</v>
      </c>
      <c r="C1327">
        <v>2658.25</v>
      </c>
      <c r="D1327" s="1">
        <v>43811.495785112151</v>
      </c>
    </row>
    <row r="1328" spans="1:4" x14ac:dyDescent="0.3">
      <c r="A1328" t="s">
        <v>75</v>
      </c>
      <c r="B1328" t="s">
        <v>5955</v>
      </c>
      <c r="C1328">
        <v>3672.08</v>
      </c>
      <c r="D1328" s="1">
        <v>43811.756536648092</v>
      </c>
    </row>
    <row r="1329" spans="1:4" x14ac:dyDescent="0.3">
      <c r="A1329" t="s">
        <v>2842</v>
      </c>
      <c r="B1329" t="s">
        <v>5955</v>
      </c>
      <c r="C1329">
        <v>4127.6899999999996</v>
      </c>
      <c r="D1329" s="1">
        <v>43812.017288184019</v>
      </c>
    </row>
    <row r="1330" spans="1:4" x14ac:dyDescent="0.3">
      <c r="A1330" t="s">
        <v>2313</v>
      </c>
      <c r="B1330" t="s">
        <v>5953</v>
      </c>
      <c r="C1330">
        <v>3056.63</v>
      </c>
      <c r="D1330" s="1">
        <v>43812.278039719953</v>
      </c>
    </row>
    <row r="1331" spans="1:4" x14ac:dyDescent="0.3">
      <c r="A1331" t="s">
        <v>581</v>
      </c>
      <c r="B1331" t="s">
        <v>5955</v>
      </c>
      <c r="C1331">
        <v>2622.34</v>
      </c>
      <c r="D1331" s="1">
        <v>43812.538791255887</v>
      </c>
    </row>
    <row r="1332" spans="1:4" x14ac:dyDescent="0.3">
      <c r="A1332" t="s">
        <v>1130</v>
      </c>
      <c r="B1332" t="s">
        <v>5953</v>
      </c>
      <c r="C1332">
        <v>3839.62</v>
      </c>
      <c r="D1332" s="1">
        <v>43812.799542791807</v>
      </c>
    </row>
    <row r="1333" spans="1:4" x14ac:dyDescent="0.3">
      <c r="A1333" t="s">
        <v>1700</v>
      </c>
      <c r="B1333" t="s">
        <v>5953</v>
      </c>
      <c r="C1333">
        <v>3147.29</v>
      </c>
      <c r="D1333" s="1">
        <v>43813.060294327763</v>
      </c>
    </row>
    <row r="1334" spans="1:4" x14ac:dyDescent="0.3">
      <c r="A1334" t="s">
        <v>183</v>
      </c>
      <c r="B1334" t="s">
        <v>5952</v>
      </c>
      <c r="C1334">
        <v>1250.5899999999999</v>
      </c>
      <c r="D1334" s="1">
        <v>43813.32104586369</v>
      </c>
    </row>
    <row r="1335" spans="1:4" x14ac:dyDescent="0.3">
      <c r="A1335" t="s">
        <v>594</v>
      </c>
      <c r="B1335" t="s">
        <v>5954</v>
      </c>
      <c r="C1335">
        <v>676.08</v>
      </c>
      <c r="D1335" s="1">
        <v>43813.581797399624</v>
      </c>
    </row>
    <row r="1336" spans="1:4" x14ac:dyDescent="0.3">
      <c r="A1336" t="s">
        <v>2063</v>
      </c>
      <c r="B1336" t="s">
        <v>5953</v>
      </c>
      <c r="C1336">
        <v>1388.59</v>
      </c>
      <c r="D1336" s="1">
        <v>43813.842548935558</v>
      </c>
    </row>
    <row r="1337" spans="1:4" x14ac:dyDescent="0.3">
      <c r="A1337" t="s">
        <v>1914</v>
      </c>
      <c r="B1337" t="s">
        <v>5955</v>
      </c>
      <c r="C1337">
        <v>2211.9499999999998</v>
      </c>
      <c r="D1337" s="1">
        <v>43814.103300471492</v>
      </c>
    </row>
    <row r="1338" spans="1:4" x14ac:dyDescent="0.3">
      <c r="A1338" t="s">
        <v>80</v>
      </c>
      <c r="B1338" t="s">
        <v>5954</v>
      </c>
      <c r="C1338">
        <v>745.25</v>
      </c>
      <c r="D1338" s="1">
        <v>43814.364052007419</v>
      </c>
    </row>
    <row r="1339" spans="1:4" x14ac:dyDescent="0.3">
      <c r="A1339" t="s">
        <v>1443</v>
      </c>
      <c r="B1339" t="s">
        <v>5955</v>
      </c>
      <c r="C1339">
        <v>3964.95</v>
      </c>
      <c r="D1339" s="1">
        <v>43814.62480354336</v>
      </c>
    </row>
    <row r="1340" spans="1:4" x14ac:dyDescent="0.3">
      <c r="A1340" t="s">
        <v>2864</v>
      </c>
      <c r="B1340" t="s">
        <v>5953</v>
      </c>
      <c r="C1340">
        <v>2670.97</v>
      </c>
      <c r="D1340" s="1">
        <v>43814.885555079287</v>
      </c>
    </row>
    <row r="1341" spans="1:4" x14ac:dyDescent="0.3">
      <c r="A1341" t="s">
        <v>1791</v>
      </c>
      <c r="B1341" t="s">
        <v>5953</v>
      </c>
      <c r="C1341">
        <v>2518.91</v>
      </c>
      <c r="D1341" s="1">
        <v>43815.146306615221</v>
      </c>
    </row>
    <row r="1342" spans="1:4" x14ac:dyDescent="0.3">
      <c r="A1342" t="s">
        <v>2641</v>
      </c>
      <c r="B1342" t="s">
        <v>5954</v>
      </c>
      <c r="C1342">
        <v>175.12</v>
      </c>
      <c r="D1342" s="1">
        <v>43815.407058151162</v>
      </c>
    </row>
    <row r="1343" spans="1:4" x14ac:dyDescent="0.3">
      <c r="A1343" t="s">
        <v>1778</v>
      </c>
      <c r="B1343" t="s">
        <v>5952</v>
      </c>
      <c r="C1343">
        <v>4761.59</v>
      </c>
      <c r="D1343" s="1">
        <v>43815.667809687096</v>
      </c>
    </row>
    <row r="1344" spans="1:4" x14ac:dyDescent="0.3">
      <c r="A1344" t="s">
        <v>2876</v>
      </c>
      <c r="B1344" t="s">
        <v>5953</v>
      </c>
      <c r="C1344">
        <v>4802.24</v>
      </c>
      <c r="D1344" s="1">
        <v>43815.928561223023</v>
      </c>
    </row>
    <row r="1345" spans="1:4" x14ac:dyDescent="0.3">
      <c r="A1345" t="s">
        <v>40</v>
      </c>
      <c r="B1345" t="s">
        <v>5954</v>
      </c>
      <c r="C1345">
        <v>1364.81</v>
      </c>
      <c r="D1345" s="1">
        <v>43816.189312758957</v>
      </c>
    </row>
    <row r="1346" spans="1:4" x14ac:dyDescent="0.3">
      <c r="A1346" t="s">
        <v>80</v>
      </c>
      <c r="B1346" t="s">
        <v>5955</v>
      </c>
      <c r="C1346">
        <v>3204.67</v>
      </c>
      <c r="D1346" s="1">
        <v>43816.450064294899</v>
      </c>
    </row>
    <row r="1347" spans="1:4" x14ac:dyDescent="0.3">
      <c r="A1347" t="s">
        <v>1080</v>
      </c>
      <c r="B1347" t="s">
        <v>5954</v>
      </c>
      <c r="C1347">
        <v>3573.85</v>
      </c>
      <c r="D1347" s="1">
        <v>43816.710815830818</v>
      </c>
    </row>
    <row r="1348" spans="1:4" x14ac:dyDescent="0.3">
      <c r="A1348" t="s">
        <v>1957</v>
      </c>
      <c r="B1348" t="s">
        <v>5953</v>
      </c>
      <c r="C1348">
        <v>1355.82</v>
      </c>
      <c r="D1348" s="1">
        <v>43816.97156736676</v>
      </c>
    </row>
    <row r="1349" spans="1:4" x14ac:dyDescent="0.3">
      <c r="A1349" t="s">
        <v>1444</v>
      </c>
      <c r="B1349" t="s">
        <v>5952</v>
      </c>
      <c r="C1349">
        <v>151.61000000000001</v>
      </c>
      <c r="D1349" s="1">
        <v>43817.232318902687</v>
      </c>
    </row>
    <row r="1350" spans="1:4" x14ac:dyDescent="0.3">
      <c r="A1350" t="s">
        <v>2998</v>
      </c>
      <c r="B1350" t="s">
        <v>5954</v>
      </c>
      <c r="C1350">
        <v>1827.75</v>
      </c>
      <c r="D1350" s="1">
        <v>43817.493070438621</v>
      </c>
    </row>
    <row r="1351" spans="1:4" x14ac:dyDescent="0.3">
      <c r="A1351" t="s">
        <v>2598</v>
      </c>
      <c r="B1351" t="s">
        <v>5954</v>
      </c>
      <c r="C1351">
        <v>1206.6500000000001</v>
      </c>
      <c r="D1351" s="1">
        <v>43817.753821974562</v>
      </c>
    </row>
    <row r="1352" spans="1:4" x14ac:dyDescent="0.3">
      <c r="A1352" t="s">
        <v>1464</v>
      </c>
      <c r="B1352" t="s">
        <v>5952</v>
      </c>
      <c r="C1352">
        <v>1243.8</v>
      </c>
      <c r="D1352" s="1">
        <v>43818.014573510503</v>
      </c>
    </row>
    <row r="1353" spans="1:4" x14ac:dyDescent="0.3">
      <c r="A1353" t="s">
        <v>2393</v>
      </c>
      <c r="B1353" t="s">
        <v>5952</v>
      </c>
      <c r="C1353">
        <v>1498.88</v>
      </c>
      <c r="D1353" s="1">
        <v>43818.275325046438</v>
      </c>
    </row>
    <row r="1354" spans="1:4" x14ac:dyDescent="0.3">
      <c r="A1354" t="s">
        <v>2058</v>
      </c>
      <c r="B1354" t="s">
        <v>5955</v>
      </c>
      <c r="C1354">
        <v>3754.79</v>
      </c>
      <c r="D1354" s="1">
        <v>43818.536076582357</v>
      </c>
    </row>
    <row r="1355" spans="1:4" x14ac:dyDescent="0.3">
      <c r="A1355" t="s">
        <v>2428</v>
      </c>
      <c r="B1355" t="s">
        <v>5954</v>
      </c>
      <c r="C1355">
        <v>4082.34</v>
      </c>
      <c r="D1355" s="1">
        <v>43818.796828118298</v>
      </c>
    </row>
    <row r="1356" spans="1:4" x14ac:dyDescent="0.3">
      <c r="A1356" t="s">
        <v>1089</v>
      </c>
      <c r="B1356" t="s">
        <v>5953</v>
      </c>
      <c r="C1356">
        <v>628.86</v>
      </c>
      <c r="D1356" s="1">
        <v>43819.057579654233</v>
      </c>
    </row>
    <row r="1357" spans="1:4" x14ac:dyDescent="0.3">
      <c r="A1357" t="s">
        <v>250</v>
      </c>
      <c r="B1357" t="s">
        <v>5955</v>
      </c>
      <c r="C1357">
        <v>832.21</v>
      </c>
      <c r="D1357" s="1">
        <v>43819.318331190159</v>
      </c>
    </row>
    <row r="1358" spans="1:4" x14ac:dyDescent="0.3">
      <c r="A1358" t="s">
        <v>2407</v>
      </c>
      <c r="B1358" t="s">
        <v>5955</v>
      </c>
      <c r="C1358">
        <v>2772.71</v>
      </c>
      <c r="D1358" s="1">
        <v>43819.579082726101</v>
      </c>
    </row>
    <row r="1359" spans="1:4" x14ac:dyDescent="0.3">
      <c r="A1359" t="s">
        <v>279</v>
      </c>
      <c r="B1359" t="s">
        <v>5953</v>
      </c>
      <c r="C1359">
        <v>767.32</v>
      </c>
      <c r="D1359" s="1">
        <v>43819.839834262028</v>
      </c>
    </row>
    <row r="1360" spans="1:4" x14ac:dyDescent="0.3">
      <c r="A1360" t="s">
        <v>1989</v>
      </c>
      <c r="B1360" t="s">
        <v>5954</v>
      </c>
      <c r="C1360">
        <v>201.97</v>
      </c>
      <c r="D1360" s="1">
        <v>43820.100585797962</v>
      </c>
    </row>
    <row r="1361" spans="1:4" x14ac:dyDescent="0.3">
      <c r="A1361" t="s">
        <v>236</v>
      </c>
      <c r="B1361" t="s">
        <v>5955</v>
      </c>
      <c r="C1361">
        <v>1248.79</v>
      </c>
      <c r="D1361" s="1">
        <v>43820.361337333903</v>
      </c>
    </row>
    <row r="1362" spans="1:4" x14ac:dyDescent="0.3">
      <c r="A1362" t="s">
        <v>333</v>
      </c>
      <c r="B1362" t="s">
        <v>5954</v>
      </c>
      <c r="C1362">
        <v>1343.35</v>
      </c>
      <c r="D1362" s="1">
        <v>43820.622088869837</v>
      </c>
    </row>
    <row r="1363" spans="1:4" x14ac:dyDescent="0.3">
      <c r="A1363" t="s">
        <v>1185</v>
      </c>
      <c r="B1363" t="s">
        <v>5954</v>
      </c>
      <c r="C1363">
        <v>4919.1400000000003</v>
      </c>
      <c r="D1363" s="1">
        <v>43820.882840405757</v>
      </c>
    </row>
    <row r="1364" spans="1:4" x14ac:dyDescent="0.3">
      <c r="A1364" t="s">
        <v>1336</v>
      </c>
      <c r="B1364" t="s">
        <v>5954</v>
      </c>
      <c r="C1364">
        <v>525.23</v>
      </c>
      <c r="D1364" s="1">
        <v>43821.143591941698</v>
      </c>
    </row>
    <row r="1365" spans="1:4" x14ac:dyDescent="0.3">
      <c r="A1365" t="s">
        <v>1126</v>
      </c>
      <c r="B1365" t="s">
        <v>5953</v>
      </c>
      <c r="C1365">
        <v>3434.06</v>
      </c>
      <c r="D1365" s="1">
        <v>43821.404343477639</v>
      </c>
    </row>
    <row r="1366" spans="1:4" x14ac:dyDescent="0.3">
      <c r="A1366" t="s">
        <v>1794</v>
      </c>
      <c r="B1366" t="s">
        <v>5953</v>
      </c>
      <c r="C1366">
        <v>241.77</v>
      </c>
      <c r="D1366" s="1">
        <v>43821.665095013574</v>
      </c>
    </row>
    <row r="1367" spans="1:4" x14ac:dyDescent="0.3">
      <c r="A1367" t="s">
        <v>643</v>
      </c>
      <c r="B1367" t="s">
        <v>5955</v>
      </c>
      <c r="C1367">
        <v>1009.35</v>
      </c>
      <c r="D1367" s="1">
        <v>43821.9258465495</v>
      </c>
    </row>
    <row r="1368" spans="1:4" x14ac:dyDescent="0.3">
      <c r="A1368" t="s">
        <v>2265</v>
      </c>
      <c r="B1368" t="s">
        <v>5952</v>
      </c>
      <c r="C1368">
        <v>2391.4699999999998</v>
      </c>
      <c r="D1368" s="1">
        <v>43822.186598085442</v>
      </c>
    </row>
    <row r="1369" spans="1:4" x14ac:dyDescent="0.3">
      <c r="A1369" t="s">
        <v>2651</v>
      </c>
      <c r="B1369" t="s">
        <v>5954</v>
      </c>
      <c r="C1369">
        <v>1372.79</v>
      </c>
      <c r="D1369" s="1">
        <v>43822.447349621369</v>
      </c>
    </row>
    <row r="1370" spans="1:4" x14ac:dyDescent="0.3">
      <c r="A1370" t="s">
        <v>2126</v>
      </c>
      <c r="B1370" t="s">
        <v>5952</v>
      </c>
      <c r="C1370">
        <v>603.98</v>
      </c>
      <c r="D1370" s="1">
        <v>43822.708101157303</v>
      </c>
    </row>
    <row r="1371" spans="1:4" x14ac:dyDescent="0.3">
      <c r="A1371" t="s">
        <v>2909</v>
      </c>
      <c r="B1371" t="s">
        <v>5954</v>
      </c>
      <c r="C1371">
        <v>835.08</v>
      </c>
      <c r="D1371" s="1">
        <v>43822.968852693237</v>
      </c>
    </row>
    <row r="1372" spans="1:4" x14ac:dyDescent="0.3">
      <c r="A1372" t="s">
        <v>1307</v>
      </c>
      <c r="B1372" t="s">
        <v>5955</v>
      </c>
      <c r="C1372">
        <v>4189.34</v>
      </c>
      <c r="D1372" s="1">
        <v>43823.229604229156</v>
      </c>
    </row>
    <row r="1373" spans="1:4" x14ac:dyDescent="0.3">
      <c r="A1373" t="s">
        <v>1255</v>
      </c>
      <c r="B1373" t="s">
        <v>5952</v>
      </c>
      <c r="C1373">
        <v>855.23</v>
      </c>
      <c r="D1373" s="1">
        <v>43823.490355765112</v>
      </c>
    </row>
    <row r="1374" spans="1:4" x14ac:dyDescent="0.3">
      <c r="A1374" t="s">
        <v>619</v>
      </c>
      <c r="B1374" t="s">
        <v>5954</v>
      </c>
      <c r="C1374">
        <v>731.35</v>
      </c>
      <c r="D1374" s="1">
        <v>43823.751107301039</v>
      </c>
    </row>
    <row r="1375" spans="1:4" x14ac:dyDescent="0.3">
      <c r="A1375" t="s">
        <v>1943</v>
      </c>
      <c r="B1375" t="s">
        <v>5953</v>
      </c>
      <c r="C1375">
        <v>778.19</v>
      </c>
      <c r="D1375" s="1">
        <v>43824.011858836973</v>
      </c>
    </row>
    <row r="1376" spans="1:4" x14ac:dyDescent="0.3">
      <c r="A1376" t="s">
        <v>1441</v>
      </c>
      <c r="B1376" t="s">
        <v>5955</v>
      </c>
      <c r="C1376">
        <v>1993.9</v>
      </c>
      <c r="D1376" s="1">
        <v>43824.272610372907</v>
      </c>
    </row>
    <row r="1377" spans="1:4" x14ac:dyDescent="0.3">
      <c r="A1377" t="s">
        <v>231</v>
      </c>
      <c r="B1377" t="s">
        <v>5952</v>
      </c>
      <c r="C1377">
        <v>3342.68</v>
      </c>
      <c r="D1377" s="1">
        <v>43824.533361908841</v>
      </c>
    </row>
    <row r="1378" spans="1:4" x14ac:dyDescent="0.3">
      <c r="A1378" t="s">
        <v>855</v>
      </c>
      <c r="B1378" t="s">
        <v>5952</v>
      </c>
      <c r="C1378">
        <v>1439.56</v>
      </c>
      <c r="D1378" s="1">
        <v>43824.794113444768</v>
      </c>
    </row>
    <row r="1379" spans="1:4" x14ac:dyDescent="0.3">
      <c r="A1379" t="s">
        <v>2265</v>
      </c>
      <c r="B1379" t="s">
        <v>5954</v>
      </c>
      <c r="C1379">
        <v>1213.29</v>
      </c>
      <c r="D1379" s="1">
        <v>43825.054864980702</v>
      </c>
    </row>
    <row r="1380" spans="1:4" x14ac:dyDescent="0.3">
      <c r="A1380" t="s">
        <v>2653</v>
      </c>
      <c r="B1380" t="s">
        <v>5953</v>
      </c>
      <c r="C1380">
        <v>4633.18</v>
      </c>
      <c r="D1380" s="1">
        <v>43825.315616516637</v>
      </c>
    </row>
    <row r="1381" spans="1:4" x14ac:dyDescent="0.3">
      <c r="A1381" t="s">
        <v>1657</v>
      </c>
      <c r="B1381" t="s">
        <v>5955</v>
      </c>
      <c r="C1381">
        <v>3769.41</v>
      </c>
      <c r="D1381" s="1">
        <v>43825.576368052571</v>
      </c>
    </row>
    <row r="1382" spans="1:4" x14ac:dyDescent="0.3">
      <c r="A1382" t="s">
        <v>2168</v>
      </c>
      <c r="B1382" t="s">
        <v>5953</v>
      </c>
      <c r="C1382">
        <v>2187.17</v>
      </c>
      <c r="D1382" s="1">
        <v>43825.837119588497</v>
      </c>
    </row>
    <row r="1383" spans="1:4" x14ac:dyDescent="0.3">
      <c r="A1383" t="s">
        <v>597</v>
      </c>
      <c r="B1383" t="s">
        <v>5953</v>
      </c>
      <c r="C1383">
        <v>1735.31</v>
      </c>
      <c r="D1383" s="1">
        <v>43826.097871124453</v>
      </c>
    </row>
    <row r="1384" spans="1:4" x14ac:dyDescent="0.3">
      <c r="A1384" t="s">
        <v>1831</v>
      </c>
      <c r="B1384" t="s">
        <v>5952</v>
      </c>
      <c r="C1384">
        <v>3295.19</v>
      </c>
      <c r="D1384" s="1">
        <v>43826.358622660373</v>
      </c>
    </row>
    <row r="1385" spans="1:4" x14ac:dyDescent="0.3">
      <c r="A1385" t="s">
        <v>2688</v>
      </c>
      <c r="B1385" t="s">
        <v>5952</v>
      </c>
      <c r="C1385">
        <v>2317.2199999999998</v>
      </c>
      <c r="D1385" s="1">
        <v>43826.619374196307</v>
      </c>
    </row>
    <row r="1386" spans="1:4" x14ac:dyDescent="0.3">
      <c r="A1386" t="s">
        <v>28</v>
      </c>
      <c r="B1386" t="s">
        <v>5955</v>
      </c>
      <c r="C1386">
        <v>3284.41</v>
      </c>
      <c r="D1386" s="1">
        <v>43826.880125732248</v>
      </c>
    </row>
    <row r="1387" spans="1:4" x14ac:dyDescent="0.3">
      <c r="A1387" t="s">
        <v>2835</v>
      </c>
      <c r="B1387" t="s">
        <v>5955</v>
      </c>
      <c r="C1387">
        <v>1530.09</v>
      </c>
      <c r="D1387" s="1">
        <v>43827.140877268168</v>
      </c>
    </row>
    <row r="1388" spans="1:4" x14ac:dyDescent="0.3">
      <c r="A1388" t="s">
        <v>1016</v>
      </c>
      <c r="B1388" t="s">
        <v>5955</v>
      </c>
      <c r="C1388">
        <v>2826.39</v>
      </c>
      <c r="D1388" s="1">
        <v>43827.401628804109</v>
      </c>
    </row>
    <row r="1389" spans="1:4" x14ac:dyDescent="0.3">
      <c r="A1389" t="s">
        <v>1303</v>
      </c>
      <c r="B1389" t="s">
        <v>5953</v>
      </c>
      <c r="C1389">
        <v>4964.1899999999996</v>
      </c>
      <c r="D1389" s="1">
        <v>43827.662380340043</v>
      </c>
    </row>
    <row r="1390" spans="1:4" x14ac:dyDescent="0.3">
      <c r="A1390" t="s">
        <v>2268</v>
      </c>
      <c r="B1390" t="s">
        <v>5952</v>
      </c>
      <c r="C1390">
        <v>2920.86</v>
      </c>
      <c r="D1390" s="1">
        <v>43827.92313187597</v>
      </c>
    </row>
    <row r="1391" spans="1:4" x14ac:dyDescent="0.3">
      <c r="A1391" t="s">
        <v>1792</v>
      </c>
      <c r="B1391" t="s">
        <v>5953</v>
      </c>
      <c r="C1391">
        <v>550.41</v>
      </c>
      <c r="D1391" s="1">
        <v>43828.183883411912</v>
      </c>
    </row>
    <row r="1392" spans="1:4" x14ac:dyDescent="0.3">
      <c r="A1392" t="s">
        <v>2061</v>
      </c>
      <c r="B1392" t="s">
        <v>5952</v>
      </c>
      <c r="C1392">
        <v>1757.08</v>
      </c>
      <c r="D1392" s="1">
        <v>43828.444634947853</v>
      </c>
    </row>
    <row r="1393" spans="1:4" x14ac:dyDescent="0.3">
      <c r="A1393" t="s">
        <v>950</v>
      </c>
      <c r="B1393" t="s">
        <v>5955</v>
      </c>
      <c r="C1393">
        <v>1466.69</v>
      </c>
      <c r="D1393" s="1">
        <v>43828.705386483773</v>
      </c>
    </row>
    <row r="1394" spans="1:4" x14ac:dyDescent="0.3">
      <c r="A1394" t="s">
        <v>290</v>
      </c>
      <c r="B1394" t="s">
        <v>5955</v>
      </c>
      <c r="C1394">
        <v>4455.75</v>
      </c>
      <c r="D1394" s="1">
        <v>43828.966138019707</v>
      </c>
    </row>
    <row r="1395" spans="1:4" x14ac:dyDescent="0.3">
      <c r="A1395" t="s">
        <v>900</v>
      </c>
      <c r="B1395" t="s">
        <v>5952</v>
      </c>
      <c r="C1395">
        <v>1650.69</v>
      </c>
      <c r="D1395" s="1">
        <v>43829.226889555648</v>
      </c>
    </row>
    <row r="1396" spans="1:4" x14ac:dyDescent="0.3">
      <c r="A1396" t="s">
        <v>2321</v>
      </c>
      <c r="B1396" t="s">
        <v>5953</v>
      </c>
      <c r="C1396">
        <v>1731.4</v>
      </c>
      <c r="D1396" s="1">
        <v>43829.487641091568</v>
      </c>
    </row>
    <row r="1397" spans="1:4" x14ac:dyDescent="0.3">
      <c r="A1397" t="s">
        <v>2757</v>
      </c>
      <c r="B1397" t="s">
        <v>5953</v>
      </c>
      <c r="C1397">
        <v>3553.97</v>
      </c>
      <c r="D1397" s="1">
        <v>43829.748392627509</v>
      </c>
    </row>
    <row r="1398" spans="1:4" x14ac:dyDescent="0.3">
      <c r="A1398" t="s">
        <v>1796</v>
      </c>
      <c r="B1398" t="s">
        <v>5953</v>
      </c>
      <c r="C1398">
        <v>2365.52</v>
      </c>
      <c r="D1398" s="1">
        <v>43830.00914416345</v>
      </c>
    </row>
    <row r="1399" spans="1:4" x14ac:dyDescent="0.3">
      <c r="A1399" t="s">
        <v>1153</v>
      </c>
      <c r="B1399" t="s">
        <v>5955</v>
      </c>
      <c r="C1399">
        <v>2699.1</v>
      </c>
      <c r="D1399" s="1">
        <v>43830.269895699377</v>
      </c>
    </row>
    <row r="1400" spans="1:4" x14ac:dyDescent="0.3">
      <c r="A1400" t="s">
        <v>1129</v>
      </c>
      <c r="B1400" t="s">
        <v>5952</v>
      </c>
      <c r="C1400">
        <v>4926.22</v>
      </c>
      <c r="D1400" s="1">
        <v>43830.530647235311</v>
      </c>
    </row>
    <row r="1401" spans="1:4" x14ac:dyDescent="0.3">
      <c r="A1401" t="s">
        <v>2298</v>
      </c>
      <c r="B1401" t="s">
        <v>5952</v>
      </c>
      <c r="C1401">
        <v>1184.96</v>
      </c>
      <c r="D1401" s="1">
        <v>43830.791398771253</v>
      </c>
    </row>
    <row r="1402" spans="1:4" x14ac:dyDescent="0.3">
      <c r="A1402" t="s">
        <v>582</v>
      </c>
      <c r="B1402" t="s">
        <v>5953</v>
      </c>
      <c r="C1402">
        <v>1799.86</v>
      </c>
      <c r="D1402" s="1">
        <v>43831.05215030718</v>
      </c>
    </row>
    <row r="1403" spans="1:4" x14ac:dyDescent="0.3">
      <c r="A1403" t="s">
        <v>2249</v>
      </c>
      <c r="B1403" t="s">
        <v>5953</v>
      </c>
      <c r="C1403">
        <v>1605.99</v>
      </c>
      <c r="D1403" s="1">
        <v>43831.312901843106</v>
      </c>
    </row>
    <row r="1404" spans="1:4" x14ac:dyDescent="0.3">
      <c r="A1404" t="s">
        <v>2925</v>
      </c>
      <c r="B1404" t="s">
        <v>5953</v>
      </c>
      <c r="C1404">
        <v>4624.16</v>
      </c>
      <c r="D1404" s="1">
        <v>43831.573653379048</v>
      </c>
    </row>
    <row r="1405" spans="1:4" x14ac:dyDescent="0.3">
      <c r="A1405" t="s">
        <v>680</v>
      </c>
      <c r="B1405" t="s">
        <v>5954</v>
      </c>
      <c r="C1405">
        <v>1570.27</v>
      </c>
      <c r="D1405" s="1">
        <v>43831.834404914967</v>
      </c>
    </row>
    <row r="1406" spans="1:4" x14ac:dyDescent="0.3">
      <c r="A1406" t="s">
        <v>2724</v>
      </c>
      <c r="B1406" t="s">
        <v>5955</v>
      </c>
      <c r="C1406">
        <v>3626.68</v>
      </c>
      <c r="D1406" s="1">
        <v>43832.095156450923</v>
      </c>
    </row>
    <row r="1407" spans="1:4" x14ac:dyDescent="0.3">
      <c r="A1407" t="s">
        <v>368</v>
      </c>
      <c r="B1407" t="s">
        <v>5954</v>
      </c>
      <c r="C1407">
        <v>3077.61</v>
      </c>
      <c r="D1407" s="1">
        <v>43832.35590798685</v>
      </c>
    </row>
    <row r="1408" spans="1:4" x14ac:dyDescent="0.3">
      <c r="A1408" t="s">
        <v>1138</v>
      </c>
      <c r="B1408" t="s">
        <v>5954</v>
      </c>
      <c r="C1408">
        <v>2474.9499999999998</v>
      </c>
      <c r="D1408" s="1">
        <v>43832.616659522777</v>
      </c>
    </row>
    <row r="1409" spans="1:4" x14ac:dyDescent="0.3">
      <c r="A1409" t="s">
        <v>888</v>
      </c>
      <c r="B1409" t="s">
        <v>5952</v>
      </c>
      <c r="C1409">
        <v>1788.38</v>
      </c>
      <c r="D1409" s="1">
        <v>43832.877411058718</v>
      </c>
    </row>
    <row r="1410" spans="1:4" x14ac:dyDescent="0.3">
      <c r="A1410" t="s">
        <v>1097</v>
      </c>
      <c r="B1410" t="s">
        <v>5955</v>
      </c>
      <c r="C1410">
        <v>4420.51</v>
      </c>
      <c r="D1410" s="1">
        <v>43833.138162594652</v>
      </c>
    </row>
    <row r="1411" spans="1:4" x14ac:dyDescent="0.3">
      <c r="A1411" t="s">
        <v>878</v>
      </c>
      <c r="B1411" t="s">
        <v>5954</v>
      </c>
      <c r="C1411">
        <v>1273.44</v>
      </c>
      <c r="D1411" s="1">
        <v>43833.398914130579</v>
      </c>
    </row>
    <row r="1412" spans="1:4" x14ac:dyDescent="0.3">
      <c r="A1412" t="s">
        <v>2137</v>
      </c>
      <c r="B1412" t="s">
        <v>5954</v>
      </c>
      <c r="C1412">
        <v>2696.88</v>
      </c>
      <c r="D1412" s="1">
        <v>43833.659665666513</v>
      </c>
    </row>
    <row r="1413" spans="1:4" x14ac:dyDescent="0.3">
      <c r="A1413" t="s">
        <v>1912</v>
      </c>
      <c r="B1413" t="s">
        <v>5954</v>
      </c>
      <c r="C1413">
        <v>2467.29</v>
      </c>
      <c r="D1413" s="1">
        <v>43833.920417202447</v>
      </c>
    </row>
    <row r="1414" spans="1:4" x14ac:dyDescent="0.3">
      <c r="A1414" t="s">
        <v>2451</v>
      </c>
      <c r="B1414" t="s">
        <v>5953</v>
      </c>
      <c r="C1414">
        <v>4038.23</v>
      </c>
      <c r="D1414" s="1">
        <v>43834.181168738389</v>
      </c>
    </row>
    <row r="1415" spans="1:4" x14ac:dyDescent="0.3">
      <c r="A1415" t="s">
        <v>1493</v>
      </c>
      <c r="B1415" t="s">
        <v>5955</v>
      </c>
      <c r="C1415">
        <v>974.58</v>
      </c>
      <c r="D1415" s="1">
        <v>43834.441920274323</v>
      </c>
    </row>
    <row r="1416" spans="1:4" x14ac:dyDescent="0.3">
      <c r="A1416" t="s">
        <v>1352</v>
      </c>
      <c r="B1416" t="s">
        <v>5953</v>
      </c>
      <c r="C1416">
        <v>3151.25</v>
      </c>
      <c r="D1416" s="1">
        <v>43834.702671810257</v>
      </c>
    </row>
    <row r="1417" spans="1:4" x14ac:dyDescent="0.3">
      <c r="A1417" t="s">
        <v>1254</v>
      </c>
      <c r="B1417" t="s">
        <v>5955</v>
      </c>
      <c r="C1417">
        <v>875.55</v>
      </c>
      <c r="D1417" s="1">
        <v>43834.963423346191</v>
      </c>
    </row>
    <row r="1418" spans="1:4" x14ac:dyDescent="0.3">
      <c r="A1418" t="s">
        <v>2913</v>
      </c>
      <c r="B1418" t="s">
        <v>5952</v>
      </c>
      <c r="C1418">
        <v>892.16</v>
      </c>
      <c r="D1418" s="1">
        <v>43835.224174882118</v>
      </c>
    </row>
    <row r="1419" spans="1:4" x14ac:dyDescent="0.3">
      <c r="A1419" t="s">
        <v>1760</v>
      </c>
      <c r="B1419" t="s">
        <v>5955</v>
      </c>
      <c r="C1419">
        <v>4562.13</v>
      </c>
      <c r="D1419" s="1">
        <v>43835.484926418052</v>
      </c>
    </row>
    <row r="1420" spans="1:4" x14ac:dyDescent="0.3">
      <c r="A1420" t="s">
        <v>2309</v>
      </c>
      <c r="B1420" t="s">
        <v>5954</v>
      </c>
      <c r="C1420">
        <v>3902.38</v>
      </c>
      <c r="D1420" s="1">
        <v>43835.745677953993</v>
      </c>
    </row>
    <row r="1421" spans="1:4" x14ac:dyDescent="0.3">
      <c r="A1421" t="s">
        <v>1337</v>
      </c>
      <c r="B1421" t="s">
        <v>5955</v>
      </c>
      <c r="C1421">
        <v>626.01</v>
      </c>
      <c r="D1421" s="1">
        <v>43836.00642948992</v>
      </c>
    </row>
    <row r="1422" spans="1:4" x14ac:dyDescent="0.3">
      <c r="A1422" t="s">
        <v>1993</v>
      </c>
      <c r="B1422" t="s">
        <v>5954</v>
      </c>
      <c r="C1422">
        <v>3242.68</v>
      </c>
      <c r="D1422" s="1">
        <v>43836.267181025847</v>
      </c>
    </row>
    <row r="1423" spans="1:4" x14ac:dyDescent="0.3">
      <c r="A1423" t="s">
        <v>296</v>
      </c>
      <c r="B1423" t="s">
        <v>5954</v>
      </c>
      <c r="C1423">
        <v>4346.8599999999997</v>
      </c>
      <c r="D1423" s="1">
        <v>43836.527932561803</v>
      </c>
    </row>
    <row r="1424" spans="1:4" x14ac:dyDescent="0.3">
      <c r="A1424" t="s">
        <v>2366</v>
      </c>
      <c r="B1424" t="s">
        <v>5952</v>
      </c>
      <c r="C1424">
        <v>2909.02</v>
      </c>
      <c r="D1424" s="1">
        <v>43836.788684097723</v>
      </c>
    </row>
    <row r="1425" spans="1:4" x14ac:dyDescent="0.3">
      <c r="A1425" t="s">
        <v>791</v>
      </c>
      <c r="B1425" t="s">
        <v>5954</v>
      </c>
      <c r="C1425">
        <v>2440.42</v>
      </c>
      <c r="D1425" s="1">
        <v>43837.049435633657</v>
      </c>
    </row>
    <row r="1426" spans="1:4" x14ac:dyDescent="0.3">
      <c r="A1426" t="s">
        <v>450</v>
      </c>
      <c r="B1426" t="s">
        <v>5952</v>
      </c>
      <c r="C1426">
        <v>4603.67</v>
      </c>
      <c r="D1426" s="1">
        <v>43837.310187169598</v>
      </c>
    </row>
    <row r="1427" spans="1:4" x14ac:dyDescent="0.3">
      <c r="A1427" t="s">
        <v>1532</v>
      </c>
      <c r="B1427" t="s">
        <v>5954</v>
      </c>
      <c r="C1427">
        <v>2011.44</v>
      </c>
      <c r="D1427" s="1">
        <v>43837.570938705518</v>
      </c>
    </row>
    <row r="1428" spans="1:4" x14ac:dyDescent="0.3">
      <c r="A1428" t="s">
        <v>2132</v>
      </c>
      <c r="B1428" t="s">
        <v>5955</v>
      </c>
      <c r="C1428">
        <v>2742.53</v>
      </c>
      <c r="D1428" s="1">
        <v>43837.831690241459</v>
      </c>
    </row>
    <row r="1429" spans="1:4" x14ac:dyDescent="0.3">
      <c r="A1429" t="s">
        <v>1176</v>
      </c>
      <c r="B1429" t="s">
        <v>5953</v>
      </c>
      <c r="C1429">
        <v>1176.8599999999999</v>
      </c>
      <c r="D1429" s="1">
        <v>43838.092441777393</v>
      </c>
    </row>
    <row r="1430" spans="1:4" x14ac:dyDescent="0.3">
      <c r="A1430" t="s">
        <v>626</v>
      </c>
      <c r="B1430" t="s">
        <v>5953</v>
      </c>
      <c r="C1430">
        <v>4619.88</v>
      </c>
      <c r="D1430" s="1">
        <v>43838.35319331332</v>
      </c>
    </row>
    <row r="1431" spans="1:4" x14ac:dyDescent="0.3">
      <c r="A1431" t="s">
        <v>1485</v>
      </c>
      <c r="B1431" t="s">
        <v>5954</v>
      </c>
      <c r="C1431">
        <v>3928.15</v>
      </c>
      <c r="D1431" s="1">
        <v>43838.613944849261</v>
      </c>
    </row>
    <row r="1432" spans="1:4" x14ac:dyDescent="0.3">
      <c r="A1432" t="s">
        <v>2126</v>
      </c>
      <c r="B1432" t="s">
        <v>5953</v>
      </c>
      <c r="C1432">
        <v>4044.22</v>
      </c>
      <c r="D1432" s="1">
        <v>43838.874696385203</v>
      </c>
    </row>
    <row r="1433" spans="1:4" x14ac:dyDescent="0.3">
      <c r="A1433" t="s">
        <v>2325</v>
      </c>
      <c r="B1433" t="s">
        <v>5954</v>
      </c>
      <c r="C1433">
        <v>426.13</v>
      </c>
      <c r="D1433" s="1">
        <v>43839.135447921122</v>
      </c>
    </row>
    <row r="1434" spans="1:4" x14ac:dyDescent="0.3">
      <c r="A1434" t="s">
        <v>394</v>
      </c>
      <c r="B1434" t="s">
        <v>5953</v>
      </c>
      <c r="C1434">
        <v>3874.98</v>
      </c>
      <c r="D1434" s="1">
        <v>43839.396199457064</v>
      </c>
    </row>
    <row r="1435" spans="1:4" x14ac:dyDescent="0.3">
      <c r="A1435" t="s">
        <v>2819</v>
      </c>
      <c r="B1435" t="s">
        <v>5953</v>
      </c>
      <c r="C1435">
        <v>2247.9699999999998</v>
      </c>
      <c r="D1435" s="1">
        <v>43839.656950992998</v>
      </c>
    </row>
    <row r="1436" spans="1:4" x14ac:dyDescent="0.3">
      <c r="A1436" t="s">
        <v>2373</v>
      </c>
      <c r="B1436" t="s">
        <v>5953</v>
      </c>
      <c r="C1436">
        <v>1070.75</v>
      </c>
      <c r="D1436" s="1">
        <v>43839.917702528917</v>
      </c>
    </row>
    <row r="1437" spans="1:4" x14ac:dyDescent="0.3">
      <c r="A1437" t="s">
        <v>717</v>
      </c>
      <c r="B1437" t="s">
        <v>5953</v>
      </c>
      <c r="C1437">
        <v>682.75</v>
      </c>
      <c r="D1437" s="1">
        <v>43840.178454064859</v>
      </c>
    </row>
    <row r="1438" spans="1:4" x14ac:dyDescent="0.3">
      <c r="A1438" t="s">
        <v>2121</v>
      </c>
      <c r="B1438" t="s">
        <v>5952</v>
      </c>
      <c r="C1438">
        <v>2364.38</v>
      </c>
      <c r="D1438" s="1">
        <v>43840.4392056008</v>
      </c>
    </row>
    <row r="1439" spans="1:4" x14ac:dyDescent="0.3">
      <c r="A1439" t="s">
        <v>169</v>
      </c>
      <c r="B1439" t="s">
        <v>5954</v>
      </c>
      <c r="C1439">
        <v>1920.39</v>
      </c>
      <c r="D1439" s="1">
        <v>43840.699957136727</v>
      </c>
    </row>
    <row r="1440" spans="1:4" x14ac:dyDescent="0.3">
      <c r="A1440" t="s">
        <v>414</v>
      </c>
      <c r="B1440" t="s">
        <v>5955</v>
      </c>
      <c r="C1440">
        <v>2058.86</v>
      </c>
      <c r="D1440" s="1">
        <v>43840.960708672661</v>
      </c>
    </row>
    <row r="1441" spans="1:4" x14ac:dyDescent="0.3">
      <c r="A1441" t="s">
        <v>51</v>
      </c>
      <c r="B1441" t="s">
        <v>5952</v>
      </c>
      <c r="C1441">
        <v>3585.31</v>
      </c>
      <c r="D1441" s="1">
        <v>43841.221460208602</v>
      </c>
    </row>
    <row r="1442" spans="1:4" x14ac:dyDescent="0.3">
      <c r="A1442" t="s">
        <v>2991</v>
      </c>
      <c r="B1442" t="s">
        <v>5952</v>
      </c>
      <c r="C1442">
        <v>1432.35</v>
      </c>
      <c r="D1442" s="1">
        <v>43841.482211744522</v>
      </c>
    </row>
    <row r="1443" spans="1:4" x14ac:dyDescent="0.3">
      <c r="A1443" t="s">
        <v>2680</v>
      </c>
      <c r="B1443" t="s">
        <v>5953</v>
      </c>
      <c r="C1443">
        <v>1528.25</v>
      </c>
      <c r="D1443" s="1">
        <v>43841.742963280463</v>
      </c>
    </row>
    <row r="1444" spans="1:4" x14ac:dyDescent="0.3">
      <c r="A1444" t="s">
        <v>1392</v>
      </c>
      <c r="B1444" t="s">
        <v>5953</v>
      </c>
      <c r="C1444">
        <v>3332.17</v>
      </c>
      <c r="D1444" s="1">
        <v>43842.003714816397</v>
      </c>
    </row>
    <row r="1445" spans="1:4" x14ac:dyDescent="0.3">
      <c r="A1445" t="s">
        <v>1932</v>
      </c>
      <c r="B1445" t="s">
        <v>5955</v>
      </c>
      <c r="C1445">
        <v>1201.1600000000001</v>
      </c>
      <c r="D1445" s="1">
        <v>43842.264466352317</v>
      </c>
    </row>
    <row r="1446" spans="1:4" x14ac:dyDescent="0.3">
      <c r="A1446" t="s">
        <v>1035</v>
      </c>
      <c r="B1446" t="s">
        <v>5953</v>
      </c>
      <c r="C1446">
        <v>286.77999999999997</v>
      </c>
      <c r="D1446" s="1">
        <v>43842.525217888273</v>
      </c>
    </row>
    <row r="1447" spans="1:4" x14ac:dyDescent="0.3">
      <c r="A1447" t="s">
        <v>848</v>
      </c>
      <c r="B1447" t="s">
        <v>5952</v>
      </c>
      <c r="C1447">
        <v>1937.41</v>
      </c>
      <c r="D1447" s="1">
        <v>43842.7859694242</v>
      </c>
    </row>
    <row r="1448" spans="1:4" x14ac:dyDescent="0.3">
      <c r="A1448" t="s">
        <v>1254</v>
      </c>
      <c r="B1448" t="s">
        <v>5952</v>
      </c>
      <c r="C1448">
        <v>379.82</v>
      </c>
      <c r="D1448" s="1">
        <v>43843.046720960127</v>
      </c>
    </row>
    <row r="1449" spans="1:4" x14ac:dyDescent="0.3">
      <c r="A1449" t="s">
        <v>2986</v>
      </c>
      <c r="B1449" t="s">
        <v>5955</v>
      </c>
      <c r="C1449">
        <v>1559.19</v>
      </c>
      <c r="D1449" s="1">
        <v>43843.307472496068</v>
      </c>
    </row>
    <row r="1450" spans="1:4" x14ac:dyDescent="0.3">
      <c r="A1450" t="s">
        <v>1551</v>
      </c>
      <c r="B1450" t="s">
        <v>5954</v>
      </c>
      <c r="C1450">
        <v>2653.82</v>
      </c>
      <c r="D1450" s="1">
        <v>43843.568224032002</v>
      </c>
    </row>
    <row r="1451" spans="1:4" x14ac:dyDescent="0.3">
      <c r="A1451" t="s">
        <v>516</v>
      </c>
      <c r="B1451" t="s">
        <v>5955</v>
      </c>
      <c r="C1451">
        <v>344.21</v>
      </c>
      <c r="D1451" s="1">
        <v>43843.828975567929</v>
      </c>
    </row>
    <row r="1452" spans="1:4" x14ac:dyDescent="0.3">
      <c r="A1452" t="s">
        <v>514</v>
      </c>
      <c r="B1452" t="s">
        <v>5955</v>
      </c>
      <c r="C1452">
        <v>2225.4299999999998</v>
      </c>
      <c r="D1452" s="1">
        <v>43844.089727103863</v>
      </c>
    </row>
    <row r="1453" spans="1:4" x14ac:dyDescent="0.3">
      <c r="A1453" t="s">
        <v>2285</v>
      </c>
      <c r="B1453" t="s">
        <v>5955</v>
      </c>
      <c r="C1453">
        <v>1471.09</v>
      </c>
      <c r="D1453" s="1">
        <v>43844.350478639797</v>
      </c>
    </row>
    <row r="1454" spans="1:4" x14ac:dyDescent="0.3">
      <c r="A1454" t="s">
        <v>2651</v>
      </c>
      <c r="B1454" t="s">
        <v>5952</v>
      </c>
      <c r="C1454">
        <v>2396.89</v>
      </c>
      <c r="D1454" s="1">
        <v>43844.611230175731</v>
      </c>
    </row>
    <row r="1455" spans="1:4" x14ac:dyDescent="0.3">
      <c r="A1455" t="s">
        <v>2048</v>
      </c>
      <c r="B1455" t="s">
        <v>5953</v>
      </c>
      <c r="C1455">
        <v>3144.09</v>
      </c>
      <c r="D1455" s="1">
        <v>43844.871981711673</v>
      </c>
    </row>
    <row r="1456" spans="1:4" x14ac:dyDescent="0.3">
      <c r="A1456" t="s">
        <v>1078</v>
      </c>
      <c r="B1456" t="s">
        <v>5952</v>
      </c>
      <c r="C1456">
        <v>2802.66</v>
      </c>
      <c r="D1456" s="1">
        <v>43845.132733247607</v>
      </c>
    </row>
    <row r="1457" spans="1:4" x14ac:dyDescent="0.3">
      <c r="A1457" t="s">
        <v>952</v>
      </c>
      <c r="B1457" t="s">
        <v>5955</v>
      </c>
      <c r="C1457">
        <v>3450.63</v>
      </c>
      <c r="D1457" s="1">
        <v>43845.393484783533</v>
      </c>
    </row>
    <row r="1458" spans="1:4" x14ac:dyDescent="0.3">
      <c r="A1458" t="s">
        <v>2395</v>
      </c>
      <c r="B1458" t="s">
        <v>5952</v>
      </c>
      <c r="C1458">
        <v>3872.59</v>
      </c>
      <c r="D1458" s="1">
        <v>43845.654236319468</v>
      </c>
    </row>
    <row r="1459" spans="1:4" x14ac:dyDescent="0.3">
      <c r="A1459" t="s">
        <v>2753</v>
      </c>
      <c r="B1459" t="s">
        <v>5953</v>
      </c>
      <c r="C1459">
        <v>3829.07</v>
      </c>
      <c r="D1459" s="1">
        <v>43845.914987855402</v>
      </c>
    </row>
    <row r="1460" spans="1:4" x14ac:dyDescent="0.3">
      <c r="A1460" t="s">
        <v>1258</v>
      </c>
      <c r="B1460" t="s">
        <v>5953</v>
      </c>
      <c r="C1460">
        <v>974.12</v>
      </c>
      <c r="D1460" s="1">
        <v>43846.175739391329</v>
      </c>
    </row>
    <row r="1461" spans="1:4" x14ac:dyDescent="0.3">
      <c r="A1461" t="s">
        <v>2370</v>
      </c>
      <c r="B1461" t="s">
        <v>5952</v>
      </c>
      <c r="C1461">
        <v>2668.01</v>
      </c>
      <c r="D1461" s="1">
        <v>43846.43649092727</v>
      </c>
    </row>
    <row r="1462" spans="1:4" x14ac:dyDescent="0.3">
      <c r="A1462" t="s">
        <v>1805</v>
      </c>
      <c r="B1462" t="s">
        <v>5953</v>
      </c>
      <c r="C1462">
        <v>3684.02</v>
      </c>
      <c r="D1462" s="1">
        <v>43846.697242463197</v>
      </c>
    </row>
    <row r="1463" spans="1:4" x14ac:dyDescent="0.3">
      <c r="A1463" t="s">
        <v>2821</v>
      </c>
      <c r="B1463" t="s">
        <v>5953</v>
      </c>
      <c r="C1463">
        <v>3199.51</v>
      </c>
      <c r="D1463" s="1">
        <v>43846.957993999131</v>
      </c>
    </row>
    <row r="1464" spans="1:4" x14ac:dyDescent="0.3">
      <c r="A1464" t="s">
        <v>110</v>
      </c>
      <c r="B1464" t="s">
        <v>5954</v>
      </c>
      <c r="C1464">
        <v>4618.9799999999996</v>
      </c>
      <c r="D1464" s="1">
        <v>43847.218745535072</v>
      </c>
    </row>
    <row r="1465" spans="1:4" x14ac:dyDescent="0.3">
      <c r="A1465" t="s">
        <v>2394</v>
      </c>
      <c r="B1465" t="s">
        <v>5952</v>
      </c>
      <c r="C1465">
        <v>3156.32</v>
      </c>
      <c r="D1465" s="1">
        <v>43847.479497071014</v>
      </c>
    </row>
    <row r="1466" spans="1:4" x14ac:dyDescent="0.3">
      <c r="A1466" t="s">
        <v>986</v>
      </c>
      <c r="B1466" t="s">
        <v>5954</v>
      </c>
      <c r="C1466">
        <v>931.51</v>
      </c>
      <c r="D1466" s="1">
        <v>43847.740248606933</v>
      </c>
    </row>
    <row r="1467" spans="1:4" x14ac:dyDescent="0.3">
      <c r="A1467" t="s">
        <v>551</v>
      </c>
      <c r="B1467" t="s">
        <v>5955</v>
      </c>
      <c r="C1467">
        <v>3238.07</v>
      </c>
      <c r="D1467" s="1">
        <v>43848.001000142867</v>
      </c>
    </row>
    <row r="1468" spans="1:4" x14ac:dyDescent="0.3">
      <c r="A1468" t="s">
        <v>2281</v>
      </c>
      <c r="B1468" t="s">
        <v>5955</v>
      </c>
      <c r="C1468">
        <v>2796.24</v>
      </c>
      <c r="D1468" s="1">
        <v>43848.261751678809</v>
      </c>
    </row>
    <row r="1469" spans="1:4" x14ac:dyDescent="0.3">
      <c r="A1469" t="s">
        <v>2078</v>
      </c>
      <c r="B1469" t="s">
        <v>5955</v>
      </c>
      <c r="C1469">
        <v>830.61</v>
      </c>
      <c r="D1469" s="1">
        <v>43848.522503214743</v>
      </c>
    </row>
    <row r="1470" spans="1:4" x14ac:dyDescent="0.3">
      <c r="A1470" t="s">
        <v>329</v>
      </c>
      <c r="B1470" t="s">
        <v>5952</v>
      </c>
      <c r="C1470">
        <v>1135.3399999999999</v>
      </c>
      <c r="D1470" s="1">
        <v>43848.78325475067</v>
      </c>
    </row>
    <row r="1471" spans="1:4" x14ac:dyDescent="0.3">
      <c r="A1471" t="s">
        <v>1720</v>
      </c>
      <c r="B1471" t="s">
        <v>5952</v>
      </c>
      <c r="C1471">
        <v>3649.64</v>
      </c>
      <c r="D1471" s="1">
        <v>43849.044006286611</v>
      </c>
    </row>
    <row r="1472" spans="1:4" x14ac:dyDescent="0.3">
      <c r="A1472" t="s">
        <v>1933</v>
      </c>
      <c r="B1472" t="s">
        <v>5955</v>
      </c>
      <c r="C1472">
        <v>4373.13</v>
      </c>
      <c r="D1472" s="1">
        <v>43849.304757822538</v>
      </c>
    </row>
    <row r="1473" spans="1:4" x14ac:dyDescent="0.3">
      <c r="A1473" t="s">
        <v>2097</v>
      </c>
      <c r="B1473" t="s">
        <v>5952</v>
      </c>
      <c r="C1473">
        <v>720.44</v>
      </c>
      <c r="D1473" s="1">
        <v>43849.565509358472</v>
      </c>
    </row>
    <row r="1474" spans="1:4" x14ac:dyDescent="0.3">
      <c r="A1474" t="s">
        <v>2920</v>
      </c>
      <c r="B1474" t="s">
        <v>5954</v>
      </c>
      <c r="C1474">
        <v>3009.16</v>
      </c>
      <c r="D1474" s="1">
        <v>43849.826260894413</v>
      </c>
    </row>
    <row r="1475" spans="1:4" x14ac:dyDescent="0.3">
      <c r="A1475" t="s">
        <v>1442</v>
      </c>
      <c r="B1475" t="s">
        <v>5952</v>
      </c>
      <c r="C1475">
        <v>3945.55</v>
      </c>
      <c r="D1475" s="1">
        <v>43850.087012430347</v>
      </c>
    </row>
    <row r="1476" spans="1:4" x14ac:dyDescent="0.3">
      <c r="A1476" t="s">
        <v>2772</v>
      </c>
      <c r="B1476" t="s">
        <v>5952</v>
      </c>
      <c r="C1476">
        <v>640.36</v>
      </c>
      <c r="D1476" s="1">
        <v>43850.347763966267</v>
      </c>
    </row>
    <row r="1477" spans="1:4" x14ac:dyDescent="0.3">
      <c r="A1477" t="s">
        <v>1213</v>
      </c>
      <c r="B1477" t="s">
        <v>5955</v>
      </c>
      <c r="C1477">
        <v>1535.37</v>
      </c>
      <c r="D1477" s="1">
        <v>43850.608515502208</v>
      </c>
    </row>
    <row r="1478" spans="1:4" x14ac:dyDescent="0.3">
      <c r="A1478" t="s">
        <v>1476</v>
      </c>
      <c r="B1478" t="s">
        <v>5953</v>
      </c>
      <c r="C1478">
        <v>4728.6899999999996</v>
      </c>
      <c r="D1478" s="1">
        <v>43850.86926703815</v>
      </c>
    </row>
    <row r="1479" spans="1:4" x14ac:dyDescent="0.3">
      <c r="A1479" t="s">
        <v>1571</v>
      </c>
      <c r="B1479" t="s">
        <v>5952</v>
      </c>
      <c r="C1479">
        <v>1712.59</v>
      </c>
      <c r="D1479" s="1">
        <v>43851.130018574077</v>
      </c>
    </row>
    <row r="1480" spans="1:4" x14ac:dyDescent="0.3">
      <c r="A1480" t="s">
        <v>2300</v>
      </c>
      <c r="B1480" t="s">
        <v>5952</v>
      </c>
      <c r="C1480">
        <v>4754.5</v>
      </c>
      <c r="D1480" s="1">
        <v>43851.390770110011</v>
      </c>
    </row>
    <row r="1481" spans="1:4" x14ac:dyDescent="0.3">
      <c r="A1481" t="s">
        <v>1863</v>
      </c>
      <c r="B1481" t="s">
        <v>5953</v>
      </c>
      <c r="C1481">
        <v>2704.35</v>
      </c>
      <c r="D1481" s="1">
        <v>43851.651521645952</v>
      </c>
    </row>
    <row r="1482" spans="1:4" x14ac:dyDescent="0.3">
      <c r="A1482" t="s">
        <v>2009</v>
      </c>
      <c r="B1482" t="s">
        <v>5955</v>
      </c>
      <c r="C1482">
        <v>526.04</v>
      </c>
      <c r="D1482" s="1">
        <v>43851.912273181872</v>
      </c>
    </row>
    <row r="1483" spans="1:4" x14ac:dyDescent="0.3">
      <c r="A1483" t="s">
        <v>2953</v>
      </c>
      <c r="B1483" t="s">
        <v>5952</v>
      </c>
      <c r="C1483">
        <v>739.71</v>
      </c>
      <c r="D1483" s="1">
        <v>43852.173024717813</v>
      </c>
    </row>
    <row r="1484" spans="1:4" x14ac:dyDescent="0.3">
      <c r="A1484" t="s">
        <v>414</v>
      </c>
      <c r="B1484" t="s">
        <v>5953</v>
      </c>
      <c r="C1484">
        <v>2063.1799999999998</v>
      </c>
      <c r="D1484" s="1">
        <v>43852.433776253747</v>
      </c>
    </row>
    <row r="1485" spans="1:4" x14ac:dyDescent="0.3">
      <c r="A1485" t="s">
        <v>2176</v>
      </c>
      <c r="B1485" t="s">
        <v>5953</v>
      </c>
      <c r="C1485">
        <v>761.97</v>
      </c>
      <c r="D1485" s="1">
        <v>43852.694527789667</v>
      </c>
    </row>
    <row r="1486" spans="1:4" x14ac:dyDescent="0.3">
      <c r="A1486" t="s">
        <v>2469</v>
      </c>
      <c r="B1486" t="s">
        <v>5955</v>
      </c>
      <c r="C1486">
        <v>3986.21</v>
      </c>
      <c r="D1486" s="1">
        <v>43852.955279325623</v>
      </c>
    </row>
    <row r="1487" spans="1:4" x14ac:dyDescent="0.3">
      <c r="A1487" t="s">
        <v>1550</v>
      </c>
      <c r="B1487" t="s">
        <v>5954</v>
      </c>
      <c r="C1487">
        <v>2054.85</v>
      </c>
      <c r="D1487" s="1">
        <v>43853.216030861549</v>
      </c>
    </row>
    <row r="1488" spans="1:4" x14ac:dyDescent="0.3">
      <c r="A1488" t="s">
        <v>2562</v>
      </c>
      <c r="B1488" t="s">
        <v>5953</v>
      </c>
      <c r="C1488">
        <v>869.04</v>
      </c>
      <c r="D1488" s="1">
        <v>43853.476782397483</v>
      </c>
    </row>
    <row r="1489" spans="1:4" x14ac:dyDescent="0.3">
      <c r="A1489" t="s">
        <v>768</v>
      </c>
      <c r="B1489" t="s">
        <v>5954</v>
      </c>
      <c r="C1489">
        <v>3286.64</v>
      </c>
      <c r="D1489" s="1">
        <v>43853.737533933418</v>
      </c>
    </row>
    <row r="1490" spans="1:4" x14ac:dyDescent="0.3">
      <c r="A1490" t="s">
        <v>2435</v>
      </c>
      <c r="B1490" t="s">
        <v>5954</v>
      </c>
      <c r="C1490">
        <v>4975.8</v>
      </c>
      <c r="D1490" s="1">
        <v>43853.998285469352</v>
      </c>
    </row>
    <row r="1491" spans="1:4" x14ac:dyDescent="0.3">
      <c r="A1491" t="s">
        <v>2845</v>
      </c>
      <c r="B1491" t="s">
        <v>5953</v>
      </c>
      <c r="C1491">
        <v>1582.07</v>
      </c>
      <c r="D1491" s="1">
        <v>43854.259037005279</v>
      </c>
    </row>
    <row r="1492" spans="1:4" x14ac:dyDescent="0.3">
      <c r="A1492" t="s">
        <v>1070</v>
      </c>
      <c r="B1492" t="s">
        <v>5955</v>
      </c>
      <c r="C1492">
        <v>3363.19</v>
      </c>
      <c r="D1492" s="1">
        <v>43854.519788541213</v>
      </c>
    </row>
    <row r="1493" spans="1:4" x14ac:dyDescent="0.3">
      <c r="A1493" t="s">
        <v>660</v>
      </c>
      <c r="B1493" t="s">
        <v>5953</v>
      </c>
      <c r="C1493">
        <v>2243.63</v>
      </c>
      <c r="D1493" s="1">
        <v>43854.780540077147</v>
      </c>
    </row>
    <row r="1494" spans="1:4" x14ac:dyDescent="0.3">
      <c r="A1494" t="s">
        <v>40</v>
      </c>
      <c r="B1494" t="s">
        <v>5954</v>
      </c>
      <c r="C1494">
        <v>485.3</v>
      </c>
      <c r="D1494" s="1">
        <v>43855.041291613081</v>
      </c>
    </row>
    <row r="1495" spans="1:4" x14ac:dyDescent="0.3">
      <c r="A1495" t="s">
        <v>1388</v>
      </c>
      <c r="B1495" t="s">
        <v>5952</v>
      </c>
      <c r="C1495">
        <v>3615.27</v>
      </c>
      <c r="D1495" s="1">
        <v>43855.302043149008</v>
      </c>
    </row>
    <row r="1496" spans="1:4" x14ac:dyDescent="0.3">
      <c r="A1496" t="s">
        <v>1760</v>
      </c>
      <c r="B1496" t="s">
        <v>5955</v>
      </c>
      <c r="C1496">
        <v>2529.9</v>
      </c>
      <c r="D1496" s="1">
        <v>43855.562794684964</v>
      </c>
    </row>
    <row r="1497" spans="1:4" x14ac:dyDescent="0.3">
      <c r="A1497" t="s">
        <v>1419</v>
      </c>
      <c r="B1497" t="s">
        <v>5954</v>
      </c>
      <c r="C1497">
        <v>4822.93</v>
      </c>
      <c r="D1497" s="1">
        <v>43855.823546220883</v>
      </c>
    </row>
    <row r="1498" spans="1:4" x14ac:dyDescent="0.3">
      <c r="A1498" t="s">
        <v>1556</v>
      </c>
      <c r="B1498" t="s">
        <v>5954</v>
      </c>
      <c r="C1498">
        <v>1049.82</v>
      </c>
      <c r="D1498" s="1">
        <v>43856.084297756817</v>
      </c>
    </row>
    <row r="1499" spans="1:4" x14ac:dyDescent="0.3">
      <c r="A1499" t="s">
        <v>500</v>
      </c>
      <c r="B1499" t="s">
        <v>5953</v>
      </c>
      <c r="C1499">
        <v>2541.21</v>
      </c>
      <c r="D1499" s="1">
        <v>43856.345049292751</v>
      </c>
    </row>
    <row r="1500" spans="1:4" x14ac:dyDescent="0.3">
      <c r="A1500" t="s">
        <v>1406</v>
      </c>
      <c r="B1500" t="s">
        <v>5952</v>
      </c>
      <c r="C1500">
        <v>911.35</v>
      </c>
      <c r="D1500" s="1">
        <v>43856.605800828678</v>
      </c>
    </row>
    <row r="1501" spans="1:4" x14ac:dyDescent="0.3">
      <c r="A1501" t="s">
        <v>1414</v>
      </c>
      <c r="B1501" t="s">
        <v>5952</v>
      </c>
      <c r="C1501">
        <v>2342.7600000000002</v>
      </c>
      <c r="D1501" s="1">
        <v>43856.86655236462</v>
      </c>
    </row>
    <row r="1502" spans="1:4" x14ac:dyDescent="0.3">
      <c r="A1502" t="s">
        <v>830</v>
      </c>
      <c r="B1502" t="s">
        <v>5952</v>
      </c>
      <c r="C1502">
        <v>1046.51</v>
      </c>
      <c r="D1502" s="1">
        <v>43857.127303900546</v>
      </c>
    </row>
    <row r="1503" spans="1:4" x14ac:dyDescent="0.3">
      <c r="A1503" t="s">
        <v>2832</v>
      </c>
      <c r="B1503" t="s">
        <v>5955</v>
      </c>
      <c r="C1503">
        <v>3582.17</v>
      </c>
      <c r="D1503" s="1">
        <v>43857.38805543648</v>
      </c>
    </row>
    <row r="1504" spans="1:4" x14ac:dyDescent="0.3">
      <c r="A1504" t="s">
        <v>211</v>
      </c>
      <c r="B1504" t="s">
        <v>5955</v>
      </c>
      <c r="C1504">
        <v>2447.6999999999998</v>
      </c>
      <c r="D1504" s="1">
        <v>43857.648806972422</v>
      </c>
    </row>
    <row r="1505" spans="1:4" x14ac:dyDescent="0.3">
      <c r="A1505" t="s">
        <v>1658</v>
      </c>
      <c r="B1505" t="s">
        <v>5955</v>
      </c>
      <c r="C1505">
        <v>875.29</v>
      </c>
      <c r="D1505" s="1">
        <v>43857.909558508363</v>
      </c>
    </row>
    <row r="1506" spans="1:4" x14ac:dyDescent="0.3">
      <c r="A1506" t="s">
        <v>11</v>
      </c>
      <c r="B1506" t="s">
        <v>5952</v>
      </c>
      <c r="C1506">
        <v>506.55</v>
      </c>
      <c r="D1506" s="1">
        <v>43858.170310044283</v>
      </c>
    </row>
    <row r="1507" spans="1:4" x14ac:dyDescent="0.3">
      <c r="A1507" t="s">
        <v>215</v>
      </c>
      <c r="B1507" t="s">
        <v>5955</v>
      </c>
      <c r="C1507">
        <v>2770.92</v>
      </c>
      <c r="D1507" s="1">
        <v>43858.431061580217</v>
      </c>
    </row>
    <row r="1508" spans="1:4" x14ac:dyDescent="0.3">
      <c r="A1508" t="s">
        <v>178</v>
      </c>
      <c r="B1508" t="s">
        <v>5955</v>
      </c>
      <c r="C1508">
        <v>2977.1</v>
      </c>
      <c r="D1508" s="1">
        <v>43858.691813116158</v>
      </c>
    </row>
    <row r="1509" spans="1:4" x14ac:dyDescent="0.3">
      <c r="A1509" t="s">
        <v>2475</v>
      </c>
      <c r="B1509" t="s">
        <v>5955</v>
      </c>
      <c r="C1509">
        <v>4407.8999999999996</v>
      </c>
      <c r="D1509" s="1">
        <v>43858.952564652092</v>
      </c>
    </row>
    <row r="1510" spans="1:4" x14ac:dyDescent="0.3">
      <c r="A1510" t="s">
        <v>847</v>
      </c>
      <c r="B1510" t="s">
        <v>5955</v>
      </c>
      <c r="C1510">
        <v>3924.33</v>
      </c>
      <c r="D1510" s="1">
        <v>43859.213316188019</v>
      </c>
    </row>
    <row r="1511" spans="1:4" x14ac:dyDescent="0.3">
      <c r="A1511" t="s">
        <v>1145</v>
      </c>
      <c r="B1511" t="s">
        <v>5955</v>
      </c>
      <c r="C1511">
        <v>2546.71</v>
      </c>
      <c r="D1511" s="1">
        <v>43859.474067723961</v>
      </c>
    </row>
    <row r="1512" spans="1:4" x14ac:dyDescent="0.3">
      <c r="A1512" t="s">
        <v>1114</v>
      </c>
      <c r="B1512" t="s">
        <v>5952</v>
      </c>
      <c r="C1512">
        <v>2574.64</v>
      </c>
      <c r="D1512" s="1">
        <v>43859.734819259887</v>
      </c>
    </row>
    <row r="1513" spans="1:4" x14ac:dyDescent="0.3">
      <c r="A1513" t="s">
        <v>283</v>
      </c>
      <c r="B1513" t="s">
        <v>5955</v>
      </c>
      <c r="C1513">
        <v>3104.01</v>
      </c>
      <c r="D1513" s="1">
        <v>43859.995570795822</v>
      </c>
    </row>
    <row r="1514" spans="1:4" x14ac:dyDescent="0.3">
      <c r="A1514" t="s">
        <v>2933</v>
      </c>
      <c r="B1514" t="s">
        <v>5955</v>
      </c>
      <c r="C1514">
        <v>4979.08</v>
      </c>
      <c r="D1514" s="1">
        <v>43860.256322331763</v>
      </c>
    </row>
    <row r="1515" spans="1:4" x14ac:dyDescent="0.3">
      <c r="A1515" t="s">
        <v>481</v>
      </c>
      <c r="B1515" t="s">
        <v>5953</v>
      </c>
      <c r="C1515">
        <v>721.3</v>
      </c>
      <c r="D1515" s="1">
        <v>43860.517073867682</v>
      </c>
    </row>
    <row r="1516" spans="1:4" x14ac:dyDescent="0.3">
      <c r="A1516" t="s">
        <v>706</v>
      </c>
      <c r="B1516" t="s">
        <v>5952</v>
      </c>
      <c r="C1516">
        <v>3399.14</v>
      </c>
      <c r="D1516" s="1">
        <v>43860.777825403617</v>
      </c>
    </row>
    <row r="1517" spans="1:4" x14ac:dyDescent="0.3">
      <c r="A1517" t="s">
        <v>1704</v>
      </c>
      <c r="B1517" t="s">
        <v>5952</v>
      </c>
      <c r="C1517">
        <v>3138.43</v>
      </c>
      <c r="D1517" s="1">
        <v>43861.038576939558</v>
      </c>
    </row>
    <row r="1518" spans="1:4" x14ac:dyDescent="0.3">
      <c r="A1518" t="s">
        <v>637</v>
      </c>
      <c r="B1518" t="s">
        <v>5955</v>
      </c>
      <c r="C1518">
        <v>3108.88</v>
      </c>
      <c r="D1518" s="1">
        <v>43861.299328475478</v>
      </c>
    </row>
    <row r="1519" spans="1:4" x14ac:dyDescent="0.3">
      <c r="A1519" t="s">
        <v>2975</v>
      </c>
      <c r="B1519" t="s">
        <v>5954</v>
      </c>
      <c r="C1519">
        <v>1266.5999999999999</v>
      </c>
      <c r="D1519" s="1">
        <v>43861.560080011433</v>
      </c>
    </row>
    <row r="1520" spans="1:4" x14ac:dyDescent="0.3">
      <c r="A1520" t="s">
        <v>2578</v>
      </c>
      <c r="B1520" t="s">
        <v>5952</v>
      </c>
      <c r="C1520">
        <v>4276.12</v>
      </c>
      <c r="D1520" s="1">
        <v>43861.82083154736</v>
      </c>
    </row>
    <row r="1521" spans="1:4" x14ac:dyDescent="0.3">
      <c r="A1521" t="s">
        <v>2382</v>
      </c>
      <c r="B1521" t="s">
        <v>5953</v>
      </c>
      <c r="C1521">
        <v>4970.3999999999996</v>
      </c>
      <c r="D1521" s="1">
        <v>43862.081583083287</v>
      </c>
    </row>
    <row r="1522" spans="1:4" x14ac:dyDescent="0.3">
      <c r="A1522" t="s">
        <v>1590</v>
      </c>
      <c r="B1522" t="s">
        <v>5953</v>
      </c>
      <c r="C1522">
        <v>4586.5200000000004</v>
      </c>
      <c r="D1522" s="1">
        <v>43862.342334619221</v>
      </c>
    </row>
    <row r="1523" spans="1:4" x14ac:dyDescent="0.3">
      <c r="A1523" t="s">
        <v>956</v>
      </c>
      <c r="B1523" t="s">
        <v>5953</v>
      </c>
      <c r="C1523">
        <v>3990.43</v>
      </c>
      <c r="D1523" s="1">
        <v>43862.603086155163</v>
      </c>
    </row>
    <row r="1524" spans="1:4" x14ac:dyDescent="0.3">
      <c r="A1524" t="s">
        <v>2582</v>
      </c>
      <c r="B1524" t="s">
        <v>5954</v>
      </c>
      <c r="C1524">
        <v>372.93</v>
      </c>
      <c r="D1524" s="1">
        <v>43862.863837691089</v>
      </c>
    </row>
    <row r="1525" spans="1:4" x14ac:dyDescent="0.3">
      <c r="A1525" t="s">
        <v>1312</v>
      </c>
      <c r="B1525" t="s">
        <v>5953</v>
      </c>
      <c r="C1525">
        <v>3898.71</v>
      </c>
      <c r="D1525" s="1">
        <v>43863.124589227024</v>
      </c>
    </row>
    <row r="1526" spans="1:4" x14ac:dyDescent="0.3">
      <c r="A1526" t="s">
        <v>1211</v>
      </c>
      <c r="B1526" t="s">
        <v>5955</v>
      </c>
      <c r="C1526">
        <v>1505.36</v>
      </c>
      <c r="D1526" s="1">
        <v>43863.385340762958</v>
      </c>
    </row>
    <row r="1527" spans="1:4" x14ac:dyDescent="0.3">
      <c r="A1527" t="s">
        <v>1822</v>
      </c>
      <c r="B1527" t="s">
        <v>5954</v>
      </c>
      <c r="C1527">
        <v>1325</v>
      </c>
      <c r="D1527" s="1">
        <v>43863.646092298892</v>
      </c>
    </row>
    <row r="1528" spans="1:4" x14ac:dyDescent="0.3">
      <c r="A1528" t="s">
        <v>1060</v>
      </c>
      <c r="B1528" t="s">
        <v>5954</v>
      </c>
      <c r="C1528">
        <v>380.86</v>
      </c>
      <c r="D1528" s="1">
        <v>43863.906843834833</v>
      </c>
    </row>
    <row r="1529" spans="1:4" x14ac:dyDescent="0.3">
      <c r="A1529" t="s">
        <v>1871</v>
      </c>
      <c r="B1529" t="s">
        <v>5954</v>
      </c>
      <c r="C1529">
        <v>1473.8</v>
      </c>
      <c r="D1529" s="1">
        <v>43864.167595370767</v>
      </c>
    </row>
    <row r="1530" spans="1:4" x14ac:dyDescent="0.3">
      <c r="A1530" t="s">
        <v>2291</v>
      </c>
      <c r="B1530" t="s">
        <v>5953</v>
      </c>
      <c r="C1530">
        <v>1871.14</v>
      </c>
      <c r="D1530" s="1">
        <v>43864.428346906687</v>
      </c>
    </row>
    <row r="1531" spans="1:4" x14ac:dyDescent="0.3">
      <c r="A1531" t="s">
        <v>2197</v>
      </c>
      <c r="B1531" t="s">
        <v>5954</v>
      </c>
      <c r="C1531">
        <v>2351.06</v>
      </c>
      <c r="D1531" s="1">
        <v>43864.689098442628</v>
      </c>
    </row>
    <row r="1532" spans="1:4" x14ac:dyDescent="0.3">
      <c r="A1532" t="s">
        <v>830</v>
      </c>
      <c r="B1532" t="s">
        <v>5955</v>
      </c>
      <c r="C1532">
        <v>2163.36</v>
      </c>
      <c r="D1532" s="1">
        <v>43864.949849978562</v>
      </c>
    </row>
    <row r="1533" spans="1:4" x14ac:dyDescent="0.3">
      <c r="A1533" t="s">
        <v>2463</v>
      </c>
      <c r="B1533" t="s">
        <v>5953</v>
      </c>
      <c r="C1533">
        <v>2232.66</v>
      </c>
      <c r="D1533" s="1">
        <v>43865.210601514489</v>
      </c>
    </row>
    <row r="1534" spans="1:4" x14ac:dyDescent="0.3">
      <c r="A1534" t="s">
        <v>1553</v>
      </c>
      <c r="B1534" t="s">
        <v>5953</v>
      </c>
      <c r="C1534">
        <v>740.78</v>
      </c>
      <c r="D1534" s="1">
        <v>43865.47135305043</v>
      </c>
    </row>
    <row r="1535" spans="1:4" x14ac:dyDescent="0.3">
      <c r="A1535" t="s">
        <v>881</v>
      </c>
      <c r="B1535" t="s">
        <v>5952</v>
      </c>
      <c r="C1535">
        <v>1060.18</v>
      </c>
      <c r="D1535" s="1">
        <v>43865.732104586357</v>
      </c>
    </row>
    <row r="1536" spans="1:4" x14ac:dyDescent="0.3">
      <c r="A1536" t="s">
        <v>1737</v>
      </c>
      <c r="B1536" t="s">
        <v>5953</v>
      </c>
      <c r="C1536">
        <v>965.27</v>
      </c>
      <c r="D1536" s="1">
        <v>43865.992856122291</v>
      </c>
    </row>
    <row r="1537" spans="1:4" x14ac:dyDescent="0.3">
      <c r="A1537" t="s">
        <v>836</v>
      </c>
      <c r="B1537" t="s">
        <v>5953</v>
      </c>
      <c r="C1537">
        <v>975.49</v>
      </c>
      <c r="D1537" s="1">
        <v>43866.253607658233</v>
      </c>
    </row>
    <row r="1538" spans="1:4" x14ac:dyDescent="0.3">
      <c r="A1538" t="s">
        <v>87</v>
      </c>
      <c r="B1538" t="s">
        <v>5953</v>
      </c>
      <c r="C1538">
        <v>3170</v>
      </c>
      <c r="D1538" s="1">
        <v>43866.514359194167</v>
      </c>
    </row>
    <row r="1539" spans="1:4" x14ac:dyDescent="0.3">
      <c r="A1539" t="s">
        <v>1195</v>
      </c>
      <c r="B1539" t="s">
        <v>5954</v>
      </c>
      <c r="C1539">
        <v>871.78</v>
      </c>
      <c r="D1539" s="1">
        <v>43866.775110730101</v>
      </c>
    </row>
    <row r="1540" spans="1:4" x14ac:dyDescent="0.3">
      <c r="A1540" t="s">
        <v>1800</v>
      </c>
      <c r="B1540" t="s">
        <v>5955</v>
      </c>
      <c r="C1540">
        <v>4127.96</v>
      </c>
      <c r="D1540" s="1">
        <v>43867.035862266028</v>
      </c>
    </row>
    <row r="1541" spans="1:4" x14ac:dyDescent="0.3">
      <c r="A1541" t="s">
        <v>1524</v>
      </c>
      <c r="B1541" t="s">
        <v>5952</v>
      </c>
      <c r="C1541">
        <v>3995.33</v>
      </c>
      <c r="D1541" s="1">
        <v>43867.296613801969</v>
      </c>
    </row>
    <row r="1542" spans="1:4" x14ac:dyDescent="0.3">
      <c r="A1542" t="s">
        <v>1017</v>
      </c>
      <c r="B1542" t="s">
        <v>5953</v>
      </c>
      <c r="C1542">
        <v>3124.5</v>
      </c>
      <c r="D1542" s="1">
        <v>43867.557365337903</v>
      </c>
    </row>
    <row r="1543" spans="1:4" x14ac:dyDescent="0.3">
      <c r="A1543" t="s">
        <v>2252</v>
      </c>
      <c r="B1543" t="s">
        <v>5954</v>
      </c>
      <c r="C1543">
        <v>1199.58</v>
      </c>
      <c r="D1543" s="1">
        <v>43867.81811687383</v>
      </c>
    </row>
    <row r="1544" spans="1:4" x14ac:dyDescent="0.3">
      <c r="A1544" t="s">
        <v>2829</v>
      </c>
      <c r="B1544" t="s">
        <v>5954</v>
      </c>
      <c r="C1544">
        <v>2643.94</v>
      </c>
      <c r="D1544" s="1">
        <v>43868.078868409772</v>
      </c>
    </row>
    <row r="1545" spans="1:4" x14ac:dyDescent="0.3">
      <c r="A1545" t="s">
        <v>95</v>
      </c>
      <c r="B1545" t="s">
        <v>5952</v>
      </c>
      <c r="C1545">
        <v>2448.36</v>
      </c>
      <c r="D1545" s="1">
        <v>43868.339619945713</v>
      </c>
    </row>
    <row r="1546" spans="1:4" x14ac:dyDescent="0.3">
      <c r="A1546" t="s">
        <v>857</v>
      </c>
      <c r="B1546" t="s">
        <v>5952</v>
      </c>
      <c r="C1546">
        <v>3734.57</v>
      </c>
      <c r="D1546" s="1">
        <v>43868.600371481632</v>
      </c>
    </row>
    <row r="1547" spans="1:4" x14ac:dyDescent="0.3">
      <c r="A1547" t="s">
        <v>1737</v>
      </c>
      <c r="B1547" t="s">
        <v>5955</v>
      </c>
      <c r="C1547">
        <v>3732.72</v>
      </c>
      <c r="D1547" s="1">
        <v>43868.861123017567</v>
      </c>
    </row>
    <row r="1548" spans="1:4" x14ac:dyDescent="0.3">
      <c r="A1548" t="s">
        <v>1755</v>
      </c>
      <c r="B1548" t="s">
        <v>5952</v>
      </c>
      <c r="C1548">
        <v>2323.6999999999998</v>
      </c>
      <c r="D1548" s="1">
        <v>43869.121874553508</v>
      </c>
    </row>
    <row r="1549" spans="1:4" x14ac:dyDescent="0.3">
      <c r="A1549" t="s">
        <v>1714</v>
      </c>
      <c r="B1549" t="s">
        <v>5954</v>
      </c>
      <c r="C1549">
        <v>1780.26</v>
      </c>
      <c r="D1549" s="1">
        <v>43869.382626089428</v>
      </c>
    </row>
    <row r="1550" spans="1:4" x14ac:dyDescent="0.3">
      <c r="A1550" t="s">
        <v>1076</v>
      </c>
      <c r="B1550" t="s">
        <v>5952</v>
      </c>
      <c r="C1550">
        <v>2863.57</v>
      </c>
      <c r="D1550" s="1">
        <v>43869.643377625369</v>
      </c>
    </row>
    <row r="1551" spans="1:4" x14ac:dyDescent="0.3">
      <c r="A1551" t="s">
        <v>670</v>
      </c>
      <c r="B1551" t="s">
        <v>5952</v>
      </c>
      <c r="C1551">
        <v>1788.59</v>
      </c>
      <c r="D1551" s="1">
        <v>43869.90412916131</v>
      </c>
    </row>
    <row r="1552" spans="1:4" x14ac:dyDescent="0.3">
      <c r="A1552" t="s">
        <v>2035</v>
      </c>
      <c r="B1552" t="s">
        <v>5955</v>
      </c>
      <c r="C1552">
        <v>3844.1</v>
      </c>
      <c r="D1552" s="1">
        <v>43870.164880697237</v>
      </c>
    </row>
    <row r="1553" spans="1:4" x14ac:dyDescent="0.3">
      <c r="A1553" t="s">
        <v>2260</v>
      </c>
      <c r="B1553" t="s">
        <v>5953</v>
      </c>
      <c r="C1553">
        <v>3344.9</v>
      </c>
      <c r="D1553" s="1">
        <v>43870.425632233171</v>
      </c>
    </row>
    <row r="1554" spans="1:4" x14ac:dyDescent="0.3">
      <c r="A1554" t="s">
        <v>1765</v>
      </c>
      <c r="B1554" t="s">
        <v>5954</v>
      </c>
      <c r="C1554">
        <v>1025.01</v>
      </c>
      <c r="D1554" s="1">
        <v>43870.686383769113</v>
      </c>
    </row>
    <row r="1555" spans="1:4" x14ac:dyDescent="0.3">
      <c r="A1555" t="s">
        <v>2332</v>
      </c>
      <c r="B1555" t="s">
        <v>5953</v>
      </c>
      <c r="C1555">
        <v>4677.28</v>
      </c>
      <c r="D1555" s="1">
        <v>43870.947135305032</v>
      </c>
    </row>
    <row r="1556" spans="1:4" x14ac:dyDescent="0.3">
      <c r="A1556" t="s">
        <v>1496</v>
      </c>
      <c r="B1556" t="s">
        <v>5953</v>
      </c>
      <c r="C1556">
        <v>2502.4499999999998</v>
      </c>
      <c r="D1556" s="1">
        <v>43871.207886840974</v>
      </c>
    </row>
    <row r="1557" spans="1:4" x14ac:dyDescent="0.3">
      <c r="A1557" t="s">
        <v>12</v>
      </c>
      <c r="B1557" t="s">
        <v>5953</v>
      </c>
      <c r="C1557">
        <v>2380.42</v>
      </c>
      <c r="D1557" s="1">
        <v>43871.468638376908</v>
      </c>
    </row>
    <row r="1558" spans="1:4" x14ac:dyDescent="0.3">
      <c r="A1558" t="s">
        <v>1369</v>
      </c>
      <c r="B1558" t="s">
        <v>5955</v>
      </c>
      <c r="C1558">
        <v>4081.8</v>
      </c>
      <c r="D1558" s="1">
        <v>43871.729389912827</v>
      </c>
    </row>
    <row r="1559" spans="1:4" x14ac:dyDescent="0.3">
      <c r="A1559" t="s">
        <v>2132</v>
      </c>
      <c r="B1559" t="s">
        <v>5955</v>
      </c>
      <c r="C1559">
        <v>2000</v>
      </c>
      <c r="D1559" s="1">
        <v>43871.990141448783</v>
      </c>
    </row>
    <row r="1560" spans="1:4" x14ac:dyDescent="0.3">
      <c r="A1560" t="s">
        <v>2940</v>
      </c>
      <c r="B1560" t="s">
        <v>5952</v>
      </c>
      <c r="C1560">
        <v>2330.92</v>
      </c>
      <c r="D1560" s="1">
        <v>43872.25089298471</v>
      </c>
    </row>
    <row r="1561" spans="1:4" x14ac:dyDescent="0.3">
      <c r="A1561" t="s">
        <v>2610</v>
      </c>
      <c r="B1561" t="s">
        <v>5954</v>
      </c>
      <c r="C1561">
        <v>1000.92</v>
      </c>
      <c r="D1561" s="1">
        <v>43872.511644520637</v>
      </c>
    </row>
    <row r="1562" spans="1:4" x14ac:dyDescent="0.3">
      <c r="A1562" t="s">
        <v>408</v>
      </c>
      <c r="B1562" t="s">
        <v>5954</v>
      </c>
      <c r="C1562">
        <v>1447.18</v>
      </c>
      <c r="D1562" s="1">
        <v>43872.772396056571</v>
      </c>
    </row>
    <row r="1563" spans="1:4" x14ac:dyDescent="0.3">
      <c r="A1563" t="s">
        <v>562</v>
      </c>
      <c r="B1563" t="s">
        <v>5953</v>
      </c>
      <c r="C1563">
        <v>3398.64</v>
      </c>
      <c r="D1563" s="1">
        <v>43873.033147592512</v>
      </c>
    </row>
    <row r="1564" spans="1:4" x14ac:dyDescent="0.3">
      <c r="A1564" t="s">
        <v>1639</v>
      </c>
      <c r="B1564" t="s">
        <v>5955</v>
      </c>
      <c r="C1564">
        <v>3545.54</v>
      </c>
      <c r="D1564" s="1">
        <v>43873.293899128439</v>
      </c>
    </row>
    <row r="1565" spans="1:4" x14ac:dyDescent="0.3">
      <c r="A1565" t="s">
        <v>1187</v>
      </c>
      <c r="B1565" t="s">
        <v>5955</v>
      </c>
      <c r="C1565">
        <v>3642.04</v>
      </c>
      <c r="D1565" s="1">
        <v>43873.554650664373</v>
      </c>
    </row>
    <row r="1566" spans="1:4" x14ac:dyDescent="0.3">
      <c r="A1566" t="s">
        <v>2029</v>
      </c>
      <c r="B1566" t="s">
        <v>5953</v>
      </c>
      <c r="C1566">
        <v>1849.41</v>
      </c>
      <c r="D1566" s="1">
        <v>43873.815402200307</v>
      </c>
    </row>
    <row r="1567" spans="1:4" x14ac:dyDescent="0.3">
      <c r="A1567" t="s">
        <v>1188</v>
      </c>
      <c r="B1567" t="s">
        <v>5954</v>
      </c>
      <c r="C1567">
        <v>3538.08</v>
      </c>
      <c r="D1567" s="1">
        <v>43874.076153736241</v>
      </c>
    </row>
    <row r="1568" spans="1:4" x14ac:dyDescent="0.3">
      <c r="A1568" t="s">
        <v>422</v>
      </c>
      <c r="B1568" t="s">
        <v>5955</v>
      </c>
      <c r="C1568">
        <v>3174.87</v>
      </c>
      <c r="D1568" s="1">
        <v>43874.336905272183</v>
      </c>
    </row>
    <row r="1569" spans="1:4" x14ac:dyDescent="0.3">
      <c r="A1569" t="s">
        <v>2581</v>
      </c>
      <c r="B1569" t="s">
        <v>5953</v>
      </c>
      <c r="C1569">
        <v>1303.54</v>
      </c>
      <c r="D1569" s="1">
        <v>43874.597656808117</v>
      </c>
    </row>
    <row r="1570" spans="1:4" x14ac:dyDescent="0.3">
      <c r="A1570" t="s">
        <v>1012</v>
      </c>
      <c r="B1570" t="s">
        <v>5953</v>
      </c>
      <c r="C1570">
        <v>3596.26</v>
      </c>
      <c r="D1570" s="1">
        <v>43874.858408344036</v>
      </c>
    </row>
    <row r="1571" spans="1:4" x14ac:dyDescent="0.3">
      <c r="A1571" t="s">
        <v>1282</v>
      </c>
      <c r="B1571" t="s">
        <v>5954</v>
      </c>
      <c r="C1571">
        <v>929.02</v>
      </c>
      <c r="D1571" s="1">
        <v>43875.119159879978</v>
      </c>
    </row>
    <row r="1572" spans="1:4" x14ac:dyDescent="0.3">
      <c r="A1572" t="s">
        <v>2588</v>
      </c>
      <c r="B1572" t="s">
        <v>5955</v>
      </c>
      <c r="C1572">
        <v>2462.08</v>
      </c>
      <c r="D1572" s="1">
        <v>43875.379911415912</v>
      </c>
    </row>
    <row r="1573" spans="1:4" x14ac:dyDescent="0.3">
      <c r="A1573" t="s">
        <v>1882</v>
      </c>
      <c r="B1573" t="s">
        <v>5952</v>
      </c>
      <c r="C1573">
        <v>4074.52</v>
      </c>
      <c r="D1573" s="1">
        <v>43875.640662951839</v>
      </c>
    </row>
    <row r="1574" spans="1:4" x14ac:dyDescent="0.3">
      <c r="A1574" t="s">
        <v>1504</v>
      </c>
      <c r="B1574" t="s">
        <v>5952</v>
      </c>
      <c r="C1574">
        <v>1347.94</v>
      </c>
      <c r="D1574" s="1">
        <v>43875.90141448778</v>
      </c>
    </row>
    <row r="1575" spans="1:4" x14ac:dyDescent="0.3">
      <c r="A1575" t="s">
        <v>934</v>
      </c>
      <c r="B1575" t="s">
        <v>5955</v>
      </c>
      <c r="C1575">
        <v>2601.38</v>
      </c>
      <c r="D1575" s="1">
        <v>43876.162166023707</v>
      </c>
    </row>
    <row r="1576" spans="1:4" x14ac:dyDescent="0.3">
      <c r="A1576" t="s">
        <v>999</v>
      </c>
      <c r="B1576" t="s">
        <v>5953</v>
      </c>
      <c r="C1576">
        <v>1049.6199999999999</v>
      </c>
      <c r="D1576" s="1">
        <v>43876.422917559641</v>
      </c>
    </row>
    <row r="1577" spans="1:4" x14ac:dyDescent="0.3">
      <c r="A1577" t="s">
        <v>2390</v>
      </c>
      <c r="B1577" t="s">
        <v>5954</v>
      </c>
      <c r="C1577">
        <v>2060.48</v>
      </c>
      <c r="D1577" s="1">
        <v>43876.683669095582</v>
      </c>
    </row>
    <row r="1578" spans="1:4" x14ac:dyDescent="0.3">
      <c r="A1578" t="s">
        <v>2588</v>
      </c>
      <c r="B1578" t="s">
        <v>5954</v>
      </c>
      <c r="C1578">
        <v>1380.54</v>
      </c>
      <c r="D1578" s="1">
        <v>43876.944420631517</v>
      </c>
    </row>
    <row r="1579" spans="1:4" x14ac:dyDescent="0.3">
      <c r="A1579" t="s">
        <v>2222</v>
      </c>
      <c r="B1579" t="s">
        <v>5953</v>
      </c>
      <c r="C1579">
        <v>2131.31</v>
      </c>
      <c r="D1579" s="1">
        <v>43877.205172167443</v>
      </c>
    </row>
    <row r="1580" spans="1:4" x14ac:dyDescent="0.3">
      <c r="A1580" t="s">
        <v>1560</v>
      </c>
      <c r="B1580" t="s">
        <v>5953</v>
      </c>
      <c r="C1580">
        <v>3016.25</v>
      </c>
      <c r="D1580" s="1">
        <v>43877.465923703377</v>
      </c>
    </row>
    <row r="1581" spans="1:4" x14ac:dyDescent="0.3">
      <c r="A1581" t="s">
        <v>2484</v>
      </c>
      <c r="B1581" t="s">
        <v>5952</v>
      </c>
      <c r="C1581">
        <v>461.45</v>
      </c>
      <c r="D1581" s="1">
        <v>43877.726675239319</v>
      </c>
    </row>
    <row r="1582" spans="1:4" x14ac:dyDescent="0.3">
      <c r="A1582" t="s">
        <v>248</v>
      </c>
      <c r="B1582" t="s">
        <v>5953</v>
      </c>
      <c r="C1582">
        <v>2338.5</v>
      </c>
      <c r="D1582" s="1">
        <v>43877.987426775253</v>
      </c>
    </row>
    <row r="1583" spans="1:4" x14ac:dyDescent="0.3">
      <c r="A1583" t="s">
        <v>1450</v>
      </c>
      <c r="B1583" t="s">
        <v>5955</v>
      </c>
      <c r="C1583">
        <v>1520.75</v>
      </c>
      <c r="D1583" s="1">
        <v>43878.24817831118</v>
      </c>
    </row>
    <row r="1584" spans="1:4" x14ac:dyDescent="0.3">
      <c r="A1584" t="s">
        <v>2166</v>
      </c>
      <c r="B1584" t="s">
        <v>5955</v>
      </c>
      <c r="C1584">
        <v>4193.8100000000004</v>
      </c>
      <c r="D1584" s="1">
        <v>43878.508929847121</v>
      </c>
    </row>
    <row r="1585" spans="1:4" x14ac:dyDescent="0.3">
      <c r="A1585" t="s">
        <v>543</v>
      </c>
      <c r="B1585" t="s">
        <v>5954</v>
      </c>
      <c r="C1585">
        <v>3267.84</v>
      </c>
      <c r="D1585" s="1">
        <v>43878.769681383041</v>
      </c>
    </row>
    <row r="1586" spans="1:4" x14ac:dyDescent="0.3">
      <c r="A1586" t="s">
        <v>2196</v>
      </c>
      <c r="B1586" t="s">
        <v>5954</v>
      </c>
      <c r="C1586">
        <v>1823.98</v>
      </c>
      <c r="D1586" s="1">
        <v>43879.030432918982</v>
      </c>
    </row>
    <row r="1587" spans="1:4" x14ac:dyDescent="0.3">
      <c r="A1587" t="s">
        <v>22</v>
      </c>
      <c r="B1587" t="s">
        <v>5953</v>
      </c>
      <c r="C1587">
        <v>3489.98</v>
      </c>
      <c r="D1587" s="1">
        <v>43879.291184454923</v>
      </c>
    </row>
    <row r="1588" spans="1:4" x14ac:dyDescent="0.3">
      <c r="A1588" t="s">
        <v>1993</v>
      </c>
      <c r="B1588" t="s">
        <v>5955</v>
      </c>
      <c r="C1588">
        <v>2002.51</v>
      </c>
      <c r="D1588" s="1">
        <v>43879.551935990843</v>
      </c>
    </row>
    <row r="1589" spans="1:4" x14ac:dyDescent="0.3">
      <c r="A1589" t="s">
        <v>583</v>
      </c>
      <c r="B1589" t="s">
        <v>5952</v>
      </c>
      <c r="C1589">
        <v>2059.14</v>
      </c>
      <c r="D1589" s="1">
        <v>43879.812687526777</v>
      </c>
    </row>
    <row r="1590" spans="1:4" x14ac:dyDescent="0.3">
      <c r="A1590" t="s">
        <v>877</v>
      </c>
      <c r="B1590" t="s">
        <v>5952</v>
      </c>
      <c r="C1590">
        <v>1537.65</v>
      </c>
      <c r="D1590" s="1">
        <v>43880.073439062719</v>
      </c>
    </row>
    <row r="1591" spans="1:4" x14ac:dyDescent="0.3">
      <c r="A1591" t="s">
        <v>2522</v>
      </c>
      <c r="B1591" t="s">
        <v>5954</v>
      </c>
      <c r="C1591">
        <v>1905.38</v>
      </c>
      <c r="D1591" s="1">
        <v>43880.334190598653</v>
      </c>
    </row>
    <row r="1592" spans="1:4" x14ac:dyDescent="0.3">
      <c r="A1592" t="s">
        <v>2886</v>
      </c>
      <c r="B1592" t="s">
        <v>5952</v>
      </c>
      <c r="C1592">
        <v>2108.4699999999998</v>
      </c>
      <c r="D1592" s="1">
        <v>43880.594942134587</v>
      </c>
    </row>
    <row r="1593" spans="1:4" x14ac:dyDescent="0.3">
      <c r="A1593" t="s">
        <v>2684</v>
      </c>
      <c r="B1593" t="s">
        <v>5955</v>
      </c>
      <c r="C1593">
        <v>855.14</v>
      </c>
      <c r="D1593" s="1">
        <v>43880.855693670521</v>
      </c>
    </row>
    <row r="1594" spans="1:4" x14ac:dyDescent="0.3">
      <c r="A1594" t="s">
        <v>521</v>
      </c>
      <c r="B1594" t="s">
        <v>5952</v>
      </c>
      <c r="C1594">
        <v>4908.84</v>
      </c>
      <c r="D1594" s="1">
        <v>43881.116445206448</v>
      </c>
    </row>
    <row r="1595" spans="1:4" x14ac:dyDescent="0.3">
      <c r="A1595" t="s">
        <v>2263</v>
      </c>
      <c r="B1595" t="s">
        <v>5953</v>
      </c>
      <c r="C1595">
        <v>3400.29</v>
      </c>
      <c r="D1595" s="1">
        <v>43881.377196742382</v>
      </c>
    </row>
    <row r="1596" spans="1:4" x14ac:dyDescent="0.3">
      <c r="A1596" t="s">
        <v>1651</v>
      </c>
      <c r="B1596" t="s">
        <v>5952</v>
      </c>
      <c r="C1596">
        <v>4659.76</v>
      </c>
      <c r="D1596" s="1">
        <v>43881.637948278323</v>
      </c>
    </row>
    <row r="1597" spans="1:4" x14ac:dyDescent="0.3">
      <c r="A1597" t="s">
        <v>681</v>
      </c>
      <c r="B1597" t="s">
        <v>5952</v>
      </c>
      <c r="C1597">
        <v>1675.52</v>
      </c>
      <c r="D1597" s="1">
        <v>43881.89869981425</v>
      </c>
    </row>
    <row r="1598" spans="1:4" x14ac:dyDescent="0.3">
      <c r="A1598" t="s">
        <v>332</v>
      </c>
      <c r="B1598" t="s">
        <v>5953</v>
      </c>
      <c r="C1598">
        <v>2832.94</v>
      </c>
      <c r="D1598" s="1">
        <v>43882.159451350177</v>
      </c>
    </row>
    <row r="1599" spans="1:4" x14ac:dyDescent="0.3">
      <c r="A1599" t="s">
        <v>1759</v>
      </c>
      <c r="B1599" t="s">
        <v>5955</v>
      </c>
      <c r="C1599">
        <v>762.14</v>
      </c>
      <c r="D1599" s="1">
        <v>43882.420202886133</v>
      </c>
    </row>
    <row r="1600" spans="1:4" x14ac:dyDescent="0.3">
      <c r="A1600" t="s">
        <v>1550</v>
      </c>
      <c r="B1600" t="s">
        <v>5955</v>
      </c>
      <c r="C1600">
        <v>4402.33</v>
      </c>
      <c r="D1600" s="1">
        <v>43882.68095442206</v>
      </c>
    </row>
    <row r="1601" spans="1:4" x14ac:dyDescent="0.3">
      <c r="A1601" t="s">
        <v>2197</v>
      </c>
      <c r="B1601" t="s">
        <v>5954</v>
      </c>
      <c r="C1601">
        <v>3622.51</v>
      </c>
      <c r="D1601" s="1">
        <v>43882.941705957986</v>
      </c>
    </row>
    <row r="1602" spans="1:4" x14ac:dyDescent="0.3">
      <c r="A1602" t="s">
        <v>1089</v>
      </c>
      <c r="B1602" t="s">
        <v>5955</v>
      </c>
      <c r="C1602">
        <v>4896.3500000000004</v>
      </c>
      <c r="D1602" s="1">
        <v>43883.202457493921</v>
      </c>
    </row>
    <row r="1603" spans="1:4" x14ac:dyDescent="0.3">
      <c r="A1603" t="s">
        <v>2583</v>
      </c>
      <c r="B1603" t="s">
        <v>5954</v>
      </c>
      <c r="C1603">
        <v>3231.88</v>
      </c>
      <c r="D1603" s="1">
        <v>43883.463209029862</v>
      </c>
    </row>
    <row r="1604" spans="1:4" x14ac:dyDescent="0.3">
      <c r="A1604" t="s">
        <v>226</v>
      </c>
      <c r="B1604" t="s">
        <v>5955</v>
      </c>
      <c r="C1604">
        <v>4622.96</v>
      </c>
      <c r="D1604" s="1">
        <v>43883.723960565789</v>
      </c>
    </row>
    <row r="1605" spans="1:4" x14ac:dyDescent="0.3">
      <c r="A1605" t="s">
        <v>318</v>
      </c>
      <c r="B1605" t="s">
        <v>5953</v>
      </c>
      <c r="C1605">
        <v>4467.22</v>
      </c>
      <c r="D1605" s="1">
        <v>43883.984712101723</v>
      </c>
    </row>
    <row r="1606" spans="1:4" x14ac:dyDescent="0.3">
      <c r="A1606" t="s">
        <v>2693</v>
      </c>
      <c r="B1606" t="s">
        <v>5953</v>
      </c>
      <c r="C1606">
        <v>4132.2</v>
      </c>
      <c r="D1606" s="1">
        <v>43884.245463637657</v>
      </c>
    </row>
    <row r="1607" spans="1:4" x14ac:dyDescent="0.3">
      <c r="A1607" t="s">
        <v>1492</v>
      </c>
      <c r="B1607" t="s">
        <v>5953</v>
      </c>
      <c r="C1607">
        <v>4594.1400000000003</v>
      </c>
      <c r="D1607" s="1">
        <v>43884.506215173591</v>
      </c>
    </row>
    <row r="1608" spans="1:4" x14ac:dyDescent="0.3">
      <c r="A1608" t="s">
        <v>1639</v>
      </c>
      <c r="B1608" t="s">
        <v>5953</v>
      </c>
      <c r="C1608">
        <v>3270.43</v>
      </c>
      <c r="D1608" s="1">
        <v>43884.766966709532</v>
      </c>
    </row>
    <row r="1609" spans="1:4" x14ac:dyDescent="0.3">
      <c r="A1609" t="s">
        <v>912</v>
      </c>
      <c r="B1609" t="s">
        <v>5953</v>
      </c>
      <c r="C1609">
        <v>3438.53</v>
      </c>
      <c r="D1609" s="1">
        <v>43885.027718245467</v>
      </c>
    </row>
    <row r="1610" spans="1:4" x14ac:dyDescent="0.3">
      <c r="A1610" t="s">
        <v>2545</v>
      </c>
      <c r="B1610" t="s">
        <v>5952</v>
      </c>
      <c r="C1610">
        <v>4978.6899999999996</v>
      </c>
      <c r="D1610" s="1">
        <v>43885.288469781393</v>
      </c>
    </row>
    <row r="1611" spans="1:4" x14ac:dyDescent="0.3">
      <c r="A1611" t="s">
        <v>1109</v>
      </c>
      <c r="B1611" t="s">
        <v>5955</v>
      </c>
      <c r="C1611">
        <v>1767.67</v>
      </c>
      <c r="D1611" s="1">
        <v>43885.549221317327</v>
      </c>
    </row>
    <row r="1612" spans="1:4" x14ac:dyDescent="0.3">
      <c r="A1612" t="s">
        <v>682</v>
      </c>
      <c r="B1612" t="s">
        <v>5953</v>
      </c>
      <c r="C1612">
        <v>2745.88</v>
      </c>
      <c r="D1612" s="1">
        <v>43885.809972853262</v>
      </c>
    </row>
    <row r="1613" spans="1:4" x14ac:dyDescent="0.3">
      <c r="A1613" t="s">
        <v>1968</v>
      </c>
      <c r="B1613" t="s">
        <v>5952</v>
      </c>
      <c r="C1613">
        <v>3904.81</v>
      </c>
      <c r="D1613" s="1">
        <v>43886.070724389188</v>
      </c>
    </row>
    <row r="1614" spans="1:4" x14ac:dyDescent="0.3">
      <c r="A1614" t="s">
        <v>2913</v>
      </c>
      <c r="B1614" t="s">
        <v>5952</v>
      </c>
      <c r="C1614">
        <v>3399.35</v>
      </c>
      <c r="D1614" s="1">
        <v>43886.33147592513</v>
      </c>
    </row>
    <row r="1615" spans="1:4" x14ac:dyDescent="0.3">
      <c r="A1615" t="s">
        <v>1084</v>
      </c>
      <c r="B1615" t="s">
        <v>5955</v>
      </c>
      <c r="C1615">
        <v>3726.02</v>
      </c>
      <c r="D1615" s="1">
        <v>43886.592227461057</v>
      </c>
    </row>
    <row r="1616" spans="1:4" x14ac:dyDescent="0.3">
      <c r="A1616" t="s">
        <v>1763</v>
      </c>
      <c r="B1616" t="s">
        <v>5953</v>
      </c>
      <c r="C1616">
        <v>2908.68</v>
      </c>
      <c r="D1616" s="1">
        <v>43886.852978996991</v>
      </c>
    </row>
    <row r="1617" spans="1:4" x14ac:dyDescent="0.3">
      <c r="A1617" t="s">
        <v>161</v>
      </c>
      <c r="B1617" t="s">
        <v>5955</v>
      </c>
      <c r="C1617">
        <v>792.62</v>
      </c>
      <c r="D1617" s="1">
        <v>43887.113730532918</v>
      </c>
    </row>
    <row r="1618" spans="1:4" x14ac:dyDescent="0.3">
      <c r="A1618" t="s">
        <v>2877</v>
      </c>
      <c r="B1618" t="s">
        <v>5955</v>
      </c>
      <c r="C1618">
        <v>1990.52</v>
      </c>
      <c r="D1618" s="1">
        <v>43887.374482068873</v>
      </c>
    </row>
    <row r="1619" spans="1:4" x14ac:dyDescent="0.3">
      <c r="A1619" t="s">
        <v>1340</v>
      </c>
      <c r="B1619" t="s">
        <v>5953</v>
      </c>
      <c r="C1619">
        <v>117.79</v>
      </c>
      <c r="D1619" s="1">
        <v>43887.635233604793</v>
      </c>
    </row>
    <row r="1620" spans="1:4" x14ac:dyDescent="0.3">
      <c r="A1620" t="s">
        <v>236</v>
      </c>
      <c r="B1620" t="s">
        <v>5954</v>
      </c>
      <c r="C1620">
        <v>4558.96</v>
      </c>
      <c r="D1620" s="1">
        <v>43887.895985140727</v>
      </c>
    </row>
    <row r="1621" spans="1:4" x14ac:dyDescent="0.3">
      <c r="A1621" t="s">
        <v>36</v>
      </c>
      <c r="B1621" t="s">
        <v>5955</v>
      </c>
      <c r="C1621">
        <v>2498.79</v>
      </c>
      <c r="D1621" s="1">
        <v>43888.156736676669</v>
      </c>
    </row>
    <row r="1622" spans="1:4" x14ac:dyDescent="0.3">
      <c r="A1622" t="s">
        <v>643</v>
      </c>
      <c r="B1622" t="s">
        <v>5953</v>
      </c>
      <c r="C1622">
        <v>2884.56</v>
      </c>
      <c r="D1622" s="1">
        <v>43888.417488212603</v>
      </c>
    </row>
    <row r="1623" spans="1:4" x14ac:dyDescent="0.3">
      <c r="A1623" t="s">
        <v>1712</v>
      </c>
      <c r="B1623" t="s">
        <v>5954</v>
      </c>
      <c r="C1623">
        <v>3656.01</v>
      </c>
      <c r="D1623" s="1">
        <v>43888.678239748529</v>
      </c>
    </row>
    <row r="1624" spans="1:4" x14ac:dyDescent="0.3">
      <c r="A1624" t="s">
        <v>1841</v>
      </c>
      <c r="B1624" t="s">
        <v>5955</v>
      </c>
      <c r="C1624">
        <v>727.11</v>
      </c>
      <c r="D1624" s="1">
        <v>43888.938991284471</v>
      </c>
    </row>
    <row r="1625" spans="1:4" x14ac:dyDescent="0.3">
      <c r="A1625" t="s">
        <v>2961</v>
      </c>
      <c r="B1625" t="s">
        <v>5953</v>
      </c>
      <c r="C1625">
        <v>839.74</v>
      </c>
      <c r="D1625" s="1">
        <v>43889.19974282039</v>
      </c>
    </row>
    <row r="1626" spans="1:4" x14ac:dyDescent="0.3">
      <c r="A1626" t="s">
        <v>1512</v>
      </c>
      <c r="B1626" t="s">
        <v>5954</v>
      </c>
      <c r="C1626">
        <v>784.48</v>
      </c>
      <c r="D1626" s="1">
        <v>43889.460494356332</v>
      </c>
    </row>
    <row r="1627" spans="1:4" x14ac:dyDescent="0.3">
      <c r="A1627" t="s">
        <v>2482</v>
      </c>
      <c r="B1627" t="s">
        <v>5952</v>
      </c>
      <c r="C1627">
        <v>295.75</v>
      </c>
      <c r="D1627" s="1">
        <v>43889.721245892273</v>
      </c>
    </row>
    <row r="1628" spans="1:4" x14ac:dyDescent="0.3">
      <c r="A1628" t="s">
        <v>2486</v>
      </c>
      <c r="B1628" t="s">
        <v>5954</v>
      </c>
      <c r="C1628">
        <v>3369.3</v>
      </c>
      <c r="D1628" s="1">
        <v>43889.981997428193</v>
      </c>
    </row>
    <row r="1629" spans="1:4" x14ac:dyDescent="0.3">
      <c r="A1629" t="s">
        <v>1760</v>
      </c>
      <c r="B1629" t="s">
        <v>5954</v>
      </c>
      <c r="C1629">
        <v>1718.92</v>
      </c>
      <c r="D1629" s="1">
        <v>43890.242748964127</v>
      </c>
    </row>
    <row r="1630" spans="1:4" x14ac:dyDescent="0.3">
      <c r="A1630" t="s">
        <v>1004</v>
      </c>
      <c r="B1630" t="s">
        <v>5953</v>
      </c>
      <c r="C1630">
        <v>3835.9</v>
      </c>
      <c r="D1630" s="1">
        <v>43890.503500500068</v>
      </c>
    </row>
    <row r="1631" spans="1:4" x14ac:dyDescent="0.3">
      <c r="A1631" t="s">
        <v>262</v>
      </c>
      <c r="B1631" t="s">
        <v>5952</v>
      </c>
      <c r="C1631">
        <v>4524.12</v>
      </c>
      <c r="D1631" s="1">
        <v>43890.764252036002</v>
      </c>
    </row>
    <row r="1632" spans="1:4" x14ac:dyDescent="0.3">
      <c r="A1632" t="s">
        <v>1656</v>
      </c>
      <c r="B1632" t="s">
        <v>5955</v>
      </c>
      <c r="C1632">
        <v>1127.45</v>
      </c>
      <c r="D1632" s="1">
        <v>43891.025003571936</v>
      </c>
    </row>
    <row r="1633" spans="1:4" x14ac:dyDescent="0.3">
      <c r="A1633" t="s">
        <v>1749</v>
      </c>
      <c r="B1633" t="s">
        <v>5953</v>
      </c>
      <c r="C1633">
        <v>4535.54</v>
      </c>
      <c r="D1633" s="1">
        <v>43891.285755107871</v>
      </c>
    </row>
    <row r="1634" spans="1:4" x14ac:dyDescent="0.3">
      <c r="A1634" t="s">
        <v>2192</v>
      </c>
      <c r="B1634" t="s">
        <v>5952</v>
      </c>
      <c r="C1634">
        <v>3441.33</v>
      </c>
      <c r="D1634" s="1">
        <v>43891.546506643797</v>
      </c>
    </row>
    <row r="1635" spans="1:4" x14ac:dyDescent="0.3">
      <c r="A1635" t="s">
        <v>1998</v>
      </c>
      <c r="B1635" t="s">
        <v>5954</v>
      </c>
      <c r="C1635">
        <v>3052.46</v>
      </c>
      <c r="D1635" s="1">
        <v>43891.807258179731</v>
      </c>
    </row>
    <row r="1636" spans="1:4" x14ac:dyDescent="0.3">
      <c r="A1636" t="s">
        <v>1550</v>
      </c>
      <c r="B1636" t="s">
        <v>5952</v>
      </c>
      <c r="C1636">
        <v>2809.97</v>
      </c>
      <c r="D1636" s="1">
        <v>43892.068009715673</v>
      </c>
    </row>
    <row r="1637" spans="1:4" x14ac:dyDescent="0.3">
      <c r="A1637" t="s">
        <v>1922</v>
      </c>
      <c r="B1637" t="s">
        <v>5954</v>
      </c>
      <c r="C1637">
        <v>4650.43</v>
      </c>
      <c r="D1637" s="1">
        <v>43892.3287612516</v>
      </c>
    </row>
    <row r="1638" spans="1:4" x14ac:dyDescent="0.3">
      <c r="A1638" t="s">
        <v>2444</v>
      </c>
      <c r="B1638" t="s">
        <v>5952</v>
      </c>
      <c r="C1638">
        <v>2822.86</v>
      </c>
      <c r="D1638" s="1">
        <v>43892.589512787526</v>
      </c>
    </row>
    <row r="1639" spans="1:4" x14ac:dyDescent="0.3">
      <c r="A1639" t="s">
        <v>2053</v>
      </c>
      <c r="B1639" t="s">
        <v>5954</v>
      </c>
      <c r="C1639">
        <v>4564.5</v>
      </c>
      <c r="D1639" s="1">
        <v>43892.850264323482</v>
      </c>
    </row>
    <row r="1640" spans="1:4" x14ac:dyDescent="0.3">
      <c r="A1640" t="s">
        <v>2630</v>
      </c>
      <c r="B1640" t="s">
        <v>5953</v>
      </c>
      <c r="C1640">
        <v>1460.92</v>
      </c>
      <c r="D1640" s="1">
        <v>43893.111015859387</v>
      </c>
    </row>
    <row r="1641" spans="1:4" x14ac:dyDescent="0.3">
      <c r="A1641" t="s">
        <v>1219</v>
      </c>
      <c r="B1641" t="s">
        <v>5955</v>
      </c>
      <c r="C1641">
        <v>197.47</v>
      </c>
      <c r="D1641" s="1">
        <v>43893.371767395343</v>
      </c>
    </row>
    <row r="1642" spans="1:4" x14ac:dyDescent="0.3">
      <c r="A1642" t="s">
        <v>602</v>
      </c>
      <c r="B1642" t="s">
        <v>5953</v>
      </c>
      <c r="C1642">
        <v>1268.48</v>
      </c>
      <c r="D1642" s="1">
        <v>43893.63251893127</v>
      </c>
    </row>
    <row r="1643" spans="1:4" x14ac:dyDescent="0.3">
      <c r="A1643" t="s">
        <v>1191</v>
      </c>
      <c r="B1643" t="s">
        <v>5954</v>
      </c>
      <c r="C1643">
        <v>1021.48</v>
      </c>
      <c r="D1643" s="1">
        <v>43893.893270467197</v>
      </c>
    </row>
    <row r="1644" spans="1:4" x14ac:dyDescent="0.3">
      <c r="A1644" t="s">
        <v>2588</v>
      </c>
      <c r="B1644" t="s">
        <v>5954</v>
      </c>
      <c r="C1644">
        <v>176.04</v>
      </c>
      <c r="D1644" s="1">
        <v>43894.154022003138</v>
      </c>
    </row>
    <row r="1645" spans="1:4" x14ac:dyDescent="0.3">
      <c r="A1645" t="s">
        <v>1903</v>
      </c>
      <c r="B1645" t="s">
        <v>5954</v>
      </c>
      <c r="C1645">
        <v>244.96</v>
      </c>
      <c r="D1645" s="1">
        <v>43894.414773539072</v>
      </c>
    </row>
    <row r="1646" spans="1:4" x14ac:dyDescent="0.3">
      <c r="A1646" t="s">
        <v>2587</v>
      </c>
      <c r="B1646" t="s">
        <v>5953</v>
      </c>
      <c r="C1646">
        <v>2860.96</v>
      </c>
      <c r="D1646" s="1">
        <v>43894.675525074999</v>
      </c>
    </row>
    <row r="1647" spans="1:4" x14ac:dyDescent="0.3">
      <c r="A1647" t="s">
        <v>1893</v>
      </c>
      <c r="B1647" t="s">
        <v>5953</v>
      </c>
      <c r="C1647">
        <v>2972.88</v>
      </c>
      <c r="D1647" s="1">
        <v>43894.936276610941</v>
      </c>
    </row>
    <row r="1648" spans="1:4" x14ac:dyDescent="0.3">
      <c r="A1648" t="s">
        <v>106</v>
      </c>
      <c r="B1648" t="s">
        <v>5954</v>
      </c>
      <c r="C1648">
        <v>1983.75</v>
      </c>
      <c r="D1648" s="1">
        <v>43895.197028146868</v>
      </c>
    </row>
    <row r="1649" spans="1:4" x14ac:dyDescent="0.3">
      <c r="A1649" t="s">
        <v>1420</v>
      </c>
      <c r="B1649" t="s">
        <v>5955</v>
      </c>
      <c r="C1649">
        <v>1268.83</v>
      </c>
      <c r="D1649" s="1">
        <v>43895.457779682802</v>
      </c>
    </row>
    <row r="1650" spans="1:4" x14ac:dyDescent="0.3">
      <c r="A1650" t="s">
        <v>9</v>
      </c>
      <c r="B1650" t="s">
        <v>5953</v>
      </c>
      <c r="C1650">
        <v>2277.0700000000002</v>
      </c>
      <c r="D1650" s="1">
        <v>43895.718531218743</v>
      </c>
    </row>
    <row r="1651" spans="1:4" x14ac:dyDescent="0.3">
      <c r="A1651" t="s">
        <v>502</v>
      </c>
      <c r="B1651" t="s">
        <v>5952</v>
      </c>
      <c r="C1651">
        <v>453.9</v>
      </c>
      <c r="D1651" s="1">
        <v>43895.979282754677</v>
      </c>
    </row>
    <row r="1652" spans="1:4" x14ac:dyDescent="0.3">
      <c r="A1652" t="s">
        <v>7</v>
      </c>
      <c r="B1652" t="s">
        <v>5953</v>
      </c>
      <c r="C1652">
        <v>3827.16</v>
      </c>
      <c r="D1652" s="1">
        <v>43896.240034290597</v>
      </c>
    </row>
    <row r="1653" spans="1:4" x14ac:dyDescent="0.3">
      <c r="A1653" t="s">
        <v>1611</v>
      </c>
      <c r="B1653" t="s">
        <v>5955</v>
      </c>
      <c r="C1653">
        <v>4011.84</v>
      </c>
      <c r="D1653" s="1">
        <v>43896.500785826538</v>
      </c>
    </row>
    <row r="1654" spans="1:4" x14ac:dyDescent="0.3">
      <c r="A1654" t="s">
        <v>1033</v>
      </c>
      <c r="B1654" t="s">
        <v>5952</v>
      </c>
      <c r="C1654">
        <v>3439.85</v>
      </c>
      <c r="D1654" s="1">
        <v>43896.761537362479</v>
      </c>
    </row>
    <row r="1655" spans="1:4" x14ac:dyDescent="0.3">
      <c r="A1655" t="s">
        <v>1793</v>
      </c>
      <c r="B1655" t="s">
        <v>5952</v>
      </c>
      <c r="C1655">
        <v>1381.3</v>
      </c>
      <c r="D1655" s="1">
        <v>43897.022288898414</v>
      </c>
    </row>
    <row r="1656" spans="1:4" x14ac:dyDescent="0.3">
      <c r="A1656" t="s">
        <v>1269</v>
      </c>
      <c r="B1656" t="s">
        <v>5955</v>
      </c>
      <c r="C1656">
        <v>480.45</v>
      </c>
      <c r="D1656" s="1">
        <v>43897.28304043434</v>
      </c>
    </row>
    <row r="1657" spans="1:4" x14ac:dyDescent="0.3">
      <c r="A1657" t="s">
        <v>1260</v>
      </c>
      <c r="B1657" t="s">
        <v>5954</v>
      </c>
      <c r="C1657">
        <v>1013.74</v>
      </c>
      <c r="D1657" s="1">
        <v>43897.543791970267</v>
      </c>
    </row>
    <row r="1658" spans="1:4" x14ac:dyDescent="0.3">
      <c r="A1658" t="s">
        <v>470</v>
      </c>
      <c r="B1658" t="s">
        <v>5955</v>
      </c>
      <c r="C1658">
        <v>4859.26</v>
      </c>
      <c r="D1658" s="1">
        <v>43897.804543506201</v>
      </c>
    </row>
    <row r="1659" spans="1:4" x14ac:dyDescent="0.3">
      <c r="A1659" t="s">
        <v>780</v>
      </c>
      <c r="B1659" t="s">
        <v>5953</v>
      </c>
      <c r="C1659">
        <v>1300.6300000000001</v>
      </c>
      <c r="D1659" s="1">
        <v>43898.065295042143</v>
      </c>
    </row>
    <row r="1660" spans="1:4" x14ac:dyDescent="0.3">
      <c r="A1660" t="s">
        <v>2159</v>
      </c>
      <c r="B1660" t="s">
        <v>5954</v>
      </c>
      <c r="C1660">
        <v>1942.2</v>
      </c>
      <c r="D1660" s="1">
        <v>43898.326046578077</v>
      </c>
    </row>
    <row r="1661" spans="1:4" x14ac:dyDescent="0.3">
      <c r="A1661" t="s">
        <v>2767</v>
      </c>
      <c r="B1661" t="s">
        <v>5953</v>
      </c>
      <c r="C1661">
        <v>3429.22</v>
      </c>
      <c r="D1661" s="1">
        <v>43898.586798114018</v>
      </c>
    </row>
    <row r="1662" spans="1:4" x14ac:dyDescent="0.3">
      <c r="A1662" t="s">
        <v>2879</v>
      </c>
      <c r="B1662" t="s">
        <v>5953</v>
      </c>
      <c r="C1662">
        <v>4615.13</v>
      </c>
      <c r="D1662" s="1">
        <v>43898.847549649938</v>
      </c>
    </row>
    <row r="1663" spans="1:4" x14ac:dyDescent="0.3">
      <c r="A1663" t="s">
        <v>2334</v>
      </c>
      <c r="B1663" t="s">
        <v>5952</v>
      </c>
      <c r="C1663">
        <v>3792.87</v>
      </c>
      <c r="D1663" s="1">
        <v>43899.108301185879</v>
      </c>
    </row>
    <row r="1664" spans="1:4" x14ac:dyDescent="0.3">
      <c r="A1664" t="s">
        <v>1482</v>
      </c>
      <c r="B1664" t="s">
        <v>5955</v>
      </c>
      <c r="C1664">
        <v>4887.67</v>
      </c>
      <c r="D1664" s="1">
        <v>43899.36905272182</v>
      </c>
    </row>
    <row r="1665" spans="1:4" x14ac:dyDescent="0.3">
      <c r="A1665" t="s">
        <v>1020</v>
      </c>
      <c r="B1665" t="s">
        <v>5952</v>
      </c>
      <c r="C1665">
        <v>4691.88</v>
      </c>
      <c r="D1665" s="1">
        <v>43899.62980425774</v>
      </c>
    </row>
    <row r="1666" spans="1:4" x14ac:dyDescent="0.3">
      <c r="A1666" t="s">
        <v>662</v>
      </c>
      <c r="B1666" t="s">
        <v>5952</v>
      </c>
      <c r="C1666">
        <v>3822.35</v>
      </c>
      <c r="D1666" s="1">
        <v>43899.890555793681</v>
      </c>
    </row>
    <row r="1667" spans="1:4" x14ac:dyDescent="0.3">
      <c r="A1667" t="s">
        <v>1545</v>
      </c>
      <c r="B1667" t="s">
        <v>5954</v>
      </c>
      <c r="C1667">
        <v>4378.8999999999996</v>
      </c>
      <c r="D1667" s="1">
        <v>43900.151307329623</v>
      </c>
    </row>
    <row r="1668" spans="1:4" x14ac:dyDescent="0.3">
      <c r="A1668" t="s">
        <v>1685</v>
      </c>
      <c r="B1668" t="s">
        <v>5955</v>
      </c>
      <c r="C1668">
        <v>2771.51</v>
      </c>
      <c r="D1668" s="1">
        <v>43900.412058865542</v>
      </c>
    </row>
    <row r="1669" spans="1:4" x14ac:dyDescent="0.3">
      <c r="A1669" t="s">
        <v>2488</v>
      </c>
      <c r="B1669" t="s">
        <v>5953</v>
      </c>
      <c r="C1669">
        <v>2986.37</v>
      </c>
      <c r="D1669" s="1">
        <v>43900.672810401476</v>
      </c>
    </row>
    <row r="1670" spans="1:4" x14ac:dyDescent="0.3">
      <c r="A1670" t="s">
        <v>138</v>
      </c>
      <c r="B1670" t="s">
        <v>5955</v>
      </c>
      <c r="C1670">
        <v>703.62</v>
      </c>
      <c r="D1670" s="1">
        <v>43900.933561937418</v>
      </c>
    </row>
    <row r="1671" spans="1:4" x14ac:dyDescent="0.3">
      <c r="A1671" t="s">
        <v>1524</v>
      </c>
      <c r="B1671" t="s">
        <v>5952</v>
      </c>
      <c r="C1671">
        <v>4567.99</v>
      </c>
      <c r="D1671" s="1">
        <v>43901.194313473337</v>
      </c>
    </row>
    <row r="1672" spans="1:4" x14ac:dyDescent="0.3">
      <c r="A1672" t="s">
        <v>2112</v>
      </c>
      <c r="B1672" t="s">
        <v>5952</v>
      </c>
      <c r="C1672">
        <v>2991.65</v>
      </c>
      <c r="D1672" s="1">
        <v>43901.455065009293</v>
      </c>
    </row>
    <row r="1673" spans="1:4" x14ac:dyDescent="0.3">
      <c r="A1673" t="s">
        <v>2247</v>
      </c>
      <c r="B1673" t="s">
        <v>5952</v>
      </c>
      <c r="C1673">
        <v>4983.6099999999997</v>
      </c>
      <c r="D1673" s="1">
        <v>43901.71581654522</v>
      </c>
    </row>
    <row r="1674" spans="1:4" x14ac:dyDescent="0.3">
      <c r="A1674" t="s">
        <v>935</v>
      </c>
      <c r="B1674" t="s">
        <v>5955</v>
      </c>
      <c r="C1674">
        <v>755.94</v>
      </c>
      <c r="D1674" s="1">
        <v>43901.976568081147</v>
      </c>
    </row>
    <row r="1675" spans="1:4" x14ac:dyDescent="0.3">
      <c r="A1675" t="s">
        <v>281</v>
      </c>
      <c r="B1675" t="s">
        <v>5953</v>
      </c>
      <c r="C1675">
        <v>1088.31</v>
      </c>
      <c r="D1675" s="1">
        <v>43902.237319617081</v>
      </c>
    </row>
    <row r="1676" spans="1:4" x14ac:dyDescent="0.3">
      <c r="A1676" t="s">
        <v>2475</v>
      </c>
      <c r="B1676" t="s">
        <v>5954</v>
      </c>
      <c r="C1676">
        <v>3956.22</v>
      </c>
      <c r="D1676" s="1">
        <v>43902.498071153022</v>
      </c>
    </row>
    <row r="1677" spans="1:4" x14ac:dyDescent="0.3">
      <c r="A1677" t="s">
        <v>1408</v>
      </c>
      <c r="B1677" t="s">
        <v>5953</v>
      </c>
      <c r="C1677">
        <v>3672.65</v>
      </c>
      <c r="D1677" s="1">
        <v>43902.758822688949</v>
      </c>
    </row>
    <row r="1678" spans="1:4" x14ac:dyDescent="0.3">
      <c r="A1678" t="s">
        <v>1501</v>
      </c>
      <c r="B1678" t="s">
        <v>5955</v>
      </c>
      <c r="C1678">
        <v>4335.66</v>
      </c>
      <c r="D1678" s="1">
        <v>43903.019574224883</v>
      </c>
    </row>
    <row r="1679" spans="1:4" x14ac:dyDescent="0.3">
      <c r="A1679" t="s">
        <v>1100</v>
      </c>
      <c r="B1679" t="s">
        <v>5952</v>
      </c>
      <c r="C1679">
        <v>2954.84</v>
      </c>
      <c r="D1679" s="1">
        <v>43903.280325760818</v>
      </c>
    </row>
    <row r="1680" spans="1:4" x14ac:dyDescent="0.3">
      <c r="A1680" t="s">
        <v>2813</v>
      </c>
      <c r="B1680" t="s">
        <v>5955</v>
      </c>
      <c r="C1680">
        <v>285.24</v>
      </c>
      <c r="D1680" s="1">
        <v>43903.541077296737</v>
      </c>
    </row>
    <row r="1681" spans="1:4" x14ac:dyDescent="0.3">
      <c r="A1681" t="s">
        <v>453</v>
      </c>
      <c r="B1681" t="s">
        <v>5952</v>
      </c>
      <c r="C1681">
        <v>3273.79</v>
      </c>
      <c r="D1681" s="1">
        <v>43903.801828832693</v>
      </c>
    </row>
    <row r="1682" spans="1:4" x14ac:dyDescent="0.3">
      <c r="A1682" t="s">
        <v>1044</v>
      </c>
      <c r="B1682" t="s">
        <v>5953</v>
      </c>
      <c r="C1682">
        <v>3774.29</v>
      </c>
      <c r="D1682" s="1">
        <v>43904.06258036862</v>
      </c>
    </row>
    <row r="1683" spans="1:4" x14ac:dyDescent="0.3">
      <c r="A1683" t="s">
        <v>1382</v>
      </c>
      <c r="B1683" t="s">
        <v>5955</v>
      </c>
      <c r="C1683">
        <v>3062.11</v>
      </c>
      <c r="D1683" s="1">
        <v>43904.323331904547</v>
      </c>
    </row>
    <row r="1684" spans="1:4" x14ac:dyDescent="0.3">
      <c r="A1684" t="s">
        <v>351</v>
      </c>
      <c r="B1684" t="s">
        <v>5952</v>
      </c>
      <c r="C1684">
        <v>4274.22</v>
      </c>
      <c r="D1684" s="1">
        <v>43904.584083440488</v>
      </c>
    </row>
    <row r="1685" spans="1:4" x14ac:dyDescent="0.3">
      <c r="A1685" t="s">
        <v>2958</v>
      </c>
      <c r="B1685" t="s">
        <v>5952</v>
      </c>
      <c r="C1685">
        <v>204.8</v>
      </c>
      <c r="D1685" s="1">
        <v>43904.844834976422</v>
      </c>
    </row>
    <row r="1686" spans="1:4" x14ac:dyDescent="0.3">
      <c r="A1686" t="s">
        <v>1604</v>
      </c>
      <c r="B1686" t="s">
        <v>5954</v>
      </c>
      <c r="C1686">
        <v>3065.87</v>
      </c>
      <c r="D1686" s="1">
        <v>43905.105586512349</v>
      </c>
    </row>
    <row r="1687" spans="1:4" x14ac:dyDescent="0.3">
      <c r="A1687" t="s">
        <v>2584</v>
      </c>
      <c r="B1687" t="s">
        <v>5953</v>
      </c>
      <c r="C1687">
        <v>2149.7800000000002</v>
      </c>
      <c r="D1687" s="1">
        <v>43905.36633804829</v>
      </c>
    </row>
    <row r="1688" spans="1:4" x14ac:dyDescent="0.3">
      <c r="A1688" t="s">
        <v>645</v>
      </c>
      <c r="B1688" t="s">
        <v>5953</v>
      </c>
      <c r="C1688">
        <v>2924.65</v>
      </c>
      <c r="D1688" s="1">
        <v>43905.627089584217</v>
      </c>
    </row>
    <row r="1689" spans="1:4" x14ac:dyDescent="0.3">
      <c r="A1689" t="s">
        <v>1811</v>
      </c>
      <c r="B1689" t="s">
        <v>5953</v>
      </c>
      <c r="C1689">
        <v>3202.24</v>
      </c>
      <c r="D1689" s="1">
        <v>43905.887841120151</v>
      </c>
    </row>
    <row r="1690" spans="1:4" x14ac:dyDescent="0.3">
      <c r="A1690" t="s">
        <v>916</v>
      </c>
      <c r="B1690" t="s">
        <v>5953</v>
      </c>
      <c r="C1690">
        <v>492.61</v>
      </c>
      <c r="D1690" s="1">
        <v>43906.148592656093</v>
      </c>
    </row>
    <row r="1691" spans="1:4" x14ac:dyDescent="0.3">
      <c r="A1691" t="s">
        <v>1014</v>
      </c>
      <c r="B1691" t="s">
        <v>5952</v>
      </c>
      <c r="C1691">
        <v>2592.7600000000002</v>
      </c>
      <c r="D1691" s="1">
        <v>43906.409344192027</v>
      </c>
    </row>
    <row r="1692" spans="1:4" x14ac:dyDescent="0.3">
      <c r="A1692" t="s">
        <v>1595</v>
      </c>
      <c r="B1692" t="s">
        <v>5952</v>
      </c>
      <c r="C1692">
        <v>615.25</v>
      </c>
      <c r="D1692" s="1">
        <v>43906.670095727954</v>
      </c>
    </row>
    <row r="1693" spans="1:4" x14ac:dyDescent="0.3">
      <c r="A1693" t="s">
        <v>2769</v>
      </c>
      <c r="B1693" t="s">
        <v>5954</v>
      </c>
      <c r="C1693">
        <v>4546.37</v>
      </c>
      <c r="D1693" s="1">
        <v>43906.930847263888</v>
      </c>
    </row>
    <row r="1694" spans="1:4" x14ac:dyDescent="0.3">
      <c r="A1694" t="s">
        <v>646</v>
      </c>
      <c r="B1694" t="s">
        <v>5953</v>
      </c>
      <c r="C1694">
        <v>597.57000000000005</v>
      </c>
      <c r="D1694" s="1">
        <v>43907.191598799829</v>
      </c>
    </row>
    <row r="1695" spans="1:4" x14ac:dyDescent="0.3">
      <c r="A1695" t="s">
        <v>705</v>
      </c>
      <c r="B1695" t="s">
        <v>5955</v>
      </c>
      <c r="C1695">
        <v>4520.28</v>
      </c>
      <c r="D1695" s="1">
        <v>43907.452350335763</v>
      </c>
    </row>
    <row r="1696" spans="1:4" x14ac:dyDescent="0.3">
      <c r="A1696" t="s">
        <v>2562</v>
      </c>
      <c r="B1696" t="s">
        <v>5952</v>
      </c>
      <c r="C1696">
        <v>947.22</v>
      </c>
      <c r="D1696" s="1">
        <v>43907.71310187169</v>
      </c>
    </row>
    <row r="1697" spans="1:4" x14ac:dyDescent="0.3">
      <c r="A1697" t="s">
        <v>2943</v>
      </c>
      <c r="B1697" t="s">
        <v>5952</v>
      </c>
      <c r="C1697">
        <v>2837.91</v>
      </c>
      <c r="D1697" s="1">
        <v>43907.973853407617</v>
      </c>
    </row>
    <row r="1698" spans="1:4" x14ac:dyDescent="0.3">
      <c r="A1698" t="s">
        <v>377</v>
      </c>
      <c r="B1698" t="s">
        <v>5954</v>
      </c>
      <c r="C1698">
        <v>4812.51</v>
      </c>
      <c r="D1698" s="1">
        <v>43908.234604943551</v>
      </c>
    </row>
    <row r="1699" spans="1:4" x14ac:dyDescent="0.3">
      <c r="A1699" t="s">
        <v>2089</v>
      </c>
      <c r="B1699" t="s">
        <v>5955</v>
      </c>
      <c r="C1699">
        <v>1617.11</v>
      </c>
      <c r="D1699" s="1">
        <v>43908.495356479492</v>
      </c>
    </row>
    <row r="1700" spans="1:4" x14ac:dyDescent="0.3">
      <c r="A1700" t="s">
        <v>2604</v>
      </c>
      <c r="B1700" t="s">
        <v>5954</v>
      </c>
      <c r="C1700">
        <v>1307.67</v>
      </c>
      <c r="D1700" s="1">
        <v>43908.756108015426</v>
      </c>
    </row>
    <row r="1701" spans="1:4" x14ac:dyDescent="0.3">
      <c r="A1701" t="s">
        <v>2817</v>
      </c>
      <c r="B1701" t="s">
        <v>5952</v>
      </c>
      <c r="C1701">
        <v>4583.1000000000004</v>
      </c>
      <c r="D1701" s="1">
        <v>43909.016859551353</v>
      </c>
    </row>
    <row r="1702" spans="1:4" x14ac:dyDescent="0.3">
      <c r="A1702" t="s">
        <v>2221</v>
      </c>
      <c r="B1702" t="s">
        <v>5952</v>
      </c>
      <c r="C1702">
        <v>1469.39</v>
      </c>
      <c r="D1702" s="1">
        <v>43909.277611087287</v>
      </c>
    </row>
    <row r="1703" spans="1:4" x14ac:dyDescent="0.3">
      <c r="A1703" t="s">
        <v>339</v>
      </c>
      <c r="B1703" t="s">
        <v>5955</v>
      </c>
      <c r="C1703">
        <v>4652.7700000000004</v>
      </c>
      <c r="D1703" s="1">
        <v>43909.538362623229</v>
      </c>
    </row>
    <row r="1704" spans="1:4" x14ac:dyDescent="0.3">
      <c r="A1704" t="s">
        <v>2196</v>
      </c>
      <c r="B1704" t="s">
        <v>5952</v>
      </c>
      <c r="C1704">
        <v>4485.22</v>
      </c>
      <c r="D1704" s="1">
        <v>43909.799114159163</v>
      </c>
    </row>
    <row r="1705" spans="1:4" x14ac:dyDescent="0.3">
      <c r="A1705" t="s">
        <v>281</v>
      </c>
      <c r="B1705" t="s">
        <v>5955</v>
      </c>
      <c r="C1705">
        <v>3291.23</v>
      </c>
      <c r="D1705" s="1">
        <v>43910.05986569509</v>
      </c>
    </row>
    <row r="1706" spans="1:4" x14ac:dyDescent="0.3">
      <c r="A1706" t="s">
        <v>1727</v>
      </c>
      <c r="B1706" t="s">
        <v>5953</v>
      </c>
      <c r="C1706">
        <v>187.72</v>
      </c>
      <c r="D1706" s="1">
        <v>43910.320617231031</v>
      </c>
    </row>
    <row r="1707" spans="1:4" x14ac:dyDescent="0.3">
      <c r="A1707" t="s">
        <v>2771</v>
      </c>
      <c r="B1707" t="s">
        <v>5954</v>
      </c>
      <c r="C1707">
        <v>4195.6000000000004</v>
      </c>
      <c r="D1707" s="1">
        <v>43910.581368766958</v>
      </c>
    </row>
    <row r="1708" spans="1:4" x14ac:dyDescent="0.3">
      <c r="A1708" t="s">
        <v>1533</v>
      </c>
      <c r="B1708" t="s">
        <v>5953</v>
      </c>
      <c r="C1708">
        <v>2113.29</v>
      </c>
      <c r="D1708" s="1">
        <v>43910.842120302892</v>
      </c>
    </row>
    <row r="1709" spans="1:4" x14ac:dyDescent="0.3">
      <c r="A1709" t="s">
        <v>2293</v>
      </c>
      <c r="B1709" t="s">
        <v>5952</v>
      </c>
      <c r="C1709">
        <v>3695.76</v>
      </c>
      <c r="D1709" s="1">
        <v>43911.102871838833</v>
      </c>
    </row>
    <row r="1710" spans="1:4" x14ac:dyDescent="0.3">
      <c r="A1710" t="s">
        <v>1866</v>
      </c>
      <c r="B1710" t="s">
        <v>5955</v>
      </c>
      <c r="C1710">
        <v>2696.11</v>
      </c>
      <c r="D1710" s="1">
        <v>43911.36362337476</v>
      </c>
    </row>
    <row r="1711" spans="1:4" x14ac:dyDescent="0.3">
      <c r="A1711" t="s">
        <v>161</v>
      </c>
      <c r="B1711" t="s">
        <v>5953</v>
      </c>
      <c r="C1711">
        <v>3359.31</v>
      </c>
      <c r="D1711" s="1">
        <v>43911.624374910687</v>
      </c>
    </row>
    <row r="1712" spans="1:4" x14ac:dyDescent="0.3">
      <c r="A1712" t="s">
        <v>1381</v>
      </c>
      <c r="B1712" t="s">
        <v>5955</v>
      </c>
      <c r="C1712">
        <v>3395.31</v>
      </c>
      <c r="D1712" s="1">
        <v>43911.885126446628</v>
      </c>
    </row>
    <row r="1713" spans="1:4" x14ac:dyDescent="0.3">
      <c r="A1713" t="s">
        <v>2315</v>
      </c>
      <c r="B1713" t="s">
        <v>5954</v>
      </c>
      <c r="C1713">
        <v>291.81</v>
      </c>
      <c r="D1713" s="1">
        <v>43912.145877982563</v>
      </c>
    </row>
    <row r="1714" spans="1:4" x14ac:dyDescent="0.3">
      <c r="A1714" t="s">
        <v>1315</v>
      </c>
      <c r="B1714" t="s">
        <v>5954</v>
      </c>
      <c r="C1714">
        <v>2274.75</v>
      </c>
      <c r="D1714" s="1">
        <v>43912.406629518497</v>
      </c>
    </row>
    <row r="1715" spans="1:4" x14ac:dyDescent="0.3">
      <c r="A1715" t="s">
        <v>2614</v>
      </c>
      <c r="B1715" t="s">
        <v>5954</v>
      </c>
      <c r="C1715">
        <v>2689.59</v>
      </c>
      <c r="D1715" s="1">
        <v>43912.667381054431</v>
      </c>
    </row>
    <row r="1716" spans="1:4" x14ac:dyDescent="0.3">
      <c r="A1716" t="s">
        <v>979</v>
      </c>
      <c r="B1716" t="s">
        <v>5955</v>
      </c>
      <c r="C1716">
        <v>174</v>
      </c>
      <c r="D1716" s="1">
        <v>43912.928132590358</v>
      </c>
    </row>
    <row r="1717" spans="1:4" x14ac:dyDescent="0.3">
      <c r="A1717" t="s">
        <v>1523</v>
      </c>
      <c r="B1717" t="s">
        <v>5955</v>
      </c>
      <c r="C1717">
        <v>1416.56</v>
      </c>
      <c r="D1717" s="1">
        <v>43913.188884126299</v>
      </c>
    </row>
    <row r="1718" spans="1:4" x14ac:dyDescent="0.3">
      <c r="A1718" t="s">
        <v>926</v>
      </c>
      <c r="B1718" t="s">
        <v>5955</v>
      </c>
      <c r="C1718">
        <v>2104.63</v>
      </c>
      <c r="D1718" s="1">
        <v>43913.449635662233</v>
      </c>
    </row>
    <row r="1719" spans="1:4" x14ac:dyDescent="0.3">
      <c r="A1719" t="s">
        <v>2233</v>
      </c>
      <c r="B1719" t="s">
        <v>5954</v>
      </c>
      <c r="C1719">
        <v>1208.42</v>
      </c>
      <c r="D1719" s="1">
        <v>43913.71038719816</v>
      </c>
    </row>
    <row r="1720" spans="1:4" x14ac:dyDescent="0.3">
      <c r="A1720" t="s">
        <v>2361</v>
      </c>
      <c r="B1720" t="s">
        <v>5954</v>
      </c>
      <c r="C1720">
        <v>3204.29</v>
      </c>
      <c r="D1720" s="1">
        <v>43913.971138734087</v>
      </c>
    </row>
    <row r="1721" spans="1:4" x14ac:dyDescent="0.3">
      <c r="A1721" t="s">
        <v>2708</v>
      </c>
      <c r="B1721" t="s">
        <v>5953</v>
      </c>
      <c r="C1721">
        <v>3731.56</v>
      </c>
      <c r="D1721" s="1">
        <v>43914.231890270043</v>
      </c>
    </row>
    <row r="1722" spans="1:4" x14ac:dyDescent="0.3">
      <c r="A1722" t="s">
        <v>1335</v>
      </c>
      <c r="B1722" t="s">
        <v>5954</v>
      </c>
      <c r="C1722">
        <v>4574.33</v>
      </c>
      <c r="D1722" s="1">
        <v>43914.492641805969</v>
      </c>
    </row>
    <row r="1723" spans="1:4" x14ac:dyDescent="0.3">
      <c r="A1723" t="s">
        <v>1832</v>
      </c>
      <c r="B1723" t="s">
        <v>5955</v>
      </c>
      <c r="C1723">
        <v>1578.82</v>
      </c>
      <c r="D1723" s="1">
        <v>43914.753393341904</v>
      </c>
    </row>
    <row r="1724" spans="1:4" x14ac:dyDescent="0.3">
      <c r="A1724" t="s">
        <v>2782</v>
      </c>
      <c r="B1724" t="s">
        <v>5952</v>
      </c>
      <c r="C1724">
        <v>4630.79</v>
      </c>
      <c r="D1724" s="1">
        <v>43915.014144877838</v>
      </c>
    </row>
    <row r="1725" spans="1:4" x14ac:dyDescent="0.3">
      <c r="A1725" t="s">
        <v>788</v>
      </c>
      <c r="B1725" t="s">
        <v>5952</v>
      </c>
      <c r="C1725">
        <v>2777.88</v>
      </c>
      <c r="D1725" s="1">
        <v>43915.274896413772</v>
      </c>
    </row>
    <row r="1726" spans="1:4" x14ac:dyDescent="0.3">
      <c r="A1726" t="s">
        <v>2513</v>
      </c>
      <c r="B1726" t="s">
        <v>5952</v>
      </c>
      <c r="C1726">
        <v>4300.2</v>
      </c>
      <c r="D1726" s="1">
        <v>43915.535647949699</v>
      </c>
    </row>
    <row r="1727" spans="1:4" x14ac:dyDescent="0.3">
      <c r="A1727" t="s">
        <v>1925</v>
      </c>
      <c r="B1727" t="s">
        <v>5953</v>
      </c>
      <c r="C1727">
        <v>4651.16</v>
      </c>
      <c r="D1727" s="1">
        <v>43915.79639948564</v>
      </c>
    </row>
    <row r="1728" spans="1:4" x14ac:dyDescent="0.3">
      <c r="A1728" t="s">
        <v>1508</v>
      </c>
      <c r="B1728" t="s">
        <v>5954</v>
      </c>
      <c r="C1728">
        <v>2257.21</v>
      </c>
      <c r="D1728" s="1">
        <v>43916.057151021567</v>
      </c>
    </row>
    <row r="1729" spans="1:4" x14ac:dyDescent="0.3">
      <c r="A1729" t="s">
        <v>1068</v>
      </c>
      <c r="B1729" t="s">
        <v>5955</v>
      </c>
      <c r="C1729">
        <v>3803.43</v>
      </c>
      <c r="D1729" s="1">
        <v>43916.317902557501</v>
      </c>
    </row>
    <row r="1730" spans="1:4" x14ac:dyDescent="0.3">
      <c r="A1730" t="s">
        <v>1215</v>
      </c>
      <c r="B1730" t="s">
        <v>5954</v>
      </c>
      <c r="C1730">
        <v>448.48</v>
      </c>
      <c r="D1730" s="1">
        <v>43916.578654093442</v>
      </c>
    </row>
    <row r="1731" spans="1:4" x14ac:dyDescent="0.3">
      <c r="A1731" t="s">
        <v>127</v>
      </c>
      <c r="B1731" t="s">
        <v>5955</v>
      </c>
      <c r="C1731">
        <v>4841.1499999999996</v>
      </c>
      <c r="D1731" s="1">
        <v>43916.839405629376</v>
      </c>
    </row>
    <row r="1732" spans="1:4" x14ac:dyDescent="0.3">
      <c r="A1732" t="s">
        <v>1470</v>
      </c>
      <c r="B1732" t="s">
        <v>5953</v>
      </c>
      <c r="C1732">
        <v>4247.84</v>
      </c>
      <c r="D1732" s="1">
        <v>43917.100157165303</v>
      </c>
    </row>
    <row r="1733" spans="1:4" x14ac:dyDescent="0.3">
      <c r="A1733" t="s">
        <v>1802</v>
      </c>
      <c r="B1733" t="s">
        <v>5952</v>
      </c>
      <c r="C1733">
        <v>674.58</v>
      </c>
      <c r="D1733" s="1">
        <v>43917.360908701237</v>
      </c>
    </row>
    <row r="1734" spans="1:4" x14ac:dyDescent="0.3">
      <c r="A1734" t="s">
        <v>764</v>
      </c>
      <c r="B1734" t="s">
        <v>5955</v>
      </c>
      <c r="C1734">
        <v>1791.99</v>
      </c>
      <c r="D1734" s="1">
        <v>43917.621660237179</v>
      </c>
    </row>
    <row r="1735" spans="1:4" x14ac:dyDescent="0.3">
      <c r="A1735" t="s">
        <v>1444</v>
      </c>
      <c r="B1735" t="s">
        <v>5952</v>
      </c>
      <c r="C1735">
        <v>1670.76</v>
      </c>
      <c r="D1735" s="1">
        <v>43917.882411773098</v>
      </c>
    </row>
    <row r="1736" spans="1:4" x14ac:dyDescent="0.3">
      <c r="A1736" t="s">
        <v>2738</v>
      </c>
      <c r="B1736" t="s">
        <v>5955</v>
      </c>
      <c r="C1736">
        <v>430.78</v>
      </c>
      <c r="D1736" s="1">
        <v>43918.14316330904</v>
      </c>
    </row>
    <row r="1737" spans="1:4" x14ac:dyDescent="0.3">
      <c r="A1737" t="s">
        <v>522</v>
      </c>
      <c r="B1737" t="s">
        <v>5955</v>
      </c>
      <c r="C1737">
        <v>2150.38</v>
      </c>
      <c r="D1737" s="1">
        <v>43918.403914844966</v>
      </c>
    </row>
    <row r="1738" spans="1:4" x14ac:dyDescent="0.3">
      <c r="A1738" t="s">
        <v>2004</v>
      </c>
      <c r="B1738" t="s">
        <v>5954</v>
      </c>
      <c r="C1738">
        <v>4049.97</v>
      </c>
      <c r="D1738" s="1">
        <v>43918.664666380901</v>
      </c>
    </row>
    <row r="1739" spans="1:4" x14ac:dyDescent="0.3">
      <c r="A1739" t="s">
        <v>349</v>
      </c>
      <c r="B1739" t="s">
        <v>5955</v>
      </c>
      <c r="C1739">
        <v>3643.31</v>
      </c>
      <c r="D1739" s="1">
        <v>43918.925417916842</v>
      </c>
    </row>
    <row r="1740" spans="1:4" x14ac:dyDescent="0.3">
      <c r="A1740" t="s">
        <v>2311</v>
      </c>
      <c r="B1740" t="s">
        <v>5955</v>
      </c>
      <c r="C1740">
        <v>2818.13</v>
      </c>
      <c r="D1740" s="1">
        <v>43919.186169452783</v>
      </c>
    </row>
    <row r="1741" spans="1:4" x14ac:dyDescent="0.3">
      <c r="A1741" t="s">
        <v>1444</v>
      </c>
      <c r="B1741" t="s">
        <v>5953</v>
      </c>
      <c r="C1741">
        <v>4362.07</v>
      </c>
      <c r="D1741" s="1">
        <v>43919.446920988703</v>
      </c>
    </row>
    <row r="1742" spans="1:4" x14ac:dyDescent="0.3">
      <c r="A1742" t="s">
        <v>1124</v>
      </c>
      <c r="B1742" t="s">
        <v>5955</v>
      </c>
      <c r="C1742">
        <v>659.79</v>
      </c>
      <c r="D1742" s="1">
        <v>43919.707672524637</v>
      </c>
    </row>
    <row r="1743" spans="1:4" x14ac:dyDescent="0.3">
      <c r="A1743" t="s">
        <v>1203</v>
      </c>
      <c r="B1743" t="s">
        <v>5954</v>
      </c>
      <c r="C1743">
        <v>1048.72</v>
      </c>
      <c r="D1743" s="1">
        <v>43919.968424060578</v>
      </c>
    </row>
    <row r="1744" spans="1:4" x14ac:dyDescent="0.3">
      <c r="A1744" t="s">
        <v>1904</v>
      </c>
      <c r="B1744" t="s">
        <v>5955</v>
      </c>
      <c r="C1744">
        <v>1898.8</v>
      </c>
      <c r="D1744" s="1">
        <v>43920.229175596513</v>
      </c>
    </row>
    <row r="1745" spans="1:4" x14ac:dyDescent="0.3">
      <c r="A1745" t="s">
        <v>2864</v>
      </c>
      <c r="B1745" t="s">
        <v>5952</v>
      </c>
      <c r="C1745">
        <v>3206.6</v>
      </c>
      <c r="D1745" s="1">
        <v>43920.489927132439</v>
      </c>
    </row>
    <row r="1746" spans="1:4" x14ac:dyDescent="0.3">
      <c r="A1746" t="s">
        <v>2799</v>
      </c>
      <c r="B1746" t="s">
        <v>5953</v>
      </c>
      <c r="C1746">
        <v>2928.57</v>
      </c>
      <c r="D1746" s="1">
        <v>43920.750678668381</v>
      </c>
    </row>
    <row r="1747" spans="1:4" x14ac:dyDescent="0.3">
      <c r="A1747" t="s">
        <v>2772</v>
      </c>
      <c r="B1747" t="s">
        <v>5952</v>
      </c>
      <c r="C1747">
        <v>1337.94</v>
      </c>
      <c r="D1747" s="1">
        <v>43921.011430204308</v>
      </c>
    </row>
    <row r="1748" spans="1:4" x14ac:dyDescent="0.3">
      <c r="A1748" t="s">
        <v>2841</v>
      </c>
      <c r="B1748" t="s">
        <v>5954</v>
      </c>
      <c r="C1748">
        <v>3151.27</v>
      </c>
      <c r="D1748" s="1">
        <v>43921.272181740242</v>
      </c>
    </row>
    <row r="1749" spans="1:4" x14ac:dyDescent="0.3">
      <c r="A1749" t="s">
        <v>203</v>
      </c>
      <c r="B1749" t="s">
        <v>5954</v>
      </c>
      <c r="C1749">
        <v>1621.98</v>
      </c>
      <c r="D1749" s="1">
        <v>43921.532933276183</v>
      </c>
    </row>
    <row r="1750" spans="1:4" x14ac:dyDescent="0.3">
      <c r="A1750" t="s">
        <v>2355</v>
      </c>
      <c r="B1750" t="s">
        <v>5953</v>
      </c>
      <c r="C1750">
        <v>306.07</v>
      </c>
      <c r="D1750" s="1">
        <v>43921.79368481211</v>
      </c>
    </row>
    <row r="1751" spans="1:4" x14ac:dyDescent="0.3">
      <c r="A1751" t="s">
        <v>2844</v>
      </c>
      <c r="B1751" t="s">
        <v>5954</v>
      </c>
      <c r="C1751">
        <v>1535.74</v>
      </c>
      <c r="D1751" s="1">
        <v>43922.054436348037</v>
      </c>
    </row>
    <row r="1752" spans="1:4" x14ac:dyDescent="0.3">
      <c r="A1752" t="s">
        <v>940</v>
      </c>
      <c r="B1752" t="s">
        <v>5955</v>
      </c>
      <c r="C1752">
        <v>1005.9</v>
      </c>
      <c r="D1752" s="1">
        <v>43922.315187883978</v>
      </c>
    </row>
    <row r="1753" spans="1:4" x14ac:dyDescent="0.3">
      <c r="A1753" t="s">
        <v>1808</v>
      </c>
      <c r="B1753" t="s">
        <v>5953</v>
      </c>
      <c r="C1753">
        <v>1529.52</v>
      </c>
      <c r="D1753" s="1">
        <v>43922.575939419898</v>
      </c>
    </row>
    <row r="1754" spans="1:4" x14ac:dyDescent="0.3">
      <c r="A1754" t="s">
        <v>94</v>
      </c>
      <c r="B1754" t="s">
        <v>5952</v>
      </c>
      <c r="C1754">
        <v>1436.61</v>
      </c>
      <c r="D1754" s="1">
        <v>43922.836690955854</v>
      </c>
    </row>
    <row r="1755" spans="1:4" x14ac:dyDescent="0.3">
      <c r="A1755" t="s">
        <v>649</v>
      </c>
      <c r="B1755" t="s">
        <v>5954</v>
      </c>
      <c r="C1755">
        <v>1942.09</v>
      </c>
      <c r="D1755" s="1">
        <v>43923.09744249178</v>
      </c>
    </row>
    <row r="1756" spans="1:4" x14ac:dyDescent="0.3">
      <c r="A1756" t="s">
        <v>2804</v>
      </c>
      <c r="B1756" t="s">
        <v>5954</v>
      </c>
      <c r="C1756">
        <v>2133.09</v>
      </c>
      <c r="D1756" s="1">
        <v>43923.358194027707</v>
      </c>
    </row>
    <row r="1757" spans="1:4" x14ac:dyDescent="0.3">
      <c r="A1757" t="s">
        <v>1379</v>
      </c>
      <c r="B1757" t="s">
        <v>5953</v>
      </c>
      <c r="C1757">
        <v>2003.26</v>
      </c>
      <c r="D1757" s="1">
        <v>43923.618945563649</v>
      </c>
    </row>
    <row r="1758" spans="1:4" x14ac:dyDescent="0.3">
      <c r="A1758" t="s">
        <v>2774</v>
      </c>
      <c r="B1758" t="s">
        <v>5953</v>
      </c>
      <c r="C1758">
        <v>930.01</v>
      </c>
      <c r="D1758" s="1">
        <v>43923.879697099583</v>
      </c>
    </row>
    <row r="1759" spans="1:4" x14ac:dyDescent="0.3">
      <c r="A1759" t="s">
        <v>2302</v>
      </c>
      <c r="B1759" t="s">
        <v>5952</v>
      </c>
      <c r="C1759">
        <v>2544.3200000000002</v>
      </c>
      <c r="D1759" s="1">
        <v>43924.14044863551</v>
      </c>
    </row>
    <row r="1760" spans="1:4" x14ac:dyDescent="0.3">
      <c r="A1760" t="s">
        <v>2269</v>
      </c>
      <c r="B1760" t="s">
        <v>5952</v>
      </c>
      <c r="C1760">
        <v>111.96</v>
      </c>
      <c r="D1760" s="1">
        <v>43924.401200171444</v>
      </c>
    </row>
    <row r="1761" spans="1:4" x14ac:dyDescent="0.3">
      <c r="A1761" t="s">
        <v>1816</v>
      </c>
      <c r="B1761" t="s">
        <v>5952</v>
      </c>
      <c r="C1761">
        <v>240.81</v>
      </c>
      <c r="D1761" s="1">
        <v>43924.661951707392</v>
      </c>
    </row>
    <row r="1762" spans="1:4" x14ac:dyDescent="0.3">
      <c r="A1762" t="s">
        <v>497</v>
      </c>
      <c r="B1762" t="s">
        <v>5954</v>
      </c>
      <c r="C1762">
        <v>2098.13</v>
      </c>
      <c r="D1762" s="1">
        <v>43924.922703243312</v>
      </c>
    </row>
    <row r="1763" spans="1:4" x14ac:dyDescent="0.3">
      <c r="A1763" t="s">
        <v>2735</v>
      </c>
      <c r="B1763" t="s">
        <v>5952</v>
      </c>
      <c r="C1763">
        <v>4754.47</v>
      </c>
      <c r="D1763" s="1">
        <v>43925.183454779253</v>
      </c>
    </row>
    <row r="1764" spans="1:4" x14ac:dyDescent="0.3">
      <c r="A1764" t="s">
        <v>2379</v>
      </c>
      <c r="B1764" t="s">
        <v>5953</v>
      </c>
      <c r="C1764">
        <v>107.14</v>
      </c>
      <c r="D1764" s="1">
        <v>43925.444206315187</v>
      </c>
    </row>
    <row r="1765" spans="1:4" x14ac:dyDescent="0.3">
      <c r="A1765" t="s">
        <v>1314</v>
      </c>
      <c r="B1765" t="s">
        <v>5953</v>
      </c>
      <c r="C1765">
        <v>2196.1799999999998</v>
      </c>
      <c r="D1765" s="1">
        <v>43925.704957851107</v>
      </c>
    </row>
    <row r="1766" spans="1:4" x14ac:dyDescent="0.3">
      <c r="A1766" t="s">
        <v>2168</v>
      </c>
      <c r="B1766" t="s">
        <v>5954</v>
      </c>
      <c r="C1766">
        <v>4605.1000000000004</v>
      </c>
      <c r="D1766" s="1">
        <v>43925.965709387048</v>
      </c>
    </row>
    <row r="1767" spans="1:4" x14ac:dyDescent="0.3">
      <c r="A1767" t="s">
        <v>1285</v>
      </c>
      <c r="B1767" t="s">
        <v>5954</v>
      </c>
      <c r="C1767">
        <v>2969.31</v>
      </c>
      <c r="D1767" s="1">
        <v>43926.22646092299</v>
      </c>
    </row>
    <row r="1768" spans="1:4" x14ac:dyDescent="0.3">
      <c r="A1768" t="s">
        <v>879</v>
      </c>
      <c r="B1768" t="s">
        <v>5955</v>
      </c>
      <c r="C1768">
        <v>4210.51</v>
      </c>
      <c r="D1768" s="1">
        <v>43926.487212458909</v>
      </c>
    </row>
    <row r="1769" spans="1:4" x14ac:dyDescent="0.3">
      <c r="A1769" t="s">
        <v>1048</v>
      </c>
      <c r="B1769" t="s">
        <v>5955</v>
      </c>
      <c r="C1769">
        <v>1153.3399999999999</v>
      </c>
      <c r="D1769" s="1">
        <v>43926.747963994851</v>
      </c>
    </row>
    <row r="1770" spans="1:4" x14ac:dyDescent="0.3">
      <c r="A1770" t="s">
        <v>1447</v>
      </c>
      <c r="B1770" t="s">
        <v>5955</v>
      </c>
      <c r="C1770">
        <v>3945.3</v>
      </c>
      <c r="D1770" s="1">
        <v>43927.008715530777</v>
      </c>
    </row>
    <row r="1771" spans="1:4" x14ac:dyDescent="0.3">
      <c r="A1771" t="s">
        <v>181</v>
      </c>
      <c r="B1771" t="s">
        <v>5955</v>
      </c>
      <c r="C1771">
        <v>2284.69</v>
      </c>
      <c r="D1771" s="1">
        <v>43927.269467066712</v>
      </c>
    </row>
    <row r="1772" spans="1:4" x14ac:dyDescent="0.3">
      <c r="A1772" t="s">
        <v>676</v>
      </c>
      <c r="B1772" t="s">
        <v>5954</v>
      </c>
      <c r="C1772">
        <v>1255.8399999999999</v>
      </c>
      <c r="D1772" s="1">
        <v>43927.530218602653</v>
      </c>
    </row>
    <row r="1773" spans="1:4" x14ac:dyDescent="0.3">
      <c r="A1773" t="s">
        <v>553</v>
      </c>
      <c r="B1773" t="s">
        <v>5954</v>
      </c>
      <c r="C1773">
        <v>4780.26</v>
      </c>
      <c r="D1773" s="1">
        <v>43927.790970138587</v>
      </c>
    </row>
    <row r="1774" spans="1:4" x14ac:dyDescent="0.3">
      <c r="A1774" t="s">
        <v>223</v>
      </c>
      <c r="B1774" t="s">
        <v>5955</v>
      </c>
      <c r="C1774">
        <v>2140.7399999999998</v>
      </c>
      <c r="D1774" s="1">
        <v>43928.051721674507</v>
      </c>
    </row>
    <row r="1775" spans="1:4" x14ac:dyDescent="0.3">
      <c r="A1775" t="s">
        <v>1142</v>
      </c>
      <c r="B1775" t="s">
        <v>5952</v>
      </c>
      <c r="C1775">
        <v>1582.04</v>
      </c>
      <c r="D1775" s="1">
        <v>43928.312473210448</v>
      </c>
    </row>
    <row r="1776" spans="1:4" x14ac:dyDescent="0.3">
      <c r="A1776" t="s">
        <v>1164</v>
      </c>
      <c r="B1776" t="s">
        <v>5955</v>
      </c>
      <c r="C1776">
        <v>277.81</v>
      </c>
      <c r="D1776" s="1">
        <v>43928.573224746389</v>
      </c>
    </row>
    <row r="1777" spans="1:4" x14ac:dyDescent="0.3">
      <c r="A1777" t="s">
        <v>241</v>
      </c>
      <c r="B1777" t="s">
        <v>5955</v>
      </c>
      <c r="C1777">
        <v>1368.63</v>
      </c>
      <c r="D1777" s="1">
        <v>43928.833976282323</v>
      </c>
    </row>
    <row r="1778" spans="1:4" x14ac:dyDescent="0.3">
      <c r="A1778" t="s">
        <v>2087</v>
      </c>
      <c r="B1778" t="s">
        <v>5952</v>
      </c>
      <c r="C1778">
        <v>3957.37</v>
      </c>
      <c r="D1778" s="1">
        <v>43929.09472781825</v>
      </c>
    </row>
    <row r="1779" spans="1:4" x14ac:dyDescent="0.3">
      <c r="A1779" t="s">
        <v>628</v>
      </c>
      <c r="B1779" t="s">
        <v>5953</v>
      </c>
      <c r="C1779">
        <v>1373.08</v>
      </c>
      <c r="D1779" s="1">
        <v>43929.355479354192</v>
      </c>
    </row>
    <row r="1780" spans="1:4" x14ac:dyDescent="0.3">
      <c r="A1780" t="s">
        <v>2296</v>
      </c>
      <c r="B1780" t="s">
        <v>5952</v>
      </c>
      <c r="C1780">
        <v>2261.83</v>
      </c>
      <c r="D1780" s="1">
        <v>43929.616230890118</v>
      </c>
    </row>
    <row r="1781" spans="1:4" x14ac:dyDescent="0.3">
      <c r="A1781" t="s">
        <v>2696</v>
      </c>
      <c r="B1781" t="s">
        <v>5954</v>
      </c>
      <c r="C1781">
        <v>520.51</v>
      </c>
      <c r="D1781" s="1">
        <v>43929.876982426053</v>
      </c>
    </row>
    <row r="1782" spans="1:4" x14ac:dyDescent="0.3">
      <c r="A1782" t="s">
        <v>1686</v>
      </c>
      <c r="B1782" t="s">
        <v>5953</v>
      </c>
      <c r="C1782">
        <v>3708.71</v>
      </c>
      <c r="D1782" s="1">
        <v>43930.137733961987</v>
      </c>
    </row>
    <row r="1783" spans="1:4" x14ac:dyDescent="0.3">
      <c r="A1783" t="s">
        <v>2465</v>
      </c>
      <c r="B1783" t="s">
        <v>5952</v>
      </c>
      <c r="C1783">
        <v>4530.1000000000004</v>
      </c>
      <c r="D1783" s="1">
        <v>43930.398485497928</v>
      </c>
    </row>
    <row r="1784" spans="1:4" x14ac:dyDescent="0.3">
      <c r="A1784" t="s">
        <v>2116</v>
      </c>
      <c r="B1784" t="s">
        <v>5952</v>
      </c>
      <c r="C1784">
        <v>3370.35</v>
      </c>
      <c r="D1784" s="1">
        <v>43930.659237033848</v>
      </c>
    </row>
    <row r="1785" spans="1:4" x14ac:dyDescent="0.3">
      <c r="A1785" t="s">
        <v>1754</v>
      </c>
      <c r="B1785" t="s">
        <v>5954</v>
      </c>
      <c r="C1785">
        <v>1954.85</v>
      </c>
      <c r="D1785" s="1">
        <v>43930.919988569789</v>
      </c>
    </row>
    <row r="1786" spans="1:4" x14ac:dyDescent="0.3">
      <c r="A1786" t="s">
        <v>1666</v>
      </c>
      <c r="B1786" t="s">
        <v>5952</v>
      </c>
      <c r="C1786">
        <v>1213.21</v>
      </c>
      <c r="D1786" s="1">
        <v>43931.18074010573</v>
      </c>
    </row>
    <row r="1787" spans="1:4" x14ac:dyDescent="0.3">
      <c r="A1787" t="s">
        <v>621</v>
      </c>
      <c r="B1787" t="s">
        <v>5953</v>
      </c>
      <c r="C1787">
        <v>255.44</v>
      </c>
      <c r="D1787" s="1">
        <v>43931.441491641657</v>
      </c>
    </row>
    <row r="1788" spans="1:4" x14ac:dyDescent="0.3">
      <c r="A1788" t="s">
        <v>1028</v>
      </c>
      <c r="B1788" t="s">
        <v>5955</v>
      </c>
      <c r="C1788">
        <v>3643.54</v>
      </c>
      <c r="D1788" s="1">
        <v>43931.702243177591</v>
      </c>
    </row>
    <row r="1789" spans="1:4" x14ac:dyDescent="0.3">
      <c r="A1789" t="s">
        <v>1280</v>
      </c>
      <c r="B1789" t="s">
        <v>5954</v>
      </c>
      <c r="C1789">
        <v>4656.38</v>
      </c>
      <c r="D1789" s="1">
        <v>43931.962994713533</v>
      </c>
    </row>
    <row r="1790" spans="1:4" x14ac:dyDescent="0.3">
      <c r="A1790" t="s">
        <v>2888</v>
      </c>
      <c r="B1790" t="s">
        <v>5954</v>
      </c>
      <c r="C1790">
        <v>1770.78</v>
      </c>
      <c r="D1790" s="1">
        <v>43932.22374624946</v>
      </c>
    </row>
    <row r="1791" spans="1:4" x14ac:dyDescent="0.3">
      <c r="A1791" t="s">
        <v>381</v>
      </c>
      <c r="B1791" t="s">
        <v>5954</v>
      </c>
      <c r="C1791">
        <v>3975.6</v>
      </c>
      <c r="D1791" s="1">
        <v>43932.484497785394</v>
      </c>
    </row>
    <row r="1792" spans="1:4" x14ac:dyDescent="0.3">
      <c r="A1792" t="s">
        <v>956</v>
      </c>
      <c r="B1792" t="s">
        <v>5952</v>
      </c>
      <c r="C1792">
        <v>1300.3499999999999</v>
      </c>
      <c r="D1792" s="1">
        <v>43932.745249321328</v>
      </c>
    </row>
    <row r="1793" spans="1:4" x14ac:dyDescent="0.3">
      <c r="A1793" t="s">
        <v>2815</v>
      </c>
      <c r="B1793" t="s">
        <v>5953</v>
      </c>
      <c r="C1793">
        <v>3356.26</v>
      </c>
      <c r="D1793" s="1">
        <v>43933.006000857247</v>
      </c>
    </row>
    <row r="1794" spans="1:4" x14ac:dyDescent="0.3">
      <c r="A1794" t="s">
        <v>1033</v>
      </c>
      <c r="B1794" t="s">
        <v>5952</v>
      </c>
      <c r="C1794">
        <v>2796.96</v>
      </c>
      <c r="D1794" s="1">
        <v>43933.266752393203</v>
      </c>
    </row>
    <row r="1795" spans="1:4" x14ac:dyDescent="0.3">
      <c r="A1795" t="s">
        <v>2571</v>
      </c>
      <c r="B1795" t="s">
        <v>5953</v>
      </c>
      <c r="C1795">
        <v>1379.24</v>
      </c>
      <c r="D1795" s="1">
        <v>43933.52750392913</v>
      </c>
    </row>
    <row r="1796" spans="1:4" x14ac:dyDescent="0.3">
      <c r="A1796" t="s">
        <v>374</v>
      </c>
      <c r="B1796" t="s">
        <v>5954</v>
      </c>
      <c r="C1796">
        <v>990.56</v>
      </c>
      <c r="D1796" s="1">
        <v>43933.788255465057</v>
      </c>
    </row>
    <row r="1797" spans="1:4" x14ac:dyDescent="0.3">
      <c r="A1797" t="s">
        <v>2706</v>
      </c>
      <c r="B1797" t="s">
        <v>5953</v>
      </c>
      <c r="C1797">
        <v>1194.82</v>
      </c>
      <c r="D1797" s="1">
        <v>43934.049007000998</v>
      </c>
    </row>
    <row r="1798" spans="1:4" x14ac:dyDescent="0.3">
      <c r="A1798" t="s">
        <v>1744</v>
      </c>
      <c r="B1798" t="s">
        <v>5952</v>
      </c>
      <c r="C1798">
        <v>4725.91</v>
      </c>
      <c r="D1798" s="1">
        <v>43934.309758536932</v>
      </c>
    </row>
    <row r="1799" spans="1:4" x14ac:dyDescent="0.3">
      <c r="A1799" t="s">
        <v>2297</v>
      </c>
      <c r="B1799" t="s">
        <v>5953</v>
      </c>
      <c r="C1799">
        <v>4101.3900000000003</v>
      </c>
      <c r="D1799" s="1">
        <v>43934.570510072859</v>
      </c>
    </row>
    <row r="1800" spans="1:4" x14ac:dyDescent="0.3">
      <c r="A1800" t="s">
        <v>45</v>
      </c>
      <c r="B1800" t="s">
        <v>5953</v>
      </c>
      <c r="C1800">
        <v>3790.67</v>
      </c>
      <c r="D1800" s="1">
        <v>43934.831261608793</v>
      </c>
    </row>
    <row r="1801" spans="1:4" x14ac:dyDescent="0.3">
      <c r="A1801" t="s">
        <v>928</v>
      </c>
      <c r="B1801" t="s">
        <v>5954</v>
      </c>
      <c r="C1801">
        <v>4914.83</v>
      </c>
      <c r="D1801" s="1">
        <v>43935.092013144727</v>
      </c>
    </row>
    <row r="1802" spans="1:4" x14ac:dyDescent="0.3">
      <c r="A1802" t="s">
        <v>1720</v>
      </c>
      <c r="B1802" t="s">
        <v>5954</v>
      </c>
      <c r="C1802">
        <v>3958.93</v>
      </c>
      <c r="D1802" s="1">
        <v>43935.352764680661</v>
      </c>
    </row>
    <row r="1803" spans="1:4" x14ac:dyDescent="0.3">
      <c r="A1803" t="s">
        <v>1143</v>
      </c>
      <c r="B1803" t="s">
        <v>5954</v>
      </c>
      <c r="C1803">
        <v>3764.5</v>
      </c>
      <c r="D1803" s="1">
        <v>43935.613516216603</v>
      </c>
    </row>
    <row r="1804" spans="1:4" x14ac:dyDescent="0.3">
      <c r="A1804" t="s">
        <v>16</v>
      </c>
      <c r="B1804" t="s">
        <v>5953</v>
      </c>
      <c r="C1804">
        <v>249.71</v>
      </c>
      <c r="D1804" s="1">
        <v>43935.874267752537</v>
      </c>
    </row>
    <row r="1805" spans="1:4" x14ac:dyDescent="0.3">
      <c r="A1805" t="s">
        <v>2170</v>
      </c>
      <c r="B1805" t="s">
        <v>5954</v>
      </c>
      <c r="C1805">
        <v>2513.38</v>
      </c>
      <c r="D1805" s="1">
        <v>43936.135019288457</v>
      </c>
    </row>
    <row r="1806" spans="1:4" x14ac:dyDescent="0.3">
      <c r="A1806" t="s">
        <v>332</v>
      </c>
      <c r="B1806" t="s">
        <v>5953</v>
      </c>
      <c r="C1806">
        <v>2069.7600000000002</v>
      </c>
      <c r="D1806" s="1">
        <v>43936.395770824398</v>
      </c>
    </row>
    <row r="1807" spans="1:4" x14ac:dyDescent="0.3">
      <c r="A1807" t="s">
        <v>419</v>
      </c>
      <c r="B1807" t="s">
        <v>5952</v>
      </c>
      <c r="C1807">
        <v>4160.7700000000004</v>
      </c>
      <c r="D1807" s="1">
        <v>43936.656522360332</v>
      </c>
    </row>
    <row r="1808" spans="1:4" x14ac:dyDescent="0.3">
      <c r="A1808" t="s">
        <v>1766</v>
      </c>
      <c r="B1808" t="s">
        <v>5953</v>
      </c>
      <c r="C1808">
        <v>1911.33</v>
      </c>
      <c r="D1808" s="1">
        <v>43936.917273896259</v>
      </c>
    </row>
    <row r="1809" spans="1:4" x14ac:dyDescent="0.3">
      <c r="A1809" t="s">
        <v>1571</v>
      </c>
      <c r="B1809" t="s">
        <v>5955</v>
      </c>
      <c r="C1809">
        <v>567.03</v>
      </c>
      <c r="D1809" s="1">
        <v>43937.1780254322</v>
      </c>
    </row>
    <row r="1810" spans="1:4" x14ac:dyDescent="0.3">
      <c r="A1810" t="s">
        <v>1593</v>
      </c>
      <c r="B1810" t="s">
        <v>5953</v>
      </c>
      <c r="C1810">
        <v>3157.01</v>
      </c>
      <c r="D1810" s="1">
        <v>43937.438776968127</v>
      </c>
    </row>
    <row r="1811" spans="1:4" x14ac:dyDescent="0.3">
      <c r="A1811" t="s">
        <v>871</v>
      </c>
      <c r="B1811" t="s">
        <v>5953</v>
      </c>
      <c r="C1811">
        <v>918.1</v>
      </c>
      <c r="D1811" s="1">
        <v>43937.699528504061</v>
      </c>
    </row>
    <row r="1812" spans="1:4" x14ac:dyDescent="0.3">
      <c r="A1812" t="s">
        <v>2347</v>
      </c>
      <c r="B1812" t="s">
        <v>5952</v>
      </c>
      <c r="C1812">
        <v>2984.99</v>
      </c>
      <c r="D1812" s="1">
        <v>43937.960280040003</v>
      </c>
    </row>
    <row r="1813" spans="1:4" x14ac:dyDescent="0.3">
      <c r="A1813" t="s">
        <v>2330</v>
      </c>
      <c r="B1813" t="s">
        <v>5952</v>
      </c>
      <c r="C1813">
        <v>1438.14</v>
      </c>
      <c r="D1813" s="1">
        <v>43938.221031575937</v>
      </c>
    </row>
    <row r="1814" spans="1:4" x14ac:dyDescent="0.3">
      <c r="A1814" t="s">
        <v>1905</v>
      </c>
      <c r="B1814" t="s">
        <v>5954</v>
      </c>
      <c r="C1814">
        <v>3763.31</v>
      </c>
      <c r="D1814" s="1">
        <v>43938.481783111863</v>
      </c>
    </row>
    <row r="1815" spans="1:4" x14ac:dyDescent="0.3">
      <c r="A1815" t="s">
        <v>629</v>
      </c>
      <c r="B1815" t="s">
        <v>5952</v>
      </c>
      <c r="C1815">
        <v>3092.13</v>
      </c>
      <c r="D1815" s="1">
        <v>43938.742534647798</v>
      </c>
    </row>
    <row r="1816" spans="1:4" x14ac:dyDescent="0.3">
      <c r="A1816" t="s">
        <v>1104</v>
      </c>
      <c r="B1816" t="s">
        <v>5955</v>
      </c>
      <c r="C1816">
        <v>657.41</v>
      </c>
      <c r="D1816" s="1">
        <v>43939.003286183739</v>
      </c>
    </row>
    <row r="1817" spans="1:4" x14ac:dyDescent="0.3">
      <c r="A1817" t="s">
        <v>2603</v>
      </c>
      <c r="B1817" t="s">
        <v>5955</v>
      </c>
      <c r="C1817">
        <v>4540.3</v>
      </c>
      <c r="D1817" s="1">
        <v>43939.264037719673</v>
      </c>
    </row>
    <row r="1818" spans="1:4" x14ac:dyDescent="0.3">
      <c r="A1818" t="s">
        <v>2663</v>
      </c>
      <c r="B1818" t="s">
        <v>5955</v>
      </c>
      <c r="C1818">
        <v>3127.82</v>
      </c>
      <c r="D1818" s="1">
        <v>43939.5247892556</v>
      </c>
    </row>
    <row r="1819" spans="1:4" x14ac:dyDescent="0.3">
      <c r="A1819" t="s">
        <v>1713</v>
      </c>
      <c r="B1819" t="s">
        <v>5953</v>
      </c>
      <c r="C1819">
        <v>2197.39</v>
      </c>
      <c r="D1819" s="1">
        <v>43939.785540791541</v>
      </c>
    </row>
    <row r="1820" spans="1:4" x14ac:dyDescent="0.3">
      <c r="A1820" t="s">
        <v>2519</v>
      </c>
      <c r="B1820" t="s">
        <v>5952</v>
      </c>
      <c r="C1820">
        <v>1364.63</v>
      </c>
      <c r="D1820" s="1">
        <v>43940.046292327468</v>
      </c>
    </row>
    <row r="1821" spans="1:4" x14ac:dyDescent="0.3">
      <c r="A1821" t="s">
        <v>461</v>
      </c>
      <c r="B1821" t="s">
        <v>5954</v>
      </c>
      <c r="C1821">
        <v>2829.23</v>
      </c>
      <c r="D1821" s="1">
        <v>43940.307043863402</v>
      </c>
    </row>
    <row r="1822" spans="1:4" x14ac:dyDescent="0.3">
      <c r="A1822" t="s">
        <v>2303</v>
      </c>
      <c r="B1822" t="s">
        <v>5954</v>
      </c>
      <c r="C1822">
        <v>1301.3800000000001</v>
      </c>
      <c r="D1822" s="1">
        <v>43940.567795399344</v>
      </c>
    </row>
    <row r="1823" spans="1:4" x14ac:dyDescent="0.3">
      <c r="A1823" t="s">
        <v>1548</v>
      </c>
      <c r="B1823" t="s">
        <v>5952</v>
      </c>
      <c r="C1823">
        <v>1363.45</v>
      </c>
      <c r="D1823" s="1">
        <v>43940.828546935263</v>
      </c>
    </row>
    <row r="1824" spans="1:4" x14ac:dyDescent="0.3">
      <c r="A1824" t="s">
        <v>1588</v>
      </c>
      <c r="B1824" t="s">
        <v>5954</v>
      </c>
      <c r="C1824">
        <v>2897.96</v>
      </c>
      <c r="D1824" s="1">
        <v>43941.089298471197</v>
      </c>
    </row>
    <row r="1825" spans="1:4" x14ac:dyDescent="0.3">
      <c r="A1825" t="s">
        <v>1691</v>
      </c>
      <c r="B1825" t="s">
        <v>5955</v>
      </c>
      <c r="C1825">
        <v>803.91</v>
      </c>
      <c r="D1825" s="1">
        <v>43941.350050007139</v>
      </c>
    </row>
    <row r="1826" spans="1:4" x14ac:dyDescent="0.3">
      <c r="A1826" t="s">
        <v>1194</v>
      </c>
      <c r="B1826" t="s">
        <v>5952</v>
      </c>
      <c r="C1826">
        <v>4801.6000000000004</v>
      </c>
      <c r="D1826" s="1">
        <v>43941.610801543073</v>
      </c>
    </row>
    <row r="1827" spans="1:4" x14ac:dyDescent="0.3">
      <c r="A1827" t="s">
        <v>1675</v>
      </c>
      <c r="B1827" t="s">
        <v>5954</v>
      </c>
      <c r="C1827">
        <v>3241.16</v>
      </c>
      <c r="D1827" s="1">
        <v>43941.871553079007</v>
      </c>
    </row>
    <row r="1828" spans="1:4" x14ac:dyDescent="0.3">
      <c r="A1828" t="s">
        <v>2266</v>
      </c>
      <c r="B1828" t="s">
        <v>5953</v>
      </c>
      <c r="C1828">
        <v>4129.3100000000004</v>
      </c>
      <c r="D1828" s="1">
        <v>43942.132304614941</v>
      </c>
    </row>
    <row r="1829" spans="1:4" x14ac:dyDescent="0.3">
      <c r="A1829" t="s">
        <v>741</v>
      </c>
      <c r="B1829" t="s">
        <v>5953</v>
      </c>
      <c r="C1829">
        <v>2766.03</v>
      </c>
      <c r="D1829" s="1">
        <v>43942.393056150868</v>
      </c>
    </row>
    <row r="1830" spans="1:4" x14ac:dyDescent="0.3">
      <c r="A1830" t="s">
        <v>800</v>
      </c>
      <c r="B1830" t="s">
        <v>5954</v>
      </c>
      <c r="C1830">
        <v>4697.17</v>
      </c>
      <c r="D1830" s="1">
        <v>43942.653807686809</v>
      </c>
    </row>
    <row r="1831" spans="1:4" x14ac:dyDescent="0.3">
      <c r="A1831" t="s">
        <v>773</v>
      </c>
      <c r="B1831" t="s">
        <v>5955</v>
      </c>
      <c r="C1831">
        <v>4263.32</v>
      </c>
      <c r="D1831" s="1">
        <v>43942.914559222743</v>
      </c>
    </row>
    <row r="1832" spans="1:4" x14ac:dyDescent="0.3">
      <c r="A1832" t="s">
        <v>1579</v>
      </c>
      <c r="B1832" t="s">
        <v>5953</v>
      </c>
      <c r="C1832">
        <v>2382.5700000000002</v>
      </c>
      <c r="D1832" s="1">
        <v>43943.17531075867</v>
      </c>
    </row>
    <row r="1833" spans="1:4" x14ac:dyDescent="0.3">
      <c r="A1833" t="s">
        <v>2072</v>
      </c>
      <c r="B1833" t="s">
        <v>5953</v>
      </c>
      <c r="C1833">
        <v>3205.39</v>
      </c>
      <c r="D1833" s="1">
        <v>43943.436062294597</v>
      </c>
    </row>
    <row r="1834" spans="1:4" x14ac:dyDescent="0.3">
      <c r="A1834" t="s">
        <v>2369</v>
      </c>
      <c r="B1834" t="s">
        <v>5952</v>
      </c>
      <c r="C1834">
        <v>2330.94</v>
      </c>
      <c r="D1834" s="1">
        <v>43943.696813830553</v>
      </c>
    </row>
    <row r="1835" spans="1:4" x14ac:dyDescent="0.3">
      <c r="A1835" t="s">
        <v>2069</v>
      </c>
      <c r="B1835" t="s">
        <v>5955</v>
      </c>
      <c r="C1835">
        <v>2913.25</v>
      </c>
      <c r="D1835" s="1">
        <v>43943.957565366472</v>
      </c>
    </row>
    <row r="1836" spans="1:4" x14ac:dyDescent="0.3">
      <c r="A1836" t="s">
        <v>2800</v>
      </c>
      <c r="B1836" t="s">
        <v>5954</v>
      </c>
      <c r="C1836">
        <v>4940.9399999999996</v>
      </c>
      <c r="D1836" s="1">
        <v>43944.218316902407</v>
      </c>
    </row>
    <row r="1837" spans="1:4" x14ac:dyDescent="0.3">
      <c r="A1837" t="s">
        <v>693</v>
      </c>
      <c r="B1837" t="s">
        <v>5955</v>
      </c>
      <c r="C1837">
        <v>4974.6099999999997</v>
      </c>
      <c r="D1837" s="1">
        <v>43944.479068438348</v>
      </c>
    </row>
    <row r="1838" spans="1:4" x14ac:dyDescent="0.3">
      <c r="A1838" t="s">
        <v>1406</v>
      </c>
      <c r="B1838" t="s">
        <v>5952</v>
      </c>
      <c r="C1838">
        <v>3152.2</v>
      </c>
      <c r="D1838" s="1">
        <v>43944.739819974267</v>
      </c>
    </row>
    <row r="1839" spans="1:4" x14ac:dyDescent="0.3">
      <c r="A1839" t="s">
        <v>1860</v>
      </c>
      <c r="B1839" t="s">
        <v>5953</v>
      </c>
      <c r="C1839">
        <v>2563.2800000000002</v>
      </c>
      <c r="D1839" s="1">
        <v>43945.000571510209</v>
      </c>
    </row>
    <row r="1840" spans="1:4" x14ac:dyDescent="0.3">
      <c r="A1840" t="s">
        <v>667</v>
      </c>
      <c r="B1840" t="s">
        <v>5954</v>
      </c>
      <c r="C1840">
        <v>2759.36</v>
      </c>
      <c r="D1840" s="1">
        <v>43945.261323046143</v>
      </c>
    </row>
    <row r="1841" spans="1:4" x14ac:dyDescent="0.3">
      <c r="A1841" t="s">
        <v>1895</v>
      </c>
      <c r="B1841" t="s">
        <v>5955</v>
      </c>
      <c r="C1841">
        <v>4132.6499999999996</v>
      </c>
      <c r="D1841" s="1">
        <v>43945.52207458207</v>
      </c>
    </row>
    <row r="1842" spans="1:4" x14ac:dyDescent="0.3">
      <c r="A1842" t="s">
        <v>740</v>
      </c>
      <c r="B1842" t="s">
        <v>5955</v>
      </c>
      <c r="C1842">
        <v>3819</v>
      </c>
      <c r="D1842" s="1">
        <v>43945.782826118011</v>
      </c>
    </row>
    <row r="1843" spans="1:4" x14ac:dyDescent="0.3">
      <c r="A1843" t="s">
        <v>1498</v>
      </c>
      <c r="B1843" t="s">
        <v>5952</v>
      </c>
      <c r="C1843">
        <v>4911.6899999999996</v>
      </c>
      <c r="D1843" s="1">
        <v>43946.043577653953</v>
      </c>
    </row>
    <row r="1844" spans="1:4" x14ac:dyDescent="0.3">
      <c r="A1844" t="s">
        <v>51</v>
      </c>
      <c r="B1844" t="s">
        <v>5954</v>
      </c>
      <c r="C1844">
        <v>1087.6600000000001</v>
      </c>
      <c r="D1844" s="1">
        <v>43946.304329189887</v>
      </c>
    </row>
    <row r="1845" spans="1:4" x14ac:dyDescent="0.3">
      <c r="A1845" t="s">
        <v>1501</v>
      </c>
      <c r="B1845" t="s">
        <v>5952</v>
      </c>
      <c r="C1845">
        <v>2203.64</v>
      </c>
      <c r="D1845" s="1">
        <v>43946.565080725813</v>
      </c>
    </row>
    <row r="1846" spans="1:4" x14ac:dyDescent="0.3">
      <c r="A1846" t="s">
        <v>790</v>
      </c>
      <c r="B1846" t="s">
        <v>5952</v>
      </c>
      <c r="C1846">
        <v>335.59</v>
      </c>
      <c r="D1846" s="1">
        <v>43946.825832261748</v>
      </c>
    </row>
    <row r="1847" spans="1:4" x14ac:dyDescent="0.3">
      <c r="A1847" t="s">
        <v>881</v>
      </c>
      <c r="B1847" t="s">
        <v>5953</v>
      </c>
      <c r="C1847">
        <v>2444.83</v>
      </c>
      <c r="D1847" s="1">
        <v>43947.086583797682</v>
      </c>
    </row>
    <row r="1848" spans="1:4" x14ac:dyDescent="0.3">
      <c r="A1848" t="s">
        <v>2986</v>
      </c>
      <c r="B1848" t="s">
        <v>5954</v>
      </c>
      <c r="C1848">
        <v>2550.61</v>
      </c>
      <c r="D1848" s="1">
        <v>43947.347335333608</v>
      </c>
    </row>
    <row r="1849" spans="1:4" x14ac:dyDescent="0.3">
      <c r="A1849" t="s">
        <v>1760</v>
      </c>
      <c r="B1849" t="s">
        <v>5955</v>
      </c>
      <c r="C1849">
        <v>2397.21</v>
      </c>
      <c r="D1849" s="1">
        <v>43947.60808686955</v>
      </c>
    </row>
    <row r="1850" spans="1:4" x14ac:dyDescent="0.3">
      <c r="A1850" t="s">
        <v>2443</v>
      </c>
      <c r="B1850" t="s">
        <v>5953</v>
      </c>
      <c r="C1850">
        <v>4817.5</v>
      </c>
      <c r="D1850" s="1">
        <v>43947.868838405477</v>
      </c>
    </row>
    <row r="1851" spans="1:4" x14ac:dyDescent="0.3">
      <c r="A1851" t="s">
        <v>1948</v>
      </c>
      <c r="B1851" t="s">
        <v>5954</v>
      </c>
      <c r="C1851">
        <v>1670.04</v>
      </c>
      <c r="D1851" s="1">
        <v>43948.129589941411</v>
      </c>
    </row>
    <row r="1852" spans="1:4" x14ac:dyDescent="0.3">
      <c r="A1852" t="s">
        <v>670</v>
      </c>
      <c r="B1852" t="s">
        <v>5955</v>
      </c>
      <c r="C1852">
        <v>2264.5500000000002</v>
      </c>
      <c r="D1852" s="1">
        <v>43948.390341477352</v>
      </c>
    </row>
    <row r="1853" spans="1:4" x14ac:dyDescent="0.3">
      <c r="A1853" t="s">
        <v>1587</v>
      </c>
      <c r="B1853" t="s">
        <v>5954</v>
      </c>
      <c r="C1853">
        <v>3069.64</v>
      </c>
      <c r="D1853" s="1">
        <v>43948.651093013294</v>
      </c>
    </row>
    <row r="1854" spans="1:4" x14ac:dyDescent="0.3">
      <c r="A1854" t="s">
        <v>1484</v>
      </c>
      <c r="B1854" t="s">
        <v>5954</v>
      </c>
      <c r="C1854">
        <v>3312.4</v>
      </c>
      <c r="D1854" s="1">
        <v>43948.911844549213</v>
      </c>
    </row>
    <row r="1855" spans="1:4" x14ac:dyDescent="0.3">
      <c r="A1855" t="s">
        <v>2480</v>
      </c>
      <c r="B1855" t="s">
        <v>5954</v>
      </c>
      <c r="C1855">
        <v>2296.88</v>
      </c>
      <c r="D1855" s="1">
        <v>43949.172596085147</v>
      </c>
    </row>
    <row r="1856" spans="1:4" x14ac:dyDescent="0.3">
      <c r="A1856" t="s">
        <v>1677</v>
      </c>
      <c r="B1856" t="s">
        <v>5952</v>
      </c>
      <c r="C1856">
        <v>2068.36</v>
      </c>
      <c r="D1856" s="1">
        <v>43949.433347621089</v>
      </c>
    </row>
    <row r="1857" spans="1:4" x14ac:dyDescent="0.3">
      <c r="A1857" t="s">
        <v>800</v>
      </c>
      <c r="B1857" t="s">
        <v>5952</v>
      </c>
      <c r="C1857">
        <v>2598.52</v>
      </c>
      <c r="D1857" s="1">
        <v>43949.694099157023</v>
      </c>
    </row>
    <row r="1858" spans="1:4" x14ac:dyDescent="0.3">
      <c r="A1858" t="s">
        <v>1205</v>
      </c>
      <c r="B1858" t="s">
        <v>5955</v>
      </c>
      <c r="C1858">
        <v>2681.47</v>
      </c>
      <c r="D1858" s="1">
        <v>43949.95485069295</v>
      </c>
    </row>
    <row r="1859" spans="1:4" x14ac:dyDescent="0.3">
      <c r="A1859" t="s">
        <v>2642</v>
      </c>
      <c r="B1859" t="s">
        <v>5955</v>
      </c>
      <c r="C1859">
        <v>2470.75</v>
      </c>
      <c r="D1859" s="1">
        <v>43950.215602228891</v>
      </c>
    </row>
    <row r="1860" spans="1:4" x14ac:dyDescent="0.3">
      <c r="A1860" t="s">
        <v>2650</v>
      </c>
      <c r="B1860" t="s">
        <v>5955</v>
      </c>
      <c r="C1860">
        <v>4183.1899999999996</v>
      </c>
      <c r="D1860" s="1">
        <v>43950.476353764818</v>
      </c>
    </row>
    <row r="1861" spans="1:4" x14ac:dyDescent="0.3">
      <c r="A1861" t="s">
        <v>1065</v>
      </c>
      <c r="B1861" t="s">
        <v>5953</v>
      </c>
      <c r="C1861">
        <v>2808.46</v>
      </c>
      <c r="D1861" s="1">
        <v>43950.737105300752</v>
      </c>
    </row>
    <row r="1862" spans="1:4" x14ac:dyDescent="0.3">
      <c r="A1862" t="s">
        <v>2442</v>
      </c>
      <c r="B1862" t="s">
        <v>5953</v>
      </c>
      <c r="C1862">
        <v>2761.25</v>
      </c>
      <c r="D1862" s="1">
        <v>43950.997856836693</v>
      </c>
    </row>
    <row r="1863" spans="1:4" x14ac:dyDescent="0.3">
      <c r="A1863" t="s">
        <v>2726</v>
      </c>
      <c r="B1863" t="s">
        <v>5955</v>
      </c>
      <c r="C1863">
        <v>3100.18</v>
      </c>
      <c r="D1863" s="1">
        <v>43951.258608372613</v>
      </c>
    </row>
    <row r="1864" spans="1:4" x14ac:dyDescent="0.3">
      <c r="A1864" t="s">
        <v>2011</v>
      </c>
      <c r="B1864" t="s">
        <v>5955</v>
      </c>
      <c r="C1864">
        <v>4377.5200000000004</v>
      </c>
      <c r="D1864" s="1">
        <v>43951.519359908547</v>
      </c>
    </row>
    <row r="1865" spans="1:4" x14ac:dyDescent="0.3">
      <c r="A1865" t="s">
        <v>211</v>
      </c>
      <c r="B1865" t="s">
        <v>5952</v>
      </c>
      <c r="C1865">
        <v>192.89</v>
      </c>
      <c r="D1865" s="1">
        <v>43951.780111444488</v>
      </c>
    </row>
    <row r="1866" spans="1:4" x14ac:dyDescent="0.3">
      <c r="A1866" t="s">
        <v>1299</v>
      </c>
      <c r="B1866" t="s">
        <v>5952</v>
      </c>
      <c r="C1866">
        <v>649.49</v>
      </c>
      <c r="D1866" s="1">
        <v>43952.040862980422</v>
      </c>
    </row>
    <row r="1867" spans="1:4" x14ac:dyDescent="0.3">
      <c r="A1867" t="s">
        <v>848</v>
      </c>
      <c r="B1867" t="s">
        <v>5953</v>
      </c>
      <c r="C1867">
        <v>3507.88</v>
      </c>
      <c r="D1867" s="1">
        <v>43952.301614516356</v>
      </c>
    </row>
    <row r="1868" spans="1:4" x14ac:dyDescent="0.3">
      <c r="A1868" t="s">
        <v>126</v>
      </c>
      <c r="B1868" t="s">
        <v>5955</v>
      </c>
      <c r="C1868">
        <v>3675.35</v>
      </c>
      <c r="D1868" s="1">
        <v>43952.562366052291</v>
      </c>
    </row>
    <row r="1869" spans="1:4" x14ac:dyDescent="0.3">
      <c r="A1869" t="s">
        <v>1577</v>
      </c>
      <c r="B1869" t="s">
        <v>5954</v>
      </c>
      <c r="C1869">
        <v>1189.49</v>
      </c>
      <c r="D1869" s="1">
        <v>43952.823117588217</v>
      </c>
    </row>
    <row r="1870" spans="1:4" x14ac:dyDescent="0.3">
      <c r="A1870" t="s">
        <v>739</v>
      </c>
      <c r="B1870" t="s">
        <v>5953</v>
      </c>
      <c r="C1870">
        <v>1064.71</v>
      </c>
      <c r="D1870" s="1">
        <v>43953.083869124152</v>
      </c>
    </row>
    <row r="1871" spans="1:4" x14ac:dyDescent="0.3">
      <c r="A1871" t="s">
        <v>2124</v>
      </c>
      <c r="B1871" t="s">
        <v>5955</v>
      </c>
      <c r="C1871">
        <v>493.33</v>
      </c>
      <c r="D1871" s="1">
        <v>43953.344620660093</v>
      </c>
    </row>
    <row r="1872" spans="1:4" x14ac:dyDescent="0.3">
      <c r="A1872" t="s">
        <v>2258</v>
      </c>
      <c r="B1872" t="s">
        <v>5954</v>
      </c>
      <c r="C1872">
        <v>3660.85</v>
      </c>
      <c r="D1872" s="1">
        <v>43953.60537219602</v>
      </c>
    </row>
    <row r="1873" spans="1:4" x14ac:dyDescent="0.3">
      <c r="A1873" t="s">
        <v>2536</v>
      </c>
      <c r="B1873" t="s">
        <v>5954</v>
      </c>
      <c r="C1873">
        <v>640.34</v>
      </c>
      <c r="D1873" s="1">
        <v>43953.866123731947</v>
      </c>
    </row>
    <row r="1874" spans="1:4" x14ac:dyDescent="0.3">
      <c r="A1874" t="s">
        <v>2898</v>
      </c>
      <c r="B1874" t="s">
        <v>5955</v>
      </c>
      <c r="C1874">
        <v>3020.93</v>
      </c>
      <c r="D1874" s="1">
        <v>43954.126875267903</v>
      </c>
    </row>
    <row r="1875" spans="1:4" x14ac:dyDescent="0.3">
      <c r="A1875" t="s">
        <v>219</v>
      </c>
      <c r="B1875" t="s">
        <v>5955</v>
      </c>
      <c r="C1875">
        <v>2282.38</v>
      </c>
      <c r="D1875" s="1">
        <v>43954.387626803822</v>
      </c>
    </row>
    <row r="1876" spans="1:4" x14ac:dyDescent="0.3">
      <c r="A1876" t="s">
        <v>1018</v>
      </c>
      <c r="B1876" t="s">
        <v>5954</v>
      </c>
      <c r="C1876">
        <v>855.6</v>
      </c>
      <c r="D1876" s="1">
        <v>43954.648378339763</v>
      </c>
    </row>
    <row r="1877" spans="1:4" x14ac:dyDescent="0.3">
      <c r="A1877" t="s">
        <v>384</v>
      </c>
      <c r="B1877" t="s">
        <v>5952</v>
      </c>
      <c r="C1877">
        <v>957.95</v>
      </c>
      <c r="D1877" s="1">
        <v>43954.909129875698</v>
      </c>
    </row>
    <row r="1878" spans="1:4" x14ac:dyDescent="0.3">
      <c r="A1878" t="s">
        <v>2768</v>
      </c>
      <c r="B1878" t="s">
        <v>5953</v>
      </c>
      <c r="C1878">
        <v>1256.1400000000001</v>
      </c>
      <c r="D1878" s="1">
        <v>43955.169881411617</v>
      </c>
    </row>
    <row r="1879" spans="1:4" x14ac:dyDescent="0.3">
      <c r="A1879" t="s">
        <v>468</v>
      </c>
      <c r="B1879" t="s">
        <v>5952</v>
      </c>
      <c r="C1879">
        <v>2814.47</v>
      </c>
      <c r="D1879" s="1">
        <v>43955.430632947558</v>
      </c>
    </row>
    <row r="1880" spans="1:4" x14ac:dyDescent="0.3">
      <c r="A1880" t="s">
        <v>2217</v>
      </c>
      <c r="B1880" t="s">
        <v>5952</v>
      </c>
      <c r="C1880">
        <v>1955.21</v>
      </c>
      <c r="D1880" s="1">
        <v>43955.691384483493</v>
      </c>
    </row>
    <row r="1881" spans="1:4" x14ac:dyDescent="0.3">
      <c r="A1881" t="s">
        <v>1746</v>
      </c>
      <c r="B1881" t="s">
        <v>5954</v>
      </c>
      <c r="C1881">
        <v>588.08000000000004</v>
      </c>
      <c r="D1881" s="1">
        <v>43955.952136019419</v>
      </c>
    </row>
    <row r="1882" spans="1:4" x14ac:dyDescent="0.3">
      <c r="A1882" t="s">
        <v>552</v>
      </c>
      <c r="B1882" t="s">
        <v>5953</v>
      </c>
      <c r="C1882">
        <v>136.28</v>
      </c>
      <c r="D1882" s="1">
        <v>43956.212887555361</v>
      </c>
    </row>
    <row r="1883" spans="1:4" x14ac:dyDescent="0.3">
      <c r="A1883" t="s">
        <v>1075</v>
      </c>
      <c r="B1883" t="s">
        <v>5954</v>
      </c>
      <c r="C1883">
        <v>4350.9399999999996</v>
      </c>
      <c r="D1883" s="1">
        <v>43956.473639091288</v>
      </c>
    </row>
    <row r="1884" spans="1:4" x14ac:dyDescent="0.3">
      <c r="A1884" t="s">
        <v>1840</v>
      </c>
      <c r="B1884" t="s">
        <v>5953</v>
      </c>
      <c r="C1884">
        <v>3695.35</v>
      </c>
      <c r="D1884" s="1">
        <v>43956.734390627222</v>
      </c>
    </row>
    <row r="1885" spans="1:4" x14ac:dyDescent="0.3">
      <c r="A1885" t="s">
        <v>626</v>
      </c>
      <c r="B1885" t="s">
        <v>5952</v>
      </c>
      <c r="C1885">
        <v>4023.59</v>
      </c>
      <c r="D1885" s="1">
        <v>43956.995142163163</v>
      </c>
    </row>
    <row r="1886" spans="1:4" x14ac:dyDescent="0.3">
      <c r="A1886" t="s">
        <v>2634</v>
      </c>
      <c r="B1886" t="s">
        <v>5955</v>
      </c>
      <c r="C1886">
        <v>2906.12</v>
      </c>
      <c r="D1886" s="1">
        <v>43957.255893699097</v>
      </c>
    </row>
    <row r="1887" spans="1:4" x14ac:dyDescent="0.3">
      <c r="A1887" t="s">
        <v>1887</v>
      </c>
      <c r="B1887" t="s">
        <v>5954</v>
      </c>
      <c r="C1887">
        <v>1799.04</v>
      </c>
      <c r="D1887" s="1">
        <v>43957.516645235017</v>
      </c>
    </row>
    <row r="1888" spans="1:4" x14ac:dyDescent="0.3">
      <c r="A1888" t="s">
        <v>1236</v>
      </c>
      <c r="B1888" t="s">
        <v>5953</v>
      </c>
      <c r="C1888">
        <v>3268.04</v>
      </c>
      <c r="D1888" s="1">
        <v>43957.777396770958</v>
      </c>
    </row>
    <row r="1889" spans="1:4" x14ac:dyDescent="0.3">
      <c r="A1889" t="s">
        <v>891</v>
      </c>
      <c r="B1889" t="s">
        <v>5952</v>
      </c>
      <c r="C1889">
        <v>2806.32</v>
      </c>
      <c r="D1889" s="1">
        <v>43958.0381483069</v>
      </c>
    </row>
    <row r="1890" spans="1:4" x14ac:dyDescent="0.3">
      <c r="A1890" t="s">
        <v>1508</v>
      </c>
      <c r="B1890" t="s">
        <v>5952</v>
      </c>
      <c r="C1890">
        <v>3067</v>
      </c>
      <c r="D1890" s="1">
        <v>43958.298899842834</v>
      </c>
    </row>
    <row r="1891" spans="1:4" x14ac:dyDescent="0.3">
      <c r="A1891" t="s">
        <v>2148</v>
      </c>
      <c r="B1891" t="s">
        <v>5955</v>
      </c>
      <c r="C1891">
        <v>3355.18</v>
      </c>
      <c r="D1891" s="1">
        <v>43958.55965137876</v>
      </c>
    </row>
    <row r="1892" spans="1:4" x14ac:dyDescent="0.3">
      <c r="A1892" t="s">
        <v>632</v>
      </c>
      <c r="B1892" t="s">
        <v>5953</v>
      </c>
      <c r="C1892">
        <v>3828.41</v>
      </c>
      <c r="D1892" s="1">
        <v>43958.820402914702</v>
      </c>
    </row>
    <row r="1893" spans="1:4" x14ac:dyDescent="0.3">
      <c r="A1893" t="s">
        <v>425</v>
      </c>
      <c r="B1893" t="s">
        <v>5953</v>
      </c>
      <c r="C1893">
        <v>4918.3900000000003</v>
      </c>
      <c r="D1893" s="1">
        <v>43959.081154450621</v>
      </c>
    </row>
    <row r="1894" spans="1:4" x14ac:dyDescent="0.3">
      <c r="A1894" t="s">
        <v>1778</v>
      </c>
      <c r="B1894" t="s">
        <v>5955</v>
      </c>
      <c r="C1894">
        <v>1311.15</v>
      </c>
      <c r="D1894" s="1">
        <v>43959.341905986563</v>
      </c>
    </row>
    <row r="1895" spans="1:4" x14ac:dyDescent="0.3">
      <c r="A1895" t="s">
        <v>536</v>
      </c>
      <c r="B1895" t="s">
        <v>5952</v>
      </c>
      <c r="C1895">
        <v>1248.8499999999999</v>
      </c>
      <c r="D1895" s="1">
        <v>43959.602657522497</v>
      </c>
    </row>
    <row r="1896" spans="1:4" x14ac:dyDescent="0.3">
      <c r="A1896" t="s">
        <v>720</v>
      </c>
      <c r="B1896" t="s">
        <v>5953</v>
      </c>
      <c r="C1896">
        <v>492.78</v>
      </c>
      <c r="D1896" s="1">
        <v>43959.863409058416</v>
      </c>
    </row>
    <row r="1897" spans="1:4" x14ac:dyDescent="0.3">
      <c r="A1897" t="s">
        <v>157</v>
      </c>
      <c r="B1897" t="s">
        <v>5953</v>
      </c>
      <c r="C1897">
        <v>4710.97</v>
      </c>
      <c r="D1897" s="1">
        <v>43960.124160594372</v>
      </c>
    </row>
    <row r="1898" spans="1:4" x14ac:dyDescent="0.3">
      <c r="A1898" t="s">
        <v>2014</v>
      </c>
      <c r="B1898" t="s">
        <v>5955</v>
      </c>
      <c r="C1898">
        <v>4767.8500000000004</v>
      </c>
      <c r="D1898" s="1">
        <v>43960.384912130299</v>
      </c>
    </row>
    <row r="1899" spans="1:4" x14ac:dyDescent="0.3">
      <c r="A1899" t="s">
        <v>2147</v>
      </c>
      <c r="B1899" t="s">
        <v>5954</v>
      </c>
      <c r="C1899">
        <v>4767.43</v>
      </c>
      <c r="D1899" s="1">
        <v>43960.645663666233</v>
      </c>
    </row>
    <row r="1900" spans="1:4" x14ac:dyDescent="0.3">
      <c r="A1900" t="s">
        <v>2070</v>
      </c>
      <c r="B1900" t="s">
        <v>5953</v>
      </c>
      <c r="C1900">
        <v>3047.5</v>
      </c>
      <c r="D1900" s="1">
        <v>43960.906415202167</v>
      </c>
    </row>
    <row r="1901" spans="1:4" x14ac:dyDescent="0.3">
      <c r="A1901" t="s">
        <v>2458</v>
      </c>
      <c r="B1901" t="s">
        <v>5955</v>
      </c>
      <c r="C1901">
        <v>3024.5</v>
      </c>
      <c r="D1901" s="1">
        <v>43961.167166738102</v>
      </c>
    </row>
    <row r="1902" spans="1:4" x14ac:dyDescent="0.3">
      <c r="A1902" t="s">
        <v>2191</v>
      </c>
      <c r="B1902" t="s">
        <v>5952</v>
      </c>
      <c r="C1902">
        <v>1145.77</v>
      </c>
      <c r="D1902" s="1">
        <v>43961.427918274028</v>
      </c>
    </row>
    <row r="1903" spans="1:4" x14ac:dyDescent="0.3">
      <c r="A1903" t="s">
        <v>1005</v>
      </c>
      <c r="B1903" t="s">
        <v>5954</v>
      </c>
      <c r="C1903">
        <v>4614.75</v>
      </c>
      <c r="D1903" s="1">
        <v>43961.688669809962</v>
      </c>
    </row>
    <row r="1904" spans="1:4" x14ac:dyDescent="0.3">
      <c r="A1904" t="s">
        <v>752</v>
      </c>
      <c r="B1904" t="s">
        <v>5953</v>
      </c>
      <c r="C1904">
        <v>3210.34</v>
      </c>
      <c r="D1904" s="1">
        <v>43961.949421345897</v>
      </c>
    </row>
    <row r="1905" spans="1:4" x14ac:dyDescent="0.3">
      <c r="A1905" t="s">
        <v>537</v>
      </c>
      <c r="B1905" t="s">
        <v>5953</v>
      </c>
      <c r="C1905">
        <v>4949.26</v>
      </c>
      <c r="D1905" s="1">
        <v>43962.210172881838</v>
      </c>
    </row>
    <row r="1906" spans="1:4" x14ac:dyDescent="0.3">
      <c r="A1906" t="s">
        <v>2881</v>
      </c>
      <c r="B1906" t="s">
        <v>5954</v>
      </c>
      <c r="C1906">
        <v>1663.06</v>
      </c>
      <c r="D1906" s="1">
        <v>43962.470924417757</v>
      </c>
    </row>
    <row r="1907" spans="1:4" x14ac:dyDescent="0.3">
      <c r="A1907" t="s">
        <v>2496</v>
      </c>
      <c r="B1907" t="s">
        <v>5954</v>
      </c>
      <c r="C1907">
        <v>3841.51</v>
      </c>
      <c r="D1907" s="1">
        <v>43962.731675953713</v>
      </c>
    </row>
    <row r="1908" spans="1:4" x14ac:dyDescent="0.3">
      <c r="A1908" t="s">
        <v>857</v>
      </c>
      <c r="B1908" t="s">
        <v>5955</v>
      </c>
      <c r="C1908">
        <v>2364.46</v>
      </c>
      <c r="D1908" s="1">
        <v>43962.99242748964</v>
      </c>
    </row>
    <row r="1909" spans="1:4" x14ac:dyDescent="0.3">
      <c r="A1909" t="s">
        <v>1905</v>
      </c>
      <c r="B1909" t="s">
        <v>5955</v>
      </c>
      <c r="C1909">
        <v>2497.66</v>
      </c>
      <c r="D1909" s="1">
        <v>43963.253179025567</v>
      </c>
    </row>
    <row r="1910" spans="1:4" x14ac:dyDescent="0.3">
      <c r="A1910" t="s">
        <v>1561</v>
      </c>
      <c r="B1910" t="s">
        <v>5954</v>
      </c>
      <c r="C1910">
        <v>2060.13</v>
      </c>
      <c r="D1910" s="1">
        <v>43963.513930561501</v>
      </c>
    </row>
    <row r="1911" spans="1:4" x14ac:dyDescent="0.3">
      <c r="A1911" t="s">
        <v>2015</v>
      </c>
      <c r="B1911" t="s">
        <v>5953</v>
      </c>
      <c r="C1911">
        <v>4590.53</v>
      </c>
      <c r="D1911" s="1">
        <v>43963.774682097443</v>
      </c>
    </row>
    <row r="1912" spans="1:4" x14ac:dyDescent="0.3">
      <c r="A1912" t="s">
        <v>1745</v>
      </c>
      <c r="B1912" t="s">
        <v>5955</v>
      </c>
      <c r="C1912">
        <v>1806.98</v>
      </c>
      <c r="D1912" s="1">
        <v>43964.035433633369</v>
      </c>
    </row>
    <row r="1913" spans="1:4" x14ac:dyDescent="0.3">
      <c r="A1913" t="s">
        <v>1543</v>
      </c>
      <c r="B1913" t="s">
        <v>5955</v>
      </c>
      <c r="C1913">
        <v>483.29</v>
      </c>
      <c r="D1913" s="1">
        <v>43964.296185169303</v>
      </c>
    </row>
    <row r="1914" spans="1:4" x14ac:dyDescent="0.3">
      <c r="A1914" t="s">
        <v>402</v>
      </c>
      <c r="B1914" t="s">
        <v>5954</v>
      </c>
      <c r="C1914">
        <v>1547.83</v>
      </c>
      <c r="D1914" s="1">
        <v>43964.556936705238</v>
      </c>
    </row>
    <row r="1915" spans="1:4" x14ac:dyDescent="0.3">
      <c r="A1915" t="s">
        <v>220</v>
      </c>
      <c r="B1915" t="s">
        <v>5955</v>
      </c>
      <c r="C1915">
        <v>701.15</v>
      </c>
      <c r="D1915" s="1">
        <v>43964.817688241172</v>
      </c>
    </row>
    <row r="1916" spans="1:4" x14ac:dyDescent="0.3">
      <c r="A1916" t="s">
        <v>1599</v>
      </c>
      <c r="B1916" t="s">
        <v>5955</v>
      </c>
      <c r="C1916">
        <v>1079.83</v>
      </c>
      <c r="D1916" s="1">
        <v>43965.078439777113</v>
      </c>
    </row>
    <row r="1917" spans="1:4" x14ac:dyDescent="0.3">
      <c r="A1917" t="s">
        <v>2645</v>
      </c>
      <c r="B1917" t="s">
        <v>5952</v>
      </c>
      <c r="C1917">
        <v>2923.36</v>
      </c>
      <c r="D1917" s="1">
        <v>43965.339191313047</v>
      </c>
    </row>
    <row r="1918" spans="1:4" x14ac:dyDescent="0.3">
      <c r="A1918" t="s">
        <v>2847</v>
      </c>
      <c r="B1918" t="s">
        <v>5952</v>
      </c>
      <c r="C1918">
        <v>3069.78</v>
      </c>
      <c r="D1918" s="1">
        <v>43965.599942848967</v>
      </c>
    </row>
    <row r="1919" spans="1:4" x14ac:dyDescent="0.3">
      <c r="A1919" t="s">
        <v>191</v>
      </c>
      <c r="B1919" t="s">
        <v>5952</v>
      </c>
      <c r="C1919">
        <v>3659.15</v>
      </c>
      <c r="D1919" s="1">
        <v>43965.860694384908</v>
      </c>
    </row>
    <row r="1920" spans="1:4" x14ac:dyDescent="0.3">
      <c r="A1920" t="s">
        <v>2625</v>
      </c>
      <c r="B1920" t="s">
        <v>5954</v>
      </c>
      <c r="C1920">
        <v>892.39</v>
      </c>
      <c r="D1920" s="1">
        <v>43966.121445920842</v>
      </c>
    </row>
    <row r="1921" spans="1:4" x14ac:dyDescent="0.3">
      <c r="A1921" t="s">
        <v>936</v>
      </c>
      <c r="B1921" t="s">
        <v>5952</v>
      </c>
      <c r="C1921">
        <v>2100.5700000000002</v>
      </c>
      <c r="D1921" s="1">
        <v>43966.382197456769</v>
      </c>
    </row>
    <row r="1922" spans="1:4" x14ac:dyDescent="0.3">
      <c r="A1922" t="s">
        <v>2849</v>
      </c>
      <c r="B1922" t="s">
        <v>5955</v>
      </c>
      <c r="C1922">
        <v>1817.1</v>
      </c>
      <c r="D1922" s="1">
        <v>43966.64294899271</v>
      </c>
    </row>
    <row r="1923" spans="1:4" x14ac:dyDescent="0.3">
      <c r="A1923" t="s">
        <v>2210</v>
      </c>
      <c r="B1923" t="s">
        <v>5954</v>
      </c>
      <c r="C1923">
        <v>2155.62</v>
      </c>
      <c r="D1923" s="1">
        <v>43966.903700528637</v>
      </c>
    </row>
    <row r="1924" spans="1:4" x14ac:dyDescent="0.3">
      <c r="A1924" t="s">
        <v>2121</v>
      </c>
      <c r="B1924" t="s">
        <v>5954</v>
      </c>
      <c r="C1924">
        <v>1252.82</v>
      </c>
      <c r="D1924" s="1">
        <v>43967.164452064571</v>
      </c>
    </row>
    <row r="1925" spans="1:4" x14ac:dyDescent="0.3">
      <c r="A1925" t="s">
        <v>882</v>
      </c>
      <c r="B1925" t="s">
        <v>5952</v>
      </c>
      <c r="C1925">
        <v>2312.34</v>
      </c>
      <c r="D1925" s="1">
        <v>43967.425203600513</v>
      </c>
    </row>
    <row r="1926" spans="1:4" x14ac:dyDescent="0.3">
      <c r="A1926" t="s">
        <v>1714</v>
      </c>
      <c r="B1926" t="s">
        <v>5953</v>
      </c>
      <c r="C1926">
        <v>2294.81</v>
      </c>
      <c r="D1926" s="1">
        <v>43967.685955136447</v>
      </c>
    </row>
    <row r="1927" spans="1:4" x14ac:dyDescent="0.3">
      <c r="A1927" t="s">
        <v>727</v>
      </c>
      <c r="B1927" t="s">
        <v>5955</v>
      </c>
      <c r="C1927">
        <v>301.24</v>
      </c>
      <c r="D1927" s="1">
        <v>43967.946706672366</v>
      </c>
    </row>
    <row r="1928" spans="1:4" x14ac:dyDescent="0.3">
      <c r="A1928" t="s">
        <v>2832</v>
      </c>
      <c r="B1928" t="s">
        <v>5952</v>
      </c>
      <c r="C1928">
        <v>1983.88</v>
      </c>
      <c r="D1928" s="1">
        <v>43968.207458208308</v>
      </c>
    </row>
    <row r="1929" spans="1:4" x14ac:dyDescent="0.3">
      <c r="A1929" t="s">
        <v>2308</v>
      </c>
      <c r="B1929" t="s">
        <v>5955</v>
      </c>
      <c r="C1929">
        <v>660.72</v>
      </c>
      <c r="D1929" s="1">
        <v>43968.468209744249</v>
      </c>
    </row>
    <row r="1930" spans="1:4" x14ac:dyDescent="0.3">
      <c r="A1930" t="s">
        <v>2970</v>
      </c>
      <c r="B1930" t="s">
        <v>5955</v>
      </c>
      <c r="C1930">
        <v>1403.82</v>
      </c>
      <c r="D1930" s="1">
        <v>43968.728961280183</v>
      </c>
    </row>
    <row r="1931" spans="1:4" x14ac:dyDescent="0.3">
      <c r="A1931" t="s">
        <v>2047</v>
      </c>
      <c r="B1931" t="s">
        <v>5955</v>
      </c>
      <c r="C1931">
        <v>2468.16</v>
      </c>
      <c r="D1931" s="1">
        <v>43968.98971281611</v>
      </c>
    </row>
    <row r="1932" spans="1:4" x14ac:dyDescent="0.3">
      <c r="A1932" t="s">
        <v>2528</v>
      </c>
      <c r="B1932" t="s">
        <v>5953</v>
      </c>
      <c r="C1932">
        <v>1375.84</v>
      </c>
      <c r="D1932" s="1">
        <v>43969.250464352051</v>
      </c>
    </row>
    <row r="1933" spans="1:4" x14ac:dyDescent="0.3">
      <c r="A1933" t="s">
        <v>527</v>
      </c>
      <c r="B1933" t="s">
        <v>5953</v>
      </c>
      <c r="C1933">
        <v>2350.8000000000002</v>
      </c>
      <c r="D1933" s="1">
        <v>43969.511215887971</v>
      </c>
    </row>
    <row r="1934" spans="1:4" x14ac:dyDescent="0.3">
      <c r="A1934" t="s">
        <v>1942</v>
      </c>
      <c r="B1934" t="s">
        <v>5955</v>
      </c>
      <c r="C1934">
        <v>4688.1499999999996</v>
      </c>
      <c r="D1934" s="1">
        <v>43969.771967423912</v>
      </c>
    </row>
    <row r="1935" spans="1:4" x14ac:dyDescent="0.3">
      <c r="A1935" t="s">
        <v>1450</v>
      </c>
      <c r="B1935" t="s">
        <v>5952</v>
      </c>
      <c r="C1935">
        <v>1854.4</v>
      </c>
      <c r="D1935" s="1">
        <v>43970.032718959847</v>
      </c>
    </row>
    <row r="1936" spans="1:4" x14ac:dyDescent="0.3">
      <c r="A1936" t="s">
        <v>1416</v>
      </c>
      <c r="B1936" t="s">
        <v>5955</v>
      </c>
      <c r="C1936">
        <v>3957.92</v>
      </c>
      <c r="D1936" s="1">
        <v>43970.293470495773</v>
      </c>
    </row>
    <row r="1937" spans="1:4" x14ac:dyDescent="0.3">
      <c r="A1937" t="s">
        <v>1552</v>
      </c>
      <c r="B1937" t="s">
        <v>5954</v>
      </c>
      <c r="C1937">
        <v>1959.72</v>
      </c>
      <c r="D1937" s="1">
        <v>43970.554222031707</v>
      </c>
    </row>
    <row r="1938" spans="1:4" x14ac:dyDescent="0.3">
      <c r="A1938" t="s">
        <v>1800</v>
      </c>
      <c r="B1938" t="s">
        <v>5952</v>
      </c>
      <c r="C1938">
        <v>1519.87</v>
      </c>
      <c r="D1938" s="1">
        <v>43970.814973567649</v>
      </c>
    </row>
    <row r="1939" spans="1:4" x14ac:dyDescent="0.3">
      <c r="A1939" t="s">
        <v>678</v>
      </c>
      <c r="B1939" t="s">
        <v>5954</v>
      </c>
      <c r="C1939">
        <v>2858.73</v>
      </c>
      <c r="D1939" s="1">
        <v>43971.075725103583</v>
      </c>
    </row>
    <row r="1940" spans="1:4" x14ac:dyDescent="0.3">
      <c r="A1940" t="s">
        <v>1592</v>
      </c>
      <c r="B1940" t="s">
        <v>5955</v>
      </c>
      <c r="C1940">
        <v>2453.69</v>
      </c>
      <c r="D1940" s="1">
        <v>43971.336476639517</v>
      </c>
    </row>
    <row r="1941" spans="1:4" x14ac:dyDescent="0.3">
      <c r="A1941" t="s">
        <v>1409</v>
      </c>
      <c r="B1941" t="s">
        <v>5952</v>
      </c>
      <c r="C1941">
        <v>3835.22</v>
      </c>
      <c r="D1941" s="1">
        <v>43971.597228175451</v>
      </c>
    </row>
    <row r="1942" spans="1:4" x14ac:dyDescent="0.3">
      <c r="A1942" t="s">
        <v>837</v>
      </c>
      <c r="B1942" t="s">
        <v>5955</v>
      </c>
      <c r="C1942">
        <v>3363.38</v>
      </c>
      <c r="D1942" s="1">
        <v>43971.857979711378</v>
      </c>
    </row>
    <row r="1943" spans="1:4" x14ac:dyDescent="0.3">
      <c r="A1943" t="s">
        <v>1179</v>
      </c>
      <c r="B1943" t="s">
        <v>5955</v>
      </c>
      <c r="C1943">
        <v>3731.24</v>
      </c>
      <c r="D1943" s="1">
        <v>43972.118731247312</v>
      </c>
    </row>
    <row r="1944" spans="1:4" x14ac:dyDescent="0.3">
      <c r="A1944" t="s">
        <v>1046</v>
      </c>
      <c r="B1944" t="s">
        <v>5953</v>
      </c>
      <c r="C1944">
        <v>3022.19</v>
      </c>
      <c r="D1944" s="1">
        <v>43972.379482783253</v>
      </c>
    </row>
    <row r="1945" spans="1:4" x14ac:dyDescent="0.3">
      <c r="A1945" t="s">
        <v>417</v>
      </c>
      <c r="B1945" t="s">
        <v>5953</v>
      </c>
      <c r="C1945">
        <v>3546.97</v>
      </c>
      <c r="D1945" s="1">
        <v>43972.64023431918</v>
      </c>
    </row>
    <row r="1946" spans="1:4" x14ac:dyDescent="0.3">
      <c r="A1946" t="s">
        <v>2400</v>
      </c>
      <c r="B1946" t="s">
        <v>5955</v>
      </c>
      <c r="C1946">
        <v>1101.54</v>
      </c>
      <c r="D1946" s="1">
        <v>43972.900985855107</v>
      </c>
    </row>
    <row r="1947" spans="1:4" x14ac:dyDescent="0.3">
      <c r="A1947" t="s">
        <v>477</v>
      </c>
      <c r="B1947" t="s">
        <v>5955</v>
      </c>
      <c r="C1947">
        <v>2461.0500000000002</v>
      </c>
      <c r="D1947" s="1">
        <v>43973.161737391063</v>
      </c>
    </row>
    <row r="1948" spans="1:4" x14ac:dyDescent="0.3">
      <c r="A1948" t="s">
        <v>2124</v>
      </c>
      <c r="B1948" t="s">
        <v>5952</v>
      </c>
      <c r="C1948">
        <v>4348.18</v>
      </c>
      <c r="D1948" s="1">
        <v>43973.422488926983</v>
      </c>
    </row>
    <row r="1949" spans="1:4" x14ac:dyDescent="0.3">
      <c r="A1949" t="s">
        <v>120</v>
      </c>
      <c r="B1949" t="s">
        <v>5953</v>
      </c>
      <c r="C1949">
        <v>325.97000000000003</v>
      </c>
      <c r="D1949" s="1">
        <v>43973.683240462917</v>
      </c>
    </row>
    <row r="1950" spans="1:4" x14ac:dyDescent="0.3">
      <c r="A1950" t="s">
        <v>2421</v>
      </c>
      <c r="B1950" t="s">
        <v>5954</v>
      </c>
      <c r="C1950">
        <v>3860.25</v>
      </c>
      <c r="D1950" s="1">
        <v>43973.943991998851</v>
      </c>
    </row>
    <row r="1951" spans="1:4" x14ac:dyDescent="0.3">
      <c r="A1951" t="s">
        <v>90</v>
      </c>
      <c r="B1951" t="s">
        <v>5953</v>
      </c>
      <c r="C1951">
        <v>2151.13</v>
      </c>
      <c r="D1951" s="1">
        <v>43974.204743534778</v>
      </c>
    </row>
    <row r="1952" spans="1:4" x14ac:dyDescent="0.3">
      <c r="A1952" t="s">
        <v>2700</v>
      </c>
      <c r="B1952" t="s">
        <v>5953</v>
      </c>
      <c r="C1952">
        <v>943.3</v>
      </c>
      <c r="D1952" s="1">
        <v>43974.465495070719</v>
      </c>
    </row>
    <row r="1953" spans="1:4" x14ac:dyDescent="0.3">
      <c r="A1953" t="s">
        <v>5</v>
      </c>
      <c r="B1953" t="s">
        <v>5952</v>
      </c>
      <c r="C1953">
        <v>4054.01</v>
      </c>
      <c r="D1953" s="1">
        <v>43974.726246606653</v>
      </c>
    </row>
    <row r="1954" spans="1:4" x14ac:dyDescent="0.3">
      <c r="A1954" t="s">
        <v>163</v>
      </c>
      <c r="B1954" t="s">
        <v>5954</v>
      </c>
      <c r="C1954">
        <v>4710.3100000000004</v>
      </c>
      <c r="D1954" s="1">
        <v>43974.98699814258</v>
      </c>
    </row>
    <row r="1955" spans="1:4" x14ac:dyDescent="0.3">
      <c r="A1955" t="s">
        <v>2296</v>
      </c>
      <c r="B1955" t="s">
        <v>5955</v>
      </c>
      <c r="C1955">
        <v>1509.37</v>
      </c>
      <c r="D1955" s="1">
        <v>43975.247749678521</v>
      </c>
    </row>
    <row r="1956" spans="1:4" x14ac:dyDescent="0.3">
      <c r="A1956" t="s">
        <v>1114</v>
      </c>
      <c r="B1956" t="s">
        <v>5952</v>
      </c>
      <c r="C1956">
        <v>1473.32</v>
      </c>
      <c r="D1956" s="1">
        <v>43975.508501214463</v>
      </c>
    </row>
    <row r="1957" spans="1:4" x14ac:dyDescent="0.3">
      <c r="A1957" t="s">
        <v>2793</v>
      </c>
      <c r="B1957" t="s">
        <v>5953</v>
      </c>
      <c r="C1957">
        <v>4773.26</v>
      </c>
      <c r="D1957" s="1">
        <v>43975.769252750382</v>
      </c>
    </row>
    <row r="1958" spans="1:4" x14ac:dyDescent="0.3">
      <c r="A1958" t="s">
        <v>821</v>
      </c>
      <c r="B1958" t="s">
        <v>5952</v>
      </c>
      <c r="C1958">
        <v>2799.26</v>
      </c>
      <c r="D1958" s="1">
        <v>43976.030004286316</v>
      </c>
    </row>
    <row r="1959" spans="1:4" x14ac:dyDescent="0.3">
      <c r="A1959" t="s">
        <v>1477</v>
      </c>
      <c r="B1959" t="s">
        <v>5953</v>
      </c>
      <c r="C1959">
        <v>3871.04</v>
      </c>
      <c r="D1959" s="1">
        <v>43976.290755822258</v>
      </c>
    </row>
    <row r="1960" spans="1:4" x14ac:dyDescent="0.3">
      <c r="A1960" t="s">
        <v>2217</v>
      </c>
      <c r="B1960" t="s">
        <v>5953</v>
      </c>
      <c r="C1960">
        <v>1696.01</v>
      </c>
      <c r="D1960" s="1">
        <v>43976.551507358177</v>
      </c>
    </row>
    <row r="1961" spans="1:4" x14ac:dyDescent="0.3">
      <c r="A1961" t="s">
        <v>1800</v>
      </c>
      <c r="B1961" t="s">
        <v>5954</v>
      </c>
      <c r="C1961">
        <v>3543.55</v>
      </c>
      <c r="D1961" s="1">
        <v>43976.812258894119</v>
      </c>
    </row>
    <row r="1962" spans="1:4" x14ac:dyDescent="0.3">
      <c r="A1962" t="s">
        <v>2864</v>
      </c>
      <c r="B1962" t="s">
        <v>5954</v>
      </c>
      <c r="C1962">
        <v>4072.52</v>
      </c>
      <c r="D1962" s="1">
        <v>43977.07301043006</v>
      </c>
    </row>
    <row r="1963" spans="1:4" x14ac:dyDescent="0.3">
      <c r="A1963" t="s">
        <v>1081</v>
      </c>
      <c r="B1963" t="s">
        <v>5953</v>
      </c>
      <c r="C1963">
        <v>3948.63</v>
      </c>
      <c r="D1963" s="1">
        <v>43977.333761965987</v>
      </c>
    </row>
    <row r="1964" spans="1:4" x14ac:dyDescent="0.3">
      <c r="A1964" t="s">
        <v>2233</v>
      </c>
      <c r="B1964" t="s">
        <v>5952</v>
      </c>
      <c r="C1964">
        <v>2790.39</v>
      </c>
      <c r="D1964" s="1">
        <v>43977.594513501921</v>
      </c>
    </row>
    <row r="1965" spans="1:4" x14ac:dyDescent="0.3">
      <c r="A1965" t="s">
        <v>72</v>
      </c>
      <c r="B1965" t="s">
        <v>5955</v>
      </c>
      <c r="C1965">
        <v>3904.97</v>
      </c>
      <c r="D1965" s="1">
        <v>43977.855265037862</v>
      </c>
    </row>
    <row r="1966" spans="1:4" x14ac:dyDescent="0.3">
      <c r="A1966" t="s">
        <v>624</v>
      </c>
      <c r="B1966" t="s">
        <v>5955</v>
      </c>
      <c r="C1966">
        <v>1279.54</v>
      </c>
      <c r="D1966" s="1">
        <v>43978.116016573797</v>
      </c>
    </row>
    <row r="1967" spans="1:4" x14ac:dyDescent="0.3">
      <c r="A1967" t="s">
        <v>1044</v>
      </c>
      <c r="B1967" t="s">
        <v>5954</v>
      </c>
      <c r="C1967">
        <v>2429.35</v>
      </c>
      <c r="D1967" s="1">
        <v>43978.376768109723</v>
      </c>
    </row>
    <row r="1968" spans="1:4" x14ac:dyDescent="0.3">
      <c r="A1968" t="s">
        <v>1220</v>
      </c>
      <c r="B1968" t="s">
        <v>5952</v>
      </c>
      <c r="C1968">
        <v>1391.6</v>
      </c>
      <c r="D1968" s="1">
        <v>43978.637519645657</v>
      </c>
    </row>
    <row r="1969" spans="1:4" x14ac:dyDescent="0.3">
      <c r="A1969" t="s">
        <v>1090</v>
      </c>
      <c r="B1969" t="s">
        <v>5953</v>
      </c>
      <c r="C1969">
        <v>1282.1600000000001</v>
      </c>
      <c r="D1969" s="1">
        <v>43978.898271181599</v>
      </c>
    </row>
    <row r="1970" spans="1:4" x14ac:dyDescent="0.3">
      <c r="A1970" t="s">
        <v>526</v>
      </c>
      <c r="B1970" t="s">
        <v>5952</v>
      </c>
      <c r="C1970">
        <v>3975.21</v>
      </c>
      <c r="D1970" s="1">
        <v>43979.159022717533</v>
      </c>
    </row>
    <row r="1971" spans="1:4" x14ac:dyDescent="0.3">
      <c r="A1971" t="s">
        <v>2792</v>
      </c>
      <c r="B1971" t="s">
        <v>5955</v>
      </c>
      <c r="C1971">
        <v>4908.8100000000004</v>
      </c>
      <c r="D1971" s="1">
        <v>43979.41977425346</v>
      </c>
    </row>
    <row r="1972" spans="1:4" x14ac:dyDescent="0.3">
      <c r="A1972" t="s">
        <v>646</v>
      </c>
      <c r="B1972" t="s">
        <v>5953</v>
      </c>
      <c r="C1972">
        <v>4832.75</v>
      </c>
      <c r="D1972" s="1">
        <v>43979.680525789401</v>
      </c>
    </row>
    <row r="1973" spans="1:4" x14ac:dyDescent="0.3">
      <c r="A1973" t="s">
        <v>1847</v>
      </c>
      <c r="B1973" t="s">
        <v>5954</v>
      </c>
      <c r="C1973">
        <v>2492.46</v>
      </c>
      <c r="D1973" s="1">
        <v>43979.941277325321</v>
      </c>
    </row>
    <row r="1974" spans="1:4" x14ac:dyDescent="0.3">
      <c r="A1974" t="s">
        <v>130</v>
      </c>
      <c r="B1974" t="s">
        <v>5953</v>
      </c>
      <c r="C1974">
        <v>2975.14</v>
      </c>
      <c r="D1974" s="1">
        <v>43980.202028861262</v>
      </c>
    </row>
    <row r="1975" spans="1:4" x14ac:dyDescent="0.3">
      <c r="A1975" t="s">
        <v>2624</v>
      </c>
      <c r="B1975" t="s">
        <v>5952</v>
      </c>
      <c r="C1975">
        <v>224.64</v>
      </c>
      <c r="D1975" s="1">
        <v>43980.462780397203</v>
      </c>
    </row>
    <row r="1976" spans="1:4" x14ac:dyDescent="0.3">
      <c r="A1976" t="s">
        <v>2744</v>
      </c>
      <c r="B1976" t="s">
        <v>5953</v>
      </c>
      <c r="C1976">
        <v>3594.85</v>
      </c>
      <c r="D1976" s="1">
        <v>43980.723531933123</v>
      </c>
    </row>
    <row r="1977" spans="1:4" x14ac:dyDescent="0.3">
      <c r="A1977" t="s">
        <v>2214</v>
      </c>
      <c r="B1977" t="s">
        <v>5955</v>
      </c>
      <c r="C1977">
        <v>1368.07</v>
      </c>
      <c r="D1977" s="1">
        <v>43980.984283469057</v>
      </c>
    </row>
    <row r="1978" spans="1:4" x14ac:dyDescent="0.3">
      <c r="A1978" t="s">
        <v>2896</v>
      </c>
      <c r="B1978" t="s">
        <v>5955</v>
      </c>
      <c r="C1978">
        <v>2374.7800000000002</v>
      </c>
      <c r="D1978" s="1">
        <v>43981.245035004998</v>
      </c>
    </row>
    <row r="1979" spans="1:4" x14ac:dyDescent="0.3">
      <c r="A1979" t="s">
        <v>304</v>
      </c>
      <c r="B1979" t="s">
        <v>5952</v>
      </c>
      <c r="C1979">
        <v>4703.3500000000004</v>
      </c>
      <c r="D1979" s="1">
        <v>43981.505786540933</v>
      </c>
    </row>
    <row r="1980" spans="1:4" x14ac:dyDescent="0.3">
      <c r="A1980" t="s">
        <v>945</v>
      </c>
      <c r="B1980" t="s">
        <v>5954</v>
      </c>
      <c r="C1980">
        <v>4889.43</v>
      </c>
      <c r="D1980" s="1">
        <v>43981.766538076867</v>
      </c>
    </row>
    <row r="1981" spans="1:4" x14ac:dyDescent="0.3">
      <c r="A1981" t="s">
        <v>1422</v>
      </c>
      <c r="B1981" t="s">
        <v>5955</v>
      </c>
      <c r="C1981">
        <v>313.07</v>
      </c>
      <c r="D1981" s="1">
        <v>43982.027289612801</v>
      </c>
    </row>
    <row r="1982" spans="1:4" x14ac:dyDescent="0.3">
      <c r="A1982" t="s">
        <v>370</v>
      </c>
      <c r="B1982" t="s">
        <v>5953</v>
      </c>
      <c r="C1982">
        <v>1903.79</v>
      </c>
      <c r="D1982" s="1">
        <v>43982.288041148728</v>
      </c>
    </row>
    <row r="1983" spans="1:4" x14ac:dyDescent="0.3">
      <c r="A1983" t="s">
        <v>1122</v>
      </c>
      <c r="B1983" t="s">
        <v>5953</v>
      </c>
      <c r="C1983">
        <v>2916.72</v>
      </c>
      <c r="D1983" s="1">
        <v>43982.548792684662</v>
      </c>
    </row>
    <row r="1984" spans="1:4" x14ac:dyDescent="0.3">
      <c r="A1984" t="s">
        <v>2927</v>
      </c>
      <c r="B1984" t="s">
        <v>5953</v>
      </c>
      <c r="C1984">
        <v>1089.4100000000001</v>
      </c>
      <c r="D1984" s="1">
        <v>43982.809544220603</v>
      </c>
    </row>
    <row r="1985" spans="1:4" x14ac:dyDescent="0.3">
      <c r="A1985" t="s">
        <v>521</v>
      </c>
      <c r="B1985" t="s">
        <v>5952</v>
      </c>
      <c r="C1985">
        <v>3601.46</v>
      </c>
      <c r="D1985" s="1">
        <v>43983.07029575653</v>
      </c>
    </row>
    <row r="1986" spans="1:4" x14ac:dyDescent="0.3">
      <c r="A1986" t="s">
        <v>2192</v>
      </c>
      <c r="B1986" t="s">
        <v>5955</v>
      </c>
      <c r="C1986">
        <v>2882.37</v>
      </c>
      <c r="D1986" s="1">
        <v>43983.331047292457</v>
      </c>
    </row>
    <row r="1987" spans="1:4" x14ac:dyDescent="0.3">
      <c r="A1987" t="s">
        <v>1574</v>
      </c>
      <c r="B1987" t="s">
        <v>5953</v>
      </c>
      <c r="C1987">
        <v>4193.16</v>
      </c>
      <c r="D1987" s="1">
        <v>43983.591798828413</v>
      </c>
    </row>
    <row r="1988" spans="1:4" x14ac:dyDescent="0.3">
      <c r="A1988" t="s">
        <v>2169</v>
      </c>
      <c r="B1988" t="s">
        <v>5952</v>
      </c>
      <c r="C1988">
        <v>4941.4399999999996</v>
      </c>
      <c r="D1988" s="1">
        <v>43983.852550364332</v>
      </c>
    </row>
    <row r="1989" spans="1:4" x14ac:dyDescent="0.3">
      <c r="A1989" t="s">
        <v>2092</v>
      </c>
      <c r="B1989" t="s">
        <v>5952</v>
      </c>
      <c r="C1989">
        <v>4036.72</v>
      </c>
      <c r="D1989" s="1">
        <v>43984.113301900266</v>
      </c>
    </row>
    <row r="1990" spans="1:4" x14ac:dyDescent="0.3">
      <c r="A1990" t="s">
        <v>1525</v>
      </c>
      <c r="B1990" t="s">
        <v>5952</v>
      </c>
      <c r="C1990">
        <v>2645.03</v>
      </c>
      <c r="D1990" s="1">
        <v>43984.3740534362</v>
      </c>
    </row>
    <row r="1991" spans="1:4" x14ac:dyDescent="0.3">
      <c r="A1991" t="s">
        <v>678</v>
      </c>
      <c r="B1991" t="s">
        <v>5955</v>
      </c>
      <c r="C1991">
        <v>2400.8000000000002</v>
      </c>
      <c r="D1991" s="1">
        <v>43984.634804972127</v>
      </c>
    </row>
    <row r="1992" spans="1:4" x14ac:dyDescent="0.3">
      <c r="A1992" t="s">
        <v>2272</v>
      </c>
      <c r="B1992" t="s">
        <v>5955</v>
      </c>
      <c r="C1992">
        <v>2438.73</v>
      </c>
      <c r="D1992" s="1">
        <v>43984.895556508069</v>
      </c>
    </row>
    <row r="1993" spans="1:4" x14ac:dyDescent="0.3">
      <c r="A1993" t="s">
        <v>1392</v>
      </c>
      <c r="B1993" t="s">
        <v>5952</v>
      </c>
      <c r="C1993">
        <v>2224.34</v>
      </c>
      <c r="D1993" s="1">
        <v>43985.156308044003</v>
      </c>
    </row>
    <row r="1994" spans="1:4" x14ac:dyDescent="0.3">
      <c r="A1994" t="s">
        <v>258</v>
      </c>
      <c r="B1994" t="s">
        <v>5953</v>
      </c>
      <c r="C1994">
        <v>2358.23</v>
      </c>
      <c r="D1994" s="1">
        <v>43985.41705957993</v>
      </c>
    </row>
    <row r="1995" spans="1:4" x14ac:dyDescent="0.3">
      <c r="A1995" t="s">
        <v>1960</v>
      </c>
      <c r="B1995" t="s">
        <v>5955</v>
      </c>
      <c r="C1995">
        <v>4722.99</v>
      </c>
      <c r="D1995" s="1">
        <v>43985.677811115871</v>
      </c>
    </row>
    <row r="1996" spans="1:4" x14ac:dyDescent="0.3">
      <c r="A1996" t="s">
        <v>2634</v>
      </c>
      <c r="B1996" t="s">
        <v>5954</v>
      </c>
      <c r="C1996">
        <v>4335.93</v>
      </c>
      <c r="D1996" s="1">
        <v>43985.938562651812</v>
      </c>
    </row>
    <row r="1997" spans="1:4" x14ac:dyDescent="0.3">
      <c r="A1997" t="s">
        <v>2445</v>
      </c>
      <c r="B1997" t="s">
        <v>5955</v>
      </c>
      <c r="C1997">
        <v>1081</v>
      </c>
      <c r="D1997" s="1">
        <v>43986.199314187732</v>
      </c>
    </row>
    <row r="1998" spans="1:4" x14ac:dyDescent="0.3">
      <c r="A1998" t="s">
        <v>2061</v>
      </c>
      <c r="B1998" t="s">
        <v>5954</v>
      </c>
      <c r="C1998">
        <v>3760.93</v>
      </c>
      <c r="D1998" s="1">
        <v>43986.460065723673</v>
      </c>
    </row>
    <row r="1999" spans="1:4" x14ac:dyDescent="0.3">
      <c r="A1999" t="s">
        <v>1107</v>
      </c>
      <c r="B1999" t="s">
        <v>5955</v>
      </c>
      <c r="C1999">
        <v>2484.21</v>
      </c>
      <c r="D1999" s="1">
        <v>43986.720817259607</v>
      </c>
    </row>
    <row r="2000" spans="1:4" x14ac:dyDescent="0.3">
      <c r="A2000" t="s">
        <v>661</v>
      </c>
      <c r="B2000" t="s">
        <v>5954</v>
      </c>
      <c r="C2000">
        <v>1450.9</v>
      </c>
      <c r="D2000" s="1">
        <v>43986.981568795527</v>
      </c>
    </row>
    <row r="2001" spans="1:4" x14ac:dyDescent="0.3">
      <c r="A2001" t="s">
        <v>2449</v>
      </c>
      <c r="B2001" t="s">
        <v>5953</v>
      </c>
      <c r="C2001">
        <v>616.11</v>
      </c>
      <c r="D2001" s="1">
        <v>43987.242320331468</v>
      </c>
    </row>
    <row r="2002" spans="1:4" x14ac:dyDescent="0.3">
      <c r="A2002" t="s">
        <v>454</v>
      </c>
      <c r="B2002" t="s">
        <v>5955</v>
      </c>
      <c r="C2002">
        <v>2246.65</v>
      </c>
      <c r="D2002" s="1">
        <v>43987.50307186741</v>
      </c>
    </row>
    <row r="2003" spans="1:4" x14ac:dyDescent="0.3">
      <c r="A2003" t="s">
        <v>2554</v>
      </c>
      <c r="B2003" t="s">
        <v>5955</v>
      </c>
      <c r="C2003">
        <v>2831.82</v>
      </c>
      <c r="D2003" s="1">
        <v>43987.763823403337</v>
      </c>
    </row>
    <row r="2004" spans="1:4" x14ac:dyDescent="0.3">
      <c r="A2004" t="s">
        <v>210</v>
      </c>
      <c r="B2004" t="s">
        <v>5952</v>
      </c>
      <c r="C2004">
        <v>997.82</v>
      </c>
      <c r="D2004" s="1">
        <v>43988.024574939271</v>
      </c>
    </row>
    <row r="2005" spans="1:4" x14ac:dyDescent="0.3">
      <c r="A2005" t="s">
        <v>799</v>
      </c>
      <c r="B2005" t="s">
        <v>5954</v>
      </c>
      <c r="C2005">
        <v>3007.76</v>
      </c>
      <c r="D2005" s="1">
        <v>43988.285326475198</v>
      </c>
    </row>
    <row r="2006" spans="1:4" x14ac:dyDescent="0.3">
      <c r="A2006" t="s">
        <v>701</v>
      </c>
      <c r="B2006" t="s">
        <v>5955</v>
      </c>
      <c r="C2006">
        <v>2266.04</v>
      </c>
      <c r="D2006" s="1">
        <v>43988.546078011132</v>
      </c>
    </row>
    <row r="2007" spans="1:4" x14ac:dyDescent="0.3">
      <c r="A2007" t="s">
        <v>1647</v>
      </c>
      <c r="B2007" t="s">
        <v>5953</v>
      </c>
      <c r="C2007">
        <v>3311.67</v>
      </c>
      <c r="D2007" s="1">
        <v>43988.806829547073</v>
      </c>
    </row>
    <row r="2008" spans="1:4" x14ac:dyDescent="0.3">
      <c r="A2008" t="s">
        <v>814</v>
      </c>
      <c r="B2008" t="s">
        <v>5954</v>
      </c>
      <c r="C2008">
        <v>2993.54</v>
      </c>
      <c r="D2008" s="1">
        <v>43989.067581083007</v>
      </c>
    </row>
    <row r="2009" spans="1:4" x14ac:dyDescent="0.3">
      <c r="A2009" t="s">
        <v>1267</v>
      </c>
      <c r="B2009" t="s">
        <v>5955</v>
      </c>
      <c r="C2009">
        <v>3032.4</v>
      </c>
      <c r="D2009" s="1">
        <v>43989.328332618927</v>
      </c>
    </row>
    <row r="2010" spans="1:4" x14ac:dyDescent="0.3">
      <c r="A2010" t="s">
        <v>2337</v>
      </c>
      <c r="B2010" t="s">
        <v>5954</v>
      </c>
      <c r="C2010">
        <v>2126.94</v>
      </c>
      <c r="D2010" s="1">
        <v>43989.589084154883</v>
      </c>
    </row>
    <row r="2011" spans="1:4" x14ac:dyDescent="0.3">
      <c r="A2011" t="s">
        <v>703</v>
      </c>
      <c r="B2011" t="s">
        <v>5953</v>
      </c>
      <c r="C2011">
        <v>1976.17</v>
      </c>
      <c r="D2011" s="1">
        <v>43989.849835690809</v>
      </c>
    </row>
    <row r="2012" spans="1:4" x14ac:dyDescent="0.3">
      <c r="A2012" t="s">
        <v>500</v>
      </c>
      <c r="B2012" t="s">
        <v>5952</v>
      </c>
      <c r="C2012">
        <v>4919.1400000000003</v>
      </c>
      <c r="D2012" s="1">
        <v>43990.110587226744</v>
      </c>
    </row>
    <row r="2013" spans="1:4" x14ac:dyDescent="0.3">
      <c r="A2013" t="s">
        <v>2792</v>
      </c>
      <c r="B2013" t="s">
        <v>5954</v>
      </c>
      <c r="C2013">
        <v>1170.8900000000001</v>
      </c>
      <c r="D2013" s="1">
        <v>43990.37133876267</v>
      </c>
    </row>
    <row r="2014" spans="1:4" x14ac:dyDescent="0.3">
      <c r="A2014" t="s">
        <v>270</v>
      </c>
      <c r="B2014" t="s">
        <v>5953</v>
      </c>
      <c r="C2014">
        <v>4243.24</v>
      </c>
      <c r="D2014" s="1">
        <v>43990.632090298612</v>
      </c>
    </row>
    <row r="2015" spans="1:4" x14ac:dyDescent="0.3">
      <c r="A2015" t="s">
        <v>415</v>
      </c>
      <c r="B2015" t="s">
        <v>5952</v>
      </c>
      <c r="C2015">
        <v>3706.18</v>
      </c>
      <c r="D2015" s="1">
        <v>43990.892841834539</v>
      </c>
    </row>
    <row r="2016" spans="1:4" x14ac:dyDescent="0.3">
      <c r="A2016" t="s">
        <v>221</v>
      </c>
      <c r="B2016" t="s">
        <v>5952</v>
      </c>
      <c r="C2016">
        <v>3996.08</v>
      </c>
      <c r="D2016" s="1">
        <v>43991.153593370473</v>
      </c>
    </row>
    <row r="2017" spans="1:4" x14ac:dyDescent="0.3">
      <c r="A2017" t="s">
        <v>837</v>
      </c>
      <c r="B2017" t="s">
        <v>5955</v>
      </c>
      <c r="C2017">
        <v>4579.1000000000004</v>
      </c>
      <c r="D2017" s="1">
        <v>43991.414344906407</v>
      </c>
    </row>
    <row r="2018" spans="1:4" x14ac:dyDescent="0.3">
      <c r="A2018" t="s">
        <v>2723</v>
      </c>
      <c r="B2018" t="s">
        <v>5952</v>
      </c>
      <c r="C2018">
        <v>3336.6</v>
      </c>
      <c r="D2018" s="1">
        <v>43991.675096442341</v>
      </c>
    </row>
    <row r="2019" spans="1:4" x14ac:dyDescent="0.3">
      <c r="A2019" t="s">
        <v>2610</v>
      </c>
      <c r="B2019" t="s">
        <v>5952</v>
      </c>
      <c r="C2019">
        <v>416.11</v>
      </c>
      <c r="D2019" s="1">
        <v>43991.935847978268</v>
      </c>
    </row>
    <row r="2020" spans="1:4" x14ac:dyDescent="0.3">
      <c r="A2020" t="s">
        <v>1310</v>
      </c>
      <c r="B2020" t="s">
        <v>5953</v>
      </c>
      <c r="C2020">
        <v>4216.99</v>
      </c>
      <c r="D2020" s="1">
        <v>43992.196599514224</v>
      </c>
    </row>
    <row r="2021" spans="1:4" x14ac:dyDescent="0.3">
      <c r="A2021" t="s">
        <v>2932</v>
      </c>
      <c r="B2021" t="s">
        <v>5953</v>
      </c>
      <c r="C2021">
        <v>4925.49</v>
      </c>
      <c r="D2021" s="1">
        <v>43992.457351050143</v>
      </c>
    </row>
    <row r="2022" spans="1:4" x14ac:dyDescent="0.3">
      <c r="A2022" t="s">
        <v>2053</v>
      </c>
      <c r="B2022" t="s">
        <v>5953</v>
      </c>
      <c r="C2022">
        <v>4836.8500000000004</v>
      </c>
      <c r="D2022" s="1">
        <v>43992.718102586077</v>
      </c>
    </row>
    <row r="2023" spans="1:4" x14ac:dyDescent="0.3">
      <c r="A2023" t="s">
        <v>1458</v>
      </c>
      <c r="B2023" t="s">
        <v>5952</v>
      </c>
      <c r="C2023">
        <v>3295.12</v>
      </c>
      <c r="D2023" s="1">
        <v>43992.978854122011</v>
      </c>
    </row>
    <row r="2024" spans="1:4" x14ac:dyDescent="0.3">
      <c r="A2024" t="s">
        <v>253</v>
      </c>
      <c r="B2024" t="s">
        <v>5955</v>
      </c>
      <c r="C2024">
        <v>976.39</v>
      </c>
      <c r="D2024" s="1">
        <v>43993.239605657938</v>
      </c>
    </row>
    <row r="2025" spans="1:4" x14ac:dyDescent="0.3">
      <c r="A2025" t="s">
        <v>2671</v>
      </c>
      <c r="B2025" t="s">
        <v>5952</v>
      </c>
      <c r="C2025">
        <v>2698.98</v>
      </c>
      <c r="D2025" s="1">
        <v>43993.50035719388</v>
      </c>
    </row>
    <row r="2026" spans="1:4" x14ac:dyDescent="0.3">
      <c r="A2026" t="s">
        <v>1918</v>
      </c>
      <c r="B2026" t="s">
        <v>5955</v>
      </c>
      <c r="C2026">
        <v>711.65</v>
      </c>
      <c r="D2026" s="1">
        <v>43993.761108729806</v>
      </c>
    </row>
    <row r="2027" spans="1:4" x14ac:dyDescent="0.3">
      <c r="A2027" t="s">
        <v>2899</v>
      </c>
      <c r="B2027" t="s">
        <v>5952</v>
      </c>
      <c r="C2027">
        <v>2677.77</v>
      </c>
      <c r="D2027" s="1">
        <v>43994.021860265762</v>
      </c>
    </row>
    <row r="2028" spans="1:4" x14ac:dyDescent="0.3">
      <c r="A2028" t="s">
        <v>41</v>
      </c>
      <c r="B2028" t="s">
        <v>5955</v>
      </c>
      <c r="C2028">
        <v>4733.8999999999996</v>
      </c>
      <c r="D2028" s="1">
        <v>43994.282611801667</v>
      </c>
    </row>
    <row r="2029" spans="1:4" x14ac:dyDescent="0.3">
      <c r="A2029" t="s">
        <v>1304</v>
      </c>
      <c r="B2029" t="s">
        <v>5954</v>
      </c>
      <c r="C2029">
        <v>414.82</v>
      </c>
      <c r="D2029" s="1">
        <v>43994.543363337623</v>
      </c>
    </row>
    <row r="2030" spans="1:4" x14ac:dyDescent="0.3">
      <c r="A2030" t="s">
        <v>548</v>
      </c>
      <c r="B2030" t="s">
        <v>5955</v>
      </c>
      <c r="C2030">
        <v>4860.49</v>
      </c>
      <c r="D2030" s="1">
        <v>43994.80411487355</v>
      </c>
    </row>
    <row r="2031" spans="1:4" x14ac:dyDescent="0.3">
      <c r="A2031" t="s">
        <v>83</v>
      </c>
      <c r="B2031" t="s">
        <v>5955</v>
      </c>
      <c r="C2031">
        <v>3427.9</v>
      </c>
      <c r="D2031" s="1">
        <v>43995.064866409477</v>
      </c>
    </row>
    <row r="2032" spans="1:4" x14ac:dyDescent="0.3">
      <c r="A2032" t="s">
        <v>1171</v>
      </c>
      <c r="B2032" t="s">
        <v>5953</v>
      </c>
      <c r="C2032">
        <v>883.58</v>
      </c>
      <c r="D2032" s="1">
        <v>43995.325617945418</v>
      </c>
    </row>
    <row r="2033" spans="1:4" x14ac:dyDescent="0.3">
      <c r="A2033" t="s">
        <v>2392</v>
      </c>
      <c r="B2033" t="s">
        <v>5955</v>
      </c>
      <c r="C2033">
        <v>3421.94</v>
      </c>
      <c r="D2033" s="1">
        <v>43995.586369481352</v>
      </c>
    </row>
    <row r="2034" spans="1:4" x14ac:dyDescent="0.3">
      <c r="A2034" t="s">
        <v>520</v>
      </c>
      <c r="B2034" t="s">
        <v>5954</v>
      </c>
      <c r="C2034">
        <v>4214.25</v>
      </c>
      <c r="D2034" s="1">
        <v>43995.847121017279</v>
      </c>
    </row>
    <row r="2035" spans="1:4" x14ac:dyDescent="0.3">
      <c r="A2035" t="s">
        <v>1145</v>
      </c>
      <c r="B2035" t="s">
        <v>5955</v>
      </c>
      <c r="C2035">
        <v>120.53</v>
      </c>
      <c r="D2035" s="1">
        <v>43996.107872553221</v>
      </c>
    </row>
    <row r="2036" spans="1:4" x14ac:dyDescent="0.3">
      <c r="A2036" t="s">
        <v>1753</v>
      </c>
      <c r="B2036" t="s">
        <v>5954</v>
      </c>
      <c r="C2036">
        <v>2723.82</v>
      </c>
      <c r="D2036" s="1">
        <v>43996.368624089147</v>
      </c>
    </row>
    <row r="2037" spans="1:4" x14ac:dyDescent="0.3">
      <c r="A2037" t="s">
        <v>1676</v>
      </c>
      <c r="B2037" t="s">
        <v>5955</v>
      </c>
      <c r="C2037">
        <v>3769.15</v>
      </c>
      <c r="D2037" s="1">
        <v>43996.629375625082</v>
      </c>
    </row>
    <row r="2038" spans="1:4" x14ac:dyDescent="0.3">
      <c r="A2038" t="s">
        <v>66</v>
      </c>
      <c r="B2038" t="s">
        <v>5952</v>
      </c>
      <c r="C2038">
        <v>4647.01</v>
      </c>
      <c r="D2038" s="1">
        <v>43996.890127161023</v>
      </c>
    </row>
    <row r="2039" spans="1:4" x14ac:dyDescent="0.3">
      <c r="A2039" t="s">
        <v>822</v>
      </c>
      <c r="B2039" t="s">
        <v>5955</v>
      </c>
      <c r="C2039">
        <v>1379.01</v>
      </c>
      <c r="D2039" s="1">
        <v>43997.150878696957</v>
      </c>
    </row>
    <row r="2040" spans="1:4" x14ac:dyDescent="0.3">
      <c r="A2040" t="s">
        <v>1792</v>
      </c>
      <c r="B2040" t="s">
        <v>5953</v>
      </c>
      <c r="C2040">
        <v>282.16000000000003</v>
      </c>
      <c r="D2040" s="1">
        <v>43997.411630232877</v>
      </c>
    </row>
    <row r="2041" spans="1:4" x14ac:dyDescent="0.3">
      <c r="A2041" t="s">
        <v>522</v>
      </c>
      <c r="B2041" t="s">
        <v>5954</v>
      </c>
      <c r="C2041">
        <v>2432.64</v>
      </c>
      <c r="D2041" s="1">
        <v>43997.672381768818</v>
      </c>
    </row>
    <row r="2042" spans="1:4" x14ac:dyDescent="0.3">
      <c r="A2042" t="s">
        <v>1962</v>
      </c>
      <c r="B2042" t="s">
        <v>5952</v>
      </c>
      <c r="C2042">
        <v>3131.92</v>
      </c>
      <c r="D2042" s="1">
        <v>43997.933133304759</v>
      </c>
    </row>
    <row r="2043" spans="1:4" x14ac:dyDescent="0.3">
      <c r="A2043" t="s">
        <v>1957</v>
      </c>
      <c r="B2043" t="s">
        <v>5954</v>
      </c>
      <c r="C2043">
        <v>531.6</v>
      </c>
      <c r="D2043" s="1">
        <v>43998.193884840693</v>
      </c>
    </row>
    <row r="2044" spans="1:4" x14ac:dyDescent="0.3">
      <c r="A2044" t="s">
        <v>2253</v>
      </c>
      <c r="B2044" t="s">
        <v>5952</v>
      </c>
      <c r="C2044">
        <v>4655.6000000000004</v>
      </c>
      <c r="D2044" s="1">
        <v>43998.45463637662</v>
      </c>
    </row>
    <row r="2045" spans="1:4" x14ac:dyDescent="0.3">
      <c r="A2045" t="s">
        <v>1634</v>
      </c>
      <c r="B2045" t="s">
        <v>5952</v>
      </c>
      <c r="C2045">
        <v>4995.68</v>
      </c>
      <c r="D2045" s="1">
        <v>43998.715387912547</v>
      </c>
    </row>
    <row r="2046" spans="1:4" x14ac:dyDescent="0.3">
      <c r="A2046" t="s">
        <v>1398</v>
      </c>
      <c r="B2046" t="s">
        <v>5954</v>
      </c>
      <c r="C2046">
        <v>367.38</v>
      </c>
      <c r="D2046" s="1">
        <v>43998.976139448481</v>
      </c>
    </row>
    <row r="2047" spans="1:4" x14ac:dyDescent="0.3">
      <c r="A2047" t="s">
        <v>2481</v>
      </c>
      <c r="B2047" t="s">
        <v>5953</v>
      </c>
      <c r="C2047">
        <v>2139.0300000000002</v>
      </c>
      <c r="D2047" s="1">
        <v>43999.236890984423</v>
      </c>
    </row>
    <row r="2048" spans="1:4" x14ac:dyDescent="0.3">
      <c r="A2048" t="s">
        <v>2461</v>
      </c>
      <c r="B2048" t="s">
        <v>5954</v>
      </c>
      <c r="C2048">
        <v>1407.77</v>
      </c>
      <c r="D2048" s="1">
        <v>43999.497642520357</v>
      </c>
    </row>
    <row r="2049" spans="1:4" x14ac:dyDescent="0.3">
      <c r="A2049" t="s">
        <v>2840</v>
      </c>
      <c r="B2049" t="s">
        <v>5952</v>
      </c>
      <c r="C2049">
        <v>3842.12</v>
      </c>
      <c r="D2049" s="1">
        <v>43999.758394056284</v>
      </c>
    </row>
    <row r="2050" spans="1:4" x14ac:dyDescent="0.3">
      <c r="A2050" t="s">
        <v>923</v>
      </c>
      <c r="B2050" t="s">
        <v>5954</v>
      </c>
      <c r="C2050">
        <v>1099.47</v>
      </c>
      <c r="D2050" s="1">
        <v>44000.019145592218</v>
      </c>
    </row>
    <row r="2051" spans="1:4" x14ac:dyDescent="0.3">
      <c r="A2051" t="s">
        <v>2268</v>
      </c>
      <c r="B2051" t="s">
        <v>5953</v>
      </c>
      <c r="C2051">
        <v>2612.92</v>
      </c>
      <c r="D2051" s="1">
        <v>44000.279897128159</v>
      </c>
    </row>
    <row r="2052" spans="1:4" x14ac:dyDescent="0.3">
      <c r="A2052" t="s">
        <v>2223</v>
      </c>
      <c r="B2052" t="s">
        <v>5952</v>
      </c>
      <c r="C2052">
        <v>865.82</v>
      </c>
      <c r="D2052" s="1">
        <v>44000.540648664093</v>
      </c>
    </row>
    <row r="2053" spans="1:4" x14ac:dyDescent="0.3">
      <c r="A2053" t="s">
        <v>594</v>
      </c>
      <c r="B2053" t="s">
        <v>5954</v>
      </c>
      <c r="C2053">
        <v>955.03</v>
      </c>
      <c r="D2053" s="1">
        <v>44000.80140020002</v>
      </c>
    </row>
    <row r="2054" spans="1:4" x14ac:dyDescent="0.3">
      <c r="A2054" t="s">
        <v>2735</v>
      </c>
      <c r="B2054" t="s">
        <v>5953</v>
      </c>
      <c r="C2054">
        <v>2262.1799999999998</v>
      </c>
      <c r="D2054" s="1">
        <v>44001.062151735961</v>
      </c>
    </row>
    <row r="2055" spans="1:4" x14ac:dyDescent="0.3">
      <c r="A2055" t="s">
        <v>863</v>
      </c>
      <c r="B2055" t="s">
        <v>5952</v>
      </c>
      <c r="C2055">
        <v>4552.47</v>
      </c>
      <c r="D2055" s="1">
        <v>44001.322903271888</v>
      </c>
    </row>
    <row r="2056" spans="1:4" x14ac:dyDescent="0.3">
      <c r="A2056" t="s">
        <v>1175</v>
      </c>
      <c r="B2056" t="s">
        <v>5953</v>
      </c>
      <c r="C2056">
        <v>4408.66</v>
      </c>
      <c r="D2056" s="1">
        <v>44001.583654807822</v>
      </c>
    </row>
    <row r="2057" spans="1:4" x14ac:dyDescent="0.3">
      <c r="A2057" t="s">
        <v>1754</v>
      </c>
      <c r="B2057" t="s">
        <v>5954</v>
      </c>
      <c r="C2057">
        <v>2726.49</v>
      </c>
      <c r="D2057" s="1">
        <v>44001.844406343756</v>
      </c>
    </row>
    <row r="2058" spans="1:4" x14ac:dyDescent="0.3">
      <c r="A2058" t="s">
        <v>2724</v>
      </c>
      <c r="B2058" t="s">
        <v>5953</v>
      </c>
      <c r="C2058">
        <v>1330.91</v>
      </c>
      <c r="D2058" s="1">
        <v>44002.105157879691</v>
      </c>
    </row>
    <row r="2059" spans="1:4" x14ac:dyDescent="0.3">
      <c r="A2059" t="s">
        <v>1462</v>
      </c>
      <c r="B2059" t="s">
        <v>5955</v>
      </c>
      <c r="C2059">
        <v>757.38</v>
      </c>
      <c r="D2059" s="1">
        <v>44002.365909415617</v>
      </c>
    </row>
    <row r="2060" spans="1:4" x14ac:dyDescent="0.3">
      <c r="A2060" t="s">
        <v>2773</v>
      </c>
      <c r="B2060" t="s">
        <v>5955</v>
      </c>
      <c r="C2060">
        <v>482.59</v>
      </c>
      <c r="D2060" s="1">
        <v>44002.626660951573</v>
      </c>
    </row>
    <row r="2061" spans="1:4" x14ac:dyDescent="0.3">
      <c r="A2061" t="s">
        <v>2659</v>
      </c>
      <c r="B2061" t="s">
        <v>5955</v>
      </c>
      <c r="C2061">
        <v>1492.77</v>
      </c>
      <c r="D2061" s="1">
        <v>44002.887412487493</v>
      </c>
    </row>
    <row r="2062" spans="1:4" x14ac:dyDescent="0.3">
      <c r="A2062" t="s">
        <v>123</v>
      </c>
      <c r="B2062" t="s">
        <v>5954</v>
      </c>
      <c r="C2062">
        <v>1595.68</v>
      </c>
      <c r="D2062" s="1">
        <v>44003.148164023427</v>
      </c>
    </row>
    <row r="2063" spans="1:4" x14ac:dyDescent="0.3">
      <c r="A2063" t="s">
        <v>1946</v>
      </c>
      <c r="B2063" t="s">
        <v>5953</v>
      </c>
      <c r="C2063">
        <v>4267.43</v>
      </c>
      <c r="D2063" s="1">
        <v>44003.408915559361</v>
      </c>
    </row>
    <row r="2064" spans="1:4" x14ac:dyDescent="0.3">
      <c r="A2064" t="s">
        <v>2130</v>
      </c>
      <c r="B2064" t="s">
        <v>5954</v>
      </c>
      <c r="C2064">
        <v>4889.16</v>
      </c>
      <c r="D2064" s="1">
        <v>44003.669667095288</v>
      </c>
    </row>
    <row r="2065" spans="1:4" x14ac:dyDescent="0.3">
      <c r="A2065" t="s">
        <v>1520</v>
      </c>
      <c r="B2065" t="s">
        <v>5953</v>
      </c>
      <c r="C2065">
        <v>2151.83</v>
      </c>
      <c r="D2065" s="1">
        <v>44003.930418631229</v>
      </c>
    </row>
    <row r="2066" spans="1:4" x14ac:dyDescent="0.3">
      <c r="A2066" t="s">
        <v>1992</v>
      </c>
      <c r="B2066" t="s">
        <v>5952</v>
      </c>
      <c r="C2066">
        <v>1296.96</v>
      </c>
      <c r="D2066" s="1">
        <v>44004.191170167163</v>
      </c>
    </row>
    <row r="2067" spans="1:4" x14ac:dyDescent="0.3">
      <c r="A2067" t="s">
        <v>976</v>
      </c>
      <c r="B2067" t="s">
        <v>5954</v>
      </c>
      <c r="C2067">
        <v>1504.71</v>
      </c>
      <c r="D2067" s="1">
        <v>44004.45192170309</v>
      </c>
    </row>
    <row r="2068" spans="1:4" x14ac:dyDescent="0.3">
      <c r="A2068" t="s">
        <v>142</v>
      </c>
      <c r="B2068" t="s">
        <v>5954</v>
      </c>
      <c r="C2068">
        <v>1931.46</v>
      </c>
      <c r="D2068" s="1">
        <v>44004.712673239017</v>
      </c>
    </row>
    <row r="2069" spans="1:4" x14ac:dyDescent="0.3">
      <c r="A2069" t="s">
        <v>2406</v>
      </c>
      <c r="B2069" t="s">
        <v>5955</v>
      </c>
      <c r="C2069">
        <v>4134.8999999999996</v>
      </c>
      <c r="D2069" s="1">
        <v>44004.973424774973</v>
      </c>
    </row>
    <row r="2070" spans="1:4" x14ac:dyDescent="0.3">
      <c r="A2070" t="s">
        <v>1961</v>
      </c>
      <c r="B2070" t="s">
        <v>5952</v>
      </c>
      <c r="C2070">
        <v>2706.65</v>
      </c>
      <c r="D2070" s="1">
        <v>44005.234176310893</v>
      </c>
    </row>
    <row r="2071" spans="1:4" x14ac:dyDescent="0.3">
      <c r="A2071" t="s">
        <v>2242</v>
      </c>
      <c r="B2071" t="s">
        <v>5955</v>
      </c>
      <c r="C2071">
        <v>4947.63</v>
      </c>
      <c r="D2071" s="1">
        <v>44005.494927846827</v>
      </c>
    </row>
    <row r="2072" spans="1:4" x14ac:dyDescent="0.3">
      <c r="A2072" t="s">
        <v>161</v>
      </c>
      <c r="B2072" t="s">
        <v>5955</v>
      </c>
      <c r="C2072">
        <v>3375.64</v>
      </c>
      <c r="D2072" s="1">
        <v>44005.755679382768</v>
      </c>
    </row>
    <row r="2073" spans="1:4" x14ac:dyDescent="0.3">
      <c r="A2073" t="s">
        <v>1720</v>
      </c>
      <c r="B2073" t="s">
        <v>5955</v>
      </c>
      <c r="C2073">
        <v>2642.82</v>
      </c>
      <c r="D2073" s="1">
        <v>44006.016430918688</v>
      </c>
    </row>
    <row r="2074" spans="1:4" x14ac:dyDescent="0.3">
      <c r="A2074" t="s">
        <v>409</v>
      </c>
      <c r="B2074" t="s">
        <v>5952</v>
      </c>
      <c r="C2074">
        <v>2336.61</v>
      </c>
      <c r="D2074" s="1">
        <v>44006.277182454629</v>
      </c>
    </row>
    <row r="2075" spans="1:4" x14ac:dyDescent="0.3">
      <c r="A2075" t="s">
        <v>1572</v>
      </c>
      <c r="B2075" t="s">
        <v>5953</v>
      </c>
      <c r="C2075">
        <v>250.15</v>
      </c>
      <c r="D2075" s="1">
        <v>44006.53793399057</v>
      </c>
    </row>
    <row r="2076" spans="1:4" x14ac:dyDescent="0.3">
      <c r="A2076" t="s">
        <v>2906</v>
      </c>
      <c r="B2076" t="s">
        <v>5952</v>
      </c>
      <c r="C2076">
        <v>1880.42</v>
      </c>
      <c r="D2076" s="1">
        <v>44006.79868552649</v>
      </c>
    </row>
    <row r="2077" spans="1:4" x14ac:dyDescent="0.3">
      <c r="A2077" t="s">
        <v>2044</v>
      </c>
      <c r="B2077" t="s">
        <v>5953</v>
      </c>
      <c r="C2077">
        <v>2587.02</v>
      </c>
      <c r="D2077" s="1">
        <v>44007.059437062431</v>
      </c>
    </row>
    <row r="2078" spans="1:4" x14ac:dyDescent="0.3">
      <c r="A2078" t="s">
        <v>2125</v>
      </c>
      <c r="B2078" t="s">
        <v>5953</v>
      </c>
      <c r="C2078">
        <v>659.13</v>
      </c>
      <c r="D2078" s="1">
        <v>44007.320188598373</v>
      </c>
    </row>
    <row r="2079" spans="1:4" x14ac:dyDescent="0.3">
      <c r="A2079" t="s">
        <v>2955</v>
      </c>
      <c r="B2079" t="s">
        <v>5954</v>
      </c>
      <c r="C2079">
        <v>397.14</v>
      </c>
      <c r="D2079" s="1">
        <v>44007.580940134292</v>
      </c>
    </row>
    <row r="2080" spans="1:4" x14ac:dyDescent="0.3">
      <c r="A2080" t="s">
        <v>582</v>
      </c>
      <c r="B2080" t="s">
        <v>5953</v>
      </c>
      <c r="C2080">
        <v>4084.02</v>
      </c>
      <c r="D2080" s="1">
        <v>44007.841691670234</v>
      </c>
    </row>
    <row r="2081" spans="1:4" x14ac:dyDescent="0.3">
      <c r="A2081" t="s">
        <v>1773</v>
      </c>
      <c r="B2081" t="s">
        <v>5955</v>
      </c>
      <c r="C2081">
        <v>3614.26</v>
      </c>
      <c r="D2081" s="1">
        <v>44008.102443206168</v>
      </c>
    </row>
    <row r="2082" spans="1:4" x14ac:dyDescent="0.3">
      <c r="A2082" t="s">
        <v>1370</v>
      </c>
      <c r="B2082" t="s">
        <v>5953</v>
      </c>
      <c r="C2082">
        <v>4404.83</v>
      </c>
      <c r="D2082" s="1">
        <v>44008.363194742087</v>
      </c>
    </row>
    <row r="2083" spans="1:4" x14ac:dyDescent="0.3">
      <c r="A2083" t="s">
        <v>2845</v>
      </c>
      <c r="B2083" t="s">
        <v>5955</v>
      </c>
      <c r="C2083">
        <v>1961.7</v>
      </c>
      <c r="D2083" s="1">
        <v>44008.623946278043</v>
      </c>
    </row>
    <row r="2084" spans="1:4" x14ac:dyDescent="0.3">
      <c r="A2084" t="s">
        <v>2729</v>
      </c>
      <c r="B2084" t="s">
        <v>5953</v>
      </c>
      <c r="C2084">
        <v>1528.13</v>
      </c>
      <c r="D2084" s="1">
        <v>44008.88469781397</v>
      </c>
    </row>
    <row r="2085" spans="1:4" x14ac:dyDescent="0.3">
      <c r="A2085" t="s">
        <v>2469</v>
      </c>
      <c r="B2085" t="s">
        <v>5955</v>
      </c>
      <c r="C2085">
        <v>2161.98</v>
      </c>
      <c r="D2085" s="1">
        <v>44009.145449349897</v>
      </c>
    </row>
    <row r="2086" spans="1:4" x14ac:dyDescent="0.3">
      <c r="A2086" t="s">
        <v>2079</v>
      </c>
      <c r="B2086" t="s">
        <v>5952</v>
      </c>
      <c r="C2086">
        <v>4774.6000000000004</v>
      </c>
      <c r="D2086" s="1">
        <v>44009.406200885831</v>
      </c>
    </row>
    <row r="2087" spans="1:4" x14ac:dyDescent="0.3">
      <c r="A2087" t="s">
        <v>1924</v>
      </c>
      <c r="B2087" t="s">
        <v>5952</v>
      </c>
      <c r="C2087">
        <v>2099.25</v>
      </c>
      <c r="D2087" s="1">
        <v>44009.666952421772</v>
      </c>
    </row>
    <row r="2088" spans="1:4" x14ac:dyDescent="0.3">
      <c r="A2088" t="s">
        <v>2145</v>
      </c>
      <c r="B2088" t="s">
        <v>5952</v>
      </c>
      <c r="C2088">
        <v>1846.65</v>
      </c>
      <c r="D2088" s="1">
        <v>44009.927703957699</v>
      </c>
    </row>
    <row r="2089" spans="1:4" x14ac:dyDescent="0.3">
      <c r="A2089" t="s">
        <v>1156</v>
      </c>
      <c r="B2089" t="s">
        <v>5952</v>
      </c>
      <c r="C2089">
        <v>2887.59</v>
      </c>
      <c r="D2089" s="1">
        <v>44010.188455493633</v>
      </c>
    </row>
    <row r="2090" spans="1:4" x14ac:dyDescent="0.3">
      <c r="A2090" t="s">
        <v>1493</v>
      </c>
      <c r="B2090" t="s">
        <v>5955</v>
      </c>
      <c r="C2090">
        <v>204.75</v>
      </c>
      <c r="D2090" s="1">
        <v>44010.449207029567</v>
      </c>
    </row>
    <row r="2091" spans="1:4" x14ac:dyDescent="0.3">
      <c r="A2091" t="s">
        <v>85</v>
      </c>
      <c r="B2091" t="s">
        <v>5952</v>
      </c>
      <c r="C2091">
        <v>4849.1099999999997</v>
      </c>
      <c r="D2091" s="1">
        <v>44010.709958565509</v>
      </c>
    </row>
    <row r="2092" spans="1:4" x14ac:dyDescent="0.3">
      <c r="A2092" t="s">
        <v>2002</v>
      </c>
      <c r="B2092" t="s">
        <v>5955</v>
      </c>
      <c r="C2092">
        <v>156.21</v>
      </c>
      <c r="D2092" s="1">
        <v>44010.970710101443</v>
      </c>
    </row>
    <row r="2093" spans="1:4" x14ac:dyDescent="0.3">
      <c r="A2093" t="s">
        <v>570</v>
      </c>
      <c r="B2093" t="s">
        <v>5955</v>
      </c>
      <c r="C2093">
        <v>4658.5600000000004</v>
      </c>
      <c r="D2093" s="1">
        <v>44011.23146163737</v>
      </c>
    </row>
    <row r="2094" spans="1:4" x14ac:dyDescent="0.3">
      <c r="A2094" t="s">
        <v>1319</v>
      </c>
      <c r="B2094" t="s">
        <v>5954</v>
      </c>
      <c r="C2094">
        <v>4244.99</v>
      </c>
      <c r="D2094" s="1">
        <v>44011.492213173311</v>
      </c>
    </row>
    <row r="2095" spans="1:4" x14ac:dyDescent="0.3">
      <c r="A2095" t="s">
        <v>1425</v>
      </c>
      <c r="B2095" t="s">
        <v>5955</v>
      </c>
      <c r="C2095">
        <v>855.59</v>
      </c>
      <c r="D2095" s="1">
        <v>44011.752964709238</v>
      </c>
    </row>
    <row r="2096" spans="1:4" x14ac:dyDescent="0.3">
      <c r="A2096" t="s">
        <v>594</v>
      </c>
      <c r="B2096" t="s">
        <v>5953</v>
      </c>
      <c r="C2096">
        <v>4449.87</v>
      </c>
      <c r="D2096" s="1">
        <v>44012.013716245172</v>
      </c>
    </row>
    <row r="2097" spans="1:4" x14ac:dyDescent="0.3">
      <c r="A2097" t="s">
        <v>2496</v>
      </c>
      <c r="B2097" t="s">
        <v>5955</v>
      </c>
      <c r="C2097">
        <v>4752.16</v>
      </c>
      <c r="D2097" s="1">
        <v>44012.274467781113</v>
      </c>
    </row>
    <row r="2098" spans="1:4" x14ac:dyDescent="0.3">
      <c r="A2098" t="s">
        <v>2525</v>
      </c>
      <c r="B2098" t="s">
        <v>5953</v>
      </c>
      <c r="C2098">
        <v>2532.79</v>
      </c>
      <c r="D2098" s="1">
        <v>44012.53521931704</v>
      </c>
    </row>
    <row r="2099" spans="1:4" x14ac:dyDescent="0.3">
      <c r="A2099" t="s">
        <v>1469</v>
      </c>
      <c r="B2099" t="s">
        <v>5954</v>
      </c>
      <c r="C2099">
        <v>3381.32</v>
      </c>
      <c r="D2099" s="1">
        <v>44012.795970852967</v>
      </c>
    </row>
    <row r="2100" spans="1:4" x14ac:dyDescent="0.3">
      <c r="A2100" t="s">
        <v>1994</v>
      </c>
      <c r="B2100" t="s">
        <v>5955</v>
      </c>
      <c r="C2100">
        <v>1190.44</v>
      </c>
      <c r="D2100" s="1">
        <v>44013.056722388923</v>
      </c>
    </row>
    <row r="2101" spans="1:4" x14ac:dyDescent="0.3">
      <c r="A2101" t="s">
        <v>528</v>
      </c>
      <c r="B2101" t="s">
        <v>5953</v>
      </c>
      <c r="C2101">
        <v>4224.18</v>
      </c>
      <c r="D2101" s="1">
        <v>44013.317473924842</v>
      </c>
    </row>
    <row r="2102" spans="1:4" x14ac:dyDescent="0.3">
      <c r="A2102" t="s">
        <v>1481</v>
      </c>
      <c r="B2102" t="s">
        <v>5952</v>
      </c>
      <c r="C2102">
        <v>2014.85</v>
      </c>
      <c r="D2102" s="1">
        <v>44013.578225460777</v>
      </c>
    </row>
    <row r="2103" spans="1:4" x14ac:dyDescent="0.3">
      <c r="A2103" t="s">
        <v>593</v>
      </c>
      <c r="B2103" t="s">
        <v>5952</v>
      </c>
      <c r="C2103">
        <v>3623.83</v>
      </c>
      <c r="D2103" s="1">
        <v>44013.838976996711</v>
      </c>
    </row>
    <row r="2104" spans="1:4" x14ac:dyDescent="0.3">
      <c r="A2104" t="s">
        <v>1780</v>
      </c>
      <c r="B2104" t="s">
        <v>5952</v>
      </c>
      <c r="C2104">
        <v>2922</v>
      </c>
      <c r="D2104" s="1">
        <v>44014.099728532638</v>
      </c>
    </row>
    <row r="2105" spans="1:4" x14ac:dyDescent="0.3">
      <c r="A2105" t="s">
        <v>1711</v>
      </c>
      <c r="B2105" t="s">
        <v>5953</v>
      </c>
      <c r="C2105">
        <v>1540.36</v>
      </c>
      <c r="D2105" s="1">
        <v>44014.360480068579</v>
      </c>
    </row>
    <row r="2106" spans="1:4" x14ac:dyDescent="0.3">
      <c r="A2106" t="s">
        <v>2295</v>
      </c>
      <c r="B2106" t="s">
        <v>5952</v>
      </c>
      <c r="C2106">
        <v>1253.81</v>
      </c>
      <c r="D2106" s="1">
        <v>44014.621231604513</v>
      </c>
    </row>
    <row r="2107" spans="1:4" x14ac:dyDescent="0.3">
      <c r="A2107" t="s">
        <v>487</v>
      </c>
      <c r="B2107" t="s">
        <v>5952</v>
      </c>
      <c r="C2107">
        <v>708.13</v>
      </c>
      <c r="D2107" s="1">
        <v>44014.88198314044</v>
      </c>
    </row>
    <row r="2108" spans="1:4" x14ac:dyDescent="0.3">
      <c r="A2108" t="s">
        <v>132</v>
      </c>
      <c r="B2108" t="s">
        <v>5954</v>
      </c>
      <c r="C2108">
        <v>3096.62</v>
      </c>
      <c r="D2108" s="1">
        <v>44015.142734676367</v>
      </c>
    </row>
    <row r="2109" spans="1:4" x14ac:dyDescent="0.3">
      <c r="A2109" t="s">
        <v>144</v>
      </c>
      <c r="B2109" t="s">
        <v>5954</v>
      </c>
      <c r="C2109">
        <v>3302.46</v>
      </c>
      <c r="D2109" s="1">
        <v>44015.403486212323</v>
      </c>
    </row>
    <row r="2110" spans="1:4" x14ac:dyDescent="0.3">
      <c r="A2110" t="s">
        <v>2753</v>
      </c>
      <c r="B2110" t="s">
        <v>5952</v>
      </c>
      <c r="C2110">
        <v>3480.16</v>
      </c>
      <c r="D2110" s="1">
        <v>44015.664237748242</v>
      </c>
    </row>
    <row r="2111" spans="1:4" x14ac:dyDescent="0.3">
      <c r="A2111" t="s">
        <v>2191</v>
      </c>
      <c r="B2111" t="s">
        <v>5954</v>
      </c>
      <c r="C2111">
        <v>4331.13</v>
      </c>
      <c r="D2111" s="1">
        <v>44015.924989284184</v>
      </c>
    </row>
    <row r="2112" spans="1:4" x14ac:dyDescent="0.3">
      <c r="A2112" t="s">
        <v>1554</v>
      </c>
      <c r="B2112" t="s">
        <v>5954</v>
      </c>
      <c r="C2112">
        <v>4007.15</v>
      </c>
      <c r="D2112" s="1">
        <v>44016.185740820118</v>
      </c>
    </row>
    <row r="2113" spans="1:4" x14ac:dyDescent="0.3">
      <c r="A2113" t="s">
        <v>2406</v>
      </c>
      <c r="B2113" t="s">
        <v>5954</v>
      </c>
      <c r="C2113">
        <v>3420</v>
      </c>
      <c r="D2113" s="1">
        <v>44016.446492356037</v>
      </c>
    </row>
    <row r="2114" spans="1:4" x14ac:dyDescent="0.3">
      <c r="A2114" t="s">
        <v>2732</v>
      </c>
      <c r="B2114" t="s">
        <v>5954</v>
      </c>
      <c r="C2114">
        <v>2457.7600000000002</v>
      </c>
      <c r="D2114" s="1">
        <v>44016.707243891979</v>
      </c>
    </row>
    <row r="2115" spans="1:4" x14ac:dyDescent="0.3">
      <c r="A2115" t="s">
        <v>2870</v>
      </c>
      <c r="B2115" t="s">
        <v>5953</v>
      </c>
      <c r="C2115">
        <v>1935.31</v>
      </c>
      <c r="D2115" s="1">
        <v>44016.96799542792</v>
      </c>
    </row>
    <row r="2116" spans="1:4" x14ac:dyDescent="0.3">
      <c r="A2116" t="s">
        <v>2154</v>
      </c>
      <c r="B2116" t="s">
        <v>5953</v>
      </c>
      <c r="C2116">
        <v>2417.39</v>
      </c>
      <c r="D2116" s="1">
        <v>44017.22874696384</v>
      </c>
    </row>
    <row r="2117" spans="1:4" x14ac:dyDescent="0.3">
      <c r="A2117" t="s">
        <v>2382</v>
      </c>
      <c r="B2117" t="s">
        <v>5955</v>
      </c>
      <c r="C2117">
        <v>4090.22</v>
      </c>
      <c r="D2117" s="1">
        <v>44017.489498499781</v>
      </c>
    </row>
    <row r="2118" spans="1:4" x14ac:dyDescent="0.3">
      <c r="A2118" t="s">
        <v>691</v>
      </c>
      <c r="B2118" t="s">
        <v>5954</v>
      </c>
      <c r="C2118">
        <v>3905.56</v>
      </c>
      <c r="D2118" s="1">
        <v>44017.750250035708</v>
      </c>
    </row>
    <row r="2119" spans="1:4" x14ac:dyDescent="0.3">
      <c r="A2119" t="s">
        <v>2318</v>
      </c>
      <c r="B2119" t="s">
        <v>5953</v>
      </c>
      <c r="C2119">
        <v>2706.13</v>
      </c>
      <c r="D2119" s="1">
        <v>44018.011001571642</v>
      </c>
    </row>
    <row r="2120" spans="1:4" x14ac:dyDescent="0.3">
      <c r="A2120" t="s">
        <v>2128</v>
      </c>
      <c r="B2120" t="s">
        <v>5952</v>
      </c>
      <c r="C2120">
        <v>2966.03</v>
      </c>
      <c r="D2120" s="1">
        <v>44018.271753107583</v>
      </c>
    </row>
    <row r="2121" spans="1:4" x14ac:dyDescent="0.3">
      <c r="A2121" t="s">
        <v>1385</v>
      </c>
      <c r="B2121" t="s">
        <v>5952</v>
      </c>
      <c r="C2121">
        <v>2216.77</v>
      </c>
      <c r="D2121" s="1">
        <v>44018.532504643517</v>
      </c>
    </row>
    <row r="2122" spans="1:4" x14ac:dyDescent="0.3">
      <c r="A2122" t="s">
        <v>1498</v>
      </c>
      <c r="B2122" t="s">
        <v>5955</v>
      </c>
      <c r="C2122">
        <v>2679.48</v>
      </c>
      <c r="D2122" s="1">
        <v>44018.793256179437</v>
      </c>
    </row>
    <row r="2123" spans="1:4" x14ac:dyDescent="0.3">
      <c r="A2123" t="s">
        <v>2515</v>
      </c>
      <c r="B2123" t="s">
        <v>5952</v>
      </c>
      <c r="C2123">
        <v>2172.46</v>
      </c>
      <c r="D2123" s="1">
        <v>44019.054007715393</v>
      </c>
    </row>
    <row r="2124" spans="1:4" x14ac:dyDescent="0.3">
      <c r="A2124" t="s">
        <v>2549</v>
      </c>
      <c r="B2124" t="s">
        <v>5952</v>
      </c>
      <c r="C2124">
        <v>410.23</v>
      </c>
      <c r="D2124" s="1">
        <v>44019.31475925132</v>
      </c>
    </row>
    <row r="2125" spans="1:4" x14ac:dyDescent="0.3">
      <c r="A2125" t="s">
        <v>2636</v>
      </c>
      <c r="B2125" t="s">
        <v>5954</v>
      </c>
      <c r="C2125">
        <v>4532.07</v>
      </c>
      <c r="D2125" s="1">
        <v>44019.575510787246</v>
      </c>
    </row>
    <row r="2126" spans="1:4" x14ac:dyDescent="0.3">
      <c r="A2126" t="s">
        <v>1288</v>
      </c>
      <c r="B2126" t="s">
        <v>5953</v>
      </c>
      <c r="C2126">
        <v>3104.64</v>
      </c>
      <c r="D2126" s="1">
        <v>44019.836262323181</v>
      </c>
    </row>
    <row r="2127" spans="1:4" x14ac:dyDescent="0.3">
      <c r="A2127" t="s">
        <v>2187</v>
      </c>
      <c r="B2127" t="s">
        <v>5955</v>
      </c>
      <c r="C2127">
        <v>539.17999999999995</v>
      </c>
      <c r="D2127" s="1">
        <v>44020.097013859122</v>
      </c>
    </row>
    <row r="2128" spans="1:4" x14ac:dyDescent="0.3">
      <c r="A2128" t="s">
        <v>252</v>
      </c>
      <c r="B2128" t="s">
        <v>5953</v>
      </c>
      <c r="C2128">
        <v>3173.06</v>
      </c>
      <c r="D2128" s="1">
        <v>44020.357765395049</v>
      </c>
    </row>
    <row r="2129" spans="1:4" x14ac:dyDescent="0.3">
      <c r="A2129" t="s">
        <v>156</v>
      </c>
      <c r="B2129" t="s">
        <v>5954</v>
      </c>
      <c r="C2129">
        <v>3299.82</v>
      </c>
      <c r="D2129" s="1">
        <v>44020.618516930983</v>
      </c>
    </row>
    <row r="2130" spans="1:4" x14ac:dyDescent="0.3">
      <c r="A2130" t="s">
        <v>2038</v>
      </c>
      <c r="B2130" t="s">
        <v>5952</v>
      </c>
      <c r="C2130">
        <v>3432.45</v>
      </c>
      <c r="D2130" s="1">
        <v>44020.879268466917</v>
      </c>
    </row>
    <row r="2131" spans="1:4" x14ac:dyDescent="0.3">
      <c r="A2131" t="s">
        <v>1486</v>
      </c>
      <c r="B2131" t="s">
        <v>5954</v>
      </c>
      <c r="C2131">
        <v>908.71</v>
      </c>
      <c r="D2131" s="1">
        <v>44021.140020002837</v>
      </c>
    </row>
    <row r="2132" spans="1:4" x14ac:dyDescent="0.3">
      <c r="A2132" t="s">
        <v>1292</v>
      </c>
      <c r="B2132" t="s">
        <v>5953</v>
      </c>
      <c r="C2132">
        <v>4359.41</v>
      </c>
      <c r="D2132" s="1">
        <v>44021.400771538792</v>
      </c>
    </row>
    <row r="2133" spans="1:4" x14ac:dyDescent="0.3">
      <c r="A2133" t="s">
        <v>2211</v>
      </c>
      <c r="B2133" t="s">
        <v>5953</v>
      </c>
      <c r="C2133">
        <v>1616.69</v>
      </c>
      <c r="D2133" s="1">
        <v>44021.661523074719</v>
      </c>
    </row>
    <row r="2134" spans="1:4" x14ac:dyDescent="0.3">
      <c r="A2134" t="s">
        <v>1669</v>
      </c>
      <c r="B2134" t="s">
        <v>5955</v>
      </c>
      <c r="C2134">
        <v>4865.6099999999997</v>
      </c>
      <c r="D2134" s="1">
        <v>44021.922274610653</v>
      </c>
    </row>
    <row r="2135" spans="1:4" x14ac:dyDescent="0.3">
      <c r="A2135" t="s">
        <v>2186</v>
      </c>
      <c r="B2135" t="s">
        <v>5955</v>
      </c>
      <c r="C2135">
        <v>1879.76</v>
      </c>
      <c r="D2135" s="1">
        <v>44022.183026146588</v>
      </c>
    </row>
    <row r="2136" spans="1:4" x14ac:dyDescent="0.3">
      <c r="A2136" t="s">
        <v>2299</v>
      </c>
      <c r="B2136" t="s">
        <v>5953</v>
      </c>
      <c r="C2136">
        <v>168.45</v>
      </c>
      <c r="D2136" s="1">
        <v>44022.443777682522</v>
      </c>
    </row>
    <row r="2137" spans="1:4" x14ac:dyDescent="0.3">
      <c r="A2137" t="s">
        <v>2762</v>
      </c>
      <c r="B2137" t="s">
        <v>5955</v>
      </c>
      <c r="C2137">
        <v>3183.33</v>
      </c>
      <c r="D2137" s="1">
        <v>44022.704529218448</v>
      </c>
    </row>
    <row r="2138" spans="1:4" x14ac:dyDescent="0.3">
      <c r="A2138" t="s">
        <v>2755</v>
      </c>
      <c r="B2138" t="s">
        <v>5955</v>
      </c>
      <c r="C2138">
        <v>1697.36</v>
      </c>
      <c r="D2138" s="1">
        <v>44022.96528075439</v>
      </c>
    </row>
    <row r="2139" spans="1:4" x14ac:dyDescent="0.3">
      <c r="A2139" t="s">
        <v>1471</v>
      </c>
      <c r="B2139" t="s">
        <v>5953</v>
      </c>
      <c r="C2139">
        <v>374.33</v>
      </c>
      <c r="D2139" s="1">
        <v>44023.226032290317</v>
      </c>
    </row>
    <row r="2140" spans="1:4" x14ac:dyDescent="0.3">
      <c r="A2140" t="s">
        <v>1088</v>
      </c>
      <c r="B2140" t="s">
        <v>5952</v>
      </c>
      <c r="C2140">
        <v>4661.6899999999996</v>
      </c>
      <c r="D2140" s="1">
        <v>44023.486783826251</v>
      </c>
    </row>
    <row r="2141" spans="1:4" x14ac:dyDescent="0.3">
      <c r="A2141" t="s">
        <v>2341</v>
      </c>
      <c r="B2141" t="s">
        <v>5955</v>
      </c>
      <c r="C2141">
        <v>1890.79</v>
      </c>
      <c r="D2141" s="1">
        <v>44023.747535362178</v>
      </c>
    </row>
    <row r="2142" spans="1:4" x14ac:dyDescent="0.3">
      <c r="A2142" t="s">
        <v>966</v>
      </c>
      <c r="B2142" t="s">
        <v>5955</v>
      </c>
      <c r="C2142">
        <v>2868.54</v>
      </c>
      <c r="D2142" s="1">
        <v>44024.008286898134</v>
      </c>
    </row>
    <row r="2143" spans="1:4" x14ac:dyDescent="0.3">
      <c r="A2143" t="s">
        <v>498</v>
      </c>
      <c r="B2143" t="s">
        <v>5955</v>
      </c>
      <c r="C2143">
        <v>923.3</v>
      </c>
      <c r="D2143" s="1">
        <v>44024.269038434053</v>
      </c>
    </row>
    <row r="2144" spans="1:4" x14ac:dyDescent="0.3">
      <c r="A2144" t="s">
        <v>148</v>
      </c>
      <c r="B2144" t="s">
        <v>5954</v>
      </c>
      <c r="C2144">
        <v>3974.58</v>
      </c>
      <c r="D2144" s="1">
        <v>44024.529789969987</v>
      </c>
    </row>
    <row r="2145" spans="1:4" x14ac:dyDescent="0.3">
      <c r="A2145" t="s">
        <v>745</v>
      </c>
      <c r="B2145" t="s">
        <v>5953</v>
      </c>
      <c r="C2145">
        <v>4754.1899999999996</v>
      </c>
      <c r="D2145" s="1">
        <v>44024.790541505929</v>
      </c>
    </row>
    <row r="2146" spans="1:4" x14ac:dyDescent="0.3">
      <c r="A2146" t="s">
        <v>2096</v>
      </c>
      <c r="B2146" t="s">
        <v>5952</v>
      </c>
      <c r="C2146">
        <v>881.65</v>
      </c>
      <c r="D2146" s="1">
        <v>44025.051293041863</v>
      </c>
    </row>
    <row r="2147" spans="1:4" x14ac:dyDescent="0.3">
      <c r="A2147" t="s">
        <v>1784</v>
      </c>
      <c r="B2147" t="s">
        <v>5955</v>
      </c>
      <c r="C2147">
        <v>3544.2</v>
      </c>
      <c r="D2147" s="1">
        <v>44025.312044577789</v>
      </c>
    </row>
    <row r="2148" spans="1:4" x14ac:dyDescent="0.3">
      <c r="A2148" t="s">
        <v>2501</v>
      </c>
      <c r="B2148" t="s">
        <v>5953</v>
      </c>
      <c r="C2148">
        <v>2134.2800000000002</v>
      </c>
      <c r="D2148" s="1">
        <v>44025.572796113724</v>
      </c>
    </row>
    <row r="2149" spans="1:4" x14ac:dyDescent="0.3">
      <c r="A2149" t="s">
        <v>570</v>
      </c>
      <c r="B2149" t="s">
        <v>5954</v>
      </c>
      <c r="C2149">
        <v>1442.42</v>
      </c>
      <c r="D2149" s="1">
        <v>44025.83354764965</v>
      </c>
    </row>
    <row r="2150" spans="1:4" x14ac:dyDescent="0.3">
      <c r="A2150" t="s">
        <v>2858</v>
      </c>
      <c r="B2150" t="s">
        <v>5953</v>
      </c>
      <c r="C2150">
        <v>2728.34</v>
      </c>
      <c r="D2150" s="1">
        <v>44026.094299185592</v>
      </c>
    </row>
    <row r="2151" spans="1:4" x14ac:dyDescent="0.3">
      <c r="A2151" t="s">
        <v>2667</v>
      </c>
      <c r="B2151" t="s">
        <v>5953</v>
      </c>
      <c r="C2151">
        <v>4247.54</v>
      </c>
      <c r="D2151" s="1">
        <v>44026.355050721533</v>
      </c>
    </row>
    <row r="2152" spans="1:4" x14ac:dyDescent="0.3">
      <c r="A2152" t="s">
        <v>2511</v>
      </c>
      <c r="B2152" t="s">
        <v>5954</v>
      </c>
      <c r="C2152">
        <v>1852.11</v>
      </c>
      <c r="D2152" s="1">
        <v>44026.615802257467</v>
      </c>
    </row>
    <row r="2153" spans="1:4" x14ac:dyDescent="0.3">
      <c r="A2153" t="s">
        <v>518</v>
      </c>
      <c r="B2153" t="s">
        <v>5954</v>
      </c>
      <c r="C2153">
        <v>244.69</v>
      </c>
      <c r="D2153" s="1">
        <v>44026.876553793387</v>
      </c>
    </row>
    <row r="2154" spans="1:4" x14ac:dyDescent="0.3">
      <c r="A2154" t="s">
        <v>2993</v>
      </c>
      <c r="B2154" t="s">
        <v>5955</v>
      </c>
      <c r="C2154">
        <v>3926.12</v>
      </c>
      <c r="D2154" s="1">
        <v>44027.137305329328</v>
      </c>
    </row>
    <row r="2155" spans="1:4" x14ac:dyDescent="0.3">
      <c r="A2155" t="s">
        <v>1977</v>
      </c>
      <c r="B2155" t="s">
        <v>5955</v>
      </c>
      <c r="C2155">
        <v>3768.48</v>
      </c>
      <c r="D2155" s="1">
        <v>44027.39805686527</v>
      </c>
    </row>
    <row r="2156" spans="1:4" x14ac:dyDescent="0.3">
      <c r="A2156" t="s">
        <v>1300</v>
      </c>
      <c r="B2156" t="s">
        <v>5952</v>
      </c>
      <c r="C2156">
        <v>2330.4699999999998</v>
      </c>
      <c r="D2156" s="1">
        <v>44027.658808401189</v>
      </c>
    </row>
    <row r="2157" spans="1:4" x14ac:dyDescent="0.3">
      <c r="A2157" t="s">
        <v>246</v>
      </c>
      <c r="B2157" t="s">
        <v>5955</v>
      </c>
      <c r="C2157">
        <v>3322.19</v>
      </c>
      <c r="D2157" s="1">
        <v>44027.919559937131</v>
      </c>
    </row>
    <row r="2158" spans="1:4" x14ac:dyDescent="0.3">
      <c r="A2158" t="s">
        <v>2261</v>
      </c>
      <c r="B2158" t="s">
        <v>5955</v>
      </c>
      <c r="C2158">
        <v>3604.78</v>
      </c>
      <c r="D2158" s="1">
        <v>44028.180311473057</v>
      </c>
    </row>
    <row r="2159" spans="1:4" x14ac:dyDescent="0.3">
      <c r="A2159" t="s">
        <v>12</v>
      </c>
      <c r="B2159" t="s">
        <v>5954</v>
      </c>
      <c r="C2159">
        <v>2108.34</v>
      </c>
      <c r="D2159" s="1">
        <v>44028.441063008991</v>
      </c>
    </row>
    <row r="2160" spans="1:4" x14ac:dyDescent="0.3">
      <c r="A2160" t="s">
        <v>2279</v>
      </c>
      <c r="B2160" t="s">
        <v>5953</v>
      </c>
      <c r="C2160">
        <v>2323.0300000000002</v>
      </c>
      <c r="D2160" s="1">
        <v>44028.701814544933</v>
      </c>
    </row>
    <row r="2161" spans="1:4" x14ac:dyDescent="0.3">
      <c r="A2161" t="s">
        <v>1479</v>
      </c>
      <c r="B2161" t="s">
        <v>5954</v>
      </c>
      <c r="C2161">
        <v>4449.41</v>
      </c>
      <c r="D2161" s="1">
        <v>44028.962566080867</v>
      </c>
    </row>
    <row r="2162" spans="1:4" x14ac:dyDescent="0.3">
      <c r="A2162" t="s">
        <v>98</v>
      </c>
      <c r="B2162" t="s">
        <v>5953</v>
      </c>
      <c r="C2162">
        <v>2721.66</v>
      </c>
      <c r="D2162" s="1">
        <v>44029.223317616787</v>
      </c>
    </row>
    <row r="2163" spans="1:4" x14ac:dyDescent="0.3">
      <c r="A2163" t="s">
        <v>887</v>
      </c>
      <c r="B2163" t="s">
        <v>5955</v>
      </c>
      <c r="C2163">
        <v>3839.53</v>
      </c>
      <c r="D2163" s="1">
        <v>44029.484069152728</v>
      </c>
    </row>
    <row r="2164" spans="1:4" x14ac:dyDescent="0.3">
      <c r="A2164" t="s">
        <v>191</v>
      </c>
      <c r="B2164" t="s">
        <v>5953</v>
      </c>
      <c r="C2164">
        <v>4753.6400000000003</v>
      </c>
      <c r="D2164" s="1">
        <v>44029.744820688669</v>
      </c>
    </row>
    <row r="2165" spans="1:4" x14ac:dyDescent="0.3">
      <c r="A2165" t="s">
        <v>243</v>
      </c>
      <c r="B2165" t="s">
        <v>5953</v>
      </c>
      <c r="C2165">
        <v>298.83999999999997</v>
      </c>
      <c r="D2165" s="1">
        <v>44030.005572224603</v>
      </c>
    </row>
    <row r="2166" spans="1:4" x14ac:dyDescent="0.3">
      <c r="A2166" t="s">
        <v>2909</v>
      </c>
      <c r="B2166" t="s">
        <v>5955</v>
      </c>
      <c r="C2166">
        <v>193.04</v>
      </c>
      <c r="D2166" s="1">
        <v>44030.26632376053</v>
      </c>
    </row>
    <row r="2167" spans="1:4" x14ac:dyDescent="0.3">
      <c r="A2167" t="s">
        <v>1065</v>
      </c>
      <c r="B2167" t="s">
        <v>5952</v>
      </c>
      <c r="C2167">
        <v>2235.7600000000002</v>
      </c>
      <c r="D2167" s="1">
        <v>44030.527075296472</v>
      </c>
    </row>
    <row r="2168" spans="1:4" x14ac:dyDescent="0.3">
      <c r="A2168" t="s">
        <v>1454</v>
      </c>
      <c r="B2168" t="s">
        <v>5952</v>
      </c>
      <c r="C2168">
        <v>3307.58</v>
      </c>
      <c r="D2168" s="1">
        <v>44030.787826832398</v>
      </c>
    </row>
    <row r="2169" spans="1:4" x14ac:dyDescent="0.3">
      <c r="A2169" t="s">
        <v>1854</v>
      </c>
      <c r="B2169" t="s">
        <v>5954</v>
      </c>
      <c r="C2169">
        <v>4876.78</v>
      </c>
      <c r="D2169" s="1">
        <v>44031.048578368333</v>
      </c>
    </row>
    <row r="2170" spans="1:4" x14ac:dyDescent="0.3">
      <c r="A2170" t="s">
        <v>2025</v>
      </c>
      <c r="B2170" t="s">
        <v>5953</v>
      </c>
      <c r="C2170">
        <v>1059.1400000000001</v>
      </c>
      <c r="D2170" s="1">
        <v>44031.309329904267</v>
      </c>
    </row>
    <row r="2171" spans="1:4" x14ac:dyDescent="0.3">
      <c r="A2171" t="s">
        <v>1909</v>
      </c>
      <c r="B2171" t="s">
        <v>5953</v>
      </c>
      <c r="C2171">
        <v>4650.54</v>
      </c>
      <c r="D2171" s="1">
        <v>44031.570081440193</v>
      </c>
    </row>
    <row r="2172" spans="1:4" x14ac:dyDescent="0.3">
      <c r="A2172" t="s">
        <v>1541</v>
      </c>
      <c r="B2172" t="s">
        <v>5955</v>
      </c>
      <c r="C2172">
        <v>1999.65</v>
      </c>
      <c r="D2172" s="1">
        <v>44031.830832976128</v>
      </c>
    </row>
    <row r="2173" spans="1:4" x14ac:dyDescent="0.3">
      <c r="A2173" t="s">
        <v>2032</v>
      </c>
      <c r="B2173" t="s">
        <v>5952</v>
      </c>
      <c r="C2173">
        <v>4641.28</v>
      </c>
      <c r="D2173" s="1">
        <v>44032.091584512069</v>
      </c>
    </row>
    <row r="2174" spans="1:4" x14ac:dyDescent="0.3">
      <c r="A2174" t="s">
        <v>1509</v>
      </c>
      <c r="B2174" t="s">
        <v>5953</v>
      </c>
      <c r="C2174">
        <v>1822.35</v>
      </c>
      <c r="D2174" s="1">
        <v>44032.352336048003</v>
      </c>
    </row>
    <row r="2175" spans="1:4" x14ac:dyDescent="0.3">
      <c r="A2175" t="s">
        <v>2465</v>
      </c>
      <c r="B2175" t="s">
        <v>5955</v>
      </c>
      <c r="C2175">
        <v>3326.68</v>
      </c>
      <c r="D2175" s="1">
        <v>44032.613087583937</v>
      </c>
    </row>
    <row r="2176" spans="1:4" x14ac:dyDescent="0.3">
      <c r="A2176" t="s">
        <v>469</v>
      </c>
      <c r="B2176" t="s">
        <v>5953</v>
      </c>
      <c r="C2176">
        <v>3228.18</v>
      </c>
      <c r="D2176" s="1">
        <v>44032.873839119871</v>
      </c>
    </row>
    <row r="2177" spans="1:4" x14ac:dyDescent="0.3">
      <c r="A2177" t="s">
        <v>1247</v>
      </c>
      <c r="B2177" t="s">
        <v>5953</v>
      </c>
      <c r="C2177">
        <v>2398.46</v>
      </c>
      <c r="D2177" s="1">
        <v>44033.134590655798</v>
      </c>
    </row>
    <row r="2178" spans="1:4" x14ac:dyDescent="0.3">
      <c r="A2178" t="s">
        <v>1748</v>
      </c>
      <c r="B2178" t="s">
        <v>5952</v>
      </c>
      <c r="C2178">
        <v>1402.21</v>
      </c>
      <c r="D2178" s="1">
        <v>44033.395342191739</v>
      </c>
    </row>
    <row r="2179" spans="1:4" x14ac:dyDescent="0.3">
      <c r="A2179" t="s">
        <v>2674</v>
      </c>
      <c r="B2179" t="s">
        <v>5955</v>
      </c>
      <c r="C2179">
        <v>2265.35</v>
      </c>
      <c r="D2179" s="1">
        <v>44033.656093727674</v>
      </c>
    </row>
    <row r="2180" spans="1:4" x14ac:dyDescent="0.3">
      <c r="A2180" t="s">
        <v>102</v>
      </c>
      <c r="B2180" t="s">
        <v>5955</v>
      </c>
      <c r="C2180">
        <v>829.47</v>
      </c>
      <c r="D2180" s="1">
        <v>44033.9168452636</v>
      </c>
    </row>
    <row r="2181" spans="1:4" x14ac:dyDescent="0.3">
      <c r="A2181" t="s">
        <v>1026</v>
      </c>
      <c r="B2181" t="s">
        <v>5954</v>
      </c>
      <c r="C2181">
        <v>4082.85</v>
      </c>
      <c r="D2181" s="1">
        <v>44034.177596799527</v>
      </c>
    </row>
    <row r="2182" spans="1:4" x14ac:dyDescent="0.3">
      <c r="A2182" t="s">
        <v>217</v>
      </c>
      <c r="B2182" t="s">
        <v>5953</v>
      </c>
      <c r="C2182">
        <v>3116.15</v>
      </c>
      <c r="D2182" s="1">
        <v>44034.438348335483</v>
      </c>
    </row>
    <row r="2183" spans="1:4" x14ac:dyDescent="0.3">
      <c r="A2183" t="s">
        <v>2350</v>
      </c>
      <c r="B2183" t="s">
        <v>5954</v>
      </c>
      <c r="C2183">
        <v>4483.74</v>
      </c>
      <c r="D2183" s="1">
        <v>44034.699099871403</v>
      </c>
    </row>
    <row r="2184" spans="1:4" x14ac:dyDescent="0.3">
      <c r="A2184" t="s">
        <v>2469</v>
      </c>
      <c r="B2184" t="s">
        <v>5953</v>
      </c>
      <c r="C2184">
        <v>1068.8800000000001</v>
      </c>
      <c r="D2184" s="1">
        <v>44034.959851407337</v>
      </c>
    </row>
    <row r="2185" spans="1:4" x14ac:dyDescent="0.3">
      <c r="A2185" t="s">
        <v>323</v>
      </c>
      <c r="B2185" t="s">
        <v>5954</v>
      </c>
      <c r="C2185">
        <v>3938.26</v>
      </c>
      <c r="D2185" s="1">
        <v>44035.220602943278</v>
      </c>
    </row>
    <row r="2186" spans="1:4" x14ac:dyDescent="0.3">
      <c r="A2186" t="s">
        <v>664</v>
      </c>
      <c r="B2186" t="s">
        <v>5953</v>
      </c>
      <c r="C2186">
        <v>873.08</v>
      </c>
      <c r="D2186" s="1">
        <v>44035.481354479198</v>
      </c>
    </row>
    <row r="2187" spans="1:4" x14ac:dyDescent="0.3">
      <c r="A2187" t="s">
        <v>2510</v>
      </c>
      <c r="B2187" t="s">
        <v>5954</v>
      </c>
      <c r="C2187">
        <v>846.05</v>
      </c>
      <c r="D2187" s="1">
        <v>44035.742106015139</v>
      </c>
    </row>
    <row r="2188" spans="1:4" x14ac:dyDescent="0.3">
      <c r="A2188" t="s">
        <v>1675</v>
      </c>
      <c r="B2188" t="s">
        <v>5952</v>
      </c>
      <c r="C2188">
        <v>4562.55</v>
      </c>
      <c r="D2188" s="1">
        <v>44036.002857551073</v>
      </c>
    </row>
    <row r="2189" spans="1:4" x14ac:dyDescent="0.3">
      <c r="A2189" t="s">
        <v>620</v>
      </c>
      <c r="B2189" t="s">
        <v>5954</v>
      </c>
      <c r="C2189">
        <v>3183.28</v>
      </c>
      <c r="D2189" s="1">
        <v>44036.263609087</v>
      </c>
    </row>
    <row r="2190" spans="1:4" x14ac:dyDescent="0.3">
      <c r="A2190" t="s">
        <v>1582</v>
      </c>
      <c r="B2190" t="s">
        <v>5952</v>
      </c>
      <c r="C2190">
        <v>2196.3000000000002</v>
      </c>
      <c r="D2190" s="1">
        <v>44036.524360622941</v>
      </c>
    </row>
    <row r="2191" spans="1:4" x14ac:dyDescent="0.3">
      <c r="A2191" t="s">
        <v>624</v>
      </c>
      <c r="B2191" t="s">
        <v>5955</v>
      </c>
      <c r="C2191">
        <v>1219.0899999999999</v>
      </c>
      <c r="D2191" s="1">
        <v>44036.785112158883</v>
      </c>
    </row>
    <row r="2192" spans="1:4" x14ac:dyDescent="0.3">
      <c r="A2192" t="s">
        <v>490</v>
      </c>
      <c r="B2192" t="s">
        <v>5952</v>
      </c>
      <c r="C2192">
        <v>2594.69</v>
      </c>
      <c r="D2192" s="1">
        <v>44037.045863694802</v>
      </c>
    </row>
    <row r="2193" spans="1:4" x14ac:dyDescent="0.3">
      <c r="A2193" t="s">
        <v>565</v>
      </c>
      <c r="B2193" t="s">
        <v>5954</v>
      </c>
      <c r="C2193">
        <v>3932.1</v>
      </c>
      <c r="D2193" s="1">
        <v>44037.306615230736</v>
      </c>
    </row>
    <row r="2194" spans="1:4" x14ac:dyDescent="0.3">
      <c r="A2194" t="s">
        <v>1150</v>
      </c>
      <c r="B2194" t="s">
        <v>5953</v>
      </c>
      <c r="C2194">
        <v>2195.91</v>
      </c>
      <c r="D2194" s="1">
        <v>44037.567366766678</v>
      </c>
    </row>
    <row r="2195" spans="1:4" x14ac:dyDescent="0.3">
      <c r="A2195" t="s">
        <v>1488</v>
      </c>
      <c r="B2195" t="s">
        <v>5952</v>
      </c>
      <c r="C2195">
        <v>4492.91</v>
      </c>
      <c r="D2195" s="1">
        <v>44037.828118302597</v>
      </c>
    </row>
    <row r="2196" spans="1:4" x14ac:dyDescent="0.3">
      <c r="A2196" t="s">
        <v>2369</v>
      </c>
      <c r="B2196" t="s">
        <v>5952</v>
      </c>
      <c r="C2196">
        <v>1953.28</v>
      </c>
      <c r="D2196" s="1">
        <v>44038.088869838539</v>
      </c>
    </row>
    <row r="2197" spans="1:4" x14ac:dyDescent="0.3">
      <c r="A2197" t="s">
        <v>1482</v>
      </c>
      <c r="B2197" t="s">
        <v>5953</v>
      </c>
      <c r="C2197">
        <v>2740.89</v>
      </c>
      <c r="D2197" s="1">
        <v>44038.34962137448</v>
      </c>
    </row>
    <row r="2198" spans="1:4" x14ac:dyDescent="0.3">
      <c r="A2198" t="s">
        <v>643</v>
      </c>
      <c r="B2198" t="s">
        <v>5953</v>
      </c>
      <c r="C2198">
        <v>4457.13</v>
      </c>
      <c r="D2198" s="1">
        <v>44038.610372910407</v>
      </c>
    </row>
    <row r="2199" spans="1:4" x14ac:dyDescent="0.3">
      <c r="A2199" t="s">
        <v>2560</v>
      </c>
      <c r="B2199" t="s">
        <v>5953</v>
      </c>
      <c r="C2199">
        <v>3079.13</v>
      </c>
      <c r="D2199" s="1">
        <v>44038.871124446341</v>
      </c>
    </row>
    <row r="2200" spans="1:4" x14ac:dyDescent="0.3">
      <c r="A2200" t="s">
        <v>728</v>
      </c>
      <c r="B2200" t="s">
        <v>5955</v>
      </c>
      <c r="C2200">
        <v>4215.21</v>
      </c>
      <c r="D2200" s="1">
        <v>44039.131875982283</v>
      </c>
    </row>
    <row r="2201" spans="1:4" x14ac:dyDescent="0.3">
      <c r="A2201" t="s">
        <v>42</v>
      </c>
      <c r="B2201" t="s">
        <v>5954</v>
      </c>
      <c r="C2201">
        <v>1367.21</v>
      </c>
      <c r="D2201" s="1">
        <v>44039.392627518209</v>
      </c>
    </row>
    <row r="2202" spans="1:4" x14ac:dyDescent="0.3">
      <c r="A2202" t="s">
        <v>150</v>
      </c>
      <c r="B2202" t="s">
        <v>5952</v>
      </c>
      <c r="C2202">
        <v>366.16</v>
      </c>
      <c r="D2202" s="1">
        <v>44039.653379054143</v>
      </c>
    </row>
    <row r="2203" spans="1:4" x14ac:dyDescent="0.3">
      <c r="A2203" t="s">
        <v>315</v>
      </c>
      <c r="B2203" t="s">
        <v>5955</v>
      </c>
      <c r="C2203">
        <v>1932.8</v>
      </c>
      <c r="D2203" s="1">
        <v>44039.914130590078</v>
      </c>
    </row>
    <row r="2204" spans="1:4" x14ac:dyDescent="0.3">
      <c r="A2204" t="s">
        <v>1855</v>
      </c>
      <c r="B2204" t="s">
        <v>5953</v>
      </c>
      <c r="C2204">
        <v>3778.53</v>
      </c>
      <c r="D2204" s="1">
        <v>44040.174882125997</v>
      </c>
    </row>
    <row r="2205" spans="1:4" x14ac:dyDescent="0.3">
      <c r="A2205" t="s">
        <v>2195</v>
      </c>
      <c r="B2205" t="s">
        <v>5955</v>
      </c>
      <c r="C2205">
        <v>4744.3</v>
      </c>
      <c r="D2205" s="1">
        <v>44040.435633661953</v>
      </c>
    </row>
    <row r="2206" spans="1:4" x14ac:dyDescent="0.3">
      <c r="A2206" t="s">
        <v>2917</v>
      </c>
      <c r="B2206" t="s">
        <v>5952</v>
      </c>
      <c r="C2206">
        <v>2848.98</v>
      </c>
      <c r="D2206" s="1">
        <v>44040.69638519788</v>
      </c>
    </row>
    <row r="2207" spans="1:4" x14ac:dyDescent="0.3">
      <c r="A2207" t="s">
        <v>749</v>
      </c>
      <c r="B2207" t="s">
        <v>5955</v>
      </c>
      <c r="C2207">
        <v>2487.0700000000002</v>
      </c>
      <c r="D2207" s="1">
        <v>44040.957136733807</v>
      </c>
    </row>
    <row r="2208" spans="1:4" x14ac:dyDescent="0.3">
      <c r="A2208" t="s">
        <v>53</v>
      </c>
      <c r="B2208" t="s">
        <v>5955</v>
      </c>
      <c r="C2208">
        <v>1882.43</v>
      </c>
      <c r="D2208" s="1">
        <v>44041.217888269748</v>
      </c>
    </row>
    <row r="2209" spans="1:4" x14ac:dyDescent="0.3">
      <c r="A2209" t="s">
        <v>61</v>
      </c>
      <c r="B2209" t="s">
        <v>5952</v>
      </c>
      <c r="C2209">
        <v>1018.43</v>
      </c>
      <c r="D2209" s="1">
        <v>44041.478639805682</v>
      </c>
    </row>
    <row r="2210" spans="1:4" x14ac:dyDescent="0.3">
      <c r="A2210" t="s">
        <v>1503</v>
      </c>
      <c r="B2210" t="s">
        <v>5953</v>
      </c>
      <c r="C2210">
        <v>223.48</v>
      </c>
      <c r="D2210" s="1">
        <v>44041.739391341609</v>
      </c>
    </row>
    <row r="2211" spans="1:4" x14ac:dyDescent="0.3">
      <c r="A2211" t="s">
        <v>2788</v>
      </c>
      <c r="B2211" t="s">
        <v>5952</v>
      </c>
      <c r="C2211">
        <v>169.5</v>
      </c>
      <c r="D2211" s="1">
        <v>44042.000142877543</v>
      </c>
    </row>
    <row r="2212" spans="1:4" x14ac:dyDescent="0.3">
      <c r="A2212" t="s">
        <v>1373</v>
      </c>
      <c r="B2212" t="s">
        <v>5952</v>
      </c>
      <c r="C2212">
        <v>624.09</v>
      </c>
      <c r="D2212" s="1">
        <v>44042.260894413477</v>
      </c>
    </row>
    <row r="2213" spans="1:4" x14ac:dyDescent="0.3">
      <c r="A2213" t="s">
        <v>199</v>
      </c>
      <c r="B2213" t="s">
        <v>5952</v>
      </c>
      <c r="C2213">
        <v>3848.3</v>
      </c>
      <c r="D2213" s="1">
        <v>44042.521645949419</v>
      </c>
    </row>
    <row r="2214" spans="1:4" x14ac:dyDescent="0.3">
      <c r="A2214" t="s">
        <v>452</v>
      </c>
      <c r="B2214" t="s">
        <v>5955</v>
      </c>
      <c r="C2214">
        <v>2386.42</v>
      </c>
      <c r="D2214" s="1">
        <v>44042.782397485353</v>
      </c>
    </row>
    <row r="2215" spans="1:4" x14ac:dyDescent="0.3">
      <c r="A2215" t="s">
        <v>1950</v>
      </c>
      <c r="B2215" t="s">
        <v>5952</v>
      </c>
      <c r="C2215">
        <v>3357.21</v>
      </c>
      <c r="D2215" s="1">
        <v>44043.043149021287</v>
      </c>
    </row>
    <row r="2216" spans="1:4" x14ac:dyDescent="0.3">
      <c r="A2216" t="s">
        <v>914</v>
      </c>
      <c r="B2216" t="s">
        <v>5954</v>
      </c>
      <c r="C2216">
        <v>2667.75</v>
      </c>
      <c r="D2216" s="1">
        <v>44043.303900557221</v>
      </c>
    </row>
    <row r="2217" spans="1:4" x14ac:dyDescent="0.3">
      <c r="A2217" t="s">
        <v>2634</v>
      </c>
      <c r="B2217" t="s">
        <v>5954</v>
      </c>
      <c r="C2217">
        <v>1487.61</v>
      </c>
      <c r="D2217" s="1">
        <v>44043.564652093148</v>
      </c>
    </row>
    <row r="2218" spans="1:4" x14ac:dyDescent="0.3">
      <c r="A2218" t="s">
        <v>2582</v>
      </c>
      <c r="B2218" t="s">
        <v>5952</v>
      </c>
      <c r="C2218">
        <v>3551.5</v>
      </c>
      <c r="D2218" s="1">
        <v>44043.825403629089</v>
      </c>
    </row>
    <row r="2219" spans="1:4" x14ac:dyDescent="0.3">
      <c r="A2219" t="s">
        <v>2218</v>
      </c>
      <c r="B2219" t="s">
        <v>5953</v>
      </c>
      <c r="C2219">
        <v>1354.48</v>
      </c>
      <c r="D2219" s="1">
        <v>44044.086155165023</v>
      </c>
    </row>
    <row r="2220" spans="1:4" x14ac:dyDescent="0.3">
      <c r="A2220" t="s">
        <v>2577</v>
      </c>
      <c r="B2220" t="s">
        <v>5955</v>
      </c>
      <c r="C2220">
        <v>1229.1300000000001</v>
      </c>
      <c r="D2220" s="1">
        <v>44044.34690670095</v>
      </c>
    </row>
    <row r="2221" spans="1:4" x14ac:dyDescent="0.3">
      <c r="A2221" t="s">
        <v>669</v>
      </c>
      <c r="B2221" t="s">
        <v>5954</v>
      </c>
      <c r="C2221">
        <v>4386.25</v>
      </c>
      <c r="D2221" s="1">
        <v>44044.607658236877</v>
      </c>
    </row>
    <row r="2222" spans="1:4" x14ac:dyDescent="0.3">
      <c r="A2222" t="s">
        <v>1235</v>
      </c>
      <c r="B2222" t="s">
        <v>5952</v>
      </c>
      <c r="C2222">
        <v>3050.8</v>
      </c>
      <c r="D2222" s="1">
        <v>44044.868409772833</v>
      </c>
    </row>
    <row r="2223" spans="1:4" x14ac:dyDescent="0.3">
      <c r="A2223" t="s">
        <v>272</v>
      </c>
      <c r="B2223" t="s">
        <v>5952</v>
      </c>
      <c r="C2223">
        <v>4772.92</v>
      </c>
      <c r="D2223" s="1">
        <v>44045.129161308752</v>
      </c>
    </row>
    <row r="2224" spans="1:4" x14ac:dyDescent="0.3">
      <c r="A2224" t="s">
        <v>990</v>
      </c>
      <c r="B2224" t="s">
        <v>5955</v>
      </c>
      <c r="C2224">
        <v>2170.0500000000002</v>
      </c>
      <c r="D2224" s="1">
        <v>44045.389912844686</v>
      </c>
    </row>
    <row r="2225" spans="1:4" x14ac:dyDescent="0.3">
      <c r="A2225" t="s">
        <v>1304</v>
      </c>
      <c r="B2225" t="s">
        <v>5954</v>
      </c>
      <c r="C2225">
        <v>4533.83</v>
      </c>
      <c r="D2225" s="1">
        <v>44045.650664380628</v>
      </c>
    </row>
    <row r="2226" spans="1:4" x14ac:dyDescent="0.3">
      <c r="A2226" t="s">
        <v>2626</v>
      </c>
      <c r="B2226" t="s">
        <v>5952</v>
      </c>
      <c r="C2226">
        <v>4069.84</v>
      </c>
      <c r="D2226" s="1">
        <v>44045.911415916547</v>
      </c>
    </row>
    <row r="2227" spans="1:4" x14ac:dyDescent="0.3">
      <c r="A2227" t="s">
        <v>1387</v>
      </c>
      <c r="B2227" t="s">
        <v>5954</v>
      </c>
      <c r="C2227">
        <v>469.56</v>
      </c>
      <c r="D2227" s="1">
        <v>44046.172167452489</v>
      </c>
    </row>
    <row r="2228" spans="1:4" x14ac:dyDescent="0.3">
      <c r="A2228" t="s">
        <v>1907</v>
      </c>
      <c r="B2228" t="s">
        <v>5955</v>
      </c>
      <c r="C2228">
        <v>1478.39</v>
      </c>
      <c r="D2228" s="1">
        <v>44046.432918988423</v>
      </c>
    </row>
    <row r="2229" spans="1:4" x14ac:dyDescent="0.3">
      <c r="A2229" t="s">
        <v>1397</v>
      </c>
      <c r="B2229" t="s">
        <v>5955</v>
      </c>
      <c r="C2229">
        <v>210.76</v>
      </c>
      <c r="D2229" s="1">
        <v>44046.69367052435</v>
      </c>
    </row>
    <row r="2230" spans="1:4" x14ac:dyDescent="0.3">
      <c r="A2230" t="s">
        <v>156</v>
      </c>
      <c r="B2230" t="s">
        <v>5954</v>
      </c>
      <c r="C2230">
        <v>4769.6499999999996</v>
      </c>
      <c r="D2230" s="1">
        <v>44046.954422060291</v>
      </c>
    </row>
    <row r="2231" spans="1:4" x14ac:dyDescent="0.3">
      <c r="A2231" t="s">
        <v>1089</v>
      </c>
      <c r="B2231" t="s">
        <v>5953</v>
      </c>
      <c r="C2231">
        <v>4260.42</v>
      </c>
      <c r="D2231" s="1">
        <v>44047.215173596232</v>
      </c>
    </row>
    <row r="2232" spans="1:4" x14ac:dyDescent="0.3">
      <c r="A2232" t="s">
        <v>2615</v>
      </c>
      <c r="B2232" t="s">
        <v>5952</v>
      </c>
      <c r="C2232">
        <v>4899.58</v>
      </c>
      <c r="D2232" s="1">
        <v>44047.475925132152</v>
      </c>
    </row>
    <row r="2233" spans="1:4" x14ac:dyDescent="0.3">
      <c r="A2233" t="s">
        <v>631</v>
      </c>
      <c r="B2233" t="s">
        <v>5952</v>
      </c>
      <c r="C2233">
        <v>2158.1</v>
      </c>
      <c r="D2233" s="1">
        <v>44047.736676668093</v>
      </c>
    </row>
    <row r="2234" spans="1:4" x14ac:dyDescent="0.3">
      <c r="A2234" t="s">
        <v>1696</v>
      </c>
      <c r="B2234" t="s">
        <v>5952</v>
      </c>
      <c r="C2234">
        <v>4711.1899999999996</v>
      </c>
      <c r="D2234" s="1">
        <v>44047.997428204028</v>
      </c>
    </row>
    <row r="2235" spans="1:4" x14ac:dyDescent="0.3">
      <c r="A2235" t="s">
        <v>1629</v>
      </c>
      <c r="B2235" t="s">
        <v>5953</v>
      </c>
      <c r="C2235">
        <v>4464.25</v>
      </c>
      <c r="D2235" s="1">
        <v>44048.258179739947</v>
      </c>
    </row>
    <row r="2236" spans="1:4" x14ac:dyDescent="0.3">
      <c r="A2236" t="s">
        <v>1494</v>
      </c>
      <c r="B2236" t="s">
        <v>5954</v>
      </c>
      <c r="C2236">
        <v>1609.46</v>
      </c>
      <c r="D2236" s="1">
        <v>44048.518931275888</v>
      </c>
    </row>
    <row r="2237" spans="1:4" x14ac:dyDescent="0.3">
      <c r="A2237" t="s">
        <v>1853</v>
      </c>
      <c r="B2237" t="s">
        <v>5955</v>
      </c>
      <c r="C2237">
        <v>2513.35</v>
      </c>
      <c r="D2237" s="1">
        <v>44048.77968281183</v>
      </c>
    </row>
    <row r="2238" spans="1:4" x14ac:dyDescent="0.3">
      <c r="A2238" t="s">
        <v>1739</v>
      </c>
      <c r="B2238" t="s">
        <v>5952</v>
      </c>
      <c r="C2238">
        <v>2160.15</v>
      </c>
      <c r="D2238" s="1">
        <v>44049.040434347757</v>
      </c>
    </row>
    <row r="2239" spans="1:4" x14ac:dyDescent="0.3">
      <c r="A2239" t="s">
        <v>901</v>
      </c>
      <c r="B2239" t="s">
        <v>5955</v>
      </c>
      <c r="C2239">
        <v>4675.46</v>
      </c>
      <c r="D2239" s="1">
        <v>44049.301185883691</v>
      </c>
    </row>
    <row r="2240" spans="1:4" x14ac:dyDescent="0.3">
      <c r="A2240" t="s">
        <v>2169</v>
      </c>
      <c r="B2240" t="s">
        <v>5953</v>
      </c>
      <c r="C2240">
        <v>673.48</v>
      </c>
      <c r="D2240" s="1">
        <v>44049.561937419632</v>
      </c>
    </row>
    <row r="2241" spans="1:4" x14ac:dyDescent="0.3">
      <c r="A2241" t="s">
        <v>982</v>
      </c>
      <c r="B2241" t="s">
        <v>5955</v>
      </c>
      <c r="C2241">
        <v>1614.58</v>
      </c>
      <c r="D2241" s="1">
        <v>44049.822688955559</v>
      </c>
    </row>
    <row r="2242" spans="1:4" x14ac:dyDescent="0.3">
      <c r="A2242" t="s">
        <v>1731</v>
      </c>
      <c r="B2242" t="s">
        <v>5954</v>
      </c>
      <c r="C2242">
        <v>2081.0100000000002</v>
      </c>
      <c r="D2242" s="1">
        <v>44050.083440491493</v>
      </c>
    </row>
    <row r="2243" spans="1:4" x14ac:dyDescent="0.3">
      <c r="A2243" t="s">
        <v>2046</v>
      </c>
      <c r="B2243" t="s">
        <v>5955</v>
      </c>
      <c r="C2243">
        <v>4796.8999999999996</v>
      </c>
      <c r="D2243" s="1">
        <v>44050.344192027427</v>
      </c>
    </row>
    <row r="2244" spans="1:4" x14ac:dyDescent="0.3">
      <c r="A2244" t="s">
        <v>1542</v>
      </c>
      <c r="B2244" t="s">
        <v>5955</v>
      </c>
      <c r="C2244">
        <v>1744.52</v>
      </c>
      <c r="D2244" s="1">
        <v>44050.604943563347</v>
      </c>
    </row>
    <row r="2245" spans="1:4" x14ac:dyDescent="0.3">
      <c r="A2245" t="s">
        <v>320</v>
      </c>
      <c r="B2245" t="s">
        <v>5954</v>
      </c>
      <c r="C2245">
        <v>3517.26</v>
      </c>
      <c r="D2245" s="1">
        <v>44050.865695099303</v>
      </c>
    </row>
    <row r="2246" spans="1:4" x14ac:dyDescent="0.3">
      <c r="A2246" t="s">
        <v>328</v>
      </c>
      <c r="B2246" t="s">
        <v>5954</v>
      </c>
      <c r="C2246">
        <v>159.69</v>
      </c>
      <c r="D2246" s="1">
        <v>44051.12644663523</v>
      </c>
    </row>
    <row r="2247" spans="1:4" x14ac:dyDescent="0.3">
      <c r="A2247" t="s">
        <v>2142</v>
      </c>
      <c r="B2247" t="s">
        <v>5954</v>
      </c>
      <c r="C2247">
        <v>3075.32</v>
      </c>
      <c r="D2247" s="1">
        <v>44051.387198171164</v>
      </c>
    </row>
    <row r="2248" spans="1:4" x14ac:dyDescent="0.3">
      <c r="A2248" t="s">
        <v>2607</v>
      </c>
      <c r="B2248" t="s">
        <v>5952</v>
      </c>
      <c r="C2248">
        <v>2231.88</v>
      </c>
      <c r="D2248" s="1">
        <v>44051.647949707098</v>
      </c>
    </row>
    <row r="2249" spans="1:4" x14ac:dyDescent="0.3">
      <c r="A2249" t="s">
        <v>622</v>
      </c>
      <c r="B2249" t="s">
        <v>5955</v>
      </c>
      <c r="C2249">
        <v>3857.54</v>
      </c>
      <c r="D2249" s="1">
        <v>44051.908701243032</v>
      </c>
    </row>
    <row r="2250" spans="1:4" x14ac:dyDescent="0.3">
      <c r="A2250" t="s">
        <v>1209</v>
      </c>
      <c r="B2250" t="s">
        <v>5952</v>
      </c>
      <c r="C2250">
        <v>3792.06</v>
      </c>
      <c r="D2250" s="1">
        <v>44052.169452778959</v>
      </c>
    </row>
    <row r="2251" spans="1:4" x14ac:dyDescent="0.3">
      <c r="A2251" t="s">
        <v>2343</v>
      </c>
      <c r="B2251" t="s">
        <v>5955</v>
      </c>
      <c r="C2251">
        <v>4087.01</v>
      </c>
      <c r="D2251" s="1">
        <v>44052.430204314893</v>
      </c>
    </row>
    <row r="2252" spans="1:4" x14ac:dyDescent="0.3">
      <c r="A2252" t="s">
        <v>694</v>
      </c>
      <c r="B2252" t="s">
        <v>5955</v>
      </c>
      <c r="C2252">
        <v>2655.73</v>
      </c>
      <c r="D2252" s="1">
        <v>44052.690955850827</v>
      </c>
    </row>
    <row r="2253" spans="1:4" x14ac:dyDescent="0.3">
      <c r="A2253" t="s">
        <v>2795</v>
      </c>
      <c r="B2253" t="s">
        <v>5955</v>
      </c>
      <c r="C2253">
        <v>3488.04</v>
      </c>
      <c r="D2253" s="1">
        <v>44052.951707386761</v>
      </c>
    </row>
    <row r="2254" spans="1:4" x14ac:dyDescent="0.3">
      <c r="A2254" t="s">
        <v>705</v>
      </c>
      <c r="B2254" t="s">
        <v>5954</v>
      </c>
      <c r="C2254">
        <v>3773.04</v>
      </c>
      <c r="D2254" s="1">
        <v>44053.212458922702</v>
      </c>
    </row>
    <row r="2255" spans="1:4" x14ac:dyDescent="0.3">
      <c r="A2255" t="s">
        <v>995</v>
      </c>
      <c r="B2255" t="s">
        <v>5953</v>
      </c>
      <c r="C2255">
        <v>3321.68</v>
      </c>
      <c r="D2255" s="1">
        <v>44053.473210458636</v>
      </c>
    </row>
    <row r="2256" spans="1:4" x14ac:dyDescent="0.3">
      <c r="A2256" t="s">
        <v>1007</v>
      </c>
      <c r="B2256" t="s">
        <v>5954</v>
      </c>
      <c r="C2256">
        <v>2735.82</v>
      </c>
      <c r="D2256" s="1">
        <v>44053.733961994563</v>
      </c>
    </row>
    <row r="2257" spans="1:4" x14ac:dyDescent="0.3">
      <c r="A2257" t="s">
        <v>2808</v>
      </c>
      <c r="B2257" t="s">
        <v>5953</v>
      </c>
      <c r="C2257">
        <v>4991.16</v>
      </c>
      <c r="D2257" s="1">
        <v>44053.994713530497</v>
      </c>
    </row>
    <row r="2258" spans="1:4" x14ac:dyDescent="0.3">
      <c r="A2258" t="s">
        <v>2072</v>
      </c>
      <c r="B2258" t="s">
        <v>5953</v>
      </c>
      <c r="C2258">
        <v>439.92</v>
      </c>
      <c r="D2258" s="1">
        <v>44054.255465066439</v>
      </c>
    </row>
    <row r="2259" spans="1:4" x14ac:dyDescent="0.3">
      <c r="A2259" t="s">
        <v>2565</v>
      </c>
      <c r="B2259" t="s">
        <v>5953</v>
      </c>
      <c r="C2259">
        <v>1710.88</v>
      </c>
      <c r="D2259" s="1">
        <v>44054.516216602358</v>
      </c>
    </row>
    <row r="2260" spans="1:4" x14ac:dyDescent="0.3">
      <c r="A2260" t="s">
        <v>2224</v>
      </c>
      <c r="B2260" t="s">
        <v>5953</v>
      </c>
      <c r="C2260">
        <v>4876.96</v>
      </c>
      <c r="D2260" s="1">
        <v>44054.7769681383</v>
      </c>
    </row>
    <row r="2261" spans="1:4" x14ac:dyDescent="0.3">
      <c r="A2261" t="s">
        <v>897</v>
      </c>
      <c r="B2261" t="s">
        <v>5953</v>
      </c>
      <c r="C2261">
        <v>1436.38</v>
      </c>
      <c r="D2261" s="1">
        <v>44055.037719674227</v>
      </c>
    </row>
    <row r="2262" spans="1:4" x14ac:dyDescent="0.3">
      <c r="A2262" t="s">
        <v>2236</v>
      </c>
      <c r="B2262" t="s">
        <v>5955</v>
      </c>
      <c r="C2262">
        <v>1675.29</v>
      </c>
      <c r="D2262" s="1">
        <v>44055.298471210161</v>
      </c>
    </row>
    <row r="2263" spans="1:4" x14ac:dyDescent="0.3">
      <c r="A2263" t="s">
        <v>1025</v>
      </c>
      <c r="B2263" t="s">
        <v>5955</v>
      </c>
      <c r="C2263">
        <v>3051.88</v>
      </c>
      <c r="D2263" s="1">
        <v>44055.559222746102</v>
      </c>
    </row>
    <row r="2264" spans="1:4" x14ac:dyDescent="0.3">
      <c r="A2264" t="s">
        <v>1667</v>
      </c>
      <c r="B2264" t="s">
        <v>5953</v>
      </c>
      <c r="C2264">
        <v>1322.56</v>
      </c>
      <c r="D2264" s="1">
        <v>44055.819974282043</v>
      </c>
    </row>
    <row r="2265" spans="1:4" x14ac:dyDescent="0.3">
      <c r="A2265" t="s">
        <v>950</v>
      </c>
      <c r="B2265" t="s">
        <v>5952</v>
      </c>
      <c r="C2265">
        <v>3301.47</v>
      </c>
      <c r="D2265" s="1">
        <v>44056.080725817963</v>
      </c>
    </row>
    <row r="2266" spans="1:4" x14ac:dyDescent="0.3">
      <c r="A2266" t="s">
        <v>2777</v>
      </c>
      <c r="B2266" t="s">
        <v>5953</v>
      </c>
      <c r="C2266">
        <v>492.57</v>
      </c>
      <c r="D2266" s="1">
        <v>44056.341477353897</v>
      </c>
    </row>
    <row r="2267" spans="1:4" x14ac:dyDescent="0.3">
      <c r="A2267" t="s">
        <v>304</v>
      </c>
      <c r="B2267" t="s">
        <v>5954</v>
      </c>
      <c r="C2267">
        <v>328.36</v>
      </c>
      <c r="D2267" s="1">
        <v>44056.602228889838</v>
      </c>
    </row>
    <row r="2268" spans="1:4" x14ac:dyDescent="0.3">
      <c r="A2268" t="s">
        <v>1028</v>
      </c>
      <c r="B2268" t="s">
        <v>5955</v>
      </c>
      <c r="C2268">
        <v>3483.35</v>
      </c>
      <c r="D2268" s="1">
        <v>44056.862980425773</v>
      </c>
    </row>
    <row r="2269" spans="1:4" x14ac:dyDescent="0.3">
      <c r="A2269" t="s">
        <v>2902</v>
      </c>
      <c r="B2269" t="s">
        <v>5955</v>
      </c>
      <c r="C2269">
        <v>3052.99</v>
      </c>
      <c r="D2269" s="1">
        <v>44057.123731961699</v>
      </c>
    </row>
    <row r="2270" spans="1:4" x14ac:dyDescent="0.3">
      <c r="A2270" t="s">
        <v>1881</v>
      </c>
      <c r="B2270" t="s">
        <v>5955</v>
      </c>
      <c r="C2270">
        <v>806.13</v>
      </c>
      <c r="D2270" s="1">
        <v>44057.384483497641</v>
      </c>
    </row>
    <row r="2271" spans="1:4" x14ac:dyDescent="0.3">
      <c r="A2271" t="s">
        <v>1565</v>
      </c>
      <c r="B2271" t="s">
        <v>5955</v>
      </c>
      <c r="C2271">
        <v>1812.84</v>
      </c>
      <c r="D2271" s="1">
        <v>44057.645235033568</v>
      </c>
    </row>
    <row r="2272" spans="1:4" x14ac:dyDescent="0.3">
      <c r="A2272" t="s">
        <v>2504</v>
      </c>
      <c r="B2272" t="s">
        <v>5952</v>
      </c>
      <c r="C2272">
        <v>4002.28</v>
      </c>
      <c r="D2272" s="1">
        <v>44057.905986569502</v>
      </c>
    </row>
    <row r="2273" spans="1:4" x14ac:dyDescent="0.3">
      <c r="A2273" t="s">
        <v>2832</v>
      </c>
      <c r="B2273" t="s">
        <v>5952</v>
      </c>
      <c r="C2273">
        <v>2587.64</v>
      </c>
      <c r="D2273" s="1">
        <v>44058.166738105443</v>
      </c>
    </row>
    <row r="2274" spans="1:4" x14ac:dyDescent="0.3">
      <c r="A2274" t="s">
        <v>1749</v>
      </c>
      <c r="B2274" t="s">
        <v>5953</v>
      </c>
      <c r="C2274">
        <v>3344.86</v>
      </c>
      <c r="D2274" s="1">
        <v>44058.427489641377</v>
      </c>
    </row>
    <row r="2275" spans="1:4" x14ac:dyDescent="0.3">
      <c r="A2275" t="s">
        <v>1746</v>
      </c>
      <c r="B2275" t="s">
        <v>5952</v>
      </c>
      <c r="C2275">
        <v>546.70000000000005</v>
      </c>
      <c r="D2275" s="1">
        <v>44058.688241177297</v>
      </c>
    </row>
    <row r="2276" spans="1:4" x14ac:dyDescent="0.3">
      <c r="A2276" t="s">
        <v>178</v>
      </c>
      <c r="B2276" t="s">
        <v>5953</v>
      </c>
      <c r="C2276">
        <v>485.67</v>
      </c>
      <c r="D2276" s="1">
        <v>44058.948992713238</v>
      </c>
    </row>
    <row r="2277" spans="1:4" x14ac:dyDescent="0.3">
      <c r="A2277" t="s">
        <v>2893</v>
      </c>
      <c r="B2277" t="s">
        <v>5955</v>
      </c>
      <c r="C2277">
        <v>2812.95</v>
      </c>
      <c r="D2277" s="1">
        <v>44059.209744249179</v>
      </c>
    </row>
    <row r="2278" spans="1:4" x14ac:dyDescent="0.3">
      <c r="A2278" t="s">
        <v>491</v>
      </c>
      <c r="B2278" t="s">
        <v>5955</v>
      </c>
      <c r="C2278">
        <v>2388.2399999999998</v>
      </c>
      <c r="D2278" s="1">
        <v>44059.470495785114</v>
      </c>
    </row>
    <row r="2279" spans="1:4" x14ac:dyDescent="0.3">
      <c r="A2279" t="s">
        <v>2448</v>
      </c>
      <c r="B2279" t="s">
        <v>5954</v>
      </c>
      <c r="C2279">
        <v>1047.44</v>
      </c>
      <c r="D2279" s="1">
        <v>44059.73124732104</v>
      </c>
    </row>
    <row r="2280" spans="1:4" x14ac:dyDescent="0.3">
      <c r="A2280" t="s">
        <v>454</v>
      </c>
      <c r="B2280" t="s">
        <v>5954</v>
      </c>
      <c r="C2280">
        <v>1881.52</v>
      </c>
      <c r="D2280" s="1">
        <v>44059.991998856982</v>
      </c>
    </row>
    <row r="2281" spans="1:4" x14ac:dyDescent="0.3">
      <c r="A2281" t="s">
        <v>2877</v>
      </c>
      <c r="B2281" t="s">
        <v>5954</v>
      </c>
      <c r="C2281">
        <v>4958.7299999999996</v>
      </c>
      <c r="D2281" s="1">
        <v>44060.252750392909</v>
      </c>
    </row>
    <row r="2282" spans="1:4" x14ac:dyDescent="0.3">
      <c r="A2282" t="s">
        <v>807</v>
      </c>
      <c r="B2282" t="s">
        <v>5954</v>
      </c>
      <c r="C2282">
        <v>4861.8999999999996</v>
      </c>
      <c r="D2282" s="1">
        <v>44060.513501928843</v>
      </c>
    </row>
    <row r="2283" spans="1:4" x14ac:dyDescent="0.3">
      <c r="A2283" t="s">
        <v>1772</v>
      </c>
      <c r="B2283" t="s">
        <v>5952</v>
      </c>
      <c r="C2283">
        <v>4823.93</v>
      </c>
      <c r="D2283" s="1">
        <v>44060.774253464777</v>
      </c>
    </row>
    <row r="2284" spans="1:4" x14ac:dyDescent="0.3">
      <c r="A2284" t="s">
        <v>1157</v>
      </c>
      <c r="B2284" t="s">
        <v>5953</v>
      </c>
      <c r="C2284">
        <v>3614.41</v>
      </c>
      <c r="D2284" s="1">
        <v>44061.035005000696</v>
      </c>
    </row>
    <row r="2285" spans="1:4" x14ac:dyDescent="0.3">
      <c r="A2285" t="s">
        <v>621</v>
      </c>
      <c r="B2285" t="s">
        <v>5954</v>
      </c>
      <c r="C2285">
        <v>1336.65</v>
      </c>
      <c r="D2285" s="1">
        <v>44061.295756536652</v>
      </c>
    </row>
    <row r="2286" spans="1:4" x14ac:dyDescent="0.3">
      <c r="A2286" t="s">
        <v>65</v>
      </c>
      <c r="B2286" t="s">
        <v>5952</v>
      </c>
      <c r="C2286">
        <v>3141.51</v>
      </c>
      <c r="D2286" s="1">
        <v>44061.556508072579</v>
      </c>
    </row>
    <row r="2287" spans="1:4" x14ac:dyDescent="0.3">
      <c r="A2287" t="s">
        <v>1383</v>
      </c>
      <c r="B2287" t="s">
        <v>5955</v>
      </c>
      <c r="C2287">
        <v>1086.1400000000001</v>
      </c>
      <c r="D2287" s="1">
        <v>44061.817259608513</v>
      </c>
    </row>
    <row r="2288" spans="1:4" x14ac:dyDescent="0.3">
      <c r="A2288" t="s">
        <v>867</v>
      </c>
      <c r="B2288" t="s">
        <v>5954</v>
      </c>
      <c r="C2288">
        <v>114.41</v>
      </c>
      <c r="D2288" s="1">
        <v>44062.078011144447</v>
      </c>
    </row>
    <row r="2289" spans="1:4" x14ac:dyDescent="0.3">
      <c r="A2289" t="s">
        <v>2626</v>
      </c>
      <c r="B2289" t="s">
        <v>5955</v>
      </c>
      <c r="C2289">
        <v>2891.68</v>
      </c>
      <c r="D2289" s="1">
        <v>44062.338762680381</v>
      </c>
    </row>
    <row r="2290" spans="1:4" x14ac:dyDescent="0.3">
      <c r="A2290" t="s">
        <v>2806</v>
      </c>
      <c r="B2290" t="s">
        <v>5954</v>
      </c>
      <c r="C2290">
        <v>1024.6400000000001</v>
      </c>
      <c r="D2290" s="1">
        <v>44062.599514216308</v>
      </c>
    </row>
    <row r="2291" spans="1:4" x14ac:dyDescent="0.3">
      <c r="A2291" t="s">
        <v>268</v>
      </c>
      <c r="B2291" t="s">
        <v>5952</v>
      </c>
      <c r="C2291">
        <v>2118.7399999999998</v>
      </c>
      <c r="D2291" s="1">
        <v>44062.860265752242</v>
      </c>
    </row>
    <row r="2292" spans="1:4" x14ac:dyDescent="0.3">
      <c r="A2292" t="s">
        <v>1539</v>
      </c>
      <c r="B2292" t="s">
        <v>5955</v>
      </c>
      <c r="C2292">
        <v>1591.98</v>
      </c>
      <c r="D2292" s="1">
        <v>44063.121017288177</v>
      </c>
    </row>
    <row r="2293" spans="1:4" x14ac:dyDescent="0.3">
      <c r="A2293" t="s">
        <v>769</v>
      </c>
      <c r="B2293" t="s">
        <v>5954</v>
      </c>
      <c r="C2293">
        <v>2951.76</v>
      </c>
      <c r="D2293" s="1">
        <v>44063.381768824111</v>
      </c>
    </row>
    <row r="2294" spans="1:4" x14ac:dyDescent="0.3">
      <c r="A2294" t="s">
        <v>1569</v>
      </c>
      <c r="B2294" t="s">
        <v>5953</v>
      </c>
      <c r="C2294">
        <v>4177.0600000000004</v>
      </c>
      <c r="D2294" s="1">
        <v>44063.642520360037</v>
      </c>
    </row>
    <row r="2295" spans="1:4" x14ac:dyDescent="0.3">
      <c r="A2295" t="s">
        <v>769</v>
      </c>
      <c r="B2295" t="s">
        <v>5953</v>
      </c>
      <c r="C2295">
        <v>2938.98</v>
      </c>
      <c r="D2295" s="1">
        <v>44063.903271895993</v>
      </c>
    </row>
    <row r="2296" spans="1:4" x14ac:dyDescent="0.3">
      <c r="A2296" t="s">
        <v>657</v>
      </c>
      <c r="B2296" t="s">
        <v>5952</v>
      </c>
      <c r="C2296">
        <v>653.22</v>
      </c>
      <c r="D2296" s="1">
        <v>44064.164023431913</v>
      </c>
    </row>
    <row r="2297" spans="1:4" x14ac:dyDescent="0.3">
      <c r="A2297" t="s">
        <v>1474</v>
      </c>
      <c r="B2297" t="s">
        <v>5955</v>
      </c>
      <c r="C2297">
        <v>1749.28</v>
      </c>
      <c r="D2297" s="1">
        <v>44064.424774967847</v>
      </c>
    </row>
    <row r="2298" spans="1:4" x14ac:dyDescent="0.3">
      <c r="A2298" t="s">
        <v>2385</v>
      </c>
      <c r="B2298" t="s">
        <v>5954</v>
      </c>
      <c r="C2298">
        <v>1416.08</v>
      </c>
      <c r="D2298" s="1">
        <v>44064.685526503781</v>
      </c>
    </row>
    <row r="2299" spans="1:4" x14ac:dyDescent="0.3">
      <c r="A2299" t="s">
        <v>1707</v>
      </c>
      <c r="B2299" t="s">
        <v>5952</v>
      </c>
      <c r="C2299">
        <v>1902.3</v>
      </c>
      <c r="D2299" s="1">
        <v>44064.946278039708</v>
      </c>
    </row>
    <row r="2300" spans="1:4" x14ac:dyDescent="0.3">
      <c r="A2300" t="s">
        <v>1786</v>
      </c>
      <c r="B2300" t="s">
        <v>5952</v>
      </c>
      <c r="C2300">
        <v>557.36</v>
      </c>
      <c r="D2300" s="1">
        <v>44065.207029575649</v>
      </c>
    </row>
    <row r="2301" spans="1:4" x14ac:dyDescent="0.3">
      <c r="A2301" t="s">
        <v>848</v>
      </c>
      <c r="B2301" t="s">
        <v>5955</v>
      </c>
      <c r="C2301">
        <v>2749.19</v>
      </c>
      <c r="D2301" s="1">
        <v>44065.467781111583</v>
      </c>
    </row>
    <row r="2302" spans="1:4" x14ac:dyDescent="0.3">
      <c r="A2302" t="s">
        <v>2741</v>
      </c>
      <c r="B2302" t="s">
        <v>5953</v>
      </c>
      <c r="C2302">
        <v>2777.94</v>
      </c>
      <c r="D2302" s="1">
        <v>44065.72853264751</v>
      </c>
    </row>
    <row r="2303" spans="1:4" x14ac:dyDescent="0.3">
      <c r="A2303" t="s">
        <v>727</v>
      </c>
      <c r="B2303" t="s">
        <v>5952</v>
      </c>
      <c r="C2303">
        <v>3333.5</v>
      </c>
      <c r="D2303" s="1">
        <v>44065.989284183452</v>
      </c>
    </row>
    <row r="2304" spans="1:4" x14ac:dyDescent="0.3">
      <c r="A2304" t="s">
        <v>2496</v>
      </c>
      <c r="B2304" t="s">
        <v>5955</v>
      </c>
      <c r="C2304">
        <v>2156.02</v>
      </c>
      <c r="D2304" s="1">
        <v>44066.250035719393</v>
      </c>
    </row>
    <row r="2305" spans="1:4" x14ac:dyDescent="0.3">
      <c r="A2305" t="s">
        <v>1378</v>
      </c>
      <c r="B2305" t="s">
        <v>5952</v>
      </c>
      <c r="C2305">
        <v>3530.89</v>
      </c>
      <c r="D2305" s="1">
        <v>44066.510787255313</v>
      </c>
    </row>
    <row r="2306" spans="1:4" x14ac:dyDescent="0.3">
      <c r="A2306" t="s">
        <v>1946</v>
      </c>
      <c r="B2306" t="s">
        <v>5953</v>
      </c>
      <c r="C2306">
        <v>928.15</v>
      </c>
      <c r="D2306" s="1">
        <v>44066.771538791247</v>
      </c>
    </row>
    <row r="2307" spans="1:4" x14ac:dyDescent="0.3">
      <c r="A2307" t="s">
        <v>1221</v>
      </c>
      <c r="B2307" t="s">
        <v>5952</v>
      </c>
      <c r="C2307">
        <v>1352.31</v>
      </c>
      <c r="D2307" s="1">
        <v>44067.032290327188</v>
      </c>
    </row>
    <row r="2308" spans="1:4" x14ac:dyDescent="0.3">
      <c r="A2308" t="s">
        <v>966</v>
      </c>
      <c r="B2308" t="s">
        <v>5954</v>
      </c>
      <c r="C2308">
        <v>3694.7</v>
      </c>
      <c r="D2308" s="1">
        <v>44067.293041863108</v>
      </c>
    </row>
    <row r="2309" spans="1:4" x14ac:dyDescent="0.3">
      <c r="A2309" t="s">
        <v>580</v>
      </c>
      <c r="B2309" t="s">
        <v>5955</v>
      </c>
      <c r="C2309">
        <v>1219.67</v>
      </c>
      <c r="D2309" s="1">
        <v>44067.553793399049</v>
      </c>
    </row>
    <row r="2310" spans="1:4" x14ac:dyDescent="0.3">
      <c r="A2310" t="s">
        <v>1395</v>
      </c>
      <c r="B2310" t="s">
        <v>5953</v>
      </c>
      <c r="C2310">
        <v>3445.69</v>
      </c>
      <c r="D2310" s="1">
        <v>44067.81454493499</v>
      </c>
    </row>
    <row r="2311" spans="1:4" x14ac:dyDescent="0.3">
      <c r="A2311" t="s">
        <v>188</v>
      </c>
      <c r="B2311" t="s">
        <v>5952</v>
      </c>
      <c r="C2311">
        <v>4061.44</v>
      </c>
      <c r="D2311" s="1">
        <v>44068.075296470917</v>
      </c>
    </row>
    <row r="2312" spans="1:4" x14ac:dyDescent="0.3">
      <c r="A2312" t="s">
        <v>1328</v>
      </c>
      <c r="B2312" t="s">
        <v>5952</v>
      </c>
      <c r="C2312">
        <v>2317.79</v>
      </c>
      <c r="D2312" s="1">
        <v>44068.336048006851</v>
      </c>
    </row>
    <row r="2313" spans="1:4" x14ac:dyDescent="0.3">
      <c r="A2313" t="s">
        <v>2778</v>
      </c>
      <c r="B2313" t="s">
        <v>5955</v>
      </c>
      <c r="C2313">
        <v>2093.86</v>
      </c>
      <c r="D2313" s="1">
        <v>44068.596799542793</v>
      </c>
    </row>
    <row r="2314" spans="1:4" x14ac:dyDescent="0.3">
      <c r="A2314" t="s">
        <v>1206</v>
      </c>
      <c r="B2314" t="s">
        <v>5952</v>
      </c>
      <c r="C2314">
        <v>2907.14</v>
      </c>
      <c r="D2314" s="1">
        <v>44068.857551078712</v>
      </c>
    </row>
    <row r="2315" spans="1:4" x14ac:dyDescent="0.3">
      <c r="A2315" t="s">
        <v>1469</v>
      </c>
      <c r="B2315" t="s">
        <v>5955</v>
      </c>
      <c r="C2315">
        <v>964.8</v>
      </c>
      <c r="D2315" s="1">
        <v>44069.118302614646</v>
      </c>
    </row>
    <row r="2316" spans="1:4" x14ac:dyDescent="0.3">
      <c r="A2316" t="s">
        <v>372</v>
      </c>
      <c r="B2316" t="s">
        <v>5952</v>
      </c>
      <c r="C2316">
        <v>3822.02</v>
      </c>
      <c r="D2316" s="1">
        <v>44069.379054150588</v>
      </c>
    </row>
    <row r="2317" spans="1:4" x14ac:dyDescent="0.3">
      <c r="A2317" t="s">
        <v>240</v>
      </c>
      <c r="B2317" t="s">
        <v>5954</v>
      </c>
      <c r="C2317">
        <v>1279.68</v>
      </c>
      <c r="D2317" s="1">
        <v>44069.639805686507</v>
      </c>
    </row>
    <row r="2318" spans="1:4" x14ac:dyDescent="0.3">
      <c r="A2318" t="s">
        <v>2121</v>
      </c>
      <c r="B2318" t="s">
        <v>5954</v>
      </c>
      <c r="C2318">
        <v>516.28</v>
      </c>
      <c r="D2318" s="1">
        <v>44069.900557222463</v>
      </c>
    </row>
    <row r="2319" spans="1:4" x14ac:dyDescent="0.3">
      <c r="A2319" t="s">
        <v>543</v>
      </c>
      <c r="B2319" t="s">
        <v>5954</v>
      </c>
      <c r="C2319">
        <v>3836.51</v>
      </c>
      <c r="D2319" s="1">
        <v>44070.16130875839</v>
      </c>
    </row>
    <row r="2320" spans="1:4" x14ac:dyDescent="0.3">
      <c r="A2320" t="s">
        <v>163</v>
      </c>
      <c r="B2320" t="s">
        <v>5952</v>
      </c>
      <c r="C2320">
        <v>595.57000000000005</v>
      </c>
      <c r="D2320" s="1">
        <v>44070.422060294317</v>
      </c>
    </row>
    <row r="2321" spans="1:4" x14ac:dyDescent="0.3">
      <c r="A2321" t="s">
        <v>1101</v>
      </c>
      <c r="B2321" t="s">
        <v>5953</v>
      </c>
      <c r="C2321">
        <v>517.02</v>
      </c>
      <c r="D2321" s="1">
        <v>44070.682811830251</v>
      </c>
    </row>
    <row r="2322" spans="1:4" x14ac:dyDescent="0.3">
      <c r="A2322" t="s">
        <v>2461</v>
      </c>
      <c r="B2322" t="s">
        <v>5952</v>
      </c>
      <c r="C2322">
        <v>270.12</v>
      </c>
      <c r="D2322" s="1">
        <v>44070.943563366192</v>
      </c>
    </row>
    <row r="2323" spans="1:4" x14ac:dyDescent="0.3">
      <c r="A2323" t="s">
        <v>2923</v>
      </c>
      <c r="B2323" t="s">
        <v>5953</v>
      </c>
      <c r="C2323">
        <v>2903.48</v>
      </c>
      <c r="D2323" s="1">
        <v>44071.204314902119</v>
      </c>
    </row>
    <row r="2324" spans="1:4" x14ac:dyDescent="0.3">
      <c r="A2324" t="s">
        <v>1319</v>
      </c>
      <c r="B2324" t="s">
        <v>5955</v>
      </c>
      <c r="C2324">
        <v>2671.19</v>
      </c>
      <c r="D2324" s="1">
        <v>44071.465066438053</v>
      </c>
    </row>
    <row r="2325" spans="1:4" x14ac:dyDescent="0.3">
      <c r="A2325" t="s">
        <v>621</v>
      </c>
      <c r="B2325" t="s">
        <v>5954</v>
      </c>
      <c r="C2325">
        <v>3635.23</v>
      </c>
      <c r="D2325" s="1">
        <v>44071.725817973987</v>
      </c>
    </row>
    <row r="2326" spans="1:4" x14ac:dyDescent="0.3">
      <c r="A2326" t="s">
        <v>2720</v>
      </c>
      <c r="B2326" t="s">
        <v>5954</v>
      </c>
      <c r="C2326">
        <v>2431.62</v>
      </c>
      <c r="D2326" s="1">
        <v>44071.986569509922</v>
      </c>
    </row>
    <row r="2327" spans="1:4" x14ac:dyDescent="0.3">
      <c r="A2327" t="s">
        <v>1992</v>
      </c>
      <c r="B2327" t="s">
        <v>5954</v>
      </c>
      <c r="C2327">
        <v>2028.32</v>
      </c>
      <c r="D2327" s="1">
        <v>44072.247321045863</v>
      </c>
    </row>
    <row r="2328" spans="1:4" x14ac:dyDescent="0.3">
      <c r="A2328" t="s">
        <v>1875</v>
      </c>
      <c r="B2328" t="s">
        <v>5953</v>
      </c>
      <c r="C2328">
        <v>3144.78</v>
      </c>
      <c r="D2328" s="1">
        <v>44072.508072581797</v>
      </c>
    </row>
    <row r="2329" spans="1:4" x14ac:dyDescent="0.3">
      <c r="A2329" t="s">
        <v>236</v>
      </c>
      <c r="B2329" t="s">
        <v>5954</v>
      </c>
      <c r="C2329">
        <v>4472.21</v>
      </c>
      <c r="D2329" s="1">
        <v>44072.768824117717</v>
      </c>
    </row>
    <row r="2330" spans="1:4" x14ac:dyDescent="0.3">
      <c r="A2330" t="s">
        <v>1033</v>
      </c>
      <c r="B2330" t="s">
        <v>5952</v>
      </c>
      <c r="C2330">
        <v>1103.6099999999999</v>
      </c>
      <c r="D2330" s="1">
        <v>44073.029575653658</v>
      </c>
    </row>
    <row r="2331" spans="1:4" x14ac:dyDescent="0.3">
      <c r="A2331" t="s">
        <v>1429</v>
      </c>
      <c r="B2331" t="s">
        <v>5953</v>
      </c>
      <c r="C2331">
        <v>4248.87</v>
      </c>
      <c r="D2331" s="1">
        <v>44073.290327189592</v>
      </c>
    </row>
    <row r="2332" spans="1:4" x14ac:dyDescent="0.3">
      <c r="A2332" t="s">
        <v>1746</v>
      </c>
      <c r="B2332" t="s">
        <v>5954</v>
      </c>
      <c r="C2332">
        <v>4947.18</v>
      </c>
      <c r="D2332" s="1">
        <v>44073.551078725519</v>
      </c>
    </row>
    <row r="2333" spans="1:4" x14ac:dyDescent="0.3">
      <c r="A2333" t="s">
        <v>1090</v>
      </c>
      <c r="B2333" t="s">
        <v>5953</v>
      </c>
      <c r="C2333">
        <v>4328.38</v>
      </c>
      <c r="D2333" s="1">
        <v>44073.81183026146</v>
      </c>
    </row>
    <row r="2334" spans="1:4" x14ac:dyDescent="0.3">
      <c r="A2334" t="s">
        <v>1362</v>
      </c>
      <c r="B2334" t="s">
        <v>5953</v>
      </c>
      <c r="C2334">
        <v>1701.67</v>
      </c>
      <c r="D2334" s="1">
        <v>44074.072581797387</v>
      </c>
    </row>
    <row r="2335" spans="1:4" x14ac:dyDescent="0.3">
      <c r="A2335" t="s">
        <v>1748</v>
      </c>
      <c r="B2335" t="s">
        <v>5953</v>
      </c>
      <c r="C2335">
        <v>2152.3000000000002</v>
      </c>
      <c r="D2335" s="1">
        <v>44074.333333333343</v>
      </c>
    </row>
    <row r="2336" spans="1:4" x14ac:dyDescent="0.3">
      <c r="A2336" t="s">
        <v>2911</v>
      </c>
      <c r="B2336" t="s">
        <v>5955</v>
      </c>
      <c r="C2336">
        <v>4267.6000000000004</v>
      </c>
      <c r="D2336" s="1">
        <v>44074.594084869263</v>
      </c>
    </row>
    <row r="2337" spans="1:4" x14ac:dyDescent="0.3">
      <c r="A2337" t="s">
        <v>1444</v>
      </c>
      <c r="B2337" t="s">
        <v>5954</v>
      </c>
      <c r="C2337">
        <v>1484.79</v>
      </c>
      <c r="D2337" s="1">
        <v>44074.854836405197</v>
      </c>
    </row>
    <row r="2338" spans="1:4" x14ac:dyDescent="0.3">
      <c r="A2338" t="s">
        <v>2326</v>
      </c>
      <c r="B2338" t="s">
        <v>5953</v>
      </c>
      <c r="C2338">
        <v>701.56</v>
      </c>
      <c r="D2338" s="1">
        <v>44075.115587941131</v>
      </c>
    </row>
    <row r="2339" spans="1:4" x14ac:dyDescent="0.3">
      <c r="A2339" t="s">
        <v>2342</v>
      </c>
      <c r="B2339" t="s">
        <v>5954</v>
      </c>
      <c r="C2339">
        <v>2568.0500000000002</v>
      </c>
      <c r="D2339" s="1">
        <v>44075.376339477058</v>
      </c>
    </row>
    <row r="2340" spans="1:4" x14ac:dyDescent="0.3">
      <c r="A2340" t="s">
        <v>1642</v>
      </c>
      <c r="B2340" t="s">
        <v>5954</v>
      </c>
      <c r="C2340">
        <v>4474.07</v>
      </c>
      <c r="D2340" s="1">
        <v>44075.637091012999</v>
      </c>
    </row>
    <row r="2341" spans="1:4" x14ac:dyDescent="0.3">
      <c r="A2341" t="s">
        <v>1568</v>
      </c>
      <c r="B2341" t="s">
        <v>5954</v>
      </c>
      <c r="C2341">
        <v>2675.34</v>
      </c>
      <c r="D2341" s="1">
        <v>44075.897842548933</v>
      </c>
    </row>
    <row r="2342" spans="1:4" x14ac:dyDescent="0.3">
      <c r="A2342" t="s">
        <v>210</v>
      </c>
      <c r="B2342" t="s">
        <v>5953</v>
      </c>
      <c r="C2342">
        <v>3217.68</v>
      </c>
      <c r="D2342" s="1">
        <v>44076.15859408486</v>
      </c>
    </row>
    <row r="2343" spans="1:4" x14ac:dyDescent="0.3">
      <c r="A2343" t="s">
        <v>2595</v>
      </c>
      <c r="B2343" t="s">
        <v>5952</v>
      </c>
      <c r="C2343">
        <v>308.45999999999998</v>
      </c>
      <c r="D2343" s="1">
        <v>44076.419345620801</v>
      </c>
    </row>
    <row r="2344" spans="1:4" x14ac:dyDescent="0.3">
      <c r="A2344" t="s">
        <v>1758</v>
      </c>
      <c r="B2344" t="s">
        <v>5954</v>
      </c>
      <c r="C2344">
        <v>1532.69</v>
      </c>
      <c r="D2344" s="1">
        <v>44076.680097156743</v>
      </c>
    </row>
    <row r="2345" spans="1:4" x14ac:dyDescent="0.3">
      <c r="A2345" t="s">
        <v>2763</v>
      </c>
      <c r="B2345" t="s">
        <v>5952</v>
      </c>
      <c r="C2345">
        <v>153.79</v>
      </c>
      <c r="D2345" s="1">
        <v>44076.940848692662</v>
      </c>
    </row>
    <row r="2346" spans="1:4" x14ac:dyDescent="0.3">
      <c r="A2346" t="s">
        <v>1561</v>
      </c>
      <c r="B2346" t="s">
        <v>5954</v>
      </c>
      <c r="C2346">
        <v>995.81</v>
      </c>
      <c r="D2346" s="1">
        <v>44077.201600228596</v>
      </c>
    </row>
    <row r="2347" spans="1:4" x14ac:dyDescent="0.3">
      <c r="A2347" t="s">
        <v>2267</v>
      </c>
      <c r="B2347" t="s">
        <v>5953</v>
      </c>
      <c r="C2347">
        <v>1036.3</v>
      </c>
      <c r="D2347" s="1">
        <v>44077.462351764538</v>
      </c>
    </row>
    <row r="2348" spans="1:4" x14ac:dyDescent="0.3">
      <c r="A2348" t="s">
        <v>1514</v>
      </c>
      <c r="B2348" t="s">
        <v>5954</v>
      </c>
      <c r="C2348">
        <v>2596.4299999999998</v>
      </c>
      <c r="D2348" s="1">
        <v>44077.723103300457</v>
      </c>
    </row>
    <row r="2349" spans="1:4" x14ac:dyDescent="0.3">
      <c r="A2349" t="s">
        <v>2465</v>
      </c>
      <c r="B2349" t="s">
        <v>5953</v>
      </c>
      <c r="C2349">
        <v>454.97</v>
      </c>
      <c r="D2349" s="1">
        <v>44077.983854836399</v>
      </c>
    </row>
    <row r="2350" spans="1:4" x14ac:dyDescent="0.3">
      <c r="A2350" t="s">
        <v>1081</v>
      </c>
      <c r="B2350" t="s">
        <v>5955</v>
      </c>
      <c r="C2350">
        <v>1634.45</v>
      </c>
      <c r="D2350" s="1">
        <v>44078.24460637234</v>
      </c>
    </row>
    <row r="2351" spans="1:4" x14ac:dyDescent="0.3">
      <c r="A2351" t="s">
        <v>2308</v>
      </c>
      <c r="B2351" t="s">
        <v>5955</v>
      </c>
      <c r="C2351">
        <v>4507.7700000000004</v>
      </c>
      <c r="D2351" s="1">
        <v>44078.505357908267</v>
      </c>
    </row>
    <row r="2352" spans="1:4" x14ac:dyDescent="0.3">
      <c r="A2352" t="s">
        <v>2851</v>
      </c>
      <c r="B2352" t="s">
        <v>5953</v>
      </c>
      <c r="C2352">
        <v>2420.36</v>
      </c>
      <c r="D2352" s="1">
        <v>44078.766109444201</v>
      </c>
    </row>
    <row r="2353" spans="1:4" x14ac:dyDescent="0.3">
      <c r="A2353" t="s">
        <v>1882</v>
      </c>
      <c r="B2353" t="s">
        <v>5953</v>
      </c>
      <c r="C2353">
        <v>3189.48</v>
      </c>
      <c r="D2353" s="1">
        <v>44079.026860980142</v>
      </c>
    </row>
    <row r="2354" spans="1:4" x14ac:dyDescent="0.3">
      <c r="A2354" t="s">
        <v>2445</v>
      </c>
      <c r="B2354" t="s">
        <v>5954</v>
      </c>
      <c r="C2354">
        <v>2670.29</v>
      </c>
      <c r="D2354" s="1">
        <v>44079.287612516062</v>
      </c>
    </row>
    <row r="2355" spans="1:4" x14ac:dyDescent="0.3">
      <c r="A2355" t="s">
        <v>1824</v>
      </c>
      <c r="B2355" t="s">
        <v>5953</v>
      </c>
      <c r="C2355">
        <v>1544.76</v>
      </c>
      <c r="D2355" s="1">
        <v>44079.548364052003</v>
      </c>
    </row>
    <row r="2356" spans="1:4" x14ac:dyDescent="0.3">
      <c r="A2356" t="s">
        <v>2899</v>
      </c>
      <c r="B2356" t="s">
        <v>5953</v>
      </c>
      <c r="C2356">
        <v>122.42</v>
      </c>
      <c r="D2356" s="1">
        <v>44079.809115587937</v>
      </c>
    </row>
    <row r="2357" spans="1:4" x14ac:dyDescent="0.3">
      <c r="A2357" t="s">
        <v>2308</v>
      </c>
      <c r="B2357" t="s">
        <v>5952</v>
      </c>
      <c r="C2357">
        <v>1843.52</v>
      </c>
      <c r="D2357" s="1">
        <v>44080.069867123857</v>
      </c>
    </row>
    <row r="2358" spans="1:4" x14ac:dyDescent="0.3">
      <c r="A2358" t="s">
        <v>352</v>
      </c>
      <c r="B2358" t="s">
        <v>5952</v>
      </c>
      <c r="C2358">
        <v>4543.0600000000004</v>
      </c>
      <c r="D2358" s="1">
        <v>44080.330618659813</v>
      </c>
    </row>
    <row r="2359" spans="1:4" x14ac:dyDescent="0.3">
      <c r="A2359" t="s">
        <v>353</v>
      </c>
      <c r="B2359" t="s">
        <v>5955</v>
      </c>
      <c r="C2359">
        <v>1783.79</v>
      </c>
      <c r="D2359" s="1">
        <v>44080.59137019574</v>
      </c>
    </row>
    <row r="2360" spans="1:4" x14ac:dyDescent="0.3">
      <c r="A2360" t="s">
        <v>398</v>
      </c>
      <c r="B2360" t="s">
        <v>5953</v>
      </c>
      <c r="C2360">
        <v>2236.77</v>
      </c>
      <c r="D2360" s="1">
        <v>44080.852121731667</v>
      </c>
    </row>
    <row r="2361" spans="1:4" x14ac:dyDescent="0.3">
      <c r="A2361" t="s">
        <v>1849</v>
      </c>
      <c r="B2361" t="s">
        <v>5953</v>
      </c>
      <c r="C2361">
        <v>3120.68</v>
      </c>
      <c r="D2361" s="1">
        <v>44081.112873267601</v>
      </c>
    </row>
    <row r="2362" spans="1:4" x14ac:dyDescent="0.3">
      <c r="A2362" t="s">
        <v>308</v>
      </c>
      <c r="B2362" t="s">
        <v>5953</v>
      </c>
      <c r="C2362">
        <v>3879.24</v>
      </c>
      <c r="D2362" s="1">
        <v>44081.373624803542</v>
      </c>
    </row>
    <row r="2363" spans="1:4" x14ac:dyDescent="0.3">
      <c r="A2363" t="s">
        <v>1865</v>
      </c>
      <c r="B2363" t="s">
        <v>5953</v>
      </c>
      <c r="C2363">
        <v>4468.82</v>
      </c>
      <c r="D2363" s="1">
        <v>44081.634376339469</v>
      </c>
    </row>
    <row r="2364" spans="1:4" x14ac:dyDescent="0.3">
      <c r="A2364" t="s">
        <v>429</v>
      </c>
      <c r="B2364" t="s">
        <v>5952</v>
      </c>
      <c r="C2364">
        <v>2865.28</v>
      </c>
      <c r="D2364" s="1">
        <v>44081.895127875403</v>
      </c>
    </row>
    <row r="2365" spans="1:4" x14ac:dyDescent="0.3">
      <c r="A2365" t="s">
        <v>562</v>
      </c>
      <c r="B2365" t="s">
        <v>5955</v>
      </c>
      <c r="C2365">
        <v>161.27000000000001</v>
      </c>
      <c r="D2365" s="1">
        <v>44082.155879411337</v>
      </c>
    </row>
    <row r="2366" spans="1:4" x14ac:dyDescent="0.3">
      <c r="A2366" t="s">
        <v>1868</v>
      </c>
      <c r="B2366" t="s">
        <v>5954</v>
      </c>
      <c r="C2366">
        <v>4698.1099999999997</v>
      </c>
      <c r="D2366" s="1">
        <v>44082.416630947271</v>
      </c>
    </row>
    <row r="2367" spans="1:4" x14ac:dyDescent="0.3">
      <c r="A2367" t="s">
        <v>2773</v>
      </c>
      <c r="B2367" t="s">
        <v>5952</v>
      </c>
      <c r="C2367">
        <v>2045.39</v>
      </c>
      <c r="D2367" s="1">
        <v>44082.677382483213</v>
      </c>
    </row>
    <row r="2368" spans="1:4" x14ac:dyDescent="0.3">
      <c r="A2368" t="s">
        <v>2061</v>
      </c>
      <c r="B2368" t="s">
        <v>5953</v>
      </c>
      <c r="C2368">
        <v>4725.79</v>
      </c>
      <c r="D2368" s="1">
        <v>44082.938134019147</v>
      </c>
    </row>
    <row r="2369" spans="1:4" x14ac:dyDescent="0.3">
      <c r="A2369" t="s">
        <v>2026</v>
      </c>
      <c r="B2369" t="s">
        <v>5953</v>
      </c>
      <c r="C2369">
        <v>1366.5</v>
      </c>
      <c r="D2369" s="1">
        <v>44083.198885555074</v>
      </c>
    </row>
    <row r="2370" spans="1:4" x14ac:dyDescent="0.3">
      <c r="A2370" t="s">
        <v>2139</v>
      </c>
      <c r="B2370" t="s">
        <v>5952</v>
      </c>
      <c r="C2370">
        <v>4933.6499999999996</v>
      </c>
      <c r="D2370" s="1">
        <v>44083.459637091008</v>
      </c>
    </row>
    <row r="2371" spans="1:4" x14ac:dyDescent="0.3">
      <c r="A2371" t="s">
        <v>2048</v>
      </c>
      <c r="B2371" t="s">
        <v>5955</v>
      </c>
      <c r="C2371">
        <v>3805.14</v>
      </c>
      <c r="D2371" s="1">
        <v>44083.720388626942</v>
      </c>
    </row>
    <row r="2372" spans="1:4" x14ac:dyDescent="0.3">
      <c r="A2372" t="s">
        <v>2645</v>
      </c>
      <c r="B2372" t="s">
        <v>5954</v>
      </c>
      <c r="C2372">
        <v>2072.19</v>
      </c>
      <c r="D2372" s="1">
        <v>44083.981140162869</v>
      </c>
    </row>
    <row r="2373" spans="1:4" x14ac:dyDescent="0.3">
      <c r="A2373" t="s">
        <v>2404</v>
      </c>
      <c r="B2373" t="s">
        <v>5952</v>
      </c>
      <c r="C2373">
        <v>2083.4899999999998</v>
      </c>
      <c r="D2373" s="1">
        <v>44084.24189169881</v>
      </c>
    </row>
    <row r="2374" spans="1:4" x14ac:dyDescent="0.3">
      <c r="A2374" t="s">
        <v>1673</v>
      </c>
      <c r="B2374" t="s">
        <v>5953</v>
      </c>
      <c r="C2374">
        <v>2590.12</v>
      </c>
      <c r="D2374" s="1">
        <v>44084.502643234737</v>
      </c>
    </row>
    <row r="2375" spans="1:4" x14ac:dyDescent="0.3">
      <c r="A2375" t="s">
        <v>2156</v>
      </c>
      <c r="B2375" t="s">
        <v>5955</v>
      </c>
      <c r="C2375">
        <v>1929.42</v>
      </c>
      <c r="D2375" s="1">
        <v>44084.763394770671</v>
      </c>
    </row>
    <row r="2376" spans="1:4" x14ac:dyDescent="0.3">
      <c r="A2376" t="s">
        <v>1112</v>
      </c>
      <c r="B2376" t="s">
        <v>5954</v>
      </c>
      <c r="C2376">
        <v>943.55</v>
      </c>
      <c r="D2376" s="1">
        <v>44085.024146306612</v>
      </c>
    </row>
    <row r="2377" spans="1:4" x14ac:dyDescent="0.3">
      <c r="A2377" t="s">
        <v>1236</v>
      </c>
      <c r="B2377" t="s">
        <v>5955</v>
      </c>
      <c r="C2377">
        <v>3536.05</v>
      </c>
      <c r="D2377" s="1">
        <v>44085.284897842554</v>
      </c>
    </row>
    <row r="2378" spans="1:4" x14ac:dyDescent="0.3">
      <c r="A2378" t="s">
        <v>807</v>
      </c>
      <c r="B2378" t="s">
        <v>5953</v>
      </c>
      <c r="C2378">
        <v>2558.5300000000002</v>
      </c>
      <c r="D2378" s="1">
        <v>44085.545649378473</v>
      </c>
    </row>
    <row r="2379" spans="1:4" x14ac:dyDescent="0.3">
      <c r="A2379" t="s">
        <v>2779</v>
      </c>
      <c r="B2379" t="s">
        <v>5955</v>
      </c>
      <c r="C2379">
        <v>3114.35</v>
      </c>
      <c r="D2379" s="1">
        <v>44085.806400914407</v>
      </c>
    </row>
    <row r="2380" spans="1:4" x14ac:dyDescent="0.3">
      <c r="A2380" t="s">
        <v>1066</v>
      </c>
      <c r="B2380" t="s">
        <v>5953</v>
      </c>
      <c r="C2380">
        <v>4795.49</v>
      </c>
      <c r="D2380" s="1">
        <v>44086.067152450349</v>
      </c>
    </row>
    <row r="2381" spans="1:4" x14ac:dyDescent="0.3">
      <c r="A2381" t="s">
        <v>856</v>
      </c>
      <c r="B2381" t="s">
        <v>5952</v>
      </c>
      <c r="C2381">
        <v>1881.26</v>
      </c>
      <c r="D2381" s="1">
        <v>44086.327903986283</v>
      </c>
    </row>
    <row r="2382" spans="1:4" x14ac:dyDescent="0.3">
      <c r="A2382" t="s">
        <v>677</v>
      </c>
      <c r="B2382" t="s">
        <v>5954</v>
      </c>
      <c r="C2382">
        <v>1482.66</v>
      </c>
      <c r="D2382" s="1">
        <v>44086.58865552221</v>
      </c>
    </row>
    <row r="2383" spans="1:4" x14ac:dyDescent="0.3">
      <c r="A2383" t="s">
        <v>1228</v>
      </c>
      <c r="B2383" t="s">
        <v>5954</v>
      </c>
      <c r="C2383">
        <v>2176.0100000000002</v>
      </c>
      <c r="D2383" s="1">
        <v>44086.849407058151</v>
      </c>
    </row>
    <row r="2384" spans="1:4" x14ac:dyDescent="0.3">
      <c r="A2384" t="s">
        <v>1416</v>
      </c>
      <c r="B2384" t="s">
        <v>5953</v>
      </c>
      <c r="C2384">
        <v>3953.88</v>
      </c>
      <c r="D2384" s="1">
        <v>44087.110158594071</v>
      </c>
    </row>
    <row r="2385" spans="1:4" x14ac:dyDescent="0.3">
      <c r="A2385" t="s">
        <v>458</v>
      </c>
      <c r="B2385" t="s">
        <v>5953</v>
      </c>
      <c r="C2385">
        <v>2102.5300000000002</v>
      </c>
      <c r="D2385" s="1">
        <v>44087.370910130012</v>
      </c>
    </row>
    <row r="2386" spans="1:4" x14ac:dyDescent="0.3">
      <c r="A2386" t="s">
        <v>557</v>
      </c>
      <c r="B2386" t="s">
        <v>5954</v>
      </c>
      <c r="C2386">
        <v>1344.49</v>
      </c>
      <c r="D2386" s="1">
        <v>44087.631661665953</v>
      </c>
    </row>
    <row r="2387" spans="1:4" x14ac:dyDescent="0.3">
      <c r="A2387" t="s">
        <v>745</v>
      </c>
      <c r="B2387" t="s">
        <v>5952</v>
      </c>
      <c r="C2387">
        <v>2954.78</v>
      </c>
      <c r="D2387" s="1">
        <v>44087.892413201873</v>
      </c>
    </row>
    <row r="2388" spans="1:4" x14ac:dyDescent="0.3">
      <c r="A2388" t="s">
        <v>1617</v>
      </c>
      <c r="B2388" t="s">
        <v>5954</v>
      </c>
      <c r="C2388">
        <v>2610</v>
      </c>
      <c r="D2388" s="1">
        <v>44088.153164737807</v>
      </c>
    </row>
    <row r="2389" spans="1:4" x14ac:dyDescent="0.3">
      <c r="A2389" t="s">
        <v>869</v>
      </c>
      <c r="B2389" t="s">
        <v>5954</v>
      </c>
      <c r="C2389">
        <v>4498.7700000000004</v>
      </c>
      <c r="D2389" s="1">
        <v>44088.413916273748</v>
      </c>
    </row>
    <row r="2390" spans="1:4" x14ac:dyDescent="0.3">
      <c r="A2390" t="s">
        <v>1133</v>
      </c>
      <c r="B2390" t="s">
        <v>5952</v>
      </c>
      <c r="C2390">
        <v>2570.69</v>
      </c>
      <c r="D2390" s="1">
        <v>44088.674667809682</v>
      </c>
    </row>
    <row r="2391" spans="1:4" x14ac:dyDescent="0.3">
      <c r="A2391" t="s">
        <v>246</v>
      </c>
      <c r="B2391" t="s">
        <v>5952</v>
      </c>
      <c r="C2391">
        <v>2685.09</v>
      </c>
      <c r="D2391" s="1">
        <v>44088.935419345617</v>
      </c>
    </row>
    <row r="2392" spans="1:4" x14ac:dyDescent="0.3">
      <c r="A2392" t="s">
        <v>507</v>
      </c>
      <c r="B2392" t="s">
        <v>5953</v>
      </c>
      <c r="C2392">
        <v>516.48</v>
      </c>
      <c r="D2392" s="1">
        <v>44089.196170881551</v>
      </c>
    </row>
    <row r="2393" spans="1:4" x14ac:dyDescent="0.3">
      <c r="A2393" t="s">
        <v>810</v>
      </c>
      <c r="B2393" t="s">
        <v>5954</v>
      </c>
      <c r="C2393">
        <v>4024.96</v>
      </c>
      <c r="D2393" s="1">
        <v>44089.456922417477</v>
      </c>
    </row>
    <row r="2394" spans="1:4" x14ac:dyDescent="0.3">
      <c r="A2394" t="s">
        <v>789</v>
      </c>
      <c r="B2394" t="s">
        <v>5952</v>
      </c>
      <c r="C2394">
        <v>3474.99</v>
      </c>
      <c r="D2394" s="1">
        <v>44089.717673953412</v>
      </c>
    </row>
    <row r="2395" spans="1:4" x14ac:dyDescent="0.3">
      <c r="A2395" t="s">
        <v>165</v>
      </c>
      <c r="B2395" t="s">
        <v>5955</v>
      </c>
      <c r="C2395">
        <v>3871.18</v>
      </c>
      <c r="D2395" s="1">
        <v>44089.978425489353</v>
      </c>
    </row>
    <row r="2396" spans="1:4" x14ac:dyDescent="0.3">
      <c r="A2396" t="s">
        <v>744</v>
      </c>
      <c r="B2396" t="s">
        <v>5955</v>
      </c>
      <c r="C2396">
        <v>4635.37</v>
      </c>
      <c r="D2396" s="1">
        <v>44090.239177025287</v>
      </c>
    </row>
    <row r="2397" spans="1:4" x14ac:dyDescent="0.3">
      <c r="A2397" t="s">
        <v>186</v>
      </c>
      <c r="B2397" t="s">
        <v>5954</v>
      </c>
      <c r="C2397">
        <v>1040.71</v>
      </c>
      <c r="D2397" s="1">
        <v>44090.499928561207</v>
      </c>
    </row>
    <row r="2398" spans="1:4" x14ac:dyDescent="0.3">
      <c r="A2398" t="s">
        <v>1622</v>
      </c>
      <c r="B2398" t="s">
        <v>5954</v>
      </c>
      <c r="C2398">
        <v>594.42999999999995</v>
      </c>
      <c r="D2398" s="1">
        <v>44090.760680097163</v>
      </c>
    </row>
    <row r="2399" spans="1:4" x14ac:dyDescent="0.3">
      <c r="A2399" t="s">
        <v>2721</v>
      </c>
      <c r="B2399" t="s">
        <v>5954</v>
      </c>
      <c r="C2399">
        <v>1852.51</v>
      </c>
      <c r="D2399" s="1">
        <v>44091.021431633089</v>
      </c>
    </row>
    <row r="2400" spans="1:4" x14ac:dyDescent="0.3">
      <c r="A2400" t="s">
        <v>1492</v>
      </c>
      <c r="B2400" t="s">
        <v>5952</v>
      </c>
      <c r="C2400">
        <v>3240.38</v>
      </c>
      <c r="D2400" s="1">
        <v>44091.282183169023</v>
      </c>
    </row>
    <row r="2401" spans="1:4" x14ac:dyDescent="0.3">
      <c r="A2401" t="s">
        <v>447</v>
      </c>
      <c r="B2401" t="s">
        <v>5955</v>
      </c>
      <c r="C2401">
        <v>1547.26</v>
      </c>
      <c r="D2401" s="1">
        <v>44091.54293470495</v>
      </c>
    </row>
    <row r="2402" spans="1:4" x14ac:dyDescent="0.3">
      <c r="A2402" t="s">
        <v>2376</v>
      </c>
      <c r="B2402" t="s">
        <v>5955</v>
      </c>
      <c r="C2402">
        <v>1302.3399999999999</v>
      </c>
      <c r="D2402" s="1">
        <v>44091.803686240892</v>
      </c>
    </row>
    <row r="2403" spans="1:4" x14ac:dyDescent="0.3">
      <c r="A2403" t="s">
        <v>201</v>
      </c>
      <c r="B2403" t="s">
        <v>5954</v>
      </c>
      <c r="C2403">
        <v>2735.24</v>
      </c>
      <c r="D2403" s="1">
        <v>44092.064437776819</v>
      </c>
    </row>
    <row r="2404" spans="1:4" x14ac:dyDescent="0.3">
      <c r="A2404" t="s">
        <v>1364</v>
      </c>
      <c r="B2404" t="s">
        <v>5952</v>
      </c>
      <c r="C2404">
        <v>2209.19</v>
      </c>
      <c r="D2404" s="1">
        <v>44092.325189312753</v>
      </c>
    </row>
    <row r="2405" spans="1:4" x14ac:dyDescent="0.3">
      <c r="A2405" t="s">
        <v>924</v>
      </c>
      <c r="B2405" t="s">
        <v>5954</v>
      </c>
      <c r="C2405">
        <v>3264.7</v>
      </c>
      <c r="D2405" s="1">
        <v>44092.585940848687</v>
      </c>
    </row>
    <row r="2406" spans="1:4" x14ac:dyDescent="0.3">
      <c r="A2406" t="s">
        <v>2112</v>
      </c>
      <c r="B2406" t="s">
        <v>5953</v>
      </c>
      <c r="C2406">
        <v>292.10000000000002</v>
      </c>
      <c r="D2406" s="1">
        <v>44092.846692384621</v>
      </c>
    </row>
    <row r="2407" spans="1:4" x14ac:dyDescent="0.3">
      <c r="A2407" t="s">
        <v>2194</v>
      </c>
      <c r="B2407" t="s">
        <v>5955</v>
      </c>
      <c r="C2407">
        <v>4990.41</v>
      </c>
      <c r="D2407" s="1">
        <v>44093.107443920548</v>
      </c>
    </row>
    <row r="2408" spans="1:4" x14ac:dyDescent="0.3">
      <c r="A2408" t="s">
        <v>2605</v>
      </c>
      <c r="B2408" t="s">
        <v>5955</v>
      </c>
      <c r="C2408">
        <v>4939.18</v>
      </c>
      <c r="D2408" s="1">
        <v>44093.368195456504</v>
      </c>
    </row>
    <row r="2409" spans="1:4" x14ac:dyDescent="0.3">
      <c r="A2409" t="s">
        <v>903</v>
      </c>
      <c r="B2409" t="s">
        <v>5953</v>
      </c>
      <c r="C2409">
        <v>230.68</v>
      </c>
      <c r="D2409" s="1">
        <v>44093.628946992423</v>
      </c>
    </row>
    <row r="2410" spans="1:4" x14ac:dyDescent="0.3">
      <c r="A2410" t="s">
        <v>2629</v>
      </c>
      <c r="B2410" t="s">
        <v>5953</v>
      </c>
      <c r="C2410">
        <v>3425.24</v>
      </c>
      <c r="D2410" s="1">
        <v>44093.889698528357</v>
      </c>
    </row>
    <row r="2411" spans="1:4" x14ac:dyDescent="0.3">
      <c r="A2411" t="s">
        <v>2382</v>
      </c>
      <c r="B2411" t="s">
        <v>5954</v>
      </c>
      <c r="C2411">
        <v>4853.63</v>
      </c>
      <c r="D2411" s="1">
        <v>44094.150450064291</v>
      </c>
    </row>
    <row r="2412" spans="1:4" x14ac:dyDescent="0.3">
      <c r="A2412" t="s">
        <v>2145</v>
      </c>
      <c r="B2412" t="s">
        <v>5953</v>
      </c>
      <c r="C2412">
        <v>3136.17</v>
      </c>
      <c r="D2412" s="1">
        <v>44094.411201600218</v>
      </c>
    </row>
    <row r="2413" spans="1:4" x14ac:dyDescent="0.3">
      <c r="A2413" t="s">
        <v>2551</v>
      </c>
      <c r="B2413" t="s">
        <v>5955</v>
      </c>
      <c r="C2413">
        <v>436.58</v>
      </c>
      <c r="D2413" s="1">
        <v>44094.67195313616</v>
      </c>
    </row>
    <row r="2414" spans="1:4" x14ac:dyDescent="0.3">
      <c r="A2414" t="s">
        <v>13</v>
      </c>
      <c r="B2414" t="s">
        <v>5953</v>
      </c>
      <c r="C2414">
        <v>2289.16</v>
      </c>
      <c r="D2414" s="1">
        <v>44094.932704672086</v>
      </c>
    </row>
    <row r="2415" spans="1:4" x14ac:dyDescent="0.3">
      <c r="A2415" t="s">
        <v>2331</v>
      </c>
      <c r="B2415" t="s">
        <v>5953</v>
      </c>
      <c r="C2415">
        <v>4372.25</v>
      </c>
      <c r="D2415" s="1">
        <v>44095.193456208021</v>
      </c>
    </row>
    <row r="2416" spans="1:4" x14ac:dyDescent="0.3">
      <c r="A2416" t="s">
        <v>923</v>
      </c>
      <c r="B2416" t="s">
        <v>5953</v>
      </c>
      <c r="C2416">
        <v>2166.8000000000002</v>
      </c>
      <c r="D2416" s="1">
        <v>44095.454207743962</v>
      </c>
    </row>
    <row r="2417" spans="1:4" x14ac:dyDescent="0.3">
      <c r="A2417" t="s">
        <v>218</v>
      </c>
      <c r="B2417" t="s">
        <v>5952</v>
      </c>
      <c r="C2417">
        <v>1384.31</v>
      </c>
      <c r="D2417" s="1">
        <v>44095.714959279903</v>
      </c>
    </row>
    <row r="2418" spans="1:4" x14ac:dyDescent="0.3">
      <c r="A2418" t="s">
        <v>770</v>
      </c>
      <c r="B2418" t="s">
        <v>5954</v>
      </c>
      <c r="C2418">
        <v>1413.89</v>
      </c>
      <c r="D2418" s="1">
        <v>44095.975710815823</v>
      </c>
    </row>
    <row r="2419" spans="1:4" x14ac:dyDescent="0.3">
      <c r="A2419" t="s">
        <v>2390</v>
      </c>
      <c r="B2419" t="s">
        <v>5953</v>
      </c>
      <c r="C2419">
        <v>2805.37</v>
      </c>
      <c r="D2419" s="1">
        <v>44096.236462351757</v>
      </c>
    </row>
    <row r="2420" spans="1:4" x14ac:dyDescent="0.3">
      <c r="A2420" t="s">
        <v>2154</v>
      </c>
      <c r="B2420" t="s">
        <v>5952</v>
      </c>
      <c r="C2420">
        <v>2661.26</v>
      </c>
      <c r="D2420" s="1">
        <v>44096.497213887698</v>
      </c>
    </row>
    <row r="2421" spans="1:4" x14ac:dyDescent="0.3">
      <c r="A2421" t="s">
        <v>1547</v>
      </c>
      <c r="B2421" t="s">
        <v>5952</v>
      </c>
      <c r="C2421">
        <v>1010.47</v>
      </c>
      <c r="D2421" s="1">
        <v>44096.757965423632</v>
      </c>
    </row>
    <row r="2422" spans="1:4" x14ac:dyDescent="0.3">
      <c r="A2422" t="s">
        <v>852</v>
      </c>
      <c r="B2422" t="s">
        <v>5954</v>
      </c>
      <c r="C2422">
        <v>1792.82</v>
      </c>
      <c r="D2422" s="1">
        <v>44097.018716959559</v>
      </c>
    </row>
    <row r="2423" spans="1:4" x14ac:dyDescent="0.3">
      <c r="A2423" t="s">
        <v>889</v>
      </c>
      <c r="B2423" t="s">
        <v>5952</v>
      </c>
      <c r="C2423">
        <v>2865.04</v>
      </c>
      <c r="D2423" s="1">
        <v>44097.279468495501</v>
      </c>
    </row>
    <row r="2424" spans="1:4" x14ac:dyDescent="0.3">
      <c r="A2424" t="s">
        <v>1964</v>
      </c>
      <c r="B2424" t="s">
        <v>5955</v>
      </c>
      <c r="C2424">
        <v>3786.71</v>
      </c>
      <c r="D2424" s="1">
        <v>44097.54022003142</v>
      </c>
    </row>
    <row r="2425" spans="1:4" x14ac:dyDescent="0.3">
      <c r="A2425" t="s">
        <v>2591</v>
      </c>
      <c r="B2425" t="s">
        <v>5955</v>
      </c>
      <c r="C2425">
        <v>1119.58</v>
      </c>
      <c r="D2425" s="1">
        <v>44097.800971567362</v>
      </c>
    </row>
    <row r="2426" spans="1:4" x14ac:dyDescent="0.3">
      <c r="A2426" t="s">
        <v>1495</v>
      </c>
      <c r="B2426" t="s">
        <v>5955</v>
      </c>
      <c r="C2426">
        <v>4816.04</v>
      </c>
      <c r="D2426" s="1">
        <v>44098.061723103303</v>
      </c>
    </row>
    <row r="2427" spans="1:4" x14ac:dyDescent="0.3">
      <c r="A2427" t="s">
        <v>1516</v>
      </c>
      <c r="B2427" t="s">
        <v>5954</v>
      </c>
      <c r="C2427">
        <v>1668.43</v>
      </c>
      <c r="D2427" s="1">
        <v>44098.322474639222</v>
      </c>
    </row>
    <row r="2428" spans="1:4" x14ac:dyDescent="0.3">
      <c r="A2428" t="s">
        <v>1454</v>
      </c>
      <c r="B2428" t="s">
        <v>5952</v>
      </c>
      <c r="C2428">
        <v>2444.25</v>
      </c>
      <c r="D2428" s="1">
        <v>44098.583226175157</v>
      </c>
    </row>
    <row r="2429" spans="1:4" x14ac:dyDescent="0.3">
      <c r="A2429" t="s">
        <v>576</v>
      </c>
      <c r="B2429" t="s">
        <v>5953</v>
      </c>
      <c r="C2429">
        <v>1325.93</v>
      </c>
      <c r="D2429" s="1">
        <v>44098.843977711098</v>
      </c>
    </row>
    <row r="2430" spans="1:4" x14ac:dyDescent="0.3">
      <c r="A2430" t="s">
        <v>813</v>
      </c>
      <c r="B2430" t="s">
        <v>5955</v>
      </c>
      <c r="C2430">
        <v>2201.04</v>
      </c>
      <c r="D2430" s="1">
        <v>44099.104729247018</v>
      </c>
    </row>
    <row r="2431" spans="1:4" x14ac:dyDescent="0.3">
      <c r="A2431" t="s">
        <v>936</v>
      </c>
      <c r="B2431" t="s">
        <v>5953</v>
      </c>
      <c r="C2431">
        <v>2880.78</v>
      </c>
      <c r="D2431" s="1">
        <v>44099.365480782973</v>
      </c>
    </row>
    <row r="2432" spans="1:4" x14ac:dyDescent="0.3">
      <c r="A2432" t="s">
        <v>308</v>
      </c>
      <c r="B2432" t="s">
        <v>5952</v>
      </c>
      <c r="C2432">
        <v>445.5</v>
      </c>
      <c r="D2432" s="1">
        <v>44099.6262323189</v>
      </c>
    </row>
    <row r="2433" spans="1:4" x14ac:dyDescent="0.3">
      <c r="A2433" t="s">
        <v>1609</v>
      </c>
      <c r="B2433" t="s">
        <v>5952</v>
      </c>
      <c r="C2433">
        <v>3256.89</v>
      </c>
      <c r="D2433" s="1">
        <v>44099.886983854827</v>
      </c>
    </row>
    <row r="2434" spans="1:4" x14ac:dyDescent="0.3">
      <c r="A2434" t="s">
        <v>1977</v>
      </c>
      <c r="B2434" t="s">
        <v>5952</v>
      </c>
      <c r="C2434">
        <v>3255.64</v>
      </c>
      <c r="D2434" s="1">
        <v>44100.147735390761</v>
      </c>
    </row>
    <row r="2435" spans="1:4" x14ac:dyDescent="0.3">
      <c r="A2435" t="s">
        <v>2167</v>
      </c>
      <c r="B2435" t="s">
        <v>5953</v>
      </c>
      <c r="C2435">
        <v>2660.87</v>
      </c>
      <c r="D2435" s="1">
        <v>44100.408486926703</v>
      </c>
    </row>
    <row r="2436" spans="1:4" x14ac:dyDescent="0.3">
      <c r="A2436" t="s">
        <v>2964</v>
      </c>
      <c r="B2436" t="s">
        <v>5955</v>
      </c>
      <c r="C2436">
        <v>4647.54</v>
      </c>
      <c r="D2436" s="1">
        <v>44100.669238462629</v>
      </c>
    </row>
    <row r="2437" spans="1:4" x14ac:dyDescent="0.3">
      <c r="A2437" t="s">
        <v>1303</v>
      </c>
      <c r="B2437" t="s">
        <v>5953</v>
      </c>
      <c r="C2437">
        <v>1848.1</v>
      </c>
      <c r="D2437" s="1">
        <v>44100.929989998564</v>
      </c>
    </row>
    <row r="2438" spans="1:4" x14ac:dyDescent="0.3">
      <c r="A2438" t="s">
        <v>1749</v>
      </c>
      <c r="B2438" t="s">
        <v>5953</v>
      </c>
      <c r="C2438">
        <v>1295.73</v>
      </c>
      <c r="D2438" s="1">
        <v>44101.190741534498</v>
      </c>
    </row>
    <row r="2439" spans="1:4" x14ac:dyDescent="0.3">
      <c r="A2439" t="s">
        <v>2636</v>
      </c>
      <c r="B2439" t="s">
        <v>5952</v>
      </c>
      <c r="C2439">
        <v>2967.51</v>
      </c>
      <c r="D2439" s="1">
        <v>44101.451493070432</v>
      </c>
    </row>
    <row r="2440" spans="1:4" x14ac:dyDescent="0.3">
      <c r="A2440" t="s">
        <v>941</v>
      </c>
      <c r="B2440" t="s">
        <v>5955</v>
      </c>
      <c r="C2440">
        <v>3728.82</v>
      </c>
      <c r="D2440" s="1">
        <v>44101.712244606373</v>
      </c>
    </row>
    <row r="2441" spans="1:4" x14ac:dyDescent="0.3">
      <c r="A2441" t="s">
        <v>1129</v>
      </c>
      <c r="B2441" t="s">
        <v>5955</v>
      </c>
      <c r="C2441">
        <v>1944</v>
      </c>
      <c r="D2441" s="1">
        <v>44101.9729961423</v>
      </c>
    </row>
    <row r="2442" spans="1:4" x14ac:dyDescent="0.3">
      <c r="A2442" t="s">
        <v>2172</v>
      </c>
      <c r="B2442" t="s">
        <v>5955</v>
      </c>
      <c r="C2442">
        <v>1532.04</v>
      </c>
      <c r="D2442" s="1">
        <v>44102.233747678227</v>
      </c>
    </row>
    <row r="2443" spans="1:4" x14ac:dyDescent="0.3">
      <c r="A2443" t="s">
        <v>647</v>
      </c>
      <c r="B2443" t="s">
        <v>5953</v>
      </c>
      <c r="C2443">
        <v>2783.71</v>
      </c>
      <c r="D2443" s="1">
        <v>44102.494499214168</v>
      </c>
    </row>
    <row r="2444" spans="1:4" x14ac:dyDescent="0.3">
      <c r="A2444" t="s">
        <v>1165</v>
      </c>
      <c r="B2444" t="s">
        <v>5952</v>
      </c>
      <c r="C2444">
        <v>266.99</v>
      </c>
      <c r="D2444" s="1">
        <v>44102.755250750102</v>
      </c>
    </row>
    <row r="2445" spans="1:4" x14ac:dyDescent="0.3">
      <c r="A2445" t="s">
        <v>2880</v>
      </c>
      <c r="B2445" t="s">
        <v>5953</v>
      </c>
      <c r="C2445">
        <v>1579.91</v>
      </c>
      <c r="D2445" s="1">
        <v>44103.016002286029</v>
      </c>
    </row>
    <row r="2446" spans="1:4" x14ac:dyDescent="0.3">
      <c r="A2446" t="s">
        <v>1873</v>
      </c>
      <c r="B2446" t="s">
        <v>5954</v>
      </c>
      <c r="C2446">
        <v>1103.45</v>
      </c>
      <c r="D2446" s="1">
        <v>44103.27675382197</v>
      </c>
    </row>
    <row r="2447" spans="1:4" x14ac:dyDescent="0.3">
      <c r="A2447" t="s">
        <v>2555</v>
      </c>
      <c r="B2447" t="s">
        <v>5953</v>
      </c>
      <c r="C2447">
        <v>3234.62</v>
      </c>
      <c r="D2447" s="1">
        <v>44103.537505357897</v>
      </c>
    </row>
    <row r="2448" spans="1:4" x14ac:dyDescent="0.3">
      <c r="A2448" t="s">
        <v>940</v>
      </c>
      <c r="B2448" t="s">
        <v>5953</v>
      </c>
      <c r="C2448">
        <v>2636.46</v>
      </c>
      <c r="D2448" s="1">
        <v>44103.798256893831</v>
      </c>
    </row>
    <row r="2449" spans="1:4" x14ac:dyDescent="0.3">
      <c r="A2449" t="s">
        <v>553</v>
      </c>
      <c r="B2449" t="s">
        <v>5954</v>
      </c>
      <c r="C2449">
        <v>4117.57</v>
      </c>
      <c r="D2449" s="1">
        <v>44104.059008429773</v>
      </c>
    </row>
    <row r="2450" spans="1:4" x14ac:dyDescent="0.3">
      <c r="A2450" t="s">
        <v>411</v>
      </c>
      <c r="B2450" t="s">
        <v>5955</v>
      </c>
      <c r="C2450">
        <v>1236.8499999999999</v>
      </c>
      <c r="D2450" s="1">
        <v>44104.319759965707</v>
      </c>
    </row>
    <row r="2451" spans="1:4" x14ac:dyDescent="0.3">
      <c r="A2451" t="s">
        <v>391</v>
      </c>
      <c r="B2451" t="s">
        <v>5953</v>
      </c>
      <c r="C2451">
        <v>680.08</v>
      </c>
      <c r="D2451" s="1">
        <v>44104.580511501626</v>
      </c>
    </row>
    <row r="2452" spans="1:4" x14ac:dyDescent="0.3">
      <c r="A2452" t="s">
        <v>981</v>
      </c>
      <c r="B2452" t="s">
        <v>5953</v>
      </c>
      <c r="C2452">
        <v>2846.08</v>
      </c>
      <c r="D2452" s="1">
        <v>44104.841263037568</v>
      </c>
    </row>
    <row r="2453" spans="1:4" x14ac:dyDescent="0.3">
      <c r="A2453" t="s">
        <v>844</v>
      </c>
      <c r="B2453" t="s">
        <v>5955</v>
      </c>
      <c r="C2453">
        <v>3157.64</v>
      </c>
      <c r="D2453" s="1">
        <v>44105.102014573509</v>
      </c>
    </row>
    <row r="2454" spans="1:4" x14ac:dyDescent="0.3">
      <c r="A2454" t="s">
        <v>1166</v>
      </c>
      <c r="B2454" t="s">
        <v>5954</v>
      </c>
      <c r="C2454">
        <v>2371.48</v>
      </c>
      <c r="D2454" s="1">
        <v>44105.362766109443</v>
      </c>
    </row>
    <row r="2455" spans="1:4" x14ac:dyDescent="0.3">
      <c r="A2455" t="s">
        <v>416</v>
      </c>
      <c r="B2455" t="s">
        <v>5953</v>
      </c>
      <c r="C2455">
        <v>1739.85</v>
      </c>
      <c r="D2455" s="1">
        <v>44105.62351764537</v>
      </c>
    </row>
    <row r="2456" spans="1:4" x14ac:dyDescent="0.3">
      <c r="A2456" t="s">
        <v>84</v>
      </c>
      <c r="B2456" t="s">
        <v>5955</v>
      </c>
      <c r="C2456">
        <v>4758.1400000000003</v>
      </c>
      <c r="D2456" s="1">
        <v>44105.884269181297</v>
      </c>
    </row>
    <row r="2457" spans="1:4" x14ac:dyDescent="0.3">
      <c r="A2457" t="s">
        <v>2642</v>
      </c>
      <c r="B2457" t="s">
        <v>5955</v>
      </c>
      <c r="C2457">
        <v>3888.26</v>
      </c>
      <c r="D2457" s="1">
        <v>44106.145020717253</v>
      </c>
    </row>
    <row r="2458" spans="1:4" x14ac:dyDescent="0.3">
      <c r="A2458" t="s">
        <v>1465</v>
      </c>
      <c r="B2458" t="s">
        <v>5955</v>
      </c>
      <c r="C2458">
        <v>3228.22</v>
      </c>
      <c r="D2458" s="1">
        <v>44106.405772253172</v>
      </c>
    </row>
    <row r="2459" spans="1:4" x14ac:dyDescent="0.3">
      <c r="A2459" t="s">
        <v>1995</v>
      </c>
      <c r="B2459" t="s">
        <v>5954</v>
      </c>
      <c r="C2459">
        <v>304.62</v>
      </c>
      <c r="D2459" s="1">
        <v>44106.666523789107</v>
      </c>
    </row>
    <row r="2460" spans="1:4" x14ac:dyDescent="0.3">
      <c r="A2460" t="s">
        <v>1500</v>
      </c>
      <c r="B2460" t="s">
        <v>5953</v>
      </c>
      <c r="C2460">
        <v>1148.43</v>
      </c>
      <c r="D2460" s="1">
        <v>44106.927275325048</v>
      </c>
    </row>
    <row r="2461" spans="1:4" x14ac:dyDescent="0.3">
      <c r="A2461" t="s">
        <v>2232</v>
      </c>
      <c r="B2461" t="s">
        <v>5954</v>
      </c>
      <c r="C2461">
        <v>4438.5600000000004</v>
      </c>
      <c r="D2461" s="1">
        <v>44107.188026860968</v>
      </c>
    </row>
    <row r="2462" spans="1:4" x14ac:dyDescent="0.3">
      <c r="A2462" t="s">
        <v>569</v>
      </c>
      <c r="B2462" t="s">
        <v>5953</v>
      </c>
      <c r="C2462">
        <v>1079.08</v>
      </c>
      <c r="D2462" s="1">
        <v>44107.448778396909</v>
      </c>
    </row>
    <row r="2463" spans="1:4" x14ac:dyDescent="0.3">
      <c r="A2463" t="s">
        <v>2332</v>
      </c>
      <c r="B2463" t="s">
        <v>5955</v>
      </c>
      <c r="C2463">
        <v>758.68</v>
      </c>
      <c r="D2463" s="1">
        <v>44107.70952993285</v>
      </c>
    </row>
    <row r="2464" spans="1:4" x14ac:dyDescent="0.3">
      <c r="A2464" t="s">
        <v>2031</v>
      </c>
      <c r="B2464" t="s">
        <v>5955</v>
      </c>
      <c r="C2464">
        <v>1260.2</v>
      </c>
      <c r="D2464" s="1">
        <v>44107.97028146877</v>
      </c>
    </row>
    <row r="2465" spans="1:4" x14ac:dyDescent="0.3">
      <c r="A2465" t="s">
        <v>2763</v>
      </c>
      <c r="B2465" t="s">
        <v>5955</v>
      </c>
      <c r="C2465">
        <v>4880.7299999999996</v>
      </c>
      <c r="D2465" s="1">
        <v>44108.231033004711</v>
      </c>
    </row>
    <row r="2466" spans="1:4" x14ac:dyDescent="0.3">
      <c r="A2466" t="s">
        <v>1555</v>
      </c>
      <c r="B2466" t="s">
        <v>5953</v>
      </c>
      <c r="C2466">
        <v>912.58</v>
      </c>
      <c r="D2466" s="1">
        <v>44108.491784540653</v>
      </c>
    </row>
    <row r="2467" spans="1:4" x14ac:dyDescent="0.3">
      <c r="A2467" t="s">
        <v>2518</v>
      </c>
      <c r="B2467" t="s">
        <v>5954</v>
      </c>
      <c r="C2467">
        <v>4976.4399999999996</v>
      </c>
      <c r="D2467" s="1">
        <v>44108.752536076572</v>
      </c>
    </row>
    <row r="2468" spans="1:4" x14ac:dyDescent="0.3">
      <c r="A2468" t="s">
        <v>2696</v>
      </c>
      <c r="B2468" t="s">
        <v>5952</v>
      </c>
      <c r="C2468">
        <v>1995.86</v>
      </c>
      <c r="D2468" s="1">
        <v>44109.013287612514</v>
      </c>
    </row>
    <row r="2469" spans="1:4" x14ac:dyDescent="0.3">
      <c r="A2469" t="s">
        <v>49</v>
      </c>
      <c r="B2469" t="s">
        <v>5952</v>
      </c>
      <c r="C2469">
        <v>3161.2</v>
      </c>
      <c r="D2469" s="1">
        <v>44109.274039148448</v>
      </c>
    </row>
    <row r="2470" spans="1:4" x14ac:dyDescent="0.3">
      <c r="A2470" t="s">
        <v>1355</v>
      </c>
      <c r="B2470" t="s">
        <v>5954</v>
      </c>
      <c r="C2470">
        <v>2953.97</v>
      </c>
      <c r="D2470" s="1">
        <v>44109.534790684367</v>
      </c>
    </row>
    <row r="2471" spans="1:4" x14ac:dyDescent="0.3">
      <c r="A2471" t="s">
        <v>986</v>
      </c>
      <c r="B2471" t="s">
        <v>5953</v>
      </c>
      <c r="C2471">
        <v>479.06</v>
      </c>
      <c r="D2471" s="1">
        <v>44109.795542220323</v>
      </c>
    </row>
    <row r="2472" spans="1:4" x14ac:dyDescent="0.3">
      <c r="A2472" t="s">
        <v>2866</v>
      </c>
      <c r="B2472" t="s">
        <v>5952</v>
      </c>
      <c r="C2472">
        <v>2391.6</v>
      </c>
      <c r="D2472" s="1">
        <v>44110.05629375625</v>
      </c>
    </row>
    <row r="2473" spans="1:4" x14ac:dyDescent="0.3">
      <c r="A2473" t="s">
        <v>2006</v>
      </c>
      <c r="B2473" t="s">
        <v>5952</v>
      </c>
      <c r="C2473">
        <v>4267.46</v>
      </c>
      <c r="D2473" s="1">
        <v>44110.317045292177</v>
      </c>
    </row>
    <row r="2474" spans="1:4" x14ac:dyDescent="0.3">
      <c r="A2474" t="s">
        <v>1286</v>
      </c>
      <c r="B2474" t="s">
        <v>5955</v>
      </c>
      <c r="C2474">
        <v>2003.1</v>
      </c>
      <c r="D2474" s="1">
        <v>44110.577796828111</v>
      </c>
    </row>
    <row r="2475" spans="1:4" x14ac:dyDescent="0.3">
      <c r="A2475" t="s">
        <v>515</v>
      </c>
      <c r="B2475" t="s">
        <v>5954</v>
      </c>
      <c r="C2475">
        <v>1838.59</v>
      </c>
      <c r="D2475" s="1">
        <v>44110.838548364052</v>
      </c>
    </row>
    <row r="2476" spans="1:4" x14ac:dyDescent="0.3">
      <c r="A2476" t="s">
        <v>2931</v>
      </c>
      <c r="B2476" t="s">
        <v>5953</v>
      </c>
      <c r="C2476">
        <v>2062.1799999999998</v>
      </c>
      <c r="D2476" s="1">
        <v>44111.099299899979</v>
      </c>
    </row>
    <row r="2477" spans="1:4" x14ac:dyDescent="0.3">
      <c r="A2477" t="s">
        <v>560</v>
      </c>
      <c r="B2477" t="s">
        <v>5952</v>
      </c>
      <c r="C2477">
        <v>1963</v>
      </c>
      <c r="D2477" s="1">
        <v>44111.360051435913</v>
      </c>
    </row>
    <row r="2478" spans="1:4" x14ac:dyDescent="0.3">
      <c r="A2478" t="s">
        <v>1135</v>
      </c>
      <c r="B2478" t="s">
        <v>5955</v>
      </c>
      <c r="C2478">
        <v>4198.05</v>
      </c>
      <c r="D2478" s="1">
        <v>44111.620802971847</v>
      </c>
    </row>
    <row r="2479" spans="1:4" x14ac:dyDescent="0.3">
      <c r="A2479" t="s">
        <v>1653</v>
      </c>
      <c r="B2479" t="s">
        <v>5954</v>
      </c>
      <c r="C2479">
        <v>4443.8500000000004</v>
      </c>
      <c r="D2479" s="1">
        <v>44111.881554507781</v>
      </c>
    </row>
    <row r="2480" spans="1:4" x14ac:dyDescent="0.3">
      <c r="A2480" t="s">
        <v>1224</v>
      </c>
      <c r="B2480" t="s">
        <v>5953</v>
      </c>
      <c r="C2480">
        <v>210.78</v>
      </c>
      <c r="D2480" s="1">
        <v>44112.142306043723</v>
      </c>
    </row>
    <row r="2481" spans="1:4" x14ac:dyDescent="0.3">
      <c r="A2481" t="s">
        <v>1394</v>
      </c>
      <c r="B2481" t="s">
        <v>5955</v>
      </c>
      <c r="C2481">
        <v>2237.62</v>
      </c>
      <c r="D2481" s="1">
        <v>44112.40305757965</v>
      </c>
    </row>
    <row r="2482" spans="1:4" x14ac:dyDescent="0.3">
      <c r="A2482" t="s">
        <v>54</v>
      </c>
      <c r="B2482" t="s">
        <v>5952</v>
      </c>
      <c r="C2482">
        <v>2187.38</v>
      </c>
      <c r="D2482" s="1">
        <v>44112.663809115576</v>
      </c>
    </row>
    <row r="2483" spans="1:4" x14ac:dyDescent="0.3">
      <c r="A2483" t="s">
        <v>562</v>
      </c>
      <c r="B2483" t="s">
        <v>5952</v>
      </c>
      <c r="C2483">
        <v>115.17</v>
      </c>
      <c r="D2483" s="1">
        <v>44112.924560651518</v>
      </c>
    </row>
    <row r="2484" spans="1:4" x14ac:dyDescent="0.3">
      <c r="A2484" t="s">
        <v>2734</v>
      </c>
      <c r="B2484" t="s">
        <v>5954</v>
      </c>
      <c r="C2484">
        <v>4921.29</v>
      </c>
      <c r="D2484" s="1">
        <v>44113.185312187452</v>
      </c>
    </row>
    <row r="2485" spans="1:4" x14ac:dyDescent="0.3">
      <c r="A2485" t="s">
        <v>2963</v>
      </c>
      <c r="B2485" t="s">
        <v>5955</v>
      </c>
      <c r="C2485">
        <v>3447.04</v>
      </c>
      <c r="D2485" s="1">
        <v>44113.446063723379</v>
      </c>
    </row>
    <row r="2486" spans="1:4" x14ac:dyDescent="0.3">
      <c r="A2486" t="s">
        <v>127</v>
      </c>
      <c r="B2486" t="s">
        <v>5954</v>
      </c>
      <c r="C2486">
        <v>2812.99</v>
      </c>
      <c r="D2486" s="1">
        <v>44113.70681525932</v>
      </c>
    </row>
    <row r="2487" spans="1:4" x14ac:dyDescent="0.3">
      <c r="A2487" t="s">
        <v>2113</v>
      </c>
      <c r="B2487" t="s">
        <v>5952</v>
      </c>
      <c r="C2487">
        <v>4106.33</v>
      </c>
      <c r="D2487" s="1">
        <v>44113.967566795247</v>
      </c>
    </row>
    <row r="2488" spans="1:4" x14ac:dyDescent="0.3">
      <c r="A2488" t="s">
        <v>1847</v>
      </c>
      <c r="B2488" t="s">
        <v>5955</v>
      </c>
      <c r="C2488">
        <v>3363.56</v>
      </c>
      <c r="D2488" s="1">
        <v>44114.228318331181</v>
      </c>
    </row>
    <row r="2489" spans="1:4" x14ac:dyDescent="0.3">
      <c r="A2489" t="s">
        <v>1471</v>
      </c>
      <c r="B2489" t="s">
        <v>5955</v>
      </c>
      <c r="C2489">
        <v>905.69</v>
      </c>
      <c r="D2489" s="1">
        <v>44114.489069867122</v>
      </c>
    </row>
    <row r="2490" spans="1:4" x14ac:dyDescent="0.3">
      <c r="A2490" t="s">
        <v>1978</v>
      </c>
      <c r="B2490" t="s">
        <v>5952</v>
      </c>
      <c r="C2490">
        <v>855.05</v>
      </c>
      <c r="D2490" s="1">
        <v>44114.749821403057</v>
      </c>
    </row>
    <row r="2491" spans="1:4" x14ac:dyDescent="0.3">
      <c r="A2491" t="s">
        <v>1388</v>
      </c>
      <c r="B2491" t="s">
        <v>5952</v>
      </c>
      <c r="C2491">
        <v>687.09</v>
      </c>
      <c r="D2491" s="1">
        <v>44115.010572938983</v>
      </c>
    </row>
    <row r="2492" spans="1:4" x14ac:dyDescent="0.3">
      <c r="A2492" t="s">
        <v>1300</v>
      </c>
      <c r="B2492" t="s">
        <v>5955</v>
      </c>
      <c r="C2492">
        <v>2676.57</v>
      </c>
      <c r="D2492" s="1">
        <v>44115.271324474917</v>
      </c>
    </row>
    <row r="2493" spans="1:4" x14ac:dyDescent="0.3">
      <c r="A2493" t="s">
        <v>461</v>
      </c>
      <c r="B2493" t="s">
        <v>5955</v>
      </c>
      <c r="C2493">
        <v>3658.27</v>
      </c>
      <c r="D2493" s="1">
        <v>44115.532076010859</v>
      </c>
    </row>
    <row r="2494" spans="1:4" x14ac:dyDescent="0.3">
      <c r="A2494" t="s">
        <v>2252</v>
      </c>
      <c r="B2494" t="s">
        <v>5954</v>
      </c>
      <c r="C2494">
        <v>359.23</v>
      </c>
      <c r="D2494" s="1">
        <v>44115.792827546793</v>
      </c>
    </row>
    <row r="2495" spans="1:4" x14ac:dyDescent="0.3">
      <c r="A2495" t="s">
        <v>1963</v>
      </c>
      <c r="B2495" t="s">
        <v>5954</v>
      </c>
      <c r="C2495">
        <v>492.37</v>
      </c>
      <c r="D2495" s="1">
        <v>44116.05357908272</v>
      </c>
    </row>
    <row r="2496" spans="1:4" x14ac:dyDescent="0.3">
      <c r="A2496" t="s">
        <v>2783</v>
      </c>
      <c r="B2496" t="s">
        <v>5952</v>
      </c>
      <c r="C2496">
        <v>3055.69</v>
      </c>
      <c r="D2496" s="1">
        <v>44116.314330618647</v>
      </c>
    </row>
    <row r="2497" spans="1:4" x14ac:dyDescent="0.3">
      <c r="A2497" t="s">
        <v>1164</v>
      </c>
      <c r="B2497" t="s">
        <v>5953</v>
      </c>
      <c r="C2497">
        <v>2857.2</v>
      </c>
      <c r="D2497" s="1">
        <v>44116.575082154581</v>
      </c>
    </row>
    <row r="2498" spans="1:4" x14ac:dyDescent="0.3">
      <c r="A2498" t="s">
        <v>2574</v>
      </c>
      <c r="B2498" t="s">
        <v>5954</v>
      </c>
      <c r="C2498">
        <v>2999.54</v>
      </c>
      <c r="D2498" s="1">
        <v>44116.835833690522</v>
      </c>
    </row>
    <row r="2499" spans="1:4" x14ac:dyDescent="0.3">
      <c r="A2499" t="s">
        <v>1911</v>
      </c>
      <c r="B2499" t="s">
        <v>5955</v>
      </c>
      <c r="C2499">
        <v>4137.5200000000004</v>
      </c>
      <c r="D2499" s="1">
        <v>44117.096585226464</v>
      </c>
    </row>
    <row r="2500" spans="1:4" x14ac:dyDescent="0.3">
      <c r="A2500" t="s">
        <v>1685</v>
      </c>
      <c r="B2500" t="s">
        <v>5953</v>
      </c>
      <c r="C2500">
        <v>926.73</v>
      </c>
      <c r="D2500" s="1">
        <v>44117.357336762383</v>
      </c>
    </row>
    <row r="2501" spans="1:4" x14ac:dyDescent="0.3">
      <c r="A2501" t="s">
        <v>1565</v>
      </c>
      <c r="B2501" t="s">
        <v>5954</v>
      </c>
      <c r="C2501">
        <v>3873.74</v>
      </c>
      <c r="D2501" s="1">
        <v>44117.618088298317</v>
      </c>
    </row>
    <row r="2502" spans="1:4" x14ac:dyDescent="0.3">
      <c r="A2502" t="s">
        <v>2190</v>
      </c>
      <c r="B2502" t="s">
        <v>5954</v>
      </c>
      <c r="C2502">
        <v>2030.53</v>
      </c>
      <c r="D2502" s="1">
        <v>44117.878839834259</v>
      </c>
    </row>
    <row r="2503" spans="1:4" x14ac:dyDescent="0.3">
      <c r="A2503" t="s">
        <v>2075</v>
      </c>
      <c r="B2503" t="s">
        <v>5955</v>
      </c>
      <c r="C2503">
        <v>4921.1499999999996</v>
      </c>
      <c r="D2503" s="1">
        <v>44118.139591370193</v>
      </c>
    </row>
    <row r="2504" spans="1:4" x14ac:dyDescent="0.3">
      <c r="A2504" t="s">
        <v>161</v>
      </c>
      <c r="B2504" t="s">
        <v>5954</v>
      </c>
      <c r="C2504">
        <v>3550.39</v>
      </c>
      <c r="D2504" s="1">
        <v>44118.400342906119</v>
      </c>
    </row>
    <row r="2505" spans="1:4" x14ac:dyDescent="0.3">
      <c r="A2505" t="s">
        <v>1050</v>
      </c>
      <c r="B2505" t="s">
        <v>5955</v>
      </c>
      <c r="C2505">
        <v>138.81</v>
      </c>
      <c r="D2505" s="1">
        <v>44118.661094442061</v>
      </c>
    </row>
    <row r="2506" spans="1:4" x14ac:dyDescent="0.3">
      <c r="A2506" t="s">
        <v>600</v>
      </c>
      <c r="B2506" t="s">
        <v>5955</v>
      </c>
      <c r="C2506">
        <v>2211.31</v>
      </c>
      <c r="D2506" s="1">
        <v>44118.921845977988</v>
      </c>
    </row>
    <row r="2507" spans="1:4" x14ac:dyDescent="0.3">
      <c r="A2507" t="s">
        <v>2765</v>
      </c>
      <c r="B2507" t="s">
        <v>5955</v>
      </c>
      <c r="C2507">
        <v>1637.32</v>
      </c>
      <c r="D2507" s="1">
        <v>44119.182597513922</v>
      </c>
    </row>
    <row r="2508" spans="1:4" x14ac:dyDescent="0.3">
      <c r="A2508" t="s">
        <v>2993</v>
      </c>
      <c r="B2508" t="s">
        <v>5953</v>
      </c>
      <c r="C2508">
        <v>1040.9100000000001</v>
      </c>
      <c r="D2508" s="1">
        <v>44119.443349049863</v>
      </c>
    </row>
    <row r="2509" spans="1:4" x14ac:dyDescent="0.3">
      <c r="A2509" t="s">
        <v>2269</v>
      </c>
      <c r="B2509" t="s">
        <v>5955</v>
      </c>
      <c r="C2509">
        <v>3592.4</v>
      </c>
      <c r="D2509" s="1">
        <v>44119.70410058579</v>
      </c>
    </row>
    <row r="2510" spans="1:4" x14ac:dyDescent="0.3">
      <c r="A2510" t="s">
        <v>463</v>
      </c>
      <c r="B2510" t="s">
        <v>5954</v>
      </c>
      <c r="C2510">
        <v>1962.04</v>
      </c>
      <c r="D2510" s="1">
        <v>44119.964852121717</v>
      </c>
    </row>
    <row r="2511" spans="1:4" x14ac:dyDescent="0.3">
      <c r="A2511" t="s">
        <v>1059</v>
      </c>
      <c r="B2511" t="s">
        <v>5955</v>
      </c>
      <c r="C2511">
        <v>3242.54</v>
      </c>
      <c r="D2511" s="1">
        <v>44120.225603657673</v>
      </c>
    </row>
    <row r="2512" spans="1:4" x14ac:dyDescent="0.3">
      <c r="A2512" t="s">
        <v>2395</v>
      </c>
      <c r="B2512" t="s">
        <v>5954</v>
      </c>
      <c r="C2512">
        <v>4200.3100000000004</v>
      </c>
      <c r="D2512" s="1">
        <v>44120.486355193592</v>
      </c>
    </row>
    <row r="2513" spans="1:4" x14ac:dyDescent="0.3">
      <c r="A2513" t="s">
        <v>1032</v>
      </c>
      <c r="B2513" t="s">
        <v>5952</v>
      </c>
      <c r="C2513">
        <v>2047.34</v>
      </c>
      <c r="D2513" s="1">
        <v>44120.747106729526</v>
      </c>
    </row>
    <row r="2514" spans="1:4" x14ac:dyDescent="0.3">
      <c r="A2514" t="s">
        <v>1636</v>
      </c>
      <c r="B2514" t="s">
        <v>5953</v>
      </c>
      <c r="C2514">
        <v>4734.22</v>
      </c>
      <c r="D2514" s="1">
        <v>44121.007858265461</v>
      </c>
    </row>
    <row r="2515" spans="1:4" x14ac:dyDescent="0.3">
      <c r="A2515" t="s">
        <v>2014</v>
      </c>
      <c r="B2515" t="s">
        <v>5953</v>
      </c>
      <c r="C2515">
        <v>846.85</v>
      </c>
      <c r="D2515" s="1">
        <v>44121.268609801387</v>
      </c>
    </row>
    <row r="2516" spans="1:4" x14ac:dyDescent="0.3">
      <c r="A2516" t="s">
        <v>1558</v>
      </c>
      <c r="B2516" t="s">
        <v>5955</v>
      </c>
      <c r="C2516">
        <v>2861.96</v>
      </c>
      <c r="D2516" s="1">
        <v>44121.529361337329</v>
      </c>
    </row>
    <row r="2517" spans="1:4" x14ac:dyDescent="0.3">
      <c r="A2517" t="s">
        <v>2781</v>
      </c>
      <c r="B2517" t="s">
        <v>5953</v>
      </c>
      <c r="C2517">
        <v>3127.27</v>
      </c>
      <c r="D2517" s="1">
        <v>44121.790112873263</v>
      </c>
    </row>
    <row r="2518" spans="1:4" x14ac:dyDescent="0.3">
      <c r="A2518" t="s">
        <v>2486</v>
      </c>
      <c r="B2518" t="s">
        <v>5952</v>
      </c>
      <c r="C2518">
        <v>1877.76</v>
      </c>
      <c r="D2518" s="1">
        <v>44122.050864409197</v>
      </c>
    </row>
    <row r="2519" spans="1:4" x14ac:dyDescent="0.3">
      <c r="A2519" t="s">
        <v>2483</v>
      </c>
      <c r="B2519" t="s">
        <v>5952</v>
      </c>
      <c r="C2519">
        <v>4493.93</v>
      </c>
      <c r="D2519" s="1">
        <v>44122.311615945117</v>
      </c>
    </row>
    <row r="2520" spans="1:4" x14ac:dyDescent="0.3">
      <c r="A2520" t="s">
        <v>87</v>
      </c>
      <c r="B2520" t="s">
        <v>5952</v>
      </c>
      <c r="C2520">
        <v>419.22</v>
      </c>
      <c r="D2520" s="1">
        <v>44122.572367481072</v>
      </c>
    </row>
    <row r="2521" spans="1:4" x14ac:dyDescent="0.3">
      <c r="A2521" t="s">
        <v>129</v>
      </c>
      <c r="B2521" t="s">
        <v>5953</v>
      </c>
      <c r="C2521">
        <v>2558.8000000000002</v>
      </c>
      <c r="D2521" s="1">
        <v>44122.833119016999</v>
      </c>
    </row>
    <row r="2522" spans="1:4" x14ac:dyDescent="0.3">
      <c r="A2522" t="s">
        <v>1592</v>
      </c>
      <c r="B2522" t="s">
        <v>5952</v>
      </c>
      <c r="C2522">
        <v>1587.33</v>
      </c>
      <c r="D2522" s="1">
        <v>44123.093870552933</v>
      </c>
    </row>
    <row r="2523" spans="1:4" x14ac:dyDescent="0.3">
      <c r="A2523" t="s">
        <v>1238</v>
      </c>
      <c r="B2523" t="s">
        <v>5955</v>
      </c>
      <c r="C2523">
        <v>4862.1099999999997</v>
      </c>
      <c r="D2523" s="1">
        <v>44123.354622088867</v>
      </c>
    </row>
    <row r="2524" spans="1:4" x14ac:dyDescent="0.3">
      <c r="A2524" t="s">
        <v>2764</v>
      </c>
      <c r="B2524" t="s">
        <v>5955</v>
      </c>
      <c r="C2524">
        <v>2689.12</v>
      </c>
      <c r="D2524" s="1">
        <v>44123.615373624802</v>
      </c>
    </row>
    <row r="2525" spans="1:4" x14ac:dyDescent="0.3">
      <c r="A2525" t="s">
        <v>2634</v>
      </c>
      <c r="B2525" t="s">
        <v>5954</v>
      </c>
      <c r="C2525">
        <v>650.39</v>
      </c>
      <c r="D2525" s="1">
        <v>44123.876125160728</v>
      </c>
    </row>
    <row r="2526" spans="1:4" x14ac:dyDescent="0.3">
      <c r="A2526" t="s">
        <v>739</v>
      </c>
      <c r="B2526" t="s">
        <v>5952</v>
      </c>
      <c r="C2526">
        <v>818.02</v>
      </c>
      <c r="D2526" s="1">
        <v>44124.13687669667</v>
      </c>
    </row>
    <row r="2527" spans="1:4" x14ac:dyDescent="0.3">
      <c r="A2527" t="s">
        <v>1678</v>
      </c>
      <c r="B2527" t="s">
        <v>5952</v>
      </c>
      <c r="C2527">
        <v>4489.21</v>
      </c>
      <c r="D2527" s="1">
        <v>44124.397628232597</v>
      </c>
    </row>
    <row r="2528" spans="1:4" x14ac:dyDescent="0.3">
      <c r="A2528" t="s">
        <v>1579</v>
      </c>
      <c r="B2528" t="s">
        <v>5953</v>
      </c>
      <c r="C2528">
        <v>3769.7</v>
      </c>
      <c r="D2528" s="1">
        <v>44124.658379768531</v>
      </c>
    </row>
    <row r="2529" spans="1:4" x14ac:dyDescent="0.3">
      <c r="A2529" t="s">
        <v>135</v>
      </c>
      <c r="B2529" t="s">
        <v>5953</v>
      </c>
      <c r="C2529">
        <v>660.15</v>
      </c>
      <c r="D2529" s="1">
        <v>44124.919131304458</v>
      </c>
    </row>
    <row r="2530" spans="1:4" x14ac:dyDescent="0.3">
      <c r="A2530" t="s">
        <v>2914</v>
      </c>
      <c r="B2530" t="s">
        <v>5955</v>
      </c>
      <c r="C2530">
        <v>684.24</v>
      </c>
      <c r="D2530" s="1">
        <v>44125.179882840413</v>
      </c>
    </row>
    <row r="2531" spans="1:4" x14ac:dyDescent="0.3">
      <c r="A2531" t="s">
        <v>1243</v>
      </c>
      <c r="B2531" t="s">
        <v>5955</v>
      </c>
      <c r="C2531">
        <v>1906.22</v>
      </c>
      <c r="D2531" s="1">
        <v>44125.440634376333</v>
      </c>
    </row>
    <row r="2532" spans="1:4" x14ac:dyDescent="0.3">
      <c r="A2532" t="s">
        <v>2303</v>
      </c>
      <c r="B2532" t="s">
        <v>5955</v>
      </c>
      <c r="C2532">
        <v>595.13</v>
      </c>
      <c r="D2532" s="1">
        <v>44125.701385912267</v>
      </c>
    </row>
    <row r="2533" spans="1:4" x14ac:dyDescent="0.3">
      <c r="A2533" t="s">
        <v>1944</v>
      </c>
      <c r="B2533" t="s">
        <v>5953</v>
      </c>
      <c r="C2533">
        <v>1059.49</v>
      </c>
      <c r="D2533" s="1">
        <v>44125.962137448209</v>
      </c>
    </row>
    <row r="2534" spans="1:4" x14ac:dyDescent="0.3">
      <c r="A2534" t="s">
        <v>1342</v>
      </c>
      <c r="B2534" t="s">
        <v>5952</v>
      </c>
      <c r="C2534">
        <v>4703.18</v>
      </c>
      <c r="D2534" s="1">
        <v>44126.222888984143</v>
      </c>
    </row>
    <row r="2535" spans="1:4" x14ac:dyDescent="0.3">
      <c r="A2535" t="s">
        <v>720</v>
      </c>
      <c r="B2535" t="s">
        <v>5954</v>
      </c>
      <c r="C2535">
        <v>1258.27</v>
      </c>
      <c r="D2535" s="1">
        <v>44126.483640520069</v>
      </c>
    </row>
    <row r="2536" spans="1:4" x14ac:dyDescent="0.3">
      <c r="A2536" t="s">
        <v>1296</v>
      </c>
      <c r="B2536" t="s">
        <v>5953</v>
      </c>
      <c r="C2536">
        <v>2803.47</v>
      </c>
      <c r="D2536" s="1">
        <v>44126.744392056004</v>
      </c>
    </row>
    <row r="2537" spans="1:4" x14ac:dyDescent="0.3">
      <c r="A2537" t="s">
        <v>2738</v>
      </c>
      <c r="B2537" t="s">
        <v>5955</v>
      </c>
      <c r="C2537">
        <v>819.27</v>
      </c>
      <c r="D2537" s="1">
        <v>44127.00514359193</v>
      </c>
    </row>
    <row r="2538" spans="1:4" x14ac:dyDescent="0.3">
      <c r="A2538" t="s">
        <v>1351</v>
      </c>
      <c r="B2538" t="s">
        <v>5954</v>
      </c>
      <c r="C2538">
        <v>1863.07</v>
      </c>
      <c r="D2538" s="1">
        <v>44127.265895127872</v>
      </c>
    </row>
    <row r="2539" spans="1:4" x14ac:dyDescent="0.3">
      <c r="A2539" t="s">
        <v>1001</v>
      </c>
      <c r="B2539" t="s">
        <v>5955</v>
      </c>
      <c r="C2539">
        <v>2658.5</v>
      </c>
      <c r="D2539" s="1">
        <v>44127.526646663813</v>
      </c>
    </row>
    <row r="2540" spans="1:4" x14ac:dyDescent="0.3">
      <c r="A2540" t="s">
        <v>410</v>
      </c>
      <c r="B2540" t="s">
        <v>5955</v>
      </c>
      <c r="C2540">
        <v>337.26</v>
      </c>
      <c r="D2540" s="1">
        <v>44127.787398199733</v>
      </c>
    </row>
    <row r="2541" spans="1:4" x14ac:dyDescent="0.3">
      <c r="A2541" t="s">
        <v>2804</v>
      </c>
      <c r="B2541" t="s">
        <v>5955</v>
      </c>
      <c r="C2541">
        <v>1838.24</v>
      </c>
      <c r="D2541" s="1">
        <v>44128.048149735667</v>
      </c>
    </row>
    <row r="2542" spans="1:4" x14ac:dyDescent="0.3">
      <c r="A2542" t="s">
        <v>348</v>
      </c>
      <c r="B2542" t="s">
        <v>5955</v>
      </c>
      <c r="C2542">
        <v>4184.75</v>
      </c>
      <c r="D2542" s="1">
        <v>44128.308901271608</v>
      </c>
    </row>
    <row r="2543" spans="1:4" x14ac:dyDescent="0.3">
      <c r="A2543" t="s">
        <v>464</v>
      </c>
      <c r="B2543" t="s">
        <v>5954</v>
      </c>
      <c r="C2543">
        <v>4849.18</v>
      </c>
      <c r="D2543" s="1">
        <v>44128.569652807542</v>
      </c>
    </row>
    <row r="2544" spans="1:4" x14ac:dyDescent="0.3">
      <c r="A2544" t="s">
        <v>1493</v>
      </c>
      <c r="B2544" t="s">
        <v>5953</v>
      </c>
      <c r="C2544">
        <v>846.84</v>
      </c>
      <c r="D2544" s="1">
        <v>44128.830404343469</v>
      </c>
    </row>
    <row r="2545" spans="1:4" x14ac:dyDescent="0.3">
      <c r="A2545" t="s">
        <v>642</v>
      </c>
      <c r="B2545" t="s">
        <v>5952</v>
      </c>
      <c r="C2545">
        <v>1130.1300000000001</v>
      </c>
      <c r="D2545" s="1">
        <v>44129.091155879411</v>
      </c>
    </row>
    <row r="2546" spans="1:4" x14ac:dyDescent="0.3">
      <c r="A2546" t="s">
        <v>2919</v>
      </c>
      <c r="B2546" t="s">
        <v>5955</v>
      </c>
      <c r="C2546">
        <v>673.29</v>
      </c>
      <c r="D2546" s="1">
        <v>44129.351907415337</v>
      </c>
    </row>
    <row r="2547" spans="1:4" x14ac:dyDescent="0.3">
      <c r="A2547" t="s">
        <v>1818</v>
      </c>
      <c r="B2547" t="s">
        <v>5953</v>
      </c>
      <c r="C2547">
        <v>4706.3500000000004</v>
      </c>
      <c r="D2547" s="1">
        <v>44129.612658951271</v>
      </c>
    </row>
    <row r="2548" spans="1:4" x14ac:dyDescent="0.3">
      <c r="A2548" t="s">
        <v>594</v>
      </c>
      <c r="B2548" t="s">
        <v>5954</v>
      </c>
      <c r="C2548">
        <v>792.85</v>
      </c>
      <c r="D2548" s="1">
        <v>44129.873410487213</v>
      </c>
    </row>
    <row r="2549" spans="1:4" x14ac:dyDescent="0.3">
      <c r="A2549" t="s">
        <v>2281</v>
      </c>
      <c r="B2549" t="s">
        <v>5953</v>
      </c>
      <c r="C2549">
        <v>777.68</v>
      </c>
      <c r="D2549" s="1">
        <v>44130.13416202314</v>
      </c>
    </row>
    <row r="2550" spans="1:4" x14ac:dyDescent="0.3">
      <c r="A2550" t="s">
        <v>794</v>
      </c>
      <c r="B2550" t="s">
        <v>5955</v>
      </c>
      <c r="C2550">
        <v>1205.96</v>
      </c>
      <c r="D2550" s="1">
        <v>44130.394913559066</v>
      </c>
    </row>
    <row r="2551" spans="1:4" x14ac:dyDescent="0.3">
      <c r="A2551" t="s">
        <v>448</v>
      </c>
      <c r="B2551" t="s">
        <v>5955</v>
      </c>
      <c r="C2551">
        <v>4360.74</v>
      </c>
      <c r="D2551" s="1">
        <v>44130.655665095022</v>
      </c>
    </row>
    <row r="2552" spans="1:4" x14ac:dyDescent="0.3">
      <c r="A2552" t="s">
        <v>2048</v>
      </c>
      <c r="B2552" t="s">
        <v>5955</v>
      </c>
      <c r="C2552">
        <v>2822.48</v>
      </c>
      <c r="D2552" s="1">
        <v>44130.916416630927</v>
      </c>
    </row>
    <row r="2553" spans="1:4" x14ac:dyDescent="0.3">
      <c r="A2553" t="s">
        <v>67</v>
      </c>
      <c r="B2553" t="s">
        <v>5952</v>
      </c>
      <c r="C2553">
        <v>1653.08</v>
      </c>
      <c r="D2553" s="1">
        <v>44131.177168166883</v>
      </c>
    </row>
    <row r="2554" spans="1:4" x14ac:dyDescent="0.3">
      <c r="A2554" t="s">
        <v>1440</v>
      </c>
      <c r="B2554" t="s">
        <v>5952</v>
      </c>
      <c r="C2554">
        <v>4257.8599999999997</v>
      </c>
      <c r="D2554" s="1">
        <v>44131.43791970281</v>
      </c>
    </row>
    <row r="2555" spans="1:4" x14ac:dyDescent="0.3">
      <c r="A2555" t="s">
        <v>1088</v>
      </c>
      <c r="B2555" t="s">
        <v>5953</v>
      </c>
      <c r="C2555">
        <v>4870.4399999999996</v>
      </c>
      <c r="D2555" s="1">
        <v>44131.698671238737</v>
      </c>
    </row>
    <row r="2556" spans="1:4" x14ac:dyDescent="0.3">
      <c r="A2556" t="s">
        <v>1823</v>
      </c>
      <c r="B2556" t="s">
        <v>5953</v>
      </c>
      <c r="C2556">
        <v>1212.68</v>
      </c>
      <c r="D2556" s="1">
        <v>44131.959422774678</v>
      </c>
    </row>
    <row r="2557" spans="1:4" x14ac:dyDescent="0.3">
      <c r="A2557" t="s">
        <v>2570</v>
      </c>
      <c r="B2557" t="s">
        <v>5953</v>
      </c>
      <c r="C2557">
        <v>1273.05</v>
      </c>
      <c r="D2557" s="1">
        <v>44132.220174310612</v>
      </c>
    </row>
    <row r="2558" spans="1:4" x14ac:dyDescent="0.3">
      <c r="A2558" t="s">
        <v>32</v>
      </c>
      <c r="B2558" t="s">
        <v>5954</v>
      </c>
      <c r="C2558">
        <v>3563.63</v>
      </c>
      <c r="D2558" s="1">
        <v>44132.480925846539</v>
      </c>
    </row>
    <row r="2559" spans="1:4" x14ac:dyDescent="0.3">
      <c r="A2559" t="s">
        <v>2318</v>
      </c>
      <c r="B2559" t="s">
        <v>5955</v>
      </c>
      <c r="C2559">
        <v>2795.95</v>
      </c>
      <c r="D2559" s="1">
        <v>44132.741677382473</v>
      </c>
    </row>
    <row r="2560" spans="1:4" x14ac:dyDescent="0.3">
      <c r="A2560" t="s">
        <v>2572</v>
      </c>
      <c r="B2560" t="s">
        <v>5955</v>
      </c>
      <c r="C2560">
        <v>4081.42</v>
      </c>
      <c r="D2560" s="1">
        <v>44133.002428918408</v>
      </c>
    </row>
    <row r="2561" spans="1:4" x14ac:dyDescent="0.3">
      <c r="A2561" t="s">
        <v>867</v>
      </c>
      <c r="B2561" t="s">
        <v>5954</v>
      </c>
      <c r="C2561">
        <v>4194.49</v>
      </c>
      <c r="D2561" s="1">
        <v>44133.263180454342</v>
      </c>
    </row>
    <row r="2562" spans="1:4" x14ac:dyDescent="0.3">
      <c r="A2562" t="s">
        <v>1937</v>
      </c>
      <c r="B2562" t="s">
        <v>5955</v>
      </c>
      <c r="C2562">
        <v>367.5</v>
      </c>
      <c r="D2562" s="1">
        <v>44133.523931990283</v>
      </c>
    </row>
    <row r="2563" spans="1:4" x14ac:dyDescent="0.3">
      <c r="A2563" t="s">
        <v>724</v>
      </c>
      <c r="B2563" t="s">
        <v>5952</v>
      </c>
      <c r="C2563">
        <v>2963.4</v>
      </c>
      <c r="D2563" s="1">
        <v>44133.784683526217</v>
      </c>
    </row>
    <row r="2564" spans="1:4" x14ac:dyDescent="0.3">
      <c r="A2564" t="s">
        <v>2749</v>
      </c>
      <c r="B2564" t="s">
        <v>5953</v>
      </c>
      <c r="C2564">
        <v>2057.69</v>
      </c>
      <c r="D2564" s="1">
        <v>44134.045435062137</v>
      </c>
    </row>
    <row r="2565" spans="1:4" x14ac:dyDescent="0.3">
      <c r="A2565" t="s">
        <v>2210</v>
      </c>
      <c r="B2565" t="s">
        <v>5952</v>
      </c>
      <c r="C2565">
        <v>861.41</v>
      </c>
      <c r="D2565" s="1">
        <v>44134.306186598078</v>
      </c>
    </row>
    <row r="2566" spans="1:4" x14ac:dyDescent="0.3">
      <c r="A2566" t="s">
        <v>2173</v>
      </c>
      <c r="B2566" t="s">
        <v>5954</v>
      </c>
      <c r="C2566">
        <v>1228.8800000000001</v>
      </c>
      <c r="D2566" s="1">
        <v>44134.566938134019</v>
      </c>
    </row>
    <row r="2567" spans="1:4" x14ac:dyDescent="0.3">
      <c r="A2567" t="s">
        <v>2081</v>
      </c>
      <c r="B2567" t="s">
        <v>5954</v>
      </c>
      <c r="C2567">
        <v>302.39</v>
      </c>
      <c r="D2567" s="1">
        <v>44134.827689669939</v>
      </c>
    </row>
    <row r="2568" spans="1:4" x14ac:dyDescent="0.3">
      <c r="A2568" t="s">
        <v>1419</v>
      </c>
      <c r="B2568" t="s">
        <v>5953</v>
      </c>
      <c r="C2568">
        <v>3047.86</v>
      </c>
      <c r="D2568" s="1">
        <v>44135.08844120588</v>
      </c>
    </row>
    <row r="2569" spans="1:4" x14ac:dyDescent="0.3">
      <c r="A2569" t="s">
        <v>2417</v>
      </c>
      <c r="B2569" t="s">
        <v>5955</v>
      </c>
      <c r="C2569">
        <v>3284.23</v>
      </c>
      <c r="D2569" s="1">
        <v>44135.349192741807</v>
      </c>
    </row>
    <row r="2570" spans="1:4" x14ac:dyDescent="0.3">
      <c r="A2570" t="s">
        <v>1909</v>
      </c>
      <c r="B2570" t="s">
        <v>5955</v>
      </c>
      <c r="C2570">
        <v>1650.52</v>
      </c>
      <c r="D2570" s="1">
        <v>44135.609944277741</v>
      </c>
    </row>
    <row r="2571" spans="1:4" x14ac:dyDescent="0.3">
      <c r="A2571" t="s">
        <v>674</v>
      </c>
      <c r="B2571" t="s">
        <v>5952</v>
      </c>
      <c r="C2571">
        <v>218.35</v>
      </c>
      <c r="D2571" s="1">
        <v>44135.870695813683</v>
      </c>
    </row>
    <row r="2572" spans="1:4" x14ac:dyDescent="0.3">
      <c r="A2572" t="s">
        <v>2406</v>
      </c>
      <c r="B2572" t="s">
        <v>5954</v>
      </c>
      <c r="C2572">
        <v>1074.69</v>
      </c>
      <c r="D2572" s="1">
        <v>44136.131447349617</v>
      </c>
    </row>
    <row r="2573" spans="1:4" x14ac:dyDescent="0.3">
      <c r="A2573" t="s">
        <v>2483</v>
      </c>
      <c r="B2573" t="s">
        <v>5954</v>
      </c>
      <c r="C2573">
        <v>3067.03</v>
      </c>
      <c r="D2573" s="1">
        <v>44136.392198885544</v>
      </c>
    </row>
    <row r="2574" spans="1:4" x14ac:dyDescent="0.3">
      <c r="A2574" t="s">
        <v>2255</v>
      </c>
      <c r="B2574" t="s">
        <v>5954</v>
      </c>
      <c r="C2574">
        <v>4280.22</v>
      </c>
      <c r="D2574" s="1">
        <v>44136.652950421492</v>
      </c>
    </row>
    <row r="2575" spans="1:4" x14ac:dyDescent="0.3">
      <c r="A2575" t="s">
        <v>1994</v>
      </c>
      <c r="B2575" t="s">
        <v>5955</v>
      </c>
      <c r="C2575">
        <v>873.45</v>
      </c>
      <c r="D2575" s="1">
        <v>44136.913701957419</v>
      </c>
    </row>
    <row r="2576" spans="1:4" x14ac:dyDescent="0.3">
      <c r="A2576" t="s">
        <v>496</v>
      </c>
      <c r="B2576" t="s">
        <v>5953</v>
      </c>
      <c r="C2576">
        <v>4411.8599999999997</v>
      </c>
      <c r="D2576" s="1">
        <v>44137.174453493353</v>
      </c>
    </row>
    <row r="2577" spans="1:4" x14ac:dyDescent="0.3">
      <c r="A2577" t="s">
        <v>2044</v>
      </c>
      <c r="B2577" t="s">
        <v>5953</v>
      </c>
      <c r="C2577">
        <v>3603.98</v>
      </c>
      <c r="D2577" s="1">
        <v>44137.43520502928</v>
      </c>
    </row>
    <row r="2578" spans="1:4" x14ac:dyDescent="0.3">
      <c r="A2578" t="s">
        <v>1615</v>
      </c>
      <c r="B2578" t="s">
        <v>5954</v>
      </c>
      <c r="C2578">
        <v>3507.57</v>
      </c>
      <c r="D2578" s="1">
        <v>44137.695956565221</v>
      </c>
    </row>
    <row r="2579" spans="1:4" x14ac:dyDescent="0.3">
      <c r="A2579" t="s">
        <v>1584</v>
      </c>
      <c r="B2579" t="s">
        <v>5953</v>
      </c>
      <c r="C2579">
        <v>4623.8900000000003</v>
      </c>
      <c r="D2579" s="1">
        <v>44137.956708101148</v>
      </c>
    </row>
    <row r="2580" spans="1:4" x14ac:dyDescent="0.3">
      <c r="A2580" t="s">
        <v>857</v>
      </c>
      <c r="B2580" t="s">
        <v>5954</v>
      </c>
      <c r="C2580">
        <v>2139.59</v>
      </c>
      <c r="D2580" s="1">
        <v>44138.217459637082</v>
      </c>
    </row>
    <row r="2581" spans="1:4" x14ac:dyDescent="0.3">
      <c r="A2581" t="s">
        <v>2403</v>
      </c>
      <c r="B2581" t="s">
        <v>5954</v>
      </c>
      <c r="C2581">
        <v>3282.79</v>
      </c>
      <c r="D2581" s="1">
        <v>44138.478211173016</v>
      </c>
    </row>
    <row r="2582" spans="1:4" x14ac:dyDescent="0.3">
      <c r="A2582" t="s">
        <v>1885</v>
      </c>
      <c r="B2582" t="s">
        <v>5953</v>
      </c>
      <c r="C2582">
        <v>739.37</v>
      </c>
      <c r="D2582" s="1">
        <v>44138.738962708958</v>
      </c>
    </row>
    <row r="2583" spans="1:4" x14ac:dyDescent="0.3">
      <c r="A2583" t="s">
        <v>95</v>
      </c>
      <c r="B2583" t="s">
        <v>5952</v>
      </c>
      <c r="C2583">
        <v>1055.1300000000001</v>
      </c>
      <c r="D2583" s="1">
        <v>44138.999714244877</v>
      </c>
    </row>
    <row r="2584" spans="1:4" x14ac:dyDescent="0.3">
      <c r="A2584" t="s">
        <v>698</v>
      </c>
      <c r="B2584" t="s">
        <v>5955</v>
      </c>
      <c r="C2584">
        <v>933.8</v>
      </c>
      <c r="D2584" s="1">
        <v>44139.260465780819</v>
      </c>
    </row>
    <row r="2585" spans="1:4" x14ac:dyDescent="0.3">
      <c r="A2585" t="s">
        <v>624</v>
      </c>
      <c r="B2585" t="s">
        <v>5954</v>
      </c>
      <c r="C2585">
        <v>1548.42</v>
      </c>
      <c r="D2585" s="1">
        <v>44139.52121731676</v>
      </c>
    </row>
    <row r="2586" spans="1:4" x14ac:dyDescent="0.3">
      <c r="A2586" t="s">
        <v>1248</v>
      </c>
      <c r="B2586" t="s">
        <v>5955</v>
      </c>
      <c r="C2586">
        <v>2760.62</v>
      </c>
      <c r="D2586" s="1">
        <v>44139.781968852687</v>
      </c>
    </row>
    <row r="2587" spans="1:4" x14ac:dyDescent="0.3">
      <c r="A2587" t="s">
        <v>334</v>
      </c>
      <c r="B2587" t="s">
        <v>5954</v>
      </c>
      <c r="C2587">
        <v>2264.2800000000002</v>
      </c>
      <c r="D2587" s="1">
        <v>44140.042720388621</v>
      </c>
    </row>
    <row r="2588" spans="1:4" x14ac:dyDescent="0.3">
      <c r="A2588" t="s">
        <v>8</v>
      </c>
      <c r="B2588" t="s">
        <v>5953</v>
      </c>
      <c r="C2588">
        <v>531.08000000000004</v>
      </c>
      <c r="D2588" s="1">
        <v>44140.303471924562</v>
      </c>
    </row>
    <row r="2589" spans="1:4" x14ac:dyDescent="0.3">
      <c r="A2589" t="s">
        <v>2305</v>
      </c>
      <c r="B2589" t="s">
        <v>5953</v>
      </c>
      <c r="C2589">
        <v>2301.85</v>
      </c>
      <c r="D2589" s="1">
        <v>44140.564223460489</v>
      </c>
    </row>
    <row r="2590" spans="1:4" x14ac:dyDescent="0.3">
      <c r="A2590" t="s">
        <v>2315</v>
      </c>
      <c r="B2590" t="s">
        <v>5952</v>
      </c>
      <c r="C2590">
        <v>1163.17</v>
      </c>
      <c r="D2590" s="1">
        <v>44140.824974996423</v>
      </c>
    </row>
    <row r="2591" spans="1:4" x14ac:dyDescent="0.3">
      <c r="A2591" t="s">
        <v>2123</v>
      </c>
      <c r="B2591" t="s">
        <v>5955</v>
      </c>
      <c r="C2591">
        <v>2139.65</v>
      </c>
      <c r="D2591" s="1">
        <v>44141.085726532358</v>
      </c>
    </row>
    <row r="2592" spans="1:4" x14ac:dyDescent="0.3">
      <c r="A2592" t="s">
        <v>2417</v>
      </c>
      <c r="B2592" t="s">
        <v>5953</v>
      </c>
      <c r="C2592">
        <v>2856.07</v>
      </c>
      <c r="D2592" s="1">
        <v>44141.346478068277</v>
      </c>
    </row>
    <row r="2593" spans="1:4" x14ac:dyDescent="0.3">
      <c r="A2593" t="s">
        <v>1579</v>
      </c>
      <c r="B2593" t="s">
        <v>5953</v>
      </c>
      <c r="C2593">
        <v>1085.54</v>
      </c>
      <c r="D2593" s="1">
        <v>44141.607229604233</v>
      </c>
    </row>
    <row r="2594" spans="1:4" x14ac:dyDescent="0.3">
      <c r="A2594" t="s">
        <v>1880</v>
      </c>
      <c r="B2594" t="s">
        <v>5955</v>
      </c>
      <c r="C2594">
        <v>494.49</v>
      </c>
      <c r="D2594" s="1">
        <v>44141.86798114016</v>
      </c>
    </row>
    <row r="2595" spans="1:4" x14ac:dyDescent="0.3">
      <c r="A2595" t="s">
        <v>1489</v>
      </c>
      <c r="B2595" t="s">
        <v>5955</v>
      </c>
      <c r="C2595">
        <v>3492.52</v>
      </c>
      <c r="D2595" s="1">
        <v>44142.128732676087</v>
      </c>
    </row>
    <row r="2596" spans="1:4" x14ac:dyDescent="0.3">
      <c r="A2596" t="s">
        <v>2152</v>
      </c>
      <c r="B2596" t="s">
        <v>5952</v>
      </c>
      <c r="C2596">
        <v>4509.49</v>
      </c>
      <c r="D2596" s="1">
        <v>44142.389484212028</v>
      </c>
    </row>
    <row r="2597" spans="1:4" x14ac:dyDescent="0.3">
      <c r="A2597" t="s">
        <v>1863</v>
      </c>
      <c r="B2597" t="s">
        <v>5955</v>
      </c>
      <c r="C2597">
        <v>4401.41</v>
      </c>
      <c r="D2597" s="1">
        <v>44142.650235747962</v>
      </c>
    </row>
    <row r="2598" spans="1:4" x14ac:dyDescent="0.3">
      <c r="A2598" t="s">
        <v>1663</v>
      </c>
      <c r="B2598" t="s">
        <v>5955</v>
      </c>
      <c r="C2598">
        <v>3711.48</v>
      </c>
      <c r="D2598" s="1">
        <v>44142.910987283889</v>
      </c>
    </row>
    <row r="2599" spans="1:4" x14ac:dyDescent="0.3">
      <c r="A2599" t="s">
        <v>2504</v>
      </c>
      <c r="B2599" t="s">
        <v>5954</v>
      </c>
      <c r="C2599">
        <v>3482.16</v>
      </c>
      <c r="D2599" s="1">
        <v>44143.171738819823</v>
      </c>
    </row>
    <row r="2600" spans="1:4" x14ac:dyDescent="0.3">
      <c r="A2600" t="s">
        <v>1033</v>
      </c>
      <c r="B2600" t="s">
        <v>5953</v>
      </c>
      <c r="C2600">
        <v>4853.3599999999997</v>
      </c>
      <c r="D2600" s="1">
        <v>44143.432490355757</v>
      </c>
    </row>
    <row r="2601" spans="1:4" x14ac:dyDescent="0.3">
      <c r="A2601" t="s">
        <v>2415</v>
      </c>
      <c r="B2601" t="s">
        <v>5953</v>
      </c>
      <c r="C2601">
        <v>1361.89</v>
      </c>
      <c r="D2601" s="1">
        <v>44143.693241891691</v>
      </c>
    </row>
    <row r="2602" spans="1:4" x14ac:dyDescent="0.3">
      <c r="A2602" t="s">
        <v>2669</v>
      </c>
      <c r="B2602" t="s">
        <v>5953</v>
      </c>
      <c r="C2602">
        <v>2795.06</v>
      </c>
      <c r="D2602" s="1">
        <v>44143.953993427633</v>
      </c>
    </row>
    <row r="2603" spans="1:4" x14ac:dyDescent="0.3">
      <c r="A2603" t="s">
        <v>1679</v>
      </c>
      <c r="B2603" t="s">
        <v>5953</v>
      </c>
      <c r="C2603">
        <v>1803.78</v>
      </c>
      <c r="D2603" s="1">
        <v>44144.214744963567</v>
      </c>
    </row>
    <row r="2604" spans="1:4" x14ac:dyDescent="0.3">
      <c r="A2604" t="s">
        <v>1402</v>
      </c>
      <c r="B2604" t="s">
        <v>5954</v>
      </c>
      <c r="C2604">
        <v>3438.96</v>
      </c>
      <c r="D2604" s="1">
        <v>44144.475496499494</v>
      </c>
    </row>
    <row r="2605" spans="1:4" x14ac:dyDescent="0.3">
      <c r="A2605" t="s">
        <v>2048</v>
      </c>
      <c r="B2605" t="s">
        <v>5953</v>
      </c>
      <c r="C2605">
        <v>2673.64</v>
      </c>
      <c r="D2605" s="1">
        <v>44144.736248035428</v>
      </c>
    </row>
    <row r="2606" spans="1:4" x14ac:dyDescent="0.3">
      <c r="A2606" t="s">
        <v>538</v>
      </c>
      <c r="B2606" t="s">
        <v>5953</v>
      </c>
      <c r="C2606">
        <v>2522.5100000000002</v>
      </c>
      <c r="D2606" s="1">
        <v>44144.996999571369</v>
      </c>
    </row>
    <row r="2607" spans="1:4" x14ac:dyDescent="0.3">
      <c r="A2607" t="s">
        <v>1973</v>
      </c>
      <c r="B2607" t="s">
        <v>5952</v>
      </c>
      <c r="C2607">
        <v>3686.42</v>
      </c>
      <c r="D2607" s="1">
        <v>44145.257751107289</v>
      </c>
    </row>
    <row r="2608" spans="1:4" x14ac:dyDescent="0.3">
      <c r="A2608" t="s">
        <v>1750</v>
      </c>
      <c r="B2608" t="s">
        <v>5952</v>
      </c>
      <c r="C2608">
        <v>2021.87</v>
      </c>
      <c r="D2608" s="1">
        <v>44145.51850264323</v>
      </c>
    </row>
    <row r="2609" spans="1:4" x14ac:dyDescent="0.3">
      <c r="A2609" t="s">
        <v>2345</v>
      </c>
      <c r="B2609" t="s">
        <v>5954</v>
      </c>
      <c r="C2609">
        <v>2807.81</v>
      </c>
      <c r="D2609" s="1">
        <v>44145.779254179157</v>
      </c>
    </row>
    <row r="2610" spans="1:4" x14ac:dyDescent="0.3">
      <c r="A2610" t="s">
        <v>636</v>
      </c>
      <c r="B2610" t="s">
        <v>5955</v>
      </c>
      <c r="C2610">
        <v>1183.04</v>
      </c>
      <c r="D2610" s="1">
        <v>44146.040005715091</v>
      </c>
    </row>
    <row r="2611" spans="1:4" x14ac:dyDescent="0.3">
      <c r="A2611" t="s">
        <v>2856</v>
      </c>
      <c r="B2611" t="s">
        <v>5953</v>
      </c>
      <c r="C2611">
        <v>3046.14</v>
      </c>
      <c r="D2611" s="1">
        <v>44146.300757251032</v>
      </c>
    </row>
    <row r="2612" spans="1:4" x14ac:dyDescent="0.3">
      <c r="A2612" t="s">
        <v>1502</v>
      </c>
      <c r="B2612" t="s">
        <v>5955</v>
      </c>
      <c r="C2612">
        <v>1484.75</v>
      </c>
      <c r="D2612" s="1">
        <v>44146.561508786966</v>
      </c>
    </row>
    <row r="2613" spans="1:4" x14ac:dyDescent="0.3">
      <c r="A2613" t="s">
        <v>1116</v>
      </c>
      <c r="B2613" t="s">
        <v>5952</v>
      </c>
      <c r="C2613">
        <v>2199.9499999999998</v>
      </c>
      <c r="D2613" s="1">
        <v>44146.822260322893</v>
      </c>
    </row>
    <row r="2614" spans="1:4" x14ac:dyDescent="0.3">
      <c r="A2614" t="s">
        <v>2387</v>
      </c>
      <c r="B2614" t="s">
        <v>5952</v>
      </c>
      <c r="C2614">
        <v>4249.87</v>
      </c>
      <c r="D2614" s="1">
        <v>44147.083011858827</v>
      </c>
    </row>
    <row r="2615" spans="1:4" x14ac:dyDescent="0.3">
      <c r="A2615" t="s">
        <v>1068</v>
      </c>
      <c r="B2615" t="s">
        <v>5955</v>
      </c>
      <c r="C2615">
        <v>2008.75</v>
      </c>
      <c r="D2615" s="1">
        <v>44147.343763394769</v>
      </c>
    </row>
    <row r="2616" spans="1:4" x14ac:dyDescent="0.3">
      <c r="A2616" t="s">
        <v>762</v>
      </c>
      <c r="B2616" t="s">
        <v>5954</v>
      </c>
      <c r="C2616">
        <v>4544.26</v>
      </c>
      <c r="D2616" s="1">
        <v>44147.604514930703</v>
      </c>
    </row>
    <row r="2617" spans="1:4" x14ac:dyDescent="0.3">
      <c r="A2617" t="s">
        <v>834</v>
      </c>
      <c r="B2617" t="s">
        <v>5953</v>
      </c>
      <c r="C2617">
        <v>1822.21</v>
      </c>
      <c r="D2617" s="1">
        <v>44147.86526646663</v>
      </c>
    </row>
    <row r="2618" spans="1:4" x14ac:dyDescent="0.3">
      <c r="A2618" t="s">
        <v>2673</v>
      </c>
      <c r="B2618" t="s">
        <v>5955</v>
      </c>
      <c r="C2618">
        <v>2526.65</v>
      </c>
      <c r="D2618" s="1">
        <v>44148.126018002571</v>
      </c>
    </row>
    <row r="2619" spans="1:4" x14ac:dyDescent="0.3">
      <c r="A2619" t="s">
        <v>1758</v>
      </c>
      <c r="B2619" t="s">
        <v>5952</v>
      </c>
      <c r="C2619">
        <v>1380.23</v>
      </c>
      <c r="D2619" s="1">
        <v>44148.386769538498</v>
      </c>
    </row>
    <row r="2620" spans="1:4" x14ac:dyDescent="0.3">
      <c r="A2620" t="s">
        <v>262</v>
      </c>
      <c r="B2620" t="s">
        <v>5954</v>
      </c>
      <c r="C2620">
        <v>2523.19</v>
      </c>
      <c r="D2620" s="1">
        <v>44148.647521074432</v>
      </c>
    </row>
    <row r="2621" spans="1:4" x14ac:dyDescent="0.3">
      <c r="A2621" t="s">
        <v>34</v>
      </c>
      <c r="B2621" t="s">
        <v>5954</v>
      </c>
      <c r="C2621">
        <v>1736.65</v>
      </c>
      <c r="D2621" s="1">
        <v>44148.908272610373</v>
      </c>
    </row>
    <row r="2622" spans="1:4" x14ac:dyDescent="0.3">
      <c r="A2622" t="s">
        <v>1326</v>
      </c>
      <c r="B2622" t="s">
        <v>5952</v>
      </c>
      <c r="C2622">
        <v>1661.42</v>
      </c>
      <c r="D2622" s="1">
        <v>44149.169024146293</v>
      </c>
    </row>
    <row r="2623" spans="1:4" x14ac:dyDescent="0.3">
      <c r="A2623" t="s">
        <v>622</v>
      </c>
      <c r="B2623" t="s">
        <v>5953</v>
      </c>
      <c r="C2623">
        <v>1107.96</v>
      </c>
      <c r="D2623" s="1">
        <v>44149.429775682227</v>
      </c>
    </row>
    <row r="2624" spans="1:4" x14ac:dyDescent="0.3">
      <c r="A2624" t="s">
        <v>1950</v>
      </c>
      <c r="B2624" t="s">
        <v>5952</v>
      </c>
      <c r="C2624">
        <v>413.66</v>
      </c>
      <c r="D2624" s="1">
        <v>44149.690527218168</v>
      </c>
    </row>
    <row r="2625" spans="1:4" x14ac:dyDescent="0.3">
      <c r="A2625" t="s">
        <v>2021</v>
      </c>
      <c r="B2625" t="s">
        <v>5954</v>
      </c>
      <c r="C2625">
        <v>3889.06</v>
      </c>
      <c r="D2625" s="1">
        <v>44149.951278754103</v>
      </c>
    </row>
    <row r="2626" spans="1:4" x14ac:dyDescent="0.3">
      <c r="A2626" t="s">
        <v>2443</v>
      </c>
      <c r="B2626" t="s">
        <v>5952</v>
      </c>
      <c r="C2626">
        <v>1528.82</v>
      </c>
      <c r="D2626" s="1">
        <v>44150.212030290037</v>
      </c>
    </row>
    <row r="2627" spans="1:4" x14ac:dyDescent="0.3">
      <c r="A2627" t="s">
        <v>906</v>
      </c>
      <c r="B2627" t="s">
        <v>5952</v>
      </c>
      <c r="C2627">
        <v>543.49</v>
      </c>
      <c r="D2627" s="1">
        <v>44150.472781825971</v>
      </c>
    </row>
    <row r="2628" spans="1:4" x14ac:dyDescent="0.3">
      <c r="A2628" t="s">
        <v>92</v>
      </c>
      <c r="B2628" t="s">
        <v>5953</v>
      </c>
      <c r="C2628">
        <v>1725.68</v>
      </c>
      <c r="D2628" s="1">
        <v>44150.733533361898</v>
      </c>
    </row>
    <row r="2629" spans="1:4" x14ac:dyDescent="0.3">
      <c r="A2629" t="s">
        <v>59</v>
      </c>
      <c r="B2629" t="s">
        <v>5954</v>
      </c>
      <c r="C2629">
        <v>4707.53</v>
      </c>
      <c r="D2629" s="1">
        <v>44150.994284897839</v>
      </c>
    </row>
    <row r="2630" spans="1:4" x14ac:dyDescent="0.3">
      <c r="A2630" t="s">
        <v>1398</v>
      </c>
      <c r="B2630" t="s">
        <v>5953</v>
      </c>
      <c r="C2630">
        <v>3654.65</v>
      </c>
      <c r="D2630" s="1">
        <v>44151.255036433773</v>
      </c>
    </row>
    <row r="2631" spans="1:4" x14ac:dyDescent="0.3">
      <c r="A2631" t="s">
        <v>2845</v>
      </c>
      <c r="B2631" t="s">
        <v>5954</v>
      </c>
      <c r="C2631">
        <v>1920.04</v>
      </c>
      <c r="D2631" s="1">
        <v>44151.5157879697</v>
      </c>
    </row>
    <row r="2632" spans="1:4" x14ac:dyDescent="0.3">
      <c r="A2632" t="s">
        <v>472</v>
      </c>
      <c r="B2632" t="s">
        <v>5955</v>
      </c>
      <c r="C2632">
        <v>1353.12</v>
      </c>
      <c r="D2632" s="1">
        <v>44151.776539505627</v>
      </c>
    </row>
    <row r="2633" spans="1:4" x14ac:dyDescent="0.3">
      <c r="A2633" t="s">
        <v>674</v>
      </c>
      <c r="B2633" t="s">
        <v>5954</v>
      </c>
      <c r="C2633">
        <v>4370.18</v>
      </c>
      <c r="D2633" s="1">
        <v>44152.037291041583</v>
      </c>
    </row>
    <row r="2634" spans="1:4" x14ac:dyDescent="0.3">
      <c r="A2634" t="s">
        <v>2837</v>
      </c>
      <c r="B2634" t="s">
        <v>5954</v>
      </c>
      <c r="C2634">
        <v>427.08</v>
      </c>
      <c r="D2634" s="1">
        <v>44152.298042577502</v>
      </c>
    </row>
    <row r="2635" spans="1:4" x14ac:dyDescent="0.3">
      <c r="A2635" t="s">
        <v>546</v>
      </c>
      <c r="B2635" t="s">
        <v>5953</v>
      </c>
      <c r="C2635">
        <v>1456.38</v>
      </c>
      <c r="D2635" s="1">
        <v>44152.558794113444</v>
      </c>
    </row>
    <row r="2636" spans="1:4" x14ac:dyDescent="0.3">
      <c r="A2636" t="s">
        <v>137</v>
      </c>
      <c r="B2636" t="s">
        <v>5954</v>
      </c>
      <c r="C2636">
        <v>608.9</v>
      </c>
      <c r="D2636" s="1">
        <v>44152.819545649378</v>
      </c>
    </row>
    <row r="2637" spans="1:4" x14ac:dyDescent="0.3">
      <c r="A2637" t="s">
        <v>2029</v>
      </c>
      <c r="B2637" t="s">
        <v>5953</v>
      </c>
      <c r="C2637">
        <v>3056.27</v>
      </c>
      <c r="D2637" s="1">
        <v>44153.080297185297</v>
      </c>
    </row>
    <row r="2638" spans="1:4" x14ac:dyDescent="0.3">
      <c r="A2638" t="s">
        <v>574</v>
      </c>
      <c r="B2638" t="s">
        <v>5953</v>
      </c>
      <c r="C2638">
        <v>3224</v>
      </c>
      <c r="D2638" s="1">
        <v>44153.341048721239</v>
      </c>
    </row>
    <row r="2639" spans="1:4" x14ac:dyDescent="0.3">
      <c r="A2639" t="s">
        <v>2467</v>
      </c>
      <c r="B2639" t="s">
        <v>5954</v>
      </c>
      <c r="C2639">
        <v>1324.19</v>
      </c>
      <c r="D2639" s="1">
        <v>44153.601800257173</v>
      </c>
    </row>
    <row r="2640" spans="1:4" x14ac:dyDescent="0.3">
      <c r="A2640" t="s">
        <v>2665</v>
      </c>
      <c r="B2640" t="s">
        <v>5955</v>
      </c>
      <c r="C2640">
        <v>3818.37</v>
      </c>
      <c r="D2640" s="1">
        <v>44153.8625517931</v>
      </c>
    </row>
    <row r="2641" spans="1:4" x14ac:dyDescent="0.3">
      <c r="A2641" t="s">
        <v>2657</v>
      </c>
      <c r="B2641" t="s">
        <v>5953</v>
      </c>
      <c r="C2641">
        <v>4681.1899999999996</v>
      </c>
      <c r="D2641" s="1">
        <v>44154.123303329041</v>
      </c>
    </row>
    <row r="2642" spans="1:4" x14ac:dyDescent="0.3">
      <c r="A2642" t="s">
        <v>3000</v>
      </c>
      <c r="B2642" t="s">
        <v>5954</v>
      </c>
      <c r="C2642">
        <v>2901.81</v>
      </c>
      <c r="D2642" s="1">
        <v>44154.384054864982</v>
      </c>
    </row>
    <row r="2643" spans="1:4" x14ac:dyDescent="0.3">
      <c r="A2643" t="s">
        <v>191</v>
      </c>
      <c r="B2643" t="s">
        <v>5954</v>
      </c>
      <c r="C2643">
        <v>485.7</v>
      </c>
      <c r="D2643" s="1">
        <v>44154.644806400916</v>
      </c>
    </row>
    <row r="2644" spans="1:4" x14ac:dyDescent="0.3">
      <c r="A2644" t="s">
        <v>1231</v>
      </c>
      <c r="B2644" t="s">
        <v>5955</v>
      </c>
      <c r="C2644">
        <v>1469.31</v>
      </c>
      <c r="D2644" s="1">
        <v>44154.905557936843</v>
      </c>
    </row>
    <row r="2645" spans="1:4" x14ac:dyDescent="0.3">
      <c r="A2645" t="s">
        <v>570</v>
      </c>
      <c r="B2645" t="s">
        <v>5955</v>
      </c>
      <c r="C2645">
        <v>2400.06</v>
      </c>
      <c r="D2645" s="1">
        <v>44155.166309472777</v>
      </c>
    </row>
    <row r="2646" spans="1:4" x14ac:dyDescent="0.3">
      <c r="A2646" t="s">
        <v>1957</v>
      </c>
      <c r="B2646" t="s">
        <v>5953</v>
      </c>
      <c r="C2646">
        <v>306.22000000000003</v>
      </c>
      <c r="D2646" s="1">
        <v>44155.427061008719</v>
      </c>
    </row>
    <row r="2647" spans="1:4" x14ac:dyDescent="0.3">
      <c r="A2647" t="s">
        <v>628</v>
      </c>
      <c r="B2647" t="s">
        <v>5953</v>
      </c>
      <c r="C2647">
        <v>1978.93</v>
      </c>
      <c r="D2647" s="1">
        <v>44155.687812544638</v>
      </c>
    </row>
    <row r="2648" spans="1:4" x14ac:dyDescent="0.3">
      <c r="A2648" t="s">
        <v>2610</v>
      </c>
      <c r="B2648" t="s">
        <v>5954</v>
      </c>
      <c r="C2648">
        <v>2584.3000000000002</v>
      </c>
      <c r="D2648" s="1">
        <v>44155.94856408058</v>
      </c>
    </row>
    <row r="2649" spans="1:4" x14ac:dyDescent="0.3">
      <c r="A2649" t="s">
        <v>2498</v>
      </c>
      <c r="B2649" t="s">
        <v>5954</v>
      </c>
      <c r="C2649">
        <v>3661.99</v>
      </c>
      <c r="D2649" s="1">
        <v>44156.209315616507</v>
      </c>
    </row>
    <row r="2650" spans="1:4" x14ac:dyDescent="0.3">
      <c r="A2650" t="s">
        <v>139</v>
      </c>
      <c r="B2650" t="s">
        <v>5954</v>
      </c>
      <c r="C2650">
        <v>4993.04</v>
      </c>
      <c r="D2650" s="1">
        <v>44156.470067152441</v>
      </c>
    </row>
    <row r="2651" spans="1:4" x14ac:dyDescent="0.3">
      <c r="A2651" t="s">
        <v>1735</v>
      </c>
      <c r="B2651" t="s">
        <v>5953</v>
      </c>
      <c r="C2651">
        <v>267.14</v>
      </c>
      <c r="D2651" s="1">
        <v>44156.730818688382</v>
      </c>
    </row>
    <row r="2652" spans="1:4" x14ac:dyDescent="0.3">
      <c r="A2652" t="s">
        <v>364</v>
      </c>
      <c r="B2652" t="s">
        <v>5954</v>
      </c>
      <c r="C2652">
        <v>1725.4</v>
      </c>
      <c r="D2652" s="1">
        <v>44156.991570224323</v>
      </c>
    </row>
    <row r="2653" spans="1:4" x14ac:dyDescent="0.3">
      <c r="A2653" t="s">
        <v>424</v>
      </c>
      <c r="B2653" t="s">
        <v>5952</v>
      </c>
      <c r="C2653">
        <v>4677.4799999999996</v>
      </c>
      <c r="D2653" s="1">
        <v>44157.252321760243</v>
      </c>
    </row>
    <row r="2654" spans="1:4" x14ac:dyDescent="0.3">
      <c r="A2654" t="s">
        <v>552</v>
      </c>
      <c r="B2654" t="s">
        <v>5954</v>
      </c>
      <c r="C2654">
        <v>758.65</v>
      </c>
      <c r="D2654" s="1">
        <v>44157.513073296177</v>
      </c>
    </row>
    <row r="2655" spans="1:4" x14ac:dyDescent="0.3">
      <c r="A2655" t="s">
        <v>479</v>
      </c>
      <c r="B2655" t="s">
        <v>5953</v>
      </c>
      <c r="C2655">
        <v>4895.42</v>
      </c>
      <c r="D2655" s="1">
        <v>44157.773824832118</v>
      </c>
    </row>
    <row r="2656" spans="1:4" x14ac:dyDescent="0.3">
      <c r="A2656" t="s">
        <v>2399</v>
      </c>
      <c r="B2656" t="s">
        <v>5954</v>
      </c>
      <c r="C2656">
        <v>4169.49</v>
      </c>
      <c r="D2656" s="1">
        <v>44158.034576368053</v>
      </c>
    </row>
    <row r="2657" spans="1:4" x14ac:dyDescent="0.3">
      <c r="A2657" t="s">
        <v>1476</v>
      </c>
      <c r="B2657" t="s">
        <v>5955</v>
      </c>
      <c r="C2657">
        <v>4501.3</v>
      </c>
      <c r="D2657" s="1">
        <v>44158.295327903979</v>
      </c>
    </row>
    <row r="2658" spans="1:4" x14ac:dyDescent="0.3">
      <c r="A2658" t="s">
        <v>670</v>
      </c>
      <c r="B2658" t="s">
        <v>5953</v>
      </c>
      <c r="C2658">
        <v>4341.8100000000004</v>
      </c>
      <c r="D2658" s="1">
        <v>44158.556079439921</v>
      </c>
    </row>
    <row r="2659" spans="1:4" x14ac:dyDescent="0.3">
      <c r="A2659" t="s">
        <v>1289</v>
      </c>
      <c r="B2659" t="s">
        <v>5952</v>
      </c>
      <c r="C2659">
        <v>3893.16</v>
      </c>
      <c r="D2659" s="1">
        <v>44158.816830975848</v>
      </c>
    </row>
    <row r="2660" spans="1:4" x14ac:dyDescent="0.3">
      <c r="A2660" t="s">
        <v>2468</v>
      </c>
      <c r="B2660" t="s">
        <v>5952</v>
      </c>
      <c r="C2660">
        <v>2411.5100000000002</v>
      </c>
      <c r="D2660" s="1">
        <v>44159.077582511782</v>
      </c>
    </row>
    <row r="2661" spans="1:4" x14ac:dyDescent="0.3">
      <c r="A2661" t="s">
        <v>2762</v>
      </c>
      <c r="B2661" t="s">
        <v>5955</v>
      </c>
      <c r="C2661">
        <v>3709.29</v>
      </c>
      <c r="D2661" s="1">
        <v>44159.338334047723</v>
      </c>
    </row>
    <row r="2662" spans="1:4" x14ac:dyDescent="0.3">
      <c r="A2662" t="s">
        <v>1422</v>
      </c>
      <c r="B2662" t="s">
        <v>5954</v>
      </c>
      <c r="C2662">
        <v>2824.97</v>
      </c>
      <c r="D2662" s="1">
        <v>44159.599085583643</v>
      </c>
    </row>
    <row r="2663" spans="1:4" x14ac:dyDescent="0.3">
      <c r="A2663" t="s">
        <v>1822</v>
      </c>
      <c r="B2663" t="s">
        <v>5954</v>
      </c>
      <c r="C2663">
        <v>1998.34</v>
      </c>
      <c r="D2663" s="1">
        <v>44159.859837119577</v>
      </c>
    </row>
    <row r="2664" spans="1:4" x14ac:dyDescent="0.3">
      <c r="A2664" t="s">
        <v>1288</v>
      </c>
      <c r="B2664" t="s">
        <v>5952</v>
      </c>
      <c r="C2664">
        <v>2384.8200000000002</v>
      </c>
      <c r="D2664" s="1">
        <v>44160.120588655518</v>
      </c>
    </row>
    <row r="2665" spans="1:4" x14ac:dyDescent="0.3">
      <c r="A2665" t="s">
        <v>988</v>
      </c>
      <c r="B2665" t="s">
        <v>5955</v>
      </c>
      <c r="C2665">
        <v>3555.62</v>
      </c>
      <c r="D2665" s="1">
        <v>44160.381340191438</v>
      </c>
    </row>
    <row r="2666" spans="1:4" x14ac:dyDescent="0.3">
      <c r="A2666" t="s">
        <v>1042</v>
      </c>
      <c r="B2666" t="s">
        <v>5953</v>
      </c>
      <c r="C2666">
        <v>1270.93</v>
      </c>
      <c r="D2666" s="1">
        <v>44160.642091727394</v>
      </c>
    </row>
    <row r="2667" spans="1:4" x14ac:dyDescent="0.3">
      <c r="A2667" t="s">
        <v>1371</v>
      </c>
      <c r="B2667" t="s">
        <v>5952</v>
      </c>
      <c r="C2667">
        <v>2565.9299999999998</v>
      </c>
      <c r="D2667" s="1">
        <v>44160.90284326332</v>
      </c>
    </row>
    <row r="2668" spans="1:4" x14ac:dyDescent="0.3">
      <c r="A2668" t="s">
        <v>623</v>
      </c>
      <c r="B2668" t="s">
        <v>5952</v>
      </c>
      <c r="C2668">
        <v>2774.34</v>
      </c>
      <c r="D2668" s="1">
        <v>44161.163594799247</v>
      </c>
    </row>
    <row r="2669" spans="1:4" x14ac:dyDescent="0.3">
      <c r="A2669" t="s">
        <v>1569</v>
      </c>
      <c r="B2669" t="s">
        <v>5955</v>
      </c>
      <c r="C2669">
        <v>416.93</v>
      </c>
      <c r="D2669" s="1">
        <v>44161.424346335189</v>
      </c>
    </row>
    <row r="2670" spans="1:4" x14ac:dyDescent="0.3">
      <c r="A2670" t="s">
        <v>2069</v>
      </c>
      <c r="B2670" t="s">
        <v>5952</v>
      </c>
      <c r="C2670">
        <v>2145.7600000000002</v>
      </c>
      <c r="D2670" s="1">
        <v>44161.685097871123</v>
      </c>
    </row>
    <row r="2671" spans="1:4" x14ac:dyDescent="0.3">
      <c r="A2671" t="s">
        <v>1291</v>
      </c>
      <c r="B2671" t="s">
        <v>5952</v>
      </c>
      <c r="C2671">
        <v>3282.17</v>
      </c>
      <c r="D2671" s="1">
        <v>44161.94584940705</v>
      </c>
    </row>
    <row r="2672" spans="1:4" x14ac:dyDescent="0.3">
      <c r="A2672" t="s">
        <v>2680</v>
      </c>
      <c r="B2672" t="s">
        <v>5952</v>
      </c>
      <c r="C2672">
        <v>4281.13</v>
      </c>
      <c r="D2672" s="1">
        <v>44162.206600942976</v>
      </c>
    </row>
    <row r="2673" spans="1:4" x14ac:dyDescent="0.3">
      <c r="A2673" t="s">
        <v>2052</v>
      </c>
      <c r="B2673" t="s">
        <v>5954</v>
      </c>
      <c r="C2673">
        <v>1206.3599999999999</v>
      </c>
      <c r="D2673" s="1">
        <v>44162.467352478932</v>
      </c>
    </row>
    <row r="2674" spans="1:4" x14ac:dyDescent="0.3">
      <c r="A2674" t="s">
        <v>2838</v>
      </c>
      <c r="B2674" t="s">
        <v>5955</v>
      </c>
      <c r="C2674">
        <v>1438.62</v>
      </c>
      <c r="D2674" s="1">
        <v>44162.728104014852</v>
      </c>
    </row>
    <row r="2675" spans="1:4" x14ac:dyDescent="0.3">
      <c r="A2675" t="s">
        <v>558</v>
      </c>
      <c r="B2675" t="s">
        <v>5954</v>
      </c>
      <c r="C2675">
        <v>3305.81</v>
      </c>
      <c r="D2675" s="1">
        <v>44162.988855550793</v>
      </c>
    </row>
    <row r="2676" spans="1:4" x14ac:dyDescent="0.3">
      <c r="A2676" t="s">
        <v>1836</v>
      </c>
      <c r="B2676" t="s">
        <v>5955</v>
      </c>
      <c r="C2676">
        <v>714.06</v>
      </c>
      <c r="D2676" s="1">
        <v>44163.249607086727</v>
      </c>
    </row>
    <row r="2677" spans="1:4" x14ac:dyDescent="0.3">
      <c r="A2677" t="s">
        <v>1561</v>
      </c>
      <c r="B2677" t="s">
        <v>5953</v>
      </c>
      <c r="C2677">
        <v>2831.91</v>
      </c>
      <c r="D2677" s="1">
        <v>44163.510358622647</v>
      </c>
    </row>
    <row r="2678" spans="1:4" x14ac:dyDescent="0.3">
      <c r="A2678" t="s">
        <v>2416</v>
      </c>
      <c r="B2678" t="s">
        <v>5955</v>
      </c>
      <c r="C2678">
        <v>2315.64</v>
      </c>
      <c r="D2678" s="1">
        <v>44163.771110158588</v>
      </c>
    </row>
    <row r="2679" spans="1:4" x14ac:dyDescent="0.3">
      <c r="A2679" t="s">
        <v>1978</v>
      </c>
      <c r="B2679" t="s">
        <v>5952</v>
      </c>
      <c r="C2679">
        <v>4624.6899999999996</v>
      </c>
      <c r="D2679" s="1">
        <v>44164.031861694522</v>
      </c>
    </row>
    <row r="2680" spans="1:4" x14ac:dyDescent="0.3">
      <c r="A2680" t="s">
        <v>1725</v>
      </c>
      <c r="B2680" t="s">
        <v>5955</v>
      </c>
      <c r="C2680">
        <v>830.67</v>
      </c>
      <c r="D2680" s="1">
        <v>44164.292613230449</v>
      </c>
    </row>
    <row r="2681" spans="1:4" x14ac:dyDescent="0.3">
      <c r="A2681" t="s">
        <v>1389</v>
      </c>
      <c r="B2681" t="s">
        <v>5954</v>
      </c>
      <c r="C2681">
        <v>867.68</v>
      </c>
      <c r="D2681" s="1">
        <v>44164.553364766391</v>
      </c>
    </row>
    <row r="2682" spans="1:4" x14ac:dyDescent="0.3">
      <c r="A2682" t="s">
        <v>168</v>
      </c>
      <c r="B2682" t="s">
        <v>5954</v>
      </c>
      <c r="C2682">
        <v>3278.92</v>
      </c>
      <c r="D2682" s="1">
        <v>44164.814116302317</v>
      </c>
    </row>
    <row r="2683" spans="1:4" x14ac:dyDescent="0.3">
      <c r="A2683" t="s">
        <v>847</v>
      </c>
      <c r="B2683" t="s">
        <v>5954</v>
      </c>
      <c r="C2683">
        <v>1669.3</v>
      </c>
      <c r="D2683" s="1">
        <v>44165.074867838252</v>
      </c>
    </row>
    <row r="2684" spans="1:4" x14ac:dyDescent="0.3">
      <c r="A2684" t="s">
        <v>1478</v>
      </c>
      <c r="B2684" t="s">
        <v>5952</v>
      </c>
      <c r="C2684">
        <v>2007.21</v>
      </c>
      <c r="D2684" s="1">
        <v>44165.335619374193</v>
      </c>
    </row>
    <row r="2685" spans="1:4" x14ac:dyDescent="0.3">
      <c r="A2685" t="s">
        <v>903</v>
      </c>
      <c r="B2685" t="s">
        <v>5954</v>
      </c>
      <c r="C2685">
        <v>4713.4799999999996</v>
      </c>
      <c r="D2685" s="1">
        <v>44165.596370910127</v>
      </c>
    </row>
    <row r="2686" spans="1:4" x14ac:dyDescent="0.3">
      <c r="A2686" t="s">
        <v>1955</v>
      </c>
      <c r="B2686" t="s">
        <v>5954</v>
      </c>
      <c r="C2686">
        <v>2304.48</v>
      </c>
      <c r="D2686" s="1">
        <v>44165.857122446047</v>
      </c>
    </row>
    <row r="2687" spans="1:4" x14ac:dyDescent="0.3">
      <c r="A2687" t="s">
        <v>2177</v>
      </c>
      <c r="B2687" t="s">
        <v>5952</v>
      </c>
      <c r="C2687">
        <v>4791.18</v>
      </c>
      <c r="D2687" s="1">
        <v>44166.117873981988</v>
      </c>
    </row>
    <row r="2688" spans="1:4" x14ac:dyDescent="0.3">
      <c r="A2688" t="s">
        <v>729</v>
      </c>
      <c r="B2688" t="s">
        <v>5955</v>
      </c>
      <c r="C2688">
        <v>1840</v>
      </c>
      <c r="D2688" s="1">
        <v>44166.378625517929</v>
      </c>
    </row>
    <row r="2689" spans="1:4" x14ac:dyDescent="0.3">
      <c r="A2689" t="s">
        <v>1017</v>
      </c>
      <c r="B2689" t="s">
        <v>5952</v>
      </c>
      <c r="C2689">
        <v>1468.46</v>
      </c>
      <c r="D2689" s="1">
        <v>44166.639377053863</v>
      </c>
    </row>
    <row r="2690" spans="1:4" x14ac:dyDescent="0.3">
      <c r="A2690" t="s">
        <v>1712</v>
      </c>
      <c r="B2690" t="s">
        <v>5954</v>
      </c>
      <c r="C2690">
        <v>3918.88</v>
      </c>
      <c r="D2690" s="1">
        <v>44166.90012858979</v>
      </c>
    </row>
    <row r="2691" spans="1:4" x14ac:dyDescent="0.3">
      <c r="A2691" t="s">
        <v>2393</v>
      </c>
      <c r="B2691" t="s">
        <v>5955</v>
      </c>
      <c r="C2691">
        <v>2969.5</v>
      </c>
      <c r="D2691" s="1">
        <v>44167.160880125732</v>
      </c>
    </row>
    <row r="2692" spans="1:4" x14ac:dyDescent="0.3">
      <c r="A2692" t="s">
        <v>1602</v>
      </c>
      <c r="B2692" t="s">
        <v>5955</v>
      </c>
      <c r="C2692">
        <v>2977.32</v>
      </c>
      <c r="D2692" s="1">
        <v>44167.421631661658</v>
      </c>
    </row>
    <row r="2693" spans="1:4" x14ac:dyDescent="0.3">
      <c r="A2693" t="s">
        <v>2890</v>
      </c>
      <c r="B2693" t="s">
        <v>5955</v>
      </c>
      <c r="C2693">
        <v>2605.5</v>
      </c>
      <c r="D2693" s="1">
        <v>44167.682383197593</v>
      </c>
    </row>
    <row r="2694" spans="1:4" x14ac:dyDescent="0.3">
      <c r="A2694" t="s">
        <v>1672</v>
      </c>
      <c r="B2694" t="s">
        <v>5953</v>
      </c>
      <c r="C2694">
        <v>2680.37</v>
      </c>
      <c r="D2694" s="1">
        <v>44167.943134733527</v>
      </c>
    </row>
    <row r="2695" spans="1:4" x14ac:dyDescent="0.3">
      <c r="A2695" t="s">
        <v>1902</v>
      </c>
      <c r="B2695" t="s">
        <v>5955</v>
      </c>
      <c r="C2695">
        <v>555.97</v>
      </c>
      <c r="D2695" s="1">
        <v>44168.203886269454</v>
      </c>
    </row>
    <row r="2696" spans="1:4" x14ac:dyDescent="0.3">
      <c r="A2696" t="s">
        <v>807</v>
      </c>
      <c r="B2696" t="s">
        <v>5952</v>
      </c>
      <c r="C2696">
        <v>407.46</v>
      </c>
      <c r="D2696" s="1">
        <v>44168.464637805388</v>
      </c>
    </row>
    <row r="2697" spans="1:4" x14ac:dyDescent="0.3">
      <c r="A2697" t="s">
        <v>1288</v>
      </c>
      <c r="B2697" t="s">
        <v>5954</v>
      </c>
      <c r="C2697">
        <v>2383.15</v>
      </c>
      <c r="D2697" s="1">
        <v>44168.725389341329</v>
      </c>
    </row>
    <row r="2698" spans="1:4" x14ac:dyDescent="0.3">
      <c r="A2698" t="s">
        <v>961</v>
      </c>
      <c r="B2698" t="s">
        <v>5953</v>
      </c>
      <c r="C2698">
        <v>2094.73</v>
      </c>
      <c r="D2698" s="1">
        <v>44168.986140877263</v>
      </c>
    </row>
    <row r="2699" spans="1:4" x14ac:dyDescent="0.3">
      <c r="A2699" t="s">
        <v>1451</v>
      </c>
      <c r="B2699" t="s">
        <v>5953</v>
      </c>
      <c r="C2699">
        <v>4750.3999999999996</v>
      </c>
      <c r="D2699" s="1">
        <v>44169.246892413197</v>
      </c>
    </row>
    <row r="2700" spans="1:4" x14ac:dyDescent="0.3">
      <c r="A2700" t="s">
        <v>142</v>
      </c>
      <c r="B2700" t="s">
        <v>5954</v>
      </c>
      <c r="C2700">
        <v>1503.25</v>
      </c>
      <c r="D2700" s="1">
        <v>44169.507643949131</v>
      </c>
    </row>
    <row r="2701" spans="1:4" x14ac:dyDescent="0.3">
      <c r="A2701" t="s">
        <v>2849</v>
      </c>
      <c r="B2701" t="s">
        <v>5952</v>
      </c>
      <c r="C2701">
        <v>4255.5200000000004</v>
      </c>
      <c r="D2701" s="1">
        <v>44169.768395485058</v>
      </c>
    </row>
    <row r="2702" spans="1:4" x14ac:dyDescent="0.3">
      <c r="A2702" t="s">
        <v>397</v>
      </c>
      <c r="B2702" t="s">
        <v>5952</v>
      </c>
      <c r="C2702">
        <v>2717.41</v>
      </c>
      <c r="D2702" s="1">
        <v>44170.029147020992</v>
      </c>
    </row>
    <row r="2703" spans="1:4" x14ac:dyDescent="0.3">
      <c r="A2703" t="s">
        <v>190</v>
      </c>
      <c r="B2703" t="s">
        <v>5952</v>
      </c>
      <c r="C2703">
        <v>3679.24</v>
      </c>
      <c r="D2703" s="1">
        <v>44170.289898556934</v>
      </c>
    </row>
    <row r="2704" spans="1:4" x14ac:dyDescent="0.3">
      <c r="A2704" t="s">
        <v>501</v>
      </c>
      <c r="B2704" t="s">
        <v>5954</v>
      </c>
      <c r="C2704">
        <v>2838.94</v>
      </c>
      <c r="D2704" s="1">
        <v>44170.550650092868</v>
      </c>
    </row>
    <row r="2705" spans="1:4" x14ac:dyDescent="0.3">
      <c r="A2705" t="s">
        <v>2306</v>
      </c>
      <c r="B2705" t="s">
        <v>5952</v>
      </c>
      <c r="C2705">
        <v>3631.02</v>
      </c>
      <c r="D2705" s="1">
        <v>44170.811401628787</v>
      </c>
    </row>
    <row r="2706" spans="1:4" x14ac:dyDescent="0.3">
      <c r="A2706" t="s">
        <v>1114</v>
      </c>
      <c r="B2706" t="s">
        <v>5952</v>
      </c>
      <c r="C2706">
        <v>4170.8999999999996</v>
      </c>
      <c r="D2706" s="1">
        <v>44171.072153164743</v>
      </c>
    </row>
    <row r="2707" spans="1:4" x14ac:dyDescent="0.3">
      <c r="A2707" t="s">
        <v>2695</v>
      </c>
      <c r="B2707" t="s">
        <v>5952</v>
      </c>
      <c r="C2707">
        <v>770.87</v>
      </c>
      <c r="D2707" s="1">
        <v>44171.33290470067</v>
      </c>
    </row>
    <row r="2708" spans="1:4" x14ac:dyDescent="0.3">
      <c r="A2708" t="s">
        <v>2011</v>
      </c>
      <c r="B2708" t="s">
        <v>5955</v>
      </c>
      <c r="C2708">
        <v>2791.19</v>
      </c>
      <c r="D2708" s="1">
        <v>44171.593656236597</v>
      </c>
    </row>
    <row r="2709" spans="1:4" x14ac:dyDescent="0.3">
      <c r="A2709" t="s">
        <v>2339</v>
      </c>
      <c r="B2709" t="s">
        <v>5955</v>
      </c>
      <c r="C2709">
        <v>203.8</v>
      </c>
      <c r="D2709" s="1">
        <v>44171.854407772538</v>
      </c>
    </row>
    <row r="2710" spans="1:4" x14ac:dyDescent="0.3">
      <c r="A2710" t="s">
        <v>2420</v>
      </c>
      <c r="B2710" t="s">
        <v>5952</v>
      </c>
      <c r="C2710">
        <v>2363</v>
      </c>
      <c r="D2710" s="1">
        <v>44172.115159308472</v>
      </c>
    </row>
    <row r="2711" spans="1:4" x14ac:dyDescent="0.3">
      <c r="A2711" t="s">
        <v>2550</v>
      </c>
      <c r="B2711" t="s">
        <v>5955</v>
      </c>
      <c r="C2711">
        <v>4113.9399999999996</v>
      </c>
      <c r="D2711" s="1">
        <v>44172.375910844399</v>
      </c>
    </row>
    <row r="2712" spans="1:4" x14ac:dyDescent="0.3">
      <c r="A2712" t="s">
        <v>102</v>
      </c>
      <c r="B2712" t="s">
        <v>5955</v>
      </c>
      <c r="C2712">
        <v>4260.37</v>
      </c>
      <c r="D2712" s="1">
        <v>44172.636662380333</v>
      </c>
    </row>
    <row r="2713" spans="1:4" x14ac:dyDescent="0.3">
      <c r="A2713" t="s">
        <v>1336</v>
      </c>
      <c r="B2713" t="s">
        <v>5955</v>
      </c>
      <c r="C2713">
        <v>1328.4</v>
      </c>
      <c r="D2713" s="1">
        <v>44172.897413916267</v>
      </c>
    </row>
    <row r="2714" spans="1:4" x14ac:dyDescent="0.3">
      <c r="A2714" t="s">
        <v>1256</v>
      </c>
      <c r="B2714" t="s">
        <v>5955</v>
      </c>
      <c r="C2714">
        <v>2787.02</v>
      </c>
      <c r="D2714" s="1">
        <v>44173.158165452202</v>
      </c>
    </row>
    <row r="2715" spans="1:4" x14ac:dyDescent="0.3">
      <c r="A2715" t="s">
        <v>728</v>
      </c>
      <c r="B2715" t="s">
        <v>5955</v>
      </c>
      <c r="C2715">
        <v>2028.16</v>
      </c>
      <c r="D2715" s="1">
        <v>44173.418916988143</v>
      </c>
    </row>
    <row r="2716" spans="1:4" x14ac:dyDescent="0.3">
      <c r="A2716" t="s">
        <v>288</v>
      </c>
      <c r="B2716" t="s">
        <v>5955</v>
      </c>
      <c r="C2716">
        <v>3452.54</v>
      </c>
      <c r="D2716" s="1">
        <v>44173.679668524077</v>
      </c>
    </row>
    <row r="2717" spans="1:4" x14ac:dyDescent="0.3">
      <c r="A2717" t="s">
        <v>356</v>
      </c>
      <c r="B2717" t="s">
        <v>5954</v>
      </c>
      <c r="C2717">
        <v>3848.45</v>
      </c>
      <c r="D2717" s="1">
        <v>44173.940420059997</v>
      </c>
    </row>
    <row r="2718" spans="1:4" x14ac:dyDescent="0.3">
      <c r="A2718" t="s">
        <v>1736</v>
      </c>
      <c r="B2718" t="s">
        <v>5952</v>
      </c>
      <c r="C2718">
        <v>2613.0100000000002</v>
      </c>
      <c r="D2718" s="1">
        <v>44174.201171595938</v>
      </c>
    </row>
    <row r="2719" spans="1:4" x14ac:dyDescent="0.3">
      <c r="A2719" t="s">
        <v>319</v>
      </c>
      <c r="B2719" t="s">
        <v>5955</v>
      </c>
      <c r="C2719">
        <v>618.08000000000004</v>
      </c>
      <c r="D2719" s="1">
        <v>44174.461923131872</v>
      </c>
    </row>
    <row r="2720" spans="1:4" x14ac:dyDescent="0.3">
      <c r="A2720" t="s">
        <v>2989</v>
      </c>
      <c r="B2720" t="s">
        <v>5955</v>
      </c>
      <c r="C2720">
        <v>4903.9799999999996</v>
      </c>
      <c r="D2720" s="1">
        <v>44174.722674667799</v>
      </c>
    </row>
    <row r="2721" spans="1:4" x14ac:dyDescent="0.3">
      <c r="A2721" t="s">
        <v>2577</v>
      </c>
      <c r="B2721" t="s">
        <v>5954</v>
      </c>
      <c r="C2721">
        <v>4512.45</v>
      </c>
      <c r="D2721" s="1">
        <v>44174.98342620374</v>
      </c>
    </row>
    <row r="2722" spans="1:4" x14ac:dyDescent="0.3">
      <c r="A2722" t="s">
        <v>1482</v>
      </c>
      <c r="B2722" t="s">
        <v>5955</v>
      </c>
      <c r="C2722">
        <v>4776.18</v>
      </c>
      <c r="D2722" s="1">
        <v>44175.244177739667</v>
      </c>
    </row>
    <row r="2723" spans="1:4" x14ac:dyDescent="0.3">
      <c r="A2723" t="s">
        <v>2508</v>
      </c>
      <c r="B2723" t="s">
        <v>5953</v>
      </c>
      <c r="C2723">
        <v>724.56</v>
      </c>
      <c r="D2723" s="1">
        <v>44175.504929275601</v>
      </c>
    </row>
    <row r="2724" spans="1:4" x14ac:dyDescent="0.3">
      <c r="A2724" t="s">
        <v>2243</v>
      </c>
      <c r="B2724" t="s">
        <v>5952</v>
      </c>
      <c r="C2724">
        <v>3157.14</v>
      </c>
      <c r="D2724" s="1">
        <v>44175.765680811543</v>
      </c>
    </row>
    <row r="2725" spans="1:4" x14ac:dyDescent="0.3">
      <c r="A2725" t="s">
        <v>1013</v>
      </c>
      <c r="B2725" t="s">
        <v>5952</v>
      </c>
      <c r="C2725">
        <v>2717.13</v>
      </c>
      <c r="D2725" s="1">
        <v>44176.026432347477</v>
      </c>
    </row>
    <row r="2726" spans="1:4" x14ac:dyDescent="0.3">
      <c r="A2726" t="s">
        <v>2360</v>
      </c>
      <c r="B2726" t="s">
        <v>5954</v>
      </c>
      <c r="C2726">
        <v>1411.49</v>
      </c>
      <c r="D2726" s="1">
        <v>44176.287183883403</v>
      </c>
    </row>
    <row r="2727" spans="1:4" x14ac:dyDescent="0.3">
      <c r="A2727" t="s">
        <v>1421</v>
      </c>
      <c r="B2727" t="s">
        <v>5954</v>
      </c>
      <c r="C2727">
        <v>4602.74</v>
      </c>
      <c r="D2727" s="1">
        <v>44176.547935419338</v>
      </c>
    </row>
    <row r="2728" spans="1:4" x14ac:dyDescent="0.3">
      <c r="A2728" t="s">
        <v>1022</v>
      </c>
      <c r="B2728" t="s">
        <v>5953</v>
      </c>
      <c r="C2728">
        <v>3266.31</v>
      </c>
      <c r="D2728" s="1">
        <v>44176.808686955279</v>
      </c>
    </row>
    <row r="2729" spans="1:4" x14ac:dyDescent="0.3">
      <c r="A2729" t="s">
        <v>2321</v>
      </c>
      <c r="B2729" t="s">
        <v>5955</v>
      </c>
      <c r="C2729">
        <v>2395.4</v>
      </c>
      <c r="D2729" s="1">
        <v>44177.069438491213</v>
      </c>
    </row>
    <row r="2730" spans="1:4" x14ac:dyDescent="0.3">
      <c r="A2730" t="s">
        <v>1233</v>
      </c>
      <c r="B2730" t="s">
        <v>5952</v>
      </c>
      <c r="C2730">
        <v>4954.55</v>
      </c>
      <c r="D2730" s="1">
        <v>44177.33019002714</v>
      </c>
    </row>
    <row r="2731" spans="1:4" x14ac:dyDescent="0.3">
      <c r="A2731" t="s">
        <v>1452</v>
      </c>
      <c r="B2731" t="s">
        <v>5953</v>
      </c>
      <c r="C2731">
        <v>1940.63</v>
      </c>
      <c r="D2731" s="1">
        <v>44177.590941563081</v>
      </c>
    </row>
    <row r="2732" spans="1:4" x14ac:dyDescent="0.3">
      <c r="A2732" t="s">
        <v>999</v>
      </c>
      <c r="B2732" t="s">
        <v>5953</v>
      </c>
      <c r="C2732">
        <v>4398.8900000000003</v>
      </c>
      <c r="D2732" s="1">
        <v>44177.851693099008</v>
      </c>
    </row>
    <row r="2733" spans="1:4" x14ac:dyDescent="0.3">
      <c r="A2733" t="s">
        <v>1771</v>
      </c>
      <c r="B2733" t="s">
        <v>5952</v>
      </c>
      <c r="C2733">
        <v>1038.6300000000001</v>
      </c>
      <c r="D2733" s="1">
        <v>44178.112444634942</v>
      </c>
    </row>
    <row r="2734" spans="1:4" x14ac:dyDescent="0.3">
      <c r="A2734" t="s">
        <v>2954</v>
      </c>
      <c r="B2734" t="s">
        <v>5954</v>
      </c>
      <c r="C2734">
        <v>4357.13</v>
      </c>
      <c r="D2734" s="1">
        <v>44178.373196170884</v>
      </c>
    </row>
    <row r="2735" spans="1:4" x14ac:dyDescent="0.3">
      <c r="A2735" t="s">
        <v>1437</v>
      </c>
      <c r="B2735" t="s">
        <v>5955</v>
      </c>
      <c r="C2735">
        <v>1489.4</v>
      </c>
      <c r="D2735" s="1">
        <v>44178.633947706803</v>
      </c>
    </row>
    <row r="2736" spans="1:4" x14ac:dyDescent="0.3">
      <c r="A2736" t="s">
        <v>129</v>
      </c>
      <c r="B2736" t="s">
        <v>5955</v>
      </c>
      <c r="C2736">
        <v>3792.34</v>
      </c>
      <c r="D2736" s="1">
        <v>44178.894699242737</v>
      </c>
    </row>
    <row r="2737" spans="1:4" x14ac:dyDescent="0.3">
      <c r="A2737" t="s">
        <v>498</v>
      </c>
      <c r="B2737" t="s">
        <v>5953</v>
      </c>
      <c r="C2737">
        <v>3314.47</v>
      </c>
      <c r="D2737" s="1">
        <v>44179.155450778679</v>
      </c>
    </row>
    <row r="2738" spans="1:4" x14ac:dyDescent="0.3">
      <c r="A2738" t="s">
        <v>2392</v>
      </c>
      <c r="B2738" t="s">
        <v>5952</v>
      </c>
      <c r="C2738">
        <v>823.21</v>
      </c>
      <c r="D2738" s="1">
        <v>44179.416202314613</v>
      </c>
    </row>
    <row r="2739" spans="1:4" x14ac:dyDescent="0.3">
      <c r="A2739" t="s">
        <v>2207</v>
      </c>
      <c r="B2739" t="s">
        <v>5953</v>
      </c>
      <c r="C2739">
        <v>160.47</v>
      </c>
      <c r="D2739" s="1">
        <v>44179.676953850547</v>
      </c>
    </row>
    <row r="2740" spans="1:4" x14ac:dyDescent="0.3">
      <c r="A2740" t="s">
        <v>1879</v>
      </c>
      <c r="B2740" t="s">
        <v>5954</v>
      </c>
      <c r="C2740">
        <v>4847.96</v>
      </c>
      <c r="D2740" s="1">
        <v>44179.937705386481</v>
      </c>
    </row>
    <row r="2741" spans="1:4" x14ac:dyDescent="0.3">
      <c r="A2741" t="s">
        <v>1968</v>
      </c>
      <c r="B2741" t="s">
        <v>5952</v>
      </c>
      <c r="C2741">
        <v>3506.92</v>
      </c>
      <c r="D2741" s="1">
        <v>44180.198456922408</v>
      </c>
    </row>
    <row r="2742" spans="1:4" x14ac:dyDescent="0.3">
      <c r="A2742" t="s">
        <v>2598</v>
      </c>
      <c r="B2742" t="s">
        <v>5954</v>
      </c>
      <c r="C2742">
        <v>4040</v>
      </c>
      <c r="D2742" s="1">
        <v>44180.459208458342</v>
      </c>
    </row>
    <row r="2743" spans="1:4" x14ac:dyDescent="0.3">
      <c r="A2743" t="s">
        <v>796</v>
      </c>
      <c r="B2743" t="s">
        <v>5955</v>
      </c>
      <c r="C2743">
        <v>3384</v>
      </c>
      <c r="D2743" s="1">
        <v>44180.719959994283</v>
      </c>
    </row>
    <row r="2744" spans="1:4" x14ac:dyDescent="0.3">
      <c r="A2744" t="s">
        <v>789</v>
      </c>
      <c r="B2744" t="s">
        <v>5954</v>
      </c>
      <c r="C2744">
        <v>4075.4</v>
      </c>
      <c r="D2744" s="1">
        <v>44180.98071153021</v>
      </c>
    </row>
    <row r="2745" spans="1:4" x14ac:dyDescent="0.3">
      <c r="A2745" t="s">
        <v>2531</v>
      </c>
      <c r="B2745" t="s">
        <v>5954</v>
      </c>
      <c r="C2745">
        <v>596.22</v>
      </c>
      <c r="D2745" s="1">
        <v>44181.241463066137</v>
      </c>
    </row>
    <row r="2746" spans="1:4" x14ac:dyDescent="0.3">
      <c r="A2746" t="s">
        <v>1920</v>
      </c>
      <c r="B2746" t="s">
        <v>5952</v>
      </c>
      <c r="C2746">
        <v>4113.75</v>
      </c>
      <c r="D2746" s="1">
        <v>44181.502214602093</v>
      </c>
    </row>
    <row r="2747" spans="1:4" x14ac:dyDescent="0.3">
      <c r="A2747" t="s">
        <v>807</v>
      </c>
      <c r="B2747" t="s">
        <v>5953</v>
      </c>
      <c r="C2747">
        <v>2938.02</v>
      </c>
      <c r="D2747" s="1">
        <v>44181.762966138012</v>
      </c>
    </row>
    <row r="2748" spans="1:4" x14ac:dyDescent="0.3">
      <c r="A2748" t="s">
        <v>971</v>
      </c>
      <c r="B2748" t="s">
        <v>5952</v>
      </c>
      <c r="C2748">
        <v>1445.6</v>
      </c>
      <c r="D2748" s="1">
        <v>44182.023717673947</v>
      </c>
    </row>
    <row r="2749" spans="1:4" x14ac:dyDescent="0.3">
      <c r="A2749" t="s">
        <v>1463</v>
      </c>
      <c r="B2749" t="s">
        <v>5952</v>
      </c>
      <c r="C2749">
        <v>4198.5</v>
      </c>
      <c r="D2749" s="1">
        <v>44182.284469209881</v>
      </c>
    </row>
    <row r="2750" spans="1:4" x14ac:dyDescent="0.3">
      <c r="A2750" t="s">
        <v>2441</v>
      </c>
      <c r="B2750" t="s">
        <v>5952</v>
      </c>
      <c r="C2750">
        <v>2218.4899999999998</v>
      </c>
      <c r="D2750" s="1">
        <v>44182.545220745807</v>
      </c>
    </row>
    <row r="2751" spans="1:4" x14ac:dyDescent="0.3">
      <c r="A2751" t="s">
        <v>483</v>
      </c>
      <c r="B2751" t="s">
        <v>5954</v>
      </c>
      <c r="C2751">
        <v>4246.99</v>
      </c>
      <c r="D2751" s="1">
        <v>44182.805972281749</v>
      </c>
    </row>
    <row r="2752" spans="1:4" x14ac:dyDescent="0.3">
      <c r="A2752" t="s">
        <v>2644</v>
      </c>
      <c r="B2752" t="s">
        <v>5953</v>
      </c>
      <c r="C2752">
        <v>4098.8599999999997</v>
      </c>
      <c r="D2752" s="1">
        <v>44183.066723817683</v>
      </c>
    </row>
    <row r="2753" spans="1:4" x14ac:dyDescent="0.3">
      <c r="A2753" t="s">
        <v>1347</v>
      </c>
      <c r="B2753" t="s">
        <v>5954</v>
      </c>
      <c r="C2753">
        <v>2015.88</v>
      </c>
      <c r="D2753" s="1">
        <v>44183.32747535361</v>
      </c>
    </row>
    <row r="2754" spans="1:4" x14ac:dyDescent="0.3">
      <c r="A2754" t="s">
        <v>1933</v>
      </c>
      <c r="B2754" t="s">
        <v>5955</v>
      </c>
      <c r="C2754">
        <v>1141.55</v>
      </c>
      <c r="D2754" s="1">
        <v>44183.588226889551</v>
      </c>
    </row>
    <row r="2755" spans="1:4" x14ac:dyDescent="0.3">
      <c r="A2755" t="s">
        <v>1168</v>
      </c>
      <c r="B2755" t="s">
        <v>5952</v>
      </c>
      <c r="C2755">
        <v>552.69000000000005</v>
      </c>
      <c r="D2755" s="1">
        <v>44183.848978425493</v>
      </c>
    </row>
    <row r="2756" spans="1:4" x14ac:dyDescent="0.3">
      <c r="A2756" t="s">
        <v>1541</v>
      </c>
      <c r="B2756" t="s">
        <v>5955</v>
      </c>
      <c r="C2756">
        <v>1596.5</v>
      </c>
      <c r="D2756" s="1">
        <v>44184.109729961412</v>
      </c>
    </row>
    <row r="2757" spans="1:4" x14ac:dyDescent="0.3">
      <c r="A2757" t="s">
        <v>1018</v>
      </c>
      <c r="B2757" t="s">
        <v>5953</v>
      </c>
      <c r="C2757">
        <v>1083.57</v>
      </c>
      <c r="D2757" s="1">
        <v>44184.370481497353</v>
      </c>
    </row>
    <row r="2758" spans="1:4" x14ac:dyDescent="0.3">
      <c r="A2758" t="s">
        <v>963</v>
      </c>
      <c r="B2758" t="s">
        <v>5953</v>
      </c>
      <c r="C2758">
        <v>107.41</v>
      </c>
      <c r="D2758" s="1">
        <v>44184.631233033288</v>
      </c>
    </row>
    <row r="2759" spans="1:4" x14ac:dyDescent="0.3">
      <c r="A2759" t="s">
        <v>2038</v>
      </c>
      <c r="B2759" t="s">
        <v>5953</v>
      </c>
      <c r="C2759">
        <v>2716.56</v>
      </c>
      <c r="D2759" s="1">
        <v>44184.891984569207</v>
      </c>
    </row>
    <row r="2760" spans="1:4" x14ac:dyDescent="0.3">
      <c r="A2760" t="s">
        <v>1008</v>
      </c>
      <c r="B2760" t="s">
        <v>5952</v>
      </c>
      <c r="C2760">
        <v>2618.4699999999998</v>
      </c>
      <c r="D2760" s="1">
        <v>44185.152736105149</v>
      </c>
    </row>
    <row r="2761" spans="1:4" x14ac:dyDescent="0.3">
      <c r="A2761" t="s">
        <v>443</v>
      </c>
      <c r="B2761" t="s">
        <v>5954</v>
      </c>
      <c r="C2761">
        <v>1248.6500000000001</v>
      </c>
      <c r="D2761" s="1">
        <v>44185.41348764109</v>
      </c>
    </row>
    <row r="2762" spans="1:4" x14ac:dyDescent="0.3">
      <c r="A2762" t="s">
        <v>84</v>
      </c>
      <c r="B2762" t="s">
        <v>5953</v>
      </c>
      <c r="C2762">
        <v>1246.6300000000001</v>
      </c>
      <c r="D2762" s="1">
        <v>44185.674239177017</v>
      </c>
    </row>
    <row r="2763" spans="1:4" x14ac:dyDescent="0.3">
      <c r="A2763" t="s">
        <v>1667</v>
      </c>
      <c r="B2763" t="s">
        <v>5954</v>
      </c>
      <c r="C2763">
        <v>1442.15</v>
      </c>
      <c r="D2763" s="1">
        <v>44185.934990712951</v>
      </c>
    </row>
    <row r="2764" spans="1:4" x14ac:dyDescent="0.3">
      <c r="A2764" t="s">
        <v>884</v>
      </c>
      <c r="B2764" t="s">
        <v>5955</v>
      </c>
      <c r="C2764">
        <v>2156.3200000000002</v>
      </c>
      <c r="D2764" s="1">
        <v>44186.195742248892</v>
      </c>
    </row>
    <row r="2765" spans="1:4" x14ac:dyDescent="0.3">
      <c r="A2765" t="s">
        <v>2541</v>
      </c>
      <c r="B2765" t="s">
        <v>5953</v>
      </c>
      <c r="C2765">
        <v>4364.7700000000004</v>
      </c>
      <c r="D2765" s="1">
        <v>44186.456493784834</v>
      </c>
    </row>
    <row r="2766" spans="1:4" x14ac:dyDescent="0.3">
      <c r="A2766" t="s">
        <v>2168</v>
      </c>
      <c r="B2766" t="s">
        <v>5954</v>
      </c>
      <c r="C2766">
        <v>145.32</v>
      </c>
      <c r="D2766" s="1">
        <v>44186.717245320753</v>
      </c>
    </row>
    <row r="2767" spans="1:4" x14ac:dyDescent="0.3">
      <c r="A2767" t="s">
        <v>2286</v>
      </c>
      <c r="B2767" t="s">
        <v>5952</v>
      </c>
      <c r="C2767">
        <v>2296.37</v>
      </c>
      <c r="D2767" s="1">
        <v>44186.977996856687</v>
      </c>
    </row>
    <row r="2768" spans="1:4" x14ac:dyDescent="0.3">
      <c r="A2768" t="s">
        <v>1202</v>
      </c>
      <c r="B2768" t="s">
        <v>5955</v>
      </c>
      <c r="C2768">
        <v>3525.93</v>
      </c>
      <c r="D2768" s="1">
        <v>44187.238748392629</v>
      </c>
    </row>
    <row r="2769" spans="1:4" x14ac:dyDescent="0.3">
      <c r="A2769" t="s">
        <v>817</v>
      </c>
      <c r="B2769" t="s">
        <v>5952</v>
      </c>
      <c r="C2769">
        <v>1517.11</v>
      </c>
      <c r="D2769" s="1">
        <v>44187.499499928563</v>
      </c>
    </row>
    <row r="2770" spans="1:4" x14ac:dyDescent="0.3">
      <c r="A2770" t="s">
        <v>1282</v>
      </c>
      <c r="B2770" t="s">
        <v>5952</v>
      </c>
      <c r="C2770">
        <v>2862.46</v>
      </c>
      <c r="D2770" s="1">
        <v>44187.76025146449</v>
      </c>
    </row>
    <row r="2771" spans="1:4" x14ac:dyDescent="0.3">
      <c r="A2771" t="s">
        <v>751</v>
      </c>
      <c r="B2771" t="s">
        <v>5954</v>
      </c>
      <c r="C2771">
        <v>2288.6799999999998</v>
      </c>
      <c r="D2771" s="1">
        <v>44188.021003000431</v>
      </c>
    </row>
    <row r="2772" spans="1:4" x14ac:dyDescent="0.3">
      <c r="A2772" t="s">
        <v>1131</v>
      </c>
      <c r="B2772" t="s">
        <v>5954</v>
      </c>
      <c r="C2772">
        <v>493.67</v>
      </c>
      <c r="D2772" s="1">
        <v>44188.281754536358</v>
      </c>
    </row>
    <row r="2773" spans="1:4" x14ac:dyDescent="0.3">
      <c r="A2773" t="s">
        <v>1237</v>
      </c>
      <c r="B2773" t="s">
        <v>5954</v>
      </c>
      <c r="C2773">
        <v>1484.63</v>
      </c>
      <c r="D2773" s="1">
        <v>44188.542506072292</v>
      </c>
    </row>
    <row r="2774" spans="1:4" x14ac:dyDescent="0.3">
      <c r="A2774" t="s">
        <v>2735</v>
      </c>
      <c r="B2774" t="s">
        <v>5954</v>
      </c>
      <c r="C2774">
        <v>4220.21</v>
      </c>
      <c r="D2774" s="1">
        <v>44188.803257608233</v>
      </c>
    </row>
    <row r="2775" spans="1:4" x14ac:dyDescent="0.3">
      <c r="A2775" t="s">
        <v>625</v>
      </c>
      <c r="B2775" t="s">
        <v>5955</v>
      </c>
      <c r="C2775">
        <v>1798.76</v>
      </c>
      <c r="D2775" s="1">
        <v>44189.064009144153</v>
      </c>
    </row>
    <row r="2776" spans="1:4" x14ac:dyDescent="0.3">
      <c r="A2776" t="s">
        <v>1313</v>
      </c>
      <c r="B2776" t="s">
        <v>5953</v>
      </c>
      <c r="C2776">
        <v>371.61</v>
      </c>
      <c r="D2776" s="1">
        <v>44189.324760680087</v>
      </c>
    </row>
    <row r="2777" spans="1:4" x14ac:dyDescent="0.3">
      <c r="A2777" t="s">
        <v>1795</v>
      </c>
      <c r="B2777" t="s">
        <v>5955</v>
      </c>
      <c r="C2777">
        <v>2206.4699999999998</v>
      </c>
      <c r="D2777" s="1">
        <v>44189.585512216028</v>
      </c>
    </row>
    <row r="2778" spans="1:4" x14ac:dyDescent="0.3">
      <c r="A2778" t="s">
        <v>222</v>
      </c>
      <c r="B2778" t="s">
        <v>5954</v>
      </c>
      <c r="C2778">
        <v>2138.8000000000002</v>
      </c>
      <c r="D2778" s="1">
        <v>44189.846263751962</v>
      </c>
    </row>
    <row r="2779" spans="1:4" x14ac:dyDescent="0.3">
      <c r="A2779" t="s">
        <v>2671</v>
      </c>
      <c r="B2779" t="s">
        <v>5955</v>
      </c>
      <c r="C2779">
        <v>446.41</v>
      </c>
      <c r="D2779" s="1">
        <v>44190.107015287897</v>
      </c>
    </row>
    <row r="2780" spans="1:4" x14ac:dyDescent="0.3">
      <c r="A2780" t="s">
        <v>2925</v>
      </c>
      <c r="B2780" t="s">
        <v>5953</v>
      </c>
      <c r="C2780">
        <v>853.56</v>
      </c>
      <c r="D2780" s="1">
        <v>44190.367766823831</v>
      </c>
    </row>
    <row r="2781" spans="1:4" x14ac:dyDescent="0.3">
      <c r="A2781" t="s">
        <v>812</v>
      </c>
      <c r="B2781" t="s">
        <v>5953</v>
      </c>
      <c r="C2781">
        <v>2744.66</v>
      </c>
      <c r="D2781" s="1">
        <v>44190.628518359757</v>
      </c>
    </row>
    <row r="2782" spans="1:4" x14ac:dyDescent="0.3">
      <c r="A2782" t="s">
        <v>2830</v>
      </c>
      <c r="B2782" t="s">
        <v>5953</v>
      </c>
      <c r="C2782">
        <v>3831.96</v>
      </c>
      <c r="D2782" s="1">
        <v>44190.889269895692</v>
      </c>
    </row>
    <row r="2783" spans="1:4" x14ac:dyDescent="0.3">
      <c r="A2783" t="s">
        <v>1024</v>
      </c>
      <c r="B2783" t="s">
        <v>5955</v>
      </c>
      <c r="C2783">
        <v>4985.03</v>
      </c>
      <c r="D2783" s="1">
        <v>44191.150021431633</v>
      </c>
    </row>
    <row r="2784" spans="1:4" x14ac:dyDescent="0.3">
      <c r="A2784" t="s">
        <v>2006</v>
      </c>
      <c r="B2784" t="s">
        <v>5952</v>
      </c>
      <c r="C2784">
        <v>3320.38</v>
      </c>
      <c r="D2784" s="1">
        <v>44191.41077296756</v>
      </c>
    </row>
    <row r="2785" spans="1:4" x14ac:dyDescent="0.3">
      <c r="A2785" t="s">
        <v>1406</v>
      </c>
      <c r="B2785" t="s">
        <v>5955</v>
      </c>
      <c r="C2785">
        <v>4810.3</v>
      </c>
      <c r="D2785" s="1">
        <v>44191.671524503487</v>
      </c>
    </row>
    <row r="2786" spans="1:4" x14ac:dyDescent="0.3">
      <c r="A2786" t="s">
        <v>2011</v>
      </c>
      <c r="B2786" t="s">
        <v>5952</v>
      </c>
      <c r="C2786">
        <v>4232.87</v>
      </c>
      <c r="D2786" s="1">
        <v>44191.932276039443</v>
      </c>
    </row>
    <row r="2787" spans="1:4" x14ac:dyDescent="0.3">
      <c r="A2787" t="s">
        <v>2140</v>
      </c>
      <c r="B2787" t="s">
        <v>5955</v>
      </c>
      <c r="C2787">
        <v>125.2</v>
      </c>
      <c r="D2787" s="1">
        <v>44192.193027575362</v>
      </c>
    </row>
    <row r="2788" spans="1:4" x14ac:dyDescent="0.3">
      <c r="A2788" t="s">
        <v>2717</v>
      </c>
      <c r="B2788" t="s">
        <v>5955</v>
      </c>
      <c r="C2788">
        <v>2342.4</v>
      </c>
      <c r="D2788" s="1">
        <v>44192.453779111303</v>
      </c>
    </row>
    <row r="2789" spans="1:4" x14ac:dyDescent="0.3">
      <c r="A2789" t="s">
        <v>1463</v>
      </c>
      <c r="B2789" t="s">
        <v>5953</v>
      </c>
      <c r="C2789">
        <v>4406.68</v>
      </c>
      <c r="D2789" s="1">
        <v>44192.71453064723</v>
      </c>
    </row>
    <row r="2790" spans="1:4" x14ac:dyDescent="0.3">
      <c r="A2790" t="s">
        <v>2588</v>
      </c>
      <c r="B2790" t="s">
        <v>5955</v>
      </c>
      <c r="C2790">
        <v>992.3</v>
      </c>
      <c r="D2790" s="1">
        <v>44192.975282183157</v>
      </c>
    </row>
    <row r="2791" spans="1:4" x14ac:dyDescent="0.3">
      <c r="A2791" t="s">
        <v>33</v>
      </c>
      <c r="B2791" t="s">
        <v>5954</v>
      </c>
      <c r="C2791">
        <v>4734.09</v>
      </c>
      <c r="D2791" s="1">
        <v>44193.236033719098</v>
      </c>
    </row>
    <row r="2792" spans="1:4" x14ac:dyDescent="0.3">
      <c r="A2792" t="s">
        <v>1282</v>
      </c>
      <c r="B2792" t="s">
        <v>5952</v>
      </c>
      <c r="C2792">
        <v>4760.71</v>
      </c>
      <c r="D2792" s="1">
        <v>44193.496785255033</v>
      </c>
    </row>
    <row r="2793" spans="1:4" x14ac:dyDescent="0.3">
      <c r="A2793" t="s">
        <v>1211</v>
      </c>
      <c r="B2793" t="s">
        <v>5955</v>
      </c>
      <c r="C2793">
        <v>2293.19</v>
      </c>
      <c r="D2793" s="1">
        <v>44193.757536790959</v>
      </c>
    </row>
    <row r="2794" spans="1:4" x14ac:dyDescent="0.3">
      <c r="A2794" t="s">
        <v>1197</v>
      </c>
      <c r="B2794" t="s">
        <v>5953</v>
      </c>
      <c r="C2794">
        <v>1605.53</v>
      </c>
      <c r="D2794" s="1">
        <v>44194.018288326901</v>
      </c>
    </row>
    <row r="2795" spans="1:4" x14ac:dyDescent="0.3">
      <c r="A2795" t="s">
        <v>2199</v>
      </c>
      <c r="B2795" t="s">
        <v>5952</v>
      </c>
      <c r="C2795">
        <v>3044.88</v>
      </c>
      <c r="D2795" s="1">
        <v>44194.279039862828</v>
      </c>
    </row>
    <row r="2796" spans="1:4" x14ac:dyDescent="0.3">
      <c r="A2796" t="s">
        <v>1376</v>
      </c>
      <c r="B2796" t="s">
        <v>5954</v>
      </c>
      <c r="C2796">
        <v>2320.54</v>
      </c>
      <c r="D2796" s="1">
        <v>44194.539791398762</v>
      </c>
    </row>
    <row r="2797" spans="1:4" x14ac:dyDescent="0.3">
      <c r="A2797" t="s">
        <v>2552</v>
      </c>
      <c r="B2797" t="s">
        <v>5953</v>
      </c>
      <c r="C2797">
        <v>2140.5500000000002</v>
      </c>
      <c r="D2797" s="1">
        <v>44194.800542934703</v>
      </c>
    </row>
    <row r="2798" spans="1:4" x14ac:dyDescent="0.3">
      <c r="A2798" t="s">
        <v>2713</v>
      </c>
      <c r="B2798" t="s">
        <v>5953</v>
      </c>
      <c r="C2798">
        <v>988.1</v>
      </c>
      <c r="D2798" s="1">
        <v>44195.061294470637</v>
      </c>
    </row>
    <row r="2799" spans="1:4" x14ac:dyDescent="0.3">
      <c r="A2799" t="s">
        <v>1892</v>
      </c>
      <c r="B2799" t="s">
        <v>5954</v>
      </c>
      <c r="C2799">
        <v>4053.59</v>
      </c>
      <c r="D2799" s="1">
        <v>44195.322046006557</v>
      </c>
    </row>
    <row r="2800" spans="1:4" x14ac:dyDescent="0.3">
      <c r="A2800" t="s">
        <v>2175</v>
      </c>
      <c r="B2800" t="s">
        <v>5952</v>
      </c>
      <c r="C2800">
        <v>463.86</v>
      </c>
      <c r="D2800" s="1">
        <v>44195.582797542498</v>
      </c>
    </row>
    <row r="2801" spans="1:4" x14ac:dyDescent="0.3">
      <c r="A2801" t="s">
        <v>2293</v>
      </c>
      <c r="B2801" t="s">
        <v>5953</v>
      </c>
      <c r="C2801">
        <v>1661.56</v>
      </c>
      <c r="D2801" s="1">
        <v>44195.84354907844</v>
      </c>
    </row>
    <row r="2802" spans="1:4" x14ac:dyDescent="0.3">
      <c r="A2802" t="s">
        <v>2331</v>
      </c>
      <c r="B2802" t="s">
        <v>5953</v>
      </c>
      <c r="C2802">
        <v>3177.77</v>
      </c>
      <c r="D2802" s="1">
        <v>44196.104300614366</v>
      </c>
    </row>
    <row r="2803" spans="1:4" x14ac:dyDescent="0.3">
      <c r="A2803" t="s">
        <v>766</v>
      </c>
      <c r="B2803" t="s">
        <v>5952</v>
      </c>
      <c r="C2803">
        <v>2078.06</v>
      </c>
      <c r="D2803" s="1">
        <v>44196.3650521503</v>
      </c>
    </row>
    <row r="2804" spans="1:4" x14ac:dyDescent="0.3">
      <c r="A2804" t="s">
        <v>1406</v>
      </c>
      <c r="B2804" t="s">
        <v>5955</v>
      </c>
      <c r="C2804">
        <v>3674.96</v>
      </c>
      <c r="D2804" s="1">
        <v>44196.625803686242</v>
      </c>
    </row>
    <row r="2805" spans="1:4" x14ac:dyDescent="0.3">
      <c r="A2805" t="s">
        <v>435</v>
      </c>
      <c r="B2805" t="s">
        <v>5954</v>
      </c>
      <c r="C2805">
        <v>2636.46</v>
      </c>
      <c r="D2805" s="1">
        <v>44196.886555222161</v>
      </c>
    </row>
    <row r="2806" spans="1:4" x14ac:dyDescent="0.3">
      <c r="A2806" t="s">
        <v>1413</v>
      </c>
      <c r="B2806" t="s">
        <v>5952</v>
      </c>
      <c r="C2806">
        <v>3286.14</v>
      </c>
      <c r="D2806" s="1">
        <v>44197.147306758103</v>
      </c>
    </row>
    <row r="2807" spans="1:4" x14ac:dyDescent="0.3">
      <c r="A2807" t="s">
        <v>2637</v>
      </c>
      <c r="B2807" t="s">
        <v>5955</v>
      </c>
      <c r="C2807">
        <v>485.32</v>
      </c>
      <c r="D2807" s="1">
        <v>44197.408058294037</v>
      </c>
    </row>
    <row r="2808" spans="1:4" x14ac:dyDescent="0.3">
      <c r="A2808" t="s">
        <v>890</v>
      </c>
      <c r="B2808" t="s">
        <v>5954</v>
      </c>
      <c r="C2808">
        <v>1672.51</v>
      </c>
      <c r="D2808" s="1">
        <v>44197.668809829956</v>
      </c>
    </row>
    <row r="2809" spans="1:4" x14ac:dyDescent="0.3">
      <c r="A2809" t="s">
        <v>1264</v>
      </c>
      <c r="B2809" t="s">
        <v>5953</v>
      </c>
      <c r="C2809">
        <v>3340.07</v>
      </c>
      <c r="D2809" s="1">
        <v>44197.929561365912</v>
      </c>
    </row>
    <row r="2810" spans="1:4" x14ac:dyDescent="0.3">
      <c r="A2810" t="s">
        <v>656</v>
      </c>
      <c r="B2810" t="s">
        <v>5955</v>
      </c>
      <c r="C2810">
        <v>4911.53</v>
      </c>
      <c r="D2810" s="1">
        <v>44198.190312901839</v>
      </c>
    </row>
    <row r="2811" spans="1:4" x14ac:dyDescent="0.3">
      <c r="A2811" t="s">
        <v>1029</v>
      </c>
      <c r="B2811" t="s">
        <v>5954</v>
      </c>
      <c r="C2811">
        <v>1035.76</v>
      </c>
      <c r="D2811" s="1">
        <v>44198.451064437773</v>
      </c>
    </row>
    <row r="2812" spans="1:4" x14ac:dyDescent="0.3">
      <c r="A2812" t="s">
        <v>2170</v>
      </c>
      <c r="B2812" t="s">
        <v>5953</v>
      </c>
      <c r="C2812">
        <v>3358.03</v>
      </c>
      <c r="D2812" s="1">
        <v>44198.7118159737</v>
      </c>
    </row>
    <row r="2813" spans="1:4" x14ac:dyDescent="0.3">
      <c r="A2813" t="s">
        <v>685</v>
      </c>
      <c r="B2813" t="s">
        <v>5952</v>
      </c>
      <c r="C2813">
        <v>1915.27</v>
      </c>
      <c r="D2813" s="1">
        <v>44198.972567509642</v>
      </c>
    </row>
    <row r="2814" spans="1:4" x14ac:dyDescent="0.3">
      <c r="A2814" t="s">
        <v>398</v>
      </c>
      <c r="B2814" t="s">
        <v>5954</v>
      </c>
      <c r="C2814">
        <v>587.95000000000005</v>
      </c>
      <c r="D2814" s="1">
        <v>44199.233319045568</v>
      </c>
    </row>
    <row r="2815" spans="1:4" x14ac:dyDescent="0.3">
      <c r="A2815" t="s">
        <v>2864</v>
      </c>
      <c r="B2815" t="s">
        <v>5955</v>
      </c>
      <c r="C2815">
        <v>3379.15</v>
      </c>
      <c r="D2815" s="1">
        <v>44199.494070581502</v>
      </c>
    </row>
    <row r="2816" spans="1:4" x14ac:dyDescent="0.3">
      <c r="A2816" t="s">
        <v>2327</v>
      </c>
      <c r="B2816" t="s">
        <v>5953</v>
      </c>
      <c r="C2816">
        <v>668.52</v>
      </c>
      <c r="D2816" s="1">
        <v>44199.754822117437</v>
      </c>
    </row>
    <row r="2817" spans="1:4" x14ac:dyDescent="0.3">
      <c r="A2817" t="s">
        <v>1335</v>
      </c>
      <c r="B2817" t="s">
        <v>5953</v>
      </c>
      <c r="C2817">
        <v>4919.79</v>
      </c>
      <c r="D2817" s="1">
        <v>44200.015573653371</v>
      </c>
    </row>
    <row r="2818" spans="1:4" x14ac:dyDescent="0.3">
      <c r="A2818" t="s">
        <v>842</v>
      </c>
      <c r="B2818" t="s">
        <v>5952</v>
      </c>
      <c r="C2818">
        <v>4283.74</v>
      </c>
      <c r="D2818" s="1">
        <v>44200.276325189297</v>
      </c>
    </row>
    <row r="2819" spans="1:4" x14ac:dyDescent="0.3">
      <c r="A2819" t="s">
        <v>954</v>
      </c>
      <c r="B2819" t="s">
        <v>5955</v>
      </c>
      <c r="C2819">
        <v>4368.5</v>
      </c>
      <c r="D2819" s="1">
        <v>44200.537076725253</v>
      </c>
    </row>
    <row r="2820" spans="1:4" x14ac:dyDescent="0.3">
      <c r="A2820" t="s">
        <v>805</v>
      </c>
      <c r="B2820" t="s">
        <v>5953</v>
      </c>
      <c r="C2820">
        <v>2657.35</v>
      </c>
      <c r="D2820" s="1">
        <v>44200.797828261173</v>
      </c>
    </row>
    <row r="2821" spans="1:4" x14ac:dyDescent="0.3">
      <c r="A2821" t="s">
        <v>131</v>
      </c>
      <c r="B2821" t="s">
        <v>5954</v>
      </c>
      <c r="C2821">
        <v>4277.17</v>
      </c>
      <c r="D2821" s="1">
        <v>44201.058579797107</v>
      </c>
    </row>
    <row r="2822" spans="1:4" x14ac:dyDescent="0.3">
      <c r="A2822" t="s">
        <v>2225</v>
      </c>
      <c r="B2822" t="s">
        <v>5953</v>
      </c>
      <c r="C2822">
        <v>468.34</v>
      </c>
      <c r="D2822" s="1">
        <v>44201.319331333041</v>
      </c>
    </row>
    <row r="2823" spans="1:4" x14ac:dyDescent="0.3">
      <c r="A2823" t="s">
        <v>2291</v>
      </c>
      <c r="B2823" t="s">
        <v>5955</v>
      </c>
      <c r="C2823">
        <v>2168.1799999999998</v>
      </c>
      <c r="D2823" s="1">
        <v>44201.580082868968</v>
      </c>
    </row>
    <row r="2824" spans="1:4" x14ac:dyDescent="0.3">
      <c r="A2824" t="s">
        <v>2355</v>
      </c>
      <c r="B2824" t="s">
        <v>5952</v>
      </c>
      <c r="C2824">
        <v>4629.87</v>
      </c>
      <c r="D2824" s="1">
        <v>44201.840834404909</v>
      </c>
    </row>
    <row r="2825" spans="1:4" x14ac:dyDescent="0.3">
      <c r="A2825" t="s">
        <v>1632</v>
      </c>
      <c r="B2825" t="s">
        <v>5953</v>
      </c>
      <c r="C2825">
        <v>3802.78</v>
      </c>
      <c r="D2825" s="1">
        <v>44202.101585940844</v>
      </c>
    </row>
    <row r="2826" spans="1:4" x14ac:dyDescent="0.3">
      <c r="A2826" t="s">
        <v>646</v>
      </c>
      <c r="B2826" t="s">
        <v>5955</v>
      </c>
      <c r="C2826">
        <v>434.5</v>
      </c>
      <c r="D2826" s="1">
        <v>44202.362337476778</v>
      </c>
    </row>
    <row r="2827" spans="1:4" x14ac:dyDescent="0.3">
      <c r="A2827" t="s">
        <v>2219</v>
      </c>
      <c r="B2827" t="s">
        <v>5953</v>
      </c>
      <c r="C2827">
        <v>2609.96</v>
      </c>
      <c r="D2827" s="1">
        <v>44202.623089012712</v>
      </c>
    </row>
    <row r="2828" spans="1:4" x14ac:dyDescent="0.3">
      <c r="A2828" t="s">
        <v>2647</v>
      </c>
      <c r="B2828" t="s">
        <v>5952</v>
      </c>
      <c r="C2828">
        <v>2951.74</v>
      </c>
      <c r="D2828" s="1">
        <v>44202.883840548653</v>
      </c>
    </row>
    <row r="2829" spans="1:4" x14ac:dyDescent="0.3">
      <c r="A2829" t="s">
        <v>650</v>
      </c>
      <c r="B2829" t="s">
        <v>5954</v>
      </c>
      <c r="C2829">
        <v>3006.43</v>
      </c>
      <c r="D2829" s="1">
        <v>44203.14459208458</v>
      </c>
    </row>
    <row r="2830" spans="1:4" x14ac:dyDescent="0.3">
      <c r="A2830" t="s">
        <v>1365</v>
      </c>
      <c r="B2830" t="s">
        <v>5952</v>
      </c>
      <c r="C2830">
        <v>526.27</v>
      </c>
      <c r="D2830" s="1">
        <v>44203.405343620507</v>
      </c>
    </row>
    <row r="2831" spans="1:4" x14ac:dyDescent="0.3">
      <c r="A2831" t="s">
        <v>2457</v>
      </c>
      <c r="B2831" t="s">
        <v>5953</v>
      </c>
      <c r="C2831">
        <v>2853.81</v>
      </c>
      <c r="D2831" s="1">
        <v>44203.666095156448</v>
      </c>
    </row>
    <row r="2832" spans="1:4" x14ac:dyDescent="0.3">
      <c r="A2832" t="s">
        <v>2185</v>
      </c>
      <c r="B2832" t="s">
        <v>5953</v>
      </c>
      <c r="C2832">
        <v>680.53</v>
      </c>
      <c r="D2832" s="1">
        <v>44203.926846692382</v>
      </c>
    </row>
    <row r="2833" spans="1:4" x14ac:dyDescent="0.3">
      <c r="A2833" t="s">
        <v>178</v>
      </c>
      <c r="B2833" t="s">
        <v>5952</v>
      </c>
      <c r="C2833">
        <v>449.57</v>
      </c>
      <c r="D2833" s="1">
        <v>44204.187598228309</v>
      </c>
    </row>
    <row r="2834" spans="1:4" x14ac:dyDescent="0.3">
      <c r="A2834" t="s">
        <v>1691</v>
      </c>
      <c r="B2834" t="s">
        <v>5953</v>
      </c>
      <c r="C2834">
        <v>4903.24</v>
      </c>
      <c r="D2834" s="1">
        <v>44204.44834976425</v>
      </c>
    </row>
    <row r="2835" spans="1:4" x14ac:dyDescent="0.3">
      <c r="A2835" t="s">
        <v>2138</v>
      </c>
      <c r="B2835" t="s">
        <v>5952</v>
      </c>
      <c r="C2835">
        <v>2118.3000000000002</v>
      </c>
      <c r="D2835" s="1">
        <v>44204.709101300177</v>
      </c>
    </row>
    <row r="2836" spans="1:4" x14ac:dyDescent="0.3">
      <c r="A2836" t="s">
        <v>1055</v>
      </c>
      <c r="B2836" t="s">
        <v>5953</v>
      </c>
      <c r="C2836">
        <v>2926.76</v>
      </c>
      <c r="D2836" s="1">
        <v>44204.969852836111</v>
      </c>
    </row>
    <row r="2837" spans="1:4" x14ac:dyDescent="0.3">
      <c r="A2837" t="s">
        <v>1876</v>
      </c>
      <c r="B2837" t="s">
        <v>5953</v>
      </c>
      <c r="C2837">
        <v>648.66999999999996</v>
      </c>
      <c r="D2837" s="1">
        <v>44205.230604372053</v>
      </c>
    </row>
    <row r="2838" spans="1:4" x14ac:dyDescent="0.3">
      <c r="A2838" t="s">
        <v>1993</v>
      </c>
      <c r="B2838" t="s">
        <v>5955</v>
      </c>
      <c r="C2838">
        <v>348.63</v>
      </c>
      <c r="D2838" s="1">
        <v>44205.491355907987</v>
      </c>
    </row>
    <row r="2839" spans="1:4" x14ac:dyDescent="0.3">
      <c r="A2839" t="s">
        <v>2495</v>
      </c>
      <c r="B2839" t="s">
        <v>5953</v>
      </c>
      <c r="C2839">
        <v>2510.88</v>
      </c>
      <c r="D2839" s="1">
        <v>44205.752107443906</v>
      </c>
    </row>
    <row r="2840" spans="1:4" x14ac:dyDescent="0.3">
      <c r="A2840" t="s">
        <v>1030</v>
      </c>
      <c r="B2840" t="s">
        <v>5953</v>
      </c>
      <c r="C2840">
        <v>4269.6499999999996</v>
      </c>
      <c r="D2840" s="1">
        <v>44206.012858979848</v>
      </c>
    </row>
    <row r="2841" spans="1:4" x14ac:dyDescent="0.3">
      <c r="A2841" t="s">
        <v>2793</v>
      </c>
      <c r="B2841" t="s">
        <v>5952</v>
      </c>
      <c r="C2841">
        <v>3757.92</v>
      </c>
      <c r="D2841" s="1">
        <v>44206.273610515789</v>
      </c>
    </row>
    <row r="2842" spans="1:4" x14ac:dyDescent="0.3">
      <c r="A2842" t="s">
        <v>913</v>
      </c>
      <c r="B2842" t="s">
        <v>5953</v>
      </c>
      <c r="C2842">
        <v>2611.69</v>
      </c>
      <c r="D2842" s="1">
        <v>44206.534362051723</v>
      </c>
    </row>
    <row r="2843" spans="1:4" x14ac:dyDescent="0.3">
      <c r="A2843" t="s">
        <v>1207</v>
      </c>
      <c r="B2843" t="s">
        <v>5953</v>
      </c>
      <c r="C2843">
        <v>4323.7</v>
      </c>
      <c r="D2843" s="1">
        <v>44206.79511358765</v>
      </c>
    </row>
    <row r="2844" spans="1:4" x14ac:dyDescent="0.3">
      <c r="A2844" t="s">
        <v>857</v>
      </c>
      <c r="B2844" t="s">
        <v>5953</v>
      </c>
      <c r="C2844">
        <v>535.86</v>
      </c>
      <c r="D2844" s="1">
        <v>44207.055865123592</v>
      </c>
    </row>
    <row r="2845" spans="1:4" x14ac:dyDescent="0.3">
      <c r="A2845" t="s">
        <v>1664</v>
      </c>
      <c r="B2845" t="s">
        <v>5952</v>
      </c>
      <c r="C2845">
        <v>3846.76</v>
      </c>
      <c r="D2845" s="1">
        <v>44207.316616659511</v>
      </c>
    </row>
    <row r="2846" spans="1:4" x14ac:dyDescent="0.3">
      <c r="A2846" t="s">
        <v>2715</v>
      </c>
      <c r="B2846" t="s">
        <v>5952</v>
      </c>
      <c r="C2846">
        <v>178.32</v>
      </c>
      <c r="D2846" s="1">
        <v>44207.577368195452</v>
      </c>
    </row>
    <row r="2847" spans="1:4" x14ac:dyDescent="0.3">
      <c r="A2847" t="s">
        <v>2598</v>
      </c>
      <c r="B2847" t="s">
        <v>5954</v>
      </c>
      <c r="C2847">
        <v>2299.9899999999998</v>
      </c>
      <c r="D2847" s="1">
        <v>44207.838119731387</v>
      </c>
    </row>
    <row r="2848" spans="1:4" x14ac:dyDescent="0.3">
      <c r="A2848" t="s">
        <v>1260</v>
      </c>
      <c r="B2848" t="s">
        <v>5955</v>
      </c>
      <c r="C2848">
        <v>2991.62</v>
      </c>
      <c r="D2848" s="1">
        <v>44208.098871267313</v>
      </c>
    </row>
    <row r="2849" spans="1:4" x14ac:dyDescent="0.3">
      <c r="A2849" t="s">
        <v>798</v>
      </c>
      <c r="B2849" t="s">
        <v>5955</v>
      </c>
      <c r="C2849">
        <v>3252.62</v>
      </c>
      <c r="D2849" s="1">
        <v>44208.359622803247</v>
      </c>
    </row>
    <row r="2850" spans="1:4" x14ac:dyDescent="0.3">
      <c r="A2850" t="s">
        <v>1886</v>
      </c>
      <c r="B2850" t="s">
        <v>5954</v>
      </c>
      <c r="C2850">
        <v>4681.24</v>
      </c>
      <c r="D2850" s="1">
        <v>44208.620374339189</v>
      </c>
    </row>
    <row r="2851" spans="1:4" x14ac:dyDescent="0.3">
      <c r="A2851" t="s">
        <v>1411</v>
      </c>
      <c r="B2851" t="s">
        <v>5955</v>
      </c>
      <c r="C2851">
        <v>615.92999999999995</v>
      </c>
      <c r="D2851" s="1">
        <v>44208.881125875123</v>
      </c>
    </row>
    <row r="2852" spans="1:4" x14ac:dyDescent="0.3">
      <c r="A2852" t="s">
        <v>2327</v>
      </c>
      <c r="B2852" t="s">
        <v>5954</v>
      </c>
      <c r="C2852">
        <v>3199.98</v>
      </c>
      <c r="D2852" s="1">
        <v>44209.14187741105</v>
      </c>
    </row>
    <row r="2853" spans="1:4" x14ac:dyDescent="0.3">
      <c r="A2853" t="s">
        <v>1359</v>
      </c>
      <c r="B2853" t="s">
        <v>5955</v>
      </c>
      <c r="C2853">
        <v>1069.32</v>
      </c>
      <c r="D2853" s="1">
        <v>44209.402628946991</v>
      </c>
    </row>
    <row r="2854" spans="1:4" x14ac:dyDescent="0.3">
      <c r="A2854" t="s">
        <v>2272</v>
      </c>
      <c r="B2854" t="s">
        <v>5954</v>
      </c>
      <c r="C2854">
        <v>2707.59</v>
      </c>
      <c r="D2854" s="1">
        <v>44209.663380482918</v>
      </c>
    </row>
    <row r="2855" spans="1:4" x14ac:dyDescent="0.3">
      <c r="A2855" t="s">
        <v>2033</v>
      </c>
      <c r="B2855" t="s">
        <v>5954</v>
      </c>
      <c r="C2855">
        <v>3034.04</v>
      </c>
      <c r="D2855" s="1">
        <v>44209.924132018852</v>
      </c>
    </row>
    <row r="2856" spans="1:4" x14ac:dyDescent="0.3">
      <c r="A2856" t="s">
        <v>2808</v>
      </c>
      <c r="B2856" t="s">
        <v>5955</v>
      </c>
      <c r="C2856">
        <v>443.03</v>
      </c>
      <c r="D2856" s="1">
        <v>44210.184883554793</v>
      </c>
    </row>
    <row r="2857" spans="1:4" x14ac:dyDescent="0.3">
      <c r="A2857" t="s">
        <v>1652</v>
      </c>
      <c r="B2857" t="s">
        <v>5954</v>
      </c>
      <c r="C2857">
        <v>4868.4399999999996</v>
      </c>
      <c r="D2857" s="1">
        <v>44210.44563509072</v>
      </c>
    </row>
    <row r="2858" spans="1:4" x14ac:dyDescent="0.3">
      <c r="A2858" t="s">
        <v>1256</v>
      </c>
      <c r="B2858" t="s">
        <v>5955</v>
      </c>
      <c r="C2858">
        <v>1037.3</v>
      </c>
      <c r="D2858" s="1">
        <v>44210.706386626647</v>
      </c>
    </row>
    <row r="2859" spans="1:4" x14ac:dyDescent="0.3">
      <c r="A2859" t="s">
        <v>2329</v>
      </c>
      <c r="B2859" t="s">
        <v>5955</v>
      </c>
      <c r="C2859">
        <v>4684.93</v>
      </c>
      <c r="D2859" s="1">
        <v>44210.967138162603</v>
      </c>
    </row>
    <row r="2860" spans="1:4" x14ac:dyDescent="0.3">
      <c r="A2860" t="s">
        <v>1389</v>
      </c>
      <c r="B2860" t="s">
        <v>5954</v>
      </c>
      <c r="C2860">
        <v>4253.8100000000004</v>
      </c>
      <c r="D2860" s="1">
        <v>44211.227889698523</v>
      </c>
    </row>
    <row r="2861" spans="1:4" x14ac:dyDescent="0.3">
      <c r="A2861" t="s">
        <v>1922</v>
      </c>
      <c r="B2861" t="s">
        <v>5955</v>
      </c>
      <c r="C2861">
        <v>2919.25</v>
      </c>
      <c r="D2861" s="1">
        <v>44211.488641234457</v>
      </c>
    </row>
    <row r="2862" spans="1:4" x14ac:dyDescent="0.3">
      <c r="A2862" t="s">
        <v>1281</v>
      </c>
      <c r="B2862" t="s">
        <v>5953</v>
      </c>
      <c r="C2862">
        <v>3020.54</v>
      </c>
      <c r="D2862" s="1">
        <v>44211.749392770391</v>
      </c>
    </row>
    <row r="2863" spans="1:4" x14ac:dyDescent="0.3">
      <c r="A2863" t="s">
        <v>540</v>
      </c>
      <c r="B2863" t="s">
        <v>5952</v>
      </c>
      <c r="C2863">
        <v>4436.46</v>
      </c>
      <c r="D2863" s="1">
        <v>44212.010144306318</v>
      </c>
    </row>
    <row r="2864" spans="1:4" x14ac:dyDescent="0.3">
      <c r="A2864" t="s">
        <v>2961</v>
      </c>
      <c r="B2864" t="s">
        <v>5953</v>
      </c>
      <c r="C2864">
        <v>3107.12</v>
      </c>
      <c r="D2864" s="1">
        <v>44212.270895842259</v>
      </c>
    </row>
    <row r="2865" spans="1:4" x14ac:dyDescent="0.3">
      <c r="A2865" t="s">
        <v>2164</v>
      </c>
      <c r="B2865" t="s">
        <v>5955</v>
      </c>
      <c r="C2865">
        <v>2465.21</v>
      </c>
      <c r="D2865" s="1">
        <v>44212.531647378193</v>
      </c>
    </row>
    <row r="2866" spans="1:4" x14ac:dyDescent="0.3">
      <c r="A2866" t="s">
        <v>235</v>
      </c>
      <c r="B2866" t="s">
        <v>5955</v>
      </c>
      <c r="C2866">
        <v>3521.09</v>
      </c>
      <c r="D2866" s="1">
        <v>44212.79239891412</v>
      </c>
    </row>
    <row r="2867" spans="1:4" x14ac:dyDescent="0.3">
      <c r="A2867" t="s">
        <v>2520</v>
      </c>
      <c r="B2867" t="s">
        <v>5953</v>
      </c>
      <c r="C2867">
        <v>999.46</v>
      </c>
      <c r="D2867" s="1">
        <v>44213.053150450061</v>
      </c>
    </row>
    <row r="2868" spans="1:4" x14ac:dyDescent="0.3">
      <c r="A2868" t="s">
        <v>2484</v>
      </c>
      <c r="B2868" t="s">
        <v>5952</v>
      </c>
      <c r="C2868">
        <v>3645.97</v>
      </c>
      <c r="D2868" s="1">
        <v>44213.313901986003</v>
      </c>
    </row>
    <row r="2869" spans="1:4" x14ac:dyDescent="0.3">
      <c r="A2869" t="s">
        <v>13</v>
      </c>
      <c r="B2869" t="s">
        <v>5952</v>
      </c>
      <c r="C2869">
        <v>2858.95</v>
      </c>
      <c r="D2869" s="1">
        <v>44213.574653521922</v>
      </c>
    </row>
    <row r="2870" spans="1:4" x14ac:dyDescent="0.3">
      <c r="A2870" t="s">
        <v>2434</v>
      </c>
      <c r="B2870" t="s">
        <v>5953</v>
      </c>
      <c r="C2870">
        <v>4630.96</v>
      </c>
      <c r="D2870" s="1">
        <v>44213.835405057856</v>
      </c>
    </row>
    <row r="2871" spans="1:4" x14ac:dyDescent="0.3">
      <c r="A2871" t="s">
        <v>2294</v>
      </c>
      <c r="B2871" t="s">
        <v>5952</v>
      </c>
      <c r="C2871">
        <v>1766.73</v>
      </c>
      <c r="D2871" s="1">
        <v>44214.096156593798</v>
      </c>
    </row>
    <row r="2872" spans="1:4" x14ac:dyDescent="0.3">
      <c r="A2872" t="s">
        <v>90</v>
      </c>
      <c r="B2872" t="s">
        <v>5953</v>
      </c>
      <c r="C2872">
        <v>2695.72</v>
      </c>
      <c r="D2872" s="1">
        <v>44214.356908129717</v>
      </c>
    </row>
    <row r="2873" spans="1:4" x14ac:dyDescent="0.3">
      <c r="A2873" t="s">
        <v>2211</v>
      </c>
      <c r="B2873" t="s">
        <v>5955</v>
      </c>
      <c r="C2873">
        <v>2601.94</v>
      </c>
      <c r="D2873" s="1">
        <v>44214.617659665659</v>
      </c>
    </row>
    <row r="2874" spans="1:4" x14ac:dyDescent="0.3">
      <c r="A2874" t="s">
        <v>2195</v>
      </c>
      <c r="B2874" t="s">
        <v>5953</v>
      </c>
      <c r="C2874">
        <v>1003.37</v>
      </c>
      <c r="D2874" s="1">
        <v>44214.8784112016</v>
      </c>
    </row>
    <row r="2875" spans="1:4" x14ac:dyDescent="0.3">
      <c r="A2875" t="s">
        <v>1215</v>
      </c>
      <c r="B2875" t="s">
        <v>5952</v>
      </c>
      <c r="C2875">
        <v>1840.88</v>
      </c>
      <c r="D2875" s="1">
        <v>44215.13916273752</v>
      </c>
    </row>
    <row r="2876" spans="1:4" x14ac:dyDescent="0.3">
      <c r="A2876" t="s">
        <v>856</v>
      </c>
      <c r="B2876" t="s">
        <v>5953</v>
      </c>
      <c r="C2876">
        <v>3718.27</v>
      </c>
      <c r="D2876" s="1">
        <v>44215.399914273461</v>
      </c>
    </row>
    <row r="2877" spans="1:4" x14ac:dyDescent="0.3">
      <c r="A2877" t="s">
        <v>2110</v>
      </c>
      <c r="B2877" t="s">
        <v>5954</v>
      </c>
      <c r="C2877">
        <v>3835.62</v>
      </c>
      <c r="D2877" s="1">
        <v>44215.660665809402</v>
      </c>
    </row>
    <row r="2878" spans="1:4" x14ac:dyDescent="0.3">
      <c r="A2878" t="s">
        <v>1819</v>
      </c>
      <c r="B2878" t="s">
        <v>5954</v>
      </c>
      <c r="C2878">
        <v>945.49</v>
      </c>
      <c r="D2878" s="1">
        <v>44215.921417345322</v>
      </c>
    </row>
    <row r="2879" spans="1:4" x14ac:dyDescent="0.3">
      <c r="A2879" t="s">
        <v>2319</v>
      </c>
      <c r="B2879" t="s">
        <v>5954</v>
      </c>
      <c r="C2879">
        <v>1836.98</v>
      </c>
      <c r="D2879" s="1">
        <v>44216.182168881263</v>
      </c>
    </row>
    <row r="2880" spans="1:4" x14ac:dyDescent="0.3">
      <c r="A2880" t="s">
        <v>2085</v>
      </c>
      <c r="B2880" t="s">
        <v>5955</v>
      </c>
      <c r="C2880">
        <v>814.13</v>
      </c>
      <c r="D2880" s="1">
        <v>44216.442920417197</v>
      </c>
    </row>
    <row r="2881" spans="1:4" x14ac:dyDescent="0.3">
      <c r="A2881" t="s">
        <v>1017</v>
      </c>
      <c r="B2881" t="s">
        <v>5955</v>
      </c>
      <c r="C2881">
        <v>1197.98</v>
      </c>
      <c r="D2881" s="1">
        <v>44216.703671953117</v>
      </c>
    </row>
    <row r="2882" spans="1:4" x14ac:dyDescent="0.3">
      <c r="A2882" t="s">
        <v>1248</v>
      </c>
      <c r="B2882" t="s">
        <v>5954</v>
      </c>
      <c r="C2882">
        <v>815.19</v>
      </c>
      <c r="D2882" s="1">
        <v>44216.964423489073</v>
      </c>
    </row>
    <row r="2883" spans="1:4" x14ac:dyDescent="0.3">
      <c r="A2883" t="s">
        <v>1388</v>
      </c>
      <c r="B2883" t="s">
        <v>5954</v>
      </c>
      <c r="C2883">
        <v>3483.44</v>
      </c>
      <c r="D2883" s="1">
        <v>44217.225175025</v>
      </c>
    </row>
    <row r="2884" spans="1:4" x14ac:dyDescent="0.3">
      <c r="A2884" t="s">
        <v>1351</v>
      </c>
      <c r="B2884" t="s">
        <v>5954</v>
      </c>
      <c r="C2884">
        <v>574.33000000000004</v>
      </c>
      <c r="D2884" s="1">
        <v>44217.485926560927</v>
      </c>
    </row>
    <row r="2885" spans="1:4" x14ac:dyDescent="0.3">
      <c r="A2885" t="s">
        <v>2585</v>
      </c>
      <c r="B2885" t="s">
        <v>5953</v>
      </c>
      <c r="C2885">
        <v>587.86</v>
      </c>
      <c r="D2885" s="1">
        <v>44217.746678096861</v>
      </c>
    </row>
    <row r="2886" spans="1:4" x14ac:dyDescent="0.3">
      <c r="A2886" t="s">
        <v>2920</v>
      </c>
      <c r="B2886" t="s">
        <v>5954</v>
      </c>
      <c r="C2886">
        <v>1178.92</v>
      </c>
      <c r="D2886" s="1">
        <v>44218.007429632802</v>
      </c>
    </row>
    <row r="2887" spans="1:4" x14ac:dyDescent="0.3">
      <c r="A2887" t="s">
        <v>2057</v>
      </c>
      <c r="B2887" t="s">
        <v>5952</v>
      </c>
      <c r="C2887">
        <v>2304.4899999999998</v>
      </c>
      <c r="D2887" s="1">
        <v>44218.268181168743</v>
      </c>
    </row>
    <row r="2888" spans="1:4" x14ac:dyDescent="0.3">
      <c r="A2888" t="s">
        <v>2458</v>
      </c>
      <c r="B2888" t="s">
        <v>5953</v>
      </c>
      <c r="C2888">
        <v>3223.83</v>
      </c>
      <c r="D2888" s="1">
        <v>44218.528932704663</v>
      </c>
    </row>
    <row r="2889" spans="1:4" x14ac:dyDescent="0.3">
      <c r="A2889" t="s">
        <v>1364</v>
      </c>
      <c r="B2889" t="s">
        <v>5953</v>
      </c>
      <c r="C2889">
        <v>4985.28</v>
      </c>
      <c r="D2889" s="1">
        <v>44218.789684240597</v>
      </c>
    </row>
    <row r="2890" spans="1:4" x14ac:dyDescent="0.3">
      <c r="A2890" t="s">
        <v>1021</v>
      </c>
      <c r="B2890" t="s">
        <v>5954</v>
      </c>
      <c r="C2890">
        <v>2424.46</v>
      </c>
      <c r="D2890" s="1">
        <v>44219.050435776539</v>
      </c>
    </row>
    <row r="2891" spans="1:4" x14ac:dyDescent="0.3">
      <c r="A2891" t="s">
        <v>2622</v>
      </c>
      <c r="B2891" t="s">
        <v>5955</v>
      </c>
      <c r="C2891">
        <v>4115.08</v>
      </c>
      <c r="D2891" s="1">
        <v>44219.311187312473</v>
      </c>
    </row>
    <row r="2892" spans="1:4" x14ac:dyDescent="0.3">
      <c r="A2892" t="s">
        <v>1154</v>
      </c>
      <c r="B2892" t="s">
        <v>5952</v>
      </c>
      <c r="C2892">
        <v>3484.22</v>
      </c>
      <c r="D2892" s="1">
        <v>44219.571938848399</v>
      </c>
    </row>
    <row r="2893" spans="1:4" x14ac:dyDescent="0.3">
      <c r="A2893" t="s">
        <v>18</v>
      </c>
      <c r="B2893" t="s">
        <v>5954</v>
      </c>
      <c r="C2893">
        <v>3336.02</v>
      </c>
      <c r="D2893" s="1">
        <v>44219.832690384341</v>
      </c>
    </row>
    <row r="2894" spans="1:4" x14ac:dyDescent="0.3">
      <c r="A2894" t="s">
        <v>1429</v>
      </c>
      <c r="B2894" t="s">
        <v>5954</v>
      </c>
      <c r="C2894">
        <v>4546.08</v>
      </c>
      <c r="D2894" s="1">
        <v>44220.093441920268</v>
      </c>
    </row>
    <row r="2895" spans="1:4" x14ac:dyDescent="0.3">
      <c r="A2895" t="s">
        <v>232</v>
      </c>
      <c r="B2895" t="s">
        <v>5954</v>
      </c>
      <c r="C2895">
        <v>744.24</v>
      </c>
      <c r="D2895" s="1">
        <v>44220.354193456202</v>
      </c>
    </row>
    <row r="2896" spans="1:4" x14ac:dyDescent="0.3">
      <c r="A2896" t="s">
        <v>1581</v>
      </c>
      <c r="B2896" t="s">
        <v>5955</v>
      </c>
      <c r="C2896">
        <v>597.45000000000005</v>
      </c>
      <c r="D2896" s="1">
        <v>44220.614944992143</v>
      </c>
    </row>
    <row r="2897" spans="1:4" x14ac:dyDescent="0.3">
      <c r="A2897" t="s">
        <v>131</v>
      </c>
      <c r="B2897" t="s">
        <v>5953</v>
      </c>
      <c r="C2897">
        <v>2724.16</v>
      </c>
      <c r="D2897" s="1">
        <v>44220.87569652807</v>
      </c>
    </row>
    <row r="2898" spans="1:4" x14ac:dyDescent="0.3">
      <c r="A2898" t="s">
        <v>2633</v>
      </c>
      <c r="B2898" t="s">
        <v>5953</v>
      </c>
      <c r="C2898">
        <v>2491.69</v>
      </c>
      <c r="D2898" s="1">
        <v>44221.136448063997</v>
      </c>
    </row>
    <row r="2899" spans="1:4" x14ac:dyDescent="0.3">
      <c r="A2899" t="s">
        <v>1699</v>
      </c>
      <c r="B2899" t="s">
        <v>5954</v>
      </c>
      <c r="C2899">
        <v>3880.89</v>
      </c>
      <c r="D2899" s="1">
        <v>44221.397199599953</v>
      </c>
    </row>
    <row r="2900" spans="1:4" x14ac:dyDescent="0.3">
      <c r="A2900" t="s">
        <v>1387</v>
      </c>
      <c r="B2900" t="s">
        <v>5955</v>
      </c>
      <c r="C2900">
        <v>1837.84</v>
      </c>
      <c r="D2900" s="1">
        <v>44221.657951135872</v>
      </c>
    </row>
    <row r="2901" spans="1:4" x14ac:dyDescent="0.3">
      <c r="A2901" t="s">
        <v>632</v>
      </c>
      <c r="B2901" t="s">
        <v>5952</v>
      </c>
      <c r="C2901">
        <v>4021.61</v>
      </c>
      <c r="D2901" s="1">
        <v>44221.918702671806</v>
      </c>
    </row>
    <row r="2902" spans="1:4" x14ac:dyDescent="0.3">
      <c r="A2902" t="s">
        <v>1527</v>
      </c>
      <c r="B2902" t="s">
        <v>5954</v>
      </c>
      <c r="C2902">
        <v>3002.97</v>
      </c>
      <c r="D2902" s="1">
        <v>44222.17945420774</v>
      </c>
    </row>
    <row r="2903" spans="1:4" x14ac:dyDescent="0.3">
      <c r="A2903" t="s">
        <v>263</v>
      </c>
      <c r="B2903" t="s">
        <v>5955</v>
      </c>
      <c r="C2903">
        <v>2941.48</v>
      </c>
      <c r="D2903" s="1">
        <v>44222.440205743667</v>
      </c>
    </row>
    <row r="2904" spans="1:4" x14ac:dyDescent="0.3">
      <c r="A2904" t="s">
        <v>1795</v>
      </c>
      <c r="B2904" t="s">
        <v>5955</v>
      </c>
      <c r="C2904">
        <v>1813.65</v>
      </c>
      <c r="D2904" s="1">
        <v>44222.700957279609</v>
      </c>
    </row>
    <row r="2905" spans="1:4" x14ac:dyDescent="0.3">
      <c r="A2905" t="s">
        <v>1555</v>
      </c>
      <c r="B2905" t="s">
        <v>5954</v>
      </c>
      <c r="C2905">
        <v>4083.25</v>
      </c>
      <c r="D2905" s="1">
        <v>44222.961708815543</v>
      </c>
    </row>
    <row r="2906" spans="1:4" x14ac:dyDescent="0.3">
      <c r="A2906" t="s">
        <v>2443</v>
      </c>
      <c r="B2906" t="s">
        <v>5953</v>
      </c>
      <c r="C2906">
        <v>1985.89</v>
      </c>
      <c r="D2906" s="1">
        <v>44223.22246035147</v>
      </c>
    </row>
    <row r="2907" spans="1:4" x14ac:dyDescent="0.3">
      <c r="A2907" t="s">
        <v>1196</v>
      </c>
      <c r="B2907" t="s">
        <v>5952</v>
      </c>
      <c r="C2907">
        <v>4926.9399999999996</v>
      </c>
      <c r="D2907" s="1">
        <v>44223.483211887411</v>
      </c>
    </row>
    <row r="2908" spans="1:4" x14ac:dyDescent="0.3">
      <c r="A2908" t="s">
        <v>2496</v>
      </c>
      <c r="B2908" t="s">
        <v>5954</v>
      </c>
      <c r="C2908">
        <v>467.03</v>
      </c>
      <c r="D2908" s="1">
        <v>44223.743963423352</v>
      </c>
    </row>
    <row r="2909" spans="1:4" x14ac:dyDescent="0.3">
      <c r="A2909" t="s">
        <v>1275</v>
      </c>
      <c r="B2909" t="s">
        <v>5954</v>
      </c>
      <c r="C2909">
        <v>1287.1400000000001</v>
      </c>
      <c r="D2909" s="1">
        <v>44224.004714959272</v>
      </c>
    </row>
    <row r="2910" spans="1:4" x14ac:dyDescent="0.3">
      <c r="A2910" t="s">
        <v>1831</v>
      </c>
      <c r="B2910" t="s">
        <v>5955</v>
      </c>
      <c r="C2910">
        <v>1013.6</v>
      </c>
      <c r="D2910" s="1">
        <v>44224.265466495213</v>
      </c>
    </row>
    <row r="2911" spans="1:4" x14ac:dyDescent="0.3">
      <c r="A2911" t="s">
        <v>109</v>
      </c>
      <c r="B2911" t="s">
        <v>5955</v>
      </c>
      <c r="C2911">
        <v>2200.66</v>
      </c>
      <c r="D2911" s="1">
        <v>44224.526218031147</v>
      </c>
    </row>
    <row r="2912" spans="1:4" x14ac:dyDescent="0.3">
      <c r="A2912" t="s">
        <v>1805</v>
      </c>
      <c r="B2912" t="s">
        <v>5952</v>
      </c>
      <c r="C2912">
        <v>2637.17</v>
      </c>
      <c r="D2912" s="1">
        <v>44224.786969567067</v>
      </c>
    </row>
    <row r="2913" spans="1:4" x14ac:dyDescent="0.3">
      <c r="A2913" t="s">
        <v>1030</v>
      </c>
      <c r="B2913" t="s">
        <v>5953</v>
      </c>
      <c r="C2913">
        <v>1341.52</v>
      </c>
      <c r="D2913" s="1">
        <v>44225.047721103008</v>
      </c>
    </row>
    <row r="2914" spans="1:4" x14ac:dyDescent="0.3">
      <c r="A2914" t="s">
        <v>901</v>
      </c>
      <c r="B2914" t="s">
        <v>5952</v>
      </c>
      <c r="C2914">
        <v>3441.33</v>
      </c>
      <c r="D2914" s="1">
        <v>44225.30847263895</v>
      </c>
    </row>
    <row r="2915" spans="1:4" x14ac:dyDescent="0.3">
      <c r="A2915" t="s">
        <v>792</v>
      </c>
      <c r="B2915" t="s">
        <v>5953</v>
      </c>
      <c r="C2915">
        <v>1527.14</v>
      </c>
      <c r="D2915" s="1">
        <v>44225.569224174869</v>
      </c>
    </row>
    <row r="2916" spans="1:4" x14ac:dyDescent="0.3">
      <c r="A2916" t="s">
        <v>2808</v>
      </c>
      <c r="B2916" t="s">
        <v>5953</v>
      </c>
      <c r="C2916">
        <v>4258.8900000000003</v>
      </c>
      <c r="D2916" s="1">
        <v>44225.829975710811</v>
      </c>
    </row>
    <row r="2917" spans="1:4" x14ac:dyDescent="0.3">
      <c r="A2917" t="s">
        <v>119</v>
      </c>
      <c r="B2917" t="s">
        <v>5953</v>
      </c>
      <c r="C2917">
        <v>2834.64</v>
      </c>
      <c r="D2917" s="1">
        <v>44226.090727246738</v>
      </c>
    </row>
    <row r="2918" spans="1:4" x14ac:dyDescent="0.3">
      <c r="A2918" t="s">
        <v>2531</v>
      </c>
      <c r="B2918" t="s">
        <v>5952</v>
      </c>
      <c r="C2918">
        <v>298.33</v>
      </c>
      <c r="D2918" s="1">
        <v>44226.351478782672</v>
      </c>
    </row>
    <row r="2919" spans="1:4" x14ac:dyDescent="0.3">
      <c r="A2919" t="s">
        <v>2861</v>
      </c>
      <c r="B2919" t="s">
        <v>5954</v>
      </c>
      <c r="C2919">
        <v>1449.25</v>
      </c>
      <c r="D2919" s="1">
        <v>44226.612230318613</v>
      </c>
    </row>
    <row r="2920" spans="1:4" x14ac:dyDescent="0.3">
      <c r="A2920" t="s">
        <v>2546</v>
      </c>
      <c r="B2920" t="s">
        <v>5954</v>
      </c>
      <c r="C2920">
        <v>3339.43</v>
      </c>
      <c r="D2920" s="1">
        <v>44226.872981854547</v>
      </c>
    </row>
    <row r="2921" spans="1:4" x14ac:dyDescent="0.3">
      <c r="A2921" t="s">
        <v>170</v>
      </c>
      <c r="B2921" t="s">
        <v>5953</v>
      </c>
      <c r="C2921">
        <v>3169.85</v>
      </c>
      <c r="D2921" s="1">
        <v>44227.133733390467</v>
      </c>
    </row>
    <row r="2922" spans="1:4" x14ac:dyDescent="0.3">
      <c r="A2922" t="s">
        <v>1513</v>
      </c>
      <c r="B2922" t="s">
        <v>5955</v>
      </c>
      <c r="C2922">
        <v>223.81</v>
      </c>
      <c r="D2922" s="1">
        <v>44227.394484926423</v>
      </c>
    </row>
    <row r="2923" spans="1:4" x14ac:dyDescent="0.3">
      <c r="A2923" t="s">
        <v>916</v>
      </c>
      <c r="B2923" t="s">
        <v>5953</v>
      </c>
      <c r="C2923">
        <v>4169.22</v>
      </c>
      <c r="D2923" s="1">
        <v>44227.655236462349</v>
      </c>
    </row>
    <row r="2924" spans="1:4" x14ac:dyDescent="0.3">
      <c r="A2924" t="s">
        <v>437</v>
      </c>
      <c r="B2924" t="s">
        <v>5955</v>
      </c>
      <c r="C2924">
        <v>1940.92</v>
      </c>
      <c r="D2924" s="1">
        <v>44227.915987998284</v>
      </c>
    </row>
    <row r="2925" spans="1:4" x14ac:dyDescent="0.3">
      <c r="A2925" t="s">
        <v>2782</v>
      </c>
      <c r="B2925" t="s">
        <v>5954</v>
      </c>
      <c r="C2925">
        <v>2106.21</v>
      </c>
      <c r="D2925" s="1">
        <v>44228.17673953421</v>
      </c>
    </row>
    <row r="2926" spans="1:4" x14ac:dyDescent="0.3">
      <c r="A2926" t="s">
        <v>1546</v>
      </c>
      <c r="B2926" t="s">
        <v>5953</v>
      </c>
      <c r="C2926">
        <v>3659.31</v>
      </c>
      <c r="D2926" s="1">
        <v>44228.437491070152</v>
      </c>
    </row>
    <row r="2927" spans="1:4" x14ac:dyDescent="0.3">
      <c r="A2927" t="s">
        <v>1917</v>
      </c>
      <c r="B2927" t="s">
        <v>5952</v>
      </c>
      <c r="C2927">
        <v>4079.05</v>
      </c>
      <c r="D2927" s="1">
        <v>44228.698242606079</v>
      </c>
    </row>
    <row r="2928" spans="1:4" x14ac:dyDescent="0.3">
      <c r="A2928" t="s">
        <v>2213</v>
      </c>
      <c r="B2928" t="s">
        <v>5953</v>
      </c>
      <c r="C2928">
        <v>2587.27</v>
      </c>
      <c r="D2928" s="1">
        <v>44228.958994142013</v>
      </c>
    </row>
    <row r="2929" spans="1:4" x14ac:dyDescent="0.3">
      <c r="A2929" t="s">
        <v>530</v>
      </c>
      <c r="B2929" t="s">
        <v>5953</v>
      </c>
      <c r="C2929">
        <v>365.95</v>
      </c>
      <c r="D2929" s="1">
        <v>44229.219745677947</v>
      </c>
    </row>
    <row r="2930" spans="1:4" x14ac:dyDescent="0.3">
      <c r="A2930" t="s">
        <v>2605</v>
      </c>
      <c r="B2930" t="s">
        <v>5952</v>
      </c>
      <c r="C2930">
        <v>4409.3100000000004</v>
      </c>
      <c r="D2930" s="1">
        <v>44229.480497213881</v>
      </c>
    </row>
    <row r="2931" spans="1:4" x14ac:dyDescent="0.3">
      <c r="A2931" t="s">
        <v>2965</v>
      </c>
      <c r="B2931" t="s">
        <v>5953</v>
      </c>
      <c r="C2931">
        <v>2875.17</v>
      </c>
      <c r="D2931" s="1">
        <v>44229.741248749808</v>
      </c>
    </row>
    <row r="2932" spans="1:4" x14ac:dyDescent="0.3">
      <c r="A2932" t="s">
        <v>1361</v>
      </c>
      <c r="B2932" t="s">
        <v>5955</v>
      </c>
      <c r="C2932">
        <v>1666.58</v>
      </c>
      <c r="D2932" s="1">
        <v>44230.002000285749</v>
      </c>
    </row>
    <row r="2933" spans="1:4" x14ac:dyDescent="0.3">
      <c r="A2933" t="s">
        <v>206</v>
      </c>
      <c r="B2933" t="s">
        <v>5955</v>
      </c>
      <c r="C2933">
        <v>299.3</v>
      </c>
      <c r="D2933" s="1">
        <v>44230.262751821683</v>
      </c>
    </row>
    <row r="2934" spans="1:4" x14ac:dyDescent="0.3">
      <c r="A2934" t="s">
        <v>1158</v>
      </c>
      <c r="B2934" t="s">
        <v>5955</v>
      </c>
      <c r="C2934">
        <v>3747.68</v>
      </c>
      <c r="D2934" s="1">
        <v>44230.523503357617</v>
      </c>
    </row>
    <row r="2935" spans="1:4" x14ac:dyDescent="0.3">
      <c r="A2935" t="s">
        <v>1560</v>
      </c>
      <c r="B2935" t="s">
        <v>5954</v>
      </c>
      <c r="C2935">
        <v>2608.71</v>
      </c>
      <c r="D2935" s="1">
        <v>44230.784254893551</v>
      </c>
    </row>
    <row r="2936" spans="1:4" x14ac:dyDescent="0.3">
      <c r="A2936" t="s">
        <v>2365</v>
      </c>
      <c r="B2936" t="s">
        <v>5953</v>
      </c>
      <c r="C2936">
        <v>1336.89</v>
      </c>
      <c r="D2936" s="1">
        <v>44231.045006429478</v>
      </c>
    </row>
    <row r="2937" spans="1:4" x14ac:dyDescent="0.3">
      <c r="A2937" t="s">
        <v>1860</v>
      </c>
      <c r="B2937" t="s">
        <v>5954</v>
      </c>
      <c r="C2937">
        <v>3506.5</v>
      </c>
      <c r="D2937" s="1">
        <v>44231.30575796542</v>
      </c>
    </row>
    <row r="2938" spans="1:4" x14ac:dyDescent="0.3">
      <c r="A2938" t="s">
        <v>869</v>
      </c>
      <c r="B2938" t="s">
        <v>5952</v>
      </c>
      <c r="C2938">
        <v>2399.2199999999998</v>
      </c>
      <c r="D2938" s="1">
        <v>44231.566509501346</v>
      </c>
    </row>
    <row r="2939" spans="1:4" x14ac:dyDescent="0.3">
      <c r="A2939" t="s">
        <v>1426</v>
      </c>
      <c r="B2939" t="s">
        <v>5952</v>
      </c>
      <c r="C2939">
        <v>1346.81</v>
      </c>
      <c r="D2939" s="1">
        <v>44231.827261037281</v>
      </c>
    </row>
    <row r="2940" spans="1:4" x14ac:dyDescent="0.3">
      <c r="A2940" t="s">
        <v>1491</v>
      </c>
      <c r="B2940" t="s">
        <v>5953</v>
      </c>
      <c r="C2940">
        <v>2849.57</v>
      </c>
      <c r="D2940" s="1">
        <v>44232.088012573207</v>
      </c>
    </row>
    <row r="2941" spans="1:4" x14ac:dyDescent="0.3">
      <c r="A2941" t="s">
        <v>2937</v>
      </c>
      <c r="B2941" t="s">
        <v>5952</v>
      </c>
      <c r="C2941">
        <v>2300.61</v>
      </c>
      <c r="D2941" s="1">
        <v>44232.348764109163</v>
      </c>
    </row>
    <row r="2942" spans="1:4" x14ac:dyDescent="0.3">
      <c r="A2942" t="s">
        <v>1705</v>
      </c>
      <c r="B2942" t="s">
        <v>5953</v>
      </c>
      <c r="C2942">
        <v>1804.03</v>
      </c>
      <c r="D2942" s="1">
        <v>44232.609515645083</v>
      </c>
    </row>
    <row r="2943" spans="1:4" x14ac:dyDescent="0.3">
      <c r="A2943" t="s">
        <v>1719</v>
      </c>
      <c r="B2943" t="s">
        <v>5953</v>
      </c>
      <c r="C2943">
        <v>2765.62</v>
      </c>
      <c r="D2943" s="1">
        <v>44232.870267181017</v>
      </c>
    </row>
    <row r="2944" spans="1:4" x14ac:dyDescent="0.3">
      <c r="A2944" t="s">
        <v>2333</v>
      </c>
      <c r="B2944" t="s">
        <v>5954</v>
      </c>
      <c r="C2944">
        <v>325.26</v>
      </c>
      <c r="D2944" s="1">
        <v>44233.131018716958</v>
      </c>
    </row>
    <row r="2945" spans="1:4" x14ac:dyDescent="0.3">
      <c r="A2945" t="s">
        <v>1915</v>
      </c>
      <c r="B2945" t="s">
        <v>5953</v>
      </c>
      <c r="C2945">
        <v>625.91999999999996</v>
      </c>
      <c r="D2945" s="1">
        <v>44233.391770252892</v>
      </c>
    </row>
    <row r="2946" spans="1:4" x14ac:dyDescent="0.3">
      <c r="A2946" t="s">
        <v>725</v>
      </c>
      <c r="B2946" t="s">
        <v>5954</v>
      </c>
      <c r="C2946">
        <v>1966.37</v>
      </c>
      <c r="D2946" s="1">
        <v>44233.652521788819</v>
      </c>
    </row>
    <row r="2947" spans="1:4" x14ac:dyDescent="0.3">
      <c r="A2947" t="s">
        <v>2033</v>
      </c>
      <c r="B2947" t="s">
        <v>5952</v>
      </c>
      <c r="C2947">
        <v>2605.73</v>
      </c>
      <c r="D2947" s="1">
        <v>44233.913273324753</v>
      </c>
    </row>
    <row r="2948" spans="1:4" x14ac:dyDescent="0.3">
      <c r="A2948" t="s">
        <v>76</v>
      </c>
      <c r="B2948" t="s">
        <v>5954</v>
      </c>
      <c r="C2948">
        <v>682.22</v>
      </c>
      <c r="D2948" s="1">
        <v>44234.174024860687</v>
      </c>
    </row>
    <row r="2949" spans="1:4" x14ac:dyDescent="0.3">
      <c r="A2949" t="s">
        <v>1840</v>
      </c>
      <c r="B2949" t="s">
        <v>5955</v>
      </c>
      <c r="C2949">
        <v>1200.6500000000001</v>
      </c>
      <c r="D2949" s="1">
        <v>44234.434776396622</v>
      </c>
    </row>
    <row r="2950" spans="1:4" x14ac:dyDescent="0.3">
      <c r="A2950" t="s">
        <v>163</v>
      </c>
      <c r="B2950" t="s">
        <v>5955</v>
      </c>
      <c r="C2950">
        <v>1477.65</v>
      </c>
      <c r="D2950" s="1">
        <v>44234.695527932563</v>
      </c>
    </row>
    <row r="2951" spans="1:4" x14ac:dyDescent="0.3">
      <c r="A2951" t="s">
        <v>2721</v>
      </c>
      <c r="B2951" t="s">
        <v>5954</v>
      </c>
      <c r="C2951">
        <v>1527.98</v>
      </c>
      <c r="D2951" s="1">
        <v>44234.956279468497</v>
      </c>
    </row>
    <row r="2952" spans="1:4" x14ac:dyDescent="0.3">
      <c r="A2952" t="s">
        <v>1813</v>
      </c>
      <c r="B2952" t="s">
        <v>5954</v>
      </c>
      <c r="C2952">
        <v>1362.15</v>
      </c>
      <c r="D2952" s="1">
        <v>44235.217031004417</v>
      </c>
    </row>
    <row r="2953" spans="1:4" x14ac:dyDescent="0.3">
      <c r="A2953" t="s">
        <v>2054</v>
      </c>
      <c r="B2953" t="s">
        <v>5954</v>
      </c>
      <c r="C2953">
        <v>1170.95</v>
      </c>
      <c r="D2953" s="1">
        <v>44235.477782540358</v>
      </c>
    </row>
    <row r="2954" spans="1:4" x14ac:dyDescent="0.3">
      <c r="A2954" t="s">
        <v>2860</v>
      </c>
      <c r="B2954" t="s">
        <v>5955</v>
      </c>
      <c r="C2954">
        <v>4397.95</v>
      </c>
      <c r="D2954" s="1">
        <v>44235.738534076299</v>
      </c>
    </row>
    <row r="2955" spans="1:4" x14ac:dyDescent="0.3">
      <c r="A2955" t="s">
        <v>2331</v>
      </c>
      <c r="B2955" t="s">
        <v>5953</v>
      </c>
      <c r="C2955">
        <v>4560.91</v>
      </c>
      <c r="D2955" s="1">
        <v>44235.999285612219</v>
      </c>
    </row>
    <row r="2956" spans="1:4" x14ac:dyDescent="0.3">
      <c r="A2956" t="s">
        <v>2315</v>
      </c>
      <c r="B2956" t="s">
        <v>5952</v>
      </c>
      <c r="C2956">
        <v>872.58</v>
      </c>
      <c r="D2956" s="1">
        <v>44236.26003714816</v>
      </c>
    </row>
    <row r="2957" spans="1:4" x14ac:dyDescent="0.3">
      <c r="A2957" t="s">
        <v>148</v>
      </c>
      <c r="B2957" t="s">
        <v>5955</v>
      </c>
      <c r="C2957">
        <v>3653.63</v>
      </c>
      <c r="D2957" s="1">
        <v>44236.520788684087</v>
      </c>
    </row>
    <row r="2958" spans="1:4" x14ac:dyDescent="0.3">
      <c r="A2958" t="s">
        <v>2731</v>
      </c>
      <c r="B2958" t="s">
        <v>5955</v>
      </c>
      <c r="C2958">
        <v>1680.8</v>
      </c>
      <c r="D2958" s="1">
        <v>44236.781540220021</v>
      </c>
    </row>
    <row r="2959" spans="1:4" x14ac:dyDescent="0.3">
      <c r="A2959" t="s">
        <v>2940</v>
      </c>
      <c r="B2959" t="s">
        <v>5955</v>
      </c>
      <c r="C2959">
        <v>4572.4399999999996</v>
      </c>
      <c r="D2959" s="1">
        <v>44237.042291755963</v>
      </c>
    </row>
    <row r="2960" spans="1:4" x14ac:dyDescent="0.3">
      <c r="A2960" t="s">
        <v>1509</v>
      </c>
      <c r="B2960" t="s">
        <v>5953</v>
      </c>
      <c r="C2960">
        <v>2400.66</v>
      </c>
      <c r="D2960" s="1">
        <v>44237.303043291897</v>
      </c>
    </row>
    <row r="2961" spans="1:4" x14ac:dyDescent="0.3">
      <c r="A2961" t="s">
        <v>1771</v>
      </c>
      <c r="B2961" t="s">
        <v>5952</v>
      </c>
      <c r="C2961">
        <v>903.91</v>
      </c>
      <c r="D2961" s="1">
        <v>44237.563794827824</v>
      </c>
    </row>
    <row r="2962" spans="1:4" x14ac:dyDescent="0.3">
      <c r="A2962" t="s">
        <v>1833</v>
      </c>
      <c r="B2962" t="s">
        <v>5955</v>
      </c>
      <c r="C2962">
        <v>666.6</v>
      </c>
      <c r="D2962" s="1">
        <v>44237.824546363758</v>
      </c>
    </row>
    <row r="2963" spans="1:4" x14ac:dyDescent="0.3">
      <c r="A2963" t="s">
        <v>251</v>
      </c>
      <c r="B2963" t="s">
        <v>5955</v>
      </c>
      <c r="C2963">
        <v>4368.57</v>
      </c>
      <c r="D2963" s="1">
        <v>44238.085297899699</v>
      </c>
    </row>
    <row r="2964" spans="1:4" x14ac:dyDescent="0.3">
      <c r="A2964" t="s">
        <v>2646</v>
      </c>
      <c r="B2964" t="s">
        <v>5954</v>
      </c>
      <c r="C2964">
        <v>1111.7</v>
      </c>
      <c r="D2964" s="1">
        <v>44238.346049435633</v>
      </c>
    </row>
    <row r="2965" spans="1:4" x14ac:dyDescent="0.3">
      <c r="A2965" t="s">
        <v>2562</v>
      </c>
      <c r="B2965" t="s">
        <v>5953</v>
      </c>
      <c r="C2965">
        <v>1201.6400000000001</v>
      </c>
      <c r="D2965" s="1">
        <v>44238.60680097156</v>
      </c>
    </row>
    <row r="2966" spans="1:4" x14ac:dyDescent="0.3">
      <c r="A2966" t="s">
        <v>2046</v>
      </c>
      <c r="B2966" t="s">
        <v>5953</v>
      </c>
      <c r="C2966">
        <v>2776.69</v>
      </c>
      <c r="D2966" s="1">
        <v>44238.867552507501</v>
      </c>
    </row>
    <row r="2967" spans="1:4" x14ac:dyDescent="0.3">
      <c r="A2967" t="s">
        <v>2728</v>
      </c>
      <c r="B2967" t="s">
        <v>5952</v>
      </c>
      <c r="C2967">
        <v>3400.27</v>
      </c>
      <c r="D2967" s="1">
        <v>44239.128304043428</v>
      </c>
    </row>
    <row r="2968" spans="1:4" x14ac:dyDescent="0.3">
      <c r="A2968" t="s">
        <v>248</v>
      </c>
      <c r="B2968" t="s">
        <v>5953</v>
      </c>
      <c r="C2968">
        <v>4772.28</v>
      </c>
      <c r="D2968" s="1">
        <v>44239.389055579362</v>
      </c>
    </row>
    <row r="2969" spans="1:4" x14ac:dyDescent="0.3">
      <c r="A2969" t="s">
        <v>2615</v>
      </c>
      <c r="B2969" t="s">
        <v>5954</v>
      </c>
      <c r="C2969">
        <v>2844.74</v>
      </c>
      <c r="D2969" s="1">
        <v>44239.649807115296</v>
      </c>
    </row>
    <row r="2970" spans="1:4" x14ac:dyDescent="0.3">
      <c r="A2970" t="s">
        <v>978</v>
      </c>
      <c r="B2970" t="s">
        <v>5952</v>
      </c>
      <c r="C2970">
        <v>756.81</v>
      </c>
      <c r="D2970" s="1">
        <v>44239.910558651223</v>
      </c>
    </row>
    <row r="2971" spans="1:4" x14ac:dyDescent="0.3">
      <c r="A2971" t="s">
        <v>1854</v>
      </c>
      <c r="B2971" t="s">
        <v>5955</v>
      </c>
      <c r="C2971">
        <v>2226.4499999999998</v>
      </c>
      <c r="D2971" s="1">
        <v>44240.171310187157</v>
      </c>
    </row>
    <row r="2972" spans="1:4" x14ac:dyDescent="0.3">
      <c r="A2972" t="s">
        <v>833</v>
      </c>
      <c r="B2972" t="s">
        <v>5952</v>
      </c>
      <c r="C2972">
        <v>311.74</v>
      </c>
      <c r="D2972" s="1">
        <v>44240.432061723099</v>
      </c>
    </row>
    <row r="2973" spans="1:4" x14ac:dyDescent="0.3">
      <c r="A2973" t="s">
        <v>1501</v>
      </c>
      <c r="B2973" t="s">
        <v>5955</v>
      </c>
      <c r="C2973">
        <v>2953.21</v>
      </c>
      <c r="D2973" s="1">
        <v>44240.692813259033</v>
      </c>
    </row>
    <row r="2974" spans="1:4" x14ac:dyDescent="0.3">
      <c r="A2974" t="s">
        <v>1596</v>
      </c>
      <c r="B2974" t="s">
        <v>5952</v>
      </c>
      <c r="C2974">
        <v>2229.5</v>
      </c>
      <c r="D2974" s="1">
        <v>44240.953564794967</v>
      </c>
    </row>
    <row r="2975" spans="1:4" x14ac:dyDescent="0.3">
      <c r="A2975" t="s">
        <v>562</v>
      </c>
      <c r="B2975" t="s">
        <v>5952</v>
      </c>
      <c r="C2975">
        <v>2180.13</v>
      </c>
      <c r="D2975" s="1">
        <v>44241.214316330901</v>
      </c>
    </row>
    <row r="2976" spans="1:4" x14ac:dyDescent="0.3">
      <c r="A2976" t="s">
        <v>1777</v>
      </c>
      <c r="B2976" t="s">
        <v>5955</v>
      </c>
      <c r="C2976">
        <v>2129.4</v>
      </c>
      <c r="D2976" s="1">
        <v>44241.475067866828</v>
      </c>
    </row>
    <row r="2977" spans="1:4" x14ac:dyDescent="0.3">
      <c r="A2977" t="s">
        <v>216</v>
      </c>
      <c r="B2977" t="s">
        <v>5953</v>
      </c>
      <c r="C2977">
        <v>1629.08</v>
      </c>
      <c r="D2977" s="1">
        <v>44241.735819402769</v>
      </c>
    </row>
    <row r="2978" spans="1:4" x14ac:dyDescent="0.3">
      <c r="A2978" t="s">
        <v>934</v>
      </c>
      <c r="B2978" t="s">
        <v>5953</v>
      </c>
      <c r="C2978">
        <v>1054.32</v>
      </c>
      <c r="D2978" s="1">
        <v>44241.996570938703</v>
      </c>
    </row>
    <row r="2979" spans="1:4" x14ac:dyDescent="0.3">
      <c r="A2979" t="s">
        <v>1163</v>
      </c>
      <c r="B2979" t="s">
        <v>5954</v>
      </c>
      <c r="C2979">
        <v>1814.49</v>
      </c>
      <c r="D2979" s="1">
        <v>44242.25732247463</v>
      </c>
    </row>
    <row r="2980" spans="1:4" x14ac:dyDescent="0.3">
      <c r="A2980" t="s">
        <v>2929</v>
      </c>
      <c r="B2980" t="s">
        <v>5952</v>
      </c>
      <c r="C2980">
        <v>771.19</v>
      </c>
      <c r="D2980" s="1">
        <v>44242.518074010557</v>
      </c>
    </row>
    <row r="2981" spans="1:4" x14ac:dyDescent="0.3">
      <c r="A2981" t="s">
        <v>2489</v>
      </c>
      <c r="B2981" t="s">
        <v>5954</v>
      </c>
      <c r="C2981">
        <v>1923.65</v>
      </c>
      <c r="D2981" s="1">
        <v>44242.778825546513</v>
      </c>
    </row>
    <row r="2982" spans="1:4" x14ac:dyDescent="0.3">
      <c r="A2982" t="s">
        <v>930</v>
      </c>
      <c r="B2982" t="s">
        <v>5954</v>
      </c>
      <c r="C2982">
        <v>680.65</v>
      </c>
      <c r="D2982" s="1">
        <v>44243.039577082433</v>
      </c>
    </row>
    <row r="2983" spans="1:4" x14ac:dyDescent="0.3">
      <c r="A2983" t="s">
        <v>963</v>
      </c>
      <c r="B2983" t="s">
        <v>5953</v>
      </c>
      <c r="C2983">
        <v>2228.58</v>
      </c>
      <c r="D2983" s="1">
        <v>44243.300328618367</v>
      </c>
    </row>
    <row r="2984" spans="1:4" x14ac:dyDescent="0.3">
      <c r="A2984" t="s">
        <v>1578</v>
      </c>
      <c r="B2984" t="s">
        <v>5952</v>
      </c>
      <c r="C2984">
        <v>4365.08</v>
      </c>
      <c r="D2984" s="1">
        <v>44243.561080154308</v>
      </c>
    </row>
    <row r="2985" spans="1:4" x14ac:dyDescent="0.3">
      <c r="A2985" t="s">
        <v>2136</v>
      </c>
      <c r="B2985" t="s">
        <v>5953</v>
      </c>
      <c r="C2985">
        <v>3310.91</v>
      </c>
      <c r="D2985" s="1">
        <v>44243.821831690228</v>
      </c>
    </row>
    <row r="2986" spans="1:4" x14ac:dyDescent="0.3">
      <c r="A2986" t="s">
        <v>1132</v>
      </c>
      <c r="B2986" t="s">
        <v>5953</v>
      </c>
      <c r="C2986">
        <v>884.78</v>
      </c>
      <c r="D2986" s="1">
        <v>44244.082583226169</v>
      </c>
    </row>
    <row r="2987" spans="1:4" x14ac:dyDescent="0.3">
      <c r="A2987" t="s">
        <v>536</v>
      </c>
      <c r="B2987" t="s">
        <v>5953</v>
      </c>
      <c r="C2987">
        <v>2802.25</v>
      </c>
      <c r="D2987" s="1">
        <v>44244.343334762103</v>
      </c>
    </row>
    <row r="2988" spans="1:4" x14ac:dyDescent="0.3">
      <c r="A2988" t="s">
        <v>2671</v>
      </c>
      <c r="B2988" t="s">
        <v>5955</v>
      </c>
      <c r="C2988">
        <v>4111.5200000000004</v>
      </c>
      <c r="D2988" s="1">
        <v>44244.60408629803</v>
      </c>
    </row>
    <row r="2989" spans="1:4" x14ac:dyDescent="0.3">
      <c r="A2989" t="s">
        <v>644</v>
      </c>
      <c r="B2989" t="s">
        <v>5954</v>
      </c>
      <c r="C2989">
        <v>524.42999999999995</v>
      </c>
      <c r="D2989" s="1">
        <v>44244.864837833971</v>
      </c>
    </row>
    <row r="2990" spans="1:4" x14ac:dyDescent="0.3">
      <c r="A2990" t="s">
        <v>2294</v>
      </c>
      <c r="B2990" t="s">
        <v>5955</v>
      </c>
      <c r="C2990">
        <v>3446.81</v>
      </c>
      <c r="D2990" s="1">
        <v>44245.125589369913</v>
      </c>
    </row>
    <row r="2991" spans="1:4" x14ac:dyDescent="0.3">
      <c r="A2991" t="s">
        <v>1988</v>
      </c>
      <c r="B2991" t="s">
        <v>5953</v>
      </c>
      <c r="C2991">
        <v>4994.45</v>
      </c>
      <c r="D2991" s="1">
        <v>44245.386340905832</v>
      </c>
    </row>
    <row r="2992" spans="1:4" x14ac:dyDescent="0.3">
      <c r="A2992" t="s">
        <v>2238</v>
      </c>
      <c r="B2992" t="s">
        <v>5954</v>
      </c>
      <c r="C2992">
        <v>2935.36</v>
      </c>
      <c r="D2992" s="1">
        <v>44245.647092441774</v>
      </c>
    </row>
    <row r="2993" spans="1:4" x14ac:dyDescent="0.3">
      <c r="A2993" t="s">
        <v>1323</v>
      </c>
      <c r="B2993" t="s">
        <v>5955</v>
      </c>
      <c r="C2993">
        <v>3227.53</v>
      </c>
      <c r="D2993" s="1">
        <v>44245.907843977708</v>
      </c>
    </row>
    <row r="2994" spans="1:4" x14ac:dyDescent="0.3">
      <c r="A2994" t="s">
        <v>2793</v>
      </c>
      <c r="B2994" t="s">
        <v>5954</v>
      </c>
      <c r="C2994">
        <v>4406.41</v>
      </c>
      <c r="D2994" s="1">
        <v>44246.168595513627</v>
      </c>
    </row>
    <row r="2995" spans="1:4" x14ac:dyDescent="0.3">
      <c r="A2995" t="s">
        <v>2719</v>
      </c>
      <c r="B2995" t="s">
        <v>5955</v>
      </c>
      <c r="C2995">
        <v>1095.7</v>
      </c>
      <c r="D2995" s="1">
        <v>44246.429347049569</v>
      </c>
    </row>
    <row r="2996" spans="1:4" x14ac:dyDescent="0.3">
      <c r="A2996" t="s">
        <v>2272</v>
      </c>
      <c r="B2996" t="s">
        <v>5953</v>
      </c>
      <c r="C2996">
        <v>4459.67</v>
      </c>
      <c r="D2996" s="1">
        <v>44246.69009858551</v>
      </c>
    </row>
    <row r="2997" spans="1:4" x14ac:dyDescent="0.3">
      <c r="A2997" t="s">
        <v>834</v>
      </c>
      <c r="B2997" t="s">
        <v>5952</v>
      </c>
      <c r="C2997">
        <v>364.14</v>
      </c>
      <c r="D2997" s="1">
        <v>44246.950850121437</v>
      </c>
    </row>
    <row r="2998" spans="1:4" x14ac:dyDescent="0.3">
      <c r="A2998" t="s">
        <v>2952</v>
      </c>
      <c r="B2998" t="s">
        <v>5954</v>
      </c>
      <c r="C2998">
        <v>1436.9</v>
      </c>
      <c r="D2998" s="1">
        <v>44247.211601657371</v>
      </c>
    </row>
    <row r="2999" spans="1:4" x14ac:dyDescent="0.3">
      <c r="A2999" t="s">
        <v>980</v>
      </c>
      <c r="B2999" t="s">
        <v>5954</v>
      </c>
      <c r="C2999">
        <v>4362.4399999999996</v>
      </c>
      <c r="D2999" s="1">
        <v>44247.472353193312</v>
      </c>
    </row>
    <row r="3000" spans="1:4" x14ac:dyDescent="0.3">
      <c r="A3000" t="s">
        <v>2082</v>
      </c>
      <c r="B3000" t="s">
        <v>5954</v>
      </c>
      <c r="C3000">
        <v>3490.22</v>
      </c>
      <c r="D3000" s="1">
        <v>44247.733104729239</v>
      </c>
    </row>
    <row r="3001" spans="1:4" x14ac:dyDescent="0.3">
      <c r="A3001" t="s">
        <v>2839</v>
      </c>
      <c r="B3001" t="s">
        <v>5952</v>
      </c>
      <c r="C3001">
        <v>1485</v>
      </c>
      <c r="D3001" s="1">
        <v>44247.993856265173</v>
      </c>
    </row>
    <row r="3002" spans="1:4" x14ac:dyDescent="0.3">
      <c r="A3002" t="s">
        <v>1793</v>
      </c>
      <c r="B3002" t="s">
        <v>5952</v>
      </c>
      <c r="C3002">
        <v>1614.79</v>
      </c>
      <c r="D3002" s="1">
        <v>44248.254607801107</v>
      </c>
    </row>
    <row r="3003" spans="1:4" x14ac:dyDescent="0.3">
      <c r="A3003" t="s">
        <v>1655</v>
      </c>
      <c r="B3003" t="s">
        <v>5953</v>
      </c>
      <c r="C3003">
        <v>2208.9499999999998</v>
      </c>
      <c r="D3003" s="1">
        <v>44248.515359337027</v>
      </c>
    </row>
    <row r="3004" spans="1:4" x14ac:dyDescent="0.3">
      <c r="A3004" t="s">
        <v>2857</v>
      </c>
      <c r="B3004" t="s">
        <v>5952</v>
      </c>
      <c r="C3004">
        <v>1311.81</v>
      </c>
      <c r="D3004" s="1">
        <v>44248.776110872983</v>
      </c>
    </row>
    <row r="3005" spans="1:4" x14ac:dyDescent="0.3">
      <c r="A3005" t="s">
        <v>2552</v>
      </c>
      <c r="B3005" t="s">
        <v>5955</v>
      </c>
      <c r="C3005">
        <v>3211.93</v>
      </c>
      <c r="D3005" s="1">
        <v>44249.03686240891</v>
      </c>
    </row>
    <row r="3006" spans="1:4" x14ac:dyDescent="0.3">
      <c r="A3006" t="s">
        <v>1116</v>
      </c>
      <c r="B3006" t="s">
        <v>5954</v>
      </c>
      <c r="C3006">
        <v>637.79</v>
      </c>
      <c r="D3006" s="1">
        <v>44249.297613944836</v>
      </c>
    </row>
    <row r="3007" spans="1:4" x14ac:dyDescent="0.3">
      <c r="A3007" t="s">
        <v>2469</v>
      </c>
      <c r="B3007" t="s">
        <v>5953</v>
      </c>
      <c r="C3007">
        <v>3472.34</v>
      </c>
      <c r="D3007" s="1">
        <v>44249.558365480778</v>
      </c>
    </row>
    <row r="3008" spans="1:4" x14ac:dyDescent="0.3">
      <c r="A3008" t="s">
        <v>1170</v>
      </c>
      <c r="B3008" t="s">
        <v>5952</v>
      </c>
      <c r="C3008">
        <v>3905.32</v>
      </c>
      <c r="D3008" s="1">
        <v>44249.819117016712</v>
      </c>
    </row>
    <row r="3009" spans="1:4" x14ac:dyDescent="0.3">
      <c r="A3009" t="s">
        <v>1462</v>
      </c>
      <c r="B3009" t="s">
        <v>5955</v>
      </c>
      <c r="C3009">
        <v>1169.1300000000001</v>
      </c>
      <c r="D3009" s="1">
        <v>44250.079868552653</v>
      </c>
    </row>
    <row r="3010" spans="1:4" x14ac:dyDescent="0.3">
      <c r="A3010" t="s">
        <v>1858</v>
      </c>
      <c r="B3010" t="s">
        <v>5952</v>
      </c>
      <c r="C3010">
        <v>2954.54</v>
      </c>
      <c r="D3010" s="1">
        <v>44250.340620088573</v>
      </c>
    </row>
    <row r="3011" spans="1:4" x14ac:dyDescent="0.3">
      <c r="A3011" t="s">
        <v>1089</v>
      </c>
      <c r="B3011" t="s">
        <v>5952</v>
      </c>
      <c r="C3011">
        <v>3679.08</v>
      </c>
      <c r="D3011" s="1">
        <v>44250.601371624507</v>
      </c>
    </row>
    <row r="3012" spans="1:4" x14ac:dyDescent="0.3">
      <c r="A3012" t="s">
        <v>2357</v>
      </c>
      <c r="B3012" t="s">
        <v>5955</v>
      </c>
      <c r="C3012">
        <v>1281.05</v>
      </c>
      <c r="D3012" s="1">
        <v>44250.862123160448</v>
      </c>
    </row>
    <row r="3013" spans="1:4" x14ac:dyDescent="0.3">
      <c r="A3013" t="s">
        <v>2317</v>
      </c>
      <c r="B3013" t="s">
        <v>5955</v>
      </c>
      <c r="C3013">
        <v>2477.84</v>
      </c>
      <c r="D3013" s="1">
        <v>44251.122874696382</v>
      </c>
    </row>
    <row r="3014" spans="1:4" x14ac:dyDescent="0.3">
      <c r="A3014" t="s">
        <v>2495</v>
      </c>
      <c r="B3014" t="s">
        <v>5955</v>
      </c>
      <c r="C3014">
        <v>2488.2199999999998</v>
      </c>
      <c r="D3014" s="1">
        <v>44251.383626232317</v>
      </c>
    </row>
    <row r="3015" spans="1:4" x14ac:dyDescent="0.3">
      <c r="A3015" t="s">
        <v>2242</v>
      </c>
      <c r="B3015" t="s">
        <v>5954</v>
      </c>
      <c r="C3015">
        <v>2142.46</v>
      </c>
      <c r="D3015" s="1">
        <v>44251.644377768251</v>
      </c>
    </row>
    <row r="3016" spans="1:4" x14ac:dyDescent="0.3">
      <c r="A3016" t="s">
        <v>999</v>
      </c>
      <c r="B3016" t="s">
        <v>5952</v>
      </c>
      <c r="C3016">
        <v>1121.79</v>
      </c>
      <c r="D3016" s="1">
        <v>44251.905129304178</v>
      </c>
    </row>
    <row r="3017" spans="1:4" x14ac:dyDescent="0.3">
      <c r="A3017" t="s">
        <v>1246</v>
      </c>
      <c r="B3017" t="s">
        <v>5952</v>
      </c>
      <c r="C3017">
        <v>2915.13</v>
      </c>
      <c r="D3017" s="1">
        <v>44252.165880840119</v>
      </c>
    </row>
    <row r="3018" spans="1:4" x14ac:dyDescent="0.3">
      <c r="A3018" t="s">
        <v>206</v>
      </c>
      <c r="B3018" t="s">
        <v>5953</v>
      </c>
      <c r="C3018">
        <v>638.46</v>
      </c>
      <c r="D3018" s="1">
        <v>44252.426632376053</v>
      </c>
    </row>
    <row r="3019" spans="1:4" x14ac:dyDescent="0.3">
      <c r="A3019" t="s">
        <v>2408</v>
      </c>
      <c r="B3019" t="s">
        <v>5953</v>
      </c>
      <c r="C3019">
        <v>1624.01</v>
      </c>
      <c r="D3019" s="1">
        <v>44252.68738391198</v>
      </c>
    </row>
    <row r="3020" spans="1:4" x14ac:dyDescent="0.3">
      <c r="A3020" t="s">
        <v>333</v>
      </c>
      <c r="B3020" t="s">
        <v>5955</v>
      </c>
      <c r="C3020">
        <v>1821.67</v>
      </c>
      <c r="D3020" s="1">
        <v>44252.948135447907</v>
      </c>
    </row>
    <row r="3021" spans="1:4" x14ac:dyDescent="0.3">
      <c r="A3021" t="s">
        <v>386</v>
      </c>
      <c r="B3021" t="s">
        <v>5953</v>
      </c>
      <c r="C3021">
        <v>3397.7</v>
      </c>
      <c r="D3021" s="1">
        <v>44253.208886983863</v>
      </c>
    </row>
    <row r="3022" spans="1:4" x14ac:dyDescent="0.3">
      <c r="A3022" t="s">
        <v>1596</v>
      </c>
      <c r="B3022" t="s">
        <v>5955</v>
      </c>
      <c r="C3022">
        <v>440.91</v>
      </c>
      <c r="D3022" s="1">
        <v>44253.469638519782</v>
      </c>
    </row>
    <row r="3023" spans="1:4" x14ac:dyDescent="0.3">
      <c r="A3023" t="s">
        <v>2126</v>
      </c>
      <c r="B3023" t="s">
        <v>5955</v>
      </c>
      <c r="C3023">
        <v>1522.07</v>
      </c>
      <c r="D3023" s="1">
        <v>44253.730390055724</v>
      </c>
    </row>
    <row r="3024" spans="1:4" x14ac:dyDescent="0.3">
      <c r="A3024" t="s">
        <v>557</v>
      </c>
      <c r="B3024" t="s">
        <v>5952</v>
      </c>
      <c r="C3024">
        <v>2017.35</v>
      </c>
      <c r="D3024" s="1">
        <v>44253.991141591658</v>
      </c>
    </row>
    <row r="3025" spans="1:4" x14ac:dyDescent="0.3">
      <c r="A3025" t="s">
        <v>1698</v>
      </c>
      <c r="B3025" t="s">
        <v>5954</v>
      </c>
      <c r="C3025">
        <v>2472.86</v>
      </c>
      <c r="D3025" s="1">
        <v>44254.251893127577</v>
      </c>
    </row>
    <row r="3026" spans="1:4" x14ac:dyDescent="0.3">
      <c r="A3026" t="s">
        <v>2606</v>
      </c>
      <c r="B3026" t="s">
        <v>5953</v>
      </c>
      <c r="C3026">
        <v>2126.5300000000002</v>
      </c>
      <c r="D3026" s="1">
        <v>44254.512644663519</v>
      </c>
    </row>
    <row r="3027" spans="1:4" x14ac:dyDescent="0.3">
      <c r="A3027" t="s">
        <v>1136</v>
      </c>
      <c r="B3027" t="s">
        <v>5952</v>
      </c>
      <c r="C3027">
        <v>4448.68</v>
      </c>
      <c r="D3027" s="1">
        <v>44254.773396199453</v>
      </c>
    </row>
    <row r="3028" spans="1:4" x14ac:dyDescent="0.3">
      <c r="A3028" t="s">
        <v>1344</v>
      </c>
      <c r="B3028" t="s">
        <v>5952</v>
      </c>
      <c r="C3028">
        <v>4203.68</v>
      </c>
      <c r="D3028" s="1">
        <v>44255.03414773538</v>
      </c>
    </row>
    <row r="3029" spans="1:4" x14ac:dyDescent="0.3">
      <c r="A3029" t="s">
        <v>468</v>
      </c>
      <c r="B3029" t="s">
        <v>5955</v>
      </c>
      <c r="C3029">
        <v>1934.39</v>
      </c>
      <c r="D3029" s="1">
        <v>44255.294899271321</v>
      </c>
    </row>
    <row r="3030" spans="1:4" x14ac:dyDescent="0.3">
      <c r="A3030" t="s">
        <v>1889</v>
      </c>
      <c r="B3030" t="s">
        <v>5955</v>
      </c>
      <c r="C3030">
        <v>2050.7600000000002</v>
      </c>
      <c r="D3030" s="1">
        <v>44255.555650807262</v>
      </c>
    </row>
    <row r="3031" spans="1:4" x14ac:dyDescent="0.3">
      <c r="A3031" t="s">
        <v>1029</v>
      </c>
      <c r="B3031" t="s">
        <v>5953</v>
      </c>
      <c r="C3031">
        <v>938.72</v>
      </c>
      <c r="D3031" s="1">
        <v>44255.816402343182</v>
      </c>
    </row>
    <row r="3032" spans="1:4" x14ac:dyDescent="0.3">
      <c r="A3032" t="s">
        <v>1000</v>
      </c>
      <c r="B3032" t="s">
        <v>5953</v>
      </c>
      <c r="C3032">
        <v>2603.4299999999998</v>
      </c>
      <c r="D3032" s="1">
        <v>44256.077153879123</v>
      </c>
    </row>
    <row r="3033" spans="1:4" x14ac:dyDescent="0.3">
      <c r="A3033" t="s">
        <v>2705</v>
      </c>
      <c r="B3033" t="s">
        <v>5953</v>
      </c>
      <c r="C3033">
        <v>4985.04</v>
      </c>
      <c r="D3033" s="1">
        <v>44256.337905415057</v>
      </c>
    </row>
    <row r="3034" spans="1:4" x14ac:dyDescent="0.3">
      <c r="A3034" t="s">
        <v>494</v>
      </c>
      <c r="B3034" t="s">
        <v>5954</v>
      </c>
      <c r="C3034">
        <v>3650.78</v>
      </c>
      <c r="D3034" s="1">
        <v>44256.598656950977</v>
      </c>
    </row>
    <row r="3035" spans="1:4" x14ac:dyDescent="0.3">
      <c r="A3035" t="s">
        <v>475</v>
      </c>
      <c r="B3035" t="s">
        <v>5954</v>
      </c>
      <c r="C3035">
        <v>4941.76</v>
      </c>
      <c r="D3035" s="1">
        <v>44256.859408486918</v>
      </c>
    </row>
    <row r="3036" spans="1:4" x14ac:dyDescent="0.3">
      <c r="A3036" t="s">
        <v>1069</v>
      </c>
      <c r="B3036" t="s">
        <v>5955</v>
      </c>
      <c r="C3036">
        <v>2142.04</v>
      </c>
      <c r="D3036" s="1">
        <v>44257.12016002286</v>
      </c>
    </row>
    <row r="3037" spans="1:4" x14ac:dyDescent="0.3">
      <c r="A3037" t="s">
        <v>370</v>
      </c>
      <c r="B3037" t="s">
        <v>5953</v>
      </c>
      <c r="C3037">
        <v>4608.96</v>
      </c>
      <c r="D3037" s="1">
        <v>44257.380911558786</v>
      </c>
    </row>
    <row r="3038" spans="1:4" x14ac:dyDescent="0.3">
      <c r="A3038" t="s">
        <v>2359</v>
      </c>
      <c r="B3038" t="s">
        <v>5955</v>
      </c>
      <c r="C3038">
        <v>872.09</v>
      </c>
      <c r="D3038" s="1">
        <v>44257.641663094721</v>
      </c>
    </row>
    <row r="3039" spans="1:4" x14ac:dyDescent="0.3">
      <c r="A3039" t="s">
        <v>2488</v>
      </c>
      <c r="B3039" t="s">
        <v>5954</v>
      </c>
      <c r="C3039">
        <v>4660.26</v>
      </c>
      <c r="D3039" s="1">
        <v>44257.902414630662</v>
      </c>
    </row>
    <row r="3040" spans="1:4" x14ac:dyDescent="0.3">
      <c r="A3040" t="s">
        <v>826</v>
      </c>
      <c r="B3040" t="s">
        <v>5955</v>
      </c>
      <c r="C3040">
        <v>979.75</v>
      </c>
      <c r="D3040" s="1">
        <v>44258.163166166589</v>
      </c>
    </row>
    <row r="3041" spans="1:4" x14ac:dyDescent="0.3">
      <c r="A3041" t="s">
        <v>876</v>
      </c>
      <c r="B3041" t="s">
        <v>5953</v>
      </c>
      <c r="C3041">
        <v>725.42</v>
      </c>
      <c r="D3041" s="1">
        <v>44258.423917702523</v>
      </c>
    </row>
    <row r="3042" spans="1:4" x14ac:dyDescent="0.3">
      <c r="A3042" t="s">
        <v>2134</v>
      </c>
      <c r="B3042" t="s">
        <v>5955</v>
      </c>
      <c r="C3042">
        <v>4529.22</v>
      </c>
      <c r="D3042" s="1">
        <v>44258.684669238457</v>
      </c>
    </row>
    <row r="3043" spans="1:4" x14ac:dyDescent="0.3">
      <c r="A3043" t="s">
        <v>1670</v>
      </c>
      <c r="B3043" t="s">
        <v>5954</v>
      </c>
      <c r="C3043">
        <v>801.23</v>
      </c>
      <c r="D3043" s="1">
        <v>44258.945420774377</v>
      </c>
    </row>
    <row r="3044" spans="1:4" x14ac:dyDescent="0.3">
      <c r="A3044" t="s">
        <v>85</v>
      </c>
      <c r="B3044" t="s">
        <v>5952</v>
      </c>
      <c r="C3044">
        <v>1950.05</v>
      </c>
      <c r="D3044" s="1">
        <v>44259.206172310332</v>
      </c>
    </row>
    <row r="3045" spans="1:4" x14ac:dyDescent="0.3">
      <c r="A3045" t="s">
        <v>648</v>
      </c>
      <c r="B3045" t="s">
        <v>5954</v>
      </c>
      <c r="C3045">
        <v>2302.23</v>
      </c>
      <c r="D3045" s="1">
        <v>44259.466923846259</v>
      </c>
    </row>
    <row r="3046" spans="1:4" x14ac:dyDescent="0.3">
      <c r="A3046" t="s">
        <v>2994</v>
      </c>
      <c r="B3046" t="s">
        <v>5953</v>
      </c>
      <c r="C3046">
        <v>3538.09</v>
      </c>
      <c r="D3046" s="1">
        <v>44259.727675382193</v>
      </c>
    </row>
    <row r="3047" spans="1:4" x14ac:dyDescent="0.3">
      <c r="A3047" t="s">
        <v>770</v>
      </c>
      <c r="B3047" t="s">
        <v>5953</v>
      </c>
      <c r="C3047">
        <v>4095.4</v>
      </c>
      <c r="D3047" s="1">
        <v>44259.988426918128</v>
      </c>
    </row>
    <row r="3048" spans="1:4" x14ac:dyDescent="0.3">
      <c r="A3048" t="s">
        <v>1599</v>
      </c>
      <c r="B3048" t="s">
        <v>5953</v>
      </c>
      <c r="C3048">
        <v>3959.86</v>
      </c>
      <c r="D3048" s="1">
        <v>44260.249178454062</v>
      </c>
    </row>
    <row r="3049" spans="1:4" x14ac:dyDescent="0.3">
      <c r="A3049" t="s">
        <v>2878</v>
      </c>
      <c r="B3049" t="s">
        <v>5952</v>
      </c>
      <c r="C3049">
        <v>1623.95</v>
      </c>
      <c r="D3049" s="1">
        <v>44260.509929989988</v>
      </c>
    </row>
    <row r="3050" spans="1:4" x14ac:dyDescent="0.3">
      <c r="A3050" t="s">
        <v>865</v>
      </c>
      <c r="B3050" t="s">
        <v>5953</v>
      </c>
      <c r="C3050">
        <v>2564.21</v>
      </c>
      <c r="D3050" s="1">
        <v>44260.770681525923</v>
      </c>
    </row>
    <row r="3051" spans="1:4" x14ac:dyDescent="0.3">
      <c r="A3051" t="s">
        <v>860</v>
      </c>
      <c r="B3051" t="s">
        <v>5952</v>
      </c>
      <c r="C3051">
        <v>200.51</v>
      </c>
      <c r="D3051" s="1">
        <v>44261.031433061857</v>
      </c>
    </row>
    <row r="3052" spans="1:4" x14ac:dyDescent="0.3">
      <c r="A3052" t="s">
        <v>1962</v>
      </c>
      <c r="B3052" t="s">
        <v>5952</v>
      </c>
      <c r="C3052">
        <v>3805.96</v>
      </c>
      <c r="D3052" s="1">
        <v>44261.292184597791</v>
      </c>
    </row>
    <row r="3053" spans="1:4" x14ac:dyDescent="0.3">
      <c r="A3053" t="s">
        <v>254</v>
      </c>
      <c r="B3053" t="s">
        <v>5952</v>
      </c>
      <c r="C3053">
        <v>3633.17</v>
      </c>
      <c r="D3053" s="1">
        <v>44261.552936133718</v>
      </c>
    </row>
    <row r="3054" spans="1:4" x14ac:dyDescent="0.3">
      <c r="A3054" t="s">
        <v>1313</v>
      </c>
      <c r="B3054" t="s">
        <v>5954</v>
      </c>
      <c r="C3054">
        <v>640.04</v>
      </c>
      <c r="D3054" s="1">
        <v>44261.813687669674</v>
      </c>
    </row>
    <row r="3055" spans="1:4" x14ac:dyDescent="0.3">
      <c r="A3055" t="s">
        <v>2281</v>
      </c>
      <c r="B3055" t="s">
        <v>5954</v>
      </c>
      <c r="C3055">
        <v>130.35</v>
      </c>
      <c r="D3055" s="1">
        <v>44262.074439205593</v>
      </c>
    </row>
    <row r="3056" spans="1:4" x14ac:dyDescent="0.3">
      <c r="A3056" t="s">
        <v>1195</v>
      </c>
      <c r="B3056" t="s">
        <v>5955</v>
      </c>
      <c r="C3056">
        <v>3201.93</v>
      </c>
      <c r="D3056" s="1">
        <v>44262.335190741527</v>
      </c>
    </row>
    <row r="3057" spans="1:4" x14ac:dyDescent="0.3">
      <c r="A3057" t="s">
        <v>482</v>
      </c>
      <c r="B3057" t="s">
        <v>5952</v>
      </c>
      <c r="C3057">
        <v>1474.6</v>
      </c>
      <c r="D3057" s="1">
        <v>44262.595942277469</v>
      </c>
    </row>
    <row r="3058" spans="1:4" x14ac:dyDescent="0.3">
      <c r="A3058" t="s">
        <v>1709</v>
      </c>
      <c r="B3058" t="s">
        <v>5953</v>
      </c>
      <c r="C3058">
        <v>455.17</v>
      </c>
      <c r="D3058" s="1">
        <v>44262.856693813388</v>
      </c>
    </row>
    <row r="3059" spans="1:4" x14ac:dyDescent="0.3">
      <c r="A3059" t="s">
        <v>2148</v>
      </c>
      <c r="B3059" t="s">
        <v>5953</v>
      </c>
      <c r="C3059">
        <v>2262.83</v>
      </c>
      <c r="D3059" s="1">
        <v>44263.11744534933</v>
      </c>
    </row>
    <row r="3060" spans="1:4" x14ac:dyDescent="0.3">
      <c r="A3060" t="s">
        <v>90</v>
      </c>
      <c r="B3060" t="s">
        <v>5953</v>
      </c>
      <c r="C3060">
        <v>2363.67</v>
      </c>
      <c r="D3060" s="1">
        <v>44263.378196885264</v>
      </c>
    </row>
    <row r="3061" spans="1:4" x14ac:dyDescent="0.3">
      <c r="A3061" t="s">
        <v>335</v>
      </c>
      <c r="B3061" t="s">
        <v>5954</v>
      </c>
      <c r="C3061">
        <v>347.29</v>
      </c>
      <c r="D3061" s="1">
        <v>44263.63894842119</v>
      </c>
    </row>
    <row r="3062" spans="1:4" x14ac:dyDescent="0.3">
      <c r="A3062" t="s">
        <v>1342</v>
      </c>
      <c r="B3062" t="s">
        <v>5955</v>
      </c>
      <c r="C3062">
        <v>4204.1400000000003</v>
      </c>
      <c r="D3062" s="1">
        <v>44263.899699957132</v>
      </c>
    </row>
    <row r="3063" spans="1:4" x14ac:dyDescent="0.3">
      <c r="A3063" t="s">
        <v>1674</v>
      </c>
      <c r="B3063" t="s">
        <v>5953</v>
      </c>
      <c r="C3063">
        <v>213.69</v>
      </c>
      <c r="D3063" s="1">
        <v>44264.160451493073</v>
      </c>
    </row>
    <row r="3064" spans="1:4" x14ac:dyDescent="0.3">
      <c r="A3064" t="s">
        <v>2035</v>
      </c>
      <c r="B3064" t="s">
        <v>5953</v>
      </c>
      <c r="C3064">
        <v>1274.32</v>
      </c>
      <c r="D3064" s="1">
        <v>44264.421203028993</v>
      </c>
    </row>
    <row r="3065" spans="1:4" x14ac:dyDescent="0.3">
      <c r="A3065" t="s">
        <v>1693</v>
      </c>
      <c r="B3065" t="s">
        <v>5952</v>
      </c>
      <c r="C3065">
        <v>3130.57</v>
      </c>
      <c r="D3065" s="1">
        <v>44264.681954564927</v>
      </c>
    </row>
    <row r="3066" spans="1:4" x14ac:dyDescent="0.3">
      <c r="A3066" t="s">
        <v>2608</v>
      </c>
      <c r="B3066" t="s">
        <v>5954</v>
      </c>
      <c r="C3066">
        <v>2885.66</v>
      </c>
      <c r="D3066" s="1">
        <v>44264.942706100868</v>
      </c>
    </row>
    <row r="3067" spans="1:4" x14ac:dyDescent="0.3">
      <c r="A3067" t="s">
        <v>1548</v>
      </c>
      <c r="B3067" t="s">
        <v>5955</v>
      </c>
      <c r="C3067">
        <v>2861.33</v>
      </c>
      <c r="D3067" s="1">
        <v>44265.203457636802</v>
      </c>
    </row>
    <row r="3068" spans="1:4" x14ac:dyDescent="0.3">
      <c r="A3068" t="s">
        <v>2601</v>
      </c>
      <c r="B3068" t="s">
        <v>5954</v>
      </c>
      <c r="C3068">
        <v>2894.53</v>
      </c>
      <c r="D3068" s="1">
        <v>44265.464209172729</v>
      </c>
    </row>
    <row r="3069" spans="1:4" x14ac:dyDescent="0.3">
      <c r="A3069" t="s">
        <v>2200</v>
      </c>
      <c r="B3069" t="s">
        <v>5953</v>
      </c>
      <c r="C3069">
        <v>3907.18</v>
      </c>
      <c r="D3069" s="1">
        <v>44265.724960708671</v>
      </c>
    </row>
    <row r="3070" spans="1:4" x14ac:dyDescent="0.3">
      <c r="A3070" t="s">
        <v>383</v>
      </c>
      <c r="B3070" t="s">
        <v>5955</v>
      </c>
      <c r="C3070">
        <v>1387.46</v>
      </c>
      <c r="D3070" s="1">
        <v>44265.985712244597</v>
      </c>
    </row>
    <row r="3071" spans="1:4" x14ac:dyDescent="0.3">
      <c r="A3071" t="s">
        <v>533</v>
      </c>
      <c r="B3071" t="s">
        <v>5952</v>
      </c>
      <c r="C3071">
        <v>3514.72</v>
      </c>
      <c r="D3071" s="1">
        <v>44266.246463780531</v>
      </c>
    </row>
    <row r="3072" spans="1:4" x14ac:dyDescent="0.3">
      <c r="A3072" t="s">
        <v>1699</v>
      </c>
      <c r="B3072" t="s">
        <v>5952</v>
      </c>
      <c r="C3072">
        <v>3734.88</v>
      </c>
      <c r="D3072" s="1">
        <v>44266.507215316473</v>
      </c>
    </row>
    <row r="3073" spans="1:4" x14ac:dyDescent="0.3">
      <c r="A3073" t="s">
        <v>145</v>
      </c>
      <c r="B3073" t="s">
        <v>5952</v>
      </c>
      <c r="C3073">
        <v>4877.08</v>
      </c>
      <c r="D3073" s="1">
        <v>44266.767966852407</v>
      </c>
    </row>
    <row r="3074" spans="1:4" x14ac:dyDescent="0.3">
      <c r="A3074" t="s">
        <v>1498</v>
      </c>
      <c r="B3074" t="s">
        <v>5953</v>
      </c>
      <c r="C3074">
        <v>2371.91</v>
      </c>
      <c r="D3074" s="1">
        <v>44267.028718388327</v>
      </c>
    </row>
    <row r="3075" spans="1:4" x14ac:dyDescent="0.3">
      <c r="A3075" t="s">
        <v>240</v>
      </c>
      <c r="B3075" t="s">
        <v>5953</v>
      </c>
      <c r="C3075">
        <v>2421.63</v>
      </c>
      <c r="D3075" s="1">
        <v>44267.289469924268</v>
      </c>
    </row>
    <row r="3076" spans="1:4" x14ac:dyDescent="0.3">
      <c r="A3076" t="s">
        <v>1573</v>
      </c>
      <c r="B3076" t="s">
        <v>5955</v>
      </c>
      <c r="C3076">
        <v>1234.22</v>
      </c>
      <c r="D3076" s="1">
        <v>44267.550221460209</v>
      </c>
    </row>
    <row r="3077" spans="1:4" x14ac:dyDescent="0.3">
      <c r="A3077" t="s">
        <v>1511</v>
      </c>
      <c r="B3077" t="s">
        <v>5952</v>
      </c>
      <c r="C3077">
        <v>888.19</v>
      </c>
      <c r="D3077" s="1">
        <v>44267.810972996143</v>
      </c>
    </row>
    <row r="3078" spans="1:4" x14ac:dyDescent="0.3">
      <c r="A3078" t="s">
        <v>583</v>
      </c>
      <c r="B3078" t="s">
        <v>5954</v>
      </c>
      <c r="C3078">
        <v>3936.89</v>
      </c>
      <c r="D3078" s="1">
        <v>44268.07172453207</v>
      </c>
    </row>
    <row r="3079" spans="1:4" x14ac:dyDescent="0.3">
      <c r="A3079" t="s">
        <v>448</v>
      </c>
      <c r="B3079" t="s">
        <v>5955</v>
      </c>
      <c r="C3079">
        <v>1419.37</v>
      </c>
      <c r="D3079" s="1">
        <v>44268.332476068012</v>
      </c>
    </row>
    <row r="3080" spans="1:4" x14ac:dyDescent="0.3">
      <c r="A3080" t="s">
        <v>2860</v>
      </c>
      <c r="B3080" t="s">
        <v>5953</v>
      </c>
      <c r="C3080">
        <v>264.75</v>
      </c>
      <c r="D3080" s="1">
        <v>44268.593227603938</v>
      </c>
    </row>
    <row r="3081" spans="1:4" x14ac:dyDescent="0.3">
      <c r="A3081" t="s">
        <v>328</v>
      </c>
      <c r="B3081" t="s">
        <v>5954</v>
      </c>
      <c r="C3081">
        <v>2763.46</v>
      </c>
      <c r="D3081" s="1">
        <v>44268.853979139873</v>
      </c>
    </row>
    <row r="3082" spans="1:4" x14ac:dyDescent="0.3">
      <c r="A3082" t="s">
        <v>1614</v>
      </c>
      <c r="B3082" t="s">
        <v>5954</v>
      </c>
      <c r="C3082">
        <v>862.94</v>
      </c>
      <c r="D3082" s="1">
        <v>44269.114730675807</v>
      </c>
    </row>
    <row r="3083" spans="1:4" x14ac:dyDescent="0.3">
      <c r="A3083" t="s">
        <v>274</v>
      </c>
      <c r="B3083" t="s">
        <v>5954</v>
      </c>
      <c r="C3083">
        <v>3575.59</v>
      </c>
      <c r="D3083" s="1">
        <v>44269.375482211733</v>
      </c>
    </row>
    <row r="3084" spans="1:4" x14ac:dyDescent="0.3">
      <c r="A3084" t="s">
        <v>584</v>
      </c>
      <c r="B3084" t="s">
        <v>5955</v>
      </c>
      <c r="C3084">
        <v>3514.45</v>
      </c>
      <c r="D3084" s="1">
        <v>44269.636233747668</v>
      </c>
    </row>
    <row r="3085" spans="1:4" x14ac:dyDescent="0.3">
      <c r="A3085" t="s">
        <v>1948</v>
      </c>
      <c r="B3085" t="s">
        <v>5952</v>
      </c>
      <c r="C3085">
        <v>188.61</v>
      </c>
      <c r="D3085" s="1">
        <v>44269.896985283609</v>
      </c>
    </row>
    <row r="3086" spans="1:4" x14ac:dyDescent="0.3">
      <c r="A3086" t="s">
        <v>1114</v>
      </c>
      <c r="B3086" t="s">
        <v>5954</v>
      </c>
      <c r="C3086">
        <v>4259.8100000000004</v>
      </c>
      <c r="D3086" s="1">
        <v>44270.157736819543</v>
      </c>
    </row>
    <row r="3087" spans="1:4" x14ac:dyDescent="0.3">
      <c r="A3087" t="s">
        <v>2603</v>
      </c>
      <c r="B3087" t="s">
        <v>5955</v>
      </c>
      <c r="C3087">
        <v>2807.53</v>
      </c>
      <c r="D3087" s="1">
        <v>44270.418488355477</v>
      </c>
    </row>
    <row r="3088" spans="1:4" x14ac:dyDescent="0.3">
      <c r="A3088" t="s">
        <v>77</v>
      </c>
      <c r="B3088" t="s">
        <v>5955</v>
      </c>
      <c r="C3088">
        <v>2075.6999999999998</v>
      </c>
      <c r="D3088" s="1">
        <v>44270.679239891411</v>
      </c>
    </row>
    <row r="3089" spans="1:4" x14ac:dyDescent="0.3">
      <c r="A3089" t="s">
        <v>134</v>
      </c>
      <c r="B3089" t="s">
        <v>5952</v>
      </c>
      <c r="C3089">
        <v>788.47</v>
      </c>
      <c r="D3089" s="1">
        <v>44270.939991427338</v>
      </c>
    </row>
    <row r="3090" spans="1:4" x14ac:dyDescent="0.3">
      <c r="A3090" t="s">
        <v>2231</v>
      </c>
      <c r="B3090" t="s">
        <v>5952</v>
      </c>
      <c r="C3090">
        <v>4627.63</v>
      </c>
      <c r="D3090" s="1">
        <v>44271.200742963272</v>
      </c>
    </row>
    <row r="3091" spans="1:4" x14ac:dyDescent="0.3">
      <c r="A3091" t="s">
        <v>114</v>
      </c>
      <c r="B3091" t="s">
        <v>5952</v>
      </c>
      <c r="C3091">
        <v>3653.05</v>
      </c>
      <c r="D3091" s="1">
        <v>44271.461494499214</v>
      </c>
    </row>
    <row r="3092" spans="1:4" x14ac:dyDescent="0.3">
      <c r="A3092" t="s">
        <v>1962</v>
      </c>
      <c r="B3092" t="s">
        <v>5955</v>
      </c>
      <c r="C3092">
        <v>4559.3100000000004</v>
      </c>
      <c r="D3092" s="1">
        <v>44271.72224603514</v>
      </c>
    </row>
    <row r="3093" spans="1:4" x14ac:dyDescent="0.3">
      <c r="A3093" t="s">
        <v>1242</v>
      </c>
      <c r="B3093" t="s">
        <v>5954</v>
      </c>
      <c r="C3093">
        <v>2683.29</v>
      </c>
      <c r="D3093" s="1">
        <v>44271.982997571067</v>
      </c>
    </row>
    <row r="3094" spans="1:4" x14ac:dyDescent="0.3">
      <c r="A3094" t="s">
        <v>2052</v>
      </c>
      <c r="B3094" t="s">
        <v>5953</v>
      </c>
      <c r="C3094">
        <v>1167.6099999999999</v>
      </c>
      <c r="D3094" s="1">
        <v>44272.243749107023</v>
      </c>
    </row>
    <row r="3095" spans="1:4" x14ac:dyDescent="0.3">
      <c r="A3095" t="s">
        <v>305</v>
      </c>
      <c r="B3095" t="s">
        <v>5955</v>
      </c>
      <c r="C3095">
        <v>2746.14</v>
      </c>
      <c r="D3095" s="1">
        <v>44272.504500642943</v>
      </c>
    </row>
    <row r="3096" spans="1:4" x14ac:dyDescent="0.3">
      <c r="A3096" t="s">
        <v>1685</v>
      </c>
      <c r="B3096" t="s">
        <v>5953</v>
      </c>
      <c r="C3096">
        <v>2470.52</v>
      </c>
      <c r="D3096" s="1">
        <v>44272.765252178877</v>
      </c>
    </row>
    <row r="3097" spans="1:4" x14ac:dyDescent="0.3">
      <c r="A3097" t="s">
        <v>45</v>
      </c>
      <c r="B3097" t="s">
        <v>5952</v>
      </c>
      <c r="C3097">
        <v>2006.24</v>
      </c>
      <c r="D3097" s="1">
        <v>44273.026003714818</v>
      </c>
    </row>
    <row r="3098" spans="1:4" x14ac:dyDescent="0.3">
      <c r="A3098" t="s">
        <v>1416</v>
      </c>
      <c r="B3098" t="s">
        <v>5953</v>
      </c>
      <c r="C3098">
        <v>392.03</v>
      </c>
      <c r="D3098" s="1">
        <v>44273.286755250738</v>
      </c>
    </row>
    <row r="3099" spans="1:4" x14ac:dyDescent="0.3">
      <c r="A3099" t="s">
        <v>2553</v>
      </c>
      <c r="B3099" t="s">
        <v>5955</v>
      </c>
      <c r="C3099">
        <v>4845.28</v>
      </c>
      <c r="D3099" s="1">
        <v>44273.547506786679</v>
      </c>
    </row>
    <row r="3100" spans="1:4" x14ac:dyDescent="0.3">
      <c r="A3100" t="s">
        <v>2181</v>
      </c>
      <c r="B3100" t="s">
        <v>5952</v>
      </c>
      <c r="C3100">
        <v>2882.71</v>
      </c>
      <c r="D3100" s="1">
        <v>44273.808258322613</v>
      </c>
    </row>
    <row r="3101" spans="1:4" x14ac:dyDescent="0.3">
      <c r="A3101" t="s">
        <v>1224</v>
      </c>
      <c r="B3101" t="s">
        <v>5954</v>
      </c>
      <c r="C3101">
        <v>519.57000000000005</v>
      </c>
      <c r="D3101" s="1">
        <v>44274.06900985854</v>
      </c>
    </row>
    <row r="3102" spans="1:4" x14ac:dyDescent="0.3">
      <c r="A3102" t="s">
        <v>1622</v>
      </c>
      <c r="B3102" t="s">
        <v>5952</v>
      </c>
      <c r="C3102">
        <v>1704.62</v>
      </c>
      <c r="D3102" s="1">
        <v>44274.329761394481</v>
      </c>
    </row>
    <row r="3103" spans="1:4" x14ac:dyDescent="0.3">
      <c r="A3103" t="s">
        <v>602</v>
      </c>
      <c r="B3103" t="s">
        <v>5953</v>
      </c>
      <c r="C3103">
        <v>1759.66</v>
      </c>
      <c r="D3103" s="1">
        <v>44274.590512930423</v>
      </c>
    </row>
    <row r="3104" spans="1:4" x14ac:dyDescent="0.3">
      <c r="A3104" t="s">
        <v>2564</v>
      </c>
      <c r="B3104" t="s">
        <v>5955</v>
      </c>
      <c r="C3104">
        <v>3789.22</v>
      </c>
      <c r="D3104" s="1">
        <v>44274.851264466342</v>
      </c>
    </row>
    <row r="3105" spans="1:4" x14ac:dyDescent="0.3">
      <c r="A3105" t="s">
        <v>2955</v>
      </c>
      <c r="B3105" t="s">
        <v>5952</v>
      </c>
      <c r="C3105">
        <v>475.83</v>
      </c>
      <c r="D3105" s="1">
        <v>44275.112016002277</v>
      </c>
    </row>
    <row r="3106" spans="1:4" x14ac:dyDescent="0.3">
      <c r="A3106" t="s">
        <v>1962</v>
      </c>
      <c r="B3106" t="s">
        <v>5953</v>
      </c>
      <c r="C3106">
        <v>131.93</v>
      </c>
      <c r="D3106" s="1">
        <v>44275.372767538218</v>
      </c>
    </row>
    <row r="3107" spans="1:4" x14ac:dyDescent="0.3">
      <c r="A3107" t="s">
        <v>2445</v>
      </c>
      <c r="B3107" t="s">
        <v>5954</v>
      </c>
      <c r="C3107">
        <v>4230.93</v>
      </c>
      <c r="D3107" s="1">
        <v>44275.633519074137</v>
      </c>
    </row>
    <row r="3108" spans="1:4" x14ac:dyDescent="0.3">
      <c r="A3108" t="s">
        <v>695</v>
      </c>
      <c r="B3108" t="s">
        <v>5954</v>
      </c>
      <c r="C3108">
        <v>2292.9699999999998</v>
      </c>
      <c r="D3108" s="1">
        <v>44275.894270610079</v>
      </c>
    </row>
    <row r="3109" spans="1:4" x14ac:dyDescent="0.3">
      <c r="A3109" t="s">
        <v>108</v>
      </c>
      <c r="B3109" t="s">
        <v>5955</v>
      </c>
      <c r="C3109">
        <v>1664.23</v>
      </c>
      <c r="D3109" s="1">
        <v>44276.15502214602</v>
      </c>
    </row>
    <row r="3110" spans="1:4" x14ac:dyDescent="0.3">
      <c r="A3110" t="s">
        <v>2476</v>
      </c>
      <c r="B3110" t="s">
        <v>5955</v>
      </c>
      <c r="C3110">
        <v>3521.42</v>
      </c>
      <c r="D3110" s="1">
        <v>44276.415773681947</v>
      </c>
    </row>
    <row r="3111" spans="1:4" x14ac:dyDescent="0.3">
      <c r="A3111" t="s">
        <v>2817</v>
      </c>
      <c r="B3111" t="s">
        <v>5953</v>
      </c>
      <c r="C3111">
        <v>2016.68</v>
      </c>
      <c r="D3111" s="1">
        <v>44276.676525217881</v>
      </c>
    </row>
    <row r="3112" spans="1:4" x14ac:dyDescent="0.3">
      <c r="A3112" t="s">
        <v>532</v>
      </c>
      <c r="B3112" t="s">
        <v>5953</v>
      </c>
      <c r="C3112">
        <v>199.34</v>
      </c>
      <c r="D3112" s="1">
        <v>44276.937276753823</v>
      </c>
    </row>
    <row r="3113" spans="1:4" x14ac:dyDescent="0.3">
      <c r="A3113" t="s">
        <v>769</v>
      </c>
      <c r="B3113" t="s">
        <v>5955</v>
      </c>
      <c r="C3113">
        <v>385.83</v>
      </c>
      <c r="D3113" s="1">
        <v>44277.198028289742</v>
      </c>
    </row>
    <row r="3114" spans="1:4" x14ac:dyDescent="0.3">
      <c r="A3114" t="s">
        <v>2990</v>
      </c>
      <c r="B3114" t="s">
        <v>5955</v>
      </c>
      <c r="C3114">
        <v>146.46</v>
      </c>
      <c r="D3114" s="1">
        <v>44277.458779825683</v>
      </c>
    </row>
    <row r="3115" spans="1:4" x14ac:dyDescent="0.3">
      <c r="A3115" t="s">
        <v>1927</v>
      </c>
      <c r="B3115" t="s">
        <v>5954</v>
      </c>
      <c r="C3115">
        <v>4857.13</v>
      </c>
      <c r="D3115" s="1">
        <v>44277.719531361618</v>
      </c>
    </row>
    <row r="3116" spans="1:4" x14ac:dyDescent="0.3">
      <c r="A3116" t="s">
        <v>1435</v>
      </c>
      <c r="B3116" t="s">
        <v>5952</v>
      </c>
      <c r="C3116">
        <v>2208.11</v>
      </c>
      <c r="D3116" s="1">
        <v>44277.980282897537</v>
      </c>
    </row>
    <row r="3117" spans="1:4" x14ac:dyDescent="0.3">
      <c r="A3117" t="s">
        <v>1110</v>
      </c>
      <c r="B3117" t="s">
        <v>5953</v>
      </c>
      <c r="C3117">
        <v>3644.68</v>
      </c>
      <c r="D3117" s="1">
        <v>44278.241034433493</v>
      </c>
    </row>
    <row r="3118" spans="1:4" x14ac:dyDescent="0.3">
      <c r="A3118" t="s">
        <v>35</v>
      </c>
      <c r="B3118" t="s">
        <v>5953</v>
      </c>
      <c r="C3118">
        <v>2243.54</v>
      </c>
      <c r="D3118" s="1">
        <v>44278.50178596942</v>
      </c>
    </row>
    <row r="3119" spans="1:4" x14ac:dyDescent="0.3">
      <c r="A3119" t="s">
        <v>208</v>
      </c>
      <c r="B3119" t="s">
        <v>5952</v>
      </c>
      <c r="C3119">
        <v>2387.6799999999998</v>
      </c>
      <c r="D3119" s="1">
        <v>44278.762537505347</v>
      </c>
    </row>
    <row r="3120" spans="1:4" x14ac:dyDescent="0.3">
      <c r="A3120" t="s">
        <v>2698</v>
      </c>
      <c r="B3120" t="s">
        <v>5952</v>
      </c>
      <c r="C3120">
        <v>3961.43</v>
      </c>
      <c r="D3120" s="1">
        <v>44279.023289041288</v>
      </c>
    </row>
    <row r="3121" spans="1:4" x14ac:dyDescent="0.3">
      <c r="A3121" t="s">
        <v>2775</v>
      </c>
      <c r="B3121" t="s">
        <v>5953</v>
      </c>
      <c r="C3121">
        <v>1161.19</v>
      </c>
      <c r="D3121" s="1">
        <v>44279.284040577222</v>
      </c>
    </row>
    <row r="3122" spans="1:4" x14ac:dyDescent="0.3">
      <c r="A3122" t="s">
        <v>2695</v>
      </c>
      <c r="B3122" t="s">
        <v>5953</v>
      </c>
      <c r="C3122">
        <v>4655.46</v>
      </c>
      <c r="D3122" s="1">
        <v>44279.544792113149</v>
      </c>
    </row>
    <row r="3123" spans="1:4" x14ac:dyDescent="0.3">
      <c r="A3123" t="s">
        <v>844</v>
      </c>
      <c r="B3123" t="s">
        <v>5955</v>
      </c>
      <c r="C3123">
        <v>4644.03</v>
      </c>
      <c r="D3123" s="1">
        <v>44279.805543649083</v>
      </c>
    </row>
    <row r="3124" spans="1:4" x14ac:dyDescent="0.3">
      <c r="A3124" t="s">
        <v>1013</v>
      </c>
      <c r="B3124" t="s">
        <v>5953</v>
      </c>
      <c r="C3124">
        <v>2272.52</v>
      </c>
      <c r="D3124" s="1">
        <v>44280.066295185017</v>
      </c>
    </row>
    <row r="3125" spans="1:4" x14ac:dyDescent="0.3">
      <c r="A3125" t="s">
        <v>827</v>
      </c>
      <c r="B3125" t="s">
        <v>5953</v>
      </c>
      <c r="C3125">
        <v>2826.22</v>
      </c>
      <c r="D3125" s="1">
        <v>44280.327046720951</v>
      </c>
    </row>
    <row r="3126" spans="1:4" x14ac:dyDescent="0.3">
      <c r="A3126" t="s">
        <v>1691</v>
      </c>
      <c r="B3126" t="s">
        <v>5954</v>
      </c>
      <c r="C3126">
        <v>1858.56</v>
      </c>
      <c r="D3126" s="1">
        <v>44280.587798256893</v>
      </c>
    </row>
    <row r="3127" spans="1:4" x14ac:dyDescent="0.3">
      <c r="A3127" t="s">
        <v>2718</v>
      </c>
      <c r="B3127" t="s">
        <v>5954</v>
      </c>
      <c r="C3127">
        <v>338.86</v>
      </c>
      <c r="D3127" s="1">
        <v>44280.848549792827</v>
      </c>
    </row>
    <row r="3128" spans="1:4" x14ac:dyDescent="0.3">
      <c r="A3128" t="s">
        <v>45</v>
      </c>
      <c r="B3128" t="s">
        <v>5955</v>
      </c>
      <c r="C3128">
        <v>4237.79</v>
      </c>
      <c r="D3128" s="1">
        <v>44281.109301328746</v>
      </c>
    </row>
    <row r="3129" spans="1:4" x14ac:dyDescent="0.3">
      <c r="A3129" t="s">
        <v>925</v>
      </c>
      <c r="B3129" t="s">
        <v>5952</v>
      </c>
      <c r="C3129">
        <v>310.97000000000003</v>
      </c>
      <c r="D3129" s="1">
        <v>44281.370052864688</v>
      </c>
    </row>
    <row r="3130" spans="1:4" x14ac:dyDescent="0.3">
      <c r="A3130" t="s">
        <v>1190</v>
      </c>
      <c r="B3130" t="s">
        <v>5954</v>
      </c>
      <c r="C3130">
        <v>807.91</v>
      </c>
      <c r="D3130" s="1">
        <v>44281.630804400622</v>
      </c>
    </row>
    <row r="3131" spans="1:4" x14ac:dyDescent="0.3">
      <c r="A3131" t="s">
        <v>118</v>
      </c>
      <c r="B3131" t="s">
        <v>5952</v>
      </c>
      <c r="C3131">
        <v>1623.58</v>
      </c>
      <c r="D3131" s="1">
        <v>44281.891555936549</v>
      </c>
    </row>
    <row r="3132" spans="1:4" x14ac:dyDescent="0.3">
      <c r="A3132" t="s">
        <v>1146</v>
      </c>
      <c r="B3132" t="s">
        <v>5955</v>
      </c>
      <c r="C3132">
        <v>2206.81</v>
      </c>
      <c r="D3132" s="1">
        <v>44282.15230747249</v>
      </c>
    </row>
    <row r="3133" spans="1:4" x14ac:dyDescent="0.3">
      <c r="A3133" t="s">
        <v>1765</v>
      </c>
      <c r="B3133" t="s">
        <v>5953</v>
      </c>
      <c r="C3133">
        <v>3542.85</v>
      </c>
      <c r="D3133" s="1">
        <v>44282.413059008417</v>
      </c>
    </row>
    <row r="3134" spans="1:4" x14ac:dyDescent="0.3">
      <c r="A3134" t="s">
        <v>2996</v>
      </c>
      <c r="B3134" t="s">
        <v>5955</v>
      </c>
      <c r="C3134">
        <v>2286.96</v>
      </c>
      <c r="D3134" s="1">
        <v>44282.673810544373</v>
      </c>
    </row>
    <row r="3135" spans="1:4" x14ac:dyDescent="0.3">
      <c r="A3135" t="s">
        <v>843</v>
      </c>
      <c r="B3135" t="s">
        <v>5952</v>
      </c>
      <c r="C3135">
        <v>4397.79</v>
      </c>
      <c r="D3135" s="1">
        <v>44282.934562080292</v>
      </c>
    </row>
    <row r="3136" spans="1:4" x14ac:dyDescent="0.3">
      <c r="A3136" t="s">
        <v>287</v>
      </c>
      <c r="B3136" t="s">
        <v>5954</v>
      </c>
      <c r="C3136">
        <v>4153.88</v>
      </c>
      <c r="D3136" s="1">
        <v>44283.195313616226</v>
      </c>
    </row>
    <row r="3137" spans="1:4" x14ac:dyDescent="0.3">
      <c r="A3137" t="s">
        <v>127</v>
      </c>
      <c r="B3137" t="s">
        <v>5952</v>
      </c>
      <c r="C3137">
        <v>3362.23</v>
      </c>
      <c r="D3137" s="1">
        <v>44283.456065152168</v>
      </c>
    </row>
    <row r="3138" spans="1:4" x14ac:dyDescent="0.3">
      <c r="A3138" t="s">
        <v>2300</v>
      </c>
      <c r="B3138" t="s">
        <v>5954</v>
      </c>
      <c r="C3138">
        <v>764.45</v>
      </c>
      <c r="D3138" s="1">
        <v>44283.716816688087</v>
      </c>
    </row>
    <row r="3139" spans="1:4" x14ac:dyDescent="0.3">
      <c r="A3139" t="s">
        <v>1831</v>
      </c>
      <c r="B3139" t="s">
        <v>5955</v>
      </c>
      <c r="C3139">
        <v>4782.79</v>
      </c>
      <c r="D3139" s="1">
        <v>44283.977568224029</v>
      </c>
    </row>
    <row r="3140" spans="1:4" x14ac:dyDescent="0.3">
      <c r="A3140" t="s">
        <v>1100</v>
      </c>
      <c r="B3140" t="s">
        <v>5955</v>
      </c>
      <c r="C3140">
        <v>4852.6000000000004</v>
      </c>
      <c r="D3140" s="1">
        <v>44284.238319759963</v>
      </c>
    </row>
    <row r="3141" spans="1:4" x14ac:dyDescent="0.3">
      <c r="A3141" t="s">
        <v>1087</v>
      </c>
      <c r="B3141" t="s">
        <v>5954</v>
      </c>
      <c r="C3141">
        <v>1084.04</v>
      </c>
      <c r="D3141" s="1">
        <v>44284.49907129589</v>
      </c>
    </row>
    <row r="3142" spans="1:4" x14ac:dyDescent="0.3">
      <c r="A3142" t="s">
        <v>1468</v>
      </c>
      <c r="B3142" t="s">
        <v>5954</v>
      </c>
      <c r="C3142">
        <v>406.68</v>
      </c>
      <c r="D3142" s="1">
        <v>44284.759822831831</v>
      </c>
    </row>
    <row r="3143" spans="1:4" x14ac:dyDescent="0.3">
      <c r="A3143" t="s">
        <v>2846</v>
      </c>
      <c r="B3143" t="s">
        <v>5954</v>
      </c>
      <c r="C3143">
        <v>2467.15</v>
      </c>
      <c r="D3143" s="1">
        <v>44285.020574367772</v>
      </c>
    </row>
    <row r="3144" spans="1:4" x14ac:dyDescent="0.3">
      <c r="A3144" t="s">
        <v>118</v>
      </c>
      <c r="B3144" t="s">
        <v>5953</v>
      </c>
      <c r="C3144">
        <v>1452.48</v>
      </c>
      <c r="D3144" s="1">
        <v>44285.281325903692</v>
      </c>
    </row>
    <row r="3145" spans="1:4" x14ac:dyDescent="0.3">
      <c r="A3145" t="s">
        <v>1629</v>
      </c>
      <c r="B3145" t="s">
        <v>5954</v>
      </c>
      <c r="C3145">
        <v>2012.14</v>
      </c>
      <c r="D3145" s="1">
        <v>44285.542077439633</v>
      </c>
    </row>
    <row r="3146" spans="1:4" x14ac:dyDescent="0.3">
      <c r="A3146" t="s">
        <v>689</v>
      </c>
      <c r="B3146" t="s">
        <v>5952</v>
      </c>
      <c r="C3146">
        <v>1580.68</v>
      </c>
      <c r="D3146" s="1">
        <v>44285.802828975568</v>
      </c>
    </row>
    <row r="3147" spans="1:4" x14ac:dyDescent="0.3">
      <c r="A3147" t="s">
        <v>2435</v>
      </c>
      <c r="B3147" t="s">
        <v>5952</v>
      </c>
      <c r="C3147">
        <v>4246.3</v>
      </c>
      <c r="D3147" s="1">
        <v>44286.063580511487</v>
      </c>
    </row>
    <row r="3148" spans="1:4" x14ac:dyDescent="0.3">
      <c r="A3148" t="s">
        <v>393</v>
      </c>
      <c r="B3148" t="s">
        <v>5954</v>
      </c>
      <c r="C3148">
        <v>724.57</v>
      </c>
      <c r="D3148" s="1">
        <v>44286.324332047428</v>
      </c>
    </row>
    <row r="3149" spans="1:4" x14ac:dyDescent="0.3">
      <c r="A3149" t="s">
        <v>1803</v>
      </c>
      <c r="B3149" t="s">
        <v>5952</v>
      </c>
      <c r="C3149">
        <v>3429.77</v>
      </c>
      <c r="D3149" s="1">
        <v>44286.58508358337</v>
      </c>
    </row>
    <row r="3150" spans="1:4" x14ac:dyDescent="0.3">
      <c r="A3150" t="s">
        <v>1730</v>
      </c>
      <c r="B3150" t="s">
        <v>5955</v>
      </c>
      <c r="C3150">
        <v>2309.54</v>
      </c>
      <c r="D3150" s="1">
        <v>44286.845835119297</v>
      </c>
    </row>
    <row r="3151" spans="1:4" x14ac:dyDescent="0.3">
      <c r="A3151" t="s">
        <v>1951</v>
      </c>
      <c r="B3151" t="s">
        <v>5955</v>
      </c>
      <c r="C3151">
        <v>2678.66</v>
      </c>
      <c r="D3151" s="1">
        <v>44287.106586655231</v>
      </c>
    </row>
    <row r="3152" spans="1:4" x14ac:dyDescent="0.3">
      <c r="A3152" t="s">
        <v>655</v>
      </c>
      <c r="B3152" t="s">
        <v>5955</v>
      </c>
      <c r="C3152">
        <v>4322.3500000000004</v>
      </c>
      <c r="D3152" s="1">
        <v>44287.367338191172</v>
      </c>
    </row>
    <row r="3153" spans="1:4" x14ac:dyDescent="0.3">
      <c r="A3153" t="s">
        <v>1516</v>
      </c>
      <c r="B3153" t="s">
        <v>5952</v>
      </c>
      <c r="C3153">
        <v>1414.62</v>
      </c>
      <c r="D3153" s="1">
        <v>44287.628089727092</v>
      </c>
    </row>
    <row r="3154" spans="1:4" x14ac:dyDescent="0.3">
      <c r="A3154" t="s">
        <v>374</v>
      </c>
      <c r="B3154" t="s">
        <v>5954</v>
      </c>
      <c r="C3154">
        <v>414.88</v>
      </c>
      <c r="D3154" s="1">
        <v>44287.888841263033</v>
      </c>
    </row>
    <row r="3155" spans="1:4" x14ac:dyDescent="0.3">
      <c r="A3155" t="s">
        <v>740</v>
      </c>
      <c r="B3155" t="s">
        <v>5955</v>
      </c>
      <c r="C3155">
        <v>598.62</v>
      </c>
      <c r="D3155" s="1">
        <v>44288.149592798967</v>
      </c>
    </row>
    <row r="3156" spans="1:4" x14ac:dyDescent="0.3">
      <c r="A3156" t="s">
        <v>22</v>
      </c>
      <c r="B3156" t="s">
        <v>5955</v>
      </c>
      <c r="C3156">
        <v>3022.7</v>
      </c>
      <c r="D3156" s="1">
        <v>44288.410344334887</v>
      </c>
    </row>
    <row r="3157" spans="1:4" x14ac:dyDescent="0.3">
      <c r="A3157" t="s">
        <v>288</v>
      </c>
      <c r="B3157" t="s">
        <v>5954</v>
      </c>
      <c r="C3157">
        <v>106.26</v>
      </c>
      <c r="D3157" s="1">
        <v>44288.671095870843</v>
      </c>
    </row>
    <row r="3158" spans="1:4" x14ac:dyDescent="0.3">
      <c r="A3158" t="s">
        <v>2141</v>
      </c>
      <c r="B3158" t="s">
        <v>5952</v>
      </c>
      <c r="C3158">
        <v>1980.95</v>
      </c>
      <c r="D3158" s="1">
        <v>44288.93184740677</v>
      </c>
    </row>
    <row r="3159" spans="1:4" x14ac:dyDescent="0.3">
      <c r="A3159" t="s">
        <v>2413</v>
      </c>
      <c r="B3159" t="s">
        <v>5953</v>
      </c>
      <c r="C3159">
        <v>4338.34</v>
      </c>
      <c r="D3159" s="1">
        <v>44289.192598942704</v>
      </c>
    </row>
    <row r="3160" spans="1:4" x14ac:dyDescent="0.3">
      <c r="A3160" t="s">
        <v>2394</v>
      </c>
      <c r="B3160" t="s">
        <v>5954</v>
      </c>
      <c r="C3160">
        <v>3558.29</v>
      </c>
      <c r="D3160" s="1">
        <v>44289.453350478638</v>
      </c>
    </row>
    <row r="3161" spans="1:4" x14ac:dyDescent="0.3">
      <c r="A3161" t="s">
        <v>2693</v>
      </c>
      <c r="B3161" t="s">
        <v>5954</v>
      </c>
      <c r="C3161">
        <v>3025.22</v>
      </c>
      <c r="D3161" s="1">
        <v>44289.714102014572</v>
      </c>
    </row>
    <row r="3162" spans="1:4" x14ac:dyDescent="0.3">
      <c r="A3162" t="s">
        <v>1462</v>
      </c>
      <c r="B3162" t="s">
        <v>5955</v>
      </c>
      <c r="C3162">
        <v>2954.22</v>
      </c>
      <c r="D3162" s="1">
        <v>44289.974853550499</v>
      </c>
    </row>
    <row r="3163" spans="1:4" x14ac:dyDescent="0.3">
      <c r="A3163" t="s">
        <v>2067</v>
      </c>
      <c r="B3163" t="s">
        <v>5955</v>
      </c>
      <c r="C3163">
        <v>693.98</v>
      </c>
      <c r="D3163" s="1">
        <v>44290.235605086433</v>
      </c>
    </row>
    <row r="3164" spans="1:4" x14ac:dyDescent="0.3">
      <c r="A3164" t="s">
        <v>824</v>
      </c>
      <c r="B3164" t="s">
        <v>5955</v>
      </c>
      <c r="C3164">
        <v>1629.7</v>
      </c>
      <c r="D3164" s="1">
        <v>44290.496356622367</v>
      </c>
    </row>
    <row r="3165" spans="1:4" x14ac:dyDescent="0.3">
      <c r="A3165" t="s">
        <v>744</v>
      </c>
      <c r="B3165" t="s">
        <v>5955</v>
      </c>
      <c r="C3165">
        <v>1214.6500000000001</v>
      </c>
      <c r="D3165" s="1">
        <v>44290.757108158301</v>
      </c>
    </row>
    <row r="3166" spans="1:4" x14ac:dyDescent="0.3">
      <c r="A3166" t="s">
        <v>1064</v>
      </c>
      <c r="B3166" t="s">
        <v>5955</v>
      </c>
      <c r="C3166">
        <v>174.01</v>
      </c>
      <c r="D3166" s="1">
        <v>44291.017859694242</v>
      </c>
    </row>
    <row r="3167" spans="1:4" x14ac:dyDescent="0.3">
      <c r="A3167" t="s">
        <v>2520</v>
      </c>
      <c r="B3167" t="s">
        <v>5953</v>
      </c>
      <c r="C3167">
        <v>1839.03</v>
      </c>
      <c r="D3167" s="1">
        <v>44291.278611230176</v>
      </c>
    </row>
    <row r="3168" spans="1:4" x14ac:dyDescent="0.3">
      <c r="A3168" t="s">
        <v>287</v>
      </c>
      <c r="B3168" t="s">
        <v>5953</v>
      </c>
      <c r="C3168">
        <v>2759.77</v>
      </c>
      <c r="D3168" s="1">
        <v>44291.539362766103</v>
      </c>
    </row>
    <row r="3169" spans="1:4" x14ac:dyDescent="0.3">
      <c r="A3169" t="s">
        <v>2137</v>
      </c>
      <c r="B3169" t="s">
        <v>5953</v>
      </c>
      <c r="C3169">
        <v>3604.45</v>
      </c>
      <c r="D3169" s="1">
        <v>44291.800114302037</v>
      </c>
    </row>
    <row r="3170" spans="1:4" x14ac:dyDescent="0.3">
      <c r="A3170" t="s">
        <v>965</v>
      </c>
      <c r="B3170" t="s">
        <v>5952</v>
      </c>
      <c r="C3170">
        <v>4023.61</v>
      </c>
      <c r="D3170" s="1">
        <v>44292.060865837972</v>
      </c>
    </row>
    <row r="3171" spans="1:4" x14ac:dyDescent="0.3">
      <c r="A3171" t="s">
        <v>1174</v>
      </c>
      <c r="B3171" t="s">
        <v>5953</v>
      </c>
      <c r="C3171">
        <v>273.7</v>
      </c>
      <c r="D3171" s="1">
        <v>44292.321617373898</v>
      </c>
    </row>
    <row r="3172" spans="1:4" x14ac:dyDescent="0.3">
      <c r="A3172" t="s">
        <v>1202</v>
      </c>
      <c r="B3172" t="s">
        <v>5955</v>
      </c>
      <c r="C3172">
        <v>3388.58</v>
      </c>
      <c r="D3172" s="1">
        <v>44292.58236890984</v>
      </c>
    </row>
    <row r="3173" spans="1:4" x14ac:dyDescent="0.3">
      <c r="A3173" t="s">
        <v>1079</v>
      </c>
      <c r="B3173" t="s">
        <v>5954</v>
      </c>
      <c r="C3173">
        <v>4359.43</v>
      </c>
      <c r="D3173" s="1">
        <v>44292.843120445767</v>
      </c>
    </row>
    <row r="3174" spans="1:4" x14ac:dyDescent="0.3">
      <c r="A3174" t="s">
        <v>1076</v>
      </c>
      <c r="B3174" t="s">
        <v>5954</v>
      </c>
      <c r="C3174">
        <v>3794.24</v>
      </c>
      <c r="D3174" s="1">
        <v>44293.103871981701</v>
      </c>
    </row>
    <row r="3175" spans="1:4" x14ac:dyDescent="0.3">
      <c r="A3175" t="s">
        <v>1285</v>
      </c>
      <c r="B3175" t="s">
        <v>5954</v>
      </c>
      <c r="C3175">
        <v>2765.92</v>
      </c>
      <c r="D3175" s="1">
        <v>44293.364623517642</v>
      </c>
    </row>
    <row r="3176" spans="1:4" x14ac:dyDescent="0.3">
      <c r="A3176" t="s">
        <v>2963</v>
      </c>
      <c r="B3176" t="s">
        <v>5952</v>
      </c>
      <c r="C3176">
        <v>3995.55</v>
      </c>
      <c r="D3176" s="1">
        <v>44293.625375053583</v>
      </c>
    </row>
    <row r="3177" spans="1:4" x14ac:dyDescent="0.3">
      <c r="A3177" t="s">
        <v>2929</v>
      </c>
      <c r="B3177" t="s">
        <v>5953</v>
      </c>
      <c r="C3177">
        <v>2047.13</v>
      </c>
      <c r="D3177" s="1">
        <v>44293.886126589503</v>
      </c>
    </row>
    <row r="3178" spans="1:4" x14ac:dyDescent="0.3">
      <c r="A3178" t="s">
        <v>963</v>
      </c>
      <c r="B3178" t="s">
        <v>5955</v>
      </c>
      <c r="C3178">
        <v>3033.56</v>
      </c>
      <c r="D3178" s="1">
        <v>44294.146878125437</v>
      </c>
    </row>
    <row r="3179" spans="1:4" x14ac:dyDescent="0.3">
      <c r="A3179" t="s">
        <v>1845</v>
      </c>
      <c r="B3179" t="s">
        <v>5953</v>
      </c>
      <c r="C3179">
        <v>1657.82</v>
      </c>
      <c r="D3179" s="1">
        <v>44294.407629661378</v>
      </c>
    </row>
    <row r="3180" spans="1:4" x14ac:dyDescent="0.3">
      <c r="A3180" t="s">
        <v>1623</v>
      </c>
      <c r="B3180" t="s">
        <v>5955</v>
      </c>
      <c r="C3180">
        <v>2019.31</v>
      </c>
      <c r="D3180" s="1">
        <v>44294.668381197313</v>
      </c>
    </row>
    <row r="3181" spans="1:4" x14ac:dyDescent="0.3">
      <c r="A3181" t="s">
        <v>1753</v>
      </c>
      <c r="B3181" t="s">
        <v>5952</v>
      </c>
      <c r="C3181">
        <v>161.88999999999999</v>
      </c>
      <c r="D3181" s="1">
        <v>44294.929132733239</v>
      </c>
    </row>
    <row r="3182" spans="1:4" x14ac:dyDescent="0.3">
      <c r="A3182" t="s">
        <v>2770</v>
      </c>
      <c r="B3182" t="s">
        <v>5953</v>
      </c>
      <c r="C3182">
        <v>2697.93</v>
      </c>
      <c r="D3182" s="1">
        <v>44295.189884269181</v>
      </c>
    </row>
    <row r="3183" spans="1:4" x14ac:dyDescent="0.3">
      <c r="A3183" t="s">
        <v>2039</v>
      </c>
      <c r="B3183" t="s">
        <v>5954</v>
      </c>
      <c r="C3183">
        <v>4997.08</v>
      </c>
      <c r="D3183" s="1">
        <v>44295.450635805108</v>
      </c>
    </row>
    <row r="3184" spans="1:4" x14ac:dyDescent="0.3">
      <c r="A3184" t="s">
        <v>1257</v>
      </c>
      <c r="B3184" t="s">
        <v>5953</v>
      </c>
      <c r="C3184">
        <v>2206.4299999999998</v>
      </c>
      <c r="D3184" s="1">
        <v>44295.711387341042</v>
      </c>
    </row>
    <row r="3185" spans="1:4" x14ac:dyDescent="0.3">
      <c r="A3185" t="s">
        <v>1304</v>
      </c>
      <c r="B3185" t="s">
        <v>5955</v>
      </c>
      <c r="C3185">
        <v>3665.16</v>
      </c>
      <c r="D3185" s="1">
        <v>44295.972138876983</v>
      </c>
    </row>
    <row r="3186" spans="1:4" x14ac:dyDescent="0.3">
      <c r="A3186" t="s">
        <v>1287</v>
      </c>
      <c r="B3186" t="s">
        <v>5954</v>
      </c>
      <c r="C3186">
        <v>1340.72</v>
      </c>
      <c r="D3186" s="1">
        <v>44296.232890412903</v>
      </c>
    </row>
    <row r="3187" spans="1:4" x14ac:dyDescent="0.3">
      <c r="A3187" t="s">
        <v>2630</v>
      </c>
      <c r="B3187" t="s">
        <v>5955</v>
      </c>
      <c r="C3187">
        <v>3091.05</v>
      </c>
      <c r="D3187" s="1">
        <v>44296.493641948837</v>
      </c>
    </row>
    <row r="3188" spans="1:4" x14ac:dyDescent="0.3">
      <c r="A3188" t="s">
        <v>1867</v>
      </c>
      <c r="B3188" t="s">
        <v>5953</v>
      </c>
      <c r="C3188">
        <v>2292.19</v>
      </c>
      <c r="D3188" s="1">
        <v>44296.754393484778</v>
      </c>
    </row>
    <row r="3189" spans="1:4" x14ac:dyDescent="0.3">
      <c r="A3189" t="s">
        <v>1102</v>
      </c>
      <c r="B3189" t="s">
        <v>5952</v>
      </c>
      <c r="C3189">
        <v>3968.92</v>
      </c>
      <c r="D3189" s="1">
        <v>44297.015145020698</v>
      </c>
    </row>
    <row r="3190" spans="1:4" x14ac:dyDescent="0.3">
      <c r="A3190" t="s">
        <v>143</v>
      </c>
      <c r="B3190" t="s">
        <v>5952</v>
      </c>
      <c r="C3190">
        <v>3650.69</v>
      </c>
      <c r="D3190" s="1">
        <v>44297.275896556654</v>
      </c>
    </row>
    <row r="3191" spans="1:4" x14ac:dyDescent="0.3">
      <c r="A3191" t="s">
        <v>1130</v>
      </c>
      <c r="B3191" t="s">
        <v>5955</v>
      </c>
      <c r="C3191">
        <v>1673.93</v>
      </c>
      <c r="D3191" s="1">
        <v>44297.53664809258</v>
      </c>
    </row>
    <row r="3192" spans="1:4" x14ac:dyDescent="0.3">
      <c r="A3192" t="s">
        <v>2718</v>
      </c>
      <c r="B3192" t="s">
        <v>5954</v>
      </c>
      <c r="C3192">
        <v>869.33</v>
      </c>
      <c r="D3192" s="1">
        <v>44297.797399628507</v>
      </c>
    </row>
    <row r="3193" spans="1:4" x14ac:dyDescent="0.3">
      <c r="A3193" t="s">
        <v>945</v>
      </c>
      <c r="B3193" t="s">
        <v>5953</v>
      </c>
      <c r="C3193">
        <v>1368.38</v>
      </c>
      <c r="D3193" s="1">
        <v>44298.058151164441</v>
      </c>
    </row>
    <row r="3194" spans="1:4" x14ac:dyDescent="0.3">
      <c r="A3194" t="s">
        <v>1258</v>
      </c>
      <c r="B3194" t="s">
        <v>5954</v>
      </c>
      <c r="C3194">
        <v>2874.74</v>
      </c>
      <c r="D3194" s="1">
        <v>44298.318902700383</v>
      </c>
    </row>
    <row r="3195" spans="1:4" x14ac:dyDescent="0.3">
      <c r="A3195" t="s">
        <v>2221</v>
      </c>
      <c r="B3195" t="s">
        <v>5955</v>
      </c>
      <c r="C3195">
        <v>3210.56</v>
      </c>
      <c r="D3195" s="1">
        <v>44298.579654236317</v>
      </c>
    </row>
    <row r="3196" spans="1:4" x14ac:dyDescent="0.3">
      <c r="A3196" t="s">
        <v>15</v>
      </c>
      <c r="B3196" t="s">
        <v>5954</v>
      </c>
      <c r="C3196">
        <v>1692.38</v>
      </c>
      <c r="D3196" s="1">
        <v>44298.840405772236</v>
      </c>
    </row>
    <row r="3197" spans="1:4" x14ac:dyDescent="0.3">
      <c r="A3197" t="s">
        <v>1912</v>
      </c>
      <c r="B3197" t="s">
        <v>5955</v>
      </c>
      <c r="C3197">
        <v>2126.88</v>
      </c>
      <c r="D3197" s="1">
        <v>44299.101157308192</v>
      </c>
    </row>
    <row r="3198" spans="1:4" x14ac:dyDescent="0.3">
      <c r="A3198" t="s">
        <v>1568</v>
      </c>
      <c r="B3198" t="s">
        <v>5954</v>
      </c>
      <c r="C3198">
        <v>1296.47</v>
      </c>
      <c r="D3198" s="1">
        <v>44299.361908844119</v>
      </c>
    </row>
    <row r="3199" spans="1:4" x14ac:dyDescent="0.3">
      <c r="A3199" t="s">
        <v>769</v>
      </c>
      <c r="B3199" t="s">
        <v>5953</v>
      </c>
      <c r="C3199">
        <v>4782.42</v>
      </c>
      <c r="D3199" s="1">
        <v>44299.622660380053</v>
      </c>
    </row>
    <row r="3200" spans="1:4" x14ac:dyDescent="0.3">
      <c r="A3200" t="s">
        <v>1469</v>
      </c>
      <c r="B3200" t="s">
        <v>5952</v>
      </c>
      <c r="C3200">
        <v>4510.26</v>
      </c>
      <c r="D3200" s="1">
        <v>44299.883411915987</v>
      </c>
    </row>
    <row r="3201" spans="1:4" x14ac:dyDescent="0.3">
      <c r="A3201" t="s">
        <v>2090</v>
      </c>
      <c r="B3201" t="s">
        <v>5952</v>
      </c>
      <c r="C3201">
        <v>2359.7800000000002</v>
      </c>
      <c r="D3201" s="1">
        <v>44300.144163451921</v>
      </c>
    </row>
    <row r="3202" spans="1:4" x14ac:dyDescent="0.3">
      <c r="A3202" t="s">
        <v>247</v>
      </c>
      <c r="B3202" t="s">
        <v>5952</v>
      </c>
      <c r="C3202">
        <v>263.89999999999998</v>
      </c>
      <c r="D3202" s="1">
        <v>44300.404914987848</v>
      </c>
    </row>
    <row r="3203" spans="1:4" x14ac:dyDescent="0.3">
      <c r="A3203" t="s">
        <v>2264</v>
      </c>
      <c r="B3203" t="s">
        <v>5953</v>
      </c>
      <c r="C3203">
        <v>4832.66</v>
      </c>
      <c r="D3203" s="1">
        <v>44300.665666523782</v>
      </c>
    </row>
    <row r="3204" spans="1:4" x14ac:dyDescent="0.3">
      <c r="A3204" t="s">
        <v>374</v>
      </c>
      <c r="B3204" t="s">
        <v>5953</v>
      </c>
      <c r="C3204">
        <v>2750.67</v>
      </c>
      <c r="D3204" s="1">
        <v>44300.926418059717</v>
      </c>
    </row>
    <row r="3205" spans="1:4" x14ac:dyDescent="0.3">
      <c r="A3205" t="s">
        <v>1434</v>
      </c>
      <c r="B3205" t="s">
        <v>5953</v>
      </c>
      <c r="C3205">
        <v>3594.22</v>
      </c>
      <c r="D3205" s="1">
        <v>44301.187169595651</v>
      </c>
    </row>
    <row r="3206" spans="1:4" x14ac:dyDescent="0.3">
      <c r="A3206" t="s">
        <v>319</v>
      </c>
      <c r="B3206" t="s">
        <v>5953</v>
      </c>
      <c r="C3206">
        <v>1002.37</v>
      </c>
      <c r="D3206" s="1">
        <v>44301.447921131577</v>
      </c>
    </row>
    <row r="3207" spans="1:4" x14ac:dyDescent="0.3">
      <c r="A3207" t="s">
        <v>70</v>
      </c>
      <c r="B3207" t="s">
        <v>5955</v>
      </c>
      <c r="C3207">
        <v>369.5</v>
      </c>
      <c r="D3207" s="1">
        <v>44301.708672667533</v>
      </c>
    </row>
    <row r="3208" spans="1:4" x14ac:dyDescent="0.3">
      <c r="A3208" t="s">
        <v>2144</v>
      </c>
      <c r="B3208" t="s">
        <v>5954</v>
      </c>
      <c r="C3208">
        <v>4742.9799999999996</v>
      </c>
      <c r="D3208" s="1">
        <v>44301.969424203453</v>
      </c>
    </row>
    <row r="3209" spans="1:4" x14ac:dyDescent="0.3">
      <c r="A3209" t="s">
        <v>1894</v>
      </c>
      <c r="B3209" t="s">
        <v>5954</v>
      </c>
      <c r="C3209">
        <v>241.49</v>
      </c>
      <c r="D3209" s="1">
        <v>44302.230175739387</v>
      </c>
    </row>
    <row r="3210" spans="1:4" x14ac:dyDescent="0.3">
      <c r="A3210" t="s">
        <v>2458</v>
      </c>
      <c r="B3210" t="s">
        <v>5952</v>
      </c>
      <c r="C3210">
        <v>444.16</v>
      </c>
      <c r="D3210" s="1">
        <v>44302.490927275321</v>
      </c>
    </row>
    <row r="3211" spans="1:4" x14ac:dyDescent="0.3">
      <c r="A3211" t="s">
        <v>669</v>
      </c>
      <c r="B3211" t="s">
        <v>5953</v>
      </c>
      <c r="C3211">
        <v>264.82</v>
      </c>
      <c r="D3211" s="1">
        <v>44302.751678811248</v>
      </c>
    </row>
    <row r="3212" spans="1:4" x14ac:dyDescent="0.3">
      <c r="A3212" t="s">
        <v>1577</v>
      </c>
      <c r="B3212" t="s">
        <v>5952</v>
      </c>
      <c r="C3212">
        <v>754.71</v>
      </c>
      <c r="D3212" s="1">
        <v>44303.012430347189</v>
      </c>
    </row>
    <row r="3213" spans="1:4" x14ac:dyDescent="0.3">
      <c r="A3213" t="s">
        <v>105</v>
      </c>
      <c r="B3213" t="s">
        <v>5953</v>
      </c>
      <c r="C3213">
        <v>4262.57</v>
      </c>
      <c r="D3213" s="1">
        <v>44303.273181883123</v>
      </c>
    </row>
    <row r="3214" spans="1:4" x14ac:dyDescent="0.3">
      <c r="A3214" t="s">
        <v>325</v>
      </c>
      <c r="B3214" t="s">
        <v>5955</v>
      </c>
      <c r="C3214">
        <v>2463.79</v>
      </c>
      <c r="D3214" s="1">
        <v>44303.53393341905</v>
      </c>
    </row>
    <row r="3215" spans="1:4" x14ac:dyDescent="0.3">
      <c r="A3215" t="s">
        <v>1995</v>
      </c>
      <c r="B3215" t="s">
        <v>5954</v>
      </c>
      <c r="C3215">
        <v>2607.13</v>
      </c>
      <c r="D3215" s="1">
        <v>44303.794684954992</v>
      </c>
    </row>
    <row r="3216" spans="1:4" x14ac:dyDescent="0.3">
      <c r="A3216" t="s">
        <v>2136</v>
      </c>
      <c r="B3216" t="s">
        <v>5953</v>
      </c>
      <c r="C3216">
        <v>695.82</v>
      </c>
      <c r="D3216" s="1">
        <v>44304.055436490933</v>
      </c>
    </row>
    <row r="3217" spans="1:4" x14ac:dyDescent="0.3">
      <c r="A3217" t="s">
        <v>1187</v>
      </c>
      <c r="B3217" t="s">
        <v>5954</v>
      </c>
      <c r="C3217">
        <v>949.21</v>
      </c>
      <c r="D3217" s="1">
        <v>44304.316188026853</v>
      </c>
    </row>
    <row r="3218" spans="1:4" x14ac:dyDescent="0.3">
      <c r="A3218" t="s">
        <v>919</v>
      </c>
      <c r="B3218" t="s">
        <v>5952</v>
      </c>
      <c r="C3218">
        <v>4687.24</v>
      </c>
      <c r="D3218" s="1">
        <v>44304.576939562787</v>
      </c>
    </row>
    <row r="3219" spans="1:4" x14ac:dyDescent="0.3">
      <c r="A3219" t="s">
        <v>2365</v>
      </c>
      <c r="B3219" t="s">
        <v>5955</v>
      </c>
      <c r="C3219">
        <v>1163.8</v>
      </c>
      <c r="D3219" s="1">
        <v>44304.837691098728</v>
      </c>
    </row>
    <row r="3220" spans="1:4" x14ac:dyDescent="0.3">
      <c r="A3220" t="s">
        <v>1424</v>
      </c>
      <c r="B3220" t="s">
        <v>5953</v>
      </c>
      <c r="C3220">
        <v>1511.99</v>
      </c>
      <c r="D3220" s="1">
        <v>44305.098442634648</v>
      </c>
    </row>
    <row r="3221" spans="1:4" x14ac:dyDescent="0.3">
      <c r="A3221" t="s">
        <v>884</v>
      </c>
      <c r="B3221" t="s">
        <v>5954</v>
      </c>
      <c r="C3221">
        <v>1206.96</v>
      </c>
      <c r="D3221" s="1">
        <v>44305.359194170589</v>
      </c>
    </row>
    <row r="3222" spans="1:4" x14ac:dyDescent="0.3">
      <c r="A3222" t="s">
        <v>2744</v>
      </c>
      <c r="B3222" t="s">
        <v>5954</v>
      </c>
      <c r="C3222">
        <v>2592.64</v>
      </c>
      <c r="D3222" s="1">
        <v>44305.61994570653</v>
      </c>
    </row>
    <row r="3223" spans="1:4" x14ac:dyDescent="0.3">
      <c r="A3223" t="s">
        <v>1925</v>
      </c>
      <c r="B3223" t="s">
        <v>5955</v>
      </c>
      <c r="C3223">
        <v>1488.01</v>
      </c>
      <c r="D3223" s="1">
        <v>44305.880697242457</v>
      </c>
    </row>
    <row r="3224" spans="1:4" x14ac:dyDescent="0.3">
      <c r="A3224" t="s">
        <v>530</v>
      </c>
      <c r="B3224" t="s">
        <v>5953</v>
      </c>
      <c r="C3224">
        <v>3770.49</v>
      </c>
      <c r="D3224" s="1">
        <v>44306.141448778391</v>
      </c>
    </row>
    <row r="3225" spans="1:4" x14ac:dyDescent="0.3">
      <c r="A3225" t="s">
        <v>1718</v>
      </c>
      <c r="B3225" t="s">
        <v>5953</v>
      </c>
      <c r="C3225">
        <v>2832.89</v>
      </c>
      <c r="D3225" s="1">
        <v>44306.402200314333</v>
      </c>
    </row>
    <row r="3226" spans="1:4" x14ac:dyDescent="0.3">
      <c r="A3226" t="s">
        <v>2137</v>
      </c>
      <c r="B3226" t="s">
        <v>5954</v>
      </c>
      <c r="C3226">
        <v>2766.7</v>
      </c>
      <c r="D3226" s="1">
        <v>44306.662951850252</v>
      </c>
    </row>
    <row r="3227" spans="1:4" x14ac:dyDescent="0.3">
      <c r="A3227" t="s">
        <v>1682</v>
      </c>
      <c r="B3227" t="s">
        <v>5955</v>
      </c>
      <c r="C3227">
        <v>3128.76</v>
      </c>
      <c r="D3227" s="1">
        <v>44306.923703386186</v>
      </c>
    </row>
    <row r="3228" spans="1:4" x14ac:dyDescent="0.3">
      <c r="A3228" t="s">
        <v>1308</v>
      </c>
      <c r="B3228" t="s">
        <v>5952</v>
      </c>
      <c r="C3228">
        <v>1165.1500000000001</v>
      </c>
      <c r="D3228" s="1">
        <v>44307.184454922128</v>
      </c>
    </row>
    <row r="3229" spans="1:4" x14ac:dyDescent="0.3">
      <c r="A3229" t="s">
        <v>2173</v>
      </c>
      <c r="B3229" t="s">
        <v>5955</v>
      </c>
      <c r="C3229">
        <v>2444.37</v>
      </c>
      <c r="D3229" s="1">
        <v>44307.445206458047</v>
      </c>
    </row>
    <row r="3230" spans="1:4" x14ac:dyDescent="0.3">
      <c r="A3230" t="s">
        <v>1596</v>
      </c>
      <c r="B3230" t="s">
        <v>5952</v>
      </c>
      <c r="C3230">
        <v>955.56</v>
      </c>
      <c r="D3230" s="1">
        <v>44307.705957994003</v>
      </c>
    </row>
    <row r="3231" spans="1:4" x14ac:dyDescent="0.3">
      <c r="A3231" t="s">
        <v>725</v>
      </c>
      <c r="B3231" t="s">
        <v>5954</v>
      </c>
      <c r="C3231">
        <v>4508</v>
      </c>
      <c r="D3231" s="1">
        <v>44307.96670952993</v>
      </c>
    </row>
    <row r="3232" spans="1:4" x14ac:dyDescent="0.3">
      <c r="A3232" t="s">
        <v>2052</v>
      </c>
      <c r="B3232" t="s">
        <v>5955</v>
      </c>
      <c r="C3232">
        <v>3821.89</v>
      </c>
      <c r="D3232" s="1">
        <v>44308.227461065857</v>
      </c>
    </row>
    <row r="3233" spans="1:4" x14ac:dyDescent="0.3">
      <c r="A3233" t="s">
        <v>1918</v>
      </c>
      <c r="B3233" t="s">
        <v>5955</v>
      </c>
      <c r="C3233">
        <v>3599.81</v>
      </c>
      <c r="D3233" s="1">
        <v>44308.488212601791</v>
      </c>
    </row>
    <row r="3234" spans="1:4" x14ac:dyDescent="0.3">
      <c r="A3234" t="s">
        <v>954</v>
      </c>
      <c r="B3234" t="s">
        <v>5955</v>
      </c>
      <c r="C3234">
        <v>2449.89</v>
      </c>
      <c r="D3234" s="1">
        <v>44308.748964137732</v>
      </c>
    </row>
    <row r="3235" spans="1:4" x14ac:dyDescent="0.3">
      <c r="A3235" t="s">
        <v>2932</v>
      </c>
      <c r="B3235" t="s">
        <v>5954</v>
      </c>
      <c r="C3235">
        <v>4127.32</v>
      </c>
      <c r="D3235" s="1">
        <v>44309.009715673659</v>
      </c>
    </row>
    <row r="3236" spans="1:4" x14ac:dyDescent="0.3">
      <c r="A3236" t="s">
        <v>2275</v>
      </c>
      <c r="B3236" t="s">
        <v>5953</v>
      </c>
      <c r="C3236">
        <v>3008.18</v>
      </c>
      <c r="D3236" s="1">
        <v>44309.270467209593</v>
      </c>
    </row>
    <row r="3237" spans="1:4" x14ac:dyDescent="0.3">
      <c r="A3237" t="s">
        <v>156</v>
      </c>
      <c r="B3237" t="s">
        <v>5955</v>
      </c>
      <c r="C3237">
        <v>396.54</v>
      </c>
      <c r="D3237" s="1">
        <v>44309.531218745527</v>
      </c>
    </row>
    <row r="3238" spans="1:4" x14ac:dyDescent="0.3">
      <c r="A3238" t="s">
        <v>1319</v>
      </c>
      <c r="B3238" t="s">
        <v>5952</v>
      </c>
      <c r="C3238">
        <v>1642.92</v>
      </c>
      <c r="D3238" s="1">
        <v>44309.791970281462</v>
      </c>
    </row>
    <row r="3239" spans="1:4" x14ac:dyDescent="0.3">
      <c r="A3239" t="s">
        <v>2227</v>
      </c>
      <c r="B3239" t="s">
        <v>5955</v>
      </c>
      <c r="C3239">
        <v>3262.4</v>
      </c>
      <c r="D3239" s="1">
        <v>44310.052721817403</v>
      </c>
    </row>
    <row r="3240" spans="1:4" x14ac:dyDescent="0.3">
      <c r="A3240" t="s">
        <v>1209</v>
      </c>
      <c r="B3240" t="s">
        <v>5955</v>
      </c>
      <c r="C3240">
        <v>4004.34</v>
      </c>
      <c r="D3240" s="1">
        <v>44310.31347335333</v>
      </c>
    </row>
    <row r="3241" spans="1:4" x14ac:dyDescent="0.3">
      <c r="A3241" t="s">
        <v>2636</v>
      </c>
      <c r="B3241" t="s">
        <v>5955</v>
      </c>
      <c r="C3241">
        <v>3794.51</v>
      </c>
      <c r="D3241" s="1">
        <v>44310.574224889257</v>
      </c>
    </row>
    <row r="3242" spans="1:4" x14ac:dyDescent="0.3">
      <c r="A3242" t="s">
        <v>767</v>
      </c>
      <c r="B3242" t="s">
        <v>5953</v>
      </c>
      <c r="C3242">
        <v>2450.9299999999998</v>
      </c>
      <c r="D3242" s="1">
        <v>44310.834976425198</v>
      </c>
    </row>
    <row r="3243" spans="1:4" x14ac:dyDescent="0.3">
      <c r="A3243" t="s">
        <v>1762</v>
      </c>
      <c r="B3243" t="s">
        <v>5954</v>
      </c>
      <c r="C3243">
        <v>161.55000000000001</v>
      </c>
      <c r="D3243" s="1">
        <v>44311.095727961132</v>
      </c>
    </row>
    <row r="3244" spans="1:4" x14ac:dyDescent="0.3">
      <c r="A3244" t="s">
        <v>326</v>
      </c>
      <c r="B3244" t="s">
        <v>5954</v>
      </c>
      <c r="C3244">
        <v>1979.91</v>
      </c>
      <c r="D3244" s="1">
        <v>44311.356479497059</v>
      </c>
    </row>
    <row r="3245" spans="1:4" x14ac:dyDescent="0.3">
      <c r="A3245" t="s">
        <v>2254</v>
      </c>
      <c r="B3245" t="s">
        <v>5954</v>
      </c>
      <c r="C3245">
        <v>1016.49</v>
      </c>
      <c r="D3245" s="1">
        <v>44311.617231033</v>
      </c>
    </row>
    <row r="3246" spans="1:4" x14ac:dyDescent="0.3">
      <c r="A3246" t="s">
        <v>2621</v>
      </c>
      <c r="B3246" t="s">
        <v>5953</v>
      </c>
      <c r="C3246">
        <v>4307.18</v>
      </c>
      <c r="D3246" s="1">
        <v>44311.877982568927</v>
      </c>
    </row>
    <row r="3247" spans="1:4" x14ac:dyDescent="0.3">
      <c r="A3247" t="s">
        <v>322</v>
      </c>
      <c r="B3247" t="s">
        <v>5953</v>
      </c>
      <c r="C3247">
        <v>360.44</v>
      </c>
      <c r="D3247" s="1">
        <v>44312.138734104861</v>
      </c>
    </row>
    <row r="3248" spans="1:4" x14ac:dyDescent="0.3">
      <c r="A3248" t="s">
        <v>1516</v>
      </c>
      <c r="B3248" t="s">
        <v>5954</v>
      </c>
      <c r="C3248">
        <v>3038.79</v>
      </c>
      <c r="D3248" s="1">
        <v>44312.399485640803</v>
      </c>
    </row>
    <row r="3249" spans="1:4" x14ac:dyDescent="0.3">
      <c r="A3249" t="s">
        <v>2665</v>
      </c>
      <c r="B3249" t="s">
        <v>5954</v>
      </c>
      <c r="C3249">
        <v>2810.17</v>
      </c>
      <c r="D3249" s="1">
        <v>44312.660237176737</v>
      </c>
    </row>
    <row r="3250" spans="1:4" x14ac:dyDescent="0.3">
      <c r="A3250" t="s">
        <v>871</v>
      </c>
      <c r="B3250" t="s">
        <v>5953</v>
      </c>
      <c r="C3250">
        <v>3173.5</v>
      </c>
      <c r="D3250" s="1">
        <v>44312.920988712664</v>
      </c>
    </row>
    <row r="3251" spans="1:4" x14ac:dyDescent="0.3">
      <c r="A3251" t="s">
        <v>1817</v>
      </c>
      <c r="B3251" t="s">
        <v>5952</v>
      </c>
      <c r="C3251">
        <v>1760.88</v>
      </c>
      <c r="D3251" s="1">
        <v>44313.181740248598</v>
      </c>
    </row>
    <row r="3252" spans="1:4" x14ac:dyDescent="0.3">
      <c r="A3252" t="s">
        <v>48</v>
      </c>
      <c r="B3252" t="s">
        <v>5952</v>
      </c>
      <c r="C3252">
        <v>3435.39</v>
      </c>
      <c r="D3252" s="1">
        <v>44313.442491784539</v>
      </c>
    </row>
    <row r="3253" spans="1:4" x14ac:dyDescent="0.3">
      <c r="A3253" t="s">
        <v>721</v>
      </c>
      <c r="B3253" t="s">
        <v>5952</v>
      </c>
      <c r="C3253">
        <v>1599.55</v>
      </c>
      <c r="D3253" s="1">
        <v>44313.703243320473</v>
      </c>
    </row>
    <row r="3254" spans="1:4" x14ac:dyDescent="0.3">
      <c r="A3254" t="s">
        <v>174</v>
      </c>
      <c r="B3254" t="s">
        <v>5954</v>
      </c>
      <c r="C3254">
        <v>508.5</v>
      </c>
      <c r="D3254" s="1">
        <v>44313.9639948564</v>
      </c>
    </row>
    <row r="3255" spans="1:4" x14ac:dyDescent="0.3">
      <c r="A3255" t="s">
        <v>2785</v>
      </c>
      <c r="B3255" t="s">
        <v>5952</v>
      </c>
      <c r="C3255">
        <v>1368.67</v>
      </c>
      <c r="D3255" s="1">
        <v>44314.224746392341</v>
      </c>
    </row>
    <row r="3256" spans="1:4" x14ac:dyDescent="0.3">
      <c r="A3256" t="s">
        <v>730</v>
      </c>
      <c r="B3256" t="s">
        <v>5955</v>
      </c>
      <c r="C3256">
        <v>4423.3999999999996</v>
      </c>
      <c r="D3256" s="1">
        <v>44314.485497928283</v>
      </c>
    </row>
    <row r="3257" spans="1:4" x14ac:dyDescent="0.3">
      <c r="A3257" t="s">
        <v>2887</v>
      </c>
      <c r="B3257" t="s">
        <v>5954</v>
      </c>
      <c r="C3257">
        <v>3277.91</v>
      </c>
      <c r="D3257" s="1">
        <v>44314.746249464202</v>
      </c>
    </row>
    <row r="3258" spans="1:4" x14ac:dyDescent="0.3">
      <c r="A3258" t="s">
        <v>298</v>
      </c>
      <c r="B3258" t="s">
        <v>5952</v>
      </c>
      <c r="C3258">
        <v>311.79000000000002</v>
      </c>
      <c r="D3258" s="1">
        <v>44315.007001000136</v>
      </c>
    </row>
    <row r="3259" spans="1:4" x14ac:dyDescent="0.3">
      <c r="A3259" t="s">
        <v>511</v>
      </c>
      <c r="B3259" t="s">
        <v>5955</v>
      </c>
      <c r="C3259">
        <v>4284.47</v>
      </c>
      <c r="D3259" s="1">
        <v>44315.267752536078</v>
      </c>
    </row>
    <row r="3260" spans="1:4" x14ac:dyDescent="0.3">
      <c r="A3260" t="s">
        <v>379</v>
      </c>
      <c r="B3260" t="s">
        <v>5954</v>
      </c>
      <c r="C3260">
        <v>4795.43</v>
      </c>
      <c r="D3260" s="1">
        <v>44315.528504071997</v>
      </c>
    </row>
    <row r="3261" spans="1:4" x14ac:dyDescent="0.3">
      <c r="A3261" t="s">
        <v>756</v>
      </c>
      <c r="B3261" t="s">
        <v>5952</v>
      </c>
      <c r="C3261">
        <v>2956.9</v>
      </c>
      <c r="D3261" s="1">
        <v>44315.789255607939</v>
      </c>
    </row>
    <row r="3262" spans="1:4" x14ac:dyDescent="0.3">
      <c r="A3262" t="s">
        <v>1224</v>
      </c>
      <c r="B3262" t="s">
        <v>5954</v>
      </c>
      <c r="C3262">
        <v>899.73</v>
      </c>
      <c r="D3262" s="1">
        <v>44316.05000714388</v>
      </c>
    </row>
    <row r="3263" spans="1:4" x14ac:dyDescent="0.3">
      <c r="A3263" t="s">
        <v>2641</v>
      </c>
      <c r="B3263" t="s">
        <v>5952</v>
      </c>
      <c r="C3263">
        <v>2716.21</v>
      </c>
      <c r="D3263" s="1">
        <v>44316.3107586798</v>
      </c>
    </row>
    <row r="3264" spans="1:4" x14ac:dyDescent="0.3">
      <c r="A3264" t="s">
        <v>2027</v>
      </c>
      <c r="B3264" t="s">
        <v>5955</v>
      </c>
      <c r="C3264">
        <v>1111.02</v>
      </c>
      <c r="D3264" s="1">
        <v>44316.571510215741</v>
      </c>
    </row>
    <row r="3265" spans="1:4" x14ac:dyDescent="0.3">
      <c r="A3265" t="s">
        <v>2978</v>
      </c>
      <c r="B3265" t="s">
        <v>5952</v>
      </c>
      <c r="C3265">
        <v>2142.1799999999998</v>
      </c>
      <c r="D3265" s="1">
        <v>44316.832261751682</v>
      </c>
    </row>
    <row r="3266" spans="1:4" x14ac:dyDescent="0.3">
      <c r="A3266" t="s">
        <v>2860</v>
      </c>
      <c r="B3266" t="s">
        <v>5952</v>
      </c>
      <c r="C3266">
        <v>3333.54</v>
      </c>
      <c r="D3266" s="1">
        <v>44317.093013287602</v>
      </c>
    </row>
    <row r="3267" spans="1:4" x14ac:dyDescent="0.3">
      <c r="A3267" t="s">
        <v>610</v>
      </c>
      <c r="B3267" t="s">
        <v>5955</v>
      </c>
      <c r="C3267">
        <v>4777.7700000000004</v>
      </c>
      <c r="D3267" s="1">
        <v>44317.353764823543</v>
      </c>
    </row>
    <row r="3268" spans="1:4" x14ac:dyDescent="0.3">
      <c r="A3268" t="s">
        <v>271</v>
      </c>
      <c r="B3268" t="s">
        <v>5952</v>
      </c>
      <c r="C3268">
        <v>3817.59</v>
      </c>
      <c r="D3268" s="1">
        <v>44317.614516359477</v>
      </c>
    </row>
    <row r="3269" spans="1:4" x14ac:dyDescent="0.3">
      <c r="A3269" t="s">
        <v>1749</v>
      </c>
      <c r="B3269" t="s">
        <v>5952</v>
      </c>
      <c r="C3269">
        <v>531.49</v>
      </c>
      <c r="D3269" s="1">
        <v>44317.875267895397</v>
      </c>
    </row>
    <row r="3270" spans="1:4" x14ac:dyDescent="0.3">
      <c r="A3270" t="s">
        <v>2488</v>
      </c>
      <c r="B3270" t="s">
        <v>5952</v>
      </c>
      <c r="C3270">
        <v>2991.75</v>
      </c>
      <c r="D3270" s="1">
        <v>44318.136019431353</v>
      </c>
    </row>
    <row r="3271" spans="1:4" x14ac:dyDescent="0.3">
      <c r="A3271" t="s">
        <v>2415</v>
      </c>
      <c r="B3271" t="s">
        <v>5952</v>
      </c>
      <c r="C3271">
        <v>2069.8000000000002</v>
      </c>
      <c r="D3271" s="1">
        <v>44318.39677096728</v>
      </c>
    </row>
    <row r="3272" spans="1:4" x14ac:dyDescent="0.3">
      <c r="A3272" t="s">
        <v>2450</v>
      </c>
      <c r="B3272" t="s">
        <v>5952</v>
      </c>
      <c r="C3272">
        <v>2083.31</v>
      </c>
      <c r="D3272" s="1">
        <v>44318.657522503207</v>
      </c>
    </row>
    <row r="3273" spans="1:4" x14ac:dyDescent="0.3">
      <c r="A3273" t="s">
        <v>2943</v>
      </c>
      <c r="B3273" t="s">
        <v>5955</v>
      </c>
      <c r="C3273">
        <v>4440.55</v>
      </c>
      <c r="D3273" s="1">
        <v>44318.918274039141</v>
      </c>
    </row>
    <row r="3274" spans="1:4" x14ac:dyDescent="0.3">
      <c r="A3274" t="s">
        <v>74</v>
      </c>
      <c r="B3274" t="s">
        <v>5952</v>
      </c>
      <c r="C3274">
        <v>1889.97</v>
      </c>
      <c r="D3274" s="1">
        <v>44319.179025575082</v>
      </c>
    </row>
    <row r="3275" spans="1:4" x14ac:dyDescent="0.3">
      <c r="A3275" t="s">
        <v>2237</v>
      </c>
      <c r="B3275" t="s">
        <v>5952</v>
      </c>
      <c r="C3275">
        <v>1888.21</v>
      </c>
      <c r="D3275" s="1">
        <v>44319.439777111009</v>
      </c>
    </row>
    <row r="3276" spans="1:4" x14ac:dyDescent="0.3">
      <c r="A3276" t="s">
        <v>2703</v>
      </c>
      <c r="B3276" t="s">
        <v>5953</v>
      </c>
      <c r="C3276">
        <v>2217.9</v>
      </c>
      <c r="D3276" s="1">
        <v>44319.700528646943</v>
      </c>
    </row>
    <row r="3277" spans="1:4" x14ac:dyDescent="0.3">
      <c r="A3277" t="s">
        <v>1943</v>
      </c>
      <c r="B3277" t="s">
        <v>5954</v>
      </c>
      <c r="C3277">
        <v>4961.1099999999997</v>
      </c>
      <c r="D3277" s="1">
        <v>44319.961280182877</v>
      </c>
    </row>
    <row r="3278" spans="1:4" x14ac:dyDescent="0.3">
      <c r="A3278" t="s">
        <v>900</v>
      </c>
      <c r="B3278" t="s">
        <v>5955</v>
      </c>
      <c r="C3278">
        <v>1820.82</v>
      </c>
      <c r="D3278" s="1">
        <v>44320.222031718811</v>
      </c>
    </row>
    <row r="3279" spans="1:4" x14ac:dyDescent="0.3">
      <c r="A3279" t="s">
        <v>2191</v>
      </c>
      <c r="B3279" t="s">
        <v>5952</v>
      </c>
      <c r="C3279">
        <v>1574.42</v>
      </c>
      <c r="D3279" s="1">
        <v>44320.482783254753</v>
      </c>
    </row>
    <row r="3280" spans="1:4" x14ac:dyDescent="0.3">
      <c r="A3280" t="s">
        <v>1101</v>
      </c>
      <c r="B3280" t="s">
        <v>5955</v>
      </c>
      <c r="C3280">
        <v>231.02</v>
      </c>
      <c r="D3280" s="1">
        <v>44320.743534790679</v>
      </c>
    </row>
    <row r="3281" spans="1:4" x14ac:dyDescent="0.3">
      <c r="A3281" t="s">
        <v>751</v>
      </c>
      <c r="B3281" t="s">
        <v>5954</v>
      </c>
      <c r="C3281">
        <v>2781.95</v>
      </c>
      <c r="D3281" s="1">
        <v>44321.004286326614</v>
      </c>
    </row>
    <row r="3282" spans="1:4" x14ac:dyDescent="0.3">
      <c r="A3282" t="s">
        <v>16</v>
      </c>
      <c r="B3282" t="s">
        <v>5952</v>
      </c>
      <c r="C3282">
        <v>3920.44</v>
      </c>
      <c r="D3282" s="1">
        <v>44321.265037862548</v>
      </c>
    </row>
    <row r="3283" spans="1:4" x14ac:dyDescent="0.3">
      <c r="A3283" t="s">
        <v>1493</v>
      </c>
      <c r="B3283" t="s">
        <v>5953</v>
      </c>
      <c r="C3283">
        <v>3204.71</v>
      </c>
      <c r="D3283" s="1">
        <v>44321.525789398482</v>
      </c>
    </row>
    <row r="3284" spans="1:4" x14ac:dyDescent="0.3">
      <c r="A3284" t="s">
        <v>1850</v>
      </c>
      <c r="B3284" t="s">
        <v>5954</v>
      </c>
      <c r="C3284">
        <v>110.6</v>
      </c>
      <c r="D3284" s="1">
        <v>44321.786540934409</v>
      </c>
    </row>
    <row r="3285" spans="1:4" x14ac:dyDescent="0.3">
      <c r="A3285" t="s">
        <v>1668</v>
      </c>
      <c r="B3285" t="s">
        <v>5953</v>
      </c>
      <c r="C3285">
        <v>4500.26</v>
      </c>
      <c r="D3285" s="1">
        <v>44322.04729247035</v>
      </c>
    </row>
    <row r="3286" spans="1:4" x14ac:dyDescent="0.3">
      <c r="A3286" t="s">
        <v>1697</v>
      </c>
      <c r="B3286" t="s">
        <v>5954</v>
      </c>
      <c r="C3286">
        <v>1766.2</v>
      </c>
      <c r="D3286" s="1">
        <v>44322.308044006277</v>
      </c>
    </row>
    <row r="3287" spans="1:4" x14ac:dyDescent="0.3">
      <c r="A3287" t="s">
        <v>756</v>
      </c>
      <c r="B3287" t="s">
        <v>5954</v>
      </c>
      <c r="C3287">
        <v>3925.05</v>
      </c>
      <c r="D3287" s="1">
        <v>44322.568795542211</v>
      </c>
    </row>
    <row r="3288" spans="1:4" x14ac:dyDescent="0.3">
      <c r="A3288" t="s">
        <v>141</v>
      </c>
      <c r="B3288" t="s">
        <v>5955</v>
      </c>
      <c r="C3288">
        <v>1090.73</v>
      </c>
      <c r="D3288" s="1">
        <v>44322.829547078138</v>
      </c>
    </row>
    <row r="3289" spans="1:4" x14ac:dyDescent="0.3">
      <c r="A3289" t="s">
        <v>416</v>
      </c>
      <c r="B3289" t="s">
        <v>5955</v>
      </c>
      <c r="C3289">
        <v>4540.7700000000004</v>
      </c>
      <c r="D3289" s="1">
        <v>44323.090298614094</v>
      </c>
    </row>
    <row r="3290" spans="1:4" x14ac:dyDescent="0.3">
      <c r="A3290" t="s">
        <v>1391</v>
      </c>
      <c r="B3290" t="s">
        <v>5953</v>
      </c>
      <c r="C3290">
        <v>1037.77</v>
      </c>
      <c r="D3290" s="1">
        <v>44323.351050150013</v>
      </c>
    </row>
    <row r="3291" spans="1:4" x14ac:dyDescent="0.3">
      <c r="A3291" t="s">
        <v>2709</v>
      </c>
      <c r="B3291" t="s">
        <v>5952</v>
      </c>
      <c r="C3291">
        <v>731.74</v>
      </c>
      <c r="D3291" s="1">
        <v>44323.611801685947</v>
      </c>
    </row>
    <row r="3292" spans="1:4" x14ac:dyDescent="0.3">
      <c r="A3292" t="s">
        <v>1254</v>
      </c>
      <c r="B3292" t="s">
        <v>5955</v>
      </c>
      <c r="C3292">
        <v>688.44</v>
      </c>
      <c r="D3292" s="1">
        <v>44323.872553221889</v>
      </c>
    </row>
    <row r="3293" spans="1:4" x14ac:dyDescent="0.3">
      <c r="A3293" t="s">
        <v>1817</v>
      </c>
      <c r="B3293" t="s">
        <v>5954</v>
      </c>
      <c r="C3293">
        <v>943.01</v>
      </c>
      <c r="D3293" s="1">
        <v>44324.133304757823</v>
      </c>
    </row>
    <row r="3294" spans="1:4" x14ac:dyDescent="0.3">
      <c r="A3294" t="s">
        <v>636</v>
      </c>
      <c r="B3294" t="s">
        <v>5954</v>
      </c>
      <c r="C3294">
        <v>3112.46</v>
      </c>
      <c r="D3294" s="1">
        <v>44324.39405629375</v>
      </c>
    </row>
    <row r="3295" spans="1:4" x14ac:dyDescent="0.3">
      <c r="A3295" t="s">
        <v>18</v>
      </c>
      <c r="B3295" t="s">
        <v>5952</v>
      </c>
      <c r="C3295">
        <v>841.99</v>
      </c>
      <c r="D3295" s="1">
        <v>44324.654807829691</v>
      </c>
    </row>
    <row r="3296" spans="1:4" x14ac:dyDescent="0.3">
      <c r="A3296" t="s">
        <v>1092</v>
      </c>
      <c r="B3296" t="s">
        <v>5954</v>
      </c>
      <c r="C3296">
        <v>4097.71</v>
      </c>
      <c r="D3296" s="1">
        <v>44324.915559365611</v>
      </c>
    </row>
    <row r="3297" spans="1:4" x14ac:dyDescent="0.3">
      <c r="A3297" t="s">
        <v>1296</v>
      </c>
      <c r="B3297" t="s">
        <v>5952</v>
      </c>
      <c r="C3297">
        <v>3897.16</v>
      </c>
      <c r="D3297" s="1">
        <v>44325.176310901552</v>
      </c>
    </row>
    <row r="3298" spans="1:4" x14ac:dyDescent="0.3">
      <c r="A3298" t="s">
        <v>2453</v>
      </c>
      <c r="B3298" t="s">
        <v>5953</v>
      </c>
      <c r="C3298">
        <v>2927.21</v>
      </c>
      <c r="D3298" s="1">
        <v>44325.437062437493</v>
      </c>
    </row>
    <row r="3299" spans="1:4" x14ac:dyDescent="0.3">
      <c r="A3299" t="s">
        <v>963</v>
      </c>
      <c r="B3299" t="s">
        <v>5954</v>
      </c>
      <c r="C3299">
        <v>1323.99</v>
      </c>
      <c r="D3299" s="1">
        <v>44325.697813973413</v>
      </c>
    </row>
    <row r="3300" spans="1:4" x14ac:dyDescent="0.3">
      <c r="A3300" t="s">
        <v>2721</v>
      </c>
      <c r="B3300" t="s">
        <v>5953</v>
      </c>
      <c r="C3300">
        <v>3615.53</v>
      </c>
      <c r="D3300" s="1">
        <v>44325.958565509347</v>
      </c>
    </row>
    <row r="3301" spans="1:4" x14ac:dyDescent="0.3">
      <c r="A3301" t="s">
        <v>544</v>
      </c>
      <c r="B3301" t="s">
        <v>5954</v>
      </c>
      <c r="C3301">
        <v>4696.67</v>
      </c>
      <c r="D3301" s="1">
        <v>44326.219317045288</v>
      </c>
    </row>
    <row r="3302" spans="1:4" x14ac:dyDescent="0.3">
      <c r="A3302" t="s">
        <v>2105</v>
      </c>
      <c r="B3302" t="s">
        <v>5952</v>
      </c>
      <c r="C3302">
        <v>3541.16</v>
      </c>
      <c r="D3302" s="1">
        <v>44326.480068581222</v>
      </c>
    </row>
    <row r="3303" spans="1:4" x14ac:dyDescent="0.3">
      <c r="A3303" t="s">
        <v>2800</v>
      </c>
      <c r="B3303" t="s">
        <v>5952</v>
      </c>
      <c r="C3303">
        <v>3355.51</v>
      </c>
      <c r="D3303" s="1">
        <v>44326.740820117149</v>
      </c>
    </row>
    <row r="3304" spans="1:4" x14ac:dyDescent="0.3">
      <c r="A3304" t="s">
        <v>2001</v>
      </c>
      <c r="B3304" t="s">
        <v>5955</v>
      </c>
      <c r="C3304">
        <v>4782.49</v>
      </c>
      <c r="D3304" s="1">
        <v>44327.001571653091</v>
      </c>
    </row>
    <row r="3305" spans="1:4" x14ac:dyDescent="0.3">
      <c r="A3305" t="s">
        <v>804</v>
      </c>
      <c r="B3305" t="s">
        <v>5954</v>
      </c>
      <c r="C3305">
        <v>2597.33</v>
      </c>
      <c r="D3305" s="1">
        <v>44327.262323189017</v>
      </c>
    </row>
    <row r="3306" spans="1:4" x14ac:dyDescent="0.3">
      <c r="A3306" t="s">
        <v>2788</v>
      </c>
      <c r="B3306" t="s">
        <v>5952</v>
      </c>
      <c r="C3306">
        <v>1618.83</v>
      </c>
      <c r="D3306" s="1">
        <v>44327.523074724952</v>
      </c>
    </row>
    <row r="3307" spans="1:4" x14ac:dyDescent="0.3">
      <c r="A3307" t="s">
        <v>191</v>
      </c>
      <c r="B3307" t="s">
        <v>5953</v>
      </c>
      <c r="C3307">
        <v>4060</v>
      </c>
      <c r="D3307" s="1">
        <v>44327.783826260893</v>
      </c>
    </row>
    <row r="3308" spans="1:4" x14ac:dyDescent="0.3">
      <c r="A3308" t="s">
        <v>1916</v>
      </c>
      <c r="B3308" t="s">
        <v>5954</v>
      </c>
      <c r="C3308">
        <v>2747.67</v>
      </c>
      <c r="D3308" s="1">
        <v>44328.04457779682</v>
      </c>
    </row>
    <row r="3309" spans="1:4" x14ac:dyDescent="0.3">
      <c r="A3309" t="s">
        <v>888</v>
      </c>
      <c r="B3309" t="s">
        <v>5955</v>
      </c>
      <c r="C3309">
        <v>789.93</v>
      </c>
      <c r="D3309" s="1">
        <v>44328.305329332747</v>
      </c>
    </row>
    <row r="3310" spans="1:4" x14ac:dyDescent="0.3">
      <c r="A3310" t="s">
        <v>2429</v>
      </c>
      <c r="B3310" t="s">
        <v>5953</v>
      </c>
      <c r="C3310">
        <v>2050.5500000000002</v>
      </c>
      <c r="D3310" s="1">
        <v>44328.566080868703</v>
      </c>
    </row>
    <row r="3311" spans="1:4" x14ac:dyDescent="0.3">
      <c r="A3311" t="s">
        <v>2990</v>
      </c>
      <c r="B3311" t="s">
        <v>5952</v>
      </c>
      <c r="C3311">
        <v>2385.56</v>
      </c>
      <c r="D3311" s="1">
        <v>44328.826832404608</v>
      </c>
    </row>
    <row r="3312" spans="1:4" x14ac:dyDescent="0.3">
      <c r="A3312" t="s">
        <v>1723</v>
      </c>
      <c r="B3312" t="s">
        <v>5955</v>
      </c>
      <c r="C3312">
        <v>2755.16</v>
      </c>
      <c r="D3312" s="1">
        <v>44329.087583940563</v>
      </c>
    </row>
    <row r="3313" spans="1:4" x14ac:dyDescent="0.3">
      <c r="A3313" t="s">
        <v>2870</v>
      </c>
      <c r="B3313" t="s">
        <v>5952</v>
      </c>
      <c r="C3313">
        <v>4922.2700000000004</v>
      </c>
      <c r="D3313" s="1">
        <v>44329.34833547649</v>
      </c>
    </row>
    <row r="3314" spans="1:4" x14ac:dyDescent="0.3">
      <c r="A3314" t="s">
        <v>826</v>
      </c>
      <c r="B3314" t="s">
        <v>5955</v>
      </c>
      <c r="C3314">
        <v>3919.5</v>
      </c>
      <c r="D3314" s="1">
        <v>44329.609087012417</v>
      </c>
    </row>
    <row r="3315" spans="1:4" x14ac:dyDescent="0.3">
      <c r="A3315" t="s">
        <v>2045</v>
      </c>
      <c r="B3315" t="s">
        <v>5955</v>
      </c>
      <c r="C3315">
        <v>2929.56</v>
      </c>
      <c r="D3315" s="1">
        <v>44329.869838548359</v>
      </c>
    </row>
    <row r="3316" spans="1:4" x14ac:dyDescent="0.3">
      <c r="A3316" t="s">
        <v>2946</v>
      </c>
      <c r="B3316" t="s">
        <v>5955</v>
      </c>
      <c r="C3316">
        <v>4758.1400000000003</v>
      </c>
      <c r="D3316" s="1">
        <v>44330.130590084293</v>
      </c>
    </row>
    <row r="3317" spans="1:4" x14ac:dyDescent="0.3">
      <c r="A3317" t="s">
        <v>1818</v>
      </c>
      <c r="B3317" t="s">
        <v>5953</v>
      </c>
      <c r="C3317">
        <v>1608.12</v>
      </c>
      <c r="D3317" s="1">
        <v>44330.391341620227</v>
      </c>
    </row>
    <row r="3318" spans="1:4" x14ac:dyDescent="0.3">
      <c r="A3318" t="s">
        <v>2176</v>
      </c>
      <c r="B3318" t="s">
        <v>5952</v>
      </c>
      <c r="C3318">
        <v>470.24</v>
      </c>
      <c r="D3318" s="1">
        <v>44330.652093156161</v>
      </c>
    </row>
    <row r="3319" spans="1:4" x14ac:dyDescent="0.3">
      <c r="A3319" t="s">
        <v>771</v>
      </c>
      <c r="B3319" t="s">
        <v>5952</v>
      </c>
      <c r="C3319">
        <v>276.22000000000003</v>
      </c>
      <c r="D3319" s="1">
        <v>44330.912844692088</v>
      </c>
    </row>
    <row r="3320" spans="1:4" x14ac:dyDescent="0.3">
      <c r="A3320" t="s">
        <v>759</v>
      </c>
      <c r="B3320" t="s">
        <v>5952</v>
      </c>
      <c r="C3320">
        <v>126.66</v>
      </c>
      <c r="D3320" s="1">
        <v>44331.173596228029</v>
      </c>
    </row>
    <row r="3321" spans="1:4" x14ac:dyDescent="0.3">
      <c r="A3321" t="s">
        <v>2747</v>
      </c>
      <c r="B3321" t="s">
        <v>5953</v>
      </c>
      <c r="C3321">
        <v>4296.8999999999996</v>
      </c>
      <c r="D3321" s="1">
        <v>44331.434347763963</v>
      </c>
    </row>
    <row r="3322" spans="1:4" x14ac:dyDescent="0.3">
      <c r="A3322" t="s">
        <v>1371</v>
      </c>
      <c r="B3322" t="s">
        <v>5952</v>
      </c>
      <c r="C3322">
        <v>1664.53</v>
      </c>
      <c r="D3322" s="1">
        <v>44331.695099299897</v>
      </c>
    </row>
    <row r="3323" spans="1:4" x14ac:dyDescent="0.3">
      <c r="A3323" t="s">
        <v>2832</v>
      </c>
      <c r="B3323" t="s">
        <v>5955</v>
      </c>
      <c r="C3323">
        <v>1346.62</v>
      </c>
      <c r="D3323" s="1">
        <v>44331.955850835831</v>
      </c>
    </row>
    <row r="3324" spans="1:4" x14ac:dyDescent="0.3">
      <c r="A3324" t="s">
        <v>1348</v>
      </c>
      <c r="B3324" t="s">
        <v>5954</v>
      </c>
      <c r="C3324">
        <v>1427.55</v>
      </c>
      <c r="D3324" s="1">
        <v>44332.216602371758</v>
      </c>
    </row>
    <row r="3325" spans="1:4" x14ac:dyDescent="0.3">
      <c r="A3325" t="s">
        <v>2345</v>
      </c>
      <c r="B3325" t="s">
        <v>5952</v>
      </c>
      <c r="C3325">
        <v>1693.31</v>
      </c>
      <c r="D3325" s="1">
        <v>44332.4773539077</v>
      </c>
    </row>
    <row r="3326" spans="1:4" x14ac:dyDescent="0.3">
      <c r="A3326" t="s">
        <v>1183</v>
      </c>
      <c r="B3326" t="s">
        <v>5953</v>
      </c>
      <c r="C3326">
        <v>1546.04</v>
      </c>
      <c r="D3326" s="1">
        <v>44332.738105443626</v>
      </c>
    </row>
    <row r="3327" spans="1:4" x14ac:dyDescent="0.3">
      <c r="A3327" t="s">
        <v>332</v>
      </c>
      <c r="B3327" t="s">
        <v>5952</v>
      </c>
      <c r="C3327">
        <v>3671.91</v>
      </c>
      <c r="D3327" s="1">
        <v>44332.998856979561</v>
      </c>
    </row>
    <row r="3328" spans="1:4" x14ac:dyDescent="0.3">
      <c r="A3328" t="s">
        <v>746</v>
      </c>
      <c r="B3328" t="s">
        <v>5953</v>
      </c>
      <c r="C3328">
        <v>3183.97</v>
      </c>
      <c r="D3328" s="1">
        <v>44333.259608515487</v>
      </c>
    </row>
    <row r="3329" spans="1:4" x14ac:dyDescent="0.3">
      <c r="A3329" t="s">
        <v>964</v>
      </c>
      <c r="B3329" t="s">
        <v>5952</v>
      </c>
      <c r="C3329">
        <v>2156.15</v>
      </c>
      <c r="D3329" s="1">
        <v>44333.520360051443</v>
      </c>
    </row>
    <row r="3330" spans="1:4" x14ac:dyDescent="0.3">
      <c r="A3330" t="s">
        <v>2378</v>
      </c>
      <c r="B3330" t="s">
        <v>5953</v>
      </c>
      <c r="C3330">
        <v>4260.17</v>
      </c>
      <c r="D3330" s="1">
        <v>44333.781111587363</v>
      </c>
    </row>
    <row r="3331" spans="1:4" x14ac:dyDescent="0.3">
      <c r="A3331" t="s">
        <v>1537</v>
      </c>
      <c r="B3331" t="s">
        <v>5952</v>
      </c>
      <c r="C3331">
        <v>2045.03</v>
      </c>
      <c r="D3331" s="1">
        <v>44334.041863123297</v>
      </c>
    </row>
    <row r="3332" spans="1:4" x14ac:dyDescent="0.3">
      <c r="A3332" t="s">
        <v>2520</v>
      </c>
      <c r="B3332" t="s">
        <v>5953</v>
      </c>
      <c r="C3332">
        <v>3460.53</v>
      </c>
      <c r="D3332" s="1">
        <v>44334.302614659238</v>
      </c>
    </row>
    <row r="3333" spans="1:4" x14ac:dyDescent="0.3">
      <c r="A3333" t="s">
        <v>643</v>
      </c>
      <c r="B3333" t="s">
        <v>5955</v>
      </c>
      <c r="C3333">
        <v>3619.38</v>
      </c>
      <c r="D3333" s="1">
        <v>44334.563366195172</v>
      </c>
    </row>
    <row r="3334" spans="1:4" x14ac:dyDescent="0.3">
      <c r="A3334" t="s">
        <v>1953</v>
      </c>
      <c r="B3334" t="s">
        <v>5952</v>
      </c>
      <c r="C3334">
        <v>4316.1899999999996</v>
      </c>
      <c r="D3334" s="1">
        <v>44334.824117731099</v>
      </c>
    </row>
    <row r="3335" spans="1:4" x14ac:dyDescent="0.3">
      <c r="A3335" t="s">
        <v>2568</v>
      </c>
      <c r="B3335" t="s">
        <v>5953</v>
      </c>
      <c r="C3335">
        <v>3084.67</v>
      </c>
      <c r="D3335" s="1">
        <v>44335.084869267041</v>
      </c>
    </row>
    <row r="3336" spans="1:4" x14ac:dyDescent="0.3">
      <c r="A3336" t="s">
        <v>1927</v>
      </c>
      <c r="B3336" t="s">
        <v>5954</v>
      </c>
      <c r="C3336">
        <v>3992.75</v>
      </c>
      <c r="D3336" s="1">
        <v>44335.34562080296</v>
      </c>
    </row>
    <row r="3337" spans="1:4" x14ac:dyDescent="0.3">
      <c r="A3337" t="s">
        <v>995</v>
      </c>
      <c r="B3337" t="s">
        <v>5954</v>
      </c>
      <c r="C3337">
        <v>266.57</v>
      </c>
      <c r="D3337" s="1">
        <v>44335.606372338902</v>
      </c>
    </row>
    <row r="3338" spans="1:4" x14ac:dyDescent="0.3">
      <c r="A3338" t="s">
        <v>366</v>
      </c>
      <c r="B3338" t="s">
        <v>5953</v>
      </c>
      <c r="C3338">
        <v>1622.61</v>
      </c>
      <c r="D3338" s="1">
        <v>44335.867123874843</v>
      </c>
    </row>
    <row r="3339" spans="1:4" x14ac:dyDescent="0.3">
      <c r="A3339" t="s">
        <v>1965</v>
      </c>
      <c r="B3339" t="s">
        <v>5953</v>
      </c>
      <c r="C3339">
        <v>3947.04</v>
      </c>
      <c r="D3339" s="1">
        <v>44336.127875410762</v>
      </c>
    </row>
    <row r="3340" spans="1:4" x14ac:dyDescent="0.3">
      <c r="A3340" t="s">
        <v>936</v>
      </c>
      <c r="B3340" t="s">
        <v>5955</v>
      </c>
      <c r="C3340">
        <v>872.91</v>
      </c>
      <c r="D3340" s="1">
        <v>44336.388626946697</v>
      </c>
    </row>
    <row r="3341" spans="1:4" x14ac:dyDescent="0.3">
      <c r="A3341" t="s">
        <v>1623</v>
      </c>
      <c r="B3341" t="s">
        <v>5954</v>
      </c>
      <c r="C3341">
        <v>3399.02</v>
      </c>
      <c r="D3341" s="1">
        <v>44336.649378482638</v>
      </c>
    </row>
    <row r="3342" spans="1:4" x14ac:dyDescent="0.3">
      <c r="A3342" t="s">
        <v>1542</v>
      </c>
      <c r="B3342" t="s">
        <v>5953</v>
      </c>
      <c r="C3342">
        <v>3407.03</v>
      </c>
      <c r="D3342" s="1">
        <v>44336.910130018558</v>
      </c>
    </row>
    <row r="3343" spans="1:4" x14ac:dyDescent="0.3">
      <c r="A3343" t="s">
        <v>629</v>
      </c>
      <c r="B3343" t="s">
        <v>5954</v>
      </c>
      <c r="C3343">
        <v>4916.13</v>
      </c>
      <c r="D3343" s="1">
        <v>44337.170881554499</v>
      </c>
    </row>
    <row r="3344" spans="1:4" x14ac:dyDescent="0.3">
      <c r="A3344" t="s">
        <v>1421</v>
      </c>
      <c r="B3344" t="s">
        <v>5954</v>
      </c>
      <c r="C3344">
        <v>1041.73</v>
      </c>
      <c r="D3344" s="1">
        <v>44337.43163309044</v>
      </c>
    </row>
    <row r="3345" spans="1:4" x14ac:dyDescent="0.3">
      <c r="A3345" t="s">
        <v>2439</v>
      </c>
      <c r="B3345" t="s">
        <v>5953</v>
      </c>
      <c r="C3345">
        <v>3460.22</v>
      </c>
      <c r="D3345" s="1">
        <v>44337.692384626367</v>
      </c>
    </row>
    <row r="3346" spans="1:4" x14ac:dyDescent="0.3">
      <c r="A3346" t="s">
        <v>2555</v>
      </c>
      <c r="B3346" t="s">
        <v>5952</v>
      </c>
      <c r="C3346">
        <v>2001.39</v>
      </c>
      <c r="D3346" s="1">
        <v>44337.953136162301</v>
      </c>
    </row>
    <row r="3347" spans="1:4" x14ac:dyDescent="0.3">
      <c r="A3347" t="s">
        <v>1545</v>
      </c>
      <c r="B3347" t="s">
        <v>5954</v>
      </c>
      <c r="C3347">
        <v>1575.88</v>
      </c>
      <c r="D3347" s="1">
        <v>44338.213887698243</v>
      </c>
    </row>
    <row r="3348" spans="1:4" x14ac:dyDescent="0.3">
      <c r="A3348" t="s">
        <v>2083</v>
      </c>
      <c r="B3348" t="s">
        <v>5954</v>
      </c>
      <c r="C3348">
        <v>3797.76</v>
      </c>
      <c r="D3348" s="1">
        <v>44338.474639234169</v>
      </c>
    </row>
    <row r="3349" spans="1:4" x14ac:dyDescent="0.3">
      <c r="A3349" t="s">
        <v>260</v>
      </c>
      <c r="B3349" t="s">
        <v>5952</v>
      </c>
      <c r="C3349">
        <v>411.62</v>
      </c>
      <c r="D3349" s="1">
        <v>44338.735390770104</v>
      </c>
    </row>
    <row r="3350" spans="1:4" x14ac:dyDescent="0.3">
      <c r="A3350" t="s">
        <v>820</v>
      </c>
      <c r="B3350" t="s">
        <v>5953</v>
      </c>
      <c r="C3350">
        <v>4510.38</v>
      </c>
      <c r="D3350" s="1">
        <v>44338.996142306038</v>
      </c>
    </row>
    <row r="3351" spans="1:4" x14ac:dyDescent="0.3">
      <c r="A3351" t="s">
        <v>197</v>
      </c>
      <c r="B3351" t="s">
        <v>5954</v>
      </c>
      <c r="C3351">
        <v>4156.8</v>
      </c>
      <c r="D3351" s="1">
        <v>44339.256893841957</v>
      </c>
    </row>
    <row r="3352" spans="1:4" x14ac:dyDescent="0.3">
      <c r="A3352" t="s">
        <v>648</v>
      </c>
      <c r="B3352" t="s">
        <v>5953</v>
      </c>
      <c r="C3352">
        <v>1148.77</v>
      </c>
      <c r="D3352" s="1">
        <v>44339.517645377913</v>
      </c>
    </row>
    <row r="3353" spans="1:4" x14ac:dyDescent="0.3">
      <c r="A3353" t="s">
        <v>2278</v>
      </c>
      <c r="B3353" t="s">
        <v>5953</v>
      </c>
      <c r="C3353">
        <v>943.42</v>
      </c>
      <c r="D3353" s="1">
        <v>44339.77839691384</v>
      </c>
    </row>
    <row r="3354" spans="1:4" x14ac:dyDescent="0.3">
      <c r="A3354" t="s">
        <v>547</v>
      </c>
      <c r="B3354" t="s">
        <v>5953</v>
      </c>
      <c r="C3354">
        <v>4972.33</v>
      </c>
      <c r="D3354" s="1">
        <v>44340.039148449767</v>
      </c>
    </row>
    <row r="3355" spans="1:4" x14ac:dyDescent="0.3">
      <c r="A3355" t="s">
        <v>881</v>
      </c>
      <c r="B3355" t="s">
        <v>5953</v>
      </c>
      <c r="C3355">
        <v>3762.6</v>
      </c>
      <c r="D3355" s="1">
        <v>44340.299899985708</v>
      </c>
    </row>
    <row r="3356" spans="1:4" x14ac:dyDescent="0.3">
      <c r="A3356" t="s">
        <v>2623</v>
      </c>
      <c r="B3356" t="s">
        <v>5953</v>
      </c>
      <c r="C3356">
        <v>2000.73</v>
      </c>
      <c r="D3356" s="1">
        <v>44340.560651521642</v>
      </c>
    </row>
    <row r="3357" spans="1:4" x14ac:dyDescent="0.3">
      <c r="A3357" t="s">
        <v>27</v>
      </c>
      <c r="B3357" t="s">
        <v>5955</v>
      </c>
      <c r="C3357">
        <v>4831.46</v>
      </c>
      <c r="D3357" s="1">
        <v>44340.821403057569</v>
      </c>
    </row>
    <row r="3358" spans="1:4" x14ac:dyDescent="0.3">
      <c r="A3358" t="s">
        <v>38</v>
      </c>
      <c r="B3358" t="s">
        <v>5953</v>
      </c>
      <c r="C3358">
        <v>1822.06</v>
      </c>
      <c r="D3358" s="1">
        <v>44341.08215459351</v>
      </c>
    </row>
    <row r="3359" spans="1:4" x14ac:dyDescent="0.3">
      <c r="A3359" t="s">
        <v>907</v>
      </c>
      <c r="B3359" t="s">
        <v>5955</v>
      </c>
      <c r="C3359">
        <v>2081.92</v>
      </c>
      <c r="D3359" s="1">
        <v>44341.342906129437</v>
      </c>
    </row>
    <row r="3360" spans="1:4" x14ac:dyDescent="0.3">
      <c r="A3360" t="s">
        <v>364</v>
      </c>
      <c r="B3360" t="s">
        <v>5952</v>
      </c>
      <c r="C3360">
        <v>1326.14</v>
      </c>
      <c r="D3360" s="1">
        <v>44341.603657665371</v>
      </c>
    </row>
    <row r="3361" spans="1:4" x14ac:dyDescent="0.3">
      <c r="A3361" t="s">
        <v>2875</v>
      </c>
      <c r="B3361" t="s">
        <v>5953</v>
      </c>
      <c r="C3361">
        <v>947.78</v>
      </c>
      <c r="D3361" s="1">
        <v>44341.864409201313</v>
      </c>
    </row>
    <row r="3362" spans="1:4" x14ac:dyDescent="0.3">
      <c r="A3362" t="s">
        <v>274</v>
      </c>
      <c r="B3362" t="s">
        <v>5954</v>
      </c>
      <c r="C3362">
        <v>3191.61</v>
      </c>
      <c r="D3362" s="1">
        <v>44342.125160737247</v>
      </c>
    </row>
    <row r="3363" spans="1:4" x14ac:dyDescent="0.3">
      <c r="A3363" t="s">
        <v>280</v>
      </c>
      <c r="B3363" t="s">
        <v>5953</v>
      </c>
      <c r="C3363">
        <v>1070.3499999999999</v>
      </c>
      <c r="D3363" s="1">
        <v>44342.385912273166</v>
      </c>
    </row>
    <row r="3364" spans="1:4" x14ac:dyDescent="0.3">
      <c r="A3364" t="s">
        <v>783</v>
      </c>
      <c r="B3364" t="s">
        <v>5955</v>
      </c>
      <c r="C3364">
        <v>3365.31</v>
      </c>
      <c r="D3364" s="1">
        <v>44342.646663809108</v>
      </c>
    </row>
    <row r="3365" spans="1:4" x14ac:dyDescent="0.3">
      <c r="A3365" t="s">
        <v>1832</v>
      </c>
      <c r="B3365" t="s">
        <v>5952</v>
      </c>
      <c r="C3365">
        <v>1301.3399999999999</v>
      </c>
      <c r="D3365" s="1">
        <v>44342.907415345049</v>
      </c>
    </row>
    <row r="3366" spans="1:4" x14ac:dyDescent="0.3">
      <c r="A3366" t="s">
        <v>2221</v>
      </c>
      <c r="B3366" t="s">
        <v>5955</v>
      </c>
      <c r="C3366">
        <v>3795.97</v>
      </c>
      <c r="D3366" s="1">
        <v>44343.168166880969</v>
      </c>
    </row>
    <row r="3367" spans="1:4" x14ac:dyDescent="0.3">
      <c r="A3367" t="s">
        <v>662</v>
      </c>
      <c r="B3367" t="s">
        <v>5953</v>
      </c>
      <c r="C3367">
        <v>2898.45</v>
      </c>
      <c r="D3367" s="1">
        <v>44343.42891841691</v>
      </c>
    </row>
    <row r="3368" spans="1:4" x14ac:dyDescent="0.3">
      <c r="A3368" t="s">
        <v>1626</v>
      </c>
      <c r="B3368" t="s">
        <v>5952</v>
      </c>
      <c r="C3368">
        <v>1836.18</v>
      </c>
      <c r="D3368" s="1">
        <v>44343.689669952837</v>
      </c>
    </row>
    <row r="3369" spans="1:4" x14ac:dyDescent="0.3">
      <c r="A3369" t="s">
        <v>2733</v>
      </c>
      <c r="B3369" t="s">
        <v>5955</v>
      </c>
      <c r="C3369">
        <v>1703.46</v>
      </c>
      <c r="D3369" s="1">
        <v>44343.950421488771</v>
      </c>
    </row>
    <row r="3370" spans="1:4" x14ac:dyDescent="0.3">
      <c r="A3370" t="s">
        <v>578</v>
      </c>
      <c r="B3370" t="s">
        <v>5955</v>
      </c>
      <c r="C3370">
        <v>3644.56</v>
      </c>
      <c r="D3370" s="1">
        <v>44344.211173024712</v>
      </c>
    </row>
    <row r="3371" spans="1:4" x14ac:dyDescent="0.3">
      <c r="A3371" t="s">
        <v>936</v>
      </c>
      <c r="B3371" t="s">
        <v>5954</v>
      </c>
      <c r="C3371">
        <v>2721.37</v>
      </c>
      <c r="D3371" s="1">
        <v>44344.471924560647</v>
      </c>
    </row>
    <row r="3372" spans="1:4" x14ac:dyDescent="0.3">
      <c r="A3372" t="s">
        <v>1331</v>
      </c>
      <c r="B3372" t="s">
        <v>5955</v>
      </c>
      <c r="C3372">
        <v>3075.26</v>
      </c>
      <c r="D3372" s="1">
        <v>44344.732676096573</v>
      </c>
    </row>
    <row r="3373" spans="1:4" x14ac:dyDescent="0.3">
      <c r="A3373" t="s">
        <v>356</v>
      </c>
      <c r="B3373" t="s">
        <v>5954</v>
      </c>
      <c r="C3373">
        <v>3300.38</v>
      </c>
      <c r="D3373" s="1">
        <v>44344.993427632508</v>
      </c>
    </row>
    <row r="3374" spans="1:4" x14ac:dyDescent="0.3">
      <c r="A3374" t="s">
        <v>2216</v>
      </c>
      <c r="B3374" t="s">
        <v>5953</v>
      </c>
      <c r="C3374">
        <v>192</v>
      </c>
      <c r="D3374" s="1">
        <v>44345.254179168449</v>
      </c>
    </row>
    <row r="3375" spans="1:4" x14ac:dyDescent="0.3">
      <c r="A3375" t="s">
        <v>788</v>
      </c>
      <c r="B3375" t="s">
        <v>5954</v>
      </c>
      <c r="C3375">
        <v>3094.44</v>
      </c>
      <c r="D3375" s="1">
        <v>44345.514930704383</v>
      </c>
    </row>
    <row r="3376" spans="1:4" x14ac:dyDescent="0.3">
      <c r="A3376" t="s">
        <v>13</v>
      </c>
      <c r="B3376" t="s">
        <v>5952</v>
      </c>
      <c r="C3376">
        <v>1014.31</v>
      </c>
      <c r="D3376" s="1">
        <v>44345.77568224031</v>
      </c>
    </row>
    <row r="3377" spans="1:4" x14ac:dyDescent="0.3">
      <c r="A3377" t="s">
        <v>902</v>
      </c>
      <c r="B3377" t="s">
        <v>5954</v>
      </c>
      <c r="C3377">
        <v>3345.43</v>
      </c>
      <c r="D3377" s="1">
        <v>44346.036433776251</v>
      </c>
    </row>
    <row r="3378" spans="1:4" x14ac:dyDescent="0.3">
      <c r="A3378" t="s">
        <v>7</v>
      </c>
      <c r="B3378" t="s">
        <v>5955</v>
      </c>
      <c r="C3378">
        <v>126.12</v>
      </c>
      <c r="D3378" s="1">
        <v>44346.297185312193</v>
      </c>
    </row>
    <row r="3379" spans="1:4" x14ac:dyDescent="0.3">
      <c r="A3379" t="s">
        <v>791</v>
      </c>
      <c r="B3379" t="s">
        <v>5954</v>
      </c>
      <c r="C3379">
        <v>4595.37</v>
      </c>
      <c r="D3379" s="1">
        <v>44346.557936848112</v>
      </c>
    </row>
    <row r="3380" spans="1:4" x14ac:dyDescent="0.3">
      <c r="A3380" t="s">
        <v>1340</v>
      </c>
      <c r="B3380" t="s">
        <v>5955</v>
      </c>
      <c r="C3380">
        <v>1510.07</v>
      </c>
      <c r="D3380" s="1">
        <v>44346.818688384054</v>
      </c>
    </row>
    <row r="3381" spans="1:4" x14ac:dyDescent="0.3">
      <c r="A3381" t="s">
        <v>1725</v>
      </c>
      <c r="B3381" t="s">
        <v>5953</v>
      </c>
      <c r="C3381">
        <v>4231.66</v>
      </c>
      <c r="D3381" s="1">
        <v>44347.079439919988</v>
      </c>
    </row>
    <row r="3382" spans="1:4" x14ac:dyDescent="0.3">
      <c r="A3382" t="s">
        <v>892</v>
      </c>
      <c r="B3382" t="s">
        <v>5954</v>
      </c>
      <c r="C3382">
        <v>2833.24</v>
      </c>
      <c r="D3382" s="1">
        <v>44347.340191455907</v>
      </c>
    </row>
    <row r="3383" spans="1:4" x14ac:dyDescent="0.3">
      <c r="A3383" t="s">
        <v>920</v>
      </c>
      <c r="B3383" t="s">
        <v>5955</v>
      </c>
      <c r="C3383">
        <v>1492.27</v>
      </c>
      <c r="D3383" s="1">
        <v>44347.600942991849</v>
      </c>
    </row>
    <row r="3384" spans="1:4" x14ac:dyDescent="0.3">
      <c r="A3384" t="s">
        <v>872</v>
      </c>
      <c r="B3384" t="s">
        <v>5955</v>
      </c>
      <c r="C3384">
        <v>3650.32</v>
      </c>
      <c r="D3384" s="1">
        <v>44347.86169452779</v>
      </c>
    </row>
    <row r="3385" spans="1:4" x14ac:dyDescent="0.3">
      <c r="A3385" t="s">
        <v>2207</v>
      </c>
      <c r="B3385" t="s">
        <v>5954</v>
      </c>
      <c r="C3385">
        <v>3312.06</v>
      </c>
      <c r="D3385" s="1">
        <v>44348.122446063717</v>
      </c>
    </row>
    <row r="3386" spans="1:4" x14ac:dyDescent="0.3">
      <c r="A3386" t="s">
        <v>942</v>
      </c>
      <c r="B3386" t="s">
        <v>5954</v>
      </c>
      <c r="C3386">
        <v>1465.68</v>
      </c>
      <c r="D3386" s="1">
        <v>44348.383197599651</v>
      </c>
    </row>
    <row r="3387" spans="1:4" x14ac:dyDescent="0.3">
      <c r="A3387" t="s">
        <v>1476</v>
      </c>
      <c r="B3387" t="s">
        <v>5952</v>
      </c>
      <c r="C3387">
        <v>3766.49</v>
      </c>
      <c r="D3387" s="1">
        <v>44348.643949135592</v>
      </c>
    </row>
    <row r="3388" spans="1:4" x14ac:dyDescent="0.3">
      <c r="A3388" t="s">
        <v>805</v>
      </c>
      <c r="B3388" t="s">
        <v>5955</v>
      </c>
      <c r="C3388">
        <v>4897.09</v>
      </c>
      <c r="D3388" s="1">
        <v>44348.904700671519</v>
      </c>
    </row>
    <row r="3389" spans="1:4" x14ac:dyDescent="0.3">
      <c r="A3389" t="s">
        <v>74</v>
      </c>
      <c r="B3389" t="s">
        <v>5955</v>
      </c>
      <c r="C3389">
        <v>586.48</v>
      </c>
      <c r="D3389" s="1">
        <v>44349.165452207453</v>
      </c>
    </row>
    <row r="3390" spans="1:4" x14ac:dyDescent="0.3">
      <c r="A3390" t="s">
        <v>2191</v>
      </c>
      <c r="B3390" t="s">
        <v>5954</v>
      </c>
      <c r="C3390">
        <v>715.15</v>
      </c>
      <c r="D3390" s="1">
        <v>44349.426203743387</v>
      </c>
    </row>
    <row r="3391" spans="1:4" x14ac:dyDescent="0.3">
      <c r="A3391" t="s">
        <v>337</v>
      </c>
      <c r="B3391" t="s">
        <v>5955</v>
      </c>
      <c r="C3391">
        <v>3593.77</v>
      </c>
      <c r="D3391" s="1">
        <v>44349.686955279307</v>
      </c>
    </row>
    <row r="3392" spans="1:4" x14ac:dyDescent="0.3">
      <c r="A3392" t="s">
        <v>1123</v>
      </c>
      <c r="B3392" t="s">
        <v>5952</v>
      </c>
      <c r="C3392">
        <v>1426.52</v>
      </c>
      <c r="D3392" s="1">
        <v>44349.947706815263</v>
      </c>
    </row>
    <row r="3393" spans="1:4" x14ac:dyDescent="0.3">
      <c r="A3393" t="s">
        <v>2729</v>
      </c>
      <c r="B3393" t="s">
        <v>5954</v>
      </c>
      <c r="C3393">
        <v>1735.82</v>
      </c>
      <c r="D3393" s="1">
        <v>44350.20845835119</v>
      </c>
    </row>
    <row r="3394" spans="1:4" x14ac:dyDescent="0.3">
      <c r="A3394" t="s">
        <v>957</v>
      </c>
      <c r="B3394" t="s">
        <v>5954</v>
      </c>
      <c r="C3394">
        <v>2452.15</v>
      </c>
      <c r="D3394" s="1">
        <v>44350.469209887116</v>
      </c>
    </row>
    <row r="3395" spans="1:4" x14ac:dyDescent="0.3">
      <c r="A3395" t="s">
        <v>225</v>
      </c>
      <c r="B3395" t="s">
        <v>5954</v>
      </c>
      <c r="C3395">
        <v>4879.33</v>
      </c>
      <c r="D3395" s="1">
        <v>44350.729961423058</v>
      </c>
    </row>
    <row r="3396" spans="1:4" x14ac:dyDescent="0.3">
      <c r="A3396" t="s">
        <v>2823</v>
      </c>
      <c r="B3396" t="s">
        <v>5954</v>
      </c>
      <c r="C3396">
        <v>2286.66</v>
      </c>
      <c r="D3396" s="1">
        <v>44350.990712958992</v>
      </c>
    </row>
    <row r="3397" spans="1:4" x14ac:dyDescent="0.3">
      <c r="A3397" t="s">
        <v>713</v>
      </c>
      <c r="B3397" t="s">
        <v>5955</v>
      </c>
      <c r="C3397">
        <v>4675.8599999999997</v>
      </c>
      <c r="D3397" s="1">
        <v>44351.251464494919</v>
      </c>
    </row>
    <row r="3398" spans="1:4" x14ac:dyDescent="0.3">
      <c r="A3398" t="s">
        <v>1204</v>
      </c>
      <c r="B3398" t="s">
        <v>5955</v>
      </c>
      <c r="C3398">
        <v>656.93</v>
      </c>
      <c r="D3398" s="1">
        <v>44351.512216030853</v>
      </c>
    </row>
    <row r="3399" spans="1:4" x14ac:dyDescent="0.3">
      <c r="A3399" t="s">
        <v>493</v>
      </c>
      <c r="B3399" t="s">
        <v>5952</v>
      </c>
      <c r="C3399">
        <v>3865.39</v>
      </c>
      <c r="D3399" s="1">
        <v>44351.772967566787</v>
      </c>
    </row>
    <row r="3400" spans="1:4" x14ac:dyDescent="0.3">
      <c r="A3400" t="s">
        <v>939</v>
      </c>
      <c r="B3400" t="s">
        <v>5954</v>
      </c>
      <c r="C3400">
        <v>1509.08</v>
      </c>
      <c r="D3400" s="1">
        <v>44352.033719102721</v>
      </c>
    </row>
    <row r="3401" spans="1:4" x14ac:dyDescent="0.3">
      <c r="A3401" t="s">
        <v>864</v>
      </c>
      <c r="B3401" t="s">
        <v>5953</v>
      </c>
      <c r="C3401">
        <v>4357.58</v>
      </c>
      <c r="D3401" s="1">
        <v>44352.294470638662</v>
      </c>
    </row>
    <row r="3402" spans="1:4" x14ac:dyDescent="0.3">
      <c r="A3402" t="s">
        <v>2366</v>
      </c>
      <c r="B3402" t="s">
        <v>5954</v>
      </c>
      <c r="C3402">
        <v>4666.22</v>
      </c>
      <c r="D3402" s="1">
        <v>44352.555222174597</v>
      </c>
    </row>
    <row r="3403" spans="1:4" x14ac:dyDescent="0.3">
      <c r="A3403" t="s">
        <v>348</v>
      </c>
      <c r="B3403" t="s">
        <v>5955</v>
      </c>
      <c r="C3403">
        <v>4638.68</v>
      </c>
      <c r="D3403" s="1">
        <v>44352.815973710523</v>
      </c>
    </row>
    <row r="3404" spans="1:4" x14ac:dyDescent="0.3">
      <c r="A3404" t="s">
        <v>1379</v>
      </c>
      <c r="B3404" t="s">
        <v>5952</v>
      </c>
      <c r="C3404">
        <v>3281.99</v>
      </c>
      <c r="D3404" s="1">
        <v>44353.076725246457</v>
      </c>
    </row>
    <row r="3405" spans="1:4" x14ac:dyDescent="0.3">
      <c r="A3405" t="s">
        <v>284</v>
      </c>
      <c r="B3405" t="s">
        <v>5953</v>
      </c>
      <c r="C3405">
        <v>3508.72</v>
      </c>
      <c r="D3405" s="1">
        <v>44353.337476782399</v>
      </c>
    </row>
    <row r="3406" spans="1:4" x14ac:dyDescent="0.3">
      <c r="A3406" t="s">
        <v>709</v>
      </c>
      <c r="B3406" t="s">
        <v>5952</v>
      </c>
      <c r="C3406">
        <v>432.48</v>
      </c>
      <c r="D3406" s="1">
        <v>44353.598228318318</v>
      </c>
    </row>
    <row r="3407" spans="1:4" x14ac:dyDescent="0.3">
      <c r="A3407" t="s">
        <v>1698</v>
      </c>
      <c r="B3407" t="s">
        <v>5953</v>
      </c>
      <c r="C3407">
        <v>2887.33</v>
      </c>
      <c r="D3407" s="1">
        <v>44353.85897985426</v>
      </c>
    </row>
    <row r="3408" spans="1:4" x14ac:dyDescent="0.3">
      <c r="A3408" t="s">
        <v>1226</v>
      </c>
      <c r="B3408" t="s">
        <v>5953</v>
      </c>
      <c r="C3408">
        <v>338.14</v>
      </c>
      <c r="D3408" s="1">
        <v>44354.119731390187</v>
      </c>
    </row>
    <row r="3409" spans="1:4" x14ac:dyDescent="0.3">
      <c r="A3409" t="s">
        <v>2664</v>
      </c>
      <c r="B3409" t="s">
        <v>5953</v>
      </c>
      <c r="C3409">
        <v>3566.01</v>
      </c>
      <c r="D3409" s="1">
        <v>44354.380482926121</v>
      </c>
    </row>
    <row r="3410" spans="1:4" x14ac:dyDescent="0.3">
      <c r="A3410" t="s">
        <v>2892</v>
      </c>
      <c r="B3410" t="s">
        <v>5952</v>
      </c>
      <c r="C3410">
        <v>1922.42</v>
      </c>
      <c r="D3410" s="1">
        <v>44354.641234462062</v>
      </c>
    </row>
    <row r="3411" spans="1:4" x14ac:dyDescent="0.3">
      <c r="A3411" t="s">
        <v>2585</v>
      </c>
      <c r="B3411" t="s">
        <v>5952</v>
      </c>
      <c r="C3411">
        <v>1693.6</v>
      </c>
      <c r="D3411" s="1">
        <v>44354.901985998004</v>
      </c>
    </row>
    <row r="3412" spans="1:4" x14ac:dyDescent="0.3">
      <c r="A3412" t="s">
        <v>2721</v>
      </c>
      <c r="B3412" t="s">
        <v>5955</v>
      </c>
      <c r="C3412">
        <v>2709.47</v>
      </c>
      <c r="D3412" s="1">
        <v>44355.162737533923</v>
      </c>
    </row>
    <row r="3413" spans="1:4" x14ac:dyDescent="0.3">
      <c r="A3413" t="s">
        <v>1484</v>
      </c>
      <c r="B3413" t="s">
        <v>5952</v>
      </c>
      <c r="C3413">
        <v>4419.41</v>
      </c>
      <c r="D3413" s="1">
        <v>44355.423489069857</v>
      </c>
    </row>
    <row r="3414" spans="1:4" x14ac:dyDescent="0.3">
      <c r="A3414" t="s">
        <v>2270</v>
      </c>
      <c r="B3414" t="s">
        <v>5955</v>
      </c>
      <c r="C3414">
        <v>4925.25</v>
      </c>
      <c r="D3414" s="1">
        <v>44355.684240605799</v>
      </c>
    </row>
    <row r="3415" spans="1:4" x14ac:dyDescent="0.3">
      <c r="A3415" t="s">
        <v>1840</v>
      </c>
      <c r="B3415" t="s">
        <v>5954</v>
      </c>
      <c r="C3415">
        <v>855.77</v>
      </c>
      <c r="D3415" s="1">
        <v>44355.944992141733</v>
      </c>
    </row>
    <row r="3416" spans="1:4" x14ac:dyDescent="0.3">
      <c r="A3416" t="s">
        <v>2684</v>
      </c>
      <c r="B3416" t="s">
        <v>5954</v>
      </c>
      <c r="C3416">
        <v>493.04</v>
      </c>
      <c r="D3416" s="1">
        <v>44356.205743677659</v>
      </c>
    </row>
    <row r="3417" spans="1:4" x14ac:dyDescent="0.3">
      <c r="A3417" t="s">
        <v>2720</v>
      </c>
      <c r="B3417" t="s">
        <v>5953</v>
      </c>
      <c r="C3417">
        <v>2582.65</v>
      </c>
      <c r="D3417" s="1">
        <v>44356.466495213601</v>
      </c>
    </row>
    <row r="3418" spans="1:4" x14ac:dyDescent="0.3">
      <c r="A3418" t="s">
        <v>2859</v>
      </c>
      <c r="B3418" t="s">
        <v>5953</v>
      </c>
      <c r="C3418">
        <v>2103.69</v>
      </c>
      <c r="D3418" s="1">
        <v>44356.727246749528</v>
      </c>
    </row>
    <row r="3419" spans="1:4" x14ac:dyDescent="0.3">
      <c r="A3419" t="s">
        <v>503</v>
      </c>
      <c r="B3419" t="s">
        <v>5954</v>
      </c>
      <c r="C3419">
        <v>684.76</v>
      </c>
      <c r="D3419" s="1">
        <v>44356.987998285462</v>
      </c>
    </row>
    <row r="3420" spans="1:4" x14ac:dyDescent="0.3">
      <c r="A3420" t="s">
        <v>39</v>
      </c>
      <c r="B3420" t="s">
        <v>5953</v>
      </c>
      <c r="C3420">
        <v>3874.62</v>
      </c>
      <c r="D3420" s="1">
        <v>44357.248749821403</v>
      </c>
    </row>
    <row r="3421" spans="1:4" x14ac:dyDescent="0.3">
      <c r="A3421" t="s">
        <v>1189</v>
      </c>
      <c r="B3421" t="s">
        <v>5954</v>
      </c>
      <c r="C3421">
        <v>1628.12</v>
      </c>
      <c r="D3421" s="1">
        <v>44357.50950135733</v>
      </c>
    </row>
    <row r="3422" spans="1:4" x14ac:dyDescent="0.3">
      <c r="A3422" t="s">
        <v>1996</v>
      </c>
      <c r="B3422" t="s">
        <v>5955</v>
      </c>
      <c r="C3422">
        <v>3463.92</v>
      </c>
      <c r="D3422" s="1">
        <v>44357.770252893257</v>
      </c>
    </row>
    <row r="3423" spans="1:4" x14ac:dyDescent="0.3">
      <c r="A3423" t="s">
        <v>2224</v>
      </c>
      <c r="B3423" t="s">
        <v>5955</v>
      </c>
      <c r="C3423">
        <v>1201.7</v>
      </c>
      <c r="D3423" s="1">
        <v>44358.031004429198</v>
      </c>
    </row>
    <row r="3424" spans="1:4" x14ac:dyDescent="0.3">
      <c r="A3424" t="s">
        <v>850</v>
      </c>
      <c r="B3424" t="s">
        <v>5953</v>
      </c>
      <c r="C3424">
        <v>4834.79</v>
      </c>
      <c r="D3424" s="1">
        <v>44358.291755965132</v>
      </c>
    </row>
    <row r="3425" spans="1:4" x14ac:dyDescent="0.3">
      <c r="A3425" t="s">
        <v>2883</v>
      </c>
      <c r="B3425" t="s">
        <v>5952</v>
      </c>
      <c r="C3425">
        <v>1327.46</v>
      </c>
      <c r="D3425" s="1">
        <v>44358.552507501066</v>
      </c>
    </row>
    <row r="3426" spans="1:4" x14ac:dyDescent="0.3">
      <c r="A3426" t="s">
        <v>2591</v>
      </c>
      <c r="B3426" t="s">
        <v>5953</v>
      </c>
      <c r="C3426">
        <v>4239.8599999999997</v>
      </c>
      <c r="D3426" s="1">
        <v>44358.813259037001</v>
      </c>
    </row>
    <row r="3427" spans="1:4" x14ac:dyDescent="0.3">
      <c r="A3427" t="s">
        <v>1699</v>
      </c>
      <c r="B3427" t="s">
        <v>5955</v>
      </c>
      <c r="C3427">
        <v>3223.62</v>
      </c>
      <c r="D3427" s="1">
        <v>44359.074010572927</v>
      </c>
    </row>
    <row r="3428" spans="1:4" x14ac:dyDescent="0.3">
      <c r="A3428" t="s">
        <v>878</v>
      </c>
      <c r="B3428" t="s">
        <v>5955</v>
      </c>
      <c r="C3428">
        <v>3468.32</v>
      </c>
      <c r="D3428" s="1">
        <v>44359.334762108869</v>
      </c>
    </row>
    <row r="3429" spans="1:4" x14ac:dyDescent="0.3">
      <c r="A3429" t="s">
        <v>1442</v>
      </c>
      <c r="B3429" t="s">
        <v>5955</v>
      </c>
      <c r="C3429">
        <v>3501.32</v>
      </c>
      <c r="D3429" s="1">
        <v>44359.595513644803</v>
      </c>
    </row>
    <row r="3430" spans="1:4" x14ac:dyDescent="0.3">
      <c r="A3430" t="s">
        <v>713</v>
      </c>
      <c r="B3430" t="s">
        <v>5954</v>
      </c>
      <c r="C3430">
        <v>3244.54</v>
      </c>
      <c r="D3430" s="1">
        <v>44359.85626518073</v>
      </c>
    </row>
    <row r="3431" spans="1:4" x14ac:dyDescent="0.3">
      <c r="A3431" t="s">
        <v>59</v>
      </c>
      <c r="B3431" t="s">
        <v>5953</v>
      </c>
      <c r="C3431">
        <v>4681.3</v>
      </c>
      <c r="D3431" s="1">
        <v>44360.117016716657</v>
      </c>
    </row>
    <row r="3432" spans="1:4" x14ac:dyDescent="0.3">
      <c r="A3432" t="s">
        <v>690</v>
      </c>
      <c r="B3432" t="s">
        <v>5952</v>
      </c>
      <c r="C3432">
        <v>725.93</v>
      </c>
      <c r="D3432" s="1">
        <v>44360.377768252612</v>
      </c>
    </row>
    <row r="3433" spans="1:4" x14ac:dyDescent="0.3">
      <c r="A3433" t="s">
        <v>1483</v>
      </c>
      <c r="B3433" t="s">
        <v>5953</v>
      </c>
      <c r="C3433">
        <v>2624.58</v>
      </c>
      <c r="D3433" s="1">
        <v>44360.638519788532</v>
      </c>
    </row>
    <row r="3434" spans="1:4" x14ac:dyDescent="0.3">
      <c r="A3434" t="s">
        <v>1749</v>
      </c>
      <c r="B3434" t="s">
        <v>5952</v>
      </c>
      <c r="C3434">
        <v>4576.55</v>
      </c>
      <c r="D3434" s="1">
        <v>44360.899271324473</v>
      </c>
    </row>
    <row r="3435" spans="1:4" x14ac:dyDescent="0.3">
      <c r="A3435" t="s">
        <v>856</v>
      </c>
      <c r="B3435" t="s">
        <v>5954</v>
      </c>
      <c r="C3435">
        <v>175.26</v>
      </c>
      <c r="D3435" s="1">
        <v>44361.160022860407</v>
      </c>
    </row>
    <row r="3436" spans="1:4" x14ac:dyDescent="0.3">
      <c r="A3436" t="s">
        <v>2062</v>
      </c>
      <c r="B3436" t="s">
        <v>5955</v>
      </c>
      <c r="C3436">
        <v>3439.24</v>
      </c>
      <c r="D3436" s="1">
        <v>44361.420774396327</v>
      </c>
    </row>
    <row r="3437" spans="1:4" x14ac:dyDescent="0.3">
      <c r="A3437" t="s">
        <v>1948</v>
      </c>
      <c r="B3437" t="s">
        <v>5955</v>
      </c>
      <c r="C3437">
        <v>1943.6</v>
      </c>
      <c r="D3437" s="1">
        <v>44361.681525932268</v>
      </c>
    </row>
    <row r="3438" spans="1:4" x14ac:dyDescent="0.3">
      <c r="A3438" t="s">
        <v>359</v>
      </c>
      <c r="B3438" t="s">
        <v>5952</v>
      </c>
      <c r="C3438">
        <v>3589.65</v>
      </c>
      <c r="D3438" s="1">
        <v>44361.942277468203</v>
      </c>
    </row>
    <row r="3439" spans="1:4" x14ac:dyDescent="0.3">
      <c r="A3439" t="s">
        <v>1384</v>
      </c>
      <c r="B3439" t="s">
        <v>5954</v>
      </c>
      <c r="C3439">
        <v>1750.62</v>
      </c>
      <c r="D3439" s="1">
        <v>44362.203029004137</v>
      </c>
    </row>
    <row r="3440" spans="1:4" x14ac:dyDescent="0.3">
      <c r="A3440" t="s">
        <v>2612</v>
      </c>
      <c r="B3440" t="s">
        <v>5953</v>
      </c>
      <c r="C3440">
        <v>3660.69</v>
      </c>
      <c r="D3440" s="1">
        <v>44362.463780540071</v>
      </c>
    </row>
    <row r="3441" spans="1:4" x14ac:dyDescent="0.3">
      <c r="A3441" t="s">
        <v>2176</v>
      </c>
      <c r="B3441" t="s">
        <v>5954</v>
      </c>
      <c r="C3441">
        <v>3712.13</v>
      </c>
      <c r="D3441" s="1">
        <v>44362.724532075998</v>
      </c>
    </row>
    <row r="3442" spans="1:4" x14ac:dyDescent="0.3">
      <c r="A3442" t="s">
        <v>24</v>
      </c>
      <c r="B3442" t="s">
        <v>5952</v>
      </c>
      <c r="C3442">
        <v>3407.05</v>
      </c>
      <c r="D3442" s="1">
        <v>44362.985283611953</v>
      </c>
    </row>
    <row r="3443" spans="1:4" x14ac:dyDescent="0.3">
      <c r="A3443" t="s">
        <v>480</v>
      </c>
      <c r="B3443" t="s">
        <v>5952</v>
      </c>
      <c r="C3443">
        <v>699.3</v>
      </c>
      <c r="D3443" s="1">
        <v>44363.246035147873</v>
      </c>
    </row>
    <row r="3444" spans="1:4" x14ac:dyDescent="0.3">
      <c r="A3444" t="s">
        <v>1110</v>
      </c>
      <c r="B3444" t="s">
        <v>5954</v>
      </c>
      <c r="C3444">
        <v>1022.13</v>
      </c>
      <c r="D3444" s="1">
        <v>44363.506786683807</v>
      </c>
    </row>
    <row r="3445" spans="1:4" x14ac:dyDescent="0.3">
      <c r="A3445" t="s">
        <v>2892</v>
      </c>
      <c r="B3445" t="s">
        <v>5954</v>
      </c>
      <c r="C3445">
        <v>4366.67</v>
      </c>
      <c r="D3445" s="1">
        <v>44363.767538219749</v>
      </c>
    </row>
    <row r="3446" spans="1:4" x14ac:dyDescent="0.3">
      <c r="A3446" t="s">
        <v>2269</v>
      </c>
      <c r="B3446" t="s">
        <v>5952</v>
      </c>
      <c r="C3446">
        <v>3384.71</v>
      </c>
      <c r="D3446" s="1">
        <v>44364.028289755668</v>
      </c>
    </row>
    <row r="3447" spans="1:4" x14ac:dyDescent="0.3">
      <c r="A3447" t="s">
        <v>1430</v>
      </c>
      <c r="B3447" t="s">
        <v>5955</v>
      </c>
      <c r="C3447">
        <v>1033.78</v>
      </c>
      <c r="D3447" s="1">
        <v>44364.289041291609</v>
      </c>
    </row>
    <row r="3448" spans="1:4" x14ac:dyDescent="0.3">
      <c r="A3448" t="s">
        <v>2631</v>
      </c>
      <c r="B3448" t="s">
        <v>5952</v>
      </c>
      <c r="C3448">
        <v>2354.06</v>
      </c>
      <c r="D3448" s="1">
        <v>44364.549792827544</v>
      </c>
    </row>
    <row r="3449" spans="1:4" x14ac:dyDescent="0.3">
      <c r="A3449" t="s">
        <v>1714</v>
      </c>
      <c r="B3449" t="s">
        <v>5952</v>
      </c>
      <c r="C3449">
        <v>1005.42</v>
      </c>
      <c r="D3449" s="1">
        <v>44364.81054436347</v>
      </c>
    </row>
    <row r="3450" spans="1:4" x14ac:dyDescent="0.3">
      <c r="A3450" t="s">
        <v>242</v>
      </c>
      <c r="B3450" t="s">
        <v>5955</v>
      </c>
      <c r="C3450">
        <v>2661.72</v>
      </c>
      <c r="D3450" s="1">
        <v>44365.071295899412</v>
      </c>
    </row>
    <row r="3451" spans="1:4" x14ac:dyDescent="0.3">
      <c r="A3451" t="s">
        <v>1892</v>
      </c>
      <c r="B3451" t="s">
        <v>5953</v>
      </c>
      <c r="C3451">
        <v>3831.93</v>
      </c>
      <c r="D3451" s="1">
        <v>44365.332047435353</v>
      </c>
    </row>
    <row r="3452" spans="1:4" x14ac:dyDescent="0.3">
      <c r="A3452" t="s">
        <v>2666</v>
      </c>
      <c r="B3452" t="s">
        <v>5955</v>
      </c>
      <c r="C3452">
        <v>845.65</v>
      </c>
      <c r="D3452" s="1">
        <v>44365.592798971273</v>
      </c>
    </row>
    <row r="3453" spans="1:4" x14ac:dyDescent="0.3">
      <c r="A3453" t="s">
        <v>1345</v>
      </c>
      <c r="B3453" t="s">
        <v>5955</v>
      </c>
      <c r="C3453">
        <v>1347.66</v>
      </c>
      <c r="D3453" s="1">
        <v>44365.853550507207</v>
      </c>
    </row>
    <row r="3454" spans="1:4" x14ac:dyDescent="0.3">
      <c r="A3454" t="s">
        <v>2972</v>
      </c>
      <c r="B3454" t="s">
        <v>5952</v>
      </c>
      <c r="C3454">
        <v>573.70000000000005</v>
      </c>
      <c r="D3454" s="1">
        <v>44366.114302043148</v>
      </c>
    </row>
    <row r="3455" spans="1:4" x14ac:dyDescent="0.3">
      <c r="A3455" t="s">
        <v>1435</v>
      </c>
      <c r="B3455" t="s">
        <v>5953</v>
      </c>
      <c r="C3455">
        <v>2631.83</v>
      </c>
      <c r="D3455" s="1">
        <v>44366.375053579082</v>
      </c>
    </row>
    <row r="3456" spans="1:4" x14ac:dyDescent="0.3">
      <c r="A3456" t="s">
        <v>107</v>
      </c>
      <c r="B3456" t="s">
        <v>5952</v>
      </c>
      <c r="C3456">
        <v>2258.5300000000002</v>
      </c>
      <c r="D3456" s="1">
        <v>44366.635805115009</v>
      </c>
    </row>
    <row r="3457" spans="1:4" x14ac:dyDescent="0.3">
      <c r="A3457" t="s">
        <v>1474</v>
      </c>
      <c r="B3457" t="s">
        <v>5954</v>
      </c>
      <c r="C3457">
        <v>1222.3599999999999</v>
      </c>
      <c r="D3457" s="1">
        <v>44366.896556650951</v>
      </c>
    </row>
    <row r="3458" spans="1:4" x14ac:dyDescent="0.3">
      <c r="A3458" t="s">
        <v>397</v>
      </c>
      <c r="B3458" t="s">
        <v>5952</v>
      </c>
      <c r="C3458">
        <v>3889.07</v>
      </c>
      <c r="D3458" s="1">
        <v>44367.157308186877</v>
      </c>
    </row>
    <row r="3459" spans="1:4" x14ac:dyDescent="0.3">
      <c r="A3459" t="s">
        <v>792</v>
      </c>
      <c r="B3459" t="s">
        <v>5953</v>
      </c>
      <c r="C3459">
        <v>2222.4299999999998</v>
      </c>
      <c r="D3459" s="1">
        <v>44367.418059722811</v>
      </c>
    </row>
    <row r="3460" spans="1:4" x14ac:dyDescent="0.3">
      <c r="A3460" t="s">
        <v>1476</v>
      </c>
      <c r="B3460" t="s">
        <v>5955</v>
      </c>
      <c r="C3460">
        <v>4950.79</v>
      </c>
      <c r="D3460" s="1">
        <v>44367.678811258753</v>
      </c>
    </row>
    <row r="3461" spans="1:4" x14ac:dyDescent="0.3">
      <c r="A3461" t="s">
        <v>1561</v>
      </c>
      <c r="B3461" t="s">
        <v>5952</v>
      </c>
      <c r="C3461">
        <v>3735.07</v>
      </c>
      <c r="D3461" s="1">
        <v>44367.939562794672</v>
      </c>
    </row>
    <row r="3462" spans="1:4" x14ac:dyDescent="0.3">
      <c r="A3462" t="s">
        <v>4</v>
      </c>
      <c r="B3462" t="s">
        <v>5952</v>
      </c>
      <c r="C3462">
        <v>924.2</v>
      </c>
      <c r="D3462" s="1">
        <v>44368.200314330606</v>
      </c>
    </row>
    <row r="3463" spans="1:4" x14ac:dyDescent="0.3">
      <c r="A3463" t="s">
        <v>712</v>
      </c>
      <c r="B3463" t="s">
        <v>5954</v>
      </c>
      <c r="C3463">
        <v>4840.12</v>
      </c>
      <c r="D3463" s="1">
        <v>44368.461065866548</v>
      </c>
    </row>
    <row r="3464" spans="1:4" x14ac:dyDescent="0.3">
      <c r="A3464" t="s">
        <v>1724</v>
      </c>
      <c r="B3464" t="s">
        <v>5954</v>
      </c>
      <c r="C3464">
        <v>532.79</v>
      </c>
      <c r="D3464" s="1">
        <v>44368.721817402467</v>
      </c>
    </row>
    <row r="3465" spans="1:4" x14ac:dyDescent="0.3">
      <c r="A3465" t="s">
        <v>2021</v>
      </c>
      <c r="B3465" t="s">
        <v>5955</v>
      </c>
      <c r="C3465">
        <v>3996.23</v>
      </c>
      <c r="D3465" s="1">
        <v>44368.982568938423</v>
      </c>
    </row>
    <row r="3466" spans="1:4" x14ac:dyDescent="0.3">
      <c r="A3466" t="s">
        <v>1505</v>
      </c>
      <c r="B3466" t="s">
        <v>5955</v>
      </c>
      <c r="C3466">
        <v>1455.99</v>
      </c>
      <c r="D3466" s="1">
        <v>44369.24332047435</v>
      </c>
    </row>
    <row r="3467" spans="1:4" x14ac:dyDescent="0.3">
      <c r="A3467" t="s">
        <v>2944</v>
      </c>
      <c r="B3467" t="s">
        <v>5954</v>
      </c>
      <c r="C3467">
        <v>2883.46</v>
      </c>
      <c r="D3467" s="1">
        <v>44369.504072010277</v>
      </c>
    </row>
    <row r="3468" spans="1:4" x14ac:dyDescent="0.3">
      <c r="A3468" t="s">
        <v>2900</v>
      </c>
      <c r="B3468" t="s">
        <v>5955</v>
      </c>
      <c r="C3468">
        <v>3939.77</v>
      </c>
      <c r="D3468" s="1">
        <v>44369.764823546218</v>
      </c>
    </row>
    <row r="3469" spans="1:4" x14ac:dyDescent="0.3">
      <c r="A3469" t="s">
        <v>1502</v>
      </c>
      <c r="B3469" t="s">
        <v>5953</v>
      </c>
      <c r="C3469">
        <v>754.13</v>
      </c>
      <c r="D3469" s="1">
        <v>44370.025575082152</v>
      </c>
    </row>
    <row r="3470" spans="1:4" x14ac:dyDescent="0.3">
      <c r="A3470" t="s">
        <v>1475</v>
      </c>
      <c r="B3470" t="s">
        <v>5952</v>
      </c>
      <c r="C3470">
        <v>722.68</v>
      </c>
      <c r="D3470" s="1">
        <v>44370.286326618079</v>
      </c>
    </row>
    <row r="3471" spans="1:4" x14ac:dyDescent="0.3">
      <c r="A3471" t="s">
        <v>2586</v>
      </c>
      <c r="B3471" t="s">
        <v>5954</v>
      </c>
      <c r="C3471">
        <v>1139.8499999999999</v>
      </c>
      <c r="D3471" s="1">
        <v>44370.547078154013</v>
      </c>
    </row>
    <row r="3472" spans="1:4" x14ac:dyDescent="0.3">
      <c r="A3472" t="s">
        <v>2241</v>
      </c>
      <c r="B3472" t="s">
        <v>5953</v>
      </c>
      <c r="C3472">
        <v>3555.41</v>
      </c>
      <c r="D3472" s="1">
        <v>44370.807829689948</v>
      </c>
    </row>
    <row r="3473" spans="1:4" x14ac:dyDescent="0.3">
      <c r="A3473" t="s">
        <v>755</v>
      </c>
      <c r="B3473" t="s">
        <v>5955</v>
      </c>
      <c r="C3473">
        <v>1877.13</v>
      </c>
      <c r="D3473" s="1">
        <v>44371.068581225882</v>
      </c>
    </row>
    <row r="3474" spans="1:4" x14ac:dyDescent="0.3">
      <c r="A3474" t="s">
        <v>92</v>
      </c>
      <c r="B3474" t="s">
        <v>5955</v>
      </c>
      <c r="C3474">
        <v>1959.64</v>
      </c>
      <c r="D3474" s="1">
        <v>44371.329332761823</v>
      </c>
    </row>
    <row r="3475" spans="1:4" x14ac:dyDescent="0.3">
      <c r="A3475" t="s">
        <v>1258</v>
      </c>
      <c r="B3475" t="s">
        <v>5952</v>
      </c>
      <c r="C3475">
        <v>3111.95</v>
      </c>
      <c r="D3475" s="1">
        <v>44371.590084297757</v>
      </c>
    </row>
    <row r="3476" spans="1:4" x14ac:dyDescent="0.3">
      <c r="A3476" t="s">
        <v>1506</v>
      </c>
      <c r="B3476" t="s">
        <v>5955</v>
      </c>
      <c r="C3476">
        <v>4261.7</v>
      </c>
      <c r="D3476" s="1">
        <v>44371.850835833677</v>
      </c>
    </row>
    <row r="3477" spans="1:4" x14ac:dyDescent="0.3">
      <c r="A3477" t="s">
        <v>1748</v>
      </c>
      <c r="B3477" t="s">
        <v>5952</v>
      </c>
      <c r="C3477">
        <v>916.16</v>
      </c>
      <c r="D3477" s="1">
        <v>44372.111587369618</v>
      </c>
    </row>
    <row r="3478" spans="1:4" x14ac:dyDescent="0.3">
      <c r="A3478" t="s">
        <v>2290</v>
      </c>
      <c r="B3478" t="s">
        <v>5953</v>
      </c>
      <c r="C3478">
        <v>3820.75</v>
      </c>
      <c r="D3478" s="1">
        <v>44372.372338905552</v>
      </c>
    </row>
    <row r="3479" spans="1:4" x14ac:dyDescent="0.3">
      <c r="A3479" t="s">
        <v>1143</v>
      </c>
      <c r="B3479" t="s">
        <v>5953</v>
      </c>
      <c r="C3479">
        <v>4456.13</v>
      </c>
      <c r="D3479" s="1">
        <v>44372.633090441479</v>
      </c>
    </row>
    <row r="3480" spans="1:4" x14ac:dyDescent="0.3">
      <c r="A3480" t="s">
        <v>21</v>
      </c>
      <c r="B3480" t="s">
        <v>5953</v>
      </c>
      <c r="C3480">
        <v>4271.45</v>
      </c>
      <c r="D3480" s="1">
        <v>44372.89384197742</v>
      </c>
    </row>
    <row r="3481" spans="1:4" x14ac:dyDescent="0.3">
      <c r="A3481" t="s">
        <v>1676</v>
      </c>
      <c r="B3481" t="s">
        <v>5952</v>
      </c>
      <c r="C3481">
        <v>939.24</v>
      </c>
      <c r="D3481" s="1">
        <v>44373.154593513347</v>
      </c>
    </row>
    <row r="3482" spans="1:4" x14ac:dyDescent="0.3">
      <c r="A3482" t="s">
        <v>2615</v>
      </c>
      <c r="B3482" t="s">
        <v>5953</v>
      </c>
      <c r="C3482">
        <v>4534.92</v>
      </c>
      <c r="D3482" s="1">
        <v>44373.415345049281</v>
      </c>
    </row>
    <row r="3483" spans="1:4" x14ac:dyDescent="0.3">
      <c r="A3483" t="s">
        <v>2113</v>
      </c>
      <c r="B3483" t="s">
        <v>5953</v>
      </c>
      <c r="C3483">
        <v>876.69</v>
      </c>
      <c r="D3483" s="1">
        <v>44373.676096585223</v>
      </c>
    </row>
    <row r="3484" spans="1:4" x14ac:dyDescent="0.3">
      <c r="A3484" t="s">
        <v>2399</v>
      </c>
      <c r="B3484" t="s">
        <v>5953</v>
      </c>
      <c r="C3484">
        <v>4756.75</v>
      </c>
      <c r="D3484" s="1">
        <v>44373.936848121157</v>
      </c>
    </row>
    <row r="3485" spans="1:4" x14ac:dyDescent="0.3">
      <c r="A3485" t="s">
        <v>553</v>
      </c>
      <c r="B3485" t="s">
        <v>5953</v>
      </c>
      <c r="C3485">
        <v>555.58000000000004</v>
      </c>
      <c r="D3485" s="1">
        <v>44374.197599657084</v>
      </c>
    </row>
    <row r="3486" spans="1:4" x14ac:dyDescent="0.3">
      <c r="A3486" t="s">
        <v>446</v>
      </c>
      <c r="B3486" t="s">
        <v>5953</v>
      </c>
      <c r="C3486">
        <v>1123.3599999999999</v>
      </c>
      <c r="D3486" s="1">
        <v>44374.458351193018</v>
      </c>
    </row>
    <row r="3487" spans="1:4" x14ac:dyDescent="0.3">
      <c r="A3487" t="s">
        <v>50</v>
      </c>
      <c r="B3487" t="s">
        <v>5955</v>
      </c>
      <c r="C3487">
        <v>1720.81</v>
      </c>
      <c r="D3487" s="1">
        <v>44374.719102728959</v>
      </c>
    </row>
    <row r="3488" spans="1:4" x14ac:dyDescent="0.3">
      <c r="A3488" t="s">
        <v>1864</v>
      </c>
      <c r="B3488" t="s">
        <v>5955</v>
      </c>
      <c r="C3488">
        <v>2688.47</v>
      </c>
      <c r="D3488" s="1">
        <v>44374.979854264893</v>
      </c>
    </row>
    <row r="3489" spans="1:4" x14ac:dyDescent="0.3">
      <c r="A3489" t="s">
        <v>2268</v>
      </c>
      <c r="B3489" t="s">
        <v>5952</v>
      </c>
      <c r="C3489">
        <v>3584.41</v>
      </c>
      <c r="D3489" s="1">
        <v>44375.24060580082</v>
      </c>
    </row>
    <row r="3490" spans="1:4" x14ac:dyDescent="0.3">
      <c r="A3490" t="s">
        <v>386</v>
      </c>
      <c r="B3490" t="s">
        <v>5955</v>
      </c>
      <c r="C3490">
        <v>4507.99</v>
      </c>
      <c r="D3490" s="1">
        <v>44375.501357336761</v>
      </c>
    </row>
    <row r="3491" spans="1:4" x14ac:dyDescent="0.3">
      <c r="A3491" t="s">
        <v>2118</v>
      </c>
      <c r="B3491" t="s">
        <v>5955</v>
      </c>
      <c r="C3491">
        <v>2537.06</v>
      </c>
      <c r="D3491" s="1">
        <v>44375.762108872688</v>
      </c>
    </row>
    <row r="3492" spans="1:4" x14ac:dyDescent="0.3">
      <c r="A3492" t="s">
        <v>800</v>
      </c>
      <c r="B3492" t="s">
        <v>5952</v>
      </c>
      <c r="C3492">
        <v>1907.94</v>
      </c>
      <c r="D3492" s="1">
        <v>44376.022860408622</v>
      </c>
    </row>
    <row r="3493" spans="1:4" x14ac:dyDescent="0.3">
      <c r="A3493" t="s">
        <v>1269</v>
      </c>
      <c r="B3493" t="s">
        <v>5952</v>
      </c>
      <c r="C3493">
        <v>3469.45</v>
      </c>
      <c r="D3493" s="1">
        <v>44376.283611944556</v>
      </c>
    </row>
    <row r="3494" spans="1:4" x14ac:dyDescent="0.3">
      <c r="A3494" t="s">
        <v>1663</v>
      </c>
      <c r="B3494" t="s">
        <v>5953</v>
      </c>
      <c r="C3494">
        <v>459.37</v>
      </c>
      <c r="D3494" s="1">
        <v>44376.544363480483</v>
      </c>
    </row>
    <row r="3495" spans="1:4" x14ac:dyDescent="0.3">
      <c r="A3495" t="s">
        <v>307</v>
      </c>
      <c r="B3495" t="s">
        <v>5953</v>
      </c>
      <c r="C3495">
        <v>3065.3</v>
      </c>
      <c r="D3495" s="1">
        <v>44376.805115016417</v>
      </c>
    </row>
    <row r="3496" spans="1:4" x14ac:dyDescent="0.3">
      <c r="A3496" t="s">
        <v>8</v>
      </c>
      <c r="B3496" t="s">
        <v>5955</v>
      </c>
      <c r="C3496">
        <v>2489.58</v>
      </c>
      <c r="D3496" s="1">
        <v>44377.065866552359</v>
      </c>
    </row>
    <row r="3497" spans="1:4" x14ac:dyDescent="0.3">
      <c r="A3497" t="s">
        <v>2751</v>
      </c>
      <c r="B3497" t="s">
        <v>5953</v>
      </c>
      <c r="C3497">
        <v>3783.28</v>
      </c>
      <c r="D3497" s="1">
        <v>44377.326618088293</v>
      </c>
    </row>
    <row r="3498" spans="1:4" x14ac:dyDescent="0.3">
      <c r="A3498" t="s">
        <v>1920</v>
      </c>
      <c r="B3498" t="s">
        <v>5952</v>
      </c>
      <c r="C3498">
        <v>4583.3100000000004</v>
      </c>
      <c r="D3498" s="1">
        <v>44377.587369624227</v>
      </c>
    </row>
    <row r="3499" spans="1:4" x14ac:dyDescent="0.3">
      <c r="A3499" t="s">
        <v>2447</v>
      </c>
      <c r="B3499" t="s">
        <v>5952</v>
      </c>
      <c r="C3499">
        <v>917.25</v>
      </c>
      <c r="D3499" s="1">
        <v>44377.848121160161</v>
      </c>
    </row>
    <row r="3500" spans="1:4" x14ac:dyDescent="0.3">
      <c r="A3500" t="s">
        <v>2354</v>
      </c>
      <c r="B3500" t="s">
        <v>5955</v>
      </c>
      <c r="C3500">
        <v>2834.6</v>
      </c>
      <c r="D3500" s="1">
        <v>44378.108872696088</v>
      </c>
    </row>
    <row r="3501" spans="1:4" x14ac:dyDescent="0.3">
      <c r="A3501" t="s">
        <v>1941</v>
      </c>
      <c r="B3501" t="s">
        <v>5955</v>
      </c>
      <c r="C3501">
        <v>4590.72</v>
      </c>
      <c r="D3501" s="1">
        <v>44378.369624232022</v>
      </c>
    </row>
    <row r="3502" spans="1:4" x14ac:dyDescent="0.3">
      <c r="A3502" t="s">
        <v>1431</v>
      </c>
      <c r="B3502" t="s">
        <v>5954</v>
      </c>
      <c r="C3502">
        <v>2587.8000000000002</v>
      </c>
      <c r="D3502" s="1">
        <v>44378.630375767963</v>
      </c>
    </row>
    <row r="3503" spans="1:4" x14ac:dyDescent="0.3">
      <c r="A3503" t="s">
        <v>1952</v>
      </c>
      <c r="B3503" t="s">
        <v>5953</v>
      </c>
      <c r="C3503">
        <v>2709.61</v>
      </c>
      <c r="D3503" s="1">
        <v>44378.891127303898</v>
      </c>
    </row>
    <row r="3504" spans="1:4" x14ac:dyDescent="0.3">
      <c r="A3504" t="s">
        <v>2229</v>
      </c>
      <c r="B3504" t="s">
        <v>5955</v>
      </c>
      <c r="C3504">
        <v>1557.28</v>
      </c>
      <c r="D3504" s="1">
        <v>44379.151878839817</v>
      </c>
    </row>
    <row r="3505" spans="1:4" x14ac:dyDescent="0.3">
      <c r="A3505" t="s">
        <v>968</v>
      </c>
      <c r="B3505" t="s">
        <v>5953</v>
      </c>
      <c r="C3505">
        <v>4984.82</v>
      </c>
      <c r="D3505" s="1">
        <v>44379.412630375773</v>
      </c>
    </row>
    <row r="3506" spans="1:4" x14ac:dyDescent="0.3">
      <c r="A3506" t="s">
        <v>2044</v>
      </c>
      <c r="B3506" t="s">
        <v>5954</v>
      </c>
      <c r="C3506">
        <v>1772.68</v>
      </c>
      <c r="D3506" s="1">
        <v>44379.6733819117</v>
      </c>
    </row>
    <row r="3507" spans="1:4" x14ac:dyDescent="0.3">
      <c r="A3507" t="s">
        <v>1408</v>
      </c>
      <c r="B3507" t="s">
        <v>5953</v>
      </c>
      <c r="C3507">
        <v>3595.28</v>
      </c>
      <c r="D3507" s="1">
        <v>44379.934133447627</v>
      </c>
    </row>
    <row r="3508" spans="1:4" x14ac:dyDescent="0.3">
      <c r="A3508" t="s">
        <v>2487</v>
      </c>
      <c r="B3508" t="s">
        <v>5953</v>
      </c>
      <c r="C3508">
        <v>2491.9899999999998</v>
      </c>
      <c r="D3508" s="1">
        <v>44380.194884983568</v>
      </c>
    </row>
    <row r="3509" spans="1:4" x14ac:dyDescent="0.3">
      <c r="A3509" t="s">
        <v>2808</v>
      </c>
      <c r="B3509" t="s">
        <v>5955</v>
      </c>
      <c r="C3509">
        <v>1107.99</v>
      </c>
      <c r="D3509" s="1">
        <v>44380.455636519502</v>
      </c>
    </row>
    <row r="3510" spans="1:4" x14ac:dyDescent="0.3">
      <c r="A3510" t="s">
        <v>552</v>
      </c>
      <c r="B3510" t="s">
        <v>5952</v>
      </c>
      <c r="C3510">
        <v>1689.68</v>
      </c>
      <c r="D3510" s="1">
        <v>44380.716388055429</v>
      </c>
    </row>
    <row r="3511" spans="1:4" x14ac:dyDescent="0.3">
      <c r="A3511" t="s">
        <v>2053</v>
      </c>
      <c r="B3511" t="s">
        <v>5952</v>
      </c>
      <c r="C3511">
        <v>2961.03</v>
      </c>
      <c r="D3511" s="1">
        <v>44380.977139591363</v>
      </c>
    </row>
    <row r="3512" spans="1:4" x14ac:dyDescent="0.3">
      <c r="A3512" t="s">
        <v>295</v>
      </c>
      <c r="B3512" t="s">
        <v>5953</v>
      </c>
      <c r="C3512">
        <v>2065.54</v>
      </c>
      <c r="D3512" s="1">
        <v>44381.237891127297</v>
      </c>
    </row>
    <row r="3513" spans="1:4" x14ac:dyDescent="0.3">
      <c r="A3513" t="s">
        <v>2980</v>
      </c>
      <c r="B3513" t="s">
        <v>5953</v>
      </c>
      <c r="C3513">
        <v>4957.71</v>
      </c>
      <c r="D3513" s="1">
        <v>44381.498642663231</v>
      </c>
    </row>
    <row r="3514" spans="1:4" x14ac:dyDescent="0.3">
      <c r="A3514" t="s">
        <v>1458</v>
      </c>
      <c r="B3514" t="s">
        <v>5954</v>
      </c>
      <c r="C3514">
        <v>128.30000000000001</v>
      </c>
      <c r="D3514" s="1">
        <v>44381.759394199173</v>
      </c>
    </row>
    <row r="3515" spans="1:4" x14ac:dyDescent="0.3">
      <c r="A3515" t="s">
        <v>672</v>
      </c>
      <c r="B3515" t="s">
        <v>5954</v>
      </c>
      <c r="C3515">
        <v>1647.2</v>
      </c>
      <c r="D3515" s="1">
        <v>44382.020145735107</v>
      </c>
    </row>
    <row r="3516" spans="1:4" x14ac:dyDescent="0.3">
      <c r="A3516" t="s">
        <v>1095</v>
      </c>
      <c r="B3516" t="s">
        <v>5953</v>
      </c>
      <c r="C3516">
        <v>4205.71</v>
      </c>
      <c r="D3516" s="1">
        <v>44382.280897271034</v>
      </c>
    </row>
    <row r="3517" spans="1:4" x14ac:dyDescent="0.3">
      <c r="A3517" t="s">
        <v>2189</v>
      </c>
      <c r="B3517" t="s">
        <v>5955</v>
      </c>
      <c r="C3517">
        <v>4320.04</v>
      </c>
      <c r="D3517" s="1">
        <v>44382.541648806968</v>
      </c>
    </row>
    <row r="3518" spans="1:4" x14ac:dyDescent="0.3">
      <c r="A3518" t="s">
        <v>2250</v>
      </c>
      <c r="B3518" t="s">
        <v>5955</v>
      </c>
      <c r="C3518">
        <v>3368.4</v>
      </c>
      <c r="D3518" s="1">
        <v>44382.802400342902</v>
      </c>
    </row>
    <row r="3519" spans="1:4" x14ac:dyDescent="0.3">
      <c r="A3519" t="s">
        <v>1071</v>
      </c>
      <c r="B3519" t="s">
        <v>5955</v>
      </c>
      <c r="C3519">
        <v>2627.11</v>
      </c>
      <c r="D3519" s="1">
        <v>44383.063151878829</v>
      </c>
    </row>
    <row r="3520" spans="1:4" x14ac:dyDescent="0.3">
      <c r="A3520" t="s">
        <v>1264</v>
      </c>
      <c r="B3520" t="s">
        <v>5952</v>
      </c>
      <c r="C3520">
        <v>146.99</v>
      </c>
      <c r="D3520" s="1">
        <v>44383.32390341477</v>
      </c>
    </row>
    <row r="3521" spans="1:4" x14ac:dyDescent="0.3">
      <c r="A3521" t="s">
        <v>1102</v>
      </c>
      <c r="B3521" t="s">
        <v>5953</v>
      </c>
      <c r="C3521">
        <v>1848.41</v>
      </c>
      <c r="D3521" s="1">
        <v>44383.584654950697</v>
      </c>
    </row>
    <row r="3522" spans="1:4" x14ac:dyDescent="0.3">
      <c r="A3522" t="s">
        <v>2729</v>
      </c>
      <c r="B3522" t="s">
        <v>5954</v>
      </c>
      <c r="C3522">
        <v>671.15</v>
      </c>
      <c r="D3522" s="1">
        <v>44383.845406486631</v>
      </c>
    </row>
    <row r="3523" spans="1:4" x14ac:dyDescent="0.3">
      <c r="A3523" t="s">
        <v>1624</v>
      </c>
      <c r="B3523" t="s">
        <v>5954</v>
      </c>
      <c r="C3523">
        <v>1742.94</v>
      </c>
      <c r="D3523" s="1">
        <v>44384.106158022572</v>
      </c>
    </row>
    <row r="3524" spans="1:4" x14ac:dyDescent="0.3">
      <c r="A3524" t="s">
        <v>1508</v>
      </c>
      <c r="B3524" t="s">
        <v>5953</v>
      </c>
      <c r="C3524">
        <v>825.54</v>
      </c>
      <c r="D3524" s="1">
        <v>44384.366909558506</v>
      </c>
    </row>
    <row r="3525" spans="1:4" x14ac:dyDescent="0.3">
      <c r="A3525" t="s">
        <v>1670</v>
      </c>
      <c r="B3525" t="s">
        <v>5953</v>
      </c>
      <c r="C3525">
        <v>4401.2</v>
      </c>
      <c r="D3525" s="1">
        <v>44384.627661094433</v>
      </c>
    </row>
    <row r="3526" spans="1:4" x14ac:dyDescent="0.3">
      <c r="A3526" t="s">
        <v>1493</v>
      </c>
      <c r="B3526" t="s">
        <v>5952</v>
      </c>
      <c r="C3526">
        <v>585.49</v>
      </c>
      <c r="D3526" s="1">
        <v>44384.888412630367</v>
      </c>
    </row>
    <row r="3527" spans="1:4" x14ac:dyDescent="0.3">
      <c r="A3527" t="s">
        <v>2182</v>
      </c>
      <c r="B3527" t="s">
        <v>5952</v>
      </c>
      <c r="C3527">
        <v>4771.28</v>
      </c>
      <c r="D3527" s="1">
        <v>44385.149164166309</v>
      </c>
    </row>
    <row r="3528" spans="1:4" x14ac:dyDescent="0.3">
      <c r="A3528" t="s">
        <v>1499</v>
      </c>
      <c r="B3528" t="s">
        <v>5952</v>
      </c>
      <c r="C3528">
        <v>1839.37</v>
      </c>
      <c r="D3528" s="1">
        <v>44385.409915702243</v>
      </c>
    </row>
    <row r="3529" spans="1:4" x14ac:dyDescent="0.3">
      <c r="A3529" t="s">
        <v>2084</v>
      </c>
      <c r="B3529" t="s">
        <v>5953</v>
      </c>
      <c r="C3529">
        <v>3945.52</v>
      </c>
      <c r="D3529" s="1">
        <v>44385.67066723817</v>
      </c>
    </row>
    <row r="3530" spans="1:4" x14ac:dyDescent="0.3">
      <c r="A3530" t="s">
        <v>1928</v>
      </c>
      <c r="B3530" t="s">
        <v>5953</v>
      </c>
      <c r="C3530">
        <v>3670</v>
      </c>
      <c r="D3530" s="1">
        <v>44385.931418774111</v>
      </c>
    </row>
    <row r="3531" spans="1:4" x14ac:dyDescent="0.3">
      <c r="A3531" t="s">
        <v>2092</v>
      </c>
      <c r="B3531" t="s">
        <v>5953</v>
      </c>
      <c r="C3531">
        <v>2615.5100000000002</v>
      </c>
      <c r="D3531" s="1">
        <v>44386.192170310038</v>
      </c>
    </row>
    <row r="3532" spans="1:4" x14ac:dyDescent="0.3">
      <c r="A3532" t="s">
        <v>2212</v>
      </c>
      <c r="B3532" t="s">
        <v>5954</v>
      </c>
      <c r="C3532">
        <v>2646</v>
      </c>
      <c r="D3532" s="1">
        <v>44386.452921845972</v>
      </c>
    </row>
    <row r="3533" spans="1:4" x14ac:dyDescent="0.3">
      <c r="A3533" t="s">
        <v>2745</v>
      </c>
      <c r="B3533" t="s">
        <v>5953</v>
      </c>
      <c r="C3533">
        <v>4361.53</v>
      </c>
      <c r="D3533" s="1">
        <v>44386.713673381913</v>
      </c>
    </row>
    <row r="3534" spans="1:4" x14ac:dyDescent="0.3">
      <c r="A3534" t="s">
        <v>1821</v>
      </c>
      <c r="B3534" t="s">
        <v>5954</v>
      </c>
      <c r="C3534">
        <v>3018.12</v>
      </c>
      <c r="D3534" s="1">
        <v>44386.974424917833</v>
      </c>
    </row>
    <row r="3535" spans="1:4" x14ac:dyDescent="0.3">
      <c r="A3535" t="s">
        <v>451</v>
      </c>
      <c r="B3535" t="s">
        <v>5952</v>
      </c>
      <c r="C3535">
        <v>2841.46</v>
      </c>
      <c r="D3535" s="1">
        <v>44387.235176453767</v>
      </c>
    </row>
    <row r="3536" spans="1:4" x14ac:dyDescent="0.3">
      <c r="A3536" t="s">
        <v>1100</v>
      </c>
      <c r="B3536" t="s">
        <v>5952</v>
      </c>
      <c r="C3536">
        <v>3613.2</v>
      </c>
      <c r="D3536" s="1">
        <v>44387.495927989708</v>
      </c>
    </row>
    <row r="3537" spans="1:4" x14ac:dyDescent="0.3">
      <c r="A3537" t="s">
        <v>2638</v>
      </c>
      <c r="B3537" t="s">
        <v>5954</v>
      </c>
      <c r="C3537">
        <v>1084.95</v>
      </c>
      <c r="D3537" s="1">
        <v>44387.756679525643</v>
      </c>
    </row>
    <row r="3538" spans="1:4" x14ac:dyDescent="0.3">
      <c r="A3538" t="s">
        <v>1677</v>
      </c>
      <c r="B3538" t="s">
        <v>5952</v>
      </c>
      <c r="C3538">
        <v>1650.78</v>
      </c>
      <c r="D3538" s="1">
        <v>44388.017431061577</v>
      </c>
    </row>
    <row r="3539" spans="1:4" x14ac:dyDescent="0.3">
      <c r="A3539" t="s">
        <v>2772</v>
      </c>
      <c r="B3539" t="s">
        <v>5953</v>
      </c>
      <c r="C3539">
        <v>1872.26</v>
      </c>
      <c r="D3539" s="1">
        <v>44388.278182597511</v>
      </c>
    </row>
    <row r="3540" spans="1:4" x14ac:dyDescent="0.3">
      <c r="A3540" t="s">
        <v>2343</v>
      </c>
      <c r="B3540" t="s">
        <v>5953</v>
      </c>
      <c r="C3540">
        <v>1824.96</v>
      </c>
      <c r="D3540" s="1">
        <v>44388.538934133438</v>
      </c>
    </row>
    <row r="3541" spans="1:4" x14ac:dyDescent="0.3">
      <c r="A3541" t="s">
        <v>1708</v>
      </c>
      <c r="B3541" t="s">
        <v>5953</v>
      </c>
      <c r="C3541">
        <v>3992.01</v>
      </c>
      <c r="D3541" s="1">
        <v>44388.799685669372</v>
      </c>
    </row>
    <row r="3542" spans="1:4" x14ac:dyDescent="0.3">
      <c r="A3542" t="s">
        <v>2754</v>
      </c>
      <c r="B3542" t="s">
        <v>5952</v>
      </c>
      <c r="C3542">
        <v>3392.32</v>
      </c>
      <c r="D3542" s="1">
        <v>44389.060437205313</v>
      </c>
    </row>
    <row r="3543" spans="1:4" x14ac:dyDescent="0.3">
      <c r="A3543" t="s">
        <v>710</v>
      </c>
      <c r="B3543" t="s">
        <v>5955</v>
      </c>
      <c r="C3543">
        <v>4971.12</v>
      </c>
      <c r="D3543" s="1">
        <v>44389.32118874124</v>
      </c>
    </row>
    <row r="3544" spans="1:4" x14ac:dyDescent="0.3">
      <c r="A3544" t="s">
        <v>51</v>
      </c>
      <c r="B3544" t="s">
        <v>5955</v>
      </c>
      <c r="C3544">
        <v>1286.08</v>
      </c>
      <c r="D3544" s="1">
        <v>44389.581940277167</v>
      </c>
    </row>
    <row r="3545" spans="1:4" x14ac:dyDescent="0.3">
      <c r="A3545" t="s">
        <v>1947</v>
      </c>
      <c r="B3545" t="s">
        <v>5952</v>
      </c>
      <c r="C3545">
        <v>3618.36</v>
      </c>
      <c r="D3545" s="1">
        <v>44389.842691813123</v>
      </c>
    </row>
    <row r="3546" spans="1:4" x14ac:dyDescent="0.3">
      <c r="A3546" t="s">
        <v>395</v>
      </c>
      <c r="B3546" t="s">
        <v>5952</v>
      </c>
      <c r="C3546">
        <v>2976.58</v>
      </c>
      <c r="D3546" s="1">
        <v>44390.103443349042</v>
      </c>
    </row>
    <row r="3547" spans="1:4" x14ac:dyDescent="0.3">
      <c r="A3547" t="s">
        <v>1663</v>
      </c>
      <c r="B3547" t="s">
        <v>5954</v>
      </c>
      <c r="C3547">
        <v>4711.74</v>
      </c>
      <c r="D3547" s="1">
        <v>44390.364194884984</v>
      </c>
    </row>
    <row r="3548" spans="1:4" x14ac:dyDescent="0.3">
      <c r="A3548" t="s">
        <v>1024</v>
      </c>
      <c r="B3548" t="s">
        <v>5955</v>
      </c>
      <c r="C3548">
        <v>4509.67</v>
      </c>
      <c r="D3548" s="1">
        <v>44390.624946420918</v>
      </c>
    </row>
    <row r="3549" spans="1:4" x14ac:dyDescent="0.3">
      <c r="A3549" t="s">
        <v>2861</v>
      </c>
      <c r="B3549" t="s">
        <v>5955</v>
      </c>
      <c r="C3549">
        <v>3306.9</v>
      </c>
      <c r="D3549" s="1">
        <v>44390.885697956837</v>
      </c>
    </row>
    <row r="3550" spans="1:4" x14ac:dyDescent="0.3">
      <c r="A3550" t="s">
        <v>1124</v>
      </c>
      <c r="B3550" t="s">
        <v>5954</v>
      </c>
      <c r="C3550">
        <v>550.44000000000005</v>
      </c>
      <c r="D3550" s="1">
        <v>44391.146449492779</v>
      </c>
    </row>
    <row r="3551" spans="1:4" x14ac:dyDescent="0.3">
      <c r="A3551" t="s">
        <v>2879</v>
      </c>
      <c r="B3551" t="s">
        <v>5953</v>
      </c>
      <c r="C3551">
        <v>4557.6499999999996</v>
      </c>
      <c r="D3551" s="1">
        <v>44391.407201028713</v>
      </c>
    </row>
    <row r="3552" spans="1:4" x14ac:dyDescent="0.3">
      <c r="A3552" t="s">
        <v>595</v>
      </c>
      <c r="B3552" t="s">
        <v>5952</v>
      </c>
      <c r="C3552">
        <v>1025.8800000000001</v>
      </c>
      <c r="D3552" s="1">
        <v>44391.66795256464</v>
      </c>
    </row>
    <row r="3553" spans="1:4" x14ac:dyDescent="0.3">
      <c r="A3553" t="s">
        <v>2558</v>
      </c>
      <c r="B3553" t="s">
        <v>5954</v>
      </c>
      <c r="C3553">
        <v>1013.19</v>
      </c>
      <c r="D3553" s="1">
        <v>44391.928704100581</v>
      </c>
    </row>
    <row r="3554" spans="1:4" x14ac:dyDescent="0.3">
      <c r="A3554" t="s">
        <v>173</v>
      </c>
      <c r="B3554" t="s">
        <v>5954</v>
      </c>
      <c r="C3554">
        <v>2036.29</v>
      </c>
      <c r="D3554" s="1">
        <v>44392.189455636522</v>
      </c>
    </row>
    <row r="3555" spans="1:4" x14ac:dyDescent="0.3">
      <c r="A3555" t="s">
        <v>519</v>
      </c>
      <c r="B3555" t="s">
        <v>5952</v>
      </c>
      <c r="C3555">
        <v>4057.88</v>
      </c>
      <c r="D3555" s="1">
        <v>44392.450207172442</v>
      </c>
    </row>
    <row r="3556" spans="1:4" x14ac:dyDescent="0.3">
      <c r="A3556" t="s">
        <v>183</v>
      </c>
      <c r="B3556" t="s">
        <v>5954</v>
      </c>
      <c r="C3556">
        <v>1899.68</v>
      </c>
      <c r="D3556" s="1">
        <v>44392.710958708383</v>
      </c>
    </row>
    <row r="3557" spans="1:4" x14ac:dyDescent="0.3">
      <c r="A3557" t="s">
        <v>1500</v>
      </c>
      <c r="B3557" t="s">
        <v>5952</v>
      </c>
      <c r="C3557">
        <v>1182.08</v>
      </c>
      <c r="D3557" s="1">
        <v>44392.971710244317</v>
      </c>
    </row>
    <row r="3558" spans="1:4" x14ac:dyDescent="0.3">
      <c r="A3558" t="s">
        <v>2025</v>
      </c>
      <c r="B3558" t="s">
        <v>5953</v>
      </c>
      <c r="C3558">
        <v>2114.9</v>
      </c>
      <c r="D3558" s="1">
        <v>44393.232461780237</v>
      </c>
    </row>
    <row r="3559" spans="1:4" x14ac:dyDescent="0.3">
      <c r="A3559" t="s">
        <v>2477</v>
      </c>
      <c r="B3559" t="s">
        <v>5955</v>
      </c>
      <c r="C3559">
        <v>1244.93</v>
      </c>
      <c r="D3559" s="1">
        <v>44393.493213316178</v>
      </c>
    </row>
    <row r="3560" spans="1:4" x14ac:dyDescent="0.3">
      <c r="A3560" t="s">
        <v>16</v>
      </c>
      <c r="B3560" t="s">
        <v>5953</v>
      </c>
      <c r="C3560">
        <v>770.92</v>
      </c>
      <c r="D3560" s="1">
        <v>44393.75396485212</v>
      </c>
    </row>
    <row r="3561" spans="1:4" x14ac:dyDescent="0.3">
      <c r="A3561" t="s">
        <v>935</v>
      </c>
      <c r="B3561" t="s">
        <v>5955</v>
      </c>
      <c r="C3561">
        <v>538.33000000000004</v>
      </c>
      <c r="D3561" s="1">
        <v>44394.014716388047</v>
      </c>
    </row>
    <row r="3562" spans="1:4" x14ac:dyDescent="0.3">
      <c r="A3562" t="s">
        <v>1638</v>
      </c>
      <c r="B3562" t="s">
        <v>5954</v>
      </c>
      <c r="C3562">
        <v>791.12</v>
      </c>
      <c r="D3562" s="1">
        <v>44394.275467923981</v>
      </c>
    </row>
    <row r="3563" spans="1:4" x14ac:dyDescent="0.3">
      <c r="A3563" t="s">
        <v>2707</v>
      </c>
      <c r="B3563" t="s">
        <v>5952</v>
      </c>
      <c r="C3563">
        <v>2464.38</v>
      </c>
      <c r="D3563" s="1">
        <v>44394.536219459922</v>
      </c>
    </row>
    <row r="3564" spans="1:4" x14ac:dyDescent="0.3">
      <c r="A3564" t="s">
        <v>1140</v>
      </c>
      <c r="B3564" t="s">
        <v>5955</v>
      </c>
      <c r="C3564">
        <v>4152.1899999999996</v>
      </c>
      <c r="D3564" s="1">
        <v>44394.796970995863</v>
      </c>
    </row>
    <row r="3565" spans="1:4" x14ac:dyDescent="0.3">
      <c r="A3565" t="s">
        <v>2509</v>
      </c>
      <c r="B3565" t="s">
        <v>5955</v>
      </c>
      <c r="C3565">
        <v>2119.92</v>
      </c>
      <c r="D3565" s="1">
        <v>44395.057722531783</v>
      </c>
    </row>
    <row r="3566" spans="1:4" x14ac:dyDescent="0.3">
      <c r="A3566" t="s">
        <v>1978</v>
      </c>
      <c r="B3566" t="s">
        <v>5955</v>
      </c>
      <c r="C3566">
        <v>3567.89</v>
      </c>
      <c r="D3566" s="1">
        <v>44395.318474067717</v>
      </c>
    </row>
    <row r="3567" spans="1:4" x14ac:dyDescent="0.3">
      <c r="A3567" t="s">
        <v>2185</v>
      </c>
      <c r="B3567" t="s">
        <v>5952</v>
      </c>
      <c r="C3567">
        <v>183.07</v>
      </c>
      <c r="D3567" s="1">
        <v>44395.579225603658</v>
      </c>
    </row>
    <row r="3568" spans="1:4" x14ac:dyDescent="0.3">
      <c r="A3568" t="s">
        <v>2700</v>
      </c>
      <c r="B3568" t="s">
        <v>5955</v>
      </c>
      <c r="C3568">
        <v>4465.05</v>
      </c>
      <c r="D3568" s="1">
        <v>44395.839977139593</v>
      </c>
    </row>
    <row r="3569" spans="1:4" x14ac:dyDescent="0.3">
      <c r="A3569" t="s">
        <v>1516</v>
      </c>
      <c r="B3569" t="s">
        <v>5955</v>
      </c>
      <c r="C3569">
        <v>1967.06</v>
      </c>
      <c r="D3569" s="1">
        <v>44396.100728675519</v>
      </c>
    </row>
    <row r="3570" spans="1:4" x14ac:dyDescent="0.3">
      <c r="A3570" t="s">
        <v>2152</v>
      </c>
      <c r="B3570" t="s">
        <v>5955</v>
      </c>
      <c r="C3570">
        <v>1175.5899999999999</v>
      </c>
      <c r="D3570" s="1">
        <v>44396.361480211461</v>
      </c>
    </row>
    <row r="3571" spans="1:4" x14ac:dyDescent="0.3">
      <c r="A3571" t="s">
        <v>450</v>
      </c>
      <c r="B3571" t="s">
        <v>5955</v>
      </c>
      <c r="C3571">
        <v>1789.46</v>
      </c>
      <c r="D3571" s="1">
        <v>44396.622231747388</v>
      </c>
    </row>
    <row r="3572" spans="1:4" x14ac:dyDescent="0.3">
      <c r="A3572" t="s">
        <v>1538</v>
      </c>
      <c r="B3572" t="s">
        <v>5952</v>
      </c>
      <c r="C3572">
        <v>1178.98</v>
      </c>
      <c r="D3572" s="1">
        <v>44396.882983283322</v>
      </c>
    </row>
    <row r="3573" spans="1:4" x14ac:dyDescent="0.3">
      <c r="A3573" t="s">
        <v>1176</v>
      </c>
      <c r="B3573" t="s">
        <v>5953</v>
      </c>
      <c r="C3573">
        <v>3509.28</v>
      </c>
      <c r="D3573" s="1">
        <v>44397.143734819263</v>
      </c>
    </row>
    <row r="3574" spans="1:4" x14ac:dyDescent="0.3">
      <c r="A3574" t="s">
        <v>2563</v>
      </c>
      <c r="B3574" t="s">
        <v>5952</v>
      </c>
      <c r="C3574">
        <v>3020.33</v>
      </c>
      <c r="D3574" s="1">
        <v>44397.404486355183</v>
      </c>
    </row>
    <row r="3575" spans="1:4" x14ac:dyDescent="0.3">
      <c r="A3575" t="s">
        <v>1330</v>
      </c>
      <c r="B3575" t="s">
        <v>5954</v>
      </c>
      <c r="C3575">
        <v>935.96</v>
      </c>
      <c r="D3575" s="1">
        <v>44397.665237891117</v>
      </c>
    </row>
    <row r="3576" spans="1:4" x14ac:dyDescent="0.3">
      <c r="A3576" t="s">
        <v>1426</v>
      </c>
      <c r="B3576" t="s">
        <v>5952</v>
      </c>
      <c r="C3576">
        <v>4062.53</v>
      </c>
      <c r="D3576" s="1">
        <v>44397.925989427058</v>
      </c>
    </row>
    <row r="3577" spans="1:4" x14ac:dyDescent="0.3">
      <c r="A3577" t="s">
        <v>1879</v>
      </c>
      <c r="B3577" t="s">
        <v>5952</v>
      </c>
      <c r="C3577">
        <v>1490.73</v>
      </c>
      <c r="D3577" s="1">
        <v>44398.186740962978</v>
      </c>
    </row>
    <row r="3578" spans="1:4" x14ac:dyDescent="0.3">
      <c r="A3578" t="s">
        <v>2139</v>
      </c>
      <c r="B3578" t="s">
        <v>5955</v>
      </c>
      <c r="C3578">
        <v>548.47</v>
      </c>
      <c r="D3578" s="1">
        <v>44398.447492498934</v>
      </c>
    </row>
    <row r="3579" spans="1:4" x14ac:dyDescent="0.3">
      <c r="A3579" t="s">
        <v>861</v>
      </c>
      <c r="B3579" t="s">
        <v>5953</v>
      </c>
      <c r="C3579">
        <v>1666.65</v>
      </c>
      <c r="D3579" s="1">
        <v>44398.70824403486</v>
      </c>
    </row>
    <row r="3580" spans="1:4" x14ac:dyDescent="0.3">
      <c r="A3580" t="s">
        <v>1207</v>
      </c>
      <c r="B3580" t="s">
        <v>5954</v>
      </c>
      <c r="C3580">
        <v>3776.53</v>
      </c>
      <c r="D3580" s="1">
        <v>44398.968995570787</v>
      </c>
    </row>
    <row r="3581" spans="1:4" x14ac:dyDescent="0.3">
      <c r="A3581" t="s">
        <v>88</v>
      </c>
      <c r="B3581" t="s">
        <v>5952</v>
      </c>
      <c r="C3581">
        <v>1602.63</v>
      </c>
      <c r="D3581" s="1">
        <v>44399.229747106721</v>
      </c>
    </row>
    <row r="3582" spans="1:4" x14ac:dyDescent="0.3">
      <c r="A3582" t="s">
        <v>1295</v>
      </c>
      <c r="B3582" t="s">
        <v>5955</v>
      </c>
      <c r="C3582">
        <v>4441.9399999999996</v>
      </c>
      <c r="D3582" s="1">
        <v>44399.490498642663</v>
      </c>
    </row>
    <row r="3583" spans="1:4" x14ac:dyDescent="0.3">
      <c r="A3583" t="s">
        <v>2042</v>
      </c>
      <c r="B3583" t="s">
        <v>5955</v>
      </c>
      <c r="C3583">
        <v>1345.63</v>
      </c>
      <c r="D3583" s="1">
        <v>44399.75125017859</v>
      </c>
    </row>
    <row r="3584" spans="1:4" x14ac:dyDescent="0.3">
      <c r="A3584" t="s">
        <v>2141</v>
      </c>
      <c r="B3584" t="s">
        <v>5955</v>
      </c>
      <c r="C3584">
        <v>2486.9499999999998</v>
      </c>
      <c r="D3584" s="1">
        <v>44400.012001714516</v>
      </c>
    </row>
    <row r="3585" spans="1:4" x14ac:dyDescent="0.3">
      <c r="A3585" t="s">
        <v>717</v>
      </c>
      <c r="B3585" t="s">
        <v>5953</v>
      </c>
      <c r="C3585">
        <v>869.52</v>
      </c>
      <c r="D3585" s="1">
        <v>44400.272753250472</v>
      </c>
    </row>
    <row r="3586" spans="1:4" x14ac:dyDescent="0.3">
      <c r="A3586" t="s">
        <v>2853</v>
      </c>
      <c r="B3586" t="s">
        <v>5954</v>
      </c>
      <c r="C3586">
        <v>1197.5899999999999</v>
      </c>
      <c r="D3586" s="1">
        <v>44400.533504786392</v>
      </c>
    </row>
    <row r="3587" spans="1:4" x14ac:dyDescent="0.3">
      <c r="A3587" t="s">
        <v>878</v>
      </c>
      <c r="B3587" t="s">
        <v>5952</v>
      </c>
      <c r="C3587">
        <v>1923.19</v>
      </c>
      <c r="D3587" s="1">
        <v>44400.794256322333</v>
      </c>
    </row>
    <row r="3588" spans="1:4" x14ac:dyDescent="0.3">
      <c r="A3588" t="s">
        <v>692</v>
      </c>
      <c r="B3588" t="s">
        <v>5952</v>
      </c>
      <c r="C3588">
        <v>1557.01</v>
      </c>
      <c r="D3588" s="1">
        <v>44401.055007858267</v>
      </c>
    </row>
    <row r="3589" spans="1:4" x14ac:dyDescent="0.3">
      <c r="A3589" t="s">
        <v>1066</v>
      </c>
      <c r="B3589" t="s">
        <v>5954</v>
      </c>
      <c r="C3589">
        <v>584.82000000000005</v>
      </c>
      <c r="D3589" s="1">
        <v>44401.315759394187</v>
      </c>
    </row>
    <row r="3590" spans="1:4" x14ac:dyDescent="0.3">
      <c r="A3590" t="s">
        <v>706</v>
      </c>
      <c r="B3590" t="s">
        <v>5954</v>
      </c>
      <c r="C3590">
        <v>2947.46</v>
      </c>
      <c r="D3590" s="1">
        <v>44401.576510930128</v>
      </c>
    </row>
    <row r="3591" spans="1:4" x14ac:dyDescent="0.3">
      <c r="A3591" t="s">
        <v>2232</v>
      </c>
      <c r="B3591" t="s">
        <v>5955</v>
      </c>
      <c r="C3591">
        <v>4747.7700000000004</v>
      </c>
      <c r="D3591" s="1">
        <v>44401.837262466062</v>
      </c>
    </row>
    <row r="3592" spans="1:4" x14ac:dyDescent="0.3">
      <c r="A3592" t="s">
        <v>699</v>
      </c>
      <c r="B3592" t="s">
        <v>5954</v>
      </c>
      <c r="C3592">
        <v>3257.4</v>
      </c>
      <c r="D3592" s="1">
        <v>44402.098014001989</v>
      </c>
    </row>
    <row r="3593" spans="1:4" x14ac:dyDescent="0.3">
      <c r="A3593" t="s">
        <v>1557</v>
      </c>
      <c r="B3593" t="s">
        <v>5952</v>
      </c>
      <c r="C3593">
        <v>3963.66</v>
      </c>
      <c r="D3593" s="1">
        <v>44402.358765537931</v>
      </c>
    </row>
    <row r="3594" spans="1:4" x14ac:dyDescent="0.3">
      <c r="A3594" t="s">
        <v>690</v>
      </c>
      <c r="B3594" t="s">
        <v>5952</v>
      </c>
      <c r="C3594">
        <v>1382.92</v>
      </c>
      <c r="D3594" s="1">
        <v>44402.619517073857</v>
      </c>
    </row>
    <row r="3595" spans="1:4" x14ac:dyDescent="0.3">
      <c r="A3595" t="s">
        <v>2809</v>
      </c>
      <c r="B3595" t="s">
        <v>5952</v>
      </c>
      <c r="C3595">
        <v>808.61</v>
      </c>
      <c r="D3595" s="1">
        <v>44402.880268609792</v>
      </c>
    </row>
    <row r="3596" spans="1:4" x14ac:dyDescent="0.3">
      <c r="A3596" t="s">
        <v>2826</v>
      </c>
      <c r="B3596" t="s">
        <v>5954</v>
      </c>
      <c r="C3596">
        <v>2223.7800000000002</v>
      </c>
      <c r="D3596" s="1">
        <v>44403.141020145733</v>
      </c>
    </row>
    <row r="3597" spans="1:4" x14ac:dyDescent="0.3">
      <c r="A3597" t="s">
        <v>2541</v>
      </c>
      <c r="B3597" t="s">
        <v>5952</v>
      </c>
      <c r="C3597">
        <v>3809.14</v>
      </c>
      <c r="D3597" s="1">
        <v>44403.401771681667</v>
      </c>
    </row>
    <row r="3598" spans="1:4" x14ac:dyDescent="0.3">
      <c r="A3598" t="s">
        <v>965</v>
      </c>
      <c r="B3598" t="s">
        <v>5952</v>
      </c>
      <c r="C3598">
        <v>3715.55</v>
      </c>
      <c r="D3598" s="1">
        <v>44403.662523217587</v>
      </c>
    </row>
    <row r="3599" spans="1:4" x14ac:dyDescent="0.3">
      <c r="A3599" t="s">
        <v>649</v>
      </c>
      <c r="B3599" t="s">
        <v>5954</v>
      </c>
      <c r="C3599">
        <v>2531.85</v>
      </c>
      <c r="D3599" s="1">
        <v>44403.923274753528</v>
      </c>
    </row>
    <row r="3600" spans="1:4" x14ac:dyDescent="0.3">
      <c r="A3600" t="s">
        <v>287</v>
      </c>
      <c r="B3600" t="s">
        <v>5955</v>
      </c>
      <c r="C3600">
        <v>4019.3</v>
      </c>
      <c r="D3600" s="1">
        <v>44404.184026289469</v>
      </c>
    </row>
    <row r="3601" spans="1:4" x14ac:dyDescent="0.3">
      <c r="A3601" t="s">
        <v>626</v>
      </c>
      <c r="B3601" t="s">
        <v>5953</v>
      </c>
      <c r="C3601">
        <v>3981.44</v>
      </c>
      <c r="D3601" s="1">
        <v>44404.444777825403</v>
      </c>
    </row>
    <row r="3602" spans="1:4" x14ac:dyDescent="0.3">
      <c r="A3602" t="s">
        <v>1524</v>
      </c>
      <c r="B3602" t="s">
        <v>5952</v>
      </c>
      <c r="C3602">
        <v>1841.4</v>
      </c>
      <c r="D3602" s="1">
        <v>44404.70552936133</v>
      </c>
    </row>
    <row r="3603" spans="1:4" x14ac:dyDescent="0.3">
      <c r="A3603" t="s">
        <v>1275</v>
      </c>
      <c r="B3603" t="s">
        <v>5954</v>
      </c>
      <c r="C3603">
        <v>1043.6600000000001</v>
      </c>
      <c r="D3603" s="1">
        <v>44404.966280897272</v>
      </c>
    </row>
    <row r="3604" spans="1:4" x14ac:dyDescent="0.3">
      <c r="A3604" t="s">
        <v>1370</v>
      </c>
      <c r="B3604" t="s">
        <v>5954</v>
      </c>
      <c r="C3604">
        <v>2235.09</v>
      </c>
      <c r="D3604" s="1">
        <v>44405.227032433191</v>
      </c>
    </row>
    <row r="3605" spans="1:4" x14ac:dyDescent="0.3">
      <c r="A3605" t="s">
        <v>1171</v>
      </c>
      <c r="B3605" t="s">
        <v>5955</v>
      </c>
      <c r="C3605">
        <v>4567.18</v>
      </c>
      <c r="D3605" s="1">
        <v>44405.487783969133</v>
      </c>
    </row>
    <row r="3606" spans="1:4" x14ac:dyDescent="0.3">
      <c r="A3606" t="s">
        <v>319</v>
      </c>
      <c r="B3606" t="s">
        <v>5953</v>
      </c>
      <c r="C3606">
        <v>4936.2</v>
      </c>
      <c r="D3606" s="1">
        <v>44405.748535505067</v>
      </c>
    </row>
    <row r="3607" spans="1:4" x14ac:dyDescent="0.3">
      <c r="A3607" t="s">
        <v>1588</v>
      </c>
      <c r="B3607" t="s">
        <v>5954</v>
      </c>
      <c r="C3607">
        <v>3286.17</v>
      </c>
      <c r="D3607" s="1">
        <v>44406.009287040994</v>
      </c>
    </row>
    <row r="3608" spans="1:4" x14ac:dyDescent="0.3">
      <c r="A3608" t="s">
        <v>687</v>
      </c>
      <c r="B3608" t="s">
        <v>5955</v>
      </c>
      <c r="C3608">
        <v>435.65</v>
      </c>
      <c r="D3608" s="1">
        <v>44406.270038576928</v>
      </c>
    </row>
    <row r="3609" spans="1:4" x14ac:dyDescent="0.3">
      <c r="A3609" t="s">
        <v>347</v>
      </c>
      <c r="B3609" t="s">
        <v>5952</v>
      </c>
      <c r="C3609">
        <v>3726.08</v>
      </c>
      <c r="D3609" s="1">
        <v>44406.530790112869</v>
      </c>
    </row>
    <row r="3610" spans="1:4" x14ac:dyDescent="0.3">
      <c r="A3610" t="s">
        <v>1023</v>
      </c>
      <c r="B3610" t="s">
        <v>5952</v>
      </c>
      <c r="C3610">
        <v>3769.22</v>
      </c>
      <c r="D3610" s="1">
        <v>44406.791541648803</v>
      </c>
    </row>
    <row r="3611" spans="1:4" x14ac:dyDescent="0.3">
      <c r="A3611" t="s">
        <v>759</v>
      </c>
      <c r="B3611" t="s">
        <v>5954</v>
      </c>
      <c r="C3611">
        <v>2716.33</v>
      </c>
      <c r="D3611" s="1">
        <v>44407.052293184737</v>
      </c>
    </row>
    <row r="3612" spans="1:4" x14ac:dyDescent="0.3">
      <c r="A3612" t="s">
        <v>2010</v>
      </c>
      <c r="B3612" t="s">
        <v>5952</v>
      </c>
      <c r="C3612">
        <v>1234.99</v>
      </c>
      <c r="D3612" s="1">
        <v>44407.313044720671</v>
      </c>
    </row>
    <row r="3613" spans="1:4" x14ac:dyDescent="0.3">
      <c r="A3613" t="s">
        <v>2598</v>
      </c>
      <c r="B3613" t="s">
        <v>5953</v>
      </c>
      <c r="C3613">
        <v>3256.94</v>
      </c>
      <c r="D3613" s="1">
        <v>44407.573796256598</v>
      </c>
    </row>
    <row r="3614" spans="1:4" x14ac:dyDescent="0.3">
      <c r="A3614" t="s">
        <v>1775</v>
      </c>
      <c r="B3614" t="s">
        <v>5955</v>
      </c>
      <c r="C3614">
        <v>2116.11</v>
      </c>
      <c r="D3614" s="1">
        <v>44407.834547792532</v>
      </c>
    </row>
    <row r="3615" spans="1:4" x14ac:dyDescent="0.3">
      <c r="A3615" t="s">
        <v>347</v>
      </c>
      <c r="B3615" t="s">
        <v>5952</v>
      </c>
      <c r="C3615">
        <v>1957.79</v>
      </c>
      <c r="D3615" s="1">
        <v>44408.095299328474</v>
      </c>
    </row>
    <row r="3616" spans="1:4" x14ac:dyDescent="0.3">
      <c r="A3616" t="s">
        <v>900</v>
      </c>
      <c r="B3616" t="s">
        <v>5952</v>
      </c>
      <c r="C3616">
        <v>2436.64</v>
      </c>
      <c r="D3616" s="1">
        <v>44408.3560508644</v>
      </c>
    </row>
    <row r="3617" spans="1:4" x14ac:dyDescent="0.3">
      <c r="A3617" t="s">
        <v>1866</v>
      </c>
      <c r="B3617" t="s">
        <v>5952</v>
      </c>
      <c r="C3617">
        <v>249.97</v>
      </c>
      <c r="D3617" s="1">
        <v>44408.616802400327</v>
      </c>
    </row>
    <row r="3618" spans="1:4" x14ac:dyDescent="0.3">
      <c r="A3618" t="s">
        <v>2230</v>
      </c>
      <c r="B3618" t="s">
        <v>5955</v>
      </c>
      <c r="C3618">
        <v>2426.33</v>
      </c>
      <c r="D3618" s="1">
        <v>44408.877553936283</v>
      </c>
    </row>
    <row r="3619" spans="1:4" x14ac:dyDescent="0.3">
      <c r="A3619" t="s">
        <v>2089</v>
      </c>
      <c r="B3619" t="s">
        <v>5955</v>
      </c>
      <c r="C3619">
        <v>2970.81</v>
      </c>
      <c r="D3619" s="1">
        <v>44409.138305472203</v>
      </c>
    </row>
    <row r="3620" spans="1:4" x14ac:dyDescent="0.3">
      <c r="A3620" t="s">
        <v>2678</v>
      </c>
      <c r="B3620" t="s">
        <v>5952</v>
      </c>
      <c r="C3620">
        <v>2609.8000000000002</v>
      </c>
      <c r="D3620" s="1">
        <v>44409.399057008137</v>
      </c>
    </row>
    <row r="3621" spans="1:4" x14ac:dyDescent="0.3">
      <c r="A3621" t="s">
        <v>603</v>
      </c>
      <c r="B3621" t="s">
        <v>5953</v>
      </c>
      <c r="C3621">
        <v>3084.24</v>
      </c>
      <c r="D3621" s="1">
        <v>44409.659808544071</v>
      </c>
    </row>
    <row r="3622" spans="1:4" x14ac:dyDescent="0.3">
      <c r="A3622" t="s">
        <v>490</v>
      </c>
      <c r="B3622" t="s">
        <v>5955</v>
      </c>
      <c r="C3622">
        <v>1298.3599999999999</v>
      </c>
      <c r="D3622" s="1">
        <v>44409.920560079998</v>
      </c>
    </row>
    <row r="3623" spans="1:4" x14ac:dyDescent="0.3">
      <c r="A3623" t="s">
        <v>2296</v>
      </c>
      <c r="B3623" t="s">
        <v>5952</v>
      </c>
      <c r="C3623">
        <v>326.7</v>
      </c>
      <c r="D3623" s="1">
        <v>44410.181311615939</v>
      </c>
    </row>
    <row r="3624" spans="1:4" x14ac:dyDescent="0.3">
      <c r="A3624" t="s">
        <v>1188</v>
      </c>
      <c r="B3624" t="s">
        <v>5952</v>
      </c>
      <c r="C3624">
        <v>3907.21</v>
      </c>
      <c r="D3624" s="1">
        <v>44410.442063151873</v>
      </c>
    </row>
    <row r="3625" spans="1:4" x14ac:dyDescent="0.3">
      <c r="A3625" t="s">
        <v>2629</v>
      </c>
      <c r="B3625" t="s">
        <v>5954</v>
      </c>
      <c r="C3625">
        <v>3825.26</v>
      </c>
      <c r="D3625" s="1">
        <v>44410.702814687807</v>
      </c>
    </row>
    <row r="3626" spans="1:4" x14ac:dyDescent="0.3">
      <c r="A3626" t="s">
        <v>1090</v>
      </c>
      <c r="B3626" t="s">
        <v>5952</v>
      </c>
      <c r="C3626">
        <v>1615.98</v>
      </c>
      <c r="D3626" s="1">
        <v>44410.963566223742</v>
      </c>
    </row>
    <row r="3627" spans="1:4" x14ac:dyDescent="0.3">
      <c r="A3627" t="s">
        <v>74</v>
      </c>
      <c r="B3627" t="s">
        <v>5952</v>
      </c>
      <c r="C3627">
        <v>892.85</v>
      </c>
      <c r="D3627" s="1">
        <v>44411.224317759683</v>
      </c>
    </row>
    <row r="3628" spans="1:4" x14ac:dyDescent="0.3">
      <c r="A3628" t="s">
        <v>1083</v>
      </c>
      <c r="B3628" t="s">
        <v>5953</v>
      </c>
      <c r="C3628">
        <v>4927.18</v>
      </c>
      <c r="D3628" s="1">
        <v>44411.485069295617</v>
      </c>
    </row>
    <row r="3629" spans="1:4" x14ac:dyDescent="0.3">
      <c r="A3629" t="s">
        <v>2981</v>
      </c>
      <c r="B3629" t="s">
        <v>5954</v>
      </c>
      <c r="C3629">
        <v>2495.1999999999998</v>
      </c>
      <c r="D3629" s="1">
        <v>44411.745820831537</v>
      </c>
    </row>
    <row r="3630" spans="1:4" x14ac:dyDescent="0.3">
      <c r="A3630" t="s">
        <v>2371</v>
      </c>
      <c r="B3630" t="s">
        <v>5953</v>
      </c>
      <c r="C3630">
        <v>824.73</v>
      </c>
      <c r="D3630" s="1">
        <v>44412.006572367478</v>
      </c>
    </row>
    <row r="3631" spans="1:4" x14ac:dyDescent="0.3">
      <c r="A3631" t="s">
        <v>2123</v>
      </c>
      <c r="B3631" t="s">
        <v>5953</v>
      </c>
      <c r="C3631">
        <v>2797.59</v>
      </c>
      <c r="D3631" s="1">
        <v>44412.267323903412</v>
      </c>
    </row>
    <row r="3632" spans="1:4" x14ac:dyDescent="0.3">
      <c r="A3632" t="s">
        <v>2534</v>
      </c>
      <c r="B3632" t="s">
        <v>5954</v>
      </c>
      <c r="C3632">
        <v>4875.18</v>
      </c>
      <c r="D3632" s="1">
        <v>44412.528075439339</v>
      </c>
    </row>
    <row r="3633" spans="1:4" x14ac:dyDescent="0.3">
      <c r="A3633" t="s">
        <v>17</v>
      </c>
      <c r="B3633" t="s">
        <v>5954</v>
      </c>
      <c r="C3633">
        <v>785.99</v>
      </c>
      <c r="D3633" s="1">
        <v>44412.78882697528</v>
      </c>
    </row>
    <row r="3634" spans="1:4" x14ac:dyDescent="0.3">
      <c r="A3634" t="s">
        <v>886</v>
      </c>
      <c r="B3634" t="s">
        <v>5953</v>
      </c>
      <c r="C3634">
        <v>1704.14</v>
      </c>
      <c r="D3634" s="1">
        <v>44413.049578511207</v>
      </c>
    </row>
    <row r="3635" spans="1:4" x14ac:dyDescent="0.3">
      <c r="A3635" t="s">
        <v>291</v>
      </c>
      <c r="B3635" t="s">
        <v>5952</v>
      </c>
      <c r="C3635">
        <v>3380.83</v>
      </c>
      <c r="D3635" s="1">
        <v>44413.310330047141</v>
      </c>
    </row>
    <row r="3636" spans="1:4" x14ac:dyDescent="0.3">
      <c r="A3636" t="s">
        <v>686</v>
      </c>
      <c r="B3636" t="s">
        <v>5955</v>
      </c>
      <c r="C3636">
        <v>4951.6499999999996</v>
      </c>
      <c r="D3636" s="1">
        <v>44413.571081583083</v>
      </c>
    </row>
    <row r="3637" spans="1:4" x14ac:dyDescent="0.3">
      <c r="A3637" t="s">
        <v>2852</v>
      </c>
      <c r="B3637" t="s">
        <v>5952</v>
      </c>
      <c r="C3637">
        <v>834.01</v>
      </c>
      <c r="D3637" s="1">
        <v>44413.831833119017</v>
      </c>
    </row>
    <row r="3638" spans="1:4" x14ac:dyDescent="0.3">
      <c r="A3638" t="s">
        <v>1257</v>
      </c>
      <c r="B3638" t="s">
        <v>5952</v>
      </c>
      <c r="C3638">
        <v>2124.2199999999998</v>
      </c>
      <c r="D3638" s="1">
        <v>44414.092584654943</v>
      </c>
    </row>
    <row r="3639" spans="1:4" x14ac:dyDescent="0.3">
      <c r="A3639" t="s">
        <v>1969</v>
      </c>
      <c r="B3639" t="s">
        <v>5953</v>
      </c>
      <c r="C3639">
        <v>3992.85</v>
      </c>
      <c r="D3639" s="1">
        <v>44414.353336190878</v>
      </c>
    </row>
    <row r="3640" spans="1:4" x14ac:dyDescent="0.3">
      <c r="A3640" t="s">
        <v>2837</v>
      </c>
      <c r="B3640" t="s">
        <v>5955</v>
      </c>
      <c r="C3640">
        <v>3022.88</v>
      </c>
      <c r="D3640" s="1">
        <v>44414.614087726819</v>
      </c>
    </row>
    <row r="3641" spans="1:4" x14ac:dyDescent="0.3">
      <c r="A3641" t="s">
        <v>749</v>
      </c>
      <c r="B3641" t="s">
        <v>5955</v>
      </c>
      <c r="C3641">
        <v>2926.56</v>
      </c>
      <c r="D3641" s="1">
        <v>44414.874839262753</v>
      </c>
    </row>
    <row r="3642" spans="1:4" x14ac:dyDescent="0.3">
      <c r="A3642" t="s">
        <v>2407</v>
      </c>
      <c r="B3642" t="s">
        <v>5955</v>
      </c>
      <c r="C3642">
        <v>3735.17</v>
      </c>
      <c r="D3642" s="1">
        <v>44415.13559079868</v>
      </c>
    </row>
    <row r="3643" spans="1:4" x14ac:dyDescent="0.3">
      <c r="A3643" t="s">
        <v>1992</v>
      </c>
      <c r="B3643" t="s">
        <v>5955</v>
      </c>
      <c r="C3643">
        <v>3698.07</v>
      </c>
      <c r="D3643" s="1">
        <v>44415.396342334621</v>
      </c>
    </row>
    <row r="3644" spans="1:4" x14ac:dyDescent="0.3">
      <c r="A3644" t="s">
        <v>1875</v>
      </c>
      <c r="B3644" t="s">
        <v>5955</v>
      </c>
      <c r="C3644">
        <v>3000.22</v>
      </c>
      <c r="D3644" s="1">
        <v>44415.657093870541</v>
      </c>
    </row>
    <row r="3645" spans="1:4" x14ac:dyDescent="0.3">
      <c r="A3645" t="s">
        <v>193</v>
      </c>
      <c r="B3645" t="s">
        <v>5954</v>
      </c>
      <c r="C3645">
        <v>1355.44</v>
      </c>
      <c r="D3645" s="1">
        <v>44415.917845406482</v>
      </c>
    </row>
    <row r="3646" spans="1:4" x14ac:dyDescent="0.3">
      <c r="A3646" t="s">
        <v>1708</v>
      </c>
      <c r="B3646" t="s">
        <v>5952</v>
      </c>
      <c r="C3646">
        <v>2967.72</v>
      </c>
      <c r="D3646" s="1">
        <v>44416.178596942424</v>
      </c>
    </row>
    <row r="3647" spans="1:4" x14ac:dyDescent="0.3">
      <c r="A3647" t="s">
        <v>249</v>
      </c>
      <c r="B3647" t="s">
        <v>5953</v>
      </c>
      <c r="C3647">
        <v>4326.53</v>
      </c>
      <c r="D3647" s="1">
        <v>44416.439348478343</v>
      </c>
    </row>
    <row r="3648" spans="1:4" x14ac:dyDescent="0.3">
      <c r="A3648" t="s">
        <v>1907</v>
      </c>
      <c r="B3648" t="s">
        <v>5953</v>
      </c>
      <c r="C3648">
        <v>3622.82</v>
      </c>
      <c r="D3648" s="1">
        <v>44416.700100014277</v>
      </c>
    </row>
    <row r="3649" spans="1:4" x14ac:dyDescent="0.3">
      <c r="A3649" t="s">
        <v>423</v>
      </c>
      <c r="B3649" t="s">
        <v>5952</v>
      </c>
      <c r="C3649">
        <v>2989.82</v>
      </c>
      <c r="D3649" s="1">
        <v>44416.960851550219</v>
      </c>
    </row>
    <row r="3650" spans="1:4" x14ac:dyDescent="0.3">
      <c r="A3650" t="s">
        <v>2767</v>
      </c>
      <c r="B3650" t="s">
        <v>5952</v>
      </c>
      <c r="C3650">
        <v>2420.65</v>
      </c>
      <c r="D3650" s="1">
        <v>44417.221603086153</v>
      </c>
    </row>
    <row r="3651" spans="1:4" x14ac:dyDescent="0.3">
      <c r="A3651" t="s">
        <v>2247</v>
      </c>
      <c r="B3651" t="s">
        <v>5952</v>
      </c>
      <c r="C3651">
        <v>1239.0899999999999</v>
      </c>
      <c r="D3651" s="1">
        <v>44417.482354622087</v>
      </c>
    </row>
    <row r="3652" spans="1:4" x14ac:dyDescent="0.3">
      <c r="A3652" t="s">
        <v>203</v>
      </c>
      <c r="B3652" t="s">
        <v>5954</v>
      </c>
      <c r="C3652">
        <v>2479.79</v>
      </c>
      <c r="D3652" s="1">
        <v>44417.743106158021</v>
      </c>
    </row>
    <row r="3653" spans="1:4" x14ac:dyDescent="0.3">
      <c r="A3653" t="s">
        <v>1960</v>
      </c>
      <c r="B3653" t="s">
        <v>5954</v>
      </c>
      <c r="C3653">
        <v>3615.2</v>
      </c>
      <c r="D3653" s="1">
        <v>44418.003857693948</v>
      </c>
    </row>
    <row r="3654" spans="1:4" x14ac:dyDescent="0.3">
      <c r="A3654" t="s">
        <v>2485</v>
      </c>
      <c r="B3654" t="s">
        <v>5952</v>
      </c>
      <c r="C3654">
        <v>2515.7600000000002</v>
      </c>
      <c r="D3654" s="1">
        <v>44418.264609229882</v>
      </c>
    </row>
    <row r="3655" spans="1:4" x14ac:dyDescent="0.3">
      <c r="A3655" t="s">
        <v>1584</v>
      </c>
      <c r="B3655" t="s">
        <v>5953</v>
      </c>
      <c r="C3655">
        <v>1934.06</v>
      </c>
      <c r="D3655" s="1">
        <v>44418.525360765823</v>
      </c>
    </row>
    <row r="3656" spans="1:4" x14ac:dyDescent="0.3">
      <c r="A3656" t="s">
        <v>1015</v>
      </c>
      <c r="B3656" t="s">
        <v>5952</v>
      </c>
      <c r="C3656">
        <v>4441.2</v>
      </c>
      <c r="D3656" s="1">
        <v>44418.78611230175</v>
      </c>
    </row>
    <row r="3657" spans="1:4" x14ac:dyDescent="0.3">
      <c r="A3657" t="s">
        <v>1919</v>
      </c>
      <c r="B3657" t="s">
        <v>5952</v>
      </c>
      <c r="C3657">
        <v>101.61</v>
      </c>
      <c r="D3657" s="1">
        <v>44419.046863837677</v>
      </c>
    </row>
    <row r="3658" spans="1:4" x14ac:dyDescent="0.3">
      <c r="A3658" t="s">
        <v>8</v>
      </c>
      <c r="B3658" t="s">
        <v>5954</v>
      </c>
      <c r="C3658">
        <v>2208.91</v>
      </c>
      <c r="D3658" s="1">
        <v>44419.307615373633</v>
      </c>
    </row>
    <row r="3659" spans="1:4" x14ac:dyDescent="0.3">
      <c r="A3659" t="s">
        <v>1706</v>
      </c>
      <c r="B3659" t="s">
        <v>5955</v>
      </c>
      <c r="C3659">
        <v>3678.41</v>
      </c>
      <c r="D3659" s="1">
        <v>44419.568366909552</v>
      </c>
    </row>
    <row r="3660" spans="1:4" x14ac:dyDescent="0.3">
      <c r="A3660" t="s">
        <v>2785</v>
      </c>
      <c r="B3660" t="s">
        <v>5954</v>
      </c>
      <c r="C3660">
        <v>2989.7</v>
      </c>
      <c r="D3660" s="1">
        <v>44419.829118445487</v>
      </c>
    </row>
    <row r="3661" spans="1:4" x14ac:dyDescent="0.3">
      <c r="A3661" t="s">
        <v>2195</v>
      </c>
      <c r="B3661" t="s">
        <v>5954</v>
      </c>
      <c r="C3661">
        <v>3697.68</v>
      </c>
      <c r="D3661" s="1">
        <v>44420.089869981421</v>
      </c>
    </row>
    <row r="3662" spans="1:4" x14ac:dyDescent="0.3">
      <c r="A3662" t="s">
        <v>2596</v>
      </c>
      <c r="B3662" t="s">
        <v>5952</v>
      </c>
      <c r="C3662">
        <v>3853.9</v>
      </c>
      <c r="D3662" s="1">
        <v>44420.350621517347</v>
      </c>
    </row>
    <row r="3663" spans="1:4" x14ac:dyDescent="0.3">
      <c r="A3663" t="s">
        <v>1845</v>
      </c>
      <c r="B3663" t="s">
        <v>5954</v>
      </c>
      <c r="C3663">
        <v>2977.64</v>
      </c>
      <c r="D3663" s="1">
        <v>44420.611373053289</v>
      </c>
    </row>
    <row r="3664" spans="1:4" x14ac:dyDescent="0.3">
      <c r="A3664" t="s">
        <v>248</v>
      </c>
      <c r="B3664" t="s">
        <v>5954</v>
      </c>
      <c r="C3664">
        <v>1910.87</v>
      </c>
      <c r="D3664" s="1">
        <v>44420.872124589223</v>
      </c>
    </row>
    <row r="3665" spans="1:4" x14ac:dyDescent="0.3">
      <c r="A3665" t="s">
        <v>1033</v>
      </c>
      <c r="B3665" t="s">
        <v>5955</v>
      </c>
      <c r="C3665">
        <v>1178.79</v>
      </c>
      <c r="D3665" s="1">
        <v>44421.13287612515</v>
      </c>
    </row>
    <row r="3666" spans="1:4" x14ac:dyDescent="0.3">
      <c r="A3666" t="s">
        <v>400</v>
      </c>
      <c r="B3666" t="s">
        <v>5955</v>
      </c>
      <c r="C3666">
        <v>1221.97</v>
      </c>
      <c r="D3666" s="1">
        <v>44421.393627661091</v>
      </c>
    </row>
    <row r="3667" spans="1:4" x14ac:dyDescent="0.3">
      <c r="A3667" t="s">
        <v>1190</v>
      </c>
      <c r="B3667" t="s">
        <v>5952</v>
      </c>
      <c r="C3667">
        <v>816.14</v>
      </c>
      <c r="D3667" s="1">
        <v>44421.654379197033</v>
      </c>
    </row>
    <row r="3668" spans="1:4" x14ac:dyDescent="0.3">
      <c r="A3668" t="s">
        <v>2518</v>
      </c>
      <c r="B3668" t="s">
        <v>5953</v>
      </c>
      <c r="C3668">
        <v>4574.8100000000004</v>
      </c>
      <c r="D3668" s="1">
        <v>44421.915130732952</v>
      </c>
    </row>
    <row r="3669" spans="1:4" x14ac:dyDescent="0.3">
      <c r="A3669" t="s">
        <v>2795</v>
      </c>
      <c r="B3669" t="s">
        <v>5954</v>
      </c>
      <c r="C3669">
        <v>732.42</v>
      </c>
      <c r="D3669" s="1">
        <v>44422.175882268893</v>
      </c>
    </row>
    <row r="3670" spans="1:4" x14ac:dyDescent="0.3">
      <c r="A3670" t="s">
        <v>100</v>
      </c>
      <c r="B3670" t="s">
        <v>5954</v>
      </c>
      <c r="C3670">
        <v>4774.26</v>
      </c>
      <c r="D3670" s="1">
        <v>44422.436633804828</v>
      </c>
    </row>
    <row r="3671" spans="1:4" x14ac:dyDescent="0.3">
      <c r="A3671" t="s">
        <v>1162</v>
      </c>
      <c r="B3671" t="s">
        <v>5953</v>
      </c>
      <c r="C3671">
        <v>1337.65</v>
      </c>
      <c r="D3671" s="1">
        <v>44422.697385340747</v>
      </c>
    </row>
    <row r="3672" spans="1:4" x14ac:dyDescent="0.3">
      <c r="A3672" t="s">
        <v>1753</v>
      </c>
      <c r="B3672" t="s">
        <v>5952</v>
      </c>
      <c r="C3672">
        <v>4546.12</v>
      </c>
      <c r="D3672" s="1">
        <v>44422.958136876689</v>
      </c>
    </row>
    <row r="3673" spans="1:4" x14ac:dyDescent="0.3">
      <c r="A3673" t="s">
        <v>2378</v>
      </c>
      <c r="B3673" t="s">
        <v>5952</v>
      </c>
      <c r="C3673">
        <v>2684.69</v>
      </c>
      <c r="D3673" s="1">
        <v>44423.21888841263</v>
      </c>
    </row>
    <row r="3674" spans="1:4" x14ac:dyDescent="0.3">
      <c r="A3674" t="s">
        <v>2050</v>
      </c>
      <c r="B3674" t="s">
        <v>5953</v>
      </c>
      <c r="C3674">
        <v>1983.28</v>
      </c>
      <c r="D3674" s="1">
        <v>44423.479639948557</v>
      </c>
    </row>
    <row r="3675" spans="1:4" x14ac:dyDescent="0.3">
      <c r="A3675" t="s">
        <v>1561</v>
      </c>
      <c r="B3675" t="s">
        <v>5955</v>
      </c>
      <c r="C3675">
        <v>4204.3599999999997</v>
      </c>
      <c r="D3675" s="1">
        <v>44423.740391484491</v>
      </c>
    </row>
    <row r="3676" spans="1:4" x14ac:dyDescent="0.3">
      <c r="A3676" t="s">
        <v>1221</v>
      </c>
      <c r="B3676" t="s">
        <v>5952</v>
      </c>
      <c r="C3676">
        <v>2014.35</v>
      </c>
      <c r="D3676" s="1">
        <v>44424.001143020418</v>
      </c>
    </row>
    <row r="3677" spans="1:4" x14ac:dyDescent="0.3">
      <c r="A3677" t="s">
        <v>1774</v>
      </c>
      <c r="B3677" t="s">
        <v>5954</v>
      </c>
      <c r="C3677">
        <v>552</v>
      </c>
      <c r="D3677" s="1">
        <v>44424.261894556352</v>
      </c>
    </row>
    <row r="3678" spans="1:4" x14ac:dyDescent="0.3">
      <c r="A3678" t="s">
        <v>686</v>
      </c>
      <c r="B3678" t="s">
        <v>5954</v>
      </c>
      <c r="C3678">
        <v>657.5</v>
      </c>
      <c r="D3678" s="1">
        <v>44424.522646092293</v>
      </c>
    </row>
    <row r="3679" spans="1:4" x14ac:dyDescent="0.3">
      <c r="A3679" t="s">
        <v>2759</v>
      </c>
      <c r="B3679" t="s">
        <v>5954</v>
      </c>
      <c r="C3679">
        <v>3563.05</v>
      </c>
      <c r="D3679" s="1">
        <v>44424.783397628227</v>
      </c>
    </row>
    <row r="3680" spans="1:4" x14ac:dyDescent="0.3">
      <c r="A3680" t="s">
        <v>2379</v>
      </c>
      <c r="B3680" t="s">
        <v>5955</v>
      </c>
      <c r="C3680">
        <v>1658.07</v>
      </c>
      <c r="D3680" s="1">
        <v>44425.044149164147</v>
      </c>
    </row>
    <row r="3681" spans="1:4" x14ac:dyDescent="0.3">
      <c r="A3681" t="s">
        <v>2825</v>
      </c>
      <c r="B3681" t="s">
        <v>5953</v>
      </c>
      <c r="C3681">
        <v>4924.8999999999996</v>
      </c>
      <c r="D3681" s="1">
        <v>44425.304900700103</v>
      </c>
    </row>
    <row r="3682" spans="1:4" x14ac:dyDescent="0.3">
      <c r="A3682" t="s">
        <v>527</v>
      </c>
      <c r="B3682" t="s">
        <v>5955</v>
      </c>
      <c r="C3682">
        <v>3475.23</v>
      </c>
      <c r="D3682" s="1">
        <v>44425.56565223603</v>
      </c>
    </row>
    <row r="3683" spans="1:4" x14ac:dyDescent="0.3">
      <c r="A3683" t="s">
        <v>2596</v>
      </c>
      <c r="B3683" t="s">
        <v>5953</v>
      </c>
      <c r="C3683">
        <v>2851.55</v>
      </c>
      <c r="D3683" s="1">
        <v>44425.826403771956</v>
      </c>
    </row>
    <row r="3684" spans="1:4" x14ac:dyDescent="0.3">
      <c r="A3684" t="s">
        <v>468</v>
      </c>
      <c r="B3684" t="s">
        <v>5952</v>
      </c>
      <c r="C3684">
        <v>4308.55</v>
      </c>
      <c r="D3684" s="1">
        <v>44426.08715530789</v>
      </c>
    </row>
    <row r="3685" spans="1:4" x14ac:dyDescent="0.3">
      <c r="A3685" t="s">
        <v>732</v>
      </c>
      <c r="B3685" t="s">
        <v>5953</v>
      </c>
      <c r="C3685">
        <v>2727.11</v>
      </c>
      <c r="D3685" s="1">
        <v>44426.347906843832</v>
      </c>
    </row>
    <row r="3686" spans="1:4" x14ac:dyDescent="0.3">
      <c r="A3686" t="s">
        <v>83</v>
      </c>
      <c r="B3686" t="s">
        <v>5955</v>
      </c>
      <c r="C3686">
        <v>2312.1</v>
      </c>
      <c r="D3686" s="1">
        <v>44426.608658379773</v>
      </c>
    </row>
    <row r="3687" spans="1:4" x14ac:dyDescent="0.3">
      <c r="A3687" t="s">
        <v>2976</v>
      </c>
      <c r="B3687" t="s">
        <v>5952</v>
      </c>
      <c r="C3687">
        <v>1031.01</v>
      </c>
      <c r="D3687" s="1">
        <v>44426.869409915693</v>
      </c>
    </row>
    <row r="3688" spans="1:4" x14ac:dyDescent="0.3">
      <c r="A3688" t="s">
        <v>2659</v>
      </c>
      <c r="B3688" t="s">
        <v>5952</v>
      </c>
      <c r="C3688">
        <v>2934.33</v>
      </c>
      <c r="D3688" s="1">
        <v>44427.130161451627</v>
      </c>
    </row>
    <row r="3689" spans="1:4" x14ac:dyDescent="0.3">
      <c r="A3689" t="s">
        <v>2543</v>
      </c>
      <c r="B3689" t="s">
        <v>5955</v>
      </c>
      <c r="C3689">
        <v>1754.88</v>
      </c>
      <c r="D3689" s="1">
        <v>44427.390912987568</v>
      </c>
    </row>
    <row r="3690" spans="1:4" x14ac:dyDescent="0.3">
      <c r="A3690" t="s">
        <v>1154</v>
      </c>
      <c r="B3690" t="s">
        <v>5955</v>
      </c>
      <c r="C3690">
        <v>4454.84</v>
      </c>
      <c r="D3690" s="1">
        <v>44427.651664523502</v>
      </c>
    </row>
    <row r="3691" spans="1:4" x14ac:dyDescent="0.3">
      <c r="A3691" t="s">
        <v>2135</v>
      </c>
      <c r="B3691" t="s">
        <v>5952</v>
      </c>
      <c r="C3691">
        <v>1794.69</v>
      </c>
      <c r="D3691" s="1">
        <v>44427.912416059429</v>
      </c>
    </row>
    <row r="3692" spans="1:4" x14ac:dyDescent="0.3">
      <c r="A3692" t="s">
        <v>2619</v>
      </c>
      <c r="B3692" t="s">
        <v>5955</v>
      </c>
      <c r="C3692">
        <v>3434.02</v>
      </c>
      <c r="D3692" s="1">
        <v>44428.173167595371</v>
      </c>
    </row>
    <row r="3693" spans="1:4" x14ac:dyDescent="0.3">
      <c r="A3693" t="s">
        <v>1556</v>
      </c>
      <c r="B3693" t="s">
        <v>5953</v>
      </c>
      <c r="C3693">
        <v>2167.8000000000002</v>
      </c>
      <c r="D3693" s="1">
        <v>44428.433919131297</v>
      </c>
    </row>
    <row r="3694" spans="1:4" x14ac:dyDescent="0.3">
      <c r="A3694" t="s">
        <v>689</v>
      </c>
      <c r="B3694" t="s">
        <v>5954</v>
      </c>
      <c r="C3694">
        <v>1830.16</v>
      </c>
      <c r="D3694" s="1">
        <v>44428.694670667232</v>
      </c>
    </row>
    <row r="3695" spans="1:4" x14ac:dyDescent="0.3">
      <c r="A3695" t="s">
        <v>795</v>
      </c>
      <c r="B3695" t="s">
        <v>5952</v>
      </c>
      <c r="C3695">
        <v>3378.57</v>
      </c>
      <c r="D3695" s="1">
        <v>44428.955422203173</v>
      </c>
    </row>
    <row r="3696" spans="1:4" x14ac:dyDescent="0.3">
      <c r="A3696" t="s">
        <v>2671</v>
      </c>
      <c r="B3696" t="s">
        <v>5954</v>
      </c>
      <c r="C3696">
        <v>1972.96</v>
      </c>
      <c r="D3696" s="1">
        <v>44429.2161737391</v>
      </c>
    </row>
    <row r="3697" spans="1:4" x14ac:dyDescent="0.3">
      <c r="A3697" t="s">
        <v>606</v>
      </c>
      <c r="B3697" t="s">
        <v>5955</v>
      </c>
      <c r="C3697">
        <v>1086.96</v>
      </c>
      <c r="D3697" s="1">
        <v>44429.476925275027</v>
      </c>
    </row>
    <row r="3698" spans="1:4" x14ac:dyDescent="0.3">
      <c r="A3698" t="s">
        <v>2622</v>
      </c>
      <c r="B3698" t="s">
        <v>5954</v>
      </c>
      <c r="C3698">
        <v>3465.37</v>
      </c>
      <c r="D3698" s="1">
        <v>44429.737676810983</v>
      </c>
    </row>
    <row r="3699" spans="1:4" x14ac:dyDescent="0.3">
      <c r="A3699" t="s">
        <v>2407</v>
      </c>
      <c r="B3699" t="s">
        <v>5952</v>
      </c>
      <c r="C3699">
        <v>2090.4299999999998</v>
      </c>
      <c r="D3699" s="1">
        <v>44429.998428346888</v>
      </c>
    </row>
    <row r="3700" spans="1:4" x14ac:dyDescent="0.3">
      <c r="A3700" t="s">
        <v>939</v>
      </c>
      <c r="B3700" t="s">
        <v>5953</v>
      </c>
      <c r="C3700">
        <v>1759.45</v>
      </c>
      <c r="D3700" s="1">
        <v>44430.259179882843</v>
      </c>
    </row>
    <row r="3701" spans="1:4" x14ac:dyDescent="0.3">
      <c r="A3701" t="s">
        <v>2158</v>
      </c>
      <c r="B3701" t="s">
        <v>5953</v>
      </c>
      <c r="C3701">
        <v>4840.6499999999996</v>
      </c>
      <c r="D3701" s="1">
        <v>44430.51993141877</v>
      </c>
    </row>
    <row r="3702" spans="1:4" x14ac:dyDescent="0.3">
      <c r="A3702" t="s">
        <v>2689</v>
      </c>
      <c r="B3702" t="s">
        <v>5954</v>
      </c>
      <c r="C3702">
        <v>1062.96</v>
      </c>
      <c r="D3702" s="1">
        <v>44430.780682954697</v>
      </c>
    </row>
    <row r="3703" spans="1:4" x14ac:dyDescent="0.3">
      <c r="A3703" t="s">
        <v>1151</v>
      </c>
      <c r="B3703" t="s">
        <v>5953</v>
      </c>
      <c r="C3703">
        <v>3238.91</v>
      </c>
      <c r="D3703" s="1">
        <v>44431.041434490638</v>
      </c>
    </row>
    <row r="3704" spans="1:4" x14ac:dyDescent="0.3">
      <c r="A3704" t="s">
        <v>732</v>
      </c>
      <c r="B3704" t="s">
        <v>5954</v>
      </c>
      <c r="C3704">
        <v>2775.21</v>
      </c>
      <c r="D3704" s="1">
        <v>44431.302186026573</v>
      </c>
    </row>
    <row r="3705" spans="1:4" x14ac:dyDescent="0.3">
      <c r="A3705" t="s">
        <v>2437</v>
      </c>
      <c r="B3705" t="s">
        <v>5952</v>
      </c>
      <c r="C3705">
        <v>1244.52</v>
      </c>
      <c r="D3705" s="1">
        <v>44431.562937562499</v>
      </c>
    </row>
    <row r="3706" spans="1:4" x14ac:dyDescent="0.3">
      <c r="A3706" t="s">
        <v>1933</v>
      </c>
      <c r="B3706" t="s">
        <v>5954</v>
      </c>
      <c r="C3706">
        <v>3662.01</v>
      </c>
      <c r="D3706" s="1">
        <v>44431.823689098441</v>
      </c>
    </row>
    <row r="3707" spans="1:4" x14ac:dyDescent="0.3">
      <c r="A3707" t="s">
        <v>2403</v>
      </c>
      <c r="B3707" t="s">
        <v>5954</v>
      </c>
      <c r="C3707">
        <v>1097.8800000000001</v>
      </c>
      <c r="D3707" s="1">
        <v>44432.084440634368</v>
      </c>
    </row>
    <row r="3708" spans="1:4" x14ac:dyDescent="0.3">
      <c r="A3708" t="s">
        <v>2101</v>
      </c>
      <c r="B3708" t="s">
        <v>5954</v>
      </c>
      <c r="C3708">
        <v>3481.23</v>
      </c>
      <c r="D3708" s="1">
        <v>44432.345192170302</v>
      </c>
    </row>
    <row r="3709" spans="1:4" x14ac:dyDescent="0.3">
      <c r="A3709" t="s">
        <v>1758</v>
      </c>
      <c r="B3709" t="s">
        <v>5954</v>
      </c>
      <c r="C3709">
        <v>1175.21</v>
      </c>
      <c r="D3709" s="1">
        <v>44432.605943706243</v>
      </c>
    </row>
    <row r="3710" spans="1:4" x14ac:dyDescent="0.3">
      <c r="A3710" t="s">
        <v>2506</v>
      </c>
      <c r="B3710" t="s">
        <v>5954</v>
      </c>
      <c r="C3710">
        <v>3065.92</v>
      </c>
      <c r="D3710" s="1">
        <v>44432.866695242177</v>
      </c>
    </row>
    <row r="3711" spans="1:4" x14ac:dyDescent="0.3">
      <c r="A3711" t="s">
        <v>145</v>
      </c>
      <c r="B3711" t="s">
        <v>5952</v>
      </c>
      <c r="C3711">
        <v>3778.88</v>
      </c>
      <c r="D3711" s="1">
        <v>44433.127446778097</v>
      </c>
    </row>
    <row r="3712" spans="1:4" x14ac:dyDescent="0.3">
      <c r="A3712" t="s">
        <v>2616</v>
      </c>
      <c r="B3712" t="s">
        <v>5953</v>
      </c>
      <c r="C3712">
        <v>4907.03</v>
      </c>
      <c r="D3712" s="1">
        <v>44433.388198314038</v>
      </c>
    </row>
    <row r="3713" spans="1:4" x14ac:dyDescent="0.3">
      <c r="A3713" t="s">
        <v>2291</v>
      </c>
      <c r="B3713" t="s">
        <v>5953</v>
      </c>
      <c r="C3713">
        <v>2581.11</v>
      </c>
      <c r="D3713" s="1">
        <v>44433.64894984998</v>
      </c>
    </row>
    <row r="3714" spans="1:4" x14ac:dyDescent="0.3">
      <c r="A3714" t="s">
        <v>2203</v>
      </c>
      <c r="B3714" t="s">
        <v>5952</v>
      </c>
      <c r="C3714">
        <v>161.32</v>
      </c>
      <c r="D3714" s="1">
        <v>44433.909701385906</v>
      </c>
    </row>
    <row r="3715" spans="1:4" x14ac:dyDescent="0.3">
      <c r="A3715" t="s">
        <v>2493</v>
      </c>
      <c r="B3715" t="s">
        <v>5952</v>
      </c>
      <c r="C3715">
        <v>3740.74</v>
      </c>
      <c r="D3715" s="1">
        <v>44434.17045292184</v>
      </c>
    </row>
    <row r="3716" spans="1:4" x14ac:dyDescent="0.3">
      <c r="A3716" t="s">
        <v>2472</v>
      </c>
      <c r="B3716" t="s">
        <v>5952</v>
      </c>
      <c r="C3716">
        <v>2401.12</v>
      </c>
      <c r="D3716" s="1">
        <v>44434.431204457767</v>
      </c>
    </row>
    <row r="3717" spans="1:4" x14ac:dyDescent="0.3">
      <c r="A3717" t="s">
        <v>20</v>
      </c>
      <c r="B3717" t="s">
        <v>5953</v>
      </c>
      <c r="C3717">
        <v>940.82</v>
      </c>
      <c r="D3717" s="1">
        <v>44434.691955993701</v>
      </c>
    </row>
    <row r="3718" spans="1:4" x14ac:dyDescent="0.3">
      <c r="A3718" t="s">
        <v>461</v>
      </c>
      <c r="B3718" t="s">
        <v>5953</v>
      </c>
      <c r="C3718">
        <v>4607.08</v>
      </c>
      <c r="D3718" s="1">
        <v>44434.952707529643</v>
      </c>
    </row>
    <row r="3719" spans="1:4" x14ac:dyDescent="0.3">
      <c r="A3719" t="s">
        <v>2166</v>
      </c>
      <c r="B3719" t="s">
        <v>5953</v>
      </c>
      <c r="C3719">
        <v>3518.6</v>
      </c>
      <c r="D3719" s="1">
        <v>44435.213459065577</v>
      </c>
    </row>
    <row r="3720" spans="1:4" x14ac:dyDescent="0.3">
      <c r="A3720" t="s">
        <v>648</v>
      </c>
      <c r="B3720" t="s">
        <v>5953</v>
      </c>
      <c r="C3720">
        <v>1675.96</v>
      </c>
      <c r="D3720" s="1">
        <v>44435.474210601496</v>
      </c>
    </row>
    <row r="3721" spans="1:4" x14ac:dyDescent="0.3">
      <c r="A3721" t="s">
        <v>1130</v>
      </c>
      <c r="B3721" t="s">
        <v>5952</v>
      </c>
      <c r="C3721">
        <v>213.33</v>
      </c>
      <c r="D3721" s="1">
        <v>44435.734962137452</v>
      </c>
    </row>
    <row r="3722" spans="1:4" x14ac:dyDescent="0.3">
      <c r="A3722" t="s">
        <v>1156</v>
      </c>
      <c r="B3722" t="s">
        <v>5954</v>
      </c>
      <c r="C3722">
        <v>4120.5200000000004</v>
      </c>
      <c r="D3722" s="1">
        <v>44435.995713673379</v>
      </c>
    </row>
    <row r="3723" spans="1:4" x14ac:dyDescent="0.3">
      <c r="A3723" t="s">
        <v>2014</v>
      </c>
      <c r="B3723" t="s">
        <v>5954</v>
      </c>
      <c r="C3723">
        <v>3615.33</v>
      </c>
      <c r="D3723" s="1">
        <v>44436.256465209313</v>
      </c>
    </row>
    <row r="3724" spans="1:4" x14ac:dyDescent="0.3">
      <c r="A3724" t="s">
        <v>760</v>
      </c>
      <c r="B3724" t="s">
        <v>5952</v>
      </c>
      <c r="C3724">
        <v>1121.8900000000001</v>
      </c>
      <c r="D3724" s="1">
        <v>44436.51721674524</v>
      </c>
    </row>
    <row r="3725" spans="1:4" x14ac:dyDescent="0.3">
      <c r="A3725" t="s">
        <v>741</v>
      </c>
      <c r="B3725" t="s">
        <v>5954</v>
      </c>
      <c r="C3725">
        <v>3423.23</v>
      </c>
      <c r="D3725" s="1">
        <v>44436.777968281182</v>
      </c>
    </row>
    <row r="3726" spans="1:4" x14ac:dyDescent="0.3">
      <c r="A3726" t="s">
        <v>2388</v>
      </c>
      <c r="B3726" t="s">
        <v>5955</v>
      </c>
      <c r="C3726">
        <v>3974.88</v>
      </c>
      <c r="D3726" s="1">
        <v>44437.038719817108</v>
      </c>
    </row>
    <row r="3727" spans="1:4" x14ac:dyDescent="0.3">
      <c r="A3727" t="s">
        <v>1620</v>
      </c>
      <c r="B3727" t="s">
        <v>5954</v>
      </c>
      <c r="C3727">
        <v>1399.44</v>
      </c>
      <c r="D3727" s="1">
        <v>44437.299471353042</v>
      </c>
    </row>
    <row r="3728" spans="1:4" x14ac:dyDescent="0.3">
      <c r="A3728" t="s">
        <v>276</v>
      </c>
      <c r="B3728" t="s">
        <v>5955</v>
      </c>
      <c r="C3728">
        <v>571.05999999999995</v>
      </c>
      <c r="D3728" s="1">
        <v>44437.560222888977</v>
      </c>
    </row>
    <row r="3729" spans="1:4" x14ac:dyDescent="0.3">
      <c r="A3729" t="s">
        <v>2318</v>
      </c>
      <c r="B3729" t="s">
        <v>5954</v>
      </c>
      <c r="C3729">
        <v>2189.39</v>
      </c>
      <c r="D3729" s="1">
        <v>44437.820974424911</v>
      </c>
    </row>
    <row r="3730" spans="1:4" x14ac:dyDescent="0.3">
      <c r="A3730" t="s">
        <v>843</v>
      </c>
      <c r="B3730" t="s">
        <v>5954</v>
      </c>
      <c r="C3730">
        <v>153.25</v>
      </c>
      <c r="D3730" s="1">
        <v>44438.081725960838</v>
      </c>
    </row>
    <row r="3731" spans="1:4" x14ac:dyDescent="0.3">
      <c r="A3731" t="s">
        <v>2465</v>
      </c>
      <c r="B3731" t="s">
        <v>5953</v>
      </c>
      <c r="C3731">
        <v>3844.58</v>
      </c>
      <c r="D3731" s="1">
        <v>44438.342477496779</v>
      </c>
    </row>
    <row r="3732" spans="1:4" x14ac:dyDescent="0.3">
      <c r="A3732" t="s">
        <v>1817</v>
      </c>
      <c r="B3732" t="s">
        <v>5955</v>
      </c>
      <c r="C3732">
        <v>1209.08</v>
      </c>
      <c r="D3732" s="1">
        <v>44438.603229032713</v>
      </c>
    </row>
    <row r="3733" spans="1:4" x14ac:dyDescent="0.3">
      <c r="A3733" t="s">
        <v>717</v>
      </c>
      <c r="B3733" t="s">
        <v>5953</v>
      </c>
      <c r="C3733">
        <v>3819.62</v>
      </c>
      <c r="D3733" s="1">
        <v>44438.863980568647</v>
      </c>
    </row>
    <row r="3734" spans="1:4" x14ac:dyDescent="0.3">
      <c r="A3734" t="s">
        <v>2101</v>
      </c>
      <c r="B3734" t="s">
        <v>5954</v>
      </c>
      <c r="C3734">
        <v>3015.38</v>
      </c>
      <c r="D3734" s="1">
        <v>44439.124732104581</v>
      </c>
    </row>
    <row r="3735" spans="1:4" x14ac:dyDescent="0.3">
      <c r="A3735" t="s">
        <v>2063</v>
      </c>
      <c r="B3735" t="s">
        <v>5952</v>
      </c>
      <c r="C3735">
        <v>1546.86</v>
      </c>
      <c r="D3735" s="1">
        <v>44439.385483640508</v>
      </c>
    </row>
    <row r="3736" spans="1:4" x14ac:dyDescent="0.3">
      <c r="A3736" t="s">
        <v>621</v>
      </c>
      <c r="B3736" t="s">
        <v>5954</v>
      </c>
      <c r="C3736">
        <v>338.41</v>
      </c>
      <c r="D3736" s="1">
        <v>44439.646235176449</v>
      </c>
    </row>
    <row r="3737" spans="1:4" x14ac:dyDescent="0.3">
      <c r="A3737" t="s">
        <v>2300</v>
      </c>
      <c r="B3737" t="s">
        <v>5953</v>
      </c>
      <c r="C3737">
        <v>2316.63</v>
      </c>
      <c r="D3737" s="1">
        <v>44439.906986712384</v>
      </c>
    </row>
    <row r="3738" spans="1:4" x14ac:dyDescent="0.3">
      <c r="A3738" t="s">
        <v>1158</v>
      </c>
      <c r="B3738" t="s">
        <v>5954</v>
      </c>
      <c r="C3738">
        <v>4538.79</v>
      </c>
      <c r="D3738" s="1">
        <v>44440.16773824831</v>
      </c>
    </row>
    <row r="3739" spans="1:4" x14ac:dyDescent="0.3">
      <c r="A3739" t="s">
        <v>2432</v>
      </c>
      <c r="B3739" t="s">
        <v>5955</v>
      </c>
      <c r="C3739">
        <v>3529.65</v>
      </c>
      <c r="D3739" s="1">
        <v>44440.428489784237</v>
      </c>
    </row>
    <row r="3740" spans="1:4" x14ac:dyDescent="0.3">
      <c r="A3740" t="s">
        <v>1574</v>
      </c>
      <c r="B3740" t="s">
        <v>5955</v>
      </c>
      <c r="C3740">
        <v>2662.95</v>
      </c>
      <c r="D3740" s="1">
        <v>44440.689241320193</v>
      </c>
    </row>
    <row r="3741" spans="1:4" x14ac:dyDescent="0.3">
      <c r="A3741" t="s">
        <v>2880</v>
      </c>
      <c r="B3741" t="s">
        <v>5954</v>
      </c>
      <c r="C3741">
        <v>839.98</v>
      </c>
      <c r="D3741" s="1">
        <v>44440.949992856113</v>
      </c>
    </row>
    <row r="3742" spans="1:4" x14ac:dyDescent="0.3">
      <c r="A3742" t="s">
        <v>1302</v>
      </c>
      <c r="B3742" t="s">
        <v>5955</v>
      </c>
      <c r="C3742">
        <v>1838.68</v>
      </c>
      <c r="D3742" s="1">
        <v>44441.210744392047</v>
      </c>
    </row>
    <row r="3743" spans="1:4" x14ac:dyDescent="0.3">
      <c r="A3743" t="s">
        <v>2518</v>
      </c>
      <c r="B3743" t="s">
        <v>5952</v>
      </c>
      <c r="C3743">
        <v>618.9</v>
      </c>
      <c r="D3743" s="1">
        <v>44441.471495927988</v>
      </c>
    </row>
    <row r="3744" spans="1:4" x14ac:dyDescent="0.3">
      <c r="A3744" t="s">
        <v>2061</v>
      </c>
      <c r="B3744" t="s">
        <v>5955</v>
      </c>
      <c r="C3744">
        <v>3169.15</v>
      </c>
      <c r="D3744" s="1">
        <v>44441.732247463908</v>
      </c>
    </row>
    <row r="3745" spans="1:4" x14ac:dyDescent="0.3">
      <c r="A3745" t="s">
        <v>1843</v>
      </c>
      <c r="B3745" t="s">
        <v>5955</v>
      </c>
      <c r="C3745">
        <v>1915.39</v>
      </c>
      <c r="D3745" s="1">
        <v>44441.992998999849</v>
      </c>
    </row>
    <row r="3746" spans="1:4" x14ac:dyDescent="0.3">
      <c r="A3746" t="s">
        <v>1809</v>
      </c>
      <c r="B3746" t="s">
        <v>5952</v>
      </c>
      <c r="C3746">
        <v>1540.66</v>
      </c>
      <c r="D3746" s="1">
        <v>44442.25375053579</v>
      </c>
    </row>
    <row r="3747" spans="1:4" x14ac:dyDescent="0.3">
      <c r="A3747" t="s">
        <v>1798</v>
      </c>
      <c r="B3747" t="s">
        <v>5953</v>
      </c>
      <c r="C3747">
        <v>4327.25</v>
      </c>
      <c r="D3747" s="1">
        <v>44442.514502071717</v>
      </c>
    </row>
    <row r="3748" spans="1:4" x14ac:dyDescent="0.3">
      <c r="A3748" t="s">
        <v>2301</v>
      </c>
      <c r="B3748" t="s">
        <v>5954</v>
      </c>
      <c r="C3748">
        <v>3866.15</v>
      </c>
      <c r="D3748" s="1">
        <v>44442.775253607651</v>
      </c>
    </row>
    <row r="3749" spans="1:4" x14ac:dyDescent="0.3">
      <c r="A3749" t="s">
        <v>1823</v>
      </c>
      <c r="B3749" t="s">
        <v>5954</v>
      </c>
      <c r="C3749">
        <v>1259.51</v>
      </c>
      <c r="D3749" s="1">
        <v>44443.036005143593</v>
      </c>
    </row>
    <row r="3750" spans="1:4" x14ac:dyDescent="0.3">
      <c r="A3750" t="s">
        <v>2057</v>
      </c>
      <c r="B3750" t="s">
        <v>5953</v>
      </c>
      <c r="C3750">
        <v>2206.59</v>
      </c>
      <c r="D3750" s="1">
        <v>44443.296756679527</v>
      </c>
    </row>
    <row r="3751" spans="1:4" x14ac:dyDescent="0.3">
      <c r="A3751" t="s">
        <v>2055</v>
      </c>
      <c r="B3751" t="s">
        <v>5954</v>
      </c>
      <c r="C3751">
        <v>1352.23</v>
      </c>
      <c r="D3751" s="1">
        <v>44443.557508215446</v>
      </c>
    </row>
    <row r="3752" spans="1:4" x14ac:dyDescent="0.3">
      <c r="A3752" t="s">
        <v>951</v>
      </c>
      <c r="B3752" t="s">
        <v>5953</v>
      </c>
      <c r="C3752">
        <v>2428.38</v>
      </c>
      <c r="D3752" s="1">
        <v>44443.818259751388</v>
      </c>
    </row>
    <row r="3753" spans="1:4" x14ac:dyDescent="0.3">
      <c r="A3753" t="s">
        <v>599</v>
      </c>
      <c r="B3753" t="s">
        <v>5954</v>
      </c>
      <c r="C3753">
        <v>2865.36</v>
      </c>
      <c r="D3753" s="1">
        <v>44444.079011287329</v>
      </c>
    </row>
    <row r="3754" spans="1:4" x14ac:dyDescent="0.3">
      <c r="A3754" t="s">
        <v>770</v>
      </c>
      <c r="B3754" t="s">
        <v>5953</v>
      </c>
      <c r="C3754">
        <v>1903.99</v>
      </c>
      <c r="D3754" s="1">
        <v>44444.339762823249</v>
      </c>
    </row>
    <row r="3755" spans="1:4" x14ac:dyDescent="0.3">
      <c r="A3755" t="s">
        <v>1391</v>
      </c>
      <c r="B3755" t="s">
        <v>5955</v>
      </c>
      <c r="C3755">
        <v>1949.09</v>
      </c>
      <c r="D3755" s="1">
        <v>44444.60051435919</v>
      </c>
    </row>
    <row r="3756" spans="1:4" x14ac:dyDescent="0.3">
      <c r="A3756" t="s">
        <v>2142</v>
      </c>
      <c r="B3756" t="s">
        <v>5952</v>
      </c>
      <c r="C3756">
        <v>4330.07</v>
      </c>
      <c r="D3756" s="1">
        <v>44444.861265895117</v>
      </c>
    </row>
    <row r="3757" spans="1:4" x14ac:dyDescent="0.3">
      <c r="A3757" t="s">
        <v>1401</v>
      </c>
      <c r="B3757" t="s">
        <v>5954</v>
      </c>
      <c r="C3757">
        <v>4547.63</v>
      </c>
      <c r="D3757" s="1">
        <v>44445.122017431051</v>
      </c>
    </row>
    <row r="3758" spans="1:4" x14ac:dyDescent="0.3">
      <c r="A3758" t="s">
        <v>2934</v>
      </c>
      <c r="B3758" t="s">
        <v>5952</v>
      </c>
      <c r="C3758">
        <v>3663.04</v>
      </c>
      <c r="D3758" s="1">
        <v>44445.382768966992</v>
      </c>
    </row>
    <row r="3759" spans="1:4" x14ac:dyDescent="0.3">
      <c r="A3759" t="s">
        <v>433</v>
      </c>
      <c r="B3759" t="s">
        <v>5953</v>
      </c>
      <c r="C3759">
        <v>1575.56</v>
      </c>
      <c r="D3759" s="1">
        <v>44445.643520502927</v>
      </c>
    </row>
    <row r="3760" spans="1:4" x14ac:dyDescent="0.3">
      <c r="A3760" t="s">
        <v>1698</v>
      </c>
      <c r="B3760" t="s">
        <v>5954</v>
      </c>
      <c r="C3760">
        <v>2138.39</v>
      </c>
      <c r="D3760" s="1">
        <v>44445.904272038853</v>
      </c>
    </row>
    <row r="3761" spans="1:4" x14ac:dyDescent="0.3">
      <c r="A3761" t="s">
        <v>365</v>
      </c>
      <c r="B3761" t="s">
        <v>5954</v>
      </c>
      <c r="C3761">
        <v>2640.75</v>
      </c>
      <c r="D3761" s="1">
        <v>44446.165023574787</v>
      </c>
    </row>
    <row r="3762" spans="1:4" x14ac:dyDescent="0.3">
      <c r="A3762" t="s">
        <v>1638</v>
      </c>
      <c r="B3762" t="s">
        <v>5952</v>
      </c>
      <c r="C3762">
        <v>3651.54</v>
      </c>
      <c r="D3762" s="1">
        <v>44446.425775110729</v>
      </c>
    </row>
    <row r="3763" spans="1:4" x14ac:dyDescent="0.3">
      <c r="A3763" t="s">
        <v>2242</v>
      </c>
      <c r="B3763" t="s">
        <v>5952</v>
      </c>
      <c r="C3763">
        <v>1536.7</v>
      </c>
      <c r="D3763" s="1">
        <v>44446.686526646663</v>
      </c>
    </row>
    <row r="3764" spans="1:4" x14ac:dyDescent="0.3">
      <c r="A3764" t="s">
        <v>1698</v>
      </c>
      <c r="B3764" t="s">
        <v>5952</v>
      </c>
      <c r="C3764">
        <v>4631.51</v>
      </c>
      <c r="D3764" s="1">
        <v>44446.94727818259</v>
      </c>
    </row>
    <row r="3765" spans="1:4" x14ac:dyDescent="0.3">
      <c r="A3765" t="s">
        <v>1438</v>
      </c>
      <c r="B3765" t="s">
        <v>5953</v>
      </c>
      <c r="C3765">
        <v>4578.8</v>
      </c>
      <c r="D3765" s="1">
        <v>44447.208029718531</v>
      </c>
    </row>
    <row r="3766" spans="1:4" x14ac:dyDescent="0.3">
      <c r="A3766" t="s">
        <v>2803</v>
      </c>
      <c r="B3766" t="s">
        <v>5953</v>
      </c>
      <c r="C3766">
        <v>3002.05</v>
      </c>
      <c r="D3766" s="1">
        <v>44447.468781254458</v>
      </c>
    </row>
    <row r="3767" spans="1:4" x14ac:dyDescent="0.3">
      <c r="A3767" t="s">
        <v>552</v>
      </c>
      <c r="B3767" t="s">
        <v>5953</v>
      </c>
      <c r="C3767">
        <v>2851.44</v>
      </c>
      <c r="D3767" s="1">
        <v>44447.729532790392</v>
      </c>
    </row>
    <row r="3768" spans="1:4" x14ac:dyDescent="0.3">
      <c r="A3768" t="s">
        <v>2950</v>
      </c>
      <c r="B3768" t="s">
        <v>5952</v>
      </c>
      <c r="C3768">
        <v>2362.94</v>
      </c>
      <c r="D3768" s="1">
        <v>44447.990284326333</v>
      </c>
    </row>
    <row r="3769" spans="1:4" x14ac:dyDescent="0.3">
      <c r="A3769" t="s">
        <v>241</v>
      </c>
      <c r="B3769" t="s">
        <v>5955</v>
      </c>
      <c r="C3769">
        <v>3330.28</v>
      </c>
      <c r="D3769" s="1">
        <v>44448.25103586226</v>
      </c>
    </row>
    <row r="3770" spans="1:4" x14ac:dyDescent="0.3">
      <c r="A3770" t="s">
        <v>417</v>
      </c>
      <c r="B3770" t="s">
        <v>5954</v>
      </c>
      <c r="C3770">
        <v>3685.34</v>
      </c>
      <c r="D3770" s="1">
        <v>44448.511787398187</v>
      </c>
    </row>
    <row r="3771" spans="1:4" x14ac:dyDescent="0.3">
      <c r="A3771" t="s">
        <v>310</v>
      </c>
      <c r="B3771" t="s">
        <v>5954</v>
      </c>
      <c r="C3771">
        <v>2894.24</v>
      </c>
      <c r="D3771" s="1">
        <v>44448.772538934129</v>
      </c>
    </row>
    <row r="3772" spans="1:4" x14ac:dyDescent="0.3">
      <c r="A3772" t="s">
        <v>2455</v>
      </c>
      <c r="B3772" t="s">
        <v>5955</v>
      </c>
      <c r="C3772">
        <v>4708.26</v>
      </c>
      <c r="D3772" s="1">
        <v>44449.033290470063</v>
      </c>
    </row>
    <row r="3773" spans="1:4" x14ac:dyDescent="0.3">
      <c r="A3773" t="s">
        <v>158</v>
      </c>
      <c r="B3773" t="s">
        <v>5954</v>
      </c>
      <c r="C3773">
        <v>1588.81</v>
      </c>
      <c r="D3773" s="1">
        <v>44449.294042005997</v>
      </c>
    </row>
    <row r="3774" spans="1:4" x14ac:dyDescent="0.3">
      <c r="A3774" t="s">
        <v>703</v>
      </c>
      <c r="B3774" t="s">
        <v>5952</v>
      </c>
      <c r="C3774">
        <v>3777.01</v>
      </c>
      <c r="D3774" s="1">
        <v>44449.554793541931</v>
      </c>
    </row>
    <row r="3775" spans="1:4" x14ac:dyDescent="0.3">
      <c r="A3775" t="s">
        <v>1562</v>
      </c>
      <c r="B3775" t="s">
        <v>5952</v>
      </c>
      <c r="C3775">
        <v>509.17</v>
      </c>
      <c r="D3775" s="1">
        <v>44449.815545077858</v>
      </c>
    </row>
    <row r="3776" spans="1:4" x14ac:dyDescent="0.3">
      <c r="A3776" t="s">
        <v>2243</v>
      </c>
      <c r="B3776" t="s">
        <v>5953</v>
      </c>
      <c r="C3776">
        <v>3331.27</v>
      </c>
      <c r="D3776" s="1">
        <v>44450.076296613799</v>
      </c>
    </row>
    <row r="3777" spans="1:4" x14ac:dyDescent="0.3">
      <c r="A3777" t="s">
        <v>337</v>
      </c>
      <c r="B3777" t="s">
        <v>5954</v>
      </c>
      <c r="C3777">
        <v>4521.6499999999996</v>
      </c>
      <c r="D3777" s="1">
        <v>44450.337048149733</v>
      </c>
    </row>
    <row r="3778" spans="1:4" x14ac:dyDescent="0.3">
      <c r="A3778" t="s">
        <v>2943</v>
      </c>
      <c r="B3778" t="s">
        <v>5952</v>
      </c>
      <c r="C3778">
        <v>2305.4699999999998</v>
      </c>
      <c r="D3778" s="1">
        <v>44450.59779968566</v>
      </c>
    </row>
    <row r="3779" spans="1:4" x14ac:dyDescent="0.3">
      <c r="A3779" t="s">
        <v>1985</v>
      </c>
      <c r="B3779" t="s">
        <v>5953</v>
      </c>
      <c r="C3779">
        <v>4033.83</v>
      </c>
      <c r="D3779" s="1">
        <v>44450.858551221587</v>
      </c>
    </row>
    <row r="3780" spans="1:4" x14ac:dyDescent="0.3">
      <c r="A3780" t="s">
        <v>1964</v>
      </c>
      <c r="B3780" t="s">
        <v>5954</v>
      </c>
      <c r="C3780">
        <v>3418.3</v>
      </c>
      <c r="D3780" s="1">
        <v>44451.119302757543</v>
      </c>
    </row>
    <row r="3781" spans="1:4" x14ac:dyDescent="0.3">
      <c r="A3781" t="s">
        <v>139</v>
      </c>
      <c r="B3781" t="s">
        <v>5952</v>
      </c>
      <c r="C3781">
        <v>436.33</v>
      </c>
      <c r="D3781" s="1">
        <v>44451.380054293462</v>
      </c>
    </row>
    <row r="3782" spans="1:4" x14ac:dyDescent="0.3">
      <c r="A3782" t="s">
        <v>496</v>
      </c>
      <c r="B3782" t="s">
        <v>5952</v>
      </c>
      <c r="C3782">
        <v>2987.12</v>
      </c>
      <c r="D3782" s="1">
        <v>44451.640805829396</v>
      </c>
    </row>
    <row r="3783" spans="1:4" x14ac:dyDescent="0.3">
      <c r="A3783" t="s">
        <v>1805</v>
      </c>
      <c r="B3783" t="s">
        <v>5952</v>
      </c>
      <c r="C3783">
        <v>355.12</v>
      </c>
      <c r="D3783" s="1">
        <v>44451.901557365338</v>
      </c>
    </row>
    <row r="3784" spans="1:4" x14ac:dyDescent="0.3">
      <c r="A3784" t="s">
        <v>2602</v>
      </c>
      <c r="B3784" t="s">
        <v>5953</v>
      </c>
      <c r="C3784">
        <v>2958.14</v>
      </c>
      <c r="D3784" s="1">
        <v>44452.162308901257</v>
      </c>
    </row>
    <row r="3785" spans="1:4" x14ac:dyDescent="0.3">
      <c r="A3785" t="s">
        <v>1486</v>
      </c>
      <c r="B3785" t="s">
        <v>5954</v>
      </c>
      <c r="C3785">
        <v>2039.54</v>
      </c>
      <c r="D3785" s="1">
        <v>44452.423060437199</v>
      </c>
    </row>
    <row r="3786" spans="1:4" x14ac:dyDescent="0.3">
      <c r="A3786" t="s">
        <v>285</v>
      </c>
      <c r="B3786" t="s">
        <v>5954</v>
      </c>
      <c r="C3786">
        <v>4917.95</v>
      </c>
      <c r="D3786" s="1">
        <v>44452.68381197314</v>
      </c>
    </row>
    <row r="3787" spans="1:4" x14ac:dyDescent="0.3">
      <c r="A3787" t="s">
        <v>938</v>
      </c>
      <c r="B3787" t="s">
        <v>5952</v>
      </c>
      <c r="C3787">
        <v>4210.75</v>
      </c>
      <c r="D3787" s="1">
        <v>44452.94456350906</v>
      </c>
    </row>
    <row r="3788" spans="1:4" x14ac:dyDescent="0.3">
      <c r="A3788" t="s">
        <v>2333</v>
      </c>
      <c r="B3788" t="s">
        <v>5952</v>
      </c>
      <c r="C3788">
        <v>1034.6099999999999</v>
      </c>
      <c r="D3788" s="1">
        <v>44453.205315045001</v>
      </c>
    </row>
    <row r="3789" spans="1:4" x14ac:dyDescent="0.3">
      <c r="A3789" t="s">
        <v>2531</v>
      </c>
      <c r="B3789" t="s">
        <v>5954</v>
      </c>
      <c r="C3789">
        <v>4296.87</v>
      </c>
      <c r="D3789" s="1">
        <v>44453.466066580942</v>
      </c>
    </row>
    <row r="3790" spans="1:4" x14ac:dyDescent="0.3">
      <c r="A3790" t="s">
        <v>1025</v>
      </c>
      <c r="B3790" t="s">
        <v>5954</v>
      </c>
      <c r="C3790">
        <v>2982.58</v>
      </c>
      <c r="D3790" s="1">
        <v>44453.726818116862</v>
      </c>
    </row>
    <row r="3791" spans="1:4" x14ac:dyDescent="0.3">
      <c r="A3791" t="s">
        <v>1824</v>
      </c>
      <c r="B3791" t="s">
        <v>5952</v>
      </c>
      <c r="C3791">
        <v>491.23</v>
      </c>
      <c r="D3791" s="1">
        <v>44453.987569652803</v>
      </c>
    </row>
    <row r="3792" spans="1:4" x14ac:dyDescent="0.3">
      <c r="A3792" t="s">
        <v>2650</v>
      </c>
      <c r="B3792" t="s">
        <v>5952</v>
      </c>
      <c r="C3792">
        <v>3116.93</v>
      </c>
      <c r="D3792" s="1">
        <v>44454.248321188737</v>
      </c>
    </row>
    <row r="3793" spans="1:4" x14ac:dyDescent="0.3">
      <c r="A3793" t="s">
        <v>2047</v>
      </c>
      <c r="B3793" t="s">
        <v>5954</v>
      </c>
      <c r="C3793">
        <v>295.69</v>
      </c>
      <c r="D3793" s="1">
        <v>44454.509072724657</v>
      </c>
    </row>
    <row r="3794" spans="1:4" x14ac:dyDescent="0.3">
      <c r="A3794" t="s">
        <v>2051</v>
      </c>
      <c r="B3794" t="s">
        <v>5953</v>
      </c>
      <c r="C3794">
        <v>2351.29</v>
      </c>
      <c r="D3794" s="1">
        <v>44454.769824260598</v>
      </c>
    </row>
    <row r="3795" spans="1:4" x14ac:dyDescent="0.3">
      <c r="A3795" t="s">
        <v>2505</v>
      </c>
      <c r="B3795" t="s">
        <v>5953</v>
      </c>
      <c r="C3795">
        <v>1873.98</v>
      </c>
      <c r="D3795" s="1">
        <v>44455.03057579654</v>
      </c>
    </row>
    <row r="3796" spans="1:4" x14ac:dyDescent="0.3">
      <c r="A3796" t="s">
        <v>775</v>
      </c>
      <c r="B3796" t="s">
        <v>5952</v>
      </c>
      <c r="C3796">
        <v>186.87</v>
      </c>
      <c r="D3796" s="1">
        <v>44455.291327332467</v>
      </c>
    </row>
    <row r="3797" spans="1:4" x14ac:dyDescent="0.3">
      <c r="A3797" t="s">
        <v>358</v>
      </c>
      <c r="B3797" t="s">
        <v>5952</v>
      </c>
      <c r="C3797">
        <v>1964.62</v>
      </c>
      <c r="D3797" s="1">
        <v>44455.552078868401</v>
      </c>
    </row>
    <row r="3798" spans="1:4" x14ac:dyDescent="0.3">
      <c r="A3798" t="s">
        <v>1929</v>
      </c>
      <c r="B3798" t="s">
        <v>5953</v>
      </c>
      <c r="C3798">
        <v>3048.48</v>
      </c>
      <c r="D3798" s="1">
        <v>44455.812830404342</v>
      </c>
    </row>
    <row r="3799" spans="1:4" x14ac:dyDescent="0.3">
      <c r="A3799" t="s">
        <v>2601</v>
      </c>
      <c r="B3799" t="s">
        <v>5953</v>
      </c>
      <c r="C3799">
        <v>524.59</v>
      </c>
      <c r="D3799" s="1">
        <v>44456.073581940269</v>
      </c>
    </row>
    <row r="3800" spans="1:4" x14ac:dyDescent="0.3">
      <c r="A3800" t="s">
        <v>1849</v>
      </c>
      <c r="B3800" t="s">
        <v>5952</v>
      </c>
      <c r="C3800">
        <v>879.97</v>
      </c>
      <c r="D3800" s="1">
        <v>44456.334333476203</v>
      </c>
    </row>
    <row r="3801" spans="1:4" x14ac:dyDescent="0.3">
      <c r="A3801" t="s">
        <v>40</v>
      </c>
      <c r="B3801" t="s">
        <v>5955</v>
      </c>
      <c r="C3801">
        <v>4350.76</v>
      </c>
      <c r="D3801" s="1">
        <v>44456.595085012137</v>
      </c>
    </row>
    <row r="3802" spans="1:4" x14ac:dyDescent="0.3">
      <c r="A3802" t="s">
        <v>371</v>
      </c>
      <c r="B3802" t="s">
        <v>5954</v>
      </c>
      <c r="C3802">
        <v>4511.8999999999996</v>
      </c>
      <c r="D3802" s="1">
        <v>44456.855836548057</v>
      </c>
    </row>
    <row r="3803" spans="1:4" x14ac:dyDescent="0.3">
      <c r="A3803" t="s">
        <v>1654</v>
      </c>
      <c r="B3803" t="s">
        <v>5955</v>
      </c>
      <c r="C3803">
        <v>524.36</v>
      </c>
      <c r="D3803" s="1">
        <v>44457.116588084013</v>
      </c>
    </row>
    <row r="3804" spans="1:4" x14ac:dyDescent="0.3">
      <c r="A3804" t="s">
        <v>2054</v>
      </c>
      <c r="B3804" t="s">
        <v>5953</v>
      </c>
      <c r="C3804">
        <v>2697.39</v>
      </c>
      <c r="D3804" s="1">
        <v>44457.377339619939</v>
      </c>
    </row>
    <row r="3805" spans="1:4" x14ac:dyDescent="0.3">
      <c r="A3805" t="s">
        <v>2414</v>
      </c>
      <c r="B3805" t="s">
        <v>5952</v>
      </c>
      <c r="C3805">
        <v>4025.8</v>
      </c>
      <c r="D3805" s="1">
        <v>44457.638091155874</v>
      </c>
    </row>
    <row r="3806" spans="1:4" x14ac:dyDescent="0.3">
      <c r="A3806" t="s">
        <v>1263</v>
      </c>
      <c r="B3806" t="s">
        <v>5953</v>
      </c>
      <c r="C3806">
        <v>1841.66</v>
      </c>
      <c r="D3806" s="1">
        <v>44457.898842691808</v>
      </c>
    </row>
    <row r="3807" spans="1:4" x14ac:dyDescent="0.3">
      <c r="A3807" t="s">
        <v>907</v>
      </c>
      <c r="B3807" t="s">
        <v>5955</v>
      </c>
      <c r="C3807">
        <v>4447.49</v>
      </c>
      <c r="D3807" s="1">
        <v>44458.159594227742</v>
      </c>
    </row>
    <row r="3808" spans="1:4" x14ac:dyDescent="0.3">
      <c r="A3808" t="s">
        <v>2465</v>
      </c>
      <c r="B3808" t="s">
        <v>5953</v>
      </c>
      <c r="C3808">
        <v>1033.3900000000001</v>
      </c>
      <c r="D3808" s="1">
        <v>44458.420345763683</v>
      </c>
    </row>
    <row r="3809" spans="1:4" x14ac:dyDescent="0.3">
      <c r="A3809" t="s">
        <v>865</v>
      </c>
      <c r="B3809" t="s">
        <v>5955</v>
      </c>
      <c r="C3809">
        <v>2139.4499999999998</v>
      </c>
      <c r="D3809" s="1">
        <v>44458.68109729961</v>
      </c>
    </row>
    <row r="3810" spans="1:4" x14ac:dyDescent="0.3">
      <c r="A3810" t="s">
        <v>298</v>
      </c>
      <c r="B3810" t="s">
        <v>5955</v>
      </c>
      <c r="C3810">
        <v>1857.01</v>
      </c>
      <c r="D3810" s="1">
        <v>44458.941848835537</v>
      </c>
    </row>
    <row r="3811" spans="1:4" x14ac:dyDescent="0.3">
      <c r="A3811" t="s">
        <v>2893</v>
      </c>
      <c r="B3811" t="s">
        <v>5954</v>
      </c>
      <c r="C3811">
        <v>3195.74</v>
      </c>
      <c r="D3811" s="1">
        <v>44459.202600371478</v>
      </c>
    </row>
    <row r="3812" spans="1:4" x14ac:dyDescent="0.3">
      <c r="A3812" t="s">
        <v>722</v>
      </c>
      <c r="B3812" t="s">
        <v>5953</v>
      </c>
      <c r="C3812">
        <v>2957.36</v>
      </c>
      <c r="D3812" s="1">
        <v>44459.463351907412</v>
      </c>
    </row>
    <row r="3813" spans="1:4" x14ac:dyDescent="0.3">
      <c r="A3813" t="s">
        <v>1112</v>
      </c>
      <c r="B3813" t="s">
        <v>5953</v>
      </c>
      <c r="C3813">
        <v>2565.7600000000002</v>
      </c>
      <c r="D3813" s="1">
        <v>44459.724103443346</v>
      </c>
    </row>
    <row r="3814" spans="1:4" x14ac:dyDescent="0.3">
      <c r="A3814" t="s">
        <v>165</v>
      </c>
      <c r="B3814" t="s">
        <v>5952</v>
      </c>
      <c r="C3814">
        <v>1070.32</v>
      </c>
      <c r="D3814" s="1">
        <v>44459.98485497928</v>
      </c>
    </row>
    <row r="3815" spans="1:4" x14ac:dyDescent="0.3">
      <c r="A3815" t="s">
        <v>2553</v>
      </c>
      <c r="B3815" t="s">
        <v>5955</v>
      </c>
      <c r="C3815">
        <v>1495.91</v>
      </c>
      <c r="D3815" s="1">
        <v>44460.245606515207</v>
      </c>
    </row>
    <row r="3816" spans="1:4" x14ac:dyDescent="0.3">
      <c r="A3816" t="s">
        <v>337</v>
      </c>
      <c r="B3816" t="s">
        <v>5953</v>
      </c>
      <c r="C3816">
        <v>169.79</v>
      </c>
      <c r="D3816" s="1">
        <v>44460.506358051149</v>
      </c>
    </row>
    <row r="3817" spans="1:4" x14ac:dyDescent="0.3">
      <c r="A3817" t="s">
        <v>2732</v>
      </c>
      <c r="B3817" t="s">
        <v>5955</v>
      </c>
      <c r="C3817">
        <v>3861.41</v>
      </c>
      <c r="D3817" s="1">
        <v>44460.767109587083</v>
      </c>
    </row>
    <row r="3818" spans="1:4" x14ac:dyDescent="0.3">
      <c r="A3818" t="s">
        <v>1276</v>
      </c>
      <c r="B3818" t="s">
        <v>5954</v>
      </c>
      <c r="C3818">
        <v>2870.79</v>
      </c>
      <c r="D3818" s="1">
        <v>44461.02786112301</v>
      </c>
    </row>
    <row r="3819" spans="1:4" x14ac:dyDescent="0.3">
      <c r="A3819" t="s">
        <v>71</v>
      </c>
      <c r="B3819" t="s">
        <v>5953</v>
      </c>
      <c r="C3819">
        <v>424.96</v>
      </c>
      <c r="D3819" s="1">
        <v>44461.288612658936</v>
      </c>
    </row>
    <row r="3820" spans="1:4" x14ac:dyDescent="0.3">
      <c r="A3820" t="s">
        <v>1133</v>
      </c>
      <c r="B3820" t="s">
        <v>5954</v>
      </c>
      <c r="C3820">
        <v>1232.68</v>
      </c>
      <c r="D3820" s="1">
        <v>44461.549364194892</v>
      </c>
    </row>
    <row r="3821" spans="1:4" x14ac:dyDescent="0.3">
      <c r="A3821" t="s">
        <v>2756</v>
      </c>
      <c r="B3821" t="s">
        <v>5955</v>
      </c>
      <c r="C3821">
        <v>718.64</v>
      </c>
      <c r="D3821" s="1">
        <v>44461.810115730812</v>
      </c>
    </row>
    <row r="3822" spans="1:4" x14ac:dyDescent="0.3">
      <c r="A3822" t="s">
        <v>1384</v>
      </c>
      <c r="B3822" t="s">
        <v>5953</v>
      </c>
      <c r="C3822">
        <v>3602.53</v>
      </c>
      <c r="D3822" s="1">
        <v>44462.070867266753</v>
      </c>
    </row>
    <row r="3823" spans="1:4" x14ac:dyDescent="0.3">
      <c r="A3823" t="s">
        <v>1030</v>
      </c>
      <c r="B3823" t="s">
        <v>5953</v>
      </c>
      <c r="C3823">
        <v>1600.8</v>
      </c>
      <c r="D3823" s="1">
        <v>44462.331618802687</v>
      </c>
    </row>
    <row r="3824" spans="1:4" x14ac:dyDescent="0.3">
      <c r="A3824" t="s">
        <v>2366</v>
      </c>
      <c r="B3824" t="s">
        <v>5953</v>
      </c>
      <c r="C3824">
        <v>4090.26</v>
      </c>
      <c r="D3824" s="1">
        <v>44462.592370338607</v>
      </c>
    </row>
    <row r="3825" spans="1:4" x14ac:dyDescent="0.3">
      <c r="A3825" t="s">
        <v>539</v>
      </c>
      <c r="B3825" t="s">
        <v>5955</v>
      </c>
      <c r="C3825">
        <v>4602.9799999999996</v>
      </c>
      <c r="D3825" s="1">
        <v>44462.853121874548</v>
      </c>
    </row>
    <row r="3826" spans="1:4" x14ac:dyDescent="0.3">
      <c r="A3826" t="s">
        <v>468</v>
      </c>
      <c r="B3826" t="s">
        <v>5953</v>
      </c>
      <c r="C3826">
        <v>2206.7199999999998</v>
      </c>
      <c r="D3826" s="1">
        <v>44463.113873410482</v>
      </c>
    </row>
    <row r="3827" spans="1:4" x14ac:dyDescent="0.3">
      <c r="A3827" t="s">
        <v>1343</v>
      </c>
      <c r="B3827" t="s">
        <v>5955</v>
      </c>
      <c r="C3827">
        <v>3359.72</v>
      </c>
      <c r="D3827" s="1">
        <v>44463.374624946409</v>
      </c>
    </row>
    <row r="3828" spans="1:4" x14ac:dyDescent="0.3">
      <c r="A3828" t="s">
        <v>2264</v>
      </c>
      <c r="B3828" t="s">
        <v>5954</v>
      </c>
      <c r="C3828">
        <v>1228.3599999999999</v>
      </c>
      <c r="D3828" s="1">
        <v>44463.635376482351</v>
      </c>
    </row>
    <row r="3829" spans="1:4" x14ac:dyDescent="0.3">
      <c r="A3829" t="s">
        <v>669</v>
      </c>
      <c r="B3829" t="s">
        <v>5955</v>
      </c>
      <c r="C3829">
        <v>1596.19</v>
      </c>
      <c r="D3829" s="1">
        <v>44463.896128018278</v>
      </c>
    </row>
    <row r="3830" spans="1:4" x14ac:dyDescent="0.3">
      <c r="A3830" t="s">
        <v>740</v>
      </c>
      <c r="B3830" t="s">
        <v>5954</v>
      </c>
      <c r="C3830">
        <v>4240.7299999999996</v>
      </c>
      <c r="D3830" s="1">
        <v>44464.156879554212</v>
      </c>
    </row>
    <row r="3831" spans="1:4" x14ac:dyDescent="0.3">
      <c r="A3831" t="s">
        <v>635</v>
      </c>
      <c r="B3831" t="s">
        <v>5954</v>
      </c>
      <c r="C3831">
        <v>4609.32</v>
      </c>
      <c r="D3831" s="1">
        <v>44464.417631090153</v>
      </c>
    </row>
    <row r="3832" spans="1:4" x14ac:dyDescent="0.3">
      <c r="A3832" t="s">
        <v>2524</v>
      </c>
      <c r="B3832" t="s">
        <v>5954</v>
      </c>
      <c r="C3832">
        <v>2872.97</v>
      </c>
      <c r="D3832" s="1">
        <v>44464.678382626087</v>
      </c>
    </row>
    <row r="3833" spans="1:4" x14ac:dyDescent="0.3">
      <c r="A3833" t="s">
        <v>2751</v>
      </c>
      <c r="B3833" t="s">
        <v>5955</v>
      </c>
      <c r="C3833">
        <v>3672.29</v>
      </c>
      <c r="D3833" s="1">
        <v>44464.939134162007</v>
      </c>
    </row>
    <row r="3834" spans="1:4" x14ac:dyDescent="0.3">
      <c r="A3834" t="s">
        <v>2166</v>
      </c>
      <c r="B3834" t="s">
        <v>5953</v>
      </c>
      <c r="C3834">
        <v>706.14</v>
      </c>
      <c r="D3834" s="1">
        <v>44465.199885697948</v>
      </c>
    </row>
    <row r="3835" spans="1:4" x14ac:dyDescent="0.3">
      <c r="A3835" t="s">
        <v>639</v>
      </c>
      <c r="B3835" t="s">
        <v>5953</v>
      </c>
      <c r="C3835">
        <v>2704.08</v>
      </c>
      <c r="D3835" s="1">
        <v>44465.460637233889</v>
      </c>
    </row>
    <row r="3836" spans="1:4" x14ac:dyDescent="0.3">
      <c r="A3836" t="s">
        <v>2623</v>
      </c>
      <c r="B3836" t="s">
        <v>5955</v>
      </c>
      <c r="C3836">
        <v>4025.14</v>
      </c>
      <c r="D3836" s="1">
        <v>44465.721388769824</v>
      </c>
    </row>
    <row r="3837" spans="1:4" x14ac:dyDescent="0.3">
      <c r="A3837" t="s">
        <v>1714</v>
      </c>
      <c r="B3837" t="s">
        <v>5955</v>
      </c>
      <c r="C3837">
        <v>3496.45</v>
      </c>
      <c r="D3837" s="1">
        <v>44465.98214030575</v>
      </c>
    </row>
    <row r="3838" spans="1:4" x14ac:dyDescent="0.3">
      <c r="A3838" t="s">
        <v>768</v>
      </c>
      <c r="B3838" t="s">
        <v>5954</v>
      </c>
      <c r="C3838">
        <v>4225.3</v>
      </c>
      <c r="D3838" s="1">
        <v>44466.242891841692</v>
      </c>
    </row>
    <row r="3839" spans="1:4" x14ac:dyDescent="0.3">
      <c r="A3839" t="s">
        <v>146</v>
      </c>
      <c r="B3839" t="s">
        <v>5955</v>
      </c>
      <c r="C3839">
        <v>4354.91</v>
      </c>
      <c r="D3839" s="1">
        <v>44466.503643377619</v>
      </c>
    </row>
    <row r="3840" spans="1:4" x14ac:dyDescent="0.3">
      <c r="A3840" t="s">
        <v>929</v>
      </c>
      <c r="B3840" t="s">
        <v>5953</v>
      </c>
      <c r="C3840">
        <v>3361.14</v>
      </c>
      <c r="D3840" s="1">
        <v>44466.764394913553</v>
      </c>
    </row>
    <row r="3841" spans="1:4" x14ac:dyDescent="0.3">
      <c r="A3841" t="s">
        <v>1649</v>
      </c>
      <c r="B3841" t="s">
        <v>5953</v>
      </c>
      <c r="C3841">
        <v>1237.52</v>
      </c>
      <c r="D3841" s="1">
        <v>44467.025146449487</v>
      </c>
    </row>
    <row r="3842" spans="1:4" x14ac:dyDescent="0.3">
      <c r="A3842" t="s">
        <v>1573</v>
      </c>
      <c r="B3842" t="s">
        <v>5952</v>
      </c>
      <c r="C3842">
        <v>719.3</v>
      </c>
      <c r="D3842" s="1">
        <v>44467.285897985414</v>
      </c>
    </row>
    <row r="3843" spans="1:4" x14ac:dyDescent="0.3">
      <c r="A3843" t="s">
        <v>1245</v>
      </c>
      <c r="B3843" t="s">
        <v>5954</v>
      </c>
      <c r="C3843">
        <v>1549.28</v>
      </c>
      <c r="D3843" s="1">
        <v>44467.546649521348</v>
      </c>
    </row>
    <row r="3844" spans="1:4" x14ac:dyDescent="0.3">
      <c r="A3844" t="s">
        <v>1779</v>
      </c>
      <c r="B3844" t="s">
        <v>5955</v>
      </c>
      <c r="C3844">
        <v>2422.8000000000002</v>
      </c>
      <c r="D3844" s="1">
        <v>44467.807401057289</v>
      </c>
    </row>
    <row r="3845" spans="1:4" x14ac:dyDescent="0.3">
      <c r="A3845" t="s">
        <v>228</v>
      </c>
      <c r="B3845" t="s">
        <v>5953</v>
      </c>
      <c r="C3845">
        <v>4890.5600000000004</v>
      </c>
      <c r="D3845" s="1">
        <v>44468.068152593223</v>
      </c>
    </row>
    <row r="3846" spans="1:4" x14ac:dyDescent="0.3">
      <c r="A3846" t="s">
        <v>2855</v>
      </c>
      <c r="B3846" t="s">
        <v>5954</v>
      </c>
      <c r="C3846">
        <v>1348.13</v>
      </c>
      <c r="D3846" s="1">
        <v>44468.328904129157</v>
      </c>
    </row>
    <row r="3847" spans="1:4" x14ac:dyDescent="0.3">
      <c r="A3847" t="s">
        <v>77</v>
      </c>
      <c r="B3847" t="s">
        <v>5954</v>
      </c>
      <c r="C3847">
        <v>3427.99</v>
      </c>
      <c r="D3847" s="1">
        <v>44468.589655665091</v>
      </c>
    </row>
    <row r="3848" spans="1:4" x14ac:dyDescent="0.3">
      <c r="A3848" t="s">
        <v>498</v>
      </c>
      <c r="B3848" t="s">
        <v>5955</v>
      </c>
      <c r="C3848">
        <v>558.52</v>
      </c>
      <c r="D3848" s="1">
        <v>44468.850407201018</v>
      </c>
    </row>
    <row r="3849" spans="1:4" x14ac:dyDescent="0.3">
      <c r="A3849" t="s">
        <v>502</v>
      </c>
      <c r="B3849" t="s">
        <v>5955</v>
      </c>
      <c r="C3849">
        <v>2294.9</v>
      </c>
      <c r="D3849" s="1">
        <v>44469.11115873696</v>
      </c>
    </row>
    <row r="3850" spans="1:4" x14ac:dyDescent="0.3">
      <c r="A3850" t="s">
        <v>2006</v>
      </c>
      <c r="B3850" t="s">
        <v>5954</v>
      </c>
      <c r="C3850">
        <v>2521.1</v>
      </c>
      <c r="D3850" s="1">
        <v>44469.371910272886</v>
      </c>
    </row>
    <row r="3851" spans="1:4" x14ac:dyDescent="0.3">
      <c r="A3851" t="s">
        <v>1966</v>
      </c>
      <c r="B3851" t="s">
        <v>5954</v>
      </c>
      <c r="C3851">
        <v>3658.36</v>
      </c>
      <c r="D3851" s="1">
        <v>44469.632661808821</v>
      </c>
    </row>
    <row r="3852" spans="1:4" x14ac:dyDescent="0.3">
      <c r="A3852" t="s">
        <v>2857</v>
      </c>
      <c r="B3852" t="s">
        <v>5953</v>
      </c>
      <c r="C3852">
        <v>389.9</v>
      </c>
      <c r="D3852" s="1">
        <v>44469.893413344747</v>
      </c>
    </row>
    <row r="3853" spans="1:4" x14ac:dyDescent="0.3">
      <c r="A3853" t="s">
        <v>570</v>
      </c>
      <c r="B3853" t="s">
        <v>5955</v>
      </c>
      <c r="C3853">
        <v>3130.06</v>
      </c>
      <c r="D3853" s="1">
        <v>44470.154164880703</v>
      </c>
    </row>
    <row r="3854" spans="1:4" x14ac:dyDescent="0.3">
      <c r="A3854" t="s">
        <v>2791</v>
      </c>
      <c r="B3854" t="s">
        <v>5955</v>
      </c>
      <c r="C3854">
        <v>2130.58</v>
      </c>
      <c r="D3854" s="1">
        <v>44470.414916416623</v>
      </c>
    </row>
    <row r="3855" spans="1:4" x14ac:dyDescent="0.3">
      <c r="A3855" t="s">
        <v>2192</v>
      </c>
      <c r="B3855" t="s">
        <v>5952</v>
      </c>
      <c r="C3855">
        <v>1055.04</v>
      </c>
      <c r="D3855" s="1">
        <v>44470.675667952557</v>
      </c>
    </row>
    <row r="3856" spans="1:4" x14ac:dyDescent="0.3">
      <c r="A3856" t="s">
        <v>556</v>
      </c>
      <c r="B3856" t="s">
        <v>5952</v>
      </c>
      <c r="C3856">
        <v>557.48</v>
      </c>
      <c r="D3856" s="1">
        <v>44470.936419488498</v>
      </c>
    </row>
    <row r="3857" spans="1:4" x14ac:dyDescent="0.3">
      <c r="A3857" t="s">
        <v>1107</v>
      </c>
      <c r="B3857" t="s">
        <v>5954</v>
      </c>
      <c r="C3857">
        <v>495.46</v>
      </c>
      <c r="D3857" s="1">
        <v>44471.197171024418</v>
      </c>
    </row>
    <row r="3858" spans="1:4" x14ac:dyDescent="0.3">
      <c r="A3858" t="s">
        <v>2952</v>
      </c>
      <c r="B3858" t="s">
        <v>5952</v>
      </c>
      <c r="C3858">
        <v>1153.95</v>
      </c>
      <c r="D3858" s="1">
        <v>44471.457922560359</v>
      </c>
    </row>
    <row r="3859" spans="1:4" x14ac:dyDescent="0.3">
      <c r="A3859" t="s">
        <v>2231</v>
      </c>
      <c r="B3859" t="s">
        <v>5954</v>
      </c>
      <c r="C3859">
        <v>2607.73</v>
      </c>
      <c r="D3859" s="1">
        <v>44471.718674096293</v>
      </c>
    </row>
    <row r="3860" spans="1:4" x14ac:dyDescent="0.3">
      <c r="A3860" t="s">
        <v>1964</v>
      </c>
      <c r="B3860" t="s">
        <v>5954</v>
      </c>
      <c r="C3860">
        <v>202.86</v>
      </c>
      <c r="D3860" s="1">
        <v>44471.97942563222</v>
      </c>
    </row>
    <row r="3861" spans="1:4" x14ac:dyDescent="0.3">
      <c r="A3861" t="s">
        <v>1407</v>
      </c>
      <c r="B3861" t="s">
        <v>5955</v>
      </c>
      <c r="C3861">
        <v>4448.2</v>
      </c>
      <c r="D3861" s="1">
        <v>44472.240177168162</v>
      </c>
    </row>
    <row r="3862" spans="1:4" x14ac:dyDescent="0.3">
      <c r="A3862" t="s">
        <v>857</v>
      </c>
      <c r="B3862" t="s">
        <v>5953</v>
      </c>
      <c r="C3862">
        <v>4616.63</v>
      </c>
      <c r="D3862" s="1">
        <v>44472.500928704103</v>
      </c>
    </row>
    <row r="3863" spans="1:4" x14ac:dyDescent="0.3">
      <c r="A3863" t="s">
        <v>68</v>
      </c>
      <c r="B3863" t="s">
        <v>5953</v>
      </c>
      <c r="C3863">
        <v>4787.92</v>
      </c>
      <c r="D3863" s="1">
        <v>44472.761680240023</v>
      </c>
    </row>
    <row r="3864" spans="1:4" x14ac:dyDescent="0.3">
      <c r="A3864" t="s">
        <v>2176</v>
      </c>
      <c r="B3864" t="s">
        <v>5953</v>
      </c>
      <c r="C3864">
        <v>2041.73</v>
      </c>
      <c r="D3864" s="1">
        <v>44473.022431775957</v>
      </c>
    </row>
    <row r="3865" spans="1:4" x14ac:dyDescent="0.3">
      <c r="A3865" t="s">
        <v>2344</v>
      </c>
      <c r="B3865" t="s">
        <v>5954</v>
      </c>
      <c r="C3865">
        <v>4075.72</v>
      </c>
      <c r="D3865" s="1">
        <v>44473.283183311898</v>
      </c>
    </row>
    <row r="3866" spans="1:4" x14ac:dyDescent="0.3">
      <c r="A3866" t="s">
        <v>1457</v>
      </c>
      <c r="B3866" t="s">
        <v>5952</v>
      </c>
      <c r="C3866">
        <v>660.72</v>
      </c>
      <c r="D3866" s="1">
        <v>44473.543934847818</v>
      </c>
    </row>
    <row r="3867" spans="1:4" x14ac:dyDescent="0.3">
      <c r="A3867" t="s">
        <v>1859</v>
      </c>
      <c r="B3867" t="s">
        <v>5955</v>
      </c>
      <c r="C3867">
        <v>2324.9699999999998</v>
      </c>
      <c r="D3867" s="1">
        <v>44473.804686383759</v>
      </c>
    </row>
    <row r="3868" spans="1:4" x14ac:dyDescent="0.3">
      <c r="A3868" t="s">
        <v>2497</v>
      </c>
      <c r="B3868" t="s">
        <v>5952</v>
      </c>
      <c r="C3868">
        <v>3609.6</v>
      </c>
      <c r="D3868" s="1">
        <v>44474.0654379197</v>
      </c>
    </row>
    <row r="3869" spans="1:4" x14ac:dyDescent="0.3">
      <c r="A3869" t="s">
        <v>2825</v>
      </c>
      <c r="B3869" t="s">
        <v>5955</v>
      </c>
      <c r="C3869">
        <v>3072</v>
      </c>
      <c r="D3869" s="1">
        <v>44474.326189455627</v>
      </c>
    </row>
    <row r="3870" spans="1:4" x14ac:dyDescent="0.3">
      <c r="A3870" t="s">
        <v>2894</v>
      </c>
      <c r="B3870" t="s">
        <v>5955</v>
      </c>
      <c r="C3870">
        <v>2342.81</v>
      </c>
      <c r="D3870" s="1">
        <v>44474.586940991561</v>
      </c>
    </row>
    <row r="3871" spans="1:4" x14ac:dyDescent="0.3">
      <c r="A3871" t="s">
        <v>1282</v>
      </c>
      <c r="B3871" t="s">
        <v>5952</v>
      </c>
      <c r="C3871">
        <v>1940.43</v>
      </c>
      <c r="D3871" s="1">
        <v>44474.847692527503</v>
      </c>
    </row>
    <row r="3872" spans="1:4" x14ac:dyDescent="0.3">
      <c r="A3872" t="s">
        <v>602</v>
      </c>
      <c r="B3872" t="s">
        <v>5953</v>
      </c>
      <c r="C3872">
        <v>1994.76</v>
      </c>
      <c r="D3872" s="1">
        <v>44475.108444063437</v>
      </c>
    </row>
    <row r="3873" spans="1:4" x14ac:dyDescent="0.3">
      <c r="A3873" t="s">
        <v>343</v>
      </c>
      <c r="B3873" t="s">
        <v>5953</v>
      </c>
      <c r="C3873">
        <v>654.59</v>
      </c>
      <c r="D3873" s="1">
        <v>44475.369195599364</v>
      </c>
    </row>
    <row r="3874" spans="1:4" x14ac:dyDescent="0.3">
      <c r="A3874" t="s">
        <v>1856</v>
      </c>
      <c r="B3874" t="s">
        <v>5954</v>
      </c>
      <c r="C3874">
        <v>4932.1000000000004</v>
      </c>
      <c r="D3874" s="1">
        <v>44475.629947135298</v>
      </c>
    </row>
    <row r="3875" spans="1:4" x14ac:dyDescent="0.3">
      <c r="A3875" t="s">
        <v>2504</v>
      </c>
      <c r="B3875" t="s">
        <v>5955</v>
      </c>
      <c r="C3875">
        <v>4508.1899999999996</v>
      </c>
      <c r="D3875" s="1">
        <v>44475.890698671239</v>
      </c>
    </row>
    <row r="3876" spans="1:4" x14ac:dyDescent="0.3">
      <c r="A3876" t="s">
        <v>1469</v>
      </c>
      <c r="B3876" t="s">
        <v>5953</v>
      </c>
      <c r="C3876">
        <v>1434.16</v>
      </c>
      <c r="D3876" s="1">
        <v>44476.151450207173</v>
      </c>
    </row>
    <row r="3877" spans="1:4" x14ac:dyDescent="0.3">
      <c r="A3877" t="s">
        <v>1132</v>
      </c>
      <c r="B3877" t="s">
        <v>5952</v>
      </c>
      <c r="C3877">
        <v>3897.82</v>
      </c>
      <c r="D3877" s="1">
        <v>44476.4122017431</v>
      </c>
    </row>
    <row r="3878" spans="1:4" x14ac:dyDescent="0.3">
      <c r="A3878" t="s">
        <v>734</v>
      </c>
      <c r="B3878" t="s">
        <v>5953</v>
      </c>
      <c r="C3878">
        <v>4465.34</v>
      </c>
      <c r="D3878" s="1">
        <v>44476.672953279041</v>
      </c>
    </row>
    <row r="3879" spans="1:4" x14ac:dyDescent="0.3">
      <c r="A3879" t="s">
        <v>1162</v>
      </c>
      <c r="B3879" t="s">
        <v>5953</v>
      </c>
      <c r="C3879">
        <v>426.86</v>
      </c>
      <c r="D3879" s="1">
        <v>44476.933704814968</v>
      </c>
    </row>
    <row r="3880" spans="1:4" x14ac:dyDescent="0.3">
      <c r="A3880" t="s">
        <v>1898</v>
      </c>
      <c r="B3880" t="s">
        <v>5953</v>
      </c>
      <c r="C3880">
        <v>1362.9</v>
      </c>
      <c r="D3880" s="1">
        <v>44477.194456350902</v>
      </c>
    </row>
    <row r="3881" spans="1:4" x14ac:dyDescent="0.3">
      <c r="A3881" t="s">
        <v>1572</v>
      </c>
      <c r="B3881" t="s">
        <v>5953</v>
      </c>
      <c r="C3881">
        <v>2033.59</v>
      </c>
      <c r="D3881" s="1">
        <v>44477.455207886836</v>
      </c>
    </row>
    <row r="3882" spans="1:4" x14ac:dyDescent="0.3">
      <c r="A3882" t="s">
        <v>2520</v>
      </c>
      <c r="B3882" t="s">
        <v>5954</v>
      </c>
      <c r="C3882">
        <v>2709.31</v>
      </c>
      <c r="D3882" s="1">
        <v>44477.715959422763</v>
      </c>
    </row>
    <row r="3883" spans="1:4" x14ac:dyDescent="0.3">
      <c r="A3883" t="s">
        <v>2983</v>
      </c>
      <c r="B3883" t="s">
        <v>5952</v>
      </c>
      <c r="C3883">
        <v>3922.97</v>
      </c>
      <c r="D3883" s="1">
        <v>44477.976710958697</v>
      </c>
    </row>
    <row r="3884" spans="1:4" x14ac:dyDescent="0.3">
      <c r="A3884" t="s">
        <v>2146</v>
      </c>
      <c r="B3884" t="s">
        <v>5953</v>
      </c>
      <c r="C3884">
        <v>277.56</v>
      </c>
      <c r="D3884" s="1">
        <v>44478.237462494639</v>
      </c>
    </row>
    <row r="3885" spans="1:4" x14ac:dyDescent="0.3">
      <c r="A3885" t="s">
        <v>1245</v>
      </c>
      <c r="B3885" t="s">
        <v>5955</v>
      </c>
      <c r="C3885">
        <v>3268.42</v>
      </c>
      <c r="D3885" s="1">
        <v>44478.498214030573</v>
      </c>
    </row>
    <row r="3886" spans="1:4" x14ac:dyDescent="0.3">
      <c r="A3886" t="s">
        <v>2258</v>
      </c>
      <c r="B3886" t="s">
        <v>5954</v>
      </c>
      <c r="C3886">
        <v>2441.8000000000002</v>
      </c>
      <c r="D3886" s="1">
        <v>44478.758965566507</v>
      </c>
    </row>
    <row r="3887" spans="1:4" x14ac:dyDescent="0.3">
      <c r="A3887" t="s">
        <v>2725</v>
      </c>
      <c r="B3887" t="s">
        <v>5955</v>
      </c>
      <c r="C3887">
        <v>3642.23</v>
      </c>
      <c r="D3887" s="1">
        <v>44479.019717102441</v>
      </c>
    </row>
    <row r="3888" spans="1:4" x14ac:dyDescent="0.3">
      <c r="A3888" t="s">
        <v>1611</v>
      </c>
      <c r="B3888" t="s">
        <v>5955</v>
      </c>
      <c r="C3888">
        <v>2996.94</v>
      </c>
      <c r="D3888" s="1">
        <v>44479.280468638368</v>
      </c>
    </row>
    <row r="3889" spans="1:4" x14ac:dyDescent="0.3">
      <c r="A3889" t="s">
        <v>1056</v>
      </c>
      <c r="B3889" t="s">
        <v>5954</v>
      </c>
      <c r="C3889">
        <v>2478.0700000000002</v>
      </c>
      <c r="D3889" s="1">
        <v>44479.541220174302</v>
      </c>
    </row>
    <row r="3890" spans="1:4" x14ac:dyDescent="0.3">
      <c r="A3890" t="s">
        <v>1202</v>
      </c>
      <c r="B3890" t="s">
        <v>5953</v>
      </c>
      <c r="C3890">
        <v>2526.02</v>
      </c>
      <c r="D3890" s="1">
        <v>44479.801971710243</v>
      </c>
    </row>
    <row r="3891" spans="1:4" x14ac:dyDescent="0.3">
      <c r="A3891" t="s">
        <v>2394</v>
      </c>
      <c r="B3891" t="s">
        <v>5954</v>
      </c>
      <c r="C3891">
        <v>3154.31</v>
      </c>
      <c r="D3891" s="1">
        <v>44480.06272324617</v>
      </c>
    </row>
    <row r="3892" spans="1:4" x14ac:dyDescent="0.3">
      <c r="A3892" t="s">
        <v>2338</v>
      </c>
      <c r="B3892" t="s">
        <v>5955</v>
      </c>
      <c r="C3892">
        <v>2127.9899999999998</v>
      </c>
      <c r="D3892" s="1">
        <v>44480.323474782097</v>
      </c>
    </row>
    <row r="3893" spans="1:4" x14ac:dyDescent="0.3">
      <c r="A3893" t="s">
        <v>2970</v>
      </c>
      <c r="B3893" t="s">
        <v>5954</v>
      </c>
      <c r="C3893">
        <v>1240.8900000000001</v>
      </c>
      <c r="D3893" s="1">
        <v>44480.584226318053</v>
      </c>
    </row>
    <row r="3894" spans="1:4" x14ac:dyDescent="0.3">
      <c r="A3894" t="s">
        <v>2457</v>
      </c>
      <c r="B3894" t="s">
        <v>5953</v>
      </c>
      <c r="C3894">
        <v>260.79000000000002</v>
      </c>
      <c r="D3894" s="1">
        <v>44480.844977853973</v>
      </c>
    </row>
    <row r="3895" spans="1:4" x14ac:dyDescent="0.3">
      <c r="A3895" t="s">
        <v>439</v>
      </c>
      <c r="B3895" t="s">
        <v>5952</v>
      </c>
      <c r="C3895">
        <v>4485.74</v>
      </c>
      <c r="D3895" s="1">
        <v>44481.105729389907</v>
      </c>
    </row>
    <row r="3896" spans="1:4" x14ac:dyDescent="0.3">
      <c r="A3896" t="s">
        <v>858</v>
      </c>
      <c r="B3896" t="s">
        <v>5953</v>
      </c>
      <c r="C3896">
        <v>3065.46</v>
      </c>
      <c r="D3896" s="1">
        <v>44481.366480925848</v>
      </c>
    </row>
    <row r="3897" spans="1:4" x14ac:dyDescent="0.3">
      <c r="A3897" t="s">
        <v>992</v>
      </c>
      <c r="B3897" t="s">
        <v>5953</v>
      </c>
      <c r="C3897">
        <v>218.76</v>
      </c>
      <c r="D3897" s="1">
        <v>44481.627232461768</v>
      </c>
    </row>
    <row r="3898" spans="1:4" x14ac:dyDescent="0.3">
      <c r="A3898" t="s">
        <v>1855</v>
      </c>
      <c r="B3898" t="s">
        <v>5955</v>
      </c>
      <c r="C3898">
        <v>381.69</v>
      </c>
      <c r="D3898" s="1">
        <v>44481.887983997709</v>
      </c>
    </row>
    <row r="3899" spans="1:4" x14ac:dyDescent="0.3">
      <c r="A3899" t="s">
        <v>273</v>
      </c>
      <c r="B3899" t="s">
        <v>5953</v>
      </c>
      <c r="C3899">
        <v>2680.04</v>
      </c>
      <c r="D3899" s="1">
        <v>44482.148735533643</v>
      </c>
    </row>
    <row r="3900" spans="1:4" x14ac:dyDescent="0.3">
      <c r="A3900" t="s">
        <v>2741</v>
      </c>
      <c r="B3900" t="s">
        <v>5954</v>
      </c>
      <c r="C3900">
        <v>1434.78</v>
      </c>
      <c r="D3900" s="1">
        <v>44482.40948706957</v>
      </c>
    </row>
    <row r="3901" spans="1:4" x14ac:dyDescent="0.3">
      <c r="A3901" t="s">
        <v>2452</v>
      </c>
      <c r="B3901" t="s">
        <v>5952</v>
      </c>
      <c r="C3901">
        <v>3994.9</v>
      </c>
      <c r="D3901" s="1">
        <v>44482.670238605511</v>
      </c>
    </row>
    <row r="3902" spans="1:4" x14ac:dyDescent="0.3">
      <c r="A3902" t="s">
        <v>400</v>
      </c>
      <c r="B3902" t="s">
        <v>5952</v>
      </c>
      <c r="C3902">
        <v>4374.99</v>
      </c>
      <c r="D3902" s="1">
        <v>44482.930990141453</v>
      </c>
    </row>
    <row r="3903" spans="1:4" x14ac:dyDescent="0.3">
      <c r="A3903" t="s">
        <v>479</v>
      </c>
      <c r="B3903" t="s">
        <v>5954</v>
      </c>
      <c r="C3903">
        <v>2282.37</v>
      </c>
      <c r="D3903" s="1">
        <v>44483.191741677372</v>
      </c>
    </row>
    <row r="3904" spans="1:4" x14ac:dyDescent="0.3">
      <c r="A3904" t="s">
        <v>1224</v>
      </c>
      <c r="B3904" t="s">
        <v>5952</v>
      </c>
      <c r="C3904">
        <v>4330.8100000000004</v>
      </c>
      <c r="D3904" s="1">
        <v>44483.452493213314</v>
      </c>
    </row>
    <row r="3905" spans="1:4" x14ac:dyDescent="0.3">
      <c r="A3905" t="s">
        <v>2552</v>
      </c>
      <c r="B3905" t="s">
        <v>5953</v>
      </c>
      <c r="C3905">
        <v>1161.29</v>
      </c>
      <c r="D3905" s="1">
        <v>44483.713244749248</v>
      </c>
    </row>
    <row r="3906" spans="1:4" x14ac:dyDescent="0.3">
      <c r="A3906" t="s">
        <v>1174</v>
      </c>
      <c r="B3906" t="s">
        <v>5952</v>
      </c>
      <c r="C3906">
        <v>3197.85</v>
      </c>
      <c r="D3906" s="1">
        <v>44483.973996285167</v>
      </c>
    </row>
    <row r="3907" spans="1:4" x14ac:dyDescent="0.3">
      <c r="A3907" t="s">
        <v>1506</v>
      </c>
      <c r="B3907" t="s">
        <v>5953</v>
      </c>
      <c r="C3907">
        <v>3313.69</v>
      </c>
      <c r="D3907" s="1">
        <v>44484.234747821109</v>
      </c>
    </row>
    <row r="3908" spans="1:4" x14ac:dyDescent="0.3">
      <c r="A3908" t="s">
        <v>2053</v>
      </c>
      <c r="B3908" t="s">
        <v>5954</v>
      </c>
      <c r="C3908">
        <v>2545.5500000000002</v>
      </c>
      <c r="D3908" s="1">
        <v>44484.49549935705</v>
      </c>
    </row>
    <row r="3909" spans="1:4" x14ac:dyDescent="0.3">
      <c r="A3909" t="s">
        <v>961</v>
      </c>
      <c r="B3909" t="s">
        <v>5953</v>
      </c>
      <c r="C3909">
        <v>1511.95</v>
      </c>
      <c r="D3909" s="1">
        <v>44484.756250892977</v>
      </c>
    </row>
    <row r="3910" spans="1:4" x14ac:dyDescent="0.3">
      <c r="A3910" t="s">
        <v>525</v>
      </c>
      <c r="B3910" t="s">
        <v>5954</v>
      </c>
      <c r="C3910">
        <v>3105.6</v>
      </c>
      <c r="D3910" s="1">
        <v>44485.017002428911</v>
      </c>
    </row>
    <row r="3911" spans="1:4" x14ac:dyDescent="0.3">
      <c r="A3911" t="s">
        <v>1506</v>
      </c>
      <c r="B3911" t="s">
        <v>5952</v>
      </c>
      <c r="C3911">
        <v>4039.47</v>
      </c>
      <c r="D3911" s="1">
        <v>44485.277753964852</v>
      </c>
    </row>
    <row r="3912" spans="1:4" x14ac:dyDescent="0.3">
      <c r="A3912" t="s">
        <v>400</v>
      </c>
      <c r="B3912" t="s">
        <v>5953</v>
      </c>
      <c r="C3912">
        <v>319.13</v>
      </c>
      <c r="D3912" s="1">
        <v>44485.538505500772</v>
      </c>
    </row>
    <row r="3913" spans="1:4" x14ac:dyDescent="0.3">
      <c r="A3913" t="s">
        <v>2151</v>
      </c>
      <c r="B3913" t="s">
        <v>5953</v>
      </c>
      <c r="C3913">
        <v>2233.59</v>
      </c>
      <c r="D3913" s="1">
        <v>44485.799257036713</v>
      </c>
    </row>
    <row r="3914" spans="1:4" x14ac:dyDescent="0.3">
      <c r="A3914" t="s">
        <v>1371</v>
      </c>
      <c r="B3914" t="s">
        <v>5954</v>
      </c>
      <c r="C3914">
        <v>4814.6000000000004</v>
      </c>
      <c r="D3914" s="1">
        <v>44486.060008572647</v>
      </c>
    </row>
    <row r="3915" spans="1:4" x14ac:dyDescent="0.3">
      <c r="A3915" t="s">
        <v>2662</v>
      </c>
      <c r="B3915" t="s">
        <v>5954</v>
      </c>
      <c r="C3915">
        <v>3288.53</v>
      </c>
      <c r="D3915" s="1">
        <v>44486.320760108567</v>
      </c>
    </row>
    <row r="3916" spans="1:4" x14ac:dyDescent="0.3">
      <c r="A3916" t="s">
        <v>1564</v>
      </c>
      <c r="B3916" t="s">
        <v>5952</v>
      </c>
      <c r="C3916">
        <v>2826.7</v>
      </c>
      <c r="D3916" s="1">
        <v>44486.581511644523</v>
      </c>
    </row>
    <row r="3917" spans="1:4" x14ac:dyDescent="0.3">
      <c r="A3917" t="s">
        <v>979</v>
      </c>
      <c r="B3917" t="s">
        <v>5952</v>
      </c>
      <c r="C3917">
        <v>3367.1</v>
      </c>
      <c r="D3917" s="1">
        <v>44486.84226318045</v>
      </c>
    </row>
    <row r="3918" spans="1:4" x14ac:dyDescent="0.3">
      <c r="A3918" t="s">
        <v>931</v>
      </c>
      <c r="B3918" t="s">
        <v>5952</v>
      </c>
      <c r="C3918">
        <v>2251</v>
      </c>
      <c r="D3918" s="1">
        <v>44487.103014716376</v>
      </c>
    </row>
    <row r="3919" spans="1:4" x14ac:dyDescent="0.3">
      <c r="A3919" t="s">
        <v>2968</v>
      </c>
      <c r="B3919" t="s">
        <v>5952</v>
      </c>
      <c r="C3919">
        <v>4371.38</v>
      </c>
      <c r="D3919" s="1">
        <v>44487.363766252318</v>
      </c>
    </row>
    <row r="3920" spans="1:4" x14ac:dyDescent="0.3">
      <c r="A3920" t="s">
        <v>95</v>
      </c>
      <c r="B3920" t="s">
        <v>5953</v>
      </c>
      <c r="C3920">
        <v>2148.83</v>
      </c>
      <c r="D3920" s="1">
        <v>44487.624517788252</v>
      </c>
    </row>
    <row r="3921" spans="1:4" x14ac:dyDescent="0.3">
      <c r="A3921" t="s">
        <v>366</v>
      </c>
      <c r="B3921" t="s">
        <v>5952</v>
      </c>
      <c r="C3921">
        <v>1074.99</v>
      </c>
      <c r="D3921" s="1">
        <v>44487.885269324179</v>
      </c>
    </row>
    <row r="3922" spans="1:4" x14ac:dyDescent="0.3">
      <c r="A3922" t="s">
        <v>541</v>
      </c>
      <c r="B3922" t="s">
        <v>5952</v>
      </c>
      <c r="C3922">
        <v>4782.3</v>
      </c>
      <c r="D3922" s="1">
        <v>44488.146020860113</v>
      </c>
    </row>
    <row r="3923" spans="1:4" x14ac:dyDescent="0.3">
      <c r="A3923" t="s">
        <v>2619</v>
      </c>
      <c r="B3923" t="s">
        <v>5952</v>
      </c>
      <c r="C3923">
        <v>2207.84</v>
      </c>
      <c r="D3923" s="1">
        <v>44488.406772396047</v>
      </c>
    </row>
    <row r="3924" spans="1:4" x14ac:dyDescent="0.3">
      <c r="A3924" t="s">
        <v>1944</v>
      </c>
      <c r="B3924" t="s">
        <v>5954</v>
      </c>
      <c r="C3924">
        <v>4370.08</v>
      </c>
      <c r="D3924" s="1">
        <v>44488.667523931981</v>
      </c>
    </row>
    <row r="3925" spans="1:4" x14ac:dyDescent="0.3">
      <c r="A3925" t="s">
        <v>1754</v>
      </c>
      <c r="B3925" t="s">
        <v>5953</v>
      </c>
      <c r="C3925">
        <v>3283.95</v>
      </c>
      <c r="D3925" s="1">
        <v>44488.928275467923</v>
      </c>
    </row>
    <row r="3926" spans="1:4" x14ac:dyDescent="0.3">
      <c r="A3926" t="s">
        <v>103</v>
      </c>
      <c r="B3926" t="s">
        <v>5952</v>
      </c>
      <c r="C3926">
        <v>153.09</v>
      </c>
      <c r="D3926" s="1">
        <v>44489.189027003857</v>
      </c>
    </row>
    <row r="3927" spans="1:4" x14ac:dyDescent="0.3">
      <c r="A3927" t="s">
        <v>2431</v>
      </c>
      <c r="B3927" t="s">
        <v>5954</v>
      </c>
      <c r="C3927">
        <v>4414.99</v>
      </c>
      <c r="D3927" s="1">
        <v>44489.449778539783</v>
      </c>
    </row>
    <row r="3928" spans="1:4" x14ac:dyDescent="0.3">
      <c r="A3928" t="s">
        <v>1993</v>
      </c>
      <c r="B3928" t="s">
        <v>5952</v>
      </c>
      <c r="C3928">
        <v>3100.14</v>
      </c>
      <c r="D3928" s="1">
        <v>44489.710530075718</v>
      </c>
    </row>
    <row r="3929" spans="1:4" x14ac:dyDescent="0.3">
      <c r="A3929" t="s">
        <v>563</v>
      </c>
      <c r="B3929" t="s">
        <v>5954</v>
      </c>
      <c r="C3929">
        <v>2995.06</v>
      </c>
      <c r="D3929" s="1">
        <v>44489.971281611652</v>
      </c>
    </row>
    <row r="3930" spans="1:4" x14ac:dyDescent="0.3">
      <c r="A3930" t="s">
        <v>2552</v>
      </c>
      <c r="B3930" t="s">
        <v>5955</v>
      </c>
      <c r="C3930">
        <v>724.03</v>
      </c>
      <c r="D3930" s="1">
        <v>44490.232033147593</v>
      </c>
    </row>
    <row r="3931" spans="1:4" x14ac:dyDescent="0.3">
      <c r="A3931" t="s">
        <v>2683</v>
      </c>
      <c r="B3931" t="s">
        <v>5953</v>
      </c>
      <c r="C3931">
        <v>195.23</v>
      </c>
      <c r="D3931" s="1">
        <v>44490.49278468352</v>
      </c>
    </row>
    <row r="3932" spans="1:4" x14ac:dyDescent="0.3">
      <c r="A3932" t="s">
        <v>762</v>
      </c>
      <c r="B3932" t="s">
        <v>5953</v>
      </c>
      <c r="C3932">
        <v>2458.52</v>
      </c>
      <c r="D3932" s="1">
        <v>44490.753536219447</v>
      </c>
    </row>
    <row r="3933" spans="1:4" x14ac:dyDescent="0.3">
      <c r="A3933" t="s">
        <v>2494</v>
      </c>
      <c r="B3933" t="s">
        <v>5954</v>
      </c>
      <c r="C3933">
        <v>1494.89</v>
      </c>
      <c r="D3933" s="1">
        <v>44491.014287755403</v>
      </c>
    </row>
    <row r="3934" spans="1:4" x14ac:dyDescent="0.3">
      <c r="A3934" t="s">
        <v>331</v>
      </c>
      <c r="B3934" t="s">
        <v>5954</v>
      </c>
      <c r="C3934">
        <v>407.89</v>
      </c>
      <c r="D3934" s="1">
        <v>44491.275039291322</v>
      </c>
    </row>
    <row r="3935" spans="1:4" x14ac:dyDescent="0.3">
      <c r="A3935" t="s">
        <v>548</v>
      </c>
      <c r="B3935" t="s">
        <v>5954</v>
      </c>
      <c r="C3935">
        <v>3538.59</v>
      </c>
      <c r="D3935" s="1">
        <v>44491.535790827264</v>
      </c>
    </row>
    <row r="3936" spans="1:4" x14ac:dyDescent="0.3">
      <c r="A3936" t="s">
        <v>1038</v>
      </c>
      <c r="B3936" t="s">
        <v>5953</v>
      </c>
      <c r="C3936">
        <v>2814.51</v>
      </c>
      <c r="D3936" s="1">
        <v>44491.796542363198</v>
      </c>
    </row>
    <row r="3937" spans="1:4" x14ac:dyDescent="0.3">
      <c r="A3937" t="s">
        <v>391</v>
      </c>
      <c r="B3937" t="s">
        <v>5955</v>
      </c>
      <c r="C3937">
        <v>1072.27</v>
      </c>
      <c r="D3937" s="1">
        <v>44492.057293899117</v>
      </c>
    </row>
    <row r="3938" spans="1:4" x14ac:dyDescent="0.3">
      <c r="A3938" t="s">
        <v>1398</v>
      </c>
      <c r="B3938" t="s">
        <v>5954</v>
      </c>
      <c r="C3938">
        <v>1693.39</v>
      </c>
      <c r="D3938" s="1">
        <v>44492.318045435059</v>
      </c>
    </row>
    <row r="3939" spans="1:4" x14ac:dyDescent="0.3">
      <c r="A3939" t="s">
        <v>2474</v>
      </c>
      <c r="B3939" t="s">
        <v>5954</v>
      </c>
      <c r="C3939">
        <v>3554.97</v>
      </c>
      <c r="D3939" s="1">
        <v>44492.578796970993</v>
      </c>
    </row>
    <row r="3940" spans="1:4" x14ac:dyDescent="0.3">
      <c r="A3940" t="s">
        <v>442</v>
      </c>
      <c r="B3940" t="s">
        <v>5954</v>
      </c>
      <c r="C3940">
        <v>4987.21</v>
      </c>
      <c r="D3940" s="1">
        <v>44492.83954850692</v>
      </c>
    </row>
    <row r="3941" spans="1:4" x14ac:dyDescent="0.3">
      <c r="A3941" t="s">
        <v>2768</v>
      </c>
      <c r="B3941" t="s">
        <v>5954</v>
      </c>
      <c r="C3941">
        <v>762.07</v>
      </c>
      <c r="D3941" s="1">
        <v>44493.100300042861</v>
      </c>
    </row>
    <row r="3942" spans="1:4" x14ac:dyDescent="0.3">
      <c r="A3942" t="s">
        <v>39</v>
      </c>
      <c r="B3942" t="s">
        <v>5953</v>
      </c>
      <c r="C3942">
        <v>169.46</v>
      </c>
      <c r="D3942" s="1">
        <v>44493.361051578802</v>
      </c>
    </row>
    <row r="3943" spans="1:4" x14ac:dyDescent="0.3">
      <c r="A3943" t="s">
        <v>1354</v>
      </c>
      <c r="B3943" t="s">
        <v>5954</v>
      </c>
      <c r="C3943">
        <v>395.63</v>
      </c>
      <c r="D3943" s="1">
        <v>44493.621803114722</v>
      </c>
    </row>
    <row r="3944" spans="1:4" x14ac:dyDescent="0.3">
      <c r="A3944" t="s">
        <v>747</v>
      </c>
      <c r="B3944" t="s">
        <v>5954</v>
      </c>
      <c r="C3944">
        <v>3009.13</v>
      </c>
      <c r="D3944" s="1">
        <v>44493.882554650663</v>
      </c>
    </row>
    <row r="3945" spans="1:4" x14ac:dyDescent="0.3">
      <c r="A3945" t="s">
        <v>1733</v>
      </c>
      <c r="B3945" t="s">
        <v>5953</v>
      </c>
      <c r="C3945">
        <v>4505.58</v>
      </c>
      <c r="D3945" s="1">
        <v>44494.143306186597</v>
      </c>
    </row>
    <row r="3946" spans="1:4" x14ac:dyDescent="0.3">
      <c r="A3946" t="s">
        <v>880</v>
      </c>
      <c r="B3946" t="s">
        <v>5955</v>
      </c>
      <c r="C3946">
        <v>205.21</v>
      </c>
      <c r="D3946" s="1">
        <v>44494.404057722517</v>
      </c>
    </row>
    <row r="3947" spans="1:4" x14ac:dyDescent="0.3">
      <c r="A3947" t="s">
        <v>69</v>
      </c>
      <c r="B3947" t="s">
        <v>5952</v>
      </c>
      <c r="C3947">
        <v>2697.72</v>
      </c>
      <c r="D3947" s="1">
        <v>44494.664809258458</v>
      </c>
    </row>
    <row r="3948" spans="1:4" x14ac:dyDescent="0.3">
      <c r="A3948" t="s">
        <v>1869</v>
      </c>
      <c r="B3948" t="s">
        <v>5952</v>
      </c>
      <c r="C3948">
        <v>416.97</v>
      </c>
      <c r="D3948" s="1">
        <v>44494.9255607944</v>
      </c>
    </row>
    <row r="3949" spans="1:4" x14ac:dyDescent="0.3">
      <c r="A3949" t="s">
        <v>413</v>
      </c>
      <c r="B3949" t="s">
        <v>5954</v>
      </c>
      <c r="C3949">
        <v>4199.2700000000004</v>
      </c>
      <c r="D3949" s="1">
        <v>44495.186312330326</v>
      </c>
    </row>
    <row r="3950" spans="1:4" x14ac:dyDescent="0.3">
      <c r="A3950" t="s">
        <v>1015</v>
      </c>
      <c r="B3950" t="s">
        <v>5953</v>
      </c>
      <c r="C3950">
        <v>4838.8900000000003</v>
      </c>
      <c r="D3950" s="1">
        <v>44495.447063866261</v>
      </c>
    </row>
    <row r="3951" spans="1:4" x14ac:dyDescent="0.3">
      <c r="A3951" t="s">
        <v>1281</v>
      </c>
      <c r="B3951" t="s">
        <v>5955</v>
      </c>
      <c r="C3951">
        <v>3043.4</v>
      </c>
      <c r="D3951" s="1">
        <v>44495.707815402202</v>
      </c>
    </row>
    <row r="3952" spans="1:4" x14ac:dyDescent="0.3">
      <c r="A3952" t="s">
        <v>2444</v>
      </c>
      <c r="B3952" t="s">
        <v>5954</v>
      </c>
      <c r="C3952">
        <v>366.66</v>
      </c>
      <c r="D3952" s="1">
        <v>44495.968566938122</v>
      </c>
    </row>
    <row r="3953" spans="1:4" x14ac:dyDescent="0.3">
      <c r="A3953" t="s">
        <v>1546</v>
      </c>
      <c r="B3953" t="s">
        <v>5953</v>
      </c>
      <c r="C3953">
        <v>2370.88</v>
      </c>
      <c r="D3953" s="1">
        <v>44496.229318474063</v>
      </c>
    </row>
    <row r="3954" spans="1:4" x14ac:dyDescent="0.3">
      <c r="A3954" t="s">
        <v>2505</v>
      </c>
      <c r="B3954" t="s">
        <v>5953</v>
      </c>
      <c r="C3954">
        <v>4772.09</v>
      </c>
      <c r="D3954" s="1">
        <v>44496.490070009997</v>
      </c>
    </row>
    <row r="3955" spans="1:4" x14ac:dyDescent="0.3">
      <c r="A3955" t="s">
        <v>1500</v>
      </c>
      <c r="B3955" t="s">
        <v>5955</v>
      </c>
      <c r="C3955">
        <v>3447.74</v>
      </c>
      <c r="D3955" s="1">
        <v>44496.750821545917</v>
      </c>
    </row>
    <row r="3956" spans="1:4" x14ac:dyDescent="0.3">
      <c r="A3956" t="s">
        <v>570</v>
      </c>
      <c r="B3956" t="s">
        <v>5952</v>
      </c>
      <c r="C3956">
        <v>639.94000000000005</v>
      </c>
      <c r="D3956" s="1">
        <v>44497.011573081872</v>
      </c>
    </row>
    <row r="3957" spans="1:4" x14ac:dyDescent="0.3">
      <c r="A3957" t="s">
        <v>1852</v>
      </c>
      <c r="B3957" t="s">
        <v>5954</v>
      </c>
      <c r="C3957">
        <v>2868.62</v>
      </c>
      <c r="D3957" s="1">
        <v>44497.272324617799</v>
      </c>
    </row>
    <row r="3958" spans="1:4" x14ac:dyDescent="0.3">
      <c r="A3958" t="s">
        <v>1307</v>
      </c>
      <c r="B3958" t="s">
        <v>5953</v>
      </c>
      <c r="C3958">
        <v>3273.05</v>
      </c>
      <c r="D3958" s="1">
        <v>44497.533076153733</v>
      </c>
    </row>
    <row r="3959" spans="1:4" x14ac:dyDescent="0.3">
      <c r="A3959" t="s">
        <v>2690</v>
      </c>
      <c r="B3959" t="s">
        <v>5955</v>
      </c>
      <c r="C3959">
        <v>1480.22</v>
      </c>
      <c r="D3959" s="1">
        <v>44497.793827689668</v>
      </c>
    </row>
    <row r="3960" spans="1:4" x14ac:dyDescent="0.3">
      <c r="A3960" t="s">
        <v>1762</v>
      </c>
      <c r="B3960" t="s">
        <v>5954</v>
      </c>
      <c r="C3960">
        <v>1399.06</v>
      </c>
      <c r="D3960" s="1">
        <v>44498.054579225602</v>
      </c>
    </row>
    <row r="3961" spans="1:4" x14ac:dyDescent="0.3">
      <c r="A3961" t="s">
        <v>614</v>
      </c>
      <c r="B3961" t="s">
        <v>5953</v>
      </c>
      <c r="C3961">
        <v>3878.5</v>
      </c>
      <c r="D3961" s="1">
        <v>44498.315330761528</v>
      </c>
    </row>
    <row r="3962" spans="1:4" x14ac:dyDescent="0.3">
      <c r="A3962" t="s">
        <v>409</v>
      </c>
      <c r="B3962" t="s">
        <v>5954</v>
      </c>
      <c r="C3962">
        <v>419.22</v>
      </c>
      <c r="D3962" s="1">
        <v>44498.576082297463</v>
      </c>
    </row>
    <row r="3963" spans="1:4" x14ac:dyDescent="0.3">
      <c r="A3963" t="s">
        <v>2109</v>
      </c>
      <c r="B3963" t="s">
        <v>5952</v>
      </c>
      <c r="C3963">
        <v>3908.13</v>
      </c>
      <c r="D3963" s="1">
        <v>44498.836833833397</v>
      </c>
    </row>
    <row r="3964" spans="1:4" x14ac:dyDescent="0.3">
      <c r="A3964" t="s">
        <v>1766</v>
      </c>
      <c r="B3964" t="s">
        <v>5955</v>
      </c>
      <c r="C3964">
        <v>233.21</v>
      </c>
      <c r="D3964" s="1">
        <v>44499.097585369331</v>
      </c>
    </row>
    <row r="3965" spans="1:4" x14ac:dyDescent="0.3">
      <c r="A3965" t="s">
        <v>204</v>
      </c>
      <c r="B3965" t="s">
        <v>5952</v>
      </c>
      <c r="C3965">
        <v>3614.28</v>
      </c>
      <c r="D3965" s="1">
        <v>44499.358336905258</v>
      </c>
    </row>
    <row r="3966" spans="1:4" x14ac:dyDescent="0.3">
      <c r="A3966" t="s">
        <v>2946</v>
      </c>
      <c r="B3966" t="s">
        <v>5955</v>
      </c>
      <c r="C3966">
        <v>634.62</v>
      </c>
      <c r="D3966" s="1">
        <v>44499.619088441214</v>
      </c>
    </row>
    <row r="3967" spans="1:4" x14ac:dyDescent="0.3">
      <c r="A3967" t="s">
        <v>2534</v>
      </c>
      <c r="B3967" t="s">
        <v>5952</v>
      </c>
      <c r="C3967">
        <v>3238.05</v>
      </c>
      <c r="D3967" s="1">
        <v>44499.879839977133</v>
      </c>
    </row>
    <row r="3968" spans="1:4" x14ac:dyDescent="0.3">
      <c r="A3968" t="s">
        <v>1953</v>
      </c>
      <c r="B3968" t="s">
        <v>5954</v>
      </c>
      <c r="C3968">
        <v>1263.48</v>
      </c>
      <c r="D3968" s="1">
        <v>44500.140591513067</v>
      </c>
    </row>
    <row r="3969" spans="1:4" x14ac:dyDescent="0.3">
      <c r="A3969" t="s">
        <v>2812</v>
      </c>
      <c r="B3969" t="s">
        <v>5953</v>
      </c>
      <c r="C3969">
        <v>992.56</v>
      </c>
      <c r="D3969" s="1">
        <v>44500.401343049001</v>
      </c>
    </row>
    <row r="3970" spans="1:4" x14ac:dyDescent="0.3">
      <c r="A3970" t="s">
        <v>2914</v>
      </c>
      <c r="B3970" t="s">
        <v>5953</v>
      </c>
      <c r="C3970">
        <v>447.12</v>
      </c>
      <c r="D3970" s="1">
        <v>44500.662094584928</v>
      </c>
    </row>
    <row r="3971" spans="1:4" x14ac:dyDescent="0.3">
      <c r="A3971" t="s">
        <v>2928</v>
      </c>
      <c r="B3971" t="s">
        <v>5952</v>
      </c>
      <c r="C3971">
        <v>2825.78</v>
      </c>
      <c r="D3971" s="1">
        <v>44500.92284612087</v>
      </c>
    </row>
    <row r="3972" spans="1:4" x14ac:dyDescent="0.3">
      <c r="A3972" t="s">
        <v>2655</v>
      </c>
      <c r="B3972" t="s">
        <v>5953</v>
      </c>
      <c r="C3972">
        <v>2506.5700000000002</v>
      </c>
      <c r="D3972" s="1">
        <v>44501.183597656804</v>
      </c>
    </row>
    <row r="3973" spans="1:4" x14ac:dyDescent="0.3">
      <c r="A3973" t="s">
        <v>2444</v>
      </c>
      <c r="B3973" t="s">
        <v>5953</v>
      </c>
      <c r="C3973">
        <v>4880.07</v>
      </c>
      <c r="D3973" s="1">
        <v>44501.44434919273</v>
      </c>
    </row>
    <row r="3974" spans="1:4" x14ac:dyDescent="0.3">
      <c r="A3974" t="s">
        <v>2024</v>
      </c>
      <c r="B3974" t="s">
        <v>5955</v>
      </c>
      <c r="C3974">
        <v>4236.29</v>
      </c>
      <c r="D3974" s="1">
        <v>44501.705100728672</v>
      </c>
    </row>
    <row r="3975" spans="1:4" x14ac:dyDescent="0.3">
      <c r="A3975" t="s">
        <v>1239</v>
      </c>
      <c r="B3975" t="s">
        <v>5953</v>
      </c>
      <c r="C3975">
        <v>1260.67</v>
      </c>
      <c r="D3975" s="1">
        <v>44501.965852264613</v>
      </c>
    </row>
    <row r="3976" spans="1:4" x14ac:dyDescent="0.3">
      <c r="A3976" t="s">
        <v>652</v>
      </c>
      <c r="B3976" t="s">
        <v>5953</v>
      </c>
      <c r="C3976">
        <v>555.88</v>
      </c>
      <c r="D3976" s="1">
        <v>44502.226603800533</v>
      </c>
    </row>
    <row r="3977" spans="1:4" x14ac:dyDescent="0.3">
      <c r="A3977" t="s">
        <v>857</v>
      </c>
      <c r="B3977" t="s">
        <v>5952</v>
      </c>
      <c r="C3977">
        <v>3514.41</v>
      </c>
      <c r="D3977" s="1">
        <v>44502.487355336467</v>
      </c>
    </row>
    <row r="3978" spans="1:4" x14ac:dyDescent="0.3">
      <c r="A3978" t="s">
        <v>553</v>
      </c>
      <c r="B3978" t="s">
        <v>5955</v>
      </c>
      <c r="C3978">
        <v>1348.56</v>
      </c>
      <c r="D3978" s="1">
        <v>44502.748106872408</v>
      </c>
    </row>
    <row r="3979" spans="1:4" x14ac:dyDescent="0.3">
      <c r="A3979" t="s">
        <v>1964</v>
      </c>
      <c r="B3979" t="s">
        <v>5954</v>
      </c>
      <c r="C3979">
        <v>2017.11</v>
      </c>
      <c r="D3979" s="1">
        <v>44503.008858408342</v>
      </c>
    </row>
    <row r="3980" spans="1:4" x14ac:dyDescent="0.3">
      <c r="A3980" t="s">
        <v>2118</v>
      </c>
      <c r="B3980" t="s">
        <v>5952</v>
      </c>
      <c r="C3980">
        <v>255.1</v>
      </c>
      <c r="D3980" s="1">
        <v>44503.269609944269</v>
      </c>
    </row>
    <row r="3981" spans="1:4" x14ac:dyDescent="0.3">
      <c r="A3981" t="s">
        <v>2618</v>
      </c>
      <c r="B3981" t="s">
        <v>5954</v>
      </c>
      <c r="C3981">
        <v>1556.22</v>
      </c>
      <c r="D3981" s="1">
        <v>44503.530361480211</v>
      </c>
    </row>
    <row r="3982" spans="1:4" x14ac:dyDescent="0.3">
      <c r="A3982" t="s">
        <v>1192</v>
      </c>
      <c r="B3982" t="s">
        <v>5955</v>
      </c>
      <c r="C3982">
        <v>2705.03</v>
      </c>
      <c r="D3982" s="1">
        <v>44503.791113016137</v>
      </c>
    </row>
    <row r="3983" spans="1:4" x14ac:dyDescent="0.3">
      <c r="A3983" t="s">
        <v>431</v>
      </c>
      <c r="B3983" t="s">
        <v>5955</v>
      </c>
      <c r="C3983">
        <v>3659.18</v>
      </c>
      <c r="D3983" s="1">
        <v>44504.051864552071</v>
      </c>
    </row>
    <row r="3984" spans="1:4" x14ac:dyDescent="0.3">
      <c r="A3984" t="s">
        <v>2552</v>
      </c>
      <c r="B3984" t="s">
        <v>5955</v>
      </c>
      <c r="C3984">
        <v>556.30999999999995</v>
      </c>
      <c r="D3984" s="1">
        <v>44504.312616088013</v>
      </c>
    </row>
    <row r="3985" spans="1:4" x14ac:dyDescent="0.3">
      <c r="A3985" t="s">
        <v>2373</v>
      </c>
      <c r="B3985" t="s">
        <v>5952</v>
      </c>
      <c r="C3985">
        <v>4454.8900000000003</v>
      </c>
      <c r="D3985" s="1">
        <v>44504.573367623932</v>
      </c>
    </row>
    <row r="3986" spans="1:4" x14ac:dyDescent="0.3">
      <c r="A3986" t="s">
        <v>2450</v>
      </c>
      <c r="B3986" t="s">
        <v>5955</v>
      </c>
      <c r="C3986">
        <v>880.53</v>
      </c>
      <c r="D3986" s="1">
        <v>44504.834119159867</v>
      </c>
    </row>
    <row r="3987" spans="1:4" x14ac:dyDescent="0.3">
      <c r="A3987" t="s">
        <v>2631</v>
      </c>
      <c r="B3987" t="s">
        <v>5952</v>
      </c>
      <c r="C3987">
        <v>973.87</v>
      </c>
      <c r="D3987" s="1">
        <v>44505.094870695808</v>
      </c>
    </row>
    <row r="3988" spans="1:4" x14ac:dyDescent="0.3">
      <c r="A3988" t="s">
        <v>2686</v>
      </c>
      <c r="B3988" t="s">
        <v>5953</v>
      </c>
      <c r="C3988">
        <v>554.74</v>
      </c>
      <c r="D3988" s="1">
        <v>44505.355622231727</v>
      </c>
    </row>
    <row r="3989" spans="1:4" x14ac:dyDescent="0.3">
      <c r="A3989" t="s">
        <v>1174</v>
      </c>
      <c r="B3989" t="s">
        <v>5953</v>
      </c>
      <c r="C3989">
        <v>921.32</v>
      </c>
      <c r="D3989" s="1">
        <v>44505.616373767683</v>
      </c>
    </row>
    <row r="3990" spans="1:4" x14ac:dyDescent="0.3">
      <c r="A3990" t="s">
        <v>1396</v>
      </c>
      <c r="B3990" t="s">
        <v>5953</v>
      </c>
      <c r="C3990">
        <v>394.97</v>
      </c>
      <c r="D3990" s="1">
        <v>44505.87712530361</v>
      </c>
    </row>
    <row r="3991" spans="1:4" x14ac:dyDescent="0.3">
      <c r="A3991" t="s">
        <v>2800</v>
      </c>
      <c r="B3991" t="s">
        <v>5953</v>
      </c>
      <c r="C3991">
        <v>1770.52</v>
      </c>
      <c r="D3991" s="1">
        <v>44506.137876839537</v>
      </c>
    </row>
    <row r="3992" spans="1:4" x14ac:dyDescent="0.3">
      <c r="A3992" t="s">
        <v>1991</v>
      </c>
      <c r="B3992" t="s">
        <v>5953</v>
      </c>
      <c r="C3992">
        <v>237</v>
      </c>
      <c r="D3992" s="1">
        <v>44506.398628375471</v>
      </c>
    </row>
    <row r="3993" spans="1:4" x14ac:dyDescent="0.3">
      <c r="A3993" t="s">
        <v>2035</v>
      </c>
      <c r="B3993" t="s">
        <v>5955</v>
      </c>
      <c r="C3993">
        <v>4457.83</v>
      </c>
      <c r="D3993" s="1">
        <v>44506.659379911413</v>
      </c>
    </row>
    <row r="3994" spans="1:4" x14ac:dyDescent="0.3">
      <c r="A3994" t="s">
        <v>382</v>
      </c>
      <c r="B3994" t="s">
        <v>5953</v>
      </c>
      <c r="C3994">
        <v>1513.53</v>
      </c>
      <c r="D3994" s="1">
        <v>44506.920131447347</v>
      </c>
    </row>
    <row r="3995" spans="1:4" x14ac:dyDescent="0.3">
      <c r="A3995" t="s">
        <v>617</v>
      </c>
      <c r="B3995" t="s">
        <v>5953</v>
      </c>
      <c r="C3995">
        <v>516.16</v>
      </c>
      <c r="D3995" s="1">
        <v>44507.180882983273</v>
      </c>
    </row>
    <row r="3996" spans="1:4" x14ac:dyDescent="0.3">
      <c r="A3996" t="s">
        <v>1650</v>
      </c>
      <c r="B3996" t="s">
        <v>5952</v>
      </c>
      <c r="C3996">
        <v>3474.71</v>
      </c>
      <c r="D3996" s="1">
        <v>44507.441634519208</v>
      </c>
    </row>
    <row r="3997" spans="1:4" x14ac:dyDescent="0.3">
      <c r="A3997" t="s">
        <v>2883</v>
      </c>
      <c r="B3997" t="s">
        <v>5955</v>
      </c>
      <c r="C3997">
        <v>350.31</v>
      </c>
      <c r="D3997" s="1">
        <v>44507.702386055149</v>
      </c>
    </row>
    <row r="3998" spans="1:4" x14ac:dyDescent="0.3">
      <c r="A3998" t="s">
        <v>2223</v>
      </c>
      <c r="B3998" t="s">
        <v>5954</v>
      </c>
      <c r="C3998">
        <v>1142.7</v>
      </c>
      <c r="D3998" s="1">
        <v>44507.963137591083</v>
      </c>
    </row>
    <row r="3999" spans="1:4" x14ac:dyDescent="0.3">
      <c r="A3999" t="s">
        <v>1448</v>
      </c>
      <c r="B3999" t="s">
        <v>5952</v>
      </c>
      <c r="C3999">
        <v>2153.87</v>
      </c>
      <c r="D3999" s="1">
        <v>44508.223889127017</v>
      </c>
    </row>
    <row r="4000" spans="1:4" x14ac:dyDescent="0.3">
      <c r="A4000" t="s">
        <v>2175</v>
      </c>
      <c r="B4000" t="s">
        <v>5953</v>
      </c>
      <c r="C4000">
        <v>269.23</v>
      </c>
      <c r="D4000" s="1">
        <v>44508.484640662951</v>
      </c>
    </row>
    <row r="4001" spans="1:4" x14ac:dyDescent="0.3">
      <c r="A4001" t="s">
        <v>1605</v>
      </c>
      <c r="B4001" t="s">
        <v>5952</v>
      </c>
      <c r="C4001">
        <v>3592.32</v>
      </c>
      <c r="D4001" s="1">
        <v>44508.745392198878</v>
      </c>
    </row>
    <row r="4002" spans="1:4" x14ac:dyDescent="0.3">
      <c r="A4002" t="s">
        <v>2823</v>
      </c>
      <c r="B4002" t="s">
        <v>5955</v>
      </c>
      <c r="C4002">
        <v>2868.09</v>
      </c>
      <c r="D4002" s="1">
        <v>44509.006143734812</v>
      </c>
    </row>
    <row r="4003" spans="1:4" x14ac:dyDescent="0.3">
      <c r="A4003" t="s">
        <v>698</v>
      </c>
      <c r="B4003" t="s">
        <v>5952</v>
      </c>
      <c r="C4003">
        <v>2530.77</v>
      </c>
      <c r="D4003" s="1">
        <v>44509.266895270754</v>
      </c>
    </row>
    <row r="4004" spans="1:4" x14ac:dyDescent="0.3">
      <c r="A4004" t="s">
        <v>190</v>
      </c>
      <c r="B4004" t="s">
        <v>5953</v>
      </c>
      <c r="C4004">
        <v>2055.29</v>
      </c>
      <c r="D4004" s="1">
        <v>44509.52764680668</v>
      </c>
    </row>
    <row r="4005" spans="1:4" x14ac:dyDescent="0.3">
      <c r="A4005" t="s">
        <v>2877</v>
      </c>
      <c r="B4005" t="s">
        <v>5952</v>
      </c>
      <c r="C4005">
        <v>4260.9799999999996</v>
      </c>
      <c r="D4005" s="1">
        <v>44509.788398342607</v>
      </c>
    </row>
    <row r="4006" spans="1:4" x14ac:dyDescent="0.3">
      <c r="A4006" t="s">
        <v>2425</v>
      </c>
      <c r="B4006" t="s">
        <v>5954</v>
      </c>
      <c r="C4006">
        <v>747.88</v>
      </c>
      <c r="D4006" s="1">
        <v>44510.049149878563</v>
      </c>
    </row>
    <row r="4007" spans="1:4" x14ac:dyDescent="0.3">
      <c r="A4007" t="s">
        <v>1937</v>
      </c>
      <c r="B4007" t="s">
        <v>5953</v>
      </c>
      <c r="C4007">
        <v>2474.19</v>
      </c>
      <c r="D4007" s="1">
        <v>44510.309901414483</v>
      </c>
    </row>
    <row r="4008" spans="1:4" x14ac:dyDescent="0.3">
      <c r="A4008" t="s">
        <v>2666</v>
      </c>
      <c r="B4008" t="s">
        <v>5955</v>
      </c>
      <c r="C4008">
        <v>4189.54</v>
      </c>
      <c r="D4008" s="1">
        <v>44510.570652950417</v>
      </c>
    </row>
    <row r="4009" spans="1:4" x14ac:dyDescent="0.3">
      <c r="A4009" t="s">
        <v>48</v>
      </c>
      <c r="B4009" t="s">
        <v>5954</v>
      </c>
      <c r="C4009">
        <v>4212.5</v>
      </c>
      <c r="D4009" s="1">
        <v>44510.831404486351</v>
      </c>
    </row>
    <row r="4010" spans="1:4" x14ac:dyDescent="0.3">
      <c r="A4010" t="s">
        <v>2765</v>
      </c>
      <c r="B4010" t="s">
        <v>5953</v>
      </c>
      <c r="C4010">
        <v>1444.28</v>
      </c>
      <c r="D4010" s="1">
        <v>44511.092156022278</v>
      </c>
    </row>
    <row r="4011" spans="1:4" x14ac:dyDescent="0.3">
      <c r="A4011" t="s">
        <v>2673</v>
      </c>
      <c r="B4011" t="s">
        <v>5952</v>
      </c>
      <c r="C4011">
        <v>2762.1</v>
      </c>
      <c r="D4011" s="1">
        <v>44511.352907558219</v>
      </c>
    </row>
    <row r="4012" spans="1:4" x14ac:dyDescent="0.3">
      <c r="A4012" t="s">
        <v>2265</v>
      </c>
      <c r="B4012" t="s">
        <v>5954</v>
      </c>
      <c r="C4012">
        <v>3651.34</v>
      </c>
      <c r="D4012" s="1">
        <v>44511.613659094153</v>
      </c>
    </row>
    <row r="4013" spans="1:4" x14ac:dyDescent="0.3">
      <c r="A4013" t="s">
        <v>1242</v>
      </c>
      <c r="B4013" t="s">
        <v>5954</v>
      </c>
      <c r="C4013">
        <v>711.11</v>
      </c>
      <c r="D4013" s="1">
        <v>44511.87441063008</v>
      </c>
    </row>
    <row r="4014" spans="1:4" x14ac:dyDescent="0.3">
      <c r="A4014" t="s">
        <v>1094</v>
      </c>
      <c r="B4014" t="s">
        <v>5954</v>
      </c>
      <c r="C4014">
        <v>2093.5300000000002</v>
      </c>
      <c r="D4014" s="1">
        <v>44512.135162166021</v>
      </c>
    </row>
    <row r="4015" spans="1:4" x14ac:dyDescent="0.3">
      <c r="A4015" t="s">
        <v>29</v>
      </c>
      <c r="B4015" t="s">
        <v>5954</v>
      </c>
      <c r="C4015">
        <v>2440.79</v>
      </c>
      <c r="D4015" s="1">
        <v>44512.395913701963</v>
      </c>
    </row>
    <row r="4016" spans="1:4" x14ac:dyDescent="0.3">
      <c r="A4016" t="s">
        <v>1754</v>
      </c>
      <c r="B4016" t="s">
        <v>5955</v>
      </c>
      <c r="C4016">
        <v>762.23</v>
      </c>
      <c r="D4016" s="1">
        <v>44512.656665237882</v>
      </c>
    </row>
    <row r="4017" spans="1:4" x14ac:dyDescent="0.3">
      <c r="A4017" t="s">
        <v>1369</v>
      </c>
      <c r="B4017" t="s">
        <v>5952</v>
      </c>
      <c r="C4017">
        <v>3934.41</v>
      </c>
      <c r="D4017" s="1">
        <v>44512.917416773817</v>
      </c>
    </row>
    <row r="4018" spans="1:4" x14ac:dyDescent="0.3">
      <c r="A4018" t="s">
        <v>698</v>
      </c>
      <c r="B4018" t="s">
        <v>5955</v>
      </c>
      <c r="C4018">
        <v>1074.81</v>
      </c>
      <c r="D4018" s="1">
        <v>44513.178168309758</v>
      </c>
    </row>
    <row r="4019" spans="1:4" x14ac:dyDescent="0.3">
      <c r="A4019" t="s">
        <v>1763</v>
      </c>
      <c r="B4019" t="s">
        <v>5954</v>
      </c>
      <c r="C4019">
        <v>476.89</v>
      </c>
      <c r="D4019" s="1">
        <v>44513.438919845677</v>
      </c>
    </row>
    <row r="4020" spans="1:4" x14ac:dyDescent="0.3">
      <c r="A4020" t="s">
        <v>237</v>
      </c>
      <c r="B4020" t="s">
        <v>5954</v>
      </c>
      <c r="C4020">
        <v>1629.1</v>
      </c>
      <c r="D4020" s="1">
        <v>44513.699671381619</v>
      </c>
    </row>
    <row r="4021" spans="1:4" x14ac:dyDescent="0.3">
      <c r="A4021" t="s">
        <v>2351</v>
      </c>
      <c r="B4021" t="s">
        <v>5955</v>
      </c>
      <c r="C4021">
        <v>2687.6</v>
      </c>
      <c r="D4021" s="1">
        <v>44513.96042291756</v>
      </c>
    </row>
    <row r="4022" spans="1:4" x14ac:dyDescent="0.3">
      <c r="A4022" t="s">
        <v>439</v>
      </c>
      <c r="B4022" t="s">
        <v>5953</v>
      </c>
      <c r="C4022">
        <v>2016.45</v>
      </c>
      <c r="D4022" s="1">
        <v>44514.221174453487</v>
      </c>
    </row>
    <row r="4023" spans="1:4" x14ac:dyDescent="0.3">
      <c r="A4023" t="s">
        <v>269</v>
      </c>
      <c r="B4023" t="s">
        <v>5953</v>
      </c>
      <c r="C4023">
        <v>2004.78</v>
      </c>
      <c r="D4023" s="1">
        <v>44514.481925989421</v>
      </c>
    </row>
    <row r="4024" spans="1:4" x14ac:dyDescent="0.3">
      <c r="A4024" t="s">
        <v>2185</v>
      </c>
      <c r="B4024" t="s">
        <v>5955</v>
      </c>
      <c r="C4024">
        <v>3061.2</v>
      </c>
      <c r="D4024" s="1">
        <v>44514.742677525363</v>
      </c>
    </row>
    <row r="4025" spans="1:4" x14ac:dyDescent="0.3">
      <c r="A4025" t="s">
        <v>2375</v>
      </c>
      <c r="B4025" t="s">
        <v>5952</v>
      </c>
      <c r="C4025">
        <v>133.61000000000001</v>
      </c>
      <c r="D4025" s="1">
        <v>44515.003429061282</v>
      </c>
    </row>
    <row r="4026" spans="1:4" x14ac:dyDescent="0.3">
      <c r="A4026" t="s">
        <v>953</v>
      </c>
      <c r="B4026" t="s">
        <v>5952</v>
      </c>
      <c r="C4026">
        <v>2117.5700000000002</v>
      </c>
      <c r="D4026" s="1">
        <v>44515.264180597223</v>
      </c>
    </row>
    <row r="4027" spans="1:4" x14ac:dyDescent="0.3">
      <c r="A4027" t="s">
        <v>273</v>
      </c>
      <c r="B4027" t="s">
        <v>5953</v>
      </c>
      <c r="C4027">
        <v>3318.71</v>
      </c>
      <c r="D4027" s="1">
        <v>44515.524932133158</v>
      </c>
    </row>
    <row r="4028" spans="1:4" x14ac:dyDescent="0.3">
      <c r="A4028" t="s">
        <v>210</v>
      </c>
      <c r="B4028" t="s">
        <v>5952</v>
      </c>
      <c r="C4028">
        <v>4965.25</v>
      </c>
      <c r="D4028" s="1">
        <v>44515.785683669077</v>
      </c>
    </row>
    <row r="4029" spans="1:4" x14ac:dyDescent="0.3">
      <c r="A4029" t="s">
        <v>1159</v>
      </c>
      <c r="B4029" t="s">
        <v>5955</v>
      </c>
      <c r="C4029">
        <v>4355.2</v>
      </c>
      <c r="D4029" s="1">
        <v>44516.046435205033</v>
      </c>
    </row>
    <row r="4030" spans="1:4" x14ac:dyDescent="0.3">
      <c r="A4030" t="s">
        <v>2765</v>
      </c>
      <c r="B4030" t="s">
        <v>5953</v>
      </c>
      <c r="C4030">
        <v>1245.32</v>
      </c>
      <c r="D4030" s="1">
        <v>44516.30718674096</v>
      </c>
    </row>
    <row r="4031" spans="1:4" x14ac:dyDescent="0.3">
      <c r="A4031" t="s">
        <v>2525</v>
      </c>
      <c r="B4031" t="s">
        <v>5955</v>
      </c>
      <c r="C4031">
        <v>1258.08</v>
      </c>
      <c r="D4031" s="1">
        <v>44516.567938276887</v>
      </c>
    </row>
    <row r="4032" spans="1:4" x14ac:dyDescent="0.3">
      <c r="A4032" t="s">
        <v>1335</v>
      </c>
      <c r="B4032" t="s">
        <v>5954</v>
      </c>
      <c r="C4032">
        <v>1789.37</v>
      </c>
      <c r="D4032" s="1">
        <v>44516.828689812821</v>
      </c>
    </row>
    <row r="4033" spans="1:4" x14ac:dyDescent="0.3">
      <c r="A4033" t="s">
        <v>2998</v>
      </c>
      <c r="B4033" t="s">
        <v>5953</v>
      </c>
      <c r="C4033">
        <v>609.27</v>
      </c>
      <c r="D4033" s="1">
        <v>44517.089441348762</v>
      </c>
    </row>
    <row r="4034" spans="1:4" x14ac:dyDescent="0.3">
      <c r="A4034" t="s">
        <v>1528</v>
      </c>
      <c r="B4034" t="s">
        <v>5953</v>
      </c>
      <c r="C4034">
        <v>2363.6799999999998</v>
      </c>
      <c r="D4034" s="1">
        <v>44517.350192884689</v>
      </c>
    </row>
    <row r="4035" spans="1:4" x14ac:dyDescent="0.3">
      <c r="A4035" t="s">
        <v>292</v>
      </c>
      <c r="B4035" t="s">
        <v>5955</v>
      </c>
      <c r="C4035">
        <v>2866.87</v>
      </c>
      <c r="D4035" s="1">
        <v>44517.610944420623</v>
      </c>
    </row>
    <row r="4036" spans="1:4" x14ac:dyDescent="0.3">
      <c r="A4036" t="s">
        <v>1446</v>
      </c>
      <c r="B4036" t="s">
        <v>5955</v>
      </c>
      <c r="C4036">
        <v>2909.66</v>
      </c>
      <c r="D4036" s="1">
        <v>44517.871695956557</v>
      </c>
    </row>
    <row r="4037" spans="1:4" x14ac:dyDescent="0.3">
      <c r="A4037" t="s">
        <v>1677</v>
      </c>
      <c r="B4037" t="s">
        <v>5955</v>
      </c>
      <c r="C4037">
        <v>1388.19</v>
      </c>
      <c r="D4037" s="1">
        <v>44518.132447492491</v>
      </c>
    </row>
    <row r="4038" spans="1:4" x14ac:dyDescent="0.3">
      <c r="A4038" t="s">
        <v>1995</v>
      </c>
      <c r="B4038" t="s">
        <v>5952</v>
      </c>
      <c r="C4038">
        <v>3740.94</v>
      </c>
      <c r="D4038" s="1">
        <v>44518.393199028433</v>
      </c>
    </row>
    <row r="4039" spans="1:4" x14ac:dyDescent="0.3">
      <c r="A4039" t="s">
        <v>69</v>
      </c>
      <c r="B4039" t="s">
        <v>5953</v>
      </c>
      <c r="C4039">
        <v>3359.96</v>
      </c>
      <c r="D4039" s="1">
        <v>44518.653950564367</v>
      </c>
    </row>
    <row r="4040" spans="1:4" x14ac:dyDescent="0.3">
      <c r="A4040" t="s">
        <v>961</v>
      </c>
      <c r="B4040" t="s">
        <v>5953</v>
      </c>
      <c r="C4040">
        <v>3447.33</v>
      </c>
      <c r="D4040" s="1">
        <v>44518.914702100286</v>
      </c>
    </row>
    <row r="4041" spans="1:4" x14ac:dyDescent="0.3">
      <c r="A4041" t="s">
        <v>2766</v>
      </c>
      <c r="B4041" t="s">
        <v>5952</v>
      </c>
      <c r="C4041">
        <v>1373.47</v>
      </c>
      <c r="D4041" s="1">
        <v>44519.175453636228</v>
      </c>
    </row>
    <row r="4042" spans="1:4" x14ac:dyDescent="0.3">
      <c r="A4042" t="s">
        <v>2620</v>
      </c>
      <c r="B4042" t="s">
        <v>5952</v>
      </c>
      <c r="C4042">
        <v>190.29</v>
      </c>
      <c r="D4042" s="1">
        <v>44519.436205172162</v>
      </c>
    </row>
    <row r="4043" spans="1:4" x14ac:dyDescent="0.3">
      <c r="A4043" t="s">
        <v>18</v>
      </c>
      <c r="B4043" t="s">
        <v>5955</v>
      </c>
      <c r="C4043">
        <v>1114.83</v>
      </c>
      <c r="D4043" s="1">
        <v>44519.696956708089</v>
      </c>
    </row>
    <row r="4044" spans="1:4" x14ac:dyDescent="0.3">
      <c r="A4044" t="s">
        <v>2279</v>
      </c>
      <c r="B4044" t="s">
        <v>5952</v>
      </c>
      <c r="C4044">
        <v>4578.0600000000004</v>
      </c>
      <c r="D4044" s="1">
        <v>44519.95770824403</v>
      </c>
    </row>
    <row r="4045" spans="1:4" x14ac:dyDescent="0.3">
      <c r="A4045" t="s">
        <v>2421</v>
      </c>
      <c r="B4045" t="s">
        <v>5953</v>
      </c>
      <c r="C4045">
        <v>2498.3200000000002</v>
      </c>
      <c r="D4045" s="1">
        <v>44520.218459779957</v>
      </c>
    </row>
    <row r="4046" spans="1:4" x14ac:dyDescent="0.3">
      <c r="A4046" t="s">
        <v>2114</v>
      </c>
      <c r="B4046" t="s">
        <v>5953</v>
      </c>
      <c r="C4046">
        <v>2494.64</v>
      </c>
      <c r="D4046" s="1">
        <v>44520.479211315891</v>
      </c>
    </row>
    <row r="4047" spans="1:4" x14ac:dyDescent="0.3">
      <c r="A4047" t="s">
        <v>2802</v>
      </c>
      <c r="B4047" t="s">
        <v>5953</v>
      </c>
      <c r="C4047">
        <v>524.39</v>
      </c>
      <c r="D4047" s="1">
        <v>44520.739962851832</v>
      </c>
    </row>
    <row r="4048" spans="1:4" x14ac:dyDescent="0.3">
      <c r="A4048" t="s">
        <v>2384</v>
      </c>
      <c r="B4048" t="s">
        <v>5955</v>
      </c>
      <c r="C4048">
        <v>1553.33</v>
      </c>
      <c r="D4048" s="1">
        <v>44521.000714387766</v>
      </c>
    </row>
    <row r="4049" spans="1:4" x14ac:dyDescent="0.3">
      <c r="A4049" t="s">
        <v>264</v>
      </c>
      <c r="B4049" t="s">
        <v>5955</v>
      </c>
      <c r="C4049">
        <v>3470.24</v>
      </c>
      <c r="D4049" s="1">
        <v>44521.261465923693</v>
      </c>
    </row>
    <row r="4050" spans="1:4" x14ac:dyDescent="0.3">
      <c r="A4050" t="s">
        <v>2511</v>
      </c>
      <c r="B4050" t="s">
        <v>5954</v>
      </c>
      <c r="C4050">
        <v>2933.48</v>
      </c>
      <c r="D4050" s="1">
        <v>44521.522217459627</v>
      </c>
    </row>
    <row r="4051" spans="1:4" x14ac:dyDescent="0.3">
      <c r="A4051" t="s">
        <v>363</v>
      </c>
      <c r="B4051" t="s">
        <v>5952</v>
      </c>
      <c r="C4051">
        <v>2650.49</v>
      </c>
      <c r="D4051" s="1">
        <v>44521.782968995569</v>
      </c>
    </row>
    <row r="4052" spans="1:4" x14ac:dyDescent="0.3">
      <c r="A4052" t="s">
        <v>2482</v>
      </c>
      <c r="B4052" t="s">
        <v>5955</v>
      </c>
      <c r="C4052">
        <v>1385.03</v>
      </c>
      <c r="D4052" s="1">
        <v>44522.043720531503</v>
      </c>
    </row>
    <row r="4053" spans="1:4" x14ac:dyDescent="0.3">
      <c r="A4053" t="s">
        <v>1224</v>
      </c>
      <c r="B4053" t="s">
        <v>5954</v>
      </c>
      <c r="C4053">
        <v>2630.16</v>
      </c>
      <c r="D4053" s="1">
        <v>44522.30447206743</v>
      </c>
    </row>
    <row r="4054" spans="1:4" x14ac:dyDescent="0.3">
      <c r="A4054" t="s">
        <v>1217</v>
      </c>
      <c r="B4054" t="s">
        <v>5953</v>
      </c>
      <c r="C4054">
        <v>4020.76</v>
      </c>
      <c r="D4054" s="1">
        <v>44522.565223603371</v>
      </c>
    </row>
    <row r="4055" spans="1:4" x14ac:dyDescent="0.3">
      <c r="A4055" t="s">
        <v>2935</v>
      </c>
      <c r="B4055" t="s">
        <v>5952</v>
      </c>
      <c r="C4055">
        <v>3725.76</v>
      </c>
      <c r="D4055" s="1">
        <v>44522.825975139313</v>
      </c>
    </row>
    <row r="4056" spans="1:4" x14ac:dyDescent="0.3">
      <c r="A4056" t="s">
        <v>710</v>
      </c>
      <c r="B4056" t="s">
        <v>5954</v>
      </c>
      <c r="C4056">
        <v>484.61</v>
      </c>
      <c r="D4056" s="1">
        <v>44523.086726675232</v>
      </c>
    </row>
    <row r="4057" spans="1:4" x14ac:dyDescent="0.3">
      <c r="A4057" t="s">
        <v>1376</v>
      </c>
      <c r="B4057" t="s">
        <v>5953</v>
      </c>
      <c r="C4057">
        <v>4827.05</v>
      </c>
      <c r="D4057" s="1">
        <v>44523.347478211173</v>
      </c>
    </row>
    <row r="4058" spans="1:4" x14ac:dyDescent="0.3">
      <c r="A4058" t="s">
        <v>2749</v>
      </c>
      <c r="B4058" t="s">
        <v>5952</v>
      </c>
      <c r="C4058">
        <v>239.37</v>
      </c>
      <c r="D4058" s="1">
        <v>44523.608229747108</v>
      </c>
    </row>
    <row r="4059" spans="1:4" x14ac:dyDescent="0.3">
      <c r="A4059" t="s">
        <v>1406</v>
      </c>
      <c r="B4059" t="s">
        <v>5954</v>
      </c>
      <c r="C4059">
        <v>979.54</v>
      </c>
      <c r="D4059" s="1">
        <v>44523.868981283027</v>
      </c>
    </row>
    <row r="4060" spans="1:4" x14ac:dyDescent="0.3">
      <c r="A4060" t="s">
        <v>1467</v>
      </c>
      <c r="B4060" t="s">
        <v>5955</v>
      </c>
      <c r="C4060">
        <v>3864.35</v>
      </c>
      <c r="D4060" s="1">
        <v>44524.129732818968</v>
      </c>
    </row>
    <row r="4061" spans="1:4" x14ac:dyDescent="0.3">
      <c r="A4061" t="s">
        <v>75</v>
      </c>
      <c r="B4061" t="s">
        <v>5954</v>
      </c>
      <c r="C4061">
        <v>2330.08</v>
      </c>
      <c r="D4061" s="1">
        <v>44524.39048435491</v>
      </c>
    </row>
    <row r="4062" spans="1:4" x14ac:dyDescent="0.3">
      <c r="A4062" t="s">
        <v>1100</v>
      </c>
      <c r="B4062" t="s">
        <v>5955</v>
      </c>
      <c r="C4062">
        <v>3284.03</v>
      </c>
      <c r="D4062" s="1">
        <v>44524.651235890837</v>
      </c>
    </row>
    <row r="4063" spans="1:4" x14ac:dyDescent="0.3">
      <c r="A4063" t="s">
        <v>2937</v>
      </c>
      <c r="B4063" t="s">
        <v>5954</v>
      </c>
      <c r="C4063">
        <v>3250.06</v>
      </c>
      <c r="D4063" s="1">
        <v>44524.911987426771</v>
      </c>
    </row>
    <row r="4064" spans="1:4" x14ac:dyDescent="0.3">
      <c r="A4064" t="s">
        <v>1123</v>
      </c>
      <c r="B4064" t="s">
        <v>5952</v>
      </c>
      <c r="C4064">
        <v>3301.79</v>
      </c>
      <c r="D4064" s="1">
        <v>44525.172738962698</v>
      </c>
    </row>
    <row r="4065" spans="1:4" x14ac:dyDescent="0.3">
      <c r="A4065" t="s">
        <v>411</v>
      </c>
      <c r="B4065" t="s">
        <v>5955</v>
      </c>
      <c r="C4065">
        <v>4817.54</v>
      </c>
      <c r="D4065" s="1">
        <v>44525.433490498632</v>
      </c>
    </row>
    <row r="4066" spans="1:4" x14ac:dyDescent="0.3">
      <c r="A4066" t="s">
        <v>1833</v>
      </c>
      <c r="B4066" t="s">
        <v>5954</v>
      </c>
      <c r="C4066">
        <v>1828.42</v>
      </c>
      <c r="D4066" s="1">
        <v>44525.694242034573</v>
      </c>
    </row>
    <row r="4067" spans="1:4" x14ac:dyDescent="0.3">
      <c r="A4067" t="s">
        <v>32</v>
      </c>
      <c r="B4067" t="s">
        <v>5952</v>
      </c>
      <c r="C4067">
        <v>4445.55</v>
      </c>
      <c r="D4067" s="1">
        <v>44525.954993570507</v>
      </c>
    </row>
    <row r="4068" spans="1:4" x14ac:dyDescent="0.3">
      <c r="A4068" t="s">
        <v>2938</v>
      </c>
      <c r="B4068" t="s">
        <v>5953</v>
      </c>
      <c r="C4068">
        <v>1400.41</v>
      </c>
      <c r="D4068" s="1">
        <v>44526.215745106427</v>
      </c>
    </row>
    <row r="4069" spans="1:4" x14ac:dyDescent="0.3">
      <c r="A4069" t="s">
        <v>2182</v>
      </c>
      <c r="B4069" t="s">
        <v>5952</v>
      </c>
      <c r="C4069">
        <v>3789.99</v>
      </c>
      <c r="D4069" s="1">
        <v>44526.476496642383</v>
      </c>
    </row>
    <row r="4070" spans="1:4" x14ac:dyDescent="0.3">
      <c r="A4070" t="s">
        <v>2244</v>
      </c>
      <c r="B4070" t="s">
        <v>5952</v>
      </c>
      <c r="C4070">
        <v>4330.7</v>
      </c>
      <c r="D4070" s="1">
        <v>44526.73724817831</v>
      </c>
    </row>
    <row r="4071" spans="1:4" x14ac:dyDescent="0.3">
      <c r="A4071" t="s">
        <v>1359</v>
      </c>
      <c r="B4071" t="s">
        <v>5953</v>
      </c>
      <c r="C4071">
        <v>4429.3999999999996</v>
      </c>
      <c r="D4071" s="1">
        <v>44526.997999714244</v>
      </c>
    </row>
    <row r="4072" spans="1:4" x14ac:dyDescent="0.3">
      <c r="A4072" t="s">
        <v>359</v>
      </c>
      <c r="B4072" t="s">
        <v>5955</v>
      </c>
      <c r="C4072">
        <v>461.44</v>
      </c>
      <c r="D4072" s="1">
        <v>44527.25875125017</v>
      </c>
    </row>
    <row r="4073" spans="1:4" x14ac:dyDescent="0.3">
      <c r="A4073" t="s">
        <v>2058</v>
      </c>
      <c r="B4073" t="s">
        <v>5952</v>
      </c>
      <c r="C4073">
        <v>4964.99</v>
      </c>
      <c r="D4073" s="1">
        <v>44527.519502786112</v>
      </c>
    </row>
    <row r="4074" spans="1:4" x14ac:dyDescent="0.3">
      <c r="A4074" t="s">
        <v>177</v>
      </c>
      <c r="B4074" t="s">
        <v>5954</v>
      </c>
      <c r="C4074">
        <v>3123.88</v>
      </c>
      <c r="D4074" s="1">
        <v>44527.780254322039</v>
      </c>
    </row>
    <row r="4075" spans="1:4" x14ac:dyDescent="0.3">
      <c r="A4075" t="s">
        <v>60</v>
      </c>
      <c r="B4075" t="s">
        <v>5952</v>
      </c>
      <c r="C4075">
        <v>3184.13</v>
      </c>
      <c r="D4075" s="1">
        <v>44528.041005857973</v>
      </c>
    </row>
    <row r="4076" spans="1:4" x14ac:dyDescent="0.3">
      <c r="A4076" t="s">
        <v>2681</v>
      </c>
      <c r="B4076" t="s">
        <v>5955</v>
      </c>
      <c r="C4076">
        <v>1199.43</v>
      </c>
      <c r="D4076" s="1">
        <v>44528.301757393907</v>
      </c>
    </row>
    <row r="4077" spans="1:4" x14ac:dyDescent="0.3">
      <c r="A4077" t="s">
        <v>1396</v>
      </c>
      <c r="B4077" t="s">
        <v>5955</v>
      </c>
      <c r="C4077">
        <v>1561.61</v>
      </c>
      <c r="D4077" s="1">
        <v>44528.562508929841</v>
      </c>
    </row>
    <row r="4078" spans="1:4" x14ac:dyDescent="0.3">
      <c r="A4078" t="s">
        <v>446</v>
      </c>
      <c r="B4078" t="s">
        <v>5953</v>
      </c>
      <c r="C4078">
        <v>4282.3900000000003</v>
      </c>
      <c r="D4078" s="1">
        <v>44528.823260465782</v>
      </c>
    </row>
    <row r="4079" spans="1:4" x14ac:dyDescent="0.3">
      <c r="A4079" t="s">
        <v>1167</v>
      </c>
      <c r="B4079" t="s">
        <v>5955</v>
      </c>
      <c r="C4079">
        <v>2335.3000000000002</v>
      </c>
      <c r="D4079" s="1">
        <v>44529.084012001716</v>
      </c>
    </row>
    <row r="4080" spans="1:4" x14ac:dyDescent="0.3">
      <c r="A4080" t="s">
        <v>1289</v>
      </c>
      <c r="B4080" t="s">
        <v>5954</v>
      </c>
      <c r="C4080">
        <v>715.78</v>
      </c>
      <c r="D4080" s="1">
        <v>44529.344763537643</v>
      </c>
    </row>
    <row r="4081" spans="1:4" x14ac:dyDescent="0.3">
      <c r="A4081" t="s">
        <v>2860</v>
      </c>
      <c r="B4081" t="s">
        <v>5952</v>
      </c>
      <c r="C4081">
        <v>2144.6</v>
      </c>
      <c r="D4081" s="1">
        <v>44529.605515073577</v>
      </c>
    </row>
    <row r="4082" spans="1:4" x14ac:dyDescent="0.3">
      <c r="A4082" t="s">
        <v>914</v>
      </c>
      <c r="B4082" t="s">
        <v>5955</v>
      </c>
      <c r="C4082">
        <v>4700.55</v>
      </c>
      <c r="D4082" s="1">
        <v>44529.866266609512</v>
      </c>
    </row>
    <row r="4083" spans="1:4" x14ac:dyDescent="0.3">
      <c r="A4083" t="s">
        <v>2623</v>
      </c>
      <c r="B4083" t="s">
        <v>5952</v>
      </c>
      <c r="C4083">
        <v>2585.25</v>
      </c>
      <c r="D4083" s="1">
        <v>44530.127018145438</v>
      </c>
    </row>
    <row r="4084" spans="1:4" x14ac:dyDescent="0.3">
      <c r="A4084" t="s">
        <v>1978</v>
      </c>
      <c r="B4084" t="s">
        <v>5955</v>
      </c>
      <c r="C4084">
        <v>1671</v>
      </c>
      <c r="D4084" s="1">
        <v>44530.38776968138</v>
      </c>
    </row>
    <row r="4085" spans="1:4" x14ac:dyDescent="0.3">
      <c r="A4085" t="s">
        <v>1395</v>
      </c>
      <c r="B4085" t="s">
        <v>5953</v>
      </c>
      <c r="C4085">
        <v>1072.48</v>
      </c>
      <c r="D4085" s="1">
        <v>44530.648521217307</v>
      </c>
    </row>
    <row r="4086" spans="1:4" x14ac:dyDescent="0.3">
      <c r="A4086" t="s">
        <v>1220</v>
      </c>
      <c r="B4086" t="s">
        <v>5953</v>
      </c>
      <c r="C4086">
        <v>2545.23</v>
      </c>
      <c r="D4086" s="1">
        <v>44530.909272753241</v>
      </c>
    </row>
    <row r="4087" spans="1:4" x14ac:dyDescent="0.3">
      <c r="A4087" t="s">
        <v>229</v>
      </c>
      <c r="B4087" t="s">
        <v>5954</v>
      </c>
      <c r="C4087">
        <v>1552.72</v>
      </c>
      <c r="D4087" s="1">
        <v>44531.170024289167</v>
      </c>
    </row>
    <row r="4088" spans="1:4" x14ac:dyDescent="0.3">
      <c r="A4088" t="s">
        <v>168</v>
      </c>
      <c r="B4088" t="s">
        <v>5953</v>
      </c>
      <c r="C4088">
        <v>2470.16</v>
      </c>
      <c r="D4088" s="1">
        <v>44531.430775825123</v>
      </c>
    </row>
    <row r="4089" spans="1:4" x14ac:dyDescent="0.3">
      <c r="A4089" t="s">
        <v>567</v>
      </c>
      <c r="B4089" t="s">
        <v>5953</v>
      </c>
      <c r="C4089">
        <v>659.62</v>
      </c>
      <c r="D4089" s="1">
        <v>44531.691527361043</v>
      </c>
    </row>
    <row r="4090" spans="1:4" x14ac:dyDescent="0.3">
      <c r="A4090" t="s">
        <v>1013</v>
      </c>
      <c r="B4090" t="s">
        <v>5952</v>
      </c>
      <c r="C4090">
        <v>1573.61</v>
      </c>
      <c r="D4090" s="1">
        <v>44531.952278896977</v>
      </c>
    </row>
    <row r="4091" spans="1:4" x14ac:dyDescent="0.3">
      <c r="A4091" t="s">
        <v>312</v>
      </c>
      <c r="B4091" t="s">
        <v>5952</v>
      </c>
      <c r="C4091">
        <v>1193.68</v>
      </c>
      <c r="D4091" s="1">
        <v>44532.213030432918</v>
      </c>
    </row>
    <row r="4092" spans="1:4" x14ac:dyDescent="0.3">
      <c r="A4092" t="s">
        <v>2782</v>
      </c>
      <c r="B4092" t="s">
        <v>5952</v>
      </c>
      <c r="C4092">
        <v>3455.35</v>
      </c>
      <c r="D4092" s="1">
        <v>44532.473781968853</v>
      </c>
    </row>
    <row r="4093" spans="1:4" x14ac:dyDescent="0.3">
      <c r="A4093" t="s">
        <v>1083</v>
      </c>
      <c r="B4093" t="s">
        <v>5954</v>
      </c>
      <c r="C4093">
        <v>4387.34</v>
      </c>
      <c r="D4093" s="1">
        <v>44532.734533504779</v>
      </c>
    </row>
    <row r="4094" spans="1:4" x14ac:dyDescent="0.3">
      <c r="A4094" t="s">
        <v>1899</v>
      </c>
      <c r="B4094" t="s">
        <v>5953</v>
      </c>
      <c r="C4094">
        <v>4037.34</v>
      </c>
      <c r="D4094" s="1">
        <v>44532.995285040721</v>
      </c>
    </row>
    <row r="4095" spans="1:4" x14ac:dyDescent="0.3">
      <c r="A4095" t="s">
        <v>1274</v>
      </c>
      <c r="B4095" t="s">
        <v>5953</v>
      </c>
      <c r="C4095">
        <v>4143.8900000000003</v>
      </c>
      <c r="D4095" s="1">
        <v>44533.25603657664</v>
      </c>
    </row>
    <row r="4096" spans="1:4" x14ac:dyDescent="0.3">
      <c r="A4096" t="s">
        <v>2296</v>
      </c>
      <c r="B4096" t="s">
        <v>5955</v>
      </c>
      <c r="C4096">
        <v>1982.79</v>
      </c>
      <c r="D4096" s="1">
        <v>44533.516788112582</v>
      </c>
    </row>
    <row r="4097" spans="1:4" x14ac:dyDescent="0.3">
      <c r="A4097" t="s">
        <v>1286</v>
      </c>
      <c r="B4097" t="s">
        <v>5953</v>
      </c>
      <c r="C4097">
        <v>1000.72</v>
      </c>
      <c r="D4097" s="1">
        <v>44533.777539648523</v>
      </c>
    </row>
    <row r="4098" spans="1:4" x14ac:dyDescent="0.3">
      <c r="A4098" t="s">
        <v>2348</v>
      </c>
      <c r="B4098" t="s">
        <v>5952</v>
      </c>
      <c r="C4098">
        <v>215.54</v>
      </c>
      <c r="D4098" s="1">
        <v>44534.038291184443</v>
      </c>
    </row>
    <row r="4099" spans="1:4" x14ac:dyDescent="0.3">
      <c r="A4099" t="s">
        <v>1632</v>
      </c>
      <c r="B4099" t="s">
        <v>5955</v>
      </c>
      <c r="C4099">
        <v>3266.88</v>
      </c>
      <c r="D4099" s="1">
        <v>44534.299042720377</v>
      </c>
    </row>
    <row r="4100" spans="1:4" x14ac:dyDescent="0.3">
      <c r="A4100" t="s">
        <v>1632</v>
      </c>
      <c r="B4100" t="s">
        <v>5953</v>
      </c>
      <c r="C4100">
        <v>2758.55</v>
      </c>
      <c r="D4100" s="1">
        <v>44534.559794256318</v>
      </c>
    </row>
    <row r="4101" spans="1:4" x14ac:dyDescent="0.3">
      <c r="A4101" t="s">
        <v>661</v>
      </c>
      <c r="B4101" t="s">
        <v>5954</v>
      </c>
      <c r="C4101">
        <v>2615.5</v>
      </c>
      <c r="D4101" s="1">
        <v>44534.820545792238</v>
      </c>
    </row>
    <row r="4102" spans="1:4" x14ac:dyDescent="0.3">
      <c r="A4102" t="s">
        <v>750</v>
      </c>
      <c r="B4102" t="s">
        <v>5952</v>
      </c>
      <c r="C4102">
        <v>2949.39</v>
      </c>
      <c r="D4102" s="1">
        <v>44535.081297328194</v>
      </c>
    </row>
    <row r="4103" spans="1:4" x14ac:dyDescent="0.3">
      <c r="A4103" t="s">
        <v>2667</v>
      </c>
      <c r="B4103" t="s">
        <v>5953</v>
      </c>
      <c r="C4103">
        <v>304.12</v>
      </c>
      <c r="D4103" s="1">
        <v>44535.34204886412</v>
      </c>
    </row>
    <row r="4104" spans="1:4" x14ac:dyDescent="0.3">
      <c r="A4104" t="s">
        <v>873</v>
      </c>
      <c r="B4104" t="s">
        <v>5952</v>
      </c>
      <c r="C4104">
        <v>1675.67</v>
      </c>
      <c r="D4104" s="1">
        <v>44535.602800400047</v>
      </c>
    </row>
    <row r="4105" spans="1:4" x14ac:dyDescent="0.3">
      <c r="A4105" t="s">
        <v>1673</v>
      </c>
      <c r="B4105" t="s">
        <v>5955</v>
      </c>
      <c r="C4105">
        <v>4245.92</v>
      </c>
      <c r="D4105" s="1">
        <v>44535.863551935981</v>
      </c>
    </row>
    <row r="4106" spans="1:4" x14ac:dyDescent="0.3">
      <c r="A4106" t="s">
        <v>1517</v>
      </c>
      <c r="B4106" t="s">
        <v>5953</v>
      </c>
      <c r="C4106">
        <v>929.44</v>
      </c>
      <c r="D4106" s="1">
        <v>44536.124303471923</v>
      </c>
    </row>
    <row r="4107" spans="1:4" x14ac:dyDescent="0.3">
      <c r="A4107" t="s">
        <v>2129</v>
      </c>
      <c r="B4107" t="s">
        <v>5953</v>
      </c>
      <c r="C4107">
        <v>3348.13</v>
      </c>
      <c r="D4107" s="1">
        <v>44536.38505500785</v>
      </c>
    </row>
    <row r="4108" spans="1:4" x14ac:dyDescent="0.3">
      <c r="A4108" t="s">
        <v>2429</v>
      </c>
      <c r="B4108" t="s">
        <v>5954</v>
      </c>
      <c r="C4108">
        <v>1457.47</v>
      </c>
      <c r="D4108" s="1">
        <v>44536.645806543776</v>
      </c>
    </row>
    <row r="4109" spans="1:4" x14ac:dyDescent="0.3">
      <c r="A4109" t="s">
        <v>904</v>
      </c>
      <c r="B4109" t="s">
        <v>5953</v>
      </c>
      <c r="C4109">
        <v>1907.52</v>
      </c>
      <c r="D4109" s="1">
        <v>44536.906558079732</v>
      </c>
    </row>
    <row r="4110" spans="1:4" x14ac:dyDescent="0.3">
      <c r="A4110" t="s">
        <v>811</v>
      </c>
      <c r="B4110" t="s">
        <v>5952</v>
      </c>
      <c r="C4110">
        <v>1979.84</v>
      </c>
      <c r="D4110" s="1">
        <v>44537.167309615637</v>
      </c>
    </row>
    <row r="4111" spans="1:4" x14ac:dyDescent="0.3">
      <c r="A4111" t="s">
        <v>2510</v>
      </c>
      <c r="B4111" t="s">
        <v>5953</v>
      </c>
      <c r="C4111">
        <v>1191.25</v>
      </c>
      <c r="D4111" s="1">
        <v>44537.428061151593</v>
      </c>
    </row>
    <row r="4112" spans="1:4" x14ac:dyDescent="0.3">
      <c r="A4112" t="s">
        <v>300</v>
      </c>
      <c r="B4112" t="s">
        <v>5953</v>
      </c>
      <c r="C4112">
        <v>1213.08</v>
      </c>
      <c r="D4112" s="1">
        <v>44537.68881268752</v>
      </c>
    </row>
    <row r="4113" spans="1:4" x14ac:dyDescent="0.3">
      <c r="A4113" t="s">
        <v>2603</v>
      </c>
      <c r="B4113" t="s">
        <v>5953</v>
      </c>
      <c r="C4113">
        <v>1890.68</v>
      </c>
      <c r="D4113" s="1">
        <v>44537.949564223447</v>
      </c>
    </row>
    <row r="4114" spans="1:4" x14ac:dyDescent="0.3">
      <c r="A4114" t="s">
        <v>171</v>
      </c>
      <c r="B4114" t="s">
        <v>5952</v>
      </c>
      <c r="C4114">
        <v>4824.21</v>
      </c>
      <c r="D4114" s="1">
        <v>44538.210315759388</v>
      </c>
    </row>
    <row r="4115" spans="1:4" x14ac:dyDescent="0.3">
      <c r="A4115" t="s">
        <v>2755</v>
      </c>
      <c r="B4115" t="s">
        <v>5953</v>
      </c>
      <c r="C4115">
        <v>598.66</v>
      </c>
      <c r="D4115" s="1">
        <v>44538.471067295322</v>
      </c>
    </row>
    <row r="4116" spans="1:4" x14ac:dyDescent="0.3">
      <c r="A4116" t="s">
        <v>1332</v>
      </c>
      <c r="B4116" t="s">
        <v>5955</v>
      </c>
      <c r="C4116">
        <v>2529.21</v>
      </c>
      <c r="D4116" s="1">
        <v>44538.731818831257</v>
      </c>
    </row>
    <row r="4117" spans="1:4" x14ac:dyDescent="0.3">
      <c r="A4117" t="s">
        <v>2145</v>
      </c>
      <c r="B4117" t="s">
        <v>5954</v>
      </c>
      <c r="C4117">
        <v>4840.78</v>
      </c>
      <c r="D4117" s="1">
        <v>44538.992570367191</v>
      </c>
    </row>
    <row r="4118" spans="1:4" x14ac:dyDescent="0.3">
      <c r="A4118" t="s">
        <v>229</v>
      </c>
      <c r="B4118" t="s">
        <v>5952</v>
      </c>
      <c r="C4118">
        <v>3403.59</v>
      </c>
      <c r="D4118" s="1">
        <v>44539.253321903117</v>
      </c>
    </row>
    <row r="4119" spans="1:4" x14ac:dyDescent="0.3">
      <c r="A4119" t="s">
        <v>2173</v>
      </c>
      <c r="B4119" t="s">
        <v>5954</v>
      </c>
      <c r="C4119">
        <v>1352.79</v>
      </c>
      <c r="D4119" s="1">
        <v>44539.514073439073</v>
      </c>
    </row>
    <row r="4120" spans="1:4" x14ac:dyDescent="0.3">
      <c r="A4120" t="s">
        <v>1591</v>
      </c>
      <c r="B4120" t="s">
        <v>5955</v>
      </c>
      <c r="C4120">
        <v>1848.05</v>
      </c>
      <c r="D4120" s="1">
        <v>44539.774824974993</v>
      </c>
    </row>
    <row r="4121" spans="1:4" x14ac:dyDescent="0.3">
      <c r="A4121" t="s">
        <v>2497</v>
      </c>
      <c r="B4121" t="s">
        <v>5955</v>
      </c>
      <c r="C4121">
        <v>4081.1</v>
      </c>
      <c r="D4121" s="1">
        <v>44540.035576510927</v>
      </c>
    </row>
    <row r="4122" spans="1:4" x14ac:dyDescent="0.3">
      <c r="A4122" t="s">
        <v>2565</v>
      </c>
      <c r="B4122" t="s">
        <v>5954</v>
      </c>
      <c r="C4122">
        <v>703.61</v>
      </c>
      <c r="D4122" s="1">
        <v>44540.296328046861</v>
      </c>
    </row>
    <row r="4123" spans="1:4" x14ac:dyDescent="0.3">
      <c r="A4123" t="s">
        <v>2322</v>
      </c>
      <c r="B4123" t="s">
        <v>5952</v>
      </c>
      <c r="C4123">
        <v>1439.29</v>
      </c>
      <c r="D4123" s="1">
        <v>44540.557079582788</v>
      </c>
    </row>
    <row r="4124" spans="1:4" x14ac:dyDescent="0.3">
      <c r="A4124" t="s">
        <v>195</v>
      </c>
      <c r="B4124" t="s">
        <v>5953</v>
      </c>
      <c r="C4124">
        <v>2441.2600000000002</v>
      </c>
      <c r="D4124" s="1">
        <v>44540.817831118729</v>
      </c>
    </row>
    <row r="4125" spans="1:4" x14ac:dyDescent="0.3">
      <c r="A4125" t="s">
        <v>1895</v>
      </c>
      <c r="B4125" t="s">
        <v>5953</v>
      </c>
      <c r="C4125">
        <v>2089.0700000000002</v>
      </c>
      <c r="D4125" s="1">
        <v>44541.078582654663</v>
      </c>
    </row>
    <row r="4126" spans="1:4" x14ac:dyDescent="0.3">
      <c r="A4126" t="s">
        <v>2821</v>
      </c>
      <c r="B4126" t="s">
        <v>5954</v>
      </c>
      <c r="C4126">
        <v>803.77</v>
      </c>
      <c r="D4126" s="1">
        <v>44541.33933419059</v>
      </c>
    </row>
    <row r="4127" spans="1:4" x14ac:dyDescent="0.3">
      <c r="A4127" t="s">
        <v>613</v>
      </c>
      <c r="B4127" t="s">
        <v>5953</v>
      </c>
      <c r="C4127">
        <v>4112.13</v>
      </c>
      <c r="D4127" s="1">
        <v>44541.600085726517</v>
      </c>
    </row>
    <row r="4128" spans="1:4" x14ac:dyDescent="0.3">
      <c r="A4128" t="s">
        <v>2598</v>
      </c>
      <c r="B4128" t="s">
        <v>5955</v>
      </c>
      <c r="C4128">
        <v>4403.24</v>
      </c>
      <c r="D4128" s="1">
        <v>44541.860837262473</v>
      </c>
    </row>
    <row r="4129" spans="1:4" x14ac:dyDescent="0.3">
      <c r="A4129" t="s">
        <v>669</v>
      </c>
      <c r="B4129" t="s">
        <v>5953</v>
      </c>
      <c r="C4129">
        <v>813.88</v>
      </c>
      <c r="D4129" s="1">
        <v>44542.121588798393</v>
      </c>
    </row>
    <row r="4130" spans="1:4" x14ac:dyDescent="0.3">
      <c r="A4130" t="s">
        <v>662</v>
      </c>
      <c r="B4130" t="s">
        <v>5953</v>
      </c>
      <c r="C4130">
        <v>918.98</v>
      </c>
      <c r="D4130" s="1">
        <v>44542.382340334327</v>
      </c>
    </row>
    <row r="4131" spans="1:4" x14ac:dyDescent="0.3">
      <c r="A4131" t="s">
        <v>2615</v>
      </c>
      <c r="B4131" t="s">
        <v>5955</v>
      </c>
      <c r="C4131">
        <v>4937.01</v>
      </c>
      <c r="D4131" s="1">
        <v>44542.643091870268</v>
      </c>
    </row>
    <row r="4132" spans="1:4" x14ac:dyDescent="0.3">
      <c r="A4132" t="s">
        <v>759</v>
      </c>
      <c r="B4132" t="s">
        <v>5954</v>
      </c>
      <c r="C4132">
        <v>334.35</v>
      </c>
      <c r="D4132" s="1">
        <v>44542.903843406188</v>
      </c>
    </row>
    <row r="4133" spans="1:4" x14ac:dyDescent="0.3">
      <c r="A4133" t="s">
        <v>1676</v>
      </c>
      <c r="B4133" t="s">
        <v>5954</v>
      </c>
      <c r="C4133">
        <v>988.59</v>
      </c>
      <c r="D4133" s="1">
        <v>44543.164594942129</v>
      </c>
    </row>
    <row r="4134" spans="1:4" x14ac:dyDescent="0.3">
      <c r="A4134" t="s">
        <v>2952</v>
      </c>
      <c r="B4134" t="s">
        <v>5954</v>
      </c>
      <c r="C4134">
        <v>3427.09</v>
      </c>
      <c r="D4134" s="1">
        <v>44543.42534647807</v>
      </c>
    </row>
    <row r="4135" spans="1:4" x14ac:dyDescent="0.3">
      <c r="A4135" t="s">
        <v>1281</v>
      </c>
      <c r="B4135" t="s">
        <v>5952</v>
      </c>
      <c r="C4135">
        <v>4284.3599999999997</v>
      </c>
      <c r="D4135" s="1">
        <v>44543.68609801399</v>
      </c>
    </row>
    <row r="4136" spans="1:4" x14ac:dyDescent="0.3">
      <c r="A4136" t="s">
        <v>286</v>
      </c>
      <c r="B4136" t="s">
        <v>5952</v>
      </c>
      <c r="C4136">
        <v>1405.05</v>
      </c>
      <c r="D4136" s="1">
        <v>44543.946849549931</v>
      </c>
    </row>
    <row r="4137" spans="1:4" x14ac:dyDescent="0.3">
      <c r="A4137" t="s">
        <v>2314</v>
      </c>
      <c r="B4137" t="s">
        <v>5955</v>
      </c>
      <c r="C4137">
        <v>1880.32</v>
      </c>
      <c r="D4137" s="1">
        <v>44544.207601085873</v>
      </c>
    </row>
    <row r="4138" spans="1:4" x14ac:dyDescent="0.3">
      <c r="A4138" t="s">
        <v>2381</v>
      </c>
      <c r="B4138" t="s">
        <v>5954</v>
      </c>
      <c r="C4138">
        <v>1380.48</v>
      </c>
      <c r="D4138" s="1">
        <v>44544.468352621792</v>
      </c>
    </row>
    <row r="4139" spans="1:4" x14ac:dyDescent="0.3">
      <c r="A4139" t="s">
        <v>1806</v>
      </c>
      <c r="B4139" t="s">
        <v>5952</v>
      </c>
      <c r="C4139">
        <v>4390.7</v>
      </c>
      <c r="D4139" s="1">
        <v>44544.729104157726</v>
      </c>
    </row>
    <row r="4140" spans="1:4" x14ac:dyDescent="0.3">
      <c r="A4140" t="s">
        <v>982</v>
      </c>
      <c r="B4140" t="s">
        <v>5952</v>
      </c>
      <c r="C4140">
        <v>1069.05</v>
      </c>
      <c r="D4140" s="1">
        <v>44544.989855693668</v>
      </c>
    </row>
    <row r="4141" spans="1:4" x14ac:dyDescent="0.3">
      <c r="A4141" t="s">
        <v>244</v>
      </c>
      <c r="B4141" t="s">
        <v>5954</v>
      </c>
      <c r="C4141">
        <v>3007.33</v>
      </c>
      <c r="D4141" s="1">
        <v>44545.250607229587</v>
      </c>
    </row>
    <row r="4142" spans="1:4" x14ac:dyDescent="0.3">
      <c r="A4142" t="s">
        <v>334</v>
      </c>
      <c r="B4142" t="s">
        <v>5953</v>
      </c>
      <c r="C4142">
        <v>2541.23</v>
      </c>
      <c r="D4142" s="1">
        <v>44545.511358765543</v>
      </c>
    </row>
    <row r="4143" spans="1:4" x14ac:dyDescent="0.3">
      <c r="A4143" t="s">
        <v>2796</v>
      </c>
      <c r="B4143" t="s">
        <v>5954</v>
      </c>
      <c r="C4143">
        <v>172.1</v>
      </c>
      <c r="D4143" s="1">
        <v>44545.77211030147</v>
      </c>
    </row>
    <row r="4144" spans="1:4" x14ac:dyDescent="0.3">
      <c r="A4144" t="s">
        <v>2843</v>
      </c>
      <c r="B4144" t="s">
        <v>5953</v>
      </c>
      <c r="C4144">
        <v>481</v>
      </c>
      <c r="D4144" s="1">
        <v>44546.032861837397</v>
      </c>
    </row>
    <row r="4145" spans="1:4" x14ac:dyDescent="0.3">
      <c r="A4145" t="s">
        <v>898</v>
      </c>
      <c r="B4145" t="s">
        <v>5954</v>
      </c>
      <c r="C4145">
        <v>1337.37</v>
      </c>
      <c r="D4145" s="1">
        <v>44546.293613373331</v>
      </c>
    </row>
    <row r="4146" spans="1:4" x14ac:dyDescent="0.3">
      <c r="A4146" t="s">
        <v>1398</v>
      </c>
      <c r="B4146" t="s">
        <v>5953</v>
      </c>
      <c r="C4146">
        <v>4802.74</v>
      </c>
      <c r="D4146" s="1">
        <v>44546.554364909272</v>
      </c>
    </row>
    <row r="4147" spans="1:4" x14ac:dyDescent="0.3">
      <c r="A4147" t="s">
        <v>965</v>
      </c>
      <c r="B4147" t="s">
        <v>5953</v>
      </c>
      <c r="C4147">
        <v>4040.23</v>
      </c>
      <c r="D4147" s="1">
        <v>44546.815116445199</v>
      </c>
    </row>
    <row r="4148" spans="1:4" x14ac:dyDescent="0.3">
      <c r="A4148" t="s">
        <v>2698</v>
      </c>
      <c r="B4148" t="s">
        <v>5954</v>
      </c>
      <c r="C4148">
        <v>3617.5</v>
      </c>
      <c r="D4148" s="1">
        <v>44547.075867981133</v>
      </c>
    </row>
    <row r="4149" spans="1:4" x14ac:dyDescent="0.3">
      <c r="A4149" t="s">
        <v>1157</v>
      </c>
      <c r="B4149" t="s">
        <v>5955</v>
      </c>
      <c r="C4149">
        <v>275.92</v>
      </c>
      <c r="D4149" s="1">
        <v>44547.336619517067</v>
      </c>
    </row>
    <row r="4150" spans="1:4" x14ac:dyDescent="0.3">
      <c r="A4150" t="s">
        <v>1141</v>
      </c>
      <c r="B4150" t="s">
        <v>5955</v>
      </c>
      <c r="C4150">
        <v>1600.24</v>
      </c>
      <c r="D4150" s="1">
        <v>44547.597371052987</v>
      </c>
    </row>
    <row r="4151" spans="1:4" x14ac:dyDescent="0.3">
      <c r="A4151" t="s">
        <v>288</v>
      </c>
      <c r="B4151" t="s">
        <v>5954</v>
      </c>
      <c r="C4151">
        <v>2392.9</v>
      </c>
      <c r="D4151" s="1">
        <v>44547.858122588943</v>
      </c>
    </row>
    <row r="4152" spans="1:4" x14ac:dyDescent="0.3">
      <c r="A4152" t="s">
        <v>876</v>
      </c>
      <c r="B4152" t="s">
        <v>5955</v>
      </c>
      <c r="C4152">
        <v>3354.37</v>
      </c>
      <c r="D4152" s="1">
        <v>44548.11887412487</v>
      </c>
    </row>
    <row r="4153" spans="1:4" x14ac:dyDescent="0.3">
      <c r="A4153" t="s">
        <v>733</v>
      </c>
      <c r="B4153" t="s">
        <v>5954</v>
      </c>
      <c r="C4153">
        <v>3523.3</v>
      </c>
      <c r="D4153" s="1">
        <v>44548.379625660797</v>
      </c>
    </row>
    <row r="4154" spans="1:4" x14ac:dyDescent="0.3">
      <c r="A4154" t="s">
        <v>939</v>
      </c>
      <c r="B4154" t="s">
        <v>5955</v>
      </c>
      <c r="C4154">
        <v>4429.33</v>
      </c>
      <c r="D4154" s="1">
        <v>44548.640377196738</v>
      </c>
    </row>
    <row r="4155" spans="1:4" x14ac:dyDescent="0.3">
      <c r="A4155" t="s">
        <v>2617</v>
      </c>
      <c r="B4155" t="s">
        <v>5952</v>
      </c>
      <c r="C4155">
        <v>4800.1499999999996</v>
      </c>
      <c r="D4155" s="1">
        <v>44548.901128732672</v>
      </c>
    </row>
    <row r="4156" spans="1:4" x14ac:dyDescent="0.3">
      <c r="A4156" t="s">
        <v>1067</v>
      </c>
      <c r="B4156" t="s">
        <v>5955</v>
      </c>
      <c r="C4156">
        <v>4191.5200000000004</v>
      </c>
      <c r="D4156" s="1">
        <v>44549.161880268599</v>
      </c>
    </row>
    <row r="4157" spans="1:4" x14ac:dyDescent="0.3">
      <c r="A4157" t="s">
        <v>2066</v>
      </c>
      <c r="B4157" t="s">
        <v>5954</v>
      </c>
      <c r="C4157">
        <v>4998.75</v>
      </c>
      <c r="D4157" s="1">
        <v>44549.42263180454</v>
      </c>
    </row>
    <row r="4158" spans="1:4" x14ac:dyDescent="0.3">
      <c r="A4158" t="s">
        <v>377</v>
      </c>
      <c r="B4158" t="s">
        <v>5953</v>
      </c>
      <c r="C4158">
        <v>4383.75</v>
      </c>
      <c r="D4158" s="1">
        <v>44549.683383340467</v>
      </c>
    </row>
    <row r="4159" spans="1:4" x14ac:dyDescent="0.3">
      <c r="A4159" t="s">
        <v>312</v>
      </c>
      <c r="B4159" t="s">
        <v>5954</v>
      </c>
      <c r="C4159">
        <v>1716.4</v>
      </c>
      <c r="D4159" s="1">
        <v>44549.944134876401</v>
      </c>
    </row>
    <row r="4160" spans="1:4" x14ac:dyDescent="0.3">
      <c r="A4160" t="s">
        <v>16</v>
      </c>
      <c r="B4160" t="s">
        <v>5955</v>
      </c>
      <c r="C4160">
        <v>1590.37</v>
      </c>
      <c r="D4160" s="1">
        <v>44550.204886412343</v>
      </c>
    </row>
    <row r="4161" spans="1:4" x14ac:dyDescent="0.3">
      <c r="A4161" t="s">
        <v>1236</v>
      </c>
      <c r="B4161" t="s">
        <v>5952</v>
      </c>
      <c r="C4161">
        <v>4892.4799999999996</v>
      </c>
      <c r="D4161" s="1">
        <v>44550.465637948277</v>
      </c>
    </row>
    <row r="4162" spans="1:4" x14ac:dyDescent="0.3">
      <c r="A4162" t="s">
        <v>376</v>
      </c>
      <c r="B4162" t="s">
        <v>5953</v>
      </c>
      <c r="C4162">
        <v>661.3</v>
      </c>
      <c r="D4162" s="1">
        <v>44550.726389484204</v>
      </c>
    </row>
    <row r="4163" spans="1:4" x14ac:dyDescent="0.3">
      <c r="A4163" t="s">
        <v>2569</v>
      </c>
      <c r="B4163" t="s">
        <v>5955</v>
      </c>
      <c r="C4163">
        <v>3485.78</v>
      </c>
      <c r="D4163" s="1">
        <v>44550.987141020138</v>
      </c>
    </row>
    <row r="4164" spans="1:4" x14ac:dyDescent="0.3">
      <c r="A4164" t="s">
        <v>407</v>
      </c>
      <c r="B4164" t="s">
        <v>5952</v>
      </c>
      <c r="C4164">
        <v>3204.28</v>
      </c>
      <c r="D4164" s="1">
        <v>44551.247892556079</v>
      </c>
    </row>
    <row r="4165" spans="1:4" x14ac:dyDescent="0.3">
      <c r="A4165" t="s">
        <v>2362</v>
      </c>
      <c r="B4165" t="s">
        <v>5953</v>
      </c>
      <c r="C4165">
        <v>4904.17</v>
      </c>
      <c r="D4165" s="1">
        <v>44551.508644092013</v>
      </c>
    </row>
    <row r="4166" spans="1:4" x14ac:dyDescent="0.3">
      <c r="A4166" t="s">
        <v>987</v>
      </c>
      <c r="B4166" t="s">
        <v>5954</v>
      </c>
      <c r="C4166">
        <v>781.18</v>
      </c>
      <c r="D4166" s="1">
        <v>44551.76939562794</v>
      </c>
    </row>
    <row r="4167" spans="1:4" x14ac:dyDescent="0.3">
      <c r="A4167" t="s">
        <v>1739</v>
      </c>
      <c r="B4167" t="s">
        <v>5953</v>
      </c>
      <c r="C4167">
        <v>2382.34</v>
      </c>
      <c r="D4167" s="1">
        <v>44552.030147163867</v>
      </c>
    </row>
    <row r="4168" spans="1:4" x14ac:dyDescent="0.3">
      <c r="A4168" t="s">
        <v>1442</v>
      </c>
      <c r="B4168" t="s">
        <v>5954</v>
      </c>
      <c r="C4168">
        <v>3476.32</v>
      </c>
      <c r="D4168" s="1">
        <v>44552.290898699801</v>
      </c>
    </row>
    <row r="4169" spans="1:4" x14ac:dyDescent="0.3">
      <c r="A4169" t="s">
        <v>1766</v>
      </c>
      <c r="B4169" t="s">
        <v>5952</v>
      </c>
      <c r="C4169">
        <v>1656.23</v>
      </c>
      <c r="D4169" s="1">
        <v>44552.551650235742</v>
      </c>
    </row>
    <row r="4170" spans="1:4" x14ac:dyDescent="0.3">
      <c r="A4170" t="s">
        <v>2570</v>
      </c>
      <c r="B4170" t="s">
        <v>5955</v>
      </c>
      <c r="C4170">
        <v>2521.38</v>
      </c>
      <c r="D4170" s="1">
        <v>44552.812401771676</v>
      </c>
    </row>
    <row r="4171" spans="1:4" x14ac:dyDescent="0.3">
      <c r="A4171" t="s">
        <v>1772</v>
      </c>
      <c r="B4171" t="s">
        <v>5955</v>
      </c>
      <c r="C4171">
        <v>215.82</v>
      </c>
      <c r="D4171" s="1">
        <v>44553.073153307603</v>
      </c>
    </row>
    <row r="4172" spans="1:4" x14ac:dyDescent="0.3">
      <c r="A4172" t="s">
        <v>484</v>
      </c>
      <c r="B4172" t="s">
        <v>5955</v>
      </c>
      <c r="C4172">
        <v>2787.96</v>
      </c>
      <c r="D4172" s="1">
        <v>44553.333904843537</v>
      </c>
    </row>
    <row r="4173" spans="1:4" x14ac:dyDescent="0.3">
      <c r="A4173" t="s">
        <v>2969</v>
      </c>
      <c r="B4173" t="s">
        <v>5955</v>
      </c>
      <c r="C4173">
        <v>2703.82</v>
      </c>
      <c r="D4173" s="1">
        <v>44553.594656379479</v>
      </c>
    </row>
    <row r="4174" spans="1:4" x14ac:dyDescent="0.3">
      <c r="A4174" t="s">
        <v>499</v>
      </c>
      <c r="B4174" t="s">
        <v>5954</v>
      </c>
      <c r="C4174">
        <v>3027.4</v>
      </c>
      <c r="D4174" s="1">
        <v>44553.855407915413</v>
      </c>
    </row>
    <row r="4175" spans="1:4" x14ac:dyDescent="0.3">
      <c r="A4175" t="s">
        <v>1432</v>
      </c>
      <c r="B4175" t="s">
        <v>5955</v>
      </c>
      <c r="C4175">
        <v>3832.42</v>
      </c>
      <c r="D4175" s="1">
        <v>44554.11615945134</v>
      </c>
    </row>
    <row r="4176" spans="1:4" x14ac:dyDescent="0.3">
      <c r="A4176" t="s">
        <v>2561</v>
      </c>
      <c r="B4176" t="s">
        <v>5955</v>
      </c>
      <c r="C4176">
        <v>2806.2</v>
      </c>
      <c r="D4176" s="1">
        <v>44554.376910987281</v>
      </c>
    </row>
    <row r="4177" spans="1:4" x14ac:dyDescent="0.3">
      <c r="A4177" t="s">
        <v>1635</v>
      </c>
      <c r="B4177" t="s">
        <v>5955</v>
      </c>
      <c r="C4177">
        <v>1093.0899999999999</v>
      </c>
      <c r="D4177" s="1">
        <v>44554.637662523222</v>
      </c>
    </row>
    <row r="4178" spans="1:4" x14ac:dyDescent="0.3">
      <c r="A4178" t="s">
        <v>324</v>
      </c>
      <c r="B4178" t="s">
        <v>5955</v>
      </c>
      <c r="C4178">
        <v>2312.09</v>
      </c>
      <c r="D4178" s="1">
        <v>44554.898414059142</v>
      </c>
    </row>
    <row r="4179" spans="1:4" x14ac:dyDescent="0.3">
      <c r="A4179" t="s">
        <v>961</v>
      </c>
      <c r="B4179" t="s">
        <v>5952</v>
      </c>
      <c r="C4179">
        <v>868.75</v>
      </c>
      <c r="D4179" s="1">
        <v>44555.159165595083</v>
      </c>
    </row>
    <row r="4180" spans="1:4" x14ac:dyDescent="0.3">
      <c r="A4180" t="s">
        <v>2203</v>
      </c>
      <c r="B4180" t="s">
        <v>5952</v>
      </c>
      <c r="C4180">
        <v>2073.84</v>
      </c>
      <c r="D4180" s="1">
        <v>44555.419917131017</v>
      </c>
    </row>
    <row r="4181" spans="1:4" x14ac:dyDescent="0.3">
      <c r="A4181" t="s">
        <v>2603</v>
      </c>
      <c r="B4181" t="s">
        <v>5952</v>
      </c>
      <c r="C4181">
        <v>1857.55</v>
      </c>
      <c r="D4181" s="1">
        <v>44555.680668666937</v>
      </c>
    </row>
    <row r="4182" spans="1:4" x14ac:dyDescent="0.3">
      <c r="A4182" t="s">
        <v>1560</v>
      </c>
      <c r="B4182" t="s">
        <v>5952</v>
      </c>
      <c r="C4182">
        <v>4185.3</v>
      </c>
      <c r="D4182" s="1">
        <v>44555.941420202878</v>
      </c>
    </row>
    <row r="4183" spans="1:4" x14ac:dyDescent="0.3">
      <c r="A4183" t="s">
        <v>355</v>
      </c>
      <c r="B4183" t="s">
        <v>5955</v>
      </c>
      <c r="C4183">
        <v>3821.74</v>
      </c>
      <c r="D4183" s="1">
        <v>44556.20217173882</v>
      </c>
    </row>
    <row r="4184" spans="1:4" x14ac:dyDescent="0.3">
      <c r="A4184" t="s">
        <v>605</v>
      </c>
      <c r="B4184" t="s">
        <v>5952</v>
      </c>
      <c r="C4184">
        <v>3614.81</v>
      </c>
      <c r="D4184" s="1">
        <v>44556.462923274747</v>
      </c>
    </row>
    <row r="4185" spans="1:4" x14ac:dyDescent="0.3">
      <c r="A4185" t="s">
        <v>53</v>
      </c>
      <c r="B4185" t="s">
        <v>5955</v>
      </c>
      <c r="C4185">
        <v>4412.79</v>
      </c>
      <c r="D4185" s="1">
        <v>44556.723674810681</v>
      </c>
    </row>
    <row r="4186" spans="1:4" x14ac:dyDescent="0.3">
      <c r="A4186" t="s">
        <v>1121</v>
      </c>
      <c r="B4186" t="s">
        <v>5953</v>
      </c>
      <c r="C4186">
        <v>3310.44</v>
      </c>
      <c r="D4186" s="1">
        <v>44556.984426346622</v>
      </c>
    </row>
    <row r="4187" spans="1:4" x14ac:dyDescent="0.3">
      <c r="A4187" t="s">
        <v>2073</v>
      </c>
      <c r="B4187" t="s">
        <v>5953</v>
      </c>
      <c r="C4187">
        <v>4273.5</v>
      </c>
      <c r="D4187" s="1">
        <v>44557.245177882549</v>
      </c>
    </row>
    <row r="4188" spans="1:4" x14ac:dyDescent="0.3">
      <c r="A4188" t="s">
        <v>903</v>
      </c>
      <c r="B4188" t="s">
        <v>5953</v>
      </c>
      <c r="C4188">
        <v>998.25</v>
      </c>
      <c r="D4188" s="1">
        <v>44557.505929418483</v>
      </c>
    </row>
    <row r="4189" spans="1:4" x14ac:dyDescent="0.3">
      <c r="A4189" t="s">
        <v>1714</v>
      </c>
      <c r="B4189" t="s">
        <v>5953</v>
      </c>
      <c r="C4189">
        <v>2960.67</v>
      </c>
      <c r="D4189" s="1">
        <v>44557.766680954417</v>
      </c>
    </row>
    <row r="4190" spans="1:4" x14ac:dyDescent="0.3">
      <c r="A4190" t="s">
        <v>2094</v>
      </c>
      <c r="B4190" t="s">
        <v>5952</v>
      </c>
      <c r="C4190">
        <v>4038.6</v>
      </c>
      <c r="D4190" s="1">
        <v>44558.027432490337</v>
      </c>
    </row>
    <row r="4191" spans="1:4" x14ac:dyDescent="0.3">
      <c r="A4191" t="s">
        <v>2347</v>
      </c>
      <c r="B4191" t="s">
        <v>5952</v>
      </c>
      <c r="C4191">
        <v>3693.6</v>
      </c>
      <c r="D4191" s="1">
        <v>44558.288184026293</v>
      </c>
    </row>
    <row r="4192" spans="1:4" x14ac:dyDescent="0.3">
      <c r="A4192" t="s">
        <v>2891</v>
      </c>
      <c r="B4192" t="s">
        <v>5954</v>
      </c>
      <c r="C4192">
        <v>3680.55</v>
      </c>
      <c r="D4192" s="1">
        <v>44558.548935562219</v>
      </c>
    </row>
    <row r="4193" spans="1:4" x14ac:dyDescent="0.3">
      <c r="A4193" t="s">
        <v>1715</v>
      </c>
      <c r="B4193" t="s">
        <v>5952</v>
      </c>
      <c r="C4193">
        <v>3740.97</v>
      </c>
      <c r="D4193" s="1">
        <v>44558.809687098154</v>
      </c>
    </row>
    <row r="4194" spans="1:4" x14ac:dyDescent="0.3">
      <c r="A4194" t="s">
        <v>2323</v>
      </c>
      <c r="B4194" t="s">
        <v>5952</v>
      </c>
      <c r="C4194">
        <v>1721.11</v>
      </c>
      <c r="D4194" s="1">
        <v>44559.070438634088</v>
      </c>
    </row>
    <row r="4195" spans="1:4" x14ac:dyDescent="0.3">
      <c r="A4195" t="s">
        <v>579</v>
      </c>
      <c r="B4195" t="s">
        <v>5955</v>
      </c>
      <c r="C4195">
        <v>2494.96</v>
      </c>
      <c r="D4195" s="1">
        <v>44559.331190170022</v>
      </c>
    </row>
    <row r="4196" spans="1:4" x14ac:dyDescent="0.3">
      <c r="A4196" t="s">
        <v>2165</v>
      </c>
      <c r="B4196" t="s">
        <v>5955</v>
      </c>
      <c r="C4196">
        <v>4345.66</v>
      </c>
      <c r="D4196" s="1">
        <v>44559.591941705949</v>
      </c>
    </row>
    <row r="4197" spans="1:4" x14ac:dyDescent="0.3">
      <c r="A4197" t="s">
        <v>2943</v>
      </c>
      <c r="B4197" t="s">
        <v>5952</v>
      </c>
      <c r="C4197">
        <v>3816.69</v>
      </c>
      <c r="D4197" s="1">
        <v>44559.85269324189</v>
      </c>
    </row>
    <row r="4198" spans="1:4" x14ac:dyDescent="0.3">
      <c r="A4198" t="s">
        <v>2799</v>
      </c>
      <c r="B4198" t="s">
        <v>5955</v>
      </c>
      <c r="C4198">
        <v>3010.57</v>
      </c>
      <c r="D4198" s="1">
        <v>44560.113444777817</v>
      </c>
    </row>
    <row r="4199" spans="1:4" x14ac:dyDescent="0.3">
      <c r="A4199" t="s">
        <v>1011</v>
      </c>
      <c r="B4199" t="s">
        <v>5955</v>
      </c>
      <c r="C4199">
        <v>664.24</v>
      </c>
      <c r="D4199" s="1">
        <v>44560.374196313751</v>
      </c>
    </row>
    <row r="4200" spans="1:4" x14ac:dyDescent="0.3">
      <c r="A4200" t="s">
        <v>2808</v>
      </c>
      <c r="B4200" t="s">
        <v>5955</v>
      </c>
      <c r="C4200">
        <v>4734.83</v>
      </c>
      <c r="D4200" s="1">
        <v>44560.634947849678</v>
      </c>
    </row>
    <row r="4201" spans="1:4" x14ac:dyDescent="0.3">
      <c r="A4201" t="s">
        <v>252</v>
      </c>
      <c r="B4201" t="s">
        <v>5954</v>
      </c>
      <c r="C4201">
        <v>3118.34</v>
      </c>
      <c r="D4201" s="1">
        <v>44560.895699385634</v>
      </c>
    </row>
    <row r="4202" spans="1:4" x14ac:dyDescent="0.3">
      <c r="A4202" t="s">
        <v>2556</v>
      </c>
      <c r="B4202" t="s">
        <v>5952</v>
      </c>
      <c r="C4202">
        <v>2134.7199999999998</v>
      </c>
      <c r="D4202" s="1">
        <v>44561.156450921553</v>
      </c>
    </row>
    <row r="4203" spans="1:4" x14ac:dyDescent="0.3">
      <c r="A4203" t="s">
        <v>1728</v>
      </c>
      <c r="B4203" t="s">
        <v>5953</v>
      </c>
      <c r="C4203">
        <v>1460.94</v>
      </c>
      <c r="D4203" s="1">
        <v>44561.417202457487</v>
      </c>
    </row>
    <row r="4204" spans="1:4" x14ac:dyDescent="0.3">
      <c r="A4204" t="s">
        <v>849</v>
      </c>
      <c r="B4204" t="s">
        <v>5955</v>
      </c>
      <c r="C4204">
        <v>4047.37</v>
      </c>
      <c r="D4204" s="1">
        <v>44561.677953993429</v>
      </c>
    </row>
    <row r="4205" spans="1:4" x14ac:dyDescent="0.3">
      <c r="A4205" t="s">
        <v>2379</v>
      </c>
      <c r="B4205" t="s">
        <v>5952</v>
      </c>
      <c r="C4205">
        <v>4110.5600000000004</v>
      </c>
      <c r="D4205" s="1">
        <v>44561.938705529348</v>
      </c>
    </row>
    <row r="4206" spans="1:4" x14ac:dyDescent="0.3">
      <c r="A4206" t="s">
        <v>1641</v>
      </c>
      <c r="B4206" t="s">
        <v>5952</v>
      </c>
      <c r="C4206">
        <v>4310.8500000000004</v>
      </c>
      <c r="D4206" s="1">
        <v>44562.19945706529</v>
      </c>
    </row>
    <row r="4207" spans="1:4" x14ac:dyDescent="0.3">
      <c r="A4207" t="s">
        <v>2370</v>
      </c>
      <c r="B4207" t="s">
        <v>5952</v>
      </c>
      <c r="C4207">
        <v>3079.73</v>
      </c>
      <c r="D4207" s="1">
        <v>44562.460208601216</v>
      </c>
    </row>
    <row r="4208" spans="1:4" x14ac:dyDescent="0.3">
      <c r="A4208" t="s">
        <v>2445</v>
      </c>
      <c r="B4208" t="s">
        <v>5954</v>
      </c>
      <c r="C4208">
        <v>1769.35</v>
      </c>
      <c r="D4208" s="1">
        <v>44562.720960137151</v>
      </c>
    </row>
    <row r="4209" spans="1:4" x14ac:dyDescent="0.3">
      <c r="A4209" t="s">
        <v>1942</v>
      </c>
      <c r="B4209" t="s">
        <v>5953</v>
      </c>
      <c r="C4209">
        <v>2292.81</v>
      </c>
      <c r="D4209" s="1">
        <v>44562.981711673092</v>
      </c>
    </row>
    <row r="4210" spans="1:4" x14ac:dyDescent="0.3">
      <c r="A4210" t="s">
        <v>2222</v>
      </c>
      <c r="B4210" t="s">
        <v>5954</v>
      </c>
      <c r="C4210">
        <v>4635.7700000000004</v>
      </c>
      <c r="D4210" s="1">
        <v>44563.242463209033</v>
      </c>
    </row>
    <row r="4211" spans="1:4" x14ac:dyDescent="0.3">
      <c r="A4211" t="s">
        <v>96</v>
      </c>
      <c r="B4211" t="s">
        <v>5952</v>
      </c>
      <c r="C4211">
        <v>1502.44</v>
      </c>
      <c r="D4211" s="1">
        <v>44563.503214744953</v>
      </c>
    </row>
    <row r="4212" spans="1:4" x14ac:dyDescent="0.3">
      <c r="A4212" t="s">
        <v>2458</v>
      </c>
      <c r="B4212" t="s">
        <v>5952</v>
      </c>
      <c r="C4212">
        <v>409.48</v>
      </c>
      <c r="D4212" s="1">
        <v>44563.763966280887</v>
      </c>
    </row>
    <row r="4213" spans="1:4" x14ac:dyDescent="0.3">
      <c r="A4213" t="s">
        <v>1103</v>
      </c>
      <c r="B4213" t="s">
        <v>5952</v>
      </c>
      <c r="C4213">
        <v>2852.13</v>
      </c>
      <c r="D4213" s="1">
        <v>44564.024717816828</v>
      </c>
    </row>
    <row r="4214" spans="1:4" x14ac:dyDescent="0.3">
      <c r="A4214" t="s">
        <v>2866</v>
      </c>
      <c r="B4214" t="s">
        <v>5952</v>
      </c>
      <c r="C4214">
        <v>3350.46</v>
      </c>
      <c r="D4214" s="1">
        <v>44564.285469352762</v>
      </c>
    </row>
    <row r="4215" spans="1:4" x14ac:dyDescent="0.3">
      <c r="A4215" t="s">
        <v>2004</v>
      </c>
      <c r="B4215" t="s">
        <v>5954</v>
      </c>
      <c r="C4215">
        <v>1014.16</v>
      </c>
      <c r="D4215" s="1">
        <v>44564.546220888689</v>
      </c>
    </row>
    <row r="4216" spans="1:4" x14ac:dyDescent="0.3">
      <c r="A4216" t="s">
        <v>1935</v>
      </c>
      <c r="B4216" t="s">
        <v>5955</v>
      </c>
      <c r="C4216">
        <v>3515.72</v>
      </c>
      <c r="D4216" s="1">
        <v>44564.806972424631</v>
      </c>
    </row>
    <row r="4217" spans="1:4" x14ac:dyDescent="0.3">
      <c r="A4217" t="s">
        <v>1591</v>
      </c>
      <c r="B4217" t="s">
        <v>5952</v>
      </c>
      <c r="C4217">
        <v>1818.18</v>
      </c>
      <c r="D4217" s="1">
        <v>44565.067723960557</v>
      </c>
    </row>
    <row r="4218" spans="1:4" x14ac:dyDescent="0.3">
      <c r="A4218" t="s">
        <v>2892</v>
      </c>
      <c r="B4218" t="s">
        <v>5953</v>
      </c>
      <c r="C4218">
        <v>1700</v>
      </c>
      <c r="D4218" s="1">
        <v>44565.328475496492</v>
      </c>
    </row>
    <row r="4219" spans="1:4" x14ac:dyDescent="0.3">
      <c r="A4219" t="s">
        <v>40</v>
      </c>
      <c r="B4219" t="s">
        <v>5955</v>
      </c>
      <c r="C4219">
        <v>850.4</v>
      </c>
      <c r="D4219" s="1">
        <v>44565.589227032433</v>
      </c>
    </row>
    <row r="4220" spans="1:4" x14ac:dyDescent="0.3">
      <c r="A4220" t="s">
        <v>655</v>
      </c>
      <c r="B4220" t="s">
        <v>5955</v>
      </c>
      <c r="C4220">
        <v>4514.76</v>
      </c>
      <c r="D4220" s="1">
        <v>44565.84997856836</v>
      </c>
    </row>
    <row r="4221" spans="1:4" x14ac:dyDescent="0.3">
      <c r="A4221" t="s">
        <v>1748</v>
      </c>
      <c r="B4221" t="s">
        <v>5952</v>
      </c>
      <c r="C4221">
        <v>3529.99</v>
      </c>
      <c r="D4221" s="1">
        <v>44566.110730104287</v>
      </c>
    </row>
    <row r="4222" spans="1:4" x14ac:dyDescent="0.3">
      <c r="A4222" t="s">
        <v>771</v>
      </c>
      <c r="B4222" t="s">
        <v>5952</v>
      </c>
      <c r="C4222">
        <v>4877.32</v>
      </c>
      <c r="D4222" s="1">
        <v>44566.371481640228</v>
      </c>
    </row>
    <row r="4223" spans="1:4" x14ac:dyDescent="0.3">
      <c r="A4223" t="s">
        <v>274</v>
      </c>
      <c r="B4223" t="s">
        <v>5955</v>
      </c>
      <c r="C4223">
        <v>638.24</v>
      </c>
      <c r="D4223" s="1">
        <v>44566.632233176148</v>
      </c>
    </row>
    <row r="4224" spans="1:4" x14ac:dyDescent="0.3">
      <c r="A4224" t="s">
        <v>722</v>
      </c>
      <c r="B4224" t="s">
        <v>5955</v>
      </c>
      <c r="C4224">
        <v>692.84</v>
      </c>
      <c r="D4224" s="1">
        <v>44566.892984712103</v>
      </c>
    </row>
    <row r="4225" spans="1:4" x14ac:dyDescent="0.3">
      <c r="A4225" t="s">
        <v>1403</v>
      </c>
      <c r="B4225" t="s">
        <v>5954</v>
      </c>
      <c r="C4225">
        <v>2602.19</v>
      </c>
      <c r="D4225" s="1">
        <v>44567.15373624803</v>
      </c>
    </row>
    <row r="4226" spans="1:4" x14ac:dyDescent="0.3">
      <c r="A4226" t="s">
        <v>2802</v>
      </c>
      <c r="B4226" t="s">
        <v>5952</v>
      </c>
      <c r="C4226">
        <v>2094.69</v>
      </c>
      <c r="D4226" s="1">
        <v>44567.414487783957</v>
      </c>
    </row>
    <row r="4227" spans="1:4" x14ac:dyDescent="0.3">
      <c r="A4227" t="s">
        <v>2899</v>
      </c>
      <c r="B4227" t="s">
        <v>5952</v>
      </c>
      <c r="C4227">
        <v>1704.35</v>
      </c>
      <c r="D4227" s="1">
        <v>44567.675239319899</v>
      </c>
    </row>
    <row r="4228" spans="1:4" x14ac:dyDescent="0.3">
      <c r="A4228" t="s">
        <v>553</v>
      </c>
      <c r="B4228" t="s">
        <v>5954</v>
      </c>
      <c r="C4228">
        <v>3209.06</v>
      </c>
      <c r="D4228" s="1">
        <v>44567.935990855833</v>
      </c>
    </row>
    <row r="4229" spans="1:4" x14ac:dyDescent="0.3">
      <c r="A4229" t="s">
        <v>613</v>
      </c>
      <c r="B4229" t="s">
        <v>5953</v>
      </c>
      <c r="C4229">
        <v>2140.66</v>
      </c>
      <c r="D4229" s="1">
        <v>44568.196742391759</v>
      </c>
    </row>
    <row r="4230" spans="1:4" x14ac:dyDescent="0.3">
      <c r="A4230" t="s">
        <v>2955</v>
      </c>
      <c r="B4230" t="s">
        <v>5955</v>
      </c>
      <c r="C4230">
        <v>1808.81</v>
      </c>
      <c r="D4230" s="1">
        <v>44568.457493927694</v>
      </c>
    </row>
    <row r="4231" spans="1:4" x14ac:dyDescent="0.3">
      <c r="A4231" t="s">
        <v>2930</v>
      </c>
      <c r="B4231" t="s">
        <v>5954</v>
      </c>
      <c r="C4231">
        <v>2335.4899999999998</v>
      </c>
      <c r="D4231" s="1">
        <v>44568.718245463628</v>
      </c>
    </row>
    <row r="4232" spans="1:4" x14ac:dyDescent="0.3">
      <c r="A4232" t="s">
        <v>411</v>
      </c>
      <c r="B4232" t="s">
        <v>5955</v>
      </c>
      <c r="C4232">
        <v>2240.9</v>
      </c>
      <c r="D4232" s="1">
        <v>44568.978996999562</v>
      </c>
    </row>
    <row r="4233" spans="1:4" x14ac:dyDescent="0.3">
      <c r="A4233" t="s">
        <v>1908</v>
      </c>
      <c r="B4233" t="s">
        <v>5952</v>
      </c>
      <c r="C4233">
        <v>3574.11</v>
      </c>
      <c r="D4233" s="1">
        <v>44569.239748535503</v>
      </c>
    </row>
    <row r="4234" spans="1:4" x14ac:dyDescent="0.3">
      <c r="A4234" t="s">
        <v>486</v>
      </c>
      <c r="B4234" t="s">
        <v>5954</v>
      </c>
      <c r="C4234">
        <v>2009.05</v>
      </c>
      <c r="D4234" s="1">
        <v>44569.500500071437</v>
      </c>
    </row>
    <row r="4235" spans="1:4" x14ac:dyDescent="0.3">
      <c r="A4235" t="s">
        <v>2389</v>
      </c>
      <c r="B4235" t="s">
        <v>5954</v>
      </c>
      <c r="C4235">
        <v>1892.72</v>
      </c>
      <c r="D4235" s="1">
        <v>44569.761251607357</v>
      </c>
    </row>
    <row r="4236" spans="1:4" x14ac:dyDescent="0.3">
      <c r="A4236" t="s">
        <v>1417</v>
      </c>
      <c r="B4236" t="s">
        <v>5953</v>
      </c>
      <c r="C4236">
        <v>3626.17</v>
      </c>
      <c r="D4236" s="1">
        <v>44570.022003143298</v>
      </c>
    </row>
    <row r="4237" spans="1:4" x14ac:dyDescent="0.3">
      <c r="A4237" t="s">
        <v>1012</v>
      </c>
      <c r="B4237" t="s">
        <v>5953</v>
      </c>
      <c r="C4237">
        <v>193.96</v>
      </c>
      <c r="D4237" s="1">
        <v>44570.28275467924</v>
      </c>
    </row>
    <row r="4238" spans="1:4" x14ac:dyDescent="0.3">
      <c r="A4238" t="s">
        <v>2766</v>
      </c>
      <c r="B4238" t="s">
        <v>5955</v>
      </c>
      <c r="C4238">
        <v>142.63</v>
      </c>
      <c r="D4238" s="1">
        <v>44570.543506215166</v>
      </c>
    </row>
    <row r="4239" spans="1:4" x14ac:dyDescent="0.3">
      <c r="A4239" t="s">
        <v>2408</v>
      </c>
      <c r="B4239" t="s">
        <v>5954</v>
      </c>
      <c r="C4239">
        <v>1269.3900000000001</v>
      </c>
      <c r="D4239" s="1">
        <v>44570.804257751101</v>
      </c>
    </row>
    <row r="4240" spans="1:4" x14ac:dyDescent="0.3">
      <c r="A4240" t="s">
        <v>2496</v>
      </c>
      <c r="B4240" t="s">
        <v>5954</v>
      </c>
      <c r="C4240">
        <v>1538.9</v>
      </c>
      <c r="D4240" s="1">
        <v>44571.065009287027</v>
      </c>
    </row>
    <row r="4241" spans="1:4" x14ac:dyDescent="0.3">
      <c r="A4241" t="s">
        <v>1774</v>
      </c>
      <c r="B4241" t="s">
        <v>5955</v>
      </c>
      <c r="C4241">
        <v>3302.38</v>
      </c>
      <c r="D4241" s="1">
        <v>44571.325760822983</v>
      </c>
    </row>
    <row r="4242" spans="1:4" x14ac:dyDescent="0.3">
      <c r="A4242" t="s">
        <v>2832</v>
      </c>
      <c r="B4242" t="s">
        <v>5954</v>
      </c>
      <c r="C4242">
        <v>4593.4399999999996</v>
      </c>
      <c r="D4242" s="1">
        <v>44571.586512358903</v>
      </c>
    </row>
    <row r="4243" spans="1:4" x14ac:dyDescent="0.3">
      <c r="A4243" t="s">
        <v>1035</v>
      </c>
      <c r="B4243" t="s">
        <v>5953</v>
      </c>
      <c r="C4243">
        <v>1432.59</v>
      </c>
      <c r="D4243" s="1">
        <v>44571.847263894837</v>
      </c>
    </row>
    <row r="4244" spans="1:4" x14ac:dyDescent="0.3">
      <c r="A4244" t="s">
        <v>1559</v>
      </c>
      <c r="B4244" t="s">
        <v>5952</v>
      </c>
      <c r="C4244">
        <v>4918.2</v>
      </c>
      <c r="D4244" s="1">
        <v>44572.108015430778</v>
      </c>
    </row>
    <row r="4245" spans="1:4" x14ac:dyDescent="0.3">
      <c r="A4245" t="s">
        <v>1751</v>
      </c>
      <c r="B4245" t="s">
        <v>5954</v>
      </c>
      <c r="C4245">
        <v>3681.7</v>
      </c>
      <c r="D4245" s="1">
        <v>44572.368766966698</v>
      </c>
    </row>
    <row r="4246" spans="1:4" x14ac:dyDescent="0.3">
      <c r="A4246" t="s">
        <v>1040</v>
      </c>
      <c r="B4246" t="s">
        <v>5953</v>
      </c>
      <c r="C4246">
        <v>3877.02</v>
      </c>
      <c r="D4246" s="1">
        <v>44572.629518502639</v>
      </c>
    </row>
    <row r="4247" spans="1:4" x14ac:dyDescent="0.3">
      <c r="A4247" t="s">
        <v>2309</v>
      </c>
      <c r="B4247" t="s">
        <v>5953</v>
      </c>
      <c r="C4247">
        <v>3479.76</v>
      </c>
      <c r="D4247" s="1">
        <v>44572.890270038573</v>
      </c>
    </row>
    <row r="4248" spans="1:4" x14ac:dyDescent="0.3">
      <c r="A4248" t="s">
        <v>2218</v>
      </c>
      <c r="B4248" t="s">
        <v>5955</v>
      </c>
      <c r="C4248">
        <v>2739.86</v>
      </c>
      <c r="D4248" s="1">
        <v>44573.1510215745</v>
      </c>
    </row>
    <row r="4249" spans="1:4" x14ac:dyDescent="0.3">
      <c r="A4249" t="s">
        <v>1695</v>
      </c>
      <c r="B4249" t="s">
        <v>5952</v>
      </c>
      <c r="C4249">
        <v>826.89</v>
      </c>
      <c r="D4249" s="1">
        <v>44573.411773110442</v>
      </c>
    </row>
    <row r="4250" spans="1:4" x14ac:dyDescent="0.3">
      <c r="A4250" t="s">
        <v>1041</v>
      </c>
      <c r="B4250" t="s">
        <v>5954</v>
      </c>
      <c r="C4250">
        <v>2198.39</v>
      </c>
      <c r="D4250" s="1">
        <v>44573.672524646383</v>
      </c>
    </row>
    <row r="4251" spans="1:4" x14ac:dyDescent="0.3">
      <c r="A4251" t="s">
        <v>1405</v>
      </c>
      <c r="B4251" t="s">
        <v>5955</v>
      </c>
      <c r="C4251">
        <v>4909.7299999999996</v>
      </c>
      <c r="D4251" s="1">
        <v>44573.933276182303</v>
      </c>
    </row>
    <row r="4252" spans="1:4" x14ac:dyDescent="0.3">
      <c r="A4252" t="s">
        <v>1018</v>
      </c>
      <c r="B4252" t="s">
        <v>5952</v>
      </c>
      <c r="C4252">
        <v>3368.67</v>
      </c>
      <c r="D4252" s="1">
        <v>44574.194027718237</v>
      </c>
    </row>
    <row r="4253" spans="1:4" x14ac:dyDescent="0.3">
      <c r="A4253" t="s">
        <v>1449</v>
      </c>
      <c r="B4253" t="s">
        <v>5953</v>
      </c>
      <c r="C4253">
        <v>4906.42</v>
      </c>
      <c r="D4253" s="1">
        <v>44574.454779254178</v>
      </c>
    </row>
    <row r="4254" spans="1:4" x14ac:dyDescent="0.3">
      <c r="A4254" t="s">
        <v>2659</v>
      </c>
      <c r="B4254" t="s">
        <v>5952</v>
      </c>
      <c r="C4254">
        <v>1132.8599999999999</v>
      </c>
      <c r="D4254" s="1">
        <v>44574.715530790098</v>
      </c>
    </row>
    <row r="4255" spans="1:4" x14ac:dyDescent="0.3">
      <c r="A4255" t="s">
        <v>237</v>
      </c>
      <c r="B4255" t="s">
        <v>5955</v>
      </c>
      <c r="C4255">
        <v>2048.7399999999998</v>
      </c>
      <c r="D4255" s="1">
        <v>44574.976282326039</v>
      </c>
    </row>
    <row r="4256" spans="1:4" x14ac:dyDescent="0.3">
      <c r="A4256" t="s">
        <v>695</v>
      </c>
      <c r="B4256" t="s">
        <v>5955</v>
      </c>
      <c r="C4256">
        <v>1384.91</v>
      </c>
      <c r="D4256" s="1">
        <v>44575.23703386198</v>
      </c>
    </row>
    <row r="4257" spans="1:4" x14ac:dyDescent="0.3">
      <c r="A4257" t="s">
        <v>971</v>
      </c>
      <c r="B4257" t="s">
        <v>5954</v>
      </c>
      <c r="C4257">
        <v>1689.37</v>
      </c>
      <c r="D4257" s="1">
        <v>44575.497785397907</v>
      </c>
    </row>
    <row r="4258" spans="1:4" x14ac:dyDescent="0.3">
      <c r="A4258" t="s">
        <v>1146</v>
      </c>
      <c r="B4258" t="s">
        <v>5954</v>
      </c>
      <c r="C4258">
        <v>4312.55</v>
      </c>
      <c r="D4258" s="1">
        <v>44575.758536933841</v>
      </c>
    </row>
    <row r="4259" spans="1:4" x14ac:dyDescent="0.3">
      <c r="A4259" t="s">
        <v>2193</v>
      </c>
      <c r="B4259" t="s">
        <v>5953</v>
      </c>
      <c r="C4259">
        <v>758.39</v>
      </c>
      <c r="D4259" s="1">
        <v>44576.019288469783</v>
      </c>
    </row>
    <row r="4260" spans="1:4" x14ac:dyDescent="0.3">
      <c r="A4260" t="s">
        <v>954</v>
      </c>
      <c r="B4260" t="s">
        <v>5954</v>
      </c>
      <c r="C4260">
        <v>3532.84</v>
      </c>
      <c r="D4260" s="1">
        <v>44576.280040005709</v>
      </c>
    </row>
    <row r="4261" spans="1:4" x14ac:dyDescent="0.3">
      <c r="A4261" t="s">
        <v>677</v>
      </c>
      <c r="B4261" t="s">
        <v>5952</v>
      </c>
      <c r="C4261">
        <v>365.62</v>
      </c>
      <c r="D4261" s="1">
        <v>44576.540791541644</v>
      </c>
    </row>
    <row r="4262" spans="1:4" x14ac:dyDescent="0.3">
      <c r="A4262" t="s">
        <v>2111</v>
      </c>
      <c r="B4262" t="s">
        <v>5952</v>
      </c>
      <c r="C4262">
        <v>867.05</v>
      </c>
      <c r="D4262" s="1">
        <v>44576.801543077578</v>
      </c>
    </row>
    <row r="4263" spans="1:4" x14ac:dyDescent="0.3">
      <c r="A4263" t="s">
        <v>483</v>
      </c>
      <c r="B4263" t="s">
        <v>5952</v>
      </c>
      <c r="C4263">
        <v>2026.7</v>
      </c>
      <c r="D4263" s="1">
        <v>44577.062294613497</v>
      </c>
    </row>
    <row r="4264" spans="1:4" x14ac:dyDescent="0.3">
      <c r="A4264" t="s">
        <v>517</v>
      </c>
      <c r="B4264" t="s">
        <v>5953</v>
      </c>
      <c r="C4264">
        <v>4685.76</v>
      </c>
      <c r="D4264" s="1">
        <v>44577.323046149453</v>
      </c>
    </row>
    <row r="4265" spans="1:4" x14ac:dyDescent="0.3">
      <c r="A4265" t="s">
        <v>1188</v>
      </c>
      <c r="B4265" t="s">
        <v>5952</v>
      </c>
      <c r="C4265">
        <v>1895.58</v>
      </c>
      <c r="D4265" s="1">
        <v>44577.58379768538</v>
      </c>
    </row>
    <row r="4266" spans="1:4" x14ac:dyDescent="0.3">
      <c r="A4266" t="s">
        <v>349</v>
      </c>
      <c r="B4266" t="s">
        <v>5954</v>
      </c>
      <c r="C4266">
        <v>1778.73</v>
      </c>
      <c r="D4266" s="1">
        <v>44577.844549221307</v>
      </c>
    </row>
    <row r="4267" spans="1:4" x14ac:dyDescent="0.3">
      <c r="A4267" t="s">
        <v>305</v>
      </c>
      <c r="B4267" t="s">
        <v>5953</v>
      </c>
      <c r="C4267">
        <v>4886.3</v>
      </c>
      <c r="D4267" s="1">
        <v>44578.105300757248</v>
      </c>
    </row>
    <row r="4268" spans="1:4" x14ac:dyDescent="0.3">
      <c r="A4268" t="s">
        <v>2143</v>
      </c>
      <c r="B4268" t="s">
        <v>5955</v>
      </c>
      <c r="C4268">
        <v>1485.08</v>
      </c>
      <c r="D4268" s="1">
        <v>44578.366052293182</v>
      </c>
    </row>
    <row r="4269" spans="1:4" x14ac:dyDescent="0.3">
      <c r="A4269" t="s">
        <v>517</v>
      </c>
      <c r="B4269" t="s">
        <v>5955</v>
      </c>
      <c r="C4269">
        <v>620.26</v>
      </c>
      <c r="D4269" s="1">
        <v>44578.626803829109</v>
      </c>
    </row>
    <row r="4270" spans="1:4" x14ac:dyDescent="0.3">
      <c r="A4270" t="s">
        <v>2548</v>
      </c>
      <c r="B4270" t="s">
        <v>5952</v>
      </c>
      <c r="C4270">
        <v>4010.76</v>
      </c>
      <c r="D4270" s="1">
        <v>44578.887555365043</v>
      </c>
    </row>
    <row r="4271" spans="1:4" x14ac:dyDescent="0.3">
      <c r="A4271" t="s">
        <v>775</v>
      </c>
      <c r="B4271" t="s">
        <v>5953</v>
      </c>
      <c r="C4271">
        <v>1657.38</v>
      </c>
      <c r="D4271" s="1">
        <v>44579.148306900977</v>
      </c>
    </row>
    <row r="4272" spans="1:4" x14ac:dyDescent="0.3">
      <c r="A4272" t="s">
        <v>2828</v>
      </c>
      <c r="B4272" t="s">
        <v>5953</v>
      </c>
      <c r="C4272">
        <v>2911.04</v>
      </c>
      <c r="D4272" s="1">
        <v>44579.409058436911</v>
      </c>
    </row>
    <row r="4273" spans="1:4" x14ac:dyDescent="0.3">
      <c r="A4273" t="s">
        <v>1025</v>
      </c>
      <c r="B4273" t="s">
        <v>5953</v>
      </c>
      <c r="C4273">
        <v>2456.89</v>
      </c>
      <c r="D4273" s="1">
        <v>44579.669809972853</v>
      </c>
    </row>
    <row r="4274" spans="1:4" x14ac:dyDescent="0.3">
      <c r="A4274" t="s">
        <v>1732</v>
      </c>
      <c r="B4274" t="s">
        <v>5952</v>
      </c>
      <c r="C4274">
        <v>2002</v>
      </c>
      <c r="D4274" s="1">
        <v>44579.930561508787</v>
      </c>
    </row>
    <row r="4275" spans="1:4" x14ac:dyDescent="0.3">
      <c r="A4275" t="s">
        <v>1279</v>
      </c>
      <c r="B4275" t="s">
        <v>5953</v>
      </c>
      <c r="C4275">
        <v>3401.32</v>
      </c>
      <c r="D4275" s="1">
        <v>44580.191313044706</v>
      </c>
    </row>
    <row r="4276" spans="1:4" x14ac:dyDescent="0.3">
      <c r="A4276" t="s">
        <v>986</v>
      </c>
      <c r="B4276" t="s">
        <v>5954</v>
      </c>
      <c r="C4276">
        <v>4450.76</v>
      </c>
      <c r="D4276" s="1">
        <v>44580.452064580648</v>
      </c>
    </row>
    <row r="4277" spans="1:4" x14ac:dyDescent="0.3">
      <c r="A4277" t="s">
        <v>2938</v>
      </c>
      <c r="B4277" t="s">
        <v>5955</v>
      </c>
      <c r="C4277">
        <v>2602.35</v>
      </c>
      <c r="D4277" s="1">
        <v>44580.712816116589</v>
      </c>
    </row>
    <row r="4278" spans="1:4" x14ac:dyDescent="0.3">
      <c r="A4278" t="s">
        <v>318</v>
      </c>
      <c r="B4278" t="s">
        <v>5952</v>
      </c>
      <c r="C4278">
        <v>3111.87</v>
      </c>
      <c r="D4278" s="1">
        <v>44580.973567652509</v>
      </c>
    </row>
    <row r="4279" spans="1:4" x14ac:dyDescent="0.3">
      <c r="A4279" t="s">
        <v>1639</v>
      </c>
      <c r="B4279" t="s">
        <v>5952</v>
      </c>
      <c r="C4279">
        <v>2975.8</v>
      </c>
      <c r="D4279" s="1">
        <v>44581.23431918845</v>
      </c>
    </row>
    <row r="4280" spans="1:4" x14ac:dyDescent="0.3">
      <c r="A4280" t="s">
        <v>1135</v>
      </c>
      <c r="B4280" t="s">
        <v>5953</v>
      </c>
      <c r="C4280">
        <v>4898.05</v>
      </c>
      <c r="D4280" s="1">
        <v>44581.495070724377</v>
      </c>
    </row>
    <row r="4281" spans="1:4" x14ac:dyDescent="0.3">
      <c r="A4281" t="s">
        <v>2538</v>
      </c>
      <c r="B4281" t="s">
        <v>5952</v>
      </c>
      <c r="C4281">
        <v>3395.16</v>
      </c>
      <c r="D4281" s="1">
        <v>44581.755822260311</v>
      </c>
    </row>
    <row r="4282" spans="1:4" x14ac:dyDescent="0.3">
      <c r="A4282" t="s">
        <v>2745</v>
      </c>
      <c r="B4282" t="s">
        <v>5954</v>
      </c>
      <c r="C4282">
        <v>1867.91</v>
      </c>
      <c r="D4282" s="1">
        <v>44582.016573796252</v>
      </c>
    </row>
    <row r="4283" spans="1:4" x14ac:dyDescent="0.3">
      <c r="A4283" t="s">
        <v>2394</v>
      </c>
      <c r="B4283" t="s">
        <v>5953</v>
      </c>
      <c r="C4283">
        <v>3349.37</v>
      </c>
      <c r="D4283" s="1">
        <v>44582.277325332187</v>
      </c>
    </row>
    <row r="4284" spans="1:4" x14ac:dyDescent="0.3">
      <c r="A4284" t="s">
        <v>1206</v>
      </c>
      <c r="B4284" t="s">
        <v>5952</v>
      </c>
      <c r="C4284">
        <v>4611.95</v>
      </c>
      <c r="D4284" s="1">
        <v>44582.538076868113</v>
      </c>
    </row>
    <row r="4285" spans="1:4" x14ac:dyDescent="0.3">
      <c r="A4285" t="s">
        <v>2646</v>
      </c>
      <c r="B4285" t="s">
        <v>5952</v>
      </c>
      <c r="C4285">
        <v>969.83</v>
      </c>
      <c r="D4285" s="1">
        <v>44582.798828404048</v>
      </c>
    </row>
    <row r="4286" spans="1:4" x14ac:dyDescent="0.3">
      <c r="A4286" t="s">
        <v>1558</v>
      </c>
      <c r="B4286" t="s">
        <v>5952</v>
      </c>
      <c r="C4286">
        <v>671.24</v>
      </c>
      <c r="D4286" s="1">
        <v>44583.059579939989</v>
      </c>
    </row>
    <row r="4287" spans="1:4" x14ac:dyDescent="0.3">
      <c r="A4287" t="s">
        <v>1488</v>
      </c>
      <c r="B4287" t="s">
        <v>5952</v>
      </c>
      <c r="C4287">
        <v>4308.28</v>
      </c>
      <c r="D4287" s="1">
        <v>44583.320331475923</v>
      </c>
    </row>
    <row r="4288" spans="1:4" x14ac:dyDescent="0.3">
      <c r="A4288" t="s">
        <v>326</v>
      </c>
      <c r="B4288" t="s">
        <v>5953</v>
      </c>
      <c r="C4288">
        <v>1417.82</v>
      </c>
      <c r="D4288" s="1">
        <v>44583.58108301185</v>
      </c>
    </row>
    <row r="4289" spans="1:4" x14ac:dyDescent="0.3">
      <c r="A4289" t="s">
        <v>375</v>
      </c>
      <c r="B4289" t="s">
        <v>5955</v>
      </c>
      <c r="C4289">
        <v>2912.14</v>
      </c>
      <c r="D4289" s="1">
        <v>44583.841834547791</v>
      </c>
    </row>
    <row r="4290" spans="1:4" x14ac:dyDescent="0.3">
      <c r="A4290" t="s">
        <v>1446</v>
      </c>
      <c r="B4290" t="s">
        <v>5955</v>
      </c>
      <c r="C4290">
        <v>3603.43</v>
      </c>
      <c r="D4290" s="1">
        <v>44584.102586083718</v>
      </c>
    </row>
    <row r="4291" spans="1:4" x14ac:dyDescent="0.3">
      <c r="A4291" t="s">
        <v>1408</v>
      </c>
      <c r="B4291" t="s">
        <v>5955</v>
      </c>
      <c r="C4291">
        <v>1796.98</v>
      </c>
      <c r="D4291" s="1">
        <v>44584.363337619652</v>
      </c>
    </row>
    <row r="4292" spans="1:4" x14ac:dyDescent="0.3">
      <c r="A4292" t="s">
        <v>1828</v>
      </c>
      <c r="B4292" t="s">
        <v>5954</v>
      </c>
      <c r="C4292">
        <v>372.2</v>
      </c>
      <c r="D4292" s="1">
        <v>44584.624089155594</v>
      </c>
    </row>
    <row r="4293" spans="1:4" x14ac:dyDescent="0.3">
      <c r="A4293" t="s">
        <v>1622</v>
      </c>
      <c r="B4293" t="s">
        <v>5952</v>
      </c>
      <c r="C4293">
        <v>4298.82</v>
      </c>
      <c r="D4293" s="1">
        <v>44584.884840691513</v>
      </c>
    </row>
    <row r="4294" spans="1:4" x14ac:dyDescent="0.3">
      <c r="A4294" t="s">
        <v>2150</v>
      </c>
      <c r="B4294" t="s">
        <v>5953</v>
      </c>
      <c r="C4294">
        <v>3828.38</v>
      </c>
      <c r="D4294" s="1">
        <v>44585.145592227447</v>
      </c>
    </row>
    <row r="4295" spans="1:4" x14ac:dyDescent="0.3">
      <c r="A4295" t="s">
        <v>1686</v>
      </c>
      <c r="B4295" t="s">
        <v>5953</v>
      </c>
      <c r="C4295">
        <v>4353.26</v>
      </c>
      <c r="D4295" s="1">
        <v>44585.406343763389</v>
      </c>
    </row>
    <row r="4296" spans="1:4" x14ac:dyDescent="0.3">
      <c r="A4296" t="s">
        <v>1353</v>
      </c>
      <c r="B4296" t="s">
        <v>5955</v>
      </c>
      <c r="C4296">
        <v>2918.77</v>
      </c>
      <c r="D4296" s="1">
        <v>44585.667095299323</v>
      </c>
    </row>
    <row r="4297" spans="1:4" x14ac:dyDescent="0.3">
      <c r="A4297" t="s">
        <v>1121</v>
      </c>
      <c r="B4297" t="s">
        <v>5952</v>
      </c>
      <c r="C4297">
        <v>3020.75</v>
      </c>
      <c r="D4297" s="1">
        <v>44585.927846835257</v>
      </c>
    </row>
    <row r="4298" spans="1:4" x14ac:dyDescent="0.3">
      <c r="A4298" t="s">
        <v>2312</v>
      </c>
      <c r="B4298" t="s">
        <v>5954</v>
      </c>
      <c r="C4298">
        <v>873.21</v>
      </c>
      <c r="D4298" s="1">
        <v>44586.188598371191</v>
      </c>
    </row>
    <row r="4299" spans="1:4" x14ac:dyDescent="0.3">
      <c r="A4299" t="s">
        <v>1548</v>
      </c>
      <c r="B4299" t="s">
        <v>5952</v>
      </c>
      <c r="C4299">
        <v>1410.21</v>
      </c>
      <c r="D4299" s="1">
        <v>44586.449349907132</v>
      </c>
    </row>
    <row r="4300" spans="1:4" x14ac:dyDescent="0.3">
      <c r="A4300" t="s">
        <v>108</v>
      </c>
      <c r="B4300" t="s">
        <v>5953</v>
      </c>
      <c r="C4300">
        <v>4849.8</v>
      </c>
      <c r="D4300" s="1">
        <v>44586.710101443059</v>
      </c>
    </row>
    <row r="4301" spans="1:4" x14ac:dyDescent="0.3">
      <c r="A4301" t="s">
        <v>1974</v>
      </c>
      <c r="B4301" t="s">
        <v>5955</v>
      </c>
      <c r="C4301">
        <v>3926.23</v>
      </c>
      <c r="D4301" s="1">
        <v>44586.970852978993</v>
      </c>
    </row>
    <row r="4302" spans="1:4" x14ac:dyDescent="0.3">
      <c r="A4302" t="s">
        <v>2611</v>
      </c>
      <c r="B4302" t="s">
        <v>5953</v>
      </c>
      <c r="C4302">
        <v>3685.08</v>
      </c>
      <c r="D4302" s="1">
        <v>44587.231604514927</v>
      </c>
    </row>
    <row r="4303" spans="1:4" x14ac:dyDescent="0.3">
      <c r="A4303" t="s">
        <v>396</v>
      </c>
      <c r="B4303" t="s">
        <v>5953</v>
      </c>
      <c r="C4303">
        <v>420.76</v>
      </c>
      <c r="D4303" s="1">
        <v>44587.492356050847</v>
      </c>
    </row>
    <row r="4304" spans="1:4" x14ac:dyDescent="0.3">
      <c r="A4304" t="s">
        <v>1620</v>
      </c>
      <c r="B4304" t="s">
        <v>5952</v>
      </c>
      <c r="C4304">
        <v>3797.75</v>
      </c>
      <c r="D4304" s="1">
        <v>44587.753107586803</v>
      </c>
    </row>
    <row r="4305" spans="1:4" x14ac:dyDescent="0.3">
      <c r="A4305" t="s">
        <v>2739</v>
      </c>
      <c r="B4305" t="s">
        <v>5955</v>
      </c>
      <c r="C4305">
        <v>2316</v>
      </c>
      <c r="D4305" s="1">
        <v>44588.01385912273</v>
      </c>
    </row>
    <row r="4306" spans="1:4" x14ac:dyDescent="0.3">
      <c r="A4306" t="s">
        <v>568</v>
      </c>
      <c r="B4306" t="s">
        <v>5954</v>
      </c>
      <c r="C4306">
        <v>951.1</v>
      </c>
      <c r="D4306" s="1">
        <v>44588.274610658656</v>
      </c>
    </row>
    <row r="4307" spans="1:4" x14ac:dyDescent="0.3">
      <c r="A4307" t="s">
        <v>1454</v>
      </c>
      <c r="B4307" t="s">
        <v>5955</v>
      </c>
      <c r="C4307">
        <v>1934.63</v>
      </c>
      <c r="D4307" s="1">
        <v>44588.535362194598</v>
      </c>
    </row>
    <row r="4308" spans="1:4" x14ac:dyDescent="0.3">
      <c r="A4308" t="s">
        <v>1058</v>
      </c>
      <c r="B4308" t="s">
        <v>5955</v>
      </c>
      <c r="C4308">
        <v>4534.59</v>
      </c>
      <c r="D4308" s="1">
        <v>44588.796113730532</v>
      </c>
    </row>
    <row r="4309" spans="1:4" x14ac:dyDescent="0.3">
      <c r="A4309" t="s">
        <v>1654</v>
      </c>
      <c r="B4309" t="s">
        <v>5953</v>
      </c>
      <c r="C4309">
        <v>1504.13</v>
      </c>
      <c r="D4309" s="1">
        <v>44589.056865266459</v>
      </c>
    </row>
    <row r="4310" spans="1:4" x14ac:dyDescent="0.3">
      <c r="A4310" t="s">
        <v>799</v>
      </c>
      <c r="B4310" t="s">
        <v>5953</v>
      </c>
      <c r="C4310">
        <v>3678.59</v>
      </c>
      <c r="D4310" s="1">
        <v>44589.317616802393</v>
      </c>
    </row>
    <row r="4311" spans="1:4" x14ac:dyDescent="0.3">
      <c r="A4311" t="s">
        <v>2105</v>
      </c>
      <c r="B4311" t="s">
        <v>5955</v>
      </c>
      <c r="C4311">
        <v>3718.61</v>
      </c>
      <c r="D4311" s="1">
        <v>44589.578368338327</v>
      </c>
    </row>
    <row r="4312" spans="1:4" x14ac:dyDescent="0.3">
      <c r="A4312" t="s">
        <v>2382</v>
      </c>
      <c r="B4312" t="s">
        <v>5953</v>
      </c>
      <c r="C4312">
        <v>1957.09</v>
      </c>
      <c r="D4312" s="1">
        <v>44589.839119874261</v>
      </c>
    </row>
    <row r="4313" spans="1:4" x14ac:dyDescent="0.3">
      <c r="A4313" t="s">
        <v>698</v>
      </c>
      <c r="B4313" t="s">
        <v>5954</v>
      </c>
      <c r="C4313">
        <v>842.26</v>
      </c>
      <c r="D4313" s="1">
        <v>44590.099871410202</v>
      </c>
    </row>
    <row r="4314" spans="1:4" x14ac:dyDescent="0.3">
      <c r="A4314" t="s">
        <v>810</v>
      </c>
      <c r="B4314" t="s">
        <v>5955</v>
      </c>
      <c r="C4314">
        <v>2703.38</v>
      </c>
      <c r="D4314" s="1">
        <v>44590.360622946137</v>
      </c>
    </row>
    <row r="4315" spans="1:4" x14ac:dyDescent="0.3">
      <c r="A4315" t="s">
        <v>1306</v>
      </c>
      <c r="B4315" t="s">
        <v>5955</v>
      </c>
      <c r="C4315">
        <v>4230.84</v>
      </c>
      <c r="D4315" s="1">
        <v>44590.621374482063</v>
      </c>
    </row>
    <row r="4316" spans="1:4" x14ac:dyDescent="0.3">
      <c r="A4316" t="s">
        <v>1483</v>
      </c>
      <c r="B4316" t="s">
        <v>5953</v>
      </c>
      <c r="C4316">
        <v>4709.41</v>
      </c>
      <c r="D4316" s="1">
        <v>44590.882126017998</v>
      </c>
    </row>
    <row r="4317" spans="1:4" x14ac:dyDescent="0.3">
      <c r="A4317" t="s">
        <v>1662</v>
      </c>
      <c r="B4317" t="s">
        <v>5952</v>
      </c>
      <c r="C4317">
        <v>4120.4799999999996</v>
      </c>
      <c r="D4317" s="1">
        <v>44591.142877553932</v>
      </c>
    </row>
    <row r="4318" spans="1:4" x14ac:dyDescent="0.3">
      <c r="A4318" t="s">
        <v>2583</v>
      </c>
      <c r="B4318" t="s">
        <v>5954</v>
      </c>
      <c r="C4318">
        <v>1506.11</v>
      </c>
      <c r="D4318" s="1">
        <v>44591.403629089858</v>
      </c>
    </row>
    <row r="4319" spans="1:4" x14ac:dyDescent="0.3">
      <c r="A4319" t="s">
        <v>1426</v>
      </c>
      <c r="B4319" t="s">
        <v>5953</v>
      </c>
      <c r="C4319">
        <v>2560.31</v>
      </c>
      <c r="D4319" s="1">
        <v>44591.6643806258</v>
      </c>
    </row>
    <row r="4320" spans="1:4" x14ac:dyDescent="0.3">
      <c r="A4320" t="s">
        <v>577</v>
      </c>
      <c r="B4320" t="s">
        <v>5955</v>
      </c>
      <c r="C4320">
        <v>230.74</v>
      </c>
      <c r="D4320" s="1">
        <v>44591.925132161727</v>
      </c>
    </row>
    <row r="4321" spans="1:4" x14ac:dyDescent="0.3">
      <c r="A4321" t="s">
        <v>317</v>
      </c>
      <c r="B4321" t="s">
        <v>5953</v>
      </c>
      <c r="C4321">
        <v>4378.3500000000004</v>
      </c>
      <c r="D4321" s="1">
        <v>44592.185883697661</v>
      </c>
    </row>
    <row r="4322" spans="1:4" x14ac:dyDescent="0.3">
      <c r="A4322" t="s">
        <v>1827</v>
      </c>
      <c r="B4322" t="s">
        <v>5952</v>
      </c>
      <c r="C4322">
        <v>453.12</v>
      </c>
      <c r="D4322" s="1">
        <v>44592.446635233602</v>
      </c>
    </row>
    <row r="4323" spans="1:4" x14ac:dyDescent="0.3">
      <c r="A4323" t="s">
        <v>1627</v>
      </c>
      <c r="B4323" t="s">
        <v>5953</v>
      </c>
      <c r="C4323">
        <v>3540.42</v>
      </c>
      <c r="D4323" s="1">
        <v>44592.707386769544</v>
      </c>
    </row>
    <row r="4324" spans="1:4" x14ac:dyDescent="0.3">
      <c r="A4324" t="s">
        <v>970</v>
      </c>
      <c r="B4324" t="s">
        <v>5954</v>
      </c>
      <c r="C4324">
        <v>3770.08</v>
      </c>
      <c r="D4324" s="1">
        <v>44592.968138305463</v>
      </c>
    </row>
    <row r="4325" spans="1:4" x14ac:dyDescent="0.3">
      <c r="A4325" t="s">
        <v>717</v>
      </c>
      <c r="B4325" t="s">
        <v>5952</v>
      </c>
      <c r="C4325">
        <v>771.87</v>
      </c>
      <c r="D4325" s="1">
        <v>44593.228889841397</v>
      </c>
    </row>
    <row r="4326" spans="1:4" x14ac:dyDescent="0.3">
      <c r="A4326" t="s">
        <v>49</v>
      </c>
      <c r="B4326" t="s">
        <v>5954</v>
      </c>
      <c r="C4326">
        <v>568.59</v>
      </c>
      <c r="D4326" s="1">
        <v>44593.489641377339</v>
      </c>
    </row>
    <row r="4327" spans="1:4" x14ac:dyDescent="0.3">
      <c r="A4327" t="s">
        <v>441</v>
      </c>
      <c r="B4327" t="s">
        <v>5954</v>
      </c>
      <c r="C4327">
        <v>2530.9</v>
      </c>
      <c r="D4327" s="1">
        <v>44593.750392913273</v>
      </c>
    </row>
    <row r="4328" spans="1:4" x14ac:dyDescent="0.3">
      <c r="A4328" t="s">
        <v>581</v>
      </c>
      <c r="B4328" t="s">
        <v>5954</v>
      </c>
      <c r="C4328">
        <v>4366.3500000000004</v>
      </c>
      <c r="D4328" s="1">
        <v>44594.011144449199</v>
      </c>
    </row>
    <row r="4329" spans="1:4" x14ac:dyDescent="0.3">
      <c r="A4329" t="s">
        <v>2159</v>
      </c>
      <c r="B4329" t="s">
        <v>5955</v>
      </c>
      <c r="C4329">
        <v>929.57</v>
      </c>
      <c r="D4329" s="1">
        <v>44594.271895985141</v>
      </c>
    </row>
    <row r="4330" spans="1:4" x14ac:dyDescent="0.3">
      <c r="A4330" t="s">
        <v>544</v>
      </c>
      <c r="B4330" t="s">
        <v>5954</v>
      </c>
      <c r="C4330">
        <v>4409.53</v>
      </c>
      <c r="D4330" s="1">
        <v>44594.532647521068</v>
      </c>
    </row>
    <row r="4331" spans="1:4" x14ac:dyDescent="0.3">
      <c r="A4331" t="s">
        <v>2642</v>
      </c>
      <c r="B4331" t="s">
        <v>5952</v>
      </c>
      <c r="C4331">
        <v>3362.82</v>
      </c>
      <c r="D4331" s="1">
        <v>44594.793399057002</v>
      </c>
    </row>
    <row r="4332" spans="1:4" x14ac:dyDescent="0.3">
      <c r="A4332" t="s">
        <v>843</v>
      </c>
      <c r="B4332" t="s">
        <v>5953</v>
      </c>
      <c r="C4332">
        <v>1553.34</v>
      </c>
      <c r="D4332" s="1">
        <v>44595.054150592943</v>
      </c>
    </row>
    <row r="4333" spans="1:4" x14ac:dyDescent="0.3">
      <c r="A4333" t="s">
        <v>349</v>
      </c>
      <c r="B4333" t="s">
        <v>5954</v>
      </c>
      <c r="C4333">
        <v>587.36</v>
      </c>
      <c r="D4333" s="1">
        <v>44595.314902128863</v>
      </c>
    </row>
    <row r="4334" spans="1:4" x14ac:dyDescent="0.3">
      <c r="A4334" t="s">
        <v>2599</v>
      </c>
      <c r="B4334" t="s">
        <v>5952</v>
      </c>
      <c r="C4334">
        <v>3184.58</v>
      </c>
      <c r="D4334" s="1">
        <v>44595.575653664797</v>
      </c>
    </row>
    <row r="4335" spans="1:4" x14ac:dyDescent="0.3">
      <c r="A4335" t="s">
        <v>326</v>
      </c>
      <c r="B4335" t="s">
        <v>5955</v>
      </c>
      <c r="C4335">
        <v>2451.94</v>
      </c>
      <c r="D4335" s="1">
        <v>44595.836405200738</v>
      </c>
    </row>
    <row r="4336" spans="1:4" x14ac:dyDescent="0.3">
      <c r="A4336" t="s">
        <v>1382</v>
      </c>
      <c r="B4336" t="s">
        <v>5954</v>
      </c>
      <c r="C4336">
        <v>1224.95</v>
      </c>
      <c r="D4336" s="1">
        <v>44596.097156736672</v>
      </c>
    </row>
    <row r="4337" spans="1:4" x14ac:dyDescent="0.3">
      <c r="A4337" t="s">
        <v>1614</v>
      </c>
      <c r="B4337" t="s">
        <v>5954</v>
      </c>
      <c r="C4337">
        <v>1926.1</v>
      </c>
      <c r="D4337" s="1">
        <v>44596.357908272606</v>
      </c>
    </row>
    <row r="4338" spans="1:4" x14ac:dyDescent="0.3">
      <c r="A4338" t="s">
        <v>2549</v>
      </c>
      <c r="B4338" t="s">
        <v>5952</v>
      </c>
      <c r="C4338">
        <v>4307.68</v>
      </c>
      <c r="D4338" s="1">
        <v>44596.618659808541</v>
      </c>
    </row>
    <row r="4339" spans="1:4" x14ac:dyDescent="0.3">
      <c r="A4339" t="s">
        <v>122</v>
      </c>
      <c r="B4339" t="s">
        <v>5953</v>
      </c>
      <c r="C4339">
        <v>2147.88</v>
      </c>
      <c r="D4339" s="1">
        <v>44596.879411344467</v>
      </c>
    </row>
    <row r="4340" spans="1:4" x14ac:dyDescent="0.3">
      <c r="A4340" t="s">
        <v>2164</v>
      </c>
      <c r="B4340" t="s">
        <v>5953</v>
      </c>
      <c r="C4340">
        <v>1344.27</v>
      </c>
      <c r="D4340" s="1">
        <v>44597.140162880401</v>
      </c>
    </row>
    <row r="4341" spans="1:4" x14ac:dyDescent="0.3">
      <c r="A4341" t="s">
        <v>2010</v>
      </c>
      <c r="B4341" t="s">
        <v>5952</v>
      </c>
      <c r="C4341">
        <v>1782.52</v>
      </c>
      <c r="D4341" s="1">
        <v>44597.400914416343</v>
      </c>
    </row>
    <row r="4342" spans="1:4" x14ac:dyDescent="0.3">
      <c r="A4342" t="s">
        <v>2263</v>
      </c>
      <c r="B4342" t="s">
        <v>5954</v>
      </c>
      <c r="C4342">
        <v>1947.45</v>
      </c>
      <c r="D4342" s="1">
        <v>44597.66166595227</v>
      </c>
    </row>
    <row r="4343" spans="1:4" x14ac:dyDescent="0.3">
      <c r="A4343" t="s">
        <v>2432</v>
      </c>
      <c r="B4343" t="s">
        <v>5955</v>
      </c>
      <c r="C4343">
        <v>539.89</v>
      </c>
      <c r="D4343" s="1">
        <v>44597.922417488197</v>
      </c>
    </row>
    <row r="4344" spans="1:4" x14ac:dyDescent="0.3">
      <c r="A4344" t="s">
        <v>1238</v>
      </c>
      <c r="B4344" t="s">
        <v>5955</v>
      </c>
      <c r="C4344">
        <v>3775.32</v>
      </c>
      <c r="D4344" s="1">
        <v>44598.183169024152</v>
      </c>
    </row>
    <row r="4345" spans="1:4" x14ac:dyDescent="0.3">
      <c r="A4345" t="s">
        <v>1876</v>
      </c>
      <c r="B4345" t="s">
        <v>5955</v>
      </c>
      <c r="C4345">
        <v>1185.8800000000001</v>
      </c>
      <c r="D4345" s="1">
        <v>44598.443920560072</v>
      </c>
    </row>
    <row r="4346" spans="1:4" x14ac:dyDescent="0.3">
      <c r="A4346" t="s">
        <v>398</v>
      </c>
      <c r="B4346" t="s">
        <v>5952</v>
      </c>
      <c r="C4346">
        <v>4379.3599999999997</v>
      </c>
      <c r="D4346" s="1">
        <v>44598.704672096013</v>
      </c>
    </row>
    <row r="4347" spans="1:4" x14ac:dyDescent="0.3">
      <c r="A4347" t="s">
        <v>2232</v>
      </c>
      <c r="B4347" t="s">
        <v>5955</v>
      </c>
      <c r="C4347">
        <v>482.3</v>
      </c>
      <c r="D4347" s="1">
        <v>44598.965423631947</v>
      </c>
    </row>
    <row r="4348" spans="1:4" x14ac:dyDescent="0.3">
      <c r="A4348" t="s">
        <v>2912</v>
      </c>
      <c r="B4348" t="s">
        <v>5955</v>
      </c>
      <c r="C4348">
        <v>2854.94</v>
      </c>
      <c r="D4348" s="1">
        <v>44599.226175167867</v>
      </c>
    </row>
    <row r="4349" spans="1:4" x14ac:dyDescent="0.3">
      <c r="A4349" t="s">
        <v>2566</v>
      </c>
      <c r="B4349" t="s">
        <v>5952</v>
      </c>
      <c r="C4349">
        <v>547.25</v>
      </c>
      <c r="D4349" s="1">
        <v>44599.486926703808</v>
      </c>
    </row>
    <row r="4350" spans="1:4" x14ac:dyDescent="0.3">
      <c r="A4350" t="s">
        <v>8</v>
      </c>
      <c r="B4350" t="s">
        <v>5955</v>
      </c>
      <c r="C4350">
        <v>2725.53</v>
      </c>
      <c r="D4350" s="1">
        <v>44599.747678239743</v>
      </c>
    </row>
    <row r="4351" spans="1:4" x14ac:dyDescent="0.3">
      <c r="A4351" t="s">
        <v>1520</v>
      </c>
      <c r="B4351" t="s">
        <v>5953</v>
      </c>
      <c r="C4351">
        <v>2870.93</v>
      </c>
      <c r="D4351" s="1">
        <v>44600.008429775669</v>
      </c>
    </row>
    <row r="4352" spans="1:4" x14ac:dyDescent="0.3">
      <c r="A4352" t="s">
        <v>1821</v>
      </c>
      <c r="B4352" t="s">
        <v>5953</v>
      </c>
      <c r="C4352">
        <v>4336.04</v>
      </c>
      <c r="D4352" s="1">
        <v>44600.269181311611</v>
      </c>
    </row>
    <row r="4353" spans="1:4" x14ac:dyDescent="0.3">
      <c r="A4353" t="s">
        <v>2282</v>
      </c>
      <c r="B4353" t="s">
        <v>5953</v>
      </c>
      <c r="C4353">
        <v>2693.9</v>
      </c>
      <c r="D4353" s="1">
        <v>44600.529932847538</v>
      </c>
    </row>
    <row r="4354" spans="1:4" x14ac:dyDescent="0.3">
      <c r="A4354" t="s">
        <v>2624</v>
      </c>
      <c r="B4354" t="s">
        <v>5955</v>
      </c>
      <c r="C4354">
        <v>1664.48</v>
      </c>
      <c r="D4354" s="1">
        <v>44600.790684383472</v>
      </c>
    </row>
    <row r="4355" spans="1:4" x14ac:dyDescent="0.3">
      <c r="A4355" t="s">
        <v>801</v>
      </c>
      <c r="B4355" t="s">
        <v>5953</v>
      </c>
      <c r="C4355">
        <v>336.47</v>
      </c>
      <c r="D4355" s="1">
        <v>44601.051435919413</v>
      </c>
    </row>
    <row r="4356" spans="1:4" x14ac:dyDescent="0.3">
      <c r="A4356" t="s">
        <v>884</v>
      </c>
      <c r="B4356" t="s">
        <v>5952</v>
      </c>
      <c r="C4356">
        <v>1723.09</v>
      </c>
      <c r="D4356" s="1">
        <v>44601.312187455347</v>
      </c>
    </row>
    <row r="4357" spans="1:4" x14ac:dyDescent="0.3">
      <c r="A4357" t="s">
        <v>951</v>
      </c>
      <c r="B4357" t="s">
        <v>5953</v>
      </c>
      <c r="C4357">
        <v>2336.63</v>
      </c>
      <c r="D4357" s="1">
        <v>44601.572938991267</v>
      </c>
    </row>
    <row r="4358" spans="1:4" x14ac:dyDescent="0.3">
      <c r="A4358" t="s">
        <v>2650</v>
      </c>
      <c r="B4358" t="s">
        <v>5955</v>
      </c>
      <c r="C4358">
        <v>3056.11</v>
      </c>
      <c r="D4358" s="1">
        <v>44601.833690527208</v>
      </c>
    </row>
    <row r="4359" spans="1:4" x14ac:dyDescent="0.3">
      <c r="A4359" t="s">
        <v>20</v>
      </c>
      <c r="B4359" t="s">
        <v>5952</v>
      </c>
      <c r="C4359">
        <v>3691</v>
      </c>
      <c r="D4359" s="1">
        <v>44602.094442063149</v>
      </c>
    </row>
    <row r="4360" spans="1:4" x14ac:dyDescent="0.3">
      <c r="A4360" t="s">
        <v>1303</v>
      </c>
      <c r="B4360" t="s">
        <v>5953</v>
      </c>
      <c r="C4360">
        <v>2429.9299999999998</v>
      </c>
      <c r="D4360" s="1">
        <v>44602.355193599084</v>
      </c>
    </row>
    <row r="4361" spans="1:4" x14ac:dyDescent="0.3">
      <c r="A4361" t="s">
        <v>2480</v>
      </c>
      <c r="B4361" t="s">
        <v>5955</v>
      </c>
      <c r="C4361">
        <v>4492.2</v>
      </c>
      <c r="D4361" s="1">
        <v>44602.61594513501</v>
      </c>
    </row>
    <row r="4362" spans="1:4" x14ac:dyDescent="0.3">
      <c r="A4362" t="s">
        <v>1889</v>
      </c>
      <c r="B4362" t="s">
        <v>5952</v>
      </c>
      <c r="C4362">
        <v>4537.58</v>
      </c>
      <c r="D4362" s="1">
        <v>44602.876696670952</v>
      </c>
    </row>
    <row r="4363" spans="1:4" x14ac:dyDescent="0.3">
      <c r="A4363" t="s">
        <v>530</v>
      </c>
      <c r="B4363" t="s">
        <v>5954</v>
      </c>
      <c r="C4363">
        <v>2964.45</v>
      </c>
      <c r="D4363" s="1">
        <v>44603.137448206893</v>
      </c>
    </row>
    <row r="4364" spans="1:4" x14ac:dyDescent="0.3">
      <c r="A4364" t="s">
        <v>2388</v>
      </c>
      <c r="B4364" t="s">
        <v>5952</v>
      </c>
      <c r="C4364">
        <v>203.82</v>
      </c>
      <c r="D4364" s="1">
        <v>44603.398199742813</v>
      </c>
    </row>
    <row r="4365" spans="1:4" x14ac:dyDescent="0.3">
      <c r="A4365" t="s">
        <v>1803</v>
      </c>
      <c r="B4365" t="s">
        <v>5953</v>
      </c>
      <c r="C4365">
        <v>4764.3100000000004</v>
      </c>
      <c r="D4365" s="1">
        <v>44603.658951278747</v>
      </c>
    </row>
    <row r="4366" spans="1:4" x14ac:dyDescent="0.3">
      <c r="A4366" t="s">
        <v>902</v>
      </c>
      <c r="B4366" t="s">
        <v>5952</v>
      </c>
      <c r="C4366">
        <v>4364.95</v>
      </c>
      <c r="D4366" s="1">
        <v>44603.919702814688</v>
      </c>
    </row>
    <row r="4367" spans="1:4" x14ac:dyDescent="0.3">
      <c r="A4367" t="s">
        <v>795</v>
      </c>
      <c r="B4367" t="s">
        <v>5952</v>
      </c>
      <c r="C4367">
        <v>610.45000000000005</v>
      </c>
      <c r="D4367" s="1">
        <v>44604.180454350622</v>
      </c>
    </row>
    <row r="4368" spans="1:4" x14ac:dyDescent="0.3">
      <c r="A4368" t="s">
        <v>2896</v>
      </c>
      <c r="B4368" t="s">
        <v>5955</v>
      </c>
      <c r="C4368">
        <v>2465.08</v>
      </c>
      <c r="D4368" s="1">
        <v>44604.441205886549</v>
      </c>
    </row>
    <row r="4369" spans="1:4" x14ac:dyDescent="0.3">
      <c r="A4369" t="s">
        <v>345</v>
      </c>
      <c r="B4369" t="s">
        <v>5952</v>
      </c>
      <c r="C4369">
        <v>4669.83</v>
      </c>
      <c r="D4369" s="1">
        <v>44604.701957422491</v>
      </c>
    </row>
    <row r="4370" spans="1:4" x14ac:dyDescent="0.3">
      <c r="A4370" t="s">
        <v>2171</v>
      </c>
      <c r="B4370" t="s">
        <v>5955</v>
      </c>
      <c r="C4370">
        <v>3152.12</v>
      </c>
      <c r="D4370" s="1">
        <v>44604.962708958417</v>
      </c>
    </row>
    <row r="4371" spans="1:4" x14ac:dyDescent="0.3">
      <c r="A4371" t="s">
        <v>473</v>
      </c>
      <c r="B4371" t="s">
        <v>5954</v>
      </c>
      <c r="C4371">
        <v>715.24</v>
      </c>
      <c r="D4371" s="1">
        <v>44605.223460494351</v>
      </c>
    </row>
    <row r="4372" spans="1:4" x14ac:dyDescent="0.3">
      <c r="A4372" t="s">
        <v>1776</v>
      </c>
      <c r="B4372" t="s">
        <v>5953</v>
      </c>
      <c r="C4372">
        <v>3380.98</v>
      </c>
      <c r="D4372" s="1">
        <v>44605.484212030293</v>
      </c>
    </row>
    <row r="4373" spans="1:4" x14ac:dyDescent="0.3">
      <c r="A4373" t="s">
        <v>716</v>
      </c>
      <c r="B4373" t="s">
        <v>5955</v>
      </c>
      <c r="C4373">
        <v>522.26</v>
      </c>
      <c r="D4373" s="1">
        <v>44605.744963566212</v>
      </c>
    </row>
    <row r="4374" spans="1:4" x14ac:dyDescent="0.3">
      <c r="A4374" t="s">
        <v>2498</v>
      </c>
      <c r="B4374" t="s">
        <v>5952</v>
      </c>
      <c r="C4374">
        <v>3427.24</v>
      </c>
      <c r="D4374" s="1">
        <v>44606.005715102146</v>
      </c>
    </row>
    <row r="4375" spans="1:4" x14ac:dyDescent="0.3">
      <c r="A4375" t="s">
        <v>2944</v>
      </c>
      <c r="B4375" t="s">
        <v>5954</v>
      </c>
      <c r="C4375">
        <v>310.56</v>
      </c>
      <c r="D4375" s="1">
        <v>44606.266466638088</v>
      </c>
    </row>
    <row r="4376" spans="1:4" x14ac:dyDescent="0.3">
      <c r="A4376" t="s">
        <v>1422</v>
      </c>
      <c r="B4376" t="s">
        <v>5955</v>
      </c>
      <c r="C4376">
        <v>3177.6</v>
      </c>
      <c r="D4376" s="1">
        <v>44606.527218174007</v>
      </c>
    </row>
    <row r="4377" spans="1:4" x14ac:dyDescent="0.3">
      <c r="A4377" t="s">
        <v>864</v>
      </c>
      <c r="B4377" t="s">
        <v>5954</v>
      </c>
      <c r="C4377">
        <v>4064.93</v>
      </c>
      <c r="D4377" s="1">
        <v>44606.787969709963</v>
      </c>
    </row>
    <row r="4378" spans="1:4" x14ac:dyDescent="0.3">
      <c r="A4378" t="s">
        <v>173</v>
      </c>
      <c r="B4378" t="s">
        <v>5952</v>
      </c>
      <c r="C4378">
        <v>4154.38</v>
      </c>
      <c r="D4378" s="1">
        <v>44607.04872124589</v>
      </c>
    </row>
    <row r="4379" spans="1:4" x14ac:dyDescent="0.3">
      <c r="A4379" t="s">
        <v>785</v>
      </c>
      <c r="B4379" t="s">
        <v>5955</v>
      </c>
      <c r="C4379">
        <v>1458.73</v>
      </c>
      <c r="D4379" s="1">
        <v>44607.309472781817</v>
      </c>
    </row>
    <row r="4380" spans="1:4" x14ac:dyDescent="0.3">
      <c r="A4380" t="s">
        <v>1378</v>
      </c>
      <c r="B4380" t="s">
        <v>5955</v>
      </c>
      <c r="C4380">
        <v>2019.53</v>
      </c>
      <c r="D4380" s="1">
        <v>44607.570224317751</v>
      </c>
    </row>
    <row r="4381" spans="1:4" x14ac:dyDescent="0.3">
      <c r="A4381" t="s">
        <v>2654</v>
      </c>
      <c r="B4381" t="s">
        <v>5954</v>
      </c>
      <c r="C4381">
        <v>3349.41</v>
      </c>
      <c r="D4381" s="1">
        <v>44607.830975853693</v>
      </c>
    </row>
    <row r="4382" spans="1:4" x14ac:dyDescent="0.3">
      <c r="A4382" t="s">
        <v>1485</v>
      </c>
      <c r="B4382" t="s">
        <v>5953</v>
      </c>
      <c r="C4382">
        <v>2076.4899999999998</v>
      </c>
      <c r="D4382" s="1">
        <v>44608.091727389619</v>
      </c>
    </row>
    <row r="4383" spans="1:4" x14ac:dyDescent="0.3">
      <c r="A4383" t="s">
        <v>1854</v>
      </c>
      <c r="B4383" t="s">
        <v>5955</v>
      </c>
      <c r="C4383">
        <v>3657.98</v>
      </c>
      <c r="D4383" s="1">
        <v>44608.352478925553</v>
      </c>
    </row>
    <row r="4384" spans="1:4" x14ac:dyDescent="0.3">
      <c r="A4384" t="s">
        <v>413</v>
      </c>
      <c r="B4384" t="s">
        <v>5954</v>
      </c>
      <c r="C4384">
        <v>2680.53</v>
      </c>
      <c r="D4384" s="1">
        <v>44608.613230461488</v>
      </c>
    </row>
    <row r="4385" spans="1:4" x14ac:dyDescent="0.3">
      <c r="A4385" t="s">
        <v>361</v>
      </c>
      <c r="B4385" t="s">
        <v>5952</v>
      </c>
      <c r="C4385">
        <v>1585.55</v>
      </c>
      <c r="D4385" s="1">
        <v>44608.873981997422</v>
      </c>
    </row>
    <row r="4386" spans="1:4" x14ac:dyDescent="0.3">
      <c r="A4386" t="s">
        <v>2704</v>
      </c>
      <c r="B4386" t="s">
        <v>5953</v>
      </c>
      <c r="C4386">
        <v>2194.0100000000002</v>
      </c>
      <c r="D4386" s="1">
        <v>44609.134733533363</v>
      </c>
    </row>
    <row r="4387" spans="1:4" x14ac:dyDescent="0.3">
      <c r="A4387" t="s">
        <v>170</v>
      </c>
      <c r="B4387" t="s">
        <v>5955</v>
      </c>
      <c r="C4387">
        <v>4794.16</v>
      </c>
      <c r="D4387" s="1">
        <v>44609.395485069297</v>
      </c>
    </row>
    <row r="4388" spans="1:4" x14ac:dyDescent="0.3">
      <c r="A4388" t="s">
        <v>349</v>
      </c>
      <c r="B4388" t="s">
        <v>5954</v>
      </c>
      <c r="C4388">
        <v>763.04</v>
      </c>
      <c r="D4388" s="1">
        <v>44609.656236605217</v>
      </c>
    </row>
    <row r="4389" spans="1:4" x14ac:dyDescent="0.3">
      <c r="A4389" t="s">
        <v>1806</v>
      </c>
      <c r="B4389" t="s">
        <v>5953</v>
      </c>
      <c r="C4389">
        <v>4433.16</v>
      </c>
      <c r="D4389" s="1">
        <v>44609.916988141158</v>
      </c>
    </row>
    <row r="4390" spans="1:4" x14ac:dyDescent="0.3">
      <c r="A4390" t="s">
        <v>867</v>
      </c>
      <c r="B4390" t="s">
        <v>5952</v>
      </c>
      <c r="C4390">
        <v>3327.27</v>
      </c>
      <c r="D4390" s="1">
        <v>44610.177739677092</v>
      </c>
    </row>
    <row r="4391" spans="1:4" x14ac:dyDescent="0.3">
      <c r="A4391" t="s">
        <v>2019</v>
      </c>
      <c r="B4391" t="s">
        <v>5954</v>
      </c>
      <c r="C4391">
        <v>390.33</v>
      </c>
      <c r="D4391" s="1">
        <v>44610.438491213019</v>
      </c>
    </row>
    <row r="4392" spans="1:4" x14ac:dyDescent="0.3">
      <c r="A4392" t="s">
        <v>1865</v>
      </c>
      <c r="B4392" t="s">
        <v>5955</v>
      </c>
      <c r="C4392">
        <v>3771.03</v>
      </c>
      <c r="D4392" s="1">
        <v>44610.69924274896</v>
      </c>
    </row>
    <row r="4393" spans="1:4" x14ac:dyDescent="0.3">
      <c r="A4393" t="s">
        <v>578</v>
      </c>
      <c r="B4393" t="s">
        <v>5954</v>
      </c>
      <c r="C4393">
        <v>578.33000000000004</v>
      </c>
      <c r="D4393" s="1">
        <v>44610.959994284887</v>
      </c>
    </row>
    <row r="4394" spans="1:4" x14ac:dyDescent="0.3">
      <c r="A4394" t="s">
        <v>1639</v>
      </c>
      <c r="B4394" t="s">
        <v>5952</v>
      </c>
      <c r="C4394">
        <v>4482.1499999999996</v>
      </c>
      <c r="D4394" s="1">
        <v>44611.220745820821</v>
      </c>
    </row>
    <row r="4395" spans="1:4" x14ac:dyDescent="0.3">
      <c r="A4395" t="s">
        <v>2750</v>
      </c>
      <c r="B4395" t="s">
        <v>5955</v>
      </c>
      <c r="C4395">
        <v>3592.76</v>
      </c>
      <c r="D4395" s="1">
        <v>44611.481497356763</v>
      </c>
    </row>
    <row r="4396" spans="1:4" x14ac:dyDescent="0.3">
      <c r="A4396" t="s">
        <v>2383</v>
      </c>
      <c r="B4396" t="s">
        <v>5954</v>
      </c>
      <c r="C4396">
        <v>3137.39</v>
      </c>
      <c r="D4396" s="1">
        <v>44611.742248892697</v>
      </c>
    </row>
    <row r="4397" spans="1:4" x14ac:dyDescent="0.3">
      <c r="A4397" t="s">
        <v>1561</v>
      </c>
      <c r="B4397" t="s">
        <v>5954</v>
      </c>
      <c r="C4397">
        <v>2198.7600000000002</v>
      </c>
      <c r="D4397" s="1">
        <v>44612.003000428624</v>
      </c>
    </row>
    <row r="4398" spans="1:4" x14ac:dyDescent="0.3">
      <c r="A4398" t="s">
        <v>1957</v>
      </c>
      <c r="B4398" t="s">
        <v>5955</v>
      </c>
      <c r="C4398">
        <v>1773.47</v>
      </c>
      <c r="D4398" s="1">
        <v>44612.263751964558</v>
      </c>
    </row>
    <row r="4399" spans="1:4" x14ac:dyDescent="0.3">
      <c r="A4399" t="s">
        <v>1589</v>
      </c>
      <c r="B4399" t="s">
        <v>5954</v>
      </c>
      <c r="C4399">
        <v>1910.04</v>
      </c>
      <c r="D4399" s="1">
        <v>44612.524503500499</v>
      </c>
    </row>
    <row r="4400" spans="1:4" x14ac:dyDescent="0.3">
      <c r="A4400" t="s">
        <v>127</v>
      </c>
      <c r="B4400" t="s">
        <v>5952</v>
      </c>
      <c r="C4400">
        <v>2873.99</v>
      </c>
      <c r="D4400" s="1">
        <v>44612.785255036433</v>
      </c>
    </row>
    <row r="4401" spans="1:4" x14ac:dyDescent="0.3">
      <c r="A4401" t="s">
        <v>1339</v>
      </c>
      <c r="B4401" t="s">
        <v>5952</v>
      </c>
      <c r="C4401">
        <v>2462.19</v>
      </c>
      <c r="D4401" s="1">
        <v>44613.04600657236</v>
      </c>
    </row>
    <row r="4402" spans="1:4" x14ac:dyDescent="0.3">
      <c r="A4402" t="s">
        <v>1647</v>
      </c>
      <c r="B4402" t="s">
        <v>5952</v>
      </c>
      <c r="C4402">
        <v>4466.43</v>
      </c>
      <c r="D4402" s="1">
        <v>44613.306758108301</v>
      </c>
    </row>
    <row r="4403" spans="1:4" x14ac:dyDescent="0.3">
      <c r="A4403" t="s">
        <v>922</v>
      </c>
      <c r="B4403" t="s">
        <v>5955</v>
      </c>
      <c r="C4403">
        <v>1563.17</v>
      </c>
      <c r="D4403" s="1">
        <v>44613.567509644221</v>
      </c>
    </row>
    <row r="4404" spans="1:4" x14ac:dyDescent="0.3">
      <c r="A4404" t="s">
        <v>814</v>
      </c>
      <c r="B4404" t="s">
        <v>5955</v>
      </c>
      <c r="C4404">
        <v>798.73</v>
      </c>
      <c r="D4404" s="1">
        <v>44613.828261180162</v>
      </c>
    </row>
    <row r="4405" spans="1:4" x14ac:dyDescent="0.3">
      <c r="A4405" t="s">
        <v>412</v>
      </c>
      <c r="B4405" t="s">
        <v>5952</v>
      </c>
      <c r="C4405">
        <v>931.25</v>
      </c>
      <c r="D4405" s="1">
        <v>44614.089012716096</v>
      </c>
    </row>
    <row r="4406" spans="1:4" x14ac:dyDescent="0.3">
      <c r="A4406" t="s">
        <v>1043</v>
      </c>
      <c r="B4406" t="s">
        <v>5955</v>
      </c>
      <c r="C4406">
        <v>4114.16</v>
      </c>
      <c r="D4406" s="1">
        <v>44614.349764252023</v>
      </c>
    </row>
    <row r="4407" spans="1:4" x14ac:dyDescent="0.3">
      <c r="A4407" t="s">
        <v>478</v>
      </c>
      <c r="B4407" t="s">
        <v>5953</v>
      </c>
      <c r="C4407">
        <v>2003.31</v>
      </c>
      <c r="D4407" s="1">
        <v>44614.610515787957</v>
      </c>
    </row>
    <row r="4408" spans="1:4" x14ac:dyDescent="0.3">
      <c r="A4408" t="s">
        <v>1643</v>
      </c>
      <c r="B4408" t="s">
        <v>5955</v>
      </c>
      <c r="C4408">
        <v>4033.61</v>
      </c>
      <c r="D4408" s="1">
        <v>44614.871267323899</v>
      </c>
    </row>
    <row r="4409" spans="1:4" x14ac:dyDescent="0.3">
      <c r="A4409" t="s">
        <v>1441</v>
      </c>
      <c r="B4409" t="s">
        <v>5953</v>
      </c>
      <c r="C4409">
        <v>2522.4299999999998</v>
      </c>
      <c r="D4409" s="1">
        <v>44615.132018859833</v>
      </c>
    </row>
    <row r="4410" spans="1:4" x14ac:dyDescent="0.3">
      <c r="A4410" t="s">
        <v>1445</v>
      </c>
      <c r="B4410" t="s">
        <v>5955</v>
      </c>
      <c r="C4410">
        <v>1306.08</v>
      </c>
      <c r="D4410" s="1">
        <v>44615.392770395767</v>
      </c>
    </row>
    <row r="4411" spans="1:4" x14ac:dyDescent="0.3">
      <c r="A4411" t="s">
        <v>2557</v>
      </c>
      <c r="B4411" t="s">
        <v>5953</v>
      </c>
      <c r="C4411">
        <v>2317.48</v>
      </c>
      <c r="D4411" s="1">
        <v>44615.653521931701</v>
      </c>
    </row>
    <row r="4412" spans="1:4" x14ac:dyDescent="0.3">
      <c r="A4412" t="s">
        <v>2890</v>
      </c>
      <c r="B4412" t="s">
        <v>5954</v>
      </c>
      <c r="C4412">
        <v>3154</v>
      </c>
      <c r="D4412" s="1">
        <v>44615.914273467628</v>
      </c>
    </row>
    <row r="4413" spans="1:4" x14ac:dyDescent="0.3">
      <c r="A4413" t="s">
        <v>2475</v>
      </c>
      <c r="B4413" t="s">
        <v>5955</v>
      </c>
      <c r="C4413">
        <v>2049.6</v>
      </c>
      <c r="D4413" s="1">
        <v>44616.175025003562</v>
      </c>
    </row>
    <row r="4414" spans="1:4" x14ac:dyDescent="0.3">
      <c r="A4414" t="s">
        <v>1807</v>
      </c>
      <c r="B4414" t="s">
        <v>5954</v>
      </c>
      <c r="C4414">
        <v>1659.63</v>
      </c>
      <c r="D4414" s="1">
        <v>44616.435776539503</v>
      </c>
    </row>
    <row r="4415" spans="1:4" x14ac:dyDescent="0.3">
      <c r="A4415" t="s">
        <v>876</v>
      </c>
      <c r="B4415" t="s">
        <v>5955</v>
      </c>
      <c r="C4415">
        <v>614.59</v>
      </c>
      <c r="D4415" s="1">
        <v>44616.69652807543</v>
      </c>
    </row>
    <row r="4416" spans="1:4" x14ac:dyDescent="0.3">
      <c r="A4416" t="s">
        <v>2351</v>
      </c>
      <c r="B4416" t="s">
        <v>5953</v>
      </c>
      <c r="C4416">
        <v>1992.39</v>
      </c>
      <c r="D4416" s="1">
        <v>44616.957279611357</v>
      </c>
    </row>
    <row r="4417" spans="1:4" x14ac:dyDescent="0.3">
      <c r="A4417" t="s">
        <v>1282</v>
      </c>
      <c r="B4417" t="s">
        <v>5954</v>
      </c>
      <c r="C4417">
        <v>2048.13</v>
      </c>
      <c r="D4417" s="1">
        <v>44617.218031147313</v>
      </c>
    </row>
    <row r="4418" spans="1:4" x14ac:dyDescent="0.3">
      <c r="A4418" t="s">
        <v>1276</v>
      </c>
      <c r="B4418" t="s">
        <v>5953</v>
      </c>
      <c r="C4418">
        <v>2957.84</v>
      </c>
      <c r="D4418" s="1">
        <v>44617.478782683233</v>
      </c>
    </row>
    <row r="4419" spans="1:4" x14ac:dyDescent="0.3">
      <c r="A4419" t="s">
        <v>2747</v>
      </c>
      <c r="B4419" t="s">
        <v>5954</v>
      </c>
      <c r="C4419">
        <v>2740.57</v>
      </c>
      <c r="D4419" s="1">
        <v>44617.739534219167</v>
      </c>
    </row>
    <row r="4420" spans="1:4" x14ac:dyDescent="0.3">
      <c r="A4420" t="s">
        <v>2444</v>
      </c>
      <c r="B4420" t="s">
        <v>5954</v>
      </c>
      <c r="C4420">
        <v>3496.95</v>
      </c>
      <c r="D4420" s="1">
        <v>44618.000285755101</v>
      </c>
    </row>
    <row r="4421" spans="1:4" x14ac:dyDescent="0.3">
      <c r="A4421" t="s">
        <v>2484</v>
      </c>
      <c r="B4421" t="s">
        <v>5954</v>
      </c>
      <c r="C4421">
        <v>3277.17</v>
      </c>
      <c r="D4421" s="1">
        <v>44618.261037291042</v>
      </c>
    </row>
    <row r="4422" spans="1:4" x14ac:dyDescent="0.3">
      <c r="A4422" t="s">
        <v>2495</v>
      </c>
      <c r="B4422" t="s">
        <v>5952</v>
      </c>
      <c r="C4422">
        <v>2656.43</v>
      </c>
      <c r="D4422" s="1">
        <v>44618.521788826969</v>
      </c>
    </row>
    <row r="4423" spans="1:4" x14ac:dyDescent="0.3">
      <c r="A4423" t="s">
        <v>2270</v>
      </c>
      <c r="B4423" t="s">
        <v>5952</v>
      </c>
      <c r="C4423">
        <v>402.25</v>
      </c>
      <c r="D4423" s="1">
        <v>44618.782540362903</v>
      </c>
    </row>
    <row r="4424" spans="1:4" x14ac:dyDescent="0.3">
      <c r="A4424" t="s">
        <v>1038</v>
      </c>
      <c r="B4424" t="s">
        <v>5955</v>
      </c>
      <c r="C4424">
        <v>4872.71</v>
      </c>
      <c r="D4424" s="1">
        <v>44619.043291898837</v>
      </c>
    </row>
    <row r="4425" spans="1:4" x14ac:dyDescent="0.3">
      <c r="A4425" t="s">
        <v>1095</v>
      </c>
      <c r="B4425" t="s">
        <v>5952</v>
      </c>
      <c r="C4425">
        <v>4591.03</v>
      </c>
      <c r="D4425" s="1">
        <v>44619.304043434771</v>
      </c>
    </row>
    <row r="4426" spans="1:4" x14ac:dyDescent="0.3">
      <c r="A4426" t="s">
        <v>2286</v>
      </c>
      <c r="B4426" t="s">
        <v>5952</v>
      </c>
      <c r="C4426">
        <v>1255</v>
      </c>
      <c r="D4426" s="1">
        <v>44619.564794970713</v>
      </c>
    </row>
    <row r="4427" spans="1:4" x14ac:dyDescent="0.3">
      <c r="A4427" t="s">
        <v>2640</v>
      </c>
      <c r="B4427" t="s">
        <v>5952</v>
      </c>
      <c r="C4427">
        <v>2429.23</v>
      </c>
      <c r="D4427" s="1">
        <v>44619.825546506647</v>
      </c>
    </row>
    <row r="4428" spans="1:4" x14ac:dyDescent="0.3">
      <c r="A4428" t="s">
        <v>2677</v>
      </c>
      <c r="B4428" t="s">
        <v>5953</v>
      </c>
      <c r="C4428">
        <v>3546.36</v>
      </c>
      <c r="D4428" s="1">
        <v>44620.086298042574</v>
      </c>
    </row>
    <row r="4429" spans="1:4" x14ac:dyDescent="0.3">
      <c r="A4429" t="s">
        <v>112</v>
      </c>
      <c r="B4429" t="s">
        <v>5955</v>
      </c>
      <c r="C4429">
        <v>453.86</v>
      </c>
      <c r="D4429" s="1">
        <v>44620.347049578508</v>
      </c>
    </row>
    <row r="4430" spans="1:4" x14ac:dyDescent="0.3">
      <c r="A4430" t="s">
        <v>441</v>
      </c>
      <c r="B4430" t="s">
        <v>5955</v>
      </c>
      <c r="C4430">
        <v>1151.27</v>
      </c>
      <c r="D4430" s="1">
        <v>44620.607801114442</v>
      </c>
    </row>
    <row r="4431" spans="1:4" x14ac:dyDescent="0.3">
      <c r="A4431" t="s">
        <v>317</v>
      </c>
      <c r="B4431" t="s">
        <v>5952</v>
      </c>
      <c r="C4431">
        <v>2418.5100000000002</v>
      </c>
      <c r="D4431" s="1">
        <v>44620.868552650369</v>
      </c>
    </row>
    <row r="4432" spans="1:4" x14ac:dyDescent="0.3">
      <c r="A4432" t="s">
        <v>566</v>
      </c>
      <c r="B4432" t="s">
        <v>5952</v>
      </c>
      <c r="C4432">
        <v>1518.94</v>
      </c>
      <c r="D4432" s="1">
        <v>44621.12930418631</v>
      </c>
    </row>
    <row r="4433" spans="1:4" x14ac:dyDescent="0.3">
      <c r="A4433" t="s">
        <v>918</v>
      </c>
      <c r="B4433" t="s">
        <v>5955</v>
      </c>
      <c r="C4433">
        <v>2273.3200000000002</v>
      </c>
      <c r="D4433" s="1">
        <v>44621.390055722237</v>
      </c>
    </row>
    <row r="4434" spans="1:4" x14ac:dyDescent="0.3">
      <c r="A4434" t="s">
        <v>45</v>
      </c>
      <c r="B4434" t="s">
        <v>5955</v>
      </c>
      <c r="C4434">
        <v>2274.87</v>
      </c>
      <c r="D4434" s="1">
        <v>44621.650807258171</v>
      </c>
    </row>
    <row r="4435" spans="1:4" x14ac:dyDescent="0.3">
      <c r="A4435" t="s">
        <v>885</v>
      </c>
      <c r="B4435" t="s">
        <v>5952</v>
      </c>
      <c r="C4435">
        <v>1895.24</v>
      </c>
      <c r="D4435" s="1">
        <v>44621.911558794112</v>
      </c>
    </row>
    <row r="4436" spans="1:4" x14ac:dyDescent="0.3">
      <c r="A4436" t="s">
        <v>469</v>
      </c>
      <c r="B4436" t="s">
        <v>5953</v>
      </c>
      <c r="C4436">
        <v>1130.52</v>
      </c>
      <c r="D4436" s="1">
        <v>44622.172310330046</v>
      </c>
    </row>
    <row r="4437" spans="1:4" x14ac:dyDescent="0.3">
      <c r="A4437" t="s">
        <v>94</v>
      </c>
      <c r="B4437" t="s">
        <v>5952</v>
      </c>
      <c r="C4437">
        <v>1652.17</v>
      </c>
      <c r="D4437" s="1">
        <v>44622.433061865973</v>
      </c>
    </row>
    <row r="4438" spans="1:4" x14ac:dyDescent="0.3">
      <c r="A4438" t="s">
        <v>2871</v>
      </c>
      <c r="B4438" t="s">
        <v>5954</v>
      </c>
      <c r="C4438">
        <v>605.15</v>
      </c>
      <c r="D4438" s="1">
        <v>44622.693813401907</v>
      </c>
    </row>
    <row r="4439" spans="1:4" x14ac:dyDescent="0.3">
      <c r="A4439" t="s">
        <v>50</v>
      </c>
      <c r="B4439" t="s">
        <v>5954</v>
      </c>
      <c r="C4439">
        <v>1719.92</v>
      </c>
      <c r="D4439" s="1">
        <v>44622.954564937849</v>
      </c>
    </row>
    <row r="4440" spans="1:4" x14ac:dyDescent="0.3">
      <c r="A4440" t="s">
        <v>1796</v>
      </c>
      <c r="B4440" t="s">
        <v>5955</v>
      </c>
      <c r="C4440">
        <v>968.96</v>
      </c>
      <c r="D4440" s="1">
        <v>44623.215316473783</v>
      </c>
    </row>
    <row r="4441" spans="1:4" x14ac:dyDescent="0.3">
      <c r="A4441" t="s">
        <v>1875</v>
      </c>
      <c r="B4441" t="s">
        <v>5954</v>
      </c>
      <c r="C4441">
        <v>1221.21</v>
      </c>
      <c r="D4441" s="1">
        <v>44623.47606800971</v>
      </c>
    </row>
    <row r="4442" spans="1:4" x14ac:dyDescent="0.3">
      <c r="A4442" t="s">
        <v>948</v>
      </c>
      <c r="B4442" t="s">
        <v>5955</v>
      </c>
      <c r="C4442">
        <v>4513.26</v>
      </c>
      <c r="D4442" s="1">
        <v>44623.736819545651</v>
      </c>
    </row>
    <row r="4443" spans="1:4" x14ac:dyDescent="0.3">
      <c r="A4443" t="s">
        <v>1938</v>
      </c>
      <c r="B4443" t="s">
        <v>5952</v>
      </c>
      <c r="C4443">
        <v>246.07</v>
      </c>
      <c r="D4443" s="1">
        <v>44623.997571081571</v>
      </c>
    </row>
    <row r="4444" spans="1:4" x14ac:dyDescent="0.3">
      <c r="A4444" t="s">
        <v>647</v>
      </c>
      <c r="B4444" t="s">
        <v>5952</v>
      </c>
      <c r="C4444">
        <v>4876.8900000000003</v>
      </c>
      <c r="D4444" s="1">
        <v>44624.258322617512</v>
      </c>
    </row>
    <row r="4445" spans="1:4" x14ac:dyDescent="0.3">
      <c r="A4445" t="s">
        <v>2529</v>
      </c>
      <c r="B4445" t="s">
        <v>5954</v>
      </c>
      <c r="C4445">
        <v>3114.29</v>
      </c>
      <c r="D4445" s="1">
        <v>44624.519074153453</v>
      </c>
    </row>
    <row r="4446" spans="1:4" x14ac:dyDescent="0.3">
      <c r="A4446" t="s">
        <v>2703</v>
      </c>
      <c r="B4446" t="s">
        <v>5955</v>
      </c>
      <c r="C4446">
        <v>3838.86</v>
      </c>
      <c r="D4446" s="1">
        <v>44624.779825689373</v>
      </c>
    </row>
    <row r="4447" spans="1:4" x14ac:dyDescent="0.3">
      <c r="A4447" t="s">
        <v>2124</v>
      </c>
      <c r="B4447" t="s">
        <v>5953</v>
      </c>
      <c r="C4447">
        <v>4605.0200000000004</v>
      </c>
      <c r="D4447" s="1">
        <v>44625.040577225307</v>
      </c>
    </row>
    <row r="4448" spans="1:4" x14ac:dyDescent="0.3">
      <c r="A4448" t="s">
        <v>2934</v>
      </c>
      <c r="B4448" t="s">
        <v>5955</v>
      </c>
      <c r="C4448">
        <v>558.08000000000004</v>
      </c>
      <c r="D4448" s="1">
        <v>44625.301328761248</v>
      </c>
    </row>
    <row r="4449" spans="1:4" x14ac:dyDescent="0.3">
      <c r="A4449" t="s">
        <v>2667</v>
      </c>
      <c r="B4449" t="s">
        <v>5952</v>
      </c>
      <c r="C4449">
        <v>1667.12</v>
      </c>
      <c r="D4449" s="1">
        <v>44625.562080297183</v>
      </c>
    </row>
    <row r="4450" spans="1:4" x14ac:dyDescent="0.3">
      <c r="A4450" t="s">
        <v>1797</v>
      </c>
      <c r="B4450" t="s">
        <v>5953</v>
      </c>
      <c r="C4450">
        <v>404.41</v>
      </c>
      <c r="D4450" s="1">
        <v>44625.822831833117</v>
      </c>
    </row>
    <row r="4451" spans="1:4" x14ac:dyDescent="0.3">
      <c r="A4451" t="s">
        <v>2704</v>
      </c>
      <c r="B4451" t="s">
        <v>5952</v>
      </c>
      <c r="C4451">
        <v>670.52</v>
      </c>
      <c r="D4451" s="1">
        <v>44626.083583369051</v>
      </c>
    </row>
    <row r="4452" spans="1:4" x14ac:dyDescent="0.3">
      <c r="A4452" t="s">
        <v>482</v>
      </c>
      <c r="B4452" t="s">
        <v>5952</v>
      </c>
      <c r="C4452">
        <v>4784.07</v>
      </c>
      <c r="D4452" s="1">
        <v>44626.344334904978</v>
      </c>
    </row>
    <row r="4453" spans="1:4" x14ac:dyDescent="0.3">
      <c r="A4453" t="s">
        <v>2161</v>
      </c>
      <c r="B4453" t="s">
        <v>5952</v>
      </c>
      <c r="C4453">
        <v>1464.1</v>
      </c>
      <c r="D4453" s="1">
        <v>44626.605086440912</v>
      </c>
    </row>
    <row r="4454" spans="1:4" x14ac:dyDescent="0.3">
      <c r="A4454" t="s">
        <v>652</v>
      </c>
      <c r="B4454" t="s">
        <v>5953</v>
      </c>
      <c r="C4454">
        <v>177.03</v>
      </c>
      <c r="D4454" s="1">
        <v>44626.865837976853</v>
      </c>
    </row>
    <row r="4455" spans="1:4" x14ac:dyDescent="0.3">
      <c r="A4455" t="s">
        <v>483</v>
      </c>
      <c r="B4455" t="s">
        <v>5954</v>
      </c>
      <c r="C4455">
        <v>1559.11</v>
      </c>
      <c r="D4455" s="1">
        <v>44627.12658951278</v>
      </c>
    </row>
    <row r="4456" spans="1:4" x14ac:dyDescent="0.3">
      <c r="A4456" t="s">
        <v>2789</v>
      </c>
      <c r="B4456" t="s">
        <v>5955</v>
      </c>
      <c r="C4456">
        <v>3725.19</v>
      </c>
      <c r="D4456" s="1">
        <v>44627.387341048707</v>
      </c>
    </row>
    <row r="4457" spans="1:4" x14ac:dyDescent="0.3">
      <c r="A4457" t="s">
        <v>249</v>
      </c>
      <c r="B4457" t="s">
        <v>5954</v>
      </c>
      <c r="C4457">
        <v>4295.3</v>
      </c>
      <c r="D4457" s="1">
        <v>44627.648092584663</v>
      </c>
    </row>
    <row r="4458" spans="1:4" x14ac:dyDescent="0.3">
      <c r="A4458" t="s">
        <v>1606</v>
      </c>
      <c r="B4458" t="s">
        <v>5954</v>
      </c>
      <c r="C4458">
        <v>666.19</v>
      </c>
      <c r="D4458" s="1">
        <v>44627.908844120582</v>
      </c>
    </row>
    <row r="4459" spans="1:4" x14ac:dyDescent="0.3">
      <c r="A4459" t="s">
        <v>2105</v>
      </c>
      <c r="B4459" t="s">
        <v>5953</v>
      </c>
      <c r="C4459">
        <v>4551.5600000000004</v>
      </c>
      <c r="D4459" s="1">
        <v>44628.169595656524</v>
      </c>
    </row>
    <row r="4460" spans="1:4" x14ac:dyDescent="0.3">
      <c r="A4460" t="s">
        <v>261</v>
      </c>
      <c r="B4460" t="s">
        <v>5953</v>
      </c>
      <c r="C4460">
        <v>2139.21</v>
      </c>
      <c r="D4460" s="1">
        <v>44628.43034719245</v>
      </c>
    </row>
    <row r="4461" spans="1:4" x14ac:dyDescent="0.3">
      <c r="A4461" t="s">
        <v>359</v>
      </c>
      <c r="B4461" t="s">
        <v>5954</v>
      </c>
      <c r="C4461">
        <v>335.53</v>
      </c>
      <c r="D4461" s="1">
        <v>44628.691098728377</v>
      </c>
    </row>
    <row r="4462" spans="1:4" x14ac:dyDescent="0.3">
      <c r="A4462" t="s">
        <v>472</v>
      </c>
      <c r="B4462" t="s">
        <v>5953</v>
      </c>
      <c r="C4462">
        <v>640.96</v>
      </c>
      <c r="D4462" s="1">
        <v>44628.951850264319</v>
      </c>
    </row>
    <row r="4463" spans="1:4" x14ac:dyDescent="0.3">
      <c r="A4463" t="s">
        <v>2798</v>
      </c>
      <c r="B4463" t="s">
        <v>5955</v>
      </c>
      <c r="C4463">
        <v>2162.83</v>
      </c>
      <c r="D4463" s="1">
        <v>44629.212601800253</v>
      </c>
    </row>
    <row r="4464" spans="1:4" x14ac:dyDescent="0.3">
      <c r="A4464" t="s">
        <v>610</v>
      </c>
      <c r="B4464" t="s">
        <v>5955</v>
      </c>
      <c r="C4464">
        <v>4002.39</v>
      </c>
      <c r="D4464" s="1">
        <v>44629.47335333618</v>
      </c>
    </row>
    <row r="4465" spans="1:4" x14ac:dyDescent="0.3">
      <c r="A4465" t="s">
        <v>2312</v>
      </c>
      <c r="B4465" t="s">
        <v>5952</v>
      </c>
      <c r="C4465">
        <v>4139.32</v>
      </c>
      <c r="D4465" s="1">
        <v>44629.734104872121</v>
      </c>
    </row>
    <row r="4466" spans="1:4" x14ac:dyDescent="0.3">
      <c r="A4466" t="s">
        <v>2125</v>
      </c>
      <c r="B4466" t="s">
        <v>5953</v>
      </c>
      <c r="C4466">
        <v>1986.51</v>
      </c>
      <c r="D4466" s="1">
        <v>44629.994856408062</v>
      </c>
    </row>
    <row r="4467" spans="1:4" x14ac:dyDescent="0.3">
      <c r="A4467" t="s">
        <v>1496</v>
      </c>
      <c r="B4467" t="s">
        <v>5955</v>
      </c>
      <c r="C4467">
        <v>3524.27</v>
      </c>
      <c r="D4467" s="1">
        <v>44630.255607943982</v>
      </c>
    </row>
    <row r="4468" spans="1:4" x14ac:dyDescent="0.3">
      <c r="A4468" t="s">
        <v>1505</v>
      </c>
      <c r="B4468" t="s">
        <v>5954</v>
      </c>
      <c r="C4468">
        <v>4964.1499999999996</v>
      </c>
      <c r="D4468" s="1">
        <v>44630.516359479923</v>
      </c>
    </row>
    <row r="4469" spans="1:4" x14ac:dyDescent="0.3">
      <c r="A4469" t="s">
        <v>1741</v>
      </c>
      <c r="B4469" t="s">
        <v>5952</v>
      </c>
      <c r="C4469">
        <v>2953.53</v>
      </c>
      <c r="D4469" s="1">
        <v>44630.777111015857</v>
      </c>
    </row>
    <row r="4470" spans="1:4" x14ac:dyDescent="0.3">
      <c r="A4470" t="s">
        <v>543</v>
      </c>
      <c r="B4470" t="s">
        <v>5953</v>
      </c>
      <c r="C4470">
        <v>2240.63</v>
      </c>
      <c r="D4470" s="1">
        <v>44631.037862551777</v>
      </c>
    </row>
    <row r="4471" spans="1:4" x14ac:dyDescent="0.3">
      <c r="A4471" t="s">
        <v>410</v>
      </c>
      <c r="B4471" t="s">
        <v>5955</v>
      </c>
      <c r="C4471">
        <v>4232.66</v>
      </c>
      <c r="D4471" s="1">
        <v>44631.298614087718</v>
      </c>
    </row>
    <row r="4472" spans="1:4" x14ac:dyDescent="0.3">
      <c r="A4472" t="s">
        <v>939</v>
      </c>
      <c r="B4472" t="s">
        <v>5952</v>
      </c>
      <c r="C4472">
        <v>3444.23</v>
      </c>
      <c r="D4472" s="1">
        <v>44631.55936562366</v>
      </c>
    </row>
    <row r="4473" spans="1:4" x14ac:dyDescent="0.3">
      <c r="A4473" t="s">
        <v>2661</v>
      </c>
      <c r="B4473" t="s">
        <v>5955</v>
      </c>
      <c r="C4473">
        <v>4816.12</v>
      </c>
      <c r="D4473" s="1">
        <v>44631.820117159587</v>
      </c>
    </row>
    <row r="4474" spans="1:4" x14ac:dyDescent="0.3">
      <c r="A4474" t="s">
        <v>1644</v>
      </c>
      <c r="B4474" t="s">
        <v>5955</v>
      </c>
      <c r="C4474">
        <v>1927.14</v>
      </c>
      <c r="D4474" s="1">
        <v>44632.080868695521</v>
      </c>
    </row>
    <row r="4475" spans="1:4" x14ac:dyDescent="0.3">
      <c r="A4475" t="s">
        <v>408</v>
      </c>
      <c r="B4475" t="s">
        <v>5955</v>
      </c>
      <c r="C4475">
        <v>2125.27</v>
      </c>
      <c r="D4475" s="1">
        <v>44632.341620231447</v>
      </c>
    </row>
    <row r="4476" spans="1:4" x14ac:dyDescent="0.3">
      <c r="A4476" t="s">
        <v>2278</v>
      </c>
      <c r="B4476" t="s">
        <v>5952</v>
      </c>
      <c r="C4476">
        <v>3146.15</v>
      </c>
      <c r="D4476" s="1">
        <v>44632.602371767382</v>
      </c>
    </row>
    <row r="4477" spans="1:4" x14ac:dyDescent="0.3">
      <c r="A4477" t="s">
        <v>791</v>
      </c>
      <c r="B4477" t="s">
        <v>5955</v>
      </c>
      <c r="C4477">
        <v>1226.4100000000001</v>
      </c>
      <c r="D4477" s="1">
        <v>44632.863123303323</v>
      </c>
    </row>
    <row r="4478" spans="1:4" x14ac:dyDescent="0.3">
      <c r="A4478" t="s">
        <v>382</v>
      </c>
      <c r="B4478" t="s">
        <v>5952</v>
      </c>
      <c r="C4478">
        <v>1409.17</v>
      </c>
      <c r="D4478" s="1">
        <v>44633.123874839257</v>
      </c>
    </row>
    <row r="4479" spans="1:4" x14ac:dyDescent="0.3">
      <c r="A4479" t="s">
        <v>955</v>
      </c>
      <c r="B4479" t="s">
        <v>5955</v>
      </c>
      <c r="C4479">
        <v>4162.3599999999997</v>
      </c>
      <c r="D4479" s="1">
        <v>44633.384626375177</v>
      </c>
    </row>
    <row r="4480" spans="1:4" x14ac:dyDescent="0.3">
      <c r="A4480" t="s">
        <v>1262</v>
      </c>
      <c r="B4480" t="s">
        <v>5953</v>
      </c>
      <c r="C4480">
        <v>3830.78</v>
      </c>
      <c r="D4480" s="1">
        <v>44633.645377911133</v>
      </c>
    </row>
    <row r="4481" spans="1:4" x14ac:dyDescent="0.3">
      <c r="A4481" t="s">
        <v>2216</v>
      </c>
      <c r="B4481" t="s">
        <v>5952</v>
      </c>
      <c r="C4481">
        <v>3030.9</v>
      </c>
      <c r="D4481" s="1">
        <v>44633.906129447059</v>
      </c>
    </row>
    <row r="4482" spans="1:4" x14ac:dyDescent="0.3">
      <c r="A4482" t="s">
        <v>350</v>
      </c>
      <c r="B4482" t="s">
        <v>5954</v>
      </c>
      <c r="C4482">
        <v>275.89999999999998</v>
      </c>
      <c r="D4482" s="1">
        <v>44634.166880982993</v>
      </c>
    </row>
    <row r="4483" spans="1:4" x14ac:dyDescent="0.3">
      <c r="A4483" t="s">
        <v>1391</v>
      </c>
      <c r="B4483" t="s">
        <v>5954</v>
      </c>
      <c r="C4483">
        <v>3037.6</v>
      </c>
      <c r="D4483" s="1">
        <v>44634.42763251892</v>
      </c>
    </row>
    <row r="4484" spans="1:4" x14ac:dyDescent="0.3">
      <c r="A4484" t="s">
        <v>2316</v>
      </c>
      <c r="B4484" t="s">
        <v>5955</v>
      </c>
      <c r="C4484">
        <v>3881.56</v>
      </c>
      <c r="D4484" s="1">
        <v>44634.688384054862</v>
      </c>
    </row>
    <row r="4485" spans="1:4" x14ac:dyDescent="0.3">
      <c r="A4485" t="s">
        <v>1150</v>
      </c>
      <c r="B4485" t="s">
        <v>5954</v>
      </c>
      <c r="C4485">
        <v>3098.89</v>
      </c>
      <c r="D4485" s="1">
        <v>44634.949135590803</v>
      </c>
    </row>
    <row r="4486" spans="1:4" x14ac:dyDescent="0.3">
      <c r="A4486" t="s">
        <v>30</v>
      </c>
      <c r="B4486" t="s">
        <v>5953</v>
      </c>
      <c r="C4486">
        <v>4214.08</v>
      </c>
      <c r="D4486" s="1">
        <v>44635.209887126723</v>
      </c>
    </row>
    <row r="4487" spans="1:4" x14ac:dyDescent="0.3">
      <c r="A4487" t="s">
        <v>2398</v>
      </c>
      <c r="B4487" t="s">
        <v>5953</v>
      </c>
      <c r="C4487">
        <v>2451.31</v>
      </c>
      <c r="D4487" s="1">
        <v>44635.470638662657</v>
      </c>
    </row>
    <row r="4488" spans="1:4" x14ac:dyDescent="0.3">
      <c r="A4488" t="s">
        <v>1362</v>
      </c>
      <c r="B4488" t="s">
        <v>5955</v>
      </c>
      <c r="C4488">
        <v>3773.26</v>
      </c>
      <c r="D4488" s="1">
        <v>44635.731390198598</v>
      </c>
    </row>
    <row r="4489" spans="1:4" x14ac:dyDescent="0.3">
      <c r="A4489" t="s">
        <v>806</v>
      </c>
      <c r="B4489" t="s">
        <v>5953</v>
      </c>
      <c r="C4489">
        <v>2455.56</v>
      </c>
      <c r="D4489" s="1">
        <v>44635.992141734518</v>
      </c>
    </row>
    <row r="4490" spans="1:4" x14ac:dyDescent="0.3">
      <c r="A4490" t="s">
        <v>2132</v>
      </c>
      <c r="B4490" t="s">
        <v>5954</v>
      </c>
      <c r="C4490">
        <v>1692.74</v>
      </c>
      <c r="D4490" s="1">
        <v>44636.252893270474</v>
      </c>
    </row>
    <row r="4491" spans="1:4" x14ac:dyDescent="0.3">
      <c r="A4491" t="s">
        <v>708</v>
      </c>
      <c r="B4491" t="s">
        <v>5952</v>
      </c>
      <c r="C4491">
        <v>2138.8000000000002</v>
      </c>
      <c r="D4491" s="1">
        <v>44636.5136448064</v>
      </c>
    </row>
    <row r="4492" spans="1:4" x14ac:dyDescent="0.3">
      <c r="A4492" t="s">
        <v>506</v>
      </c>
      <c r="B4492" t="s">
        <v>5953</v>
      </c>
      <c r="C4492">
        <v>1140.44</v>
      </c>
      <c r="D4492" s="1">
        <v>44636.774396342327</v>
      </c>
    </row>
    <row r="4493" spans="1:4" x14ac:dyDescent="0.3">
      <c r="A4493" t="s">
        <v>913</v>
      </c>
      <c r="B4493" t="s">
        <v>5955</v>
      </c>
      <c r="C4493">
        <v>3002.87</v>
      </c>
      <c r="D4493" s="1">
        <v>44637.035147878261</v>
      </c>
    </row>
    <row r="4494" spans="1:4" x14ac:dyDescent="0.3">
      <c r="A4494" t="s">
        <v>45</v>
      </c>
      <c r="B4494" t="s">
        <v>5954</v>
      </c>
      <c r="C4494">
        <v>1496.62</v>
      </c>
      <c r="D4494" s="1">
        <v>44637.295899414203</v>
      </c>
    </row>
    <row r="4495" spans="1:4" x14ac:dyDescent="0.3">
      <c r="A4495" t="s">
        <v>241</v>
      </c>
      <c r="B4495" t="s">
        <v>5955</v>
      </c>
      <c r="C4495">
        <v>4316.38</v>
      </c>
      <c r="D4495" s="1">
        <v>44637.55665095013</v>
      </c>
    </row>
    <row r="4496" spans="1:4" x14ac:dyDescent="0.3">
      <c r="A4496" t="s">
        <v>1744</v>
      </c>
      <c r="B4496" t="s">
        <v>5955</v>
      </c>
      <c r="C4496">
        <v>417.97</v>
      </c>
      <c r="D4496" s="1">
        <v>44637.817402486056</v>
      </c>
    </row>
    <row r="4497" spans="1:4" x14ac:dyDescent="0.3">
      <c r="A4497" t="s">
        <v>2013</v>
      </c>
      <c r="B4497" t="s">
        <v>5955</v>
      </c>
      <c r="C4497">
        <v>3611.84</v>
      </c>
      <c r="D4497" s="1">
        <v>44638.078154022012</v>
      </c>
    </row>
    <row r="4498" spans="1:4" x14ac:dyDescent="0.3">
      <c r="A4498" t="s">
        <v>1301</v>
      </c>
      <c r="B4498" t="s">
        <v>5955</v>
      </c>
      <c r="C4498">
        <v>2906.59</v>
      </c>
      <c r="D4498" s="1">
        <v>44638.338905557932</v>
      </c>
    </row>
    <row r="4499" spans="1:4" x14ac:dyDescent="0.3">
      <c r="A4499" t="s">
        <v>366</v>
      </c>
      <c r="B4499" t="s">
        <v>5952</v>
      </c>
      <c r="C4499">
        <v>2666.97</v>
      </c>
      <c r="D4499" s="1">
        <v>44638.599657093873</v>
      </c>
    </row>
    <row r="4500" spans="1:4" x14ac:dyDescent="0.3">
      <c r="A4500" t="s">
        <v>2489</v>
      </c>
      <c r="B4500" t="s">
        <v>5954</v>
      </c>
      <c r="C4500">
        <v>3667.95</v>
      </c>
      <c r="D4500" s="1">
        <v>44638.8604086298</v>
      </c>
    </row>
    <row r="4501" spans="1:4" x14ac:dyDescent="0.3">
      <c r="A4501" t="s">
        <v>2997</v>
      </c>
      <c r="B4501" t="s">
        <v>5955</v>
      </c>
      <c r="C4501">
        <v>2113.54</v>
      </c>
      <c r="D4501" s="1">
        <v>44639.121160165727</v>
      </c>
    </row>
    <row r="4502" spans="1:4" x14ac:dyDescent="0.3">
      <c r="A4502" t="s">
        <v>2729</v>
      </c>
      <c r="B4502" t="s">
        <v>5953</v>
      </c>
      <c r="C4502">
        <v>3555.18</v>
      </c>
      <c r="D4502" s="1">
        <v>44639.381911701668</v>
      </c>
    </row>
    <row r="4503" spans="1:4" x14ac:dyDescent="0.3">
      <c r="A4503" t="s">
        <v>2297</v>
      </c>
      <c r="B4503" t="s">
        <v>5954</v>
      </c>
      <c r="C4503">
        <v>487.79</v>
      </c>
      <c r="D4503" s="1">
        <v>44639.642663237602</v>
      </c>
    </row>
    <row r="4504" spans="1:4" x14ac:dyDescent="0.3">
      <c r="A4504" t="s">
        <v>1846</v>
      </c>
      <c r="B4504" t="s">
        <v>5952</v>
      </c>
      <c r="C4504">
        <v>2545.21</v>
      </c>
      <c r="D4504" s="1">
        <v>44639.903414773529</v>
      </c>
    </row>
    <row r="4505" spans="1:4" x14ac:dyDescent="0.3">
      <c r="A4505" t="s">
        <v>2960</v>
      </c>
      <c r="B4505" t="s">
        <v>5955</v>
      </c>
      <c r="C4505">
        <v>925.11</v>
      </c>
      <c r="D4505" s="1">
        <v>44640.164166309471</v>
      </c>
    </row>
    <row r="4506" spans="1:4" x14ac:dyDescent="0.3">
      <c r="A4506" t="s">
        <v>1953</v>
      </c>
      <c r="B4506" t="s">
        <v>5952</v>
      </c>
      <c r="C4506">
        <v>2565.75</v>
      </c>
      <c r="D4506" s="1">
        <v>44640.424917845397</v>
      </c>
    </row>
    <row r="4507" spans="1:4" x14ac:dyDescent="0.3">
      <c r="A4507" t="s">
        <v>1664</v>
      </c>
      <c r="B4507" t="s">
        <v>5953</v>
      </c>
      <c r="C4507">
        <v>2431.13</v>
      </c>
      <c r="D4507" s="1">
        <v>44640.685669381332</v>
      </c>
    </row>
    <row r="4508" spans="1:4" x14ac:dyDescent="0.3">
      <c r="A4508" t="s">
        <v>2926</v>
      </c>
      <c r="B4508" t="s">
        <v>5952</v>
      </c>
      <c r="C4508">
        <v>1183.79</v>
      </c>
      <c r="D4508" s="1">
        <v>44640.946420917273</v>
      </c>
    </row>
    <row r="4509" spans="1:4" x14ac:dyDescent="0.3">
      <c r="A4509" t="s">
        <v>1685</v>
      </c>
      <c r="B4509" t="s">
        <v>5952</v>
      </c>
      <c r="C4509">
        <v>3010.33</v>
      </c>
      <c r="D4509" s="1">
        <v>44641.207172453207</v>
      </c>
    </row>
    <row r="4510" spans="1:4" x14ac:dyDescent="0.3">
      <c r="A4510" t="s">
        <v>517</v>
      </c>
      <c r="B4510" t="s">
        <v>5955</v>
      </c>
      <c r="C4510">
        <v>1790.78</v>
      </c>
      <c r="D4510" s="1">
        <v>44641.467923989127</v>
      </c>
    </row>
    <row r="4511" spans="1:4" x14ac:dyDescent="0.3">
      <c r="A4511" t="s">
        <v>358</v>
      </c>
      <c r="B4511" t="s">
        <v>5953</v>
      </c>
      <c r="C4511">
        <v>1165.28</v>
      </c>
      <c r="D4511" s="1">
        <v>44641.728675525068</v>
      </c>
    </row>
    <row r="4512" spans="1:4" x14ac:dyDescent="0.3">
      <c r="A4512" t="s">
        <v>1079</v>
      </c>
      <c r="B4512" t="s">
        <v>5953</v>
      </c>
      <c r="C4512">
        <v>4822.3500000000004</v>
      </c>
      <c r="D4512" s="1">
        <v>44641.989427061009</v>
      </c>
    </row>
    <row r="4513" spans="1:4" x14ac:dyDescent="0.3">
      <c r="A4513" t="s">
        <v>228</v>
      </c>
      <c r="B4513" t="s">
        <v>5954</v>
      </c>
      <c r="C4513">
        <v>399.56</v>
      </c>
      <c r="D4513" s="1">
        <v>44642.250178596943</v>
      </c>
    </row>
    <row r="4514" spans="1:4" x14ac:dyDescent="0.3">
      <c r="A4514" t="s">
        <v>2457</v>
      </c>
      <c r="B4514" t="s">
        <v>5952</v>
      </c>
      <c r="C4514">
        <v>4782.49</v>
      </c>
      <c r="D4514" s="1">
        <v>44642.51093013287</v>
      </c>
    </row>
    <row r="4515" spans="1:4" x14ac:dyDescent="0.3">
      <c r="A4515" t="s">
        <v>2906</v>
      </c>
      <c r="B4515" t="s">
        <v>5954</v>
      </c>
      <c r="C4515">
        <v>1202.83</v>
      </c>
      <c r="D4515" s="1">
        <v>44642.771681668797</v>
      </c>
    </row>
    <row r="4516" spans="1:4" x14ac:dyDescent="0.3">
      <c r="A4516" t="s">
        <v>2400</v>
      </c>
      <c r="B4516" t="s">
        <v>5953</v>
      </c>
      <c r="C4516">
        <v>1989.11</v>
      </c>
      <c r="D4516" s="1">
        <v>44643.032433204731</v>
      </c>
    </row>
    <row r="4517" spans="1:4" x14ac:dyDescent="0.3">
      <c r="A4517" t="s">
        <v>1088</v>
      </c>
      <c r="B4517" t="s">
        <v>5953</v>
      </c>
      <c r="C4517">
        <v>4379.41</v>
      </c>
      <c r="D4517" s="1">
        <v>44643.293184740673</v>
      </c>
    </row>
    <row r="4518" spans="1:4" x14ac:dyDescent="0.3">
      <c r="A4518" t="s">
        <v>738</v>
      </c>
      <c r="B4518" t="s">
        <v>5952</v>
      </c>
      <c r="C4518">
        <v>3771.66</v>
      </c>
      <c r="D4518" s="1">
        <v>44643.553936276607</v>
      </c>
    </row>
    <row r="4519" spans="1:4" x14ac:dyDescent="0.3">
      <c r="A4519" t="s">
        <v>2149</v>
      </c>
      <c r="B4519" t="s">
        <v>5954</v>
      </c>
      <c r="C4519">
        <v>3752.55</v>
      </c>
      <c r="D4519" s="1">
        <v>44643.814687812534</v>
      </c>
    </row>
    <row r="4520" spans="1:4" x14ac:dyDescent="0.3">
      <c r="A4520" t="s">
        <v>1762</v>
      </c>
      <c r="B4520" t="s">
        <v>5955</v>
      </c>
      <c r="C4520">
        <v>3678.28</v>
      </c>
      <c r="D4520" s="1">
        <v>44644.075439348468</v>
      </c>
    </row>
    <row r="4521" spans="1:4" x14ac:dyDescent="0.3">
      <c r="A4521" t="s">
        <v>2851</v>
      </c>
      <c r="B4521" t="s">
        <v>5952</v>
      </c>
      <c r="C4521">
        <v>3673.7</v>
      </c>
      <c r="D4521" s="1">
        <v>44644.336190884409</v>
      </c>
    </row>
    <row r="4522" spans="1:4" x14ac:dyDescent="0.3">
      <c r="A4522" t="s">
        <v>477</v>
      </c>
      <c r="B4522" t="s">
        <v>5953</v>
      </c>
      <c r="C4522">
        <v>2072.0500000000002</v>
      </c>
      <c r="D4522" s="1">
        <v>44644.596942420343</v>
      </c>
    </row>
    <row r="4523" spans="1:4" x14ac:dyDescent="0.3">
      <c r="A4523" t="s">
        <v>724</v>
      </c>
      <c r="B4523" t="s">
        <v>5954</v>
      </c>
      <c r="C4523">
        <v>4683.09</v>
      </c>
      <c r="D4523" s="1">
        <v>44644.85769395627</v>
      </c>
    </row>
    <row r="4524" spans="1:4" x14ac:dyDescent="0.3">
      <c r="A4524" t="s">
        <v>778</v>
      </c>
      <c r="B4524" t="s">
        <v>5952</v>
      </c>
      <c r="C4524">
        <v>1575.53</v>
      </c>
      <c r="D4524" s="1">
        <v>44645.118445492211</v>
      </c>
    </row>
    <row r="4525" spans="1:4" x14ac:dyDescent="0.3">
      <c r="A4525" t="s">
        <v>956</v>
      </c>
      <c r="B4525" t="s">
        <v>5954</v>
      </c>
      <c r="C4525">
        <v>1497.96</v>
      </c>
      <c r="D4525" s="1">
        <v>44645.379197028138</v>
      </c>
    </row>
    <row r="4526" spans="1:4" x14ac:dyDescent="0.3">
      <c r="A4526" t="s">
        <v>2093</v>
      </c>
      <c r="B4526" t="s">
        <v>5955</v>
      </c>
      <c r="C4526">
        <v>2166.91</v>
      </c>
      <c r="D4526" s="1">
        <v>44645.639948564072</v>
      </c>
    </row>
    <row r="4527" spans="1:4" x14ac:dyDescent="0.3">
      <c r="A4527" t="s">
        <v>2451</v>
      </c>
      <c r="B4527" t="s">
        <v>5955</v>
      </c>
      <c r="C4527">
        <v>4475</v>
      </c>
      <c r="D4527" s="1">
        <v>44645.900700100014</v>
      </c>
    </row>
    <row r="4528" spans="1:4" x14ac:dyDescent="0.3">
      <c r="A4528" t="s">
        <v>2553</v>
      </c>
      <c r="B4528" t="s">
        <v>5954</v>
      </c>
      <c r="C4528">
        <v>511.3</v>
      </c>
      <c r="D4528" s="1">
        <v>44646.16145163594</v>
      </c>
    </row>
    <row r="4529" spans="1:4" x14ac:dyDescent="0.3">
      <c r="A4529" t="s">
        <v>2815</v>
      </c>
      <c r="B4529" t="s">
        <v>5954</v>
      </c>
      <c r="C4529">
        <v>1143.22</v>
      </c>
      <c r="D4529" s="1">
        <v>44646.422203171867</v>
      </c>
    </row>
    <row r="4530" spans="1:4" x14ac:dyDescent="0.3">
      <c r="A4530" t="s">
        <v>2684</v>
      </c>
      <c r="B4530" t="s">
        <v>5954</v>
      </c>
      <c r="C4530">
        <v>4347.91</v>
      </c>
      <c r="D4530" s="1">
        <v>44646.682954707823</v>
      </c>
    </row>
    <row r="4531" spans="1:4" x14ac:dyDescent="0.3">
      <c r="A4531" t="s">
        <v>1455</v>
      </c>
      <c r="B4531" t="s">
        <v>5955</v>
      </c>
      <c r="C4531">
        <v>1378.17</v>
      </c>
      <c r="D4531" s="1">
        <v>44646.943706243743</v>
      </c>
    </row>
    <row r="4532" spans="1:4" x14ac:dyDescent="0.3">
      <c r="A4532" t="s">
        <v>1310</v>
      </c>
      <c r="B4532" t="s">
        <v>5955</v>
      </c>
      <c r="C4532">
        <v>2487.0500000000002</v>
      </c>
      <c r="D4532" s="1">
        <v>44647.204457779677</v>
      </c>
    </row>
    <row r="4533" spans="1:4" x14ac:dyDescent="0.3">
      <c r="A4533" t="s">
        <v>1760</v>
      </c>
      <c r="B4533" t="s">
        <v>5953</v>
      </c>
      <c r="C4533">
        <v>2936.15</v>
      </c>
      <c r="D4533" s="1">
        <v>44647.465209315611</v>
      </c>
    </row>
    <row r="4534" spans="1:4" x14ac:dyDescent="0.3">
      <c r="A4534" t="s">
        <v>1424</v>
      </c>
      <c r="B4534" t="s">
        <v>5952</v>
      </c>
      <c r="C4534">
        <v>700.17</v>
      </c>
      <c r="D4534" s="1">
        <v>44647.725960851538</v>
      </c>
    </row>
    <row r="4535" spans="1:4" x14ac:dyDescent="0.3">
      <c r="A4535" t="s">
        <v>2750</v>
      </c>
      <c r="B4535" t="s">
        <v>5955</v>
      </c>
      <c r="C4535">
        <v>2240.3200000000002</v>
      </c>
      <c r="D4535" s="1">
        <v>44647.986712387479</v>
      </c>
    </row>
    <row r="4536" spans="1:4" x14ac:dyDescent="0.3">
      <c r="A4536" t="s">
        <v>299</v>
      </c>
      <c r="B4536" t="s">
        <v>5952</v>
      </c>
      <c r="C4536">
        <v>2100.31</v>
      </c>
      <c r="D4536" s="1">
        <v>44648.247463923413</v>
      </c>
    </row>
    <row r="4537" spans="1:4" x14ac:dyDescent="0.3">
      <c r="A4537" t="s">
        <v>1658</v>
      </c>
      <c r="B4537" t="s">
        <v>5955</v>
      </c>
      <c r="C4537">
        <v>1355.01</v>
      </c>
      <c r="D4537" s="1">
        <v>44648.50821545934</v>
      </c>
    </row>
    <row r="4538" spans="1:4" x14ac:dyDescent="0.3">
      <c r="A4538" t="s">
        <v>2493</v>
      </c>
      <c r="B4538" t="s">
        <v>5953</v>
      </c>
      <c r="C4538">
        <v>1371.16</v>
      </c>
      <c r="D4538" s="1">
        <v>44648.768966995267</v>
      </c>
    </row>
    <row r="4539" spans="1:4" x14ac:dyDescent="0.3">
      <c r="A4539" t="s">
        <v>986</v>
      </c>
      <c r="B4539" t="s">
        <v>5953</v>
      </c>
      <c r="C4539">
        <v>1698.76</v>
      </c>
      <c r="D4539" s="1">
        <v>44649.029718531223</v>
      </c>
    </row>
    <row r="4540" spans="1:4" x14ac:dyDescent="0.3">
      <c r="A4540" t="s">
        <v>2380</v>
      </c>
      <c r="B4540" t="s">
        <v>5952</v>
      </c>
      <c r="C4540">
        <v>451.61</v>
      </c>
      <c r="D4540" s="1">
        <v>44649.290470067142</v>
      </c>
    </row>
    <row r="4541" spans="1:4" x14ac:dyDescent="0.3">
      <c r="A4541" t="s">
        <v>2672</v>
      </c>
      <c r="B4541" t="s">
        <v>5952</v>
      </c>
      <c r="C4541">
        <v>550.38</v>
      </c>
      <c r="D4541" s="1">
        <v>44649.551221603077</v>
      </c>
    </row>
    <row r="4542" spans="1:4" x14ac:dyDescent="0.3">
      <c r="A4542" t="s">
        <v>2354</v>
      </c>
      <c r="B4542" t="s">
        <v>5954</v>
      </c>
      <c r="C4542">
        <v>2298.25</v>
      </c>
      <c r="D4542" s="1">
        <v>44649.811973139018</v>
      </c>
    </row>
    <row r="4543" spans="1:4" x14ac:dyDescent="0.3">
      <c r="A4543" t="s">
        <v>655</v>
      </c>
      <c r="B4543" t="s">
        <v>5952</v>
      </c>
      <c r="C4543">
        <v>965.39</v>
      </c>
      <c r="D4543" s="1">
        <v>44650.072724674952</v>
      </c>
    </row>
    <row r="4544" spans="1:4" x14ac:dyDescent="0.3">
      <c r="A4544" t="s">
        <v>1875</v>
      </c>
      <c r="B4544" t="s">
        <v>5952</v>
      </c>
      <c r="C4544">
        <v>4092.46</v>
      </c>
      <c r="D4544" s="1">
        <v>44650.333476210879</v>
      </c>
    </row>
    <row r="4545" spans="1:4" x14ac:dyDescent="0.3">
      <c r="A4545" t="s">
        <v>1610</v>
      </c>
      <c r="B4545" t="s">
        <v>5952</v>
      </c>
      <c r="C4545">
        <v>836.81</v>
      </c>
      <c r="D4545" s="1">
        <v>44650.59422774682</v>
      </c>
    </row>
    <row r="4546" spans="1:4" x14ac:dyDescent="0.3">
      <c r="A4546" t="s">
        <v>1068</v>
      </c>
      <c r="B4546" t="s">
        <v>5954</v>
      </c>
      <c r="C4546">
        <v>2110.27</v>
      </c>
      <c r="D4546" s="1">
        <v>44650.854979282747</v>
      </c>
    </row>
    <row r="4547" spans="1:4" x14ac:dyDescent="0.3">
      <c r="A4547" t="s">
        <v>270</v>
      </c>
      <c r="B4547" t="s">
        <v>5953</v>
      </c>
      <c r="C4547">
        <v>399.35</v>
      </c>
      <c r="D4547" s="1">
        <v>44651.115730818681</v>
      </c>
    </row>
    <row r="4548" spans="1:4" x14ac:dyDescent="0.3">
      <c r="A4548" t="s">
        <v>1376</v>
      </c>
      <c r="B4548" t="s">
        <v>5955</v>
      </c>
      <c r="C4548">
        <v>3015.59</v>
      </c>
      <c r="D4548" s="1">
        <v>44651.376482354623</v>
      </c>
    </row>
    <row r="4549" spans="1:4" x14ac:dyDescent="0.3">
      <c r="A4549" t="s">
        <v>2663</v>
      </c>
      <c r="B4549" t="s">
        <v>5954</v>
      </c>
      <c r="C4549">
        <v>2407.2600000000002</v>
      </c>
      <c r="D4549" s="1">
        <v>44651.637233890557</v>
      </c>
    </row>
    <row r="4550" spans="1:4" x14ac:dyDescent="0.3">
      <c r="A4550" t="s">
        <v>625</v>
      </c>
      <c r="B4550" t="s">
        <v>5952</v>
      </c>
      <c r="C4550">
        <v>4554.8</v>
      </c>
      <c r="D4550" s="1">
        <v>44651.897985426484</v>
      </c>
    </row>
    <row r="4551" spans="1:4" x14ac:dyDescent="0.3">
      <c r="A4551" t="s">
        <v>1362</v>
      </c>
      <c r="B4551" t="s">
        <v>5955</v>
      </c>
      <c r="C4551">
        <v>2673.03</v>
      </c>
      <c r="D4551" s="1">
        <v>44652.158736962418</v>
      </c>
    </row>
    <row r="4552" spans="1:4" x14ac:dyDescent="0.3">
      <c r="A4552" t="s">
        <v>1721</v>
      </c>
      <c r="B4552" t="s">
        <v>5952</v>
      </c>
      <c r="C4552">
        <v>3404.77</v>
      </c>
      <c r="D4552" s="1">
        <v>44652.419488498359</v>
      </c>
    </row>
    <row r="4553" spans="1:4" x14ac:dyDescent="0.3">
      <c r="A4553" t="s">
        <v>1085</v>
      </c>
      <c r="B4553" t="s">
        <v>5954</v>
      </c>
      <c r="C4553">
        <v>346.95</v>
      </c>
      <c r="D4553" s="1">
        <v>44652.680240034293</v>
      </c>
    </row>
    <row r="4554" spans="1:4" x14ac:dyDescent="0.3">
      <c r="A4554" t="s">
        <v>2801</v>
      </c>
      <c r="B4554" t="s">
        <v>5952</v>
      </c>
      <c r="C4554">
        <v>3899.1</v>
      </c>
      <c r="D4554" s="1">
        <v>44652.94099157022</v>
      </c>
    </row>
    <row r="4555" spans="1:4" x14ac:dyDescent="0.3">
      <c r="A4555" t="s">
        <v>1590</v>
      </c>
      <c r="B4555" t="s">
        <v>5953</v>
      </c>
      <c r="C4555">
        <v>257.45</v>
      </c>
      <c r="D4555" s="1">
        <v>44653.201743106147</v>
      </c>
    </row>
    <row r="4556" spans="1:4" x14ac:dyDescent="0.3">
      <c r="A4556" t="s">
        <v>182</v>
      </c>
      <c r="B4556" t="s">
        <v>5955</v>
      </c>
      <c r="C4556">
        <v>1646.14</v>
      </c>
      <c r="D4556" s="1">
        <v>44653.462494642081</v>
      </c>
    </row>
    <row r="4557" spans="1:4" x14ac:dyDescent="0.3">
      <c r="A4557" t="s">
        <v>2492</v>
      </c>
      <c r="B4557" t="s">
        <v>5952</v>
      </c>
      <c r="C4557">
        <v>3322.57</v>
      </c>
      <c r="D4557" s="1">
        <v>44653.723246178022</v>
      </c>
    </row>
    <row r="4558" spans="1:4" x14ac:dyDescent="0.3">
      <c r="A4558" t="s">
        <v>712</v>
      </c>
      <c r="B4558" t="s">
        <v>5953</v>
      </c>
      <c r="C4558">
        <v>337.64</v>
      </c>
      <c r="D4558" s="1">
        <v>44653.983997713964</v>
      </c>
    </row>
    <row r="4559" spans="1:4" x14ac:dyDescent="0.3">
      <c r="A4559" t="s">
        <v>2233</v>
      </c>
      <c r="B4559" t="s">
        <v>5955</v>
      </c>
      <c r="C4559">
        <v>2884.34</v>
      </c>
      <c r="D4559" s="1">
        <v>44654.244749249883</v>
      </c>
    </row>
    <row r="4560" spans="1:4" x14ac:dyDescent="0.3">
      <c r="A4560" t="s">
        <v>947</v>
      </c>
      <c r="B4560" t="s">
        <v>5954</v>
      </c>
      <c r="C4560">
        <v>2208.48</v>
      </c>
      <c r="D4560" s="1">
        <v>44654.505500785817</v>
      </c>
    </row>
    <row r="4561" spans="1:4" x14ac:dyDescent="0.3">
      <c r="A4561" t="s">
        <v>796</v>
      </c>
      <c r="B4561" t="s">
        <v>5953</v>
      </c>
      <c r="C4561">
        <v>1160.8399999999999</v>
      </c>
      <c r="D4561" s="1">
        <v>44654.766252321759</v>
      </c>
    </row>
    <row r="4562" spans="1:4" x14ac:dyDescent="0.3">
      <c r="A4562" t="s">
        <v>235</v>
      </c>
      <c r="B4562" t="s">
        <v>5955</v>
      </c>
      <c r="C4562">
        <v>4495.68</v>
      </c>
      <c r="D4562" s="1">
        <v>44655.027003857693</v>
      </c>
    </row>
    <row r="4563" spans="1:4" x14ac:dyDescent="0.3">
      <c r="A4563" t="s">
        <v>124</v>
      </c>
      <c r="B4563" t="s">
        <v>5954</v>
      </c>
      <c r="C4563">
        <v>3640.26</v>
      </c>
      <c r="D4563" s="1">
        <v>44655.28775539362</v>
      </c>
    </row>
    <row r="4564" spans="1:4" x14ac:dyDescent="0.3">
      <c r="A4564" t="s">
        <v>771</v>
      </c>
      <c r="B4564" t="s">
        <v>5952</v>
      </c>
      <c r="C4564">
        <v>4905.99</v>
      </c>
      <c r="D4564" s="1">
        <v>44655.548506929561</v>
      </c>
    </row>
    <row r="4565" spans="1:4" x14ac:dyDescent="0.3">
      <c r="A4565" t="s">
        <v>478</v>
      </c>
      <c r="B4565" t="s">
        <v>5952</v>
      </c>
      <c r="C4565">
        <v>4989.3</v>
      </c>
      <c r="D4565" s="1">
        <v>44655.809258465488</v>
      </c>
    </row>
    <row r="4566" spans="1:4" x14ac:dyDescent="0.3">
      <c r="A4566" t="s">
        <v>584</v>
      </c>
      <c r="B4566" t="s">
        <v>5952</v>
      </c>
      <c r="C4566">
        <v>2781.27</v>
      </c>
      <c r="D4566" s="1">
        <v>44656.070010001422</v>
      </c>
    </row>
    <row r="4567" spans="1:4" x14ac:dyDescent="0.3">
      <c r="A4567" t="s">
        <v>1030</v>
      </c>
      <c r="B4567" t="s">
        <v>5952</v>
      </c>
      <c r="C4567">
        <v>3109.04</v>
      </c>
      <c r="D4567" s="1">
        <v>44656.330761537363</v>
      </c>
    </row>
    <row r="4568" spans="1:4" x14ac:dyDescent="0.3">
      <c r="A4568" t="s">
        <v>690</v>
      </c>
      <c r="B4568" t="s">
        <v>5955</v>
      </c>
      <c r="C4568">
        <v>4658.3500000000004</v>
      </c>
      <c r="D4568" s="1">
        <v>44656.59151307329</v>
      </c>
    </row>
    <row r="4569" spans="1:4" x14ac:dyDescent="0.3">
      <c r="A4569" t="s">
        <v>1217</v>
      </c>
      <c r="B4569" t="s">
        <v>5954</v>
      </c>
      <c r="C4569">
        <v>2145.21</v>
      </c>
      <c r="D4569" s="1">
        <v>44656.852264609217</v>
      </c>
    </row>
    <row r="4570" spans="1:4" x14ac:dyDescent="0.3">
      <c r="A4570" t="s">
        <v>318</v>
      </c>
      <c r="B4570" t="s">
        <v>5955</v>
      </c>
      <c r="C4570">
        <v>2001.51</v>
      </c>
      <c r="D4570" s="1">
        <v>44657.113016145173</v>
      </c>
    </row>
    <row r="4571" spans="1:4" x14ac:dyDescent="0.3">
      <c r="A4571" t="s">
        <v>1696</v>
      </c>
      <c r="B4571" t="s">
        <v>5952</v>
      </c>
      <c r="C4571">
        <v>996.73</v>
      </c>
      <c r="D4571" s="1">
        <v>44657.373767681092</v>
      </c>
    </row>
    <row r="4572" spans="1:4" x14ac:dyDescent="0.3">
      <c r="A4572" t="s">
        <v>2251</v>
      </c>
      <c r="B4572" t="s">
        <v>5955</v>
      </c>
      <c r="C4572">
        <v>1004.06</v>
      </c>
      <c r="D4572" s="1">
        <v>44657.634519217027</v>
      </c>
    </row>
    <row r="4573" spans="1:4" x14ac:dyDescent="0.3">
      <c r="A4573" t="s">
        <v>1777</v>
      </c>
      <c r="B4573" t="s">
        <v>5954</v>
      </c>
      <c r="C4573">
        <v>4260.72</v>
      </c>
      <c r="D4573" s="1">
        <v>44657.895270752961</v>
      </c>
    </row>
    <row r="4574" spans="1:4" x14ac:dyDescent="0.3">
      <c r="A4574" t="s">
        <v>2982</v>
      </c>
      <c r="B4574" t="s">
        <v>5953</v>
      </c>
      <c r="C4574">
        <v>4558.17</v>
      </c>
      <c r="D4574" s="1">
        <v>44658.156022288887</v>
      </c>
    </row>
    <row r="4575" spans="1:4" x14ac:dyDescent="0.3">
      <c r="A4575" t="s">
        <v>2702</v>
      </c>
      <c r="B4575" t="s">
        <v>5953</v>
      </c>
      <c r="C4575">
        <v>1968.19</v>
      </c>
      <c r="D4575" s="1">
        <v>44658.416773824829</v>
      </c>
    </row>
    <row r="4576" spans="1:4" x14ac:dyDescent="0.3">
      <c r="A4576" t="s">
        <v>365</v>
      </c>
      <c r="B4576" t="s">
        <v>5953</v>
      </c>
      <c r="C4576">
        <v>1026.83</v>
      </c>
      <c r="D4576" s="1">
        <v>44658.677525360763</v>
      </c>
    </row>
    <row r="4577" spans="1:4" x14ac:dyDescent="0.3">
      <c r="A4577" t="s">
        <v>1488</v>
      </c>
      <c r="B4577" t="s">
        <v>5953</v>
      </c>
      <c r="C4577">
        <v>4274.43</v>
      </c>
      <c r="D4577" s="1">
        <v>44658.93827689669</v>
      </c>
    </row>
    <row r="4578" spans="1:4" x14ac:dyDescent="0.3">
      <c r="A4578" t="s">
        <v>1100</v>
      </c>
      <c r="B4578" t="s">
        <v>5954</v>
      </c>
      <c r="C4578">
        <v>3219.41</v>
      </c>
      <c r="D4578" s="1">
        <v>44659.199028432617</v>
      </c>
    </row>
    <row r="4579" spans="1:4" x14ac:dyDescent="0.3">
      <c r="A4579" t="s">
        <v>2231</v>
      </c>
      <c r="B4579" t="s">
        <v>5955</v>
      </c>
      <c r="C4579">
        <v>284.24</v>
      </c>
      <c r="D4579" s="1">
        <v>44659.459779968573</v>
      </c>
    </row>
    <row r="4580" spans="1:4" x14ac:dyDescent="0.3">
      <c r="A4580" t="s">
        <v>416</v>
      </c>
      <c r="B4580" t="s">
        <v>5955</v>
      </c>
      <c r="C4580">
        <v>1886.12</v>
      </c>
      <c r="D4580" s="1">
        <v>44659.720531504492</v>
      </c>
    </row>
    <row r="4581" spans="1:4" x14ac:dyDescent="0.3">
      <c r="A4581" t="s">
        <v>885</v>
      </c>
      <c r="B4581" t="s">
        <v>5952</v>
      </c>
      <c r="C4581">
        <v>3483.66</v>
      </c>
      <c r="D4581" s="1">
        <v>44659.981283040433</v>
      </c>
    </row>
    <row r="4582" spans="1:4" x14ac:dyDescent="0.3">
      <c r="A4582" t="s">
        <v>1204</v>
      </c>
      <c r="B4582" t="s">
        <v>5955</v>
      </c>
      <c r="C4582">
        <v>3714.94</v>
      </c>
      <c r="D4582" s="1">
        <v>44660.242034576368</v>
      </c>
    </row>
    <row r="4583" spans="1:4" x14ac:dyDescent="0.3">
      <c r="A4583" t="s">
        <v>2433</v>
      </c>
      <c r="B4583" t="s">
        <v>5954</v>
      </c>
      <c r="C4583">
        <v>3645.62</v>
      </c>
      <c r="D4583" s="1">
        <v>44660.502786112287</v>
      </c>
    </row>
    <row r="4584" spans="1:4" x14ac:dyDescent="0.3">
      <c r="A4584" t="s">
        <v>46</v>
      </c>
      <c r="B4584" t="s">
        <v>5952</v>
      </c>
      <c r="C4584">
        <v>2239.12</v>
      </c>
      <c r="D4584" s="1">
        <v>44660.763537648229</v>
      </c>
    </row>
    <row r="4585" spans="1:4" x14ac:dyDescent="0.3">
      <c r="A4585" t="s">
        <v>1466</v>
      </c>
      <c r="B4585" t="s">
        <v>5953</v>
      </c>
      <c r="C4585">
        <v>4476.21</v>
      </c>
      <c r="D4585" s="1">
        <v>44661.02428918417</v>
      </c>
    </row>
    <row r="4586" spans="1:4" x14ac:dyDescent="0.3">
      <c r="A4586" t="s">
        <v>169</v>
      </c>
      <c r="B4586" t="s">
        <v>5953</v>
      </c>
      <c r="C4586">
        <v>3606.11</v>
      </c>
      <c r="D4586" s="1">
        <v>44661.285040720089</v>
      </c>
    </row>
    <row r="4587" spans="1:4" x14ac:dyDescent="0.3">
      <c r="A4587" t="s">
        <v>218</v>
      </c>
      <c r="B4587" t="s">
        <v>5952</v>
      </c>
      <c r="C4587">
        <v>2868.55</v>
      </c>
      <c r="D4587" s="1">
        <v>44661.545792256031</v>
      </c>
    </row>
    <row r="4588" spans="1:4" x14ac:dyDescent="0.3">
      <c r="A4588" t="s">
        <v>350</v>
      </c>
      <c r="B4588" t="s">
        <v>5955</v>
      </c>
      <c r="C4588">
        <v>3866.84</v>
      </c>
      <c r="D4588" s="1">
        <v>44661.806543791958</v>
      </c>
    </row>
    <row r="4589" spans="1:4" x14ac:dyDescent="0.3">
      <c r="A4589" t="s">
        <v>2503</v>
      </c>
      <c r="B4589" t="s">
        <v>5952</v>
      </c>
      <c r="C4589">
        <v>3127.66</v>
      </c>
      <c r="D4589" s="1">
        <v>44662.067295327892</v>
      </c>
    </row>
    <row r="4590" spans="1:4" x14ac:dyDescent="0.3">
      <c r="A4590" t="s">
        <v>2925</v>
      </c>
      <c r="B4590" t="s">
        <v>5955</v>
      </c>
      <c r="C4590">
        <v>4296.75</v>
      </c>
      <c r="D4590" s="1">
        <v>44662.328046863833</v>
      </c>
    </row>
    <row r="4591" spans="1:4" x14ac:dyDescent="0.3">
      <c r="A4591" t="s">
        <v>403</v>
      </c>
      <c r="B4591" t="s">
        <v>5954</v>
      </c>
      <c r="C4591">
        <v>1640.53</v>
      </c>
      <c r="D4591" s="1">
        <v>44662.588798399767</v>
      </c>
    </row>
    <row r="4592" spans="1:4" x14ac:dyDescent="0.3">
      <c r="A4592" t="s">
        <v>599</v>
      </c>
      <c r="B4592" t="s">
        <v>5954</v>
      </c>
      <c r="C4592">
        <v>2895.98</v>
      </c>
      <c r="D4592" s="1">
        <v>44662.849549935687</v>
      </c>
    </row>
    <row r="4593" spans="1:4" x14ac:dyDescent="0.3">
      <c r="A4593" t="s">
        <v>201</v>
      </c>
      <c r="B4593" t="s">
        <v>5955</v>
      </c>
      <c r="C4593">
        <v>263.91000000000003</v>
      </c>
      <c r="D4593" s="1">
        <v>44663.110301471643</v>
      </c>
    </row>
    <row r="4594" spans="1:4" x14ac:dyDescent="0.3">
      <c r="A4594" t="s">
        <v>1379</v>
      </c>
      <c r="B4594" t="s">
        <v>5953</v>
      </c>
      <c r="C4594">
        <v>4323.76</v>
      </c>
      <c r="D4594" s="1">
        <v>44663.37105300757</v>
      </c>
    </row>
    <row r="4595" spans="1:4" x14ac:dyDescent="0.3">
      <c r="A4595" t="s">
        <v>745</v>
      </c>
      <c r="B4595" t="s">
        <v>5954</v>
      </c>
      <c r="C4595">
        <v>3793.52</v>
      </c>
      <c r="D4595" s="1">
        <v>44663.631804543496</v>
      </c>
    </row>
    <row r="4596" spans="1:4" x14ac:dyDescent="0.3">
      <c r="A4596" t="s">
        <v>2731</v>
      </c>
      <c r="B4596" t="s">
        <v>5955</v>
      </c>
      <c r="C4596">
        <v>805.98</v>
      </c>
      <c r="D4596" s="1">
        <v>44663.892556079431</v>
      </c>
    </row>
    <row r="4597" spans="1:4" x14ac:dyDescent="0.3">
      <c r="A4597" t="s">
        <v>944</v>
      </c>
      <c r="B4597" t="s">
        <v>5955</v>
      </c>
      <c r="C4597">
        <v>414.31</v>
      </c>
      <c r="D4597" s="1">
        <v>44664.153307615372</v>
      </c>
    </row>
    <row r="4598" spans="1:4" x14ac:dyDescent="0.3">
      <c r="A4598" t="s">
        <v>2328</v>
      </c>
      <c r="B4598" t="s">
        <v>5952</v>
      </c>
      <c r="C4598">
        <v>4085.77</v>
      </c>
      <c r="D4598" s="1">
        <v>44664.414059151299</v>
      </c>
    </row>
    <row r="4599" spans="1:4" x14ac:dyDescent="0.3">
      <c r="A4599" t="s">
        <v>2719</v>
      </c>
      <c r="B4599" t="s">
        <v>5953</v>
      </c>
      <c r="C4599">
        <v>2787.36</v>
      </c>
      <c r="D4599" s="1">
        <v>44664.674810687233</v>
      </c>
    </row>
    <row r="4600" spans="1:4" x14ac:dyDescent="0.3">
      <c r="A4600" t="s">
        <v>229</v>
      </c>
      <c r="B4600" t="s">
        <v>5955</v>
      </c>
      <c r="C4600">
        <v>4178.7</v>
      </c>
      <c r="D4600" s="1">
        <v>44664.935562223167</v>
      </c>
    </row>
    <row r="4601" spans="1:4" x14ac:dyDescent="0.3">
      <c r="A4601" t="s">
        <v>986</v>
      </c>
      <c r="B4601" t="s">
        <v>5953</v>
      </c>
      <c r="C4601">
        <v>4265.42</v>
      </c>
      <c r="D4601" s="1">
        <v>44665.196313759086</v>
      </c>
    </row>
    <row r="4602" spans="1:4" x14ac:dyDescent="0.3">
      <c r="A4602" t="s">
        <v>604</v>
      </c>
      <c r="B4602" t="s">
        <v>5955</v>
      </c>
      <c r="C4602">
        <v>1754.44</v>
      </c>
      <c r="D4602" s="1">
        <v>44665.457065295042</v>
      </c>
    </row>
    <row r="4603" spans="1:4" x14ac:dyDescent="0.3">
      <c r="A4603" t="s">
        <v>2481</v>
      </c>
      <c r="B4603" t="s">
        <v>5953</v>
      </c>
      <c r="C4603">
        <v>2817.89</v>
      </c>
      <c r="D4603" s="1">
        <v>44665.717816830969</v>
      </c>
    </row>
    <row r="4604" spans="1:4" x14ac:dyDescent="0.3">
      <c r="A4604" t="s">
        <v>2385</v>
      </c>
      <c r="B4604" t="s">
        <v>5955</v>
      </c>
      <c r="C4604">
        <v>1168.54</v>
      </c>
      <c r="D4604" s="1">
        <v>44665.978568366903</v>
      </c>
    </row>
    <row r="4605" spans="1:4" x14ac:dyDescent="0.3">
      <c r="A4605" t="s">
        <v>2263</v>
      </c>
      <c r="B4605" t="s">
        <v>5953</v>
      </c>
      <c r="C4605">
        <v>3050.54</v>
      </c>
      <c r="D4605" s="1">
        <v>44666.239319902837</v>
      </c>
    </row>
    <row r="4606" spans="1:4" x14ac:dyDescent="0.3">
      <c r="A4606" t="s">
        <v>389</v>
      </c>
      <c r="B4606" t="s">
        <v>5953</v>
      </c>
      <c r="C4606">
        <v>2919.02</v>
      </c>
      <c r="D4606" s="1">
        <v>44666.500071438772</v>
      </c>
    </row>
    <row r="4607" spans="1:4" x14ac:dyDescent="0.3">
      <c r="A4607" t="s">
        <v>1287</v>
      </c>
      <c r="B4607" t="s">
        <v>5952</v>
      </c>
      <c r="C4607">
        <v>2197.62</v>
      </c>
      <c r="D4607" s="1">
        <v>44666.760822974713</v>
      </c>
    </row>
    <row r="4608" spans="1:4" x14ac:dyDescent="0.3">
      <c r="A4608" t="s">
        <v>934</v>
      </c>
      <c r="B4608" t="s">
        <v>5955</v>
      </c>
      <c r="C4608">
        <v>1888.94</v>
      </c>
      <c r="D4608" s="1">
        <v>44667.02157451064</v>
      </c>
    </row>
    <row r="4609" spans="1:4" x14ac:dyDescent="0.3">
      <c r="A4609" t="s">
        <v>808</v>
      </c>
      <c r="B4609" t="s">
        <v>5954</v>
      </c>
      <c r="C4609">
        <v>3931.21</v>
      </c>
      <c r="D4609" s="1">
        <v>44667.282326046567</v>
      </c>
    </row>
    <row r="4610" spans="1:4" x14ac:dyDescent="0.3">
      <c r="A4610" t="s">
        <v>352</v>
      </c>
      <c r="B4610" t="s">
        <v>5953</v>
      </c>
      <c r="C4610">
        <v>3932.55</v>
      </c>
      <c r="D4610" s="1">
        <v>44667.543077582508</v>
      </c>
    </row>
    <row r="4611" spans="1:4" x14ac:dyDescent="0.3">
      <c r="A4611" t="s">
        <v>2560</v>
      </c>
      <c r="B4611" t="s">
        <v>5955</v>
      </c>
      <c r="C4611">
        <v>1902.41</v>
      </c>
      <c r="D4611" s="1">
        <v>44667.803829118428</v>
      </c>
    </row>
    <row r="4612" spans="1:4" x14ac:dyDescent="0.3">
      <c r="A4612" t="s">
        <v>2614</v>
      </c>
      <c r="B4612" t="s">
        <v>5955</v>
      </c>
      <c r="C4612">
        <v>3004.35</v>
      </c>
      <c r="D4612" s="1">
        <v>44668.064580654383</v>
      </c>
    </row>
    <row r="4613" spans="1:4" x14ac:dyDescent="0.3">
      <c r="A4613" t="s">
        <v>1237</v>
      </c>
      <c r="B4613" t="s">
        <v>5955</v>
      </c>
      <c r="C4613">
        <v>1960.48</v>
      </c>
      <c r="D4613" s="1">
        <v>44668.32533219031</v>
      </c>
    </row>
    <row r="4614" spans="1:4" x14ac:dyDescent="0.3">
      <c r="A4614" t="s">
        <v>1604</v>
      </c>
      <c r="B4614" t="s">
        <v>5952</v>
      </c>
      <c r="C4614">
        <v>3580.14</v>
      </c>
      <c r="D4614" s="1">
        <v>44668.586083726237</v>
      </c>
    </row>
    <row r="4615" spans="1:4" x14ac:dyDescent="0.3">
      <c r="A4615" t="s">
        <v>266</v>
      </c>
      <c r="B4615" t="s">
        <v>5955</v>
      </c>
      <c r="C4615">
        <v>1814.73</v>
      </c>
      <c r="D4615" s="1">
        <v>44668.846835262179</v>
      </c>
    </row>
    <row r="4616" spans="1:4" x14ac:dyDescent="0.3">
      <c r="A4616" t="s">
        <v>1155</v>
      </c>
      <c r="B4616" t="s">
        <v>5953</v>
      </c>
      <c r="C4616">
        <v>1933.05</v>
      </c>
      <c r="D4616" s="1">
        <v>44669.107586798113</v>
      </c>
    </row>
    <row r="4617" spans="1:4" x14ac:dyDescent="0.3">
      <c r="A4617" t="s">
        <v>2764</v>
      </c>
      <c r="B4617" t="s">
        <v>5954</v>
      </c>
      <c r="C4617">
        <v>4554.53</v>
      </c>
      <c r="D4617" s="1">
        <v>44669.368338334039</v>
      </c>
    </row>
    <row r="4618" spans="1:4" x14ac:dyDescent="0.3">
      <c r="A4618" t="s">
        <v>2393</v>
      </c>
      <c r="B4618" t="s">
        <v>5952</v>
      </c>
      <c r="C4618">
        <v>544.04999999999995</v>
      </c>
      <c r="D4618" s="1">
        <v>44669.629089869974</v>
      </c>
    </row>
    <row r="4619" spans="1:4" x14ac:dyDescent="0.3">
      <c r="A4619" t="s">
        <v>1664</v>
      </c>
      <c r="B4619" t="s">
        <v>5955</v>
      </c>
      <c r="C4619">
        <v>372.11</v>
      </c>
      <c r="D4619" s="1">
        <v>44669.889841405908</v>
      </c>
    </row>
    <row r="4620" spans="1:4" x14ac:dyDescent="0.3">
      <c r="A4620" t="s">
        <v>2629</v>
      </c>
      <c r="B4620" t="s">
        <v>5955</v>
      </c>
      <c r="C4620">
        <v>2154.58</v>
      </c>
      <c r="D4620" s="1">
        <v>44670.150592941842</v>
      </c>
    </row>
    <row r="4621" spans="1:4" x14ac:dyDescent="0.3">
      <c r="A4621" t="s">
        <v>1327</v>
      </c>
      <c r="B4621" t="s">
        <v>5955</v>
      </c>
      <c r="C4621">
        <v>851.64</v>
      </c>
      <c r="D4621" s="1">
        <v>44670.411344477783</v>
      </c>
    </row>
    <row r="4622" spans="1:4" x14ac:dyDescent="0.3">
      <c r="A4622" t="s">
        <v>2628</v>
      </c>
      <c r="B4622" t="s">
        <v>5955</v>
      </c>
      <c r="C4622">
        <v>2432.25</v>
      </c>
      <c r="D4622" s="1">
        <v>44670.672096013717</v>
      </c>
    </row>
    <row r="4623" spans="1:4" x14ac:dyDescent="0.3">
      <c r="A4623" t="s">
        <v>735</v>
      </c>
      <c r="B4623" t="s">
        <v>5954</v>
      </c>
      <c r="C4623">
        <v>4903.3999999999996</v>
      </c>
      <c r="D4623" s="1">
        <v>44670.932847549637</v>
      </c>
    </row>
    <row r="4624" spans="1:4" x14ac:dyDescent="0.3">
      <c r="A4624" t="s">
        <v>2289</v>
      </c>
      <c r="B4624" t="s">
        <v>5955</v>
      </c>
      <c r="C4624">
        <v>993.96</v>
      </c>
      <c r="D4624" s="1">
        <v>44671.193599085578</v>
      </c>
    </row>
    <row r="4625" spans="1:4" x14ac:dyDescent="0.3">
      <c r="A4625" t="s">
        <v>2595</v>
      </c>
      <c r="B4625" t="s">
        <v>5953</v>
      </c>
      <c r="C4625">
        <v>1800.93</v>
      </c>
      <c r="D4625" s="1">
        <v>44671.45435062152</v>
      </c>
    </row>
    <row r="4626" spans="1:4" x14ac:dyDescent="0.3">
      <c r="A4626" t="s">
        <v>1032</v>
      </c>
      <c r="B4626" t="s">
        <v>5955</v>
      </c>
      <c r="C4626">
        <v>4537.37</v>
      </c>
      <c r="D4626" s="1">
        <v>44671.715102157439</v>
      </c>
    </row>
    <row r="4627" spans="1:4" x14ac:dyDescent="0.3">
      <c r="A4627" t="s">
        <v>1261</v>
      </c>
      <c r="B4627" t="s">
        <v>5953</v>
      </c>
      <c r="C4627">
        <v>3266.95</v>
      </c>
      <c r="D4627" s="1">
        <v>44671.97585369338</v>
      </c>
    </row>
    <row r="4628" spans="1:4" x14ac:dyDescent="0.3">
      <c r="A4628" t="s">
        <v>2830</v>
      </c>
      <c r="B4628" t="s">
        <v>5953</v>
      </c>
      <c r="C4628">
        <v>4174.1899999999996</v>
      </c>
      <c r="D4628" s="1">
        <v>44672.236605229307</v>
      </c>
    </row>
    <row r="4629" spans="1:4" x14ac:dyDescent="0.3">
      <c r="A4629" t="s">
        <v>856</v>
      </c>
      <c r="B4629" t="s">
        <v>5952</v>
      </c>
      <c r="C4629">
        <v>490.77</v>
      </c>
      <c r="D4629" s="1">
        <v>44672.497356765241</v>
      </c>
    </row>
    <row r="4630" spans="1:4" x14ac:dyDescent="0.3">
      <c r="A4630" t="s">
        <v>277</v>
      </c>
      <c r="B4630" t="s">
        <v>5952</v>
      </c>
      <c r="C4630">
        <v>4567.7299999999996</v>
      </c>
      <c r="D4630" s="1">
        <v>44672.758108301183</v>
      </c>
    </row>
    <row r="4631" spans="1:4" x14ac:dyDescent="0.3">
      <c r="A4631" t="s">
        <v>51</v>
      </c>
      <c r="B4631" t="s">
        <v>5955</v>
      </c>
      <c r="C4631">
        <v>4293.0200000000004</v>
      </c>
      <c r="D4631" s="1">
        <v>44673.018859837117</v>
      </c>
    </row>
    <row r="4632" spans="1:4" x14ac:dyDescent="0.3">
      <c r="A4632" t="s">
        <v>2392</v>
      </c>
      <c r="B4632" t="s">
        <v>5952</v>
      </c>
      <c r="C4632">
        <v>2331.86</v>
      </c>
      <c r="D4632" s="1">
        <v>44673.279611373036</v>
      </c>
    </row>
    <row r="4633" spans="1:4" x14ac:dyDescent="0.3">
      <c r="A4633" t="s">
        <v>749</v>
      </c>
      <c r="B4633" t="s">
        <v>5954</v>
      </c>
      <c r="C4633">
        <v>3701.19</v>
      </c>
      <c r="D4633" s="1">
        <v>44673.540362908992</v>
      </c>
    </row>
    <row r="4634" spans="1:4" x14ac:dyDescent="0.3">
      <c r="A4634" t="s">
        <v>1612</v>
      </c>
      <c r="B4634" t="s">
        <v>5955</v>
      </c>
      <c r="C4634">
        <v>4890.9799999999996</v>
      </c>
      <c r="D4634" s="1">
        <v>44673.801114444919</v>
      </c>
    </row>
    <row r="4635" spans="1:4" x14ac:dyDescent="0.3">
      <c r="A4635" t="s">
        <v>1921</v>
      </c>
      <c r="B4635" t="s">
        <v>5955</v>
      </c>
      <c r="C4635">
        <v>2302.02</v>
      </c>
      <c r="D4635" s="1">
        <v>44674.061865980853</v>
      </c>
    </row>
    <row r="4636" spans="1:4" x14ac:dyDescent="0.3">
      <c r="A4636" t="s">
        <v>1865</v>
      </c>
      <c r="B4636" t="s">
        <v>5953</v>
      </c>
      <c r="C4636">
        <v>2400.0100000000002</v>
      </c>
      <c r="D4636" s="1">
        <v>44674.32261751678</v>
      </c>
    </row>
    <row r="4637" spans="1:4" x14ac:dyDescent="0.3">
      <c r="A4637" t="s">
        <v>703</v>
      </c>
      <c r="B4637" t="s">
        <v>5954</v>
      </c>
      <c r="C4637">
        <v>2935.93</v>
      </c>
      <c r="D4637" s="1">
        <v>44674.583369052722</v>
      </c>
    </row>
    <row r="4638" spans="1:4" x14ac:dyDescent="0.3">
      <c r="A4638" t="s">
        <v>962</v>
      </c>
      <c r="B4638" t="s">
        <v>5955</v>
      </c>
      <c r="C4638">
        <v>1469.4</v>
      </c>
      <c r="D4638" s="1">
        <v>44674.844120588648</v>
      </c>
    </row>
    <row r="4639" spans="1:4" x14ac:dyDescent="0.3">
      <c r="A4639" t="s">
        <v>242</v>
      </c>
      <c r="B4639" t="s">
        <v>5955</v>
      </c>
      <c r="C4639">
        <v>4040.39</v>
      </c>
      <c r="D4639" s="1">
        <v>44675.104872124582</v>
      </c>
    </row>
    <row r="4640" spans="1:4" x14ac:dyDescent="0.3">
      <c r="A4640" t="s">
        <v>2930</v>
      </c>
      <c r="B4640" t="s">
        <v>5953</v>
      </c>
      <c r="C4640">
        <v>4972.1499999999996</v>
      </c>
      <c r="D4640" s="1">
        <v>44675.365623660517</v>
      </c>
    </row>
    <row r="4641" spans="1:4" x14ac:dyDescent="0.3">
      <c r="A4641" t="s">
        <v>2424</v>
      </c>
      <c r="B4641" t="s">
        <v>5955</v>
      </c>
      <c r="C4641">
        <v>372.68</v>
      </c>
      <c r="D4641" s="1">
        <v>44675.626375196443</v>
      </c>
    </row>
    <row r="4642" spans="1:4" x14ac:dyDescent="0.3">
      <c r="A4642" t="s">
        <v>2905</v>
      </c>
      <c r="B4642" t="s">
        <v>5953</v>
      </c>
      <c r="C4642">
        <v>3825.07</v>
      </c>
      <c r="D4642" s="1">
        <v>44675.887126732378</v>
      </c>
    </row>
    <row r="4643" spans="1:4" x14ac:dyDescent="0.3">
      <c r="A4643" t="s">
        <v>2413</v>
      </c>
      <c r="B4643" t="s">
        <v>5954</v>
      </c>
      <c r="C4643">
        <v>2012.96</v>
      </c>
      <c r="D4643" s="1">
        <v>44676.147878268319</v>
      </c>
    </row>
    <row r="4644" spans="1:4" x14ac:dyDescent="0.3">
      <c r="A4644" t="s">
        <v>835</v>
      </c>
      <c r="B4644" t="s">
        <v>5953</v>
      </c>
      <c r="C4644">
        <v>1354.19</v>
      </c>
      <c r="D4644" s="1">
        <v>44676.408629804253</v>
      </c>
    </row>
    <row r="4645" spans="1:4" x14ac:dyDescent="0.3">
      <c r="A4645" t="s">
        <v>2791</v>
      </c>
      <c r="B4645" t="s">
        <v>5952</v>
      </c>
      <c r="C4645">
        <v>3267.13</v>
      </c>
      <c r="D4645" s="1">
        <v>44676.669381340187</v>
      </c>
    </row>
    <row r="4646" spans="1:4" x14ac:dyDescent="0.3">
      <c r="A4646" t="s">
        <v>1375</v>
      </c>
      <c r="B4646" t="s">
        <v>5953</v>
      </c>
      <c r="C4646">
        <v>826.82</v>
      </c>
      <c r="D4646" s="1">
        <v>44676.930132876121</v>
      </c>
    </row>
    <row r="4647" spans="1:4" x14ac:dyDescent="0.3">
      <c r="A4647" t="s">
        <v>2416</v>
      </c>
      <c r="B4647" t="s">
        <v>5955</v>
      </c>
      <c r="C4647">
        <v>4441.54</v>
      </c>
      <c r="D4647" s="1">
        <v>44677.190884412048</v>
      </c>
    </row>
    <row r="4648" spans="1:4" x14ac:dyDescent="0.3">
      <c r="A4648" t="s">
        <v>112</v>
      </c>
      <c r="B4648" t="s">
        <v>5954</v>
      </c>
      <c r="C4648">
        <v>2488.5</v>
      </c>
      <c r="D4648" s="1">
        <v>44677.451635947989</v>
      </c>
    </row>
    <row r="4649" spans="1:4" x14ac:dyDescent="0.3">
      <c r="A4649" t="s">
        <v>2474</v>
      </c>
      <c r="B4649" t="s">
        <v>5952</v>
      </c>
      <c r="C4649">
        <v>4343</v>
      </c>
      <c r="D4649" s="1">
        <v>44677.712387483924</v>
      </c>
    </row>
    <row r="4650" spans="1:4" x14ac:dyDescent="0.3">
      <c r="A4650" t="s">
        <v>445</v>
      </c>
      <c r="B4650" t="s">
        <v>5952</v>
      </c>
      <c r="C4650">
        <v>2539.7600000000002</v>
      </c>
      <c r="D4650" s="1">
        <v>44677.97313901985</v>
      </c>
    </row>
    <row r="4651" spans="1:4" x14ac:dyDescent="0.3">
      <c r="A4651" t="s">
        <v>2048</v>
      </c>
      <c r="B4651" t="s">
        <v>5955</v>
      </c>
      <c r="C4651">
        <v>1304.28</v>
      </c>
      <c r="D4651" s="1">
        <v>44678.233890555777</v>
      </c>
    </row>
    <row r="4652" spans="1:4" x14ac:dyDescent="0.3">
      <c r="A4652" t="s">
        <v>1243</v>
      </c>
      <c r="B4652" t="s">
        <v>5954</v>
      </c>
      <c r="C4652">
        <v>3910.82</v>
      </c>
      <c r="D4652" s="1">
        <v>44678.494642091733</v>
      </c>
    </row>
    <row r="4653" spans="1:4" x14ac:dyDescent="0.3">
      <c r="A4653" t="s">
        <v>2541</v>
      </c>
      <c r="B4653" t="s">
        <v>5953</v>
      </c>
      <c r="C4653">
        <v>458.47</v>
      </c>
      <c r="D4653" s="1">
        <v>44678.755393627653</v>
      </c>
    </row>
    <row r="4654" spans="1:4" x14ac:dyDescent="0.3">
      <c r="A4654" t="s">
        <v>2588</v>
      </c>
      <c r="B4654" t="s">
        <v>5953</v>
      </c>
      <c r="C4654">
        <v>4798.32</v>
      </c>
      <c r="D4654" s="1">
        <v>44679.016145163587</v>
      </c>
    </row>
    <row r="4655" spans="1:4" x14ac:dyDescent="0.3">
      <c r="A4655" t="s">
        <v>927</v>
      </c>
      <c r="B4655" t="s">
        <v>5955</v>
      </c>
      <c r="C4655">
        <v>2866.14</v>
      </c>
      <c r="D4655" s="1">
        <v>44679.276896699528</v>
      </c>
    </row>
    <row r="4656" spans="1:4" x14ac:dyDescent="0.3">
      <c r="A4656" t="s">
        <v>2800</v>
      </c>
      <c r="B4656" t="s">
        <v>5953</v>
      </c>
      <c r="C4656">
        <v>3202.01</v>
      </c>
      <c r="D4656" s="1">
        <v>44679.537648235448</v>
      </c>
    </row>
    <row r="4657" spans="1:4" x14ac:dyDescent="0.3">
      <c r="A4657" t="s">
        <v>355</v>
      </c>
      <c r="B4657" t="s">
        <v>5954</v>
      </c>
      <c r="C4657">
        <v>3765.86</v>
      </c>
      <c r="D4657" s="1">
        <v>44679.798399771389</v>
      </c>
    </row>
    <row r="4658" spans="1:4" x14ac:dyDescent="0.3">
      <c r="A4658" t="s">
        <v>817</v>
      </c>
      <c r="B4658" t="s">
        <v>5954</v>
      </c>
      <c r="C4658">
        <v>4482.67</v>
      </c>
      <c r="D4658" s="1">
        <v>44680.059151307323</v>
      </c>
    </row>
    <row r="4659" spans="1:4" x14ac:dyDescent="0.3">
      <c r="A4659" t="s">
        <v>616</v>
      </c>
      <c r="B4659" t="s">
        <v>5953</v>
      </c>
      <c r="C4659">
        <v>2304.9</v>
      </c>
      <c r="D4659" s="1">
        <v>44680.31990284325</v>
      </c>
    </row>
    <row r="4660" spans="1:4" x14ac:dyDescent="0.3">
      <c r="A4660" t="s">
        <v>2607</v>
      </c>
      <c r="B4660" t="s">
        <v>5955</v>
      </c>
      <c r="C4660">
        <v>4683.09</v>
      </c>
      <c r="D4660" s="1">
        <v>44680.580654379191</v>
      </c>
    </row>
    <row r="4661" spans="1:4" x14ac:dyDescent="0.3">
      <c r="A4661" t="s">
        <v>1310</v>
      </c>
      <c r="B4661" t="s">
        <v>5952</v>
      </c>
      <c r="C4661">
        <v>2703.13</v>
      </c>
      <c r="D4661" s="1">
        <v>44680.841405915133</v>
      </c>
    </row>
    <row r="4662" spans="1:4" x14ac:dyDescent="0.3">
      <c r="A4662" t="s">
        <v>2124</v>
      </c>
      <c r="B4662" t="s">
        <v>5952</v>
      </c>
      <c r="C4662">
        <v>3522.44</v>
      </c>
      <c r="D4662" s="1">
        <v>44681.102157451052</v>
      </c>
    </row>
    <row r="4663" spans="1:4" x14ac:dyDescent="0.3">
      <c r="A4663" t="s">
        <v>2203</v>
      </c>
      <c r="B4663" t="s">
        <v>5953</v>
      </c>
      <c r="C4663">
        <v>958.12</v>
      </c>
      <c r="D4663" s="1">
        <v>44681.362908986986</v>
      </c>
    </row>
    <row r="4664" spans="1:4" x14ac:dyDescent="0.3">
      <c r="A4664" t="s">
        <v>1919</v>
      </c>
      <c r="B4664" t="s">
        <v>5953</v>
      </c>
      <c r="C4664">
        <v>306.87</v>
      </c>
      <c r="D4664" s="1">
        <v>44681.623660522928</v>
      </c>
    </row>
    <row r="4665" spans="1:4" x14ac:dyDescent="0.3">
      <c r="A4665" t="s">
        <v>1309</v>
      </c>
      <c r="B4665" t="s">
        <v>5953</v>
      </c>
      <c r="C4665">
        <v>4793.91</v>
      </c>
      <c r="D4665" s="1">
        <v>44681.884412058847</v>
      </c>
    </row>
    <row r="4666" spans="1:4" x14ac:dyDescent="0.3">
      <c r="A4666" t="s">
        <v>1672</v>
      </c>
      <c r="B4666" t="s">
        <v>5955</v>
      </c>
      <c r="C4666">
        <v>4967.21</v>
      </c>
      <c r="D4666" s="1">
        <v>44682.145163594789</v>
      </c>
    </row>
    <row r="4667" spans="1:4" x14ac:dyDescent="0.3">
      <c r="A4667" t="s">
        <v>1491</v>
      </c>
      <c r="B4667" t="s">
        <v>5952</v>
      </c>
      <c r="C4667">
        <v>2482.69</v>
      </c>
      <c r="D4667" s="1">
        <v>44682.40591513073</v>
      </c>
    </row>
    <row r="4668" spans="1:4" x14ac:dyDescent="0.3">
      <c r="A4668" t="s">
        <v>262</v>
      </c>
      <c r="B4668" t="s">
        <v>5953</v>
      </c>
      <c r="C4668">
        <v>3257.22</v>
      </c>
      <c r="D4668" s="1">
        <v>44682.666666666657</v>
      </c>
    </row>
    <row r="4669" spans="1:4" x14ac:dyDescent="0.3">
      <c r="A4669" t="s">
        <v>1441</v>
      </c>
      <c r="B4669" t="s">
        <v>5955</v>
      </c>
      <c r="C4669">
        <v>4136.34</v>
      </c>
      <c r="D4669" s="1">
        <v>44682.927418202591</v>
      </c>
    </row>
    <row r="4670" spans="1:4" x14ac:dyDescent="0.3">
      <c r="A4670" t="s">
        <v>1148</v>
      </c>
      <c r="B4670" t="s">
        <v>5954</v>
      </c>
      <c r="C4670">
        <v>1768.21</v>
      </c>
      <c r="D4670" s="1">
        <v>44683.188169738532</v>
      </c>
    </row>
    <row r="4671" spans="1:4" x14ac:dyDescent="0.3">
      <c r="A4671" t="s">
        <v>109</v>
      </c>
      <c r="B4671" t="s">
        <v>5954</v>
      </c>
      <c r="C4671">
        <v>1021.18</v>
      </c>
      <c r="D4671" s="1">
        <v>44683.448921274467</v>
      </c>
    </row>
    <row r="4672" spans="1:4" x14ac:dyDescent="0.3">
      <c r="A4672" t="s">
        <v>425</v>
      </c>
      <c r="B4672" t="s">
        <v>5952</v>
      </c>
      <c r="C4672">
        <v>4625.45</v>
      </c>
      <c r="D4672" s="1">
        <v>44683.709672810393</v>
      </c>
    </row>
    <row r="4673" spans="1:4" x14ac:dyDescent="0.3">
      <c r="A4673" t="s">
        <v>1649</v>
      </c>
      <c r="B4673" t="s">
        <v>5954</v>
      </c>
      <c r="C4673">
        <v>4858.92</v>
      </c>
      <c r="D4673" s="1">
        <v>44683.970424346327</v>
      </c>
    </row>
    <row r="4674" spans="1:4" x14ac:dyDescent="0.3">
      <c r="A4674" t="s">
        <v>760</v>
      </c>
      <c r="B4674" t="s">
        <v>5954</v>
      </c>
      <c r="C4674">
        <v>4963.97</v>
      </c>
      <c r="D4674" s="1">
        <v>44684.231175882269</v>
      </c>
    </row>
    <row r="4675" spans="1:4" x14ac:dyDescent="0.3">
      <c r="A4675" t="s">
        <v>2694</v>
      </c>
      <c r="B4675" t="s">
        <v>5953</v>
      </c>
      <c r="C4675">
        <v>2130.7600000000002</v>
      </c>
      <c r="D4675" s="1">
        <v>44684.491927418203</v>
      </c>
    </row>
    <row r="4676" spans="1:4" x14ac:dyDescent="0.3">
      <c r="A4676" t="s">
        <v>1772</v>
      </c>
      <c r="B4676" t="s">
        <v>5953</v>
      </c>
      <c r="C4676">
        <v>2920.52</v>
      </c>
      <c r="D4676" s="1">
        <v>44684.75267895413</v>
      </c>
    </row>
    <row r="4677" spans="1:4" x14ac:dyDescent="0.3">
      <c r="A4677" t="s">
        <v>1907</v>
      </c>
      <c r="B4677" t="s">
        <v>5952</v>
      </c>
      <c r="C4677">
        <v>4667.87</v>
      </c>
      <c r="D4677" s="1">
        <v>44685.013430490071</v>
      </c>
    </row>
    <row r="4678" spans="1:4" x14ac:dyDescent="0.3">
      <c r="A4678" t="s">
        <v>469</v>
      </c>
      <c r="B4678" t="s">
        <v>5955</v>
      </c>
      <c r="C4678">
        <v>1883.77</v>
      </c>
      <c r="D4678" s="1">
        <v>44685.274182025998</v>
      </c>
    </row>
    <row r="4679" spans="1:4" x14ac:dyDescent="0.3">
      <c r="A4679" t="s">
        <v>2954</v>
      </c>
      <c r="B4679" t="s">
        <v>5953</v>
      </c>
      <c r="C4679">
        <v>2837.12</v>
      </c>
      <c r="D4679" s="1">
        <v>44685.534933561932</v>
      </c>
    </row>
    <row r="4680" spans="1:4" x14ac:dyDescent="0.3">
      <c r="A4680" t="s">
        <v>1392</v>
      </c>
      <c r="B4680" t="s">
        <v>5953</v>
      </c>
      <c r="C4680">
        <v>4765.3900000000003</v>
      </c>
      <c r="D4680" s="1">
        <v>44685.795685097874</v>
      </c>
    </row>
    <row r="4681" spans="1:4" x14ac:dyDescent="0.3">
      <c r="A4681" t="s">
        <v>2304</v>
      </c>
      <c r="B4681" t="s">
        <v>5954</v>
      </c>
      <c r="C4681">
        <v>1082.1400000000001</v>
      </c>
      <c r="D4681" s="1">
        <v>44686.056436633793</v>
      </c>
    </row>
    <row r="4682" spans="1:4" x14ac:dyDescent="0.3">
      <c r="A4682" t="s">
        <v>1361</v>
      </c>
      <c r="B4682" t="s">
        <v>5955</v>
      </c>
      <c r="C4682">
        <v>2255.16</v>
      </c>
      <c r="D4682" s="1">
        <v>44686.317188169727</v>
      </c>
    </row>
    <row r="4683" spans="1:4" x14ac:dyDescent="0.3">
      <c r="A4683" t="s">
        <v>2751</v>
      </c>
      <c r="B4683" t="s">
        <v>5954</v>
      </c>
      <c r="C4683">
        <v>2720.81</v>
      </c>
      <c r="D4683" s="1">
        <v>44686.577939705669</v>
      </c>
    </row>
    <row r="4684" spans="1:4" x14ac:dyDescent="0.3">
      <c r="A4684" t="s">
        <v>1173</v>
      </c>
      <c r="B4684" t="s">
        <v>5953</v>
      </c>
      <c r="C4684">
        <v>1302.8699999999999</v>
      </c>
      <c r="D4684" s="1">
        <v>44686.838691241603</v>
      </c>
    </row>
    <row r="4685" spans="1:4" x14ac:dyDescent="0.3">
      <c r="A4685" t="s">
        <v>2171</v>
      </c>
      <c r="B4685" t="s">
        <v>5954</v>
      </c>
      <c r="C4685">
        <v>4682.0200000000004</v>
      </c>
      <c r="D4685" s="1">
        <v>44687.099442777537</v>
      </c>
    </row>
    <row r="4686" spans="1:4" x14ac:dyDescent="0.3">
      <c r="A4686" t="s">
        <v>424</v>
      </c>
      <c r="B4686" t="s">
        <v>5952</v>
      </c>
      <c r="C4686">
        <v>1398.87</v>
      </c>
      <c r="D4686" s="1">
        <v>44687.360194313471</v>
      </c>
    </row>
    <row r="4687" spans="1:4" x14ac:dyDescent="0.3">
      <c r="A4687" t="s">
        <v>1354</v>
      </c>
      <c r="B4687" t="s">
        <v>5954</v>
      </c>
      <c r="C4687">
        <v>2745.91</v>
      </c>
      <c r="D4687" s="1">
        <v>44687.620945849398</v>
      </c>
    </row>
    <row r="4688" spans="1:4" x14ac:dyDescent="0.3">
      <c r="A4688" t="s">
        <v>143</v>
      </c>
      <c r="B4688" t="s">
        <v>5954</v>
      </c>
      <c r="C4688">
        <v>260.14999999999998</v>
      </c>
      <c r="D4688" s="1">
        <v>44687.881697385339</v>
      </c>
    </row>
    <row r="4689" spans="1:4" x14ac:dyDescent="0.3">
      <c r="A4689" t="s">
        <v>425</v>
      </c>
      <c r="B4689" t="s">
        <v>5952</v>
      </c>
      <c r="C4689">
        <v>530.01</v>
      </c>
      <c r="D4689" s="1">
        <v>44688.142448921273</v>
      </c>
    </row>
    <row r="4690" spans="1:4" x14ac:dyDescent="0.3">
      <c r="A4690" t="s">
        <v>1914</v>
      </c>
      <c r="B4690" t="s">
        <v>5955</v>
      </c>
      <c r="C4690">
        <v>3260.62</v>
      </c>
      <c r="D4690" s="1">
        <v>44688.4032004572</v>
      </c>
    </row>
    <row r="4691" spans="1:4" x14ac:dyDescent="0.3">
      <c r="A4691" t="s">
        <v>176</v>
      </c>
      <c r="B4691" t="s">
        <v>5954</v>
      </c>
      <c r="C4691">
        <v>4130.8900000000003</v>
      </c>
      <c r="D4691" s="1">
        <v>44688.663951993127</v>
      </c>
    </row>
    <row r="4692" spans="1:4" x14ac:dyDescent="0.3">
      <c r="A4692" t="s">
        <v>1590</v>
      </c>
      <c r="B4692" t="s">
        <v>5953</v>
      </c>
      <c r="C4692">
        <v>2627.18</v>
      </c>
      <c r="D4692" s="1">
        <v>44688.924703529083</v>
      </c>
    </row>
    <row r="4693" spans="1:4" x14ac:dyDescent="0.3">
      <c r="A4693" t="s">
        <v>2202</v>
      </c>
      <c r="B4693" t="s">
        <v>5952</v>
      </c>
      <c r="C4693">
        <v>2682.76</v>
      </c>
      <c r="D4693" s="1">
        <v>44689.185455065002</v>
      </c>
    </row>
    <row r="4694" spans="1:4" x14ac:dyDescent="0.3">
      <c r="A4694" t="s">
        <v>2364</v>
      </c>
      <c r="B4694" t="s">
        <v>5952</v>
      </c>
      <c r="C4694">
        <v>2193.8000000000002</v>
      </c>
      <c r="D4694" s="1">
        <v>44689.446206600936</v>
      </c>
    </row>
    <row r="4695" spans="1:4" x14ac:dyDescent="0.3">
      <c r="A4695" t="s">
        <v>2330</v>
      </c>
      <c r="B4695" t="s">
        <v>5952</v>
      </c>
      <c r="C4695">
        <v>145.19</v>
      </c>
      <c r="D4695" s="1">
        <v>44689.706958136878</v>
      </c>
    </row>
    <row r="4696" spans="1:4" x14ac:dyDescent="0.3">
      <c r="A4696" t="s">
        <v>1267</v>
      </c>
      <c r="B4696" t="s">
        <v>5952</v>
      </c>
      <c r="C4696">
        <v>3165.11</v>
      </c>
      <c r="D4696" s="1">
        <v>44689.967709672797</v>
      </c>
    </row>
    <row r="4697" spans="1:4" x14ac:dyDescent="0.3">
      <c r="A4697" t="s">
        <v>466</v>
      </c>
      <c r="B4697" t="s">
        <v>5952</v>
      </c>
      <c r="C4697">
        <v>4327.1000000000004</v>
      </c>
      <c r="D4697" s="1">
        <v>44690.228461208739</v>
      </c>
    </row>
    <row r="4698" spans="1:4" x14ac:dyDescent="0.3">
      <c r="A4698" t="s">
        <v>1763</v>
      </c>
      <c r="B4698" t="s">
        <v>5955</v>
      </c>
      <c r="C4698">
        <v>3209.25</v>
      </c>
      <c r="D4698" s="1">
        <v>44690.489212744673</v>
      </c>
    </row>
    <row r="4699" spans="1:4" x14ac:dyDescent="0.3">
      <c r="A4699" t="s">
        <v>282</v>
      </c>
      <c r="B4699" t="s">
        <v>5952</v>
      </c>
      <c r="C4699">
        <v>2328.89</v>
      </c>
      <c r="D4699" s="1">
        <v>44690.7499642806</v>
      </c>
    </row>
    <row r="4700" spans="1:4" x14ac:dyDescent="0.3">
      <c r="A4700" t="s">
        <v>1690</v>
      </c>
      <c r="B4700" t="s">
        <v>5952</v>
      </c>
      <c r="C4700">
        <v>3960.47</v>
      </c>
      <c r="D4700" s="1">
        <v>44691.010715816541</v>
      </c>
    </row>
    <row r="4701" spans="1:4" x14ac:dyDescent="0.3">
      <c r="A4701" t="s">
        <v>2374</v>
      </c>
      <c r="B4701" t="s">
        <v>5952</v>
      </c>
      <c r="C4701">
        <v>2741.26</v>
      </c>
      <c r="D4701" s="1">
        <v>44691.271467352482</v>
      </c>
    </row>
    <row r="4702" spans="1:4" x14ac:dyDescent="0.3">
      <c r="A4702" t="s">
        <v>2654</v>
      </c>
      <c r="B4702" t="s">
        <v>5953</v>
      </c>
      <c r="C4702">
        <v>4840.7700000000004</v>
      </c>
      <c r="D4702" s="1">
        <v>44691.532218888402</v>
      </c>
    </row>
    <row r="4703" spans="1:4" x14ac:dyDescent="0.3">
      <c r="A4703" t="s">
        <v>1434</v>
      </c>
      <c r="B4703" t="s">
        <v>5952</v>
      </c>
      <c r="C4703">
        <v>288.66000000000003</v>
      </c>
      <c r="D4703" s="1">
        <v>44691.792970424343</v>
      </c>
    </row>
    <row r="4704" spans="1:4" x14ac:dyDescent="0.3">
      <c r="A4704" t="s">
        <v>1834</v>
      </c>
      <c r="B4704" t="s">
        <v>5953</v>
      </c>
      <c r="C4704">
        <v>2650.44</v>
      </c>
      <c r="D4704" s="1">
        <v>44692.053721960277</v>
      </c>
    </row>
    <row r="4705" spans="1:4" x14ac:dyDescent="0.3">
      <c r="A4705" t="s">
        <v>1910</v>
      </c>
      <c r="B4705" t="s">
        <v>5953</v>
      </c>
      <c r="C4705">
        <v>1889.93</v>
      </c>
      <c r="D4705" s="1">
        <v>44692.314473496197</v>
      </c>
    </row>
    <row r="4706" spans="1:4" x14ac:dyDescent="0.3">
      <c r="A4706" t="s">
        <v>2509</v>
      </c>
      <c r="B4706" t="s">
        <v>5953</v>
      </c>
      <c r="C4706">
        <v>2239.94</v>
      </c>
      <c r="D4706" s="1">
        <v>44692.575225032138</v>
      </c>
    </row>
    <row r="4707" spans="1:4" x14ac:dyDescent="0.3">
      <c r="A4707" t="s">
        <v>982</v>
      </c>
      <c r="B4707" t="s">
        <v>5952</v>
      </c>
      <c r="C4707">
        <v>2682.59</v>
      </c>
      <c r="D4707" s="1">
        <v>44692.83597656808</v>
      </c>
    </row>
    <row r="4708" spans="1:4" x14ac:dyDescent="0.3">
      <c r="A4708" t="s">
        <v>379</v>
      </c>
      <c r="B4708" t="s">
        <v>5953</v>
      </c>
      <c r="C4708">
        <v>3969.66</v>
      </c>
      <c r="D4708" s="1">
        <v>44693.096728104007</v>
      </c>
    </row>
    <row r="4709" spans="1:4" x14ac:dyDescent="0.3">
      <c r="A4709" t="s">
        <v>46</v>
      </c>
      <c r="B4709" t="s">
        <v>5952</v>
      </c>
      <c r="C4709">
        <v>1025.51</v>
      </c>
      <c r="D4709" s="1">
        <v>44693.357479639941</v>
      </c>
    </row>
    <row r="4710" spans="1:4" x14ac:dyDescent="0.3">
      <c r="A4710" t="s">
        <v>2072</v>
      </c>
      <c r="B4710" t="s">
        <v>5953</v>
      </c>
      <c r="C4710">
        <v>4633.57</v>
      </c>
      <c r="D4710" s="1">
        <v>44693.618231175882</v>
      </c>
    </row>
    <row r="4711" spans="1:4" x14ac:dyDescent="0.3">
      <c r="A4711" t="s">
        <v>228</v>
      </c>
      <c r="B4711" t="s">
        <v>5953</v>
      </c>
      <c r="C4711">
        <v>1780.23</v>
      </c>
      <c r="D4711" s="1">
        <v>44693.878982711809</v>
      </c>
    </row>
    <row r="4712" spans="1:4" x14ac:dyDescent="0.3">
      <c r="A4712" t="s">
        <v>1011</v>
      </c>
      <c r="B4712" t="s">
        <v>5954</v>
      </c>
      <c r="C4712">
        <v>2787.2</v>
      </c>
      <c r="D4712" s="1">
        <v>44694.139734247743</v>
      </c>
    </row>
    <row r="4713" spans="1:4" x14ac:dyDescent="0.3">
      <c r="A4713" t="s">
        <v>217</v>
      </c>
      <c r="B4713" t="s">
        <v>5954</v>
      </c>
      <c r="C4713">
        <v>166.24</v>
      </c>
      <c r="D4713" s="1">
        <v>44694.400485783677</v>
      </c>
    </row>
    <row r="4714" spans="1:4" x14ac:dyDescent="0.3">
      <c r="A4714" t="s">
        <v>2890</v>
      </c>
      <c r="B4714" t="s">
        <v>5953</v>
      </c>
      <c r="C4714">
        <v>1478.31</v>
      </c>
      <c r="D4714" s="1">
        <v>44694.661237319597</v>
      </c>
    </row>
    <row r="4715" spans="1:4" x14ac:dyDescent="0.3">
      <c r="A4715" t="s">
        <v>1212</v>
      </c>
      <c r="B4715" t="s">
        <v>5952</v>
      </c>
      <c r="C4715">
        <v>2480.5500000000002</v>
      </c>
      <c r="D4715" s="1">
        <v>44694.921988855553</v>
      </c>
    </row>
    <row r="4716" spans="1:4" x14ac:dyDescent="0.3">
      <c r="A4716" t="s">
        <v>1192</v>
      </c>
      <c r="B4716" t="s">
        <v>5954</v>
      </c>
      <c r="C4716">
        <v>3517.45</v>
      </c>
      <c r="D4716" s="1">
        <v>44695.182740391479</v>
      </c>
    </row>
    <row r="4717" spans="1:4" x14ac:dyDescent="0.3">
      <c r="A4717" t="s">
        <v>41</v>
      </c>
      <c r="B4717" t="s">
        <v>5952</v>
      </c>
      <c r="C4717">
        <v>829.72</v>
      </c>
      <c r="D4717" s="1">
        <v>44695.443491927414</v>
      </c>
    </row>
    <row r="4718" spans="1:4" x14ac:dyDescent="0.3">
      <c r="A4718" t="s">
        <v>1697</v>
      </c>
      <c r="B4718" t="s">
        <v>5953</v>
      </c>
      <c r="C4718">
        <v>3855.7</v>
      </c>
      <c r="D4718" s="1">
        <v>44695.704243463348</v>
      </c>
    </row>
    <row r="4719" spans="1:4" x14ac:dyDescent="0.3">
      <c r="A4719" t="s">
        <v>2243</v>
      </c>
      <c r="B4719" t="s">
        <v>5953</v>
      </c>
      <c r="C4719">
        <v>1486.79</v>
      </c>
      <c r="D4719" s="1">
        <v>44695.964994999282</v>
      </c>
    </row>
    <row r="4720" spans="1:4" x14ac:dyDescent="0.3">
      <c r="A4720" t="s">
        <v>1212</v>
      </c>
      <c r="B4720" t="s">
        <v>5952</v>
      </c>
      <c r="C4720">
        <v>306.05</v>
      </c>
      <c r="D4720" s="1">
        <v>44696.225746535209</v>
      </c>
    </row>
    <row r="4721" spans="1:4" x14ac:dyDescent="0.3">
      <c r="A4721" t="s">
        <v>135</v>
      </c>
      <c r="B4721" t="s">
        <v>5954</v>
      </c>
      <c r="C4721">
        <v>4476.8100000000004</v>
      </c>
      <c r="D4721" s="1">
        <v>44696.486498071143</v>
      </c>
    </row>
    <row r="4722" spans="1:4" x14ac:dyDescent="0.3">
      <c r="A4722" t="s">
        <v>640</v>
      </c>
      <c r="B4722" t="s">
        <v>5954</v>
      </c>
      <c r="C4722">
        <v>3868.88</v>
      </c>
      <c r="D4722" s="1">
        <v>44696.747249607077</v>
      </c>
    </row>
    <row r="4723" spans="1:4" x14ac:dyDescent="0.3">
      <c r="A4723" t="s">
        <v>2266</v>
      </c>
      <c r="B4723" t="s">
        <v>5953</v>
      </c>
      <c r="C4723">
        <v>1666.95</v>
      </c>
      <c r="D4723" s="1">
        <v>44697.008001143011</v>
      </c>
    </row>
    <row r="4724" spans="1:4" x14ac:dyDescent="0.3">
      <c r="A4724" t="s">
        <v>1720</v>
      </c>
      <c r="B4724" t="s">
        <v>5954</v>
      </c>
      <c r="C4724">
        <v>629.17999999999995</v>
      </c>
      <c r="D4724" s="1">
        <v>44697.268752678952</v>
      </c>
    </row>
    <row r="4725" spans="1:4" x14ac:dyDescent="0.3">
      <c r="A4725" t="s">
        <v>1992</v>
      </c>
      <c r="B4725" t="s">
        <v>5953</v>
      </c>
      <c r="C4725">
        <v>256.88</v>
      </c>
      <c r="D4725" s="1">
        <v>44697.529504214886</v>
      </c>
    </row>
    <row r="4726" spans="1:4" x14ac:dyDescent="0.3">
      <c r="A4726" t="s">
        <v>987</v>
      </c>
      <c r="B4726" t="s">
        <v>5955</v>
      </c>
      <c r="C4726">
        <v>4846.29</v>
      </c>
      <c r="D4726" s="1">
        <v>44697.790255750813</v>
      </c>
    </row>
    <row r="4727" spans="1:4" x14ac:dyDescent="0.3">
      <c r="A4727" t="s">
        <v>511</v>
      </c>
      <c r="B4727" t="s">
        <v>5955</v>
      </c>
      <c r="C4727">
        <v>4083.33</v>
      </c>
      <c r="D4727" s="1">
        <v>44698.051007286747</v>
      </c>
    </row>
    <row r="4728" spans="1:4" x14ac:dyDescent="0.3">
      <c r="A4728" t="s">
        <v>793</v>
      </c>
      <c r="B4728" t="s">
        <v>5954</v>
      </c>
      <c r="C4728">
        <v>2938.17</v>
      </c>
      <c r="D4728" s="1">
        <v>44698.311758822689</v>
      </c>
    </row>
    <row r="4729" spans="1:4" x14ac:dyDescent="0.3">
      <c r="A4729" t="s">
        <v>2630</v>
      </c>
      <c r="B4729" t="s">
        <v>5953</v>
      </c>
      <c r="C4729">
        <v>3971.72</v>
      </c>
      <c r="D4729" s="1">
        <v>44698.572510358623</v>
      </c>
    </row>
    <row r="4730" spans="1:4" x14ac:dyDescent="0.3">
      <c r="A4730" t="s">
        <v>2531</v>
      </c>
      <c r="B4730" t="s">
        <v>5955</v>
      </c>
      <c r="C4730">
        <v>1410.72</v>
      </c>
      <c r="D4730" s="1">
        <v>44698.83326189455</v>
      </c>
    </row>
    <row r="4731" spans="1:4" x14ac:dyDescent="0.3">
      <c r="A4731" t="s">
        <v>61</v>
      </c>
      <c r="B4731" t="s">
        <v>5955</v>
      </c>
      <c r="C4731">
        <v>288.92</v>
      </c>
      <c r="D4731" s="1">
        <v>44699.094013430476</v>
      </c>
    </row>
    <row r="4732" spans="1:4" x14ac:dyDescent="0.3">
      <c r="A4732" t="s">
        <v>722</v>
      </c>
      <c r="B4732" t="s">
        <v>5953</v>
      </c>
      <c r="C4732">
        <v>4814.1000000000004</v>
      </c>
      <c r="D4732" s="1">
        <v>44699.354764966432</v>
      </c>
    </row>
    <row r="4733" spans="1:4" x14ac:dyDescent="0.3">
      <c r="A4733" t="s">
        <v>2994</v>
      </c>
      <c r="B4733" t="s">
        <v>5953</v>
      </c>
      <c r="C4733">
        <v>4071</v>
      </c>
      <c r="D4733" s="1">
        <v>44699.615516502352</v>
      </c>
    </row>
    <row r="4734" spans="1:4" x14ac:dyDescent="0.3">
      <c r="A4734" t="s">
        <v>121</v>
      </c>
      <c r="B4734" t="s">
        <v>5953</v>
      </c>
      <c r="C4734">
        <v>704.66</v>
      </c>
      <c r="D4734" s="1">
        <v>44699.876268038293</v>
      </c>
    </row>
    <row r="4735" spans="1:4" x14ac:dyDescent="0.3">
      <c r="A4735" t="s">
        <v>831</v>
      </c>
      <c r="B4735" t="s">
        <v>5953</v>
      </c>
      <c r="C4735">
        <v>3057.53</v>
      </c>
      <c r="D4735" s="1">
        <v>44700.137019574227</v>
      </c>
    </row>
    <row r="4736" spans="1:4" x14ac:dyDescent="0.3">
      <c r="A4736" t="s">
        <v>259</v>
      </c>
      <c r="B4736" t="s">
        <v>5952</v>
      </c>
      <c r="C4736">
        <v>311.01</v>
      </c>
      <c r="D4736" s="1">
        <v>44700.397771110147</v>
      </c>
    </row>
    <row r="4737" spans="1:4" x14ac:dyDescent="0.3">
      <c r="A4737" t="s">
        <v>85</v>
      </c>
      <c r="B4737" t="s">
        <v>5952</v>
      </c>
      <c r="C4737">
        <v>3843.82</v>
      </c>
      <c r="D4737" s="1">
        <v>44700.658522646088</v>
      </c>
    </row>
    <row r="4738" spans="1:4" x14ac:dyDescent="0.3">
      <c r="A4738" t="s">
        <v>12</v>
      </c>
      <c r="B4738" t="s">
        <v>5952</v>
      </c>
      <c r="C4738">
        <v>4542.76</v>
      </c>
      <c r="D4738" s="1">
        <v>44700.919274182022</v>
      </c>
    </row>
    <row r="4739" spans="1:4" x14ac:dyDescent="0.3">
      <c r="A4739" t="s">
        <v>326</v>
      </c>
      <c r="B4739" t="s">
        <v>5955</v>
      </c>
      <c r="C4739">
        <v>3742.83</v>
      </c>
      <c r="D4739" s="1">
        <v>44701.180025717949</v>
      </c>
    </row>
    <row r="4740" spans="1:4" x14ac:dyDescent="0.3">
      <c r="A4740" t="s">
        <v>758</v>
      </c>
      <c r="B4740" t="s">
        <v>5954</v>
      </c>
      <c r="C4740">
        <v>2848.31</v>
      </c>
      <c r="D4740" s="1">
        <v>44701.440777253891</v>
      </c>
    </row>
    <row r="4741" spans="1:4" x14ac:dyDescent="0.3">
      <c r="A4741" t="s">
        <v>2735</v>
      </c>
      <c r="B4741" t="s">
        <v>5953</v>
      </c>
      <c r="C4741">
        <v>240.77</v>
      </c>
      <c r="D4741" s="1">
        <v>44701.701528789818</v>
      </c>
    </row>
    <row r="4742" spans="1:4" x14ac:dyDescent="0.3">
      <c r="A4742" t="s">
        <v>16</v>
      </c>
      <c r="B4742" t="s">
        <v>5952</v>
      </c>
      <c r="C4742">
        <v>4575.88</v>
      </c>
      <c r="D4742" s="1">
        <v>44701.962280325752</v>
      </c>
    </row>
    <row r="4743" spans="1:4" x14ac:dyDescent="0.3">
      <c r="A4743" t="s">
        <v>2576</v>
      </c>
      <c r="B4743" t="s">
        <v>5955</v>
      </c>
      <c r="C4743">
        <v>885.83</v>
      </c>
      <c r="D4743" s="1">
        <v>44702.223031861693</v>
      </c>
    </row>
    <row r="4744" spans="1:4" x14ac:dyDescent="0.3">
      <c r="A4744" t="s">
        <v>1631</v>
      </c>
      <c r="B4744" t="s">
        <v>5954</v>
      </c>
      <c r="C4744">
        <v>3505.27</v>
      </c>
      <c r="D4744" s="1">
        <v>44702.483783397627</v>
      </c>
    </row>
    <row r="4745" spans="1:4" x14ac:dyDescent="0.3">
      <c r="A4745" t="s">
        <v>2500</v>
      </c>
      <c r="B4745" t="s">
        <v>5954</v>
      </c>
      <c r="C4745">
        <v>2772.48</v>
      </c>
      <c r="D4745" s="1">
        <v>44702.744534933547</v>
      </c>
    </row>
    <row r="4746" spans="1:4" x14ac:dyDescent="0.3">
      <c r="A4746" t="s">
        <v>2660</v>
      </c>
      <c r="B4746" t="s">
        <v>5953</v>
      </c>
      <c r="C4746">
        <v>2964.95</v>
      </c>
      <c r="D4746" s="1">
        <v>44703.005286469488</v>
      </c>
    </row>
    <row r="4747" spans="1:4" x14ac:dyDescent="0.3">
      <c r="A4747" t="s">
        <v>453</v>
      </c>
      <c r="B4747" t="s">
        <v>5955</v>
      </c>
      <c r="C4747">
        <v>3966.6</v>
      </c>
      <c r="D4747" s="1">
        <v>44703.266038005429</v>
      </c>
    </row>
    <row r="4748" spans="1:4" x14ac:dyDescent="0.3">
      <c r="A4748" t="s">
        <v>2882</v>
      </c>
      <c r="B4748" t="s">
        <v>5952</v>
      </c>
      <c r="C4748">
        <v>4636.71</v>
      </c>
      <c r="D4748" s="1">
        <v>44703.526789541364</v>
      </c>
    </row>
    <row r="4749" spans="1:4" x14ac:dyDescent="0.3">
      <c r="A4749" t="s">
        <v>1869</v>
      </c>
      <c r="B4749" t="s">
        <v>5953</v>
      </c>
      <c r="C4749">
        <v>3544.12</v>
      </c>
      <c r="D4749" s="1">
        <v>44703.78754107729</v>
      </c>
    </row>
    <row r="4750" spans="1:4" x14ac:dyDescent="0.3">
      <c r="A4750" t="s">
        <v>645</v>
      </c>
      <c r="B4750" t="s">
        <v>5953</v>
      </c>
      <c r="C4750">
        <v>3460.64</v>
      </c>
      <c r="D4750" s="1">
        <v>44704.048292613232</v>
      </c>
    </row>
    <row r="4751" spans="1:4" x14ac:dyDescent="0.3">
      <c r="A4751" t="s">
        <v>1524</v>
      </c>
      <c r="B4751" t="s">
        <v>5955</v>
      </c>
      <c r="C4751">
        <v>3554.4</v>
      </c>
      <c r="D4751" s="1">
        <v>44704.309044149159</v>
      </c>
    </row>
    <row r="4752" spans="1:4" x14ac:dyDescent="0.3">
      <c r="A4752" t="s">
        <v>842</v>
      </c>
      <c r="B4752" t="s">
        <v>5953</v>
      </c>
      <c r="C4752">
        <v>236.86</v>
      </c>
      <c r="D4752" s="1">
        <v>44704.569795685093</v>
      </c>
    </row>
    <row r="4753" spans="1:4" x14ac:dyDescent="0.3">
      <c r="A4753" t="s">
        <v>803</v>
      </c>
      <c r="B4753" t="s">
        <v>5954</v>
      </c>
      <c r="C4753">
        <v>2753.39</v>
      </c>
      <c r="D4753" s="1">
        <v>44704.830547221027</v>
      </c>
    </row>
    <row r="4754" spans="1:4" x14ac:dyDescent="0.3">
      <c r="A4754" t="s">
        <v>1593</v>
      </c>
      <c r="B4754" t="s">
        <v>5953</v>
      </c>
      <c r="C4754">
        <v>3992.38</v>
      </c>
      <c r="D4754" s="1">
        <v>44705.091298756954</v>
      </c>
    </row>
    <row r="4755" spans="1:4" x14ac:dyDescent="0.3">
      <c r="A4755" t="s">
        <v>2039</v>
      </c>
      <c r="B4755" t="s">
        <v>5954</v>
      </c>
      <c r="C4755">
        <v>3347.53</v>
      </c>
      <c r="D4755" s="1">
        <v>44705.352050292902</v>
      </c>
    </row>
    <row r="4756" spans="1:4" x14ac:dyDescent="0.3">
      <c r="A4756" t="s">
        <v>793</v>
      </c>
      <c r="B4756" t="s">
        <v>5955</v>
      </c>
      <c r="C4756">
        <v>2741.56</v>
      </c>
      <c r="D4756" s="1">
        <v>44705.612801828829</v>
      </c>
    </row>
    <row r="4757" spans="1:4" x14ac:dyDescent="0.3">
      <c r="A4757" t="s">
        <v>1111</v>
      </c>
      <c r="B4757" t="s">
        <v>5953</v>
      </c>
      <c r="C4757">
        <v>4561.9799999999996</v>
      </c>
      <c r="D4757" s="1">
        <v>44705.873553364763</v>
      </c>
    </row>
    <row r="4758" spans="1:4" x14ac:dyDescent="0.3">
      <c r="A4758" t="s">
        <v>2644</v>
      </c>
      <c r="B4758" t="s">
        <v>5953</v>
      </c>
      <c r="C4758">
        <v>4876.8</v>
      </c>
      <c r="D4758" s="1">
        <v>44706.134304900697</v>
      </c>
    </row>
    <row r="4759" spans="1:4" x14ac:dyDescent="0.3">
      <c r="A4759" t="s">
        <v>1404</v>
      </c>
      <c r="B4759" t="s">
        <v>5955</v>
      </c>
      <c r="C4759">
        <v>4497.9799999999996</v>
      </c>
      <c r="D4759" s="1">
        <v>44706.395056436631</v>
      </c>
    </row>
    <row r="4760" spans="1:4" x14ac:dyDescent="0.3">
      <c r="A4760" t="s">
        <v>1972</v>
      </c>
      <c r="B4760" t="s">
        <v>5955</v>
      </c>
      <c r="C4760">
        <v>1701.79</v>
      </c>
      <c r="D4760" s="1">
        <v>44706.655807972558</v>
      </c>
    </row>
    <row r="4761" spans="1:4" x14ac:dyDescent="0.3">
      <c r="A4761" t="s">
        <v>1496</v>
      </c>
      <c r="B4761" t="s">
        <v>5952</v>
      </c>
      <c r="C4761">
        <v>3934.53</v>
      </c>
      <c r="D4761" s="1">
        <v>44706.916559508492</v>
      </c>
    </row>
    <row r="4762" spans="1:4" x14ac:dyDescent="0.3">
      <c r="A4762" t="s">
        <v>1196</v>
      </c>
      <c r="B4762" t="s">
        <v>5955</v>
      </c>
      <c r="C4762">
        <v>651.41</v>
      </c>
      <c r="D4762" s="1">
        <v>44707.177311044426</v>
      </c>
    </row>
    <row r="4763" spans="1:4" x14ac:dyDescent="0.3">
      <c r="A4763" t="s">
        <v>1076</v>
      </c>
      <c r="B4763" t="s">
        <v>5953</v>
      </c>
      <c r="C4763">
        <v>4283.8900000000003</v>
      </c>
      <c r="D4763" s="1">
        <v>44707.438062580361</v>
      </c>
    </row>
    <row r="4764" spans="1:4" x14ac:dyDescent="0.3">
      <c r="A4764" t="s">
        <v>470</v>
      </c>
      <c r="B4764" t="s">
        <v>5952</v>
      </c>
      <c r="C4764">
        <v>1978.13</v>
      </c>
      <c r="D4764" s="1">
        <v>44707.698814116287</v>
      </c>
    </row>
    <row r="4765" spans="1:4" x14ac:dyDescent="0.3">
      <c r="A4765" t="s">
        <v>908</v>
      </c>
      <c r="B4765" t="s">
        <v>5955</v>
      </c>
      <c r="C4765">
        <v>3617</v>
      </c>
      <c r="D4765" s="1">
        <v>44707.959565652243</v>
      </c>
    </row>
    <row r="4766" spans="1:4" x14ac:dyDescent="0.3">
      <c r="A4766" t="s">
        <v>1774</v>
      </c>
      <c r="B4766" t="s">
        <v>5953</v>
      </c>
      <c r="C4766">
        <v>2026.25</v>
      </c>
      <c r="D4766" s="1">
        <v>44708.220317188163</v>
      </c>
    </row>
    <row r="4767" spans="1:4" x14ac:dyDescent="0.3">
      <c r="A4767" t="s">
        <v>1253</v>
      </c>
      <c r="B4767" t="s">
        <v>5953</v>
      </c>
      <c r="C4767">
        <v>1077.43</v>
      </c>
      <c r="D4767" s="1">
        <v>44708.481068724097</v>
      </c>
    </row>
    <row r="4768" spans="1:4" x14ac:dyDescent="0.3">
      <c r="A4768" t="s">
        <v>2418</v>
      </c>
      <c r="B4768" t="s">
        <v>5955</v>
      </c>
      <c r="C4768">
        <v>771.08</v>
      </c>
      <c r="D4768" s="1">
        <v>44708.741820260031</v>
      </c>
    </row>
    <row r="4769" spans="1:4" x14ac:dyDescent="0.3">
      <c r="A4769" t="s">
        <v>2122</v>
      </c>
      <c r="B4769" t="s">
        <v>5953</v>
      </c>
      <c r="C4769">
        <v>868.01</v>
      </c>
      <c r="D4769" s="1">
        <v>44709.002571795958</v>
      </c>
    </row>
    <row r="4770" spans="1:4" x14ac:dyDescent="0.3">
      <c r="A4770" t="s">
        <v>1432</v>
      </c>
      <c r="B4770" t="s">
        <v>5954</v>
      </c>
      <c r="C4770">
        <v>858.9</v>
      </c>
      <c r="D4770" s="1">
        <v>44709.263323331899</v>
      </c>
    </row>
    <row r="4771" spans="1:4" x14ac:dyDescent="0.3">
      <c r="A4771" t="s">
        <v>1305</v>
      </c>
      <c r="B4771" t="s">
        <v>5953</v>
      </c>
      <c r="C4771">
        <v>1070.01</v>
      </c>
      <c r="D4771" s="1">
        <v>44709.524074867833</v>
      </c>
    </row>
    <row r="4772" spans="1:4" x14ac:dyDescent="0.3">
      <c r="A4772" t="s">
        <v>231</v>
      </c>
      <c r="B4772" t="s">
        <v>5954</v>
      </c>
      <c r="C4772">
        <v>3183.45</v>
      </c>
      <c r="D4772" s="1">
        <v>44709.78482640376</v>
      </c>
    </row>
    <row r="4773" spans="1:4" x14ac:dyDescent="0.3">
      <c r="A4773" t="s">
        <v>2541</v>
      </c>
      <c r="B4773" t="s">
        <v>5954</v>
      </c>
      <c r="C4773">
        <v>648.75</v>
      </c>
      <c r="D4773" s="1">
        <v>44710.045577939702</v>
      </c>
    </row>
    <row r="4774" spans="1:4" x14ac:dyDescent="0.3">
      <c r="A4774" t="s">
        <v>222</v>
      </c>
      <c r="B4774" t="s">
        <v>5954</v>
      </c>
      <c r="C4774">
        <v>4751.28</v>
      </c>
      <c r="D4774" s="1">
        <v>44710.306329475643</v>
      </c>
    </row>
    <row r="4775" spans="1:4" x14ac:dyDescent="0.3">
      <c r="A4775" t="s">
        <v>3002</v>
      </c>
      <c r="B4775" t="s">
        <v>5954</v>
      </c>
      <c r="C4775">
        <v>318.17</v>
      </c>
      <c r="D4775" s="1">
        <v>44710.567081011563</v>
      </c>
    </row>
    <row r="4776" spans="1:4" x14ac:dyDescent="0.3">
      <c r="A4776" t="s">
        <v>2646</v>
      </c>
      <c r="B4776" t="s">
        <v>5953</v>
      </c>
      <c r="C4776">
        <v>1853.44</v>
      </c>
      <c r="D4776" s="1">
        <v>44710.827832547497</v>
      </c>
    </row>
    <row r="4777" spans="1:4" x14ac:dyDescent="0.3">
      <c r="A4777" t="s">
        <v>331</v>
      </c>
      <c r="B4777" t="s">
        <v>5953</v>
      </c>
      <c r="C4777">
        <v>1958.42</v>
      </c>
      <c r="D4777" s="1">
        <v>44711.088584083438</v>
      </c>
    </row>
    <row r="4778" spans="1:4" x14ac:dyDescent="0.3">
      <c r="A4778" t="s">
        <v>1128</v>
      </c>
      <c r="B4778" t="s">
        <v>5953</v>
      </c>
      <c r="C4778">
        <v>2113.09</v>
      </c>
      <c r="D4778" s="1">
        <v>44711.349335619358</v>
      </c>
    </row>
    <row r="4779" spans="1:4" x14ac:dyDescent="0.3">
      <c r="A4779" t="s">
        <v>2680</v>
      </c>
      <c r="B4779" t="s">
        <v>5955</v>
      </c>
      <c r="C4779">
        <v>4366.79</v>
      </c>
      <c r="D4779" s="1">
        <v>44711.610087155299</v>
      </c>
    </row>
    <row r="4780" spans="1:4" x14ac:dyDescent="0.3">
      <c r="A4780" t="s">
        <v>1451</v>
      </c>
      <c r="B4780" t="s">
        <v>5952</v>
      </c>
      <c r="C4780">
        <v>3061.78</v>
      </c>
      <c r="D4780" s="1">
        <v>44711.87083869124</v>
      </c>
    </row>
    <row r="4781" spans="1:4" x14ac:dyDescent="0.3">
      <c r="A4781" t="s">
        <v>1187</v>
      </c>
      <c r="B4781" t="s">
        <v>5953</v>
      </c>
      <c r="C4781">
        <v>419.9</v>
      </c>
      <c r="D4781" s="1">
        <v>44712.131590227167</v>
      </c>
    </row>
    <row r="4782" spans="1:4" x14ac:dyDescent="0.3">
      <c r="A4782" t="s">
        <v>1495</v>
      </c>
      <c r="B4782" t="s">
        <v>5952</v>
      </c>
      <c r="C4782">
        <v>3076.07</v>
      </c>
      <c r="D4782" s="1">
        <v>44712.392341763101</v>
      </c>
    </row>
    <row r="4783" spans="1:4" x14ac:dyDescent="0.3">
      <c r="A4783" t="s">
        <v>1464</v>
      </c>
      <c r="B4783" t="s">
        <v>5953</v>
      </c>
      <c r="C4783">
        <v>1522.39</v>
      </c>
      <c r="D4783" s="1">
        <v>44712.653093299043</v>
      </c>
    </row>
    <row r="4784" spans="1:4" x14ac:dyDescent="0.3">
      <c r="A4784" t="s">
        <v>1974</v>
      </c>
      <c r="B4784" t="s">
        <v>5954</v>
      </c>
      <c r="C4784">
        <v>245.73</v>
      </c>
      <c r="D4784" s="1">
        <v>44712.913844834962</v>
      </c>
    </row>
    <row r="4785" spans="1:4" x14ac:dyDescent="0.3">
      <c r="A4785" t="s">
        <v>1475</v>
      </c>
      <c r="B4785" t="s">
        <v>5955</v>
      </c>
      <c r="C4785">
        <v>2749.64</v>
      </c>
      <c r="D4785" s="1">
        <v>44713.174596370904</v>
      </c>
    </row>
    <row r="4786" spans="1:4" x14ac:dyDescent="0.3">
      <c r="A4786" t="s">
        <v>551</v>
      </c>
      <c r="B4786" t="s">
        <v>5954</v>
      </c>
      <c r="C4786">
        <v>3035.59</v>
      </c>
      <c r="D4786" s="1">
        <v>44713.435347906838</v>
      </c>
    </row>
    <row r="4787" spans="1:4" x14ac:dyDescent="0.3">
      <c r="A4787" t="s">
        <v>2520</v>
      </c>
      <c r="B4787" t="s">
        <v>5953</v>
      </c>
      <c r="C4787">
        <v>2967.3</v>
      </c>
      <c r="D4787" s="1">
        <v>44713.696099442757</v>
      </c>
    </row>
    <row r="4788" spans="1:4" x14ac:dyDescent="0.3">
      <c r="A4788" t="s">
        <v>2211</v>
      </c>
      <c r="B4788" t="s">
        <v>5953</v>
      </c>
      <c r="C4788">
        <v>2001.59</v>
      </c>
      <c r="D4788" s="1">
        <v>44713.956850978713</v>
      </c>
    </row>
    <row r="4789" spans="1:4" x14ac:dyDescent="0.3">
      <c r="A4789" t="s">
        <v>1423</v>
      </c>
      <c r="B4789" t="s">
        <v>5952</v>
      </c>
      <c r="C4789">
        <v>3405.31</v>
      </c>
      <c r="D4789" s="1">
        <v>44714.21760251464</v>
      </c>
    </row>
    <row r="4790" spans="1:4" x14ac:dyDescent="0.3">
      <c r="A4790" t="s">
        <v>750</v>
      </c>
      <c r="B4790" t="s">
        <v>5954</v>
      </c>
      <c r="C4790">
        <v>3710.86</v>
      </c>
      <c r="D4790" s="1">
        <v>44714.478354050581</v>
      </c>
    </row>
    <row r="4791" spans="1:4" x14ac:dyDescent="0.3">
      <c r="A4791" t="s">
        <v>1239</v>
      </c>
      <c r="B4791" t="s">
        <v>5955</v>
      </c>
      <c r="C4791">
        <v>458.28</v>
      </c>
      <c r="D4791" s="1">
        <v>44714.739105586508</v>
      </c>
    </row>
    <row r="4792" spans="1:4" x14ac:dyDescent="0.3">
      <c r="A4792" t="s">
        <v>840</v>
      </c>
      <c r="B4792" t="s">
        <v>5955</v>
      </c>
      <c r="C4792">
        <v>379.47</v>
      </c>
      <c r="D4792" s="1">
        <v>44714.999857122442</v>
      </c>
    </row>
    <row r="4793" spans="1:4" x14ac:dyDescent="0.3">
      <c r="A4793" t="s">
        <v>228</v>
      </c>
      <c r="B4793" t="s">
        <v>5953</v>
      </c>
      <c r="C4793">
        <v>4765.1899999999996</v>
      </c>
      <c r="D4793" s="1">
        <v>44715.260608658376</v>
      </c>
    </row>
    <row r="4794" spans="1:4" x14ac:dyDescent="0.3">
      <c r="A4794" t="s">
        <v>2524</v>
      </c>
      <c r="B4794" t="s">
        <v>5955</v>
      </c>
      <c r="C4794">
        <v>1918.1</v>
      </c>
      <c r="D4794" s="1">
        <v>44715.521360194303</v>
      </c>
    </row>
    <row r="4795" spans="1:4" x14ac:dyDescent="0.3">
      <c r="A4795" t="s">
        <v>1943</v>
      </c>
      <c r="B4795" t="s">
        <v>5955</v>
      </c>
      <c r="C4795">
        <v>1662.27</v>
      </c>
      <c r="D4795" s="1">
        <v>44715.782111730237</v>
      </c>
    </row>
    <row r="4796" spans="1:4" x14ac:dyDescent="0.3">
      <c r="A4796" t="s">
        <v>2953</v>
      </c>
      <c r="B4796" t="s">
        <v>5952</v>
      </c>
      <c r="C4796">
        <v>390.78</v>
      </c>
      <c r="D4796" s="1">
        <v>44716.042863266179</v>
      </c>
    </row>
    <row r="4797" spans="1:4" x14ac:dyDescent="0.3">
      <c r="A4797" t="s">
        <v>195</v>
      </c>
      <c r="B4797" t="s">
        <v>5955</v>
      </c>
      <c r="C4797">
        <v>156.9</v>
      </c>
      <c r="D4797" s="1">
        <v>44716.303614802113</v>
      </c>
    </row>
    <row r="4798" spans="1:4" x14ac:dyDescent="0.3">
      <c r="A4798" t="s">
        <v>1784</v>
      </c>
      <c r="B4798" t="s">
        <v>5954</v>
      </c>
      <c r="C4798">
        <v>2097.4499999999998</v>
      </c>
      <c r="D4798" s="1">
        <v>44716.564366338047</v>
      </c>
    </row>
    <row r="4799" spans="1:4" x14ac:dyDescent="0.3">
      <c r="A4799" t="s">
        <v>2358</v>
      </c>
      <c r="B4799" t="s">
        <v>5955</v>
      </c>
      <c r="C4799">
        <v>2230.63</v>
      </c>
      <c r="D4799" s="1">
        <v>44716.825117873981</v>
      </c>
    </row>
    <row r="4800" spans="1:4" x14ac:dyDescent="0.3">
      <c r="A4800" t="s">
        <v>783</v>
      </c>
      <c r="B4800" t="s">
        <v>5952</v>
      </c>
      <c r="C4800">
        <v>2940.63</v>
      </c>
      <c r="D4800" s="1">
        <v>44717.085869409908</v>
      </c>
    </row>
    <row r="4801" spans="1:4" x14ac:dyDescent="0.3">
      <c r="A4801" t="s">
        <v>37</v>
      </c>
      <c r="B4801" t="s">
        <v>5953</v>
      </c>
      <c r="C4801">
        <v>3722.25</v>
      </c>
      <c r="D4801" s="1">
        <v>44717.346620945842</v>
      </c>
    </row>
    <row r="4802" spans="1:4" x14ac:dyDescent="0.3">
      <c r="A4802" t="s">
        <v>1941</v>
      </c>
      <c r="B4802" t="s">
        <v>5953</v>
      </c>
      <c r="C4802">
        <v>3566.99</v>
      </c>
      <c r="D4802" s="1">
        <v>44717.607372481783</v>
      </c>
    </row>
    <row r="4803" spans="1:4" x14ac:dyDescent="0.3">
      <c r="A4803" t="s">
        <v>453</v>
      </c>
      <c r="B4803" t="s">
        <v>5955</v>
      </c>
      <c r="C4803">
        <v>2037.82</v>
      </c>
      <c r="D4803" s="1">
        <v>44717.86812401771</v>
      </c>
    </row>
    <row r="4804" spans="1:4" x14ac:dyDescent="0.3">
      <c r="A4804" t="s">
        <v>475</v>
      </c>
      <c r="B4804" t="s">
        <v>5953</v>
      </c>
      <c r="C4804">
        <v>4363.5</v>
      </c>
      <c r="D4804" s="1">
        <v>44718.128875553637</v>
      </c>
    </row>
    <row r="4805" spans="1:4" x14ac:dyDescent="0.3">
      <c r="A4805" t="s">
        <v>2973</v>
      </c>
      <c r="B4805" t="s">
        <v>5953</v>
      </c>
      <c r="C4805">
        <v>1844.82</v>
      </c>
      <c r="D4805" s="1">
        <v>44718.389627089593</v>
      </c>
    </row>
    <row r="4806" spans="1:4" x14ac:dyDescent="0.3">
      <c r="A4806" t="s">
        <v>1048</v>
      </c>
      <c r="B4806" t="s">
        <v>5955</v>
      </c>
      <c r="C4806">
        <v>4738.95</v>
      </c>
      <c r="D4806" s="1">
        <v>44718.650378625513</v>
      </c>
    </row>
    <row r="4807" spans="1:4" x14ac:dyDescent="0.3">
      <c r="A4807" t="s">
        <v>2597</v>
      </c>
      <c r="B4807" t="s">
        <v>5952</v>
      </c>
      <c r="C4807">
        <v>226.21</v>
      </c>
      <c r="D4807" s="1">
        <v>44718.911130161447</v>
      </c>
    </row>
    <row r="4808" spans="1:4" x14ac:dyDescent="0.3">
      <c r="A4808" t="s">
        <v>64</v>
      </c>
      <c r="B4808" t="s">
        <v>5953</v>
      </c>
      <c r="C4808">
        <v>2227.98</v>
      </c>
      <c r="D4808" s="1">
        <v>44719.171881697381</v>
      </c>
    </row>
    <row r="4809" spans="1:4" x14ac:dyDescent="0.3">
      <c r="A4809" t="s">
        <v>723</v>
      </c>
      <c r="B4809" t="s">
        <v>5955</v>
      </c>
      <c r="C4809">
        <v>256.5</v>
      </c>
      <c r="D4809" s="1">
        <v>44719.432633233308</v>
      </c>
    </row>
    <row r="4810" spans="1:4" x14ac:dyDescent="0.3">
      <c r="A4810" t="s">
        <v>457</v>
      </c>
      <c r="B4810" t="s">
        <v>5952</v>
      </c>
      <c r="C4810">
        <v>4514.51</v>
      </c>
      <c r="D4810" s="1">
        <v>44719.693384769249</v>
      </c>
    </row>
    <row r="4811" spans="1:4" x14ac:dyDescent="0.3">
      <c r="A4811" t="s">
        <v>1488</v>
      </c>
      <c r="B4811" t="s">
        <v>5952</v>
      </c>
      <c r="C4811">
        <v>4130.1000000000004</v>
      </c>
      <c r="D4811" s="1">
        <v>44719.954136305183</v>
      </c>
    </row>
    <row r="4812" spans="1:4" x14ac:dyDescent="0.3">
      <c r="A4812" t="s">
        <v>77</v>
      </c>
      <c r="B4812" t="s">
        <v>5953</v>
      </c>
      <c r="C4812">
        <v>4544.8900000000003</v>
      </c>
      <c r="D4812" s="1">
        <v>44720.21488784111</v>
      </c>
    </row>
    <row r="4813" spans="1:4" x14ac:dyDescent="0.3">
      <c r="A4813" t="s">
        <v>1886</v>
      </c>
      <c r="B4813" t="s">
        <v>5952</v>
      </c>
      <c r="C4813">
        <v>1097.9000000000001</v>
      </c>
      <c r="D4813" s="1">
        <v>44720.475639377051</v>
      </c>
    </row>
    <row r="4814" spans="1:4" x14ac:dyDescent="0.3">
      <c r="A4814" t="s">
        <v>1503</v>
      </c>
      <c r="B4814" t="s">
        <v>5954</v>
      </c>
      <c r="C4814">
        <v>3226.08</v>
      </c>
      <c r="D4814" s="1">
        <v>44720.736390912993</v>
      </c>
    </row>
    <row r="4815" spans="1:4" x14ac:dyDescent="0.3">
      <c r="A4815" t="s">
        <v>2413</v>
      </c>
      <c r="B4815" t="s">
        <v>5955</v>
      </c>
      <c r="C4815">
        <v>3298.33</v>
      </c>
      <c r="D4815" s="1">
        <v>44720.997142448912</v>
      </c>
    </row>
    <row r="4816" spans="1:4" x14ac:dyDescent="0.3">
      <c r="A4816" t="s">
        <v>342</v>
      </c>
      <c r="B4816" t="s">
        <v>5954</v>
      </c>
      <c r="C4816">
        <v>2574.14</v>
      </c>
      <c r="D4816" s="1">
        <v>44721.257893984854</v>
      </c>
    </row>
    <row r="4817" spans="1:4" x14ac:dyDescent="0.3">
      <c r="A4817" t="s">
        <v>121</v>
      </c>
      <c r="B4817" t="s">
        <v>5955</v>
      </c>
      <c r="C4817">
        <v>2293.56</v>
      </c>
      <c r="D4817" s="1">
        <v>44721.518645520788</v>
      </c>
    </row>
    <row r="4818" spans="1:4" x14ac:dyDescent="0.3">
      <c r="A4818" t="s">
        <v>408</v>
      </c>
      <c r="B4818" t="s">
        <v>5955</v>
      </c>
      <c r="C4818">
        <v>4441.04</v>
      </c>
      <c r="D4818" s="1">
        <v>44721.779397056707</v>
      </c>
    </row>
    <row r="4819" spans="1:4" x14ac:dyDescent="0.3">
      <c r="A4819" t="s">
        <v>1726</v>
      </c>
      <c r="B4819" t="s">
        <v>5952</v>
      </c>
      <c r="C4819">
        <v>871.51</v>
      </c>
      <c r="D4819" s="1">
        <v>44722.040148592649</v>
      </c>
    </row>
    <row r="4820" spans="1:4" x14ac:dyDescent="0.3">
      <c r="A4820" t="s">
        <v>2329</v>
      </c>
      <c r="B4820" t="s">
        <v>5954</v>
      </c>
      <c r="C4820">
        <v>4637.75</v>
      </c>
      <c r="D4820" s="1">
        <v>44722.30090012859</v>
      </c>
    </row>
    <row r="4821" spans="1:4" x14ac:dyDescent="0.3">
      <c r="A4821" t="s">
        <v>900</v>
      </c>
      <c r="B4821" t="s">
        <v>5953</v>
      </c>
      <c r="C4821">
        <v>1263.74</v>
      </c>
      <c r="D4821" s="1">
        <v>44722.561651664517</v>
      </c>
    </row>
    <row r="4822" spans="1:4" x14ac:dyDescent="0.3">
      <c r="A4822" t="s">
        <v>1287</v>
      </c>
      <c r="B4822" t="s">
        <v>5953</v>
      </c>
      <c r="C4822">
        <v>1403.57</v>
      </c>
      <c r="D4822" s="1">
        <v>44722.822403200451</v>
      </c>
    </row>
    <row r="4823" spans="1:4" x14ac:dyDescent="0.3">
      <c r="A4823" t="s">
        <v>2896</v>
      </c>
      <c r="B4823" t="s">
        <v>5955</v>
      </c>
      <c r="C4823">
        <v>351.42</v>
      </c>
      <c r="D4823" s="1">
        <v>44723.083154736392</v>
      </c>
    </row>
    <row r="4824" spans="1:4" x14ac:dyDescent="0.3">
      <c r="A4824" t="s">
        <v>2544</v>
      </c>
      <c r="B4824" t="s">
        <v>5955</v>
      </c>
      <c r="C4824">
        <v>259.87</v>
      </c>
      <c r="D4824" s="1">
        <v>44723.343906272312</v>
      </c>
    </row>
    <row r="4825" spans="1:4" x14ac:dyDescent="0.3">
      <c r="A4825" t="s">
        <v>327</v>
      </c>
      <c r="B4825" t="s">
        <v>5955</v>
      </c>
      <c r="C4825">
        <v>2900.33</v>
      </c>
      <c r="D4825" s="1">
        <v>44723.604657808253</v>
      </c>
    </row>
    <row r="4826" spans="1:4" x14ac:dyDescent="0.3">
      <c r="A4826" t="s">
        <v>1356</v>
      </c>
      <c r="B4826" t="s">
        <v>5953</v>
      </c>
      <c r="C4826">
        <v>1142.81</v>
      </c>
      <c r="D4826" s="1">
        <v>44723.865409344187</v>
      </c>
    </row>
    <row r="4827" spans="1:4" x14ac:dyDescent="0.3">
      <c r="A4827" t="s">
        <v>2312</v>
      </c>
      <c r="B4827" t="s">
        <v>5955</v>
      </c>
      <c r="C4827">
        <v>1504.94</v>
      </c>
      <c r="D4827" s="1">
        <v>44724.126160880107</v>
      </c>
    </row>
    <row r="4828" spans="1:4" x14ac:dyDescent="0.3">
      <c r="A4828" t="s">
        <v>1777</v>
      </c>
      <c r="B4828" t="s">
        <v>5952</v>
      </c>
      <c r="C4828">
        <v>1290.33</v>
      </c>
      <c r="D4828" s="1">
        <v>44724.386912416063</v>
      </c>
    </row>
    <row r="4829" spans="1:4" x14ac:dyDescent="0.3">
      <c r="A4829" t="s">
        <v>1272</v>
      </c>
      <c r="B4829" t="s">
        <v>5955</v>
      </c>
      <c r="C4829">
        <v>3648.01</v>
      </c>
      <c r="D4829" s="1">
        <v>44724.64766395199</v>
      </c>
    </row>
    <row r="4830" spans="1:4" x14ac:dyDescent="0.3">
      <c r="A4830" t="s">
        <v>2115</v>
      </c>
      <c r="B4830" t="s">
        <v>5955</v>
      </c>
      <c r="C4830">
        <v>3673.75</v>
      </c>
      <c r="D4830" s="1">
        <v>44724.908415487916</v>
      </c>
    </row>
    <row r="4831" spans="1:4" x14ac:dyDescent="0.3">
      <c r="A4831" t="s">
        <v>2782</v>
      </c>
      <c r="B4831" t="s">
        <v>5952</v>
      </c>
      <c r="C4831">
        <v>2948.86</v>
      </c>
      <c r="D4831" s="1">
        <v>44725.169167023851</v>
      </c>
    </row>
    <row r="4832" spans="1:4" x14ac:dyDescent="0.3">
      <c r="A4832" t="s">
        <v>1183</v>
      </c>
      <c r="B4832" t="s">
        <v>5954</v>
      </c>
      <c r="C4832">
        <v>3481.21</v>
      </c>
      <c r="D4832" s="1">
        <v>44725.429918559792</v>
      </c>
    </row>
    <row r="4833" spans="1:4" x14ac:dyDescent="0.3">
      <c r="A4833" t="s">
        <v>811</v>
      </c>
      <c r="B4833" t="s">
        <v>5954</v>
      </c>
      <c r="C4833">
        <v>4190.2700000000004</v>
      </c>
      <c r="D4833" s="1">
        <v>44725.690670095719</v>
      </c>
    </row>
    <row r="4834" spans="1:4" x14ac:dyDescent="0.3">
      <c r="A4834" t="s">
        <v>2412</v>
      </c>
      <c r="B4834" t="s">
        <v>5954</v>
      </c>
      <c r="C4834">
        <v>3982.1</v>
      </c>
      <c r="D4834" s="1">
        <v>44725.951421631653</v>
      </c>
    </row>
    <row r="4835" spans="1:4" x14ac:dyDescent="0.3">
      <c r="A4835" t="s">
        <v>1716</v>
      </c>
      <c r="B4835" t="s">
        <v>5952</v>
      </c>
      <c r="C4835">
        <v>1373.83</v>
      </c>
      <c r="D4835" s="1">
        <v>44726.212173167587</v>
      </c>
    </row>
    <row r="4836" spans="1:4" x14ac:dyDescent="0.3">
      <c r="A4836" t="s">
        <v>1974</v>
      </c>
      <c r="B4836" t="s">
        <v>5954</v>
      </c>
      <c r="C4836">
        <v>2293.0100000000002</v>
      </c>
      <c r="D4836" s="1">
        <v>44726.472924703521</v>
      </c>
    </row>
    <row r="4837" spans="1:4" x14ac:dyDescent="0.3">
      <c r="A4837" t="s">
        <v>2569</v>
      </c>
      <c r="B4837" t="s">
        <v>5954</v>
      </c>
      <c r="C4837">
        <v>2997.38</v>
      </c>
      <c r="D4837" s="1">
        <v>44726.733676239463</v>
      </c>
    </row>
    <row r="4838" spans="1:4" x14ac:dyDescent="0.3">
      <c r="A4838" t="s">
        <v>265</v>
      </c>
      <c r="B4838" t="s">
        <v>5952</v>
      </c>
      <c r="C4838">
        <v>259.22000000000003</v>
      </c>
      <c r="D4838" s="1">
        <v>44726.994427775397</v>
      </c>
    </row>
    <row r="4839" spans="1:4" x14ac:dyDescent="0.3">
      <c r="A4839" t="s">
        <v>1947</v>
      </c>
      <c r="B4839" t="s">
        <v>5952</v>
      </c>
      <c r="C4839">
        <v>4907.91</v>
      </c>
      <c r="D4839" s="1">
        <v>44727.255179311323</v>
      </c>
    </row>
    <row r="4840" spans="1:4" x14ac:dyDescent="0.3">
      <c r="A4840" t="s">
        <v>2525</v>
      </c>
      <c r="B4840" t="s">
        <v>5952</v>
      </c>
      <c r="C4840">
        <v>2638.31</v>
      </c>
      <c r="D4840" s="1">
        <v>44727.515930847258</v>
      </c>
    </row>
    <row r="4841" spans="1:4" x14ac:dyDescent="0.3">
      <c r="A4841" t="s">
        <v>2658</v>
      </c>
      <c r="B4841" t="s">
        <v>5953</v>
      </c>
      <c r="C4841">
        <v>1341.42</v>
      </c>
      <c r="D4841" s="1">
        <v>44727.776682383192</v>
      </c>
    </row>
    <row r="4842" spans="1:4" x14ac:dyDescent="0.3">
      <c r="A4842" t="s">
        <v>582</v>
      </c>
      <c r="B4842" t="s">
        <v>5955</v>
      </c>
      <c r="C4842">
        <v>1075.08</v>
      </c>
      <c r="D4842" s="1">
        <v>44728.037433919118</v>
      </c>
    </row>
    <row r="4843" spans="1:4" x14ac:dyDescent="0.3">
      <c r="A4843" t="s">
        <v>657</v>
      </c>
      <c r="B4843" t="s">
        <v>5953</v>
      </c>
      <c r="C4843">
        <v>312.83999999999997</v>
      </c>
      <c r="D4843" s="1">
        <v>44728.29818545506</v>
      </c>
    </row>
    <row r="4844" spans="1:4" x14ac:dyDescent="0.3">
      <c r="A4844" t="s">
        <v>354</v>
      </c>
      <c r="B4844" t="s">
        <v>5953</v>
      </c>
      <c r="C4844">
        <v>2372.5500000000002</v>
      </c>
      <c r="D4844" s="1">
        <v>44728.558936990987</v>
      </c>
    </row>
    <row r="4845" spans="1:4" x14ac:dyDescent="0.3">
      <c r="A4845" t="s">
        <v>2082</v>
      </c>
      <c r="B4845" t="s">
        <v>5954</v>
      </c>
      <c r="C4845">
        <v>4238.8</v>
      </c>
      <c r="D4845" s="1">
        <v>44728.819688526921</v>
      </c>
    </row>
    <row r="4846" spans="1:4" x14ac:dyDescent="0.3">
      <c r="A4846" t="s">
        <v>2297</v>
      </c>
      <c r="B4846" t="s">
        <v>5954</v>
      </c>
      <c r="C4846">
        <v>1693.97</v>
      </c>
      <c r="D4846" s="1">
        <v>44729.080440062862</v>
      </c>
    </row>
    <row r="4847" spans="1:4" x14ac:dyDescent="0.3">
      <c r="A4847" t="s">
        <v>779</v>
      </c>
      <c r="B4847" t="s">
        <v>5955</v>
      </c>
      <c r="C4847">
        <v>2983.93</v>
      </c>
      <c r="D4847" s="1">
        <v>44729.341191598804</v>
      </c>
    </row>
    <row r="4848" spans="1:4" x14ac:dyDescent="0.3">
      <c r="A4848" t="s">
        <v>186</v>
      </c>
      <c r="B4848" t="s">
        <v>5953</v>
      </c>
      <c r="C4848">
        <v>1580.03</v>
      </c>
      <c r="D4848" s="1">
        <v>44729.601943134723</v>
      </c>
    </row>
    <row r="4849" spans="1:4" x14ac:dyDescent="0.3">
      <c r="A4849" t="s">
        <v>2647</v>
      </c>
      <c r="B4849" t="s">
        <v>5954</v>
      </c>
      <c r="C4849">
        <v>3352.14</v>
      </c>
      <c r="D4849" s="1">
        <v>44729.862694670657</v>
      </c>
    </row>
    <row r="4850" spans="1:4" x14ac:dyDescent="0.3">
      <c r="A4850" t="s">
        <v>2133</v>
      </c>
      <c r="B4850" t="s">
        <v>5955</v>
      </c>
      <c r="C4850">
        <v>3637.73</v>
      </c>
      <c r="D4850" s="1">
        <v>44730.123446206599</v>
      </c>
    </row>
    <row r="4851" spans="1:4" x14ac:dyDescent="0.3">
      <c r="A4851" t="s">
        <v>1520</v>
      </c>
      <c r="B4851" t="s">
        <v>5953</v>
      </c>
      <c r="C4851">
        <v>1951.45</v>
      </c>
      <c r="D4851" s="1">
        <v>44730.384197742533</v>
      </c>
    </row>
    <row r="4852" spans="1:4" x14ac:dyDescent="0.3">
      <c r="A4852" t="s">
        <v>753</v>
      </c>
      <c r="B4852" t="s">
        <v>5953</v>
      </c>
      <c r="C4852">
        <v>2102.71</v>
      </c>
      <c r="D4852" s="1">
        <v>44730.64494927846</v>
      </c>
    </row>
    <row r="4853" spans="1:4" x14ac:dyDescent="0.3">
      <c r="A4853" t="s">
        <v>689</v>
      </c>
      <c r="B4853" t="s">
        <v>5953</v>
      </c>
      <c r="C4853">
        <v>3947.29</v>
      </c>
      <c r="D4853" s="1">
        <v>44730.905700814401</v>
      </c>
    </row>
    <row r="4854" spans="1:4" x14ac:dyDescent="0.3">
      <c r="A4854" t="s">
        <v>280</v>
      </c>
      <c r="B4854" t="s">
        <v>5952</v>
      </c>
      <c r="C4854">
        <v>2717.23</v>
      </c>
      <c r="D4854" s="1">
        <v>44731.166452350342</v>
      </c>
    </row>
    <row r="4855" spans="1:4" x14ac:dyDescent="0.3">
      <c r="A4855" t="s">
        <v>2874</v>
      </c>
      <c r="B4855" t="s">
        <v>5952</v>
      </c>
      <c r="C4855">
        <v>3124.22</v>
      </c>
      <c r="D4855" s="1">
        <v>44731.427203886262</v>
      </c>
    </row>
    <row r="4856" spans="1:4" x14ac:dyDescent="0.3">
      <c r="A4856" t="s">
        <v>2787</v>
      </c>
      <c r="B4856" t="s">
        <v>5953</v>
      </c>
      <c r="C4856">
        <v>1863.57</v>
      </c>
      <c r="D4856" s="1">
        <v>44731.687955422203</v>
      </c>
    </row>
    <row r="4857" spans="1:4" x14ac:dyDescent="0.3">
      <c r="A4857" t="s">
        <v>2272</v>
      </c>
      <c r="B4857" t="s">
        <v>5954</v>
      </c>
      <c r="C4857">
        <v>3625.63</v>
      </c>
      <c r="D4857" s="1">
        <v>44731.948706958137</v>
      </c>
    </row>
    <row r="4858" spans="1:4" x14ac:dyDescent="0.3">
      <c r="A4858" t="s">
        <v>2243</v>
      </c>
      <c r="B4858" t="s">
        <v>5953</v>
      </c>
      <c r="C4858">
        <v>4068.39</v>
      </c>
      <c r="D4858" s="1">
        <v>44732.209458494057</v>
      </c>
    </row>
    <row r="4859" spans="1:4" x14ac:dyDescent="0.3">
      <c r="A4859" t="s">
        <v>88</v>
      </c>
      <c r="B4859" t="s">
        <v>5955</v>
      </c>
      <c r="C4859">
        <v>4426.74</v>
      </c>
      <c r="D4859" s="1">
        <v>44732.470210029998</v>
      </c>
    </row>
    <row r="4860" spans="1:4" x14ac:dyDescent="0.3">
      <c r="A4860" t="s">
        <v>2926</v>
      </c>
      <c r="B4860" t="s">
        <v>5955</v>
      </c>
      <c r="C4860">
        <v>1424.66</v>
      </c>
      <c r="D4860" s="1">
        <v>44732.73096156594</v>
      </c>
    </row>
    <row r="4861" spans="1:4" x14ac:dyDescent="0.3">
      <c r="A4861" t="s">
        <v>460</v>
      </c>
      <c r="B4861" t="s">
        <v>5954</v>
      </c>
      <c r="C4861">
        <v>3378.07</v>
      </c>
      <c r="D4861" s="1">
        <v>44732.991713101866</v>
      </c>
    </row>
    <row r="4862" spans="1:4" x14ac:dyDescent="0.3">
      <c r="A4862" t="s">
        <v>1785</v>
      </c>
      <c r="B4862" t="s">
        <v>5953</v>
      </c>
      <c r="C4862">
        <v>2377.6799999999998</v>
      </c>
      <c r="D4862" s="1">
        <v>44733.252464637801</v>
      </c>
    </row>
    <row r="4863" spans="1:4" x14ac:dyDescent="0.3">
      <c r="A4863" t="s">
        <v>593</v>
      </c>
      <c r="B4863" t="s">
        <v>5952</v>
      </c>
      <c r="C4863">
        <v>2999.27</v>
      </c>
      <c r="D4863" s="1">
        <v>44733.513216173742</v>
      </c>
    </row>
    <row r="4864" spans="1:4" x14ac:dyDescent="0.3">
      <c r="A4864" t="s">
        <v>2935</v>
      </c>
      <c r="B4864" t="s">
        <v>5955</v>
      </c>
      <c r="C4864">
        <v>1562.09</v>
      </c>
      <c r="D4864" s="1">
        <v>44733.773967709662</v>
      </c>
    </row>
    <row r="4865" spans="1:4" x14ac:dyDescent="0.3">
      <c r="A4865" t="s">
        <v>2323</v>
      </c>
      <c r="B4865" t="s">
        <v>5954</v>
      </c>
      <c r="C4865">
        <v>3395.14</v>
      </c>
      <c r="D4865" s="1">
        <v>44734.034719245603</v>
      </c>
    </row>
    <row r="4866" spans="1:4" x14ac:dyDescent="0.3">
      <c r="A4866" t="s">
        <v>1632</v>
      </c>
      <c r="B4866" t="s">
        <v>5955</v>
      </c>
      <c r="C4866">
        <v>3602.81</v>
      </c>
      <c r="D4866" s="1">
        <v>44734.295470781537</v>
      </c>
    </row>
    <row r="4867" spans="1:4" x14ac:dyDescent="0.3">
      <c r="A4867" t="s">
        <v>2581</v>
      </c>
      <c r="B4867" t="s">
        <v>5954</v>
      </c>
      <c r="C4867">
        <v>3628.23</v>
      </c>
      <c r="D4867" s="1">
        <v>44734.556222317457</v>
      </c>
    </row>
    <row r="4868" spans="1:4" x14ac:dyDescent="0.3">
      <c r="A4868" t="s">
        <v>2142</v>
      </c>
      <c r="B4868" t="s">
        <v>5952</v>
      </c>
      <c r="C4868">
        <v>2950.89</v>
      </c>
      <c r="D4868" s="1">
        <v>44734.816973853412</v>
      </c>
    </row>
    <row r="4869" spans="1:4" x14ac:dyDescent="0.3">
      <c r="A4869" t="s">
        <v>1264</v>
      </c>
      <c r="B4869" t="s">
        <v>5954</v>
      </c>
      <c r="C4869">
        <v>1909.68</v>
      </c>
      <c r="D4869" s="1">
        <v>44735.077725389339</v>
      </c>
    </row>
    <row r="4870" spans="1:4" x14ac:dyDescent="0.3">
      <c r="A4870" t="s">
        <v>2681</v>
      </c>
      <c r="B4870" t="s">
        <v>5952</v>
      </c>
      <c r="C4870">
        <v>3801.7</v>
      </c>
      <c r="D4870" s="1">
        <v>44735.338476925273</v>
      </c>
    </row>
    <row r="4871" spans="1:4" x14ac:dyDescent="0.3">
      <c r="A4871" t="s">
        <v>1793</v>
      </c>
      <c r="B4871" t="s">
        <v>5953</v>
      </c>
      <c r="C4871">
        <v>2060.37</v>
      </c>
      <c r="D4871" s="1">
        <v>44735.5992284612</v>
      </c>
    </row>
    <row r="4872" spans="1:4" x14ac:dyDescent="0.3">
      <c r="A4872" t="s">
        <v>2146</v>
      </c>
      <c r="B4872" t="s">
        <v>5952</v>
      </c>
      <c r="C4872">
        <v>3520.12</v>
      </c>
      <c r="D4872" s="1">
        <v>44735.859979997142</v>
      </c>
    </row>
    <row r="4873" spans="1:4" x14ac:dyDescent="0.3">
      <c r="A4873" t="s">
        <v>617</v>
      </c>
      <c r="B4873" t="s">
        <v>5954</v>
      </c>
      <c r="C4873">
        <v>4235.71</v>
      </c>
      <c r="D4873" s="1">
        <v>44736.120731533068</v>
      </c>
    </row>
    <row r="4874" spans="1:4" x14ac:dyDescent="0.3">
      <c r="A4874" t="s">
        <v>1836</v>
      </c>
      <c r="B4874" t="s">
        <v>5955</v>
      </c>
      <c r="C4874">
        <v>3893.23</v>
      </c>
      <c r="D4874" s="1">
        <v>44736.381483069003</v>
      </c>
    </row>
    <row r="4875" spans="1:4" x14ac:dyDescent="0.3">
      <c r="A4875" t="s">
        <v>55</v>
      </c>
      <c r="B4875" t="s">
        <v>5952</v>
      </c>
      <c r="C4875">
        <v>4704.3100000000004</v>
      </c>
      <c r="D4875" s="1">
        <v>44736.642234604937</v>
      </c>
    </row>
    <row r="4876" spans="1:4" x14ac:dyDescent="0.3">
      <c r="A4876" t="s">
        <v>326</v>
      </c>
      <c r="B4876" t="s">
        <v>5955</v>
      </c>
      <c r="C4876">
        <v>2009.31</v>
      </c>
      <c r="D4876" s="1">
        <v>44736.902986140871</v>
      </c>
    </row>
    <row r="4877" spans="1:4" x14ac:dyDescent="0.3">
      <c r="A4877" t="s">
        <v>2720</v>
      </c>
      <c r="B4877" t="s">
        <v>5952</v>
      </c>
      <c r="C4877">
        <v>417.04</v>
      </c>
      <c r="D4877" s="1">
        <v>44737.163737676798</v>
      </c>
    </row>
    <row r="4878" spans="1:4" x14ac:dyDescent="0.3">
      <c r="A4878" t="s">
        <v>2638</v>
      </c>
      <c r="B4878" t="s">
        <v>5952</v>
      </c>
      <c r="C4878">
        <v>2911.54</v>
      </c>
      <c r="D4878" s="1">
        <v>44737.424489212754</v>
      </c>
    </row>
    <row r="4879" spans="1:4" x14ac:dyDescent="0.3">
      <c r="A4879" t="s">
        <v>2612</v>
      </c>
      <c r="B4879" t="s">
        <v>5955</v>
      </c>
      <c r="C4879">
        <v>1172.8900000000001</v>
      </c>
      <c r="D4879" s="1">
        <v>44737.685240748673</v>
      </c>
    </row>
    <row r="4880" spans="1:4" x14ac:dyDescent="0.3">
      <c r="A4880" t="s">
        <v>1640</v>
      </c>
      <c r="B4880" t="s">
        <v>5955</v>
      </c>
      <c r="C4880">
        <v>3506.42</v>
      </c>
      <c r="D4880" s="1">
        <v>44737.945992284607</v>
      </c>
    </row>
    <row r="4881" spans="1:4" x14ac:dyDescent="0.3">
      <c r="A4881" t="s">
        <v>898</v>
      </c>
      <c r="B4881" t="s">
        <v>5952</v>
      </c>
      <c r="C4881">
        <v>2328.81</v>
      </c>
      <c r="D4881" s="1">
        <v>44738.206743820541</v>
      </c>
    </row>
    <row r="4882" spans="1:4" x14ac:dyDescent="0.3">
      <c r="A4882" t="s">
        <v>953</v>
      </c>
      <c r="B4882" t="s">
        <v>5952</v>
      </c>
      <c r="C4882">
        <v>3634.45</v>
      </c>
      <c r="D4882" s="1">
        <v>44738.467495356468</v>
      </c>
    </row>
    <row r="4883" spans="1:4" x14ac:dyDescent="0.3">
      <c r="A4883" t="s">
        <v>1648</v>
      </c>
      <c r="B4883" t="s">
        <v>5953</v>
      </c>
      <c r="C4883">
        <v>1942.98</v>
      </c>
      <c r="D4883" s="1">
        <v>44738.72824689241</v>
      </c>
    </row>
    <row r="4884" spans="1:4" x14ac:dyDescent="0.3">
      <c r="A4884" t="s">
        <v>1038</v>
      </c>
      <c r="B4884" t="s">
        <v>5955</v>
      </c>
      <c r="C4884">
        <v>1558.2</v>
      </c>
      <c r="D4884" s="1">
        <v>44738.988998428344</v>
      </c>
    </row>
    <row r="4885" spans="1:4" x14ac:dyDescent="0.3">
      <c r="A4885" t="s">
        <v>484</v>
      </c>
      <c r="B4885" t="s">
        <v>5955</v>
      </c>
      <c r="C4885">
        <v>4745.16</v>
      </c>
      <c r="D4885" s="1">
        <v>44739.24974996427</v>
      </c>
    </row>
    <row r="4886" spans="1:4" x14ac:dyDescent="0.3">
      <c r="A4886" t="s">
        <v>86</v>
      </c>
      <c r="B4886" t="s">
        <v>5955</v>
      </c>
      <c r="C4886">
        <v>3018.26</v>
      </c>
      <c r="D4886" s="1">
        <v>44739.510501500212</v>
      </c>
    </row>
    <row r="4887" spans="1:4" x14ac:dyDescent="0.3">
      <c r="A4887" t="s">
        <v>2133</v>
      </c>
      <c r="B4887" t="s">
        <v>5953</v>
      </c>
      <c r="C4887">
        <v>4069.94</v>
      </c>
      <c r="D4887" s="1">
        <v>44739.771253036153</v>
      </c>
    </row>
    <row r="4888" spans="1:4" x14ac:dyDescent="0.3">
      <c r="A4888" t="s">
        <v>2250</v>
      </c>
      <c r="B4888" t="s">
        <v>5952</v>
      </c>
      <c r="C4888">
        <v>3231.8</v>
      </c>
      <c r="D4888" s="1">
        <v>44740.032004572073</v>
      </c>
    </row>
    <row r="4889" spans="1:4" x14ac:dyDescent="0.3">
      <c r="A4889" t="s">
        <v>2746</v>
      </c>
      <c r="B4889" t="s">
        <v>5954</v>
      </c>
      <c r="C4889">
        <v>1896.19</v>
      </c>
      <c r="D4889" s="1">
        <v>44740.292756108007</v>
      </c>
    </row>
    <row r="4890" spans="1:4" x14ac:dyDescent="0.3">
      <c r="A4890" t="s">
        <v>1245</v>
      </c>
      <c r="B4890" t="s">
        <v>5952</v>
      </c>
      <c r="C4890">
        <v>3166.33</v>
      </c>
      <c r="D4890" s="1">
        <v>44740.553507643948</v>
      </c>
    </row>
    <row r="4891" spans="1:4" x14ac:dyDescent="0.3">
      <c r="A4891" t="s">
        <v>1590</v>
      </c>
      <c r="B4891" t="s">
        <v>5955</v>
      </c>
      <c r="C4891">
        <v>1626.96</v>
      </c>
      <c r="D4891" s="1">
        <v>44740.814259179882</v>
      </c>
    </row>
    <row r="4892" spans="1:4" x14ac:dyDescent="0.3">
      <c r="A4892" t="s">
        <v>383</v>
      </c>
      <c r="B4892" t="s">
        <v>5955</v>
      </c>
      <c r="C4892">
        <v>2898.43</v>
      </c>
      <c r="D4892" s="1">
        <v>44741.075010715809</v>
      </c>
    </row>
    <row r="4893" spans="1:4" x14ac:dyDescent="0.3">
      <c r="A4893" t="s">
        <v>2928</v>
      </c>
      <c r="B4893" t="s">
        <v>5953</v>
      </c>
      <c r="C4893">
        <v>2821.09</v>
      </c>
      <c r="D4893" s="1">
        <v>44741.335762251751</v>
      </c>
    </row>
    <row r="4894" spans="1:4" x14ac:dyDescent="0.3">
      <c r="A4894" t="s">
        <v>2892</v>
      </c>
      <c r="B4894" t="s">
        <v>5954</v>
      </c>
      <c r="C4894">
        <v>4143.84</v>
      </c>
      <c r="D4894" s="1">
        <v>44741.59651378767</v>
      </c>
    </row>
    <row r="4895" spans="1:4" x14ac:dyDescent="0.3">
      <c r="A4895" t="s">
        <v>2336</v>
      </c>
      <c r="B4895" t="s">
        <v>5955</v>
      </c>
      <c r="C4895">
        <v>2025.92</v>
      </c>
      <c r="D4895" s="1">
        <v>44741.857265323612</v>
      </c>
    </row>
    <row r="4896" spans="1:4" x14ac:dyDescent="0.3">
      <c r="A4896" t="s">
        <v>1402</v>
      </c>
      <c r="B4896" t="s">
        <v>5953</v>
      </c>
      <c r="C4896">
        <v>1804.53</v>
      </c>
      <c r="D4896" s="1">
        <v>44742.118016859553</v>
      </c>
    </row>
    <row r="4897" spans="1:4" x14ac:dyDescent="0.3">
      <c r="A4897" t="s">
        <v>1499</v>
      </c>
      <c r="B4897" t="s">
        <v>5952</v>
      </c>
      <c r="C4897">
        <v>1859.6</v>
      </c>
      <c r="D4897" s="1">
        <v>44742.378768395472</v>
      </c>
    </row>
    <row r="4898" spans="1:4" x14ac:dyDescent="0.3">
      <c r="A4898" t="s">
        <v>2168</v>
      </c>
      <c r="B4898" t="s">
        <v>5955</v>
      </c>
      <c r="C4898">
        <v>1268.6400000000001</v>
      </c>
      <c r="D4898" s="1">
        <v>44742.639519931407</v>
      </c>
    </row>
    <row r="4899" spans="1:4" x14ac:dyDescent="0.3">
      <c r="A4899" t="s">
        <v>636</v>
      </c>
      <c r="B4899" t="s">
        <v>5953</v>
      </c>
      <c r="C4899">
        <v>4273.8599999999997</v>
      </c>
      <c r="D4899" s="1">
        <v>44742.900271467348</v>
      </c>
    </row>
    <row r="4900" spans="1:4" x14ac:dyDescent="0.3">
      <c r="A4900" t="s">
        <v>2860</v>
      </c>
      <c r="B4900" t="s">
        <v>5954</v>
      </c>
      <c r="C4900">
        <v>1869.19</v>
      </c>
      <c r="D4900" s="1">
        <v>44743.161023003267</v>
      </c>
    </row>
    <row r="4901" spans="1:4" x14ac:dyDescent="0.3">
      <c r="A4901" t="s">
        <v>632</v>
      </c>
      <c r="B4901" t="s">
        <v>5953</v>
      </c>
      <c r="C4901">
        <v>3709.66</v>
      </c>
      <c r="D4901" s="1">
        <v>44743.421774539223</v>
      </c>
    </row>
    <row r="4902" spans="1:4" x14ac:dyDescent="0.3">
      <c r="A4902" t="s">
        <v>1583</v>
      </c>
      <c r="B4902" t="s">
        <v>5955</v>
      </c>
      <c r="C4902">
        <v>842.45</v>
      </c>
      <c r="D4902" s="1">
        <v>44743.68252607515</v>
      </c>
    </row>
    <row r="4903" spans="1:4" x14ac:dyDescent="0.3">
      <c r="A4903" t="s">
        <v>2393</v>
      </c>
      <c r="B4903" t="s">
        <v>5955</v>
      </c>
      <c r="C4903">
        <v>4865.6099999999997</v>
      </c>
      <c r="D4903" s="1">
        <v>44743.943277611077</v>
      </c>
    </row>
    <row r="4904" spans="1:4" x14ac:dyDescent="0.3">
      <c r="A4904" t="s">
        <v>431</v>
      </c>
      <c r="B4904" t="s">
        <v>5954</v>
      </c>
      <c r="C4904">
        <v>1758.24</v>
      </c>
      <c r="D4904" s="1">
        <v>44744.204029147011</v>
      </c>
    </row>
    <row r="4905" spans="1:4" x14ac:dyDescent="0.3">
      <c r="A4905" t="s">
        <v>1403</v>
      </c>
      <c r="B4905" t="s">
        <v>5955</v>
      </c>
      <c r="C4905">
        <v>2205.0100000000002</v>
      </c>
      <c r="D4905" s="1">
        <v>44744.464780682953</v>
      </c>
    </row>
    <row r="4906" spans="1:4" x14ac:dyDescent="0.3">
      <c r="A4906" t="s">
        <v>1754</v>
      </c>
      <c r="B4906" t="s">
        <v>5953</v>
      </c>
      <c r="C4906">
        <v>3512.85</v>
      </c>
      <c r="D4906" s="1">
        <v>44744.725532218879</v>
      </c>
    </row>
    <row r="4907" spans="1:4" x14ac:dyDescent="0.3">
      <c r="A4907" t="s">
        <v>496</v>
      </c>
      <c r="B4907" t="s">
        <v>5954</v>
      </c>
      <c r="C4907">
        <v>2553.16</v>
      </c>
      <c r="D4907" s="1">
        <v>44744.986283754813</v>
      </c>
    </row>
    <row r="4908" spans="1:4" x14ac:dyDescent="0.3">
      <c r="A4908" t="s">
        <v>1374</v>
      </c>
      <c r="B4908" t="s">
        <v>5952</v>
      </c>
      <c r="C4908">
        <v>4282.8900000000003</v>
      </c>
      <c r="D4908" s="1">
        <v>44745.247035290748</v>
      </c>
    </row>
    <row r="4909" spans="1:4" x14ac:dyDescent="0.3">
      <c r="A4909" t="s">
        <v>1857</v>
      </c>
      <c r="B4909" t="s">
        <v>5952</v>
      </c>
      <c r="C4909">
        <v>2083.1999999999998</v>
      </c>
      <c r="D4909" s="1">
        <v>44745.507786826682</v>
      </c>
    </row>
    <row r="4910" spans="1:4" x14ac:dyDescent="0.3">
      <c r="A4910" t="s">
        <v>1291</v>
      </c>
      <c r="B4910" t="s">
        <v>5955</v>
      </c>
      <c r="C4910">
        <v>3526.16</v>
      </c>
      <c r="D4910" s="1">
        <v>44745.768538362623</v>
      </c>
    </row>
    <row r="4911" spans="1:4" x14ac:dyDescent="0.3">
      <c r="A4911" t="s">
        <v>1244</v>
      </c>
      <c r="B4911" t="s">
        <v>5952</v>
      </c>
      <c r="C4911">
        <v>3650.15</v>
      </c>
      <c r="D4911" s="1">
        <v>44746.02928989855</v>
      </c>
    </row>
    <row r="4912" spans="1:4" x14ac:dyDescent="0.3">
      <c r="A4912" t="s">
        <v>2149</v>
      </c>
      <c r="B4912" t="s">
        <v>5952</v>
      </c>
      <c r="C4912">
        <v>824.84</v>
      </c>
      <c r="D4912" s="1">
        <v>44746.290041434491</v>
      </c>
    </row>
    <row r="4913" spans="1:4" x14ac:dyDescent="0.3">
      <c r="A4913" t="s">
        <v>733</v>
      </c>
      <c r="B4913" t="s">
        <v>5953</v>
      </c>
      <c r="C4913">
        <v>4296.1000000000004</v>
      </c>
      <c r="D4913" s="1">
        <v>44746.550792970418</v>
      </c>
    </row>
    <row r="4914" spans="1:4" x14ac:dyDescent="0.3">
      <c r="A4914" t="s">
        <v>1566</v>
      </c>
      <c r="B4914" t="s">
        <v>5952</v>
      </c>
      <c r="C4914">
        <v>4732.55</v>
      </c>
      <c r="D4914" s="1">
        <v>44746.811544506352</v>
      </c>
    </row>
    <row r="4915" spans="1:4" x14ac:dyDescent="0.3">
      <c r="A4915" t="s">
        <v>808</v>
      </c>
      <c r="B4915" t="s">
        <v>5952</v>
      </c>
      <c r="C4915">
        <v>3087.84</v>
      </c>
      <c r="D4915" s="1">
        <v>44747.072296042294</v>
      </c>
    </row>
    <row r="4916" spans="1:4" x14ac:dyDescent="0.3">
      <c r="A4916" t="s">
        <v>1170</v>
      </c>
      <c r="B4916" t="s">
        <v>5952</v>
      </c>
      <c r="C4916">
        <v>2225.3200000000002</v>
      </c>
      <c r="D4916" s="1">
        <v>44747.33304757822</v>
      </c>
    </row>
    <row r="4917" spans="1:4" x14ac:dyDescent="0.3">
      <c r="A4917" t="s">
        <v>415</v>
      </c>
      <c r="B4917" t="s">
        <v>5955</v>
      </c>
      <c r="C4917">
        <v>2275.6</v>
      </c>
      <c r="D4917" s="1">
        <v>44747.593799114147</v>
      </c>
    </row>
    <row r="4918" spans="1:4" x14ac:dyDescent="0.3">
      <c r="A4918" t="s">
        <v>2137</v>
      </c>
      <c r="B4918" t="s">
        <v>5954</v>
      </c>
      <c r="C4918">
        <v>3373.33</v>
      </c>
      <c r="D4918" s="1">
        <v>44747.854550650103</v>
      </c>
    </row>
    <row r="4919" spans="1:4" x14ac:dyDescent="0.3">
      <c r="A4919" t="s">
        <v>1167</v>
      </c>
      <c r="B4919" t="s">
        <v>5955</v>
      </c>
      <c r="C4919">
        <v>4929.53</v>
      </c>
      <c r="D4919" s="1">
        <v>44748.115302186023</v>
      </c>
    </row>
    <row r="4920" spans="1:4" x14ac:dyDescent="0.3">
      <c r="A4920" t="s">
        <v>461</v>
      </c>
      <c r="B4920" t="s">
        <v>5954</v>
      </c>
      <c r="C4920">
        <v>2986.26</v>
      </c>
      <c r="D4920" s="1">
        <v>44748.376053721957</v>
      </c>
    </row>
    <row r="4921" spans="1:4" x14ac:dyDescent="0.3">
      <c r="A4921" t="s">
        <v>547</v>
      </c>
      <c r="B4921" t="s">
        <v>5953</v>
      </c>
      <c r="C4921">
        <v>4227.51</v>
      </c>
      <c r="D4921" s="1">
        <v>44748.636805257891</v>
      </c>
    </row>
    <row r="4922" spans="1:4" x14ac:dyDescent="0.3">
      <c r="A4922" t="s">
        <v>948</v>
      </c>
      <c r="B4922" t="s">
        <v>5953</v>
      </c>
      <c r="C4922">
        <v>1403.12</v>
      </c>
      <c r="D4922" s="1">
        <v>44748.897556793818</v>
      </c>
    </row>
    <row r="4923" spans="1:4" x14ac:dyDescent="0.3">
      <c r="A4923" t="s">
        <v>2660</v>
      </c>
      <c r="B4923" t="s">
        <v>5954</v>
      </c>
      <c r="C4923">
        <v>4070.44</v>
      </c>
      <c r="D4923" s="1">
        <v>44749.158308329759</v>
      </c>
    </row>
    <row r="4924" spans="1:4" x14ac:dyDescent="0.3">
      <c r="A4924" t="s">
        <v>1012</v>
      </c>
      <c r="B4924" t="s">
        <v>5953</v>
      </c>
      <c r="C4924">
        <v>2238.88</v>
      </c>
      <c r="D4924" s="1">
        <v>44749.419059865693</v>
      </c>
    </row>
    <row r="4925" spans="1:4" x14ac:dyDescent="0.3">
      <c r="A4925" t="s">
        <v>2574</v>
      </c>
      <c r="B4925" t="s">
        <v>5955</v>
      </c>
      <c r="C4925">
        <v>618.88</v>
      </c>
      <c r="D4925" s="1">
        <v>44749.67981140162</v>
      </c>
    </row>
    <row r="4926" spans="1:4" x14ac:dyDescent="0.3">
      <c r="A4926" t="s">
        <v>2811</v>
      </c>
      <c r="B4926" t="s">
        <v>5952</v>
      </c>
      <c r="C4926">
        <v>1571.57</v>
      </c>
      <c r="D4926" s="1">
        <v>44749.940562937561</v>
      </c>
    </row>
    <row r="4927" spans="1:4" x14ac:dyDescent="0.3">
      <c r="A4927" t="s">
        <v>1931</v>
      </c>
      <c r="B4927" t="s">
        <v>5955</v>
      </c>
      <c r="C4927">
        <v>215.92</v>
      </c>
      <c r="D4927" s="1">
        <v>44750.201314473503</v>
      </c>
    </row>
    <row r="4928" spans="1:4" x14ac:dyDescent="0.3">
      <c r="A4928" t="s">
        <v>794</v>
      </c>
      <c r="B4928" t="s">
        <v>5952</v>
      </c>
      <c r="C4928">
        <v>2481.5700000000002</v>
      </c>
      <c r="D4928" s="1">
        <v>44750.462066009422</v>
      </c>
    </row>
    <row r="4929" spans="1:4" x14ac:dyDescent="0.3">
      <c r="A4929" t="s">
        <v>503</v>
      </c>
      <c r="B4929" t="s">
        <v>5954</v>
      </c>
      <c r="C4929">
        <v>450.79</v>
      </c>
      <c r="D4929" s="1">
        <v>44750.722817545357</v>
      </c>
    </row>
    <row r="4930" spans="1:4" x14ac:dyDescent="0.3">
      <c r="A4930" t="s">
        <v>2374</v>
      </c>
      <c r="B4930" t="s">
        <v>5952</v>
      </c>
      <c r="C4930">
        <v>2684.5</v>
      </c>
      <c r="D4930" s="1">
        <v>44750.983569081298</v>
      </c>
    </row>
    <row r="4931" spans="1:4" x14ac:dyDescent="0.3">
      <c r="A4931" t="s">
        <v>1478</v>
      </c>
      <c r="B4931" t="s">
        <v>5954</v>
      </c>
      <c r="C4931">
        <v>1001.06</v>
      </c>
      <c r="D4931" s="1">
        <v>44751.244320617217</v>
      </c>
    </row>
    <row r="4932" spans="1:4" x14ac:dyDescent="0.3">
      <c r="A4932" t="s">
        <v>251</v>
      </c>
      <c r="B4932" t="s">
        <v>5953</v>
      </c>
      <c r="C4932">
        <v>1177.47</v>
      </c>
      <c r="D4932" s="1">
        <v>44751.505072153159</v>
      </c>
    </row>
    <row r="4933" spans="1:4" x14ac:dyDescent="0.3">
      <c r="A4933" t="s">
        <v>2702</v>
      </c>
      <c r="B4933" t="s">
        <v>5955</v>
      </c>
      <c r="C4933">
        <v>604.37</v>
      </c>
      <c r="D4933" s="1">
        <v>44751.7658236891</v>
      </c>
    </row>
    <row r="4934" spans="1:4" x14ac:dyDescent="0.3">
      <c r="A4934" t="s">
        <v>368</v>
      </c>
      <c r="B4934" t="s">
        <v>5954</v>
      </c>
      <c r="C4934">
        <v>583.73</v>
      </c>
      <c r="D4934" s="1">
        <v>44752.02657522502</v>
      </c>
    </row>
    <row r="4935" spans="1:4" x14ac:dyDescent="0.3">
      <c r="A4935" t="s">
        <v>511</v>
      </c>
      <c r="B4935" t="s">
        <v>5953</v>
      </c>
      <c r="C4935">
        <v>2877.79</v>
      </c>
      <c r="D4935" s="1">
        <v>44752.287326760961</v>
      </c>
    </row>
    <row r="4936" spans="1:4" x14ac:dyDescent="0.3">
      <c r="A4936" t="s">
        <v>82</v>
      </c>
      <c r="B4936" t="s">
        <v>5952</v>
      </c>
      <c r="C4936">
        <v>1455.07</v>
      </c>
      <c r="D4936" s="1">
        <v>44752.548078296903</v>
      </c>
    </row>
    <row r="4937" spans="1:4" x14ac:dyDescent="0.3">
      <c r="A4937" t="s">
        <v>953</v>
      </c>
      <c r="B4937" t="s">
        <v>5955</v>
      </c>
      <c r="C4937">
        <v>2121.2199999999998</v>
      </c>
      <c r="D4937" s="1">
        <v>44752.808829832822</v>
      </c>
    </row>
    <row r="4938" spans="1:4" x14ac:dyDescent="0.3">
      <c r="A4938" t="s">
        <v>1805</v>
      </c>
      <c r="B4938" t="s">
        <v>5952</v>
      </c>
      <c r="C4938">
        <v>1579.91</v>
      </c>
      <c r="D4938" s="1">
        <v>44753.069581368763</v>
      </c>
    </row>
    <row r="4939" spans="1:4" x14ac:dyDescent="0.3">
      <c r="A4939" t="s">
        <v>332</v>
      </c>
      <c r="B4939" t="s">
        <v>5955</v>
      </c>
      <c r="C4939">
        <v>4086.62</v>
      </c>
      <c r="D4939" s="1">
        <v>44753.330332904698</v>
      </c>
    </row>
    <row r="4940" spans="1:4" x14ac:dyDescent="0.3">
      <c r="A4940" t="s">
        <v>2204</v>
      </c>
      <c r="B4940" t="s">
        <v>5953</v>
      </c>
      <c r="C4940">
        <v>4547.96</v>
      </c>
      <c r="D4940" s="1">
        <v>44753.591084440617</v>
      </c>
    </row>
    <row r="4941" spans="1:4" x14ac:dyDescent="0.3">
      <c r="A4941" t="s">
        <v>2448</v>
      </c>
      <c r="B4941" t="s">
        <v>5955</v>
      </c>
      <c r="C4941">
        <v>3992.99</v>
      </c>
      <c r="D4941" s="1">
        <v>44753.851835976573</v>
      </c>
    </row>
    <row r="4942" spans="1:4" x14ac:dyDescent="0.3">
      <c r="A4942" t="s">
        <v>355</v>
      </c>
      <c r="B4942" t="s">
        <v>5953</v>
      </c>
      <c r="C4942">
        <v>360.7</v>
      </c>
      <c r="D4942" s="1">
        <v>44754.1125875125</v>
      </c>
    </row>
    <row r="4943" spans="1:4" x14ac:dyDescent="0.3">
      <c r="A4943" t="s">
        <v>1282</v>
      </c>
      <c r="B4943" t="s">
        <v>5955</v>
      </c>
      <c r="C4943">
        <v>706.95</v>
      </c>
      <c r="D4943" s="1">
        <v>44754.373339048427</v>
      </c>
    </row>
    <row r="4944" spans="1:4" x14ac:dyDescent="0.3">
      <c r="A4944" t="s">
        <v>2127</v>
      </c>
      <c r="B4944" t="s">
        <v>5955</v>
      </c>
      <c r="C4944">
        <v>3200.61</v>
      </c>
      <c r="D4944" s="1">
        <v>44754.634090584361</v>
      </c>
    </row>
    <row r="4945" spans="1:4" x14ac:dyDescent="0.3">
      <c r="A4945" t="s">
        <v>2684</v>
      </c>
      <c r="B4945" t="s">
        <v>5952</v>
      </c>
      <c r="C4945">
        <v>4612.83</v>
      </c>
      <c r="D4945" s="1">
        <v>44754.894842120302</v>
      </c>
    </row>
    <row r="4946" spans="1:4" x14ac:dyDescent="0.3">
      <c r="A4946" t="s">
        <v>2995</v>
      </c>
      <c r="B4946" t="s">
        <v>5955</v>
      </c>
      <c r="C4946">
        <v>396.88</v>
      </c>
      <c r="D4946" s="1">
        <v>44755.155593656229</v>
      </c>
    </row>
    <row r="4947" spans="1:4" x14ac:dyDescent="0.3">
      <c r="A4947" t="s">
        <v>2756</v>
      </c>
      <c r="B4947" t="s">
        <v>5954</v>
      </c>
      <c r="C4947">
        <v>3794.92</v>
      </c>
      <c r="D4947" s="1">
        <v>44755.416345192163</v>
      </c>
    </row>
    <row r="4948" spans="1:4" x14ac:dyDescent="0.3">
      <c r="A4948" t="s">
        <v>1405</v>
      </c>
      <c r="B4948" t="s">
        <v>5954</v>
      </c>
      <c r="C4948">
        <v>3440.96</v>
      </c>
      <c r="D4948" s="1">
        <v>44755.677096728097</v>
      </c>
    </row>
    <row r="4949" spans="1:4" x14ac:dyDescent="0.3">
      <c r="A4949" t="s">
        <v>58</v>
      </c>
      <c r="B4949" t="s">
        <v>5952</v>
      </c>
      <c r="C4949">
        <v>2381.3200000000002</v>
      </c>
      <c r="D4949" s="1">
        <v>44755.937848264031</v>
      </c>
    </row>
    <row r="4950" spans="1:4" x14ac:dyDescent="0.3">
      <c r="A4950" t="s">
        <v>189</v>
      </c>
      <c r="B4950" t="s">
        <v>5954</v>
      </c>
      <c r="C4950">
        <v>1141.93</v>
      </c>
      <c r="D4950" s="1">
        <v>44756.198599799973</v>
      </c>
    </row>
    <row r="4951" spans="1:4" x14ac:dyDescent="0.3">
      <c r="A4951" t="s">
        <v>994</v>
      </c>
      <c r="B4951" t="s">
        <v>5953</v>
      </c>
      <c r="C4951">
        <v>1632.89</v>
      </c>
      <c r="D4951" s="1">
        <v>44756.4593513359</v>
      </c>
    </row>
    <row r="4952" spans="1:4" x14ac:dyDescent="0.3">
      <c r="A4952" t="s">
        <v>788</v>
      </c>
      <c r="B4952" t="s">
        <v>5952</v>
      </c>
      <c r="C4952">
        <v>3190.49</v>
      </c>
      <c r="D4952" s="1">
        <v>44756.720102871826</v>
      </c>
    </row>
    <row r="4953" spans="1:4" x14ac:dyDescent="0.3">
      <c r="A4953" t="s">
        <v>2646</v>
      </c>
      <c r="B4953" t="s">
        <v>5952</v>
      </c>
      <c r="C4953">
        <v>4884.26</v>
      </c>
      <c r="D4953" s="1">
        <v>44756.980854407768</v>
      </c>
    </row>
    <row r="4954" spans="1:4" x14ac:dyDescent="0.3">
      <c r="A4954" t="s">
        <v>2811</v>
      </c>
      <c r="B4954" t="s">
        <v>5954</v>
      </c>
      <c r="C4954">
        <v>1180.28</v>
      </c>
      <c r="D4954" s="1">
        <v>44757.241605943702</v>
      </c>
    </row>
    <row r="4955" spans="1:4" x14ac:dyDescent="0.3">
      <c r="A4955" t="s">
        <v>390</v>
      </c>
      <c r="B4955" t="s">
        <v>5952</v>
      </c>
      <c r="C4955">
        <v>4486.75</v>
      </c>
      <c r="D4955" s="1">
        <v>44757.502357479629</v>
      </c>
    </row>
    <row r="4956" spans="1:4" x14ac:dyDescent="0.3">
      <c r="A4956" t="s">
        <v>1226</v>
      </c>
      <c r="B4956" t="s">
        <v>5953</v>
      </c>
      <c r="C4956">
        <v>853.49</v>
      </c>
      <c r="D4956" s="1">
        <v>44757.76310901557</v>
      </c>
    </row>
    <row r="4957" spans="1:4" x14ac:dyDescent="0.3">
      <c r="A4957" t="s">
        <v>1447</v>
      </c>
      <c r="B4957" t="s">
        <v>5953</v>
      </c>
      <c r="C4957">
        <v>2031.93</v>
      </c>
      <c r="D4957" s="1">
        <v>44758.023860551497</v>
      </c>
    </row>
    <row r="4958" spans="1:4" x14ac:dyDescent="0.3">
      <c r="A4958" t="s">
        <v>864</v>
      </c>
      <c r="B4958" t="s">
        <v>5953</v>
      </c>
      <c r="C4958">
        <v>723.33</v>
      </c>
      <c r="D4958" s="1">
        <v>44758.284612087431</v>
      </c>
    </row>
    <row r="4959" spans="1:4" x14ac:dyDescent="0.3">
      <c r="A4959" t="s">
        <v>312</v>
      </c>
      <c r="B4959" t="s">
        <v>5955</v>
      </c>
      <c r="C4959">
        <v>4558.17</v>
      </c>
      <c r="D4959" s="1">
        <v>44758.545363623372</v>
      </c>
    </row>
    <row r="4960" spans="1:4" x14ac:dyDescent="0.3">
      <c r="A4960" t="s">
        <v>654</v>
      </c>
      <c r="B4960" t="s">
        <v>5955</v>
      </c>
      <c r="C4960">
        <v>4599.2700000000004</v>
      </c>
      <c r="D4960" s="1">
        <v>44758.806115159307</v>
      </c>
    </row>
    <row r="4961" spans="1:4" x14ac:dyDescent="0.3">
      <c r="A4961" t="s">
        <v>2227</v>
      </c>
      <c r="B4961" t="s">
        <v>5955</v>
      </c>
      <c r="C4961">
        <v>623.17999999999995</v>
      </c>
      <c r="D4961" s="1">
        <v>44759.066866695233</v>
      </c>
    </row>
    <row r="4962" spans="1:4" x14ac:dyDescent="0.3">
      <c r="A4962" t="s">
        <v>1147</v>
      </c>
      <c r="B4962" t="s">
        <v>5954</v>
      </c>
      <c r="C4962">
        <v>1439.85</v>
      </c>
      <c r="D4962" s="1">
        <v>44759.327618231167</v>
      </c>
    </row>
    <row r="4963" spans="1:4" x14ac:dyDescent="0.3">
      <c r="A4963" t="s">
        <v>273</v>
      </c>
      <c r="B4963" t="s">
        <v>5952</v>
      </c>
      <c r="C4963">
        <v>2016.41</v>
      </c>
      <c r="D4963" s="1">
        <v>44759.588369767109</v>
      </c>
    </row>
    <row r="4964" spans="1:4" x14ac:dyDescent="0.3">
      <c r="A4964" t="s">
        <v>1080</v>
      </c>
      <c r="B4964" t="s">
        <v>5953</v>
      </c>
      <c r="C4964">
        <v>3041.61</v>
      </c>
      <c r="D4964" s="1">
        <v>44759.849121303043</v>
      </c>
    </row>
    <row r="4965" spans="1:4" x14ac:dyDescent="0.3">
      <c r="A4965" t="s">
        <v>1934</v>
      </c>
      <c r="B4965" t="s">
        <v>5953</v>
      </c>
      <c r="C4965">
        <v>2509.34</v>
      </c>
      <c r="D4965" s="1">
        <v>44760.10987283897</v>
      </c>
    </row>
    <row r="4966" spans="1:4" x14ac:dyDescent="0.3">
      <c r="A4966" t="s">
        <v>2874</v>
      </c>
      <c r="B4966" t="s">
        <v>5954</v>
      </c>
      <c r="C4966">
        <v>2267.88</v>
      </c>
      <c r="D4966" s="1">
        <v>44760.370624374897</v>
      </c>
    </row>
    <row r="4967" spans="1:4" x14ac:dyDescent="0.3">
      <c r="A4967" t="s">
        <v>1944</v>
      </c>
      <c r="B4967" t="s">
        <v>5953</v>
      </c>
      <c r="C4967">
        <v>4853.8900000000003</v>
      </c>
      <c r="D4967" s="1">
        <v>44760.631375910831</v>
      </c>
    </row>
    <row r="4968" spans="1:4" x14ac:dyDescent="0.3">
      <c r="A4968" t="s">
        <v>2139</v>
      </c>
      <c r="B4968" t="s">
        <v>5955</v>
      </c>
      <c r="C4968">
        <v>2809.66</v>
      </c>
      <c r="D4968" s="1">
        <v>44760.892127446772</v>
      </c>
    </row>
    <row r="4969" spans="1:4" x14ac:dyDescent="0.3">
      <c r="A4969" t="s">
        <v>472</v>
      </c>
      <c r="B4969" t="s">
        <v>5953</v>
      </c>
      <c r="C4969">
        <v>3785.08</v>
      </c>
      <c r="D4969" s="1">
        <v>44761.152878982713</v>
      </c>
    </row>
    <row r="4970" spans="1:4" x14ac:dyDescent="0.3">
      <c r="A4970" t="s">
        <v>643</v>
      </c>
      <c r="B4970" t="s">
        <v>5952</v>
      </c>
      <c r="C4970">
        <v>226.35</v>
      </c>
      <c r="D4970" s="1">
        <v>44761.413630518633</v>
      </c>
    </row>
    <row r="4971" spans="1:4" x14ac:dyDescent="0.3">
      <c r="A4971" t="s">
        <v>1080</v>
      </c>
      <c r="B4971" t="s">
        <v>5955</v>
      </c>
      <c r="C4971">
        <v>3246.77</v>
      </c>
      <c r="D4971" s="1">
        <v>44761.674382054567</v>
      </c>
    </row>
    <row r="4972" spans="1:4" x14ac:dyDescent="0.3">
      <c r="A4972" t="s">
        <v>563</v>
      </c>
      <c r="B4972" t="s">
        <v>5955</v>
      </c>
      <c r="C4972">
        <v>4413.87</v>
      </c>
      <c r="D4972" s="1">
        <v>44761.935133590508</v>
      </c>
    </row>
    <row r="4973" spans="1:4" x14ac:dyDescent="0.3">
      <c r="A4973" t="s">
        <v>2456</v>
      </c>
      <c r="B4973" t="s">
        <v>5954</v>
      </c>
      <c r="C4973">
        <v>1480.35</v>
      </c>
      <c r="D4973" s="1">
        <v>44762.195885126443</v>
      </c>
    </row>
    <row r="4974" spans="1:4" x14ac:dyDescent="0.3">
      <c r="A4974" t="s">
        <v>2948</v>
      </c>
      <c r="B4974" t="s">
        <v>5955</v>
      </c>
      <c r="C4974">
        <v>2985.13</v>
      </c>
      <c r="D4974" s="1">
        <v>44762.456636662369</v>
      </c>
    </row>
    <row r="4975" spans="1:4" x14ac:dyDescent="0.3">
      <c r="A4975" t="s">
        <v>1580</v>
      </c>
      <c r="B4975" t="s">
        <v>5954</v>
      </c>
      <c r="C4975">
        <v>2732.91</v>
      </c>
      <c r="D4975" s="1">
        <v>44762.717388198311</v>
      </c>
    </row>
    <row r="4976" spans="1:4" x14ac:dyDescent="0.3">
      <c r="A4976" t="s">
        <v>2476</v>
      </c>
      <c r="B4976" t="s">
        <v>5955</v>
      </c>
      <c r="C4976">
        <v>2974.72</v>
      </c>
      <c r="D4976" s="1">
        <v>44762.978139734238</v>
      </c>
    </row>
    <row r="4977" spans="1:4" x14ac:dyDescent="0.3">
      <c r="A4977" t="s">
        <v>240</v>
      </c>
      <c r="B4977" t="s">
        <v>5952</v>
      </c>
      <c r="C4977">
        <v>4465.0600000000004</v>
      </c>
      <c r="D4977" s="1">
        <v>44763.238891270172</v>
      </c>
    </row>
    <row r="4978" spans="1:4" x14ac:dyDescent="0.3">
      <c r="A4978" t="s">
        <v>1577</v>
      </c>
      <c r="B4978" t="s">
        <v>5954</v>
      </c>
      <c r="C4978">
        <v>4916.55</v>
      </c>
      <c r="D4978" s="1">
        <v>44763.499642806113</v>
      </c>
    </row>
    <row r="4979" spans="1:4" x14ac:dyDescent="0.3">
      <c r="A4979" t="s">
        <v>49</v>
      </c>
      <c r="B4979" t="s">
        <v>5954</v>
      </c>
      <c r="C4979">
        <v>4324.1400000000003</v>
      </c>
      <c r="D4979" s="1">
        <v>44763.760394342047</v>
      </c>
    </row>
    <row r="4980" spans="1:4" x14ac:dyDescent="0.3">
      <c r="A4980" t="s">
        <v>50</v>
      </c>
      <c r="B4980" t="s">
        <v>5954</v>
      </c>
      <c r="C4980">
        <v>1641.59</v>
      </c>
      <c r="D4980" s="1">
        <v>44764.021145877967</v>
      </c>
    </row>
    <row r="4981" spans="1:4" x14ac:dyDescent="0.3">
      <c r="A4981" t="s">
        <v>2460</v>
      </c>
      <c r="B4981" t="s">
        <v>5955</v>
      </c>
      <c r="C4981">
        <v>782.32</v>
      </c>
      <c r="D4981" s="1">
        <v>44764.281897413923</v>
      </c>
    </row>
    <row r="4982" spans="1:4" x14ac:dyDescent="0.3">
      <c r="A4982" t="s">
        <v>1939</v>
      </c>
      <c r="B4982" t="s">
        <v>5952</v>
      </c>
      <c r="C4982">
        <v>4022.68</v>
      </c>
      <c r="D4982" s="1">
        <v>44764.54264894985</v>
      </c>
    </row>
    <row r="4983" spans="1:4" x14ac:dyDescent="0.3">
      <c r="A4983" t="s">
        <v>1412</v>
      </c>
      <c r="B4983" t="s">
        <v>5955</v>
      </c>
      <c r="C4983">
        <v>2998.33</v>
      </c>
      <c r="D4983" s="1">
        <v>44764.803400485776</v>
      </c>
    </row>
    <row r="4984" spans="1:4" x14ac:dyDescent="0.3">
      <c r="A4984" t="s">
        <v>1355</v>
      </c>
      <c r="B4984" t="s">
        <v>5953</v>
      </c>
      <c r="C4984">
        <v>4868.8999999999996</v>
      </c>
      <c r="D4984" s="1">
        <v>44765.06415202171</v>
      </c>
    </row>
    <row r="4985" spans="1:4" x14ac:dyDescent="0.3">
      <c r="A4985" t="s">
        <v>914</v>
      </c>
      <c r="B4985" t="s">
        <v>5955</v>
      </c>
      <c r="C4985">
        <v>3499.71</v>
      </c>
      <c r="D4985" s="1">
        <v>44765.324903557652</v>
      </c>
    </row>
    <row r="4986" spans="1:4" x14ac:dyDescent="0.3">
      <c r="A4986" t="s">
        <v>1804</v>
      </c>
      <c r="B4986" t="s">
        <v>5954</v>
      </c>
      <c r="C4986">
        <v>1582.74</v>
      </c>
      <c r="D4986" s="1">
        <v>44765.585655093579</v>
      </c>
    </row>
    <row r="4987" spans="1:4" x14ac:dyDescent="0.3">
      <c r="A4987" t="s">
        <v>2465</v>
      </c>
      <c r="B4987" t="s">
        <v>5955</v>
      </c>
      <c r="C4987">
        <v>4250.8</v>
      </c>
      <c r="D4987" s="1">
        <v>44765.846406629513</v>
      </c>
    </row>
    <row r="4988" spans="1:4" x14ac:dyDescent="0.3">
      <c r="A4988" t="s">
        <v>1601</v>
      </c>
      <c r="B4988" t="s">
        <v>5953</v>
      </c>
      <c r="C4988">
        <v>600.74</v>
      </c>
      <c r="D4988" s="1">
        <v>44766.107158165447</v>
      </c>
    </row>
    <row r="4989" spans="1:4" x14ac:dyDescent="0.3">
      <c r="A4989" t="s">
        <v>2237</v>
      </c>
      <c r="B4989" t="s">
        <v>5955</v>
      </c>
      <c r="C4989">
        <v>458.81</v>
      </c>
      <c r="D4989" s="1">
        <v>44766.367909701366</v>
      </c>
    </row>
    <row r="4990" spans="1:4" x14ac:dyDescent="0.3">
      <c r="A4990" t="s">
        <v>1137</v>
      </c>
      <c r="B4990" t="s">
        <v>5953</v>
      </c>
      <c r="C4990">
        <v>1351.84</v>
      </c>
      <c r="D4990" s="1">
        <v>44766.628661237322</v>
      </c>
    </row>
    <row r="4991" spans="1:4" x14ac:dyDescent="0.3">
      <c r="A4991" t="s">
        <v>1338</v>
      </c>
      <c r="B4991" t="s">
        <v>5954</v>
      </c>
      <c r="C4991">
        <v>2038.41</v>
      </c>
      <c r="D4991" s="1">
        <v>44766.889412773249</v>
      </c>
    </row>
    <row r="4992" spans="1:4" x14ac:dyDescent="0.3">
      <c r="A4992" t="s">
        <v>1944</v>
      </c>
      <c r="B4992" t="s">
        <v>5952</v>
      </c>
      <c r="C4992">
        <v>555.33000000000004</v>
      </c>
      <c r="D4992" s="1">
        <v>44767.150164309183</v>
      </c>
    </row>
    <row r="4993" spans="1:4" x14ac:dyDescent="0.3">
      <c r="A4993" t="s">
        <v>958</v>
      </c>
      <c r="B4993" t="s">
        <v>5955</v>
      </c>
      <c r="C4993">
        <v>2168.7199999999998</v>
      </c>
      <c r="D4993" s="1">
        <v>44767.410915845117</v>
      </c>
    </row>
    <row r="4994" spans="1:4" x14ac:dyDescent="0.3">
      <c r="A4994" t="s">
        <v>178</v>
      </c>
      <c r="B4994" t="s">
        <v>5953</v>
      </c>
      <c r="C4994">
        <v>1988.34</v>
      </c>
      <c r="D4994" s="1">
        <v>44767.671667381052</v>
      </c>
    </row>
    <row r="4995" spans="1:4" x14ac:dyDescent="0.3">
      <c r="A4995" t="s">
        <v>1539</v>
      </c>
      <c r="B4995" t="s">
        <v>5954</v>
      </c>
      <c r="C4995">
        <v>4242.5200000000004</v>
      </c>
      <c r="D4995" s="1">
        <v>44767.932418916978</v>
      </c>
    </row>
    <row r="4996" spans="1:4" x14ac:dyDescent="0.3">
      <c r="A4996" t="s">
        <v>2407</v>
      </c>
      <c r="B4996" t="s">
        <v>5954</v>
      </c>
      <c r="C4996">
        <v>3682.99</v>
      </c>
      <c r="D4996" s="1">
        <v>44768.19317045292</v>
      </c>
    </row>
    <row r="4997" spans="1:4" x14ac:dyDescent="0.3">
      <c r="A4997" t="s">
        <v>438</v>
      </c>
      <c r="B4997" t="s">
        <v>5954</v>
      </c>
      <c r="C4997">
        <v>4530.78</v>
      </c>
      <c r="D4997" s="1">
        <v>44768.453921988847</v>
      </c>
    </row>
    <row r="4998" spans="1:4" x14ac:dyDescent="0.3">
      <c r="A4998" t="s">
        <v>2240</v>
      </c>
      <c r="B4998" t="s">
        <v>5954</v>
      </c>
      <c r="C4998">
        <v>3013.49</v>
      </c>
      <c r="D4998" s="1">
        <v>44768.714673524781</v>
      </c>
    </row>
    <row r="4999" spans="1:4" x14ac:dyDescent="0.3">
      <c r="A4999" t="s">
        <v>917</v>
      </c>
      <c r="B4999" t="s">
        <v>5954</v>
      </c>
      <c r="C4999">
        <v>1850.49</v>
      </c>
      <c r="D4999" s="1">
        <v>44768.975425060707</v>
      </c>
    </row>
    <row r="5000" spans="1:4" x14ac:dyDescent="0.3">
      <c r="A5000" t="s">
        <v>493</v>
      </c>
      <c r="B5000" t="s">
        <v>5953</v>
      </c>
      <c r="C5000">
        <v>3534.58</v>
      </c>
      <c r="D5000" s="1">
        <v>44769.236176596663</v>
      </c>
    </row>
    <row r="5001" spans="1:4" x14ac:dyDescent="0.3">
      <c r="A5001" t="s">
        <v>143</v>
      </c>
      <c r="B5001" t="s">
        <v>5954</v>
      </c>
      <c r="C5001">
        <v>4514.41</v>
      </c>
      <c r="D5001" s="1">
        <v>44769.496928132583</v>
      </c>
    </row>
    <row r="5002" spans="1:4" x14ac:dyDescent="0.3">
      <c r="A5002" t="s">
        <v>148</v>
      </c>
      <c r="B5002" t="s">
        <v>5954</v>
      </c>
      <c r="C5002">
        <v>1014.19</v>
      </c>
      <c r="D5002" s="1">
        <v>44769.757679668517</v>
      </c>
    </row>
    <row r="5003" spans="1:4" x14ac:dyDescent="0.3">
      <c r="A5003" t="s">
        <v>2968</v>
      </c>
      <c r="B5003" t="s">
        <v>5953</v>
      </c>
      <c r="C5003">
        <v>1617.29</v>
      </c>
      <c r="D5003" s="1">
        <v>44770.018431204458</v>
      </c>
    </row>
    <row r="5004" spans="1:4" x14ac:dyDescent="0.3">
      <c r="A5004" t="s">
        <v>2053</v>
      </c>
      <c r="B5004" t="s">
        <v>5953</v>
      </c>
      <c r="C5004">
        <v>3100.18</v>
      </c>
      <c r="D5004" s="1">
        <v>44770.279182740393</v>
      </c>
    </row>
    <row r="5005" spans="1:4" x14ac:dyDescent="0.3">
      <c r="A5005" t="s">
        <v>471</v>
      </c>
      <c r="B5005" t="s">
        <v>5952</v>
      </c>
      <c r="C5005">
        <v>4078.01</v>
      </c>
      <c r="D5005" s="1">
        <v>44770.539934276319</v>
      </c>
    </row>
    <row r="5006" spans="1:4" x14ac:dyDescent="0.3">
      <c r="A5006" t="s">
        <v>1062</v>
      </c>
      <c r="B5006" t="s">
        <v>5954</v>
      </c>
      <c r="C5006">
        <v>4495.28</v>
      </c>
      <c r="D5006" s="1">
        <v>44770.800685812254</v>
      </c>
    </row>
    <row r="5007" spans="1:4" x14ac:dyDescent="0.3">
      <c r="A5007" t="s">
        <v>1386</v>
      </c>
      <c r="B5007" t="s">
        <v>5953</v>
      </c>
      <c r="C5007">
        <v>3722.26</v>
      </c>
      <c r="D5007" s="1">
        <v>44771.06143734818</v>
      </c>
    </row>
    <row r="5008" spans="1:4" x14ac:dyDescent="0.3">
      <c r="A5008" t="s">
        <v>2076</v>
      </c>
      <c r="B5008" t="s">
        <v>5953</v>
      </c>
      <c r="C5008">
        <v>1781.12</v>
      </c>
      <c r="D5008" s="1">
        <v>44771.322188884122</v>
      </c>
    </row>
    <row r="5009" spans="1:4" x14ac:dyDescent="0.3">
      <c r="A5009" t="s">
        <v>1700</v>
      </c>
      <c r="B5009" t="s">
        <v>5952</v>
      </c>
      <c r="C5009">
        <v>3185.78</v>
      </c>
      <c r="D5009" s="1">
        <v>44771.582940420063</v>
      </c>
    </row>
    <row r="5010" spans="1:4" x14ac:dyDescent="0.3">
      <c r="A5010" t="s">
        <v>278</v>
      </c>
      <c r="B5010" t="s">
        <v>5955</v>
      </c>
      <c r="C5010">
        <v>1492.92</v>
      </c>
      <c r="D5010" s="1">
        <v>44771.843691955983</v>
      </c>
    </row>
    <row r="5011" spans="1:4" x14ac:dyDescent="0.3">
      <c r="A5011" t="s">
        <v>364</v>
      </c>
      <c r="B5011" t="s">
        <v>5954</v>
      </c>
      <c r="C5011">
        <v>1307.6099999999999</v>
      </c>
      <c r="D5011" s="1">
        <v>44772.104443491917</v>
      </c>
    </row>
    <row r="5012" spans="1:4" x14ac:dyDescent="0.3">
      <c r="A5012" t="s">
        <v>1774</v>
      </c>
      <c r="B5012" t="s">
        <v>5955</v>
      </c>
      <c r="C5012">
        <v>3369.61</v>
      </c>
      <c r="D5012" s="1">
        <v>44772.365195027858</v>
      </c>
    </row>
    <row r="5013" spans="1:4" x14ac:dyDescent="0.3">
      <c r="A5013" t="s">
        <v>1780</v>
      </c>
      <c r="B5013" t="s">
        <v>5955</v>
      </c>
      <c r="C5013">
        <v>2538.89</v>
      </c>
      <c r="D5013" s="1">
        <v>44772.625946563778</v>
      </c>
    </row>
    <row r="5014" spans="1:4" x14ac:dyDescent="0.3">
      <c r="A5014" t="s">
        <v>869</v>
      </c>
      <c r="B5014" t="s">
        <v>5952</v>
      </c>
      <c r="C5014">
        <v>136.36000000000001</v>
      </c>
      <c r="D5014" s="1">
        <v>44772.886698099719</v>
      </c>
    </row>
    <row r="5015" spans="1:4" x14ac:dyDescent="0.3">
      <c r="A5015" t="s">
        <v>213</v>
      </c>
      <c r="B5015" t="s">
        <v>5953</v>
      </c>
      <c r="C5015">
        <v>3889.97</v>
      </c>
      <c r="D5015" s="1">
        <v>44773.14744963566</v>
      </c>
    </row>
    <row r="5016" spans="1:4" x14ac:dyDescent="0.3">
      <c r="A5016" t="s">
        <v>2674</v>
      </c>
      <c r="B5016" t="s">
        <v>5955</v>
      </c>
      <c r="C5016">
        <v>554.16</v>
      </c>
      <c r="D5016" s="1">
        <v>44773.408201171587</v>
      </c>
    </row>
    <row r="5017" spans="1:4" x14ac:dyDescent="0.3">
      <c r="A5017" t="s">
        <v>1891</v>
      </c>
      <c r="B5017" t="s">
        <v>5953</v>
      </c>
      <c r="C5017">
        <v>2004.73</v>
      </c>
      <c r="D5017" s="1">
        <v>44773.668952707521</v>
      </c>
    </row>
    <row r="5018" spans="1:4" x14ac:dyDescent="0.3">
      <c r="A5018" t="s">
        <v>1641</v>
      </c>
      <c r="B5018" t="s">
        <v>5953</v>
      </c>
      <c r="C5018">
        <v>143.72999999999999</v>
      </c>
      <c r="D5018" s="1">
        <v>44773.929704243463</v>
      </c>
    </row>
    <row r="5019" spans="1:4" x14ac:dyDescent="0.3">
      <c r="A5019" t="s">
        <v>1674</v>
      </c>
      <c r="B5019" t="s">
        <v>5954</v>
      </c>
      <c r="C5019">
        <v>4341.25</v>
      </c>
      <c r="D5019" s="1">
        <v>44774.19045577939</v>
      </c>
    </row>
    <row r="5020" spans="1:4" x14ac:dyDescent="0.3">
      <c r="A5020" t="s">
        <v>1369</v>
      </c>
      <c r="B5020" t="s">
        <v>5954</v>
      </c>
      <c r="C5020">
        <v>3644.88</v>
      </c>
      <c r="D5020" s="1">
        <v>44774.451207315316</v>
      </c>
    </row>
    <row r="5021" spans="1:4" x14ac:dyDescent="0.3">
      <c r="A5021" t="s">
        <v>2843</v>
      </c>
      <c r="B5021" t="s">
        <v>5953</v>
      </c>
      <c r="C5021">
        <v>3161.32</v>
      </c>
      <c r="D5021" s="1">
        <v>44774.711958851272</v>
      </c>
    </row>
    <row r="5022" spans="1:4" x14ac:dyDescent="0.3">
      <c r="A5022" t="s">
        <v>1499</v>
      </c>
      <c r="B5022" t="s">
        <v>5955</v>
      </c>
      <c r="C5022">
        <v>2597</v>
      </c>
      <c r="D5022" s="1">
        <v>44774.972710387177</v>
      </c>
    </row>
    <row r="5023" spans="1:4" x14ac:dyDescent="0.3">
      <c r="A5023" t="s">
        <v>2881</v>
      </c>
      <c r="B5023" t="s">
        <v>5953</v>
      </c>
      <c r="C5023">
        <v>1092.98</v>
      </c>
      <c r="D5023" s="1">
        <v>44775.233461923133</v>
      </c>
    </row>
    <row r="5024" spans="1:4" x14ac:dyDescent="0.3">
      <c r="A5024" t="s">
        <v>645</v>
      </c>
      <c r="B5024" t="s">
        <v>5953</v>
      </c>
      <c r="C5024">
        <v>597.17999999999995</v>
      </c>
      <c r="D5024" s="1">
        <v>44775.49421345906</v>
      </c>
    </row>
    <row r="5025" spans="1:4" x14ac:dyDescent="0.3">
      <c r="A5025" t="s">
        <v>1798</v>
      </c>
      <c r="B5025" t="s">
        <v>5955</v>
      </c>
      <c r="C5025">
        <v>1535.77</v>
      </c>
      <c r="D5025" s="1">
        <v>44775.754964994987</v>
      </c>
    </row>
    <row r="5026" spans="1:4" x14ac:dyDescent="0.3">
      <c r="A5026" t="s">
        <v>95</v>
      </c>
      <c r="B5026" t="s">
        <v>5953</v>
      </c>
      <c r="C5026">
        <v>1900.62</v>
      </c>
      <c r="D5026" s="1">
        <v>44776.015716530928</v>
      </c>
    </row>
    <row r="5027" spans="1:4" x14ac:dyDescent="0.3">
      <c r="A5027" t="s">
        <v>1050</v>
      </c>
      <c r="B5027" t="s">
        <v>5953</v>
      </c>
      <c r="C5027">
        <v>3285.95</v>
      </c>
      <c r="D5027" s="1">
        <v>44776.276468066862</v>
      </c>
    </row>
    <row r="5028" spans="1:4" x14ac:dyDescent="0.3">
      <c r="A5028" t="s">
        <v>927</v>
      </c>
      <c r="B5028" t="s">
        <v>5952</v>
      </c>
      <c r="C5028">
        <v>3494.83</v>
      </c>
      <c r="D5028" s="1">
        <v>44776.537219602789</v>
      </c>
    </row>
    <row r="5029" spans="1:4" x14ac:dyDescent="0.3">
      <c r="A5029" t="s">
        <v>2058</v>
      </c>
      <c r="B5029" t="s">
        <v>5955</v>
      </c>
      <c r="C5029">
        <v>3423.14</v>
      </c>
      <c r="D5029" s="1">
        <v>44776.797971138723</v>
      </c>
    </row>
    <row r="5030" spans="1:4" x14ac:dyDescent="0.3">
      <c r="A5030" t="s">
        <v>1489</v>
      </c>
      <c r="B5030" t="s">
        <v>5955</v>
      </c>
      <c r="C5030">
        <v>1871.83</v>
      </c>
      <c r="D5030" s="1">
        <v>44777.058722674657</v>
      </c>
    </row>
    <row r="5031" spans="1:4" x14ac:dyDescent="0.3">
      <c r="A5031" t="s">
        <v>2438</v>
      </c>
      <c r="B5031" t="s">
        <v>5952</v>
      </c>
      <c r="C5031">
        <v>2810.34</v>
      </c>
      <c r="D5031" s="1">
        <v>44777.319474210592</v>
      </c>
    </row>
    <row r="5032" spans="1:4" x14ac:dyDescent="0.3">
      <c r="A5032" t="s">
        <v>1191</v>
      </c>
      <c r="B5032" t="s">
        <v>5955</v>
      </c>
      <c r="C5032">
        <v>2028.56</v>
      </c>
      <c r="D5032" s="1">
        <v>44777.580225746533</v>
      </c>
    </row>
    <row r="5033" spans="1:4" x14ac:dyDescent="0.3">
      <c r="A5033" t="s">
        <v>4</v>
      </c>
      <c r="B5033" t="s">
        <v>5955</v>
      </c>
      <c r="C5033">
        <v>1572.88</v>
      </c>
      <c r="D5033" s="1">
        <v>44777.840977282467</v>
      </c>
    </row>
    <row r="5034" spans="1:4" x14ac:dyDescent="0.3">
      <c r="A5034" t="s">
        <v>619</v>
      </c>
      <c r="B5034" t="s">
        <v>5953</v>
      </c>
      <c r="C5034">
        <v>2964.21</v>
      </c>
      <c r="D5034" s="1">
        <v>44778.101728818401</v>
      </c>
    </row>
    <row r="5035" spans="1:4" x14ac:dyDescent="0.3">
      <c r="A5035" t="s">
        <v>2656</v>
      </c>
      <c r="B5035" t="s">
        <v>5954</v>
      </c>
      <c r="C5035">
        <v>889.65</v>
      </c>
      <c r="D5035" s="1">
        <v>44778.362480354328</v>
      </c>
    </row>
    <row r="5036" spans="1:4" x14ac:dyDescent="0.3">
      <c r="A5036" t="s">
        <v>2262</v>
      </c>
      <c r="B5036" t="s">
        <v>5954</v>
      </c>
      <c r="C5036">
        <v>4551.93</v>
      </c>
      <c r="D5036" s="1">
        <v>44778.623231890269</v>
      </c>
    </row>
    <row r="5037" spans="1:4" x14ac:dyDescent="0.3">
      <c r="A5037" t="s">
        <v>808</v>
      </c>
      <c r="B5037" t="s">
        <v>5954</v>
      </c>
      <c r="C5037">
        <v>4718.47</v>
      </c>
      <c r="D5037" s="1">
        <v>44778.883983426203</v>
      </c>
    </row>
    <row r="5038" spans="1:4" x14ac:dyDescent="0.3">
      <c r="A5038" t="s">
        <v>954</v>
      </c>
      <c r="B5038" t="s">
        <v>5952</v>
      </c>
      <c r="C5038">
        <v>2696.46</v>
      </c>
      <c r="D5038" s="1">
        <v>44779.14473496213</v>
      </c>
    </row>
    <row r="5039" spans="1:4" x14ac:dyDescent="0.3">
      <c r="A5039" t="s">
        <v>202</v>
      </c>
      <c r="B5039" t="s">
        <v>5955</v>
      </c>
      <c r="C5039">
        <v>2703.93</v>
      </c>
      <c r="D5039" s="1">
        <v>44779.405486498057</v>
      </c>
    </row>
    <row r="5040" spans="1:4" x14ac:dyDescent="0.3">
      <c r="A5040" t="s">
        <v>2612</v>
      </c>
      <c r="B5040" t="s">
        <v>5954</v>
      </c>
      <c r="C5040">
        <v>2436.02</v>
      </c>
      <c r="D5040" s="1">
        <v>44779.666238034013</v>
      </c>
    </row>
    <row r="5041" spans="1:4" x14ac:dyDescent="0.3">
      <c r="A5041" t="s">
        <v>1958</v>
      </c>
      <c r="B5041" t="s">
        <v>5953</v>
      </c>
      <c r="C5041">
        <v>699.32</v>
      </c>
      <c r="D5041" s="1">
        <v>44779.926989569933</v>
      </c>
    </row>
    <row r="5042" spans="1:4" x14ac:dyDescent="0.3">
      <c r="A5042" t="s">
        <v>977</v>
      </c>
      <c r="B5042" t="s">
        <v>5955</v>
      </c>
      <c r="C5042">
        <v>506.12</v>
      </c>
      <c r="D5042" s="1">
        <v>44780.187741105867</v>
      </c>
    </row>
    <row r="5043" spans="1:4" x14ac:dyDescent="0.3">
      <c r="A5043" t="s">
        <v>316</v>
      </c>
      <c r="B5043" t="s">
        <v>5954</v>
      </c>
      <c r="C5043">
        <v>4335.22</v>
      </c>
      <c r="D5043" s="1">
        <v>44780.448492641808</v>
      </c>
    </row>
    <row r="5044" spans="1:4" x14ac:dyDescent="0.3">
      <c r="A5044" t="s">
        <v>1065</v>
      </c>
      <c r="B5044" t="s">
        <v>5952</v>
      </c>
      <c r="C5044">
        <v>3429.88</v>
      </c>
      <c r="D5044" s="1">
        <v>44780.709244177728</v>
      </c>
    </row>
    <row r="5045" spans="1:4" x14ac:dyDescent="0.3">
      <c r="A5045" t="s">
        <v>2607</v>
      </c>
      <c r="B5045" t="s">
        <v>5952</v>
      </c>
      <c r="C5045">
        <v>1139.17</v>
      </c>
      <c r="D5045" s="1">
        <v>44780.969995713669</v>
      </c>
    </row>
    <row r="5046" spans="1:4" x14ac:dyDescent="0.3">
      <c r="A5046" t="s">
        <v>434</v>
      </c>
      <c r="B5046" t="s">
        <v>5954</v>
      </c>
      <c r="C5046">
        <v>4074.59</v>
      </c>
      <c r="D5046" s="1">
        <v>44781.230747249603</v>
      </c>
    </row>
    <row r="5047" spans="1:4" x14ac:dyDescent="0.3">
      <c r="A5047" t="s">
        <v>1467</v>
      </c>
      <c r="B5047" t="s">
        <v>5954</v>
      </c>
      <c r="C5047">
        <v>1393.57</v>
      </c>
      <c r="D5047" s="1">
        <v>44781.49149878553</v>
      </c>
    </row>
    <row r="5048" spans="1:4" x14ac:dyDescent="0.3">
      <c r="A5048" t="s">
        <v>1866</v>
      </c>
      <c r="B5048" t="s">
        <v>5955</v>
      </c>
      <c r="C5048">
        <v>2387.31</v>
      </c>
      <c r="D5048" s="1">
        <v>44781.752250321471</v>
      </c>
    </row>
    <row r="5049" spans="1:4" x14ac:dyDescent="0.3">
      <c r="A5049" t="s">
        <v>2370</v>
      </c>
      <c r="B5049" t="s">
        <v>5955</v>
      </c>
      <c r="C5049">
        <v>1204.24</v>
      </c>
      <c r="D5049" s="1">
        <v>44782.013001857413</v>
      </c>
    </row>
    <row r="5050" spans="1:4" x14ac:dyDescent="0.3">
      <c r="A5050" t="s">
        <v>2353</v>
      </c>
      <c r="B5050" t="s">
        <v>5955</v>
      </c>
      <c r="C5050">
        <v>1805.83</v>
      </c>
      <c r="D5050" s="1">
        <v>44782.273753393332</v>
      </c>
    </row>
    <row r="5051" spans="1:4" x14ac:dyDescent="0.3">
      <c r="A5051" t="s">
        <v>525</v>
      </c>
      <c r="B5051" t="s">
        <v>5952</v>
      </c>
      <c r="C5051">
        <v>2095.5100000000002</v>
      </c>
      <c r="D5051" s="1">
        <v>44782.534504929266</v>
      </c>
    </row>
    <row r="5052" spans="1:4" x14ac:dyDescent="0.3">
      <c r="A5052" t="s">
        <v>2646</v>
      </c>
      <c r="B5052" t="s">
        <v>5952</v>
      </c>
      <c r="C5052">
        <v>2869</v>
      </c>
      <c r="D5052" s="1">
        <v>44782.795256465208</v>
      </c>
    </row>
    <row r="5053" spans="1:4" x14ac:dyDescent="0.3">
      <c r="A5053" t="s">
        <v>1154</v>
      </c>
      <c r="B5053" t="s">
        <v>5952</v>
      </c>
      <c r="C5053">
        <v>1103.53</v>
      </c>
      <c r="D5053" s="1">
        <v>44783.056008001127</v>
      </c>
    </row>
    <row r="5054" spans="1:4" x14ac:dyDescent="0.3">
      <c r="A5054" t="s">
        <v>205</v>
      </c>
      <c r="B5054" t="s">
        <v>5952</v>
      </c>
      <c r="C5054">
        <v>4455.68</v>
      </c>
      <c r="D5054" s="1">
        <v>44783.316759537069</v>
      </c>
    </row>
    <row r="5055" spans="1:4" x14ac:dyDescent="0.3">
      <c r="A5055" t="s">
        <v>2069</v>
      </c>
      <c r="B5055" t="s">
        <v>5952</v>
      </c>
      <c r="C5055">
        <v>4735.21</v>
      </c>
      <c r="D5055" s="1">
        <v>44783.57751107301</v>
      </c>
    </row>
    <row r="5056" spans="1:4" x14ac:dyDescent="0.3">
      <c r="A5056" t="s">
        <v>2910</v>
      </c>
      <c r="B5056" t="s">
        <v>5953</v>
      </c>
      <c r="C5056">
        <v>1436.86</v>
      </c>
      <c r="D5056" s="1">
        <v>44783.838262608937</v>
      </c>
    </row>
    <row r="5057" spans="1:4" x14ac:dyDescent="0.3">
      <c r="A5057" t="s">
        <v>1632</v>
      </c>
      <c r="B5057" t="s">
        <v>5954</v>
      </c>
      <c r="C5057">
        <v>974.48</v>
      </c>
      <c r="D5057" s="1">
        <v>44784.099014144871</v>
      </c>
    </row>
    <row r="5058" spans="1:4" x14ac:dyDescent="0.3">
      <c r="A5058" t="s">
        <v>1437</v>
      </c>
      <c r="B5058" t="s">
        <v>5952</v>
      </c>
      <c r="C5058">
        <v>195.03</v>
      </c>
      <c r="D5058" s="1">
        <v>44784.359765680812</v>
      </c>
    </row>
    <row r="5059" spans="1:4" x14ac:dyDescent="0.3">
      <c r="A5059" t="s">
        <v>1324</v>
      </c>
      <c r="B5059" t="s">
        <v>5955</v>
      </c>
      <c r="C5059">
        <v>1624.45</v>
      </c>
      <c r="D5059" s="1">
        <v>44784.620517216739</v>
      </c>
    </row>
    <row r="5060" spans="1:4" x14ac:dyDescent="0.3">
      <c r="A5060" t="s">
        <v>64</v>
      </c>
      <c r="B5060" t="s">
        <v>5955</v>
      </c>
      <c r="C5060">
        <v>130.6</v>
      </c>
      <c r="D5060" s="1">
        <v>44784.881268752673</v>
      </c>
    </row>
    <row r="5061" spans="1:4" x14ac:dyDescent="0.3">
      <c r="A5061" t="s">
        <v>1473</v>
      </c>
      <c r="B5061" t="s">
        <v>5955</v>
      </c>
      <c r="C5061">
        <v>2086.1</v>
      </c>
      <c r="D5061" s="1">
        <v>44785.142020288607</v>
      </c>
    </row>
    <row r="5062" spans="1:4" x14ac:dyDescent="0.3">
      <c r="A5062" t="s">
        <v>2909</v>
      </c>
      <c r="B5062" t="s">
        <v>5953</v>
      </c>
      <c r="C5062">
        <v>2747.76</v>
      </c>
      <c r="D5062" s="1">
        <v>44785.402771824527</v>
      </c>
    </row>
    <row r="5063" spans="1:4" x14ac:dyDescent="0.3">
      <c r="A5063" t="s">
        <v>1836</v>
      </c>
      <c r="B5063" t="s">
        <v>5953</v>
      </c>
      <c r="C5063">
        <v>3472.05</v>
      </c>
      <c r="D5063" s="1">
        <v>44785.663523360483</v>
      </c>
    </row>
    <row r="5064" spans="1:4" x14ac:dyDescent="0.3">
      <c r="A5064" t="s">
        <v>3000</v>
      </c>
      <c r="B5064" t="s">
        <v>5954</v>
      </c>
      <c r="C5064">
        <v>669.11</v>
      </c>
      <c r="D5064" s="1">
        <v>44785.92427489641</v>
      </c>
    </row>
    <row r="5065" spans="1:4" x14ac:dyDescent="0.3">
      <c r="A5065" t="s">
        <v>1376</v>
      </c>
      <c r="B5065" t="s">
        <v>5953</v>
      </c>
      <c r="C5065">
        <v>4743.32</v>
      </c>
      <c r="D5065" s="1">
        <v>44786.185026432337</v>
      </c>
    </row>
    <row r="5066" spans="1:4" x14ac:dyDescent="0.3">
      <c r="A5066" t="s">
        <v>555</v>
      </c>
      <c r="B5066" t="s">
        <v>5953</v>
      </c>
      <c r="C5066">
        <v>2086.91</v>
      </c>
      <c r="D5066" s="1">
        <v>44786.445777968278</v>
      </c>
    </row>
    <row r="5067" spans="1:4" x14ac:dyDescent="0.3">
      <c r="A5067" t="s">
        <v>309</v>
      </c>
      <c r="B5067" t="s">
        <v>5954</v>
      </c>
      <c r="C5067">
        <v>4931.97</v>
      </c>
      <c r="D5067" s="1">
        <v>44786.706529504212</v>
      </c>
    </row>
    <row r="5068" spans="1:4" x14ac:dyDescent="0.3">
      <c r="A5068" t="s">
        <v>1038</v>
      </c>
      <c r="B5068" t="s">
        <v>5954</v>
      </c>
      <c r="C5068">
        <v>410.49</v>
      </c>
      <c r="D5068" s="1">
        <v>44786.967281040139</v>
      </c>
    </row>
    <row r="5069" spans="1:4" x14ac:dyDescent="0.3">
      <c r="A5069" t="s">
        <v>2232</v>
      </c>
      <c r="B5069" t="s">
        <v>5954</v>
      </c>
      <c r="C5069">
        <v>2822.91</v>
      </c>
      <c r="D5069" s="1">
        <v>44787.228032576073</v>
      </c>
    </row>
    <row r="5070" spans="1:4" x14ac:dyDescent="0.3">
      <c r="A5070" t="s">
        <v>2551</v>
      </c>
      <c r="B5070" t="s">
        <v>5953</v>
      </c>
      <c r="C5070">
        <v>1147.29</v>
      </c>
      <c r="D5070" s="1">
        <v>44787.488784112007</v>
      </c>
    </row>
    <row r="5071" spans="1:4" x14ac:dyDescent="0.3">
      <c r="A5071" t="s">
        <v>2546</v>
      </c>
      <c r="B5071" t="s">
        <v>5953</v>
      </c>
      <c r="C5071">
        <v>3559.29</v>
      </c>
      <c r="D5071" s="1">
        <v>44787.749535647941</v>
      </c>
    </row>
    <row r="5072" spans="1:4" x14ac:dyDescent="0.3">
      <c r="A5072" t="s">
        <v>2826</v>
      </c>
      <c r="B5072" t="s">
        <v>5952</v>
      </c>
      <c r="C5072">
        <v>239.08</v>
      </c>
      <c r="D5072" s="1">
        <v>44788.010287183883</v>
      </c>
    </row>
    <row r="5073" spans="1:4" x14ac:dyDescent="0.3">
      <c r="A5073" t="s">
        <v>499</v>
      </c>
      <c r="B5073" t="s">
        <v>5954</v>
      </c>
      <c r="C5073">
        <v>1349.45</v>
      </c>
      <c r="D5073" s="1">
        <v>44788.271038719817</v>
      </c>
    </row>
    <row r="5074" spans="1:4" x14ac:dyDescent="0.3">
      <c r="A5074" t="s">
        <v>344</v>
      </c>
      <c r="B5074" t="s">
        <v>5954</v>
      </c>
      <c r="C5074">
        <v>1957.78</v>
      </c>
      <c r="D5074" s="1">
        <v>44788.531790255744</v>
      </c>
    </row>
    <row r="5075" spans="1:4" x14ac:dyDescent="0.3">
      <c r="A5075" t="s">
        <v>2696</v>
      </c>
      <c r="B5075" t="s">
        <v>5954</v>
      </c>
      <c r="C5075">
        <v>3808.03</v>
      </c>
      <c r="D5075" s="1">
        <v>44788.792541791678</v>
      </c>
    </row>
    <row r="5076" spans="1:4" x14ac:dyDescent="0.3">
      <c r="A5076" t="s">
        <v>2200</v>
      </c>
      <c r="B5076" t="s">
        <v>5953</v>
      </c>
      <c r="C5076">
        <v>4079.09</v>
      </c>
      <c r="D5076" s="1">
        <v>44789.053293327619</v>
      </c>
    </row>
    <row r="5077" spans="1:4" x14ac:dyDescent="0.3">
      <c r="A5077" t="s">
        <v>1560</v>
      </c>
      <c r="B5077" t="s">
        <v>5955</v>
      </c>
      <c r="C5077">
        <v>1250.44</v>
      </c>
      <c r="D5077" s="1">
        <v>44789.314044863539</v>
      </c>
    </row>
    <row r="5078" spans="1:4" x14ac:dyDescent="0.3">
      <c r="A5078" t="s">
        <v>2764</v>
      </c>
      <c r="B5078" t="s">
        <v>5952</v>
      </c>
      <c r="C5078">
        <v>4943.0200000000004</v>
      </c>
      <c r="D5078" s="1">
        <v>44789.57479639948</v>
      </c>
    </row>
    <row r="5079" spans="1:4" x14ac:dyDescent="0.3">
      <c r="A5079" t="s">
        <v>1267</v>
      </c>
      <c r="B5079" t="s">
        <v>5953</v>
      </c>
      <c r="C5079">
        <v>1848.67</v>
      </c>
      <c r="D5079" s="1">
        <v>44789.835547935407</v>
      </c>
    </row>
    <row r="5080" spans="1:4" x14ac:dyDescent="0.3">
      <c r="A5080" t="s">
        <v>1312</v>
      </c>
      <c r="B5080" t="s">
        <v>5954</v>
      </c>
      <c r="C5080">
        <v>1191.1199999999999</v>
      </c>
      <c r="D5080" s="1">
        <v>44790.096299471341</v>
      </c>
    </row>
    <row r="5081" spans="1:4" x14ac:dyDescent="0.3">
      <c r="A5081" t="s">
        <v>2608</v>
      </c>
      <c r="B5081" t="s">
        <v>5954</v>
      </c>
      <c r="C5081">
        <v>3336.14</v>
      </c>
      <c r="D5081" s="1">
        <v>44790.357051007282</v>
      </c>
    </row>
    <row r="5082" spans="1:4" x14ac:dyDescent="0.3">
      <c r="A5082" t="s">
        <v>806</v>
      </c>
      <c r="B5082" t="s">
        <v>5955</v>
      </c>
      <c r="C5082">
        <v>2799.14</v>
      </c>
      <c r="D5082" s="1">
        <v>44790.617802543216</v>
      </c>
    </row>
    <row r="5083" spans="1:4" x14ac:dyDescent="0.3">
      <c r="A5083" t="s">
        <v>2250</v>
      </c>
      <c r="B5083" t="s">
        <v>5952</v>
      </c>
      <c r="C5083">
        <v>3862.31</v>
      </c>
      <c r="D5083" s="1">
        <v>44790.878554079143</v>
      </c>
    </row>
    <row r="5084" spans="1:4" x14ac:dyDescent="0.3">
      <c r="A5084" t="s">
        <v>1971</v>
      </c>
      <c r="B5084" t="s">
        <v>5954</v>
      </c>
      <c r="C5084">
        <v>304.64</v>
      </c>
      <c r="D5084" s="1">
        <v>44791.139305615077</v>
      </c>
    </row>
    <row r="5085" spans="1:4" x14ac:dyDescent="0.3">
      <c r="A5085" t="s">
        <v>888</v>
      </c>
      <c r="B5085" t="s">
        <v>5955</v>
      </c>
      <c r="C5085">
        <v>3211.38</v>
      </c>
      <c r="D5085" s="1">
        <v>44791.400057151019</v>
      </c>
    </row>
    <row r="5086" spans="1:4" x14ac:dyDescent="0.3">
      <c r="A5086" t="s">
        <v>600</v>
      </c>
      <c r="B5086" t="s">
        <v>5952</v>
      </c>
      <c r="C5086">
        <v>389.72</v>
      </c>
      <c r="D5086" s="1">
        <v>44791.660808686953</v>
      </c>
    </row>
    <row r="5087" spans="1:4" x14ac:dyDescent="0.3">
      <c r="A5087" t="s">
        <v>2744</v>
      </c>
      <c r="B5087" t="s">
        <v>5952</v>
      </c>
      <c r="C5087">
        <v>4267.8999999999996</v>
      </c>
      <c r="D5087" s="1">
        <v>44791.92156022288</v>
      </c>
    </row>
    <row r="5088" spans="1:4" x14ac:dyDescent="0.3">
      <c r="A5088" t="s">
        <v>360</v>
      </c>
      <c r="B5088" t="s">
        <v>5955</v>
      </c>
      <c r="C5088">
        <v>2061.0700000000002</v>
      </c>
      <c r="D5088" s="1">
        <v>44792.182311758821</v>
      </c>
    </row>
    <row r="5089" spans="1:4" x14ac:dyDescent="0.3">
      <c r="A5089" t="s">
        <v>1545</v>
      </c>
      <c r="B5089" t="s">
        <v>5955</v>
      </c>
      <c r="C5089">
        <v>1400.08</v>
      </c>
      <c r="D5089" s="1">
        <v>44792.443063294748</v>
      </c>
    </row>
    <row r="5090" spans="1:4" x14ac:dyDescent="0.3">
      <c r="A5090" t="s">
        <v>901</v>
      </c>
      <c r="B5090" t="s">
        <v>5952</v>
      </c>
      <c r="C5090">
        <v>1359.05</v>
      </c>
      <c r="D5090" s="1">
        <v>44792.703814830682</v>
      </c>
    </row>
    <row r="5091" spans="1:4" x14ac:dyDescent="0.3">
      <c r="A5091" t="s">
        <v>2400</v>
      </c>
      <c r="B5091" t="s">
        <v>5954</v>
      </c>
      <c r="C5091">
        <v>533.83000000000004</v>
      </c>
      <c r="D5091" s="1">
        <v>44792.964566366623</v>
      </c>
    </row>
    <row r="5092" spans="1:4" x14ac:dyDescent="0.3">
      <c r="A5092" t="s">
        <v>2559</v>
      </c>
      <c r="B5092" t="s">
        <v>5952</v>
      </c>
      <c r="C5092">
        <v>2369.7199999999998</v>
      </c>
      <c r="D5092" s="1">
        <v>44793.225317902543</v>
      </c>
    </row>
    <row r="5093" spans="1:4" x14ac:dyDescent="0.3">
      <c r="A5093" t="s">
        <v>1661</v>
      </c>
      <c r="B5093" t="s">
        <v>5953</v>
      </c>
      <c r="C5093">
        <v>4902.88</v>
      </c>
      <c r="D5093" s="1">
        <v>44793.486069438477</v>
      </c>
    </row>
    <row r="5094" spans="1:4" x14ac:dyDescent="0.3">
      <c r="A5094" t="s">
        <v>2460</v>
      </c>
      <c r="B5094" t="s">
        <v>5952</v>
      </c>
      <c r="C5094">
        <v>4390.09</v>
      </c>
      <c r="D5094" s="1">
        <v>44793.746820974418</v>
      </c>
    </row>
    <row r="5095" spans="1:4" x14ac:dyDescent="0.3">
      <c r="A5095" t="s">
        <v>227</v>
      </c>
      <c r="B5095" t="s">
        <v>5953</v>
      </c>
      <c r="C5095">
        <v>3087.14</v>
      </c>
      <c r="D5095" s="1">
        <v>44794.007572510352</v>
      </c>
    </row>
    <row r="5096" spans="1:4" x14ac:dyDescent="0.3">
      <c r="A5096" t="s">
        <v>529</v>
      </c>
      <c r="B5096" t="s">
        <v>5955</v>
      </c>
      <c r="C5096">
        <v>1643.82</v>
      </c>
      <c r="D5096" s="1">
        <v>44794.268324046287</v>
      </c>
    </row>
    <row r="5097" spans="1:4" x14ac:dyDescent="0.3">
      <c r="A5097" t="s">
        <v>1143</v>
      </c>
      <c r="B5097" t="s">
        <v>5954</v>
      </c>
      <c r="C5097">
        <v>1354.42</v>
      </c>
      <c r="D5097" s="1">
        <v>44794.529075582221</v>
      </c>
    </row>
    <row r="5098" spans="1:4" x14ac:dyDescent="0.3">
      <c r="A5098" t="s">
        <v>1941</v>
      </c>
      <c r="B5098" t="s">
        <v>5952</v>
      </c>
      <c r="C5098">
        <v>380.58</v>
      </c>
      <c r="D5098" s="1">
        <v>44794.789827118162</v>
      </c>
    </row>
    <row r="5099" spans="1:4" x14ac:dyDescent="0.3">
      <c r="A5099" t="s">
        <v>2525</v>
      </c>
      <c r="B5099" t="s">
        <v>5952</v>
      </c>
      <c r="C5099">
        <v>2221.61</v>
      </c>
      <c r="D5099" s="1">
        <v>44795.050578654089</v>
      </c>
    </row>
    <row r="5100" spans="1:4" x14ac:dyDescent="0.3">
      <c r="A5100" t="s">
        <v>295</v>
      </c>
      <c r="B5100" t="s">
        <v>5955</v>
      </c>
      <c r="C5100">
        <v>3119.99</v>
      </c>
      <c r="D5100" s="1">
        <v>44795.311330190023</v>
      </c>
    </row>
    <row r="5101" spans="1:4" x14ac:dyDescent="0.3">
      <c r="A5101" t="s">
        <v>2188</v>
      </c>
      <c r="B5101" t="s">
        <v>5953</v>
      </c>
      <c r="C5101">
        <v>1774.88</v>
      </c>
      <c r="D5101" s="1">
        <v>44795.572081725957</v>
      </c>
    </row>
    <row r="5102" spans="1:4" x14ac:dyDescent="0.3">
      <c r="A5102" t="s">
        <v>1553</v>
      </c>
      <c r="B5102" t="s">
        <v>5955</v>
      </c>
      <c r="C5102">
        <v>3958.9</v>
      </c>
      <c r="D5102" s="1">
        <v>44795.832833261877</v>
      </c>
    </row>
    <row r="5103" spans="1:4" x14ac:dyDescent="0.3">
      <c r="A5103" t="s">
        <v>136</v>
      </c>
      <c r="B5103" t="s">
        <v>5954</v>
      </c>
      <c r="C5103">
        <v>4884.17</v>
      </c>
      <c r="D5103" s="1">
        <v>44796.093584797833</v>
      </c>
    </row>
    <row r="5104" spans="1:4" x14ac:dyDescent="0.3">
      <c r="A5104" t="s">
        <v>937</v>
      </c>
      <c r="B5104" t="s">
        <v>5955</v>
      </c>
      <c r="C5104">
        <v>3412.34</v>
      </c>
      <c r="D5104" s="1">
        <v>44796.354336333759</v>
      </c>
    </row>
    <row r="5105" spans="1:4" x14ac:dyDescent="0.3">
      <c r="A5105" t="s">
        <v>917</v>
      </c>
      <c r="B5105" t="s">
        <v>5952</v>
      </c>
      <c r="C5105">
        <v>148.76</v>
      </c>
      <c r="D5105" s="1">
        <v>44796.615087869694</v>
      </c>
    </row>
    <row r="5106" spans="1:4" x14ac:dyDescent="0.3">
      <c r="A5106" t="s">
        <v>731</v>
      </c>
      <c r="B5106" t="s">
        <v>5953</v>
      </c>
      <c r="C5106">
        <v>4135.5600000000004</v>
      </c>
      <c r="D5106" s="1">
        <v>44796.875839405628</v>
      </c>
    </row>
    <row r="5107" spans="1:4" x14ac:dyDescent="0.3">
      <c r="A5107" t="s">
        <v>2686</v>
      </c>
      <c r="B5107" t="s">
        <v>5952</v>
      </c>
      <c r="C5107">
        <v>764.14</v>
      </c>
      <c r="D5107" s="1">
        <v>44797.136590941562</v>
      </c>
    </row>
    <row r="5108" spans="1:4" x14ac:dyDescent="0.3">
      <c r="A5108" t="s">
        <v>1928</v>
      </c>
      <c r="B5108" t="s">
        <v>5955</v>
      </c>
      <c r="C5108">
        <v>4570.53</v>
      </c>
      <c r="D5108" s="1">
        <v>44797.397342477489</v>
      </c>
    </row>
    <row r="5109" spans="1:4" x14ac:dyDescent="0.3">
      <c r="A5109" t="s">
        <v>2532</v>
      </c>
      <c r="B5109" t="s">
        <v>5955</v>
      </c>
      <c r="C5109">
        <v>1070.2</v>
      </c>
      <c r="D5109" s="1">
        <v>44797.658094013423</v>
      </c>
    </row>
    <row r="5110" spans="1:4" x14ac:dyDescent="0.3">
      <c r="A5110" t="s">
        <v>1729</v>
      </c>
      <c r="B5110" t="s">
        <v>5955</v>
      </c>
      <c r="C5110">
        <v>3629.36</v>
      </c>
      <c r="D5110" s="1">
        <v>44797.918845549357</v>
      </c>
    </row>
    <row r="5111" spans="1:4" x14ac:dyDescent="0.3">
      <c r="A5111" t="s">
        <v>1941</v>
      </c>
      <c r="B5111" t="s">
        <v>5954</v>
      </c>
      <c r="C5111">
        <v>4167.84</v>
      </c>
      <c r="D5111" s="1">
        <v>44798.179597085291</v>
      </c>
    </row>
    <row r="5112" spans="1:4" x14ac:dyDescent="0.3">
      <c r="A5112" t="s">
        <v>1413</v>
      </c>
      <c r="B5112" t="s">
        <v>5953</v>
      </c>
      <c r="C5112">
        <v>1941.97</v>
      </c>
      <c r="D5112" s="1">
        <v>44798.440348621218</v>
      </c>
    </row>
    <row r="5113" spans="1:4" x14ac:dyDescent="0.3">
      <c r="A5113" t="s">
        <v>848</v>
      </c>
      <c r="B5113" t="s">
        <v>5953</v>
      </c>
      <c r="C5113">
        <v>4211.3599999999997</v>
      </c>
      <c r="D5113" s="1">
        <v>44798.701100157166</v>
      </c>
    </row>
    <row r="5114" spans="1:4" x14ac:dyDescent="0.3">
      <c r="A5114" t="s">
        <v>636</v>
      </c>
      <c r="B5114" t="s">
        <v>5952</v>
      </c>
      <c r="C5114">
        <v>317.22000000000003</v>
      </c>
      <c r="D5114" s="1">
        <v>44798.961851693093</v>
      </c>
    </row>
    <row r="5115" spans="1:4" x14ac:dyDescent="0.3">
      <c r="A5115" t="s">
        <v>1447</v>
      </c>
      <c r="B5115" t="s">
        <v>5952</v>
      </c>
      <c r="C5115">
        <v>4739.4799999999996</v>
      </c>
      <c r="D5115" s="1">
        <v>44799.222603229027</v>
      </c>
    </row>
    <row r="5116" spans="1:4" x14ac:dyDescent="0.3">
      <c r="A5116" t="s">
        <v>667</v>
      </c>
      <c r="B5116" t="s">
        <v>5954</v>
      </c>
      <c r="C5116">
        <v>4759.22</v>
      </c>
      <c r="D5116" s="1">
        <v>44799.483354764969</v>
      </c>
    </row>
    <row r="5117" spans="1:4" x14ac:dyDescent="0.3">
      <c r="A5117" t="s">
        <v>1559</v>
      </c>
      <c r="B5117" t="s">
        <v>5955</v>
      </c>
      <c r="C5117">
        <v>1011.92</v>
      </c>
      <c r="D5117" s="1">
        <v>44799.744106300888</v>
      </c>
    </row>
    <row r="5118" spans="1:4" x14ac:dyDescent="0.3">
      <c r="A5118" t="s">
        <v>341</v>
      </c>
      <c r="B5118" t="s">
        <v>5954</v>
      </c>
      <c r="C5118">
        <v>3460.34</v>
      </c>
      <c r="D5118" s="1">
        <v>44800.00485783683</v>
      </c>
    </row>
    <row r="5119" spans="1:4" x14ac:dyDescent="0.3">
      <c r="A5119" t="s">
        <v>115</v>
      </c>
      <c r="B5119" t="s">
        <v>5952</v>
      </c>
      <c r="C5119">
        <v>991.05</v>
      </c>
      <c r="D5119" s="1">
        <v>44800.265609372756</v>
      </c>
    </row>
    <row r="5120" spans="1:4" x14ac:dyDescent="0.3">
      <c r="A5120" t="s">
        <v>1645</v>
      </c>
      <c r="B5120" t="s">
        <v>5953</v>
      </c>
      <c r="C5120">
        <v>3673.88</v>
      </c>
      <c r="D5120" s="1">
        <v>44800.526360908691</v>
      </c>
    </row>
    <row r="5121" spans="1:4" x14ac:dyDescent="0.3">
      <c r="A5121" t="s">
        <v>607</v>
      </c>
      <c r="B5121" t="s">
        <v>5952</v>
      </c>
      <c r="C5121">
        <v>1645.88</v>
      </c>
      <c r="D5121" s="1">
        <v>44800.787112444632</v>
      </c>
    </row>
    <row r="5122" spans="1:4" x14ac:dyDescent="0.3">
      <c r="A5122" t="s">
        <v>2324</v>
      </c>
      <c r="B5122" t="s">
        <v>5955</v>
      </c>
      <c r="C5122">
        <v>2279.2399999999998</v>
      </c>
      <c r="D5122" s="1">
        <v>44801.047863980573</v>
      </c>
    </row>
    <row r="5123" spans="1:4" x14ac:dyDescent="0.3">
      <c r="A5123" t="s">
        <v>2687</v>
      </c>
      <c r="B5123" t="s">
        <v>5955</v>
      </c>
      <c r="C5123">
        <v>418.24</v>
      </c>
      <c r="D5123" s="1">
        <v>44801.308615516493</v>
      </c>
    </row>
    <row r="5124" spans="1:4" x14ac:dyDescent="0.3">
      <c r="A5124" t="s">
        <v>1453</v>
      </c>
      <c r="B5124" t="s">
        <v>5954</v>
      </c>
      <c r="C5124">
        <v>2154.7600000000002</v>
      </c>
      <c r="D5124" s="1">
        <v>44801.569367052427</v>
      </c>
    </row>
    <row r="5125" spans="1:4" x14ac:dyDescent="0.3">
      <c r="A5125" t="s">
        <v>2123</v>
      </c>
      <c r="B5125" t="s">
        <v>5953</v>
      </c>
      <c r="C5125">
        <v>2486.83</v>
      </c>
      <c r="D5125" s="1">
        <v>44801.830118588368</v>
      </c>
    </row>
    <row r="5126" spans="1:4" x14ac:dyDescent="0.3">
      <c r="A5126" t="s">
        <v>81</v>
      </c>
      <c r="B5126" t="s">
        <v>5952</v>
      </c>
      <c r="C5126">
        <v>427.97</v>
      </c>
      <c r="D5126" s="1">
        <v>44802.090870124302</v>
      </c>
    </row>
    <row r="5127" spans="1:4" x14ac:dyDescent="0.3">
      <c r="A5127" t="s">
        <v>507</v>
      </c>
      <c r="B5127" t="s">
        <v>5954</v>
      </c>
      <c r="C5127">
        <v>2776.96</v>
      </c>
      <c r="D5127" s="1">
        <v>44802.351621660229</v>
      </c>
    </row>
    <row r="5128" spans="1:4" x14ac:dyDescent="0.3">
      <c r="A5128" t="s">
        <v>1517</v>
      </c>
      <c r="B5128" t="s">
        <v>5955</v>
      </c>
      <c r="C5128">
        <v>436.89</v>
      </c>
      <c r="D5128" s="1">
        <v>44802.612373196171</v>
      </c>
    </row>
    <row r="5129" spans="1:4" x14ac:dyDescent="0.3">
      <c r="A5129" t="s">
        <v>860</v>
      </c>
      <c r="B5129" t="s">
        <v>5955</v>
      </c>
      <c r="C5129">
        <v>1351.73</v>
      </c>
      <c r="D5129" s="1">
        <v>44802.873124732097</v>
      </c>
    </row>
    <row r="5130" spans="1:4" x14ac:dyDescent="0.3">
      <c r="A5130" t="s">
        <v>1507</v>
      </c>
      <c r="B5130" t="s">
        <v>5952</v>
      </c>
      <c r="C5130">
        <v>2151.48</v>
      </c>
      <c r="D5130" s="1">
        <v>44803.133876268032</v>
      </c>
    </row>
    <row r="5131" spans="1:4" x14ac:dyDescent="0.3">
      <c r="A5131" t="s">
        <v>2505</v>
      </c>
      <c r="B5131" t="s">
        <v>5952</v>
      </c>
      <c r="C5131">
        <v>887.73</v>
      </c>
      <c r="D5131" s="1">
        <v>44803.394627803973</v>
      </c>
    </row>
    <row r="5132" spans="1:4" x14ac:dyDescent="0.3">
      <c r="A5132" t="s">
        <v>106</v>
      </c>
      <c r="B5132" t="s">
        <v>5953</v>
      </c>
      <c r="C5132">
        <v>1053.17</v>
      </c>
      <c r="D5132" s="1">
        <v>44803.655379339893</v>
      </c>
    </row>
    <row r="5133" spans="1:4" x14ac:dyDescent="0.3">
      <c r="A5133" t="s">
        <v>169</v>
      </c>
      <c r="B5133" t="s">
        <v>5954</v>
      </c>
      <c r="C5133">
        <v>1245.49</v>
      </c>
      <c r="D5133" s="1">
        <v>44803.916130875827</v>
      </c>
    </row>
    <row r="5134" spans="1:4" x14ac:dyDescent="0.3">
      <c r="A5134" t="s">
        <v>2546</v>
      </c>
      <c r="B5134" t="s">
        <v>5953</v>
      </c>
      <c r="C5134">
        <v>2303.29</v>
      </c>
      <c r="D5134" s="1">
        <v>44804.176882411768</v>
      </c>
    </row>
    <row r="5135" spans="1:4" x14ac:dyDescent="0.3">
      <c r="A5135" t="s">
        <v>2114</v>
      </c>
      <c r="B5135" t="s">
        <v>5955</v>
      </c>
      <c r="C5135">
        <v>3304.83</v>
      </c>
      <c r="D5135" s="1">
        <v>44804.437633947688</v>
      </c>
    </row>
    <row r="5136" spans="1:4" x14ac:dyDescent="0.3">
      <c r="A5136" t="s">
        <v>2427</v>
      </c>
      <c r="B5136" t="s">
        <v>5952</v>
      </c>
      <c r="C5136">
        <v>1992.01</v>
      </c>
      <c r="D5136" s="1">
        <v>44804.698385483644</v>
      </c>
    </row>
    <row r="5137" spans="1:4" x14ac:dyDescent="0.3">
      <c r="A5137" t="s">
        <v>2895</v>
      </c>
      <c r="B5137" t="s">
        <v>5952</v>
      </c>
      <c r="C5137">
        <v>3623.37</v>
      </c>
      <c r="D5137" s="1">
        <v>44804.95913701957</v>
      </c>
    </row>
    <row r="5138" spans="1:4" x14ac:dyDescent="0.3">
      <c r="A5138" t="s">
        <v>2113</v>
      </c>
      <c r="B5138" t="s">
        <v>5955</v>
      </c>
      <c r="C5138">
        <v>931.15</v>
      </c>
      <c r="D5138" s="1">
        <v>44805.219888555497</v>
      </c>
    </row>
    <row r="5139" spans="1:4" x14ac:dyDescent="0.3">
      <c r="A5139" t="s">
        <v>2872</v>
      </c>
      <c r="B5139" t="s">
        <v>5953</v>
      </c>
      <c r="C5139">
        <v>4460.08</v>
      </c>
      <c r="D5139" s="1">
        <v>44805.480640091439</v>
      </c>
    </row>
    <row r="5140" spans="1:4" x14ac:dyDescent="0.3">
      <c r="A5140" t="s">
        <v>1132</v>
      </c>
      <c r="B5140" t="s">
        <v>5952</v>
      </c>
      <c r="C5140">
        <v>2157.08</v>
      </c>
      <c r="D5140" s="1">
        <v>44805.741391627373</v>
      </c>
    </row>
    <row r="5141" spans="1:4" x14ac:dyDescent="0.3">
      <c r="A5141" t="s">
        <v>1373</v>
      </c>
      <c r="B5141" t="s">
        <v>5954</v>
      </c>
      <c r="C5141">
        <v>4921.17</v>
      </c>
      <c r="D5141" s="1">
        <v>44806.002143163299</v>
      </c>
    </row>
    <row r="5142" spans="1:4" x14ac:dyDescent="0.3">
      <c r="A5142" t="s">
        <v>828</v>
      </c>
      <c r="B5142" t="s">
        <v>5954</v>
      </c>
      <c r="C5142">
        <v>394.91</v>
      </c>
      <c r="D5142" s="1">
        <v>44806.262894699234</v>
      </c>
    </row>
    <row r="5143" spans="1:4" x14ac:dyDescent="0.3">
      <c r="A5143" t="s">
        <v>1408</v>
      </c>
      <c r="B5143" t="s">
        <v>5955</v>
      </c>
      <c r="C5143">
        <v>2303.8000000000002</v>
      </c>
      <c r="D5143" s="1">
        <v>44806.523646235168</v>
      </c>
    </row>
    <row r="5144" spans="1:4" x14ac:dyDescent="0.3">
      <c r="A5144" t="s">
        <v>2852</v>
      </c>
      <c r="B5144" t="s">
        <v>5953</v>
      </c>
      <c r="C5144">
        <v>2839.93</v>
      </c>
      <c r="D5144" s="1">
        <v>44806.784397771102</v>
      </c>
    </row>
    <row r="5145" spans="1:4" x14ac:dyDescent="0.3">
      <c r="A5145" t="s">
        <v>2284</v>
      </c>
      <c r="B5145" t="s">
        <v>5953</v>
      </c>
      <c r="C5145">
        <v>2687.51</v>
      </c>
      <c r="D5145" s="1">
        <v>44807.045149307043</v>
      </c>
    </row>
    <row r="5146" spans="1:4" x14ac:dyDescent="0.3">
      <c r="A5146" t="s">
        <v>2373</v>
      </c>
      <c r="B5146" t="s">
        <v>5952</v>
      </c>
      <c r="C5146">
        <v>4900.34</v>
      </c>
      <c r="D5146" s="1">
        <v>44807.305900842977</v>
      </c>
    </row>
    <row r="5147" spans="1:4" x14ac:dyDescent="0.3">
      <c r="A5147" t="s">
        <v>2910</v>
      </c>
      <c r="B5147" t="s">
        <v>5953</v>
      </c>
      <c r="C5147">
        <v>4016.22</v>
      </c>
      <c r="D5147" s="1">
        <v>44807.566652378897</v>
      </c>
    </row>
    <row r="5148" spans="1:4" x14ac:dyDescent="0.3">
      <c r="A5148" t="s">
        <v>2578</v>
      </c>
      <c r="B5148" t="s">
        <v>5955</v>
      </c>
      <c r="C5148">
        <v>3016.33</v>
      </c>
      <c r="D5148" s="1">
        <v>44807.827403914838</v>
      </c>
    </row>
    <row r="5149" spans="1:4" x14ac:dyDescent="0.3">
      <c r="A5149" t="s">
        <v>1057</v>
      </c>
      <c r="B5149" t="s">
        <v>5952</v>
      </c>
      <c r="C5149">
        <v>775.7</v>
      </c>
      <c r="D5149" s="1">
        <v>44808.088155450772</v>
      </c>
    </row>
    <row r="5150" spans="1:4" x14ac:dyDescent="0.3">
      <c r="A5150" t="s">
        <v>1229</v>
      </c>
      <c r="B5150" t="s">
        <v>5953</v>
      </c>
      <c r="C5150">
        <v>1913.53</v>
      </c>
      <c r="D5150" s="1">
        <v>44808.348906986699</v>
      </c>
    </row>
    <row r="5151" spans="1:4" x14ac:dyDescent="0.3">
      <c r="A5151" t="s">
        <v>11</v>
      </c>
      <c r="B5151" t="s">
        <v>5955</v>
      </c>
      <c r="C5151">
        <v>4379.55</v>
      </c>
      <c r="D5151" s="1">
        <v>44808.609658522641</v>
      </c>
    </row>
    <row r="5152" spans="1:4" x14ac:dyDescent="0.3">
      <c r="A5152" t="s">
        <v>418</v>
      </c>
      <c r="B5152" t="s">
        <v>5954</v>
      </c>
      <c r="C5152">
        <v>1627.53</v>
      </c>
      <c r="D5152" s="1">
        <v>44808.870410058567</v>
      </c>
    </row>
    <row r="5153" spans="1:4" x14ac:dyDescent="0.3">
      <c r="A5153" t="s">
        <v>1202</v>
      </c>
      <c r="B5153" t="s">
        <v>5955</v>
      </c>
      <c r="C5153">
        <v>2693.05</v>
      </c>
      <c r="D5153" s="1">
        <v>44809.131161594501</v>
      </c>
    </row>
    <row r="5154" spans="1:4" x14ac:dyDescent="0.3">
      <c r="A5154" t="s">
        <v>807</v>
      </c>
      <c r="B5154" t="s">
        <v>5954</v>
      </c>
      <c r="C5154">
        <v>4729.87</v>
      </c>
      <c r="D5154" s="1">
        <v>44809.391913130443</v>
      </c>
    </row>
    <row r="5155" spans="1:4" x14ac:dyDescent="0.3">
      <c r="A5155" t="s">
        <v>2087</v>
      </c>
      <c r="B5155" t="s">
        <v>5954</v>
      </c>
      <c r="C5155">
        <v>3892.81</v>
      </c>
      <c r="D5155" s="1">
        <v>44809.652664666377</v>
      </c>
    </row>
    <row r="5156" spans="1:4" x14ac:dyDescent="0.3">
      <c r="A5156" t="s">
        <v>1557</v>
      </c>
      <c r="B5156" t="s">
        <v>5952</v>
      </c>
      <c r="C5156">
        <v>1726.68</v>
      </c>
      <c r="D5156" s="1">
        <v>44809.913416202297</v>
      </c>
    </row>
    <row r="5157" spans="1:4" x14ac:dyDescent="0.3">
      <c r="A5157" t="s">
        <v>2997</v>
      </c>
      <c r="B5157" t="s">
        <v>5953</v>
      </c>
      <c r="C5157">
        <v>3832.74</v>
      </c>
      <c r="D5157" s="1">
        <v>44810.174167738238</v>
      </c>
    </row>
    <row r="5158" spans="1:4" x14ac:dyDescent="0.3">
      <c r="A5158" t="s">
        <v>2048</v>
      </c>
      <c r="B5158" t="s">
        <v>5952</v>
      </c>
      <c r="C5158">
        <v>1776.59</v>
      </c>
      <c r="D5158" s="1">
        <v>44810.434919274179</v>
      </c>
    </row>
    <row r="5159" spans="1:4" x14ac:dyDescent="0.3">
      <c r="A5159" t="s">
        <v>8</v>
      </c>
      <c r="B5159" t="s">
        <v>5952</v>
      </c>
      <c r="C5159">
        <v>217.48</v>
      </c>
      <c r="D5159" s="1">
        <v>44810.695670810113</v>
      </c>
    </row>
    <row r="5160" spans="1:4" x14ac:dyDescent="0.3">
      <c r="A5160" t="s">
        <v>2699</v>
      </c>
      <c r="B5160" t="s">
        <v>5952</v>
      </c>
      <c r="C5160">
        <v>331.6</v>
      </c>
      <c r="D5160" s="1">
        <v>44810.95642234604</v>
      </c>
    </row>
    <row r="5161" spans="1:4" x14ac:dyDescent="0.3">
      <c r="A5161" t="s">
        <v>2781</v>
      </c>
      <c r="B5161" t="s">
        <v>5952</v>
      </c>
      <c r="C5161">
        <v>2556.87</v>
      </c>
      <c r="D5161" s="1">
        <v>44811.217173881982</v>
      </c>
    </row>
    <row r="5162" spans="1:4" x14ac:dyDescent="0.3">
      <c r="A5162" t="s">
        <v>466</v>
      </c>
      <c r="B5162" t="s">
        <v>5952</v>
      </c>
      <c r="C5162">
        <v>3422.91</v>
      </c>
      <c r="D5162" s="1">
        <v>44811.477925417923</v>
      </c>
    </row>
    <row r="5163" spans="1:4" x14ac:dyDescent="0.3">
      <c r="A5163" t="s">
        <v>2799</v>
      </c>
      <c r="B5163" t="s">
        <v>5952</v>
      </c>
      <c r="C5163">
        <v>704.33</v>
      </c>
      <c r="D5163" s="1">
        <v>44811.738676953843</v>
      </c>
    </row>
    <row r="5164" spans="1:4" x14ac:dyDescent="0.3">
      <c r="A5164" t="s">
        <v>2381</v>
      </c>
      <c r="B5164" t="s">
        <v>5953</v>
      </c>
      <c r="C5164">
        <v>503.04</v>
      </c>
      <c r="D5164" s="1">
        <v>44811.999428489777</v>
      </c>
    </row>
    <row r="5165" spans="1:4" x14ac:dyDescent="0.3">
      <c r="A5165" t="s">
        <v>226</v>
      </c>
      <c r="B5165" t="s">
        <v>5954</v>
      </c>
      <c r="C5165">
        <v>4645.99</v>
      </c>
      <c r="D5165" s="1">
        <v>44812.260180025718</v>
      </c>
    </row>
    <row r="5166" spans="1:4" x14ac:dyDescent="0.3">
      <c r="A5166" t="s">
        <v>1194</v>
      </c>
      <c r="B5166" t="s">
        <v>5955</v>
      </c>
      <c r="C5166">
        <v>4092.88</v>
      </c>
      <c r="D5166" s="1">
        <v>44812.520931561638</v>
      </c>
    </row>
    <row r="5167" spans="1:4" x14ac:dyDescent="0.3">
      <c r="A5167" t="s">
        <v>425</v>
      </c>
      <c r="B5167" t="s">
        <v>5953</v>
      </c>
      <c r="C5167">
        <v>4038.99</v>
      </c>
      <c r="D5167" s="1">
        <v>44812.781683097579</v>
      </c>
    </row>
    <row r="5168" spans="1:4" x14ac:dyDescent="0.3">
      <c r="A5168" t="s">
        <v>190</v>
      </c>
      <c r="B5168" t="s">
        <v>5954</v>
      </c>
      <c r="C5168">
        <v>1705.81</v>
      </c>
      <c r="D5168" s="1">
        <v>44813.04243463352</v>
      </c>
    </row>
    <row r="5169" spans="1:4" x14ac:dyDescent="0.3">
      <c r="A5169" t="s">
        <v>2896</v>
      </c>
      <c r="B5169" t="s">
        <v>5955</v>
      </c>
      <c r="C5169">
        <v>3126.79</v>
      </c>
      <c r="D5169" s="1">
        <v>44813.303186169447</v>
      </c>
    </row>
    <row r="5170" spans="1:4" x14ac:dyDescent="0.3">
      <c r="A5170" t="s">
        <v>857</v>
      </c>
      <c r="B5170" t="s">
        <v>5955</v>
      </c>
      <c r="C5170">
        <v>2028.47</v>
      </c>
      <c r="D5170" s="1">
        <v>44813.563937705381</v>
      </c>
    </row>
    <row r="5171" spans="1:4" x14ac:dyDescent="0.3">
      <c r="A5171" t="s">
        <v>2766</v>
      </c>
      <c r="B5171" t="s">
        <v>5954</v>
      </c>
      <c r="C5171">
        <v>1413</v>
      </c>
      <c r="D5171" s="1">
        <v>44813.824689241323</v>
      </c>
    </row>
    <row r="5172" spans="1:4" x14ac:dyDescent="0.3">
      <c r="A5172" t="s">
        <v>1077</v>
      </c>
      <c r="B5172" t="s">
        <v>5953</v>
      </c>
      <c r="C5172">
        <v>3430.29</v>
      </c>
      <c r="D5172" s="1">
        <v>44814.085440777242</v>
      </c>
    </row>
    <row r="5173" spans="1:4" x14ac:dyDescent="0.3">
      <c r="A5173" t="s">
        <v>2280</v>
      </c>
      <c r="B5173" t="s">
        <v>5955</v>
      </c>
      <c r="C5173">
        <v>625.4</v>
      </c>
      <c r="D5173" s="1">
        <v>44814.346192313184</v>
      </c>
    </row>
    <row r="5174" spans="1:4" x14ac:dyDescent="0.3">
      <c r="A5174" t="s">
        <v>1334</v>
      </c>
      <c r="B5174" t="s">
        <v>5955</v>
      </c>
      <c r="C5174">
        <v>2643.8</v>
      </c>
      <c r="D5174" s="1">
        <v>44814.606943849118</v>
      </c>
    </row>
    <row r="5175" spans="1:4" x14ac:dyDescent="0.3">
      <c r="A5175" t="s">
        <v>1177</v>
      </c>
      <c r="B5175" t="s">
        <v>5953</v>
      </c>
      <c r="C5175">
        <v>476.83</v>
      </c>
      <c r="D5175" s="1">
        <v>44814.867695385037</v>
      </c>
    </row>
    <row r="5176" spans="1:4" x14ac:dyDescent="0.3">
      <c r="A5176" t="s">
        <v>2084</v>
      </c>
      <c r="B5176" t="s">
        <v>5953</v>
      </c>
      <c r="C5176">
        <v>4228.05</v>
      </c>
      <c r="D5176" s="1">
        <v>44815.128446920993</v>
      </c>
    </row>
    <row r="5177" spans="1:4" x14ac:dyDescent="0.3">
      <c r="A5177" t="s">
        <v>2809</v>
      </c>
      <c r="B5177" t="s">
        <v>5952</v>
      </c>
      <c r="C5177">
        <v>4788.05</v>
      </c>
      <c r="D5177" s="1">
        <v>44815.38919845692</v>
      </c>
    </row>
    <row r="5178" spans="1:4" x14ac:dyDescent="0.3">
      <c r="A5178" t="s">
        <v>1532</v>
      </c>
      <c r="B5178" t="s">
        <v>5953</v>
      </c>
      <c r="C5178">
        <v>413.13</v>
      </c>
      <c r="D5178" s="1">
        <v>44815.649949992847</v>
      </c>
    </row>
    <row r="5179" spans="1:4" x14ac:dyDescent="0.3">
      <c r="A5179" t="s">
        <v>956</v>
      </c>
      <c r="B5179" t="s">
        <v>5954</v>
      </c>
      <c r="C5179">
        <v>876.36</v>
      </c>
      <c r="D5179" s="1">
        <v>44815.910701528788</v>
      </c>
    </row>
    <row r="5180" spans="1:4" x14ac:dyDescent="0.3">
      <c r="A5180" t="s">
        <v>1773</v>
      </c>
      <c r="B5180" t="s">
        <v>5954</v>
      </c>
      <c r="C5180">
        <v>3269.55</v>
      </c>
      <c r="D5180" s="1">
        <v>44816.171453064722</v>
      </c>
    </row>
    <row r="5181" spans="1:4" x14ac:dyDescent="0.3">
      <c r="A5181" t="s">
        <v>2944</v>
      </c>
      <c r="B5181" t="s">
        <v>5954</v>
      </c>
      <c r="C5181">
        <v>678.24</v>
      </c>
      <c r="D5181" s="1">
        <v>44816.432204600649</v>
      </c>
    </row>
    <row r="5182" spans="1:4" x14ac:dyDescent="0.3">
      <c r="A5182" t="s">
        <v>1085</v>
      </c>
      <c r="B5182" t="s">
        <v>5954</v>
      </c>
      <c r="C5182">
        <v>4118.17</v>
      </c>
      <c r="D5182" s="1">
        <v>44816.692956136583</v>
      </c>
    </row>
    <row r="5183" spans="1:4" x14ac:dyDescent="0.3">
      <c r="A5183" t="s">
        <v>2926</v>
      </c>
      <c r="B5183" t="s">
        <v>5952</v>
      </c>
      <c r="C5183">
        <v>1630.51</v>
      </c>
      <c r="D5183" s="1">
        <v>44816.953707672517</v>
      </c>
    </row>
    <row r="5184" spans="1:4" x14ac:dyDescent="0.3">
      <c r="A5184" t="s">
        <v>965</v>
      </c>
      <c r="B5184" t="s">
        <v>5955</v>
      </c>
      <c r="C5184">
        <v>764.03</v>
      </c>
      <c r="D5184" s="1">
        <v>44817.214459208451</v>
      </c>
    </row>
    <row r="5185" spans="1:4" x14ac:dyDescent="0.3">
      <c r="A5185" t="s">
        <v>1066</v>
      </c>
      <c r="B5185" t="s">
        <v>5954</v>
      </c>
      <c r="C5185">
        <v>4041.98</v>
      </c>
      <c r="D5185" s="1">
        <v>44817.475210744393</v>
      </c>
    </row>
    <row r="5186" spans="1:4" x14ac:dyDescent="0.3">
      <c r="A5186" t="s">
        <v>2680</v>
      </c>
      <c r="B5186" t="s">
        <v>5955</v>
      </c>
      <c r="C5186">
        <v>724.69</v>
      </c>
      <c r="D5186" s="1">
        <v>44817.735962280327</v>
      </c>
    </row>
    <row r="5187" spans="1:4" x14ac:dyDescent="0.3">
      <c r="A5187" t="s">
        <v>1375</v>
      </c>
      <c r="B5187" t="s">
        <v>5953</v>
      </c>
      <c r="C5187">
        <v>769.77</v>
      </c>
      <c r="D5187" s="1">
        <v>44817.996713816246</v>
      </c>
    </row>
    <row r="5188" spans="1:4" x14ac:dyDescent="0.3">
      <c r="A5188" t="s">
        <v>248</v>
      </c>
      <c r="B5188" t="s">
        <v>5953</v>
      </c>
      <c r="C5188">
        <v>2393.92</v>
      </c>
      <c r="D5188" s="1">
        <v>44818.257465352188</v>
      </c>
    </row>
    <row r="5189" spans="1:4" x14ac:dyDescent="0.3">
      <c r="A5189" t="s">
        <v>1976</v>
      </c>
      <c r="B5189" t="s">
        <v>5953</v>
      </c>
      <c r="C5189">
        <v>2012.54</v>
      </c>
      <c r="D5189" s="1">
        <v>44818.518216888122</v>
      </c>
    </row>
    <row r="5190" spans="1:4" x14ac:dyDescent="0.3">
      <c r="A5190" t="s">
        <v>772</v>
      </c>
      <c r="B5190" t="s">
        <v>5955</v>
      </c>
      <c r="C5190">
        <v>4829.49</v>
      </c>
      <c r="D5190" s="1">
        <v>44818.778968424049</v>
      </c>
    </row>
    <row r="5191" spans="1:4" x14ac:dyDescent="0.3">
      <c r="A5191" t="s">
        <v>297</v>
      </c>
      <c r="B5191" t="s">
        <v>5954</v>
      </c>
      <c r="C5191">
        <v>2784.31</v>
      </c>
      <c r="D5191" s="1">
        <v>44819.03971995999</v>
      </c>
    </row>
    <row r="5192" spans="1:4" x14ac:dyDescent="0.3">
      <c r="A5192" t="s">
        <v>1721</v>
      </c>
      <c r="B5192" t="s">
        <v>5953</v>
      </c>
      <c r="C5192">
        <v>678.79</v>
      </c>
      <c r="D5192" s="1">
        <v>44819.300471495917</v>
      </c>
    </row>
    <row r="5193" spans="1:4" x14ac:dyDescent="0.3">
      <c r="A5193" t="s">
        <v>71</v>
      </c>
      <c r="B5193" t="s">
        <v>5952</v>
      </c>
      <c r="C5193">
        <v>4579.32</v>
      </c>
      <c r="D5193" s="1">
        <v>44819.561223031851</v>
      </c>
    </row>
    <row r="5194" spans="1:4" x14ac:dyDescent="0.3">
      <c r="A5194" t="s">
        <v>1624</v>
      </c>
      <c r="B5194" t="s">
        <v>5952</v>
      </c>
      <c r="C5194">
        <v>3986.36</v>
      </c>
      <c r="D5194" s="1">
        <v>44819.821974567792</v>
      </c>
    </row>
    <row r="5195" spans="1:4" x14ac:dyDescent="0.3">
      <c r="A5195" t="s">
        <v>2288</v>
      </c>
      <c r="B5195" t="s">
        <v>5954</v>
      </c>
      <c r="C5195">
        <v>2471.9</v>
      </c>
      <c r="D5195" s="1">
        <v>44820.082726103727</v>
      </c>
    </row>
    <row r="5196" spans="1:4" x14ac:dyDescent="0.3">
      <c r="A5196" t="s">
        <v>2429</v>
      </c>
      <c r="B5196" t="s">
        <v>5952</v>
      </c>
      <c r="C5196">
        <v>4217.8</v>
      </c>
      <c r="D5196" s="1">
        <v>44820.343477639653</v>
      </c>
    </row>
    <row r="5197" spans="1:4" x14ac:dyDescent="0.3">
      <c r="A5197" t="s">
        <v>1654</v>
      </c>
      <c r="B5197" t="s">
        <v>5952</v>
      </c>
      <c r="C5197">
        <v>4749.51</v>
      </c>
      <c r="D5197" s="1">
        <v>44820.604229175588</v>
      </c>
    </row>
    <row r="5198" spans="1:4" x14ac:dyDescent="0.3">
      <c r="A5198" t="s">
        <v>316</v>
      </c>
      <c r="B5198" t="s">
        <v>5955</v>
      </c>
      <c r="C5198">
        <v>1284.78</v>
      </c>
      <c r="D5198" s="1">
        <v>44820.864980711529</v>
      </c>
    </row>
    <row r="5199" spans="1:4" x14ac:dyDescent="0.3">
      <c r="A5199" t="s">
        <v>2667</v>
      </c>
      <c r="B5199" t="s">
        <v>5953</v>
      </c>
      <c r="C5199">
        <v>2963.41</v>
      </c>
      <c r="D5199" s="1">
        <v>44821.125732247463</v>
      </c>
    </row>
    <row r="5200" spans="1:4" x14ac:dyDescent="0.3">
      <c r="A5200" t="s">
        <v>2118</v>
      </c>
      <c r="B5200" t="s">
        <v>5954</v>
      </c>
      <c r="C5200">
        <v>2726.29</v>
      </c>
      <c r="D5200" s="1">
        <v>44821.38648378339</v>
      </c>
    </row>
    <row r="5201" spans="1:4" x14ac:dyDescent="0.3">
      <c r="A5201" t="s">
        <v>2289</v>
      </c>
      <c r="B5201" t="s">
        <v>5953</v>
      </c>
      <c r="C5201">
        <v>1653.66</v>
      </c>
      <c r="D5201" s="1">
        <v>44821.647235319331</v>
      </c>
    </row>
    <row r="5202" spans="1:4" x14ac:dyDescent="0.3">
      <c r="A5202" t="s">
        <v>1201</v>
      </c>
      <c r="B5202" t="s">
        <v>5955</v>
      </c>
      <c r="C5202">
        <v>3166.4</v>
      </c>
      <c r="D5202" s="1">
        <v>44821.907986855258</v>
      </c>
    </row>
    <row r="5203" spans="1:4" x14ac:dyDescent="0.3">
      <c r="A5203" t="s">
        <v>2617</v>
      </c>
      <c r="B5203" t="s">
        <v>5953</v>
      </c>
      <c r="C5203">
        <v>4986.6899999999996</v>
      </c>
      <c r="D5203" s="1">
        <v>44822.168738391192</v>
      </c>
    </row>
    <row r="5204" spans="1:4" x14ac:dyDescent="0.3">
      <c r="A5204" t="s">
        <v>2324</v>
      </c>
      <c r="B5204" t="s">
        <v>5955</v>
      </c>
      <c r="C5204">
        <v>1327.21</v>
      </c>
      <c r="D5204" s="1">
        <v>44822.429489927134</v>
      </c>
    </row>
    <row r="5205" spans="1:4" x14ac:dyDescent="0.3">
      <c r="A5205" t="s">
        <v>1879</v>
      </c>
      <c r="B5205" t="s">
        <v>5952</v>
      </c>
      <c r="C5205">
        <v>4368.3100000000004</v>
      </c>
      <c r="D5205" s="1">
        <v>44822.690241463053</v>
      </c>
    </row>
    <row r="5206" spans="1:4" x14ac:dyDescent="0.3">
      <c r="A5206" t="s">
        <v>33</v>
      </c>
      <c r="B5206" t="s">
        <v>5953</v>
      </c>
      <c r="C5206">
        <v>1299.25</v>
      </c>
      <c r="D5206" s="1">
        <v>44822.950992998987</v>
      </c>
    </row>
    <row r="5207" spans="1:4" x14ac:dyDescent="0.3">
      <c r="A5207" t="s">
        <v>2715</v>
      </c>
      <c r="B5207" t="s">
        <v>5952</v>
      </c>
      <c r="C5207">
        <v>242.69</v>
      </c>
      <c r="D5207" s="1">
        <v>44823.211744534929</v>
      </c>
    </row>
    <row r="5208" spans="1:4" x14ac:dyDescent="0.3">
      <c r="A5208" t="s">
        <v>2996</v>
      </c>
      <c r="B5208" t="s">
        <v>5952</v>
      </c>
      <c r="C5208">
        <v>4606.16</v>
      </c>
      <c r="D5208" s="1">
        <v>44823.472496070863</v>
      </c>
    </row>
    <row r="5209" spans="1:4" x14ac:dyDescent="0.3">
      <c r="A5209" t="s">
        <v>510</v>
      </c>
      <c r="B5209" t="s">
        <v>5953</v>
      </c>
      <c r="C5209">
        <v>4085.65</v>
      </c>
      <c r="D5209" s="1">
        <v>44823.733247606797</v>
      </c>
    </row>
    <row r="5210" spans="1:4" x14ac:dyDescent="0.3">
      <c r="A5210" t="s">
        <v>560</v>
      </c>
      <c r="B5210" t="s">
        <v>5954</v>
      </c>
      <c r="C5210">
        <v>4512.42</v>
      </c>
      <c r="D5210" s="1">
        <v>44823.993999142731</v>
      </c>
    </row>
    <row r="5211" spans="1:4" x14ac:dyDescent="0.3">
      <c r="A5211" t="s">
        <v>2449</v>
      </c>
      <c r="B5211" t="s">
        <v>5954</v>
      </c>
      <c r="C5211">
        <v>508.1</v>
      </c>
      <c r="D5211" s="1">
        <v>44824.254750678658</v>
      </c>
    </row>
    <row r="5212" spans="1:4" x14ac:dyDescent="0.3">
      <c r="A5212" t="s">
        <v>1160</v>
      </c>
      <c r="B5212" t="s">
        <v>5952</v>
      </c>
      <c r="C5212">
        <v>2210.61</v>
      </c>
      <c r="D5212" s="1">
        <v>44824.515502214592</v>
      </c>
    </row>
    <row r="5213" spans="1:4" x14ac:dyDescent="0.3">
      <c r="A5213" t="s">
        <v>1458</v>
      </c>
      <c r="B5213" t="s">
        <v>5952</v>
      </c>
      <c r="C5213">
        <v>2430.15</v>
      </c>
      <c r="D5213" s="1">
        <v>44824.776253750533</v>
      </c>
    </row>
    <row r="5214" spans="1:4" x14ac:dyDescent="0.3">
      <c r="A5214" t="s">
        <v>1081</v>
      </c>
      <c r="B5214" t="s">
        <v>5952</v>
      </c>
      <c r="C5214">
        <v>4051.54</v>
      </c>
      <c r="D5214" s="1">
        <v>44825.03700528646</v>
      </c>
    </row>
    <row r="5215" spans="1:4" x14ac:dyDescent="0.3">
      <c r="A5215" t="s">
        <v>882</v>
      </c>
      <c r="B5215" t="s">
        <v>5955</v>
      </c>
      <c r="C5215">
        <v>4919.1099999999997</v>
      </c>
      <c r="D5215" s="1">
        <v>44825.297756822387</v>
      </c>
    </row>
    <row r="5216" spans="1:4" x14ac:dyDescent="0.3">
      <c r="A5216" t="s">
        <v>2722</v>
      </c>
      <c r="B5216" t="s">
        <v>5952</v>
      </c>
      <c r="C5216">
        <v>4268.21</v>
      </c>
      <c r="D5216" s="1">
        <v>44825.558508358343</v>
      </c>
    </row>
    <row r="5217" spans="1:4" x14ac:dyDescent="0.3">
      <c r="A5217" t="s">
        <v>2082</v>
      </c>
      <c r="B5217" t="s">
        <v>5955</v>
      </c>
      <c r="C5217">
        <v>3584.65</v>
      </c>
      <c r="D5217" s="1">
        <v>44825.819259894262</v>
      </c>
    </row>
    <row r="5218" spans="1:4" x14ac:dyDescent="0.3">
      <c r="A5218" t="s">
        <v>134</v>
      </c>
      <c r="B5218" t="s">
        <v>5952</v>
      </c>
      <c r="C5218">
        <v>381.89</v>
      </c>
      <c r="D5218" s="1">
        <v>44826.080011430196</v>
      </c>
    </row>
    <row r="5219" spans="1:4" x14ac:dyDescent="0.3">
      <c r="A5219" t="s">
        <v>1364</v>
      </c>
      <c r="B5219" t="s">
        <v>5955</v>
      </c>
      <c r="C5219">
        <v>4610.25</v>
      </c>
      <c r="D5219" s="1">
        <v>44826.340762966138</v>
      </c>
    </row>
    <row r="5220" spans="1:4" x14ac:dyDescent="0.3">
      <c r="A5220" t="s">
        <v>616</v>
      </c>
      <c r="B5220" t="s">
        <v>5952</v>
      </c>
      <c r="C5220">
        <v>312.45</v>
      </c>
      <c r="D5220" s="1">
        <v>44826.601514502072</v>
      </c>
    </row>
    <row r="5221" spans="1:4" x14ac:dyDescent="0.3">
      <c r="A5221" t="s">
        <v>1142</v>
      </c>
      <c r="B5221" t="s">
        <v>5952</v>
      </c>
      <c r="C5221">
        <v>3102.34</v>
      </c>
      <c r="D5221" s="1">
        <v>44826.862266037999</v>
      </c>
    </row>
    <row r="5222" spans="1:4" x14ac:dyDescent="0.3">
      <c r="A5222" t="s">
        <v>1156</v>
      </c>
      <c r="B5222" t="s">
        <v>5953</v>
      </c>
      <c r="C5222">
        <v>2049.52</v>
      </c>
      <c r="D5222" s="1">
        <v>44827.123017573933</v>
      </c>
    </row>
    <row r="5223" spans="1:4" x14ac:dyDescent="0.3">
      <c r="A5223" t="s">
        <v>151</v>
      </c>
      <c r="B5223" t="s">
        <v>5953</v>
      </c>
      <c r="C5223">
        <v>3417.79</v>
      </c>
      <c r="D5223" s="1">
        <v>44827.383769109867</v>
      </c>
    </row>
    <row r="5224" spans="1:4" x14ac:dyDescent="0.3">
      <c r="A5224" t="s">
        <v>697</v>
      </c>
      <c r="B5224" t="s">
        <v>5955</v>
      </c>
      <c r="C5224">
        <v>3132.11</v>
      </c>
      <c r="D5224" s="1">
        <v>44827.644520645801</v>
      </c>
    </row>
    <row r="5225" spans="1:4" x14ac:dyDescent="0.3">
      <c r="A5225" t="s">
        <v>597</v>
      </c>
      <c r="B5225" t="s">
        <v>5955</v>
      </c>
      <c r="C5225">
        <v>4600.3599999999997</v>
      </c>
      <c r="D5225" s="1">
        <v>44827.905272181742</v>
      </c>
    </row>
    <row r="5226" spans="1:4" x14ac:dyDescent="0.3">
      <c r="A5226" t="s">
        <v>687</v>
      </c>
      <c r="B5226" t="s">
        <v>5954</v>
      </c>
      <c r="C5226">
        <v>3766.78</v>
      </c>
      <c r="D5226" s="1">
        <v>44828.166023717677</v>
      </c>
    </row>
    <row r="5227" spans="1:4" x14ac:dyDescent="0.3">
      <c r="A5227" t="s">
        <v>1515</v>
      </c>
      <c r="B5227" t="s">
        <v>5952</v>
      </c>
      <c r="C5227">
        <v>1218.9100000000001</v>
      </c>
      <c r="D5227" s="1">
        <v>44828.426775253603</v>
      </c>
    </row>
    <row r="5228" spans="1:4" x14ac:dyDescent="0.3">
      <c r="A5228" t="s">
        <v>2342</v>
      </c>
      <c r="B5228" t="s">
        <v>5954</v>
      </c>
      <c r="C5228">
        <v>4688.1899999999996</v>
      </c>
      <c r="D5228" s="1">
        <v>44828.687526789538</v>
      </c>
    </row>
    <row r="5229" spans="1:4" x14ac:dyDescent="0.3">
      <c r="A5229" t="s">
        <v>1581</v>
      </c>
      <c r="B5229" t="s">
        <v>5954</v>
      </c>
      <c r="C5229">
        <v>1344.06</v>
      </c>
      <c r="D5229" s="1">
        <v>44828.948278325472</v>
      </c>
    </row>
    <row r="5230" spans="1:4" x14ac:dyDescent="0.3">
      <c r="A5230" t="s">
        <v>1186</v>
      </c>
      <c r="B5230" t="s">
        <v>5954</v>
      </c>
      <c r="C5230">
        <v>1927.83</v>
      </c>
      <c r="D5230" s="1">
        <v>44829.209029861398</v>
      </c>
    </row>
    <row r="5231" spans="1:4" x14ac:dyDescent="0.3">
      <c r="A5231" t="s">
        <v>1367</v>
      </c>
      <c r="B5231" t="s">
        <v>5954</v>
      </c>
      <c r="C5231">
        <v>2878.48</v>
      </c>
      <c r="D5231" s="1">
        <v>44829.46978139734</v>
      </c>
    </row>
    <row r="5232" spans="1:4" x14ac:dyDescent="0.3">
      <c r="A5232" t="s">
        <v>1351</v>
      </c>
      <c r="B5232" t="s">
        <v>5953</v>
      </c>
      <c r="C5232">
        <v>3707.26</v>
      </c>
      <c r="D5232" s="1">
        <v>44829.730532933267</v>
      </c>
    </row>
    <row r="5233" spans="1:4" x14ac:dyDescent="0.3">
      <c r="A5233" t="s">
        <v>288</v>
      </c>
      <c r="B5233" t="s">
        <v>5952</v>
      </c>
      <c r="C5233">
        <v>457.33</v>
      </c>
      <c r="D5233" s="1">
        <v>44829.991284469201</v>
      </c>
    </row>
    <row r="5234" spans="1:4" x14ac:dyDescent="0.3">
      <c r="A5234" t="s">
        <v>400</v>
      </c>
      <c r="B5234" t="s">
        <v>5954</v>
      </c>
      <c r="C5234">
        <v>243.62</v>
      </c>
      <c r="D5234" s="1">
        <v>44830.252036005142</v>
      </c>
    </row>
    <row r="5235" spans="1:4" x14ac:dyDescent="0.3">
      <c r="A5235" t="s">
        <v>588</v>
      </c>
      <c r="B5235" t="s">
        <v>5953</v>
      </c>
      <c r="C5235">
        <v>3732.8</v>
      </c>
      <c r="D5235" s="1">
        <v>44830.512787541084</v>
      </c>
    </row>
    <row r="5236" spans="1:4" x14ac:dyDescent="0.3">
      <c r="A5236" t="s">
        <v>155</v>
      </c>
      <c r="B5236" t="s">
        <v>5953</v>
      </c>
      <c r="C5236">
        <v>3630.45</v>
      </c>
      <c r="D5236" s="1">
        <v>44830.773539077003</v>
      </c>
    </row>
    <row r="5237" spans="1:4" x14ac:dyDescent="0.3">
      <c r="A5237" t="s">
        <v>1305</v>
      </c>
      <c r="B5237" t="s">
        <v>5955</v>
      </c>
      <c r="C5237">
        <v>3434.73</v>
      </c>
      <c r="D5237" s="1">
        <v>44831.034290612937</v>
      </c>
    </row>
    <row r="5238" spans="1:4" x14ac:dyDescent="0.3">
      <c r="A5238" t="s">
        <v>194</v>
      </c>
      <c r="B5238" t="s">
        <v>5953</v>
      </c>
      <c r="C5238">
        <v>1345.2</v>
      </c>
      <c r="D5238" s="1">
        <v>44831.295042148879</v>
      </c>
    </row>
    <row r="5239" spans="1:4" x14ac:dyDescent="0.3">
      <c r="A5239" t="s">
        <v>1018</v>
      </c>
      <c r="B5239" t="s">
        <v>5955</v>
      </c>
      <c r="C5239">
        <v>2966.96</v>
      </c>
      <c r="D5239" s="1">
        <v>44831.555793684813</v>
      </c>
    </row>
    <row r="5240" spans="1:4" x14ac:dyDescent="0.3">
      <c r="A5240" t="s">
        <v>1249</v>
      </c>
      <c r="B5240" t="s">
        <v>5955</v>
      </c>
      <c r="C5240">
        <v>266.95999999999998</v>
      </c>
      <c r="D5240" s="1">
        <v>44831.816545220739</v>
      </c>
    </row>
    <row r="5241" spans="1:4" x14ac:dyDescent="0.3">
      <c r="A5241" t="s">
        <v>1557</v>
      </c>
      <c r="B5241" t="s">
        <v>5955</v>
      </c>
      <c r="C5241">
        <v>2123.8000000000002</v>
      </c>
      <c r="D5241" s="1">
        <v>44832.077296756681</v>
      </c>
    </row>
    <row r="5242" spans="1:4" x14ac:dyDescent="0.3">
      <c r="A5242" t="s">
        <v>1999</v>
      </c>
      <c r="B5242" t="s">
        <v>5952</v>
      </c>
      <c r="C5242">
        <v>3926.14</v>
      </c>
      <c r="D5242" s="1">
        <v>44832.338048292608</v>
      </c>
    </row>
    <row r="5243" spans="1:4" x14ac:dyDescent="0.3">
      <c r="A5243" t="s">
        <v>2323</v>
      </c>
      <c r="B5243" t="s">
        <v>5955</v>
      </c>
      <c r="C5243">
        <v>4903.63</v>
      </c>
      <c r="D5243" s="1">
        <v>44832.598799828542</v>
      </c>
    </row>
    <row r="5244" spans="1:4" x14ac:dyDescent="0.3">
      <c r="A5244" t="s">
        <v>2222</v>
      </c>
      <c r="B5244" t="s">
        <v>5954</v>
      </c>
      <c r="C5244">
        <v>1497.44</v>
      </c>
      <c r="D5244" s="1">
        <v>44832.859551364483</v>
      </c>
    </row>
    <row r="5245" spans="1:4" x14ac:dyDescent="0.3">
      <c r="A5245" t="s">
        <v>88</v>
      </c>
      <c r="B5245" t="s">
        <v>5953</v>
      </c>
      <c r="C5245">
        <v>4087.27</v>
      </c>
      <c r="D5245" s="1">
        <v>44833.120302900403</v>
      </c>
    </row>
    <row r="5246" spans="1:4" x14ac:dyDescent="0.3">
      <c r="A5246" t="s">
        <v>2632</v>
      </c>
      <c r="B5246" t="s">
        <v>5952</v>
      </c>
      <c r="C5246">
        <v>2575.7800000000002</v>
      </c>
      <c r="D5246" s="1">
        <v>44833.381054436337</v>
      </c>
    </row>
    <row r="5247" spans="1:4" x14ac:dyDescent="0.3">
      <c r="A5247" t="s">
        <v>2581</v>
      </c>
      <c r="B5247" t="s">
        <v>5952</v>
      </c>
      <c r="C5247">
        <v>2158.59</v>
      </c>
      <c r="D5247" s="1">
        <v>44833.641805972278</v>
      </c>
    </row>
    <row r="5248" spans="1:4" x14ac:dyDescent="0.3">
      <c r="A5248" t="s">
        <v>1416</v>
      </c>
      <c r="B5248" t="s">
        <v>5953</v>
      </c>
      <c r="C5248">
        <v>1314.47</v>
      </c>
      <c r="D5248" s="1">
        <v>44833.902557508212</v>
      </c>
    </row>
    <row r="5249" spans="1:4" x14ac:dyDescent="0.3">
      <c r="A5249" t="s">
        <v>495</v>
      </c>
      <c r="B5249" t="s">
        <v>5952</v>
      </c>
      <c r="C5249">
        <v>2938.57</v>
      </c>
      <c r="D5249" s="1">
        <v>44834.163309044146</v>
      </c>
    </row>
    <row r="5250" spans="1:4" x14ac:dyDescent="0.3">
      <c r="A5250" t="s">
        <v>1266</v>
      </c>
      <c r="B5250" t="s">
        <v>5954</v>
      </c>
      <c r="C5250">
        <v>1163.51</v>
      </c>
      <c r="D5250" s="1">
        <v>44834.424060580081</v>
      </c>
    </row>
    <row r="5251" spans="1:4" x14ac:dyDescent="0.3">
      <c r="A5251" t="s">
        <v>2547</v>
      </c>
      <c r="B5251" t="s">
        <v>5954</v>
      </c>
      <c r="C5251">
        <v>2983.45</v>
      </c>
      <c r="D5251" s="1">
        <v>44834.684812116007</v>
      </c>
    </row>
    <row r="5252" spans="1:4" x14ac:dyDescent="0.3">
      <c r="A5252" t="s">
        <v>2005</v>
      </c>
      <c r="B5252" t="s">
        <v>5953</v>
      </c>
      <c r="C5252">
        <v>2717.97</v>
      </c>
      <c r="D5252" s="1">
        <v>44834.945563651941</v>
      </c>
    </row>
    <row r="5253" spans="1:4" x14ac:dyDescent="0.3">
      <c r="A5253" t="s">
        <v>217</v>
      </c>
      <c r="B5253" t="s">
        <v>5952</v>
      </c>
      <c r="C5253">
        <v>1172.94</v>
      </c>
      <c r="D5253" s="1">
        <v>44835.206315187883</v>
      </c>
    </row>
    <row r="5254" spans="1:4" x14ac:dyDescent="0.3">
      <c r="A5254" t="s">
        <v>735</v>
      </c>
      <c r="B5254" t="s">
        <v>5952</v>
      </c>
      <c r="C5254">
        <v>161.33000000000001</v>
      </c>
      <c r="D5254" s="1">
        <v>44835.46706672381</v>
      </c>
    </row>
    <row r="5255" spans="1:4" x14ac:dyDescent="0.3">
      <c r="A5255" t="s">
        <v>2264</v>
      </c>
      <c r="B5255" t="s">
        <v>5952</v>
      </c>
      <c r="C5255">
        <v>2883.04</v>
      </c>
      <c r="D5255" s="1">
        <v>44835.727818259737</v>
      </c>
    </row>
    <row r="5256" spans="1:4" x14ac:dyDescent="0.3">
      <c r="A5256" t="s">
        <v>503</v>
      </c>
      <c r="B5256" t="s">
        <v>5953</v>
      </c>
      <c r="C5256">
        <v>2524.48</v>
      </c>
      <c r="D5256" s="1">
        <v>44835.988569795692</v>
      </c>
    </row>
    <row r="5257" spans="1:4" x14ac:dyDescent="0.3">
      <c r="A5257" t="s">
        <v>2331</v>
      </c>
      <c r="B5257" t="s">
        <v>5952</v>
      </c>
      <c r="C5257">
        <v>802.45</v>
      </c>
      <c r="D5257" s="1">
        <v>44836.249321331612</v>
      </c>
    </row>
    <row r="5258" spans="1:4" x14ac:dyDescent="0.3">
      <c r="A5258" t="s">
        <v>1864</v>
      </c>
      <c r="B5258" t="s">
        <v>5952</v>
      </c>
      <c r="C5258">
        <v>3368.72</v>
      </c>
      <c r="D5258" s="1">
        <v>44836.510072867553</v>
      </c>
    </row>
    <row r="5259" spans="1:4" x14ac:dyDescent="0.3">
      <c r="A5259" t="s">
        <v>1960</v>
      </c>
      <c r="B5259" t="s">
        <v>5952</v>
      </c>
      <c r="C5259">
        <v>2174.46</v>
      </c>
      <c r="D5259" s="1">
        <v>44836.77082440348</v>
      </c>
    </row>
    <row r="5260" spans="1:4" x14ac:dyDescent="0.3">
      <c r="A5260" t="s">
        <v>639</v>
      </c>
      <c r="B5260" t="s">
        <v>5955</v>
      </c>
      <c r="C5260">
        <v>1705.69</v>
      </c>
      <c r="D5260" s="1">
        <v>44837.031575939407</v>
      </c>
    </row>
    <row r="5261" spans="1:4" x14ac:dyDescent="0.3">
      <c r="A5261" t="s">
        <v>824</v>
      </c>
      <c r="B5261" t="s">
        <v>5954</v>
      </c>
      <c r="C5261">
        <v>4199.29</v>
      </c>
      <c r="D5261" s="1">
        <v>44837.292327475348</v>
      </c>
    </row>
    <row r="5262" spans="1:4" x14ac:dyDescent="0.3">
      <c r="A5262" t="s">
        <v>1555</v>
      </c>
      <c r="B5262" t="s">
        <v>5954</v>
      </c>
      <c r="C5262">
        <v>2685.97</v>
      </c>
      <c r="D5262" s="1">
        <v>44837.553079011283</v>
      </c>
    </row>
    <row r="5263" spans="1:4" x14ac:dyDescent="0.3">
      <c r="A5263" t="s">
        <v>234</v>
      </c>
      <c r="B5263" t="s">
        <v>5952</v>
      </c>
      <c r="C5263">
        <v>726.1</v>
      </c>
      <c r="D5263" s="1">
        <v>44837.813830547209</v>
      </c>
    </row>
    <row r="5264" spans="1:4" x14ac:dyDescent="0.3">
      <c r="A5264" t="s">
        <v>277</v>
      </c>
      <c r="B5264" t="s">
        <v>5954</v>
      </c>
      <c r="C5264">
        <v>269.64</v>
      </c>
      <c r="D5264" s="1">
        <v>44838.074582083151</v>
      </c>
    </row>
    <row r="5265" spans="1:4" x14ac:dyDescent="0.3">
      <c r="A5265" t="s">
        <v>1357</v>
      </c>
      <c r="B5265" t="s">
        <v>5953</v>
      </c>
      <c r="C5265">
        <v>4980.46</v>
      </c>
      <c r="D5265" s="1">
        <v>44838.335333619078</v>
      </c>
    </row>
    <row r="5266" spans="1:4" x14ac:dyDescent="0.3">
      <c r="A5266" t="s">
        <v>776</v>
      </c>
      <c r="B5266" t="s">
        <v>5952</v>
      </c>
      <c r="C5266">
        <v>876.91</v>
      </c>
      <c r="D5266" s="1">
        <v>44838.596085155012</v>
      </c>
    </row>
    <row r="5267" spans="1:4" x14ac:dyDescent="0.3">
      <c r="A5267" t="s">
        <v>2458</v>
      </c>
      <c r="B5267" t="s">
        <v>5953</v>
      </c>
      <c r="C5267">
        <v>3575.36</v>
      </c>
      <c r="D5267" s="1">
        <v>44838.856836690953</v>
      </c>
    </row>
    <row r="5268" spans="1:4" x14ac:dyDescent="0.3">
      <c r="A5268" t="s">
        <v>1192</v>
      </c>
      <c r="B5268" t="s">
        <v>5952</v>
      </c>
      <c r="C5268">
        <v>2540.04</v>
      </c>
      <c r="D5268" s="1">
        <v>44839.117588226887</v>
      </c>
    </row>
    <row r="5269" spans="1:4" x14ac:dyDescent="0.3">
      <c r="A5269" t="s">
        <v>449</v>
      </c>
      <c r="B5269" t="s">
        <v>5955</v>
      </c>
      <c r="C5269">
        <v>3516.68</v>
      </c>
      <c r="D5269" s="1">
        <v>44839.378339762807</v>
      </c>
    </row>
    <row r="5270" spans="1:4" x14ac:dyDescent="0.3">
      <c r="A5270" t="s">
        <v>2348</v>
      </c>
      <c r="B5270" t="s">
        <v>5953</v>
      </c>
      <c r="C5270">
        <v>1905.48</v>
      </c>
      <c r="D5270" s="1">
        <v>44839.639091298748</v>
      </c>
    </row>
    <row r="5271" spans="1:4" x14ac:dyDescent="0.3">
      <c r="A5271" t="s">
        <v>1609</v>
      </c>
      <c r="B5271" t="s">
        <v>5952</v>
      </c>
      <c r="C5271">
        <v>3852.94</v>
      </c>
      <c r="D5271" s="1">
        <v>44839.899842834689</v>
      </c>
    </row>
    <row r="5272" spans="1:4" x14ac:dyDescent="0.3">
      <c r="A5272" t="s">
        <v>557</v>
      </c>
      <c r="B5272" t="s">
        <v>5955</v>
      </c>
      <c r="C5272">
        <v>4826.1499999999996</v>
      </c>
      <c r="D5272" s="1">
        <v>44840.160594370624</v>
      </c>
    </row>
    <row r="5273" spans="1:4" x14ac:dyDescent="0.3">
      <c r="A5273" t="s">
        <v>1624</v>
      </c>
      <c r="B5273" t="s">
        <v>5953</v>
      </c>
      <c r="C5273">
        <v>2115.75</v>
      </c>
      <c r="D5273" s="1">
        <v>44840.42134590655</v>
      </c>
    </row>
    <row r="5274" spans="1:4" x14ac:dyDescent="0.3">
      <c r="A5274" t="s">
        <v>2978</v>
      </c>
      <c r="B5274" t="s">
        <v>5954</v>
      </c>
      <c r="C5274">
        <v>4338.9399999999996</v>
      </c>
      <c r="D5274" s="1">
        <v>44840.682097442492</v>
      </c>
    </row>
    <row r="5275" spans="1:4" x14ac:dyDescent="0.3">
      <c r="A5275" t="s">
        <v>2318</v>
      </c>
      <c r="B5275" t="s">
        <v>5954</v>
      </c>
      <c r="C5275">
        <v>275.92</v>
      </c>
      <c r="D5275" s="1">
        <v>44840.942848978411</v>
      </c>
    </row>
    <row r="5276" spans="1:4" x14ac:dyDescent="0.3">
      <c r="A5276" t="s">
        <v>1954</v>
      </c>
      <c r="B5276" t="s">
        <v>5954</v>
      </c>
      <c r="C5276">
        <v>1912.8</v>
      </c>
      <c r="D5276" s="1">
        <v>44841.203600514353</v>
      </c>
    </row>
    <row r="5277" spans="1:4" x14ac:dyDescent="0.3">
      <c r="A5277" t="s">
        <v>1408</v>
      </c>
      <c r="B5277" t="s">
        <v>5953</v>
      </c>
      <c r="C5277">
        <v>1975.61</v>
      </c>
      <c r="D5277" s="1">
        <v>44841.464352050287</v>
      </c>
    </row>
    <row r="5278" spans="1:4" x14ac:dyDescent="0.3">
      <c r="A5278" t="s">
        <v>639</v>
      </c>
      <c r="B5278" t="s">
        <v>5952</v>
      </c>
      <c r="C5278">
        <v>2156.39</v>
      </c>
      <c r="D5278" s="1">
        <v>44841.725103586206</v>
      </c>
    </row>
    <row r="5279" spans="1:4" x14ac:dyDescent="0.3">
      <c r="A5279" t="s">
        <v>1746</v>
      </c>
      <c r="B5279" t="s">
        <v>5955</v>
      </c>
      <c r="C5279">
        <v>2968.42</v>
      </c>
      <c r="D5279" s="1">
        <v>44841.985855122162</v>
      </c>
    </row>
    <row r="5280" spans="1:4" x14ac:dyDescent="0.3">
      <c r="A5280" t="s">
        <v>123</v>
      </c>
      <c r="B5280" t="s">
        <v>5954</v>
      </c>
      <c r="C5280">
        <v>2032.05</v>
      </c>
      <c r="D5280" s="1">
        <v>44842.246606658089</v>
      </c>
    </row>
    <row r="5281" spans="1:4" x14ac:dyDescent="0.3">
      <c r="A5281" t="s">
        <v>1881</v>
      </c>
      <c r="B5281" t="s">
        <v>5955</v>
      </c>
      <c r="C5281">
        <v>4709.99</v>
      </c>
      <c r="D5281" s="1">
        <v>44842.507358194031</v>
      </c>
    </row>
    <row r="5282" spans="1:4" x14ac:dyDescent="0.3">
      <c r="A5282" t="s">
        <v>1163</v>
      </c>
      <c r="B5282" t="s">
        <v>5955</v>
      </c>
      <c r="C5282">
        <v>4672.8999999999996</v>
      </c>
      <c r="D5282" s="1">
        <v>44842.76810972995</v>
      </c>
    </row>
    <row r="5283" spans="1:4" x14ac:dyDescent="0.3">
      <c r="A5283" t="s">
        <v>866</v>
      </c>
      <c r="B5283" t="s">
        <v>5954</v>
      </c>
      <c r="C5283">
        <v>3922.12</v>
      </c>
      <c r="D5283" s="1">
        <v>44843.028861265891</v>
      </c>
    </row>
    <row r="5284" spans="1:4" x14ac:dyDescent="0.3">
      <c r="A5284" t="s">
        <v>136</v>
      </c>
      <c r="B5284" t="s">
        <v>5955</v>
      </c>
      <c r="C5284">
        <v>3571.39</v>
      </c>
      <c r="D5284" s="1">
        <v>44843.289612801833</v>
      </c>
    </row>
    <row r="5285" spans="1:4" x14ac:dyDescent="0.3">
      <c r="A5285" t="s">
        <v>1930</v>
      </c>
      <c r="B5285" t="s">
        <v>5952</v>
      </c>
      <c r="C5285">
        <v>112.72</v>
      </c>
      <c r="D5285" s="1">
        <v>44843.550364337752</v>
      </c>
    </row>
    <row r="5286" spans="1:4" x14ac:dyDescent="0.3">
      <c r="A5286" t="s">
        <v>1971</v>
      </c>
      <c r="B5286" t="s">
        <v>5953</v>
      </c>
      <c r="C5286">
        <v>3080.96</v>
      </c>
      <c r="D5286" s="1">
        <v>44843.811115873687</v>
      </c>
    </row>
    <row r="5287" spans="1:4" x14ac:dyDescent="0.3">
      <c r="A5287" t="s">
        <v>525</v>
      </c>
      <c r="B5287" t="s">
        <v>5954</v>
      </c>
      <c r="C5287">
        <v>641.86</v>
      </c>
      <c r="D5287" s="1">
        <v>44844.071867409628</v>
      </c>
    </row>
    <row r="5288" spans="1:4" x14ac:dyDescent="0.3">
      <c r="A5288" t="s">
        <v>1079</v>
      </c>
      <c r="B5288" t="s">
        <v>5952</v>
      </c>
      <c r="C5288">
        <v>3466.53</v>
      </c>
      <c r="D5288" s="1">
        <v>44844.332618945547</v>
      </c>
    </row>
    <row r="5289" spans="1:4" x14ac:dyDescent="0.3">
      <c r="A5289" t="s">
        <v>1523</v>
      </c>
      <c r="B5289" t="s">
        <v>5952</v>
      </c>
      <c r="C5289">
        <v>1790.17</v>
      </c>
      <c r="D5289" s="1">
        <v>44844.593370481503</v>
      </c>
    </row>
    <row r="5290" spans="1:4" x14ac:dyDescent="0.3">
      <c r="A5290" t="s">
        <v>551</v>
      </c>
      <c r="B5290" t="s">
        <v>5954</v>
      </c>
      <c r="C5290">
        <v>2177.37</v>
      </c>
      <c r="D5290" s="1">
        <v>44844.85412201743</v>
      </c>
    </row>
    <row r="5291" spans="1:4" x14ac:dyDescent="0.3">
      <c r="A5291" t="s">
        <v>2964</v>
      </c>
      <c r="B5291" t="s">
        <v>5953</v>
      </c>
      <c r="C5291">
        <v>3838.56</v>
      </c>
      <c r="D5291" s="1">
        <v>44845.114873553357</v>
      </c>
    </row>
    <row r="5292" spans="1:4" x14ac:dyDescent="0.3">
      <c r="A5292" t="s">
        <v>1302</v>
      </c>
      <c r="B5292" t="s">
        <v>5952</v>
      </c>
      <c r="C5292">
        <v>4904.91</v>
      </c>
      <c r="D5292" s="1">
        <v>44845.375625089291</v>
      </c>
    </row>
    <row r="5293" spans="1:4" x14ac:dyDescent="0.3">
      <c r="A5293" t="s">
        <v>655</v>
      </c>
      <c r="B5293" t="s">
        <v>5952</v>
      </c>
      <c r="C5293">
        <v>2323.37</v>
      </c>
      <c r="D5293" s="1">
        <v>44845.636376625233</v>
      </c>
    </row>
    <row r="5294" spans="1:4" x14ac:dyDescent="0.3">
      <c r="A5294" t="s">
        <v>587</v>
      </c>
      <c r="B5294" t="s">
        <v>5953</v>
      </c>
      <c r="C5294">
        <v>4537.3900000000003</v>
      </c>
      <c r="D5294" s="1">
        <v>44845.897128161159</v>
      </c>
    </row>
    <row r="5295" spans="1:4" x14ac:dyDescent="0.3">
      <c r="A5295" t="s">
        <v>1941</v>
      </c>
      <c r="B5295" t="s">
        <v>5955</v>
      </c>
      <c r="C5295">
        <v>3605.69</v>
      </c>
      <c r="D5295" s="1">
        <v>44846.157879697093</v>
      </c>
    </row>
    <row r="5296" spans="1:4" x14ac:dyDescent="0.3">
      <c r="A5296" t="s">
        <v>2432</v>
      </c>
      <c r="B5296" t="s">
        <v>5952</v>
      </c>
      <c r="C5296">
        <v>3319.44</v>
      </c>
      <c r="D5296" s="1">
        <v>44846.418631233028</v>
      </c>
    </row>
    <row r="5297" spans="1:4" x14ac:dyDescent="0.3">
      <c r="A5297" t="s">
        <v>1368</v>
      </c>
      <c r="B5297" t="s">
        <v>5954</v>
      </c>
      <c r="C5297">
        <v>1556.4</v>
      </c>
      <c r="D5297" s="1">
        <v>44846.679382768962</v>
      </c>
    </row>
    <row r="5298" spans="1:4" x14ac:dyDescent="0.3">
      <c r="A5298" t="s">
        <v>2684</v>
      </c>
      <c r="B5298" t="s">
        <v>5952</v>
      </c>
      <c r="C5298">
        <v>4823.22</v>
      </c>
      <c r="D5298" s="1">
        <v>44846.940134304903</v>
      </c>
    </row>
    <row r="5299" spans="1:4" x14ac:dyDescent="0.3">
      <c r="A5299" t="s">
        <v>1178</v>
      </c>
      <c r="B5299" t="s">
        <v>5952</v>
      </c>
      <c r="C5299">
        <v>1252.3499999999999</v>
      </c>
      <c r="D5299" s="1">
        <v>44847.20088584083</v>
      </c>
    </row>
    <row r="5300" spans="1:4" x14ac:dyDescent="0.3">
      <c r="A5300" t="s">
        <v>1284</v>
      </c>
      <c r="B5300" t="s">
        <v>5955</v>
      </c>
      <c r="C5300">
        <v>2372.0300000000002</v>
      </c>
      <c r="D5300" s="1">
        <v>44847.461637376757</v>
      </c>
    </row>
    <row r="5301" spans="1:4" x14ac:dyDescent="0.3">
      <c r="A5301" t="s">
        <v>2877</v>
      </c>
      <c r="B5301" t="s">
        <v>5952</v>
      </c>
      <c r="C5301">
        <v>941.58</v>
      </c>
      <c r="D5301" s="1">
        <v>44847.722388912698</v>
      </c>
    </row>
    <row r="5302" spans="1:4" x14ac:dyDescent="0.3">
      <c r="A5302" t="s">
        <v>131</v>
      </c>
      <c r="B5302" t="s">
        <v>5953</v>
      </c>
      <c r="C5302">
        <v>3146.75</v>
      </c>
      <c r="D5302" s="1">
        <v>44847.983140448632</v>
      </c>
    </row>
    <row r="5303" spans="1:4" x14ac:dyDescent="0.3">
      <c r="A5303" t="s">
        <v>1146</v>
      </c>
      <c r="B5303" t="s">
        <v>5955</v>
      </c>
      <c r="C5303">
        <v>4599.51</v>
      </c>
      <c r="D5303" s="1">
        <v>44848.243891984559</v>
      </c>
    </row>
    <row r="5304" spans="1:4" x14ac:dyDescent="0.3">
      <c r="A5304" t="s">
        <v>2191</v>
      </c>
      <c r="B5304" t="s">
        <v>5952</v>
      </c>
      <c r="C5304">
        <v>1837.78</v>
      </c>
      <c r="D5304" s="1">
        <v>44848.5046435205</v>
      </c>
    </row>
    <row r="5305" spans="1:4" x14ac:dyDescent="0.3">
      <c r="A5305" t="s">
        <v>2506</v>
      </c>
      <c r="B5305" t="s">
        <v>5952</v>
      </c>
      <c r="C5305">
        <v>3206.11</v>
      </c>
      <c r="D5305" s="1">
        <v>44848.765395056427</v>
      </c>
    </row>
    <row r="5306" spans="1:4" x14ac:dyDescent="0.3">
      <c r="A5306" t="s">
        <v>79</v>
      </c>
      <c r="B5306" t="s">
        <v>5954</v>
      </c>
      <c r="C5306">
        <v>965.25</v>
      </c>
      <c r="D5306" s="1">
        <v>44849.026146592361</v>
      </c>
    </row>
    <row r="5307" spans="1:4" x14ac:dyDescent="0.3">
      <c r="A5307" t="s">
        <v>1988</v>
      </c>
      <c r="B5307" t="s">
        <v>5955</v>
      </c>
      <c r="C5307">
        <v>2802.45</v>
      </c>
      <c r="D5307" s="1">
        <v>44849.286898128303</v>
      </c>
    </row>
    <row r="5308" spans="1:4" x14ac:dyDescent="0.3">
      <c r="A5308" t="s">
        <v>729</v>
      </c>
      <c r="B5308" t="s">
        <v>5953</v>
      </c>
      <c r="C5308">
        <v>1825.69</v>
      </c>
      <c r="D5308" s="1">
        <v>44849.547649664237</v>
      </c>
    </row>
    <row r="5309" spans="1:4" x14ac:dyDescent="0.3">
      <c r="A5309" t="s">
        <v>2978</v>
      </c>
      <c r="B5309" t="s">
        <v>5952</v>
      </c>
      <c r="C5309">
        <v>2080.87</v>
      </c>
      <c r="D5309" s="1">
        <v>44849.808401200156</v>
      </c>
    </row>
    <row r="5310" spans="1:4" x14ac:dyDescent="0.3">
      <c r="A5310" t="s">
        <v>2389</v>
      </c>
      <c r="B5310" t="s">
        <v>5955</v>
      </c>
      <c r="C5310">
        <v>4319.92</v>
      </c>
      <c r="D5310" s="1">
        <v>44850.069152736098</v>
      </c>
    </row>
    <row r="5311" spans="1:4" x14ac:dyDescent="0.3">
      <c r="A5311" t="s">
        <v>1098</v>
      </c>
      <c r="B5311" t="s">
        <v>5954</v>
      </c>
      <c r="C5311">
        <v>3759.75</v>
      </c>
      <c r="D5311" s="1">
        <v>44850.329904272039</v>
      </c>
    </row>
    <row r="5312" spans="1:4" x14ac:dyDescent="0.3">
      <c r="A5312" t="s">
        <v>1413</v>
      </c>
      <c r="B5312" t="s">
        <v>5952</v>
      </c>
      <c r="C5312">
        <v>3145.41</v>
      </c>
      <c r="D5312" s="1">
        <v>44850.590655807973</v>
      </c>
    </row>
    <row r="5313" spans="1:4" x14ac:dyDescent="0.3">
      <c r="A5313" t="s">
        <v>2922</v>
      </c>
      <c r="B5313" t="s">
        <v>5955</v>
      </c>
      <c r="C5313">
        <v>3941.51</v>
      </c>
      <c r="D5313" s="1">
        <v>44850.8514073439</v>
      </c>
    </row>
    <row r="5314" spans="1:4" x14ac:dyDescent="0.3">
      <c r="A5314" t="s">
        <v>874</v>
      </c>
      <c r="B5314" t="s">
        <v>5955</v>
      </c>
      <c r="C5314">
        <v>1106.9000000000001</v>
      </c>
      <c r="D5314" s="1">
        <v>44851.112158879841</v>
      </c>
    </row>
    <row r="5315" spans="1:4" x14ac:dyDescent="0.3">
      <c r="A5315" t="s">
        <v>2898</v>
      </c>
      <c r="B5315" t="s">
        <v>5955</v>
      </c>
      <c r="C5315">
        <v>173.92</v>
      </c>
      <c r="D5315" s="1">
        <v>44851.372910415761</v>
      </c>
    </row>
    <row r="5316" spans="1:4" x14ac:dyDescent="0.3">
      <c r="A5316" t="s">
        <v>2581</v>
      </c>
      <c r="B5316" t="s">
        <v>5953</v>
      </c>
      <c r="C5316">
        <v>1091.23</v>
      </c>
      <c r="D5316" s="1">
        <v>44851.633661951702</v>
      </c>
    </row>
    <row r="5317" spans="1:4" x14ac:dyDescent="0.3">
      <c r="A5317" t="s">
        <v>1361</v>
      </c>
      <c r="B5317" t="s">
        <v>5953</v>
      </c>
      <c r="C5317">
        <v>3019.98</v>
      </c>
      <c r="D5317" s="1">
        <v>44851.894413487636</v>
      </c>
    </row>
    <row r="5318" spans="1:4" x14ac:dyDescent="0.3">
      <c r="A5318" t="s">
        <v>2061</v>
      </c>
      <c r="B5318" t="s">
        <v>5952</v>
      </c>
      <c r="C5318">
        <v>4300.43</v>
      </c>
      <c r="D5318" s="1">
        <v>44852.155165023563</v>
      </c>
    </row>
    <row r="5319" spans="1:4" x14ac:dyDescent="0.3">
      <c r="A5319" t="s">
        <v>401</v>
      </c>
      <c r="B5319" t="s">
        <v>5954</v>
      </c>
      <c r="C5319">
        <v>3232.3</v>
      </c>
      <c r="D5319" s="1">
        <v>44852.415916559497</v>
      </c>
    </row>
    <row r="5320" spans="1:4" x14ac:dyDescent="0.3">
      <c r="A5320" t="s">
        <v>2326</v>
      </c>
      <c r="B5320" t="s">
        <v>5952</v>
      </c>
      <c r="C5320">
        <v>542.57000000000005</v>
      </c>
      <c r="D5320" s="1">
        <v>44852.676668095439</v>
      </c>
    </row>
    <row r="5321" spans="1:4" x14ac:dyDescent="0.3">
      <c r="A5321" t="s">
        <v>2851</v>
      </c>
      <c r="B5321" t="s">
        <v>5954</v>
      </c>
      <c r="C5321">
        <v>1326.31</v>
      </c>
      <c r="D5321" s="1">
        <v>44852.937419631373</v>
      </c>
    </row>
    <row r="5322" spans="1:4" x14ac:dyDescent="0.3">
      <c r="A5322" t="s">
        <v>1185</v>
      </c>
      <c r="B5322" t="s">
        <v>5954</v>
      </c>
      <c r="C5322">
        <v>4072.06</v>
      </c>
      <c r="D5322" s="1">
        <v>44853.1981711673</v>
      </c>
    </row>
    <row r="5323" spans="1:4" x14ac:dyDescent="0.3">
      <c r="A5323" t="s">
        <v>2502</v>
      </c>
      <c r="B5323" t="s">
        <v>5954</v>
      </c>
      <c r="C5323">
        <v>4609.37</v>
      </c>
      <c r="D5323" s="1">
        <v>44853.458922703241</v>
      </c>
    </row>
    <row r="5324" spans="1:4" x14ac:dyDescent="0.3">
      <c r="A5324" t="s">
        <v>1368</v>
      </c>
      <c r="B5324" t="s">
        <v>5954</v>
      </c>
      <c r="C5324">
        <v>3797.39</v>
      </c>
      <c r="D5324" s="1">
        <v>44853.719674239168</v>
      </c>
    </row>
    <row r="5325" spans="1:4" x14ac:dyDescent="0.3">
      <c r="A5325" t="s">
        <v>2185</v>
      </c>
      <c r="B5325" t="s">
        <v>5953</v>
      </c>
      <c r="C5325">
        <v>464.36</v>
      </c>
      <c r="D5325" s="1">
        <v>44853.980425775102</v>
      </c>
    </row>
    <row r="5326" spans="1:4" x14ac:dyDescent="0.3">
      <c r="A5326" t="s">
        <v>1881</v>
      </c>
      <c r="B5326" t="s">
        <v>5954</v>
      </c>
      <c r="C5326">
        <v>4556.3900000000003</v>
      </c>
      <c r="D5326" s="1">
        <v>44854.241177311043</v>
      </c>
    </row>
    <row r="5327" spans="1:4" x14ac:dyDescent="0.3">
      <c r="A5327" t="s">
        <v>2580</v>
      </c>
      <c r="B5327" t="s">
        <v>5953</v>
      </c>
      <c r="C5327">
        <v>3113.24</v>
      </c>
      <c r="D5327" s="1">
        <v>44854.50192884697</v>
      </c>
    </row>
    <row r="5328" spans="1:4" x14ac:dyDescent="0.3">
      <c r="A5328" t="s">
        <v>920</v>
      </c>
      <c r="B5328" t="s">
        <v>5955</v>
      </c>
      <c r="C5328">
        <v>2593.21</v>
      </c>
      <c r="D5328" s="1">
        <v>44854.762680382897</v>
      </c>
    </row>
    <row r="5329" spans="1:4" x14ac:dyDescent="0.3">
      <c r="A5329" t="s">
        <v>829</v>
      </c>
      <c r="B5329" t="s">
        <v>5955</v>
      </c>
      <c r="C5329">
        <v>1516.42</v>
      </c>
      <c r="D5329" s="1">
        <v>44855.023431918853</v>
      </c>
    </row>
    <row r="5330" spans="1:4" x14ac:dyDescent="0.3">
      <c r="A5330" t="s">
        <v>2528</v>
      </c>
      <c r="B5330" t="s">
        <v>5954</v>
      </c>
      <c r="C5330">
        <v>4680.83</v>
      </c>
      <c r="D5330" s="1">
        <v>44855.284183454773</v>
      </c>
    </row>
    <row r="5331" spans="1:4" x14ac:dyDescent="0.3">
      <c r="A5331" t="s">
        <v>2634</v>
      </c>
      <c r="B5331" t="s">
        <v>5954</v>
      </c>
      <c r="C5331">
        <v>3108.15</v>
      </c>
      <c r="D5331" s="1">
        <v>44855.544934990707</v>
      </c>
    </row>
    <row r="5332" spans="1:4" x14ac:dyDescent="0.3">
      <c r="A5332" t="s">
        <v>293</v>
      </c>
      <c r="B5332" t="s">
        <v>5955</v>
      </c>
      <c r="C5332">
        <v>3979.03</v>
      </c>
      <c r="D5332" s="1">
        <v>44855.805686526641</v>
      </c>
    </row>
    <row r="5333" spans="1:4" x14ac:dyDescent="0.3">
      <c r="A5333" t="s">
        <v>2664</v>
      </c>
      <c r="B5333" t="s">
        <v>5952</v>
      </c>
      <c r="C5333">
        <v>4110.51</v>
      </c>
      <c r="D5333" s="1">
        <v>44856.066438062568</v>
      </c>
    </row>
    <row r="5334" spans="1:4" x14ac:dyDescent="0.3">
      <c r="A5334" t="s">
        <v>1602</v>
      </c>
      <c r="B5334" t="s">
        <v>5955</v>
      </c>
      <c r="C5334">
        <v>4880.83</v>
      </c>
      <c r="D5334" s="1">
        <v>44856.327189598509</v>
      </c>
    </row>
    <row r="5335" spans="1:4" x14ac:dyDescent="0.3">
      <c r="A5335" t="s">
        <v>10</v>
      </c>
      <c r="B5335" t="s">
        <v>5954</v>
      </c>
      <c r="C5335">
        <v>544.79</v>
      </c>
      <c r="D5335" s="1">
        <v>44856.587941134443</v>
      </c>
    </row>
    <row r="5336" spans="1:4" x14ac:dyDescent="0.3">
      <c r="A5336" t="s">
        <v>1346</v>
      </c>
      <c r="B5336" t="s">
        <v>5953</v>
      </c>
      <c r="C5336">
        <v>1265.79</v>
      </c>
      <c r="D5336" s="1">
        <v>44856.84869267037</v>
      </c>
    </row>
    <row r="5337" spans="1:4" x14ac:dyDescent="0.3">
      <c r="A5337" t="s">
        <v>311</v>
      </c>
      <c r="B5337" t="s">
        <v>5955</v>
      </c>
      <c r="C5337">
        <v>4665.32</v>
      </c>
      <c r="D5337" s="1">
        <v>44857.109444206311</v>
      </c>
    </row>
    <row r="5338" spans="1:4" x14ac:dyDescent="0.3">
      <c r="A5338" t="s">
        <v>2925</v>
      </c>
      <c r="B5338" t="s">
        <v>5954</v>
      </c>
      <c r="C5338">
        <v>4220</v>
      </c>
      <c r="D5338" s="1">
        <v>44857.370195742253</v>
      </c>
    </row>
    <row r="5339" spans="1:4" x14ac:dyDescent="0.3">
      <c r="A5339" t="s">
        <v>2718</v>
      </c>
      <c r="B5339" t="s">
        <v>5952</v>
      </c>
      <c r="C5339">
        <v>4742.16</v>
      </c>
      <c r="D5339" s="1">
        <v>44857.630947278172</v>
      </c>
    </row>
    <row r="5340" spans="1:4" x14ac:dyDescent="0.3">
      <c r="A5340" t="s">
        <v>2566</v>
      </c>
      <c r="B5340" t="s">
        <v>5952</v>
      </c>
      <c r="C5340">
        <v>904.16</v>
      </c>
      <c r="D5340" s="1">
        <v>44857.891698814114</v>
      </c>
    </row>
    <row r="5341" spans="1:4" x14ac:dyDescent="0.3">
      <c r="A5341" t="s">
        <v>1257</v>
      </c>
      <c r="B5341" t="s">
        <v>5955</v>
      </c>
      <c r="C5341">
        <v>4045.17</v>
      </c>
      <c r="D5341" s="1">
        <v>44858.152450350048</v>
      </c>
    </row>
    <row r="5342" spans="1:4" x14ac:dyDescent="0.3">
      <c r="A5342" t="s">
        <v>1189</v>
      </c>
      <c r="B5342" t="s">
        <v>5953</v>
      </c>
      <c r="C5342">
        <v>4512.21</v>
      </c>
      <c r="D5342" s="1">
        <v>44858.413201885982</v>
      </c>
    </row>
    <row r="5343" spans="1:4" x14ac:dyDescent="0.3">
      <c r="A5343" t="s">
        <v>2006</v>
      </c>
      <c r="B5343" t="s">
        <v>5953</v>
      </c>
      <c r="C5343">
        <v>3680.76</v>
      </c>
      <c r="D5343" s="1">
        <v>44858.673953421909</v>
      </c>
    </row>
    <row r="5344" spans="1:4" x14ac:dyDescent="0.3">
      <c r="A5344" t="s">
        <v>1071</v>
      </c>
      <c r="B5344" t="s">
        <v>5953</v>
      </c>
      <c r="C5344">
        <v>160.99</v>
      </c>
      <c r="D5344" s="1">
        <v>44858.93470495785</v>
      </c>
    </row>
    <row r="5345" spans="1:4" x14ac:dyDescent="0.3">
      <c r="A5345" t="s">
        <v>854</v>
      </c>
      <c r="B5345" t="s">
        <v>5955</v>
      </c>
      <c r="C5345">
        <v>2279.4499999999998</v>
      </c>
      <c r="D5345" s="1">
        <v>44859.195456493777</v>
      </c>
    </row>
    <row r="5346" spans="1:4" x14ac:dyDescent="0.3">
      <c r="A5346" t="s">
        <v>148</v>
      </c>
      <c r="B5346" t="s">
        <v>5952</v>
      </c>
      <c r="C5346">
        <v>4060.54</v>
      </c>
      <c r="D5346" s="1">
        <v>44859.456208029711</v>
      </c>
    </row>
    <row r="5347" spans="1:4" x14ac:dyDescent="0.3">
      <c r="A5347" t="s">
        <v>272</v>
      </c>
      <c r="B5347" t="s">
        <v>5954</v>
      </c>
      <c r="C5347">
        <v>3638.52</v>
      </c>
      <c r="D5347" s="1">
        <v>44859.716959565652</v>
      </c>
    </row>
    <row r="5348" spans="1:4" x14ac:dyDescent="0.3">
      <c r="A5348" t="s">
        <v>31</v>
      </c>
      <c r="B5348" t="s">
        <v>5952</v>
      </c>
      <c r="C5348">
        <v>1831.49</v>
      </c>
      <c r="D5348" s="1">
        <v>44859.977711101586</v>
      </c>
    </row>
    <row r="5349" spans="1:4" x14ac:dyDescent="0.3">
      <c r="A5349" t="s">
        <v>2925</v>
      </c>
      <c r="B5349" t="s">
        <v>5953</v>
      </c>
      <c r="C5349">
        <v>4799.63</v>
      </c>
      <c r="D5349" s="1">
        <v>44860.238462637513</v>
      </c>
    </row>
    <row r="5350" spans="1:4" x14ac:dyDescent="0.3">
      <c r="A5350" t="s">
        <v>2415</v>
      </c>
      <c r="B5350" t="s">
        <v>5953</v>
      </c>
      <c r="C5350">
        <v>3996.91</v>
      </c>
      <c r="D5350" s="1">
        <v>44860.499214173447</v>
      </c>
    </row>
    <row r="5351" spans="1:4" x14ac:dyDescent="0.3">
      <c r="A5351" t="s">
        <v>2382</v>
      </c>
      <c r="B5351" t="s">
        <v>5954</v>
      </c>
      <c r="C5351">
        <v>2306.83</v>
      </c>
      <c r="D5351" s="1">
        <v>44860.759965709389</v>
      </c>
    </row>
    <row r="5352" spans="1:4" x14ac:dyDescent="0.3">
      <c r="A5352" t="s">
        <v>2817</v>
      </c>
      <c r="B5352" t="s">
        <v>5954</v>
      </c>
      <c r="C5352">
        <v>3215.28</v>
      </c>
      <c r="D5352" s="1">
        <v>44861.020717245323</v>
      </c>
    </row>
    <row r="5353" spans="1:4" x14ac:dyDescent="0.3">
      <c r="A5353" t="s">
        <v>711</v>
      </c>
      <c r="B5353" t="s">
        <v>5952</v>
      </c>
      <c r="C5353">
        <v>4664.99</v>
      </c>
      <c r="D5353" s="1">
        <v>44861.28146878125</v>
      </c>
    </row>
    <row r="5354" spans="1:4" x14ac:dyDescent="0.3">
      <c r="A5354" t="s">
        <v>1357</v>
      </c>
      <c r="B5354" t="s">
        <v>5955</v>
      </c>
      <c r="C5354">
        <v>372.64</v>
      </c>
      <c r="D5354" s="1">
        <v>44861.542220317191</v>
      </c>
    </row>
    <row r="5355" spans="1:4" x14ac:dyDescent="0.3">
      <c r="A5355" t="s">
        <v>2080</v>
      </c>
      <c r="B5355" t="s">
        <v>5954</v>
      </c>
      <c r="C5355">
        <v>1966.41</v>
      </c>
      <c r="D5355" s="1">
        <v>44861.802971853111</v>
      </c>
    </row>
    <row r="5356" spans="1:4" x14ac:dyDescent="0.3">
      <c r="A5356" t="s">
        <v>861</v>
      </c>
      <c r="B5356" t="s">
        <v>5955</v>
      </c>
      <c r="C5356">
        <v>3444.32</v>
      </c>
      <c r="D5356" s="1">
        <v>44862.063723389052</v>
      </c>
    </row>
    <row r="5357" spans="1:4" x14ac:dyDescent="0.3">
      <c r="A5357" t="s">
        <v>2923</v>
      </c>
      <c r="B5357" t="s">
        <v>5952</v>
      </c>
      <c r="C5357">
        <v>907.13</v>
      </c>
      <c r="D5357" s="1">
        <v>44862.324474924993</v>
      </c>
    </row>
    <row r="5358" spans="1:4" x14ac:dyDescent="0.3">
      <c r="A5358" t="s">
        <v>82</v>
      </c>
      <c r="B5358" t="s">
        <v>5954</v>
      </c>
      <c r="C5358">
        <v>4465.58</v>
      </c>
      <c r="D5358" s="1">
        <v>44862.585226460913</v>
      </c>
    </row>
    <row r="5359" spans="1:4" x14ac:dyDescent="0.3">
      <c r="A5359" t="s">
        <v>420</v>
      </c>
      <c r="B5359" t="s">
        <v>5952</v>
      </c>
      <c r="C5359">
        <v>3319.63</v>
      </c>
      <c r="D5359" s="1">
        <v>44862.845977996847</v>
      </c>
    </row>
    <row r="5360" spans="1:4" x14ac:dyDescent="0.3">
      <c r="A5360" t="s">
        <v>701</v>
      </c>
      <c r="B5360" t="s">
        <v>5954</v>
      </c>
      <c r="C5360">
        <v>1192.8699999999999</v>
      </c>
      <c r="D5360" s="1">
        <v>44863.106729532788</v>
      </c>
    </row>
    <row r="5361" spans="1:4" x14ac:dyDescent="0.3">
      <c r="A5361" t="s">
        <v>1350</v>
      </c>
      <c r="B5361" t="s">
        <v>5953</v>
      </c>
      <c r="C5361">
        <v>951.1</v>
      </c>
      <c r="D5361" s="1">
        <v>44863.367481068723</v>
      </c>
    </row>
    <row r="5362" spans="1:4" x14ac:dyDescent="0.3">
      <c r="A5362" t="s">
        <v>3003</v>
      </c>
      <c r="B5362" t="s">
        <v>5953</v>
      </c>
      <c r="C5362">
        <v>1819.01</v>
      </c>
      <c r="D5362" s="1">
        <v>44863.628232604649</v>
      </c>
    </row>
    <row r="5363" spans="1:4" x14ac:dyDescent="0.3">
      <c r="A5363" t="s">
        <v>2075</v>
      </c>
      <c r="B5363" t="s">
        <v>5953</v>
      </c>
      <c r="C5363">
        <v>3872.03</v>
      </c>
      <c r="D5363" s="1">
        <v>44863.888984140591</v>
      </c>
    </row>
    <row r="5364" spans="1:4" x14ac:dyDescent="0.3">
      <c r="A5364" t="s">
        <v>149</v>
      </c>
      <c r="B5364" t="s">
        <v>5954</v>
      </c>
      <c r="C5364">
        <v>2565.0300000000002</v>
      </c>
      <c r="D5364" s="1">
        <v>44864.149735676518</v>
      </c>
    </row>
    <row r="5365" spans="1:4" x14ac:dyDescent="0.3">
      <c r="A5365" t="s">
        <v>389</v>
      </c>
      <c r="B5365" t="s">
        <v>5954</v>
      </c>
      <c r="C5365">
        <v>350.38</v>
      </c>
      <c r="D5365" s="1">
        <v>44864.410487212452</v>
      </c>
    </row>
    <row r="5366" spans="1:4" x14ac:dyDescent="0.3">
      <c r="A5366" t="s">
        <v>1813</v>
      </c>
      <c r="B5366" t="s">
        <v>5952</v>
      </c>
      <c r="C5366">
        <v>4197.54</v>
      </c>
      <c r="D5366" s="1">
        <v>44864.671238748393</v>
      </c>
    </row>
    <row r="5367" spans="1:4" x14ac:dyDescent="0.3">
      <c r="A5367" t="s">
        <v>2566</v>
      </c>
      <c r="B5367" t="s">
        <v>5954</v>
      </c>
      <c r="C5367">
        <v>2334.2399999999998</v>
      </c>
      <c r="D5367" s="1">
        <v>44864.93199028432</v>
      </c>
    </row>
    <row r="5368" spans="1:4" x14ac:dyDescent="0.3">
      <c r="A5368" t="s">
        <v>1135</v>
      </c>
      <c r="B5368" t="s">
        <v>5955</v>
      </c>
      <c r="C5368">
        <v>1220.45</v>
      </c>
      <c r="D5368" s="1">
        <v>44865.192741820247</v>
      </c>
    </row>
    <row r="5369" spans="1:4" x14ac:dyDescent="0.3">
      <c r="A5369" t="s">
        <v>1472</v>
      </c>
      <c r="B5369" t="s">
        <v>5955</v>
      </c>
      <c r="C5369">
        <v>368.27</v>
      </c>
      <c r="D5369" s="1">
        <v>44865.453493356203</v>
      </c>
    </row>
    <row r="5370" spans="1:4" x14ac:dyDescent="0.3">
      <c r="A5370" t="s">
        <v>2561</v>
      </c>
      <c r="B5370" t="s">
        <v>5952</v>
      </c>
      <c r="C5370">
        <v>618.26</v>
      </c>
      <c r="D5370" s="1">
        <v>44865.714244892108</v>
      </c>
    </row>
    <row r="5371" spans="1:4" x14ac:dyDescent="0.3">
      <c r="A5371" t="s">
        <v>421</v>
      </c>
      <c r="B5371" t="s">
        <v>5954</v>
      </c>
      <c r="C5371">
        <v>3640.41</v>
      </c>
      <c r="D5371" s="1">
        <v>44865.974996428064</v>
      </c>
    </row>
    <row r="5372" spans="1:4" x14ac:dyDescent="0.3">
      <c r="A5372" t="s">
        <v>2590</v>
      </c>
      <c r="B5372" t="s">
        <v>5954</v>
      </c>
      <c r="C5372">
        <v>2908.23</v>
      </c>
      <c r="D5372" s="1">
        <v>44866.23574796399</v>
      </c>
    </row>
    <row r="5373" spans="1:4" x14ac:dyDescent="0.3">
      <c r="A5373" t="s">
        <v>1029</v>
      </c>
      <c r="B5373" t="s">
        <v>5954</v>
      </c>
      <c r="C5373">
        <v>2876.58</v>
      </c>
      <c r="D5373" s="1">
        <v>44866.496499499917</v>
      </c>
    </row>
    <row r="5374" spans="1:4" x14ac:dyDescent="0.3">
      <c r="A5374" t="s">
        <v>56</v>
      </c>
      <c r="B5374" t="s">
        <v>5953</v>
      </c>
      <c r="C5374">
        <v>2683.36</v>
      </c>
      <c r="D5374" s="1">
        <v>44866.757251035859</v>
      </c>
    </row>
    <row r="5375" spans="1:4" x14ac:dyDescent="0.3">
      <c r="A5375" t="s">
        <v>320</v>
      </c>
      <c r="B5375" t="s">
        <v>5952</v>
      </c>
      <c r="C5375">
        <v>676.38</v>
      </c>
      <c r="D5375" s="1">
        <v>44867.018002571793</v>
      </c>
    </row>
    <row r="5376" spans="1:4" x14ac:dyDescent="0.3">
      <c r="A5376" t="s">
        <v>258</v>
      </c>
      <c r="B5376" t="s">
        <v>5954</v>
      </c>
      <c r="C5376">
        <v>732.45</v>
      </c>
      <c r="D5376" s="1">
        <v>44867.27875410772</v>
      </c>
    </row>
    <row r="5377" spans="1:4" x14ac:dyDescent="0.3">
      <c r="A5377" t="s">
        <v>2872</v>
      </c>
      <c r="B5377" t="s">
        <v>5955</v>
      </c>
      <c r="C5377">
        <v>2890.56</v>
      </c>
      <c r="D5377" s="1">
        <v>44867.539505643661</v>
      </c>
    </row>
    <row r="5378" spans="1:4" x14ac:dyDescent="0.3">
      <c r="A5378" t="s">
        <v>105</v>
      </c>
      <c r="B5378" t="s">
        <v>5952</v>
      </c>
      <c r="C5378">
        <v>1218.33</v>
      </c>
      <c r="D5378" s="1">
        <v>44867.800257179602</v>
      </c>
    </row>
    <row r="5379" spans="1:4" x14ac:dyDescent="0.3">
      <c r="A5379" t="s">
        <v>413</v>
      </c>
      <c r="B5379" t="s">
        <v>5953</v>
      </c>
      <c r="C5379">
        <v>2763.49</v>
      </c>
      <c r="D5379" s="1">
        <v>44868.061008715522</v>
      </c>
    </row>
    <row r="5380" spans="1:4" x14ac:dyDescent="0.3">
      <c r="A5380" t="s">
        <v>2759</v>
      </c>
      <c r="B5380" t="s">
        <v>5954</v>
      </c>
      <c r="C5380">
        <v>4929.8999999999996</v>
      </c>
      <c r="D5380" s="1">
        <v>44868.321760251463</v>
      </c>
    </row>
    <row r="5381" spans="1:4" x14ac:dyDescent="0.3">
      <c r="A5381" t="s">
        <v>380</v>
      </c>
      <c r="B5381" t="s">
        <v>5955</v>
      </c>
      <c r="C5381">
        <v>622.29</v>
      </c>
      <c r="D5381" s="1">
        <v>44868.582511787397</v>
      </c>
    </row>
    <row r="5382" spans="1:4" x14ac:dyDescent="0.3">
      <c r="A5382" t="s">
        <v>2283</v>
      </c>
      <c r="B5382" t="s">
        <v>5952</v>
      </c>
      <c r="C5382">
        <v>1944.18</v>
      </c>
      <c r="D5382" s="1">
        <v>44868.843263323317</v>
      </c>
    </row>
    <row r="5383" spans="1:4" x14ac:dyDescent="0.3">
      <c r="A5383" t="s">
        <v>622</v>
      </c>
      <c r="B5383" t="s">
        <v>5954</v>
      </c>
      <c r="C5383">
        <v>1152.3800000000001</v>
      </c>
      <c r="D5383" s="1">
        <v>44869.104014859258</v>
      </c>
    </row>
    <row r="5384" spans="1:4" x14ac:dyDescent="0.3">
      <c r="A5384" t="s">
        <v>2000</v>
      </c>
      <c r="B5384" t="s">
        <v>5952</v>
      </c>
      <c r="C5384">
        <v>4022.95</v>
      </c>
      <c r="D5384" s="1">
        <v>44869.3647663952</v>
      </c>
    </row>
    <row r="5385" spans="1:4" x14ac:dyDescent="0.3">
      <c r="A5385" t="s">
        <v>1261</v>
      </c>
      <c r="B5385" t="s">
        <v>5954</v>
      </c>
      <c r="C5385">
        <v>3527.83</v>
      </c>
      <c r="D5385" s="1">
        <v>44869.625517931119</v>
      </c>
    </row>
    <row r="5386" spans="1:4" x14ac:dyDescent="0.3">
      <c r="A5386" t="s">
        <v>432</v>
      </c>
      <c r="B5386" t="s">
        <v>5952</v>
      </c>
      <c r="C5386">
        <v>1788.34</v>
      </c>
      <c r="D5386" s="1">
        <v>44869.886269467061</v>
      </c>
    </row>
    <row r="5387" spans="1:4" x14ac:dyDescent="0.3">
      <c r="A5387" t="s">
        <v>2294</v>
      </c>
      <c r="B5387" t="s">
        <v>5953</v>
      </c>
      <c r="C5387">
        <v>1063.0899999999999</v>
      </c>
      <c r="D5387" s="1">
        <v>44870.147021002987</v>
      </c>
    </row>
    <row r="5388" spans="1:4" x14ac:dyDescent="0.3">
      <c r="A5388" t="s">
        <v>2353</v>
      </c>
      <c r="B5388" t="s">
        <v>5952</v>
      </c>
      <c r="C5388">
        <v>2154.29</v>
      </c>
      <c r="D5388" s="1">
        <v>44870.407772538922</v>
      </c>
    </row>
    <row r="5389" spans="1:4" x14ac:dyDescent="0.3">
      <c r="A5389" t="s">
        <v>1172</v>
      </c>
      <c r="B5389" t="s">
        <v>5955</v>
      </c>
      <c r="C5389">
        <v>3325.55</v>
      </c>
      <c r="D5389" s="1">
        <v>44870.668524074863</v>
      </c>
    </row>
    <row r="5390" spans="1:4" x14ac:dyDescent="0.3">
      <c r="A5390" t="s">
        <v>1653</v>
      </c>
      <c r="B5390" t="s">
        <v>5955</v>
      </c>
      <c r="C5390">
        <v>999.96</v>
      </c>
      <c r="D5390" s="1">
        <v>44870.929275610797</v>
      </c>
    </row>
    <row r="5391" spans="1:4" x14ac:dyDescent="0.3">
      <c r="A5391" t="s">
        <v>1727</v>
      </c>
      <c r="B5391" t="s">
        <v>5955</v>
      </c>
      <c r="C5391">
        <v>4106.72</v>
      </c>
      <c r="D5391" s="1">
        <v>44871.190027146717</v>
      </c>
    </row>
    <row r="5392" spans="1:4" x14ac:dyDescent="0.3">
      <c r="A5392" t="s">
        <v>1960</v>
      </c>
      <c r="B5392" t="s">
        <v>5954</v>
      </c>
      <c r="C5392">
        <v>2757.71</v>
      </c>
      <c r="D5392" s="1">
        <v>44871.450778682673</v>
      </c>
    </row>
    <row r="5393" spans="1:4" x14ac:dyDescent="0.3">
      <c r="A5393" t="s">
        <v>1028</v>
      </c>
      <c r="B5393" t="s">
        <v>5955</v>
      </c>
      <c r="C5393">
        <v>250.84</v>
      </c>
      <c r="D5393" s="1">
        <v>44871.711530218599</v>
      </c>
    </row>
    <row r="5394" spans="1:4" x14ac:dyDescent="0.3">
      <c r="A5394" t="s">
        <v>336</v>
      </c>
      <c r="B5394" t="s">
        <v>5954</v>
      </c>
      <c r="C5394">
        <v>4642.38</v>
      </c>
      <c r="D5394" s="1">
        <v>44871.972281754533</v>
      </c>
    </row>
    <row r="5395" spans="1:4" x14ac:dyDescent="0.3">
      <c r="A5395" t="s">
        <v>597</v>
      </c>
      <c r="B5395" t="s">
        <v>5953</v>
      </c>
      <c r="C5395">
        <v>3093.41</v>
      </c>
      <c r="D5395" s="1">
        <v>44872.23303329046</v>
      </c>
    </row>
    <row r="5396" spans="1:4" x14ac:dyDescent="0.3">
      <c r="A5396" t="s">
        <v>1264</v>
      </c>
      <c r="B5396" t="s">
        <v>5952</v>
      </c>
      <c r="C5396">
        <v>3627.24</v>
      </c>
      <c r="D5396" s="1">
        <v>44872.493784826402</v>
      </c>
    </row>
    <row r="5397" spans="1:4" x14ac:dyDescent="0.3">
      <c r="A5397" t="s">
        <v>1930</v>
      </c>
      <c r="B5397" t="s">
        <v>5952</v>
      </c>
      <c r="C5397">
        <v>145.36000000000001</v>
      </c>
      <c r="D5397" s="1">
        <v>44872.754536362329</v>
      </c>
    </row>
    <row r="5398" spans="1:4" x14ac:dyDescent="0.3">
      <c r="A5398" t="s">
        <v>2018</v>
      </c>
      <c r="B5398" t="s">
        <v>5953</v>
      </c>
      <c r="C5398">
        <v>2220.1999999999998</v>
      </c>
      <c r="D5398" s="1">
        <v>44873.015287898263</v>
      </c>
    </row>
    <row r="5399" spans="1:4" x14ac:dyDescent="0.3">
      <c r="A5399" t="s">
        <v>1519</v>
      </c>
      <c r="B5399" t="s">
        <v>5954</v>
      </c>
      <c r="C5399">
        <v>4440.71</v>
      </c>
      <c r="D5399" s="1">
        <v>44873.276039434197</v>
      </c>
    </row>
    <row r="5400" spans="1:4" x14ac:dyDescent="0.3">
      <c r="A5400" t="s">
        <v>823</v>
      </c>
      <c r="B5400" t="s">
        <v>5955</v>
      </c>
      <c r="C5400">
        <v>2825.3</v>
      </c>
      <c r="D5400" s="1">
        <v>44873.536790970131</v>
      </c>
    </row>
    <row r="5401" spans="1:4" x14ac:dyDescent="0.3">
      <c r="A5401" t="s">
        <v>2210</v>
      </c>
      <c r="B5401" t="s">
        <v>5955</v>
      </c>
      <c r="C5401">
        <v>4545.8500000000004</v>
      </c>
      <c r="D5401" s="1">
        <v>44873.797542506058</v>
      </c>
    </row>
    <row r="5402" spans="1:4" x14ac:dyDescent="0.3">
      <c r="A5402" t="s">
        <v>1251</v>
      </c>
      <c r="B5402" t="s">
        <v>5952</v>
      </c>
      <c r="C5402">
        <v>1216.3499999999999</v>
      </c>
      <c r="D5402" s="1">
        <v>44874.058294041999</v>
      </c>
    </row>
    <row r="5403" spans="1:4" x14ac:dyDescent="0.3">
      <c r="A5403" t="s">
        <v>2578</v>
      </c>
      <c r="B5403" t="s">
        <v>5955</v>
      </c>
      <c r="C5403">
        <v>4870.79</v>
      </c>
      <c r="D5403" s="1">
        <v>44874.31904557794</v>
      </c>
    </row>
    <row r="5404" spans="1:4" x14ac:dyDescent="0.3">
      <c r="A5404" t="s">
        <v>341</v>
      </c>
      <c r="B5404" t="s">
        <v>5954</v>
      </c>
      <c r="C5404">
        <v>4667.1000000000004</v>
      </c>
      <c r="D5404" s="1">
        <v>44874.579797113867</v>
      </c>
    </row>
    <row r="5405" spans="1:4" x14ac:dyDescent="0.3">
      <c r="A5405" t="s">
        <v>2044</v>
      </c>
      <c r="B5405" t="s">
        <v>5953</v>
      </c>
      <c r="C5405">
        <v>1102.25</v>
      </c>
      <c r="D5405" s="1">
        <v>44874.840548649801</v>
      </c>
    </row>
    <row r="5406" spans="1:4" x14ac:dyDescent="0.3">
      <c r="A5406" t="s">
        <v>2020</v>
      </c>
      <c r="B5406" t="s">
        <v>5954</v>
      </c>
      <c r="C5406">
        <v>2987.3</v>
      </c>
      <c r="D5406" s="1">
        <v>44875.101300185743</v>
      </c>
    </row>
    <row r="5407" spans="1:4" x14ac:dyDescent="0.3">
      <c r="A5407" t="s">
        <v>2179</v>
      </c>
      <c r="B5407" t="s">
        <v>5954</v>
      </c>
      <c r="C5407">
        <v>2293.3200000000002</v>
      </c>
      <c r="D5407" s="1">
        <v>44875.36205172167</v>
      </c>
    </row>
    <row r="5408" spans="1:4" x14ac:dyDescent="0.3">
      <c r="A5408" t="s">
        <v>2370</v>
      </c>
      <c r="B5408" t="s">
        <v>5953</v>
      </c>
      <c r="C5408">
        <v>4794.9399999999996</v>
      </c>
      <c r="D5408" s="1">
        <v>44875.622803257596</v>
      </c>
    </row>
    <row r="5409" spans="1:4" x14ac:dyDescent="0.3">
      <c r="A5409" t="s">
        <v>660</v>
      </c>
      <c r="B5409" t="s">
        <v>5955</v>
      </c>
      <c r="C5409">
        <v>2418.08</v>
      </c>
      <c r="D5409" s="1">
        <v>44875.883554793552</v>
      </c>
    </row>
    <row r="5410" spans="1:4" x14ac:dyDescent="0.3">
      <c r="A5410" t="s">
        <v>1488</v>
      </c>
      <c r="B5410" t="s">
        <v>5953</v>
      </c>
      <c r="C5410">
        <v>343.21</v>
      </c>
      <c r="D5410" s="1">
        <v>44876.144306329457</v>
      </c>
    </row>
    <row r="5411" spans="1:4" x14ac:dyDescent="0.3">
      <c r="A5411" t="s">
        <v>2724</v>
      </c>
      <c r="B5411" t="s">
        <v>5955</v>
      </c>
      <c r="C5411">
        <v>2976.84</v>
      </c>
      <c r="D5411" s="1">
        <v>44876.405057865413</v>
      </c>
    </row>
    <row r="5412" spans="1:4" x14ac:dyDescent="0.3">
      <c r="A5412" t="s">
        <v>296</v>
      </c>
      <c r="B5412" t="s">
        <v>5955</v>
      </c>
      <c r="C5412">
        <v>2794.65</v>
      </c>
      <c r="D5412" s="1">
        <v>44876.66580940134</v>
      </c>
    </row>
    <row r="5413" spans="1:4" x14ac:dyDescent="0.3">
      <c r="A5413" t="s">
        <v>1435</v>
      </c>
      <c r="B5413" t="s">
        <v>5953</v>
      </c>
      <c r="C5413">
        <v>4410.97</v>
      </c>
      <c r="D5413" s="1">
        <v>44876.926560937267</v>
      </c>
    </row>
    <row r="5414" spans="1:4" x14ac:dyDescent="0.3">
      <c r="A5414" t="s">
        <v>2912</v>
      </c>
      <c r="B5414" t="s">
        <v>5955</v>
      </c>
      <c r="C5414">
        <v>4465.47</v>
      </c>
      <c r="D5414" s="1">
        <v>44877.187312473208</v>
      </c>
    </row>
    <row r="5415" spans="1:4" x14ac:dyDescent="0.3">
      <c r="A5415" t="s">
        <v>1274</v>
      </c>
      <c r="B5415" t="s">
        <v>5954</v>
      </c>
      <c r="C5415">
        <v>2811.35</v>
      </c>
      <c r="D5415" s="1">
        <v>44877.448064009142</v>
      </c>
    </row>
    <row r="5416" spans="1:4" x14ac:dyDescent="0.3">
      <c r="A5416" t="s">
        <v>1297</v>
      </c>
      <c r="B5416" t="s">
        <v>5953</v>
      </c>
      <c r="C5416">
        <v>3962.38</v>
      </c>
      <c r="D5416" s="1">
        <v>44877.708815545069</v>
      </c>
    </row>
    <row r="5417" spans="1:4" x14ac:dyDescent="0.3">
      <c r="A5417" t="s">
        <v>261</v>
      </c>
      <c r="B5417" t="s">
        <v>5954</v>
      </c>
      <c r="C5417">
        <v>522.77</v>
      </c>
      <c r="D5417" s="1">
        <v>44877.969567081003</v>
      </c>
    </row>
    <row r="5418" spans="1:4" x14ac:dyDescent="0.3">
      <c r="A5418" t="s">
        <v>2212</v>
      </c>
      <c r="B5418" t="s">
        <v>5955</v>
      </c>
      <c r="C5418">
        <v>4797.76</v>
      </c>
      <c r="D5418" s="1">
        <v>44878.230318616937</v>
      </c>
    </row>
    <row r="5419" spans="1:4" x14ac:dyDescent="0.3">
      <c r="A5419" t="s">
        <v>2092</v>
      </c>
      <c r="B5419" t="s">
        <v>5955</v>
      </c>
      <c r="C5419">
        <v>4922.84</v>
      </c>
      <c r="D5419" s="1">
        <v>44878.491070152872</v>
      </c>
    </row>
    <row r="5420" spans="1:4" x14ac:dyDescent="0.3">
      <c r="A5420" t="s">
        <v>2772</v>
      </c>
      <c r="B5420" t="s">
        <v>5952</v>
      </c>
      <c r="C5420">
        <v>4698.1400000000003</v>
      </c>
      <c r="D5420" s="1">
        <v>44878.751821688813</v>
      </c>
    </row>
    <row r="5421" spans="1:4" x14ac:dyDescent="0.3">
      <c r="A5421" t="s">
        <v>1898</v>
      </c>
      <c r="B5421" t="s">
        <v>5955</v>
      </c>
      <c r="C5421">
        <v>2613.06</v>
      </c>
      <c r="D5421" s="1">
        <v>44879.012573224747</v>
      </c>
    </row>
    <row r="5422" spans="1:4" x14ac:dyDescent="0.3">
      <c r="A5422" t="s">
        <v>107</v>
      </c>
      <c r="B5422" t="s">
        <v>5952</v>
      </c>
      <c r="C5422">
        <v>3608.54</v>
      </c>
      <c r="D5422" s="1">
        <v>44879.273324760667</v>
      </c>
    </row>
    <row r="5423" spans="1:4" x14ac:dyDescent="0.3">
      <c r="A5423" t="s">
        <v>13</v>
      </c>
      <c r="B5423" t="s">
        <v>5955</v>
      </c>
      <c r="C5423">
        <v>4278.76</v>
      </c>
      <c r="D5423" s="1">
        <v>44879.534076296608</v>
      </c>
    </row>
    <row r="5424" spans="1:4" x14ac:dyDescent="0.3">
      <c r="A5424" t="s">
        <v>1408</v>
      </c>
      <c r="B5424" t="s">
        <v>5954</v>
      </c>
      <c r="C5424">
        <v>3058.32</v>
      </c>
      <c r="D5424" s="1">
        <v>44879.794827832549</v>
      </c>
    </row>
    <row r="5425" spans="1:4" x14ac:dyDescent="0.3">
      <c r="A5425" t="s">
        <v>1448</v>
      </c>
      <c r="B5425" t="s">
        <v>5955</v>
      </c>
      <c r="C5425">
        <v>1693.64</v>
      </c>
      <c r="D5425" s="1">
        <v>44880.055579368469</v>
      </c>
    </row>
    <row r="5426" spans="1:4" x14ac:dyDescent="0.3">
      <c r="A5426" t="s">
        <v>979</v>
      </c>
      <c r="B5426" t="s">
        <v>5953</v>
      </c>
      <c r="C5426">
        <v>3832.83</v>
      </c>
      <c r="D5426" s="1">
        <v>44880.31633090441</v>
      </c>
    </row>
    <row r="5427" spans="1:4" x14ac:dyDescent="0.3">
      <c r="A5427" t="s">
        <v>1231</v>
      </c>
      <c r="B5427" t="s">
        <v>5955</v>
      </c>
      <c r="C5427">
        <v>1158.25</v>
      </c>
      <c r="D5427" s="1">
        <v>44880.577082440337</v>
      </c>
    </row>
    <row r="5428" spans="1:4" x14ac:dyDescent="0.3">
      <c r="A5428" t="s">
        <v>826</v>
      </c>
      <c r="B5428" t="s">
        <v>5953</v>
      </c>
      <c r="C5428">
        <v>1597.34</v>
      </c>
      <c r="D5428" s="1">
        <v>44880.837833976271</v>
      </c>
    </row>
    <row r="5429" spans="1:4" x14ac:dyDescent="0.3">
      <c r="A5429" t="s">
        <v>2760</v>
      </c>
      <c r="B5429" t="s">
        <v>5952</v>
      </c>
      <c r="C5429">
        <v>3535.75</v>
      </c>
      <c r="D5429" s="1">
        <v>44881.098585512213</v>
      </c>
    </row>
    <row r="5430" spans="1:4" x14ac:dyDescent="0.3">
      <c r="A5430" t="s">
        <v>601</v>
      </c>
      <c r="B5430" t="s">
        <v>5952</v>
      </c>
      <c r="C5430">
        <v>4111.74</v>
      </c>
      <c r="D5430" s="1">
        <v>44881.359337048147</v>
      </c>
    </row>
    <row r="5431" spans="1:4" x14ac:dyDescent="0.3">
      <c r="A5431" t="s">
        <v>859</v>
      </c>
      <c r="B5431" t="s">
        <v>5955</v>
      </c>
      <c r="C5431">
        <v>1534.81</v>
      </c>
      <c r="D5431" s="1">
        <v>44881.620088584074</v>
      </c>
    </row>
    <row r="5432" spans="1:4" x14ac:dyDescent="0.3">
      <c r="A5432" t="s">
        <v>344</v>
      </c>
      <c r="B5432" t="s">
        <v>5952</v>
      </c>
      <c r="C5432">
        <v>801.25</v>
      </c>
      <c r="D5432" s="1">
        <v>44881.880840120008</v>
      </c>
    </row>
    <row r="5433" spans="1:4" x14ac:dyDescent="0.3">
      <c r="A5433" t="s">
        <v>407</v>
      </c>
      <c r="B5433" t="s">
        <v>5953</v>
      </c>
      <c r="C5433">
        <v>3664.78</v>
      </c>
      <c r="D5433" s="1">
        <v>44882.141591655949</v>
      </c>
    </row>
    <row r="5434" spans="1:4" x14ac:dyDescent="0.3">
      <c r="A5434" t="s">
        <v>1832</v>
      </c>
      <c r="B5434" t="s">
        <v>5953</v>
      </c>
      <c r="C5434">
        <v>3851.05</v>
      </c>
      <c r="D5434" s="1">
        <v>44882.402343191883</v>
      </c>
    </row>
    <row r="5435" spans="1:4" x14ac:dyDescent="0.3">
      <c r="A5435" t="s">
        <v>1949</v>
      </c>
      <c r="B5435" t="s">
        <v>5952</v>
      </c>
      <c r="C5435">
        <v>4722.4799999999996</v>
      </c>
      <c r="D5435" s="1">
        <v>44882.66309472781</v>
      </c>
    </row>
    <row r="5436" spans="1:4" x14ac:dyDescent="0.3">
      <c r="A5436" t="s">
        <v>2264</v>
      </c>
      <c r="B5436" t="s">
        <v>5952</v>
      </c>
      <c r="C5436">
        <v>785.07</v>
      </c>
      <c r="D5436" s="1">
        <v>44882.923846263751</v>
      </c>
    </row>
    <row r="5437" spans="1:4" x14ac:dyDescent="0.3">
      <c r="A5437" t="s">
        <v>1739</v>
      </c>
      <c r="B5437" t="s">
        <v>5955</v>
      </c>
      <c r="C5437">
        <v>904.79</v>
      </c>
      <c r="D5437" s="1">
        <v>44883.184597799678</v>
      </c>
    </row>
    <row r="5438" spans="1:4" x14ac:dyDescent="0.3">
      <c r="A5438" t="s">
        <v>385</v>
      </c>
      <c r="B5438" t="s">
        <v>5954</v>
      </c>
      <c r="C5438">
        <v>3156.89</v>
      </c>
      <c r="D5438" s="1">
        <v>44883.445349335612</v>
      </c>
    </row>
    <row r="5439" spans="1:4" x14ac:dyDescent="0.3">
      <c r="A5439" t="s">
        <v>1979</v>
      </c>
      <c r="B5439" t="s">
        <v>5955</v>
      </c>
      <c r="C5439">
        <v>1096.67</v>
      </c>
      <c r="D5439" s="1">
        <v>44883.706100871546</v>
      </c>
    </row>
    <row r="5440" spans="1:4" x14ac:dyDescent="0.3">
      <c r="A5440" t="s">
        <v>1920</v>
      </c>
      <c r="B5440" t="s">
        <v>5955</v>
      </c>
      <c r="C5440">
        <v>2457.71</v>
      </c>
      <c r="D5440" s="1">
        <v>44883.96685240748</v>
      </c>
    </row>
    <row r="5441" spans="1:4" x14ac:dyDescent="0.3">
      <c r="A5441" t="s">
        <v>1911</v>
      </c>
      <c r="B5441" t="s">
        <v>5954</v>
      </c>
      <c r="C5441">
        <v>1515.09</v>
      </c>
      <c r="D5441" s="1">
        <v>44884.227603943407</v>
      </c>
    </row>
    <row r="5442" spans="1:4" x14ac:dyDescent="0.3">
      <c r="A5442" t="s">
        <v>2300</v>
      </c>
      <c r="B5442" t="s">
        <v>5954</v>
      </c>
      <c r="C5442">
        <v>3444.54</v>
      </c>
      <c r="D5442" s="1">
        <v>44884.488355479349</v>
      </c>
    </row>
    <row r="5443" spans="1:4" x14ac:dyDescent="0.3">
      <c r="A5443" t="s">
        <v>1207</v>
      </c>
      <c r="B5443" t="s">
        <v>5954</v>
      </c>
      <c r="C5443">
        <v>403.68</v>
      </c>
      <c r="D5443" s="1">
        <v>44884.749107015283</v>
      </c>
    </row>
    <row r="5444" spans="1:4" x14ac:dyDescent="0.3">
      <c r="A5444" t="s">
        <v>2151</v>
      </c>
      <c r="B5444" t="s">
        <v>5955</v>
      </c>
      <c r="C5444">
        <v>2635.08</v>
      </c>
      <c r="D5444" s="1">
        <v>44885.009858551217</v>
      </c>
    </row>
    <row r="5445" spans="1:4" x14ac:dyDescent="0.3">
      <c r="A5445" t="s">
        <v>865</v>
      </c>
      <c r="B5445" t="s">
        <v>5954</v>
      </c>
      <c r="C5445">
        <v>2170.8000000000002</v>
      </c>
      <c r="D5445" s="1">
        <v>44885.270610087151</v>
      </c>
    </row>
    <row r="5446" spans="1:4" x14ac:dyDescent="0.3">
      <c r="A5446" t="s">
        <v>496</v>
      </c>
      <c r="B5446" t="s">
        <v>5954</v>
      </c>
      <c r="C5446">
        <v>4682.3100000000004</v>
      </c>
      <c r="D5446" s="1">
        <v>44885.531361623078</v>
      </c>
    </row>
    <row r="5447" spans="1:4" x14ac:dyDescent="0.3">
      <c r="A5447" t="s">
        <v>1996</v>
      </c>
      <c r="B5447" t="s">
        <v>5955</v>
      </c>
      <c r="C5447">
        <v>857.14</v>
      </c>
      <c r="D5447" s="1">
        <v>44885.792113159019</v>
      </c>
    </row>
    <row r="5448" spans="1:4" x14ac:dyDescent="0.3">
      <c r="A5448" t="s">
        <v>1714</v>
      </c>
      <c r="B5448" t="s">
        <v>5955</v>
      </c>
      <c r="C5448">
        <v>1129.8800000000001</v>
      </c>
      <c r="D5448" s="1">
        <v>44886.052864694953</v>
      </c>
    </row>
    <row r="5449" spans="1:4" x14ac:dyDescent="0.3">
      <c r="A5449" t="s">
        <v>1999</v>
      </c>
      <c r="B5449" t="s">
        <v>5955</v>
      </c>
      <c r="C5449">
        <v>1428.9</v>
      </c>
      <c r="D5449" s="1">
        <v>44886.31361623088</v>
      </c>
    </row>
    <row r="5450" spans="1:4" x14ac:dyDescent="0.3">
      <c r="A5450" t="s">
        <v>207</v>
      </c>
      <c r="B5450" t="s">
        <v>5955</v>
      </c>
      <c r="C5450">
        <v>1015.51</v>
      </c>
      <c r="D5450" s="1">
        <v>44886.574367766807</v>
      </c>
    </row>
    <row r="5451" spans="1:4" x14ac:dyDescent="0.3">
      <c r="A5451" t="s">
        <v>1651</v>
      </c>
      <c r="B5451" t="s">
        <v>5952</v>
      </c>
      <c r="C5451">
        <v>4970.97</v>
      </c>
      <c r="D5451" s="1">
        <v>44886.835119302763</v>
      </c>
    </row>
    <row r="5452" spans="1:4" x14ac:dyDescent="0.3">
      <c r="A5452" t="s">
        <v>218</v>
      </c>
      <c r="B5452" t="s">
        <v>5952</v>
      </c>
      <c r="C5452">
        <v>3713.62</v>
      </c>
      <c r="D5452" s="1">
        <v>44887.095870838682</v>
      </c>
    </row>
    <row r="5453" spans="1:4" x14ac:dyDescent="0.3">
      <c r="A5453" t="s">
        <v>764</v>
      </c>
      <c r="B5453" t="s">
        <v>5952</v>
      </c>
      <c r="C5453">
        <v>2529.2800000000002</v>
      </c>
      <c r="D5453" s="1">
        <v>44887.356622374617</v>
      </c>
    </row>
    <row r="5454" spans="1:4" x14ac:dyDescent="0.3">
      <c r="A5454" t="s">
        <v>2020</v>
      </c>
      <c r="B5454" t="s">
        <v>5952</v>
      </c>
      <c r="C5454">
        <v>3175.62</v>
      </c>
      <c r="D5454" s="1">
        <v>44887.617373910558</v>
      </c>
    </row>
    <row r="5455" spans="1:4" x14ac:dyDescent="0.3">
      <c r="A5455" t="s">
        <v>2819</v>
      </c>
      <c r="B5455" t="s">
        <v>5954</v>
      </c>
      <c r="C5455">
        <v>4154.68</v>
      </c>
      <c r="D5455" s="1">
        <v>44887.878125446477</v>
      </c>
    </row>
    <row r="5456" spans="1:4" x14ac:dyDescent="0.3">
      <c r="A5456" t="s">
        <v>1725</v>
      </c>
      <c r="B5456" t="s">
        <v>5953</v>
      </c>
      <c r="C5456">
        <v>2193.85</v>
      </c>
      <c r="D5456" s="1">
        <v>44888.138876982419</v>
      </c>
    </row>
    <row r="5457" spans="1:4" x14ac:dyDescent="0.3">
      <c r="A5457" t="s">
        <v>2683</v>
      </c>
      <c r="B5457" t="s">
        <v>5954</v>
      </c>
      <c r="C5457">
        <v>3410.83</v>
      </c>
      <c r="D5457" s="1">
        <v>44888.399628518353</v>
      </c>
    </row>
    <row r="5458" spans="1:4" x14ac:dyDescent="0.3">
      <c r="A5458" t="s">
        <v>1124</v>
      </c>
      <c r="B5458" t="s">
        <v>5954</v>
      </c>
      <c r="C5458">
        <v>1444.87</v>
      </c>
      <c r="D5458" s="1">
        <v>44888.66038005428</v>
      </c>
    </row>
    <row r="5459" spans="1:4" x14ac:dyDescent="0.3">
      <c r="A5459" t="s">
        <v>1132</v>
      </c>
      <c r="B5459" t="s">
        <v>5952</v>
      </c>
      <c r="C5459">
        <v>4914.1000000000004</v>
      </c>
      <c r="D5459" s="1">
        <v>44888.921131590221</v>
      </c>
    </row>
    <row r="5460" spans="1:4" x14ac:dyDescent="0.3">
      <c r="A5460" t="s">
        <v>1528</v>
      </c>
      <c r="B5460" t="s">
        <v>5953</v>
      </c>
      <c r="C5460">
        <v>2161.66</v>
      </c>
      <c r="D5460" s="1">
        <v>44889.181883126163</v>
      </c>
    </row>
    <row r="5461" spans="1:4" x14ac:dyDescent="0.3">
      <c r="A5461" t="s">
        <v>821</v>
      </c>
      <c r="B5461" t="s">
        <v>5955</v>
      </c>
      <c r="C5461">
        <v>2537.3200000000002</v>
      </c>
      <c r="D5461" s="1">
        <v>44889.442634662082</v>
      </c>
    </row>
    <row r="5462" spans="1:4" x14ac:dyDescent="0.3">
      <c r="A5462" t="s">
        <v>921</v>
      </c>
      <c r="B5462" t="s">
        <v>5954</v>
      </c>
      <c r="C5462">
        <v>1317.32</v>
      </c>
      <c r="D5462" s="1">
        <v>44889.703386198024</v>
      </c>
    </row>
    <row r="5463" spans="1:4" x14ac:dyDescent="0.3">
      <c r="A5463" t="s">
        <v>540</v>
      </c>
      <c r="B5463" t="s">
        <v>5952</v>
      </c>
      <c r="C5463">
        <v>2819.85</v>
      </c>
      <c r="D5463" s="1">
        <v>44889.964137733958</v>
      </c>
    </row>
    <row r="5464" spans="1:4" x14ac:dyDescent="0.3">
      <c r="A5464" t="s">
        <v>919</v>
      </c>
      <c r="B5464" t="s">
        <v>5955</v>
      </c>
      <c r="C5464">
        <v>856.07</v>
      </c>
      <c r="D5464" s="1">
        <v>44890.224889269877</v>
      </c>
    </row>
    <row r="5465" spans="1:4" x14ac:dyDescent="0.3">
      <c r="A5465" t="s">
        <v>510</v>
      </c>
      <c r="B5465" t="s">
        <v>5955</v>
      </c>
      <c r="C5465">
        <v>212.19</v>
      </c>
      <c r="D5465" s="1">
        <v>44890.485640805819</v>
      </c>
    </row>
    <row r="5466" spans="1:4" x14ac:dyDescent="0.3">
      <c r="A5466" t="s">
        <v>1887</v>
      </c>
      <c r="B5466" t="s">
        <v>5954</v>
      </c>
      <c r="C5466">
        <v>3201.24</v>
      </c>
      <c r="D5466" s="1">
        <v>44890.74639234176</v>
      </c>
    </row>
    <row r="5467" spans="1:4" x14ac:dyDescent="0.3">
      <c r="A5467" t="s">
        <v>1963</v>
      </c>
      <c r="B5467" t="s">
        <v>5954</v>
      </c>
      <c r="C5467">
        <v>383.44</v>
      </c>
      <c r="D5467" s="1">
        <v>44891.007143877687</v>
      </c>
    </row>
    <row r="5468" spans="1:4" x14ac:dyDescent="0.3">
      <c r="A5468" t="s">
        <v>2686</v>
      </c>
      <c r="B5468" t="s">
        <v>5952</v>
      </c>
      <c r="C5468">
        <v>4809.7299999999996</v>
      </c>
      <c r="D5468" s="1">
        <v>44891.267895413621</v>
      </c>
    </row>
    <row r="5469" spans="1:4" x14ac:dyDescent="0.3">
      <c r="A5469" t="s">
        <v>1367</v>
      </c>
      <c r="B5469" t="s">
        <v>5954</v>
      </c>
      <c r="C5469">
        <v>198.6</v>
      </c>
      <c r="D5469" s="1">
        <v>44891.528646949562</v>
      </c>
    </row>
    <row r="5470" spans="1:4" x14ac:dyDescent="0.3">
      <c r="A5470" t="s">
        <v>1097</v>
      </c>
      <c r="B5470" t="s">
        <v>5953</v>
      </c>
      <c r="C5470">
        <v>1117.24</v>
      </c>
      <c r="D5470" s="1">
        <v>44891.789398485504</v>
      </c>
    </row>
    <row r="5471" spans="1:4" x14ac:dyDescent="0.3">
      <c r="A5471" t="s">
        <v>1920</v>
      </c>
      <c r="B5471" t="s">
        <v>5952</v>
      </c>
      <c r="C5471">
        <v>2113.34</v>
      </c>
      <c r="D5471" s="1">
        <v>44892.050150021423</v>
      </c>
    </row>
    <row r="5472" spans="1:4" x14ac:dyDescent="0.3">
      <c r="A5472" t="s">
        <v>713</v>
      </c>
      <c r="B5472" t="s">
        <v>5955</v>
      </c>
      <c r="C5472">
        <v>3790.07</v>
      </c>
      <c r="D5472" s="1">
        <v>44892.310901557357</v>
      </c>
    </row>
    <row r="5473" spans="1:4" x14ac:dyDescent="0.3">
      <c r="A5473" t="s">
        <v>1808</v>
      </c>
      <c r="B5473" t="s">
        <v>5953</v>
      </c>
      <c r="C5473">
        <v>207.83</v>
      </c>
      <c r="D5473" s="1">
        <v>44892.571653093299</v>
      </c>
    </row>
    <row r="5474" spans="1:4" x14ac:dyDescent="0.3">
      <c r="A5474" t="s">
        <v>21</v>
      </c>
      <c r="B5474" t="s">
        <v>5955</v>
      </c>
      <c r="C5474">
        <v>973.03</v>
      </c>
      <c r="D5474" s="1">
        <v>44892.832404629233</v>
      </c>
    </row>
    <row r="5475" spans="1:4" x14ac:dyDescent="0.3">
      <c r="A5475" t="s">
        <v>1157</v>
      </c>
      <c r="B5475" t="s">
        <v>5955</v>
      </c>
      <c r="C5475">
        <v>1926.58</v>
      </c>
      <c r="D5475" s="1">
        <v>44893.09315616516</v>
      </c>
    </row>
    <row r="5476" spans="1:4" x14ac:dyDescent="0.3">
      <c r="A5476" t="s">
        <v>1408</v>
      </c>
      <c r="B5476" t="s">
        <v>5953</v>
      </c>
      <c r="C5476">
        <v>3174.89</v>
      </c>
      <c r="D5476" s="1">
        <v>44893.353907701101</v>
      </c>
    </row>
    <row r="5477" spans="1:4" x14ac:dyDescent="0.3">
      <c r="A5477" t="s">
        <v>1774</v>
      </c>
      <c r="B5477" t="s">
        <v>5955</v>
      </c>
      <c r="C5477">
        <v>1297.29</v>
      </c>
      <c r="D5477" s="1">
        <v>44893.614659237028</v>
      </c>
    </row>
    <row r="5478" spans="1:4" x14ac:dyDescent="0.3">
      <c r="A5478" t="s">
        <v>631</v>
      </c>
      <c r="B5478" t="s">
        <v>5952</v>
      </c>
      <c r="C5478">
        <v>2992.93</v>
      </c>
      <c r="D5478" s="1">
        <v>44893.875410772962</v>
      </c>
    </row>
    <row r="5479" spans="1:4" x14ac:dyDescent="0.3">
      <c r="A5479" t="s">
        <v>2491</v>
      </c>
      <c r="B5479" t="s">
        <v>5954</v>
      </c>
      <c r="C5479">
        <v>4295.3100000000004</v>
      </c>
      <c r="D5479" s="1">
        <v>44894.136162308903</v>
      </c>
    </row>
    <row r="5480" spans="1:4" x14ac:dyDescent="0.3">
      <c r="A5480" t="s">
        <v>343</v>
      </c>
      <c r="B5480" t="s">
        <v>5952</v>
      </c>
      <c r="C5480">
        <v>534.16999999999996</v>
      </c>
      <c r="D5480" s="1">
        <v>44894.396913844823</v>
      </c>
    </row>
    <row r="5481" spans="1:4" x14ac:dyDescent="0.3">
      <c r="A5481" t="s">
        <v>2524</v>
      </c>
      <c r="B5481" t="s">
        <v>5955</v>
      </c>
      <c r="C5481">
        <v>3867.64</v>
      </c>
      <c r="D5481" s="1">
        <v>44894.657665380757</v>
      </c>
    </row>
    <row r="5482" spans="1:4" x14ac:dyDescent="0.3">
      <c r="A5482" t="s">
        <v>714</v>
      </c>
      <c r="B5482" t="s">
        <v>5954</v>
      </c>
      <c r="C5482">
        <v>4575.05</v>
      </c>
      <c r="D5482" s="1">
        <v>44894.918416916698</v>
      </c>
    </row>
    <row r="5483" spans="1:4" x14ac:dyDescent="0.3">
      <c r="A5483" t="s">
        <v>1203</v>
      </c>
      <c r="B5483" t="s">
        <v>5953</v>
      </c>
      <c r="C5483">
        <v>978.88</v>
      </c>
      <c r="D5483" s="1">
        <v>44895.179168452632</v>
      </c>
    </row>
    <row r="5484" spans="1:4" x14ac:dyDescent="0.3">
      <c r="A5484" t="s">
        <v>1937</v>
      </c>
      <c r="B5484" t="s">
        <v>5952</v>
      </c>
      <c r="C5484">
        <v>1324.03</v>
      </c>
      <c r="D5484" s="1">
        <v>44895.439919988567</v>
      </c>
    </row>
    <row r="5485" spans="1:4" x14ac:dyDescent="0.3">
      <c r="A5485" t="s">
        <v>2304</v>
      </c>
      <c r="B5485" t="s">
        <v>5953</v>
      </c>
      <c r="C5485">
        <v>2064.5300000000002</v>
      </c>
      <c r="D5485" s="1">
        <v>44895.700671524501</v>
      </c>
    </row>
    <row r="5486" spans="1:4" x14ac:dyDescent="0.3">
      <c r="A5486" t="s">
        <v>1999</v>
      </c>
      <c r="B5486" t="s">
        <v>5954</v>
      </c>
      <c r="C5486">
        <v>1107.2</v>
      </c>
      <c r="D5486" s="1">
        <v>44895.961423060427</v>
      </c>
    </row>
    <row r="5487" spans="1:4" x14ac:dyDescent="0.3">
      <c r="A5487" t="s">
        <v>2446</v>
      </c>
      <c r="B5487" t="s">
        <v>5952</v>
      </c>
      <c r="C5487">
        <v>4426.68</v>
      </c>
      <c r="D5487" s="1">
        <v>44896.222174596369</v>
      </c>
    </row>
    <row r="5488" spans="1:4" x14ac:dyDescent="0.3">
      <c r="A5488" t="s">
        <v>2656</v>
      </c>
      <c r="B5488" t="s">
        <v>5955</v>
      </c>
      <c r="C5488">
        <v>4147.49</v>
      </c>
      <c r="D5488" s="1">
        <v>44896.482926132303</v>
      </c>
    </row>
    <row r="5489" spans="1:4" x14ac:dyDescent="0.3">
      <c r="A5489" t="s">
        <v>1756</v>
      </c>
      <c r="B5489" t="s">
        <v>5952</v>
      </c>
      <c r="C5489">
        <v>4825.6899999999996</v>
      </c>
      <c r="D5489" s="1">
        <v>44896.74367766823</v>
      </c>
    </row>
    <row r="5490" spans="1:4" x14ac:dyDescent="0.3">
      <c r="A5490" t="s">
        <v>1975</v>
      </c>
      <c r="B5490" t="s">
        <v>5953</v>
      </c>
      <c r="C5490">
        <v>1869.72</v>
      </c>
      <c r="D5490" s="1">
        <v>44897.004429204157</v>
      </c>
    </row>
    <row r="5491" spans="1:4" x14ac:dyDescent="0.3">
      <c r="A5491" t="s">
        <v>1909</v>
      </c>
      <c r="B5491" t="s">
        <v>5952</v>
      </c>
      <c r="C5491">
        <v>811.11</v>
      </c>
      <c r="D5491" s="1">
        <v>44897.265180740113</v>
      </c>
    </row>
    <row r="5492" spans="1:4" x14ac:dyDescent="0.3">
      <c r="A5492" t="s">
        <v>2230</v>
      </c>
      <c r="B5492" t="s">
        <v>5952</v>
      </c>
      <c r="C5492">
        <v>2144.77</v>
      </c>
      <c r="D5492" s="1">
        <v>44897.525932276032</v>
      </c>
    </row>
    <row r="5493" spans="1:4" x14ac:dyDescent="0.3">
      <c r="A5493" t="s">
        <v>2893</v>
      </c>
      <c r="B5493" t="s">
        <v>5954</v>
      </c>
      <c r="C5493">
        <v>2494.4</v>
      </c>
      <c r="D5493" s="1">
        <v>44897.786683811973</v>
      </c>
    </row>
    <row r="5494" spans="1:4" x14ac:dyDescent="0.3">
      <c r="A5494" t="s">
        <v>552</v>
      </c>
      <c r="B5494" t="s">
        <v>5955</v>
      </c>
      <c r="C5494">
        <v>3581.44</v>
      </c>
      <c r="D5494" s="1">
        <v>44898.047435347908</v>
      </c>
    </row>
    <row r="5495" spans="1:4" x14ac:dyDescent="0.3">
      <c r="A5495" t="s">
        <v>2717</v>
      </c>
      <c r="B5495" t="s">
        <v>5955</v>
      </c>
      <c r="C5495">
        <v>4714.58</v>
      </c>
      <c r="D5495" s="1">
        <v>44898.308186883827</v>
      </c>
    </row>
    <row r="5496" spans="1:4" x14ac:dyDescent="0.3">
      <c r="A5496" t="s">
        <v>806</v>
      </c>
      <c r="B5496" t="s">
        <v>5955</v>
      </c>
      <c r="C5496">
        <v>4093.49</v>
      </c>
      <c r="D5496" s="1">
        <v>44898.568938419769</v>
      </c>
    </row>
    <row r="5497" spans="1:4" x14ac:dyDescent="0.3">
      <c r="A5497" t="s">
        <v>1035</v>
      </c>
      <c r="B5497" t="s">
        <v>5953</v>
      </c>
      <c r="C5497">
        <v>1625.44</v>
      </c>
      <c r="D5497" s="1">
        <v>44898.829689955703</v>
      </c>
    </row>
    <row r="5498" spans="1:4" x14ac:dyDescent="0.3">
      <c r="A5498" t="s">
        <v>2311</v>
      </c>
      <c r="B5498" t="s">
        <v>5954</v>
      </c>
      <c r="C5498">
        <v>3150.25</v>
      </c>
      <c r="D5498" s="1">
        <v>44899.090441491629</v>
      </c>
    </row>
    <row r="5499" spans="1:4" x14ac:dyDescent="0.3">
      <c r="A5499" t="s">
        <v>380</v>
      </c>
      <c r="B5499" t="s">
        <v>5953</v>
      </c>
      <c r="C5499">
        <v>636.70000000000005</v>
      </c>
      <c r="D5499" s="1">
        <v>44899.351193027571</v>
      </c>
    </row>
    <row r="5500" spans="1:4" x14ac:dyDescent="0.3">
      <c r="A5500" t="s">
        <v>2857</v>
      </c>
      <c r="B5500" t="s">
        <v>5955</v>
      </c>
      <c r="C5500">
        <v>1081.6400000000001</v>
      </c>
      <c r="D5500" s="1">
        <v>44899.611944563498</v>
      </c>
    </row>
    <row r="5501" spans="1:4" x14ac:dyDescent="0.3">
      <c r="A5501" t="s">
        <v>750</v>
      </c>
      <c r="B5501" t="s">
        <v>5955</v>
      </c>
      <c r="C5501">
        <v>3882.84</v>
      </c>
      <c r="D5501" s="1">
        <v>44899.872696099432</v>
      </c>
    </row>
    <row r="5502" spans="1:4" x14ac:dyDescent="0.3">
      <c r="A5502" t="s">
        <v>2778</v>
      </c>
      <c r="B5502" t="s">
        <v>5955</v>
      </c>
      <c r="C5502">
        <v>4926.1400000000003</v>
      </c>
      <c r="D5502" s="1">
        <v>44900.133447635373</v>
      </c>
    </row>
    <row r="5503" spans="1:4" x14ac:dyDescent="0.3">
      <c r="A5503" t="s">
        <v>368</v>
      </c>
      <c r="B5503" t="s">
        <v>5955</v>
      </c>
      <c r="C5503">
        <v>3014.72</v>
      </c>
      <c r="D5503" s="1">
        <v>44900.394199171307</v>
      </c>
    </row>
    <row r="5504" spans="1:4" x14ac:dyDescent="0.3">
      <c r="A5504" t="s">
        <v>1228</v>
      </c>
      <c r="B5504" t="s">
        <v>5953</v>
      </c>
      <c r="C5504">
        <v>3135.37</v>
      </c>
      <c r="D5504" s="1">
        <v>44900.654950707227</v>
      </c>
    </row>
    <row r="5505" spans="1:4" x14ac:dyDescent="0.3">
      <c r="A5505" t="s">
        <v>2918</v>
      </c>
      <c r="B5505" t="s">
        <v>5954</v>
      </c>
      <c r="C5505">
        <v>2508.17</v>
      </c>
      <c r="D5505" s="1">
        <v>44900.915702243168</v>
      </c>
    </row>
    <row r="5506" spans="1:4" x14ac:dyDescent="0.3">
      <c r="A5506" t="s">
        <v>2731</v>
      </c>
      <c r="B5506" t="s">
        <v>5952</v>
      </c>
      <c r="C5506">
        <v>1578.45</v>
      </c>
      <c r="D5506" s="1">
        <v>44901.17645377911</v>
      </c>
    </row>
    <row r="5507" spans="1:4" x14ac:dyDescent="0.3">
      <c r="A5507" t="s">
        <v>52</v>
      </c>
      <c r="B5507" t="s">
        <v>5953</v>
      </c>
      <c r="C5507">
        <v>4254.3900000000003</v>
      </c>
      <c r="D5507" s="1">
        <v>44901.437205315036</v>
      </c>
    </row>
    <row r="5508" spans="1:4" x14ac:dyDescent="0.3">
      <c r="A5508" t="s">
        <v>1400</v>
      </c>
      <c r="B5508" t="s">
        <v>5952</v>
      </c>
      <c r="C5508">
        <v>1616.09</v>
      </c>
      <c r="D5508" s="1">
        <v>44901.697956850971</v>
      </c>
    </row>
    <row r="5509" spans="1:4" x14ac:dyDescent="0.3">
      <c r="A5509" t="s">
        <v>1735</v>
      </c>
      <c r="B5509" t="s">
        <v>5952</v>
      </c>
      <c r="C5509">
        <v>4820.17</v>
      </c>
      <c r="D5509" s="1">
        <v>44901.958708386912</v>
      </c>
    </row>
    <row r="5510" spans="1:4" x14ac:dyDescent="0.3">
      <c r="A5510" t="s">
        <v>2809</v>
      </c>
      <c r="B5510" t="s">
        <v>5953</v>
      </c>
      <c r="C5510">
        <v>3322.57</v>
      </c>
      <c r="D5510" s="1">
        <v>44902.219459922839</v>
      </c>
    </row>
    <row r="5511" spans="1:4" x14ac:dyDescent="0.3">
      <c r="A5511" t="s">
        <v>2121</v>
      </c>
      <c r="B5511" t="s">
        <v>5954</v>
      </c>
      <c r="C5511">
        <v>119.16</v>
      </c>
      <c r="D5511" s="1">
        <v>44902.480211458773</v>
      </c>
    </row>
    <row r="5512" spans="1:4" x14ac:dyDescent="0.3">
      <c r="A5512" t="s">
        <v>271</v>
      </c>
      <c r="B5512" t="s">
        <v>5952</v>
      </c>
      <c r="C5512">
        <v>2745.76</v>
      </c>
      <c r="D5512" s="1">
        <v>44902.740962994707</v>
      </c>
    </row>
    <row r="5513" spans="1:4" x14ac:dyDescent="0.3">
      <c r="A5513" t="s">
        <v>1585</v>
      </c>
      <c r="B5513" t="s">
        <v>5952</v>
      </c>
      <c r="C5513">
        <v>1230.3800000000001</v>
      </c>
      <c r="D5513" s="1">
        <v>44903.001714530626</v>
      </c>
    </row>
    <row r="5514" spans="1:4" x14ac:dyDescent="0.3">
      <c r="A5514" t="s">
        <v>352</v>
      </c>
      <c r="B5514" t="s">
        <v>5952</v>
      </c>
      <c r="C5514">
        <v>687.18</v>
      </c>
      <c r="D5514" s="1">
        <v>44903.262466066582</v>
      </c>
    </row>
    <row r="5515" spans="1:4" x14ac:dyDescent="0.3">
      <c r="A5515" t="s">
        <v>1136</v>
      </c>
      <c r="B5515" t="s">
        <v>5954</v>
      </c>
      <c r="C5515">
        <v>1051.47</v>
      </c>
      <c r="D5515" s="1">
        <v>44903.523217602509</v>
      </c>
    </row>
    <row r="5516" spans="1:4" x14ac:dyDescent="0.3">
      <c r="A5516" t="s">
        <v>2491</v>
      </c>
      <c r="B5516" t="s">
        <v>5955</v>
      </c>
      <c r="C5516">
        <v>1984.67</v>
      </c>
      <c r="D5516" s="1">
        <v>44903.783969138443</v>
      </c>
    </row>
    <row r="5517" spans="1:4" x14ac:dyDescent="0.3">
      <c r="A5517" t="s">
        <v>2532</v>
      </c>
      <c r="B5517" t="s">
        <v>5953</v>
      </c>
      <c r="C5517">
        <v>4948.43</v>
      </c>
      <c r="D5517" s="1">
        <v>44904.044720674377</v>
      </c>
    </row>
    <row r="5518" spans="1:4" x14ac:dyDescent="0.3">
      <c r="A5518" t="s">
        <v>1699</v>
      </c>
      <c r="B5518" t="s">
        <v>5954</v>
      </c>
      <c r="C5518">
        <v>1513.12</v>
      </c>
      <c r="D5518" s="1">
        <v>44904.305472210312</v>
      </c>
    </row>
    <row r="5519" spans="1:4" x14ac:dyDescent="0.3">
      <c r="A5519" t="s">
        <v>2924</v>
      </c>
      <c r="B5519" t="s">
        <v>5953</v>
      </c>
      <c r="C5519">
        <v>2488.7800000000002</v>
      </c>
      <c r="D5519" s="1">
        <v>44904.566223746238</v>
      </c>
    </row>
    <row r="5520" spans="1:4" x14ac:dyDescent="0.3">
      <c r="A5520" t="s">
        <v>5</v>
      </c>
      <c r="B5520" t="s">
        <v>5954</v>
      </c>
      <c r="C5520">
        <v>3295.05</v>
      </c>
      <c r="D5520" s="1">
        <v>44904.826975282172</v>
      </c>
    </row>
    <row r="5521" spans="1:4" x14ac:dyDescent="0.3">
      <c r="A5521" t="s">
        <v>59</v>
      </c>
      <c r="B5521" t="s">
        <v>5953</v>
      </c>
      <c r="C5521">
        <v>796.64</v>
      </c>
      <c r="D5521" s="1">
        <v>44905.087726818107</v>
      </c>
    </row>
    <row r="5522" spans="1:4" x14ac:dyDescent="0.3">
      <c r="A5522" t="s">
        <v>1578</v>
      </c>
      <c r="B5522" t="s">
        <v>5955</v>
      </c>
      <c r="C5522">
        <v>777.95</v>
      </c>
      <c r="D5522" s="1">
        <v>44905.348478354041</v>
      </c>
    </row>
    <row r="5523" spans="1:4" x14ac:dyDescent="0.3">
      <c r="A5523" t="s">
        <v>1288</v>
      </c>
      <c r="B5523" t="s">
        <v>5953</v>
      </c>
      <c r="C5523">
        <v>3213.94</v>
      </c>
      <c r="D5523" s="1">
        <v>44905.609229889968</v>
      </c>
    </row>
    <row r="5524" spans="1:4" x14ac:dyDescent="0.3">
      <c r="A5524" t="s">
        <v>176</v>
      </c>
      <c r="B5524" t="s">
        <v>5955</v>
      </c>
      <c r="C5524">
        <v>1222.23</v>
      </c>
      <c r="D5524" s="1">
        <v>44905.869981425923</v>
      </c>
    </row>
    <row r="5525" spans="1:4" x14ac:dyDescent="0.3">
      <c r="A5525" t="s">
        <v>2049</v>
      </c>
      <c r="B5525" t="s">
        <v>5955</v>
      </c>
      <c r="C5525">
        <v>4467.7700000000004</v>
      </c>
      <c r="D5525" s="1">
        <v>44906.13073296185</v>
      </c>
    </row>
    <row r="5526" spans="1:4" x14ac:dyDescent="0.3">
      <c r="A5526" t="s">
        <v>1208</v>
      </c>
      <c r="B5526" t="s">
        <v>5954</v>
      </c>
      <c r="C5526">
        <v>4039</v>
      </c>
      <c r="D5526" s="1">
        <v>44906.391484497777</v>
      </c>
    </row>
    <row r="5527" spans="1:4" x14ac:dyDescent="0.3">
      <c r="A5527" t="s">
        <v>1704</v>
      </c>
      <c r="B5527" t="s">
        <v>5952</v>
      </c>
      <c r="C5527">
        <v>2713.38</v>
      </c>
      <c r="D5527" s="1">
        <v>44906.652236033719</v>
      </c>
    </row>
    <row r="5528" spans="1:4" x14ac:dyDescent="0.3">
      <c r="A5528" t="s">
        <v>1448</v>
      </c>
      <c r="B5528" t="s">
        <v>5952</v>
      </c>
      <c r="C5528">
        <v>4613.1000000000004</v>
      </c>
      <c r="D5528" s="1">
        <v>44906.912987569653</v>
      </c>
    </row>
    <row r="5529" spans="1:4" x14ac:dyDescent="0.3">
      <c r="A5529" t="s">
        <v>930</v>
      </c>
      <c r="B5529" t="s">
        <v>5952</v>
      </c>
      <c r="C5529">
        <v>2790.96</v>
      </c>
      <c r="D5529" s="1">
        <v>44907.173739105579</v>
      </c>
    </row>
    <row r="5530" spans="1:4" x14ac:dyDescent="0.3">
      <c r="A5530" t="s">
        <v>2359</v>
      </c>
      <c r="B5530" t="s">
        <v>5955</v>
      </c>
      <c r="C5530">
        <v>2166.17</v>
      </c>
      <c r="D5530" s="1">
        <v>44907.434490641514</v>
      </c>
    </row>
    <row r="5531" spans="1:4" x14ac:dyDescent="0.3">
      <c r="A5531" t="s">
        <v>2689</v>
      </c>
      <c r="B5531" t="s">
        <v>5953</v>
      </c>
      <c r="C5531">
        <v>472.86</v>
      </c>
      <c r="D5531" s="1">
        <v>44907.695242177448</v>
      </c>
    </row>
    <row r="5532" spans="1:4" x14ac:dyDescent="0.3">
      <c r="A5532" t="s">
        <v>613</v>
      </c>
      <c r="B5532" t="s">
        <v>5953</v>
      </c>
      <c r="C5532">
        <v>4613.3900000000003</v>
      </c>
      <c r="D5532" s="1">
        <v>44907.955993713382</v>
      </c>
    </row>
    <row r="5533" spans="1:4" x14ac:dyDescent="0.3">
      <c r="A5533" t="s">
        <v>1299</v>
      </c>
      <c r="B5533" t="s">
        <v>5953</v>
      </c>
      <c r="C5533">
        <v>3390.16</v>
      </c>
      <c r="D5533" s="1">
        <v>44908.216745249323</v>
      </c>
    </row>
    <row r="5534" spans="1:4" x14ac:dyDescent="0.3">
      <c r="A5534" t="s">
        <v>1626</v>
      </c>
      <c r="B5534" t="s">
        <v>5954</v>
      </c>
      <c r="C5534">
        <v>1309.17</v>
      </c>
      <c r="D5534" s="1">
        <v>44908.477496785257</v>
      </c>
    </row>
    <row r="5535" spans="1:4" x14ac:dyDescent="0.3">
      <c r="A5535" t="s">
        <v>1572</v>
      </c>
      <c r="B5535" t="s">
        <v>5953</v>
      </c>
      <c r="C5535">
        <v>3780.83</v>
      </c>
      <c r="D5535" s="1">
        <v>44908.738248321177</v>
      </c>
    </row>
    <row r="5536" spans="1:4" x14ac:dyDescent="0.3">
      <c r="A5536" t="s">
        <v>2721</v>
      </c>
      <c r="B5536" t="s">
        <v>5953</v>
      </c>
      <c r="C5536">
        <v>3029.04</v>
      </c>
      <c r="D5536" s="1">
        <v>44908.998999857118</v>
      </c>
    </row>
    <row r="5537" spans="1:4" x14ac:dyDescent="0.3">
      <c r="A5537" t="s">
        <v>2116</v>
      </c>
      <c r="B5537" t="s">
        <v>5953</v>
      </c>
      <c r="C5537">
        <v>211.42</v>
      </c>
      <c r="D5537" s="1">
        <v>44909.259751393052</v>
      </c>
    </row>
    <row r="5538" spans="1:4" x14ac:dyDescent="0.3">
      <c r="A5538" t="s">
        <v>1779</v>
      </c>
      <c r="B5538" t="s">
        <v>5953</v>
      </c>
      <c r="C5538">
        <v>2560.66</v>
      </c>
      <c r="D5538" s="1">
        <v>44909.520502928979</v>
      </c>
    </row>
    <row r="5539" spans="1:4" x14ac:dyDescent="0.3">
      <c r="A5539" t="s">
        <v>1589</v>
      </c>
      <c r="B5539" t="s">
        <v>5955</v>
      </c>
      <c r="C5539">
        <v>1417.66</v>
      </c>
      <c r="D5539" s="1">
        <v>44909.78125446492</v>
      </c>
    </row>
    <row r="5540" spans="1:4" x14ac:dyDescent="0.3">
      <c r="A5540" t="s">
        <v>1551</v>
      </c>
      <c r="B5540" t="s">
        <v>5952</v>
      </c>
      <c r="C5540">
        <v>431.41</v>
      </c>
      <c r="D5540" s="1">
        <v>44910.042006000847</v>
      </c>
    </row>
    <row r="5541" spans="1:4" x14ac:dyDescent="0.3">
      <c r="A5541" t="s">
        <v>730</v>
      </c>
      <c r="B5541" t="s">
        <v>5954</v>
      </c>
      <c r="C5541">
        <v>4317.71</v>
      </c>
      <c r="D5541" s="1">
        <v>44910.302757536781</v>
      </c>
    </row>
    <row r="5542" spans="1:4" x14ac:dyDescent="0.3">
      <c r="A5542" t="s">
        <v>640</v>
      </c>
      <c r="B5542" t="s">
        <v>5954</v>
      </c>
      <c r="C5542">
        <v>2856.14</v>
      </c>
      <c r="D5542" s="1">
        <v>44910.563509072723</v>
      </c>
    </row>
    <row r="5543" spans="1:4" x14ac:dyDescent="0.3">
      <c r="A5543" t="s">
        <v>427</v>
      </c>
      <c r="B5543" t="s">
        <v>5953</v>
      </c>
      <c r="C5543">
        <v>4776.29</v>
      </c>
      <c r="D5543" s="1">
        <v>44910.824260608657</v>
      </c>
    </row>
    <row r="5544" spans="1:4" x14ac:dyDescent="0.3">
      <c r="A5544" t="s">
        <v>587</v>
      </c>
      <c r="B5544" t="s">
        <v>5955</v>
      </c>
      <c r="C5544">
        <v>3767.89</v>
      </c>
      <c r="D5544" s="1">
        <v>44911.085012144576</v>
      </c>
    </row>
    <row r="5545" spans="1:4" x14ac:dyDescent="0.3">
      <c r="A5545" t="s">
        <v>2409</v>
      </c>
      <c r="B5545" t="s">
        <v>5954</v>
      </c>
      <c r="C5545">
        <v>1746.28</v>
      </c>
      <c r="D5545" s="1">
        <v>44911.345763680518</v>
      </c>
    </row>
    <row r="5546" spans="1:4" x14ac:dyDescent="0.3">
      <c r="A5546" t="s">
        <v>2111</v>
      </c>
      <c r="B5546" t="s">
        <v>5954</v>
      </c>
      <c r="C5546">
        <v>4870.4399999999996</v>
      </c>
      <c r="D5546" s="1">
        <v>44911.606515216459</v>
      </c>
    </row>
    <row r="5547" spans="1:4" x14ac:dyDescent="0.3">
      <c r="A5547" t="s">
        <v>2019</v>
      </c>
      <c r="B5547" t="s">
        <v>5954</v>
      </c>
      <c r="C5547">
        <v>2182.87</v>
      </c>
      <c r="D5547" s="1">
        <v>44911.867266752393</v>
      </c>
    </row>
    <row r="5548" spans="1:4" x14ac:dyDescent="0.3">
      <c r="A5548" t="s">
        <v>1144</v>
      </c>
      <c r="B5548" t="s">
        <v>5953</v>
      </c>
      <c r="C5548">
        <v>2220.61</v>
      </c>
      <c r="D5548" s="1">
        <v>44912.12801828832</v>
      </c>
    </row>
    <row r="5549" spans="1:4" x14ac:dyDescent="0.3">
      <c r="A5549" t="s">
        <v>737</v>
      </c>
      <c r="B5549" t="s">
        <v>5952</v>
      </c>
      <c r="C5549">
        <v>1470.17</v>
      </c>
      <c r="D5549" s="1">
        <v>44912.388769824262</v>
      </c>
    </row>
    <row r="5550" spans="1:4" x14ac:dyDescent="0.3">
      <c r="A5550" t="s">
        <v>1150</v>
      </c>
      <c r="B5550" t="s">
        <v>5955</v>
      </c>
      <c r="C5550">
        <v>3975.88</v>
      </c>
      <c r="D5550" s="1">
        <v>44912.649521360188</v>
      </c>
    </row>
    <row r="5551" spans="1:4" x14ac:dyDescent="0.3">
      <c r="A5551" t="s">
        <v>2087</v>
      </c>
      <c r="B5551" t="s">
        <v>5955</v>
      </c>
      <c r="C5551">
        <v>4969.96</v>
      </c>
      <c r="D5551" s="1">
        <v>44912.910272896122</v>
      </c>
    </row>
    <row r="5552" spans="1:4" x14ac:dyDescent="0.3">
      <c r="A5552" t="s">
        <v>1369</v>
      </c>
      <c r="B5552" t="s">
        <v>5952</v>
      </c>
      <c r="C5552">
        <v>664.02</v>
      </c>
      <c r="D5552" s="1">
        <v>44913.171024432057</v>
      </c>
    </row>
    <row r="5553" spans="1:4" x14ac:dyDescent="0.3">
      <c r="A5553" t="s">
        <v>649</v>
      </c>
      <c r="B5553" t="s">
        <v>5953</v>
      </c>
      <c r="C5553">
        <v>4934.4799999999996</v>
      </c>
      <c r="D5553" s="1">
        <v>44913.431775967983</v>
      </c>
    </row>
    <row r="5554" spans="1:4" x14ac:dyDescent="0.3">
      <c r="A5554" t="s">
        <v>1854</v>
      </c>
      <c r="B5554" t="s">
        <v>5952</v>
      </c>
      <c r="C5554">
        <v>4333.91</v>
      </c>
      <c r="D5554" s="1">
        <v>44913.692527503918</v>
      </c>
    </row>
    <row r="5555" spans="1:4" x14ac:dyDescent="0.3">
      <c r="A5555" t="s">
        <v>689</v>
      </c>
      <c r="B5555" t="s">
        <v>5954</v>
      </c>
      <c r="C5555">
        <v>2153.08</v>
      </c>
      <c r="D5555" s="1">
        <v>44913.953279039859</v>
      </c>
    </row>
    <row r="5556" spans="1:4" x14ac:dyDescent="0.3">
      <c r="A5556" t="s">
        <v>2361</v>
      </c>
      <c r="B5556" t="s">
        <v>5953</v>
      </c>
      <c r="C5556">
        <v>4910.2</v>
      </c>
      <c r="D5556" s="1">
        <v>44914.214030575793</v>
      </c>
    </row>
    <row r="5557" spans="1:4" x14ac:dyDescent="0.3">
      <c r="A5557" t="s">
        <v>1562</v>
      </c>
      <c r="B5557" t="s">
        <v>5955</v>
      </c>
      <c r="C5557">
        <v>196.56</v>
      </c>
      <c r="D5557" s="1">
        <v>44914.474782111727</v>
      </c>
    </row>
    <row r="5558" spans="1:4" x14ac:dyDescent="0.3">
      <c r="A5558" t="s">
        <v>1722</v>
      </c>
      <c r="B5558" t="s">
        <v>5954</v>
      </c>
      <c r="C5558">
        <v>1529</v>
      </c>
      <c r="D5558" s="1">
        <v>44914.735533647661</v>
      </c>
    </row>
    <row r="5559" spans="1:4" x14ac:dyDescent="0.3">
      <c r="A5559" t="s">
        <v>252</v>
      </c>
      <c r="B5559" t="s">
        <v>5954</v>
      </c>
      <c r="C5559">
        <v>4147.21</v>
      </c>
      <c r="D5559" s="1">
        <v>44914.996285183588</v>
      </c>
    </row>
    <row r="5560" spans="1:4" x14ac:dyDescent="0.3">
      <c r="A5560" t="s">
        <v>1012</v>
      </c>
      <c r="B5560" t="s">
        <v>5954</v>
      </c>
      <c r="C5560">
        <v>4600.99</v>
      </c>
      <c r="D5560" s="1">
        <v>44915.257036719522</v>
      </c>
    </row>
    <row r="5561" spans="1:4" x14ac:dyDescent="0.3">
      <c r="A5561" t="s">
        <v>1700</v>
      </c>
      <c r="B5561" t="s">
        <v>5954</v>
      </c>
      <c r="C5561">
        <v>771.24</v>
      </c>
      <c r="D5561" s="1">
        <v>44915.517788255464</v>
      </c>
    </row>
    <row r="5562" spans="1:4" x14ac:dyDescent="0.3">
      <c r="A5562" t="s">
        <v>1427</v>
      </c>
      <c r="B5562" t="s">
        <v>5953</v>
      </c>
      <c r="C5562">
        <v>2039.61</v>
      </c>
      <c r="D5562" s="1">
        <v>44915.77853979139</v>
      </c>
    </row>
    <row r="5563" spans="1:4" x14ac:dyDescent="0.3">
      <c r="A5563" t="s">
        <v>2802</v>
      </c>
      <c r="B5563" t="s">
        <v>5954</v>
      </c>
      <c r="C5563">
        <v>3384.54</v>
      </c>
      <c r="D5563" s="1">
        <v>44916.039291327317</v>
      </c>
    </row>
    <row r="5564" spans="1:4" x14ac:dyDescent="0.3">
      <c r="A5564" t="s">
        <v>679</v>
      </c>
      <c r="B5564" t="s">
        <v>5953</v>
      </c>
      <c r="C5564">
        <v>2794.48</v>
      </c>
      <c r="D5564" s="1">
        <v>44916.300042863273</v>
      </c>
    </row>
    <row r="5565" spans="1:4" x14ac:dyDescent="0.3">
      <c r="A5565" t="s">
        <v>1456</v>
      </c>
      <c r="B5565" t="s">
        <v>5954</v>
      </c>
      <c r="C5565">
        <v>892.56</v>
      </c>
      <c r="D5565" s="1">
        <v>44916.560794399193</v>
      </c>
    </row>
    <row r="5566" spans="1:4" x14ac:dyDescent="0.3">
      <c r="A5566" t="s">
        <v>2208</v>
      </c>
      <c r="B5566" t="s">
        <v>5952</v>
      </c>
      <c r="C5566">
        <v>4690.84</v>
      </c>
      <c r="D5566" s="1">
        <v>44916.821545935127</v>
      </c>
    </row>
    <row r="5567" spans="1:4" x14ac:dyDescent="0.3">
      <c r="A5567" t="s">
        <v>500</v>
      </c>
      <c r="B5567" t="s">
        <v>5953</v>
      </c>
      <c r="C5567">
        <v>3916.98</v>
      </c>
      <c r="D5567" s="1">
        <v>44917.082297471068</v>
      </c>
    </row>
    <row r="5568" spans="1:4" x14ac:dyDescent="0.3">
      <c r="A5568" t="s">
        <v>1766</v>
      </c>
      <c r="B5568" t="s">
        <v>5954</v>
      </c>
      <c r="C5568">
        <v>4041.47</v>
      </c>
      <c r="D5568" s="1">
        <v>44917.343049006988</v>
      </c>
    </row>
    <row r="5569" spans="1:4" x14ac:dyDescent="0.3">
      <c r="A5569" t="s">
        <v>2630</v>
      </c>
      <c r="B5569" t="s">
        <v>5952</v>
      </c>
      <c r="C5569">
        <v>589.49</v>
      </c>
      <c r="D5569" s="1">
        <v>44917.603800542929</v>
      </c>
    </row>
    <row r="5570" spans="1:4" x14ac:dyDescent="0.3">
      <c r="A5570" t="s">
        <v>2341</v>
      </c>
      <c r="B5570" t="s">
        <v>5955</v>
      </c>
      <c r="C5570">
        <v>4510.2299999999996</v>
      </c>
      <c r="D5570" s="1">
        <v>44917.864552078863</v>
      </c>
    </row>
    <row r="5571" spans="1:4" x14ac:dyDescent="0.3">
      <c r="A5571" t="s">
        <v>1181</v>
      </c>
      <c r="B5571" t="s">
        <v>5954</v>
      </c>
      <c r="C5571">
        <v>1109.67</v>
      </c>
      <c r="D5571" s="1">
        <v>44918.12530361479</v>
      </c>
    </row>
    <row r="5572" spans="1:4" x14ac:dyDescent="0.3">
      <c r="A5572" t="s">
        <v>25</v>
      </c>
      <c r="B5572" t="s">
        <v>5953</v>
      </c>
      <c r="C5572">
        <v>1779.88</v>
      </c>
      <c r="D5572" s="1">
        <v>44918.386055150731</v>
      </c>
    </row>
    <row r="5573" spans="1:4" x14ac:dyDescent="0.3">
      <c r="A5573" t="s">
        <v>1050</v>
      </c>
      <c r="B5573" t="s">
        <v>5953</v>
      </c>
      <c r="C5573">
        <v>1907.78</v>
      </c>
      <c r="D5573" s="1">
        <v>44918.646806686673</v>
      </c>
    </row>
    <row r="5574" spans="1:4" x14ac:dyDescent="0.3">
      <c r="A5574" t="s">
        <v>1482</v>
      </c>
      <c r="B5574" t="s">
        <v>5952</v>
      </c>
      <c r="C5574">
        <v>736.74</v>
      </c>
      <c r="D5574" s="1">
        <v>44918.907558222592</v>
      </c>
    </row>
    <row r="5575" spans="1:4" x14ac:dyDescent="0.3">
      <c r="A5575" t="s">
        <v>58</v>
      </c>
      <c r="B5575" t="s">
        <v>5952</v>
      </c>
      <c r="C5575">
        <v>3899.12</v>
      </c>
      <c r="D5575" s="1">
        <v>44919.168309758526</v>
      </c>
    </row>
    <row r="5576" spans="1:4" x14ac:dyDescent="0.3">
      <c r="A5576" t="s">
        <v>1250</v>
      </c>
      <c r="B5576" t="s">
        <v>5954</v>
      </c>
      <c r="C5576">
        <v>2020.04</v>
      </c>
      <c r="D5576" s="1">
        <v>44919.429061294468</v>
      </c>
    </row>
    <row r="5577" spans="1:4" x14ac:dyDescent="0.3">
      <c r="A5577" t="s">
        <v>1340</v>
      </c>
      <c r="B5577" t="s">
        <v>5952</v>
      </c>
      <c r="C5577">
        <v>1350.36</v>
      </c>
      <c r="D5577" s="1">
        <v>44919.689812830387</v>
      </c>
    </row>
    <row r="5578" spans="1:4" x14ac:dyDescent="0.3">
      <c r="A5578" t="s">
        <v>2273</v>
      </c>
      <c r="B5578" t="s">
        <v>5953</v>
      </c>
      <c r="C5578">
        <v>4957.5</v>
      </c>
      <c r="D5578" s="1">
        <v>44919.950564366329</v>
      </c>
    </row>
    <row r="5579" spans="1:4" x14ac:dyDescent="0.3">
      <c r="A5579" t="s">
        <v>1062</v>
      </c>
      <c r="B5579" t="s">
        <v>5953</v>
      </c>
      <c r="C5579">
        <v>3198.04</v>
      </c>
      <c r="D5579" s="1">
        <v>44920.21131590227</v>
      </c>
    </row>
    <row r="5580" spans="1:4" x14ac:dyDescent="0.3">
      <c r="A5580" t="s">
        <v>1260</v>
      </c>
      <c r="B5580" t="s">
        <v>5952</v>
      </c>
      <c r="C5580">
        <v>3204.49</v>
      </c>
      <c r="D5580" s="1">
        <v>44920.472067438197</v>
      </c>
    </row>
    <row r="5581" spans="1:4" x14ac:dyDescent="0.3">
      <c r="A5581" t="s">
        <v>1376</v>
      </c>
      <c r="B5581" t="s">
        <v>5953</v>
      </c>
      <c r="C5581">
        <v>2266.4899999999998</v>
      </c>
      <c r="D5581" s="1">
        <v>44920.732818974131</v>
      </c>
    </row>
    <row r="5582" spans="1:4" x14ac:dyDescent="0.3">
      <c r="A5582" t="s">
        <v>1310</v>
      </c>
      <c r="B5582" t="s">
        <v>5954</v>
      </c>
      <c r="C5582">
        <v>935.2</v>
      </c>
      <c r="D5582" s="1">
        <v>44920.993570510072</v>
      </c>
    </row>
    <row r="5583" spans="1:4" x14ac:dyDescent="0.3">
      <c r="A5583" t="s">
        <v>252</v>
      </c>
      <c r="B5583" t="s">
        <v>5955</v>
      </c>
      <c r="C5583">
        <v>1897.47</v>
      </c>
      <c r="D5583" s="1">
        <v>44921.254322045992</v>
      </c>
    </row>
    <row r="5584" spans="1:4" x14ac:dyDescent="0.3">
      <c r="A5584" t="s">
        <v>2152</v>
      </c>
      <c r="B5584" t="s">
        <v>5955</v>
      </c>
      <c r="C5584">
        <v>4167.29</v>
      </c>
      <c r="D5584" s="1">
        <v>44921.515073581933</v>
      </c>
    </row>
    <row r="5585" spans="1:4" x14ac:dyDescent="0.3">
      <c r="A5585" t="s">
        <v>1839</v>
      </c>
      <c r="B5585" t="s">
        <v>5955</v>
      </c>
      <c r="C5585">
        <v>1685.19</v>
      </c>
      <c r="D5585" s="1">
        <v>44921.775825117867</v>
      </c>
    </row>
    <row r="5586" spans="1:4" x14ac:dyDescent="0.3">
      <c r="A5586" t="s">
        <v>1933</v>
      </c>
      <c r="B5586" t="s">
        <v>5954</v>
      </c>
      <c r="C5586">
        <v>4998.0600000000004</v>
      </c>
      <c r="D5586" s="1">
        <v>44922.036576653787</v>
      </c>
    </row>
    <row r="5587" spans="1:4" x14ac:dyDescent="0.3">
      <c r="A5587" t="s">
        <v>1776</v>
      </c>
      <c r="B5587" t="s">
        <v>5955</v>
      </c>
      <c r="C5587">
        <v>2589.42</v>
      </c>
      <c r="D5587" s="1">
        <v>44922.297328189743</v>
      </c>
    </row>
    <row r="5588" spans="1:4" x14ac:dyDescent="0.3">
      <c r="A5588" t="s">
        <v>1693</v>
      </c>
      <c r="B5588" t="s">
        <v>5953</v>
      </c>
      <c r="C5588">
        <v>3585.47</v>
      </c>
      <c r="D5588" s="1">
        <v>44922.55807972567</v>
      </c>
    </row>
    <row r="5589" spans="1:4" x14ac:dyDescent="0.3">
      <c r="A5589" t="s">
        <v>2728</v>
      </c>
      <c r="B5589" t="s">
        <v>5954</v>
      </c>
      <c r="C5589">
        <v>483.28</v>
      </c>
      <c r="D5589" s="1">
        <v>44922.818831261611</v>
      </c>
    </row>
    <row r="5590" spans="1:4" x14ac:dyDescent="0.3">
      <c r="A5590" t="s">
        <v>414</v>
      </c>
      <c r="B5590" t="s">
        <v>5953</v>
      </c>
      <c r="C5590">
        <v>3608.54</v>
      </c>
      <c r="D5590" s="1">
        <v>44923.079582797538</v>
      </c>
    </row>
    <row r="5591" spans="1:4" x14ac:dyDescent="0.3">
      <c r="A5591" t="s">
        <v>870</v>
      </c>
      <c r="B5591" t="s">
        <v>5952</v>
      </c>
      <c r="C5591">
        <v>4576.51</v>
      </c>
      <c r="D5591" s="1">
        <v>44923.340334333472</v>
      </c>
    </row>
    <row r="5592" spans="1:4" x14ac:dyDescent="0.3">
      <c r="A5592" t="s">
        <v>2194</v>
      </c>
      <c r="B5592" t="s">
        <v>5954</v>
      </c>
      <c r="C5592">
        <v>1079.54</v>
      </c>
      <c r="D5592" s="1">
        <v>44923.601085869414</v>
      </c>
    </row>
    <row r="5593" spans="1:4" x14ac:dyDescent="0.3">
      <c r="A5593" t="s">
        <v>2676</v>
      </c>
      <c r="B5593" t="s">
        <v>5954</v>
      </c>
      <c r="C5593">
        <v>2736.68</v>
      </c>
      <c r="D5593" s="1">
        <v>44923.861837405333</v>
      </c>
    </row>
    <row r="5594" spans="1:4" x14ac:dyDescent="0.3">
      <c r="A5594" t="s">
        <v>2439</v>
      </c>
      <c r="B5594" t="s">
        <v>5953</v>
      </c>
      <c r="C5594">
        <v>1920.42</v>
      </c>
      <c r="D5594" s="1">
        <v>44924.122588941267</v>
      </c>
    </row>
    <row r="5595" spans="1:4" x14ac:dyDescent="0.3">
      <c r="A5595" t="s">
        <v>980</v>
      </c>
      <c r="B5595" t="s">
        <v>5954</v>
      </c>
      <c r="C5595">
        <v>4022.95</v>
      </c>
      <c r="D5595" s="1">
        <v>44924.383340477209</v>
      </c>
    </row>
    <row r="5596" spans="1:4" x14ac:dyDescent="0.3">
      <c r="A5596" t="s">
        <v>1835</v>
      </c>
      <c r="B5596" t="s">
        <v>5952</v>
      </c>
      <c r="C5596">
        <v>2326.92</v>
      </c>
      <c r="D5596" s="1">
        <v>44924.644092013143</v>
      </c>
    </row>
    <row r="5597" spans="1:4" x14ac:dyDescent="0.3">
      <c r="A5597" t="s">
        <v>1725</v>
      </c>
      <c r="B5597" t="s">
        <v>5953</v>
      </c>
      <c r="C5597">
        <v>2742.75</v>
      </c>
      <c r="D5597" s="1">
        <v>44924.904843549077</v>
      </c>
    </row>
    <row r="5598" spans="1:4" x14ac:dyDescent="0.3">
      <c r="A5598" t="s">
        <v>872</v>
      </c>
      <c r="B5598" t="s">
        <v>5953</v>
      </c>
      <c r="C5598">
        <v>1421.1</v>
      </c>
      <c r="D5598" s="1">
        <v>44925.165595085011</v>
      </c>
    </row>
    <row r="5599" spans="1:4" x14ac:dyDescent="0.3">
      <c r="A5599" t="s">
        <v>2547</v>
      </c>
      <c r="B5599" t="s">
        <v>5955</v>
      </c>
      <c r="C5599">
        <v>1960.75</v>
      </c>
      <c r="D5599" s="1">
        <v>44925.426346620938</v>
      </c>
    </row>
    <row r="5600" spans="1:4" x14ac:dyDescent="0.3">
      <c r="A5600" t="s">
        <v>1898</v>
      </c>
      <c r="B5600" t="s">
        <v>5953</v>
      </c>
      <c r="C5600">
        <v>1663.69</v>
      </c>
      <c r="D5600" s="1">
        <v>44925.687098156872</v>
      </c>
    </row>
    <row r="5601" spans="1:4" x14ac:dyDescent="0.3">
      <c r="A5601" t="s">
        <v>1105</v>
      </c>
      <c r="B5601" t="s">
        <v>5955</v>
      </c>
      <c r="C5601">
        <v>3581.68</v>
      </c>
      <c r="D5601" s="1">
        <v>44925.947849692813</v>
      </c>
    </row>
    <row r="5602" spans="1:4" x14ac:dyDescent="0.3">
      <c r="A5602" t="s">
        <v>1751</v>
      </c>
      <c r="B5602" t="s">
        <v>5952</v>
      </c>
      <c r="C5602">
        <v>4237.9799999999996</v>
      </c>
      <c r="D5602" s="1">
        <v>44926.20860122874</v>
      </c>
    </row>
    <row r="5603" spans="1:4" x14ac:dyDescent="0.3">
      <c r="A5603" t="s">
        <v>433</v>
      </c>
      <c r="B5603" t="s">
        <v>5955</v>
      </c>
      <c r="C5603">
        <v>3852.16</v>
      </c>
      <c r="D5603" s="1">
        <v>44926.469352764667</v>
      </c>
    </row>
    <row r="5604" spans="1:4" x14ac:dyDescent="0.3">
      <c r="A5604" t="s">
        <v>2432</v>
      </c>
      <c r="B5604" t="s">
        <v>5953</v>
      </c>
      <c r="C5604">
        <v>410.19</v>
      </c>
      <c r="D5604" s="1">
        <v>44926.730104300623</v>
      </c>
    </row>
    <row r="5605" spans="1:4" x14ac:dyDescent="0.3">
      <c r="A5605" t="s">
        <v>2389</v>
      </c>
      <c r="B5605" t="s">
        <v>5954</v>
      </c>
      <c r="C5605">
        <v>3113.34</v>
      </c>
      <c r="D5605" s="1">
        <v>44926.990855836542</v>
      </c>
    </row>
    <row r="5606" spans="1:4" x14ac:dyDescent="0.3">
      <c r="A5606" t="s">
        <v>84</v>
      </c>
      <c r="B5606" t="s">
        <v>5953</v>
      </c>
      <c r="C5606">
        <v>3452.28</v>
      </c>
      <c r="D5606" s="1">
        <v>44927.251607372476</v>
      </c>
    </row>
    <row r="5607" spans="1:4" x14ac:dyDescent="0.3">
      <c r="A5607" t="s">
        <v>2985</v>
      </c>
      <c r="B5607" t="s">
        <v>5953</v>
      </c>
      <c r="C5607">
        <v>1941.46</v>
      </c>
      <c r="D5607" s="1">
        <v>44927.512358908418</v>
      </c>
    </row>
    <row r="5608" spans="1:4" x14ac:dyDescent="0.3">
      <c r="A5608" t="s">
        <v>1471</v>
      </c>
      <c r="B5608" t="s">
        <v>5954</v>
      </c>
      <c r="C5608">
        <v>1534.74</v>
      </c>
      <c r="D5608" s="1">
        <v>44927.773110444337</v>
      </c>
    </row>
    <row r="5609" spans="1:4" x14ac:dyDescent="0.3">
      <c r="A5609" t="s">
        <v>2529</v>
      </c>
      <c r="B5609" t="s">
        <v>5953</v>
      </c>
      <c r="C5609">
        <v>3706.06</v>
      </c>
      <c r="D5609" s="1">
        <v>44928.033861980279</v>
      </c>
    </row>
    <row r="5610" spans="1:4" x14ac:dyDescent="0.3">
      <c r="A5610" t="s">
        <v>1048</v>
      </c>
      <c r="B5610" t="s">
        <v>5955</v>
      </c>
      <c r="C5610">
        <v>4427.78</v>
      </c>
      <c r="D5610" s="1">
        <v>44928.294613516213</v>
      </c>
    </row>
    <row r="5611" spans="1:4" x14ac:dyDescent="0.3">
      <c r="A5611" t="s">
        <v>1563</v>
      </c>
      <c r="B5611" t="s">
        <v>5954</v>
      </c>
      <c r="C5611">
        <v>1298.5</v>
      </c>
      <c r="D5611" s="1">
        <v>44928.55536505214</v>
      </c>
    </row>
    <row r="5612" spans="1:4" x14ac:dyDescent="0.3">
      <c r="A5612" t="s">
        <v>663</v>
      </c>
      <c r="B5612" t="s">
        <v>5954</v>
      </c>
      <c r="C5612">
        <v>3600.05</v>
      </c>
      <c r="D5612" s="1">
        <v>44928.816116588081</v>
      </c>
    </row>
    <row r="5613" spans="1:4" x14ac:dyDescent="0.3">
      <c r="A5613" t="s">
        <v>1682</v>
      </c>
      <c r="B5613" t="s">
        <v>5952</v>
      </c>
      <c r="C5613">
        <v>3728.97</v>
      </c>
      <c r="D5613" s="1">
        <v>44929.076868124022</v>
      </c>
    </row>
    <row r="5614" spans="1:4" x14ac:dyDescent="0.3">
      <c r="A5614" t="s">
        <v>2939</v>
      </c>
      <c r="B5614" t="s">
        <v>5954</v>
      </c>
      <c r="C5614">
        <v>854.63</v>
      </c>
      <c r="D5614" s="1">
        <v>44929.337619659942</v>
      </c>
    </row>
    <row r="5615" spans="1:4" x14ac:dyDescent="0.3">
      <c r="A5615" t="s">
        <v>2259</v>
      </c>
      <c r="B5615" t="s">
        <v>5952</v>
      </c>
      <c r="C5615">
        <v>3322.69</v>
      </c>
      <c r="D5615" s="1">
        <v>44929.598371195883</v>
      </c>
    </row>
    <row r="5616" spans="1:4" x14ac:dyDescent="0.3">
      <c r="A5616" t="s">
        <v>306</v>
      </c>
      <c r="B5616" t="s">
        <v>5952</v>
      </c>
      <c r="C5616">
        <v>2710.01</v>
      </c>
      <c r="D5616" s="1">
        <v>44929.859122731817</v>
      </c>
    </row>
    <row r="5617" spans="1:4" x14ac:dyDescent="0.3">
      <c r="A5617" t="s">
        <v>940</v>
      </c>
      <c r="B5617" t="s">
        <v>5953</v>
      </c>
      <c r="C5617">
        <v>563.29</v>
      </c>
      <c r="D5617" s="1">
        <v>44930.119874267737</v>
      </c>
    </row>
    <row r="5618" spans="1:4" x14ac:dyDescent="0.3">
      <c r="A5618" t="s">
        <v>2238</v>
      </c>
      <c r="B5618" t="s">
        <v>5954</v>
      </c>
      <c r="C5618">
        <v>1248.48</v>
      </c>
      <c r="D5618" s="1">
        <v>44930.380625803678</v>
      </c>
    </row>
    <row r="5619" spans="1:4" x14ac:dyDescent="0.3">
      <c r="A5619" t="s">
        <v>352</v>
      </c>
      <c r="B5619" t="s">
        <v>5954</v>
      </c>
      <c r="C5619">
        <v>4410.43</v>
      </c>
      <c r="D5619" s="1">
        <v>44930.64137733962</v>
      </c>
    </row>
    <row r="5620" spans="1:4" x14ac:dyDescent="0.3">
      <c r="A5620" t="s">
        <v>1483</v>
      </c>
      <c r="B5620" t="s">
        <v>5952</v>
      </c>
      <c r="C5620">
        <v>4575</v>
      </c>
      <c r="D5620" s="1">
        <v>44930.902128875547</v>
      </c>
    </row>
    <row r="5621" spans="1:4" x14ac:dyDescent="0.3">
      <c r="A5621" t="s">
        <v>1629</v>
      </c>
      <c r="B5621" t="s">
        <v>5955</v>
      </c>
      <c r="C5621">
        <v>890.88</v>
      </c>
      <c r="D5621" s="1">
        <v>44931.162880411481</v>
      </c>
    </row>
    <row r="5622" spans="1:4" x14ac:dyDescent="0.3">
      <c r="A5622" t="s">
        <v>789</v>
      </c>
      <c r="B5622" t="s">
        <v>5955</v>
      </c>
      <c r="C5622">
        <v>2118.08</v>
      </c>
      <c r="D5622" s="1">
        <v>44931.423631947422</v>
      </c>
    </row>
    <row r="5623" spans="1:4" x14ac:dyDescent="0.3">
      <c r="A5623" t="s">
        <v>2984</v>
      </c>
      <c r="B5623" t="s">
        <v>5952</v>
      </c>
      <c r="C5623">
        <v>4958.34</v>
      </c>
      <c r="D5623" s="1">
        <v>44931.684383483342</v>
      </c>
    </row>
    <row r="5624" spans="1:4" x14ac:dyDescent="0.3">
      <c r="A5624" t="s">
        <v>1455</v>
      </c>
      <c r="B5624" t="s">
        <v>5952</v>
      </c>
      <c r="C5624">
        <v>4454.74</v>
      </c>
      <c r="D5624" s="1">
        <v>44931.945135019283</v>
      </c>
    </row>
    <row r="5625" spans="1:4" x14ac:dyDescent="0.3">
      <c r="A5625" t="s">
        <v>2924</v>
      </c>
      <c r="B5625" t="s">
        <v>5955</v>
      </c>
      <c r="C5625">
        <v>4232.3599999999997</v>
      </c>
      <c r="D5625" s="1">
        <v>44932.205886555217</v>
      </c>
    </row>
    <row r="5626" spans="1:4" x14ac:dyDescent="0.3">
      <c r="A5626" t="s">
        <v>2450</v>
      </c>
      <c r="B5626" t="s">
        <v>5953</v>
      </c>
      <c r="C5626">
        <v>4042.46</v>
      </c>
      <c r="D5626" s="1">
        <v>44932.466638091137</v>
      </c>
    </row>
    <row r="5627" spans="1:4" x14ac:dyDescent="0.3">
      <c r="A5627" t="s">
        <v>2360</v>
      </c>
      <c r="B5627" t="s">
        <v>5954</v>
      </c>
      <c r="C5627">
        <v>771.53</v>
      </c>
      <c r="D5627" s="1">
        <v>44932.727389627093</v>
      </c>
    </row>
    <row r="5628" spans="1:4" x14ac:dyDescent="0.3">
      <c r="A5628" t="s">
        <v>2765</v>
      </c>
      <c r="B5628" t="s">
        <v>5952</v>
      </c>
      <c r="C5628">
        <v>3868.19</v>
      </c>
      <c r="D5628" s="1">
        <v>44932.988141163019</v>
      </c>
    </row>
    <row r="5629" spans="1:4" x14ac:dyDescent="0.3">
      <c r="A5629" t="s">
        <v>2112</v>
      </c>
      <c r="B5629" t="s">
        <v>5953</v>
      </c>
      <c r="C5629">
        <v>3134.65</v>
      </c>
      <c r="D5629" s="1">
        <v>44933.248892698954</v>
      </c>
    </row>
    <row r="5630" spans="1:4" x14ac:dyDescent="0.3">
      <c r="A5630" t="s">
        <v>2983</v>
      </c>
      <c r="B5630" t="s">
        <v>5955</v>
      </c>
      <c r="C5630">
        <v>795.98</v>
      </c>
      <c r="D5630" s="1">
        <v>44933.509644234888</v>
      </c>
    </row>
    <row r="5631" spans="1:4" x14ac:dyDescent="0.3">
      <c r="A5631" t="s">
        <v>723</v>
      </c>
      <c r="B5631" t="s">
        <v>5954</v>
      </c>
      <c r="C5631">
        <v>4832.8999999999996</v>
      </c>
      <c r="D5631" s="1">
        <v>44933.770395770822</v>
      </c>
    </row>
    <row r="5632" spans="1:4" x14ac:dyDescent="0.3">
      <c r="A5632" t="s">
        <v>2144</v>
      </c>
      <c r="B5632" t="s">
        <v>5954</v>
      </c>
      <c r="C5632">
        <v>4203.3</v>
      </c>
      <c r="D5632" s="1">
        <v>44934.031147306749</v>
      </c>
    </row>
    <row r="5633" spans="1:4" x14ac:dyDescent="0.3">
      <c r="A5633" t="s">
        <v>1671</v>
      </c>
      <c r="B5633" t="s">
        <v>5952</v>
      </c>
      <c r="C5633">
        <v>2992.37</v>
      </c>
      <c r="D5633" s="1">
        <v>44934.291898842683</v>
      </c>
    </row>
    <row r="5634" spans="1:4" x14ac:dyDescent="0.3">
      <c r="A5634" t="s">
        <v>2139</v>
      </c>
      <c r="B5634" t="s">
        <v>5954</v>
      </c>
      <c r="C5634">
        <v>4005.98</v>
      </c>
      <c r="D5634" s="1">
        <v>44934.552650378617</v>
      </c>
    </row>
    <row r="5635" spans="1:4" x14ac:dyDescent="0.3">
      <c r="A5635" t="s">
        <v>223</v>
      </c>
      <c r="B5635" t="s">
        <v>5955</v>
      </c>
      <c r="C5635">
        <v>866.8</v>
      </c>
      <c r="D5635" s="1">
        <v>44934.813401914551</v>
      </c>
    </row>
    <row r="5636" spans="1:4" x14ac:dyDescent="0.3">
      <c r="A5636" t="s">
        <v>1202</v>
      </c>
      <c r="B5636" t="s">
        <v>5952</v>
      </c>
      <c r="C5636">
        <v>4682</v>
      </c>
      <c r="D5636" s="1">
        <v>44935.074153450492</v>
      </c>
    </row>
    <row r="5637" spans="1:4" x14ac:dyDescent="0.3">
      <c r="A5637" t="s">
        <v>441</v>
      </c>
      <c r="B5637" t="s">
        <v>5954</v>
      </c>
      <c r="C5637">
        <v>4881.76</v>
      </c>
      <c r="D5637" s="1">
        <v>44935.334904986426</v>
      </c>
    </row>
    <row r="5638" spans="1:4" x14ac:dyDescent="0.3">
      <c r="A5638" t="s">
        <v>1789</v>
      </c>
      <c r="B5638" t="s">
        <v>5952</v>
      </c>
      <c r="C5638">
        <v>744.48</v>
      </c>
      <c r="D5638" s="1">
        <v>44935.595656522353</v>
      </c>
    </row>
    <row r="5639" spans="1:4" x14ac:dyDescent="0.3">
      <c r="A5639" t="s">
        <v>1804</v>
      </c>
      <c r="B5639" t="s">
        <v>5952</v>
      </c>
      <c r="C5639">
        <v>2519.48</v>
      </c>
      <c r="D5639" s="1">
        <v>44935.856408058287</v>
      </c>
    </row>
    <row r="5640" spans="1:4" x14ac:dyDescent="0.3">
      <c r="A5640" t="s">
        <v>2177</v>
      </c>
      <c r="B5640" t="s">
        <v>5952</v>
      </c>
      <c r="C5640">
        <v>4091</v>
      </c>
      <c r="D5640" s="1">
        <v>44936.117159594221</v>
      </c>
    </row>
    <row r="5641" spans="1:4" x14ac:dyDescent="0.3">
      <c r="A5641" t="s">
        <v>673</v>
      </c>
      <c r="B5641" t="s">
        <v>5953</v>
      </c>
      <c r="C5641">
        <v>1289.1300000000001</v>
      </c>
      <c r="D5641" s="1">
        <v>44936.377911130148</v>
      </c>
    </row>
    <row r="5642" spans="1:4" x14ac:dyDescent="0.3">
      <c r="A5642" t="s">
        <v>23</v>
      </c>
      <c r="B5642" t="s">
        <v>5953</v>
      </c>
      <c r="C5642">
        <v>3559.52</v>
      </c>
      <c r="D5642" s="1">
        <v>44936.63866266609</v>
      </c>
    </row>
    <row r="5643" spans="1:4" x14ac:dyDescent="0.3">
      <c r="A5643" t="s">
        <v>1172</v>
      </c>
      <c r="B5643" t="s">
        <v>5953</v>
      </c>
      <c r="C5643">
        <v>4736.84</v>
      </c>
      <c r="D5643" s="1">
        <v>44936.899414202016</v>
      </c>
    </row>
    <row r="5644" spans="1:4" x14ac:dyDescent="0.3">
      <c r="A5644" t="s">
        <v>2168</v>
      </c>
      <c r="B5644" t="s">
        <v>5954</v>
      </c>
      <c r="C5644">
        <v>2782.98</v>
      </c>
      <c r="D5644" s="1">
        <v>44937.160165737951</v>
      </c>
    </row>
    <row r="5645" spans="1:4" x14ac:dyDescent="0.3">
      <c r="A5645" t="s">
        <v>1965</v>
      </c>
      <c r="B5645" t="s">
        <v>5953</v>
      </c>
      <c r="C5645">
        <v>2109.46</v>
      </c>
      <c r="D5645" s="1">
        <v>44937.420917273892</v>
      </c>
    </row>
    <row r="5646" spans="1:4" x14ac:dyDescent="0.3">
      <c r="A5646" t="s">
        <v>2359</v>
      </c>
      <c r="B5646" t="s">
        <v>5955</v>
      </c>
      <c r="C5646">
        <v>4513.5</v>
      </c>
      <c r="D5646" s="1">
        <v>44937.681668809833</v>
      </c>
    </row>
    <row r="5647" spans="1:4" x14ac:dyDescent="0.3">
      <c r="A5647" t="s">
        <v>1073</v>
      </c>
      <c r="B5647" t="s">
        <v>5952</v>
      </c>
      <c r="C5647">
        <v>4864.07</v>
      </c>
      <c r="D5647" s="1">
        <v>44937.942420345753</v>
      </c>
    </row>
    <row r="5648" spans="1:4" x14ac:dyDescent="0.3">
      <c r="A5648" t="s">
        <v>2703</v>
      </c>
      <c r="B5648" t="s">
        <v>5954</v>
      </c>
      <c r="C5648">
        <v>3251.64</v>
      </c>
      <c r="D5648" s="1">
        <v>44938.203171881687</v>
      </c>
    </row>
    <row r="5649" spans="1:4" x14ac:dyDescent="0.3">
      <c r="A5649" t="s">
        <v>1157</v>
      </c>
      <c r="B5649" t="s">
        <v>5953</v>
      </c>
      <c r="C5649">
        <v>3427.41</v>
      </c>
      <c r="D5649" s="1">
        <v>44938.463923417628</v>
      </c>
    </row>
    <row r="5650" spans="1:4" x14ac:dyDescent="0.3">
      <c r="A5650" t="s">
        <v>1076</v>
      </c>
      <c r="B5650" t="s">
        <v>5954</v>
      </c>
      <c r="C5650">
        <v>2376.62</v>
      </c>
      <c r="D5650" s="1">
        <v>44938.724674953562</v>
      </c>
    </row>
    <row r="5651" spans="1:4" x14ac:dyDescent="0.3">
      <c r="A5651" t="s">
        <v>1318</v>
      </c>
      <c r="B5651" t="s">
        <v>5953</v>
      </c>
      <c r="C5651">
        <v>1879.08</v>
      </c>
      <c r="D5651" s="1">
        <v>44938.985426489489</v>
      </c>
    </row>
    <row r="5652" spans="1:4" x14ac:dyDescent="0.3">
      <c r="A5652" t="s">
        <v>265</v>
      </c>
      <c r="B5652" t="s">
        <v>5952</v>
      </c>
      <c r="C5652">
        <v>2375.16</v>
      </c>
      <c r="D5652" s="1">
        <v>44939.246178025431</v>
      </c>
    </row>
    <row r="5653" spans="1:4" x14ac:dyDescent="0.3">
      <c r="A5653" t="s">
        <v>1469</v>
      </c>
      <c r="B5653" t="s">
        <v>5952</v>
      </c>
      <c r="C5653">
        <v>625.32000000000005</v>
      </c>
      <c r="D5653" s="1">
        <v>44939.506929561358</v>
      </c>
    </row>
    <row r="5654" spans="1:4" x14ac:dyDescent="0.3">
      <c r="A5654" t="s">
        <v>87</v>
      </c>
      <c r="B5654" t="s">
        <v>5954</v>
      </c>
      <c r="C5654">
        <v>3391.3</v>
      </c>
      <c r="D5654" s="1">
        <v>44939.767681097292</v>
      </c>
    </row>
    <row r="5655" spans="1:4" x14ac:dyDescent="0.3">
      <c r="A5655" t="s">
        <v>1735</v>
      </c>
      <c r="B5655" t="s">
        <v>5952</v>
      </c>
      <c r="C5655">
        <v>3568.77</v>
      </c>
      <c r="D5655" s="1">
        <v>44940.028432633233</v>
      </c>
    </row>
    <row r="5656" spans="1:4" x14ac:dyDescent="0.3">
      <c r="A5656" t="s">
        <v>564</v>
      </c>
      <c r="B5656" t="s">
        <v>5954</v>
      </c>
      <c r="C5656">
        <v>3635.47</v>
      </c>
      <c r="D5656" s="1">
        <v>44940.289184169167</v>
      </c>
    </row>
    <row r="5657" spans="1:4" x14ac:dyDescent="0.3">
      <c r="A5657" t="s">
        <v>1090</v>
      </c>
      <c r="B5657" t="s">
        <v>5955</v>
      </c>
      <c r="C5657">
        <v>4985.8100000000004</v>
      </c>
      <c r="D5657" s="1">
        <v>44940.549935705087</v>
      </c>
    </row>
    <row r="5658" spans="1:4" x14ac:dyDescent="0.3">
      <c r="A5658" t="s">
        <v>2472</v>
      </c>
      <c r="B5658" t="s">
        <v>5954</v>
      </c>
      <c r="C5658">
        <v>219.01</v>
      </c>
      <c r="D5658" s="1">
        <v>44940.810687241028</v>
      </c>
    </row>
    <row r="5659" spans="1:4" x14ac:dyDescent="0.3">
      <c r="A5659" t="s">
        <v>208</v>
      </c>
      <c r="B5659" t="s">
        <v>5953</v>
      </c>
      <c r="C5659">
        <v>4904.62</v>
      </c>
      <c r="D5659" s="1">
        <v>44941.071438776969</v>
      </c>
    </row>
    <row r="5660" spans="1:4" x14ac:dyDescent="0.3">
      <c r="A5660" t="s">
        <v>2145</v>
      </c>
      <c r="B5660" t="s">
        <v>5952</v>
      </c>
      <c r="C5660">
        <v>3148.96</v>
      </c>
      <c r="D5660" s="1">
        <v>44941.332190312904</v>
      </c>
    </row>
    <row r="5661" spans="1:4" x14ac:dyDescent="0.3">
      <c r="A5661" t="s">
        <v>1223</v>
      </c>
      <c r="B5661" t="s">
        <v>5954</v>
      </c>
      <c r="C5661">
        <v>1391.44</v>
      </c>
      <c r="D5661" s="1">
        <v>44941.59294184883</v>
      </c>
    </row>
    <row r="5662" spans="1:4" x14ac:dyDescent="0.3">
      <c r="A5662" t="s">
        <v>2610</v>
      </c>
      <c r="B5662" t="s">
        <v>5952</v>
      </c>
      <c r="C5662">
        <v>2506.7800000000002</v>
      </c>
      <c r="D5662" s="1">
        <v>44941.853693384772</v>
      </c>
    </row>
    <row r="5663" spans="1:4" x14ac:dyDescent="0.3">
      <c r="A5663" t="s">
        <v>2840</v>
      </c>
      <c r="B5663" t="s">
        <v>5954</v>
      </c>
      <c r="C5663">
        <v>2300.89</v>
      </c>
      <c r="D5663" s="1">
        <v>44942.114444920691</v>
      </c>
    </row>
    <row r="5664" spans="1:4" x14ac:dyDescent="0.3">
      <c r="A5664" t="s">
        <v>1100</v>
      </c>
      <c r="B5664" t="s">
        <v>5953</v>
      </c>
      <c r="C5664">
        <v>4677.4399999999996</v>
      </c>
      <c r="D5664" s="1">
        <v>44942.375196456633</v>
      </c>
    </row>
    <row r="5665" spans="1:4" x14ac:dyDescent="0.3">
      <c r="A5665" t="s">
        <v>1644</v>
      </c>
      <c r="B5665" t="s">
        <v>5952</v>
      </c>
      <c r="C5665">
        <v>832.71</v>
      </c>
      <c r="D5665" s="1">
        <v>44942.635947992567</v>
      </c>
    </row>
    <row r="5666" spans="1:4" x14ac:dyDescent="0.3">
      <c r="A5666" t="s">
        <v>2594</v>
      </c>
      <c r="B5666" t="s">
        <v>5953</v>
      </c>
      <c r="C5666">
        <v>3573.94</v>
      </c>
      <c r="D5666" s="1">
        <v>44942.896699528494</v>
      </c>
    </row>
    <row r="5667" spans="1:4" x14ac:dyDescent="0.3">
      <c r="A5667" t="s">
        <v>2482</v>
      </c>
      <c r="B5667" t="s">
        <v>5953</v>
      </c>
      <c r="C5667">
        <v>3851.77</v>
      </c>
      <c r="D5667" s="1">
        <v>44943.157451064442</v>
      </c>
    </row>
    <row r="5668" spans="1:4" x14ac:dyDescent="0.3">
      <c r="A5668" t="s">
        <v>930</v>
      </c>
      <c r="B5668" t="s">
        <v>5954</v>
      </c>
      <c r="C5668">
        <v>2928.97</v>
      </c>
      <c r="D5668" s="1">
        <v>44943.418202600369</v>
      </c>
    </row>
    <row r="5669" spans="1:4" x14ac:dyDescent="0.3">
      <c r="A5669" t="s">
        <v>2670</v>
      </c>
      <c r="B5669" t="s">
        <v>5955</v>
      </c>
      <c r="C5669">
        <v>3061.05</v>
      </c>
      <c r="D5669" s="1">
        <v>44943.678954136303</v>
      </c>
    </row>
    <row r="5670" spans="1:4" x14ac:dyDescent="0.3">
      <c r="A5670" t="s">
        <v>1179</v>
      </c>
      <c r="B5670" t="s">
        <v>5953</v>
      </c>
      <c r="C5670">
        <v>790.01</v>
      </c>
      <c r="D5670" s="1">
        <v>44943.939705672237</v>
      </c>
    </row>
    <row r="5671" spans="1:4" x14ac:dyDescent="0.3">
      <c r="A5671" t="s">
        <v>2694</v>
      </c>
      <c r="B5671" t="s">
        <v>5955</v>
      </c>
      <c r="C5671">
        <v>3427.95</v>
      </c>
      <c r="D5671" s="1">
        <v>44944.200457208171</v>
      </c>
    </row>
    <row r="5672" spans="1:4" x14ac:dyDescent="0.3">
      <c r="A5672" t="s">
        <v>1129</v>
      </c>
      <c r="B5672" t="s">
        <v>5955</v>
      </c>
      <c r="C5672">
        <v>1918.99</v>
      </c>
      <c r="D5672" s="1">
        <v>44944.461208744098</v>
      </c>
    </row>
    <row r="5673" spans="1:4" x14ac:dyDescent="0.3">
      <c r="A5673" t="s">
        <v>1972</v>
      </c>
      <c r="B5673" t="s">
        <v>5952</v>
      </c>
      <c r="C5673">
        <v>3776.9</v>
      </c>
      <c r="D5673" s="1">
        <v>44944.721960280032</v>
      </c>
    </row>
    <row r="5674" spans="1:4" x14ac:dyDescent="0.3">
      <c r="A5674" t="s">
        <v>2569</v>
      </c>
      <c r="B5674" t="s">
        <v>5955</v>
      </c>
      <c r="C5674">
        <v>791.14</v>
      </c>
      <c r="D5674" s="1">
        <v>44944.982711815966</v>
      </c>
    </row>
    <row r="5675" spans="1:4" x14ac:dyDescent="0.3">
      <c r="A5675" t="s">
        <v>2419</v>
      </c>
      <c r="B5675" t="s">
        <v>5953</v>
      </c>
      <c r="C5675">
        <v>3978.17</v>
      </c>
      <c r="D5675" s="1">
        <v>44945.243463351901</v>
      </c>
    </row>
    <row r="5676" spans="1:4" x14ac:dyDescent="0.3">
      <c r="A5676" t="s">
        <v>511</v>
      </c>
      <c r="B5676" t="s">
        <v>5953</v>
      </c>
      <c r="C5676">
        <v>2071.19</v>
      </c>
      <c r="D5676" s="1">
        <v>44945.504214887827</v>
      </c>
    </row>
    <row r="5677" spans="1:4" x14ac:dyDescent="0.3">
      <c r="A5677" t="s">
        <v>1415</v>
      </c>
      <c r="B5677" t="s">
        <v>5954</v>
      </c>
      <c r="C5677">
        <v>3993.11</v>
      </c>
      <c r="D5677" s="1">
        <v>44945.764966423783</v>
      </c>
    </row>
    <row r="5678" spans="1:4" x14ac:dyDescent="0.3">
      <c r="A5678" t="s">
        <v>2062</v>
      </c>
      <c r="B5678" t="s">
        <v>5952</v>
      </c>
      <c r="C5678">
        <v>1500.23</v>
      </c>
      <c r="D5678" s="1">
        <v>44946.025717959703</v>
      </c>
    </row>
    <row r="5679" spans="1:4" x14ac:dyDescent="0.3">
      <c r="A5679" t="s">
        <v>836</v>
      </c>
      <c r="B5679" t="s">
        <v>5953</v>
      </c>
      <c r="C5679">
        <v>287.23</v>
      </c>
      <c r="D5679" s="1">
        <v>44946.286469495637</v>
      </c>
    </row>
    <row r="5680" spans="1:4" x14ac:dyDescent="0.3">
      <c r="A5680" t="s">
        <v>880</v>
      </c>
      <c r="B5680" t="s">
        <v>5954</v>
      </c>
      <c r="C5680">
        <v>1395.39</v>
      </c>
      <c r="D5680" s="1">
        <v>44946.547221031571</v>
      </c>
    </row>
    <row r="5681" spans="1:4" x14ac:dyDescent="0.3">
      <c r="A5681" t="s">
        <v>1752</v>
      </c>
      <c r="B5681" t="s">
        <v>5955</v>
      </c>
      <c r="C5681">
        <v>2213.85</v>
      </c>
      <c r="D5681" s="1">
        <v>44946.807972567498</v>
      </c>
    </row>
    <row r="5682" spans="1:4" x14ac:dyDescent="0.3">
      <c r="A5682" t="s">
        <v>1613</v>
      </c>
      <c r="B5682" t="s">
        <v>5955</v>
      </c>
      <c r="C5682">
        <v>4610.0600000000004</v>
      </c>
      <c r="D5682" s="1">
        <v>44947.068724103439</v>
      </c>
    </row>
    <row r="5683" spans="1:4" x14ac:dyDescent="0.3">
      <c r="A5683" t="s">
        <v>1220</v>
      </c>
      <c r="B5683" t="s">
        <v>5952</v>
      </c>
      <c r="C5683">
        <v>897.04</v>
      </c>
      <c r="D5683" s="1">
        <v>44947.329475639373</v>
      </c>
    </row>
    <row r="5684" spans="1:4" x14ac:dyDescent="0.3">
      <c r="A5684" t="s">
        <v>830</v>
      </c>
      <c r="B5684" t="s">
        <v>5954</v>
      </c>
      <c r="C5684">
        <v>420.03</v>
      </c>
      <c r="D5684" s="1">
        <v>44947.5902271753</v>
      </c>
    </row>
    <row r="5685" spans="1:4" x14ac:dyDescent="0.3">
      <c r="A5685" t="s">
        <v>33</v>
      </c>
      <c r="B5685" t="s">
        <v>5953</v>
      </c>
      <c r="C5685">
        <v>3483.16</v>
      </c>
      <c r="D5685" s="1">
        <v>44947.850978711242</v>
      </c>
    </row>
    <row r="5686" spans="1:4" x14ac:dyDescent="0.3">
      <c r="A5686" t="s">
        <v>2393</v>
      </c>
      <c r="B5686" t="s">
        <v>5954</v>
      </c>
      <c r="C5686">
        <v>4515.45</v>
      </c>
      <c r="D5686" s="1">
        <v>44948.111730247183</v>
      </c>
    </row>
    <row r="5687" spans="1:4" x14ac:dyDescent="0.3">
      <c r="A5687" t="s">
        <v>789</v>
      </c>
      <c r="B5687" t="s">
        <v>5955</v>
      </c>
      <c r="C5687">
        <v>2007.47</v>
      </c>
      <c r="D5687" s="1">
        <v>44948.372481783103</v>
      </c>
    </row>
    <row r="5688" spans="1:4" x14ac:dyDescent="0.3">
      <c r="A5688" t="s">
        <v>361</v>
      </c>
      <c r="B5688" t="s">
        <v>5952</v>
      </c>
      <c r="C5688">
        <v>3766.03</v>
      </c>
      <c r="D5688" s="1">
        <v>44948.633233319037</v>
      </c>
    </row>
    <row r="5689" spans="1:4" x14ac:dyDescent="0.3">
      <c r="A5689" t="s">
        <v>1935</v>
      </c>
      <c r="B5689" t="s">
        <v>5954</v>
      </c>
      <c r="C5689">
        <v>1583.92</v>
      </c>
      <c r="D5689" s="1">
        <v>44948.893984854978</v>
      </c>
    </row>
    <row r="5690" spans="1:4" x14ac:dyDescent="0.3">
      <c r="A5690" t="s">
        <v>1262</v>
      </c>
      <c r="B5690" t="s">
        <v>5953</v>
      </c>
      <c r="C5690">
        <v>3901.39</v>
      </c>
      <c r="D5690" s="1">
        <v>44949.154736390898</v>
      </c>
    </row>
    <row r="5691" spans="1:4" x14ac:dyDescent="0.3">
      <c r="A5691" t="s">
        <v>2023</v>
      </c>
      <c r="B5691" t="s">
        <v>5953</v>
      </c>
      <c r="C5691">
        <v>4395.57</v>
      </c>
      <c r="D5691" s="1">
        <v>44949.415487926839</v>
      </c>
    </row>
    <row r="5692" spans="1:4" x14ac:dyDescent="0.3">
      <c r="A5692" t="s">
        <v>973</v>
      </c>
      <c r="B5692" t="s">
        <v>5954</v>
      </c>
      <c r="C5692">
        <v>263.85000000000002</v>
      </c>
      <c r="D5692" s="1">
        <v>44949.67623946278</v>
      </c>
    </row>
    <row r="5693" spans="1:4" x14ac:dyDescent="0.3">
      <c r="A5693" t="s">
        <v>2042</v>
      </c>
      <c r="B5693" t="s">
        <v>5952</v>
      </c>
      <c r="C5693">
        <v>1433.89</v>
      </c>
      <c r="D5693" s="1">
        <v>44949.936990998707</v>
      </c>
    </row>
    <row r="5694" spans="1:4" x14ac:dyDescent="0.3">
      <c r="A5694" t="s">
        <v>1251</v>
      </c>
      <c r="B5694" t="s">
        <v>5952</v>
      </c>
      <c r="C5694">
        <v>3541.23</v>
      </c>
      <c r="D5694" s="1">
        <v>44950.197742534641</v>
      </c>
    </row>
    <row r="5695" spans="1:4" x14ac:dyDescent="0.3">
      <c r="A5695" t="s">
        <v>2073</v>
      </c>
      <c r="B5695" t="s">
        <v>5955</v>
      </c>
      <c r="C5695">
        <v>3471.15</v>
      </c>
      <c r="D5695" s="1">
        <v>44950.458494070583</v>
      </c>
    </row>
    <row r="5696" spans="1:4" x14ac:dyDescent="0.3">
      <c r="A5696" t="s">
        <v>532</v>
      </c>
      <c r="B5696" t="s">
        <v>5954</v>
      </c>
      <c r="C5696">
        <v>1387.69</v>
      </c>
      <c r="D5696" s="1">
        <v>44950.719245606502</v>
      </c>
    </row>
    <row r="5697" spans="1:4" x14ac:dyDescent="0.3">
      <c r="A5697" t="s">
        <v>286</v>
      </c>
      <c r="B5697" t="s">
        <v>5954</v>
      </c>
      <c r="C5697">
        <v>2994.06</v>
      </c>
      <c r="D5697" s="1">
        <v>44950.979997142444</v>
      </c>
    </row>
    <row r="5698" spans="1:4" x14ac:dyDescent="0.3">
      <c r="A5698" t="s">
        <v>2482</v>
      </c>
      <c r="B5698" t="s">
        <v>5953</v>
      </c>
      <c r="C5698">
        <v>1135.0899999999999</v>
      </c>
      <c r="D5698" s="1">
        <v>44951.240748678378</v>
      </c>
    </row>
    <row r="5699" spans="1:4" x14ac:dyDescent="0.3">
      <c r="A5699" t="s">
        <v>311</v>
      </c>
      <c r="B5699" t="s">
        <v>5955</v>
      </c>
      <c r="C5699">
        <v>2135.67</v>
      </c>
      <c r="D5699" s="1">
        <v>44951.501500214297</v>
      </c>
    </row>
    <row r="5700" spans="1:4" x14ac:dyDescent="0.3">
      <c r="A5700" t="s">
        <v>1750</v>
      </c>
      <c r="B5700" t="s">
        <v>5954</v>
      </c>
      <c r="C5700">
        <v>2101.12</v>
      </c>
      <c r="D5700" s="1">
        <v>44951.762251750253</v>
      </c>
    </row>
    <row r="5701" spans="1:4" x14ac:dyDescent="0.3">
      <c r="A5701" t="s">
        <v>159</v>
      </c>
      <c r="B5701" t="s">
        <v>5953</v>
      </c>
      <c r="C5701">
        <v>4041.45</v>
      </c>
      <c r="D5701" s="1">
        <v>44952.02300328618</v>
      </c>
    </row>
    <row r="5702" spans="1:4" x14ac:dyDescent="0.3">
      <c r="A5702" t="s">
        <v>1693</v>
      </c>
      <c r="B5702" t="s">
        <v>5953</v>
      </c>
      <c r="C5702">
        <v>166.65</v>
      </c>
      <c r="D5702" s="1">
        <v>44952.283754822107</v>
      </c>
    </row>
    <row r="5703" spans="1:4" x14ac:dyDescent="0.3">
      <c r="A5703" t="s">
        <v>2909</v>
      </c>
      <c r="B5703" t="s">
        <v>5952</v>
      </c>
      <c r="C5703">
        <v>1614.68</v>
      </c>
      <c r="D5703" s="1">
        <v>44952.544506358041</v>
      </c>
    </row>
    <row r="5704" spans="1:4" x14ac:dyDescent="0.3">
      <c r="A5704" t="s">
        <v>1526</v>
      </c>
      <c r="B5704" t="s">
        <v>5952</v>
      </c>
      <c r="C5704">
        <v>2769.67</v>
      </c>
      <c r="D5704" s="1">
        <v>44952.805257893982</v>
      </c>
    </row>
    <row r="5705" spans="1:4" x14ac:dyDescent="0.3">
      <c r="A5705" t="s">
        <v>1068</v>
      </c>
      <c r="B5705" t="s">
        <v>5954</v>
      </c>
      <c r="C5705">
        <v>4789.47</v>
      </c>
      <c r="D5705" s="1">
        <v>44953.066009429909</v>
      </c>
    </row>
    <row r="5706" spans="1:4" x14ac:dyDescent="0.3">
      <c r="A5706" t="s">
        <v>2796</v>
      </c>
      <c r="B5706" t="s">
        <v>5954</v>
      </c>
      <c r="C5706">
        <v>1289.1099999999999</v>
      </c>
      <c r="D5706" s="1">
        <v>44953.326760965843</v>
      </c>
    </row>
    <row r="5707" spans="1:4" x14ac:dyDescent="0.3">
      <c r="A5707" t="s">
        <v>115</v>
      </c>
      <c r="B5707" t="s">
        <v>5953</v>
      </c>
      <c r="C5707">
        <v>2810.45</v>
      </c>
      <c r="D5707" s="1">
        <v>44953.587512501777</v>
      </c>
    </row>
    <row r="5708" spans="1:4" x14ac:dyDescent="0.3">
      <c r="A5708" t="s">
        <v>649</v>
      </c>
      <c r="B5708" t="s">
        <v>5952</v>
      </c>
      <c r="C5708">
        <v>4365.3900000000003</v>
      </c>
      <c r="D5708" s="1">
        <v>44953.848264037711</v>
      </c>
    </row>
    <row r="5709" spans="1:4" x14ac:dyDescent="0.3">
      <c r="A5709" t="s">
        <v>51</v>
      </c>
      <c r="B5709" t="s">
        <v>5952</v>
      </c>
      <c r="C5709">
        <v>2799.09</v>
      </c>
      <c r="D5709" s="1">
        <v>44954.109015573653</v>
      </c>
    </row>
    <row r="5710" spans="1:4" x14ac:dyDescent="0.3">
      <c r="A5710" t="s">
        <v>77</v>
      </c>
      <c r="B5710" t="s">
        <v>5955</v>
      </c>
      <c r="C5710">
        <v>462.56</v>
      </c>
      <c r="D5710" s="1">
        <v>44954.36976710958</v>
      </c>
    </row>
    <row r="5711" spans="1:4" x14ac:dyDescent="0.3">
      <c r="A5711" t="s">
        <v>1639</v>
      </c>
      <c r="B5711" t="s">
        <v>5952</v>
      </c>
      <c r="C5711">
        <v>3523</v>
      </c>
      <c r="D5711" s="1">
        <v>44954.630518645521</v>
      </c>
    </row>
    <row r="5712" spans="1:4" x14ac:dyDescent="0.3">
      <c r="A5712" t="s">
        <v>2681</v>
      </c>
      <c r="B5712" t="s">
        <v>5954</v>
      </c>
      <c r="C5712">
        <v>2719.48</v>
      </c>
      <c r="D5712" s="1">
        <v>44954.891270181448</v>
      </c>
    </row>
    <row r="5713" spans="1:4" x14ac:dyDescent="0.3">
      <c r="A5713" t="s">
        <v>1457</v>
      </c>
      <c r="B5713" t="s">
        <v>5955</v>
      </c>
      <c r="C5713">
        <v>719.6</v>
      </c>
      <c r="D5713" s="1">
        <v>44955.152021717382</v>
      </c>
    </row>
    <row r="5714" spans="1:4" x14ac:dyDescent="0.3">
      <c r="A5714" t="s">
        <v>1957</v>
      </c>
      <c r="B5714" t="s">
        <v>5952</v>
      </c>
      <c r="C5714">
        <v>1021.23</v>
      </c>
      <c r="D5714" s="1">
        <v>44955.412773253323</v>
      </c>
    </row>
    <row r="5715" spans="1:4" x14ac:dyDescent="0.3">
      <c r="A5715" t="s">
        <v>869</v>
      </c>
      <c r="B5715" t="s">
        <v>5955</v>
      </c>
      <c r="C5715">
        <v>1788.67</v>
      </c>
      <c r="D5715" s="1">
        <v>44955.67352478925</v>
      </c>
    </row>
    <row r="5716" spans="1:4" x14ac:dyDescent="0.3">
      <c r="A5716" t="s">
        <v>34</v>
      </c>
      <c r="B5716" t="s">
        <v>5955</v>
      </c>
      <c r="C5716">
        <v>439.48</v>
      </c>
      <c r="D5716" s="1">
        <v>44955.934276325177</v>
      </c>
    </row>
    <row r="5717" spans="1:4" x14ac:dyDescent="0.3">
      <c r="A5717" t="s">
        <v>1427</v>
      </c>
      <c r="B5717" t="s">
        <v>5955</v>
      </c>
      <c r="C5717">
        <v>1239.04</v>
      </c>
      <c r="D5717" s="1">
        <v>44956.195027861133</v>
      </c>
    </row>
    <row r="5718" spans="1:4" x14ac:dyDescent="0.3">
      <c r="A5718" t="s">
        <v>708</v>
      </c>
      <c r="B5718" t="s">
        <v>5953</v>
      </c>
      <c r="C5718">
        <v>458.95</v>
      </c>
      <c r="D5718" s="1">
        <v>44956.455779397053</v>
      </c>
    </row>
    <row r="5719" spans="1:4" x14ac:dyDescent="0.3">
      <c r="A5719" t="s">
        <v>1941</v>
      </c>
      <c r="B5719" t="s">
        <v>5952</v>
      </c>
      <c r="C5719">
        <v>266.83</v>
      </c>
      <c r="D5719" s="1">
        <v>44956.716530932987</v>
      </c>
    </row>
    <row r="5720" spans="1:4" x14ac:dyDescent="0.3">
      <c r="A5720" t="s">
        <v>833</v>
      </c>
      <c r="B5720" t="s">
        <v>5955</v>
      </c>
      <c r="C5720">
        <v>2280.4699999999998</v>
      </c>
      <c r="D5720" s="1">
        <v>44956.977282468921</v>
      </c>
    </row>
    <row r="5721" spans="1:4" x14ac:dyDescent="0.3">
      <c r="A5721" t="s">
        <v>1666</v>
      </c>
      <c r="B5721" t="s">
        <v>5953</v>
      </c>
      <c r="C5721">
        <v>4222.58</v>
      </c>
      <c r="D5721" s="1">
        <v>44957.238034004848</v>
      </c>
    </row>
    <row r="5722" spans="1:4" x14ac:dyDescent="0.3">
      <c r="A5722" t="s">
        <v>1709</v>
      </c>
      <c r="B5722" t="s">
        <v>5955</v>
      </c>
      <c r="C5722">
        <v>1233.1400000000001</v>
      </c>
      <c r="D5722" s="1">
        <v>44957.498785540789</v>
      </c>
    </row>
    <row r="5723" spans="1:4" x14ac:dyDescent="0.3">
      <c r="A5723" t="s">
        <v>2873</v>
      </c>
      <c r="B5723" t="s">
        <v>5954</v>
      </c>
      <c r="C5723">
        <v>2489.67</v>
      </c>
      <c r="D5723" s="1">
        <v>44957.759537076723</v>
      </c>
    </row>
    <row r="5724" spans="1:4" x14ac:dyDescent="0.3">
      <c r="A5724" t="s">
        <v>1509</v>
      </c>
      <c r="B5724" t="s">
        <v>5954</v>
      </c>
      <c r="C5724">
        <v>323.76</v>
      </c>
      <c r="D5724" s="1">
        <v>44958.02028861265</v>
      </c>
    </row>
    <row r="5725" spans="1:4" x14ac:dyDescent="0.3">
      <c r="A5725" t="s">
        <v>2446</v>
      </c>
      <c r="B5725" t="s">
        <v>5955</v>
      </c>
      <c r="C5725">
        <v>534.21</v>
      </c>
      <c r="D5725" s="1">
        <v>44958.281040148591</v>
      </c>
    </row>
    <row r="5726" spans="1:4" x14ac:dyDescent="0.3">
      <c r="A5726" t="s">
        <v>1764</v>
      </c>
      <c r="B5726" t="s">
        <v>5955</v>
      </c>
      <c r="C5726">
        <v>3453.21</v>
      </c>
      <c r="D5726" s="1">
        <v>44958.541791684533</v>
      </c>
    </row>
    <row r="5727" spans="1:4" x14ac:dyDescent="0.3">
      <c r="A5727" t="s">
        <v>1188</v>
      </c>
      <c r="B5727" t="s">
        <v>5952</v>
      </c>
      <c r="C5727">
        <v>4917.22</v>
      </c>
      <c r="D5727" s="1">
        <v>44958.802543220452</v>
      </c>
    </row>
    <row r="5728" spans="1:4" x14ac:dyDescent="0.3">
      <c r="A5728" t="s">
        <v>1793</v>
      </c>
      <c r="B5728" t="s">
        <v>5954</v>
      </c>
      <c r="C5728">
        <v>4426.4399999999996</v>
      </c>
      <c r="D5728" s="1">
        <v>44959.063294756394</v>
      </c>
    </row>
    <row r="5729" spans="1:4" x14ac:dyDescent="0.3">
      <c r="A5729" t="s">
        <v>2262</v>
      </c>
      <c r="B5729" t="s">
        <v>5952</v>
      </c>
      <c r="C5729">
        <v>2761.41</v>
      </c>
      <c r="D5729" s="1">
        <v>44959.324046292328</v>
      </c>
    </row>
    <row r="5730" spans="1:4" x14ac:dyDescent="0.3">
      <c r="A5730" t="s">
        <v>337</v>
      </c>
      <c r="B5730" t="s">
        <v>5954</v>
      </c>
      <c r="C5730">
        <v>1777.95</v>
      </c>
      <c r="D5730" s="1">
        <v>44959.584797828247</v>
      </c>
    </row>
    <row r="5731" spans="1:4" x14ac:dyDescent="0.3">
      <c r="A5731" t="s">
        <v>1209</v>
      </c>
      <c r="B5731" t="s">
        <v>5954</v>
      </c>
      <c r="C5731">
        <v>2815.65</v>
      </c>
      <c r="D5731" s="1">
        <v>44959.845549364189</v>
      </c>
    </row>
    <row r="5732" spans="1:4" x14ac:dyDescent="0.3">
      <c r="A5732" t="s">
        <v>2651</v>
      </c>
      <c r="B5732" t="s">
        <v>5952</v>
      </c>
      <c r="C5732">
        <v>3387.47</v>
      </c>
      <c r="D5732" s="1">
        <v>44960.10630090013</v>
      </c>
    </row>
    <row r="5733" spans="1:4" x14ac:dyDescent="0.3">
      <c r="A5733" t="s">
        <v>1184</v>
      </c>
      <c r="B5733" t="s">
        <v>5952</v>
      </c>
      <c r="C5733">
        <v>4093.08</v>
      </c>
      <c r="D5733" s="1">
        <v>44960.367052436057</v>
      </c>
    </row>
    <row r="5734" spans="1:4" x14ac:dyDescent="0.3">
      <c r="A5734" t="s">
        <v>176</v>
      </c>
      <c r="B5734" t="s">
        <v>5955</v>
      </c>
      <c r="C5734">
        <v>2103.39</v>
      </c>
      <c r="D5734" s="1">
        <v>44960.627803971991</v>
      </c>
    </row>
    <row r="5735" spans="1:4" x14ac:dyDescent="0.3">
      <c r="A5735" t="s">
        <v>602</v>
      </c>
      <c r="B5735" t="s">
        <v>5953</v>
      </c>
      <c r="C5735">
        <v>4361.3100000000004</v>
      </c>
      <c r="D5735" s="1">
        <v>44960.888555507932</v>
      </c>
    </row>
    <row r="5736" spans="1:4" x14ac:dyDescent="0.3">
      <c r="A5736" t="s">
        <v>922</v>
      </c>
      <c r="B5736" t="s">
        <v>5953</v>
      </c>
      <c r="C5736">
        <v>1876.1</v>
      </c>
      <c r="D5736" s="1">
        <v>44961.149307043852</v>
      </c>
    </row>
    <row r="5737" spans="1:4" x14ac:dyDescent="0.3">
      <c r="A5737" t="s">
        <v>649</v>
      </c>
      <c r="B5737" t="s">
        <v>5955</v>
      </c>
      <c r="C5737">
        <v>2843.98</v>
      </c>
      <c r="D5737" s="1">
        <v>44961.410058579793</v>
      </c>
    </row>
    <row r="5738" spans="1:4" x14ac:dyDescent="0.3">
      <c r="A5738" t="s">
        <v>2263</v>
      </c>
      <c r="B5738" t="s">
        <v>5955</v>
      </c>
      <c r="C5738">
        <v>3393.01</v>
      </c>
      <c r="D5738" s="1">
        <v>44961.670810115727</v>
      </c>
    </row>
    <row r="5739" spans="1:4" x14ac:dyDescent="0.3">
      <c r="A5739" t="s">
        <v>2554</v>
      </c>
      <c r="B5739" t="s">
        <v>5952</v>
      </c>
      <c r="C5739">
        <v>2144.19</v>
      </c>
      <c r="D5739" s="1">
        <v>44961.931561651647</v>
      </c>
    </row>
    <row r="5740" spans="1:4" x14ac:dyDescent="0.3">
      <c r="A5740" t="s">
        <v>992</v>
      </c>
      <c r="B5740" t="s">
        <v>5953</v>
      </c>
      <c r="C5740">
        <v>1583.3</v>
      </c>
      <c r="D5740" s="1">
        <v>44962.192313187603</v>
      </c>
    </row>
    <row r="5741" spans="1:4" x14ac:dyDescent="0.3">
      <c r="A5741" t="s">
        <v>803</v>
      </c>
      <c r="B5741" t="s">
        <v>5954</v>
      </c>
      <c r="C5741">
        <v>3003.27</v>
      </c>
      <c r="D5741" s="1">
        <v>44962.45306472353</v>
      </c>
    </row>
    <row r="5742" spans="1:4" x14ac:dyDescent="0.3">
      <c r="A5742" t="s">
        <v>2518</v>
      </c>
      <c r="B5742" t="s">
        <v>5953</v>
      </c>
      <c r="C5742">
        <v>4606.5</v>
      </c>
      <c r="D5742" s="1">
        <v>44962.713816259457</v>
      </c>
    </row>
    <row r="5743" spans="1:4" x14ac:dyDescent="0.3">
      <c r="A5743" t="s">
        <v>1559</v>
      </c>
      <c r="B5743" t="s">
        <v>5953</v>
      </c>
      <c r="C5743">
        <v>2270.3200000000002</v>
      </c>
      <c r="D5743" s="1">
        <v>44962.974567795391</v>
      </c>
    </row>
    <row r="5744" spans="1:4" x14ac:dyDescent="0.3">
      <c r="A5744" t="s">
        <v>1413</v>
      </c>
      <c r="B5744" t="s">
        <v>5955</v>
      </c>
      <c r="C5744">
        <v>2710.32</v>
      </c>
      <c r="D5744" s="1">
        <v>44963.235319331332</v>
      </c>
    </row>
    <row r="5745" spans="1:4" x14ac:dyDescent="0.3">
      <c r="A5745" t="s">
        <v>2023</v>
      </c>
      <c r="B5745" t="s">
        <v>5952</v>
      </c>
      <c r="C5745">
        <v>3573.68</v>
      </c>
      <c r="D5745" s="1">
        <v>44963.496070867259</v>
      </c>
    </row>
    <row r="5746" spans="1:4" x14ac:dyDescent="0.3">
      <c r="A5746" t="s">
        <v>2178</v>
      </c>
      <c r="B5746" t="s">
        <v>5954</v>
      </c>
      <c r="C5746">
        <v>1504.54</v>
      </c>
      <c r="D5746" s="1">
        <v>44963.756822403193</v>
      </c>
    </row>
    <row r="5747" spans="1:4" x14ac:dyDescent="0.3">
      <c r="A5747" t="s">
        <v>1912</v>
      </c>
      <c r="B5747" t="s">
        <v>5954</v>
      </c>
      <c r="C5747">
        <v>2594.65</v>
      </c>
      <c r="D5747" s="1">
        <v>44964.017573939127</v>
      </c>
    </row>
    <row r="5748" spans="1:4" x14ac:dyDescent="0.3">
      <c r="A5748" t="s">
        <v>2119</v>
      </c>
      <c r="B5748" t="s">
        <v>5955</v>
      </c>
      <c r="C5748">
        <v>2211.12</v>
      </c>
      <c r="D5748" s="1">
        <v>44964.278325475061</v>
      </c>
    </row>
    <row r="5749" spans="1:4" x14ac:dyDescent="0.3">
      <c r="A5749" t="s">
        <v>2445</v>
      </c>
      <c r="B5749" t="s">
        <v>5954</v>
      </c>
      <c r="C5749">
        <v>3931.86</v>
      </c>
      <c r="D5749" s="1">
        <v>44964.539077011003</v>
      </c>
    </row>
    <row r="5750" spans="1:4" x14ac:dyDescent="0.3">
      <c r="A5750" t="s">
        <v>735</v>
      </c>
      <c r="B5750" t="s">
        <v>5952</v>
      </c>
      <c r="C5750">
        <v>483.92</v>
      </c>
      <c r="D5750" s="1">
        <v>44964.799828546929</v>
      </c>
    </row>
    <row r="5751" spans="1:4" x14ac:dyDescent="0.3">
      <c r="A5751" t="s">
        <v>2791</v>
      </c>
      <c r="B5751" t="s">
        <v>5954</v>
      </c>
      <c r="C5751">
        <v>4567.8</v>
      </c>
      <c r="D5751" s="1">
        <v>44965.060580082863</v>
      </c>
    </row>
    <row r="5752" spans="1:4" x14ac:dyDescent="0.3">
      <c r="A5752" t="s">
        <v>1568</v>
      </c>
      <c r="B5752" t="s">
        <v>5954</v>
      </c>
      <c r="C5752">
        <v>2657.6</v>
      </c>
      <c r="D5752" s="1">
        <v>44965.321331618798</v>
      </c>
    </row>
    <row r="5753" spans="1:4" x14ac:dyDescent="0.3">
      <c r="A5753" t="s">
        <v>1605</v>
      </c>
      <c r="B5753" t="s">
        <v>5955</v>
      </c>
      <c r="C5753">
        <v>2666.02</v>
      </c>
      <c r="D5753" s="1">
        <v>44965.582083154732</v>
      </c>
    </row>
    <row r="5754" spans="1:4" x14ac:dyDescent="0.3">
      <c r="A5754" t="s">
        <v>173</v>
      </c>
      <c r="B5754" t="s">
        <v>5952</v>
      </c>
      <c r="C5754">
        <v>2287.59</v>
      </c>
      <c r="D5754" s="1">
        <v>44965.842834690658</v>
      </c>
    </row>
    <row r="5755" spans="1:4" x14ac:dyDescent="0.3">
      <c r="A5755" t="s">
        <v>2706</v>
      </c>
      <c r="B5755" t="s">
        <v>5952</v>
      </c>
      <c r="C5755">
        <v>1508.32</v>
      </c>
      <c r="D5755" s="1">
        <v>44966.1035862266</v>
      </c>
    </row>
    <row r="5756" spans="1:4" x14ac:dyDescent="0.3">
      <c r="A5756" t="s">
        <v>566</v>
      </c>
      <c r="B5756" t="s">
        <v>5954</v>
      </c>
      <c r="C5756">
        <v>3055.75</v>
      </c>
      <c r="D5756" s="1">
        <v>44966.364337762527</v>
      </c>
    </row>
    <row r="5757" spans="1:4" x14ac:dyDescent="0.3">
      <c r="A5757" t="s">
        <v>2950</v>
      </c>
      <c r="B5757" t="s">
        <v>5952</v>
      </c>
      <c r="C5757">
        <v>2046.82</v>
      </c>
      <c r="D5757" s="1">
        <v>44966.625089298461</v>
      </c>
    </row>
    <row r="5758" spans="1:4" x14ac:dyDescent="0.3">
      <c r="A5758" t="s">
        <v>190</v>
      </c>
      <c r="B5758" t="s">
        <v>5954</v>
      </c>
      <c r="C5758">
        <v>381.71</v>
      </c>
      <c r="D5758" s="1">
        <v>44966.885840834388</v>
      </c>
    </row>
    <row r="5759" spans="1:4" x14ac:dyDescent="0.3">
      <c r="A5759" t="s">
        <v>2577</v>
      </c>
      <c r="B5759" t="s">
        <v>5955</v>
      </c>
      <c r="C5759">
        <v>4756.4799999999996</v>
      </c>
      <c r="D5759" s="1">
        <v>44967.146592370344</v>
      </c>
    </row>
    <row r="5760" spans="1:4" x14ac:dyDescent="0.3">
      <c r="A5760" t="s">
        <v>1247</v>
      </c>
      <c r="B5760" t="s">
        <v>5954</v>
      </c>
      <c r="C5760">
        <v>906.16</v>
      </c>
      <c r="D5760" s="1">
        <v>44967.407343906263</v>
      </c>
    </row>
    <row r="5761" spans="1:4" x14ac:dyDescent="0.3">
      <c r="A5761" t="s">
        <v>1869</v>
      </c>
      <c r="B5761" t="s">
        <v>5952</v>
      </c>
      <c r="C5761">
        <v>3185.15</v>
      </c>
      <c r="D5761" s="1">
        <v>44967.668095442197</v>
      </c>
    </row>
    <row r="5762" spans="1:4" x14ac:dyDescent="0.3">
      <c r="A5762" t="s">
        <v>841</v>
      </c>
      <c r="B5762" t="s">
        <v>5953</v>
      </c>
      <c r="C5762">
        <v>1115.95</v>
      </c>
      <c r="D5762" s="1">
        <v>44967.928846978139</v>
      </c>
    </row>
    <row r="5763" spans="1:4" x14ac:dyDescent="0.3">
      <c r="A5763" t="s">
        <v>1498</v>
      </c>
      <c r="B5763" t="s">
        <v>5952</v>
      </c>
      <c r="C5763">
        <v>1337.82</v>
      </c>
      <c r="D5763" s="1">
        <v>44968.189598514073</v>
      </c>
    </row>
    <row r="5764" spans="1:4" x14ac:dyDescent="0.3">
      <c r="A5764" t="s">
        <v>2920</v>
      </c>
      <c r="B5764" t="s">
        <v>5955</v>
      </c>
      <c r="C5764">
        <v>191.62</v>
      </c>
      <c r="D5764" s="1">
        <v>44968.45035005</v>
      </c>
    </row>
    <row r="5765" spans="1:4" x14ac:dyDescent="0.3">
      <c r="A5765" t="s">
        <v>707</v>
      </c>
      <c r="B5765" t="s">
        <v>5954</v>
      </c>
      <c r="C5765">
        <v>1646.02</v>
      </c>
      <c r="D5765" s="1">
        <v>44968.711101585941</v>
      </c>
    </row>
    <row r="5766" spans="1:4" x14ac:dyDescent="0.3">
      <c r="A5766" t="s">
        <v>2610</v>
      </c>
      <c r="B5766" t="s">
        <v>5952</v>
      </c>
      <c r="C5766">
        <v>3232.7</v>
      </c>
      <c r="D5766" s="1">
        <v>44968.97185312186</v>
      </c>
    </row>
    <row r="5767" spans="1:4" x14ac:dyDescent="0.3">
      <c r="A5767" t="s">
        <v>1140</v>
      </c>
      <c r="B5767" t="s">
        <v>5953</v>
      </c>
      <c r="C5767">
        <v>3964.22</v>
      </c>
      <c r="D5767" s="1">
        <v>44969.232604657802</v>
      </c>
    </row>
    <row r="5768" spans="1:4" x14ac:dyDescent="0.3">
      <c r="A5768" t="s">
        <v>2467</v>
      </c>
      <c r="B5768" t="s">
        <v>5954</v>
      </c>
      <c r="C5768">
        <v>2249.54</v>
      </c>
      <c r="D5768" s="1">
        <v>44969.493356193743</v>
      </c>
    </row>
    <row r="5769" spans="1:4" x14ac:dyDescent="0.3">
      <c r="A5769" t="s">
        <v>2278</v>
      </c>
      <c r="B5769" t="s">
        <v>5952</v>
      </c>
      <c r="C5769">
        <v>719.66</v>
      </c>
      <c r="D5769" s="1">
        <v>44969.754107729663</v>
      </c>
    </row>
    <row r="5770" spans="1:4" x14ac:dyDescent="0.3">
      <c r="A5770" t="s">
        <v>504</v>
      </c>
      <c r="B5770" t="s">
        <v>5952</v>
      </c>
      <c r="C5770">
        <v>1753.43</v>
      </c>
      <c r="D5770" s="1">
        <v>44970.014859265597</v>
      </c>
    </row>
    <row r="5771" spans="1:4" x14ac:dyDescent="0.3">
      <c r="A5771" t="s">
        <v>730</v>
      </c>
      <c r="B5771" t="s">
        <v>5953</v>
      </c>
      <c r="C5771">
        <v>4427.8</v>
      </c>
      <c r="D5771" s="1">
        <v>44970.275610801538</v>
      </c>
    </row>
    <row r="5772" spans="1:4" x14ac:dyDescent="0.3">
      <c r="A5772" t="s">
        <v>774</v>
      </c>
      <c r="B5772" t="s">
        <v>5954</v>
      </c>
      <c r="C5772">
        <v>4592.04</v>
      </c>
      <c r="D5772" s="1">
        <v>44970.53636233748</v>
      </c>
    </row>
    <row r="5773" spans="1:4" x14ac:dyDescent="0.3">
      <c r="A5773" t="s">
        <v>122</v>
      </c>
      <c r="B5773" t="s">
        <v>5955</v>
      </c>
      <c r="C5773">
        <v>1636.86</v>
      </c>
      <c r="D5773" s="1">
        <v>44970.797113873399</v>
      </c>
    </row>
    <row r="5774" spans="1:4" x14ac:dyDescent="0.3">
      <c r="A5774" t="s">
        <v>1626</v>
      </c>
      <c r="B5774" t="s">
        <v>5953</v>
      </c>
      <c r="C5774">
        <v>2761.83</v>
      </c>
      <c r="D5774" s="1">
        <v>44971.057865409341</v>
      </c>
    </row>
    <row r="5775" spans="1:4" x14ac:dyDescent="0.3">
      <c r="A5775" t="s">
        <v>1154</v>
      </c>
      <c r="B5775" t="s">
        <v>5953</v>
      </c>
      <c r="C5775">
        <v>2777.74</v>
      </c>
      <c r="D5775" s="1">
        <v>44971.318616945267</v>
      </c>
    </row>
    <row r="5776" spans="1:4" x14ac:dyDescent="0.3">
      <c r="A5776" t="s">
        <v>818</v>
      </c>
      <c r="B5776" t="s">
        <v>5952</v>
      </c>
      <c r="C5776">
        <v>2860.46</v>
      </c>
      <c r="D5776" s="1">
        <v>44971.579368481202</v>
      </c>
    </row>
    <row r="5777" spans="1:4" x14ac:dyDescent="0.3">
      <c r="A5777" t="s">
        <v>1268</v>
      </c>
      <c r="B5777" t="s">
        <v>5953</v>
      </c>
      <c r="C5777">
        <v>4562.93</v>
      </c>
      <c r="D5777" s="1">
        <v>44971.840120017143</v>
      </c>
    </row>
    <row r="5778" spans="1:4" x14ac:dyDescent="0.3">
      <c r="A5778" t="s">
        <v>514</v>
      </c>
      <c r="B5778" t="s">
        <v>5952</v>
      </c>
      <c r="C5778">
        <v>2262.64</v>
      </c>
      <c r="D5778" s="1">
        <v>44972.100871553077</v>
      </c>
    </row>
    <row r="5779" spans="1:4" x14ac:dyDescent="0.3">
      <c r="A5779" t="s">
        <v>1671</v>
      </c>
      <c r="B5779" t="s">
        <v>5953</v>
      </c>
      <c r="C5779">
        <v>4236.17</v>
      </c>
      <c r="D5779" s="1">
        <v>44972.361623088997</v>
      </c>
    </row>
    <row r="5780" spans="1:4" x14ac:dyDescent="0.3">
      <c r="A5780" t="s">
        <v>2873</v>
      </c>
      <c r="B5780" t="s">
        <v>5953</v>
      </c>
      <c r="C5780">
        <v>925.35</v>
      </c>
      <c r="D5780" s="1">
        <v>44972.622374624952</v>
      </c>
    </row>
    <row r="5781" spans="1:4" x14ac:dyDescent="0.3">
      <c r="A5781" t="s">
        <v>2582</v>
      </c>
      <c r="B5781" t="s">
        <v>5952</v>
      </c>
      <c r="C5781">
        <v>837.34</v>
      </c>
      <c r="D5781" s="1">
        <v>44972.883126160879</v>
      </c>
    </row>
    <row r="5782" spans="1:4" x14ac:dyDescent="0.3">
      <c r="A5782" t="s">
        <v>1799</v>
      </c>
      <c r="B5782" t="s">
        <v>5954</v>
      </c>
      <c r="C5782">
        <v>1673.39</v>
      </c>
      <c r="D5782" s="1">
        <v>44973.143877696813</v>
      </c>
    </row>
    <row r="5783" spans="1:4" x14ac:dyDescent="0.3">
      <c r="A5783" t="s">
        <v>2182</v>
      </c>
      <c r="B5783" t="s">
        <v>5952</v>
      </c>
      <c r="C5783">
        <v>4321.17</v>
      </c>
      <c r="D5783" s="1">
        <v>44973.40462923274</v>
      </c>
    </row>
    <row r="5784" spans="1:4" x14ac:dyDescent="0.3">
      <c r="A5784" t="s">
        <v>5</v>
      </c>
      <c r="B5784" t="s">
        <v>5953</v>
      </c>
      <c r="C5784">
        <v>1879.19</v>
      </c>
      <c r="D5784" s="1">
        <v>44973.665380768682</v>
      </c>
    </row>
    <row r="5785" spans="1:4" x14ac:dyDescent="0.3">
      <c r="A5785" t="s">
        <v>547</v>
      </c>
      <c r="B5785" t="s">
        <v>5955</v>
      </c>
      <c r="C5785">
        <v>2086.9699999999998</v>
      </c>
      <c r="D5785" s="1">
        <v>44973.926132304608</v>
      </c>
    </row>
    <row r="5786" spans="1:4" x14ac:dyDescent="0.3">
      <c r="A5786" t="s">
        <v>997</v>
      </c>
      <c r="B5786" t="s">
        <v>5953</v>
      </c>
      <c r="C5786">
        <v>1799.04</v>
      </c>
      <c r="D5786" s="1">
        <v>44974.186883840543</v>
      </c>
    </row>
    <row r="5787" spans="1:4" x14ac:dyDescent="0.3">
      <c r="A5787" t="s">
        <v>608</v>
      </c>
      <c r="B5787" t="s">
        <v>5953</v>
      </c>
      <c r="C5787">
        <v>3084.4</v>
      </c>
      <c r="D5787" s="1">
        <v>44974.447635376477</v>
      </c>
    </row>
    <row r="5788" spans="1:4" x14ac:dyDescent="0.3">
      <c r="A5788" t="s">
        <v>463</v>
      </c>
      <c r="B5788" t="s">
        <v>5954</v>
      </c>
      <c r="C5788">
        <v>449.92</v>
      </c>
      <c r="D5788" s="1">
        <v>44974.708386912411</v>
      </c>
    </row>
    <row r="5789" spans="1:4" x14ac:dyDescent="0.3">
      <c r="A5789" t="s">
        <v>2890</v>
      </c>
      <c r="B5789" t="s">
        <v>5952</v>
      </c>
      <c r="C5789">
        <v>2374.48</v>
      </c>
      <c r="D5789" s="1">
        <v>44974.969138448338</v>
      </c>
    </row>
    <row r="5790" spans="1:4" x14ac:dyDescent="0.3">
      <c r="A5790" t="s">
        <v>2998</v>
      </c>
      <c r="B5790" t="s">
        <v>5953</v>
      </c>
      <c r="C5790">
        <v>3946.64</v>
      </c>
      <c r="D5790" s="1">
        <v>44975.229889984279</v>
      </c>
    </row>
    <row r="5791" spans="1:4" x14ac:dyDescent="0.3">
      <c r="A5791" t="s">
        <v>2331</v>
      </c>
      <c r="B5791" t="s">
        <v>5954</v>
      </c>
      <c r="C5791">
        <v>404.74</v>
      </c>
      <c r="D5791" s="1">
        <v>44975.490641520213</v>
      </c>
    </row>
    <row r="5792" spans="1:4" x14ac:dyDescent="0.3">
      <c r="A5792" t="s">
        <v>1469</v>
      </c>
      <c r="B5792" t="s">
        <v>5954</v>
      </c>
      <c r="C5792">
        <v>4079.99</v>
      </c>
      <c r="D5792" s="1">
        <v>44975.751393056147</v>
      </c>
    </row>
    <row r="5793" spans="1:4" x14ac:dyDescent="0.3">
      <c r="A5793" t="s">
        <v>1838</v>
      </c>
      <c r="B5793" t="s">
        <v>5955</v>
      </c>
      <c r="C5793">
        <v>1123.71</v>
      </c>
      <c r="D5793" s="1">
        <v>44976.012144592081</v>
      </c>
    </row>
    <row r="5794" spans="1:4" x14ac:dyDescent="0.3">
      <c r="A5794" t="s">
        <v>1781</v>
      </c>
      <c r="B5794" t="s">
        <v>5953</v>
      </c>
      <c r="C5794">
        <v>3107.04</v>
      </c>
      <c r="D5794" s="1">
        <v>44976.272896128008</v>
      </c>
    </row>
    <row r="5795" spans="1:4" x14ac:dyDescent="0.3">
      <c r="A5795" t="s">
        <v>1849</v>
      </c>
      <c r="B5795" t="s">
        <v>5955</v>
      </c>
      <c r="C5795">
        <v>2347.44</v>
      </c>
      <c r="D5795" s="1">
        <v>44976.53364766395</v>
      </c>
    </row>
    <row r="5796" spans="1:4" x14ac:dyDescent="0.3">
      <c r="A5796" t="s">
        <v>2841</v>
      </c>
      <c r="B5796" t="s">
        <v>5952</v>
      </c>
      <c r="C5796">
        <v>4196.46</v>
      </c>
      <c r="D5796" s="1">
        <v>44976.794399199884</v>
      </c>
    </row>
    <row r="5797" spans="1:4" x14ac:dyDescent="0.3">
      <c r="A5797" t="s">
        <v>1514</v>
      </c>
      <c r="B5797" t="s">
        <v>5955</v>
      </c>
      <c r="C5797">
        <v>4701.54</v>
      </c>
      <c r="D5797" s="1">
        <v>44977.05515073581</v>
      </c>
    </row>
    <row r="5798" spans="1:4" x14ac:dyDescent="0.3">
      <c r="A5798" t="s">
        <v>2058</v>
      </c>
      <c r="B5798" t="s">
        <v>5952</v>
      </c>
      <c r="C5798">
        <v>4605.4799999999996</v>
      </c>
      <c r="D5798" s="1">
        <v>44977.315902271737</v>
      </c>
    </row>
    <row r="5799" spans="1:4" x14ac:dyDescent="0.3">
      <c r="A5799" t="s">
        <v>1425</v>
      </c>
      <c r="B5799" t="s">
        <v>5954</v>
      </c>
      <c r="C5799">
        <v>650.01</v>
      </c>
      <c r="D5799" s="1">
        <v>44977.576653807693</v>
      </c>
    </row>
    <row r="5800" spans="1:4" x14ac:dyDescent="0.3">
      <c r="A5800" t="s">
        <v>2168</v>
      </c>
      <c r="B5800" t="s">
        <v>5952</v>
      </c>
      <c r="C5800">
        <v>4535.13</v>
      </c>
      <c r="D5800" s="1">
        <v>44977.837405343613</v>
      </c>
    </row>
    <row r="5801" spans="1:4" x14ac:dyDescent="0.3">
      <c r="A5801" t="s">
        <v>1605</v>
      </c>
      <c r="B5801" t="s">
        <v>5954</v>
      </c>
      <c r="C5801">
        <v>3909.12</v>
      </c>
      <c r="D5801" s="1">
        <v>44978.098156879547</v>
      </c>
    </row>
    <row r="5802" spans="1:4" x14ac:dyDescent="0.3">
      <c r="A5802" t="s">
        <v>1158</v>
      </c>
      <c r="B5802" t="s">
        <v>5955</v>
      </c>
      <c r="C5802">
        <v>4551.76</v>
      </c>
      <c r="D5802" s="1">
        <v>44978.358908415488</v>
      </c>
    </row>
    <row r="5803" spans="1:4" x14ac:dyDescent="0.3">
      <c r="A5803" t="s">
        <v>2404</v>
      </c>
      <c r="B5803" t="s">
        <v>5954</v>
      </c>
      <c r="C5803">
        <v>547.55999999999995</v>
      </c>
      <c r="D5803" s="1">
        <v>44978.619659951422</v>
      </c>
    </row>
    <row r="5804" spans="1:4" x14ac:dyDescent="0.3">
      <c r="A5804" t="s">
        <v>2669</v>
      </c>
      <c r="B5804" t="s">
        <v>5955</v>
      </c>
      <c r="C5804">
        <v>2946.64</v>
      </c>
      <c r="D5804" s="1">
        <v>44978.880411487349</v>
      </c>
    </row>
    <row r="5805" spans="1:4" x14ac:dyDescent="0.3">
      <c r="A5805" t="s">
        <v>619</v>
      </c>
      <c r="B5805" t="s">
        <v>5952</v>
      </c>
      <c r="C5805">
        <v>3374.04</v>
      </c>
      <c r="D5805" s="1">
        <v>44979.141163023291</v>
      </c>
    </row>
    <row r="5806" spans="1:4" x14ac:dyDescent="0.3">
      <c r="A5806" t="s">
        <v>2215</v>
      </c>
      <c r="B5806" t="s">
        <v>5955</v>
      </c>
      <c r="C5806">
        <v>371.46</v>
      </c>
      <c r="D5806" s="1">
        <v>44979.40191455921</v>
      </c>
    </row>
    <row r="5807" spans="1:4" x14ac:dyDescent="0.3">
      <c r="A5807" t="s">
        <v>1488</v>
      </c>
      <c r="B5807" t="s">
        <v>5952</v>
      </c>
      <c r="C5807">
        <v>3137.53</v>
      </c>
      <c r="D5807" s="1">
        <v>44979.662666095152</v>
      </c>
    </row>
    <row r="5808" spans="1:4" x14ac:dyDescent="0.3">
      <c r="A5808" t="s">
        <v>911</v>
      </c>
      <c r="B5808" t="s">
        <v>5953</v>
      </c>
      <c r="C5808">
        <v>316.23</v>
      </c>
      <c r="D5808" s="1">
        <v>44979.923417631093</v>
      </c>
    </row>
    <row r="5809" spans="1:4" x14ac:dyDescent="0.3">
      <c r="A5809" t="s">
        <v>2374</v>
      </c>
      <c r="B5809" t="s">
        <v>5954</v>
      </c>
      <c r="C5809">
        <v>1101.04</v>
      </c>
      <c r="D5809" s="1">
        <v>44980.184169167012</v>
      </c>
    </row>
    <row r="5810" spans="1:4" x14ac:dyDescent="0.3">
      <c r="A5810" t="s">
        <v>2312</v>
      </c>
      <c r="B5810" t="s">
        <v>5955</v>
      </c>
      <c r="C5810">
        <v>1426.1</v>
      </c>
      <c r="D5810" s="1">
        <v>44980.444920702947</v>
      </c>
    </row>
    <row r="5811" spans="1:4" x14ac:dyDescent="0.3">
      <c r="A5811" t="s">
        <v>461</v>
      </c>
      <c r="B5811" t="s">
        <v>5952</v>
      </c>
      <c r="C5811">
        <v>198.84</v>
      </c>
      <c r="D5811" s="1">
        <v>44980.705672238888</v>
      </c>
    </row>
    <row r="5812" spans="1:4" x14ac:dyDescent="0.3">
      <c r="A5812" t="s">
        <v>2901</v>
      </c>
      <c r="B5812" t="s">
        <v>5952</v>
      </c>
      <c r="C5812">
        <v>4706.01</v>
      </c>
      <c r="D5812" s="1">
        <v>44980.966423774807</v>
      </c>
    </row>
    <row r="5813" spans="1:4" x14ac:dyDescent="0.3">
      <c r="A5813" t="s">
        <v>2120</v>
      </c>
      <c r="B5813" t="s">
        <v>5953</v>
      </c>
      <c r="C5813">
        <v>4507.51</v>
      </c>
      <c r="D5813" s="1">
        <v>44981.227175310749</v>
      </c>
    </row>
    <row r="5814" spans="1:4" x14ac:dyDescent="0.3">
      <c r="A5814" t="s">
        <v>750</v>
      </c>
      <c r="B5814" t="s">
        <v>5955</v>
      </c>
      <c r="C5814">
        <v>1279.32</v>
      </c>
      <c r="D5814" s="1">
        <v>44981.48792684669</v>
      </c>
    </row>
    <row r="5815" spans="1:4" x14ac:dyDescent="0.3">
      <c r="A5815" t="s">
        <v>2059</v>
      </c>
      <c r="B5815" t="s">
        <v>5954</v>
      </c>
      <c r="C5815">
        <v>945.62</v>
      </c>
      <c r="D5815" s="1">
        <v>44981.748678382617</v>
      </c>
    </row>
    <row r="5816" spans="1:4" x14ac:dyDescent="0.3">
      <c r="A5816" t="s">
        <v>90</v>
      </c>
      <c r="B5816" t="s">
        <v>5954</v>
      </c>
      <c r="C5816">
        <v>2003.34</v>
      </c>
      <c r="D5816" s="1">
        <v>44982.009429918551</v>
      </c>
    </row>
    <row r="5817" spans="1:4" x14ac:dyDescent="0.3">
      <c r="A5817" t="s">
        <v>1534</v>
      </c>
      <c r="B5817" t="s">
        <v>5953</v>
      </c>
      <c r="C5817">
        <v>3265.93</v>
      </c>
      <c r="D5817" s="1">
        <v>44982.270181454493</v>
      </c>
    </row>
    <row r="5818" spans="1:4" x14ac:dyDescent="0.3">
      <c r="A5818" t="s">
        <v>1933</v>
      </c>
      <c r="B5818" t="s">
        <v>5955</v>
      </c>
      <c r="C5818">
        <v>1244.2</v>
      </c>
      <c r="D5818" s="1">
        <v>44982.530932990419</v>
      </c>
    </row>
    <row r="5819" spans="1:4" x14ac:dyDescent="0.3">
      <c r="A5819" t="s">
        <v>1664</v>
      </c>
      <c r="B5819" t="s">
        <v>5953</v>
      </c>
      <c r="C5819">
        <v>922.38</v>
      </c>
      <c r="D5819" s="1">
        <v>44982.791684526353</v>
      </c>
    </row>
    <row r="5820" spans="1:4" x14ac:dyDescent="0.3">
      <c r="A5820" t="s">
        <v>2391</v>
      </c>
      <c r="B5820" t="s">
        <v>5955</v>
      </c>
      <c r="C5820">
        <v>2634.63</v>
      </c>
      <c r="D5820" s="1">
        <v>44983.052436062288</v>
      </c>
    </row>
    <row r="5821" spans="1:4" x14ac:dyDescent="0.3">
      <c r="A5821" t="s">
        <v>1202</v>
      </c>
      <c r="B5821" t="s">
        <v>5952</v>
      </c>
      <c r="C5821">
        <v>2851.92</v>
      </c>
      <c r="D5821" s="1">
        <v>44983.313187598207</v>
      </c>
    </row>
    <row r="5822" spans="1:4" x14ac:dyDescent="0.3">
      <c r="A5822" t="s">
        <v>2893</v>
      </c>
      <c r="B5822" t="s">
        <v>5952</v>
      </c>
      <c r="C5822">
        <v>2335.04</v>
      </c>
      <c r="D5822" s="1">
        <v>44983.573939134163</v>
      </c>
    </row>
    <row r="5823" spans="1:4" x14ac:dyDescent="0.3">
      <c r="A5823" t="s">
        <v>1347</v>
      </c>
      <c r="B5823" t="s">
        <v>5952</v>
      </c>
      <c r="C5823">
        <v>1743.39</v>
      </c>
      <c r="D5823" s="1">
        <v>44983.83469067009</v>
      </c>
    </row>
    <row r="5824" spans="1:4" x14ac:dyDescent="0.3">
      <c r="A5824" t="s">
        <v>1342</v>
      </c>
      <c r="B5824" t="s">
        <v>5954</v>
      </c>
      <c r="C5824">
        <v>4860.49</v>
      </c>
      <c r="D5824" s="1">
        <v>44984.095442206017</v>
      </c>
    </row>
    <row r="5825" spans="1:4" x14ac:dyDescent="0.3">
      <c r="A5825" t="s">
        <v>2743</v>
      </c>
      <c r="B5825" t="s">
        <v>5954</v>
      </c>
      <c r="C5825">
        <v>2505.0300000000002</v>
      </c>
      <c r="D5825" s="1">
        <v>44984.356193741958</v>
      </c>
    </row>
    <row r="5826" spans="1:4" x14ac:dyDescent="0.3">
      <c r="A5826" t="s">
        <v>448</v>
      </c>
      <c r="B5826" t="s">
        <v>5954</v>
      </c>
      <c r="C5826">
        <v>3182.72</v>
      </c>
      <c r="D5826" s="1">
        <v>44984.616945277892</v>
      </c>
    </row>
    <row r="5827" spans="1:4" x14ac:dyDescent="0.3">
      <c r="A5827" t="s">
        <v>441</v>
      </c>
      <c r="B5827" t="s">
        <v>5952</v>
      </c>
      <c r="C5827">
        <v>3561.6</v>
      </c>
      <c r="D5827" s="1">
        <v>44984.877696813819</v>
      </c>
    </row>
    <row r="5828" spans="1:4" x14ac:dyDescent="0.3">
      <c r="A5828" t="s">
        <v>55</v>
      </c>
      <c r="B5828" t="s">
        <v>5955</v>
      </c>
      <c r="C5828">
        <v>2064.61</v>
      </c>
      <c r="D5828" s="1">
        <v>44985.13844834976</v>
      </c>
    </row>
    <row r="5829" spans="1:4" x14ac:dyDescent="0.3">
      <c r="A5829" t="s">
        <v>469</v>
      </c>
      <c r="B5829" t="s">
        <v>5955</v>
      </c>
      <c r="C5829">
        <v>2098.41</v>
      </c>
      <c r="D5829" s="1">
        <v>44985.399199885687</v>
      </c>
    </row>
    <row r="5830" spans="1:4" x14ac:dyDescent="0.3">
      <c r="A5830" t="s">
        <v>1124</v>
      </c>
      <c r="B5830" t="s">
        <v>5954</v>
      </c>
      <c r="C5830">
        <v>4493.42</v>
      </c>
      <c r="D5830" s="1">
        <v>44985.659951421621</v>
      </c>
    </row>
    <row r="5831" spans="1:4" x14ac:dyDescent="0.3">
      <c r="A5831" t="s">
        <v>2396</v>
      </c>
      <c r="B5831" t="s">
        <v>5953</v>
      </c>
      <c r="C5831">
        <v>2029.13</v>
      </c>
      <c r="D5831" s="1">
        <v>44985.920702957563</v>
      </c>
    </row>
    <row r="5832" spans="1:4" x14ac:dyDescent="0.3">
      <c r="A5832" t="s">
        <v>2044</v>
      </c>
      <c r="B5832" t="s">
        <v>5952</v>
      </c>
      <c r="C5832">
        <v>1719.37</v>
      </c>
      <c r="D5832" s="1">
        <v>44986.181454493497</v>
      </c>
    </row>
    <row r="5833" spans="1:4" x14ac:dyDescent="0.3">
      <c r="A5833" t="s">
        <v>2448</v>
      </c>
      <c r="B5833" t="s">
        <v>5954</v>
      </c>
      <c r="C5833">
        <v>4581.1400000000003</v>
      </c>
      <c r="D5833" s="1">
        <v>44986.442206029431</v>
      </c>
    </row>
    <row r="5834" spans="1:4" x14ac:dyDescent="0.3">
      <c r="A5834" t="s">
        <v>683</v>
      </c>
      <c r="B5834" t="s">
        <v>5952</v>
      </c>
      <c r="C5834">
        <v>1083.27</v>
      </c>
      <c r="D5834" s="1">
        <v>44986.702957565358</v>
      </c>
    </row>
    <row r="5835" spans="1:4" x14ac:dyDescent="0.3">
      <c r="A5835" t="s">
        <v>2795</v>
      </c>
      <c r="B5835" t="s">
        <v>5955</v>
      </c>
      <c r="C5835">
        <v>2037.83</v>
      </c>
      <c r="D5835" s="1">
        <v>44986.963709101299</v>
      </c>
    </row>
    <row r="5836" spans="1:4" x14ac:dyDescent="0.3">
      <c r="A5836" t="s">
        <v>2838</v>
      </c>
      <c r="B5836" t="s">
        <v>5954</v>
      </c>
      <c r="C5836">
        <v>3712.63</v>
      </c>
      <c r="D5836" s="1">
        <v>44987.224460637233</v>
      </c>
    </row>
    <row r="5837" spans="1:4" x14ac:dyDescent="0.3">
      <c r="A5837" t="s">
        <v>1629</v>
      </c>
      <c r="B5837" t="s">
        <v>5954</v>
      </c>
      <c r="C5837">
        <v>156.62</v>
      </c>
      <c r="D5837" s="1">
        <v>44987.48521217316</v>
      </c>
    </row>
    <row r="5838" spans="1:4" x14ac:dyDescent="0.3">
      <c r="A5838" t="s">
        <v>2145</v>
      </c>
      <c r="B5838" t="s">
        <v>5955</v>
      </c>
      <c r="C5838">
        <v>1984.78</v>
      </c>
      <c r="D5838" s="1">
        <v>44987.745963709087</v>
      </c>
    </row>
    <row r="5839" spans="1:4" x14ac:dyDescent="0.3">
      <c r="A5839" t="s">
        <v>2585</v>
      </c>
      <c r="B5839" t="s">
        <v>5953</v>
      </c>
      <c r="C5839">
        <v>3014.31</v>
      </c>
      <c r="D5839" s="1">
        <v>44988.006715245043</v>
      </c>
    </row>
    <row r="5840" spans="1:4" x14ac:dyDescent="0.3">
      <c r="A5840" t="s">
        <v>2910</v>
      </c>
      <c r="B5840" t="s">
        <v>5954</v>
      </c>
      <c r="C5840">
        <v>4875.62</v>
      </c>
      <c r="D5840" s="1">
        <v>44988.267466780962</v>
      </c>
    </row>
    <row r="5841" spans="1:4" x14ac:dyDescent="0.3">
      <c r="A5841" t="s">
        <v>1558</v>
      </c>
      <c r="B5841" t="s">
        <v>5952</v>
      </c>
      <c r="C5841">
        <v>1337.93</v>
      </c>
      <c r="D5841" s="1">
        <v>44988.528218316897</v>
      </c>
    </row>
    <row r="5842" spans="1:4" x14ac:dyDescent="0.3">
      <c r="A5842" t="s">
        <v>1348</v>
      </c>
      <c r="B5842" t="s">
        <v>5954</v>
      </c>
      <c r="C5842">
        <v>1208.1600000000001</v>
      </c>
      <c r="D5842" s="1">
        <v>44988.788969852838</v>
      </c>
    </row>
    <row r="5843" spans="1:4" x14ac:dyDescent="0.3">
      <c r="A5843" t="s">
        <v>2659</v>
      </c>
      <c r="B5843" t="s">
        <v>5955</v>
      </c>
      <c r="C5843">
        <v>2251.9499999999998</v>
      </c>
      <c r="D5843" s="1">
        <v>44989.049721388757</v>
      </c>
    </row>
    <row r="5844" spans="1:4" x14ac:dyDescent="0.3">
      <c r="A5844" t="s">
        <v>2071</v>
      </c>
      <c r="B5844" t="s">
        <v>5955</v>
      </c>
      <c r="C5844">
        <v>1267.17</v>
      </c>
      <c r="D5844" s="1">
        <v>44989.310472924699</v>
      </c>
    </row>
    <row r="5845" spans="1:4" x14ac:dyDescent="0.3">
      <c r="A5845" t="s">
        <v>2759</v>
      </c>
      <c r="B5845" t="s">
        <v>5953</v>
      </c>
      <c r="C5845">
        <v>2555.6999999999998</v>
      </c>
      <c r="D5845" s="1">
        <v>44989.571224460633</v>
      </c>
    </row>
    <row r="5846" spans="1:4" x14ac:dyDescent="0.3">
      <c r="A5846" t="s">
        <v>2766</v>
      </c>
      <c r="B5846" t="s">
        <v>5953</v>
      </c>
      <c r="C5846">
        <v>1793.18</v>
      </c>
      <c r="D5846" s="1">
        <v>44989.83197599656</v>
      </c>
    </row>
    <row r="5847" spans="1:4" x14ac:dyDescent="0.3">
      <c r="A5847" t="s">
        <v>1053</v>
      </c>
      <c r="B5847" t="s">
        <v>5955</v>
      </c>
      <c r="C5847">
        <v>714.73</v>
      </c>
      <c r="D5847" s="1">
        <v>44990.092727532501</v>
      </c>
    </row>
    <row r="5848" spans="1:4" x14ac:dyDescent="0.3">
      <c r="A5848" t="s">
        <v>2320</v>
      </c>
      <c r="B5848" t="s">
        <v>5955</v>
      </c>
      <c r="C5848">
        <v>427.03</v>
      </c>
      <c r="D5848" s="1">
        <v>44990.353479068443</v>
      </c>
    </row>
    <row r="5849" spans="1:4" x14ac:dyDescent="0.3">
      <c r="A5849" t="s">
        <v>1965</v>
      </c>
      <c r="B5849" t="s">
        <v>5952</v>
      </c>
      <c r="C5849">
        <v>4929.79</v>
      </c>
      <c r="D5849" s="1">
        <v>44990.614230604362</v>
      </c>
    </row>
    <row r="5850" spans="1:4" x14ac:dyDescent="0.3">
      <c r="A5850" t="s">
        <v>2268</v>
      </c>
      <c r="B5850" t="s">
        <v>5953</v>
      </c>
      <c r="C5850">
        <v>761.68</v>
      </c>
      <c r="D5850" s="1">
        <v>44990.874982140303</v>
      </c>
    </row>
    <row r="5851" spans="1:4" x14ac:dyDescent="0.3">
      <c r="A5851" t="s">
        <v>2410</v>
      </c>
      <c r="B5851" t="s">
        <v>5954</v>
      </c>
      <c r="C5851">
        <v>125.78</v>
      </c>
      <c r="D5851" s="1">
        <v>44991.135733676238</v>
      </c>
    </row>
    <row r="5852" spans="1:4" x14ac:dyDescent="0.3">
      <c r="A5852" t="s">
        <v>2628</v>
      </c>
      <c r="B5852" t="s">
        <v>5952</v>
      </c>
      <c r="C5852">
        <v>456.8</v>
      </c>
      <c r="D5852" s="1">
        <v>44991.396485212157</v>
      </c>
    </row>
    <row r="5853" spans="1:4" x14ac:dyDescent="0.3">
      <c r="A5853" t="s">
        <v>2095</v>
      </c>
      <c r="B5853" t="s">
        <v>5954</v>
      </c>
      <c r="C5853">
        <v>3963.77</v>
      </c>
      <c r="D5853" s="1">
        <v>44991.657236748099</v>
      </c>
    </row>
    <row r="5854" spans="1:4" x14ac:dyDescent="0.3">
      <c r="A5854" t="s">
        <v>1913</v>
      </c>
      <c r="B5854" t="s">
        <v>5955</v>
      </c>
      <c r="C5854">
        <v>2374.1799999999998</v>
      </c>
      <c r="D5854" s="1">
        <v>44991.91798828404</v>
      </c>
    </row>
    <row r="5855" spans="1:4" x14ac:dyDescent="0.3">
      <c r="A5855" t="s">
        <v>684</v>
      </c>
      <c r="B5855" t="s">
        <v>5952</v>
      </c>
      <c r="C5855">
        <v>724.66</v>
      </c>
      <c r="D5855" s="1">
        <v>44992.178739819967</v>
      </c>
    </row>
    <row r="5856" spans="1:4" x14ac:dyDescent="0.3">
      <c r="A5856" t="s">
        <v>1119</v>
      </c>
      <c r="B5856" t="s">
        <v>5955</v>
      </c>
      <c r="C5856">
        <v>4076.64</v>
      </c>
      <c r="D5856" s="1">
        <v>44992.439491355901</v>
      </c>
    </row>
    <row r="5857" spans="1:4" x14ac:dyDescent="0.3">
      <c r="A5857" t="s">
        <v>273</v>
      </c>
      <c r="B5857" t="s">
        <v>5954</v>
      </c>
      <c r="C5857">
        <v>4707.5</v>
      </c>
      <c r="D5857" s="1">
        <v>44992.700242891842</v>
      </c>
    </row>
    <row r="5858" spans="1:4" x14ac:dyDescent="0.3">
      <c r="A5858" t="s">
        <v>1696</v>
      </c>
      <c r="B5858" t="s">
        <v>5952</v>
      </c>
      <c r="C5858">
        <v>1671.52</v>
      </c>
      <c r="D5858" s="1">
        <v>44992.960994427769</v>
      </c>
    </row>
    <row r="5859" spans="1:4" x14ac:dyDescent="0.3">
      <c r="A5859" t="s">
        <v>2731</v>
      </c>
      <c r="B5859" t="s">
        <v>5952</v>
      </c>
      <c r="C5859">
        <v>4801.2700000000004</v>
      </c>
      <c r="D5859" s="1">
        <v>44993.221745963703</v>
      </c>
    </row>
    <row r="5860" spans="1:4" x14ac:dyDescent="0.3">
      <c r="A5860" t="s">
        <v>2308</v>
      </c>
      <c r="B5860" t="s">
        <v>5953</v>
      </c>
      <c r="C5860">
        <v>1590.04</v>
      </c>
      <c r="D5860" s="1">
        <v>44993.482497499637</v>
      </c>
    </row>
    <row r="5861" spans="1:4" x14ac:dyDescent="0.3">
      <c r="A5861" t="s">
        <v>1693</v>
      </c>
      <c r="B5861" t="s">
        <v>5955</v>
      </c>
      <c r="C5861">
        <v>2948.15</v>
      </c>
      <c r="D5861" s="1">
        <v>44993.743249035557</v>
      </c>
    </row>
    <row r="5862" spans="1:4" x14ac:dyDescent="0.3">
      <c r="A5862" t="s">
        <v>309</v>
      </c>
      <c r="B5862" t="s">
        <v>5953</v>
      </c>
      <c r="C5862">
        <v>1179.94</v>
      </c>
      <c r="D5862" s="1">
        <v>44994.004000571513</v>
      </c>
    </row>
    <row r="5863" spans="1:4" x14ac:dyDescent="0.3">
      <c r="A5863" t="s">
        <v>1500</v>
      </c>
      <c r="B5863" t="s">
        <v>5955</v>
      </c>
      <c r="C5863">
        <v>3756.64</v>
      </c>
      <c r="D5863" s="1">
        <v>44994.26475210744</v>
      </c>
    </row>
    <row r="5864" spans="1:4" x14ac:dyDescent="0.3">
      <c r="A5864" t="s">
        <v>1806</v>
      </c>
      <c r="B5864" t="s">
        <v>5953</v>
      </c>
      <c r="C5864">
        <v>2894.17</v>
      </c>
      <c r="D5864" s="1">
        <v>44994.525503643366</v>
      </c>
    </row>
    <row r="5865" spans="1:4" x14ac:dyDescent="0.3">
      <c r="A5865" t="s">
        <v>1964</v>
      </c>
      <c r="B5865" t="s">
        <v>5952</v>
      </c>
      <c r="C5865">
        <v>2658.67</v>
      </c>
      <c r="D5865" s="1">
        <v>44994.786255179308</v>
      </c>
    </row>
    <row r="5866" spans="1:4" x14ac:dyDescent="0.3">
      <c r="A5866" t="s">
        <v>2193</v>
      </c>
      <c r="B5866" t="s">
        <v>5954</v>
      </c>
      <c r="C5866">
        <v>1927.37</v>
      </c>
      <c r="D5866" s="1">
        <v>44995.047006715242</v>
      </c>
    </row>
    <row r="5867" spans="1:4" x14ac:dyDescent="0.3">
      <c r="A5867" t="s">
        <v>60</v>
      </c>
      <c r="B5867" t="s">
        <v>5955</v>
      </c>
      <c r="C5867">
        <v>2009.43</v>
      </c>
      <c r="D5867" s="1">
        <v>44995.307758251169</v>
      </c>
    </row>
    <row r="5868" spans="1:4" x14ac:dyDescent="0.3">
      <c r="A5868" t="s">
        <v>1970</v>
      </c>
      <c r="B5868" t="s">
        <v>5953</v>
      </c>
      <c r="C5868">
        <v>4817.8900000000003</v>
      </c>
      <c r="D5868" s="1">
        <v>44995.56850978711</v>
      </c>
    </row>
    <row r="5869" spans="1:4" x14ac:dyDescent="0.3">
      <c r="A5869" t="s">
        <v>2022</v>
      </c>
      <c r="B5869" t="s">
        <v>5955</v>
      </c>
      <c r="C5869">
        <v>1651.83</v>
      </c>
      <c r="D5869" s="1">
        <v>44995.829261323037</v>
      </c>
    </row>
    <row r="5870" spans="1:4" x14ac:dyDescent="0.3">
      <c r="A5870" t="s">
        <v>79</v>
      </c>
      <c r="B5870" t="s">
        <v>5952</v>
      </c>
      <c r="C5870">
        <v>3701.8</v>
      </c>
      <c r="D5870" s="1">
        <v>44996.090012858971</v>
      </c>
    </row>
    <row r="5871" spans="1:4" x14ac:dyDescent="0.3">
      <c r="A5871" t="s">
        <v>1000</v>
      </c>
      <c r="B5871" t="s">
        <v>5955</v>
      </c>
      <c r="C5871">
        <v>1074.45</v>
      </c>
      <c r="D5871" s="1">
        <v>44996.350764394912</v>
      </c>
    </row>
    <row r="5872" spans="1:4" x14ac:dyDescent="0.3">
      <c r="A5872" t="s">
        <v>561</v>
      </c>
      <c r="B5872" t="s">
        <v>5954</v>
      </c>
      <c r="C5872">
        <v>1595.19</v>
      </c>
      <c r="D5872" s="1">
        <v>44996.611515930847</v>
      </c>
    </row>
    <row r="5873" spans="1:4" x14ac:dyDescent="0.3">
      <c r="A5873" t="s">
        <v>1271</v>
      </c>
      <c r="B5873" t="s">
        <v>5955</v>
      </c>
      <c r="C5873">
        <v>4009.02</v>
      </c>
      <c r="D5873" s="1">
        <v>44996.872267466773</v>
      </c>
    </row>
    <row r="5874" spans="1:4" x14ac:dyDescent="0.3">
      <c r="A5874" t="s">
        <v>1921</v>
      </c>
      <c r="B5874" t="s">
        <v>5952</v>
      </c>
      <c r="C5874">
        <v>3602.3</v>
      </c>
      <c r="D5874" s="1">
        <v>44997.133019002707</v>
      </c>
    </row>
    <row r="5875" spans="1:4" x14ac:dyDescent="0.3">
      <c r="A5875" t="s">
        <v>1777</v>
      </c>
      <c r="B5875" t="s">
        <v>5955</v>
      </c>
      <c r="C5875">
        <v>987.03</v>
      </c>
      <c r="D5875" s="1">
        <v>44997.393770538649</v>
      </c>
    </row>
    <row r="5876" spans="1:4" x14ac:dyDescent="0.3">
      <c r="A5876" t="s">
        <v>803</v>
      </c>
      <c r="B5876" t="s">
        <v>5953</v>
      </c>
      <c r="C5876">
        <v>1617.81</v>
      </c>
      <c r="D5876" s="1">
        <v>44997.654522074568</v>
      </c>
    </row>
    <row r="5877" spans="1:4" x14ac:dyDescent="0.3">
      <c r="A5877" t="s">
        <v>776</v>
      </c>
      <c r="B5877" t="s">
        <v>5953</v>
      </c>
      <c r="C5877">
        <v>2749.14</v>
      </c>
      <c r="D5877" s="1">
        <v>44997.91527361051</v>
      </c>
    </row>
    <row r="5878" spans="1:4" x14ac:dyDescent="0.3">
      <c r="A5878" t="s">
        <v>692</v>
      </c>
      <c r="B5878" t="s">
        <v>5954</v>
      </c>
      <c r="C5878">
        <v>1523.43</v>
      </c>
      <c r="D5878" s="1">
        <v>44998.176025146437</v>
      </c>
    </row>
    <row r="5879" spans="1:4" x14ac:dyDescent="0.3">
      <c r="A5879" t="s">
        <v>1576</v>
      </c>
      <c r="B5879" t="s">
        <v>5953</v>
      </c>
      <c r="C5879">
        <v>4258.08</v>
      </c>
      <c r="D5879" s="1">
        <v>44998.436776682371</v>
      </c>
    </row>
    <row r="5880" spans="1:4" x14ac:dyDescent="0.3">
      <c r="A5880" t="s">
        <v>1693</v>
      </c>
      <c r="B5880" t="s">
        <v>5953</v>
      </c>
      <c r="C5880">
        <v>2094.04</v>
      </c>
      <c r="D5880" s="1">
        <v>44998.697528218312</v>
      </c>
    </row>
    <row r="5881" spans="1:4" x14ac:dyDescent="0.3">
      <c r="A5881" t="s">
        <v>1950</v>
      </c>
      <c r="B5881" t="s">
        <v>5954</v>
      </c>
      <c r="C5881">
        <v>1745.74</v>
      </c>
      <c r="D5881" s="1">
        <v>44998.958279754253</v>
      </c>
    </row>
    <row r="5882" spans="1:4" x14ac:dyDescent="0.3">
      <c r="A5882" t="s">
        <v>1885</v>
      </c>
      <c r="B5882" t="s">
        <v>5952</v>
      </c>
      <c r="C5882">
        <v>4458.07</v>
      </c>
      <c r="D5882" s="1">
        <v>44999.219031290173</v>
      </c>
    </row>
    <row r="5883" spans="1:4" x14ac:dyDescent="0.3">
      <c r="A5883" t="s">
        <v>735</v>
      </c>
      <c r="B5883" t="s">
        <v>5952</v>
      </c>
      <c r="C5883">
        <v>1418.45</v>
      </c>
      <c r="D5883" s="1">
        <v>44999.479782826107</v>
      </c>
    </row>
    <row r="5884" spans="1:4" x14ac:dyDescent="0.3">
      <c r="A5884" t="s">
        <v>1975</v>
      </c>
      <c r="B5884" t="s">
        <v>5952</v>
      </c>
      <c r="C5884">
        <v>2797.62</v>
      </c>
      <c r="D5884" s="1">
        <v>44999.740534362048</v>
      </c>
    </row>
    <row r="5885" spans="1:4" x14ac:dyDescent="0.3">
      <c r="A5885" t="s">
        <v>1918</v>
      </c>
      <c r="B5885" t="s">
        <v>5955</v>
      </c>
      <c r="C5885">
        <v>166.49</v>
      </c>
      <c r="D5885" s="1">
        <v>45000.001285897983</v>
      </c>
    </row>
    <row r="5886" spans="1:4" x14ac:dyDescent="0.3">
      <c r="A5886" t="s">
        <v>2255</v>
      </c>
      <c r="B5886" t="s">
        <v>5952</v>
      </c>
      <c r="C5886">
        <v>1153.9000000000001</v>
      </c>
      <c r="D5886" s="1">
        <v>45000.262037433909</v>
      </c>
    </row>
    <row r="5887" spans="1:4" x14ac:dyDescent="0.3">
      <c r="A5887" t="s">
        <v>1740</v>
      </c>
      <c r="B5887" t="s">
        <v>5952</v>
      </c>
      <c r="C5887">
        <v>330.58</v>
      </c>
      <c r="D5887" s="1">
        <v>45000.522788969851</v>
      </c>
    </row>
    <row r="5888" spans="1:4" x14ac:dyDescent="0.3">
      <c r="A5888" t="s">
        <v>1054</v>
      </c>
      <c r="B5888" t="s">
        <v>5954</v>
      </c>
      <c r="C5888">
        <v>3612.53</v>
      </c>
      <c r="D5888" s="1">
        <v>45000.783540505778</v>
      </c>
    </row>
    <row r="5889" spans="1:4" x14ac:dyDescent="0.3">
      <c r="A5889" t="s">
        <v>1909</v>
      </c>
      <c r="B5889" t="s">
        <v>5955</v>
      </c>
      <c r="C5889">
        <v>3948.08</v>
      </c>
      <c r="D5889" s="1">
        <v>45001.044292041712</v>
      </c>
    </row>
    <row r="5890" spans="1:4" x14ac:dyDescent="0.3">
      <c r="A5890" t="s">
        <v>2785</v>
      </c>
      <c r="B5890" t="s">
        <v>5955</v>
      </c>
      <c r="C5890">
        <v>1057.75</v>
      </c>
      <c r="D5890" s="1">
        <v>45001.305043577653</v>
      </c>
    </row>
    <row r="5891" spans="1:4" x14ac:dyDescent="0.3">
      <c r="A5891" t="s">
        <v>1156</v>
      </c>
      <c r="B5891" t="s">
        <v>5952</v>
      </c>
      <c r="C5891">
        <v>3184.16</v>
      </c>
      <c r="D5891" s="1">
        <v>45001.56579511358</v>
      </c>
    </row>
    <row r="5892" spans="1:4" x14ac:dyDescent="0.3">
      <c r="A5892" t="s">
        <v>2472</v>
      </c>
      <c r="B5892" t="s">
        <v>5953</v>
      </c>
      <c r="C5892">
        <v>1360.24</v>
      </c>
      <c r="D5892" s="1">
        <v>45001.826546649507</v>
      </c>
    </row>
    <row r="5893" spans="1:4" x14ac:dyDescent="0.3">
      <c r="A5893" t="s">
        <v>1027</v>
      </c>
      <c r="B5893" t="s">
        <v>5952</v>
      </c>
      <c r="C5893">
        <v>1246.3</v>
      </c>
      <c r="D5893" s="1">
        <v>45002.087298185448</v>
      </c>
    </row>
    <row r="5894" spans="1:4" x14ac:dyDescent="0.3">
      <c r="A5894" t="s">
        <v>2351</v>
      </c>
      <c r="B5894" t="s">
        <v>5952</v>
      </c>
      <c r="C5894">
        <v>2181.35</v>
      </c>
      <c r="D5894" s="1">
        <v>45002.34804972139</v>
      </c>
    </row>
    <row r="5895" spans="1:4" x14ac:dyDescent="0.3">
      <c r="A5895" t="s">
        <v>2983</v>
      </c>
      <c r="B5895" t="s">
        <v>5952</v>
      </c>
      <c r="C5895">
        <v>4904.3100000000004</v>
      </c>
      <c r="D5895" s="1">
        <v>45002.608801257316</v>
      </c>
    </row>
    <row r="5896" spans="1:4" x14ac:dyDescent="0.3">
      <c r="A5896" t="s">
        <v>686</v>
      </c>
      <c r="B5896" t="s">
        <v>5952</v>
      </c>
      <c r="C5896">
        <v>775.99</v>
      </c>
      <c r="D5896" s="1">
        <v>45002.86955279325</v>
      </c>
    </row>
    <row r="5897" spans="1:4" x14ac:dyDescent="0.3">
      <c r="A5897" t="s">
        <v>165</v>
      </c>
      <c r="B5897" t="s">
        <v>5953</v>
      </c>
      <c r="C5897">
        <v>3244.27</v>
      </c>
      <c r="D5897" s="1">
        <v>45003.130304329192</v>
      </c>
    </row>
    <row r="5898" spans="1:4" x14ac:dyDescent="0.3">
      <c r="A5898" t="s">
        <v>719</v>
      </c>
      <c r="B5898" t="s">
        <v>5952</v>
      </c>
      <c r="C5898">
        <v>761.3</v>
      </c>
      <c r="D5898" s="1">
        <v>45003.391055865119</v>
      </c>
    </row>
    <row r="5899" spans="1:4" x14ac:dyDescent="0.3">
      <c r="A5899" t="s">
        <v>2394</v>
      </c>
      <c r="B5899" t="s">
        <v>5952</v>
      </c>
      <c r="C5899">
        <v>4284.8</v>
      </c>
      <c r="D5899" s="1">
        <v>45003.651807401053</v>
      </c>
    </row>
    <row r="5900" spans="1:4" x14ac:dyDescent="0.3">
      <c r="A5900" t="s">
        <v>932</v>
      </c>
      <c r="B5900" t="s">
        <v>5953</v>
      </c>
      <c r="C5900">
        <v>1081.72</v>
      </c>
      <c r="D5900" s="1">
        <v>45003.912558936987</v>
      </c>
    </row>
    <row r="5901" spans="1:4" x14ac:dyDescent="0.3">
      <c r="A5901" t="s">
        <v>1496</v>
      </c>
      <c r="B5901" t="s">
        <v>5952</v>
      </c>
      <c r="C5901">
        <v>1821.85</v>
      </c>
      <c r="D5901" s="1">
        <v>45004.173310472906</v>
      </c>
    </row>
    <row r="5902" spans="1:4" x14ac:dyDescent="0.3">
      <c r="A5902" t="s">
        <v>827</v>
      </c>
      <c r="B5902" t="s">
        <v>5955</v>
      </c>
      <c r="C5902">
        <v>1498.52</v>
      </c>
      <c r="D5902" s="1">
        <v>45004.434062008862</v>
      </c>
    </row>
    <row r="5903" spans="1:4" x14ac:dyDescent="0.3">
      <c r="A5903" t="s">
        <v>872</v>
      </c>
      <c r="B5903" t="s">
        <v>5953</v>
      </c>
      <c r="C5903">
        <v>1064.3599999999999</v>
      </c>
      <c r="D5903" s="1">
        <v>45004.694813544789</v>
      </c>
    </row>
    <row r="5904" spans="1:4" x14ac:dyDescent="0.3">
      <c r="A5904" t="s">
        <v>1286</v>
      </c>
      <c r="B5904" t="s">
        <v>5955</v>
      </c>
      <c r="C5904">
        <v>2655.78</v>
      </c>
      <c r="D5904" s="1">
        <v>45004.955565080723</v>
      </c>
    </row>
    <row r="5905" spans="1:4" x14ac:dyDescent="0.3">
      <c r="A5905" t="s">
        <v>1396</v>
      </c>
      <c r="B5905" t="s">
        <v>5953</v>
      </c>
      <c r="C5905">
        <v>1520.79</v>
      </c>
      <c r="D5905" s="1">
        <v>45005.216316616657</v>
      </c>
    </row>
    <row r="5906" spans="1:4" x14ac:dyDescent="0.3">
      <c r="A5906" t="s">
        <v>2003</v>
      </c>
      <c r="B5906" t="s">
        <v>5952</v>
      </c>
      <c r="C5906">
        <v>2317.5700000000002</v>
      </c>
      <c r="D5906" s="1">
        <v>45005.477068152592</v>
      </c>
    </row>
    <row r="5907" spans="1:4" x14ac:dyDescent="0.3">
      <c r="A5907" t="s">
        <v>4</v>
      </c>
      <c r="B5907" t="s">
        <v>5952</v>
      </c>
      <c r="C5907">
        <v>895.45</v>
      </c>
      <c r="D5907" s="1">
        <v>45005.737819688518</v>
      </c>
    </row>
    <row r="5908" spans="1:4" x14ac:dyDescent="0.3">
      <c r="A5908" t="s">
        <v>2313</v>
      </c>
      <c r="B5908" t="s">
        <v>5954</v>
      </c>
      <c r="C5908">
        <v>3943.97</v>
      </c>
      <c r="D5908" s="1">
        <v>45005.998571224452</v>
      </c>
    </row>
    <row r="5909" spans="1:4" x14ac:dyDescent="0.3">
      <c r="A5909" t="s">
        <v>642</v>
      </c>
      <c r="B5909" t="s">
        <v>5953</v>
      </c>
      <c r="C5909">
        <v>2830.99</v>
      </c>
      <c r="D5909" s="1">
        <v>45006.259322760387</v>
      </c>
    </row>
    <row r="5910" spans="1:4" x14ac:dyDescent="0.3">
      <c r="A5910" t="s">
        <v>887</v>
      </c>
      <c r="B5910" t="s">
        <v>5953</v>
      </c>
      <c r="C5910">
        <v>417.91</v>
      </c>
      <c r="D5910" s="1">
        <v>45006.520074296321</v>
      </c>
    </row>
    <row r="5911" spans="1:4" x14ac:dyDescent="0.3">
      <c r="A5911" t="s">
        <v>573</v>
      </c>
      <c r="B5911" t="s">
        <v>5952</v>
      </c>
      <c r="C5911">
        <v>1207.73</v>
      </c>
      <c r="D5911" s="1">
        <v>45006.780825832248</v>
      </c>
    </row>
    <row r="5912" spans="1:4" x14ac:dyDescent="0.3">
      <c r="A5912" t="s">
        <v>590</v>
      </c>
      <c r="B5912" t="s">
        <v>5955</v>
      </c>
      <c r="C5912">
        <v>2569.58</v>
      </c>
      <c r="D5912" s="1">
        <v>45007.041577368203</v>
      </c>
    </row>
    <row r="5913" spans="1:4" x14ac:dyDescent="0.3">
      <c r="A5913" t="s">
        <v>2169</v>
      </c>
      <c r="B5913" t="s">
        <v>5952</v>
      </c>
      <c r="C5913">
        <v>4815.3999999999996</v>
      </c>
      <c r="D5913" s="1">
        <v>45007.302328904123</v>
      </c>
    </row>
    <row r="5914" spans="1:4" x14ac:dyDescent="0.3">
      <c r="A5914" t="s">
        <v>1530</v>
      </c>
      <c r="B5914" t="s">
        <v>5954</v>
      </c>
      <c r="C5914">
        <v>4777.7</v>
      </c>
      <c r="D5914" s="1">
        <v>45007.563080440057</v>
      </c>
    </row>
    <row r="5915" spans="1:4" x14ac:dyDescent="0.3">
      <c r="A5915" t="s">
        <v>2370</v>
      </c>
      <c r="B5915" t="s">
        <v>5952</v>
      </c>
      <c r="C5915">
        <v>4355.8599999999997</v>
      </c>
      <c r="D5915" s="1">
        <v>45007.823831975998</v>
      </c>
    </row>
    <row r="5916" spans="1:4" x14ac:dyDescent="0.3">
      <c r="A5916" t="s">
        <v>2276</v>
      </c>
      <c r="B5916" t="s">
        <v>5953</v>
      </c>
      <c r="C5916">
        <v>1339.73</v>
      </c>
      <c r="D5916" s="1">
        <v>45008.084583511918</v>
      </c>
    </row>
    <row r="5917" spans="1:4" x14ac:dyDescent="0.3">
      <c r="A5917" t="s">
        <v>16</v>
      </c>
      <c r="B5917" t="s">
        <v>5952</v>
      </c>
      <c r="C5917">
        <v>2275.08</v>
      </c>
      <c r="D5917" s="1">
        <v>45008.345335047859</v>
      </c>
    </row>
    <row r="5918" spans="1:4" x14ac:dyDescent="0.3">
      <c r="A5918" t="s">
        <v>2383</v>
      </c>
      <c r="B5918" t="s">
        <v>5952</v>
      </c>
      <c r="C5918">
        <v>4263.67</v>
      </c>
      <c r="D5918" s="1">
        <v>45008.606086583794</v>
      </c>
    </row>
    <row r="5919" spans="1:4" x14ac:dyDescent="0.3">
      <c r="A5919" t="s">
        <v>2713</v>
      </c>
      <c r="B5919" t="s">
        <v>5952</v>
      </c>
      <c r="C5919">
        <v>2270.56</v>
      </c>
      <c r="D5919" s="1">
        <v>45008.86683811972</v>
      </c>
    </row>
    <row r="5920" spans="1:4" x14ac:dyDescent="0.3">
      <c r="A5920" t="s">
        <v>1861</v>
      </c>
      <c r="B5920" t="s">
        <v>5955</v>
      </c>
      <c r="C5920">
        <v>2276.5300000000002</v>
      </c>
      <c r="D5920" s="1">
        <v>45009.127589655662</v>
      </c>
    </row>
    <row r="5921" spans="1:4" x14ac:dyDescent="0.3">
      <c r="A5921" t="s">
        <v>2074</v>
      </c>
      <c r="B5921" t="s">
        <v>5952</v>
      </c>
      <c r="C5921">
        <v>1762.2</v>
      </c>
      <c r="D5921" s="1">
        <v>45009.388341191603</v>
      </c>
    </row>
    <row r="5922" spans="1:4" x14ac:dyDescent="0.3">
      <c r="A5922" t="s">
        <v>1127</v>
      </c>
      <c r="B5922" t="s">
        <v>5955</v>
      </c>
      <c r="C5922">
        <v>2849.44</v>
      </c>
      <c r="D5922" s="1">
        <v>45009.649092727523</v>
      </c>
    </row>
    <row r="5923" spans="1:4" x14ac:dyDescent="0.3">
      <c r="A5923" t="s">
        <v>2061</v>
      </c>
      <c r="B5923" t="s">
        <v>5954</v>
      </c>
      <c r="C5923">
        <v>4249.79</v>
      </c>
      <c r="D5923" s="1">
        <v>45009.909844263457</v>
      </c>
    </row>
    <row r="5924" spans="1:4" x14ac:dyDescent="0.3">
      <c r="A5924" t="s">
        <v>1867</v>
      </c>
      <c r="B5924" t="s">
        <v>5955</v>
      </c>
      <c r="C5924">
        <v>4908.99</v>
      </c>
      <c r="D5924" s="1">
        <v>45010.170595799398</v>
      </c>
    </row>
    <row r="5925" spans="1:4" x14ac:dyDescent="0.3">
      <c r="A5925" t="s">
        <v>1314</v>
      </c>
      <c r="B5925" t="s">
        <v>5953</v>
      </c>
      <c r="C5925">
        <v>2324.61</v>
      </c>
      <c r="D5925" s="1">
        <v>45010.431347335318</v>
      </c>
    </row>
    <row r="5926" spans="1:4" x14ac:dyDescent="0.3">
      <c r="A5926" t="s">
        <v>2251</v>
      </c>
      <c r="B5926" t="s">
        <v>5953</v>
      </c>
      <c r="C5926">
        <v>4320.71</v>
      </c>
      <c r="D5926" s="1">
        <v>45010.692098871259</v>
      </c>
    </row>
    <row r="5927" spans="1:4" x14ac:dyDescent="0.3">
      <c r="A5927" t="s">
        <v>319</v>
      </c>
      <c r="B5927" t="s">
        <v>5952</v>
      </c>
      <c r="C5927">
        <v>4226.8599999999997</v>
      </c>
      <c r="D5927" s="1">
        <v>45010.9528504072</v>
      </c>
    </row>
    <row r="5928" spans="1:4" x14ac:dyDescent="0.3">
      <c r="A5928" t="s">
        <v>2057</v>
      </c>
      <c r="B5928" t="s">
        <v>5954</v>
      </c>
      <c r="C5928">
        <v>2869.13</v>
      </c>
      <c r="D5928" s="1">
        <v>45011.213601943127</v>
      </c>
    </row>
    <row r="5929" spans="1:4" x14ac:dyDescent="0.3">
      <c r="A5929" t="s">
        <v>277</v>
      </c>
      <c r="B5929" t="s">
        <v>5955</v>
      </c>
      <c r="C5929">
        <v>331.62</v>
      </c>
      <c r="D5929" s="1">
        <v>45011.474353479061</v>
      </c>
    </row>
    <row r="5930" spans="1:4" x14ac:dyDescent="0.3">
      <c r="A5930" t="s">
        <v>2880</v>
      </c>
      <c r="B5930" t="s">
        <v>5953</v>
      </c>
      <c r="C5930">
        <v>128.47999999999999</v>
      </c>
      <c r="D5930" s="1">
        <v>45011.735105015003</v>
      </c>
    </row>
    <row r="5931" spans="1:4" x14ac:dyDescent="0.3">
      <c r="A5931" t="s">
        <v>2127</v>
      </c>
      <c r="B5931" t="s">
        <v>5953</v>
      </c>
      <c r="C5931">
        <v>1547.09</v>
      </c>
      <c r="D5931" s="1">
        <v>45011.995856550922</v>
      </c>
    </row>
    <row r="5932" spans="1:4" x14ac:dyDescent="0.3">
      <c r="A5932" t="s">
        <v>2895</v>
      </c>
      <c r="B5932" t="s">
        <v>5955</v>
      </c>
      <c r="C5932">
        <v>436.33</v>
      </c>
      <c r="D5932" s="1">
        <v>45012.256608086856</v>
      </c>
    </row>
    <row r="5933" spans="1:4" x14ac:dyDescent="0.3">
      <c r="A5933" t="s">
        <v>366</v>
      </c>
      <c r="B5933" t="s">
        <v>5953</v>
      </c>
      <c r="C5933">
        <v>1130.76</v>
      </c>
      <c r="D5933" s="1">
        <v>45012.517359622798</v>
      </c>
    </row>
    <row r="5934" spans="1:4" x14ac:dyDescent="0.3">
      <c r="A5934" t="s">
        <v>1274</v>
      </c>
      <c r="B5934" t="s">
        <v>5953</v>
      </c>
      <c r="C5934">
        <v>1068.2</v>
      </c>
      <c r="D5934" s="1">
        <v>45012.778111158717</v>
      </c>
    </row>
    <row r="5935" spans="1:4" x14ac:dyDescent="0.3">
      <c r="A5935" t="s">
        <v>444</v>
      </c>
      <c r="B5935" t="s">
        <v>5952</v>
      </c>
      <c r="C5935">
        <v>3324.53</v>
      </c>
      <c r="D5935" s="1">
        <v>45013.038862694673</v>
      </c>
    </row>
    <row r="5936" spans="1:4" x14ac:dyDescent="0.3">
      <c r="A5936" t="s">
        <v>2941</v>
      </c>
      <c r="B5936" t="s">
        <v>5952</v>
      </c>
      <c r="C5936">
        <v>3677.93</v>
      </c>
      <c r="D5936" s="1">
        <v>45013.2996142306</v>
      </c>
    </row>
    <row r="5937" spans="1:4" x14ac:dyDescent="0.3">
      <c r="A5937" t="s">
        <v>1098</v>
      </c>
      <c r="B5937" t="s">
        <v>5953</v>
      </c>
      <c r="C5937">
        <v>681.22</v>
      </c>
      <c r="D5937" s="1">
        <v>45013.560365766527</v>
      </c>
    </row>
    <row r="5938" spans="1:4" x14ac:dyDescent="0.3">
      <c r="A5938" t="s">
        <v>2528</v>
      </c>
      <c r="B5938" t="s">
        <v>5955</v>
      </c>
      <c r="C5938">
        <v>1396.05</v>
      </c>
      <c r="D5938" s="1">
        <v>45013.821117302468</v>
      </c>
    </row>
    <row r="5939" spans="1:4" x14ac:dyDescent="0.3">
      <c r="A5939" t="s">
        <v>847</v>
      </c>
      <c r="B5939" t="s">
        <v>5953</v>
      </c>
      <c r="C5939">
        <v>1880.29</v>
      </c>
      <c r="D5939" s="1">
        <v>45014.081868838402</v>
      </c>
    </row>
    <row r="5940" spans="1:4" x14ac:dyDescent="0.3">
      <c r="A5940" t="s">
        <v>2803</v>
      </c>
      <c r="B5940" t="s">
        <v>5955</v>
      </c>
      <c r="C5940">
        <v>1388.99</v>
      </c>
      <c r="D5940" s="1">
        <v>45014.342620374329</v>
      </c>
    </row>
    <row r="5941" spans="1:4" x14ac:dyDescent="0.3">
      <c r="A5941" t="s">
        <v>350</v>
      </c>
      <c r="B5941" t="s">
        <v>5952</v>
      </c>
      <c r="C5941">
        <v>4158.8500000000004</v>
      </c>
      <c r="D5941" s="1">
        <v>45014.603371910263</v>
      </c>
    </row>
    <row r="5942" spans="1:4" x14ac:dyDescent="0.3">
      <c r="A5942" t="s">
        <v>2316</v>
      </c>
      <c r="B5942" t="s">
        <v>5952</v>
      </c>
      <c r="C5942">
        <v>1106.6600000000001</v>
      </c>
      <c r="D5942" s="1">
        <v>45014.864123446197</v>
      </c>
    </row>
    <row r="5943" spans="1:4" x14ac:dyDescent="0.3">
      <c r="A5943" t="s">
        <v>849</v>
      </c>
      <c r="B5943" t="s">
        <v>5955</v>
      </c>
      <c r="C5943">
        <v>3382.82</v>
      </c>
      <c r="D5943" s="1">
        <v>45015.124874982132</v>
      </c>
    </row>
    <row r="5944" spans="1:4" x14ac:dyDescent="0.3">
      <c r="A5944" t="s">
        <v>1946</v>
      </c>
      <c r="B5944" t="s">
        <v>5953</v>
      </c>
      <c r="C5944">
        <v>1339.16</v>
      </c>
      <c r="D5944" s="1">
        <v>45015.385626518073</v>
      </c>
    </row>
    <row r="5945" spans="1:4" x14ac:dyDescent="0.3">
      <c r="A5945" t="s">
        <v>2096</v>
      </c>
      <c r="B5945" t="s">
        <v>5954</v>
      </c>
      <c r="C5945">
        <v>210.83</v>
      </c>
      <c r="D5945" s="1">
        <v>45015.646378054007</v>
      </c>
    </row>
    <row r="5946" spans="1:4" x14ac:dyDescent="0.3">
      <c r="A5946" t="s">
        <v>2511</v>
      </c>
      <c r="B5946" t="s">
        <v>5955</v>
      </c>
      <c r="C5946">
        <v>3569.08</v>
      </c>
      <c r="D5946" s="1">
        <v>45015.907129589927</v>
      </c>
    </row>
    <row r="5947" spans="1:4" x14ac:dyDescent="0.3">
      <c r="A5947" t="s">
        <v>2146</v>
      </c>
      <c r="B5947" t="s">
        <v>5952</v>
      </c>
      <c r="C5947">
        <v>4422.04</v>
      </c>
      <c r="D5947" s="1">
        <v>45016.167881125868</v>
      </c>
    </row>
    <row r="5948" spans="1:4" x14ac:dyDescent="0.3">
      <c r="A5948" t="s">
        <v>1113</v>
      </c>
      <c r="B5948" t="s">
        <v>5955</v>
      </c>
      <c r="C5948">
        <v>2672.23</v>
      </c>
      <c r="D5948" s="1">
        <v>45016.428632661802</v>
      </c>
    </row>
    <row r="5949" spans="1:4" x14ac:dyDescent="0.3">
      <c r="A5949" t="s">
        <v>1984</v>
      </c>
      <c r="B5949" t="s">
        <v>5955</v>
      </c>
      <c r="C5949">
        <v>1926.04</v>
      </c>
      <c r="D5949" s="1">
        <v>45016.689384197729</v>
      </c>
    </row>
    <row r="5950" spans="1:4" x14ac:dyDescent="0.3">
      <c r="A5950" t="s">
        <v>2457</v>
      </c>
      <c r="B5950" t="s">
        <v>5952</v>
      </c>
      <c r="C5950">
        <v>4517.4399999999996</v>
      </c>
      <c r="D5950" s="1">
        <v>45016.95013573367</v>
      </c>
    </row>
    <row r="5951" spans="1:4" x14ac:dyDescent="0.3">
      <c r="A5951" t="s">
        <v>197</v>
      </c>
      <c r="B5951" t="s">
        <v>5952</v>
      </c>
      <c r="C5951">
        <v>787.73</v>
      </c>
      <c r="D5951" s="1">
        <v>45017.210887269597</v>
      </c>
    </row>
    <row r="5952" spans="1:4" x14ac:dyDescent="0.3">
      <c r="A5952" t="s">
        <v>2881</v>
      </c>
      <c r="B5952" t="s">
        <v>5955</v>
      </c>
      <c r="C5952">
        <v>1930.15</v>
      </c>
      <c r="D5952" s="1">
        <v>45017.471638805531</v>
      </c>
    </row>
    <row r="5953" spans="1:4" x14ac:dyDescent="0.3">
      <c r="A5953" t="s">
        <v>2935</v>
      </c>
      <c r="B5953" t="s">
        <v>5953</v>
      </c>
      <c r="C5953">
        <v>3400.18</v>
      </c>
      <c r="D5953" s="1">
        <v>45017.732390341473</v>
      </c>
    </row>
    <row r="5954" spans="1:4" x14ac:dyDescent="0.3">
      <c r="A5954" t="s">
        <v>1904</v>
      </c>
      <c r="B5954" t="s">
        <v>5955</v>
      </c>
      <c r="C5954">
        <v>3912.71</v>
      </c>
      <c r="D5954" s="1">
        <v>45017.993141877407</v>
      </c>
    </row>
    <row r="5955" spans="1:4" x14ac:dyDescent="0.3">
      <c r="A5955" t="s">
        <v>1364</v>
      </c>
      <c r="B5955" t="s">
        <v>5954</v>
      </c>
      <c r="C5955">
        <v>2444.04</v>
      </c>
      <c r="D5955" s="1">
        <v>45018.253893413334</v>
      </c>
    </row>
    <row r="5956" spans="1:4" x14ac:dyDescent="0.3">
      <c r="A5956" t="s">
        <v>2138</v>
      </c>
      <c r="B5956" t="s">
        <v>5952</v>
      </c>
      <c r="C5956">
        <v>3824.7</v>
      </c>
      <c r="D5956" s="1">
        <v>45018.514644949268</v>
      </c>
    </row>
    <row r="5957" spans="1:4" x14ac:dyDescent="0.3">
      <c r="A5957" t="s">
        <v>1285</v>
      </c>
      <c r="B5957" t="s">
        <v>5955</v>
      </c>
      <c r="C5957">
        <v>1284.43</v>
      </c>
      <c r="D5957" s="1">
        <v>45018.775396485209</v>
      </c>
    </row>
    <row r="5958" spans="1:4" x14ac:dyDescent="0.3">
      <c r="A5958" t="s">
        <v>2696</v>
      </c>
      <c r="B5958" t="s">
        <v>5952</v>
      </c>
      <c r="C5958">
        <v>875.71</v>
      </c>
      <c r="D5958" s="1">
        <v>45019.036148021143</v>
      </c>
    </row>
    <row r="5959" spans="1:4" x14ac:dyDescent="0.3">
      <c r="A5959" t="s">
        <v>1647</v>
      </c>
      <c r="B5959" t="s">
        <v>5952</v>
      </c>
      <c r="C5959">
        <v>4205.74</v>
      </c>
      <c r="D5959" s="1">
        <v>45019.29689955707</v>
      </c>
    </row>
    <row r="5960" spans="1:4" x14ac:dyDescent="0.3">
      <c r="A5960" t="s">
        <v>1425</v>
      </c>
      <c r="B5960" t="s">
        <v>5954</v>
      </c>
      <c r="C5960">
        <v>2574.15</v>
      </c>
      <c r="D5960" s="1">
        <v>45019.557651093011</v>
      </c>
    </row>
    <row r="5961" spans="1:4" x14ac:dyDescent="0.3">
      <c r="A5961" t="s">
        <v>675</v>
      </c>
      <c r="B5961" t="s">
        <v>5954</v>
      </c>
      <c r="C5961">
        <v>4496.72</v>
      </c>
      <c r="D5961" s="1">
        <v>45019.818402628953</v>
      </c>
    </row>
    <row r="5962" spans="1:4" x14ac:dyDescent="0.3">
      <c r="A5962" t="s">
        <v>987</v>
      </c>
      <c r="B5962" t="s">
        <v>5952</v>
      </c>
      <c r="C5962">
        <v>2142.35</v>
      </c>
      <c r="D5962" s="1">
        <v>45020.079154164872</v>
      </c>
    </row>
    <row r="5963" spans="1:4" x14ac:dyDescent="0.3">
      <c r="A5963" t="s">
        <v>366</v>
      </c>
      <c r="B5963" t="s">
        <v>5954</v>
      </c>
      <c r="C5963">
        <v>158.13</v>
      </c>
      <c r="D5963" s="1">
        <v>45020.339905700806</v>
      </c>
    </row>
    <row r="5964" spans="1:4" x14ac:dyDescent="0.3">
      <c r="A5964" t="s">
        <v>2795</v>
      </c>
      <c r="B5964" t="s">
        <v>5954</v>
      </c>
      <c r="C5964">
        <v>822.57</v>
      </c>
      <c r="D5964" s="1">
        <v>45020.600657236748</v>
      </c>
    </row>
    <row r="5965" spans="1:4" x14ac:dyDescent="0.3">
      <c r="A5965" t="s">
        <v>942</v>
      </c>
      <c r="B5965" t="s">
        <v>5955</v>
      </c>
      <c r="C5965">
        <v>1971.72</v>
      </c>
      <c r="D5965" s="1">
        <v>45020.861408772667</v>
      </c>
    </row>
    <row r="5966" spans="1:4" x14ac:dyDescent="0.3">
      <c r="A5966" t="s">
        <v>56</v>
      </c>
      <c r="B5966" t="s">
        <v>5953</v>
      </c>
      <c r="C5966">
        <v>4264.41</v>
      </c>
      <c r="D5966" s="1">
        <v>45021.122160308609</v>
      </c>
    </row>
    <row r="5967" spans="1:4" x14ac:dyDescent="0.3">
      <c r="A5967" t="s">
        <v>319</v>
      </c>
      <c r="B5967" t="s">
        <v>5954</v>
      </c>
      <c r="C5967">
        <v>3657.05</v>
      </c>
      <c r="D5967" s="1">
        <v>45021.38291184455</v>
      </c>
    </row>
    <row r="5968" spans="1:4" x14ac:dyDescent="0.3">
      <c r="A5968" t="s">
        <v>848</v>
      </c>
      <c r="B5968" t="s">
        <v>5955</v>
      </c>
      <c r="C5968">
        <v>1094.1600000000001</v>
      </c>
      <c r="D5968" s="1">
        <v>45021.643663380477</v>
      </c>
    </row>
    <row r="5969" spans="1:4" x14ac:dyDescent="0.3">
      <c r="A5969" t="s">
        <v>1136</v>
      </c>
      <c r="B5969" t="s">
        <v>5955</v>
      </c>
      <c r="C5969">
        <v>2347.2600000000002</v>
      </c>
      <c r="D5969" s="1">
        <v>45021.904414916411</v>
      </c>
    </row>
    <row r="5970" spans="1:4" x14ac:dyDescent="0.3">
      <c r="A5970" t="s">
        <v>698</v>
      </c>
      <c r="B5970" t="s">
        <v>5952</v>
      </c>
      <c r="C5970">
        <v>4266.12</v>
      </c>
      <c r="D5970" s="1">
        <v>45022.165166452352</v>
      </c>
    </row>
    <row r="5971" spans="1:4" x14ac:dyDescent="0.3">
      <c r="A5971" t="s">
        <v>722</v>
      </c>
      <c r="B5971" t="s">
        <v>5955</v>
      </c>
      <c r="C5971">
        <v>902.34</v>
      </c>
      <c r="D5971" s="1">
        <v>45022.425917988272</v>
      </c>
    </row>
    <row r="5972" spans="1:4" x14ac:dyDescent="0.3">
      <c r="A5972" t="s">
        <v>1906</v>
      </c>
      <c r="B5972" t="s">
        <v>5955</v>
      </c>
      <c r="C5972">
        <v>2330.19</v>
      </c>
      <c r="D5972" s="1">
        <v>45022.686669524213</v>
      </c>
    </row>
    <row r="5973" spans="1:4" x14ac:dyDescent="0.3">
      <c r="A5973" t="s">
        <v>1034</v>
      </c>
      <c r="B5973" t="s">
        <v>5953</v>
      </c>
      <c r="C5973">
        <v>3129.63</v>
      </c>
      <c r="D5973" s="1">
        <v>45022.947421060147</v>
      </c>
    </row>
    <row r="5974" spans="1:4" x14ac:dyDescent="0.3">
      <c r="A5974" t="s">
        <v>216</v>
      </c>
      <c r="B5974" t="s">
        <v>5954</v>
      </c>
      <c r="C5974">
        <v>630.27</v>
      </c>
      <c r="D5974" s="1">
        <v>45023.208172596067</v>
      </c>
    </row>
    <row r="5975" spans="1:4" x14ac:dyDescent="0.3">
      <c r="A5975" t="s">
        <v>208</v>
      </c>
      <c r="B5975" t="s">
        <v>5952</v>
      </c>
      <c r="C5975">
        <v>2802.7</v>
      </c>
      <c r="D5975" s="1">
        <v>45023.468924132023</v>
      </c>
    </row>
    <row r="5976" spans="1:4" x14ac:dyDescent="0.3">
      <c r="A5976" t="s">
        <v>1339</v>
      </c>
      <c r="B5976" t="s">
        <v>5953</v>
      </c>
      <c r="C5976">
        <v>3169.39</v>
      </c>
      <c r="D5976" s="1">
        <v>45023.72967566795</v>
      </c>
    </row>
    <row r="5977" spans="1:4" x14ac:dyDescent="0.3">
      <c r="A5977" t="s">
        <v>1748</v>
      </c>
      <c r="B5977" t="s">
        <v>5953</v>
      </c>
      <c r="C5977">
        <v>2380.3000000000002</v>
      </c>
      <c r="D5977" s="1">
        <v>45023.990427203877</v>
      </c>
    </row>
    <row r="5978" spans="1:4" x14ac:dyDescent="0.3">
      <c r="A5978" t="s">
        <v>829</v>
      </c>
      <c r="B5978" t="s">
        <v>5952</v>
      </c>
      <c r="C5978">
        <v>4659.2700000000004</v>
      </c>
      <c r="D5978" s="1">
        <v>45024.251178739818</v>
      </c>
    </row>
    <row r="5979" spans="1:4" x14ac:dyDescent="0.3">
      <c r="A5979" t="s">
        <v>2238</v>
      </c>
      <c r="B5979" t="s">
        <v>5952</v>
      </c>
      <c r="C5979">
        <v>662.02</v>
      </c>
      <c r="D5979" s="1">
        <v>45024.511930275752</v>
      </c>
    </row>
    <row r="5980" spans="1:4" x14ac:dyDescent="0.3">
      <c r="A5980" t="s">
        <v>2495</v>
      </c>
      <c r="B5980" t="s">
        <v>5955</v>
      </c>
      <c r="C5980">
        <v>4017.54</v>
      </c>
      <c r="D5980" s="1">
        <v>45024.772681811679</v>
      </c>
    </row>
    <row r="5981" spans="1:4" x14ac:dyDescent="0.3">
      <c r="A5981" t="s">
        <v>51</v>
      </c>
      <c r="B5981" t="s">
        <v>5953</v>
      </c>
      <c r="C5981">
        <v>1455.76</v>
      </c>
      <c r="D5981" s="1">
        <v>45025.033433347613</v>
      </c>
    </row>
    <row r="5982" spans="1:4" x14ac:dyDescent="0.3">
      <c r="A5982" t="s">
        <v>2759</v>
      </c>
      <c r="B5982" t="s">
        <v>5952</v>
      </c>
      <c r="C5982">
        <v>3812.26</v>
      </c>
      <c r="D5982" s="1">
        <v>45025.294184883547</v>
      </c>
    </row>
    <row r="5983" spans="1:4" x14ac:dyDescent="0.3">
      <c r="A5983" t="s">
        <v>713</v>
      </c>
      <c r="B5983" t="s">
        <v>5953</v>
      </c>
      <c r="C5983">
        <v>4139.2299999999996</v>
      </c>
      <c r="D5983" s="1">
        <v>45025.554936419481</v>
      </c>
    </row>
    <row r="5984" spans="1:4" x14ac:dyDescent="0.3">
      <c r="A5984" t="s">
        <v>2350</v>
      </c>
      <c r="B5984" t="s">
        <v>5954</v>
      </c>
      <c r="C5984">
        <v>1466.79</v>
      </c>
      <c r="D5984" s="1">
        <v>45025.815687955423</v>
      </c>
    </row>
    <row r="5985" spans="1:4" x14ac:dyDescent="0.3">
      <c r="A5985" t="s">
        <v>1347</v>
      </c>
      <c r="B5985" t="s">
        <v>5952</v>
      </c>
      <c r="C5985">
        <v>2586.2600000000002</v>
      </c>
      <c r="D5985" s="1">
        <v>45026.076439491357</v>
      </c>
    </row>
    <row r="5986" spans="1:4" x14ac:dyDescent="0.3">
      <c r="A5986" t="s">
        <v>2984</v>
      </c>
      <c r="B5986" t="s">
        <v>5952</v>
      </c>
      <c r="C5986">
        <v>4215.93</v>
      </c>
      <c r="D5986" s="1">
        <v>45026.337191027284</v>
      </c>
    </row>
    <row r="5987" spans="1:4" x14ac:dyDescent="0.3">
      <c r="A5987" t="s">
        <v>2988</v>
      </c>
      <c r="B5987" t="s">
        <v>5955</v>
      </c>
      <c r="C5987">
        <v>4203.93</v>
      </c>
      <c r="D5987" s="1">
        <v>45026.597942563218</v>
      </c>
    </row>
    <row r="5988" spans="1:4" x14ac:dyDescent="0.3">
      <c r="A5988" t="s">
        <v>1162</v>
      </c>
      <c r="B5988" t="s">
        <v>5952</v>
      </c>
      <c r="C5988">
        <v>2725.94</v>
      </c>
      <c r="D5988" s="1">
        <v>45026.858694099152</v>
      </c>
    </row>
    <row r="5989" spans="1:4" x14ac:dyDescent="0.3">
      <c r="A5989" t="s">
        <v>1315</v>
      </c>
      <c r="B5989" t="s">
        <v>5953</v>
      </c>
      <c r="C5989">
        <v>3375.95</v>
      </c>
      <c r="D5989" s="1">
        <v>45027.119445635079</v>
      </c>
    </row>
    <row r="5990" spans="1:4" x14ac:dyDescent="0.3">
      <c r="A5990" t="s">
        <v>1063</v>
      </c>
      <c r="B5990" t="s">
        <v>5952</v>
      </c>
      <c r="C5990">
        <v>1220.48</v>
      </c>
      <c r="D5990" s="1">
        <v>45027.38019717102</v>
      </c>
    </row>
    <row r="5991" spans="1:4" x14ac:dyDescent="0.3">
      <c r="A5991" t="s">
        <v>1475</v>
      </c>
      <c r="B5991" t="s">
        <v>5954</v>
      </c>
      <c r="C5991">
        <v>2504.6999999999998</v>
      </c>
      <c r="D5991" s="1">
        <v>45027.640948706947</v>
      </c>
    </row>
    <row r="5992" spans="1:4" x14ac:dyDescent="0.3">
      <c r="A5992" t="s">
        <v>59</v>
      </c>
      <c r="B5992" t="s">
        <v>5953</v>
      </c>
      <c r="C5992">
        <v>3839.76</v>
      </c>
      <c r="D5992" s="1">
        <v>45027.901700242881</v>
      </c>
    </row>
    <row r="5993" spans="1:4" x14ac:dyDescent="0.3">
      <c r="A5993" t="s">
        <v>2777</v>
      </c>
      <c r="B5993" t="s">
        <v>5952</v>
      </c>
      <c r="C5993">
        <v>1890.89</v>
      </c>
      <c r="D5993" s="1">
        <v>45028.162451778822</v>
      </c>
    </row>
    <row r="5994" spans="1:4" x14ac:dyDescent="0.3">
      <c r="A5994" t="s">
        <v>1050</v>
      </c>
      <c r="B5994" t="s">
        <v>5955</v>
      </c>
      <c r="C5994">
        <v>2709.55</v>
      </c>
      <c r="D5994" s="1">
        <v>45028.423203314756</v>
      </c>
    </row>
    <row r="5995" spans="1:4" x14ac:dyDescent="0.3">
      <c r="A5995" t="s">
        <v>2746</v>
      </c>
      <c r="B5995" t="s">
        <v>5952</v>
      </c>
      <c r="C5995">
        <v>3759.56</v>
      </c>
      <c r="D5995" s="1">
        <v>45028.683954850683</v>
      </c>
    </row>
    <row r="5996" spans="1:4" x14ac:dyDescent="0.3">
      <c r="A5996" t="s">
        <v>2141</v>
      </c>
      <c r="B5996" t="s">
        <v>5952</v>
      </c>
      <c r="C5996">
        <v>2599.5300000000002</v>
      </c>
      <c r="D5996" s="1">
        <v>45028.944706386617</v>
      </c>
    </row>
    <row r="5997" spans="1:4" x14ac:dyDescent="0.3">
      <c r="A5997" t="s">
        <v>2729</v>
      </c>
      <c r="B5997" t="s">
        <v>5952</v>
      </c>
      <c r="C5997">
        <v>803.43</v>
      </c>
      <c r="D5997" s="1">
        <v>45029.205457922559</v>
      </c>
    </row>
    <row r="5998" spans="1:4" x14ac:dyDescent="0.3">
      <c r="A5998" t="s">
        <v>2903</v>
      </c>
      <c r="B5998" t="s">
        <v>5952</v>
      </c>
      <c r="C5998">
        <v>1345.65</v>
      </c>
      <c r="D5998" s="1">
        <v>45029.466209458493</v>
      </c>
    </row>
    <row r="5999" spans="1:4" x14ac:dyDescent="0.3">
      <c r="A5999" t="s">
        <v>18</v>
      </c>
      <c r="B5999" t="s">
        <v>5954</v>
      </c>
      <c r="C5999">
        <v>3821.49</v>
      </c>
      <c r="D5999" s="1">
        <v>45029.72696099442</v>
      </c>
    </row>
    <row r="6000" spans="1:4" x14ac:dyDescent="0.3">
      <c r="A6000" t="s">
        <v>2648</v>
      </c>
      <c r="B6000" t="s">
        <v>5955</v>
      </c>
      <c r="C6000">
        <v>2181.0100000000002</v>
      </c>
      <c r="D6000" s="1">
        <v>45029.987712530361</v>
      </c>
    </row>
    <row r="6001" spans="1:4" x14ac:dyDescent="0.3">
      <c r="A6001" t="s">
        <v>800</v>
      </c>
      <c r="B6001" t="s">
        <v>5953</v>
      </c>
      <c r="C6001">
        <v>4041.38</v>
      </c>
      <c r="D6001" s="1">
        <v>45030.248464066288</v>
      </c>
    </row>
    <row r="6002" spans="1:4" x14ac:dyDescent="0.3">
      <c r="A6002" t="s">
        <v>1323</v>
      </c>
      <c r="B6002" t="s">
        <v>5954</v>
      </c>
      <c r="C6002">
        <v>1280.42</v>
      </c>
      <c r="D6002" s="1">
        <v>45030.509215602222</v>
      </c>
    </row>
    <row r="6003" spans="1:4" x14ac:dyDescent="0.3">
      <c r="A6003" t="s">
        <v>591</v>
      </c>
      <c r="B6003" t="s">
        <v>5954</v>
      </c>
      <c r="C6003">
        <v>2819.21</v>
      </c>
      <c r="D6003" s="1">
        <v>45030.769967138163</v>
      </c>
    </row>
    <row r="6004" spans="1:4" x14ac:dyDescent="0.3">
      <c r="A6004" t="s">
        <v>716</v>
      </c>
      <c r="B6004" t="s">
        <v>5955</v>
      </c>
      <c r="C6004">
        <v>3912.7</v>
      </c>
      <c r="D6004" s="1">
        <v>45031.030718674083</v>
      </c>
    </row>
    <row r="6005" spans="1:4" x14ac:dyDescent="0.3">
      <c r="A6005" t="s">
        <v>1939</v>
      </c>
      <c r="B6005" t="s">
        <v>5954</v>
      </c>
      <c r="C6005">
        <v>1342</v>
      </c>
      <c r="D6005" s="1">
        <v>45031.291470210017</v>
      </c>
    </row>
    <row r="6006" spans="1:4" x14ac:dyDescent="0.3">
      <c r="A6006" t="s">
        <v>375</v>
      </c>
      <c r="B6006" t="s">
        <v>5954</v>
      </c>
      <c r="C6006">
        <v>4171.28</v>
      </c>
      <c r="D6006" s="1">
        <v>45031.552221745958</v>
      </c>
    </row>
    <row r="6007" spans="1:4" x14ac:dyDescent="0.3">
      <c r="A6007" t="s">
        <v>1617</v>
      </c>
      <c r="B6007" t="s">
        <v>5952</v>
      </c>
      <c r="C6007">
        <v>1018.4</v>
      </c>
      <c r="D6007" s="1">
        <v>45031.812973281892</v>
      </c>
    </row>
    <row r="6008" spans="1:4" x14ac:dyDescent="0.3">
      <c r="A6008" t="s">
        <v>162</v>
      </c>
      <c r="B6008" t="s">
        <v>5953</v>
      </c>
      <c r="C6008">
        <v>4826.9399999999996</v>
      </c>
      <c r="D6008" s="1">
        <v>45032.073724817827</v>
      </c>
    </row>
    <row r="6009" spans="1:4" x14ac:dyDescent="0.3">
      <c r="A6009" t="s">
        <v>2181</v>
      </c>
      <c r="B6009" t="s">
        <v>5954</v>
      </c>
      <c r="C6009">
        <v>4849.6400000000003</v>
      </c>
      <c r="D6009" s="1">
        <v>45032.334476353761</v>
      </c>
    </row>
    <row r="6010" spans="1:4" x14ac:dyDescent="0.3">
      <c r="A6010" t="s">
        <v>2344</v>
      </c>
      <c r="B6010" t="s">
        <v>5953</v>
      </c>
      <c r="C6010">
        <v>124.14</v>
      </c>
      <c r="D6010" s="1">
        <v>45032.595227889688</v>
      </c>
    </row>
    <row r="6011" spans="1:4" x14ac:dyDescent="0.3">
      <c r="A6011" t="s">
        <v>968</v>
      </c>
      <c r="B6011" t="s">
        <v>5953</v>
      </c>
      <c r="C6011">
        <v>674.73</v>
      </c>
      <c r="D6011" s="1">
        <v>45032.855979425622</v>
      </c>
    </row>
    <row r="6012" spans="1:4" x14ac:dyDescent="0.3">
      <c r="A6012" t="s">
        <v>2965</v>
      </c>
      <c r="B6012" t="s">
        <v>5954</v>
      </c>
      <c r="C6012">
        <v>1702.59</v>
      </c>
      <c r="D6012" s="1">
        <v>45033.116730961563</v>
      </c>
    </row>
    <row r="6013" spans="1:4" x14ac:dyDescent="0.3">
      <c r="A6013" t="s">
        <v>976</v>
      </c>
      <c r="B6013" t="s">
        <v>5954</v>
      </c>
      <c r="C6013">
        <v>3569.85</v>
      </c>
      <c r="D6013" s="1">
        <v>45033.37748249749</v>
      </c>
    </row>
    <row r="6014" spans="1:4" x14ac:dyDescent="0.3">
      <c r="A6014" t="s">
        <v>1794</v>
      </c>
      <c r="B6014" t="s">
        <v>5954</v>
      </c>
      <c r="C6014">
        <v>998.28</v>
      </c>
      <c r="D6014" s="1">
        <v>45033.638234033417</v>
      </c>
    </row>
    <row r="6015" spans="1:4" x14ac:dyDescent="0.3">
      <c r="A6015" t="s">
        <v>515</v>
      </c>
      <c r="B6015" t="s">
        <v>5952</v>
      </c>
      <c r="C6015">
        <v>2516.09</v>
      </c>
      <c r="D6015" s="1">
        <v>45033.898985569373</v>
      </c>
    </row>
    <row r="6016" spans="1:4" x14ac:dyDescent="0.3">
      <c r="A6016" t="s">
        <v>2600</v>
      </c>
      <c r="B6016" t="s">
        <v>5954</v>
      </c>
      <c r="C6016">
        <v>1875.95</v>
      </c>
      <c r="D6016" s="1">
        <v>45034.159737105299</v>
      </c>
    </row>
    <row r="6017" spans="1:4" x14ac:dyDescent="0.3">
      <c r="A6017" t="s">
        <v>1348</v>
      </c>
      <c r="B6017" t="s">
        <v>5955</v>
      </c>
      <c r="C6017">
        <v>3026.6</v>
      </c>
      <c r="D6017" s="1">
        <v>45034.420488641234</v>
      </c>
    </row>
    <row r="6018" spans="1:4" x14ac:dyDescent="0.3">
      <c r="A6018" t="s">
        <v>1643</v>
      </c>
      <c r="B6018" t="s">
        <v>5953</v>
      </c>
      <c r="C6018">
        <v>2597.79</v>
      </c>
      <c r="D6018" s="1">
        <v>45034.681240177168</v>
      </c>
    </row>
    <row r="6019" spans="1:4" x14ac:dyDescent="0.3">
      <c r="A6019" t="s">
        <v>1372</v>
      </c>
      <c r="B6019" t="s">
        <v>5954</v>
      </c>
      <c r="C6019">
        <v>2574.1799999999998</v>
      </c>
      <c r="D6019" s="1">
        <v>45034.941991713102</v>
      </c>
    </row>
    <row r="6020" spans="1:4" x14ac:dyDescent="0.3">
      <c r="A6020" t="s">
        <v>260</v>
      </c>
      <c r="B6020" t="s">
        <v>5952</v>
      </c>
      <c r="C6020">
        <v>461.2</v>
      </c>
      <c r="D6020" s="1">
        <v>45035.202743249029</v>
      </c>
    </row>
    <row r="6021" spans="1:4" x14ac:dyDescent="0.3">
      <c r="A6021" t="s">
        <v>573</v>
      </c>
      <c r="B6021" t="s">
        <v>5953</v>
      </c>
      <c r="C6021">
        <v>4907.17</v>
      </c>
      <c r="D6021" s="1">
        <v>45035.463494784963</v>
      </c>
    </row>
    <row r="6022" spans="1:4" x14ac:dyDescent="0.3">
      <c r="A6022" t="s">
        <v>2226</v>
      </c>
      <c r="B6022" t="s">
        <v>5953</v>
      </c>
      <c r="C6022">
        <v>3516.39</v>
      </c>
      <c r="D6022" s="1">
        <v>45035.724246320897</v>
      </c>
    </row>
    <row r="6023" spans="1:4" x14ac:dyDescent="0.3">
      <c r="A6023" t="s">
        <v>1520</v>
      </c>
      <c r="B6023" t="s">
        <v>5952</v>
      </c>
      <c r="C6023">
        <v>4968.6499999999996</v>
      </c>
      <c r="D6023" s="1">
        <v>45035.984997856831</v>
      </c>
    </row>
    <row r="6024" spans="1:4" x14ac:dyDescent="0.3">
      <c r="A6024" t="s">
        <v>2824</v>
      </c>
      <c r="B6024" t="s">
        <v>5952</v>
      </c>
      <c r="C6024">
        <v>3976.34</v>
      </c>
      <c r="D6024" s="1">
        <v>45036.245749392758</v>
      </c>
    </row>
    <row r="6025" spans="1:4" x14ac:dyDescent="0.3">
      <c r="A6025" t="s">
        <v>2513</v>
      </c>
      <c r="B6025" t="s">
        <v>5952</v>
      </c>
      <c r="C6025">
        <v>2429.36</v>
      </c>
      <c r="D6025" s="1">
        <v>45036.506500928706</v>
      </c>
    </row>
    <row r="6026" spans="1:4" x14ac:dyDescent="0.3">
      <c r="A6026" t="s">
        <v>1300</v>
      </c>
      <c r="B6026" t="s">
        <v>5955</v>
      </c>
      <c r="C6026">
        <v>2010.74</v>
      </c>
      <c r="D6026" s="1">
        <v>45036.767252464633</v>
      </c>
    </row>
    <row r="6027" spans="1:4" x14ac:dyDescent="0.3">
      <c r="A6027" t="s">
        <v>1274</v>
      </c>
      <c r="B6027" t="s">
        <v>5954</v>
      </c>
      <c r="C6027">
        <v>3234.59</v>
      </c>
      <c r="D6027" s="1">
        <v>45037.028004000567</v>
      </c>
    </row>
    <row r="6028" spans="1:4" x14ac:dyDescent="0.3">
      <c r="A6028" t="s">
        <v>478</v>
      </c>
      <c r="B6028" t="s">
        <v>5952</v>
      </c>
      <c r="C6028">
        <v>3024.19</v>
      </c>
      <c r="D6028" s="1">
        <v>45037.288755536501</v>
      </c>
    </row>
    <row r="6029" spans="1:4" x14ac:dyDescent="0.3">
      <c r="A6029" t="s">
        <v>1387</v>
      </c>
      <c r="B6029" t="s">
        <v>5953</v>
      </c>
      <c r="C6029">
        <v>4737.51</v>
      </c>
      <c r="D6029" s="1">
        <v>45037.549507072428</v>
      </c>
    </row>
    <row r="6030" spans="1:4" x14ac:dyDescent="0.3">
      <c r="A6030" t="s">
        <v>189</v>
      </c>
      <c r="B6030" t="s">
        <v>5954</v>
      </c>
      <c r="C6030">
        <v>1099.6600000000001</v>
      </c>
      <c r="D6030" s="1">
        <v>45037.81025860837</v>
      </c>
    </row>
    <row r="6031" spans="1:4" x14ac:dyDescent="0.3">
      <c r="A6031" t="s">
        <v>2733</v>
      </c>
      <c r="B6031" t="s">
        <v>5955</v>
      </c>
      <c r="C6031">
        <v>2951.97</v>
      </c>
      <c r="D6031" s="1">
        <v>45038.071010144296</v>
      </c>
    </row>
    <row r="6032" spans="1:4" x14ac:dyDescent="0.3">
      <c r="A6032" t="s">
        <v>872</v>
      </c>
      <c r="B6032" t="s">
        <v>5954</v>
      </c>
      <c r="C6032">
        <v>4557.05</v>
      </c>
      <c r="D6032" s="1">
        <v>45038.331761680231</v>
      </c>
    </row>
    <row r="6033" spans="1:4" x14ac:dyDescent="0.3">
      <c r="A6033" t="s">
        <v>426</v>
      </c>
      <c r="B6033" t="s">
        <v>5952</v>
      </c>
      <c r="C6033">
        <v>427.56</v>
      </c>
      <c r="D6033" s="1">
        <v>45038.592513216172</v>
      </c>
    </row>
    <row r="6034" spans="1:4" x14ac:dyDescent="0.3">
      <c r="A6034" t="s">
        <v>2662</v>
      </c>
      <c r="B6034" t="s">
        <v>5954</v>
      </c>
      <c r="C6034">
        <v>1805.2</v>
      </c>
      <c r="D6034" s="1">
        <v>45038.853264752113</v>
      </c>
    </row>
    <row r="6035" spans="1:4" x14ac:dyDescent="0.3">
      <c r="A6035" t="s">
        <v>1855</v>
      </c>
      <c r="B6035" t="s">
        <v>5952</v>
      </c>
      <c r="C6035">
        <v>3036.41</v>
      </c>
      <c r="D6035" s="1">
        <v>45039.114016288033</v>
      </c>
    </row>
    <row r="6036" spans="1:4" x14ac:dyDescent="0.3">
      <c r="A6036" t="s">
        <v>1847</v>
      </c>
      <c r="B6036" t="s">
        <v>5952</v>
      </c>
      <c r="C6036">
        <v>3178.32</v>
      </c>
      <c r="D6036" s="1">
        <v>45039.374767823967</v>
      </c>
    </row>
    <row r="6037" spans="1:4" x14ac:dyDescent="0.3">
      <c r="A6037" t="s">
        <v>710</v>
      </c>
      <c r="B6037" t="s">
        <v>5952</v>
      </c>
      <c r="C6037">
        <v>2752.15</v>
      </c>
      <c r="D6037" s="1">
        <v>45039.635519359908</v>
      </c>
    </row>
    <row r="6038" spans="1:4" x14ac:dyDescent="0.3">
      <c r="A6038" t="s">
        <v>2610</v>
      </c>
      <c r="B6038" t="s">
        <v>5955</v>
      </c>
      <c r="C6038">
        <v>269.77999999999997</v>
      </c>
      <c r="D6038" s="1">
        <v>45039.896270895842</v>
      </c>
    </row>
    <row r="6039" spans="1:4" x14ac:dyDescent="0.3">
      <c r="A6039" t="s">
        <v>1996</v>
      </c>
      <c r="B6039" t="s">
        <v>5953</v>
      </c>
      <c r="C6039">
        <v>4992.34</v>
      </c>
      <c r="D6039" s="1">
        <v>45040.157022431769</v>
      </c>
    </row>
    <row r="6040" spans="1:4" x14ac:dyDescent="0.3">
      <c r="A6040" t="s">
        <v>1042</v>
      </c>
      <c r="B6040" t="s">
        <v>5952</v>
      </c>
      <c r="C6040">
        <v>1268.92</v>
      </c>
      <c r="D6040" s="1">
        <v>45040.417773967711</v>
      </c>
    </row>
    <row r="6041" spans="1:4" x14ac:dyDescent="0.3">
      <c r="A6041" t="s">
        <v>533</v>
      </c>
      <c r="B6041" t="s">
        <v>5954</v>
      </c>
      <c r="C6041">
        <v>4670.1499999999996</v>
      </c>
      <c r="D6041" s="1">
        <v>45040.678525503638</v>
      </c>
    </row>
    <row r="6042" spans="1:4" x14ac:dyDescent="0.3">
      <c r="A6042" t="s">
        <v>1247</v>
      </c>
      <c r="B6042" t="s">
        <v>5953</v>
      </c>
      <c r="C6042">
        <v>4297.8500000000004</v>
      </c>
      <c r="D6042" s="1">
        <v>45040.939277039572</v>
      </c>
    </row>
    <row r="6043" spans="1:4" x14ac:dyDescent="0.3">
      <c r="A6043" t="s">
        <v>1367</v>
      </c>
      <c r="B6043" t="s">
        <v>5953</v>
      </c>
      <c r="C6043">
        <v>2261.4699999999998</v>
      </c>
      <c r="D6043" s="1">
        <v>45041.200028575513</v>
      </c>
    </row>
    <row r="6044" spans="1:4" x14ac:dyDescent="0.3">
      <c r="A6044" t="s">
        <v>580</v>
      </c>
      <c r="B6044" t="s">
        <v>5953</v>
      </c>
      <c r="C6044">
        <v>4597.92</v>
      </c>
      <c r="D6044" s="1">
        <v>45041.460780111433</v>
      </c>
    </row>
    <row r="6045" spans="1:4" x14ac:dyDescent="0.3">
      <c r="A6045" t="s">
        <v>2906</v>
      </c>
      <c r="B6045" t="s">
        <v>5954</v>
      </c>
      <c r="C6045">
        <v>2834.71</v>
      </c>
      <c r="D6045" s="1">
        <v>45041.721531647367</v>
      </c>
    </row>
    <row r="6046" spans="1:4" x14ac:dyDescent="0.3">
      <c r="A6046" t="s">
        <v>18</v>
      </c>
      <c r="B6046" t="s">
        <v>5953</v>
      </c>
      <c r="C6046">
        <v>2959.79</v>
      </c>
      <c r="D6046" s="1">
        <v>45041.982283183308</v>
      </c>
    </row>
    <row r="6047" spans="1:4" x14ac:dyDescent="0.3">
      <c r="A6047" t="s">
        <v>310</v>
      </c>
      <c r="B6047" t="s">
        <v>5954</v>
      </c>
      <c r="C6047">
        <v>1281.56</v>
      </c>
      <c r="D6047" s="1">
        <v>45042.243034719228</v>
      </c>
    </row>
    <row r="6048" spans="1:4" x14ac:dyDescent="0.3">
      <c r="A6048" t="s">
        <v>2749</v>
      </c>
      <c r="B6048" t="s">
        <v>5952</v>
      </c>
      <c r="C6048">
        <v>3694.6</v>
      </c>
      <c r="D6048" s="1">
        <v>45042.503786255184</v>
      </c>
    </row>
    <row r="6049" spans="1:4" x14ac:dyDescent="0.3">
      <c r="A6049" t="s">
        <v>2457</v>
      </c>
      <c r="B6049" t="s">
        <v>5953</v>
      </c>
      <c r="C6049">
        <v>3577.12</v>
      </c>
      <c r="D6049" s="1">
        <v>45042.76453779111</v>
      </c>
    </row>
    <row r="6050" spans="1:4" x14ac:dyDescent="0.3">
      <c r="A6050" t="s">
        <v>1710</v>
      </c>
      <c r="B6050" t="s">
        <v>5954</v>
      </c>
      <c r="C6050">
        <v>4531.13</v>
      </c>
      <c r="D6050" s="1">
        <v>45043.025289327037</v>
      </c>
    </row>
    <row r="6051" spans="1:4" x14ac:dyDescent="0.3">
      <c r="A6051" t="s">
        <v>1865</v>
      </c>
      <c r="B6051" t="s">
        <v>5955</v>
      </c>
      <c r="C6051">
        <v>1019.05</v>
      </c>
      <c r="D6051" s="1">
        <v>45043.286040862971</v>
      </c>
    </row>
    <row r="6052" spans="1:4" x14ac:dyDescent="0.3">
      <c r="A6052" t="s">
        <v>12</v>
      </c>
      <c r="B6052" t="s">
        <v>5955</v>
      </c>
      <c r="C6052">
        <v>4348.3100000000004</v>
      </c>
      <c r="D6052" s="1">
        <v>45043.546792398913</v>
      </c>
    </row>
    <row r="6053" spans="1:4" x14ac:dyDescent="0.3">
      <c r="A6053" t="s">
        <v>536</v>
      </c>
      <c r="B6053" t="s">
        <v>5955</v>
      </c>
      <c r="C6053">
        <v>3179.81</v>
      </c>
      <c r="D6053" s="1">
        <v>45043.807543934839</v>
      </c>
    </row>
    <row r="6054" spans="1:4" x14ac:dyDescent="0.3">
      <c r="A6054" t="s">
        <v>461</v>
      </c>
      <c r="B6054" t="s">
        <v>5955</v>
      </c>
      <c r="C6054">
        <v>3180.58</v>
      </c>
      <c r="D6054" s="1">
        <v>45044.068295470774</v>
      </c>
    </row>
    <row r="6055" spans="1:4" x14ac:dyDescent="0.3">
      <c r="A6055" t="s">
        <v>588</v>
      </c>
      <c r="B6055" t="s">
        <v>5954</v>
      </c>
      <c r="C6055">
        <v>634.37</v>
      </c>
      <c r="D6055" s="1">
        <v>45044.329047006708</v>
      </c>
    </row>
    <row r="6056" spans="1:4" x14ac:dyDescent="0.3">
      <c r="A6056" t="s">
        <v>1310</v>
      </c>
      <c r="B6056" t="s">
        <v>5952</v>
      </c>
      <c r="C6056">
        <v>2752.94</v>
      </c>
      <c r="D6056" s="1">
        <v>45044.589798542642</v>
      </c>
    </row>
    <row r="6057" spans="1:4" x14ac:dyDescent="0.3">
      <c r="A6057" t="s">
        <v>533</v>
      </c>
      <c r="B6057" t="s">
        <v>5952</v>
      </c>
      <c r="C6057">
        <v>2453.61</v>
      </c>
      <c r="D6057" s="1">
        <v>45044.850550078583</v>
      </c>
    </row>
    <row r="6058" spans="1:4" x14ac:dyDescent="0.3">
      <c r="A6058" t="s">
        <v>728</v>
      </c>
      <c r="B6058" t="s">
        <v>5955</v>
      </c>
      <c r="C6058">
        <v>1309.3699999999999</v>
      </c>
      <c r="D6058" s="1">
        <v>45045.111301614517</v>
      </c>
    </row>
    <row r="6059" spans="1:4" x14ac:dyDescent="0.3">
      <c r="A6059" t="s">
        <v>2055</v>
      </c>
      <c r="B6059" t="s">
        <v>5952</v>
      </c>
      <c r="C6059">
        <v>2870.87</v>
      </c>
      <c r="D6059" s="1">
        <v>45045.372053150437</v>
      </c>
    </row>
    <row r="6060" spans="1:4" x14ac:dyDescent="0.3">
      <c r="A6060" t="s">
        <v>1260</v>
      </c>
      <c r="B6060" t="s">
        <v>5954</v>
      </c>
      <c r="C6060">
        <v>2103.7800000000002</v>
      </c>
      <c r="D6060" s="1">
        <v>45045.632804686378</v>
      </c>
    </row>
    <row r="6061" spans="1:4" x14ac:dyDescent="0.3">
      <c r="A6061" t="s">
        <v>805</v>
      </c>
      <c r="B6061" t="s">
        <v>5955</v>
      </c>
      <c r="C6061">
        <v>4310.9399999999996</v>
      </c>
      <c r="D6061" s="1">
        <v>45045.893556222312</v>
      </c>
    </row>
    <row r="6062" spans="1:4" x14ac:dyDescent="0.3">
      <c r="A6062" t="s">
        <v>1788</v>
      </c>
      <c r="B6062" t="s">
        <v>5952</v>
      </c>
      <c r="C6062">
        <v>2472.4699999999998</v>
      </c>
      <c r="D6062" s="1">
        <v>45046.154307758239</v>
      </c>
    </row>
    <row r="6063" spans="1:4" x14ac:dyDescent="0.3">
      <c r="A6063" t="s">
        <v>2067</v>
      </c>
      <c r="B6063" t="s">
        <v>5953</v>
      </c>
      <c r="C6063">
        <v>4403.59</v>
      </c>
      <c r="D6063" s="1">
        <v>45046.415059294181</v>
      </c>
    </row>
    <row r="6064" spans="1:4" x14ac:dyDescent="0.3">
      <c r="A6064" t="s">
        <v>1025</v>
      </c>
      <c r="B6064" t="s">
        <v>5952</v>
      </c>
      <c r="C6064">
        <v>2534.2800000000002</v>
      </c>
      <c r="D6064" s="1">
        <v>45046.675810830107</v>
      </c>
    </row>
    <row r="6065" spans="1:4" x14ac:dyDescent="0.3">
      <c r="A6065" t="s">
        <v>880</v>
      </c>
      <c r="B6065" t="s">
        <v>5953</v>
      </c>
      <c r="C6065">
        <v>4442.8500000000004</v>
      </c>
      <c r="D6065" s="1">
        <v>45046.936562366041</v>
      </c>
    </row>
    <row r="6066" spans="1:4" x14ac:dyDescent="0.3">
      <c r="A6066" t="s">
        <v>1105</v>
      </c>
      <c r="B6066" t="s">
        <v>5952</v>
      </c>
      <c r="C6066">
        <v>4102.75</v>
      </c>
      <c r="D6066" s="1">
        <v>45047.197313901983</v>
      </c>
    </row>
    <row r="6067" spans="1:4" x14ac:dyDescent="0.3">
      <c r="A6067" t="s">
        <v>696</v>
      </c>
      <c r="B6067" t="s">
        <v>5953</v>
      </c>
      <c r="C6067">
        <v>4292.84</v>
      </c>
      <c r="D6067" s="1">
        <v>45047.458065437917</v>
      </c>
    </row>
    <row r="6068" spans="1:4" x14ac:dyDescent="0.3">
      <c r="A6068" t="s">
        <v>33</v>
      </c>
      <c r="B6068" t="s">
        <v>5954</v>
      </c>
      <c r="C6068">
        <v>721.06</v>
      </c>
      <c r="D6068" s="1">
        <v>45047.718816973837</v>
      </c>
    </row>
    <row r="6069" spans="1:4" x14ac:dyDescent="0.3">
      <c r="A6069" t="s">
        <v>818</v>
      </c>
      <c r="B6069" t="s">
        <v>5953</v>
      </c>
      <c r="C6069">
        <v>1616.18</v>
      </c>
      <c r="D6069" s="1">
        <v>45047.979568509778</v>
      </c>
    </row>
    <row r="6070" spans="1:4" x14ac:dyDescent="0.3">
      <c r="A6070" t="s">
        <v>440</v>
      </c>
      <c r="B6070" t="s">
        <v>5953</v>
      </c>
      <c r="C6070">
        <v>4231.51</v>
      </c>
      <c r="D6070" s="1">
        <v>45048.240320045719</v>
      </c>
    </row>
    <row r="6071" spans="1:4" x14ac:dyDescent="0.3">
      <c r="A6071" t="s">
        <v>1909</v>
      </c>
      <c r="B6071" t="s">
        <v>5954</v>
      </c>
      <c r="C6071">
        <v>2725.78</v>
      </c>
      <c r="D6071" s="1">
        <v>45048.501071581653</v>
      </c>
    </row>
    <row r="6072" spans="1:4" x14ac:dyDescent="0.3">
      <c r="A6072" t="s">
        <v>2817</v>
      </c>
      <c r="B6072" t="s">
        <v>5952</v>
      </c>
      <c r="C6072">
        <v>2822.58</v>
      </c>
      <c r="D6072" s="1">
        <v>45048.76182311758</v>
      </c>
    </row>
    <row r="6073" spans="1:4" x14ac:dyDescent="0.3">
      <c r="A6073" t="s">
        <v>278</v>
      </c>
      <c r="B6073" t="s">
        <v>5952</v>
      </c>
      <c r="C6073">
        <v>2317.0100000000002</v>
      </c>
      <c r="D6073" s="1">
        <v>45049.022574653522</v>
      </c>
    </row>
    <row r="6074" spans="1:4" x14ac:dyDescent="0.3">
      <c r="A6074" t="s">
        <v>686</v>
      </c>
      <c r="B6074" t="s">
        <v>5952</v>
      </c>
      <c r="C6074">
        <v>601.86</v>
      </c>
      <c r="D6074" s="1">
        <v>45049.283326189441</v>
      </c>
    </row>
    <row r="6075" spans="1:4" x14ac:dyDescent="0.3">
      <c r="A6075" t="s">
        <v>984</v>
      </c>
      <c r="B6075" t="s">
        <v>5952</v>
      </c>
      <c r="C6075">
        <v>1122.1400000000001</v>
      </c>
      <c r="D6075" s="1">
        <v>45049.544077725383</v>
      </c>
    </row>
    <row r="6076" spans="1:4" x14ac:dyDescent="0.3">
      <c r="A6076" t="s">
        <v>1221</v>
      </c>
      <c r="B6076" t="s">
        <v>5954</v>
      </c>
      <c r="C6076">
        <v>3265.32</v>
      </c>
      <c r="D6076" s="1">
        <v>45049.804829261317</v>
      </c>
    </row>
    <row r="6077" spans="1:4" x14ac:dyDescent="0.3">
      <c r="A6077" t="s">
        <v>1943</v>
      </c>
      <c r="B6077" t="s">
        <v>5955</v>
      </c>
      <c r="C6077">
        <v>2952.13</v>
      </c>
      <c r="D6077" s="1">
        <v>45050.065580797243</v>
      </c>
    </row>
    <row r="6078" spans="1:4" x14ac:dyDescent="0.3">
      <c r="A6078" t="s">
        <v>294</v>
      </c>
      <c r="B6078" t="s">
        <v>5955</v>
      </c>
      <c r="C6078">
        <v>2517.27</v>
      </c>
      <c r="D6078" s="1">
        <v>45050.326332333178</v>
      </c>
    </row>
    <row r="6079" spans="1:4" x14ac:dyDescent="0.3">
      <c r="A6079" t="s">
        <v>2365</v>
      </c>
      <c r="B6079" t="s">
        <v>5953</v>
      </c>
      <c r="C6079">
        <v>2462.2199999999998</v>
      </c>
      <c r="D6079" s="1">
        <v>45050.587083869119</v>
      </c>
    </row>
    <row r="6080" spans="1:4" x14ac:dyDescent="0.3">
      <c r="A6080" t="s">
        <v>2693</v>
      </c>
      <c r="B6080" t="s">
        <v>5954</v>
      </c>
      <c r="C6080">
        <v>2671</v>
      </c>
      <c r="D6080" s="1">
        <v>45050.84783540506</v>
      </c>
    </row>
    <row r="6081" spans="1:4" x14ac:dyDescent="0.3">
      <c r="A6081" t="s">
        <v>1947</v>
      </c>
      <c r="B6081" t="s">
        <v>5952</v>
      </c>
      <c r="C6081">
        <v>2632.87</v>
      </c>
      <c r="D6081" s="1">
        <v>45051.108586940987</v>
      </c>
    </row>
    <row r="6082" spans="1:4" x14ac:dyDescent="0.3">
      <c r="A6082" t="s">
        <v>710</v>
      </c>
      <c r="B6082" t="s">
        <v>5952</v>
      </c>
      <c r="C6082">
        <v>4847.66</v>
      </c>
      <c r="D6082" s="1">
        <v>45051.369338476921</v>
      </c>
    </row>
    <row r="6083" spans="1:4" x14ac:dyDescent="0.3">
      <c r="A6083" t="s">
        <v>2940</v>
      </c>
      <c r="B6083" t="s">
        <v>5955</v>
      </c>
      <c r="C6083">
        <v>2315.66</v>
      </c>
      <c r="D6083" s="1">
        <v>45051.630090012863</v>
      </c>
    </row>
    <row r="6084" spans="1:4" x14ac:dyDescent="0.3">
      <c r="A6084" t="s">
        <v>776</v>
      </c>
      <c r="B6084" t="s">
        <v>5953</v>
      </c>
      <c r="C6084">
        <v>619.09</v>
      </c>
      <c r="D6084" s="1">
        <v>45051.890841548782</v>
      </c>
    </row>
    <row r="6085" spans="1:4" x14ac:dyDescent="0.3">
      <c r="A6085" t="s">
        <v>128</v>
      </c>
      <c r="B6085" t="s">
        <v>5955</v>
      </c>
      <c r="C6085">
        <v>2612.34</v>
      </c>
      <c r="D6085" s="1">
        <v>45052.151593084724</v>
      </c>
    </row>
    <row r="6086" spans="1:4" x14ac:dyDescent="0.3">
      <c r="A6086" t="s">
        <v>2753</v>
      </c>
      <c r="B6086" t="s">
        <v>5954</v>
      </c>
      <c r="C6086">
        <v>2671.28</v>
      </c>
      <c r="D6086" s="1">
        <v>45052.412344620658</v>
      </c>
    </row>
    <row r="6087" spans="1:4" x14ac:dyDescent="0.3">
      <c r="A6087" t="s">
        <v>2106</v>
      </c>
      <c r="B6087" t="s">
        <v>5955</v>
      </c>
      <c r="C6087">
        <v>655.5</v>
      </c>
      <c r="D6087" s="1">
        <v>45052.673096156577</v>
      </c>
    </row>
    <row r="6088" spans="1:4" x14ac:dyDescent="0.3">
      <c r="A6088" t="s">
        <v>2771</v>
      </c>
      <c r="B6088" t="s">
        <v>5952</v>
      </c>
      <c r="C6088">
        <v>2726.3</v>
      </c>
      <c r="D6088" s="1">
        <v>45052.933847692533</v>
      </c>
    </row>
    <row r="6089" spans="1:4" x14ac:dyDescent="0.3">
      <c r="A6089" t="s">
        <v>1219</v>
      </c>
      <c r="B6089" t="s">
        <v>5955</v>
      </c>
      <c r="C6089">
        <v>4905.92</v>
      </c>
      <c r="D6089" s="1">
        <v>45053.19459922846</v>
      </c>
    </row>
    <row r="6090" spans="1:4" x14ac:dyDescent="0.3">
      <c r="A6090" t="s">
        <v>1946</v>
      </c>
      <c r="B6090" t="s">
        <v>5955</v>
      </c>
      <c r="C6090">
        <v>1757.76</v>
      </c>
      <c r="D6090" s="1">
        <v>45053.455350764387</v>
      </c>
    </row>
    <row r="6091" spans="1:4" x14ac:dyDescent="0.3">
      <c r="A6091" t="s">
        <v>2345</v>
      </c>
      <c r="B6091" t="s">
        <v>5952</v>
      </c>
      <c r="C6091">
        <v>3944.08</v>
      </c>
      <c r="D6091" s="1">
        <v>45053.716102300321</v>
      </c>
    </row>
    <row r="6092" spans="1:4" x14ac:dyDescent="0.3">
      <c r="A6092" t="s">
        <v>1552</v>
      </c>
      <c r="B6092" t="s">
        <v>5953</v>
      </c>
      <c r="C6092">
        <v>1620.85</v>
      </c>
      <c r="D6092" s="1">
        <v>45053.976853836262</v>
      </c>
    </row>
    <row r="6093" spans="1:4" x14ac:dyDescent="0.3">
      <c r="A6093" t="s">
        <v>2364</v>
      </c>
      <c r="B6093" t="s">
        <v>5952</v>
      </c>
      <c r="C6093">
        <v>4304.28</v>
      </c>
      <c r="D6093" s="1">
        <v>45054.237605372189</v>
      </c>
    </row>
    <row r="6094" spans="1:4" x14ac:dyDescent="0.3">
      <c r="A6094" t="s">
        <v>2084</v>
      </c>
      <c r="B6094" t="s">
        <v>5954</v>
      </c>
      <c r="C6094">
        <v>1849.88</v>
      </c>
      <c r="D6094" s="1">
        <v>45054.498356908123</v>
      </c>
    </row>
    <row r="6095" spans="1:4" x14ac:dyDescent="0.3">
      <c r="A6095" t="s">
        <v>1428</v>
      </c>
      <c r="B6095" t="s">
        <v>5953</v>
      </c>
      <c r="C6095">
        <v>1695.65</v>
      </c>
      <c r="D6095" s="1">
        <v>45054.759108444057</v>
      </c>
    </row>
    <row r="6096" spans="1:4" x14ac:dyDescent="0.3">
      <c r="A6096" t="s">
        <v>275</v>
      </c>
      <c r="B6096" t="s">
        <v>5952</v>
      </c>
      <c r="C6096">
        <v>4898.18</v>
      </c>
      <c r="D6096" s="1">
        <v>45055.019859979991</v>
      </c>
    </row>
    <row r="6097" spans="1:4" x14ac:dyDescent="0.3">
      <c r="A6097" t="s">
        <v>1529</v>
      </c>
      <c r="B6097" t="s">
        <v>5955</v>
      </c>
      <c r="C6097">
        <v>2850.87</v>
      </c>
      <c r="D6097" s="1">
        <v>45055.280611515933</v>
      </c>
    </row>
    <row r="6098" spans="1:4" x14ac:dyDescent="0.3">
      <c r="A6098" t="s">
        <v>2134</v>
      </c>
      <c r="B6098" t="s">
        <v>5955</v>
      </c>
      <c r="C6098">
        <v>3061.5</v>
      </c>
      <c r="D6098" s="1">
        <v>45055.541363051867</v>
      </c>
    </row>
    <row r="6099" spans="1:4" x14ac:dyDescent="0.3">
      <c r="A6099" t="s">
        <v>745</v>
      </c>
      <c r="B6099" t="s">
        <v>5953</v>
      </c>
      <c r="C6099">
        <v>3095.52</v>
      </c>
      <c r="D6099" s="1">
        <v>45055.802114587786</v>
      </c>
    </row>
    <row r="6100" spans="1:4" x14ac:dyDescent="0.3">
      <c r="A6100" t="s">
        <v>1637</v>
      </c>
      <c r="B6100" t="s">
        <v>5953</v>
      </c>
      <c r="C6100">
        <v>2939.29</v>
      </c>
      <c r="D6100" s="1">
        <v>45056.062866123728</v>
      </c>
    </row>
    <row r="6101" spans="1:4" x14ac:dyDescent="0.3">
      <c r="A6101" t="s">
        <v>2320</v>
      </c>
      <c r="B6101" t="s">
        <v>5952</v>
      </c>
      <c r="C6101">
        <v>130.72</v>
      </c>
      <c r="D6101" s="1">
        <v>45056.323617659662</v>
      </c>
    </row>
    <row r="6102" spans="1:4" x14ac:dyDescent="0.3">
      <c r="A6102" t="s">
        <v>1438</v>
      </c>
      <c r="B6102" t="s">
        <v>5954</v>
      </c>
      <c r="C6102">
        <v>388.54</v>
      </c>
      <c r="D6102" s="1">
        <v>45056.584369195589</v>
      </c>
    </row>
    <row r="6103" spans="1:4" x14ac:dyDescent="0.3">
      <c r="A6103" t="s">
        <v>394</v>
      </c>
      <c r="B6103" t="s">
        <v>5953</v>
      </c>
      <c r="C6103">
        <v>2424.06</v>
      </c>
      <c r="D6103" s="1">
        <v>45056.84512073153</v>
      </c>
    </row>
    <row r="6104" spans="1:4" x14ac:dyDescent="0.3">
      <c r="A6104" t="s">
        <v>1350</v>
      </c>
      <c r="B6104" t="s">
        <v>5952</v>
      </c>
      <c r="C6104">
        <v>4601.34</v>
      </c>
      <c r="D6104" s="1">
        <v>45057.105872267457</v>
      </c>
    </row>
    <row r="6105" spans="1:4" x14ac:dyDescent="0.3">
      <c r="A6105" t="s">
        <v>851</v>
      </c>
      <c r="B6105" t="s">
        <v>5953</v>
      </c>
      <c r="C6105">
        <v>565.22</v>
      </c>
      <c r="D6105" s="1">
        <v>45057.366623803391</v>
      </c>
    </row>
    <row r="6106" spans="1:4" x14ac:dyDescent="0.3">
      <c r="A6106" t="s">
        <v>1085</v>
      </c>
      <c r="B6106" t="s">
        <v>5954</v>
      </c>
      <c r="C6106">
        <v>1284.52</v>
      </c>
      <c r="D6106" s="1">
        <v>45057.627375339333</v>
      </c>
    </row>
    <row r="6107" spans="1:4" x14ac:dyDescent="0.3">
      <c r="A6107" t="s">
        <v>1492</v>
      </c>
      <c r="B6107" t="s">
        <v>5952</v>
      </c>
      <c r="C6107">
        <v>3168.03</v>
      </c>
      <c r="D6107" s="1">
        <v>45057.888126875267</v>
      </c>
    </row>
    <row r="6108" spans="1:4" x14ac:dyDescent="0.3">
      <c r="A6108" t="s">
        <v>898</v>
      </c>
      <c r="B6108" t="s">
        <v>5952</v>
      </c>
      <c r="C6108">
        <v>3574.3</v>
      </c>
      <c r="D6108" s="1">
        <v>45058.148878411193</v>
      </c>
    </row>
    <row r="6109" spans="1:4" x14ac:dyDescent="0.3">
      <c r="A6109" t="s">
        <v>2671</v>
      </c>
      <c r="B6109" t="s">
        <v>5952</v>
      </c>
      <c r="C6109">
        <v>4185.4799999999996</v>
      </c>
      <c r="D6109" s="1">
        <v>45058.409629947128</v>
      </c>
    </row>
    <row r="6110" spans="1:4" x14ac:dyDescent="0.3">
      <c r="A6110" t="s">
        <v>1636</v>
      </c>
      <c r="B6110" t="s">
        <v>5954</v>
      </c>
      <c r="C6110">
        <v>351.68</v>
      </c>
      <c r="D6110" s="1">
        <v>45058.670381483069</v>
      </c>
    </row>
    <row r="6111" spans="1:4" x14ac:dyDescent="0.3">
      <c r="A6111" t="s">
        <v>496</v>
      </c>
      <c r="B6111" t="s">
        <v>5954</v>
      </c>
      <c r="C6111">
        <v>3019.58</v>
      </c>
      <c r="D6111" s="1">
        <v>45058.931133019003</v>
      </c>
    </row>
    <row r="6112" spans="1:4" x14ac:dyDescent="0.3">
      <c r="A6112" t="s">
        <v>1996</v>
      </c>
      <c r="B6112" t="s">
        <v>5955</v>
      </c>
      <c r="C6112">
        <v>1295.3499999999999</v>
      </c>
      <c r="D6112" s="1">
        <v>45059.19188455493</v>
      </c>
    </row>
    <row r="6113" spans="1:4" x14ac:dyDescent="0.3">
      <c r="A6113" t="s">
        <v>2176</v>
      </c>
      <c r="B6113" t="s">
        <v>5955</v>
      </c>
      <c r="C6113">
        <v>1715.65</v>
      </c>
      <c r="D6113" s="1">
        <v>45059.452636090871</v>
      </c>
    </row>
    <row r="6114" spans="1:4" x14ac:dyDescent="0.3">
      <c r="A6114" t="s">
        <v>308</v>
      </c>
      <c r="B6114" t="s">
        <v>5955</v>
      </c>
      <c r="C6114">
        <v>4522.66</v>
      </c>
      <c r="D6114" s="1">
        <v>45059.713387626791</v>
      </c>
    </row>
    <row r="6115" spans="1:4" x14ac:dyDescent="0.3">
      <c r="A6115" t="s">
        <v>2361</v>
      </c>
      <c r="B6115" t="s">
        <v>5955</v>
      </c>
      <c r="C6115">
        <v>4802.95</v>
      </c>
      <c r="D6115" s="1">
        <v>45059.974139162732</v>
      </c>
    </row>
    <row r="6116" spans="1:4" x14ac:dyDescent="0.3">
      <c r="A6116" t="s">
        <v>2554</v>
      </c>
      <c r="B6116" t="s">
        <v>5953</v>
      </c>
      <c r="C6116">
        <v>526.85</v>
      </c>
      <c r="D6116" s="1">
        <v>45060.234890698674</v>
      </c>
    </row>
    <row r="6117" spans="1:4" x14ac:dyDescent="0.3">
      <c r="A6117" t="s">
        <v>2229</v>
      </c>
      <c r="B6117" t="s">
        <v>5955</v>
      </c>
      <c r="C6117">
        <v>979.15</v>
      </c>
      <c r="D6117" s="1">
        <v>45060.495642234593</v>
      </c>
    </row>
    <row r="6118" spans="1:4" x14ac:dyDescent="0.3">
      <c r="A6118" t="s">
        <v>2180</v>
      </c>
      <c r="B6118" t="s">
        <v>5952</v>
      </c>
      <c r="C6118">
        <v>1759.56</v>
      </c>
      <c r="D6118" s="1">
        <v>45060.756393770527</v>
      </c>
    </row>
    <row r="6119" spans="1:4" x14ac:dyDescent="0.3">
      <c r="A6119" t="s">
        <v>1053</v>
      </c>
      <c r="B6119" t="s">
        <v>5952</v>
      </c>
      <c r="C6119">
        <v>2584.69</v>
      </c>
      <c r="D6119" s="1">
        <v>45061.017145306469</v>
      </c>
    </row>
    <row r="6120" spans="1:4" x14ac:dyDescent="0.3">
      <c r="A6120" t="s">
        <v>826</v>
      </c>
      <c r="B6120" t="s">
        <v>5954</v>
      </c>
      <c r="C6120">
        <v>2816.48</v>
      </c>
      <c r="D6120" s="1">
        <v>45061.277896842403</v>
      </c>
    </row>
    <row r="6121" spans="1:4" x14ac:dyDescent="0.3">
      <c r="A6121" t="s">
        <v>2748</v>
      </c>
      <c r="B6121" t="s">
        <v>5952</v>
      </c>
      <c r="C6121">
        <v>2450.91</v>
      </c>
      <c r="D6121" s="1">
        <v>45061.538648378337</v>
      </c>
    </row>
    <row r="6122" spans="1:4" x14ac:dyDescent="0.3">
      <c r="A6122" t="s">
        <v>574</v>
      </c>
      <c r="B6122" t="s">
        <v>5953</v>
      </c>
      <c r="C6122">
        <v>1948.49</v>
      </c>
      <c r="D6122" s="1">
        <v>45061.799399914271</v>
      </c>
    </row>
    <row r="6123" spans="1:4" x14ac:dyDescent="0.3">
      <c r="A6123" t="s">
        <v>2898</v>
      </c>
      <c r="B6123" t="s">
        <v>5952</v>
      </c>
      <c r="C6123">
        <v>4409.54</v>
      </c>
      <c r="D6123" s="1">
        <v>45062.060151450198</v>
      </c>
    </row>
    <row r="6124" spans="1:4" x14ac:dyDescent="0.3">
      <c r="A6124" t="s">
        <v>2257</v>
      </c>
      <c r="B6124" t="s">
        <v>5953</v>
      </c>
      <c r="C6124">
        <v>4566.88</v>
      </c>
      <c r="D6124" s="1">
        <v>45062.320902986132</v>
      </c>
    </row>
    <row r="6125" spans="1:4" x14ac:dyDescent="0.3">
      <c r="A6125" t="s">
        <v>2291</v>
      </c>
      <c r="B6125" t="s">
        <v>5955</v>
      </c>
      <c r="C6125">
        <v>4398.92</v>
      </c>
      <c r="D6125" s="1">
        <v>45062.581654522073</v>
      </c>
    </row>
    <row r="6126" spans="1:4" x14ac:dyDescent="0.3">
      <c r="A6126" t="s">
        <v>2958</v>
      </c>
      <c r="B6126" t="s">
        <v>5953</v>
      </c>
      <c r="C6126">
        <v>4579.62</v>
      </c>
      <c r="D6126" s="1">
        <v>45062.842406058</v>
      </c>
    </row>
    <row r="6127" spans="1:4" x14ac:dyDescent="0.3">
      <c r="A6127" t="s">
        <v>2405</v>
      </c>
      <c r="B6127" t="s">
        <v>5954</v>
      </c>
      <c r="C6127">
        <v>1254.99</v>
      </c>
      <c r="D6127" s="1">
        <v>45063.103157593927</v>
      </c>
    </row>
    <row r="6128" spans="1:4" x14ac:dyDescent="0.3">
      <c r="A6128" t="s">
        <v>287</v>
      </c>
      <c r="B6128" t="s">
        <v>5954</v>
      </c>
      <c r="C6128">
        <v>4766.7299999999996</v>
      </c>
      <c r="D6128" s="1">
        <v>45063.363909129883</v>
      </c>
    </row>
    <row r="6129" spans="1:4" x14ac:dyDescent="0.3">
      <c r="A6129" t="s">
        <v>255</v>
      </c>
      <c r="B6129" t="s">
        <v>5954</v>
      </c>
      <c r="C6129">
        <v>3849.57</v>
      </c>
      <c r="D6129" s="1">
        <v>45063.624660665802</v>
      </c>
    </row>
    <row r="6130" spans="1:4" x14ac:dyDescent="0.3">
      <c r="A6130" t="s">
        <v>2123</v>
      </c>
      <c r="B6130" t="s">
        <v>5952</v>
      </c>
      <c r="C6130">
        <v>4654.53</v>
      </c>
      <c r="D6130" s="1">
        <v>45063.885412201736</v>
      </c>
    </row>
    <row r="6131" spans="1:4" x14ac:dyDescent="0.3">
      <c r="A6131" t="s">
        <v>2061</v>
      </c>
      <c r="B6131" t="s">
        <v>5955</v>
      </c>
      <c r="C6131">
        <v>1987.86</v>
      </c>
      <c r="D6131" s="1">
        <v>45064.146163737671</v>
      </c>
    </row>
    <row r="6132" spans="1:4" x14ac:dyDescent="0.3">
      <c r="A6132" t="s">
        <v>2202</v>
      </c>
      <c r="B6132" t="s">
        <v>5953</v>
      </c>
      <c r="C6132">
        <v>1894.84</v>
      </c>
      <c r="D6132" s="1">
        <v>45064.406915273597</v>
      </c>
    </row>
    <row r="6133" spans="1:4" x14ac:dyDescent="0.3">
      <c r="A6133" t="s">
        <v>802</v>
      </c>
      <c r="B6133" t="s">
        <v>5952</v>
      </c>
      <c r="C6133">
        <v>3505.58</v>
      </c>
      <c r="D6133" s="1">
        <v>45064.667666809539</v>
      </c>
    </row>
    <row r="6134" spans="1:4" x14ac:dyDescent="0.3">
      <c r="A6134" t="s">
        <v>656</v>
      </c>
      <c r="B6134" t="s">
        <v>5954</v>
      </c>
      <c r="C6134">
        <v>4904.72</v>
      </c>
      <c r="D6134" s="1">
        <v>45064.928418345473</v>
      </c>
    </row>
    <row r="6135" spans="1:4" x14ac:dyDescent="0.3">
      <c r="A6135" t="s">
        <v>353</v>
      </c>
      <c r="B6135" t="s">
        <v>5955</v>
      </c>
      <c r="C6135">
        <v>1109.8699999999999</v>
      </c>
      <c r="D6135" s="1">
        <v>45065.1891698814</v>
      </c>
    </row>
    <row r="6136" spans="1:4" x14ac:dyDescent="0.3">
      <c r="A6136" t="s">
        <v>2865</v>
      </c>
      <c r="B6136" t="s">
        <v>5953</v>
      </c>
      <c r="C6136">
        <v>2757.08</v>
      </c>
      <c r="D6136" s="1">
        <v>45065.449921417341</v>
      </c>
    </row>
    <row r="6137" spans="1:4" x14ac:dyDescent="0.3">
      <c r="A6137" t="s">
        <v>1705</v>
      </c>
      <c r="B6137" t="s">
        <v>5955</v>
      </c>
      <c r="C6137">
        <v>4391.49</v>
      </c>
      <c r="D6137" s="1">
        <v>45065.710672953282</v>
      </c>
    </row>
    <row r="6138" spans="1:4" x14ac:dyDescent="0.3">
      <c r="A6138" t="s">
        <v>2135</v>
      </c>
      <c r="B6138" t="s">
        <v>5955</v>
      </c>
      <c r="C6138">
        <v>4079.01</v>
      </c>
      <c r="D6138" s="1">
        <v>45065.971424489202</v>
      </c>
    </row>
    <row r="6139" spans="1:4" x14ac:dyDescent="0.3">
      <c r="A6139" t="s">
        <v>478</v>
      </c>
      <c r="B6139" t="s">
        <v>5953</v>
      </c>
      <c r="C6139">
        <v>4540.5600000000004</v>
      </c>
      <c r="D6139" s="1">
        <v>45066.232176025143</v>
      </c>
    </row>
    <row r="6140" spans="1:4" x14ac:dyDescent="0.3">
      <c r="A6140" t="s">
        <v>861</v>
      </c>
      <c r="B6140" t="s">
        <v>5952</v>
      </c>
      <c r="C6140">
        <v>1330.37</v>
      </c>
      <c r="D6140" s="1">
        <v>45066.492927561078</v>
      </c>
    </row>
    <row r="6141" spans="1:4" x14ac:dyDescent="0.3">
      <c r="A6141" t="s">
        <v>110</v>
      </c>
      <c r="B6141" t="s">
        <v>5952</v>
      </c>
      <c r="C6141">
        <v>1183.3900000000001</v>
      </c>
      <c r="D6141" s="1">
        <v>45066.753679097012</v>
      </c>
    </row>
    <row r="6142" spans="1:4" x14ac:dyDescent="0.3">
      <c r="A6142" t="s">
        <v>1241</v>
      </c>
      <c r="B6142" t="s">
        <v>5952</v>
      </c>
      <c r="C6142">
        <v>1661.56</v>
      </c>
      <c r="D6142" s="1">
        <v>45067.014430632938</v>
      </c>
    </row>
    <row r="6143" spans="1:4" x14ac:dyDescent="0.3">
      <c r="A6143" t="s">
        <v>329</v>
      </c>
      <c r="B6143" t="s">
        <v>5953</v>
      </c>
      <c r="C6143">
        <v>1477</v>
      </c>
      <c r="D6143" s="1">
        <v>45067.27518216888</v>
      </c>
    </row>
    <row r="6144" spans="1:4" x14ac:dyDescent="0.3">
      <c r="A6144" t="s">
        <v>562</v>
      </c>
      <c r="B6144" t="s">
        <v>5954</v>
      </c>
      <c r="C6144">
        <v>2613.59</v>
      </c>
      <c r="D6144" s="1">
        <v>45067.535933704807</v>
      </c>
    </row>
    <row r="6145" spans="1:4" x14ac:dyDescent="0.3">
      <c r="A6145" t="s">
        <v>2262</v>
      </c>
      <c r="B6145" t="s">
        <v>5954</v>
      </c>
      <c r="C6145">
        <v>2684.41</v>
      </c>
      <c r="D6145" s="1">
        <v>45067.796685240741</v>
      </c>
    </row>
    <row r="6146" spans="1:4" x14ac:dyDescent="0.3">
      <c r="A6146" t="s">
        <v>1807</v>
      </c>
      <c r="B6146" t="s">
        <v>5955</v>
      </c>
      <c r="C6146">
        <v>1023.27</v>
      </c>
      <c r="D6146" s="1">
        <v>45068.057436776668</v>
      </c>
    </row>
    <row r="6147" spans="1:4" x14ac:dyDescent="0.3">
      <c r="A6147" t="s">
        <v>1739</v>
      </c>
      <c r="B6147" t="s">
        <v>5952</v>
      </c>
      <c r="C6147">
        <v>2337.6799999999998</v>
      </c>
      <c r="D6147" s="1">
        <v>45068.318188312624</v>
      </c>
    </row>
    <row r="6148" spans="1:4" x14ac:dyDescent="0.3">
      <c r="A6148" t="s">
        <v>36</v>
      </c>
      <c r="B6148" t="s">
        <v>5954</v>
      </c>
      <c r="C6148">
        <v>1354.07</v>
      </c>
      <c r="D6148" s="1">
        <v>45068.578939848543</v>
      </c>
    </row>
    <row r="6149" spans="1:4" x14ac:dyDescent="0.3">
      <c r="A6149" t="s">
        <v>325</v>
      </c>
      <c r="B6149" t="s">
        <v>5952</v>
      </c>
      <c r="C6149">
        <v>289.29000000000002</v>
      </c>
      <c r="D6149" s="1">
        <v>45068.839691384477</v>
      </c>
    </row>
    <row r="6150" spans="1:4" x14ac:dyDescent="0.3">
      <c r="A6150" t="s">
        <v>2927</v>
      </c>
      <c r="B6150" t="s">
        <v>5954</v>
      </c>
      <c r="C6150">
        <v>1002.64</v>
      </c>
      <c r="D6150" s="1">
        <v>45069.100442920419</v>
      </c>
    </row>
    <row r="6151" spans="1:4" x14ac:dyDescent="0.3">
      <c r="A6151" t="s">
        <v>642</v>
      </c>
      <c r="B6151" t="s">
        <v>5955</v>
      </c>
      <c r="C6151">
        <v>3784.46</v>
      </c>
      <c r="D6151" s="1">
        <v>45069.361194456353</v>
      </c>
    </row>
    <row r="6152" spans="1:4" x14ac:dyDescent="0.3">
      <c r="A6152" t="s">
        <v>80</v>
      </c>
      <c r="B6152" t="s">
        <v>5953</v>
      </c>
      <c r="C6152">
        <v>1078.21</v>
      </c>
      <c r="D6152" s="1">
        <v>45069.62194599228</v>
      </c>
    </row>
    <row r="6153" spans="1:4" x14ac:dyDescent="0.3">
      <c r="A6153" t="s">
        <v>990</v>
      </c>
      <c r="B6153" t="s">
        <v>5954</v>
      </c>
      <c r="C6153">
        <v>295.19</v>
      </c>
      <c r="D6153" s="1">
        <v>45069.882697528221</v>
      </c>
    </row>
    <row r="6154" spans="1:4" x14ac:dyDescent="0.3">
      <c r="A6154" t="s">
        <v>1682</v>
      </c>
      <c r="B6154" t="s">
        <v>5953</v>
      </c>
      <c r="C6154">
        <v>4273.18</v>
      </c>
      <c r="D6154" s="1">
        <v>45070.14344906414</v>
      </c>
    </row>
    <row r="6155" spans="1:4" x14ac:dyDescent="0.3">
      <c r="A6155" t="s">
        <v>562</v>
      </c>
      <c r="B6155" t="s">
        <v>5955</v>
      </c>
      <c r="C6155">
        <v>2799.67</v>
      </c>
      <c r="D6155" s="1">
        <v>45070.404200600082</v>
      </c>
    </row>
    <row r="6156" spans="1:4" x14ac:dyDescent="0.3">
      <c r="A6156" t="s">
        <v>1796</v>
      </c>
      <c r="B6156" t="s">
        <v>5952</v>
      </c>
      <c r="C6156">
        <v>2877.15</v>
      </c>
      <c r="D6156" s="1">
        <v>45070.664952136023</v>
      </c>
    </row>
    <row r="6157" spans="1:4" x14ac:dyDescent="0.3">
      <c r="A6157" t="s">
        <v>510</v>
      </c>
      <c r="B6157" t="s">
        <v>5954</v>
      </c>
      <c r="C6157">
        <v>1145.69</v>
      </c>
      <c r="D6157" s="1">
        <v>45070.925703671943</v>
      </c>
    </row>
    <row r="6158" spans="1:4" x14ac:dyDescent="0.3">
      <c r="A6158" t="s">
        <v>1416</v>
      </c>
      <c r="B6158" t="s">
        <v>5954</v>
      </c>
      <c r="C6158">
        <v>4274.9799999999996</v>
      </c>
      <c r="D6158" s="1">
        <v>45071.186455207877</v>
      </c>
    </row>
    <row r="6159" spans="1:4" x14ac:dyDescent="0.3">
      <c r="A6159" t="s">
        <v>1162</v>
      </c>
      <c r="B6159" t="s">
        <v>5955</v>
      </c>
      <c r="C6159">
        <v>3489.26</v>
      </c>
      <c r="D6159" s="1">
        <v>45071.447206743818</v>
      </c>
    </row>
    <row r="6160" spans="1:4" x14ac:dyDescent="0.3">
      <c r="A6160" t="s">
        <v>2716</v>
      </c>
      <c r="B6160" t="s">
        <v>5953</v>
      </c>
      <c r="C6160">
        <v>1014.53</v>
      </c>
      <c r="D6160" s="1">
        <v>45071.707958279752</v>
      </c>
    </row>
    <row r="6161" spans="1:4" x14ac:dyDescent="0.3">
      <c r="A6161" t="s">
        <v>2098</v>
      </c>
      <c r="B6161" t="s">
        <v>5953</v>
      </c>
      <c r="C6161">
        <v>603.17999999999995</v>
      </c>
      <c r="D6161" s="1">
        <v>45071.968709815686</v>
      </c>
    </row>
    <row r="6162" spans="1:4" x14ac:dyDescent="0.3">
      <c r="A6162" t="s">
        <v>656</v>
      </c>
      <c r="B6162" t="s">
        <v>5954</v>
      </c>
      <c r="C6162">
        <v>1454.81</v>
      </c>
      <c r="D6162" s="1">
        <v>45072.229461351621</v>
      </c>
    </row>
    <row r="6163" spans="1:4" x14ac:dyDescent="0.3">
      <c r="A6163" t="s">
        <v>2344</v>
      </c>
      <c r="B6163" t="s">
        <v>5953</v>
      </c>
      <c r="C6163">
        <v>576.36</v>
      </c>
      <c r="D6163" s="1">
        <v>45072.490212887547</v>
      </c>
    </row>
    <row r="6164" spans="1:4" x14ac:dyDescent="0.3">
      <c r="A6164" t="s">
        <v>1772</v>
      </c>
      <c r="B6164" t="s">
        <v>5955</v>
      </c>
      <c r="C6164">
        <v>781.99</v>
      </c>
      <c r="D6164" s="1">
        <v>45072.750964423481</v>
      </c>
    </row>
    <row r="6165" spans="1:4" x14ac:dyDescent="0.3">
      <c r="A6165" t="s">
        <v>692</v>
      </c>
      <c r="B6165" t="s">
        <v>5952</v>
      </c>
      <c r="C6165">
        <v>2110.6</v>
      </c>
      <c r="D6165" s="1">
        <v>45073.011715959423</v>
      </c>
    </row>
    <row r="6166" spans="1:4" x14ac:dyDescent="0.3">
      <c r="A6166" t="s">
        <v>1147</v>
      </c>
      <c r="B6166" t="s">
        <v>5954</v>
      </c>
      <c r="C6166">
        <v>3595.66</v>
      </c>
      <c r="D6166" s="1">
        <v>45073.27246749535</v>
      </c>
    </row>
    <row r="6167" spans="1:4" x14ac:dyDescent="0.3">
      <c r="A6167" t="s">
        <v>634</v>
      </c>
      <c r="B6167" t="s">
        <v>5954</v>
      </c>
      <c r="C6167">
        <v>1167.52</v>
      </c>
      <c r="D6167" s="1">
        <v>45073.533219031277</v>
      </c>
    </row>
    <row r="6168" spans="1:4" x14ac:dyDescent="0.3">
      <c r="A6168" t="s">
        <v>1764</v>
      </c>
      <c r="B6168" t="s">
        <v>5952</v>
      </c>
      <c r="C6168">
        <v>4196.4799999999996</v>
      </c>
      <c r="D6168" s="1">
        <v>45073.793970567232</v>
      </c>
    </row>
    <row r="6169" spans="1:4" x14ac:dyDescent="0.3">
      <c r="A6169" t="s">
        <v>872</v>
      </c>
      <c r="B6169" t="s">
        <v>5954</v>
      </c>
      <c r="C6169">
        <v>1860.58</v>
      </c>
      <c r="D6169" s="1">
        <v>45074.054722103137</v>
      </c>
    </row>
    <row r="6170" spans="1:4" x14ac:dyDescent="0.3">
      <c r="A6170" t="s">
        <v>1812</v>
      </c>
      <c r="B6170" t="s">
        <v>5955</v>
      </c>
      <c r="C6170">
        <v>1416.95</v>
      </c>
      <c r="D6170" s="1">
        <v>45074.315473639093</v>
      </c>
    </row>
    <row r="6171" spans="1:4" x14ac:dyDescent="0.3">
      <c r="A6171" t="s">
        <v>323</v>
      </c>
      <c r="B6171" t="s">
        <v>5952</v>
      </c>
      <c r="C6171">
        <v>4703.51</v>
      </c>
      <c r="D6171" s="1">
        <v>45074.57622517502</v>
      </c>
    </row>
    <row r="6172" spans="1:4" x14ac:dyDescent="0.3">
      <c r="A6172" t="s">
        <v>1187</v>
      </c>
      <c r="B6172" t="s">
        <v>5953</v>
      </c>
      <c r="C6172">
        <v>2985.66</v>
      </c>
      <c r="D6172" s="1">
        <v>45074.836976710947</v>
      </c>
    </row>
    <row r="6173" spans="1:4" x14ac:dyDescent="0.3">
      <c r="A6173" t="s">
        <v>2409</v>
      </c>
      <c r="B6173" t="s">
        <v>5952</v>
      </c>
      <c r="C6173">
        <v>4727.24</v>
      </c>
      <c r="D6173" s="1">
        <v>45075.097728246888</v>
      </c>
    </row>
    <row r="6174" spans="1:4" x14ac:dyDescent="0.3">
      <c r="A6174" t="s">
        <v>2600</v>
      </c>
      <c r="B6174" t="s">
        <v>5955</v>
      </c>
      <c r="C6174">
        <v>4917.26</v>
      </c>
      <c r="D6174" s="1">
        <v>45075.358479782823</v>
      </c>
    </row>
    <row r="6175" spans="1:4" x14ac:dyDescent="0.3">
      <c r="A6175" t="s">
        <v>2594</v>
      </c>
      <c r="B6175" t="s">
        <v>5953</v>
      </c>
      <c r="C6175">
        <v>3410.88</v>
      </c>
      <c r="D6175" s="1">
        <v>45075.619231318749</v>
      </c>
    </row>
    <row r="6176" spans="1:4" x14ac:dyDescent="0.3">
      <c r="A6176" t="s">
        <v>2118</v>
      </c>
      <c r="B6176" t="s">
        <v>5952</v>
      </c>
      <c r="C6176">
        <v>3623.71</v>
      </c>
      <c r="D6176" s="1">
        <v>45075.879982854691</v>
      </c>
    </row>
    <row r="6177" spans="1:4" x14ac:dyDescent="0.3">
      <c r="A6177" t="s">
        <v>1725</v>
      </c>
      <c r="B6177" t="s">
        <v>5952</v>
      </c>
      <c r="C6177">
        <v>943.91</v>
      </c>
      <c r="D6177" s="1">
        <v>45076.140734390618</v>
      </c>
    </row>
    <row r="6178" spans="1:4" x14ac:dyDescent="0.3">
      <c r="A6178" t="s">
        <v>161</v>
      </c>
      <c r="B6178" t="s">
        <v>5953</v>
      </c>
      <c r="C6178">
        <v>4000.21</v>
      </c>
      <c r="D6178" s="1">
        <v>45076.401485926552</v>
      </c>
    </row>
    <row r="6179" spans="1:4" x14ac:dyDescent="0.3">
      <c r="A6179" t="s">
        <v>1558</v>
      </c>
      <c r="B6179" t="s">
        <v>5952</v>
      </c>
      <c r="C6179">
        <v>3489.72</v>
      </c>
      <c r="D6179" s="1">
        <v>45076.662237462493</v>
      </c>
    </row>
    <row r="6180" spans="1:4" x14ac:dyDescent="0.3">
      <c r="A6180" t="s">
        <v>2957</v>
      </c>
      <c r="B6180" t="s">
        <v>5952</v>
      </c>
      <c r="C6180">
        <v>3582.86</v>
      </c>
      <c r="D6180" s="1">
        <v>45076.922988998427</v>
      </c>
    </row>
    <row r="6181" spans="1:4" x14ac:dyDescent="0.3">
      <c r="A6181" t="s">
        <v>1365</v>
      </c>
      <c r="B6181" t="s">
        <v>5952</v>
      </c>
      <c r="C6181">
        <v>2615.83</v>
      </c>
      <c r="D6181" s="1">
        <v>45077.183740534347</v>
      </c>
    </row>
    <row r="6182" spans="1:4" x14ac:dyDescent="0.3">
      <c r="A6182" t="s">
        <v>2932</v>
      </c>
      <c r="B6182" t="s">
        <v>5952</v>
      </c>
      <c r="C6182">
        <v>4065.95</v>
      </c>
      <c r="D6182" s="1">
        <v>45077.444492070288</v>
      </c>
    </row>
    <row r="6183" spans="1:4" x14ac:dyDescent="0.3">
      <c r="A6183" t="s">
        <v>1156</v>
      </c>
      <c r="B6183" t="s">
        <v>5955</v>
      </c>
      <c r="C6183">
        <v>1987.88</v>
      </c>
      <c r="D6183" s="1">
        <v>45077.705243606229</v>
      </c>
    </row>
    <row r="6184" spans="1:4" x14ac:dyDescent="0.3">
      <c r="A6184" t="s">
        <v>2224</v>
      </c>
      <c r="B6184" t="s">
        <v>5954</v>
      </c>
      <c r="C6184">
        <v>2539.6</v>
      </c>
      <c r="D6184" s="1">
        <v>45077.965995142164</v>
      </c>
    </row>
    <row r="6185" spans="1:4" x14ac:dyDescent="0.3">
      <c r="A6185" t="s">
        <v>1384</v>
      </c>
      <c r="B6185" t="s">
        <v>5955</v>
      </c>
      <c r="C6185">
        <v>4281.68</v>
      </c>
      <c r="D6185" s="1">
        <v>45078.22674667809</v>
      </c>
    </row>
    <row r="6186" spans="1:4" x14ac:dyDescent="0.3">
      <c r="A6186" t="s">
        <v>491</v>
      </c>
      <c r="B6186" t="s">
        <v>5952</v>
      </c>
      <c r="C6186">
        <v>1357.37</v>
      </c>
      <c r="D6186" s="1">
        <v>45078.487498214017</v>
      </c>
    </row>
    <row r="6187" spans="1:4" x14ac:dyDescent="0.3">
      <c r="A6187" t="s">
        <v>1608</v>
      </c>
      <c r="B6187" t="s">
        <v>5953</v>
      </c>
      <c r="C6187">
        <v>3114.65</v>
      </c>
      <c r="D6187" s="1">
        <v>45078.748249749951</v>
      </c>
    </row>
    <row r="6188" spans="1:4" x14ac:dyDescent="0.3">
      <c r="A6188" t="s">
        <v>2061</v>
      </c>
      <c r="B6188" t="s">
        <v>5954</v>
      </c>
      <c r="C6188">
        <v>291.2</v>
      </c>
      <c r="D6188" s="1">
        <v>45079.009001285893</v>
      </c>
    </row>
    <row r="6189" spans="1:4" x14ac:dyDescent="0.3">
      <c r="A6189" t="s">
        <v>276</v>
      </c>
      <c r="B6189" t="s">
        <v>5954</v>
      </c>
      <c r="C6189">
        <v>3320.9</v>
      </c>
      <c r="D6189" s="1">
        <v>45079.269752821827</v>
      </c>
    </row>
    <row r="6190" spans="1:4" x14ac:dyDescent="0.3">
      <c r="A6190" t="s">
        <v>2078</v>
      </c>
      <c r="B6190" t="s">
        <v>5955</v>
      </c>
      <c r="C6190">
        <v>4049.81</v>
      </c>
      <c r="D6190" s="1">
        <v>45079.530504357746</v>
      </c>
    </row>
    <row r="6191" spans="1:4" x14ac:dyDescent="0.3">
      <c r="A6191" t="s">
        <v>2537</v>
      </c>
      <c r="B6191" t="s">
        <v>5954</v>
      </c>
      <c r="C6191">
        <v>918.07</v>
      </c>
      <c r="D6191" s="1">
        <v>45079.791255893702</v>
      </c>
    </row>
    <row r="6192" spans="1:4" x14ac:dyDescent="0.3">
      <c r="A6192" t="s">
        <v>1388</v>
      </c>
      <c r="B6192" t="s">
        <v>5954</v>
      </c>
      <c r="C6192">
        <v>4619.2</v>
      </c>
      <c r="D6192" s="1">
        <v>45080.052007429629</v>
      </c>
    </row>
    <row r="6193" spans="1:4" x14ac:dyDescent="0.3">
      <c r="A6193" t="s">
        <v>551</v>
      </c>
      <c r="B6193" t="s">
        <v>5952</v>
      </c>
      <c r="C6193">
        <v>1322.9</v>
      </c>
      <c r="D6193" s="1">
        <v>45080.312758965563</v>
      </c>
    </row>
    <row r="6194" spans="1:4" x14ac:dyDescent="0.3">
      <c r="A6194" t="s">
        <v>1789</v>
      </c>
      <c r="B6194" t="s">
        <v>5952</v>
      </c>
      <c r="C6194">
        <v>3988.82</v>
      </c>
      <c r="D6194" s="1">
        <v>45080.57351050149</v>
      </c>
    </row>
    <row r="6195" spans="1:4" x14ac:dyDescent="0.3">
      <c r="A6195" t="s">
        <v>1701</v>
      </c>
      <c r="B6195" t="s">
        <v>5952</v>
      </c>
      <c r="C6195">
        <v>1521.35</v>
      </c>
      <c r="D6195" s="1">
        <v>45080.834262037431</v>
      </c>
    </row>
    <row r="6196" spans="1:4" x14ac:dyDescent="0.3">
      <c r="A6196" t="s">
        <v>631</v>
      </c>
      <c r="B6196" t="s">
        <v>5953</v>
      </c>
      <c r="C6196">
        <v>4191.55</v>
      </c>
      <c r="D6196" s="1">
        <v>45081.095013573358</v>
      </c>
    </row>
    <row r="6197" spans="1:4" x14ac:dyDescent="0.3">
      <c r="A6197" t="s">
        <v>1635</v>
      </c>
      <c r="B6197" t="s">
        <v>5952</v>
      </c>
      <c r="C6197">
        <v>3786.99</v>
      </c>
      <c r="D6197" s="1">
        <v>45081.355765109292</v>
      </c>
    </row>
    <row r="6198" spans="1:4" x14ac:dyDescent="0.3">
      <c r="A6198" t="s">
        <v>1061</v>
      </c>
      <c r="B6198" t="s">
        <v>5953</v>
      </c>
      <c r="C6198">
        <v>3011.93</v>
      </c>
      <c r="D6198" s="1">
        <v>45081.616516645227</v>
      </c>
    </row>
    <row r="6199" spans="1:4" x14ac:dyDescent="0.3">
      <c r="A6199" t="s">
        <v>2976</v>
      </c>
      <c r="B6199" t="s">
        <v>5953</v>
      </c>
      <c r="C6199">
        <v>4300.08</v>
      </c>
      <c r="D6199" s="1">
        <v>45081.877268181161</v>
      </c>
    </row>
    <row r="6200" spans="1:4" x14ac:dyDescent="0.3">
      <c r="A6200" t="s">
        <v>2541</v>
      </c>
      <c r="B6200" t="s">
        <v>5952</v>
      </c>
      <c r="C6200">
        <v>3406.73</v>
      </c>
      <c r="D6200" s="1">
        <v>45082.138019717087</v>
      </c>
    </row>
    <row r="6201" spans="1:4" x14ac:dyDescent="0.3">
      <c r="A6201" t="s">
        <v>1369</v>
      </c>
      <c r="B6201" t="s">
        <v>5954</v>
      </c>
      <c r="C6201">
        <v>605.49</v>
      </c>
      <c r="D6201" s="1">
        <v>45082.398771253029</v>
      </c>
    </row>
    <row r="6202" spans="1:4" x14ac:dyDescent="0.3">
      <c r="A6202" t="s">
        <v>1774</v>
      </c>
      <c r="B6202" t="s">
        <v>5953</v>
      </c>
      <c r="C6202">
        <v>4315.96</v>
      </c>
      <c r="D6202" s="1">
        <v>45082.65952278897</v>
      </c>
    </row>
    <row r="6203" spans="1:4" x14ac:dyDescent="0.3">
      <c r="A6203" t="s">
        <v>1881</v>
      </c>
      <c r="B6203" t="s">
        <v>5955</v>
      </c>
      <c r="C6203">
        <v>193.97</v>
      </c>
      <c r="D6203" s="1">
        <v>45082.920274324897</v>
      </c>
    </row>
    <row r="6204" spans="1:4" x14ac:dyDescent="0.3">
      <c r="A6204" t="s">
        <v>2191</v>
      </c>
      <c r="B6204" t="s">
        <v>5952</v>
      </c>
      <c r="C6204">
        <v>4004.89</v>
      </c>
      <c r="D6204" s="1">
        <v>45083.181025860831</v>
      </c>
    </row>
    <row r="6205" spans="1:4" x14ac:dyDescent="0.3">
      <c r="A6205" t="s">
        <v>1428</v>
      </c>
      <c r="B6205" t="s">
        <v>5955</v>
      </c>
      <c r="C6205">
        <v>3001.59</v>
      </c>
      <c r="D6205" s="1">
        <v>45083.441777396773</v>
      </c>
    </row>
    <row r="6206" spans="1:4" x14ac:dyDescent="0.3">
      <c r="A6206" t="s">
        <v>894</v>
      </c>
      <c r="B6206" t="s">
        <v>5953</v>
      </c>
      <c r="C6206">
        <v>2931.05</v>
      </c>
      <c r="D6206" s="1">
        <v>45083.702528932699</v>
      </c>
    </row>
    <row r="6207" spans="1:4" x14ac:dyDescent="0.3">
      <c r="A6207" t="s">
        <v>2174</v>
      </c>
      <c r="B6207" t="s">
        <v>5955</v>
      </c>
      <c r="C6207">
        <v>916.67</v>
      </c>
      <c r="D6207" s="1">
        <v>45083.963280468633</v>
      </c>
    </row>
    <row r="6208" spans="1:4" x14ac:dyDescent="0.3">
      <c r="A6208" t="s">
        <v>2813</v>
      </c>
      <c r="B6208" t="s">
        <v>5953</v>
      </c>
      <c r="C6208">
        <v>2500.02</v>
      </c>
      <c r="D6208" s="1">
        <v>45084.224032004568</v>
      </c>
    </row>
    <row r="6209" spans="1:4" x14ac:dyDescent="0.3">
      <c r="A6209" t="s">
        <v>2930</v>
      </c>
      <c r="B6209" t="s">
        <v>5952</v>
      </c>
      <c r="C6209">
        <v>3888.06</v>
      </c>
      <c r="D6209" s="1">
        <v>45084.484783540487</v>
      </c>
    </row>
    <row r="6210" spans="1:4" x14ac:dyDescent="0.3">
      <c r="A6210" t="s">
        <v>739</v>
      </c>
      <c r="B6210" t="s">
        <v>5952</v>
      </c>
      <c r="C6210">
        <v>3297.25</v>
      </c>
      <c r="D6210" s="1">
        <v>45084.745535076443</v>
      </c>
    </row>
    <row r="6211" spans="1:4" x14ac:dyDescent="0.3">
      <c r="A6211" t="s">
        <v>2636</v>
      </c>
      <c r="B6211" t="s">
        <v>5953</v>
      </c>
      <c r="C6211">
        <v>487.44</v>
      </c>
      <c r="D6211" s="1">
        <v>45085.00628661237</v>
      </c>
    </row>
    <row r="6212" spans="1:4" x14ac:dyDescent="0.3">
      <c r="A6212" t="s">
        <v>1427</v>
      </c>
      <c r="B6212" t="s">
        <v>5953</v>
      </c>
      <c r="C6212">
        <v>2214.39</v>
      </c>
      <c r="D6212" s="1">
        <v>45085.267038148297</v>
      </c>
    </row>
    <row r="6213" spans="1:4" x14ac:dyDescent="0.3">
      <c r="A6213" t="s">
        <v>1968</v>
      </c>
      <c r="B6213" t="s">
        <v>5952</v>
      </c>
      <c r="C6213">
        <v>2281.4</v>
      </c>
      <c r="D6213" s="1">
        <v>45085.527789684238</v>
      </c>
    </row>
    <row r="6214" spans="1:4" x14ac:dyDescent="0.3">
      <c r="A6214" t="s">
        <v>2837</v>
      </c>
      <c r="B6214" t="s">
        <v>5953</v>
      </c>
      <c r="C6214">
        <v>1512.5</v>
      </c>
      <c r="D6214" s="1">
        <v>45085.788541220172</v>
      </c>
    </row>
    <row r="6215" spans="1:4" x14ac:dyDescent="0.3">
      <c r="A6215" t="s">
        <v>2004</v>
      </c>
      <c r="B6215" t="s">
        <v>5955</v>
      </c>
      <c r="C6215">
        <v>1266.25</v>
      </c>
      <c r="D6215" s="1">
        <v>45086.049292756099</v>
      </c>
    </row>
    <row r="6216" spans="1:4" x14ac:dyDescent="0.3">
      <c r="A6216" t="s">
        <v>599</v>
      </c>
      <c r="B6216" t="s">
        <v>5953</v>
      </c>
      <c r="C6216">
        <v>3935.97</v>
      </c>
      <c r="D6216" s="1">
        <v>45086.31004429204</v>
      </c>
    </row>
    <row r="6217" spans="1:4" x14ac:dyDescent="0.3">
      <c r="A6217" t="s">
        <v>1408</v>
      </c>
      <c r="B6217" t="s">
        <v>5952</v>
      </c>
      <c r="C6217">
        <v>3810.87</v>
      </c>
      <c r="D6217" s="1">
        <v>45086.570795827967</v>
      </c>
    </row>
    <row r="6218" spans="1:4" x14ac:dyDescent="0.3">
      <c r="A6218" t="s">
        <v>1780</v>
      </c>
      <c r="B6218" t="s">
        <v>5955</v>
      </c>
      <c r="C6218">
        <v>1738.63</v>
      </c>
      <c r="D6218" s="1">
        <v>45086.831547363901</v>
      </c>
    </row>
    <row r="6219" spans="1:4" x14ac:dyDescent="0.3">
      <c r="A6219" t="s">
        <v>1037</v>
      </c>
      <c r="B6219" t="s">
        <v>5952</v>
      </c>
      <c r="C6219">
        <v>3498.99</v>
      </c>
      <c r="D6219" s="1">
        <v>45087.092298899843</v>
      </c>
    </row>
    <row r="6220" spans="1:4" x14ac:dyDescent="0.3">
      <c r="A6220" t="s">
        <v>2414</v>
      </c>
      <c r="B6220" t="s">
        <v>5953</v>
      </c>
      <c r="C6220">
        <v>4194.3999999999996</v>
      </c>
      <c r="D6220" s="1">
        <v>45087.353050435777</v>
      </c>
    </row>
    <row r="6221" spans="1:4" x14ac:dyDescent="0.3">
      <c r="A6221" t="s">
        <v>1430</v>
      </c>
      <c r="B6221" t="s">
        <v>5954</v>
      </c>
      <c r="C6221">
        <v>4271.72</v>
      </c>
      <c r="D6221" s="1">
        <v>45087.613801971696</v>
      </c>
    </row>
    <row r="6222" spans="1:4" x14ac:dyDescent="0.3">
      <c r="A6222" t="s">
        <v>305</v>
      </c>
      <c r="B6222" t="s">
        <v>5955</v>
      </c>
      <c r="C6222">
        <v>4314.03</v>
      </c>
      <c r="D6222" s="1">
        <v>45087.874553507638</v>
      </c>
    </row>
    <row r="6223" spans="1:4" x14ac:dyDescent="0.3">
      <c r="A6223" t="s">
        <v>535</v>
      </c>
      <c r="B6223" t="s">
        <v>5954</v>
      </c>
      <c r="C6223">
        <v>1716.67</v>
      </c>
      <c r="D6223" s="1">
        <v>45088.135305043579</v>
      </c>
    </row>
    <row r="6224" spans="1:4" x14ac:dyDescent="0.3">
      <c r="A6224" t="s">
        <v>587</v>
      </c>
      <c r="B6224" t="s">
        <v>5953</v>
      </c>
      <c r="C6224">
        <v>836.55</v>
      </c>
      <c r="D6224" s="1">
        <v>45088.396056579499</v>
      </c>
    </row>
    <row r="6225" spans="1:4" x14ac:dyDescent="0.3">
      <c r="A6225" t="s">
        <v>2399</v>
      </c>
      <c r="B6225" t="s">
        <v>5954</v>
      </c>
      <c r="C6225">
        <v>240.52</v>
      </c>
      <c r="D6225" s="1">
        <v>45088.65680811544</v>
      </c>
    </row>
    <row r="6226" spans="1:4" x14ac:dyDescent="0.3">
      <c r="A6226" t="s">
        <v>1766</v>
      </c>
      <c r="B6226" t="s">
        <v>5954</v>
      </c>
      <c r="C6226">
        <v>1645.94</v>
      </c>
      <c r="D6226" s="1">
        <v>45088.917559651367</v>
      </c>
    </row>
    <row r="6227" spans="1:4" x14ac:dyDescent="0.3">
      <c r="A6227" t="s">
        <v>2203</v>
      </c>
      <c r="B6227" t="s">
        <v>5952</v>
      </c>
      <c r="C6227">
        <v>3266.49</v>
      </c>
      <c r="D6227" s="1">
        <v>45089.178311187301</v>
      </c>
    </row>
    <row r="6228" spans="1:4" x14ac:dyDescent="0.3">
      <c r="A6228" t="s">
        <v>900</v>
      </c>
      <c r="B6228" t="s">
        <v>5954</v>
      </c>
      <c r="C6228">
        <v>1200.99</v>
      </c>
      <c r="D6228" s="1">
        <v>45089.439062723242</v>
      </c>
    </row>
    <row r="6229" spans="1:4" x14ac:dyDescent="0.3">
      <c r="A6229" t="s">
        <v>2738</v>
      </c>
      <c r="B6229" t="s">
        <v>5954</v>
      </c>
      <c r="C6229">
        <v>4365.51</v>
      </c>
      <c r="D6229" s="1">
        <v>45089.699814259176</v>
      </c>
    </row>
    <row r="6230" spans="1:4" x14ac:dyDescent="0.3">
      <c r="A6230" t="s">
        <v>1513</v>
      </c>
      <c r="B6230" t="s">
        <v>5953</v>
      </c>
      <c r="C6230">
        <v>913.78</v>
      </c>
      <c r="D6230" s="1">
        <v>45089.960565795103</v>
      </c>
    </row>
    <row r="6231" spans="1:4" x14ac:dyDescent="0.3">
      <c r="A6231" t="s">
        <v>1233</v>
      </c>
      <c r="B6231" t="s">
        <v>5952</v>
      </c>
      <c r="C6231">
        <v>2158.2800000000002</v>
      </c>
      <c r="D6231" s="1">
        <v>45090.221317331037</v>
      </c>
    </row>
    <row r="6232" spans="1:4" x14ac:dyDescent="0.3">
      <c r="A6232" t="s">
        <v>838</v>
      </c>
      <c r="B6232" t="s">
        <v>5953</v>
      </c>
      <c r="C6232">
        <v>4762.29</v>
      </c>
      <c r="D6232" s="1">
        <v>45090.482068866979</v>
      </c>
    </row>
    <row r="6233" spans="1:4" x14ac:dyDescent="0.3">
      <c r="A6233" t="s">
        <v>2864</v>
      </c>
      <c r="B6233" t="s">
        <v>5952</v>
      </c>
      <c r="C6233">
        <v>1134.67</v>
      </c>
      <c r="D6233" s="1">
        <v>45090.742820402913</v>
      </c>
    </row>
    <row r="6234" spans="1:4" x14ac:dyDescent="0.3">
      <c r="A6234" t="s">
        <v>1488</v>
      </c>
      <c r="B6234" t="s">
        <v>5955</v>
      </c>
      <c r="C6234">
        <v>2766.46</v>
      </c>
      <c r="D6234" s="1">
        <v>45091.00357193884</v>
      </c>
    </row>
    <row r="6235" spans="1:4" x14ac:dyDescent="0.3">
      <c r="A6235" t="s">
        <v>1903</v>
      </c>
      <c r="B6235" t="s">
        <v>5955</v>
      </c>
      <c r="C6235">
        <v>262.19</v>
      </c>
      <c r="D6235" s="1">
        <v>45091.264323474781</v>
      </c>
    </row>
    <row r="6236" spans="1:4" x14ac:dyDescent="0.3">
      <c r="A6236" t="s">
        <v>2687</v>
      </c>
      <c r="B6236" t="s">
        <v>5952</v>
      </c>
      <c r="C6236">
        <v>1925.14</v>
      </c>
      <c r="D6236" s="1">
        <v>45091.525075010708</v>
      </c>
    </row>
    <row r="6237" spans="1:4" x14ac:dyDescent="0.3">
      <c r="A6237" t="s">
        <v>1094</v>
      </c>
      <c r="B6237" t="s">
        <v>5952</v>
      </c>
      <c r="C6237">
        <v>1761.68</v>
      </c>
      <c r="D6237" s="1">
        <v>45091.785826546642</v>
      </c>
    </row>
    <row r="6238" spans="1:4" x14ac:dyDescent="0.3">
      <c r="A6238" t="s">
        <v>2026</v>
      </c>
      <c r="B6238" t="s">
        <v>5953</v>
      </c>
      <c r="C6238">
        <v>1653.18</v>
      </c>
      <c r="D6238" s="1">
        <v>45092.046578082583</v>
      </c>
    </row>
    <row r="6239" spans="1:4" x14ac:dyDescent="0.3">
      <c r="A6239" t="s">
        <v>2695</v>
      </c>
      <c r="B6239" t="s">
        <v>5952</v>
      </c>
      <c r="C6239">
        <v>3616.14</v>
      </c>
      <c r="D6239" s="1">
        <v>45092.30732961851</v>
      </c>
    </row>
    <row r="6240" spans="1:4" x14ac:dyDescent="0.3">
      <c r="A6240" t="s">
        <v>793</v>
      </c>
      <c r="B6240" t="s">
        <v>5952</v>
      </c>
      <c r="C6240">
        <v>2292.65</v>
      </c>
      <c r="D6240" s="1">
        <v>45092.568081154437</v>
      </c>
    </row>
    <row r="6241" spans="1:4" x14ac:dyDescent="0.3">
      <c r="A6241" t="s">
        <v>2487</v>
      </c>
      <c r="B6241" t="s">
        <v>5955</v>
      </c>
      <c r="C6241">
        <v>4580.41</v>
      </c>
      <c r="D6241" s="1">
        <v>45092.828832690378</v>
      </c>
    </row>
    <row r="6242" spans="1:4" x14ac:dyDescent="0.3">
      <c r="A6242" t="s">
        <v>1070</v>
      </c>
      <c r="B6242" t="s">
        <v>5953</v>
      </c>
      <c r="C6242">
        <v>2635.88</v>
      </c>
      <c r="D6242" s="1">
        <v>45093.089584226313</v>
      </c>
    </row>
    <row r="6243" spans="1:4" x14ac:dyDescent="0.3">
      <c r="A6243" t="s">
        <v>2256</v>
      </c>
      <c r="B6243" t="s">
        <v>5955</v>
      </c>
      <c r="C6243">
        <v>4303.5200000000004</v>
      </c>
      <c r="D6243" s="1">
        <v>45093.350335762247</v>
      </c>
    </row>
    <row r="6244" spans="1:4" x14ac:dyDescent="0.3">
      <c r="A6244" t="s">
        <v>302</v>
      </c>
      <c r="B6244" t="s">
        <v>5955</v>
      </c>
      <c r="C6244">
        <v>2290.12</v>
      </c>
      <c r="D6244" s="1">
        <v>45093.611087298181</v>
      </c>
    </row>
    <row r="6245" spans="1:4" x14ac:dyDescent="0.3">
      <c r="A6245" t="s">
        <v>1766</v>
      </c>
      <c r="B6245" t="s">
        <v>5953</v>
      </c>
      <c r="C6245">
        <v>4901.32</v>
      </c>
      <c r="D6245" s="1">
        <v>45093.871838834108</v>
      </c>
    </row>
    <row r="6246" spans="1:4" x14ac:dyDescent="0.3">
      <c r="A6246" t="s">
        <v>1082</v>
      </c>
      <c r="B6246" t="s">
        <v>5954</v>
      </c>
      <c r="C6246">
        <v>2011.17</v>
      </c>
      <c r="D6246" s="1">
        <v>45094.132590370049</v>
      </c>
    </row>
    <row r="6247" spans="1:4" x14ac:dyDescent="0.3">
      <c r="A6247" t="s">
        <v>928</v>
      </c>
      <c r="B6247" t="s">
        <v>5955</v>
      </c>
      <c r="C6247">
        <v>2567.7600000000002</v>
      </c>
      <c r="D6247" s="1">
        <v>45094.393341905983</v>
      </c>
    </row>
    <row r="6248" spans="1:4" x14ac:dyDescent="0.3">
      <c r="A6248" t="s">
        <v>990</v>
      </c>
      <c r="B6248" t="s">
        <v>5955</v>
      </c>
      <c r="C6248">
        <v>4655.6099999999997</v>
      </c>
      <c r="D6248" s="1">
        <v>45094.65409344191</v>
      </c>
    </row>
    <row r="6249" spans="1:4" x14ac:dyDescent="0.3">
      <c r="A6249" t="s">
        <v>1466</v>
      </c>
      <c r="B6249" t="s">
        <v>5952</v>
      </c>
      <c r="C6249">
        <v>2611.54</v>
      </c>
      <c r="D6249" s="1">
        <v>45094.914844977837</v>
      </c>
    </row>
    <row r="6250" spans="1:4" x14ac:dyDescent="0.3">
      <c r="A6250" t="s">
        <v>725</v>
      </c>
      <c r="B6250" t="s">
        <v>5953</v>
      </c>
      <c r="C6250">
        <v>2177.8000000000002</v>
      </c>
      <c r="D6250" s="1">
        <v>45095.175596513793</v>
      </c>
    </row>
    <row r="6251" spans="1:4" x14ac:dyDescent="0.3">
      <c r="A6251" t="s">
        <v>2260</v>
      </c>
      <c r="B6251" t="s">
        <v>5955</v>
      </c>
      <c r="C6251">
        <v>1027.31</v>
      </c>
      <c r="D6251" s="1">
        <v>45095.436348049712</v>
      </c>
    </row>
    <row r="6252" spans="1:4" x14ac:dyDescent="0.3">
      <c r="A6252" t="s">
        <v>911</v>
      </c>
      <c r="B6252" t="s">
        <v>5955</v>
      </c>
      <c r="C6252">
        <v>1271.58</v>
      </c>
      <c r="D6252" s="1">
        <v>45095.697099585654</v>
      </c>
    </row>
    <row r="6253" spans="1:4" x14ac:dyDescent="0.3">
      <c r="A6253" t="s">
        <v>2176</v>
      </c>
      <c r="B6253" t="s">
        <v>5954</v>
      </c>
      <c r="C6253">
        <v>2316.31</v>
      </c>
      <c r="D6253" s="1">
        <v>45095.957851121588</v>
      </c>
    </row>
    <row r="6254" spans="1:4" x14ac:dyDescent="0.3">
      <c r="A6254" t="s">
        <v>412</v>
      </c>
      <c r="B6254" t="s">
        <v>5952</v>
      </c>
      <c r="C6254">
        <v>3202.01</v>
      </c>
      <c r="D6254" s="1">
        <v>45096.218602657507</v>
      </c>
    </row>
    <row r="6255" spans="1:4" x14ac:dyDescent="0.3">
      <c r="A6255" t="s">
        <v>1181</v>
      </c>
      <c r="B6255" t="s">
        <v>5955</v>
      </c>
      <c r="C6255">
        <v>4902.72</v>
      </c>
      <c r="D6255" s="1">
        <v>45096.479354193449</v>
      </c>
    </row>
    <row r="6256" spans="1:4" x14ac:dyDescent="0.3">
      <c r="A6256" t="s">
        <v>562</v>
      </c>
      <c r="B6256" t="s">
        <v>5955</v>
      </c>
      <c r="C6256">
        <v>3353.38</v>
      </c>
      <c r="D6256" s="1">
        <v>45096.74010572939</v>
      </c>
    </row>
    <row r="6257" spans="1:4" x14ac:dyDescent="0.3">
      <c r="A6257" t="s">
        <v>2799</v>
      </c>
      <c r="B6257" t="s">
        <v>5955</v>
      </c>
      <c r="C6257">
        <v>3629.17</v>
      </c>
      <c r="D6257" s="1">
        <v>45097.00085726531</v>
      </c>
    </row>
    <row r="6258" spans="1:4" x14ac:dyDescent="0.3">
      <c r="A6258" t="s">
        <v>2418</v>
      </c>
      <c r="B6258" t="s">
        <v>5953</v>
      </c>
      <c r="C6258">
        <v>4679.58</v>
      </c>
      <c r="D6258" s="1">
        <v>45097.261608801251</v>
      </c>
    </row>
    <row r="6259" spans="1:4" x14ac:dyDescent="0.3">
      <c r="A6259" t="s">
        <v>1458</v>
      </c>
      <c r="B6259" t="s">
        <v>5954</v>
      </c>
      <c r="C6259">
        <v>1498.19</v>
      </c>
      <c r="D6259" s="1">
        <v>45097.522360337192</v>
      </c>
    </row>
    <row r="6260" spans="1:4" x14ac:dyDescent="0.3">
      <c r="A6260" t="s">
        <v>2547</v>
      </c>
      <c r="B6260" t="s">
        <v>5955</v>
      </c>
      <c r="C6260">
        <v>749.45</v>
      </c>
      <c r="D6260" s="1">
        <v>45097.783111873112</v>
      </c>
    </row>
    <row r="6261" spans="1:4" x14ac:dyDescent="0.3">
      <c r="A6261" t="s">
        <v>1266</v>
      </c>
      <c r="B6261" t="s">
        <v>5954</v>
      </c>
      <c r="C6261">
        <v>894.97</v>
      </c>
      <c r="D6261" s="1">
        <v>45098.043863409053</v>
      </c>
    </row>
    <row r="6262" spans="1:4" x14ac:dyDescent="0.3">
      <c r="A6262" t="s">
        <v>944</v>
      </c>
      <c r="B6262" t="s">
        <v>5953</v>
      </c>
      <c r="C6262">
        <v>2270.0700000000002</v>
      </c>
      <c r="D6262" s="1">
        <v>45098.304614944987</v>
      </c>
    </row>
    <row r="6263" spans="1:4" x14ac:dyDescent="0.3">
      <c r="A6263" t="s">
        <v>2125</v>
      </c>
      <c r="B6263" t="s">
        <v>5955</v>
      </c>
      <c r="C6263">
        <v>1077.95</v>
      </c>
      <c r="D6263" s="1">
        <v>45098.565366480929</v>
      </c>
    </row>
    <row r="6264" spans="1:4" x14ac:dyDescent="0.3">
      <c r="A6264" t="s">
        <v>918</v>
      </c>
      <c r="B6264" t="s">
        <v>5953</v>
      </c>
      <c r="C6264">
        <v>480.69</v>
      </c>
      <c r="D6264" s="1">
        <v>45098.826118016848</v>
      </c>
    </row>
    <row r="6265" spans="1:4" x14ac:dyDescent="0.3">
      <c r="A6265" t="s">
        <v>1990</v>
      </c>
      <c r="B6265" t="s">
        <v>5953</v>
      </c>
      <c r="C6265">
        <v>1260.92</v>
      </c>
      <c r="D6265" s="1">
        <v>45099.08686955279</v>
      </c>
    </row>
    <row r="6266" spans="1:4" x14ac:dyDescent="0.3">
      <c r="A6266" t="s">
        <v>1493</v>
      </c>
      <c r="B6266" t="s">
        <v>5954</v>
      </c>
      <c r="C6266">
        <v>4881</v>
      </c>
      <c r="D6266" s="1">
        <v>45099.347621088717</v>
      </c>
    </row>
    <row r="6267" spans="1:4" x14ac:dyDescent="0.3">
      <c r="A6267" t="s">
        <v>2955</v>
      </c>
      <c r="B6267" t="s">
        <v>5955</v>
      </c>
      <c r="C6267">
        <v>4678.34</v>
      </c>
      <c r="D6267" s="1">
        <v>45099.608372624651</v>
      </c>
    </row>
    <row r="6268" spans="1:4" x14ac:dyDescent="0.3">
      <c r="A6268" t="s">
        <v>2419</v>
      </c>
      <c r="B6268" t="s">
        <v>5955</v>
      </c>
      <c r="C6268">
        <v>782.92</v>
      </c>
      <c r="D6268" s="1">
        <v>45099.869124160592</v>
      </c>
    </row>
    <row r="6269" spans="1:4" x14ac:dyDescent="0.3">
      <c r="A6269" t="s">
        <v>283</v>
      </c>
      <c r="B6269" t="s">
        <v>5953</v>
      </c>
      <c r="C6269">
        <v>947.67</v>
      </c>
      <c r="D6269" s="1">
        <v>45100.129875696533</v>
      </c>
    </row>
    <row r="6270" spans="1:4" x14ac:dyDescent="0.3">
      <c r="A6270" t="s">
        <v>181</v>
      </c>
      <c r="B6270" t="s">
        <v>5952</v>
      </c>
      <c r="C6270">
        <v>1781.22</v>
      </c>
      <c r="D6270" s="1">
        <v>45100.390627232453</v>
      </c>
    </row>
    <row r="6271" spans="1:4" x14ac:dyDescent="0.3">
      <c r="A6271" t="s">
        <v>1453</v>
      </c>
      <c r="B6271" t="s">
        <v>5953</v>
      </c>
      <c r="C6271">
        <v>4308.63</v>
      </c>
      <c r="D6271" s="1">
        <v>45100.651378768387</v>
      </c>
    </row>
    <row r="6272" spans="1:4" x14ac:dyDescent="0.3">
      <c r="A6272" t="s">
        <v>1812</v>
      </c>
      <c r="B6272" t="s">
        <v>5953</v>
      </c>
      <c r="C6272">
        <v>505.85</v>
      </c>
      <c r="D6272" s="1">
        <v>45100.912130304328</v>
      </c>
    </row>
    <row r="6273" spans="1:4" x14ac:dyDescent="0.3">
      <c r="A6273" t="s">
        <v>1882</v>
      </c>
      <c r="B6273" t="s">
        <v>5955</v>
      </c>
      <c r="C6273">
        <v>2101.37</v>
      </c>
      <c r="D6273" s="1">
        <v>45101.172881840263</v>
      </c>
    </row>
    <row r="6274" spans="1:4" x14ac:dyDescent="0.3">
      <c r="A6274" t="s">
        <v>1261</v>
      </c>
      <c r="B6274" t="s">
        <v>5953</v>
      </c>
      <c r="C6274">
        <v>2586.89</v>
      </c>
      <c r="D6274" s="1">
        <v>45101.433633376189</v>
      </c>
    </row>
    <row r="6275" spans="1:4" x14ac:dyDescent="0.3">
      <c r="A6275" t="s">
        <v>846</v>
      </c>
      <c r="B6275" t="s">
        <v>5952</v>
      </c>
      <c r="C6275">
        <v>4546.9399999999996</v>
      </c>
      <c r="D6275" s="1">
        <v>45101.694384912131</v>
      </c>
    </row>
    <row r="6276" spans="1:4" x14ac:dyDescent="0.3">
      <c r="A6276" t="s">
        <v>81</v>
      </c>
      <c r="B6276" t="s">
        <v>5952</v>
      </c>
      <c r="C6276">
        <v>1155.24</v>
      </c>
      <c r="D6276" s="1">
        <v>45101.955136448058</v>
      </c>
    </row>
    <row r="6277" spans="1:4" x14ac:dyDescent="0.3">
      <c r="A6277" t="s">
        <v>2294</v>
      </c>
      <c r="B6277" t="s">
        <v>5955</v>
      </c>
      <c r="C6277">
        <v>4797.9399999999996</v>
      </c>
      <c r="D6277" s="1">
        <v>45102.215887983992</v>
      </c>
    </row>
    <row r="6278" spans="1:4" x14ac:dyDescent="0.3">
      <c r="A6278" t="s">
        <v>225</v>
      </c>
      <c r="B6278" t="s">
        <v>5952</v>
      </c>
      <c r="C6278">
        <v>3580.44</v>
      </c>
      <c r="D6278" s="1">
        <v>45102.476639519933</v>
      </c>
    </row>
    <row r="6279" spans="1:4" x14ac:dyDescent="0.3">
      <c r="A6279" t="s">
        <v>2502</v>
      </c>
      <c r="B6279" t="s">
        <v>5955</v>
      </c>
      <c r="C6279">
        <v>2393.61</v>
      </c>
      <c r="D6279" s="1">
        <v>45102.73739105586</v>
      </c>
    </row>
    <row r="6280" spans="1:4" x14ac:dyDescent="0.3">
      <c r="A6280" t="s">
        <v>83</v>
      </c>
      <c r="B6280" t="s">
        <v>5954</v>
      </c>
      <c r="C6280">
        <v>3797.96</v>
      </c>
      <c r="D6280" s="1">
        <v>45102.998142591787</v>
      </c>
    </row>
    <row r="6281" spans="1:4" x14ac:dyDescent="0.3">
      <c r="A6281" t="s">
        <v>1983</v>
      </c>
      <c r="B6281" t="s">
        <v>5955</v>
      </c>
      <c r="C6281">
        <v>4612.9799999999996</v>
      </c>
      <c r="D6281" s="1">
        <v>45103.258894127728</v>
      </c>
    </row>
    <row r="6282" spans="1:4" x14ac:dyDescent="0.3">
      <c r="A6282" t="s">
        <v>2376</v>
      </c>
      <c r="B6282" t="s">
        <v>5952</v>
      </c>
      <c r="C6282">
        <v>3902.81</v>
      </c>
      <c r="D6282" s="1">
        <v>45103.519645663648</v>
      </c>
    </row>
    <row r="6283" spans="1:4" x14ac:dyDescent="0.3">
      <c r="A6283" t="s">
        <v>2291</v>
      </c>
      <c r="B6283" t="s">
        <v>5953</v>
      </c>
      <c r="C6283">
        <v>674.03</v>
      </c>
      <c r="D6283" s="1">
        <v>45103.780397199604</v>
      </c>
    </row>
    <row r="6284" spans="1:4" x14ac:dyDescent="0.3">
      <c r="A6284" t="s">
        <v>2749</v>
      </c>
      <c r="B6284" t="s">
        <v>5954</v>
      </c>
      <c r="C6284">
        <v>1651.44</v>
      </c>
      <c r="D6284" s="1">
        <v>45104.04114873553</v>
      </c>
    </row>
    <row r="6285" spans="1:4" x14ac:dyDescent="0.3">
      <c r="A6285" t="s">
        <v>751</v>
      </c>
      <c r="B6285" t="s">
        <v>5952</v>
      </c>
      <c r="C6285">
        <v>1812.44</v>
      </c>
      <c r="D6285" s="1">
        <v>45104.301900271457</v>
      </c>
    </row>
    <row r="6286" spans="1:4" x14ac:dyDescent="0.3">
      <c r="A6286" t="s">
        <v>435</v>
      </c>
      <c r="B6286" t="s">
        <v>5953</v>
      </c>
      <c r="C6286">
        <v>4608.3100000000004</v>
      </c>
      <c r="D6286" s="1">
        <v>45104.562651807399</v>
      </c>
    </row>
    <row r="6287" spans="1:4" x14ac:dyDescent="0.3">
      <c r="A6287" t="s">
        <v>458</v>
      </c>
      <c r="B6287" t="s">
        <v>5955</v>
      </c>
      <c r="C6287">
        <v>1228.98</v>
      </c>
      <c r="D6287" s="1">
        <v>45104.823403343333</v>
      </c>
    </row>
    <row r="6288" spans="1:4" x14ac:dyDescent="0.3">
      <c r="A6288" t="s">
        <v>899</v>
      </c>
      <c r="B6288" t="s">
        <v>5954</v>
      </c>
      <c r="C6288">
        <v>529.20000000000005</v>
      </c>
      <c r="D6288" s="1">
        <v>45105.08415487926</v>
      </c>
    </row>
    <row r="6289" spans="1:4" x14ac:dyDescent="0.3">
      <c r="A6289" t="s">
        <v>235</v>
      </c>
      <c r="B6289" t="s">
        <v>5952</v>
      </c>
      <c r="C6289">
        <v>1861.93</v>
      </c>
      <c r="D6289" s="1">
        <v>45105.344906415186</v>
      </c>
    </row>
    <row r="6290" spans="1:4" x14ac:dyDescent="0.3">
      <c r="A6290" t="s">
        <v>2615</v>
      </c>
      <c r="B6290" t="s">
        <v>5952</v>
      </c>
      <c r="C6290">
        <v>1429.47</v>
      </c>
      <c r="D6290" s="1">
        <v>45105.605657951142</v>
      </c>
    </row>
    <row r="6291" spans="1:4" x14ac:dyDescent="0.3">
      <c r="A6291" t="s">
        <v>1954</v>
      </c>
      <c r="B6291" t="s">
        <v>5954</v>
      </c>
      <c r="C6291">
        <v>3836.26</v>
      </c>
      <c r="D6291" s="1">
        <v>45105.866409487062</v>
      </c>
    </row>
    <row r="6292" spans="1:4" x14ac:dyDescent="0.3">
      <c r="A6292" t="s">
        <v>2117</v>
      </c>
      <c r="B6292" t="s">
        <v>5955</v>
      </c>
      <c r="C6292">
        <v>3102.14</v>
      </c>
      <c r="D6292" s="1">
        <v>45106.127161023003</v>
      </c>
    </row>
    <row r="6293" spans="1:4" x14ac:dyDescent="0.3">
      <c r="A6293" t="s">
        <v>519</v>
      </c>
      <c r="B6293" t="s">
        <v>5955</v>
      </c>
      <c r="C6293">
        <v>2251.23</v>
      </c>
      <c r="D6293" s="1">
        <v>45106.387912558937</v>
      </c>
    </row>
    <row r="6294" spans="1:4" x14ac:dyDescent="0.3">
      <c r="A6294" t="s">
        <v>2370</v>
      </c>
      <c r="B6294" t="s">
        <v>5955</v>
      </c>
      <c r="C6294">
        <v>3662.46</v>
      </c>
      <c r="D6294" s="1">
        <v>45106.648664094857</v>
      </c>
    </row>
    <row r="6295" spans="1:4" x14ac:dyDescent="0.3">
      <c r="A6295" t="s">
        <v>2143</v>
      </c>
      <c r="B6295" t="s">
        <v>5955</v>
      </c>
      <c r="C6295">
        <v>3679.62</v>
      </c>
      <c r="D6295" s="1">
        <v>45106.909415630798</v>
      </c>
    </row>
    <row r="6296" spans="1:4" x14ac:dyDescent="0.3">
      <c r="A6296" t="s">
        <v>1203</v>
      </c>
      <c r="B6296" t="s">
        <v>5953</v>
      </c>
      <c r="C6296">
        <v>2755.15</v>
      </c>
      <c r="D6296" s="1">
        <v>45107.17016716674</v>
      </c>
    </row>
    <row r="6297" spans="1:4" x14ac:dyDescent="0.3">
      <c r="A6297" t="s">
        <v>2908</v>
      </c>
      <c r="B6297" t="s">
        <v>5955</v>
      </c>
      <c r="C6297">
        <v>146.46</v>
      </c>
      <c r="D6297" s="1">
        <v>45107.430918702659</v>
      </c>
    </row>
    <row r="6298" spans="1:4" x14ac:dyDescent="0.3">
      <c r="A6298" t="s">
        <v>2397</v>
      </c>
      <c r="B6298" t="s">
        <v>5954</v>
      </c>
      <c r="C6298">
        <v>2442.69</v>
      </c>
      <c r="D6298" s="1">
        <v>45107.691670238601</v>
      </c>
    </row>
    <row r="6299" spans="1:4" x14ac:dyDescent="0.3">
      <c r="A6299" t="s">
        <v>366</v>
      </c>
      <c r="B6299" t="s">
        <v>5955</v>
      </c>
      <c r="C6299">
        <v>3740.24</v>
      </c>
      <c r="D6299" s="1">
        <v>45107.952421774527</v>
      </c>
    </row>
    <row r="6300" spans="1:4" x14ac:dyDescent="0.3">
      <c r="A6300" t="s">
        <v>1977</v>
      </c>
      <c r="B6300" t="s">
        <v>5953</v>
      </c>
      <c r="C6300">
        <v>3390.39</v>
      </c>
      <c r="D6300" s="1">
        <v>45108.213173310462</v>
      </c>
    </row>
    <row r="6301" spans="1:4" x14ac:dyDescent="0.3">
      <c r="A6301" t="s">
        <v>761</v>
      </c>
      <c r="B6301" t="s">
        <v>5952</v>
      </c>
      <c r="C6301">
        <v>1062.46</v>
      </c>
      <c r="D6301" s="1">
        <v>45108.473924846403</v>
      </c>
    </row>
    <row r="6302" spans="1:4" x14ac:dyDescent="0.3">
      <c r="A6302" t="s">
        <v>2931</v>
      </c>
      <c r="B6302" t="s">
        <v>5954</v>
      </c>
      <c r="C6302">
        <v>3032.88</v>
      </c>
      <c r="D6302" s="1">
        <v>45108.734676382337</v>
      </c>
    </row>
    <row r="6303" spans="1:4" x14ac:dyDescent="0.3">
      <c r="A6303" t="s">
        <v>2512</v>
      </c>
      <c r="B6303" t="s">
        <v>5955</v>
      </c>
      <c r="C6303">
        <v>4008</v>
      </c>
      <c r="D6303" s="1">
        <v>45108.995427918257</v>
      </c>
    </row>
    <row r="6304" spans="1:4" x14ac:dyDescent="0.3">
      <c r="A6304" t="s">
        <v>2204</v>
      </c>
      <c r="B6304" t="s">
        <v>5952</v>
      </c>
      <c r="C6304">
        <v>3989.04</v>
      </c>
      <c r="D6304" s="1">
        <v>45109.256179454198</v>
      </c>
    </row>
    <row r="6305" spans="1:4" x14ac:dyDescent="0.3">
      <c r="A6305" t="s">
        <v>1653</v>
      </c>
      <c r="B6305" t="s">
        <v>5954</v>
      </c>
      <c r="C6305">
        <v>4395.78</v>
      </c>
      <c r="D6305" s="1">
        <v>45109.516930990139</v>
      </c>
    </row>
    <row r="6306" spans="1:4" x14ac:dyDescent="0.3">
      <c r="A6306" t="s">
        <v>335</v>
      </c>
      <c r="B6306" t="s">
        <v>5952</v>
      </c>
      <c r="C6306">
        <v>131.76</v>
      </c>
      <c r="D6306" s="1">
        <v>45109.777682526073</v>
      </c>
    </row>
    <row r="6307" spans="1:4" x14ac:dyDescent="0.3">
      <c r="A6307" t="s">
        <v>1804</v>
      </c>
      <c r="B6307" t="s">
        <v>5954</v>
      </c>
      <c r="C6307">
        <v>296.76</v>
      </c>
      <c r="D6307" s="1">
        <v>45110.038434062</v>
      </c>
    </row>
    <row r="6308" spans="1:4" x14ac:dyDescent="0.3">
      <c r="A6308" t="s">
        <v>1881</v>
      </c>
      <c r="B6308" t="s">
        <v>5955</v>
      </c>
      <c r="C6308">
        <v>4142.0600000000004</v>
      </c>
      <c r="D6308" s="1">
        <v>45110.299185597942</v>
      </c>
    </row>
    <row r="6309" spans="1:4" x14ac:dyDescent="0.3">
      <c r="A6309" t="s">
        <v>2392</v>
      </c>
      <c r="B6309" t="s">
        <v>5954</v>
      </c>
      <c r="C6309">
        <v>1955.08</v>
      </c>
      <c r="D6309" s="1">
        <v>45110.559937133869</v>
      </c>
    </row>
    <row r="6310" spans="1:4" x14ac:dyDescent="0.3">
      <c r="A6310" t="s">
        <v>713</v>
      </c>
      <c r="B6310" t="s">
        <v>5954</v>
      </c>
      <c r="C6310">
        <v>3354.2</v>
      </c>
      <c r="D6310" s="1">
        <v>45110.820688669803</v>
      </c>
    </row>
    <row r="6311" spans="1:4" x14ac:dyDescent="0.3">
      <c r="A6311" t="s">
        <v>1253</v>
      </c>
      <c r="B6311" t="s">
        <v>5953</v>
      </c>
      <c r="C6311">
        <v>1092.04</v>
      </c>
      <c r="D6311" s="1">
        <v>45111.081440205737</v>
      </c>
    </row>
    <row r="6312" spans="1:4" x14ac:dyDescent="0.3">
      <c r="A6312" t="s">
        <v>1714</v>
      </c>
      <c r="B6312" t="s">
        <v>5954</v>
      </c>
      <c r="C6312">
        <v>3838.25</v>
      </c>
      <c r="D6312" s="1">
        <v>45111.342191741664</v>
      </c>
    </row>
    <row r="6313" spans="1:4" x14ac:dyDescent="0.3">
      <c r="A6313" t="s">
        <v>722</v>
      </c>
      <c r="B6313" t="s">
        <v>5955</v>
      </c>
      <c r="C6313">
        <v>1253.68</v>
      </c>
      <c r="D6313" s="1">
        <v>45111.602943277598</v>
      </c>
    </row>
    <row r="6314" spans="1:4" x14ac:dyDescent="0.3">
      <c r="A6314" t="s">
        <v>377</v>
      </c>
      <c r="B6314" t="s">
        <v>5954</v>
      </c>
      <c r="C6314">
        <v>1949.89</v>
      </c>
      <c r="D6314" s="1">
        <v>45111.863694813539</v>
      </c>
    </row>
    <row r="6315" spans="1:4" x14ac:dyDescent="0.3">
      <c r="A6315" t="s">
        <v>2133</v>
      </c>
      <c r="B6315" t="s">
        <v>5952</v>
      </c>
      <c r="C6315">
        <v>3270.95</v>
      </c>
      <c r="D6315" s="1">
        <v>45112.124446349473</v>
      </c>
    </row>
    <row r="6316" spans="1:4" x14ac:dyDescent="0.3">
      <c r="A6316" t="s">
        <v>1785</v>
      </c>
      <c r="B6316" t="s">
        <v>5952</v>
      </c>
      <c r="C6316">
        <v>4073.59</v>
      </c>
      <c r="D6316" s="1">
        <v>45112.385197885407</v>
      </c>
    </row>
    <row r="6317" spans="1:4" x14ac:dyDescent="0.3">
      <c r="A6317" t="s">
        <v>49</v>
      </c>
      <c r="B6317" t="s">
        <v>5952</v>
      </c>
      <c r="C6317">
        <v>1623.11</v>
      </c>
      <c r="D6317" s="1">
        <v>45112.645949421341</v>
      </c>
    </row>
    <row r="6318" spans="1:4" x14ac:dyDescent="0.3">
      <c r="A6318" t="s">
        <v>544</v>
      </c>
      <c r="B6318" t="s">
        <v>5954</v>
      </c>
      <c r="C6318">
        <v>190.81</v>
      </c>
      <c r="D6318" s="1">
        <v>45112.906700957268</v>
      </c>
    </row>
    <row r="6319" spans="1:4" x14ac:dyDescent="0.3">
      <c r="A6319" t="s">
        <v>792</v>
      </c>
      <c r="B6319" t="s">
        <v>5953</v>
      </c>
      <c r="C6319">
        <v>4338.8599999999997</v>
      </c>
      <c r="D6319" s="1">
        <v>45113.16745249321</v>
      </c>
    </row>
    <row r="6320" spans="1:4" x14ac:dyDescent="0.3">
      <c r="A6320" t="s">
        <v>1976</v>
      </c>
      <c r="B6320" t="s">
        <v>5954</v>
      </c>
      <c r="C6320">
        <v>1095.0899999999999</v>
      </c>
      <c r="D6320" s="1">
        <v>45113.428204029136</v>
      </c>
    </row>
    <row r="6321" spans="1:4" x14ac:dyDescent="0.3">
      <c r="A6321" t="s">
        <v>2991</v>
      </c>
      <c r="B6321" t="s">
        <v>5954</v>
      </c>
      <c r="C6321">
        <v>2667.39</v>
      </c>
      <c r="D6321" s="1">
        <v>45113.688955565071</v>
      </c>
    </row>
    <row r="6322" spans="1:4" x14ac:dyDescent="0.3">
      <c r="A6322" t="s">
        <v>1501</v>
      </c>
      <c r="B6322" t="s">
        <v>5953</v>
      </c>
      <c r="C6322">
        <v>4283.87</v>
      </c>
      <c r="D6322" s="1">
        <v>45113.949707100997</v>
      </c>
    </row>
    <row r="6323" spans="1:4" x14ac:dyDescent="0.3">
      <c r="A6323" t="s">
        <v>2393</v>
      </c>
      <c r="B6323" t="s">
        <v>5952</v>
      </c>
      <c r="C6323">
        <v>2139.7399999999998</v>
      </c>
      <c r="D6323" s="1">
        <v>45114.210458636953</v>
      </c>
    </row>
    <row r="6324" spans="1:4" x14ac:dyDescent="0.3">
      <c r="A6324" t="s">
        <v>215</v>
      </c>
      <c r="B6324" t="s">
        <v>5953</v>
      </c>
      <c r="C6324">
        <v>2979.16</v>
      </c>
      <c r="D6324" s="1">
        <v>45114.47121017288</v>
      </c>
    </row>
    <row r="6325" spans="1:4" x14ac:dyDescent="0.3">
      <c r="A6325" t="s">
        <v>2435</v>
      </c>
      <c r="B6325" t="s">
        <v>5953</v>
      </c>
      <c r="C6325">
        <v>932.51</v>
      </c>
      <c r="D6325" s="1">
        <v>45114.731961708807</v>
      </c>
    </row>
    <row r="6326" spans="1:4" x14ac:dyDescent="0.3">
      <c r="A6326" t="s">
        <v>2854</v>
      </c>
      <c r="B6326" t="s">
        <v>5954</v>
      </c>
      <c r="C6326">
        <v>1128.6099999999999</v>
      </c>
      <c r="D6326" s="1">
        <v>45114.992713244748</v>
      </c>
    </row>
    <row r="6327" spans="1:4" x14ac:dyDescent="0.3">
      <c r="A6327" t="s">
        <v>1761</v>
      </c>
      <c r="B6327" t="s">
        <v>5953</v>
      </c>
      <c r="C6327">
        <v>2889.22</v>
      </c>
      <c r="D6327" s="1">
        <v>45115.253464780682</v>
      </c>
    </row>
    <row r="6328" spans="1:4" x14ac:dyDescent="0.3">
      <c r="A6328" t="s">
        <v>25</v>
      </c>
      <c r="B6328" t="s">
        <v>5952</v>
      </c>
      <c r="C6328">
        <v>3193.91</v>
      </c>
      <c r="D6328" s="1">
        <v>45115.514216316609</v>
      </c>
    </row>
    <row r="6329" spans="1:4" x14ac:dyDescent="0.3">
      <c r="A6329" t="s">
        <v>1122</v>
      </c>
      <c r="B6329" t="s">
        <v>5955</v>
      </c>
      <c r="C6329">
        <v>253.96</v>
      </c>
      <c r="D6329" s="1">
        <v>45115.774967852543</v>
      </c>
    </row>
    <row r="6330" spans="1:4" x14ac:dyDescent="0.3">
      <c r="A6330" t="s">
        <v>278</v>
      </c>
      <c r="B6330" t="s">
        <v>5954</v>
      </c>
      <c r="C6330">
        <v>4717.4399999999996</v>
      </c>
      <c r="D6330" s="1">
        <v>45116.035719388477</v>
      </c>
    </row>
    <row r="6331" spans="1:4" x14ac:dyDescent="0.3">
      <c r="A6331" t="s">
        <v>2877</v>
      </c>
      <c r="B6331" t="s">
        <v>5954</v>
      </c>
      <c r="C6331">
        <v>574.21</v>
      </c>
      <c r="D6331" s="1">
        <v>45116.296470924412</v>
      </c>
    </row>
    <row r="6332" spans="1:4" x14ac:dyDescent="0.3">
      <c r="A6332" t="s">
        <v>956</v>
      </c>
      <c r="B6332" t="s">
        <v>5952</v>
      </c>
      <c r="C6332">
        <v>3908.68</v>
      </c>
      <c r="D6332" s="1">
        <v>45116.557222460353</v>
      </c>
    </row>
    <row r="6333" spans="1:4" x14ac:dyDescent="0.3">
      <c r="A6333" t="s">
        <v>2529</v>
      </c>
      <c r="B6333" t="s">
        <v>5953</v>
      </c>
      <c r="C6333">
        <v>424.2</v>
      </c>
      <c r="D6333" s="1">
        <v>45116.817973996287</v>
      </c>
    </row>
    <row r="6334" spans="1:4" x14ac:dyDescent="0.3">
      <c r="A6334" t="s">
        <v>1884</v>
      </c>
      <c r="B6334" t="s">
        <v>5953</v>
      </c>
      <c r="C6334">
        <v>3219.52</v>
      </c>
      <c r="D6334" s="1">
        <v>45117.078725532207</v>
      </c>
    </row>
    <row r="6335" spans="1:4" x14ac:dyDescent="0.3">
      <c r="A6335" t="s">
        <v>1154</v>
      </c>
      <c r="B6335" t="s">
        <v>5952</v>
      </c>
      <c r="C6335">
        <v>3594.29</v>
      </c>
      <c r="D6335" s="1">
        <v>45117.339477068148</v>
      </c>
    </row>
    <row r="6336" spans="1:4" x14ac:dyDescent="0.3">
      <c r="A6336" t="s">
        <v>926</v>
      </c>
      <c r="B6336" t="s">
        <v>5952</v>
      </c>
      <c r="C6336">
        <v>203.22</v>
      </c>
      <c r="D6336" s="1">
        <v>45117.600228604082</v>
      </c>
    </row>
    <row r="6337" spans="1:4" x14ac:dyDescent="0.3">
      <c r="A6337" t="s">
        <v>2312</v>
      </c>
      <c r="B6337" t="s">
        <v>5953</v>
      </c>
      <c r="C6337">
        <v>4524.6899999999996</v>
      </c>
      <c r="D6337" s="1">
        <v>45117.860980140009</v>
      </c>
    </row>
    <row r="6338" spans="1:4" x14ac:dyDescent="0.3">
      <c r="A6338" t="s">
        <v>2311</v>
      </c>
      <c r="B6338" t="s">
        <v>5952</v>
      </c>
      <c r="C6338">
        <v>3984.01</v>
      </c>
      <c r="D6338" s="1">
        <v>45118.12173167595</v>
      </c>
    </row>
    <row r="6339" spans="1:4" x14ac:dyDescent="0.3">
      <c r="A6339" t="s">
        <v>2643</v>
      </c>
      <c r="B6339" t="s">
        <v>5953</v>
      </c>
      <c r="C6339">
        <v>3688.42</v>
      </c>
      <c r="D6339" s="1">
        <v>45118.382483211877</v>
      </c>
    </row>
    <row r="6340" spans="1:4" x14ac:dyDescent="0.3">
      <c r="A6340" t="s">
        <v>756</v>
      </c>
      <c r="B6340" t="s">
        <v>5954</v>
      </c>
      <c r="C6340">
        <v>1085.45</v>
      </c>
      <c r="D6340" s="1">
        <v>45118.643234747811</v>
      </c>
    </row>
    <row r="6341" spans="1:4" x14ac:dyDescent="0.3">
      <c r="A6341" t="s">
        <v>2768</v>
      </c>
      <c r="B6341" t="s">
        <v>5952</v>
      </c>
      <c r="C6341">
        <v>1998.21</v>
      </c>
      <c r="D6341" s="1">
        <v>45118.903986283753</v>
      </c>
    </row>
    <row r="6342" spans="1:4" x14ac:dyDescent="0.3">
      <c r="A6342" t="s">
        <v>2745</v>
      </c>
      <c r="B6342" t="s">
        <v>5954</v>
      </c>
      <c r="C6342">
        <v>1199.05</v>
      </c>
      <c r="D6342" s="1">
        <v>45119.164737819687</v>
      </c>
    </row>
    <row r="6343" spans="1:4" x14ac:dyDescent="0.3">
      <c r="A6343" t="s">
        <v>2740</v>
      </c>
      <c r="B6343" t="s">
        <v>5955</v>
      </c>
      <c r="C6343">
        <v>1410.69</v>
      </c>
      <c r="D6343" s="1">
        <v>45119.425489355614</v>
      </c>
    </row>
    <row r="6344" spans="1:4" x14ac:dyDescent="0.3">
      <c r="A6344" t="s">
        <v>2273</v>
      </c>
      <c r="B6344" t="s">
        <v>5953</v>
      </c>
      <c r="C6344">
        <v>4318.6400000000003</v>
      </c>
      <c r="D6344" s="1">
        <v>45119.686240891548</v>
      </c>
    </row>
    <row r="6345" spans="1:4" x14ac:dyDescent="0.3">
      <c r="A6345" t="s">
        <v>909</v>
      </c>
      <c r="B6345" t="s">
        <v>5952</v>
      </c>
      <c r="C6345">
        <v>1808.11</v>
      </c>
      <c r="D6345" s="1">
        <v>45119.946992427489</v>
      </c>
    </row>
    <row r="6346" spans="1:4" x14ac:dyDescent="0.3">
      <c r="A6346" t="s">
        <v>1822</v>
      </c>
      <c r="B6346" t="s">
        <v>5954</v>
      </c>
      <c r="C6346">
        <v>2679.86</v>
      </c>
      <c r="D6346" s="1">
        <v>45120.207743963423</v>
      </c>
    </row>
    <row r="6347" spans="1:4" x14ac:dyDescent="0.3">
      <c r="A6347" t="s">
        <v>1219</v>
      </c>
      <c r="B6347" t="s">
        <v>5954</v>
      </c>
      <c r="C6347">
        <v>993.15</v>
      </c>
      <c r="D6347" s="1">
        <v>45120.46849549935</v>
      </c>
    </row>
    <row r="6348" spans="1:4" x14ac:dyDescent="0.3">
      <c r="A6348" t="s">
        <v>1001</v>
      </c>
      <c r="B6348" t="s">
        <v>5952</v>
      </c>
      <c r="C6348">
        <v>149.01</v>
      </c>
      <c r="D6348" s="1">
        <v>45120.729247035291</v>
      </c>
    </row>
    <row r="6349" spans="1:4" x14ac:dyDescent="0.3">
      <c r="A6349" t="s">
        <v>2012</v>
      </c>
      <c r="B6349" t="s">
        <v>5953</v>
      </c>
      <c r="C6349">
        <v>3429.36</v>
      </c>
      <c r="D6349" s="1">
        <v>45120.989998571218</v>
      </c>
    </row>
    <row r="6350" spans="1:4" x14ac:dyDescent="0.3">
      <c r="A6350" t="s">
        <v>76</v>
      </c>
      <c r="B6350" t="s">
        <v>5952</v>
      </c>
      <c r="C6350">
        <v>4062.37</v>
      </c>
      <c r="D6350" s="1">
        <v>45121.250750107152</v>
      </c>
    </row>
    <row r="6351" spans="1:4" x14ac:dyDescent="0.3">
      <c r="A6351" t="s">
        <v>1522</v>
      </c>
      <c r="B6351" t="s">
        <v>5955</v>
      </c>
      <c r="C6351">
        <v>1923.57</v>
      </c>
      <c r="D6351" s="1">
        <v>45121.511501643086</v>
      </c>
    </row>
    <row r="6352" spans="1:4" x14ac:dyDescent="0.3">
      <c r="A6352" t="s">
        <v>81</v>
      </c>
      <c r="B6352" t="s">
        <v>5955</v>
      </c>
      <c r="C6352">
        <v>1111.94</v>
      </c>
      <c r="D6352" s="1">
        <v>45121.772253179013</v>
      </c>
    </row>
    <row r="6353" spans="1:4" x14ac:dyDescent="0.3">
      <c r="A6353" t="s">
        <v>2503</v>
      </c>
      <c r="B6353" t="s">
        <v>5954</v>
      </c>
      <c r="C6353">
        <v>2630.81</v>
      </c>
      <c r="D6353" s="1">
        <v>45122.033004714947</v>
      </c>
    </row>
    <row r="6354" spans="1:4" x14ac:dyDescent="0.3">
      <c r="A6354" t="s">
        <v>1186</v>
      </c>
      <c r="B6354" t="s">
        <v>5955</v>
      </c>
      <c r="C6354">
        <v>4127.6899999999996</v>
      </c>
      <c r="D6354" s="1">
        <v>45122.293756250889</v>
      </c>
    </row>
    <row r="6355" spans="1:4" x14ac:dyDescent="0.3">
      <c r="A6355" t="s">
        <v>1818</v>
      </c>
      <c r="B6355" t="s">
        <v>5952</v>
      </c>
      <c r="C6355">
        <v>2202.83</v>
      </c>
      <c r="D6355" s="1">
        <v>45122.554507786823</v>
      </c>
    </row>
    <row r="6356" spans="1:4" x14ac:dyDescent="0.3">
      <c r="A6356" t="s">
        <v>1903</v>
      </c>
      <c r="B6356" t="s">
        <v>5955</v>
      </c>
      <c r="C6356">
        <v>2954.76</v>
      </c>
      <c r="D6356" s="1">
        <v>45122.815259322757</v>
      </c>
    </row>
    <row r="6357" spans="1:4" x14ac:dyDescent="0.3">
      <c r="A6357" t="s">
        <v>145</v>
      </c>
      <c r="B6357" t="s">
        <v>5953</v>
      </c>
      <c r="C6357">
        <v>2965.12</v>
      </c>
      <c r="D6357" s="1">
        <v>45123.076010858691</v>
      </c>
    </row>
    <row r="6358" spans="1:4" x14ac:dyDescent="0.3">
      <c r="A6358" t="s">
        <v>1403</v>
      </c>
      <c r="B6358" t="s">
        <v>5953</v>
      </c>
      <c r="C6358">
        <v>4281.7700000000004</v>
      </c>
      <c r="D6358" s="1">
        <v>45123.336762394618</v>
      </c>
    </row>
    <row r="6359" spans="1:4" x14ac:dyDescent="0.3">
      <c r="A6359" t="s">
        <v>2821</v>
      </c>
      <c r="B6359" t="s">
        <v>5954</v>
      </c>
      <c r="C6359">
        <v>4529.9399999999996</v>
      </c>
      <c r="D6359" s="1">
        <v>45123.597513930552</v>
      </c>
    </row>
    <row r="6360" spans="1:4" x14ac:dyDescent="0.3">
      <c r="A6360" t="s">
        <v>141</v>
      </c>
      <c r="B6360" t="s">
        <v>5952</v>
      </c>
      <c r="C6360">
        <v>596.54999999999995</v>
      </c>
      <c r="D6360" s="1">
        <v>45123.858265466493</v>
      </c>
    </row>
    <row r="6361" spans="1:4" x14ac:dyDescent="0.3">
      <c r="A6361" t="s">
        <v>2083</v>
      </c>
      <c r="B6361" t="s">
        <v>5954</v>
      </c>
      <c r="C6361">
        <v>2827.29</v>
      </c>
      <c r="D6361" s="1">
        <v>45124.11901700242</v>
      </c>
    </row>
    <row r="6362" spans="1:4" x14ac:dyDescent="0.3">
      <c r="A6362" t="s">
        <v>1320</v>
      </c>
      <c r="B6362" t="s">
        <v>5955</v>
      </c>
      <c r="C6362">
        <v>4827.21</v>
      </c>
      <c r="D6362" s="1">
        <v>45124.379768538347</v>
      </c>
    </row>
    <row r="6363" spans="1:4" x14ac:dyDescent="0.3">
      <c r="A6363" t="s">
        <v>2412</v>
      </c>
      <c r="B6363" t="s">
        <v>5955</v>
      </c>
      <c r="C6363">
        <v>4734.57</v>
      </c>
      <c r="D6363" s="1">
        <v>45124.640520074303</v>
      </c>
    </row>
    <row r="6364" spans="1:4" x14ac:dyDescent="0.3">
      <c r="A6364" t="s">
        <v>536</v>
      </c>
      <c r="B6364" t="s">
        <v>5953</v>
      </c>
      <c r="C6364">
        <v>4321.07</v>
      </c>
      <c r="D6364" s="1">
        <v>45124.901271610222</v>
      </c>
    </row>
    <row r="6365" spans="1:4" x14ac:dyDescent="0.3">
      <c r="A6365" t="s">
        <v>2796</v>
      </c>
      <c r="B6365" t="s">
        <v>5952</v>
      </c>
      <c r="C6365">
        <v>3394.25</v>
      </c>
      <c r="D6365" s="1">
        <v>45125.162023146157</v>
      </c>
    </row>
    <row r="6366" spans="1:4" x14ac:dyDescent="0.3">
      <c r="A6366" t="s">
        <v>1328</v>
      </c>
      <c r="B6366" t="s">
        <v>5952</v>
      </c>
      <c r="C6366">
        <v>4082.2</v>
      </c>
      <c r="D6366" s="1">
        <v>45125.422774682098</v>
      </c>
    </row>
    <row r="6367" spans="1:4" x14ac:dyDescent="0.3">
      <c r="A6367" t="s">
        <v>2327</v>
      </c>
      <c r="B6367" t="s">
        <v>5955</v>
      </c>
      <c r="C6367">
        <v>1503.73</v>
      </c>
      <c r="D6367" s="1">
        <v>45125.683526218018</v>
      </c>
    </row>
    <row r="6368" spans="1:4" x14ac:dyDescent="0.3">
      <c r="A6368" t="s">
        <v>1936</v>
      </c>
      <c r="B6368" t="s">
        <v>5952</v>
      </c>
      <c r="C6368">
        <v>2865.69</v>
      </c>
      <c r="D6368" s="1">
        <v>45125.944277753959</v>
      </c>
    </row>
    <row r="6369" spans="1:4" x14ac:dyDescent="0.3">
      <c r="A6369" t="s">
        <v>2845</v>
      </c>
      <c r="B6369" t="s">
        <v>5952</v>
      </c>
      <c r="C6369">
        <v>4632.0600000000004</v>
      </c>
      <c r="D6369" s="1">
        <v>45126.205029289893</v>
      </c>
    </row>
    <row r="6370" spans="1:4" x14ac:dyDescent="0.3">
      <c r="A6370" t="s">
        <v>1636</v>
      </c>
      <c r="B6370" t="s">
        <v>5952</v>
      </c>
      <c r="C6370">
        <v>776.04</v>
      </c>
      <c r="D6370" s="1">
        <v>45126.46578082582</v>
      </c>
    </row>
    <row r="6371" spans="1:4" x14ac:dyDescent="0.3">
      <c r="A6371" t="s">
        <v>2369</v>
      </c>
      <c r="B6371" t="s">
        <v>5955</v>
      </c>
      <c r="C6371">
        <v>1814.29</v>
      </c>
      <c r="D6371" s="1">
        <v>45126.726532361761</v>
      </c>
    </row>
    <row r="6372" spans="1:4" x14ac:dyDescent="0.3">
      <c r="A6372" t="s">
        <v>1052</v>
      </c>
      <c r="B6372" t="s">
        <v>5952</v>
      </c>
      <c r="C6372">
        <v>359.76</v>
      </c>
      <c r="D6372" s="1">
        <v>45126.987283897703</v>
      </c>
    </row>
    <row r="6373" spans="1:4" x14ac:dyDescent="0.3">
      <c r="A6373" t="s">
        <v>883</v>
      </c>
      <c r="B6373" t="s">
        <v>5953</v>
      </c>
      <c r="C6373">
        <v>1251.6500000000001</v>
      </c>
      <c r="D6373" s="1">
        <v>45127.248035433622</v>
      </c>
    </row>
    <row r="6374" spans="1:4" x14ac:dyDescent="0.3">
      <c r="A6374" t="s">
        <v>2324</v>
      </c>
      <c r="B6374" t="s">
        <v>5953</v>
      </c>
      <c r="C6374">
        <v>3160.47</v>
      </c>
      <c r="D6374" s="1">
        <v>45127.508786969564</v>
      </c>
    </row>
    <row r="6375" spans="1:4" x14ac:dyDescent="0.3">
      <c r="A6375" t="s">
        <v>2453</v>
      </c>
      <c r="B6375" t="s">
        <v>5954</v>
      </c>
      <c r="C6375">
        <v>4671.24</v>
      </c>
      <c r="D6375" s="1">
        <v>45127.769538505498</v>
      </c>
    </row>
    <row r="6376" spans="1:4" x14ac:dyDescent="0.3">
      <c r="A6376" t="s">
        <v>930</v>
      </c>
      <c r="B6376" t="s">
        <v>5952</v>
      </c>
      <c r="C6376">
        <v>3271.98</v>
      </c>
      <c r="D6376" s="1">
        <v>45128.030290041417</v>
      </c>
    </row>
    <row r="6377" spans="1:4" x14ac:dyDescent="0.3">
      <c r="A6377" t="s">
        <v>591</v>
      </c>
      <c r="B6377" t="s">
        <v>5953</v>
      </c>
      <c r="C6377">
        <v>895.78</v>
      </c>
      <c r="D6377" s="1">
        <v>45128.291041577359</v>
      </c>
    </row>
    <row r="6378" spans="1:4" x14ac:dyDescent="0.3">
      <c r="A6378" t="s">
        <v>1205</v>
      </c>
      <c r="B6378" t="s">
        <v>5952</v>
      </c>
      <c r="C6378">
        <v>624.41</v>
      </c>
      <c r="D6378" s="1">
        <v>45128.5517931133</v>
      </c>
    </row>
    <row r="6379" spans="1:4" x14ac:dyDescent="0.3">
      <c r="A6379" t="s">
        <v>702</v>
      </c>
      <c r="B6379" t="s">
        <v>5954</v>
      </c>
      <c r="C6379">
        <v>4890.55</v>
      </c>
      <c r="D6379" s="1">
        <v>45128.812544649227</v>
      </c>
    </row>
    <row r="6380" spans="1:4" x14ac:dyDescent="0.3">
      <c r="A6380" t="s">
        <v>1784</v>
      </c>
      <c r="B6380" t="s">
        <v>5952</v>
      </c>
      <c r="C6380">
        <v>1220.74</v>
      </c>
      <c r="D6380" s="1">
        <v>45129.073296185161</v>
      </c>
    </row>
    <row r="6381" spans="1:4" x14ac:dyDescent="0.3">
      <c r="A6381" t="s">
        <v>2843</v>
      </c>
      <c r="B6381" t="s">
        <v>5952</v>
      </c>
      <c r="C6381">
        <v>4755.46</v>
      </c>
      <c r="D6381" s="1">
        <v>45129.334047721102</v>
      </c>
    </row>
    <row r="6382" spans="1:4" x14ac:dyDescent="0.3">
      <c r="A6382" t="s">
        <v>359</v>
      </c>
      <c r="B6382" t="s">
        <v>5953</v>
      </c>
      <c r="C6382">
        <v>2040.78</v>
      </c>
      <c r="D6382" s="1">
        <v>45129.594799257029</v>
      </c>
    </row>
    <row r="6383" spans="1:4" x14ac:dyDescent="0.3">
      <c r="A6383" t="s">
        <v>501</v>
      </c>
      <c r="B6383" t="s">
        <v>5952</v>
      </c>
      <c r="C6383">
        <v>1136.9000000000001</v>
      </c>
      <c r="D6383" s="1">
        <v>45129.855550792963</v>
      </c>
    </row>
    <row r="6384" spans="1:4" x14ac:dyDescent="0.3">
      <c r="A6384" t="s">
        <v>153</v>
      </c>
      <c r="B6384" t="s">
        <v>5955</v>
      </c>
      <c r="C6384">
        <v>2046.93</v>
      </c>
      <c r="D6384" s="1">
        <v>45130.116302328897</v>
      </c>
    </row>
    <row r="6385" spans="1:4" x14ac:dyDescent="0.3">
      <c r="A6385" t="s">
        <v>210</v>
      </c>
      <c r="B6385" t="s">
        <v>5953</v>
      </c>
      <c r="C6385">
        <v>1051.69</v>
      </c>
      <c r="D6385" s="1">
        <v>45130.377053864839</v>
      </c>
    </row>
    <row r="6386" spans="1:4" x14ac:dyDescent="0.3">
      <c r="A6386" t="s">
        <v>2287</v>
      </c>
      <c r="B6386" t="s">
        <v>5953</v>
      </c>
      <c r="C6386">
        <v>387.63</v>
      </c>
      <c r="D6386" s="1">
        <v>45130.637805400773</v>
      </c>
    </row>
    <row r="6387" spans="1:4" x14ac:dyDescent="0.3">
      <c r="A6387" t="s">
        <v>1336</v>
      </c>
      <c r="B6387" t="s">
        <v>5952</v>
      </c>
      <c r="C6387">
        <v>2381.7199999999998</v>
      </c>
      <c r="D6387" s="1">
        <v>45130.8985569367</v>
      </c>
    </row>
    <row r="6388" spans="1:4" x14ac:dyDescent="0.3">
      <c r="A6388" t="s">
        <v>1039</v>
      </c>
      <c r="B6388" t="s">
        <v>5953</v>
      </c>
      <c r="C6388">
        <v>4779.53</v>
      </c>
      <c r="D6388" s="1">
        <v>45131.159308472641</v>
      </c>
    </row>
    <row r="6389" spans="1:4" x14ac:dyDescent="0.3">
      <c r="A6389" t="s">
        <v>223</v>
      </c>
      <c r="B6389" t="s">
        <v>5953</v>
      </c>
      <c r="C6389">
        <v>774.28</v>
      </c>
      <c r="D6389" s="1">
        <v>45131.420060008568</v>
      </c>
    </row>
    <row r="6390" spans="1:4" x14ac:dyDescent="0.3">
      <c r="A6390" t="s">
        <v>190</v>
      </c>
      <c r="B6390" t="s">
        <v>5954</v>
      </c>
      <c r="C6390">
        <v>2338.2600000000002</v>
      </c>
      <c r="D6390" s="1">
        <v>45131.680811544502</v>
      </c>
    </row>
    <row r="6391" spans="1:4" x14ac:dyDescent="0.3">
      <c r="A6391" t="s">
        <v>2365</v>
      </c>
      <c r="B6391" t="s">
        <v>5955</v>
      </c>
      <c r="C6391">
        <v>966.37</v>
      </c>
      <c r="D6391" s="1">
        <v>45131.941563080443</v>
      </c>
    </row>
    <row r="6392" spans="1:4" x14ac:dyDescent="0.3">
      <c r="A6392" t="s">
        <v>280</v>
      </c>
      <c r="B6392" t="s">
        <v>5954</v>
      </c>
      <c r="C6392">
        <v>1791.35</v>
      </c>
      <c r="D6392" s="1">
        <v>45132.202314616363</v>
      </c>
    </row>
    <row r="6393" spans="1:4" x14ac:dyDescent="0.3">
      <c r="A6393" t="s">
        <v>224</v>
      </c>
      <c r="B6393" t="s">
        <v>5955</v>
      </c>
      <c r="C6393">
        <v>3920.95</v>
      </c>
      <c r="D6393" s="1">
        <v>45132.463066152297</v>
      </c>
    </row>
    <row r="6394" spans="1:4" x14ac:dyDescent="0.3">
      <c r="A6394" t="s">
        <v>1640</v>
      </c>
      <c r="B6394" t="s">
        <v>5954</v>
      </c>
      <c r="C6394">
        <v>4991.25</v>
      </c>
      <c r="D6394" s="1">
        <v>45132.723817688238</v>
      </c>
    </row>
    <row r="6395" spans="1:4" x14ac:dyDescent="0.3">
      <c r="A6395" t="s">
        <v>2402</v>
      </c>
      <c r="B6395" t="s">
        <v>5952</v>
      </c>
      <c r="C6395">
        <v>1395.94</v>
      </c>
      <c r="D6395" s="1">
        <v>45132.984569224172</v>
      </c>
    </row>
    <row r="6396" spans="1:4" x14ac:dyDescent="0.3">
      <c r="A6396" t="s">
        <v>2922</v>
      </c>
      <c r="B6396" t="s">
        <v>5953</v>
      </c>
      <c r="C6396">
        <v>927.66</v>
      </c>
      <c r="D6396" s="1">
        <v>45133.245320760107</v>
      </c>
    </row>
    <row r="6397" spans="1:4" x14ac:dyDescent="0.3">
      <c r="A6397" t="s">
        <v>2495</v>
      </c>
      <c r="B6397" t="s">
        <v>5954</v>
      </c>
      <c r="C6397">
        <v>4668.79</v>
      </c>
      <c r="D6397" s="1">
        <v>45133.506072296041</v>
      </c>
    </row>
    <row r="6398" spans="1:4" x14ac:dyDescent="0.3">
      <c r="A6398" t="s">
        <v>268</v>
      </c>
      <c r="B6398" t="s">
        <v>5952</v>
      </c>
      <c r="C6398">
        <v>770.9</v>
      </c>
      <c r="D6398" s="1">
        <v>45133.766823831967</v>
      </c>
    </row>
    <row r="6399" spans="1:4" x14ac:dyDescent="0.3">
      <c r="A6399" t="s">
        <v>1611</v>
      </c>
      <c r="B6399" t="s">
        <v>5954</v>
      </c>
      <c r="C6399">
        <v>3418.49</v>
      </c>
      <c r="D6399" s="1">
        <v>45134.027575367902</v>
      </c>
    </row>
    <row r="6400" spans="1:4" x14ac:dyDescent="0.3">
      <c r="A6400" t="s">
        <v>852</v>
      </c>
      <c r="B6400" t="s">
        <v>5952</v>
      </c>
      <c r="C6400">
        <v>3042.62</v>
      </c>
      <c r="D6400" s="1">
        <v>45134.288326903843</v>
      </c>
    </row>
    <row r="6401" spans="1:4" x14ac:dyDescent="0.3">
      <c r="A6401" t="s">
        <v>1333</v>
      </c>
      <c r="B6401" t="s">
        <v>5955</v>
      </c>
      <c r="C6401">
        <v>3234.98</v>
      </c>
      <c r="D6401" s="1">
        <v>45134.54907843977</v>
      </c>
    </row>
    <row r="6402" spans="1:4" x14ac:dyDescent="0.3">
      <c r="A6402" t="s">
        <v>1160</v>
      </c>
      <c r="B6402" t="s">
        <v>5955</v>
      </c>
      <c r="C6402">
        <v>342.88</v>
      </c>
      <c r="D6402" s="1">
        <v>45134.809829975697</v>
      </c>
    </row>
    <row r="6403" spans="1:4" x14ac:dyDescent="0.3">
      <c r="A6403" t="s">
        <v>1228</v>
      </c>
      <c r="B6403" t="s">
        <v>5955</v>
      </c>
      <c r="C6403">
        <v>1186.97</v>
      </c>
      <c r="D6403" s="1">
        <v>45135.070581511653</v>
      </c>
    </row>
    <row r="6404" spans="1:4" x14ac:dyDescent="0.3">
      <c r="A6404" t="s">
        <v>1620</v>
      </c>
      <c r="B6404" t="s">
        <v>5955</v>
      </c>
      <c r="C6404">
        <v>1495.32</v>
      </c>
      <c r="D6404" s="1">
        <v>45135.331333047572</v>
      </c>
    </row>
    <row r="6405" spans="1:4" x14ac:dyDescent="0.3">
      <c r="A6405" t="s">
        <v>304</v>
      </c>
      <c r="B6405" t="s">
        <v>5952</v>
      </c>
      <c r="C6405">
        <v>4124.13</v>
      </c>
      <c r="D6405" s="1">
        <v>45135.592084583513</v>
      </c>
    </row>
    <row r="6406" spans="1:4" x14ac:dyDescent="0.3">
      <c r="A6406" t="s">
        <v>1818</v>
      </c>
      <c r="B6406" t="s">
        <v>5955</v>
      </c>
      <c r="C6406">
        <v>4197.84</v>
      </c>
      <c r="D6406" s="1">
        <v>45135.852836119448</v>
      </c>
    </row>
    <row r="6407" spans="1:4" x14ac:dyDescent="0.3">
      <c r="A6407" t="s">
        <v>2971</v>
      </c>
      <c r="B6407" t="s">
        <v>5953</v>
      </c>
      <c r="C6407">
        <v>3649.25</v>
      </c>
      <c r="D6407" s="1">
        <v>45136.113587655367</v>
      </c>
    </row>
    <row r="6408" spans="1:4" x14ac:dyDescent="0.3">
      <c r="A6408" t="s">
        <v>1037</v>
      </c>
      <c r="B6408" t="s">
        <v>5955</v>
      </c>
      <c r="C6408">
        <v>4718.8599999999997</v>
      </c>
      <c r="D6408" s="1">
        <v>45136.374339191309</v>
      </c>
    </row>
    <row r="6409" spans="1:4" x14ac:dyDescent="0.3">
      <c r="A6409" t="s">
        <v>1260</v>
      </c>
      <c r="B6409" t="s">
        <v>5955</v>
      </c>
      <c r="C6409">
        <v>4430.67</v>
      </c>
      <c r="D6409" s="1">
        <v>45136.635090727243</v>
      </c>
    </row>
    <row r="6410" spans="1:4" x14ac:dyDescent="0.3">
      <c r="A6410" t="s">
        <v>2213</v>
      </c>
      <c r="B6410" t="s">
        <v>5955</v>
      </c>
      <c r="C6410">
        <v>1827.33</v>
      </c>
      <c r="D6410" s="1">
        <v>45136.895842263169</v>
      </c>
    </row>
    <row r="6411" spans="1:4" x14ac:dyDescent="0.3">
      <c r="A6411" t="s">
        <v>1490</v>
      </c>
      <c r="B6411" t="s">
        <v>5954</v>
      </c>
      <c r="C6411">
        <v>3060.92</v>
      </c>
      <c r="D6411" s="1">
        <v>45137.156593799111</v>
      </c>
    </row>
    <row r="6412" spans="1:4" x14ac:dyDescent="0.3">
      <c r="A6412" t="s">
        <v>35</v>
      </c>
      <c r="B6412" t="s">
        <v>5955</v>
      </c>
      <c r="C6412">
        <v>3616.41</v>
      </c>
      <c r="D6412" s="1">
        <v>45137.417345335038</v>
      </c>
    </row>
    <row r="6413" spans="1:4" x14ac:dyDescent="0.3">
      <c r="A6413" t="s">
        <v>507</v>
      </c>
      <c r="B6413" t="s">
        <v>5954</v>
      </c>
      <c r="C6413">
        <v>4478.32</v>
      </c>
      <c r="D6413" s="1">
        <v>45137.678096870972</v>
      </c>
    </row>
    <row r="6414" spans="1:4" x14ac:dyDescent="0.3">
      <c r="A6414" t="s">
        <v>772</v>
      </c>
      <c r="B6414" t="s">
        <v>5954</v>
      </c>
      <c r="C6414">
        <v>627.63</v>
      </c>
      <c r="D6414" s="1">
        <v>45137.938848406913</v>
      </c>
    </row>
    <row r="6415" spans="1:4" x14ac:dyDescent="0.3">
      <c r="A6415" t="s">
        <v>2429</v>
      </c>
      <c r="B6415" t="s">
        <v>5953</v>
      </c>
      <c r="C6415">
        <v>3509.58</v>
      </c>
      <c r="D6415" s="1">
        <v>45138.199599942847</v>
      </c>
    </row>
    <row r="6416" spans="1:4" x14ac:dyDescent="0.3">
      <c r="A6416" t="s">
        <v>2223</v>
      </c>
      <c r="B6416" t="s">
        <v>5952</v>
      </c>
      <c r="C6416">
        <v>3615.77</v>
      </c>
      <c r="D6416" s="1">
        <v>45138.460351478767</v>
      </c>
    </row>
    <row r="6417" spans="1:4" x14ac:dyDescent="0.3">
      <c r="A6417" t="s">
        <v>292</v>
      </c>
      <c r="B6417" t="s">
        <v>5955</v>
      </c>
      <c r="C6417">
        <v>550.20000000000005</v>
      </c>
      <c r="D6417" s="1">
        <v>45138.721103014708</v>
      </c>
    </row>
    <row r="6418" spans="1:4" x14ac:dyDescent="0.3">
      <c r="A6418" t="s">
        <v>2815</v>
      </c>
      <c r="B6418" t="s">
        <v>5955</v>
      </c>
      <c r="C6418">
        <v>4629.8500000000004</v>
      </c>
      <c r="D6418" s="1">
        <v>45138.98185455065</v>
      </c>
    </row>
    <row r="6419" spans="1:4" x14ac:dyDescent="0.3">
      <c r="A6419" t="s">
        <v>1230</v>
      </c>
      <c r="B6419" t="s">
        <v>5954</v>
      </c>
      <c r="C6419">
        <v>4997.4399999999996</v>
      </c>
      <c r="D6419" s="1">
        <v>45139.242606086576</v>
      </c>
    </row>
    <row r="6420" spans="1:4" x14ac:dyDescent="0.3">
      <c r="A6420" t="s">
        <v>1856</v>
      </c>
      <c r="B6420" t="s">
        <v>5955</v>
      </c>
      <c r="C6420">
        <v>1489.11</v>
      </c>
      <c r="D6420" s="1">
        <v>45139.503357622511</v>
      </c>
    </row>
    <row r="6421" spans="1:4" x14ac:dyDescent="0.3">
      <c r="A6421" t="s">
        <v>1658</v>
      </c>
      <c r="B6421" t="s">
        <v>5953</v>
      </c>
      <c r="C6421">
        <v>170.58</v>
      </c>
      <c r="D6421" s="1">
        <v>45139.764109158452</v>
      </c>
    </row>
    <row r="6422" spans="1:4" x14ac:dyDescent="0.3">
      <c r="A6422" t="s">
        <v>2222</v>
      </c>
      <c r="B6422" t="s">
        <v>5954</v>
      </c>
      <c r="C6422">
        <v>4497.2700000000004</v>
      </c>
      <c r="D6422" s="1">
        <v>45140.024860694371</v>
      </c>
    </row>
    <row r="6423" spans="1:4" x14ac:dyDescent="0.3">
      <c r="A6423" t="s">
        <v>2775</v>
      </c>
      <c r="B6423" t="s">
        <v>5952</v>
      </c>
      <c r="C6423">
        <v>1034.68</v>
      </c>
      <c r="D6423" s="1">
        <v>45140.285612230313</v>
      </c>
    </row>
    <row r="6424" spans="1:4" x14ac:dyDescent="0.3">
      <c r="A6424" t="s">
        <v>1944</v>
      </c>
      <c r="B6424" t="s">
        <v>5953</v>
      </c>
      <c r="C6424">
        <v>2793.06</v>
      </c>
      <c r="D6424" s="1">
        <v>45140.546363766247</v>
      </c>
    </row>
    <row r="6425" spans="1:4" x14ac:dyDescent="0.3">
      <c r="A6425" t="s">
        <v>649</v>
      </c>
      <c r="B6425" t="s">
        <v>5952</v>
      </c>
      <c r="C6425">
        <v>2877.96</v>
      </c>
      <c r="D6425" s="1">
        <v>45140.807115302166</v>
      </c>
    </row>
    <row r="6426" spans="1:4" x14ac:dyDescent="0.3">
      <c r="A6426" t="s">
        <v>2598</v>
      </c>
      <c r="B6426" t="s">
        <v>5954</v>
      </c>
      <c r="C6426">
        <v>2345.4699999999998</v>
      </c>
      <c r="D6426" s="1">
        <v>45141.067866838122</v>
      </c>
    </row>
    <row r="6427" spans="1:4" x14ac:dyDescent="0.3">
      <c r="A6427" t="s">
        <v>1459</v>
      </c>
      <c r="B6427" t="s">
        <v>5954</v>
      </c>
      <c r="C6427">
        <v>674.38</v>
      </c>
      <c r="D6427" s="1">
        <v>45141.328618374049</v>
      </c>
    </row>
    <row r="6428" spans="1:4" x14ac:dyDescent="0.3">
      <c r="A6428" t="s">
        <v>1434</v>
      </c>
      <c r="B6428" t="s">
        <v>5952</v>
      </c>
      <c r="C6428">
        <v>4225.5</v>
      </c>
      <c r="D6428" s="1">
        <v>45141.589369909983</v>
      </c>
    </row>
    <row r="6429" spans="1:4" x14ac:dyDescent="0.3">
      <c r="A6429" t="s">
        <v>2450</v>
      </c>
      <c r="B6429" t="s">
        <v>5953</v>
      </c>
      <c r="C6429">
        <v>438.7</v>
      </c>
      <c r="D6429" s="1">
        <v>45141.850121445917</v>
      </c>
    </row>
    <row r="6430" spans="1:4" x14ac:dyDescent="0.3">
      <c r="A6430" t="s">
        <v>2856</v>
      </c>
      <c r="B6430" t="s">
        <v>5952</v>
      </c>
      <c r="C6430">
        <v>4657.6000000000004</v>
      </c>
      <c r="D6430" s="1">
        <v>45142.110872981852</v>
      </c>
    </row>
    <row r="6431" spans="1:4" x14ac:dyDescent="0.3">
      <c r="A6431" t="s">
        <v>1901</v>
      </c>
      <c r="B6431" t="s">
        <v>5955</v>
      </c>
      <c r="C6431">
        <v>2939.02</v>
      </c>
      <c r="D6431" s="1">
        <v>45142.371624517778</v>
      </c>
    </row>
    <row r="6432" spans="1:4" x14ac:dyDescent="0.3">
      <c r="A6432" t="s">
        <v>1272</v>
      </c>
      <c r="B6432" t="s">
        <v>5952</v>
      </c>
      <c r="C6432">
        <v>2633.93</v>
      </c>
      <c r="D6432" s="1">
        <v>45142.632376053713</v>
      </c>
    </row>
    <row r="6433" spans="1:4" x14ac:dyDescent="0.3">
      <c r="A6433" t="s">
        <v>1184</v>
      </c>
      <c r="B6433" t="s">
        <v>5953</v>
      </c>
      <c r="C6433">
        <v>4078.61</v>
      </c>
      <c r="D6433" s="1">
        <v>45142.893127589647</v>
      </c>
    </row>
    <row r="6434" spans="1:4" x14ac:dyDescent="0.3">
      <c r="A6434" t="s">
        <v>2302</v>
      </c>
      <c r="B6434" t="s">
        <v>5952</v>
      </c>
      <c r="C6434">
        <v>3542.22</v>
      </c>
      <c r="D6434" s="1">
        <v>45143.153879125581</v>
      </c>
    </row>
    <row r="6435" spans="1:4" x14ac:dyDescent="0.3">
      <c r="A6435" t="s">
        <v>1523</v>
      </c>
      <c r="B6435" t="s">
        <v>5953</v>
      </c>
      <c r="C6435">
        <v>2190.15</v>
      </c>
      <c r="D6435" s="1">
        <v>45143.414630661508</v>
      </c>
    </row>
    <row r="6436" spans="1:4" x14ac:dyDescent="0.3">
      <c r="A6436" t="s">
        <v>809</v>
      </c>
      <c r="B6436" t="s">
        <v>5954</v>
      </c>
      <c r="C6436">
        <v>4636.84</v>
      </c>
      <c r="D6436" s="1">
        <v>45143.675382197463</v>
      </c>
    </row>
    <row r="6437" spans="1:4" x14ac:dyDescent="0.3">
      <c r="A6437" t="s">
        <v>1366</v>
      </c>
      <c r="B6437" t="s">
        <v>5952</v>
      </c>
      <c r="C6437">
        <v>3312.81</v>
      </c>
      <c r="D6437" s="1">
        <v>45143.936133733383</v>
      </c>
    </row>
    <row r="6438" spans="1:4" x14ac:dyDescent="0.3">
      <c r="A6438" t="s">
        <v>1168</v>
      </c>
      <c r="B6438" t="s">
        <v>5954</v>
      </c>
      <c r="C6438">
        <v>4298.04</v>
      </c>
      <c r="D6438" s="1">
        <v>45144.196885269317</v>
      </c>
    </row>
    <row r="6439" spans="1:4" x14ac:dyDescent="0.3">
      <c r="A6439" t="s">
        <v>1288</v>
      </c>
      <c r="B6439" t="s">
        <v>5954</v>
      </c>
      <c r="C6439">
        <v>3848.89</v>
      </c>
      <c r="D6439" s="1">
        <v>45144.457636805251</v>
      </c>
    </row>
    <row r="6440" spans="1:4" x14ac:dyDescent="0.3">
      <c r="A6440" t="s">
        <v>2073</v>
      </c>
      <c r="B6440" t="s">
        <v>5954</v>
      </c>
      <c r="C6440">
        <v>2453.7399999999998</v>
      </c>
      <c r="D6440" s="1">
        <v>45144.718388341178</v>
      </c>
    </row>
    <row r="6441" spans="1:4" x14ac:dyDescent="0.3">
      <c r="A6441" t="s">
        <v>1176</v>
      </c>
      <c r="B6441" t="s">
        <v>5953</v>
      </c>
      <c r="C6441">
        <v>1168.1600000000001</v>
      </c>
      <c r="D6441" s="1">
        <v>45144.979139877119</v>
      </c>
    </row>
    <row r="6442" spans="1:4" x14ac:dyDescent="0.3">
      <c r="A6442" t="s">
        <v>2108</v>
      </c>
      <c r="B6442" t="s">
        <v>5952</v>
      </c>
      <c r="C6442">
        <v>4331.62</v>
      </c>
      <c r="D6442" s="1">
        <v>45145.239891413054</v>
      </c>
    </row>
    <row r="6443" spans="1:4" x14ac:dyDescent="0.3">
      <c r="A6443" t="s">
        <v>307</v>
      </c>
      <c r="B6443" t="s">
        <v>5955</v>
      </c>
      <c r="C6443">
        <v>4179.22</v>
      </c>
      <c r="D6443" s="1">
        <v>45145.50064294898</v>
      </c>
    </row>
    <row r="6444" spans="1:4" x14ac:dyDescent="0.3">
      <c r="A6444" t="s">
        <v>1315</v>
      </c>
      <c r="B6444" t="s">
        <v>5952</v>
      </c>
      <c r="C6444">
        <v>3748.83</v>
      </c>
      <c r="D6444" s="1">
        <v>45145.761394484922</v>
      </c>
    </row>
    <row r="6445" spans="1:4" x14ac:dyDescent="0.3">
      <c r="A6445" t="s">
        <v>974</v>
      </c>
      <c r="B6445" t="s">
        <v>5953</v>
      </c>
      <c r="C6445">
        <v>4732.6099999999997</v>
      </c>
      <c r="D6445" s="1">
        <v>45146.022146020863</v>
      </c>
    </row>
    <row r="6446" spans="1:4" x14ac:dyDescent="0.3">
      <c r="A6446" t="s">
        <v>1906</v>
      </c>
      <c r="B6446" t="s">
        <v>5952</v>
      </c>
      <c r="C6446">
        <v>3872.64</v>
      </c>
      <c r="D6446" s="1">
        <v>45146.282897556797</v>
      </c>
    </row>
    <row r="6447" spans="1:4" x14ac:dyDescent="0.3">
      <c r="A6447" t="s">
        <v>919</v>
      </c>
      <c r="B6447" t="s">
        <v>5953</v>
      </c>
      <c r="C6447">
        <v>2570.4</v>
      </c>
      <c r="D6447" s="1">
        <v>45146.543649092717</v>
      </c>
    </row>
    <row r="6448" spans="1:4" x14ac:dyDescent="0.3">
      <c r="A6448" t="s">
        <v>1643</v>
      </c>
      <c r="B6448" t="s">
        <v>5952</v>
      </c>
      <c r="C6448">
        <v>1483.82</v>
      </c>
      <c r="D6448" s="1">
        <v>45146.804400628658</v>
      </c>
    </row>
    <row r="6449" spans="1:4" x14ac:dyDescent="0.3">
      <c r="A6449" t="s">
        <v>2172</v>
      </c>
      <c r="B6449" t="s">
        <v>5953</v>
      </c>
      <c r="C6449">
        <v>2363.6799999999998</v>
      </c>
      <c r="D6449" s="1">
        <v>45147.065152164592</v>
      </c>
    </row>
    <row r="6450" spans="1:4" x14ac:dyDescent="0.3">
      <c r="A6450" t="s">
        <v>1707</v>
      </c>
      <c r="B6450" t="s">
        <v>5953</v>
      </c>
      <c r="C6450">
        <v>3360.8</v>
      </c>
      <c r="D6450" s="1">
        <v>45147.325903700519</v>
      </c>
    </row>
    <row r="6451" spans="1:4" x14ac:dyDescent="0.3">
      <c r="A6451" t="s">
        <v>365</v>
      </c>
      <c r="B6451" t="s">
        <v>5955</v>
      </c>
      <c r="C6451">
        <v>1361.24</v>
      </c>
      <c r="D6451" s="1">
        <v>45147.586655236461</v>
      </c>
    </row>
    <row r="6452" spans="1:4" x14ac:dyDescent="0.3">
      <c r="A6452" t="s">
        <v>338</v>
      </c>
      <c r="B6452" t="s">
        <v>5952</v>
      </c>
      <c r="C6452">
        <v>2930.54</v>
      </c>
      <c r="D6452" s="1">
        <v>45147.847406772387</v>
      </c>
    </row>
    <row r="6453" spans="1:4" x14ac:dyDescent="0.3">
      <c r="A6453" t="s">
        <v>650</v>
      </c>
      <c r="B6453" t="s">
        <v>5955</v>
      </c>
      <c r="C6453">
        <v>3207.84</v>
      </c>
      <c r="D6453" s="1">
        <v>45148.108158308321</v>
      </c>
    </row>
    <row r="6454" spans="1:4" x14ac:dyDescent="0.3">
      <c r="A6454" t="s">
        <v>835</v>
      </c>
      <c r="B6454" t="s">
        <v>5954</v>
      </c>
      <c r="C6454">
        <v>3431.26</v>
      </c>
      <c r="D6454" s="1">
        <v>45148.368909844263</v>
      </c>
    </row>
    <row r="6455" spans="1:4" x14ac:dyDescent="0.3">
      <c r="A6455" t="s">
        <v>2233</v>
      </c>
      <c r="B6455" t="s">
        <v>5955</v>
      </c>
      <c r="C6455">
        <v>4651.32</v>
      </c>
      <c r="D6455" s="1">
        <v>45148.629661380197</v>
      </c>
    </row>
    <row r="6456" spans="1:4" x14ac:dyDescent="0.3">
      <c r="A6456" t="s">
        <v>2638</v>
      </c>
      <c r="B6456" t="s">
        <v>5952</v>
      </c>
      <c r="C6456">
        <v>2428.84</v>
      </c>
      <c r="D6456" s="1">
        <v>45148.890412916116</v>
      </c>
    </row>
    <row r="6457" spans="1:4" x14ac:dyDescent="0.3">
      <c r="A6457" t="s">
        <v>2444</v>
      </c>
      <c r="B6457" t="s">
        <v>5953</v>
      </c>
      <c r="C6457">
        <v>2240.21</v>
      </c>
      <c r="D6457" s="1">
        <v>45149.151164452058</v>
      </c>
    </row>
    <row r="6458" spans="1:4" x14ac:dyDescent="0.3">
      <c r="A6458" t="s">
        <v>1535</v>
      </c>
      <c r="B6458" t="s">
        <v>5953</v>
      </c>
      <c r="C6458">
        <v>1017.95</v>
      </c>
      <c r="D6458" s="1">
        <v>45149.411915987999</v>
      </c>
    </row>
    <row r="6459" spans="1:4" x14ac:dyDescent="0.3">
      <c r="A6459" t="s">
        <v>915</v>
      </c>
      <c r="B6459" t="s">
        <v>5954</v>
      </c>
      <c r="C6459">
        <v>4070.58</v>
      </c>
      <c r="D6459" s="1">
        <v>45149.672667523933</v>
      </c>
    </row>
    <row r="6460" spans="1:4" x14ac:dyDescent="0.3">
      <c r="A6460" t="s">
        <v>2516</v>
      </c>
      <c r="B6460" t="s">
        <v>5954</v>
      </c>
      <c r="C6460">
        <v>4683.9799999999996</v>
      </c>
      <c r="D6460" s="1">
        <v>45149.93341905986</v>
      </c>
    </row>
    <row r="6461" spans="1:4" x14ac:dyDescent="0.3">
      <c r="A6461" t="s">
        <v>298</v>
      </c>
      <c r="B6461" t="s">
        <v>5953</v>
      </c>
      <c r="C6461">
        <v>856.61</v>
      </c>
      <c r="D6461" s="1">
        <v>45150.194170595802</v>
      </c>
    </row>
    <row r="6462" spans="1:4" x14ac:dyDescent="0.3">
      <c r="A6462" t="s">
        <v>339</v>
      </c>
      <c r="B6462" t="s">
        <v>5953</v>
      </c>
      <c r="C6462">
        <v>3162.09</v>
      </c>
      <c r="D6462" s="1">
        <v>45150.454922131721</v>
      </c>
    </row>
    <row r="6463" spans="1:4" x14ac:dyDescent="0.3">
      <c r="A6463" t="s">
        <v>1152</v>
      </c>
      <c r="B6463" t="s">
        <v>5953</v>
      </c>
      <c r="C6463">
        <v>4426.9799999999996</v>
      </c>
      <c r="D6463" s="1">
        <v>45150.715673667662</v>
      </c>
    </row>
    <row r="6464" spans="1:4" x14ac:dyDescent="0.3">
      <c r="A6464" t="s">
        <v>1461</v>
      </c>
      <c r="B6464" t="s">
        <v>5952</v>
      </c>
      <c r="C6464">
        <v>3520.8</v>
      </c>
      <c r="D6464" s="1">
        <v>45150.976425203597</v>
      </c>
    </row>
    <row r="6465" spans="1:4" x14ac:dyDescent="0.3">
      <c r="A6465" t="s">
        <v>2282</v>
      </c>
      <c r="B6465" t="s">
        <v>5952</v>
      </c>
      <c r="C6465">
        <v>1897.11</v>
      </c>
      <c r="D6465" s="1">
        <v>45151.237176739523</v>
      </c>
    </row>
    <row r="6466" spans="1:4" x14ac:dyDescent="0.3">
      <c r="A6466" t="s">
        <v>1443</v>
      </c>
      <c r="B6466" t="s">
        <v>5953</v>
      </c>
      <c r="C6466">
        <v>2862.18</v>
      </c>
      <c r="D6466" s="1">
        <v>45151.497928275458</v>
      </c>
    </row>
    <row r="6467" spans="1:4" x14ac:dyDescent="0.3">
      <c r="A6467" t="s">
        <v>169</v>
      </c>
      <c r="B6467" t="s">
        <v>5955</v>
      </c>
      <c r="C6467">
        <v>1963.03</v>
      </c>
      <c r="D6467" s="1">
        <v>45151.758679811399</v>
      </c>
    </row>
    <row r="6468" spans="1:4" x14ac:dyDescent="0.3">
      <c r="A6468" t="s">
        <v>176</v>
      </c>
      <c r="B6468" t="s">
        <v>5953</v>
      </c>
      <c r="C6468">
        <v>840.45</v>
      </c>
      <c r="D6468" s="1">
        <v>45152.019431347333</v>
      </c>
    </row>
    <row r="6469" spans="1:4" x14ac:dyDescent="0.3">
      <c r="A6469" t="s">
        <v>2560</v>
      </c>
      <c r="B6469" t="s">
        <v>5952</v>
      </c>
      <c r="C6469">
        <v>2661.84</v>
      </c>
      <c r="D6469" s="1">
        <v>45152.280182883267</v>
      </c>
    </row>
    <row r="6470" spans="1:4" x14ac:dyDescent="0.3">
      <c r="A6470" t="s">
        <v>933</v>
      </c>
      <c r="B6470" t="s">
        <v>5955</v>
      </c>
      <c r="C6470">
        <v>226.29</v>
      </c>
      <c r="D6470" s="1">
        <v>45152.540934419201</v>
      </c>
    </row>
    <row r="6471" spans="1:4" x14ac:dyDescent="0.3">
      <c r="A6471" t="s">
        <v>1784</v>
      </c>
      <c r="B6471" t="s">
        <v>5955</v>
      </c>
      <c r="C6471">
        <v>4447.76</v>
      </c>
      <c r="D6471" s="1">
        <v>45152.801685955128</v>
      </c>
    </row>
    <row r="6472" spans="1:4" x14ac:dyDescent="0.3">
      <c r="A6472" t="s">
        <v>2727</v>
      </c>
      <c r="B6472" t="s">
        <v>5955</v>
      </c>
      <c r="C6472">
        <v>2936.88</v>
      </c>
      <c r="D6472" s="1">
        <v>45153.062437491062</v>
      </c>
    </row>
    <row r="6473" spans="1:4" x14ac:dyDescent="0.3">
      <c r="A6473" t="s">
        <v>2502</v>
      </c>
      <c r="B6473" t="s">
        <v>5954</v>
      </c>
      <c r="C6473">
        <v>3073.81</v>
      </c>
      <c r="D6473" s="1">
        <v>45153.323189027004</v>
      </c>
    </row>
    <row r="6474" spans="1:4" x14ac:dyDescent="0.3">
      <c r="A6474" t="s">
        <v>2293</v>
      </c>
      <c r="B6474" t="s">
        <v>5954</v>
      </c>
      <c r="C6474">
        <v>4476.79</v>
      </c>
      <c r="D6474" s="1">
        <v>45153.58394056293</v>
      </c>
    </row>
    <row r="6475" spans="1:4" x14ac:dyDescent="0.3">
      <c r="A6475" t="s">
        <v>2914</v>
      </c>
      <c r="B6475" t="s">
        <v>5955</v>
      </c>
      <c r="C6475">
        <v>3272.52</v>
      </c>
      <c r="D6475" s="1">
        <v>45153.844692098857</v>
      </c>
    </row>
    <row r="6476" spans="1:4" x14ac:dyDescent="0.3">
      <c r="A6476" t="s">
        <v>894</v>
      </c>
      <c r="B6476" t="s">
        <v>5952</v>
      </c>
      <c r="C6476">
        <v>4380.8999999999996</v>
      </c>
      <c r="D6476" s="1">
        <v>45154.105443634813</v>
      </c>
    </row>
    <row r="6477" spans="1:4" x14ac:dyDescent="0.3">
      <c r="A6477" t="s">
        <v>2859</v>
      </c>
      <c r="B6477" t="s">
        <v>5954</v>
      </c>
      <c r="C6477">
        <v>3769.31</v>
      </c>
      <c r="D6477" s="1">
        <v>45154.366195170733</v>
      </c>
    </row>
    <row r="6478" spans="1:4" x14ac:dyDescent="0.3">
      <c r="A6478" t="s">
        <v>151</v>
      </c>
      <c r="B6478" t="s">
        <v>5955</v>
      </c>
      <c r="C6478">
        <v>3184.61</v>
      </c>
      <c r="D6478" s="1">
        <v>45154.626946706667</v>
      </c>
    </row>
    <row r="6479" spans="1:4" x14ac:dyDescent="0.3">
      <c r="A6479" t="s">
        <v>2702</v>
      </c>
      <c r="B6479" t="s">
        <v>5952</v>
      </c>
      <c r="C6479">
        <v>369.79</v>
      </c>
      <c r="D6479" s="1">
        <v>45154.887698242601</v>
      </c>
    </row>
    <row r="6480" spans="1:4" x14ac:dyDescent="0.3">
      <c r="A6480" t="s">
        <v>1016</v>
      </c>
      <c r="B6480" t="s">
        <v>5952</v>
      </c>
      <c r="C6480">
        <v>4249.0600000000004</v>
      </c>
      <c r="D6480" s="1">
        <v>45155.148449778528</v>
      </c>
    </row>
    <row r="6481" spans="1:4" x14ac:dyDescent="0.3">
      <c r="A6481" t="s">
        <v>470</v>
      </c>
      <c r="B6481" t="s">
        <v>5955</v>
      </c>
      <c r="C6481">
        <v>3513.11</v>
      </c>
      <c r="D6481" s="1">
        <v>45155.409201314469</v>
      </c>
    </row>
    <row r="6482" spans="1:4" x14ac:dyDescent="0.3">
      <c r="A6482" t="s">
        <v>2995</v>
      </c>
      <c r="B6482" t="s">
        <v>5953</v>
      </c>
      <c r="C6482">
        <v>1335.74</v>
      </c>
      <c r="D6482" s="1">
        <v>45155.669952850403</v>
      </c>
    </row>
    <row r="6483" spans="1:4" x14ac:dyDescent="0.3">
      <c r="A6483" t="s">
        <v>398</v>
      </c>
      <c r="B6483" t="s">
        <v>5955</v>
      </c>
      <c r="C6483">
        <v>4189.3500000000004</v>
      </c>
      <c r="D6483" s="1">
        <v>45155.93070438633</v>
      </c>
    </row>
    <row r="6484" spans="1:4" x14ac:dyDescent="0.3">
      <c r="A6484" t="s">
        <v>1196</v>
      </c>
      <c r="B6484" t="s">
        <v>5953</v>
      </c>
      <c r="C6484">
        <v>4974.8599999999997</v>
      </c>
      <c r="D6484" s="1">
        <v>45156.191455922271</v>
      </c>
    </row>
    <row r="6485" spans="1:4" x14ac:dyDescent="0.3">
      <c r="A6485" t="s">
        <v>2763</v>
      </c>
      <c r="B6485" t="s">
        <v>5955</v>
      </c>
      <c r="C6485">
        <v>4317.6400000000003</v>
      </c>
      <c r="D6485" s="1">
        <v>45156.452207458213</v>
      </c>
    </row>
    <row r="6486" spans="1:4" x14ac:dyDescent="0.3">
      <c r="A6486" t="s">
        <v>1096</v>
      </c>
      <c r="B6486" t="s">
        <v>5952</v>
      </c>
      <c r="C6486">
        <v>105.95</v>
      </c>
      <c r="D6486" s="1">
        <v>45156.712958994132</v>
      </c>
    </row>
    <row r="6487" spans="1:4" x14ac:dyDescent="0.3">
      <c r="A6487" t="s">
        <v>1920</v>
      </c>
      <c r="B6487" t="s">
        <v>5952</v>
      </c>
      <c r="C6487">
        <v>3321.85</v>
      </c>
      <c r="D6487" s="1">
        <v>45156.973710530066</v>
      </c>
    </row>
    <row r="6488" spans="1:4" x14ac:dyDescent="0.3">
      <c r="A6488" t="s">
        <v>1010</v>
      </c>
      <c r="B6488" t="s">
        <v>5954</v>
      </c>
      <c r="C6488">
        <v>4502.05</v>
      </c>
      <c r="D6488" s="1">
        <v>45157.234462066008</v>
      </c>
    </row>
    <row r="6489" spans="1:4" x14ac:dyDescent="0.3">
      <c r="A6489" t="s">
        <v>217</v>
      </c>
      <c r="B6489" t="s">
        <v>5953</v>
      </c>
      <c r="C6489">
        <v>2473</v>
      </c>
      <c r="D6489" s="1">
        <v>45157.495213601927</v>
      </c>
    </row>
    <row r="6490" spans="1:4" x14ac:dyDescent="0.3">
      <c r="A6490" t="s">
        <v>978</v>
      </c>
      <c r="B6490" t="s">
        <v>5954</v>
      </c>
      <c r="C6490">
        <v>1906.39</v>
      </c>
      <c r="D6490" s="1">
        <v>45157.755965137869</v>
      </c>
    </row>
    <row r="6491" spans="1:4" x14ac:dyDescent="0.3">
      <c r="A6491" t="s">
        <v>1941</v>
      </c>
      <c r="B6491" t="s">
        <v>5952</v>
      </c>
      <c r="C6491">
        <v>339.58</v>
      </c>
      <c r="D6491" s="1">
        <v>45158.01671667381</v>
      </c>
    </row>
    <row r="6492" spans="1:4" x14ac:dyDescent="0.3">
      <c r="A6492" t="s">
        <v>1764</v>
      </c>
      <c r="B6492" t="s">
        <v>5954</v>
      </c>
      <c r="C6492">
        <v>3928.09</v>
      </c>
      <c r="D6492" s="1">
        <v>45158.277468209737</v>
      </c>
    </row>
    <row r="6493" spans="1:4" x14ac:dyDescent="0.3">
      <c r="A6493" t="s">
        <v>842</v>
      </c>
      <c r="B6493" t="s">
        <v>5952</v>
      </c>
      <c r="C6493">
        <v>1848.01</v>
      </c>
      <c r="D6493" s="1">
        <v>45158.538219745671</v>
      </c>
    </row>
    <row r="6494" spans="1:4" x14ac:dyDescent="0.3">
      <c r="A6494" t="s">
        <v>2987</v>
      </c>
      <c r="B6494" t="s">
        <v>5954</v>
      </c>
      <c r="C6494">
        <v>3882</v>
      </c>
      <c r="D6494" s="1">
        <v>45158.798971281612</v>
      </c>
    </row>
    <row r="6495" spans="1:4" x14ac:dyDescent="0.3">
      <c r="A6495" t="s">
        <v>1960</v>
      </c>
      <c r="B6495" t="s">
        <v>5954</v>
      </c>
      <c r="C6495">
        <v>4671.9399999999996</v>
      </c>
      <c r="D6495" s="1">
        <v>45159.059722817532</v>
      </c>
    </row>
    <row r="6496" spans="1:4" x14ac:dyDescent="0.3">
      <c r="A6496" t="s">
        <v>1743</v>
      </c>
      <c r="B6496" t="s">
        <v>5953</v>
      </c>
      <c r="C6496">
        <v>1323.79</v>
      </c>
      <c r="D6496" s="1">
        <v>45159.320474353473</v>
      </c>
    </row>
    <row r="6497" spans="1:4" x14ac:dyDescent="0.3">
      <c r="A6497" t="s">
        <v>2438</v>
      </c>
      <c r="B6497" t="s">
        <v>5952</v>
      </c>
      <c r="C6497">
        <v>3654.88</v>
      </c>
      <c r="D6497" s="1">
        <v>45159.581225889408</v>
      </c>
    </row>
    <row r="6498" spans="1:4" x14ac:dyDescent="0.3">
      <c r="A6498" t="s">
        <v>1914</v>
      </c>
      <c r="B6498" t="s">
        <v>5952</v>
      </c>
      <c r="C6498">
        <v>2120.91</v>
      </c>
      <c r="D6498" s="1">
        <v>45159.841977425327</v>
      </c>
    </row>
    <row r="6499" spans="1:4" x14ac:dyDescent="0.3">
      <c r="A6499" t="s">
        <v>2217</v>
      </c>
      <c r="B6499" t="s">
        <v>5955</v>
      </c>
      <c r="C6499">
        <v>4097.16</v>
      </c>
      <c r="D6499" s="1">
        <v>45160.102728961283</v>
      </c>
    </row>
    <row r="6500" spans="1:4" x14ac:dyDescent="0.3">
      <c r="A6500" t="s">
        <v>1513</v>
      </c>
      <c r="B6500" t="s">
        <v>5952</v>
      </c>
      <c r="C6500">
        <v>4102.34</v>
      </c>
      <c r="D6500" s="1">
        <v>45160.36348049721</v>
      </c>
    </row>
    <row r="6501" spans="1:4" x14ac:dyDescent="0.3">
      <c r="A6501" t="s">
        <v>2155</v>
      </c>
      <c r="B6501" t="s">
        <v>5953</v>
      </c>
      <c r="C6501">
        <v>1274.56</v>
      </c>
      <c r="D6501" s="1">
        <v>45160.624232033137</v>
      </c>
    </row>
    <row r="6502" spans="1:4" x14ac:dyDescent="0.3">
      <c r="A6502" t="s">
        <v>2619</v>
      </c>
      <c r="B6502" t="s">
        <v>5952</v>
      </c>
      <c r="C6502">
        <v>1509.05</v>
      </c>
      <c r="D6502" s="1">
        <v>45160.884983569071</v>
      </c>
    </row>
    <row r="6503" spans="1:4" x14ac:dyDescent="0.3">
      <c r="A6503" t="s">
        <v>2477</v>
      </c>
      <c r="B6503" t="s">
        <v>5955</v>
      </c>
      <c r="C6503">
        <v>2638.31</v>
      </c>
      <c r="D6503" s="1">
        <v>45161.145735105012</v>
      </c>
    </row>
    <row r="6504" spans="1:4" x14ac:dyDescent="0.3">
      <c r="A6504" t="s">
        <v>1981</v>
      </c>
      <c r="B6504" t="s">
        <v>5954</v>
      </c>
      <c r="C6504">
        <v>1813.55</v>
      </c>
      <c r="D6504" s="1">
        <v>45161.406486640939</v>
      </c>
    </row>
    <row r="6505" spans="1:4" x14ac:dyDescent="0.3">
      <c r="A6505" t="s">
        <v>737</v>
      </c>
      <c r="B6505" t="s">
        <v>5952</v>
      </c>
      <c r="C6505">
        <v>1491.33</v>
      </c>
      <c r="D6505" s="1">
        <v>45161.667238176873</v>
      </c>
    </row>
    <row r="6506" spans="1:4" x14ac:dyDescent="0.3">
      <c r="A6506" t="s">
        <v>659</v>
      </c>
      <c r="B6506" t="s">
        <v>5952</v>
      </c>
      <c r="C6506">
        <v>238.68</v>
      </c>
      <c r="D6506" s="1">
        <v>45161.927989712807</v>
      </c>
    </row>
    <row r="6507" spans="1:4" x14ac:dyDescent="0.3">
      <c r="A6507" t="s">
        <v>711</v>
      </c>
      <c r="B6507" t="s">
        <v>5953</v>
      </c>
      <c r="C6507">
        <v>2833.29</v>
      </c>
      <c r="D6507" s="1">
        <v>45162.188741248749</v>
      </c>
    </row>
    <row r="6508" spans="1:4" x14ac:dyDescent="0.3">
      <c r="A6508" t="s">
        <v>1745</v>
      </c>
      <c r="B6508" t="s">
        <v>5955</v>
      </c>
      <c r="C6508">
        <v>3985.87</v>
      </c>
      <c r="D6508" s="1">
        <v>45162.449492784683</v>
      </c>
    </row>
    <row r="6509" spans="1:4" x14ac:dyDescent="0.3">
      <c r="A6509" t="s">
        <v>863</v>
      </c>
      <c r="B6509" t="s">
        <v>5955</v>
      </c>
      <c r="C6509">
        <v>292.37</v>
      </c>
      <c r="D6509" s="1">
        <v>45162.710244320617</v>
      </c>
    </row>
    <row r="6510" spans="1:4" x14ac:dyDescent="0.3">
      <c r="A6510" t="s">
        <v>1738</v>
      </c>
      <c r="B6510" t="s">
        <v>5955</v>
      </c>
      <c r="C6510">
        <v>2800.79</v>
      </c>
      <c r="D6510" s="1">
        <v>45162.970995856551</v>
      </c>
    </row>
    <row r="6511" spans="1:4" x14ac:dyDescent="0.3">
      <c r="A6511" t="s">
        <v>838</v>
      </c>
      <c r="B6511" t="s">
        <v>5954</v>
      </c>
      <c r="C6511">
        <v>4004.94</v>
      </c>
      <c r="D6511" s="1">
        <v>45163.231747392478</v>
      </c>
    </row>
    <row r="6512" spans="1:4" x14ac:dyDescent="0.3">
      <c r="A6512" t="s">
        <v>1417</v>
      </c>
      <c r="B6512" t="s">
        <v>5954</v>
      </c>
      <c r="C6512">
        <v>531.73</v>
      </c>
      <c r="D6512" s="1">
        <v>45163.492498928412</v>
      </c>
    </row>
    <row r="6513" spans="1:4" x14ac:dyDescent="0.3">
      <c r="A6513" t="s">
        <v>1083</v>
      </c>
      <c r="B6513" t="s">
        <v>5953</v>
      </c>
      <c r="C6513">
        <v>1029.26</v>
      </c>
      <c r="D6513" s="1">
        <v>45163.753250464353</v>
      </c>
    </row>
    <row r="6514" spans="1:4" x14ac:dyDescent="0.3">
      <c r="A6514" t="s">
        <v>2125</v>
      </c>
      <c r="B6514" t="s">
        <v>5954</v>
      </c>
      <c r="C6514">
        <v>130.99</v>
      </c>
      <c r="D6514" s="1">
        <v>45164.01400200028</v>
      </c>
    </row>
    <row r="6515" spans="1:4" x14ac:dyDescent="0.3">
      <c r="A6515" t="s">
        <v>993</v>
      </c>
      <c r="B6515" t="s">
        <v>5954</v>
      </c>
      <c r="C6515">
        <v>1272.08</v>
      </c>
      <c r="D6515" s="1">
        <v>45164.274753536207</v>
      </c>
    </row>
    <row r="6516" spans="1:4" x14ac:dyDescent="0.3">
      <c r="A6516" t="s">
        <v>1445</v>
      </c>
      <c r="B6516" t="s">
        <v>5953</v>
      </c>
      <c r="C6516">
        <v>4011.47</v>
      </c>
      <c r="D6516" s="1">
        <v>45164.535505072163</v>
      </c>
    </row>
    <row r="6517" spans="1:4" x14ac:dyDescent="0.3">
      <c r="A6517" t="s">
        <v>451</v>
      </c>
      <c r="B6517" t="s">
        <v>5954</v>
      </c>
      <c r="C6517">
        <v>1822.47</v>
      </c>
      <c r="D6517" s="1">
        <v>45164.796256608082</v>
      </c>
    </row>
    <row r="6518" spans="1:4" x14ac:dyDescent="0.3">
      <c r="A6518" t="s">
        <v>663</v>
      </c>
      <c r="B6518" t="s">
        <v>5952</v>
      </c>
      <c r="C6518">
        <v>3027.94</v>
      </c>
      <c r="D6518" s="1">
        <v>45165.057008144016</v>
      </c>
    </row>
    <row r="6519" spans="1:4" x14ac:dyDescent="0.3">
      <c r="A6519" t="s">
        <v>2794</v>
      </c>
      <c r="B6519" t="s">
        <v>5954</v>
      </c>
      <c r="C6519">
        <v>4605.99</v>
      </c>
      <c r="D6519" s="1">
        <v>45165.317759679951</v>
      </c>
    </row>
    <row r="6520" spans="1:4" x14ac:dyDescent="0.3">
      <c r="A6520" t="s">
        <v>939</v>
      </c>
      <c r="B6520" t="s">
        <v>5955</v>
      </c>
      <c r="C6520">
        <v>2844.33</v>
      </c>
      <c r="D6520" s="1">
        <v>45165.578511215877</v>
      </c>
    </row>
    <row r="6521" spans="1:4" x14ac:dyDescent="0.3">
      <c r="A6521" t="s">
        <v>2582</v>
      </c>
      <c r="B6521" t="s">
        <v>5953</v>
      </c>
      <c r="C6521">
        <v>2120.48</v>
      </c>
      <c r="D6521" s="1">
        <v>45165.839262751819</v>
      </c>
    </row>
    <row r="6522" spans="1:4" x14ac:dyDescent="0.3">
      <c r="A6522" t="s">
        <v>326</v>
      </c>
      <c r="B6522" t="s">
        <v>5953</v>
      </c>
      <c r="C6522">
        <v>841.1</v>
      </c>
      <c r="D6522" s="1">
        <v>45166.100014287753</v>
      </c>
    </row>
    <row r="6523" spans="1:4" x14ac:dyDescent="0.3">
      <c r="A6523" t="s">
        <v>445</v>
      </c>
      <c r="B6523" t="s">
        <v>5954</v>
      </c>
      <c r="C6523">
        <v>2739.99</v>
      </c>
      <c r="D6523" s="1">
        <v>45166.36076582368</v>
      </c>
    </row>
    <row r="6524" spans="1:4" x14ac:dyDescent="0.3">
      <c r="A6524" t="s">
        <v>674</v>
      </c>
      <c r="B6524" t="s">
        <v>5953</v>
      </c>
      <c r="C6524">
        <v>2641.24</v>
      </c>
      <c r="D6524" s="1">
        <v>45166.621517359621</v>
      </c>
    </row>
    <row r="6525" spans="1:4" x14ac:dyDescent="0.3">
      <c r="A6525" t="s">
        <v>2350</v>
      </c>
      <c r="B6525" t="s">
        <v>5953</v>
      </c>
      <c r="C6525">
        <v>3200.32</v>
      </c>
      <c r="D6525" s="1">
        <v>45166.882268895562</v>
      </c>
    </row>
    <row r="6526" spans="1:4" x14ac:dyDescent="0.3">
      <c r="A6526" t="s">
        <v>1297</v>
      </c>
      <c r="B6526" t="s">
        <v>5954</v>
      </c>
      <c r="C6526">
        <v>3615.08</v>
      </c>
      <c r="D6526" s="1">
        <v>45167.143020431482</v>
      </c>
    </row>
    <row r="6527" spans="1:4" x14ac:dyDescent="0.3">
      <c r="A6527" t="s">
        <v>2475</v>
      </c>
      <c r="B6527" t="s">
        <v>5954</v>
      </c>
      <c r="C6527">
        <v>1777.19</v>
      </c>
      <c r="D6527" s="1">
        <v>45167.403771967423</v>
      </c>
    </row>
    <row r="6528" spans="1:4" x14ac:dyDescent="0.3">
      <c r="A6528" t="s">
        <v>1160</v>
      </c>
      <c r="B6528" t="s">
        <v>5955</v>
      </c>
      <c r="C6528">
        <v>2851.25</v>
      </c>
      <c r="D6528" s="1">
        <v>45167.664523503357</v>
      </c>
    </row>
    <row r="6529" spans="1:4" x14ac:dyDescent="0.3">
      <c r="A6529" t="s">
        <v>1243</v>
      </c>
      <c r="B6529" t="s">
        <v>5953</v>
      </c>
      <c r="C6529">
        <v>2854.71</v>
      </c>
      <c r="D6529" s="1">
        <v>45167.925275039277</v>
      </c>
    </row>
    <row r="6530" spans="1:4" x14ac:dyDescent="0.3">
      <c r="A6530" t="s">
        <v>2833</v>
      </c>
      <c r="B6530" t="s">
        <v>5952</v>
      </c>
      <c r="C6530">
        <v>2398.9</v>
      </c>
      <c r="D6530" s="1">
        <v>45168.186026575218</v>
      </c>
    </row>
    <row r="6531" spans="1:4" x14ac:dyDescent="0.3">
      <c r="A6531" t="s">
        <v>1577</v>
      </c>
      <c r="B6531" t="s">
        <v>5955</v>
      </c>
      <c r="C6531">
        <v>2538.37</v>
      </c>
      <c r="D6531" s="1">
        <v>45168.44677811116</v>
      </c>
    </row>
    <row r="6532" spans="1:4" x14ac:dyDescent="0.3">
      <c r="A6532" t="s">
        <v>157</v>
      </c>
      <c r="B6532" t="s">
        <v>5953</v>
      </c>
      <c r="C6532">
        <v>3301.93</v>
      </c>
      <c r="D6532" s="1">
        <v>45168.707529647087</v>
      </c>
    </row>
    <row r="6533" spans="1:4" x14ac:dyDescent="0.3">
      <c r="A6533" t="s">
        <v>497</v>
      </c>
      <c r="B6533" t="s">
        <v>5952</v>
      </c>
      <c r="C6533">
        <v>4628.7299999999996</v>
      </c>
      <c r="D6533" s="1">
        <v>45168.968281183021</v>
      </c>
    </row>
    <row r="6534" spans="1:4" x14ac:dyDescent="0.3">
      <c r="A6534" t="s">
        <v>1240</v>
      </c>
      <c r="B6534" t="s">
        <v>5955</v>
      </c>
      <c r="C6534">
        <v>568.30999999999995</v>
      </c>
      <c r="D6534" s="1">
        <v>45169.229032718948</v>
      </c>
    </row>
    <row r="6535" spans="1:4" x14ac:dyDescent="0.3">
      <c r="A6535" t="s">
        <v>1045</v>
      </c>
      <c r="B6535" t="s">
        <v>5954</v>
      </c>
      <c r="C6535">
        <v>789.09</v>
      </c>
      <c r="D6535" s="1">
        <v>45169.489784254882</v>
      </c>
    </row>
    <row r="6536" spans="1:4" x14ac:dyDescent="0.3">
      <c r="A6536" t="s">
        <v>2993</v>
      </c>
      <c r="B6536" t="s">
        <v>5955</v>
      </c>
      <c r="C6536">
        <v>2224.6799999999998</v>
      </c>
      <c r="D6536" s="1">
        <v>45169.750535790823</v>
      </c>
    </row>
    <row r="6537" spans="1:4" x14ac:dyDescent="0.3">
      <c r="A6537" t="s">
        <v>929</v>
      </c>
      <c r="B6537" t="s">
        <v>5955</v>
      </c>
      <c r="C6537">
        <v>3121.59</v>
      </c>
      <c r="D6537" s="1">
        <v>45170.011287326757</v>
      </c>
    </row>
    <row r="6538" spans="1:4" x14ac:dyDescent="0.3">
      <c r="A6538" t="s">
        <v>2733</v>
      </c>
      <c r="B6538" t="s">
        <v>5955</v>
      </c>
      <c r="C6538">
        <v>1702.41</v>
      </c>
      <c r="D6538" s="1">
        <v>45170.272038862677</v>
      </c>
    </row>
    <row r="6539" spans="1:4" x14ac:dyDescent="0.3">
      <c r="A6539" t="s">
        <v>131</v>
      </c>
      <c r="B6539" t="s">
        <v>5952</v>
      </c>
      <c r="C6539">
        <v>3823.1</v>
      </c>
      <c r="D6539" s="1">
        <v>45170.532790398633</v>
      </c>
    </row>
    <row r="6540" spans="1:4" x14ac:dyDescent="0.3">
      <c r="A6540" t="s">
        <v>2378</v>
      </c>
      <c r="B6540" t="s">
        <v>5953</v>
      </c>
      <c r="C6540">
        <v>1660.11</v>
      </c>
      <c r="D6540" s="1">
        <v>45170.793541934559</v>
      </c>
    </row>
    <row r="6541" spans="1:4" x14ac:dyDescent="0.3">
      <c r="A6541" t="s">
        <v>1609</v>
      </c>
      <c r="B6541" t="s">
        <v>5952</v>
      </c>
      <c r="C6541">
        <v>610.99</v>
      </c>
      <c r="D6541" s="1">
        <v>45171.054293470494</v>
      </c>
    </row>
    <row r="6542" spans="1:4" x14ac:dyDescent="0.3">
      <c r="A6542" t="s">
        <v>2740</v>
      </c>
      <c r="B6542" t="s">
        <v>5952</v>
      </c>
      <c r="C6542">
        <v>3959.66</v>
      </c>
      <c r="D6542" s="1">
        <v>45171.31504500642</v>
      </c>
    </row>
    <row r="6543" spans="1:4" x14ac:dyDescent="0.3">
      <c r="A6543" t="s">
        <v>331</v>
      </c>
      <c r="B6543" t="s">
        <v>5953</v>
      </c>
      <c r="C6543">
        <v>2568.98</v>
      </c>
      <c r="D6543" s="1">
        <v>45171.575796542362</v>
      </c>
    </row>
    <row r="6544" spans="1:4" x14ac:dyDescent="0.3">
      <c r="A6544" t="s">
        <v>1383</v>
      </c>
      <c r="B6544" t="s">
        <v>5953</v>
      </c>
      <c r="C6544">
        <v>1066.83</v>
      </c>
      <c r="D6544" s="1">
        <v>45171.836548078289</v>
      </c>
    </row>
    <row r="6545" spans="1:4" x14ac:dyDescent="0.3">
      <c r="A6545" t="s">
        <v>431</v>
      </c>
      <c r="B6545" t="s">
        <v>5952</v>
      </c>
      <c r="C6545">
        <v>862.48</v>
      </c>
      <c r="D6545" s="1">
        <v>45172.097299614223</v>
      </c>
    </row>
    <row r="6546" spans="1:4" x14ac:dyDescent="0.3">
      <c r="A6546" t="s">
        <v>2136</v>
      </c>
      <c r="B6546" t="s">
        <v>5952</v>
      </c>
      <c r="C6546">
        <v>2968.95</v>
      </c>
      <c r="D6546" s="1">
        <v>45172.358051150157</v>
      </c>
    </row>
    <row r="6547" spans="1:4" x14ac:dyDescent="0.3">
      <c r="A6547" t="s">
        <v>1685</v>
      </c>
      <c r="B6547" t="s">
        <v>5954</v>
      </c>
      <c r="C6547">
        <v>2855.85</v>
      </c>
      <c r="D6547" s="1">
        <v>45172.618802686091</v>
      </c>
    </row>
    <row r="6548" spans="1:4" x14ac:dyDescent="0.3">
      <c r="A6548" t="s">
        <v>1053</v>
      </c>
      <c r="B6548" t="s">
        <v>5955</v>
      </c>
      <c r="C6548">
        <v>322.7</v>
      </c>
      <c r="D6548" s="1">
        <v>45172.879554222032</v>
      </c>
    </row>
    <row r="6549" spans="1:4" x14ac:dyDescent="0.3">
      <c r="A6549" t="s">
        <v>1999</v>
      </c>
      <c r="B6549" t="s">
        <v>5952</v>
      </c>
      <c r="C6549">
        <v>4393.3500000000004</v>
      </c>
      <c r="D6549" s="1">
        <v>45173.140305757966</v>
      </c>
    </row>
    <row r="6550" spans="1:4" x14ac:dyDescent="0.3">
      <c r="A6550" t="s">
        <v>672</v>
      </c>
      <c r="B6550" t="s">
        <v>5955</v>
      </c>
      <c r="C6550">
        <v>3875.91</v>
      </c>
      <c r="D6550" s="1">
        <v>45173.401057293893</v>
      </c>
    </row>
    <row r="6551" spans="1:4" x14ac:dyDescent="0.3">
      <c r="A6551" t="s">
        <v>2514</v>
      </c>
      <c r="B6551" t="s">
        <v>5952</v>
      </c>
      <c r="C6551">
        <v>552.97</v>
      </c>
      <c r="D6551" s="1">
        <v>45173.661808829827</v>
      </c>
    </row>
    <row r="6552" spans="1:4" x14ac:dyDescent="0.3">
      <c r="A6552" t="s">
        <v>300</v>
      </c>
      <c r="B6552" t="s">
        <v>5954</v>
      </c>
      <c r="C6552">
        <v>3396.43</v>
      </c>
      <c r="D6552" s="1">
        <v>45173.922560365761</v>
      </c>
    </row>
    <row r="6553" spans="1:4" x14ac:dyDescent="0.3">
      <c r="A6553" t="s">
        <v>1306</v>
      </c>
      <c r="B6553" t="s">
        <v>5955</v>
      </c>
      <c r="C6553">
        <v>1781.64</v>
      </c>
      <c r="D6553" s="1">
        <v>45174.183311901688</v>
      </c>
    </row>
    <row r="6554" spans="1:4" x14ac:dyDescent="0.3">
      <c r="A6554" t="s">
        <v>2052</v>
      </c>
      <c r="B6554" t="s">
        <v>5953</v>
      </c>
      <c r="C6554">
        <v>1290</v>
      </c>
      <c r="D6554" s="1">
        <v>45174.44406343763</v>
      </c>
    </row>
    <row r="6555" spans="1:4" x14ac:dyDescent="0.3">
      <c r="A6555" t="s">
        <v>1076</v>
      </c>
      <c r="B6555" t="s">
        <v>5952</v>
      </c>
      <c r="C6555">
        <v>4698.82</v>
      </c>
      <c r="D6555" s="1">
        <v>45174.704814973556</v>
      </c>
    </row>
    <row r="6556" spans="1:4" x14ac:dyDescent="0.3">
      <c r="A6556" t="s">
        <v>2248</v>
      </c>
      <c r="B6556" t="s">
        <v>5954</v>
      </c>
      <c r="C6556">
        <v>4461.6899999999996</v>
      </c>
      <c r="D6556" s="1">
        <v>45174.965566509491</v>
      </c>
    </row>
    <row r="6557" spans="1:4" x14ac:dyDescent="0.3">
      <c r="A6557" t="s">
        <v>1370</v>
      </c>
      <c r="B6557" t="s">
        <v>5953</v>
      </c>
      <c r="C6557">
        <v>4333.84</v>
      </c>
      <c r="D6557" s="1">
        <v>45175.226318045417</v>
      </c>
    </row>
    <row r="6558" spans="1:4" x14ac:dyDescent="0.3">
      <c r="A6558" t="s">
        <v>579</v>
      </c>
      <c r="B6558" t="s">
        <v>5955</v>
      </c>
      <c r="C6558">
        <v>3500.29</v>
      </c>
      <c r="D6558" s="1">
        <v>45175.487069581373</v>
      </c>
    </row>
    <row r="6559" spans="1:4" x14ac:dyDescent="0.3">
      <c r="A6559" t="s">
        <v>1622</v>
      </c>
      <c r="B6559" t="s">
        <v>5954</v>
      </c>
      <c r="C6559">
        <v>3140.08</v>
      </c>
      <c r="D6559" s="1">
        <v>45175.747821117293</v>
      </c>
    </row>
    <row r="6560" spans="1:4" x14ac:dyDescent="0.3">
      <c r="A6560" t="s">
        <v>2618</v>
      </c>
      <c r="B6560" t="s">
        <v>5953</v>
      </c>
      <c r="C6560">
        <v>1799.34</v>
      </c>
      <c r="D6560" s="1">
        <v>45176.008572653227</v>
      </c>
    </row>
    <row r="6561" spans="1:4" x14ac:dyDescent="0.3">
      <c r="A6561" t="s">
        <v>2162</v>
      </c>
      <c r="B6561" t="s">
        <v>5953</v>
      </c>
      <c r="C6561">
        <v>795.82</v>
      </c>
      <c r="D6561" s="1">
        <v>45176.269324189168</v>
      </c>
    </row>
    <row r="6562" spans="1:4" x14ac:dyDescent="0.3">
      <c r="A6562" t="s">
        <v>1705</v>
      </c>
      <c r="B6562" t="s">
        <v>5954</v>
      </c>
      <c r="C6562">
        <v>791.74</v>
      </c>
      <c r="D6562" s="1">
        <v>45176.530075725103</v>
      </c>
    </row>
    <row r="6563" spans="1:4" x14ac:dyDescent="0.3">
      <c r="A6563" t="s">
        <v>2129</v>
      </c>
      <c r="B6563" t="s">
        <v>5955</v>
      </c>
      <c r="C6563">
        <v>1327.5</v>
      </c>
      <c r="D6563" s="1">
        <v>45176.790827261029</v>
      </c>
    </row>
    <row r="6564" spans="1:4" x14ac:dyDescent="0.3">
      <c r="A6564" t="s">
        <v>704</v>
      </c>
      <c r="B6564" t="s">
        <v>5952</v>
      </c>
      <c r="C6564">
        <v>1010.79</v>
      </c>
      <c r="D6564" s="1">
        <v>45177.051578796971</v>
      </c>
    </row>
    <row r="6565" spans="1:4" x14ac:dyDescent="0.3">
      <c r="A6565" t="s">
        <v>1646</v>
      </c>
      <c r="B6565" t="s">
        <v>5952</v>
      </c>
      <c r="C6565">
        <v>4528.8599999999997</v>
      </c>
      <c r="D6565" s="1">
        <v>45177.31233033289</v>
      </c>
    </row>
    <row r="6566" spans="1:4" x14ac:dyDescent="0.3">
      <c r="A6566" t="s">
        <v>843</v>
      </c>
      <c r="B6566" t="s">
        <v>5954</v>
      </c>
      <c r="C6566">
        <v>3547.57</v>
      </c>
      <c r="D6566" s="1">
        <v>45177.573081868832</v>
      </c>
    </row>
    <row r="6567" spans="1:4" x14ac:dyDescent="0.3">
      <c r="A6567" t="s">
        <v>2967</v>
      </c>
      <c r="B6567" t="s">
        <v>5952</v>
      </c>
      <c r="C6567">
        <v>188.14</v>
      </c>
      <c r="D6567" s="1">
        <v>45177.833833404773</v>
      </c>
    </row>
    <row r="6568" spans="1:4" x14ac:dyDescent="0.3">
      <c r="A6568" t="s">
        <v>771</v>
      </c>
      <c r="B6568" t="s">
        <v>5954</v>
      </c>
      <c r="C6568">
        <v>671.41</v>
      </c>
      <c r="D6568" s="1">
        <v>45178.094584940693</v>
      </c>
    </row>
    <row r="6569" spans="1:4" x14ac:dyDescent="0.3">
      <c r="A6569" t="s">
        <v>1348</v>
      </c>
      <c r="B6569" t="s">
        <v>5953</v>
      </c>
      <c r="C6569">
        <v>210.14</v>
      </c>
      <c r="D6569" s="1">
        <v>45178.355336476627</v>
      </c>
    </row>
    <row r="6570" spans="1:4" x14ac:dyDescent="0.3">
      <c r="A6570" t="s">
        <v>1915</v>
      </c>
      <c r="B6570" t="s">
        <v>5953</v>
      </c>
      <c r="C6570">
        <v>545.03</v>
      </c>
      <c r="D6570" s="1">
        <v>45178.616088012568</v>
      </c>
    </row>
    <row r="6571" spans="1:4" x14ac:dyDescent="0.3">
      <c r="A6571" t="s">
        <v>889</v>
      </c>
      <c r="B6571" t="s">
        <v>5954</v>
      </c>
      <c r="C6571">
        <v>3428.5</v>
      </c>
      <c r="D6571" s="1">
        <v>45178.876839548509</v>
      </c>
    </row>
    <row r="6572" spans="1:4" x14ac:dyDescent="0.3">
      <c r="A6572" t="s">
        <v>1914</v>
      </c>
      <c r="B6572" t="s">
        <v>5955</v>
      </c>
      <c r="C6572">
        <v>2658.73</v>
      </c>
      <c r="D6572" s="1">
        <v>45179.137591084444</v>
      </c>
    </row>
    <row r="6573" spans="1:4" x14ac:dyDescent="0.3">
      <c r="A6573" t="s">
        <v>2276</v>
      </c>
      <c r="B6573" t="s">
        <v>5953</v>
      </c>
      <c r="C6573">
        <v>1759.93</v>
      </c>
      <c r="D6573" s="1">
        <v>45179.39834262037</v>
      </c>
    </row>
    <row r="6574" spans="1:4" x14ac:dyDescent="0.3">
      <c r="A6574" t="s">
        <v>192</v>
      </c>
      <c r="B6574" t="s">
        <v>5954</v>
      </c>
      <c r="C6574">
        <v>2275.81</v>
      </c>
      <c r="D6574" s="1">
        <v>45179.659094156297</v>
      </c>
    </row>
    <row r="6575" spans="1:4" x14ac:dyDescent="0.3">
      <c r="A6575" t="s">
        <v>364</v>
      </c>
      <c r="B6575" t="s">
        <v>5955</v>
      </c>
      <c r="C6575">
        <v>1634.17</v>
      </c>
      <c r="D6575" s="1">
        <v>45179.919845692231</v>
      </c>
    </row>
    <row r="6576" spans="1:4" x14ac:dyDescent="0.3">
      <c r="A6576" t="s">
        <v>490</v>
      </c>
      <c r="B6576" t="s">
        <v>5953</v>
      </c>
      <c r="C6576">
        <v>3764.11</v>
      </c>
      <c r="D6576" s="1">
        <v>45180.180597228173</v>
      </c>
    </row>
    <row r="6577" spans="1:4" x14ac:dyDescent="0.3">
      <c r="A6577" t="s">
        <v>2434</v>
      </c>
      <c r="B6577" t="s">
        <v>5953</v>
      </c>
      <c r="C6577">
        <v>2272.1</v>
      </c>
      <c r="D6577" s="1">
        <v>45180.441348764107</v>
      </c>
    </row>
    <row r="6578" spans="1:4" x14ac:dyDescent="0.3">
      <c r="A6578" t="s">
        <v>1014</v>
      </c>
      <c r="B6578" t="s">
        <v>5953</v>
      </c>
      <c r="C6578">
        <v>609.4</v>
      </c>
      <c r="D6578" s="1">
        <v>45180.702100300034</v>
      </c>
    </row>
    <row r="6579" spans="1:4" x14ac:dyDescent="0.3">
      <c r="A6579" t="s">
        <v>1725</v>
      </c>
      <c r="B6579" t="s">
        <v>5953</v>
      </c>
      <c r="C6579">
        <v>733.61</v>
      </c>
      <c r="D6579" s="1">
        <v>45180.962851835982</v>
      </c>
    </row>
    <row r="6580" spans="1:4" x14ac:dyDescent="0.3">
      <c r="A6580" t="s">
        <v>122</v>
      </c>
      <c r="B6580" t="s">
        <v>5954</v>
      </c>
      <c r="C6580">
        <v>4510.2299999999996</v>
      </c>
      <c r="D6580" s="1">
        <v>45181.223603371909</v>
      </c>
    </row>
    <row r="6581" spans="1:4" x14ac:dyDescent="0.3">
      <c r="A6581" t="s">
        <v>2226</v>
      </c>
      <c r="B6581" t="s">
        <v>5953</v>
      </c>
      <c r="C6581">
        <v>2309.6799999999998</v>
      </c>
      <c r="D6581" s="1">
        <v>45181.484354907843</v>
      </c>
    </row>
    <row r="6582" spans="1:4" x14ac:dyDescent="0.3">
      <c r="A6582" t="s">
        <v>1919</v>
      </c>
      <c r="B6582" t="s">
        <v>5952</v>
      </c>
      <c r="C6582">
        <v>3265.65</v>
      </c>
      <c r="D6582" s="1">
        <v>45181.74510644377</v>
      </c>
    </row>
    <row r="6583" spans="1:4" x14ac:dyDescent="0.3">
      <c r="A6583" t="s">
        <v>2970</v>
      </c>
      <c r="B6583" t="s">
        <v>5953</v>
      </c>
      <c r="C6583">
        <v>2665.19</v>
      </c>
      <c r="D6583" s="1">
        <v>45182.005857979711</v>
      </c>
    </row>
    <row r="6584" spans="1:4" x14ac:dyDescent="0.3">
      <c r="A6584" t="s">
        <v>155</v>
      </c>
      <c r="B6584" t="s">
        <v>5952</v>
      </c>
      <c r="C6584">
        <v>1454.43</v>
      </c>
      <c r="D6584" s="1">
        <v>45182.266609515638</v>
      </c>
    </row>
    <row r="6585" spans="1:4" x14ac:dyDescent="0.3">
      <c r="A6585" t="s">
        <v>2389</v>
      </c>
      <c r="B6585" t="s">
        <v>5955</v>
      </c>
      <c r="C6585">
        <v>1965.99</v>
      </c>
      <c r="D6585" s="1">
        <v>45182.527361051572</v>
      </c>
    </row>
    <row r="6586" spans="1:4" x14ac:dyDescent="0.3">
      <c r="A6586" t="s">
        <v>1090</v>
      </c>
      <c r="B6586" t="s">
        <v>5954</v>
      </c>
      <c r="C6586">
        <v>4142.4399999999996</v>
      </c>
      <c r="D6586" s="1">
        <v>45182.788112587506</v>
      </c>
    </row>
    <row r="6587" spans="1:4" x14ac:dyDescent="0.3">
      <c r="A6587" t="s">
        <v>138</v>
      </c>
      <c r="B6587" t="s">
        <v>5955</v>
      </c>
      <c r="C6587">
        <v>4797.97</v>
      </c>
      <c r="D6587" s="1">
        <v>45183.048864123441</v>
      </c>
    </row>
    <row r="6588" spans="1:4" x14ac:dyDescent="0.3">
      <c r="A6588" t="s">
        <v>1525</v>
      </c>
      <c r="B6588" t="s">
        <v>5955</v>
      </c>
      <c r="C6588">
        <v>4513.6000000000004</v>
      </c>
      <c r="D6588" s="1">
        <v>45183.309615659367</v>
      </c>
    </row>
    <row r="6589" spans="1:4" x14ac:dyDescent="0.3">
      <c r="A6589" t="s">
        <v>1562</v>
      </c>
      <c r="B6589" t="s">
        <v>5955</v>
      </c>
      <c r="C6589">
        <v>4221.5200000000004</v>
      </c>
      <c r="D6589" s="1">
        <v>45183.570367195323</v>
      </c>
    </row>
    <row r="6590" spans="1:4" x14ac:dyDescent="0.3">
      <c r="A6590" t="s">
        <v>2569</v>
      </c>
      <c r="B6590" t="s">
        <v>5953</v>
      </c>
      <c r="C6590">
        <v>2119.5300000000002</v>
      </c>
      <c r="D6590" s="1">
        <v>45183.831118731243</v>
      </c>
    </row>
    <row r="6591" spans="1:4" x14ac:dyDescent="0.3">
      <c r="A6591" t="s">
        <v>2079</v>
      </c>
      <c r="B6591" t="s">
        <v>5953</v>
      </c>
      <c r="C6591">
        <v>741.8</v>
      </c>
      <c r="D6591" s="1">
        <v>45184.091870267177</v>
      </c>
    </row>
    <row r="6592" spans="1:4" x14ac:dyDescent="0.3">
      <c r="A6592" t="s">
        <v>577</v>
      </c>
      <c r="B6592" t="s">
        <v>5955</v>
      </c>
      <c r="C6592">
        <v>2414.5</v>
      </c>
      <c r="D6592" s="1">
        <v>45184.352621803111</v>
      </c>
    </row>
    <row r="6593" spans="1:4" x14ac:dyDescent="0.3">
      <c r="A6593" t="s">
        <v>477</v>
      </c>
      <c r="B6593" t="s">
        <v>5952</v>
      </c>
      <c r="C6593">
        <v>3348.71</v>
      </c>
      <c r="D6593" s="1">
        <v>45184.613373339038</v>
      </c>
    </row>
    <row r="6594" spans="1:4" x14ac:dyDescent="0.3">
      <c r="A6594" t="s">
        <v>795</v>
      </c>
      <c r="B6594" t="s">
        <v>5954</v>
      </c>
      <c r="C6594">
        <v>3361.97</v>
      </c>
      <c r="D6594" s="1">
        <v>45184.874124874979</v>
      </c>
    </row>
    <row r="6595" spans="1:4" x14ac:dyDescent="0.3">
      <c r="A6595" t="s">
        <v>151</v>
      </c>
      <c r="B6595" t="s">
        <v>5953</v>
      </c>
      <c r="C6595">
        <v>3126.54</v>
      </c>
      <c r="D6595" s="1">
        <v>45185.134876410913</v>
      </c>
    </row>
    <row r="6596" spans="1:4" x14ac:dyDescent="0.3">
      <c r="A6596" t="s">
        <v>2957</v>
      </c>
      <c r="B6596" t="s">
        <v>5952</v>
      </c>
      <c r="C6596">
        <v>4143.18</v>
      </c>
      <c r="D6596" s="1">
        <v>45185.39562794684</v>
      </c>
    </row>
    <row r="6597" spans="1:4" x14ac:dyDescent="0.3">
      <c r="A6597" t="s">
        <v>312</v>
      </c>
      <c r="B6597" t="s">
        <v>5954</v>
      </c>
      <c r="C6597">
        <v>4952.99</v>
      </c>
      <c r="D6597" s="1">
        <v>45185.656379482767</v>
      </c>
    </row>
    <row r="6598" spans="1:4" x14ac:dyDescent="0.3">
      <c r="A6598" t="s">
        <v>1237</v>
      </c>
      <c r="B6598" t="s">
        <v>5952</v>
      </c>
      <c r="C6598">
        <v>4583.47</v>
      </c>
      <c r="D6598" s="1">
        <v>45185.917131018723</v>
      </c>
    </row>
    <row r="6599" spans="1:4" x14ac:dyDescent="0.3">
      <c r="A6599" t="s">
        <v>1444</v>
      </c>
      <c r="B6599" t="s">
        <v>5954</v>
      </c>
      <c r="C6599">
        <v>3568.93</v>
      </c>
      <c r="D6599" s="1">
        <v>45186.177882554643</v>
      </c>
    </row>
    <row r="6600" spans="1:4" x14ac:dyDescent="0.3">
      <c r="A6600" t="s">
        <v>1715</v>
      </c>
      <c r="B6600" t="s">
        <v>5955</v>
      </c>
      <c r="C6600">
        <v>4544.51</v>
      </c>
      <c r="D6600" s="1">
        <v>45186.438634090577</v>
      </c>
    </row>
    <row r="6601" spans="1:4" x14ac:dyDescent="0.3">
      <c r="A6601" t="s">
        <v>2578</v>
      </c>
      <c r="B6601" t="s">
        <v>5952</v>
      </c>
      <c r="C6601">
        <v>4358.1000000000004</v>
      </c>
      <c r="D6601" s="1">
        <v>45186.699385626518</v>
      </c>
    </row>
    <row r="6602" spans="1:4" x14ac:dyDescent="0.3">
      <c r="A6602" t="s">
        <v>275</v>
      </c>
      <c r="B6602" t="s">
        <v>5952</v>
      </c>
      <c r="C6602">
        <v>4830.49</v>
      </c>
      <c r="D6602" s="1">
        <v>45186.960137162438</v>
      </c>
    </row>
    <row r="6603" spans="1:4" x14ac:dyDescent="0.3">
      <c r="A6603" t="s">
        <v>652</v>
      </c>
      <c r="B6603" t="s">
        <v>5955</v>
      </c>
      <c r="C6603">
        <v>340.07</v>
      </c>
      <c r="D6603" s="1">
        <v>45187.220888698379</v>
      </c>
    </row>
    <row r="6604" spans="1:4" x14ac:dyDescent="0.3">
      <c r="A6604" t="s">
        <v>2567</v>
      </c>
      <c r="B6604" t="s">
        <v>5952</v>
      </c>
      <c r="C6604">
        <v>3429.42</v>
      </c>
      <c r="D6604" s="1">
        <v>45187.48164023432</v>
      </c>
    </row>
    <row r="6605" spans="1:4" x14ac:dyDescent="0.3">
      <c r="A6605" t="s">
        <v>1979</v>
      </c>
      <c r="B6605" t="s">
        <v>5952</v>
      </c>
      <c r="C6605">
        <v>387.58</v>
      </c>
      <c r="D6605" s="1">
        <v>45187.74239177024</v>
      </c>
    </row>
    <row r="6606" spans="1:4" x14ac:dyDescent="0.3">
      <c r="A6606" t="s">
        <v>1781</v>
      </c>
      <c r="B6606" t="s">
        <v>5955</v>
      </c>
      <c r="C6606">
        <v>3508.33</v>
      </c>
      <c r="D6606" s="1">
        <v>45188.003143306181</v>
      </c>
    </row>
    <row r="6607" spans="1:4" x14ac:dyDescent="0.3">
      <c r="A6607" t="s">
        <v>2080</v>
      </c>
      <c r="B6607" t="s">
        <v>5955</v>
      </c>
      <c r="C6607">
        <v>1434.96</v>
      </c>
      <c r="D6607" s="1">
        <v>45188.263894842123</v>
      </c>
    </row>
    <row r="6608" spans="1:4" x14ac:dyDescent="0.3">
      <c r="A6608" t="s">
        <v>496</v>
      </c>
      <c r="B6608" t="s">
        <v>5954</v>
      </c>
      <c r="C6608">
        <v>1687.58</v>
      </c>
      <c r="D6608" s="1">
        <v>45188.524646378042</v>
      </c>
    </row>
    <row r="6609" spans="1:4" x14ac:dyDescent="0.3">
      <c r="A6609" t="s">
        <v>2247</v>
      </c>
      <c r="B6609" t="s">
        <v>5955</v>
      </c>
      <c r="C6609">
        <v>4568.8599999999997</v>
      </c>
      <c r="D6609" s="1">
        <v>45188.785397913984</v>
      </c>
    </row>
    <row r="6610" spans="1:4" x14ac:dyDescent="0.3">
      <c r="A6610" t="s">
        <v>1601</v>
      </c>
      <c r="B6610" t="s">
        <v>5952</v>
      </c>
      <c r="C6610">
        <v>4626.32</v>
      </c>
      <c r="D6610" s="1">
        <v>45189.046149449918</v>
      </c>
    </row>
    <row r="6611" spans="1:4" x14ac:dyDescent="0.3">
      <c r="A6611" t="s">
        <v>2561</v>
      </c>
      <c r="B6611" t="s">
        <v>5952</v>
      </c>
      <c r="C6611">
        <v>2582.92</v>
      </c>
      <c r="D6611" s="1">
        <v>45189.306900985837</v>
      </c>
    </row>
    <row r="6612" spans="1:4" x14ac:dyDescent="0.3">
      <c r="A6612" t="s">
        <v>2768</v>
      </c>
      <c r="B6612" t="s">
        <v>5955</v>
      </c>
      <c r="C6612">
        <v>4678.3</v>
      </c>
      <c r="D6612" s="1">
        <v>45189.567652521793</v>
      </c>
    </row>
    <row r="6613" spans="1:4" x14ac:dyDescent="0.3">
      <c r="A6613" t="s">
        <v>700</v>
      </c>
      <c r="B6613" t="s">
        <v>5953</v>
      </c>
      <c r="C6613">
        <v>3545.65</v>
      </c>
      <c r="D6613" s="1">
        <v>45189.82840405772</v>
      </c>
    </row>
    <row r="6614" spans="1:4" x14ac:dyDescent="0.3">
      <c r="A6614" t="s">
        <v>127</v>
      </c>
      <c r="B6614" t="s">
        <v>5953</v>
      </c>
      <c r="C6614">
        <v>3826.23</v>
      </c>
      <c r="D6614" s="1">
        <v>45190.089155593647</v>
      </c>
    </row>
    <row r="6615" spans="1:4" x14ac:dyDescent="0.3">
      <c r="A6615" t="s">
        <v>1087</v>
      </c>
      <c r="B6615" t="s">
        <v>5953</v>
      </c>
      <c r="C6615">
        <v>349.84</v>
      </c>
      <c r="D6615" s="1">
        <v>45190.349907129581</v>
      </c>
    </row>
    <row r="6616" spans="1:4" x14ac:dyDescent="0.3">
      <c r="A6616" t="s">
        <v>1531</v>
      </c>
      <c r="B6616" t="s">
        <v>5954</v>
      </c>
      <c r="C6616">
        <v>4237.1400000000003</v>
      </c>
      <c r="D6616" s="1">
        <v>45190.610658665522</v>
      </c>
    </row>
    <row r="6617" spans="1:4" x14ac:dyDescent="0.3">
      <c r="A6617" t="s">
        <v>1622</v>
      </c>
      <c r="B6617" t="s">
        <v>5953</v>
      </c>
      <c r="C6617">
        <v>3487.69</v>
      </c>
      <c r="D6617" s="1">
        <v>45190.871410201449</v>
      </c>
    </row>
    <row r="6618" spans="1:4" x14ac:dyDescent="0.3">
      <c r="A6618" t="s">
        <v>2977</v>
      </c>
      <c r="B6618" t="s">
        <v>5955</v>
      </c>
      <c r="C6618">
        <v>3878.68</v>
      </c>
      <c r="D6618" s="1">
        <v>45191.132161737383</v>
      </c>
    </row>
    <row r="6619" spans="1:4" x14ac:dyDescent="0.3">
      <c r="A6619" t="s">
        <v>2352</v>
      </c>
      <c r="B6619" t="s">
        <v>5954</v>
      </c>
      <c r="C6619">
        <v>4035.28</v>
      </c>
      <c r="D6619" s="1">
        <v>45191.392913273317</v>
      </c>
    </row>
    <row r="6620" spans="1:4" x14ac:dyDescent="0.3">
      <c r="A6620" t="s">
        <v>1751</v>
      </c>
      <c r="B6620" t="s">
        <v>5953</v>
      </c>
      <c r="C6620">
        <v>3259.46</v>
      </c>
      <c r="D6620" s="1">
        <v>45191.653664809237</v>
      </c>
    </row>
    <row r="6621" spans="1:4" x14ac:dyDescent="0.3">
      <c r="A6621" t="s">
        <v>600</v>
      </c>
      <c r="B6621" t="s">
        <v>5953</v>
      </c>
      <c r="C6621">
        <v>4612.87</v>
      </c>
      <c r="D6621" s="1">
        <v>45191.914416345193</v>
      </c>
    </row>
    <row r="6622" spans="1:4" x14ac:dyDescent="0.3">
      <c r="A6622" t="s">
        <v>2652</v>
      </c>
      <c r="B6622" t="s">
        <v>5954</v>
      </c>
      <c r="C6622">
        <v>4743.82</v>
      </c>
      <c r="D6622" s="1">
        <v>45192.17516788112</v>
      </c>
    </row>
    <row r="6623" spans="1:4" x14ac:dyDescent="0.3">
      <c r="A6623" t="s">
        <v>60</v>
      </c>
      <c r="B6623" t="s">
        <v>5954</v>
      </c>
      <c r="C6623">
        <v>1372.18</v>
      </c>
      <c r="D6623" s="1">
        <v>45192.435919417047</v>
      </c>
    </row>
    <row r="6624" spans="1:4" x14ac:dyDescent="0.3">
      <c r="A6624" t="s">
        <v>2386</v>
      </c>
      <c r="B6624" t="s">
        <v>5955</v>
      </c>
      <c r="C6624">
        <v>2152.77</v>
      </c>
      <c r="D6624" s="1">
        <v>45192.696670952988</v>
      </c>
    </row>
    <row r="6625" spans="1:4" x14ac:dyDescent="0.3">
      <c r="A6625" t="s">
        <v>2668</v>
      </c>
      <c r="B6625" t="s">
        <v>5955</v>
      </c>
      <c r="C6625">
        <v>3356.47</v>
      </c>
      <c r="D6625" s="1">
        <v>45192.957422488922</v>
      </c>
    </row>
    <row r="6626" spans="1:4" x14ac:dyDescent="0.3">
      <c r="A6626" t="s">
        <v>2246</v>
      </c>
      <c r="B6626" t="s">
        <v>5955</v>
      </c>
      <c r="C6626">
        <v>2204.69</v>
      </c>
      <c r="D6626" s="1">
        <v>45193.218174024849</v>
      </c>
    </row>
    <row r="6627" spans="1:4" x14ac:dyDescent="0.3">
      <c r="A6627" t="s">
        <v>969</v>
      </c>
      <c r="B6627" t="s">
        <v>5952</v>
      </c>
      <c r="C6627">
        <v>3441.85</v>
      </c>
      <c r="D6627" s="1">
        <v>45193.47892556079</v>
      </c>
    </row>
    <row r="6628" spans="1:4" x14ac:dyDescent="0.3">
      <c r="A6628" t="s">
        <v>1851</v>
      </c>
      <c r="B6628" t="s">
        <v>5953</v>
      </c>
      <c r="C6628">
        <v>526.12</v>
      </c>
      <c r="D6628" s="1">
        <v>45193.739677096717</v>
      </c>
    </row>
    <row r="6629" spans="1:4" x14ac:dyDescent="0.3">
      <c r="A6629" t="s">
        <v>1053</v>
      </c>
      <c r="B6629" t="s">
        <v>5954</v>
      </c>
      <c r="C6629">
        <v>3273.46</v>
      </c>
      <c r="D6629" s="1">
        <v>45194.000428632651</v>
      </c>
    </row>
    <row r="6630" spans="1:4" x14ac:dyDescent="0.3">
      <c r="A6630" t="s">
        <v>1856</v>
      </c>
      <c r="B6630" t="s">
        <v>5952</v>
      </c>
      <c r="C6630">
        <v>170.46</v>
      </c>
      <c r="D6630" s="1">
        <v>45194.261180168593</v>
      </c>
    </row>
    <row r="6631" spans="1:4" x14ac:dyDescent="0.3">
      <c r="A6631" t="s">
        <v>1375</v>
      </c>
      <c r="B6631" t="s">
        <v>5953</v>
      </c>
      <c r="C6631">
        <v>1708.48</v>
      </c>
      <c r="D6631" s="1">
        <v>45194.521931704527</v>
      </c>
    </row>
    <row r="6632" spans="1:4" x14ac:dyDescent="0.3">
      <c r="A6632" t="s">
        <v>2481</v>
      </c>
      <c r="B6632" t="s">
        <v>5955</v>
      </c>
      <c r="C6632">
        <v>317.22000000000003</v>
      </c>
      <c r="D6632" s="1">
        <v>45194.782683240461</v>
      </c>
    </row>
    <row r="6633" spans="1:4" x14ac:dyDescent="0.3">
      <c r="A6633" t="s">
        <v>504</v>
      </c>
      <c r="B6633" t="s">
        <v>5954</v>
      </c>
      <c r="C6633">
        <v>2309.79</v>
      </c>
      <c r="D6633" s="1">
        <v>45195.043434776388</v>
      </c>
    </row>
    <row r="6634" spans="1:4" x14ac:dyDescent="0.3">
      <c r="A6634" t="s">
        <v>484</v>
      </c>
      <c r="B6634" t="s">
        <v>5953</v>
      </c>
      <c r="C6634">
        <v>1020.65</v>
      </c>
      <c r="D6634" s="1">
        <v>45195.304186312329</v>
      </c>
    </row>
    <row r="6635" spans="1:4" x14ac:dyDescent="0.3">
      <c r="A6635" t="s">
        <v>309</v>
      </c>
      <c r="B6635" t="s">
        <v>5952</v>
      </c>
      <c r="C6635">
        <v>2942.56</v>
      </c>
      <c r="D6635" s="1">
        <v>45195.564937848263</v>
      </c>
    </row>
    <row r="6636" spans="1:4" x14ac:dyDescent="0.3">
      <c r="A6636" t="s">
        <v>2441</v>
      </c>
      <c r="B6636" t="s">
        <v>5953</v>
      </c>
      <c r="C6636">
        <v>3673.2</v>
      </c>
      <c r="D6636" s="1">
        <v>45195.82568938419</v>
      </c>
    </row>
    <row r="6637" spans="1:4" x14ac:dyDescent="0.3">
      <c r="A6637" t="s">
        <v>206</v>
      </c>
      <c r="B6637" t="s">
        <v>5953</v>
      </c>
      <c r="C6637">
        <v>1890.23</v>
      </c>
      <c r="D6637" s="1">
        <v>45196.086440920117</v>
      </c>
    </row>
    <row r="6638" spans="1:4" x14ac:dyDescent="0.3">
      <c r="A6638" t="s">
        <v>1031</v>
      </c>
      <c r="B6638" t="s">
        <v>5955</v>
      </c>
      <c r="C6638">
        <v>812.3</v>
      </c>
      <c r="D6638" s="1">
        <v>45196.347192456073</v>
      </c>
    </row>
    <row r="6639" spans="1:4" x14ac:dyDescent="0.3">
      <c r="A6639" t="s">
        <v>768</v>
      </c>
      <c r="B6639" t="s">
        <v>5955</v>
      </c>
      <c r="C6639">
        <v>2114.79</v>
      </c>
      <c r="D6639" s="1">
        <v>45196.607943991992</v>
      </c>
    </row>
    <row r="6640" spans="1:4" x14ac:dyDescent="0.3">
      <c r="A6640" t="s">
        <v>104</v>
      </c>
      <c r="B6640" t="s">
        <v>5952</v>
      </c>
      <c r="C6640">
        <v>3392.5</v>
      </c>
      <c r="D6640" s="1">
        <v>45196.868695527934</v>
      </c>
    </row>
    <row r="6641" spans="1:4" x14ac:dyDescent="0.3">
      <c r="A6641" t="s">
        <v>1707</v>
      </c>
      <c r="B6641" t="s">
        <v>5954</v>
      </c>
      <c r="C6641">
        <v>2460.42</v>
      </c>
      <c r="D6641" s="1">
        <v>45197.129447063868</v>
      </c>
    </row>
    <row r="6642" spans="1:4" x14ac:dyDescent="0.3">
      <c r="A6642" t="s">
        <v>1827</v>
      </c>
      <c r="B6642" t="s">
        <v>5953</v>
      </c>
      <c r="C6642">
        <v>563.45000000000005</v>
      </c>
      <c r="D6642" s="1">
        <v>45197.390198599787</v>
      </c>
    </row>
    <row r="6643" spans="1:4" x14ac:dyDescent="0.3">
      <c r="A6643" t="s">
        <v>1623</v>
      </c>
      <c r="B6643" t="s">
        <v>5954</v>
      </c>
      <c r="C6643">
        <v>4448.2</v>
      </c>
      <c r="D6643" s="1">
        <v>45197.650950135729</v>
      </c>
    </row>
    <row r="6644" spans="1:4" x14ac:dyDescent="0.3">
      <c r="A6644" t="s">
        <v>2601</v>
      </c>
      <c r="B6644" t="s">
        <v>5954</v>
      </c>
      <c r="C6644">
        <v>3740.02</v>
      </c>
      <c r="D6644" s="1">
        <v>45197.91170167167</v>
      </c>
    </row>
    <row r="6645" spans="1:4" x14ac:dyDescent="0.3">
      <c r="A6645" t="s">
        <v>825</v>
      </c>
      <c r="B6645" t="s">
        <v>5953</v>
      </c>
      <c r="C6645">
        <v>2316.2399999999998</v>
      </c>
      <c r="D6645" s="1">
        <v>45198.17245320759</v>
      </c>
    </row>
    <row r="6646" spans="1:4" x14ac:dyDescent="0.3">
      <c r="A6646" t="s">
        <v>155</v>
      </c>
      <c r="B6646" t="s">
        <v>5955</v>
      </c>
      <c r="C6646">
        <v>887.65</v>
      </c>
      <c r="D6646" s="1">
        <v>45198.433204743531</v>
      </c>
    </row>
    <row r="6647" spans="1:4" x14ac:dyDescent="0.3">
      <c r="A6647" t="s">
        <v>1804</v>
      </c>
      <c r="B6647" t="s">
        <v>5953</v>
      </c>
      <c r="C6647">
        <v>3550.77</v>
      </c>
      <c r="D6647" s="1">
        <v>45198.693956279472</v>
      </c>
    </row>
    <row r="6648" spans="1:4" x14ac:dyDescent="0.3">
      <c r="A6648" t="s">
        <v>556</v>
      </c>
      <c r="B6648" t="s">
        <v>5954</v>
      </c>
      <c r="C6648">
        <v>1590.9</v>
      </c>
      <c r="D6648" s="1">
        <v>45198.954707815392</v>
      </c>
    </row>
    <row r="6649" spans="1:4" x14ac:dyDescent="0.3">
      <c r="A6649" t="s">
        <v>2330</v>
      </c>
      <c r="B6649" t="s">
        <v>5955</v>
      </c>
      <c r="C6649">
        <v>737.16</v>
      </c>
      <c r="D6649" s="1">
        <v>45199.215459351333</v>
      </c>
    </row>
    <row r="6650" spans="1:4" x14ac:dyDescent="0.3">
      <c r="A6650" t="s">
        <v>524</v>
      </c>
      <c r="B6650" t="s">
        <v>5954</v>
      </c>
      <c r="C6650">
        <v>2735.46</v>
      </c>
      <c r="D6650" s="1">
        <v>45199.476210887267</v>
      </c>
    </row>
    <row r="6651" spans="1:4" x14ac:dyDescent="0.3">
      <c r="A6651" t="s">
        <v>2471</v>
      </c>
      <c r="B6651" t="s">
        <v>5953</v>
      </c>
      <c r="C6651">
        <v>3194.22</v>
      </c>
      <c r="D6651" s="1">
        <v>45199.736962423187</v>
      </c>
    </row>
    <row r="6652" spans="1:4" x14ac:dyDescent="0.3">
      <c r="A6652" t="s">
        <v>195</v>
      </c>
      <c r="B6652" t="s">
        <v>5952</v>
      </c>
      <c r="C6652">
        <v>4933.9799999999996</v>
      </c>
      <c r="D6652" s="1">
        <v>45199.997713959143</v>
      </c>
    </row>
    <row r="6653" spans="1:4" x14ac:dyDescent="0.3">
      <c r="A6653" t="s">
        <v>2469</v>
      </c>
      <c r="B6653" t="s">
        <v>5954</v>
      </c>
      <c r="C6653">
        <v>2385.63</v>
      </c>
      <c r="D6653" s="1">
        <v>45200.25846549507</v>
      </c>
    </row>
    <row r="6654" spans="1:4" x14ac:dyDescent="0.3">
      <c r="A6654" t="s">
        <v>2103</v>
      </c>
      <c r="B6654" t="s">
        <v>5953</v>
      </c>
      <c r="C6654">
        <v>1700.02</v>
      </c>
      <c r="D6654" s="1">
        <v>45200.519217030997</v>
      </c>
    </row>
    <row r="6655" spans="1:4" x14ac:dyDescent="0.3">
      <c r="A6655" t="s">
        <v>2933</v>
      </c>
      <c r="B6655" t="s">
        <v>5954</v>
      </c>
      <c r="C6655">
        <v>2418.61</v>
      </c>
      <c r="D6655" s="1">
        <v>45200.779968566931</v>
      </c>
    </row>
    <row r="6656" spans="1:4" x14ac:dyDescent="0.3">
      <c r="A6656" t="s">
        <v>2477</v>
      </c>
      <c r="B6656" t="s">
        <v>5955</v>
      </c>
      <c r="C6656">
        <v>742.88</v>
      </c>
      <c r="D6656" s="1">
        <v>45201.040720102872</v>
      </c>
    </row>
    <row r="6657" spans="1:4" x14ac:dyDescent="0.3">
      <c r="A6657" t="s">
        <v>2726</v>
      </c>
      <c r="B6657" t="s">
        <v>5953</v>
      </c>
      <c r="C6657">
        <v>3284.81</v>
      </c>
      <c r="D6657" s="1">
        <v>45201.301471638799</v>
      </c>
    </row>
    <row r="6658" spans="1:4" x14ac:dyDescent="0.3">
      <c r="A6658" t="s">
        <v>1777</v>
      </c>
      <c r="B6658" t="s">
        <v>5952</v>
      </c>
      <c r="C6658">
        <v>3377.98</v>
      </c>
      <c r="D6658" s="1">
        <v>45201.562223174733</v>
      </c>
    </row>
    <row r="6659" spans="1:4" x14ac:dyDescent="0.3">
      <c r="A6659" t="s">
        <v>913</v>
      </c>
      <c r="B6659" t="s">
        <v>5953</v>
      </c>
      <c r="C6659">
        <v>216.96</v>
      </c>
      <c r="D6659" s="1">
        <v>45201.822974710667</v>
      </c>
    </row>
    <row r="6660" spans="1:4" x14ac:dyDescent="0.3">
      <c r="A6660" t="s">
        <v>861</v>
      </c>
      <c r="B6660" t="s">
        <v>5952</v>
      </c>
      <c r="C6660">
        <v>1084.43</v>
      </c>
      <c r="D6660" s="1">
        <v>45202.083726246587</v>
      </c>
    </row>
    <row r="6661" spans="1:4" x14ac:dyDescent="0.3">
      <c r="A6661" t="s">
        <v>2143</v>
      </c>
      <c r="B6661" t="s">
        <v>5955</v>
      </c>
      <c r="C6661">
        <v>1230.27</v>
      </c>
      <c r="D6661" s="1">
        <v>45202.344477782543</v>
      </c>
    </row>
    <row r="6662" spans="1:4" x14ac:dyDescent="0.3">
      <c r="A6662" t="s">
        <v>1006</v>
      </c>
      <c r="B6662" t="s">
        <v>5955</v>
      </c>
      <c r="C6662">
        <v>1172.07</v>
      </c>
      <c r="D6662" s="1">
        <v>45202.605229318469</v>
      </c>
    </row>
    <row r="6663" spans="1:4" x14ac:dyDescent="0.3">
      <c r="A6663" t="s">
        <v>897</v>
      </c>
      <c r="B6663" t="s">
        <v>5954</v>
      </c>
      <c r="C6663">
        <v>1216.24</v>
      </c>
      <c r="D6663" s="1">
        <v>45202.865980854403</v>
      </c>
    </row>
    <row r="6664" spans="1:4" x14ac:dyDescent="0.3">
      <c r="A6664" t="s">
        <v>1946</v>
      </c>
      <c r="B6664" t="s">
        <v>5954</v>
      </c>
      <c r="C6664">
        <v>931.84</v>
      </c>
      <c r="D6664" s="1">
        <v>45203.126732390338</v>
      </c>
    </row>
    <row r="6665" spans="1:4" x14ac:dyDescent="0.3">
      <c r="A6665" t="s">
        <v>2957</v>
      </c>
      <c r="B6665" t="s">
        <v>5952</v>
      </c>
      <c r="C6665">
        <v>2374.12</v>
      </c>
      <c r="D6665" s="1">
        <v>45203.387483926272</v>
      </c>
    </row>
    <row r="6666" spans="1:4" x14ac:dyDescent="0.3">
      <c r="A6666" t="s">
        <v>1996</v>
      </c>
      <c r="B6666" t="s">
        <v>5954</v>
      </c>
      <c r="C6666">
        <v>2423.0100000000002</v>
      </c>
      <c r="D6666" s="1">
        <v>45203.648235462198</v>
      </c>
    </row>
    <row r="6667" spans="1:4" x14ac:dyDescent="0.3">
      <c r="A6667" t="s">
        <v>2040</v>
      </c>
      <c r="B6667" t="s">
        <v>5952</v>
      </c>
      <c r="C6667">
        <v>2517.02</v>
      </c>
      <c r="D6667" s="1">
        <v>45203.90898699814</v>
      </c>
    </row>
    <row r="6668" spans="1:4" x14ac:dyDescent="0.3">
      <c r="A6668" t="s">
        <v>2663</v>
      </c>
      <c r="B6668" t="s">
        <v>5954</v>
      </c>
      <c r="C6668">
        <v>3702.78</v>
      </c>
      <c r="D6668" s="1">
        <v>45204.169738534067</v>
      </c>
    </row>
    <row r="6669" spans="1:4" x14ac:dyDescent="0.3">
      <c r="A6669" t="s">
        <v>2047</v>
      </c>
      <c r="B6669" t="s">
        <v>5952</v>
      </c>
      <c r="C6669">
        <v>341.58</v>
      </c>
      <c r="D6669" s="1">
        <v>45204.430490070001</v>
      </c>
    </row>
    <row r="6670" spans="1:4" x14ac:dyDescent="0.3">
      <c r="A6670" t="s">
        <v>1624</v>
      </c>
      <c r="B6670" t="s">
        <v>5955</v>
      </c>
      <c r="C6670">
        <v>1105.23</v>
      </c>
      <c r="D6670" s="1">
        <v>45204.691241605928</v>
      </c>
    </row>
    <row r="6671" spans="1:4" x14ac:dyDescent="0.3">
      <c r="A6671" t="s">
        <v>224</v>
      </c>
      <c r="B6671" t="s">
        <v>5954</v>
      </c>
      <c r="C6671">
        <v>2728.39</v>
      </c>
      <c r="D6671" s="1">
        <v>45204.951993141884</v>
      </c>
    </row>
    <row r="6672" spans="1:4" x14ac:dyDescent="0.3">
      <c r="A6672" t="s">
        <v>1967</v>
      </c>
      <c r="B6672" t="s">
        <v>5955</v>
      </c>
      <c r="C6672">
        <v>3509.38</v>
      </c>
      <c r="D6672" s="1">
        <v>45205.212744677803</v>
      </c>
    </row>
    <row r="6673" spans="1:4" x14ac:dyDescent="0.3">
      <c r="A6673" t="s">
        <v>2827</v>
      </c>
      <c r="B6673" t="s">
        <v>5955</v>
      </c>
      <c r="C6673">
        <v>4985.49</v>
      </c>
      <c r="D6673" s="1">
        <v>45205.473496213737</v>
      </c>
    </row>
    <row r="6674" spans="1:4" x14ac:dyDescent="0.3">
      <c r="A6674" t="s">
        <v>1079</v>
      </c>
      <c r="B6674" t="s">
        <v>5953</v>
      </c>
      <c r="C6674">
        <v>3280.56</v>
      </c>
      <c r="D6674" s="1">
        <v>45205.734247749679</v>
      </c>
    </row>
    <row r="6675" spans="1:4" x14ac:dyDescent="0.3">
      <c r="A6675" t="s">
        <v>782</v>
      </c>
      <c r="B6675" t="s">
        <v>5955</v>
      </c>
      <c r="C6675">
        <v>1070.5999999999999</v>
      </c>
      <c r="D6675" s="1">
        <v>45205.994999285613</v>
      </c>
    </row>
    <row r="6676" spans="1:4" x14ac:dyDescent="0.3">
      <c r="A6676" t="s">
        <v>1571</v>
      </c>
      <c r="B6676" t="s">
        <v>5955</v>
      </c>
      <c r="C6676">
        <v>1712.58</v>
      </c>
      <c r="D6676" s="1">
        <v>45206.25575082154</v>
      </c>
    </row>
    <row r="6677" spans="1:4" x14ac:dyDescent="0.3">
      <c r="A6677" t="s">
        <v>2764</v>
      </c>
      <c r="B6677" t="s">
        <v>5953</v>
      </c>
      <c r="C6677">
        <v>256.33999999999997</v>
      </c>
      <c r="D6677" s="1">
        <v>45206.516502357466</v>
      </c>
    </row>
    <row r="6678" spans="1:4" x14ac:dyDescent="0.3">
      <c r="A6678" t="s">
        <v>333</v>
      </c>
      <c r="B6678" t="s">
        <v>5952</v>
      </c>
      <c r="C6678">
        <v>217.53</v>
      </c>
      <c r="D6678" s="1">
        <v>45206.7772538934</v>
      </c>
    </row>
    <row r="6679" spans="1:4" x14ac:dyDescent="0.3">
      <c r="A6679" t="s">
        <v>1928</v>
      </c>
      <c r="B6679" t="s">
        <v>5954</v>
      </c>
      <c r="C6679">
        <v>777.69</v>
      </c>
      <c r="D6679" s="1">
        <v>45207.038005429342</v>
      </c>
    </row>
    <row r="6680" spans="1:4" x14ac:dyDescent="0.3">
      <c r="A6680" t="s">
        <v>18</v>
      </c>
      <c r="B6680" t="s">
        <v>5952</v>
      </c>
      <c r="C6680">
        <v>1588.12</v>
      </c>
      <c r="D6680" s="1">
        <v>45207.298756965283</v>
      </c>
    </row>
    <row r="6681" spans="1:4" x14ac:dyDescent="0.3">
      <c r="A6681" t="s">
        <v>458</v>
      </c>
      <c r="B6681" t="s">
        <v>5953</v>
      </c>
      <c r="C6681">
        <v>222.77</v>
      </c>
      <c r="D6681" s="1">
        <v>45207.559508501203</v>
      </c>
    </row>
    <row r="6682" spans="1:4" x14ac:dyDescent="0.3">
      <c r="A6682" t="s">
        <v>2267</v>
      </c>
      <c r="B6682" t="s">
        <v>5952</v>
      </c>
      <c r="C6682">
        <v>2356.08</v>
      </c>
      <c r="D6682" s="1">
        <v>45207.820260037137</v>
      </c>
    </row>
    <row r="6683" spans="1:4" x14ac:dyDescent="0.3">
      <c r="A6683" t="s">
        <v>1139</v>
      </c>
      <c r="B6683" t="s">
        <v>5953</v>
      </c>
      <c r="C6683">
        <v>3114.26</v>
      </c>
      <c r="D6683" s="1">
        <v>45208.081011573078</v>
      </c>
    </row>
    <row r="6684" spans="1:4" x14ac:dyDescent="0.3">
      <c r="A6684" t="s">
        <v>887</v>
      </c>
      <c r="B6684" t="s">
        <v>5954</v>
      </c>
      <c r="C6684">
        <v>2983.92</v>
      </c>
      <c r="D6684" s="1">
        <v>45208.341763109012</v>
      </c>
    </row>
    <row r="6685" spans="1:4" x14ac:dyDescent="0.3">
      <c r="A6685" t="s">
        <v>2745</v>
      </c>
      <c r="B6685" t="s">
        <v>5954</v>
      </c>
      <c r="C6685">
        <v>3841.97</v>
      </c>
      <c r="D6685" s="1">
        <v>45208.602514644939</v>
      </c>
    </row>
    <row r="6686" spans="1:4" x14ac:dyDescent="0.3">
      <c r="A6686" t="s">
        <v>1564</v>
      </c>
      <c r="B6686" t="s">
        <v>5955</v>
      </c>
      <c r="C6686">
        <v>4472.74</v>
      </c>
      <c r="D6686" s="1">
        <v>45208.863266180881</v>
      </c>
    </row>
    <row r="6687" spans="1:4" x14ac:dyDescent="0.3">
      <c r="A6687" t="s">
        <v>1246</v>
      </c>
      <c r="B6687" t="s">
        <v>5953</v>
      </c>
      <c r="C6687">
        <v>2913.55</v>
      </c>
      <c r="D6687" s="1">
        <v>45209.124017716807</v>
      </c>
    </row>
    <row r="6688" spans="1:4" x14ac:dyDescent="0.3">
      <c r="A6688" t="s">
        <v>2035</v>
      </c>
      <c r="B6688" t="s">
        <v>5952</v>
      </c>
      <c r="C6688">
        <v>721.81</v>
      </c>
      <c r="D6688" s="1">
        <v>45209.384769252742</v>
      </c>
    </row>
    <row r="6689" spans="1:4" x14ac:dyDescent="0.3">
      <c r="A6689" t="s">
        <v>2730</v>
      </c>
      <c r="B6689" t="s">
        <v>5954</v>
      </c>
      <c r="C6689">
        <v>3476.04</v>
      </c>
      <c r="D6689" s="1">
        <v>45209.645520788683</v>
      </c>
    </row>
    <row r="6690" spans="1:4" x14ac:dyDescent="0.3">
      <c r="A6690" t="s">
        <v>1700</v>
      </c>
      <c r="B6690" t="s">
        <v>5954</v>
      </c>
      <c r="C6690">
        <v>4155.1099999999997</v>
      </c>
      <c r="D6690" s="1">
        <v>45209.90627232461</v>
      </c>
    </row>
    <row r="6691" spans="1:4" x14ac:dyDescent="0.3">
      <c r="A6691" t="s">
        <v>2683</v>
      </c>
      <c r="B6691" t="s">
        <v>5955</v>
      </c>
      <c r="C6691">
        <v>2301.29</v>
      </c>
      <c r="D6691" s="1">
        <v>45210.167023860537</v>
      </c>
    </row>
    <row r="6692" spans="1:4" x14ac:dyDescent="0.3">
      <c r="A6692" t="s">
        <v>1051</v>
      </c>
      <c r="B6692" t="s">
        <v>5955</v>
      </c>
      <c r="C6692">
        <v>3072.01</v>
      </c>
      <c r="D6692" s="1">
        <v>45210.427775396478</v>
      </c>
    </row>
    <row r="6693" spans="1:4" x14ac:dyDescent="0.3">
      <c r="A6693" t="s">
        <v>2118</v>
      </c>
      <c r="B6693" t="s">
        <v>5955</v>
      </c>
      <c r="C6693">
        <v>3177.76</v>
      </c>
      <c r="D6693" s="1">
        <v>45210.688526932398</v>
      </c>
    </row>
    <row r="6694" spans="1:4" x14ac:dyDescent="0.3">
      <c r="A6694" t="s">
        <v>1691</v>
      </c>
      <c r="B6694" t="s">
        <v>5953</v>
      </c>
      <c r="C6694">
        <v>1617.18</v>
      </c>
      <c r="D6694" s="1">
        <v>45210.949278468353</v>
      </c>
    </row>
    <row r="6695" spans="1:4" x14ac:dyDescent="0.3">
      <c r="A6695" t="s">
        <v>1882</v>
      </c>
      <c r="B6695" t="s">
        <v>5953</v>
      </c>
      <c r="C6695">
        <v>4206.59</v>
      </c>
      <c r="D6695" s="1">
        <v>45211.21003000428</v>
      </c>
    </row>
    <row r="6696" spans="1:4" x14ac:dyDescent="0.3">
      <c r="A6696" t="s">
        <v>812</v>
      </c>
      <c r="B6696" t="s">
        <v>5954</v>
      </c>
      <c r="C6696">
        <v>1380.13</v>
      </c>
      <c r="D6696" s="1">
        <v>45211.470781540222</v>
      </c>
    </row>
    <row r="6697" spans="1:4" x14ac:dyDescent="0.3">
      <c r="A6697" t="s">
        <v>230</v>
      </c>
      <c r="B6697" t="s">
        <v>5955</v>
      </c>
      <c r="C6697">
        <v>4408.04</v>
      </c>
      <c r="D6697" s="1">
        <v>45211.731533076148</v>
      </c>
    </row>
    <row r="6698" spans="1:4" x14ac:dyDescent="0.3">
      <c r="A6698" t="s">
        <v>2968</v>
      </c>
      <c r="B6698" t="s">
        <v>5953</v>
      </c>
      <c r="C6698">
        <v>3611.62</v>
      </c>
      <c r="D6698" s="1">
        <v>45211.992284612083</v>
      </c>
    </row>
    <row r="6699" spans="1:4" x14ac:dyDescent="0.3">
      <c r="A6699" t="s">
        <v>2975</v>
      </c>
      <c r="B6699" t="s">
        <v>5954</v>
      </c>
      <c r="C6699">
        <v>1632.25</v>
      </c>
      <c r="D6699" s="1">
        <v>45212.253036148017</v>
      </c>
    </row>
    <row r="6700" spans="1:4" x14ac:dyDescent="0.3">
      <c r="A6700" t="s">
        <v>1034</v>
      </c>
      <c r="B6700" t="s">
        <v>5954</v>
      </c>
      <c r="C6700">
        <v>4013.42</v>
      </c>
      <c r="D6700" s="1">
        <v>45212.513787683944</v>
      </c>
    </row>
    <row r="6701" spans="1:4" x14ac:dyDescent="0.3">
      <c r="A6701" t="s">
        <v>2928</v>
      </c>
      <c r="B6701" t="s">
        <v>5952</v>
      </c>
      <c r="C6701">
        <v>342.59</v>
      </c>
      <c r="D6701" s="1">
        <v>45212.774539219878</v>
      </c>
    </row>
    <row r="6702" spans="1:4" x14ac:dyDescent="0.3">
      <c r="A6702" t="s">
        <v>2340</v>
      </c>
      <c r="B6702" t="s">
        <v>5953</v>
      </c>
      <c r="C6702">
        <v>4619.16</v>
      </c>
      <c r="D6702" s="1">
        <v>45213.035290755819</v>
      </c>
    </row>
    <row r="6703" spans="1:4" x14ac:dyDescent="0.3">
      <c r="A6703" t="s">
        <v>2212</v>
      </c>
      <c r="B6703" t="s">
        <v>5955</v>
      </c>
      <c r="C6703">
        <v>1225.3</v>
      </c>
      <c r="D6703" s="1">
        <v>45213.296042291753</v>
      </c>
    </row>
    <row r="6704" spans="1:4" x14ac:dyDescent="0.3">
      <c r="A6704" t="s">
        <v>1869</v>
      </c>
      <c r="B6704" t="s">
        <v>5953</v>
      </c>
      <c r="C6704">
        <v>2629.1</v>
      </c>
      <c r="D6704" s="1">
        <v>45213.556793827687</v>
      </c>
    </row>
    <row r="6705" spans="1:4" x14ac:dyDescent="0.3">
      <c r="A6705" t="s">
        <v>1803</v>
      </c>
      <c r="B6705" t="s">
        <v>5952</v>
      </c>
      <c r="C6705">
        <v>865.59</v>
      </c>
      <c r="D6705" s="1">
        <v>45213.817545363621</v>
      </c>
    </row>
    <row r="6706" spans="1:4" x14ac:dyDescent="0.3">
      <c r="A6706" t="s">
        <v>2178</v>
      </c>
      <c r="B6706" t="s">
        <v>5952</v>
      </c>
      <c r="C6706">
        <v>410.85</v>
      </c>
      <c r="D6706" s="1">
        <v>45214.078296899548</v>
      </c>
    </row>
    <row r="6707" spans="1:4" x14ac:dyDescent="0.3">
      <c r="A6707" t="s">
        <v>297</v>
      </c>
      <c r="B6707" t="s">
        <v>5952</v>
      </c>
      <c r="C6707">
        <v>838.56</v>
      </c>
      <c r="D6707" s="1">
        <v>45214.33904843549</v>
      </c>
    </row>
    <row r="6708" spans="1:4" x14ac:dyDescent="0.3">
      <c r="A6708" t="s">
        <v>335</v>
      </c>
      <c r="B6708" t="s">
        <v>5953</v>
      </c>
      <c r="C6708">
        <v>4793.24</v>
      </c>
      <c r="D6708" s="1">
        <v>45214.599799971424</v>
      </c>
    </row>
    <row r="6709" spans="1:4" x14ac:dyDescent="0.3">
      <c r="A6709" t="s">
        <v>2934</v>
      </c>
      <c r="B6709" t="s">
        <v>5955</v>
      </c>
      <c r="C6709">
        <v>3346.44</v>
      </c>
      <c r="D6709" s="1">
        <v>45214.86055150735</v>
      </c>
    </row>
    <row r="6710" spans="1:4" x14ac:dyDescent="0.3">
      <c r="A6710" t="s">
        <v>2622</v>
      </c>
      <c r="B6710" t="s">
        <v>5952</v>
      </c>
      <c r="C6710">
        <v>1119.25</v>
      </c>
      <c r="D6710" s="1">
        <v>45215.121303043277</v>
      </c>
    </row>
    <row r="6711" spans="1:4" x14ac:dyDescent="0.3">
      <c r="A6711" t="s">
        <v>2463</v>
      </c>
      <c r="B6711" t="s">
        <v>5953</v>
      </c>
      <c r="C6711">
        <v>4682.2299999999996</v>
      </c>
      <c r="D6711" s="1">
        <v>45215.382054579233</v>
      </c>
    </row>
    <row r="6712" spans="1:4" x14ac:dyDescent="0.3">
      <c r="A6712" t="s">
        <v>2998</v>
      </c>
      <c r="B6712" t="s">
        <v>5952</v>
      </c>
      <c r="C6712">
        <v>2298.4699999999998</v>
      </c>
      <c r="D6712" s="1">
        <v>45215.642806115153</v>
      </c>
    </row>
    <row r="6713" spans="1:4" x14ac:dyDescent="0.3">
      <c r="A6713" t="s">
        <v>1692</v>
      </c>
      <c r="B6713" t="s">
        <v>5953</v>
      </c>
      <c r="C6713">
        <v>1108.22</v>
      </c>
      <c r="D6713" s="1">
        <v>45215.903557651087</v>
      </c>
    </row>
    <row r="6714" spans="1:4" x14ac:dyDescent="0.3">
      <c r="A6714" t="s">
        <v>267</v>
      </c>
      <c r="B6714" t="s">
        <v>5954</v>
      </c>
      <c r="C6714">
        <v>4049.14</v>
      </c>
      <c r="D6714" s="1">
        <v>45216.164309187028</v>
      </c>
    </row>
    <row r="6715" spans="1:4" x14ac:dyDescent="0.3">
      <c r="A6715" t="s">
        <v>995</v>
      </c>
      <c r="B6715" t="s">
        <v>5952</v>
      </c>
      <c r="C6715">
        <v>2558.8200000000002</v>
      </c>
      <c r="D6715" s="1">
        <v>45216.425060722948</v>
      </c>
    </row>
    <row r="6716" spans="1:4" x14ac:dyDescent="0.3">
      <c r="A6716" t="s">
        <v>2820</v>
      </c>
      <c r="B6716" t="s">
        <v>5954</v>
      </c>
      <c r="C6716">
        <v>2569.92</v>
      </c>
      <c r="D6716" s="1">
        <v>45216.685812258889</v>
      </c>
    </row>
    <row r="6717" spans="1:4" x14ac:dyDescent="0.3">
      <c r="A6717" t="s">
        <v>1962</v>
      </c>
      <c r="B6717" t="s">
        <v>5953</v>
      </c>
      <c r="C6717">
        <v>3400.94</v>
      </c>
      <c r="D6717" s="1">
        <v>45216.946563794823</v>
      </c>
    </row>
    <row r="6718" spans="1:4" x14ac:dyDescent="0.3">
      <c r="A6718" t="s">
        <v>1196</v>
      </c>
      <c r="B6718" t="s">
        <v>5955</v>
      </c>
      <c r="C6718">
        <v>4328.0600000000004</v>
      </c>
      <c r="D6718" s="1">
        <v>45217.20731533075</v>
      </c>
    </row>
    <row r="6719" spans="1:4" x14ac:dyDescent="0.3">
      <c r="A6719" t="s">
        <v>2357</v>
      </c>
      <c r="B6719" t="s">
        <v>5954</v>
      </c>
      <c r="C6719">
        <v>4394.87</v>
      </c>
      <c r="D6719" s="1">
        <v>45217.468066866692</v>
      </c>
    </row>
    <row r="6720" spans="1:4" x14ac:dyDescent="0.3">
      <c r="A6720" t="s">
        <v>196</v>
      </c>
      <c r="B6720" t="s">
        <v>5955</v>
      </c>
      <c r="C6720">
        <v>3726.26</v>
      </c>
      <c r="D6720" s="1">
        <v>45217.728818402633</v>
      </c>
    </row>
    <row r="6721" spans="1:4" x14ac:dyDescent="0.3">
      <c r="A6721" t="s">
        <v>2102</v>
      </c>
      <c r="B6721" t="s">
        <v>5955</v>
      </c>
      <c r="C6721">
        <v>2900.7</v>
      </c>
      <c r="D6721" s="1">
        <v>45217.989569938552</v>
      </c>
    </row>
    <row r="6722" spans="1:4" x14ac:dyDescent="0.3">
      <c r="A6722" t="s">
        <v>2696</v>
      </c>
      <c r="B6722" t="s">
        <v>5952</v>
      </c>
      <c r="C6722">
        <v>2859.53</v>
      </c>
      <c r="D6722" s="1">
        <v>45218.250321474487</v>
      </c>
    </row>
    <row r="6723" spans="1:4" x14ac:dyDescent="0.3">
      <c r="A6723" t="s">
        <v>2775</v>
      </c>
      <c r="B6723" t="s">
        <v>5952</v>
      </c>
      <c r="C6723">
        <v>3323.66</v>
      </c>
      <c r="D6723" s="1">
        <v>45218.511073010428</v>
      </c>
    </row>
    <row r="6724" spans="1:4" x14ac:dyDescent="0.3">
      <c r="A6724" t="s">
        <v>990</v>
      </c>
      <c r="B6724" t="s">
        <v>5953</v>
      </c>
      <c r="C6724">
        <v>4432.96</v>
      </c>
      <c r="D6724" s="1">
        <v>45218.771824546347</v>
      </c>
    </row>
    <row r="6725" spans="1:4" x14ac:dyDescent="0.3">
      <c r="A6725" t="s">
        <v>1763</v>
      </c>
      <c r="B6725" t="s">
        <v>5955</v>
      </c>
      <c r="C6725">
        <v>244.46</v>
      </c>
      <c r="D6725" s="1">
        <v>45219.032576082289</v>
      </c>
    </row>
    <row r="6726" spans="1:4" x14ac:dyDescent="0.3">
      <c r="A6726" t="s">
        <v>1478</v>
      </c>
      <c r="B6726" t="s">
        <v>5953</v>
      </c>
      <c r="C6726">
        <v>3370.46</v>
      </c>
      <c r="D6726" s="1">
        <v>45219.29332761823</v>
      </c>
    </row>
    <row r="6727" spans="1:4" x14ac:dyDescent="0.3">
      <c r="A6727" t="s">
        <v>225</v>
      </c>
      <c r="B6727" t="s">
        <v>5955</v>
      </c>
      <c r="C6727">
        <v>640.23</v>
      </c>
      <c r="D6727" s="1">
        <v>45219.554079154157</v>
      </c>
    </row>
    <row r="6728" spans="1:4" x14ac:dyDescent="0.3">
      <c r="A6728" t="s">
        <v>1969</v>
      </c>
      <c r="B6728" t="s">
        <v>5953</v>
      </c>
      <c r="C6728">
        <v>3707.25</v>
      </c>
      <c r="D6728" s="1">
        <v>45219.814830690091</v>
      </c>
    </row>
    <row r="6729" spans="1:4" x14ac:dyDescent="0.3">
      <c r="A6729" t="s">
        <v>166</v>
      </c>
      <c r="B6729" t="s">
        <v>5954</v>
      </c>
      <c r="C6729">
        <v>209.95</v>
      </c>
      <c r="D6729" s="1">
        <v>45220.075582226033</v>
      </c>
    </row>
    <row r="6730" spans="1:4" x14ac:dyDescent="0.3">
      <c r="A6730" t="s">
        <v>2368</v>
      </c>
      <c r="B6730" t="s">
        <v>5953</v>
      </c>
      <c r="C6730">
        <v>3434.42</v>
      </c>
      <c r="D6730" s="1">
        <v>45220.336333761959</v>
      </c>
    </row>
    <row r="6731" spans="1:4" x14ac:dyDescent="0.3">
      <c r="A6731" t="s">
        <v>2273</v>
      </c>
      <c r="B6731" t="s">
        <v>5953</v>
      </c>
      <c r="C6731">
        <v>4520.13</v>
      </c>
      <c r="D6731" s="1">
        <v>45220.597085297893</v>
      </c>
    </row>
    <row r="6732" spans="1:4" x14ac:dyDescent="0.3">
      <c r="A6732" t="s">
        <v>2812</v>
      </c>
      <c r="B6732" t="s">
        <v>5953</v>
      </c>
      <c r="C6732">
        <v>3256.42</v>
      </c>
      <c r="D6732" s="1">
        <v>45220.857836833828</v>
      </c>
    </row>
    <row r="6733" spans="1:4" x14ac:dyDescent="0.3">
      <c r="A6733" t="s">
        <v>281</v>
      </c>
      <c r="B6733" t="s">
        <v>5952</v>
      </c>
      <c r="C6733">
        <v>2184.89</v>
      </c>
      <c r="D6733" s="1">
        <v>45221.118588369747</v>
      </c>
    </row>
    <row r="6734" spans="1:4" x14ac:dyDescent="0.3">
      <c r="A6734" t="s">
        <v>390</v>
      </c>
      <c r="B6734" t="s">
        <v>5952</v>
      </c>
      <c r="C6734">
        <v>2507.35</v>
      </c>
      <c r="D6734" s="1">
        <v>45221.379339905703</v>
      </c>
    </row>
    <row r="6735" spans="1:4" x14ac:dyDescent="0.3">
      <c r="A6735" t="s">
        <v>1869</v>
      </c>
      <c r="B6735" t="s">
        <v>5953</v>
      </c>
      <c r="C6735">
        <v>4479.33</v>
      </c>
      <c r="D6735" s="1">
        <v>45221.64009144163</v>
      </c>
    </row>
    <row r="6736" spans="1:4" x14ac:dyDescent="0.3">
      <c r="A6736" t="s">
        <v>2526</v>
      </c>
      <c r="B6736" t="s">
        <v>5955</v>
      </c>
      <c r="C6736">
        <v>2293.89</v>
      </c>
      <c r="D6736" s="1">
        <v>45221.900842977557</v>
      </c>
    </row>
    <row r="6737" spans="1:4" x14ac:dyDescent="0.3">
      <c r="A6737" t="s">
        <v>2176</v>
      </c>
      <c r="B6737" t="s">
        <v>5954</v>
      </c>
      <c r="C6737">
        <v>1698.14</v>
      </c>
      <c r="D6737" s="1">
        <v>45222.161594513498</v>
      </c>
    </row>
    <row r="6738" spans="1:4" x14ac:dyDescent="0.3">
      <c r="A6738" t="s">
        <v>2134</v>
      </c>
      <c r="B6738" t="s">
        <v>5955</v>
      </c>
      <c r="C6738">
        <v>4706.33</v>
      </c>
      <c r="D6738" s="1">
        <v>45222.422346049432</v>
      </c>
    </row>
    <row r="6739" spans="1:4" x14ac:dyDescent="0.3">
      <c r="A6739" t="s">
        <v>296</v>
      </c>
      <c r="B6739" t="s">
        <v>5953</v>
      </c>
      <c r="C6739">
        <v>780.13</v>
      </c>
      <c r="D6739" s="1">
        <v>45222.683097585359</v>
      </c>
    </row>
    <row r="6740" spans="1:4" x14ac:dyDescent="0.3">
      <c r="A6740" t="s">
        <v>2161</v>
      </c>
      <c r="B6740" t="s">
        <v>5953</v>
      </c>
      <c r="C6740">
        <v>2240</v>
      </c>
      <c r="D6740" s="1">
        <v>45222.943849121293</v>
      </c>
    </row>
    <row r="6741" spans="1:4" x14ac:dyDescent="0.3">
      <c r="A6741" t="s">
        <v>2459</v>
      </c>
      <c r="B6741" t="s">
        <v>5955</v>
      </c>
      <c r="C6741">
        <v>488.9</v>
      </c>
      <c r="D6741" s="1">
        <v>45223.204600657227</v>
      </c>
    </row>
    <row r="6742" spans="1:4" x14ac:dyDescent="0.3">
      <c r="A6742" t="s">
        <v>874</v>
      </c>
      <c r="B6742" t="s">
        <v>5955</v>
      </c>
      <c r="C6742">
        <v>2468.34</v>
      </c>
      <c r="D6742" s="1">
        <v>45223.465352193161</v>
      </c>
    </row>
    <row r="6743" spans="1:4" x14ac:dyDescent="0.3">
      <c r="A6743" t="s">
        <v>2020</v>
      </c>
      <c r="B6743" t="s">
        <v>5954</v>
      </c>
      <c r="C6743">
        <v>4490.4399999999996</v>
      </c>
      <c r="D6743" s="1">
        <v>45223.726103729103</v>
      </c>
    </row>
    <row r="6744" spans="1:4" x14ac:dyDescent="0.3">
      <c r="A6744" t="s">
        <v>101</v>
      </c>
      <c r="B6744" t="s">
        <v>5952</v>
      </c>
      <c r="C6744">
        <v>337.02</v>
      </c>
      <c r="D6744" s="1">
        <v>45223.986855265037</v>
      </c>
    </row>
    <row r="6745" spans="1:4" x14ac:dyDescent="0.3">
      <c r="A6745" t="s">
        <v>500</v>
      </c>
      <c r="B6745" t="s">
        <v>5953</v>
      </c>
      <c r="C6745">
        <v>728.5</v>
      </c>
      <c r="D6745" s="1">
        <v>45224.247606800956</v>
      </c>
    </row>
    <row r="6746" spans="1:4" x14ac:dyDescent="0.3">
      <c r="A6746" t="s">
        <v>1176</v>
      </c>
      <c r="B6746" t="s">
        <v>5952</v>
      </c>
      <c r="C6746">
        <v>3975.58</v>
      </c>
      <c r="D6746" s="1">
        <v>45224.508358336898</v>
      </c>
    </row>
    <row r="6747" spans="1:4" x14ac:dyDescent="0.3">
      <c r="A6747" t="s">
        <v>2925</v>
      </c>
      <c r="B6747" t="s">
        <v>5955</v>
      </c>
      <c r="C6747">
        <v>4091.2</v>
      </c>
      <c r="D6747" s="1">
        <v>45224.769109872839</v>
      </c>
    </row>
    <row r="6748" spans="1:4" x14ac:dyDescent="0.3">
      <c r="A6748" t="s">
        <v>633</v>
      </c>
      <c r="B6748" t="s">
        <v>5952</v>
      </c>
      <c r="C6748">
        <v>934</v>
      </c>
      <c r="D6748" s="1">
        <v>45225.029861408759</v>
      </c>
    </row>
    <row r="6749" spans="1:4" x14ac:dyDescent="0.3">
      <c r="A6749" t="s">
        <v>634</v>
      </c>
      <c r="B6749" t="s">
        <v>5952</v>
      </c>
      <c r="C6749">
        <v>2735.55</v>
      </c>
      <c r="D6749" s="1">
        <v>45225.2906129447</v>
      </c>
    </row>
    <row r="6750" spans="1:4" x14ac:dyDescent="0.3">
      <c r="A6750" t="s">
        <v>413</v>
      </c>
      <c r="B6750" t="s">
        <v>5953</v>
      </c>
      <c r="C6750">
        <v>1940.83</v>
      </c>
      <c r="D6750" s="1">
        <v>45225.551364480627</v>
      </c>
    </row>
    <row r="6751" spans="1:4" x14ac:dyDescent="0.3">
      <c r="A6751" t="s">
        <v>866</v>
      </c>
      <c r="B6751" t="s">
        <v>5954</v>
      </c>
      <c r="C6751">
        <v>4024.26</v>
      </c>
      <c r="D6751" s="1">
        <v>45225.812116016583</v>
      </c>
    </row>
    <row r="6752" spans="1:4" x14ac:dyDescent="0.3">
      <c r="A6752" t="s">
        <v>2982</v>
      </c>
      <c r="B6752" t="s">
        <v>5954</v>
      </c>
      <c r="C6752">
        <v>3597.68</v>
      </c>
      <c r="D6752" s="1">
        <v>45226.072867552502</v>
      </c>
    </row>
    <row r="6753" spans="1:4" x14ac:dyDescent="0.3">
      <c r="A6753" t="s">
        <v>2184</v>
      </c>
      <c r="B6753" t="s">
        <v>5952</v>
      </c>
      <c r="C6753">
        <v>253.73</v>
      </c>
      <c r="D6753" s="1">
        <v>45226.333619088437</v>
      </c>
    </row>
    <row r="6754" spans="1:4" x14ac:dyDescent="0.3">
      <c r="A6754" t="s">
        <v>1671</v>
      </c>
      <c r="B6754" t="s">
        <v>5953</v>
      </c>
      <c r="C6754">
        <v>3762.25</v>
      </c>
      <c r="D6754" s="1">
        <v>45226.594370624378</v>
      </c>
    </row>
    <row r="6755" spans="1:4" x14ac:dyDescent="0.3">
      <c r="A6755" t="s">
        <v>2447</v>
      </c>
      <c r="B6755" t="s">
        <v>5952</v>
      </c>
      <c r="C6755">
        <v>618.70000000000005</v>
      </c>
      <c r="D6755" s="1">
        <v>45226.855122160297</v>
      </c>
    </row>
    <row r="6756" spans="1:4" x14ac:dyDescent="0.3">
      <c r="A6756" t="s">
        <v>487</v>
      </c>
      <c r="B6756" t="s">
        <v>5952</v>
      </c>
      <c r="C6756">
        <v>1035.75</v>
      </c>
      <c r="D6756" s="1">
        <v>45227.115873696239</v>
      </c>
    </row>
    <row r="6757" spans="1:4" x14ac:dyDescent="0.3">
      <c r="A6757" t="s">
        <v>2683</v>
      </c>
      <c r="B6757" t="s">
        <v>5952</v>
      </c>
      <c r="C6757">
        <v>1012.39</v>
      </c>
      <c r="D6757" s="1">
        <v>45227.376625232173</v>
      </c>
    </row>
    <row r="6758" spans="1:4" x14ac:dyDescent="0.3">
      <c r="A6758" t="s">
        <v>2188</v>
      </c>
      <c r="B6758" t="s">
        <v>5955</v>
      </c>
      <c r="C6758">
        <v>1411.59</v>
      </c>
      <c r="D6758" s="1">
        <v>45227.6373767681</v>
      </c>
    </row>
    <row r="6759" spans="1:4" x14ac:dyDescent="0.3">
      <c r="A6759" t="s">
        <v>860</v>
      </c>
      <c r="B6759" t="s">
        <v>5955</v>
      </c>
      <c r="C6759">
        <v>3170.14</v>
      </c>
      <c r="D6759" s="1">
        <v>45227.898128304041</v>
      </c>
    </row>
    <row r="6760" spans="1:4" x14ac:dyDescent="0.3">
      <c r="A6760" t="s">
        <v>1018</v>
      </c>
      <c r="B6760" t="s">
        <v>5954</v>
      </c>
      <c r="C6760">
        <v>450.86</v>
      </c>
      <c r="D6760" s="1">
        <v>45228.158879839983</v>
      </c>
    </row>
    <row r="6761" spans="1:4" x14ac:dyDescent="0.3">
      <c r="A6761" t="s">
        <v>1562</v>
      </c>
      <c r="B6761" t="s">
        <v>5954</v>
      </c>
      <c r="C6761">
        <v>4283.4799999999996</v>
      </c>
      <c r="D6761" s="1">
        <v>45228.419631375902</v>
      </c>
    </row>
    <row r="6762" spans="1:4" x14ac:dyDescent="0.3">
      <c r="A6762" t="s">
        <v>248</v>
      </c>
      <c r="B6762" t="s">
        <v>5952</v>
      </c>
      <c r="C6762">
        <v>1172.93</v>
      </c>
      <c r="D6762" s="1">
        <v>45228.680382911843</v>
      </c>
    </row>
    <row r="6763" spans="1:4" x14ac:dyDescent="0.3">
      <c r="A6763" t="s">
        <v>2360</v>
      </c>
      <c r="B6763" t="s">
        <v>5954</v>
      </c>
      <c r="C6763">
        <v>1977.12</v>
      </c>
      <c r="D6763" s="1">
        <v>45228.941134447778</v>
      </c>
    </row>
    <row r="6764" spans="1:4" x14ac:dyDescent="0.3">
      <c r="A6764" t="s">
        <v>497</v>
      </c>
      <c r="B6764" t="s">
        <v>5952</v>
      </c>
      <c r="C6764">
        <v>2369.87</v>
      </c>
      <c r="D6764" s="1">
        <v>45229.201885983697</v>
      </c>
    </row>
    <row r="6765" spans="1:4" x14ac:dyDescent="0.3">
      <c r="A6765" t="s">
        <v>2581</v>
      </c>
      <c r="B6765" t="s">
        <v>5953</v>
      </c>
      <c r="C6765">
        <v>2105.5500000000002</v>
      </c>
      <c r="D6765" s="1">
        <v>45229.462637519639</v>
      </c>
    </row>
    <row r="6766" spans="1:4" x14ac:dyDescent="0.3">
      <c r="A6766" t="s">
        <v>2187</v>
      </c>
      <c r="B6766" t="s">
        <v>5955</v>
      </c>
      <c r="C6766">
        <v>419.03</v>
      </c>
      <c r="D6766" s="1">
        <v>45229.72338905558</v>
      </c>
    </row>
    <row r="6767" spans="1:4" x14ac:dyDescent="0.3">
      <c r="A6767" t="s">
        <v>2621</v>
      </c>
      <c r="B6767" t="s">
        <v>5952</v>
      </c>
      <c r="C6767">
        <v>2564.87</v>
      </c>
      <c r="D6767" s="1">
        <v>45229.984140591507</v>
      </c>
    </row>
    <row r="6768" spans="1:4" x14ac:dyDescent="0.3">
      <c r="A6768" t="s">
        <v>1623</v>
      </c>
      <c r="B6768" t="s">
        <v>5952</v>
      </c>
      <c r="C6768">
        <v>671.44</v>
      </c>
      <c r="D6768" s="1">
        <v>45230.244892127441</v>
      </c>
    </row>
    <row r="6769" spans="1:4" x14ac:dyDescent="0.3">
      <c r="A6769" t="s">
        <v>1331</v>
      </c>
      <c r="B6769" t="s">
        <v>5955</v>
      </c>
      <c r="C6769">
        <v>2943.43</v>
      </c>
      <c r="D6769" s="1">
        <v>45230.505643663382</v>
      </c>
    </row>
    <row r="6770" spans="1:4" x14ac:dyDescent="0.3">
      <c r="A6770" t="s">
        <v>1643</v>
      </c>
      <c r="B6770" t="s">
        <v>5955</v>
      </c>
      <c r="C6770">
        <v>3676.83</v>
      </c>
      <c r="D6770" s="1">
        <v>45230.766395199309</v>
      </c>
    </row>
    <row r="6771" spans="1:4" x14ac:dyDescent="0.3">
      <c r="A6771" t="s">
        <v>2610</v>
      </c>
      <c r="B6771" t="s">
        <v>5954</v>
      </c>
      <c r="C6771">
        <v>2851.2</v>
      </c>
      <c r="D6771" s="1">
        <v>45231.027146735243</v>
      </c>
    </row>
    <row r="6772" spans="1:4" x14ac:dyDescent="0.3">
      <c r="A6772" t="s">
        <v>985</v>
      </c>
      <c r="B6772" t="s">
        <v>5952</v>
      </c>
      <c r="C6772">
        <v>4567.8500000000004</v>
      </c>
      <c r="D6772" s="1">
        <v>45231.287898271177</v>
      </c>
    </row>
    <row r="6773" spans="1:4" x14ac:dyDescent="0.3">
      <c r="A6773" t="s">
        <v>2102</v>
      </c>
      <c r="B6773" t="s">
        <v>5954</v>
      </c>
      <c r="C6773">
        <v>3925.48</v>
      </c>
      <c r="D6773" s="1">
        <v>45231.548649807097</v>
      </c>
    </row>
    <row r="6774" spans="1:4" x14ac:dyDescent="0.3">
      <c r="A6774" t="s">
        <v>764</v>
      </c>
      <c r="B6774" t="s">
        <v>5953</v>
      </c>
      <c r="C6774">
        <v>199.02</v>
      </c>
      <c r="D6774" s="1">
        <v>45231.809401343053</v>
      </c>
    </row>
    <row r="6775" spans="1:4" x14ac:dyDescent="0.3">
      <c r="A6775" t="s">
        <v>1834</v>
      </c>
      <c r="B6775" t="s">
        <v>5954</v>
      </c>
      <c r="C6775">
        <v>1787.97</v>
      </c>
      <c r="D6775" s="1">
        <v>45232.07015287898</v>
      </c>
    </row>
    <row r="6776" spans="1:4" x14ac:dyDescent="0.3">
      <c r="A6776" t="s">
        <v>1065</v>
      </c>
      <c r="B6776" t="s">
        <v>5953</v>
      </c>
      <c r="C6776">
        <v>4105.3599999999997</v>
      </c>
      <c r="D6776" s="1">
        <v>45232.330904414906</v>
      </c>
    </row>
    <row r="6777" spans="1:4" x14ac:dyDescent="0.3">
      <c r="A6777" t="s">
        <v>153</v>
      </c>
      <c r="B6777" t="s">
        <v>5953</v>
      </c>
      <c r="C6777">
        <v>2629.98</v>
      </c>
      <c r="D6777" s="1">
        <v>45232.591655950848</v>
      </c>
    </row>
    <row r="6778" spans="1:4" x14ac:dyDescent="0.3">
      <c r="A6778" t="s">
        <v>2404</v>
      </c>
      <c r="B6778" t="s">
        <v>5952</v>
      </c>
      <c r="C6778">
        <v>1675.35</v>
      </c>
      <c r="D6778" s="1">
        <v>45232.852407486782</v>
      </c>
    </row>
    <row r="6779" spans="1:4" x14ac:dyDescent="0.3">
      <c r="A6779" t="s">
        <v>1337</v>
      </c>
      <c r="B6779" t="s">
        <v>5955</v>
      </c>
      <c r="C6779">
        <v>4587.5</v>
      </c>
      <c r="D6779" s="1">
        <v>45233.113159022709</v>
      </c>
    </row>
    <row r="6780" spans="1:4" x14ac:dyDescent="0.3">
      <c r="A6780" t="s">
        <v>538</v>
      </c>
      <c r="B6780" t="s">
        <v>5955</v>
      </c>
      <c r="C6780">
        <v>1611.06</v>
      </c>
      <c r="D6780" s="1">
        <v>45233.373910558643</v>
      </c>
    </row>
    <row r="6781" spans="1:4" x14ac:dyDescent="0.3">
      <c r="A6781" t="s">
        <v>799</v>
      </c>
      <c r="B6781" t="s">
        <v>5954</v>
      </c>
      <c r="C6781">
        <v>1289.9000000000001</v>
      </c>
      <c r="D6781" s="1">
        <v>45233.634662094577</v>
      </c>
    </row>
    <row r="6782" spans="1:4" x14ac:dyDescent="0.3">
      <c r="A6782" t="s">
        <v>2146</v>
      </c>
      <c r="B6782" t="s">
        <v>5952</v>
      </c>
      <c r="C6782">
        <v>1348.42</v>
      </c>
      <c r="D6782" s="1">
        <v>45233.895413630511</v>
      </c>
    </row>
    <row r="6783" spans="1:4" x14ac:dyDescent="0.3">
      <c r="A6783" t="s">
        <v>1806</v>
      </c>
      <c r="B6783" t="s">
        <v>5954</v>
      </c>
      <c r="C6783">
        <v>1997</v>
      </c>
      <c r="D6783" s="1">
        <v>45234.156165166452</v>
      </c>
    </row>
    <row r="6784" spans="1:4" x14ac:dyDescent="0.3">
      <c r="A6784" t="s">
        <v>1368</v>
      </c>
      <c r="B6784" t="s">
        <v>5954</v>
      </c>
      <c r="C6784">
        <v>1902.89</v>
      </c>
      <c r="D6784" s="1">
        <v>45234.416916702387</v>
      </c>
    </row>
    <row r="6785" spans="1:4" x14ac:dyDescent="0.3">
      <c r="A6785" t="s">
        <v>174</v>
      </c>
      <c r="B6785" t="s">
        <v>5955</v>
      </c>
      <c r="C6785">
        <v>1107.8599999999999</v>
      </c>
      <c r="D6785" s="1">
        <v>45234.677668238313</v>
      </c>
    </row>
    <row r="6786" spans="1:4" x14ac:dyDescent="0.3">
      <c r="A6786" t="s">
        <v>677</v>
      </c>
      <c r="B6786" t="s">
        <v>5955</v>
      </c>
      <c r="C6786">
        <v>1568.65</v>
      </c>
      <c r="D6786" s="1">
        <v>45234.938419774247</v>
      </c>
    </row>
    <row r="6787" spans="1:4" x14ac:dyDescent="0.3">
      <c r="A6787" t="s">
        <v>2261</v>
      </c>
      <c r="B6787" t="s">
        <v>5953</v>
      </c>
      <c r="C6787">
        <v>355.4</v>
      </c>
      <c r="D6787" s="1">
        <v>45235.199171310182</v>
      </c>
    </row>
    <row r="6788" spans="1:4" x14ac:dyDescent="0.3">
      <c r="A6788" t="s">
        <v>1036</v>
      </c>
      <c r="B6788" t="s">
        <v>5954</v>
      </c>
      <c r="C6788">
        <v>621.09</v>
      </c>
      <c r="D6788" s="1">
        <v>45235.459922846108</v>
      </c>
    </row>
    <row r="6789" spans="1:4" x14ac:dyDescent="0.3">
      <c r="A6789" t="s">
        <v>794</v>
      </c>
      <c r="B6789" t="s">
        <v>5952</v>
      </c>
      <c r="C6789">
        <v>3889.49</v>
      </c>
      <c r="D6789" s="1">
        <v>45235.72067438205</v>
      </c>
    </row>
    <row r="6790" spans="1:4" x14ac:dyDescent="0.3">
      <c r="A6790" t="s">
        <v>2755</v>
      </c>
      <c r="B6790" t="s">
        <v>5955</v>
      </c>
      <c r="C6790">
        <v>1174.7</v>
      </c>
      <c r="D6790" s="1">
        <v>45235.981425917977</v>
      </c>
    </row>
    <row r="6791" spans="1:4" x14ac:dyDescent="0.3">
      <c r="A6791" t="s">
        <v>590</v>
      </c>
      <c r="B6791" t="s">
        <v>5953</v>
      </c>
      <c r="C6791">
        <v>374.55</v>
      </c>
      <c r="D6791" s="1">
        <v>45236.242177453911</v>
      </c>
    </row>
    <row r="6792" spans="1:4" x14ac:dyDescent="0.3">
      <c r="A6792" t="s">
        <v>63</v>
      </c>
      <c r="B6792" t="s">
        <v>5954</v>
      </c>
      <c r="C6792">
        <v>3757.18</v>
      </c>
      <c r="D6792" s="1">
        <v>45236.502928989852</v>
      </c>
    </row>
    <row r="6793" spans="1:4" x14ac:dyDescent="0.3">
      <c r="A6793" t="s">
        <v>2204</v>
      </c>
      <c r="B6793" t="s">
        <v>5954</v>
      </c>
      <c r="C6793">
        <v>2438.3000000000002</v>
      </c>
      <c r="D6793" s="1">
        <v>45236.763680525793</v>
      </c>
    </row>
    <row r="6794" spans="1:4" x14ac:dyDescent="0.3">
      <c r="A6794" t="s">
        <v>718</v>
      </c>
      <c r="B6794" t="s">
        <v>5953</v>
      </c>
      <c r="C6794">
        <v>4889.3500000000004</v>
      </c>
      <c r="D6794" s="1">
        <v>45237.024432061713</v>
      </c>
    </row>
    <row r="6795" spans="1:4" x14ac:dyDescent="0.3">
      <c r="A6795" t="s">
        <v>470</v>
      </c>
      <c r="B6795" t="s">
        <v>5953</v>
      </c>
      <c r="C6795">
        <v>219.91</v>
      </c>
      <c r="D6795" s="1">
        <v>45237.285183597647</v>
      </c>
    </row>
    <row r="6796" spans="1:4" x14ac:dyDescent="0.3">
      <c r="A6796" t="s">
        <v>462</v>
      </c>
      <c r="B6796" t="s">
        <v>5953</v>
      </c>
      <c r="C6796">
        <v>1415.82</v>
      </c>
      <c r="D6796" s="1">
        <v>45237.545935133589</v>
      </c>
    </row>
    <row r="6797" spans="1:4" x14ac:dyDescent="0.3">
      <c r="A6797" t="s">
        <v>279</v>
      </c>
      <c r="B6797" t="s">
        <v>5952</v>
      </c>
      <c r="C6797">
        <v>1973.09</v>
      </c>
      <c r="D6797" s="1">
        <v>45237.806686669523</v>
      </c>
    </row>
    <row r="6798" spans="1:4" x14ac:dyDescent="0.3">
      <c r="A6798" t="s">
        <v>476</v>
      </c>
      <c r="B6798" t="s">
        <v>5952</v>
      </c>
      <c r="C6798">
        <v>4369.6099999999997</v>
      </c>
      <c r="D6798" s="1">
        <v>45238.067438205449</v>
      </c>
    </row>
    <row r="6799" spans="1:4" x14ac:dyDescent="0.3">
      <c r="A6799" t="s">
        <v>2403</v>
      </c>
      <c r="B6799" t="s">
        <v>5955</v>
      </c>
      <c r="C6799">
        <v>2386.44</v>
      </c>
      <c r="D6799" s="1">
        <v>45238.328189741391</v>
      </c>
    </row>
    <row r="6800" spans="1:4" x14ac:dyDescent="0.3">
      <c r="A6800" t="s">
        <v>1133</v>
      </c>
      <c r="B6800" t="s">
        <v>5953</v>
      </c>
      <c r="C6800">
        <v>4992.7700000000004</v>
      </c>
      <c r="D6800" s="1">
        <v>45238.588941277318</v>
      </c>
    </row>
    <row r="6801" spans="1:4" x14ac:dyDescent="0.3">
      <c r="A6801" t="s">
        <v>1847</v>
      </c>
      <c r="B6801" t="s">
        <v>5953</v>
      </c>
      <c r="C6801">
        <v>1328.5</v>
      </c>
      <c r="D6801" s="1">
        <v>45238.849692813252</v>
      </c>
    </row>
    <row r="6802" spans="1:4" x14ac:dyDescent="0.3">
      <c r="A6802" t="s">
        <v>110</v>
      </c>
      <c r="B6802" t="s">
        <v>5954</v>
      </c>
      <c r="C6802">
        <v>3081.85</v>
      </c>
      <c r="D6802" s="1">
        <v>45239.110444349193</v>
      </c>
    </row>
    <row r="6803" spans="1:4" x14ac:dyDescent="0.3">
      <c r="A6803" t="s">
        <v>2645</v>
      </c>
      <c r="B6803" t="s">
        <v>5954</v>
      </c>
      <c r="C6803">
        <v>661.88</v>
      </c>
      <c r="D6803" s="1">
        <v>45239.371195885113</v>
      </c>
    </row>
    <row r="6804" spans="1:4" x14ac:dyDescent="0.3">
      <c r="A6804" t="s">
        <v>1326</v>
      </c>
      <c r="B6804" t="s">
        <v>5952</v>
      </c>
      <c r="C6804">
        <v>202.46</v>
      </c>
      <c r="D6804" s="1">
        <v>45239.631947421047</v>
      </c>
    </row>
    <row r="6805" spans="1:4" x14ac:dyDescent="0.3">
      <c r="A6805" t="s">
        <v>1544</v>
      </c>
      <c r="B6805" t="s">
        <v>5955</v>
      </c>
      <c r="C6805">
        <v>1105.18</v>
      </c>
      <c r="D6805" s="1">
        <v>45239.892698956988</v>
      </c>
    </row>
    <row r="6806" spans="1:4" x14ac:dyDescent="0.3">
      <c r="A6806" t="s">
        <v>317</v>
      </c>
      <c r="B6806" t="s">
        <v>5953</v>
      </c>
      <c r="C6806">
        <v>4215.6000000000004</v>
      </c>
      <c r="D6806" s="1">
        <v>45240.153450492908</v>
      </c>
    </row>
    <row r="6807" spans="1:4" x14ac:dyDescent="0.3">
      <c r="A6807" t="s">
        <v>2644</v>
      </c>
      <c r="B6807" t="s">
        <v>5954</v>
      </c>
      <c r="C6807">
        <v>4463.58</v>
      </c>
      <c r="D6807" s="1">
        <v>45240.414202028856</v>
      </c>
    </row>
    <row r="6808" spans="1:4" x14ac:dyDescent="0.3">
      <c r="A6808" t="s">
        <v>976</v>
      </c>
      <c r="B6808" t="s">
        <v>5955</v>
      </c>
      <c r="C6808">
        <v>4000.71</v>
      </c>
      <c r="D6808" s="1">
        <v>45240.67495356479</v>
      </c>
    </row>
    <row r="6809" spans="1:4" x14ac:dyDescent="0.3">
      <c r="A6809" t="s">
        <v>2607</v>
      </c>
      <c r="B6809" t="s">
        <v>5953</v>
      </c>
      <c r="C6809">
        <v>2905.21</v>
      </c>
      <c r="D6809" s="1">
        <v>45240.935705100717</v>
      </c>
    </row>
    <row r="6810" spans="1:4" x14ac:dyDescent="0.3">
      <c r="A6810" t="s">
        <v>943</v>
      </c>
      <c r="B6810" t="s">
        <v>5955</v>
      </c>
      <c r="C6810">
        <v>1508.62</v>
      </c>
      <c r="D6810" s="1">
        <v>45241.196456636659</v>
      </c>
    </row>
    <row r="6811" spans="1:4" x14ac:dyDescent="0.3">
      <c r="A6811" t="s">
        <v>627</v>
      </c>
      <c r="B6811" t="s">
        <v>5953</v>
      </c>
      <c r="C6811">
        <v>3816.59</v>
      </c>
      <c r="D6811" s="1">
        <v>45241.457208172593</v>
      </c>
    </row>
    <row r="6812" spans="1:4" x14ac:dyDescent="0.3">
      <c r="A6812" t="s">
        <v>276</v>
      </c>
      <c r="B6812" t="s">
        <v>5954</v>
      </c>
      <c r="C6812">
        <v>1961.78</v>
      </c>
      <c r="D6812" s="1">
        <v>45241.71795970852</v>
      </c>
    </row>
    <row r="6813" spans="1:4" x14ac:dyDescent="0.3">
      <c r="A6813" t="s">
        <v>2541</v>
      </c>
      <c r="B6813" t="s">
        <v>5952</v>
      </c>
      <c r="C6813">
        <v>1488.33</v>
      </c>
      <c r="D6813" s="1">
        <v>45241.978711244446</v>
      </c>
    </row>
    <row r="6814" spans="1:4" x14ac:dyDescent="0.3">
      <c r="A6814" t="s">
        <v>1500</v>
      </c>
      <c r="B6814" t="s">
        <v>5954</v>
      </c>
      <c r="C6814">
        <v>3104.23</v>
      </c>
      <c r="D6814" s="1">
        <v>45242.239462780402</v>
      </c>
    </row>
    <row r="6815" spans="1:4" x14ac:dyDescent="0.3">
      <c r="A6815" t="s">
        <v>1982</v>
      </c>
      <c r="B6815" t="s">
        <v>5954</v>
      </c>
      <c r="C6815">
        <v>256.79000000000002</v>
      </c>
      <c r="D6815" s="1">
        <v>45242.500214316329</v>
      </c>
    </row>
    <row r="6816" spans="1:4" x14ac:dyDescent="0.3">
      <c r="A6816" t="s">
        <v>2994</v>
      </c>
      <c r="B6816" t="s">
        <v>5955</v>
      </c>
      <c r="C6816">
        <v>4923.09</v>
      </c>
      <c r="D6816" s="1">
        <v>45242.760965852263</v>
      </c>
    </row>
    <row r="6817" spans="1:4" x14ac:dyDescent="0.3">
      <c r="A6817" t="s">
        <v>850</v>
      </c>
      <c r="B6817" t="s">
        <v>5955</v>
      </c>
      <c r="C6817">
        <v>4266.21</v>
      </c>
      <c r="D6817" s="1">
        <v>45243.021717388197</v>
      </c>
    </row>
    <row r="6818" spans="1:4" x14ac:dyDescent="0.3">
      <c r="A6818" t="s">
        <v>425</v>
      </c>
      <c r="B6818" t="s">
        <v>5955</v>
      </c>
      <c r="C6818">
        <v>666.67</v>
      </c>
      <c r="D6818" s="1">
        <v>45243.282468924132</v>
      </c>
    </row>
    <row r="6819" spans="1:4" x14ac:dyDescent="0.3">
      <c r="A6819" t="s">
        <v>653</v>
      </c>
      <c r="B6819" t="s">
        <v>5955</v>
      </c>
      <c r="C6819">
        <v>3918.47</v>
      </c>
      <c r="D6819" s="1">
        <v>45243.543220460058</v>
      </c>
    </row>
    <row r="6820" spans="1:4" x14ac:dyDescent="0.3">
      <c r="A6820" t="s">
        <v>2388</v>
      </c>
      <c r="B6820" t="s">
        <v>5952</v>
      </c>
      <c r="C6820">
        <v>2104.96</v>
      </c>
      <c r="D6820" s="1">
        <v>45243.803971995992</v>
      </c>
    </row>
    <row r="6821" spans="1:4" x14ac:dyDescent="0.3">
      <c r="A6821" t="s">
        <v>412</v>
      </c>
      <c r="B6821" t="s">
        <v>5954</v>
      </c>
      <c r="C6821">
        <v>2382.29</v>
      </c>
      <c r="D6821" s="1">
        <v>45244.064723531927</v>
      </c>
    </row>
    <row r="6822" spans="1:4" x14ac:dyDescent="0.3">
      <c r="A6822" t="s">
        <v>625</v>
      </c>
      <c r="B6822" t="s">
        <v>5953</v>
      </c>
      <c r="C6822">
        <v>1793.45</v>
      </c>
      <c r="D6822" s="1">
        <v>45244.325475067861</v>
      </c>
    </row>
    <row r="6823" spans="1:4" x14ac:dyDescent="0.3">
      <c r="A6823" t="s">
        <v>1936</v>
      </c>
      <c r="B6823" t="s">
        <v>5955</v>
      </c>
      <c r="C6823">
        <v>4107.92</v>
      </c>
      <c r="D6823" s="1">
        <v>45244.586226603788</v>
      </c>
    </row>
    <row r="6824" spans="1:4" x14ac:dyDescent="0.3">
      <c r="A6824" t="s">
        <v>660</v>
      </c>
      <c r="B6824" t="s">
        <v>5952</v>
      </c>
      <c r="C6824">
        <v>4745.34</v>
      </c>
      <c r="D6824" s="1">
        <v>45244.846978139743</v>
      </c>
    </row>
    <row r="6825" spans="1:4" x14ac:dyDescent="0.3">
      <c r="A6825" t="s">
        <v>316</v>
      </c>
      <c r="B6825" t="s">
        <v>5954</v>
      </c>
      <c r="C6825">
        <v>3593.88</v>
      </c>
      <c r="D6825" s="1">
        <v>45245.107729675663</v>
      </c>
    </row>
    <row r="6826" spans="1:4" x14ac:dyDescent="0.3">
      <c r="A6826" t="s">
        <v>1260</v>
      </c>
      <c r="B6826" t="s">
        <v>5954</v>
      </c>
      <c r="C6826">
        <v>3276.75</v>
      </c>
      <c r="D6826" s="1">
        <v>45245.368481211597</v>
      </c>
    </row>
    <row r="6827" spans="1:4" x14ac:dyDescent="0.3">
      <c r="A6827" t="s">
        <v>959</v>
      </c>
      <c r="B6827" t="s">
        <v>5953</v>
      </c>
      <c r="C6827">
        <v>2498.6999999999998</v>
      </c>
      <c r="D6827" s="1">
        <v>45245.629232747531</v>
      </c>
    </row>
    <row r="6828" spans="1:4" x14ac:dyDescent="0.3">
      <c r="A6828" t="s">
        <v>1604</v>
      </c>
      <c r="B6828" t="s">
        <v>5955</v>
      </c>
      <c r="C6828">
        <v>3630.72</v>
      </c>
      <c r="D6828" s="1">
        <v>45245.889984283458</v>
      </c>
    </row>
    <row r="6829" spans="1:4" x14ac:dyDescent="0.3">
      <c r="A6829" t="s">
        <v>1197</v>
      </c>
      <c r="B6829" t="s">
        <v>5955</v>
      </c>
      <c r="C6829">
        <v>2309.37</v>
      </c>
      <c r="D6829" s="1">
        <v>45246.150735819399</v>
      </c>
    </row>
    <row r="6830" spans="1:4" x14ac:dyDescent="0.3">
      <c r="A6830" t="s">
        <v>683</v>
      </c>
      <c r="B6830" t="s">
        <v>5952</v>
      </c>
      <c r="C6830">
        <v>3101.56</v>
      </c>
      <c r="D6830" s="1">
        <v>45246.411487355334</v>
      </c>
    </row>
    <row r="6831" spans="1:4" x14ac:dyDescent="0.3">
      <c r="A6831" t="s">
        <v>2480</v>
      </c>
      <c r="B6831" t="s">
        <v>5955</v>
      </c>
      <c r="C6831">
        <v>3192.78</v>
      </c>
      <c r="D6831" s="1">
        <v>45246.67223889126</v>
      </c>
    </row>
    <row r="6832" spans="1:4" x14ac:dyDescent="0.3">
      <c r="A6832" t="s">
        <v>2362</v>
      </c>
      <c r="B6832" t="s">
        <v>5955</v>
      </c>
      <c r="C6832">
        <v>4347.57</v>
      </c>
      <c r="D6832" s="1">
        <v>45246.932990427202</v>
      </c>
    </row>
    <row r="6833" spans="1:4" x14ac:dyDescent="0.3">
      <c r="A6833" t="s">
        <v>920</v>
      </c>
      <c r="B6833" t="s">
        <v>5952</v>
      </c>
      <c r="C6833">
        <v>1435.28</v>
      </c>
      <c r="D6833" s="1">
        <v>45247.193741963143</v>
      </c>
    </row>
    <row r="6834" spans="1:4" x14ac:dyDescent="0.3">
      <c r="A6834" t="s">
        <v>2205</v>
      </c>
      <c r="B6834" t="s">
        <v>5954</v>
      </c>
      <c r="C6834">
        <v>1719.21</v>
      </c>
      <c r="D6834" s="1">
        <v>45247.454493499063</v>
      </c>
    </row>
    <row r="6835" spans="1:4" x14ac:dyDescent="0.3">
      <c r="A6835" t="s">
        <v>1607</v>
      </c>
      <c r="B6835" t="s">
        <v>5954</v>
      </c>
      <c r="C6835">
        <v>1523.17</v>
      </c>
      <c r="D6835" s="1">
        <v>45247.715245034997</v>
      </c>
    </row>
    <row r="6836" spans="1:4" x14ac:dyDescent="0.3">
      <c r="A6836" t="s">
        <v>2456</v>
      </c>
      <c r="B6836" t="s">
        <v>5954</v>
      </c>
      <c r="C6836">
        <v>4485.41</v>
      </c>
      <c r="D6836" s="1">
        <v>45247.975996570938</v>
      </c>
    </row>
    <row r="6837" spans="1:4" x14ac:dyDescent="0.3">
      <c r="A6837" t="s">
        <v>2305</v>
      </c>
      <c r="B6837" t="s">
        <v>5954</v>
      </c>
      <c r="C6837">
        <v>927.2</v>
      </c>
      <c r="D6837" s="1">
        <v>45248.236748106858</v>
      </c>
    </row>
    <row r="6838" spans="1:4" x14ac:dyDescent="0.3">
      <c r="A6838" t="s">
        <v>2966</v>
      </c>
      <c r="B6838" t="s">
        <v>5955</v>
      </c>
      <c r="C6838">
        <v>3256.27</v>
      </c>
      <c r="D6838" s="1">
        <v>45248.497499642799</v>
      </c>
    </row>
    <row r="6839" spans="1:4" x14ac:dyDescent="0.3">
      <c r="A6839" t="s">
        <v>1488</v>
      </c>
      <c r="B6839" t="s">
        <v>5953</v>
      </c>
      <c r="C6839">
        <v>4585.6000000000004</v>
      </c>
      <c r="D6839" s="1">
        <v>45248.75825117874</v>
      </c>
    </row>
    <row r="6840" spans="1:4" x14ac:dyDescent="0.3">
      <c r="A6840" t="s">
        <v>2667</v>
      </c>
      <c r="B6840" t="s">
        <v>5954</v>
      </c>
      <c r="C6840">
        <v>1793.3</v>
      </c>
      <c r="D6840" s="1">
        <v>45249.019002714667</v>
      </c>
    </row>
    <row r="6841" spans="1:4" x14ac:dyDescent="0.3">
      <c r="A6841" t="s">
        <v>1425</v>
      </c>
      <c r="B6841" t="s">
        <v>5954</v>
      </c>
      <c r="C6841">
        <v>1214.05</v>
      </c>
      <c r="D6841" s="1">
        <v>45249.279754250601</v>
      </c>
    </row>
    <row r="6842" spans="1:4" x14ac:dyDescent="0.3">
      <c r="A6842" t="s">
        <v>2093</v>
      </c>
      <c r="B6842" t="s">
        <v>5953</v>
      </c>
      <c r="C6842">
        <v>2453.25</v>
      </c>
      <c r="D6842" s="1">
        <v>45249.540505786543</v>
      </c>
    </row>
    <row r="6843" spans="1:4" x14ac:dyDescent="0.3">
      <c r="A6843" t="s">
        <v>2459</v>
      </c>
      <c r="B6843" t="s">
        <v>5955</v>
      </c>
      <c r="C6843">
        <v>4750.1000000000004</v>
      </c>
      <c r="D6843" s="1">
        <v>45249.801257322462</v>
      </c>
    </row>
    <row r="6844" spans="1:4" x14ac:dyDescent="0.3">
      <c r="A6844" t="s">
        <v>844</v>
      </c>
      <c r="B6844" t="s">
        <v>5954</v>
      </c>
      <c r="C6844">
        <v>2157.91</v>
      </c>
      <c r="D6844" s="1">
        <v>45250.062008858396</v>
      </c>
    </row>
    <row r="6845" spans="1:4" x14ac:dyDescent="0.3">
      <c r="A6845" t="s">
        <v>1548</v>
      </c>
      <c r="B6845" t="s">
        <v>5953</v>
      </c>
      <c r="C6845">
        <v>2395.0500000000002</v>
      </c>
      <c r="D6845" s="1">
        <v>45250.322760394338</v>
      </c>
    </row>
    <row r="6846" spans="1:4" x14ac:dyDescent="0.3">
      <c r="A6846" t="s">
        <v>2985</v>
      </c>
      <c r="B6846" t="s">
        <v>5954</v>
      </c>
      <c r="C6846">
        <v>2589.06</v>
      </c>
      <c r="D6846" s="1">
        <v>45250.583511930257</v>
      </c>
    </row>
    <row r="6847" spans="1:4" x14ac:dyDescent="0.3">
      <c r="A6847" t="s">
        <v>2435</v>
      </c>
      <c r="B6847" t="s">
        <v>5955</v>
      </c>
      <c r="C6847">
        <v>3902.09</v>
      </c>
      <c r="D6847" s="1">
        <v>45250.844263466213</v>
      </c>
    </row>
    <row r="6848" spans="1:4" x14ac:dyDescent="0.3">
      <c r="A6848" t="s">
        <v>1594</v>
      </c>
      <c r="B6848" t="s">
        <v>5952</v>
      </c>
      <c r="C6848">
        <v>1659.86</v>
      </c>
      <c r="D6848" s="1">
        <v>45251.10501500214</v>
      </c>
    </row>
    <row r="6849" spans="1:4" x14ac:dyDescent="0.3">
      <c r="A6849" t="s">
        <v>2755</v>
      </c>
      <c r="B6849" t="s">
        <v>5953</v>
      </c>
      <c r="C6849">
        <v>890.06</v>
      </c>
      <c r="D6849" s="1">
        <v>45251.365766538067</v>
      </c>
    </row>
    <row r="6850" spans="1:4" x14ac:dyDescent="0.3">
      <c r="A6850" t="s">
        <v>656</v>
      </c>
      <c r="B6850" t="s">
        <v>5955</v>
      </c>
      <c r="C6850">
        <v>3429.29</v>
      </c>
      <c r="D6850" s="1">
        <v>45251.626518074001</v>
      </c>
    </row>
    <row r="6851" spans="1:4" x14ac:dyDescent="0.3">
      <c r="A6851" t="s">
        <v>1853</v>
      </c>
      <c r="B6851" t="s">
        <v>5954</v>
      </c>
      <c r="C6851">
        <v>233.91</v>
      </c>
      <c r="D6851" s="1">
        <v>45251.887269609942</v>
      </c>
    </row>
    <row r="6852" spans="1:4" x14ac:dyDescent="0.3">
      <c r="A6852" t="s">
        <v>743</v>
      </c>
      <c r="B6852" t="s">
        <v>5953</v>
      </c>
      <c r="C6852">
        <v>4712.7</v>
      </c>
      <c r="D6852" s="1">
        <v>45252.148021145869</v>
      </c>
    </row>
    <row r="6853" spans="1:4" x14ac:dyDescent="0.3">
      <c r="A6853" t="s">
        <v>2842</v>
      </c>
      <c r="B6853" t="s">
        <v>5953</v>
      </c>
      <c r="C6853">
        <v>980.49</v>
      </c>
      <c r="D6853" s="1">
        <v>45252.408772681803</v>
      </c>
    </row>
    <row r="6854" spans="1:4" x14ac:dyDescent="0.3">
      <c r="A6854" t="s">
        <v>2694</v>
      </c>
      <c r="B6854" t="s">
        <v>5952</v>
      </c>
      <c r="C6854">
        <v>1311.21</v>
      </c>
      <c r="D6854" s="1">
        <v>45252.669524217737</v>
      </c>
    </row>
    <row r="6855" spans="1:4" x14ac:dyDescent="0.3">
      <c r="A6855" t="s">
        <v>1025</v>
      </c>
      <c r="B6855" t="s">
        <v>5955</v>
      </c>
      <c r="C6855">
        <v>2619.38</v>
      </c>
      <c r="D6855" s="1">
        <v>45252.930275753672</v>
      </c>
    </row>
    <row r="6856" spans="1:4" x14ac:dyDescent="0.3">
      <c r="A6856" t="s">
        <v>587</v>
      </c>
      <c r="B6856" t="s">
        <v>5954</v>
      </c>
      <c r="C6856">
        <v>4567.3999999999996</v>
      </c>
      <c r="D6856" s="1">
        <v>45253.191027289613</v>
      </c>
    </row>
    <row r="6857" spans="1:4" x14ac:dyDescent="0.3">
      <c r="A6857" t="s">
        <v>940</v>
      </c>
      <c r="B6857" t="s">
        <v>5952</v>
      </c>
      <c r="C6857">
        <v>2178.6799999999998</v>
      </c>
      <c r="D6857" s="1">
        <v>45253.451778825547</v>
      </c>
    </row>
    <row r="6858" spans="1:4" x14ac:dyDescent="0.3">
      <c r="A6858" t="s">
        <v>2880</v>
      </c>
      <c r="B6858" t="s">
        <v>5955</v>
      </c>
      <c r="C6858">
        <v>3769.4</v>
      </c>
      <c r="D6858" s="1">
        <v>45253.712530361467</v>
      </c>
    </row>
    <row r="6859" spans="1:4" x14ac:dyDescent="0.3">
      <c r="A6859" t="s">
        <v>31</v>
      </c>
      <c r="B6859" t="s">
        <v>5955</v>
      </c>
      <c r="C6859">
        <v>2987.88</v>
      </c>
      <c r="D6859" s="1">
        <v>45253.973281897408</v>
      </c>
    </row>
    <row r="6860" spans="1:4" x14ac:dyDescent="0.3">
      <c r="A6860" t="s">
        <v>1300</v>
      </c>
      <c r="B6860" t="s">
        <v>5952</v>
      </c>
      <c r="C6860">
        <v>1787.87</v>
      </c>
      <c r="D6860" s="1">
        <v>45254.234033433342</v>
      </c>
    </row>
    <row r="6861" spans="1:4" x14ac:dyDescent="0.3">
      <c r="A6861" t="s">
        <v>573</v>
      </c>
      <c r="B6861" t="s">
        <v>5954</v>
      </c>
      <c r="C6861">
        <v>4359.71</v>
      </c>
      <c r="D6861" s="1">
        <v>45254.494784969269</v>
      </c>
    </row>
    <row r="6862" spans="1:4" x14ac:dyDescent="0.3">
      <c r="A6862" t="s">
        <v>407</v>
      </c>
      <c r="B6862" t="s">
        <v>5953</v>
      </c>
      <c r="C6862">
        <v>4668.3900000000003</v>
      </c>
      <c r="D6862" s="1">
        <v>45254.75553650521</v>
      </c>
    </row>
    <row r="6863" spans="1:4" x14ac:dyDescent="0.3">
      <c r="A6863" t="s">
        <v>442</v>
      </c>
      <c r="B6863" t="s">
        <v>5953</v>
      </c>
      <c r="C6863">
        <v>939.18</v>
      </c>
      <c r="D6863" s="1">
        <v>45255.016288041137</v>
      </c>
    </row>
    <row r="6864" spans="1:4" x14ac:dyDescent="0.3">
      <c r="A6864" t="s">
        <v>2544</v>
      </c>
      <c r="B6864" t="s">
        <v>5954</v>
      </c>
      <c r="C6864">
        <v>1322.35</v>
      </c>
      <c r="D6864" s="1">
        <v>45255.277039577071</v>
      </c>
    </row>
    <row r="6865" spans="1:4" x14ac:dyDescent="0.3">
      <c r="A6865" t="s">
        <v>330</v>
      </c>
      <c r="B6865" t="s">
        <v>5953</v>
      </c>
      <c r="C6865">
        <v>195.7</v>
      </c>
      <c r="D6865" s="1">
        <v>45255.537791113013</v>
      </c>
    </row>
    <row r="6866" spans="1:4" x14ac:dyDescent="0.3">
      <c r="A6866" t="s">
        <v>514</v>
      </c>
      <c r="B6866" t="s">
        <v>5955</v>
      </c>
      <c r="C6866">
        <v>2604.89</v>
      </c>
      <c r="D6866" s="1">
        <v>45255.798542648947</v>
      </c>
    </row>
    <row r="6867" spans="1:4" x14ac:dyDescent="0.3">
      <c r="A6867" t="s">
        <v>2967</v>
      </c>
      <c r="B6867" t="s">
        <v>5954</v>
      </c>
      <c r="C6867">
        <v>1742.4</v>
      </c>
      <c r="D6867" s="1">
        <v>45256.059294184874</v>
      </c>
    </row>
    <row r="6868" spans="1:4" x14ac:dyDescent="0.3">
      <c r="A6868" t="s">
        <v>1225</v>
      </c>
      <c r="B6868" t="s">
        <v>5953</v>
      </c>
      <c r="C6868">
        <v>496.94</v>
      </c>
      <c r="D6868" s="1">
        <v>45256.320045720808</v>
      </c>
    </row>
    <row r="6869" spans="1:4" x14ac:dyDescent="0.3">
      <c r="A6869" t="s">
        <v>2299</v>
      </c>
      <c r="B6869" t="s">
        <v>5952</v>
      </c>
      <c r="C6869">
        <v>622.12</v>
      </c>
      <c r="D6869" s="1">
        <v>45256.580797256749</v>
      </c>
    </row>
    <row r="6870" spans="1:4" x14ac:dyDescent="0.3">
      <c r="A6870" t="s">
        <v>1686</v>
      </c>
      <c r="B6870" t="s">
        <v>5955</v>
      </c>
      <c r="C6870">
        <v>2188.14</v>
      </c>
      <c r="D6870" s="1">
        <v>45256.841548792683</v>
      </c>
    </row>
    <row r="6871" spans="1:4" x14ac:dyDescent="0.3">
      <c r="A6871" t="s">
        <v>31</v>
      </c>
      <c r="B6871" t="s">
        <v>5955</v>
      </c>
      <c r="C6871">
        <v>3702.78</v>
      </c>
      <c r="D6871" s="1">
        <v>45257.10230032861</v>
      </c>
    </row>
    <row r="6872" spans="1:4" x14ac:dyDescent="0.3">
      <c r="A6872" t="s">
        <v>2678</v>
      </c>
      <c r="B6872" t="s">
        <v>5953</v>
      </c>
      <c r="C6872">
        <v>3664.13</v>
      </c>
      <c r="D6872" s="1">
        <v>45257.363051864551</v>
      </c>
    </row>
    <row r="6873" spans="1:4" x14ac:dyDescent="0.3">
      <c r="A6873" t="s">
        <v>2658</v>
      </c>
      <c r="B6873" t="s">
        <v>5953</v>
      </c>
      <c r="C6873">
        <v>981.88</v>
      </c>
      <c r="D6873" s="1">
        <v>45257.623803400471</v>
      </c>
    </row>
    <row r="6874" spans="1:4" x14ac:dyDescent="0.3">
      <c r="A6874" t="s">
        <v>356</v>
      </c>
      <c r="B6874" t="s">
        <v>5954</v>
      </c>
      <c r="C6874">
        <v>3848.69</v>
      </c>
      <c r="D6874" s="1">
        <v>45257.884554936412</v>
      </c>
    </row>
    <row r="6875" spans="1:4" x14ac:dyDescent="0.3">
      <c r="A6875" t="s">
        <v>747</v>
      </c>
      <c r="B6875" t="s">
        <v>5952</v>
      </c>
      <c r="C6875">
        <v>1560.94</v>
      </c>
      <c r="D6875" s="1">
        <v>45258.145306472346</v>
      </c>
    </row>
    <row r="6876" spans="1:4" x14ac:dyDescent="0.3">
      <c r="A6876" t="s">
        <v>602</v>
      </c>
      <c r="B6876" t="s">
        <v>5952</v>
      </c>
      <c r="C6876">
        <v>1750.75</v>
      </c>
      <c r="D6876" s="1">
        <v>45258.406058008288</v>
      </c>
    </row>
    <row r="6877" spans="1:4" x14ac:dyDescent="0.3">
      <c r="A6877" t="s">
        <v>2008</v>
      </c>
      <c r="B6877" t="s">
        <v>5954</v>
      </c>
      <c r="C6877">
        <v>2324.39</v>
      </c>
      <c r="D6877" s="1">
        <v>45258.666809544207</v>
      </c>
    </row>
    <row r="6878" spans="1:4" x14ac:dyDescent="0.3">
      <c r="A6878" t="s">
        <v>2080</v>
      </c>
      <c r="B6878" t="s">
        <v>5953</v>
      </c>
      <c r="C6878">
        <v>2965.82</v>
      </c>
      <c r="D6878" s="1">
        <v>45258.927561080149</v>
      </c>
    </row>
    <row r="6879" spans="1:4" x14ac:dyDescent="0.3">
      <c r="A6879" t="s">
        <v>2313</v>
      </c>
      <c r="B6879" t="s">
        <v>5953</v>
      </c>
      <c r="C6879">
        <v>3393.66</v>
      </c>
      <c r="D6879" s="1">
        <v>45259.18831261609</v>
      </c>
    </row>
    <row r="6880" spans="1:4" x14ac:dyDescent="0.3">
      <c r="A6880" t="s">
        <v>1501</v>
      </c>
      <c r="B6880" t="s">
        <v>5954</v>
      </c>
      <c r="C6880">
        <v>3646.59</v>
      </c>
      <c r="D6880" s="1">
        <v>45259.449064152017</v>
      </c>
    </row>
    <row r="6881" spans="1:4" x14ac:dyDescent="0.3">
      <c r="A6881" t="s">
        <v>2971</v>
      </c>
      <c r="B6881" t="s">
        <v>5955</v>
      </c>
      <c r="C6881">
        <v>1218.69</v>
      </c>
      <c r="D6881" s="1">
        <v>45259.709815687951</v>
      </c>
    </row>
    <row r="6882" spans="1:4" x14ac:dyDescent="0.3">
      <c r="A6882" t="s">
        <v>1688</v>
      </c>
      <c r="B6882" t="s">
        <v>5954</v>
      </c>
      <c r="C6882">
        <v>2362.9699999999998</v>
      </c>
      <c r="D6882" s="1">
        <v>45259.970567223892</v>
      </c>
    </row>
    <row r="6883" spans="1:4" x14ac:dyDescent="0.3">
      <c r="A6883" t="s">
        <v>74</v>
      </c>
      <c r="B6883" t="s">
        <v>5955</v>
      </c>
      <c r="C6883">
        <v>3752.86</v>
      </c>
      <c r="D6883" s="1">
        <v>45260.231318759812</v>
      </c>
    </row>
    <row r="6884" spans="1:4" x14ac:dyDescent="0.3">
      <c r="A6884" t="s">
        <v>2805</v>
      </c>
      <c r="B6884" t="s">
        <v>5954</v>
      </c>
      <c r="C6884">
        <v>4306.87</v>
      </c>
      <c r="D6884" s="1">
        <v>45260.492070295753</v>
      </c>
    </row>
    <row r="6885" spans="1:4" x14ac:dyDescent="0.3">
      <c r="A6885" t="s">
        <v>1006</v>
      </c>
      <c r="B6885" t="s">
        <v>5952</v>
      </c>
      <c r="C6885">
        <v>1466.99</v>
      </c>
      <c r="D6885" s="1">
        <v>45260.752821831687</v>
      </c>
    </row>
    <row r="6886" spans="1:4" x14ac:dyDescent="0.3">
      <c r="A6886" t="s">
        <v>2954</v>
      </c>
      <c r="B6886" t="s">
        <v>5955</v>
      </c>
      <c r="C6886">
        <v>4483.9399999999996</v>
      </c>
      <c r="D6886" s="1">
        <v>45261.013573367607</v>
      </c>
    </row>
    <row r="6887" spans="1:4" x14ac:dyDescent="0.3">
      <c r="A6887" t="s">
        <v>2436</v>
      </c>
      <c r="B6887" t="s">
        <v>5954</v>
      </c>
      <c r="C6887">
        <v>739.37</v>
      </c>
      <c r="D6887" s="1">
        <v>45261.274324903563</v>
      </c>
    </row>
    <row r="6888" spans="1:4" x14ac:dyDescent="0.3">
      <c r="A6888" t="s">
        <v>505</v>
      </c>
      <c r="B6888" t="s">
        <v>5955</v>
      </c>
      <c r="C6888">
        <v>689.78</v>
      </c>
      <c r="D6888" s="1">
        <v>45261.53507643949</v>
      </c>
    </row>
    <row r="6889" spans="1:4" x14ac:dyDescent="0.3">
      <c r="A6889" t="s">
        <v>1977</v>
      </c>
      <c r="B6889" t="s">
        <v>5953</v>
      </c>
      <c r="C6889">
        <v>4811.08</v>
      </c>
      <c r="D6889" s="1">
        <v>45261.795827975417</v>
      </c>
    </row>
    <row r="6890" spans="1:4" x14ac:dyDescent="0.3">
      <c r="A6890" t="s">
        <v>1120</v>
      </c>
      <c r="B6890" t="s">
        <v>5954</v>
      </c>
      <c r="C6890">
        <v>551.86</v>
      </c>
      <c r="D6890" s="1">
        <v>45262.056579511351</v>
      </c>
    </row>
    <row r="6891" spans="1:4" x14ac:dyDescent="0.3">
      <c r="A6891" t="s">
        <v>265</v>
      </c>
      <c r="B6891" t="s">
        <v>5954</v>
      </c>
      <c r="C6891">
        <v>723.81</v>
      </c>
      <c r="D6891" s="1">
        <v>45262.317331047292</v>
      </c>
    </row>
    <row r="6892" spans="1:4" x14ac:dyDescent="0.3">
      <c r="A6892" t="s">
        <v>1356</v>
      </c>
      <c r="B6892" t="s">
        <v>5954</v>
      </c>
      <c r="C6892">
        <v>607.57000000000005</v>
      </c>
      <c r="D6892" s="1">
        <v>45262.578082583219</v>
      </c>
    </row>
    <row r="6893" spans="1:4" x14ac:dyDescent="0.3">
      <c r="A6893" t="s">
        <v>1500</v>
      </c>
      <c r="B6893" t="s">
        <v>5955</v>
      </c>
      <c r="C6893">
        <v>3661.42</v>
      </c>
      <c r="D6893" s="1">
        <v>45262.838834119153</v>
      </c>
    </row>
    <row r="6894" spans="1:4" x14ac:dyDescent="0.3">
      <c r="A6894" t="s">
        <v>1660</v>
      </c>
      <c r="B6894" t="s">
        <v>5953</v>
      </c>
      <c r="C6894">
        <v>1873.99</v>
      </c>
      <c r="D6894" s="1">
        <v>45263.099585655087</v>
      </c>
    </row>
    <row r="6895" spans="1:4" x14ac:dyDescent="0.3">
      <c r="A6895" t="s">
        <v>1633</v>
      </c>
      <c r="B6895" t="s">
        <v>5953</v>
      </c>
      <c r="C6895">
        <v>2188.31</v>
      </c>
      <c r="D6895" s="1">
        <v>45263.360337191021</v>
      </c>
    </row>
    <row r="6896" spans="1:4" x14ac:dyDescent="0.3">
      <c r="A6896" t="s">
        <v>1451</v>
      </c>
      <c r="B6896" t="s">
        <v>5954</v>
      </c>
      <c r="C6896">
        <v>4106.3999999999996</v>
      </c>
      <c r="D6896" s="1">
        <v>45263.621088726963</v>
      </c>
    </row>
    <row r="6897" spans="1:4" x14ac:dyDescent="0.3">
      <c r="A6897" t="s">
        <v>1135</v>
      </c>
      <c r="B6897" t="s">
        <v>5952</v>
      </c>
      <c r="C6897">
        <v>2562.3000000000002</v>
      </c>
      <c r="D6897" s="1">
        <v>45263.881840262897</v>
      </c>
    </row>
    <row r="6898" spans="1:4" x14ac:dyDescent="0.3">
      <c r="A6898" t="s">
        <v>1026</v>
      </c>
      <c r="B6898" t="s">
        <v>5952</v>
      </c>
      <c r="C6898">
        <v>3689.38</v>
      </c>
      <c r="D6898" s="1">
        <v>45264.142591798824</v>
      </c>
    </row>
    <row r="6899" spans="1:4" x14ac:dyDescent="0.3">
      <c r="A6899" t="s">
        <v>1294</v>
      </c>
      <c r="B6899" t="s">
        <v>5955</v>
      </c>
      <c r="C6899">
        <v>1325.69</v>
      </c>
      <c r="D6899" s="1">
        <v>45264.403343334758</v>
      </c>
    </row>
    <row r="6900" spans="1:4" x14ac:dyDescent="0.3">
      <c r="A6900" t="s">
        <v>640</v>
      </c>
      <c r="B6900" t="s">
        <v>5953</v>
      </c>
      <c r="C6900">
        <v>2740.13</v>
      </c>
      <c r="D6900" s="1">
        <v>45264.664094870692</v>
      </c>
    </row>
    <row r="6901" spans="1:4" x14ac:dyDescent="0.3">
      <c r="A6901" t="s">
        <v>1332</v>
      </c>
      <c r="B6901" t="s">
        <v>5952</v>
      </c>
      <c r="C6901">
        <v>3518.71</v>
      </c>
      <c r="D6901" s="1">
        <v>45264.924846406619</v>
      </c>
    </row>
    <row r="6902" spans="1:4" x14ac:dyDescent="0.3">
      <c r="A6902" t="s">
        <v>410</v>
      </c>
      <c r="B6902" t="s">
        <v>5953</v>
      </c>
      <c r="C6902">
        <v>334.11</v>
      </c>
      <c r="D6902" s="1">
        <v>45265.18559794256</v>
      </c>
    </row>
    <row r="6903" spans="1:4" x14ac:dyDescent="0.3">
      <c r="A6903" t="s">
        <v>576</v>
      </c>
      <c r="B6903" t="s">
        <v>5955</v>
      </c>
      <c r="C6903">
        <v>4277.5</v>
      </c>
      <c r="D6903" s="1">
        <v>45265.446349478487</v>
      </c>
    </row>
    <row r="6904" spans="1:4" x14ac:dyDescent="0.3">
      <c r="A6904" t="s">
        <v>878</v>
      </c>
      <c r="B6904" t="s">
        <v>5955</v>
      </c>
      <c r="C6904">
        <v>1155.43</v>
      </c>
      <c r="D6904" s="1">
        <v>45265.707101014421</v>
      </c>
    </row>
    <row r="6905" spans="1:4" x14ac:dyDescent="0.3">
      <c r="A6905" t="s">
        <v>2425</v>
      </c>
      <c r="B6905" t="s">
        <v>5952</v>
      </c>
      <c r="C6905">
        <v>4811.03</v>
      </c>
      <c r="D6905" s="1">
        <v>45265.967852550362</v>
      </c>
    </row>
    <row r="6906" spans="1:4" x14ac:dyDescent="0.3">
      <c r="A6906" t="s">
        <v>453</v>
      </c>
      <c r="B6906" t="s">
        <v>5955</v>
      </c>
      <c r="C6906">
        <v>2138.14</v>
      </c>
      <c r="D6906" s="1">
        <v>45266.228604086296</v>
      </c>
    </row>
    <row r="6907" spans="1:4" x14ac:dyDescent="0.3">
      <c r="A6907" t="s">
        <v>2989</v>
      </c>
      <c r="B6907" t="s">
        <v>5955</v>
      </c>
      <c r="C6907">
        <v>2912.17</v>
      </c>
      <c r="D6907" s="1">
        <v>45266.489355622223</v>
      </c>
    </row>
    <row r="6908" spans="1:4" x14ac:dyDescent="0.3">
      <c r="A6908" t="s">
        <v>696</v>
      </c>
      <c r="B6908" t="s">
        <v>5955</v>
      </c>
      <c r="C6908">
        <v>1443.13</v>
      </c>
      <c r="D6908" s="1">
        <v>45266.750107158157</v>
      </c>
    </row>
    <row r="6909" spans="1:4" x14ac:dyDescent="0.3">
      <c r="A6909" t="s">
        <v>2960</v>
      </c>
      <c r="B6909" t="s">
        <v>5952</v>
      </c>
      <c r="C6909">
        <v>2357.2600000000002</v>
      </c>
      <c r="D6909" s="1">
        <v>45267.010858694099</v>
      </c>
    </row>
    <row r="6910" spans="1:4" x14ac:dyDescent="0.3">
      <c r="A6910" t="s">
        <v>117</v>
      </c>
      <c r="B6910" t="s">
        <v>5952</v>
      </c>
      <c r="C6910">
        <v>2264.33</v>
      </c>
      <c r="D6910" s="1">
        <v>45267.271610230033</v>
      </c>
    </row>
    <row r="6911" spans="1:4" x14ac:dyDescent="0.3">
      <c r="A6911" t="s">
        <v>1621</v>
      </c>
      <c r="B6911" t="s">
        <v>5955</v>
      </c>
      <c r="C6911">
        <v>2296.7199999999998</v>
      </c>
      <c r="D6911" s="1">
        <v>45267.53236176596</v>
      </c>
    </row>
    <row r="6912" spans="1:4" x14ac:dyDescent="0.3">
      <c r="A6912" t="s">
        <v>2357</v>
      </c>
      <c r="B6912" t="s">
        <v>5955</v>
      </c>
      <c r="C6912">
        <v>2763.45</v>
      </c>
      <c r="D6912" s="1">
        <v>45267.793113301901</v>
      </c>
    </row>
    <row r="6913" spans="1:4" x14ac:dyDescent="0.3">
      <c r="A6913" t="s">
        <v>697</v>
      </c>
      <c r="B6913" t="s">
        <v>5953</v>
      </c>
      <c r="C6913">
        <v>378</v>
      </c>
      <c r="D6913" s="1">
        <v>45268.053864837821</v>
      </c>
    </row>
    <row r="6914" spans="1:4" x14ac:dyDescent="0.3">
      <c r="A6914" t="s">
        <v>2537</v>
      </c>
      <c r="B6914" t="s">
        <v>5953</v>
      </c>
      <c r="C6914">
        <v>2048.79</v>
      </c>
      <c r="D6914" s="1">
        <v>45268.314616373762</v>
      </c>
    </row>
    <row r="6915" spans="1:4" x14ac:dyDescent="0.3">
      <c r="A6915" t="s">
        <v>1428</v>
      </c>
      <c r="B6915" t="s">
        <v>5954</v>
      </c>
      <c r="C6915">
        <v>4620.7700000000004</v>
      </c>
      <c r="D6915" s="1">
        <v>45268.575367909703</v>
      </c>
    </row>
    <row r="6916" spans="1:4" x14ac:dyDescent="0.3">
      <c r="A6916" t="s">
        <v>1231</v>
      </c>
      <c r="B6916" t="s">
        <v>5952</v>
      </c>
      <c r="C6916">
        <v>4606</v>
      </c>
      <c r="D6916" s="1">
        <v>45268.836119445623</v>
      </c>
    </row>
    <row r="6917" spans="1:4" x14ac:dyDescent="0.3">
      <c r="A6917" t="s">
        <v>467</v>
      </c>
      <c r="B6917" t="s">
        <v>5952</v>
      </c>
      <c r="C6917">
        <v>2036.26</v>
      </c>
      <c r="D6917" s="1">
        <v>45269.096870981557</v>
      </c>
    </row>
    <row r="6918" spans="1:4" x14ac:dyDescent="0.3">
      <c r="A6918" t="s">
        <v>2885</v>
      </c>
      <c r="B6918" t="s">
        <v>5955</v>
      </c>
      <c r="C6918">
        <v>3185.76</v>
      </c>
      <c r="D6918" s="1">
        <v>45269.357622517498</v>
      </c>
    </row>
    <row r="6919" spans="1:4" x14ac:dyDescent="0.3">
      <c r="A6919" t="s">
        <v>1360</v>
      </c>
      <c r="B6919" t="s">
        <v>5952</v>
      </c>
      <c r="C6919">
        <v>4507.08</v>
      </c>
      <c r="D6919" s="1">
        <v>45269.618374053432</v>
      </c>
    </row>
    <row r="6920" spans="1:4" x14ac:dyDescent="0.3">
      <c r="A6920" t="s">
        <v>214</v>
      </c>
      <c r="B6920" t="s">
        <v>5954</v>
      </c>
      <c r="C6920">
        <v>877.49</v>
      </c>
      <c r="D6920" s="1">
        <v>45269.879125589367</v>
      </c>
    </row>
    <row r="6921" spans="1:4" x14ac:dyDescent="0.3">
      <c r="A6921" t="s">
        <v>2388</v>
      </c>
      <c r="B6921" t="s">
        <v>5955</v>
      </c>
      <c r="C6921">
        <v>3040.43</v>
      </c>
      <c r="D6921" s="1">
        <v>45270.139877125301</v>
      </c>
    </row>
    <row r="6922" spans="1:4" x14ac:dyDescent="0.3">
      <c r="A6922" t="s">
        <v>1505</v>
      </c>
      <c r="B6922" t="s">
        <v>5953</v>
      </c>
      <c r="C6922">
        <v>1023.04</v>
      </c>
      <c r="D6922" s="1">
        <v>45270.400628661228</v>
      </c>
    </row>
    <row r="6923" spans="1:4" x14ac:dyDescent="0.3">
      <c r="A6923" t="s">
        <v>316</v>
      </c>
      <c r="B6923" t="s">
        <v>5953</v>
      </c>
      <c r="C6923">
        <v>2698.02</v>
      </c>
      <c r="D6923" s="1">
        <v>45270.661380197162</v>
      </c>
    </row>
    <row r="6924" spans="1:4" x14ac:dyDescent="0.3">
      <c r="A6924" t="s">
        <v>768</v>
      </c>
      <c r="B6924" t="s">
        <v>5952</v>
      </c>
      <c r="C6924">
        <v>4669.3900000000003</v>
      </c>
      <c r="D6924" s="1">
        <v>45270.922131733103</v>
      </c>
    </row>
    <row r="6925" spans="1:4" x14ac:dyDescent="0.3">
      <c r="A6925" t="s">
        <v>358</v>
      </c>
      <c r="B6925" t="s">
        <v>5952</v>
      </c>
      <c r="C6925">
        <v>4834.4799999999996</v>
      </c>
      <c r="D6925" s="1">
        <v>45271.18288326903</v>
      </c>
    </row>
    <row r="6926" spans="1:4" x14ac:dyDescent="0.3">
      <c r="A6926" t="s">
        <v>2848</v>
      </c>
      <c r="B6926" t="s">
        <v>5954</v>
      </c>
      <c r="C6926">
        <v>1829.73</v>
      </c>
      <c r="D6926" s="1">
        <v>45271.443634804957</v>
      </c>
    </row>
    <row r="6927" spans="1:4" x14ac:dyDescent="0.3">
      <c r="A6927" t="s">
        <v>2029</v>
      </c>
      <c r="B6927" t="s">
        <v>5955</v>
      </c>
      <c r="C6927">
        <v>3123.52</v>
      </c>
      <c r="D6927" s="1">
        <v>45271.704386340913</v>
      </c>
    </row>
    <row r="6928" spans="1:4" x14ac:dyDescent="0.3">
      <c r="A6928" t="s">
        <v>2089</v>
      </c>
      <c r="B6928" t="s">
        <v>5954</v>
      </c>
      <c r="C6928">
        <v>1019.17</v>
      </c>
      <c r="D6928" s="1">
        <v>45271.965137876832</v>
      </c>
    </row>
    <row r="6929" spans="1:4" x14ac:dyDescent="0.3">
      <c r="A6929" t="s">
        <v>2852</v>
      </c>
      <c r="B6929" t="s">
        <v>5954</v>
      </c>
      <c r="C6929">
        <v>2824.39</v>
      </c>
      <c r="D6929" s="1">
        <v>45272.225889412774</v>
      </c>
    </row>
    <row r="6930" spans="1:4" x14ac:dyDescent="0.3">
      <c r="A6930" t="s">
        <v>74</v>
      </c>
      <c r="B6930" t="s">
        <v>5953</v>
      </c>
      <c r="C6930">
        <v>1104.6600000000001</v>
      </c>
      <c r="D6930" s="1">
        <v>45272.4866409487</v>
      </c>
    </row>
    <row r="6931" spans="1:4" x14ac:dyDescent="0.3">
      <c r="A6931" t="s">
        <v>1743</v>
      </c>
      <c r="B6931" t="s">
        <v>5954</v>
      </c>
      <c r="C6931">
        <v>4727.62</v>
      </c>
      <c r="D6931" s="1">
        <v>45272.747392484627</v>
      </c>
    </row>
    <row r="6932" spans="1:4" x14ac:dyDescent="0.3">
      <c r="A6932" t="s">
        <v>831</v>
      </c>
      <c r="B6932" t="s">
        <v>5954</v>
      </c>
      <c r="C6932">
        <v>3709.29</v>
      </c>
      <c r="D6932" s="1">
        <v>45273.008144020569</v>
      </c>
    </row>
    <row r="6933" spans="1:4" x14ac:dyDescent="0.3">
      <c r="A6933" t="s">
        <v>2858</v>
      </c>
      <c r="B6933" t="s">
        <v>5954</v>
      </c>
      <c r="C6933">
        <v>547.84</v>
      </c>
      <c r="D6933" s="1">
        <v>45273.268895556503</v>
      </c>
    </row>
    <row r="6934" spans="1:4" x14ac:dyDescent="0.3">
      <c r="A6934" t="s">
        <v>88</v>
      </c>
      <c r="B6934" t="s">
        <v>5953</v>
      </c>
      <c r="C6934">
        <v>1496.72</v>
      </c>
      <c r="D6934" s="1">
        <v>45273.52964709243</v>
      </c>
    </row>
    <row r="6935" spans="1:4" x14ac:dyDescent="0.3">
      <c r="A6935" t="s">
        <v>2662</v>
      </c>
      <c r="B6935" t="s">
        <v>5953</v>
      </c>
      <c r="C6935">
        <v>1844.46</v>
      </c>
      <c r="D6935" s="1">
        <v>45273.790398628371</v>
      </c>
    </row>
    <row r="6936" spans="1:4" x14ac:dyDescent="0.3">
      <c r="A6936" t="s">
        <v>1114</v>
      </c>
      <c r="B6936" t="s">
        <v>5955</v>
      </c>
      <c r="C6936">
        <v>1123.82</v>
      </c>
      <c r="D6936" s="1">
        <v>45274.051150164298</v>
      </c>
    </row>
    <row r="6937" spans="1:4" x14ac:dyDescent="0.3">
      <c r="A6937" t="s">
        <v>1224</v>
      </c>
      <c r="B6937" t="s">
        <v>5953</v>
      </c>
      <c r="C6937">
        <v>3494.57</v>
      </c>
      <c r="D6937" s="1">
        <v>45274.311901700232</v>
      </c>
    </row>
    <row r="6938" spans="1:4" x14ac:dyDescent="0.3">
      <c r="A6938" t="s">
        <v>2148</v>
      </c>
      <c r="B6938" t="s">
        <v>5952</v>
      </c>
      <c r="C6938">
        <v>1315</v>
      </c>
      <c r="D6938" s="1">
        <v>45274.572653236173</v>
      </c>
    </row>
    <row r="6939" spans="1:4" x14ac:dyDescent="0.3">
      <c r="A6939" t="s">
        <v>2327</v>
      </c>
      <c r="B6939" t="s">
        <v>5955</v>
      </c>
      <c r="C6939">
        <v>4154.54</v>
      </c>
      <c r="D6939" s="1">
        <v>45274.833404772107</v>
      </c>
    </row>
    <row r="6940" spans="1:4" x14ac:dyDescent="0.3">
      <c r="A6940" t="s">
        <v>2521</v>
      </c>
      <c r="B6940" t="s">
        <v>5952</v>
      </c>
      <c r="C6940">
        <v>1906.05</v>
      </c>
      <c r="D6940" s="1">
        <v>45275.094156308041</v>
      </c>
    </row>
    <row r="6941" spans="1:4" x14ac:dyDescent="0.3">
      <c r="A6941" t="s">
        <v>2397</v>
      </c>
      <c r="B6941" t="s">
        <v>5955</v>
      </c>
      <c r="C6941">
        <v>3090.14</v>
      </c>
      <c r="D6941" s="1">
        <v>45275.354907843968</v>
      </c>
    </row>
    <row r="6942" spans="1:4" x14ac:dyDescent="0.3">
      <c r="A6942" t="s">
        <v>348</v>
      </c>
      <c r="B6942" t="s">
        <v>5953</v>
      </c>
      <c r="C6942">
        <v>814.35</v>
      </c>
      <c r="D6942" s="1">
        <v>45275.61565937991</v>
      </c>
    </row>
    <row r="6943" spans="1:4" x14ac:dyDescent="0.3">
      <c r="A6943" t="s">
        <v>947</v>
      </c>
      <c r="B6943" t="s">
        <v>5952</v>
      </c>
      <c r="C6943">
        <v>2332.13</v>
      </c>
      <c r="D6943" s="1">
        <v>45275.876410915836</v>
      </c>
    </row>
    <row r="6944" spans="1:4" x14ac:dyDescent="0.3">
      <c r="A6944" t="s">
        <v>306</v>
      </c>
      <c r="B6944" t="s">
        <v>5955</v>
      </c>
      <c r="C6944">
        <v>2829.56</v>
      </c>
      <c r="D6944" s="1">
        <v>45276.137162451771</v>
      </c>
    </row>
    <row r="6945" spans="1:4" x14ac:dyDescent="0.3">
      <c r="A6945" t="s">
        <v>2343</v>
      </c>
      <c r="B6945" t="s">
        <v>5953</v>
      </c>
      <c r="C6945">
        <v>2896.46</v>
      </c>
      <c r="D6945" s="1">
        <v>45276.397913987712</v>
      </c>
    </row>
    <row r="6946" spans="1:4" x14ac:dyDescent="0.3">
      <c r="A6946" t="s">
        <v>1773</v>
      </c>
      <c r="B6946" t="s">
        <v>5953</v>
      </c>
      <c r="C6946">
        <v>2163.0100000000002</v>
      </c>
      <c r="D6946" s="1">
        <v>45276.658665523653</v>
      </c>
    </row>
    <row r="6947" spans="1:4" x14ac:dyDescent="0.3">
      <c r="A6947" t="s">
        <v>2792</v>
      </c>
      <c r="B6947" t="s">
        <v>5953</v>
      </c>
      <c r="C6947">
        <v>3699.67</v>
      </c>
      <c r="D6947" s="1">
        <v>45276.919417059573</v>
      </c>
    </row>
    <row r="6948" spans="1:4" x14ac:dyDescent="0.3">
      <c r="A6948" t="s">
        <v>1530</v>
      </c>
      <c r="B6948" t="s">
        <v>5955</v>
      </c>
      <c r="C6948">
        <v>4575.6899999999996</v>
      </c>
      <c r="D6948" s="1">
        <v>45277.180168595507</v>
      </c>
    </row>
    <row r="6949" spans="1:4" x14ac:dyDescent="0.3">
      <c r="A6949" t="s">
        <v>1767</v>
      </c>
      <c r="B6949" t="s">
        <v>5953</v>
      </c>
      <c r="C6949">
        <v>2065.6</v>
      </c>
      <c r="D6949" s="1">
        <v>45277.440920131448</v>
      </c>
    </row>
    <row r="6950" spans="1:4" x14ac:dyDescent="0.3">
      <c r="A6950" t="s">
        <v>1240</v>
      </c>
      <c r="B6950" t="s">
        <v>5952</v>
      </c>
      <c r="C6950">
        <v>1752.47</v>
      </c>
      <c r="D6950" s="1">
        <v>45277.701671667382</v>
      </c>
    </row>
    <row r="6951" spans="1:4" x14ac:dyDescent="0.3">
      <c r="A6951" t="s">
        <v>1735</v>
      </c>
      <c r="B6951" t="s">
        <v>5955</v>
      </c>
      <c r="C6951">
        <v>2290.85</v>
      </c>
      <c r="D6951" s="1">
        <v>45277.962423203309</v>
      </c>
    </row>
    <row r="6952" spans="1:4" x14ac:dyDescent="0.3">
      <c r="A6952" t="s">
        <v>1776</v>
      </c>
      <c r="B6952" t="s">
        <v>5953</v>
      </c>
      <c r="C6952">
        <v>1361.83</v>
      </c>
      <c r="D6952" s="1">
        <v>45278.223174739251</v>
      </c>
    </row>
    <row r="6953" spans="1:4" x14ac:dyDescent="0.3">
      <c r="A6953" t="s">
        <v>1521</v>
      </c>
      <c r="B6953" t="s">
        <v>5952</v>
      </c>
      <c r="C6953">
        <v>292.43</v>
      </c>
      <c r="D6953" s="1">
        <v>45278.48392627517</v>
      </c>
    </row>
    <row r="6954" spans="1:4" x14ac:dyDescent="0.3">
      <c r="A6954" t="s">
        <v>37</v>
      </c>
      <c r="B6954" t="s">
        <v>5954</v>
      </c>
      <c r="C6954">
        <v>2385.88</v>
      </c>
      <c r="D6954" s="1">
        <v>45278.744677811112</v>
      </c>
    </row>
    <row r="6955" spans="1:4" x14ac:dyDescent="0.3">
      <c r="A6955" t="s">
        <v>17</v>
      </c>
      <c r="B6955" t="s">
        <v>5955</v>
      </c>
      <c r="C6955">
        <v>2413.11</v>
      </c>
      <c r="D6955" s="1">
        <v>45279.005429347053</v>
      </c>
    </row>
    <row r="6956" spans="1:4" x14ac:dyDescent="0.3">
      <c r="A6956" t="s">
        <v>1514</v>
      </c>
      <c r="B6956" t="s">
        <v>5952</v>
      </c>
      <c r="C6956">
        <v>2353.0100000000002</v>
      </c>
      <c r="D6956" s="1">
        <v>45279.266180882973</v>
      </c>
    </row>
    <row r="6957" spans="1:4" x14ac:dyDescent="0.3">
      <c r="A6957" t="s">
        <v>1879</v>
      </c>
      <c r="B6957" t="s">
        <v>5954</v>
      </c>
      <c r="C6957">
        <v>3221.37</v>
      </c>
      <c r="D6957" s="1">
        <v>45279.526932418907</v>
      </c>
    </row>
    <row r="6958" spans="1:4" x14ac:dyDescent="0.3">
      <c r="A6958" t="s">
        <v>2223</v>
      </c>
      <c r="B6958" t="s">
        <v>5952</v>
      </c>
      <c r="C6958">
        <v>522.98</v>
      </c>
      <c r="D6958" s="1">
        <v>45279.787683954848</v>
      </c>
    </row>
    <row r="6959" spans="1:4" x14ac:dyDescent="0.3">
      <c r="A6959" t="s">
        <v>1490</v>
      </c>
      <c r="B6959" t="s">
        <v>5954</v>
      </c>
      <c r="C6959">
        <v>2628.96</v>
      </c>
      <c r="D6959" s="1">
        <v>45280.048435490768</v>
      </c>
    </row>
    <row r="6960" spans="1:4" x14ac:dyDescent="0.3">
      <c r="A6960" t="s">
        <v>2192</v>
      </c>
      <c r="B6960" t="s">
        <v>5953</v>
      </c>
      <c r="C6960">
        <v>2828.97</v>
      </c>
      <c r="D6960" s="1">
        <v>45280.309187026724</v>
      </c>
    </row>
    <row r="6961" spans="1:4" x14ac:dyDescent="0.3">
      <c r="A6961" t="s">
        <v>2773</v>
      </c>
      <c r="B6961" t="s">
        <v>5955</v>
      </c>
      <c r="C6961">
        <v>2048.83</v>
      </c>
      <c r="D6961" s="1">
        <v>45280.56993856265</v>
      </c>
    </row>
    <row r="6962" spans="1:4" x14ac:dyDescent="0.3">
      <c r="A6962" t="s">
        <v>1791</v>
      </c>
      <c r="B6962" t="s">
        <v>5954</v>
      </c>
      <c r="C6962">
        <v>2379.7199999999998</v>
      </c>
      <c r="D6962" s="1">
        <v>45280.830690098577</v>
      </c>
    </row>
    <row r="6963" spans="1:4" x14ac:dyDescent="0.3">
      <c r="A6963" t="s">
        <v>1691</v>
      </c>
      <c r="B6963" t="s">
        <v>5952</v>
      </c>
      <c r="C6963">
        <v>4013.25</v>
      </c>
      <c r="D6963" s="1">
        <v>45281.091441634511</v>
      </c>
    </row>
    <row r="6964" spans="1:4" x14ac:dyDescent="0.3">
      <c r="A6964" t="s">
        <v>528</v>
      </c>
      <c r="B6964" t="s">
        <v>5955</v>
      </c>
      <c r="C6964">
        <v>3142.33</v>
      </c>
      <c r="D6964" s="1">
        <v>45281.352193170453</v>
      </c>
    </row>
    <row r="6965" spans="1:4" x14ac:dyDescent="0.3">
      <c r="A6965" t="s">
        <v>337</v>
      </c>
      <c r="B6965" t="s">
        <v>5952</v>
      </c>
      <c r="C6965">
        <v>185.15</v>
      </c>
      <c r="D6965" s="1">
        <v>45281.612944706379</v>
      </c>
    </row>
    <row r="6966" spans="1:4" x14ac:dyDescent="0.3">
      <c r="A6966" t="s">
        <v>995</v>
      </c>
      <c r="B6966" t="s">
        <v>5954</v>
      </c>
      <c r="C6966">
        <v>4604.88</v>
      </c>
      <c r="D6966" s="1">
        <v>45281.873696242314</v>
      </c>
    </row>
    <row r="6967" spans="1:4" x14ac:dyDescent="0.3">
      <c r="A6967" t="s">
        <v>38</v>
      </c>
      <c r="B6967" t="s">
        <v>5954</v>
      </c>
      <c r="C6967">
        <v>2713.22</v>
      </c>
      <c r="D6967" s="1">
        <v>45282.134447778248</v>
      </c>
    </row>
    <row r="6968" spans="1:4" x14ac:dyDescent="0.3">
      <c r="A6968" t="s">
        <v>1334</v>
      </c>
      <c r="B6968" t="s">
        <v>5954</v>
      </c>
      <c r="C6968">
        <v>4969.1499999999996</v>
      </c>
      <c r="D6968" s="1">
        <v>45282.395199314182</v>
      </c>
    </row>
    <row r="6969" spans="1:4" x14ac:dyDescent="0.3">
      <c r="A6969" t="s">
        <v>1612</v>
      </c>
      <c r="B6969" t="s">
        <v>5953</v>
      </c>
      <c r="C6969">
        <v>3005.74</v>
      </c>
      <c r="D6969" s="1">
        <v>45282.655950850123</v>
      </c>
    </row>
    <row r="6970" spans="1:4" x14ac:dyDescent="0.3">
      <c r="A6970" t="s">
        <v>581</v>
      </c>
      <c r="B6970" t="s">
        <v>5955</v>
      </c>
      <c r="C6970">
        <v>190.28</v>
      </c>
      <c r="D6970" s="1">
        <v>45282.91670238605</v>
      </c>
    </row>
    <row r="6971" spans="1:4" x14ac:dyDescent="0.3">
      <c r="A6971" t="s">
        <v>648</v>
      </c>
      <c r="B6971" t="s">
        <v>5952</v>
      </c>
      <c r="C6971">
        <v>2102.7199999999998</v>
      </c>
      <c r="D6971" s="1">
        <v>45283.177453921977</v>
      </c>
    </row>
    <row r="6972" spans="1:4" x14ac:dyDescent="0.3">
      <c r="A6972" t="s">
        <v>1245</v>
      </c>
      <c r="B6972" t="s">
        <v>5953</v>
      </c>
      <c r="C6972">
        <v>2390.69</v>
      </c>
      <c r="D6972" s="1">
        <v>45283.438205457918</v>
      </c>
    </row>
    <row r="6973" spans="1:4" x14ac:dyDescent="0.3">
      <c r="A6973" t="s">
        <v>2633</v>
      </c>
      <c r="B6973" t="s">
        <v>5952</v>
      </c>
      <c r="C6973">
        <v>2991.15</v>
      </c>
      <c r="D6973" s="1">
        <v>45283.698956993852</v>
      </c>
    </row>
    <row r="6974" spans="1:4" x14ac:dyDescent="0.3">
      <c r="A6974" t="s">
        <v>1290</v>
      </c>
      <c r="B6974" t="s">
        <v>5955</v>
      </c>
      <c r="C6974">
        <v>2299.0100000000002</v>
      </c>
      <c r="D6974" s="1">
        <v>45283.959708529779</v>
      </c>
    </row>
    <row r="6975" spans="1:4" x14ac:dyDescent="0.3">
      <c r="A6975" t="s">
        <v>1402</v>
      </c>
      <c r="B6975" t="s">
        <v>5954</v>
      </c>
      <c r="C6975">
        <v>1149.26</v>
      </c>
      <c r="D6975" s="1">
        <v>45284.220460065721</v>
      </c>
    </row>
    <row r="6976" spans="1:4" x14ac:dyDescent="0.3">
      <c r="A6976" t="s">
        <v>2855</v>
      </c>
      <c r="B6976" t="s">
        <v>5955</v>
      </c>
      <c r="C6976">
        <v>4713.51</v>
      </c>
      <c r="D6976" s="1">
        <v>45284.481211601647</v>
      </c>
    </row>
    <row r="6977" spans="1:4" x14ac:dyDescent="0.3">
      <c r="A6977" t="s">
        <v>1918</v>
      </c>
      <c r="B6977" t="s">
        <v>5954</v>
      </c>
      <c r="C6977">
        <v>1732.79</v>
      </c>
      <c r="D6977" s="1">
        <v>45284.741963137581</v>
      </c>
    </row>
    <row r="6978" spans="1:4" x14ac:dyDescent="0.3">
      <c r="A6978" t="s">
        <v>2324</v>
      </c>
      <c r="B6978" t="s">
        <v>5954</v>
      </c>
      <c r="C6978">
        <v>3572.53</v>
      </c>
      <c r="D6978" s="1">
        <v>45285.002714673523</v>
      </c>
    </row>
    <row r="6979" spans="1:4" x14ac:dyDescent="0.3">
      <c r="A6979" t="s">
        <v>949</v>
      </c>
      <c r="B6979" t="s">
        <v>5953</v>
      </c>
      <c r="C6979">
        <v>4709.37</v>
      </c>
      <c r="D6979" s="1">
        <v>45285.263466209457</v>
      </c>
    </row>
    <row r="6980" spans="1:4" x14ac:dyDescent="0.3">
      <c r="A6980" t="s">
        <v>1082</v>
      </c>
      <c r="B6980" t="s">
        <v>5953</v>
      </c>
      <c r="C6980">
        <v>4489.3900000000003</v>
      </c>
      <c r="D6980" s="1">
        <v>45285.524217745377</v>
      </c>
    </row>
    <row r="6981" spans="1:4" x14ac:dyDescent="0.3">
      <c r="A6981" t="s">
        <v>1533</v>
      </c>
      <c r="B6981" t="s">
        <v>5955</v>
      </c>
      <c r="C6981">
        <v>276.69</v>
      </c>
      <c r="D6981" s="1">
        <v>45285.784969281318</v>
      </c>
    </row>
    <row r="6982" spans="1:4" x14ac:dyDescent="0.3">
      <c r="A6982" t="s">
        <v>137</v>
      </c>
      <c r="B6982" t="s">
        <v>5953</v>
      </c>
      <c r="C6982">
        <v>1064.2</v>
      </c>
      <c r="D6982" s="1">
        <v>45286.045720817259</v>
      </c>
    </row>
    <row r="6983" spans="1:4" x14ac:dyDescent="0.3">
      <c r="A6983" t="s">
        <v>1570</v>
      </c>
      <c r="B6983" t="s">
        <v>5954</v>
      </c>
      <c r="C6983">
        <v>4844.87</v>
      </c>
      <c r="D6983" s="1">
        <v>45286.306472353193</v>
      </c>
    </row>
    <row r="6984" spans="1:4" x14ac:dyDescent="0.3">
      <c r="A6984" t="s">
        <v>337</v>
      </c>
      <c r="B6984" t="s">
        <v>5955</v>
      </c>
      <c r="C6984">
        <v>4420.3500000000004</v>
      </c>
      <c r="D6984" s="1">
        <v>45286.56722388912</v>
      </c>
    </row>
    <row r="6985" spans="1:4" x14ac:dyDescent="0.3">
      <c r="A6985" t="s">
        <v>2058</v>
      </c>
      <c r="B6985" t="s">
        <v>5955</v>
      </c>
      <c r="C6985">
        <v>4632.54</v>
      </c>
      <c r="D6985" s="1">
        <v>45286.827975425047</v>
      </c>
    </row>
    <row r="6986" spans="1:4" x14ac:dyDescent="0.3">
      <c r="A6986" t="s">
        <v>2653</v>
      </c>
      <c r="B6986" t="s">
        <v>5955</v>
      </c>
      <c r="C6986">
        <v>1370.01</v>
      </c>
      <c r="D6986" s="1">
        <v>45287.088726960981</v>
      </c>
    </row>
    <row r="6987" spans="1:4" x14ac:dyDescent="0.3">
      <c r="A6987" t="s">
        <v>276</v>
      </c>
      <c r="B6987" t="s">
        <v>5952</v>
      </c>
      <c r="C6987">
        <v>3699.34</v>
      </c>
      <c r="D6987" s="1">
        <v>45287.349478496923</v>
      </c>
    </row>
    <row r="6988" spans="1:4" x14ac:dyDescent="0.3">
      <c r="A6988" t="s">
        <v>1651</v>
      </c>
      <c r="B6988" t="s">
        <v>5953</v>
      </c>
      <c r="C6988">
        <v>744.98</v>
      </c>
      <c r="D6988" s="1">
        <v>45287.610230032857</v>
      </c>
    </row>
    <row r="6989" spans="1:4" x14ac:dyDescent="0.3">
      <c r="A6989" t="s">
        <v>2567</v>
      </c>
      <c r="B6989" t="s">
        <v>5953</v>
      </c>
      <c r="C6989">
        <v>4076.84</v>
      </c>
      <c r="D6989" s="1">
        <v>45287.870981568783</v>
      </c>
    </row>
    <row r="6990" spans="1:4" x14ac:dyDescent="0.3">
      <c r="A6990" t="s">
        <v>116</v>
      </c>
      <c r="B6990" t="s">
        <v>5954</v>
      </c>
      <c r="C6990">
        <v>1156.42</v>
      </c>
      <c r="D6990" s="1">
        <v>45288.131733104718</v>
      </c>
    </row>
    <row r="6991" spans="1:4" x14ac:dyDescent="0.3">
      <c r="A6991" t="s">
        <v>2171</v>
      </c>
      <c r="B6991" t="s">
        <v>5955</v>
      </c>
      <c r="C6991">
        <v>2609.23</v>
      </c>
      <c r="D6991" s="1">
        <v>45288.392484640659</v>
      </c>
    </row>
    <row r="6992" spans="1:4" x14ac:dyDescent="0.3">
      <c r="A6992" t="s">
        <v>261</v>
      </c>
      <c r="B6992" t="s">
        <v>5953</v>
      </c>
      <c r="C6992">
        <v>4732.7299999999996</v>
      </c>
      <c r="D6992" s="1">
        <v>45288.653236176593</v>
      </c>
    </row>
    <row r="6993" spans="1:4" x14ac:dyDescent="0.3">
      <c r="A6993" t="s">
        <v>1421</v>
      </c>
      <c r="B6993" t="s">
        <v>5955</v>
      </c>
      <c r="C6993">
        <v>244.91</v>
      </c>
      <c r="D6993" s="1">
        <v>45288.91398771252</v>
      </c>
    </row>
    <row r="6994" spans="1:4" x14ac:dyDescent="0.3">
      <c r="A6994" t="s">
        <v>504</v>
      </c>
      <c r="B6994" t="s">
        <v>5954</v>
      </c>
      <c r="C6994">
        <v>840.44</v>
      </c>
      <c r="D6994" s="1">
        <v>45289.174739248461</v>
      </c>
    </row>
    <row r="6995" spans="1:4" x14ac:dyDescent="0.3">
      <c r="A6995" t="s">
        <v>1715</v>
      </c>
      <c r="B6995" t="s">
        <v>5954</v>
      </c>
      <c r="C6995">
        <v>4696.58</v>
      </c>
      <c r="D6995" s="1">
        <v>45289.435490784388</v>
      </c>
    </row>
    <row r="6996" spans="1:4" x14ac:dyDescent="0.3">
      <c r="A6996" t="s">
        <v>481</v>
      </c>
      <c r="B6996" t="s">
        <v>5955</v>
      </c>
      <c r="C6996">
        <v>356.17</v>
      </c>
      <c r="D6996" s="1">
        <v>45289.696242320322</v>
      </c>
    </row>
    <row r="6997" spans="1:4" x14ac:dyDescent="0.3">
      <c r="A6997" t="s">
        <v>2406</v>
      </c>
      <c r="B6997" t="s">
        <v>5953</v>
      </c>
      <c r="C6997">
        <v>998.96</v>
      </c>
      <c r="D6997" s="1">
        <v>45289.956993856264</v>
      </c>
    </row>
    <row r="6998" spans="1:4" x14ac:dyDescent="0.3">
      <c r="A6998" t="s">
        <v>1085</v>
      </c>
      <c r="B6998" t="s">
        <v>5954</v>
      </c>
      <c r="C6998">
        <v>472.32</v>
      </c>
      <c r="D6998" s="1">
        <v>45290.21774539219</v>
      </c>
    </row>
    <row r="6999" spans="1:4" x14ac:dyDescent="0.3">
      <c r="A6999" t="s">
        <v>2472</v>
      </c>
      <c r="B6999" t="s">
        <v>5952</v>
      </c>
      <c r="C6999">
        <v>2520.7600000000002</v>
      </c>
      <c r="D6999" s="1">
        <v>45290.478496928117</v>
      </c>
    </row>
    <row r="7000" spans="1:4" x14ac:dyDescent="0.3">
      <c r="A7000" t="s">
        <v>2358</v>
      </c>
      <c r="B7000" t="s">
        <v>5953</v>
      </c>
      <c r="C7000">
        <v>3984.61</v>
      </c>
      <c r="D7000" s="1">
        <v>45290.739248464073</v>
      </c>
    </row>
    <row r="7001" spans="1:4" x14ac:dyDescent="0.3">
      <c r="A7001" t="s">
        <v>413</v>
      </c>
      <c r="B7001" t="s">
        <v>5953</v>
      </c>
      <c r="C7001">
        <v>3099.12</v>
      </c>
      <c r="D7001" s="1">
        <v>45291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01"/>
  <sheetViews>
    <sheetView workbookViewId="0">
      <selection activeCell="I9" sqref="I9"/>
    </sheetView>
  </sheetViews>
  <sheetFormatPr defaultRowHeight="14.4" x14ac:dyDescent="0.3"/>
  <cols>
    <col min="1" max="1" width="12" customWidth="1"/>
    <col min="2" max="2" width="24.21875" bestFit="1" customWidth="1"/>
    <col min="4" max="4" width="9.44140625" customWidth="1"/>
  </cols>
  <sheetData>
    <row r="1" spans="1:4" x14ac:dyDescent="0.3">
      <c r="A1" s="4" t="s">
        <v>0</v>
      </c>
      <c r="B1" s="4" t="s">
        <v>1</v>
      </c>
      <c r="C1" s="4" t="s">
        <v>2</v>
      </c>
      <c r="D1" s="4" t="s">
        <v>3</v>
      </c>
    </row>
    <row r="2" spans="1:4" x14ac:dyDescent="0.3">
      <c r="A2" t="s">
        <v>4</v>
      </c>
      <c r="B2" t="s">
        <v>3004</v>
      </c>
      <c r="C2">
        <v>26</v>
      </c>
      <c r="D2" t="s">
        <v>5947</v>
      </c>
    </row>
    <row r="3" spans="1:4" x14ac:dyDescent="0.3">
      <c r="A3" t="s">
        <v>5</v>
      </c>
      <c r="B3" t="s">
        <v>3005</v>
      </c>
      <c r="C3">
        <v>27</v>
      </c>
      <c r="D3" t="s">
        <v>5948</v>
      </c>
    </row>
    <row r="4" spans="1:4" x14ac:dyDescent="0.3">
      <c r="A4" t="s">
        <v>6</v>
      </c>
      <c r="B4" t="s">
        <v>3006</v>
      </c>
      <c r="C4">
        <v>57</v>
      </c>
      <c r="D4" t="s">
        <v>5948</v>
      </c>
    </row>
    <row r="5" spans="1:4" x14ac:dyDescent="0.3">
      <c r="A5" t="s">
        <v>7</v>
      </c>
      <c r="B5" t="s">
        <v>3007</v>
      </c>
      <c r="C5">
        <v>36</v>
      </c>
      <c r="D5" t="s">
        <v>5948</v>
      </c>
    </row>
    <row r="6" spans="1:4" x14ac:dyDescent="0.3">
      <c r="A6" t="s">
        <v>8</v>
      </c>
      <c r="B6" t="s">
        <v>3008</v>
      </c>
      <c r="C6">
        <v>43</v>
      </c>
      <c r="D6" t="s">
        <v>5948</v>
      </c>
    </row>
    <row r="7" spans="1:4" x14ac:dyDescent="0.3">
      <c r="A7" t="s">
        <v>9</v>
      </c>
      <c r="B7" t="s">
        <v>3009</v>
      </c>
      <c r="C7">
        <v>48</v>
      </c>
      <c r="D7" t="s">
        <v>5948</v>
      </c>
    </row>
    <row r="8" spans="1:4" x14ac:dyDescent="0.3">
      <c r="A8" t="s">
        <v>10</v>
      </c>
      <c r="B8" t="s">
        <v>3010</v>
      </c>
      <c r="C8">
        <v>84</v>
      </c>
      <c r="D8" t="s">
        <v>5948</v>
      </c>
    </row>
    <row r="9" spans="1:4" x14ac:dyDescent="0.3">
      <c r="A9" t="s">
        <v>11</v>
      </c>
      <c r="B9" t="s">
        <v>3011</v>
      </c>
      <c r="C9">
        <v>21</v>
      </c>
      <c r="D9" t="s">
        <v>5948</v>
      </c>
    </row>
    <row r="10" spans="1:4" x14ac:dyDescent="0.3">
      <c r="A10" t="s">
        <v>12</v>
      </c>
      <c r="B10" t="s">
        <v>3012</v>
      </c>
      <c r="C10">
        <v>57</v>
      </c>
      <c r="D10" t="s">
        <v>5948</v>
      </c>
    </row>
    <row r="11" spans="1:4" x14ac:dyDescent="0.3">
      <c r="A11" t="s">
        <v>13</v>
      </c>
      <c r="B11" t="s">
        <v>3013</v>
      </c>
      <c r="C11">
        <v>25</v>
      </c>
      <c r="D11" t="s">
        <v>5947</v>
      </c>
    </row>
    <row r="12" spans="1:4" x14ac:dyDescent="0.3">
      <c r="A12" t="s">
        <v>14</v>
      </c>
      <c r="B12" t="s">
        <v>3014</v>
      </c>
      <c r="C12">
        <v>21</v>
      </c>
      <c r="D12" t="s">
        <v>5947</v>
      </c>
    </row>
    <row r="13" spans="1:4" x14ac:dyDescent="0.3">
      <c r="A13" t="s">
        <v>15</v>
      </c>
      <c r="B13" t="s">
        <v>3015</v>
      </c>
      <c r="C13">
        <v>33</v>
      </c>
      <c r="D13" t="s">
        <v>5947</v>
      </c>
    </row>
    <row r="14" spans="1:4" x14ac:dyDescent="0.3">
      <c r="A14" t="s">
        <v>16</v>
      </c>
      <c r="B14" t="s">
        <v>3016</v>
      </c>
      <c r="C14">
        <v>45</v>
      </c>
      <c r="D14" t="s">
        <v>5948</v>
      </c>
    </row>
    <row r="15" spans="1:4" x14ac:dyDescent="0.3">
      <c r="A15" t="s">
        <v>17</v>
      </c>
      <c r="B15" t="s">
        <v>3017</v>
      </c>
      <c r="C15">
        <v>88</v>
      </c>
      <c r="D15" t="s">
        <v>5948</v>
      </c>
    </row>
    <row r="16" spans="1:4" x14ac:dyDescent="0.3">
      <c r="A16" t="s">
        <v>18</v>
      </c>
      <c r="B16" t="s">
        <v>3018</v>
      </c>
      <c r="C16">
        <v>82</v>
      </c>
      <c r="D16" t="s">
        <v>5947</v>
      </c>
    </row>
    <row r="17" spans="1:4" x14ac:dyDescent="0.3">
      <c r="A17" t="s">
        <v>19</v>
      </c>
      <c r="B17" t="s">
        <v>3019</v>
      </c>
      <c r="C17">
        <v>45</v>
      </c>
      <c r="D17" t="s">
        <v>5947</v>
      </c>
    </row>
    <row r="18" spans="1:4" x14ac:dyDescent="0.3">
      <c r="A18" t="s">
        <v>20</v>
      </c>
      <c r="B18" t="s">
        <v>3020</v>
      </c>
      <c r="C18">
        <v>20</v>
      </c>
      <c r="D18" t="s">
        <v>5948</v>
      </c>
    </row>
    <row r="19" spans="1:4" x14ac:dyDescent="0.3">
      <c r="A19" t="s">
        <v>21</v>
      </c>
      <c r="B19" t="s">
        <v>3021</v>
      </c>
      <c r="C19">
        <v>51</v>
      </c>
      <c r="D19" t="s">
        <v>5947</v>
      </c>
    </row>
    <row r="20" spans="1:4" x14ac:dyDescent="0.3">
      <c r="A20" t="s">
        <v>22</v>
      </c>
      <c r="B20" t="s">
        <v>3022</v>
      </c>
      <c r="C20">
        <v>80</v>
      </c>
      <c r="D20" t="s">
        <v>5948</v>
      </c>
    </row>
    <row r="21" spans="1:4" x14ac:dyDescent="0.3">
      <c r="A21" t="s">
        <v>23</v>
      </c>
      <c r="B21" t="s">
        <v>3023</v>
      </c>
      <c r="C21">
        <v>82</v>
      </c>
      <c r="D21" t="s">
        <v>5948</v>
      </c>
    </row>
    <row r="22" spans="1:4" x14ac:dyDescent="0.3">
      <c r="A22" t="s">
        <v>24</v>
      </c>
      <c r="B22" t="s">
        <v>3024</v>
      </c>
      <c r="C22">
        <v>43</v>
      </c>
      <c r="D22" t="s">
        <v>5948</v>
      </c>
    </row>
    <row r="23" spans="1:4" x14ac:dyDescent="0.3">
      <c r="A23" t="s">
        <v>25</v>
      </c>
      <c r="B23" t="s">
        <v>3025</v>
      </c>
      <c r="C23">
        <v>85</v>
      </c>
      <c r="D23" t="s">
        <v>5948</v>
      </c>
    </row>
    <row r="24" spans="1:4" x14ac:dyDescent="0.3">
      <c r="A24" t="s">
        <v>26</v>
      </c>
      <c r="B24" t="s">
        <v>3026</v>
      </c>
      <c r="C24">
        <v>41</v>
      </c>
      <c r="D24" t="s">
        <v>5947</v>
      </c>
    </row>
    <row r="25" spans="1:4" x14ac:dyDescent="0.3">
      <c r="A25" t="s">
        <v>27</v>
      </c>
      <c r="B25" t="s">
        <v>3027</v>
      </c>
      <c r="C25">
        <v>57</v>
      </c>
      <c r="D25" t="s">
        <v>5947</v>
      </c>
    </row>
    <row r="26" spans="1:4" x14ac:dyDescent="0.3">
      <c r="A26" t="s">
        <v>28</v>
      </c>
      <c r="B26" t="s">
        <v>3028</v>
      </c>
      <c r="C26">
        <v>54</v>
      </c>
      <c r="D26" t="s">
        <v>5948</v>
      </c>
    </row>
    <row r="27" spans="1:4" x14ac:dyDescent="0.3">
      <c r="A27" t="s">
        <v>29</v>
      </c>
      <c r="B27" t="s">
        <v>3029</v>
      </c>
      <c r="C27">
        <v>68</v>
      </c>
      <c r="D27" t="s">
        <v>5948</v>
      </c>
    </row>
    <row r="28" spans="1:4" x14ac:dyDescent="0.3">
      <c r="A28" t="s">
        <v>30</v>
      </c>
      <c r="B28" t="s">
        <v>3030</v>
      </c>
      <c r="C28">
        <v>55</v>
      </c>
      <c r="D28" t="s">
        <v>5947</v>
      </c>
    </row>
    <row r="29" spans="1:4" x14ac:dyDescent="0.3">
      <c r="A29" t="s">
        <v>31</v>
      </c>
      <c r="B29" t="s">
        <v>3031</v>
      </c>
      <c r="C29">
        <v>83</v>
      </c>
      <c r="D29" t="s">
        <v>5948</v>
      </c>
    </row>
    <row r="30" spans="1:4" x14ac:dyDescent="0.3">
      <c r="A30" t="s">
        <v>32</v>
      </c>
      <c r="B30" t="s">
        <v>3032</v>
      </c>
      <c r="C30">
        <v>52</v>
      </c>
      <c r="D30" t="s">
        <v>5947</v>
      </c>
    </row>
    <row r="31" spans="1:4" x14ac:dyDescent="0.3">
      <c r="A31" t="s">
        <v>33</v>
      </c>
      <c r="B31" t="s">
        <v>3033</v>
      </c>
      <c r="C31">
        <v>49</v>
      </c>
      <c r="D31" t="s">
        <v>5948</v>
      </c>
    </row>
    <row r="32" spans="1:4" x14ac:dyDescent="0.3">
      <c r="A32" t="s">
        <v>34</v>
      </c>
      <c r="B32" t="s">
        <v>3034</v>
      </c>
      <c r="C32">
        <v>62</v>
      </c>
      <c r="D32" t="s">
        <v>5947</v>
      </c>
    </row>
    <row r="33" spans="1:4" x14ac:dyDescent="0.3">
      <c r="A33" t="s">
        <v>35</v>
      </c>
      <c r="B33" t="s">
        <v>3035</v>
      </c>
      <c r="C33">
        <v>80</v>
      </c>
      <c r="D33" t="s">
        <v>5947</v>
      </c>
    </row>
    <row r="34" spans="1:4" x14ac:dyDescent="0.3">
      <c r="A34" t="s">
        <v>36</v>
      </c>
      <c r="B34" t="s">
        <v>3036</v>
      </c>
      <c r="C34">
        <v>56</v>
      </c>
      <c r="D34" t="s">
        <v>5948</v>
      </c>
    </row>
    <row r="35" spans="1:4" x14ac:dyDescent="0.3">
      <c r="A35" t="s">
        <v>37</v>
      </c>
      <c r="B35" t="s">
        <v>3037</v>
      </c>
      <c r="C35">
        <v>66</v>
      </c>
      <c r="D35" t="s">
        <v>5948</v>
      </c>
    </row>
    <row r="36" spans="1:4" x14ac:dyDescent="0.3">
      <c r="A36" t="s">
        <v>38</v>
      </c>
      <c r="B36" t="s">
        <v>3038</v>
      </c>
      <c r="C36">
        <v>19</v>
      </c>
      <c r="D36" t="s">
        <v>5948</v>
      </c>
    </row>
    <row r="37" spans="1:4" x14ac:dyDescent="0.3">
      <c r="A37" t="s">
        <v>39</v>
      </c>
      <c r="B37" t="s">
        <v>3039</v>
      </c>
      <c r="C37">
        <v>34</v>
      </c>
      <c r="D37" t="s">
        <v>5947</v>
      </c>
    </row>
    <row r="38" spans="1:4" x14ac:dyDescent="0.3">
      <c r="A38" t="s">
        <v>40</v>
      </c>
      <c r="B38" t="s">
        <v>3040</v>
      </c>
      <c r="C38">
        <v>69</v>
      </c>
      <c r="D38" t="s">
        <v>5947</v>
      </c>
    </row>
    <row r="39" spans="1:4" x14ac:dyDescent="0.3">
      <c r="A39" t="s">
        <v>41</v>
      </c>
      <c r="B39" t="s">
        <v>3041</v>
      </c>
      <c r="C39">
        <v>84</v>
      </c>
      <c r="D39" t="s">
        <v>5948</v>
      </c>
    </row>
    <row r="40" spans="1:4" x14ac:dyDescent="0.3">
      <c r="A40" t="s">
        <v>42</v>
      </c>
      <c r="B40" t="s">
        <v>3042</v>
      </c>
      <c r="C40">
        <v>27</v>
      </c>
      <c r="D40" t="s">
        <v>5948</v>
      </c>
    </row>
    <row r="41" spans="1:4" x14ac:dyDescent="0.3">
      <c r="A41" t="s">
        <v>43</v>
      </c>
      <c r="B41" t="s">
        <v>3043</v>
      </c>
      <c r="C41">
        <v>30</v>
      </c>
      <c r="D41" t="s">
        <v>5947</v>
      </c>
    </row>
    <row r="42" spans="1:4" x14ac:dyDescent="0.3">
      <c r="A42" t="s">
        <v>44</v>
      </c>
      <c r="B42" t="s">
        <v>3044</v>
      </c>
      <c r="C42">
        <v>26</v>
      </c>
      <c r="D42" t="s">
        <v>5948</v>
      </c>
    </row>
    <row r="43" spans="1:4" x14ac:dyDescent="0.3">
      <c r="A43" t="s">
        <v>45</v>
      </c>
      <c r="B43" t="s">
        <v>3045</v>
      </c>
      <c r="C43">
        <v>73</v>
      </c>
      <c r="D43" t="s">
        <v>5947</v>
      </c>
    </row>
    <row r="44" spans="1:4" x14ac:dyDescent="0.3">
      <c r="A44" t="s">
        <v>46</v>
      </c>
      <c r="B44" t="s">
        <v>3046</v>
      </c>
      <c r="C44">
        <v>27</v>
      </c>
      <c r="D44" t="s">
        <v>5947</v>
      </c>
    </row>
    <row r="45" spans="1:4" x14ac:dyDescent="0.3">
      <c r="A45" t="s">
        <v>47</v>
      </c>
      <c r="B45" t="s">
        <v>3047</v>
      </c>
      <c r="C45">
        <v>54</v>
      </c>
      <c r="D45" t="s">
        <v>5948</v>
      </c>
    </row>
    <row r="46" spans="1:4" x14ac:dyDescent="0.3">
      <c r="A46" t="s">
        <v>48</v>
      </c>
      <c r="B46" t="s">
        <v>3048</v>
      </c>
      <c r="C46">
        <v>27</v>
      </c>
      <c r="D46" t="s">
        <v>5947</v>
      </c>
    </row>
    <row r="47" spans="1:4" x14ac:dyDescent="0.3">
      <c r="A47" t="s">
        <v>49</v>
      </c>
      <c r="B47" t="s">
        <v>3049</v>
      </c>
      <c r="C47">
        <v>86</v>
      </c>
      <c r="D47" t="s">
        <v>5948</v>
      </c>
    </row>
    <row r="48" spans="1:4" x14ac:dyDescent="0.3">
      <c r="A48" t="s">
        <v>50</v>
      </c>
      <c r="B48" t="s">
        <v>3050</v>
      </c>
      <c r="C48">
        <v>68</v>
      </c>
      <c r="D48" t="s">
        <v>5948</v>
      </c>
    </row>
    <row r="49" spans="1:4" x14ac:dyDescent="0.3">
      <c r="A49" t="s">
        <v>51</v>
      </c>
      <c r="B49" t="s">
        <v>3051</v>
      </c>
      <c r="C49">
        <v>25</v>
      </c>
      <c r="D49" t="s">
        <v>5948</v>
      </c>
    </row>
    <row r="50" spans="1:4" x14ac:dyDescent="0.3">
      <c r="A50" t="s">
        <v>52</v>
      </c>
      <c r="B50" t="s">
        <v>3052</v>
      </c>
      <c r="C50">
        <v>56</v>
      </c>
      <c r="D50" t="s">
        <v>5947</v>
      </c>
    </row>
    <row r="51" spans="1:4" x14ac:dyDescent="0.3">
      <c r="A51" t="s">
        <v>53</v>
      </c>
      <c r="B51" t="s">
        <v>3053</v>
      </c>
      <c r="C51">
        <v>57</v>
      </c>
      <c r="D51" t="s">
        <v>5947</v>
      </c>
    </row>
    <row r="52" spans="1:4" x14ac:dyDescent="0.3">
      <c r="A52" t="s">
        <v>54</v>
      </c>
      <c r="B52" t="s">
        <v>3054</v>
      </c>
      <c r="C52">
        <v>64</v>
      </c>
      <c r="D52" t="s">
        <v>5948</v>
      </c>
    </row>
    <row r="53" spans="1:4" x14ac:dyDescent="0.3">
      <c r="A53" t="s">
        <v>55</v>
      </c>
      <c r="B53" t="s">
        <v>3055</v>
      </c>
      <c r="C53">
        <v>20</v>
      </c>
      <c r="D53" t="s">
        <v>5947</v>
      </c>
    </row>
    <row r="54" spans="1:4" x14ac:dyDescent="0.3">
      <c r="A54" t="s">
        <v>56</v>
      </c>
      <c r="B54" t="s">
        <v>3056</v>
      </c>
      <c r="C54">
        <v>29</v>
      </c>
      <c r="D54" t="s">
        <v>5947</v>
      </c>
    </row>
    <row r="55" spans="1:4" x14ac:dyDescent="0.3">
      <c r="A55" t="s">
        <v>57</v>
      </c>
      <c r="B55" t="s">
        <v>3057</v>
      </c>
      <c r="C55">
        <v>44</v>
      </c>
      <c r="D55" t="s">
        <v>5947</v>
      </c>
    </row>
    <row r="56" spans="1:4" x14ac:dyDescent="0.3">
      <c r="A56" t="s">
        <v>58</v>
      </c>
      <c r="B56" t="s">
        <v>3058</v>
      </c>
      <c r="C56">
        <v>62</v>
      </c>
      <c r="D56" t="s">
        <v>5948</v>
      </c>
    </row>
    <row r="57" spans="1:4" x14ac:dyDescent="0.3">
      <c r="A57" t="s">
        <v>59</v>
      </c>
      <c r="B57" t="s">
        <v>3059</v>
      </c>
      <c r="C57">
        <v>31</v>
      </c>
      <c r="D57" t="s">
        <v>5948</v>
      </c>
    </row>
    <row r="58" spans="1:4" x14ac:dyDescent="0.3">
      <c r="A58" t="s">
        <v>60</v>
      </c>
      <c r="B58" t="s">
        <v>3060</v>
      </c>
      <c r="C58">
        <v>81</v>
      </c>
      <c r="D58" t="s">
        <v>5948</v>
      </c>
    </row>
    <row r="59" spans="1:4" x14ac:dyDescent="0.3">
      <c r="A59" t="s">
        <v>61</v>
      </c>
      <c r="B59" t="s">
        <v>3061</v>
      </c>
      <c r="C59">
        <v>32</v>
      </c>
      <c r="D59" t="s">
        <v>5948</v>
      </c>
    </row>
    <row r="60" spans="1:4" x14ac:dyDescent="0.3">
      <c r="A60" t="s">
        <v>62</v>
      </c>
      <c r="B60" t="s">
        <v>3062</v>
      </c>
      <c r="C60">
        <v>30</v>
      </c>
      <c r="D60" t="s">
        <v>5947</v>
      </c>
    </row>
    <row r="61" spans="1:4" x14ac:dyDescent="0.3">
      <c r="A61" t="s">
        <v>63</v>
      </c>
      <c r="B61" t="s">
        <v>3063</v>
      </c>
      <c r="C61">
        <v>41</v>
      </c>
      <c r="D61" t="s">
        <v>5947</v>
      </c>
    </row>
    <row r="62" spans="1:4" x14ac:dyDescent="0.3">
      <c r="A62" t="s">
        <v>64</v>
      </c>
      <c r="B62" t="s">
        <v>3064</v>
      </c>
      <c r="C62">
        <v>63</v>
      </c>
      <c r="D62" t="s">
        <v>5947</v>
      </c>
    </row>
    <row r="63" spans="1:4" x14ac:dyDescent="0.3">
      <c r="A63" t="s">
        <v>65</v>
      </c>
      <c r="B63" t="s">
        <v>3065</v>
      </c>
      <c r="C63">
        <v>84</v>
      </c>
      <c r="D63" t="s">
        <v>5947</v>
      </c>
    </row>
    <row r="64" spans="1:4" x14ac:dyDescent="0.3">
      <c r="A64" t="s">
        <v>66</v>
      </c>
      <c r="B64" t="s">
        <v>3066</v>
      </c>
      <c r="C64">
        <v>74</v>
      </c>
      <c r="D64" t="s">
        <v>5948</v>
      </c>
    </row>
    <row r="65" spans="1:4" x14ac:dyDescent="0.3">
      <c r="A65" t="s">
        <v>67</v>
      </c>
      <c r="B65" t="s">
        <v>3067</v>
      </c>
      <c r="C65">
        <v>61</v>
      </c>
      <c r="D65" t="s">
        <v>5947</v>
      </c>
    </row>
    <row r="66" spans="1:4" x14ac:dyDescent="0.3">
      <c r="A66" t="s">
        <v>68</v>
      </c>
      <c r="B66" t="s">
        <v>3068</v>
      </c>
      <c r="C66">
        <v>75</v>
      </c>
      <c r="D66" t="s">
        <v>5947</v>
      </c>
    </row>
    <row r="67" spans="1:4" x14ac:dyDescent="0.3">
      <c r="A67" t="s">
        <v>69</v>
      </c>
      <c r="B67" t="s">
        <v>3069</v>
      </c>
      <c r="C67">
        <v>87</v>
      </c>
      <c r="D67" t="s">
        <v>5948</v>
      </c>
    </row>
    <row r="68" spans="1:4" x14ac:dyDescent="0.3">
      <c r="A68" t="s">
        <v>70</v>
      </c>
      <c r="B68" t="s">
        <v>3070</v>
      </c>
      <c r="C68">
        <v>72</v>
      </c>
      <c r="D68" t="s">
        <v>5948</v>
      </c>
    </row>
    <row r="69" spans="1:4" x14ac:dyDescent="0.3">
      <c r="A69" t="s">
        <v>71</v>
      </c>
      <c r="B69" t="s">
        <v>3071</v>
      </c>
      <c r="C69">
        <v>70</v>
      </c>
      <c r="D69" t="s">
        <v>5948</v>
      </c>
    </row>
    <row r="70" spans="1:4" x14ac:dyDescent="0.3">
      <c r="A70" t="s">
        <v>72</v>
      </c>
      <c r="B70" t="s">
        <v>3072</v>
      </c>
      <c r="C70">
        <v>88</v>
      </c>
      <c r="D70" t="s">
        <v>5948</v>
      </c>
    </row>
    <row r="71" spans="1:4" x14ac:dyDescent="0.3">
      <c r="A71" t="s">
        <v>73</v>
      </c>
      <c r="B71" t="s">
        <v>3073</v>
      </c>
      <c r="C71">
        <v>62</v>
      </c>
      <c r="D71" t="s">
        <v>5948</v>
      </c>
    </row>
    <row r="72" spans="1:4" x14ac:dyDescent="0.3">
      <c r="A72" t="s">
        <v>74</v>
      </c>
      <c r="B72" t="s">
        <v>3074</v>
      </c>
      <c r="C72">
        <v>80</v>
      </c>
      <c r="D72" t="s">
        <v>5948</v>
      </c>
    </row>
    <row r="73" spans="1:4" x14ac:dyDescent="0.3">
      <c r="A73" t="s">
        <v>75</v>
      </c>
      <c r="B73" t="s">
        <v>3075</v>
      </c>
      <c r="C73">
        <v>26</v>
      </c>
      <c r="D73" t="s">
        <v>5948</v>
      </c>
    </row>
    <row r="74" spans="1:4" x14ac:dyDescent="0.3">
      <c r="A74" t="s">
        <v>76</v>
      </c>
      <c r="B74" t="s">
        <v>3076</v>
      </c>
      <c r="C74">
        <v>59</v>
      </c>
      <c r="D74" t="s">
        <v>5948</v>
      </c>
    </row>
    <row r="75" spans="1:4" x14ac:dyDescent="0.3">
      <c r="A75" t="s">
        <v>77</v>
      </c>
      <c r="B75" t="s">
        <v>3077</v>
      </c>
      <c r="C75">
        <v>69</v>
      </c>
      <c r="D75" t="s">
        <v>5948</v>
      </c>
    </row>
    <row r="76" spans="1:4" x14ac:dyDescent="0.3">
      <c r="A76" t="s">
        <v>78</v>
      </c>
      <c r="B76" t="s">
        <v>3078</v>
      </c>
      <c r="C76">
        <v>59</v>
      </c>
      <c r="D76" t="s">
        <v>5947</v>
      </c>
    </row>
    <row r="77" spans="1:4" x14ac:dyDescent="0.3">
      <c r="A77" t="s">
        <v>79</v>
      </c>
      <c r="B77" t="s">
        <v>3079</v>
      </c>
      <c r="C77">
        <v>77</v>
      </c>
      <c r="D77" t="s">
        <v>5948</v>
      </c>
    </row>
    <row r="78" spans="1:4" x14ac:dyDescent="0.3">
      <c r="A78" t="s">
        <v>80</v>
      </c>
      <c r="B78" t="s">
        <v>3080</v>
      </c>
      <c r="C78">
        <v>33</v>
      </c>
      <c r="D78" t="s">
        <v>5947</v>
      </c>
    </row>
    <row r="79" spans="1:4" x14ac:dyDescent="0.3">
      <c r="A79" t="s">
        <v>81</v>
      </c>
      <c r="B79" t="s">
        <v>3081</v>
      </c>
      <c r="C79">
        <v>60</v>
      </c>
      <c r="D79" t="s">
        <v>5947</v>
      </c>
    </row>
    <row r="80" spans="1:4" x14ac:dyDescent="0.3">
      <c r="A80" t="s">
        <v>82</v>
      </c>
      <c r="B80" t="s">
        <v>3082</v>
      </c>
      <c r="C80">
        <v>30</v>
      </c>
      <c r="D80" t="s">
        <v>5948</v>
      </c>
    </row>
    <row r="81" spans="1:4" x14ac:dyDescent="0.3">
      <c r="A81" t="s">
        <v>83</v>
      </c>
      <c r="B81" t="s">
        <v>3083</v>
      </c>
      <c r="C81">
        <v>73</v>
      </c>
      <c r="D81" t="s">
        <v>5947</v>
      </c>
    </row>
    <row r="82" spans="1:4" x14ac:dyDescent="0.3">
      <c r="A82" t="s">
        <v>84</v>
      </c>
      <c r="B82" t="s">
        <v>3084</v>
      </c>
      <c r="C82">
        <v>45</v>
      </c>
      <c r="D82" t="s">
        <v>5947</v>
      </c>
    </row>
    <row r="83" spans="1:4" x14ac:dyDescent="0.3">
      <c r="A83" t="s">
        <v>85</v>
      </c>
      <c r="B83" t="s">
        <v>3085</v>
      </c>
      <c r="C83">
        <v>57</v>
      </c>
      <c r="D83" t="s">
        <v>5948</v>
      </c>
    </row>
    <row r="84" spans="1:4" x14ac:dyDescent="0.3">
      <c r="A84" t="s">
        <v>86</v>
      </c>
      <c r="B84" t="s">
        <v>3086</v>
      </c>
      <c r="C84">
        <v>27</v>
      </c>
      <c r="D84" t="s">
        <v>5947</v>
      </c>
    </row>
    <row r="85" spans="1:4" x14ac:dyDescent="0.3">
      <c r="A85" t="s">
        <v>87</v>
      </c>
      <c r="B85" t="s">
        <v>3087</v>
      </c>
      <c r="C85">
        <v>51</v>
      </c>
      <c r="D85" t="s">
        <v>5948</v>
      </c>
    </row>
    <row r="86" spans="1:4" x14ac:dyDescent="0.3">
      <c r="A86" t="s">
        <v>88</v>
      </c>
      <c r="B86" t="s">
        <v>3088</v>
      </c>
      <c r="C86">
        <v>69</v>
      </c>
      <c r="D86" t="s">
        <v>5948</v>
      </c>
    </row>
    <row r="87" spans="1:4" x14ac:dyDescent="0.3">
      <c r="A87" t="s">
        <v>89</v>
      </c>
      <c r="B87" t="s">
        <v>3089</v>
      </c>
      <c r="C87">
        <v>21</v>
      </c>
      <c r="D87" t="s">
        <v>5948</v>
      </c>
    </row>
    <row r="88" spans="1:4" x14ac:dyDescent="0.3">
      <c r="A88" t="s">
        <v>90</v>
      </c>
      <c r="B88" t="s">
        <v>3090</v>
      </c>
      <c r="C88">
        <v>57</v>
      </c>
      <c r="D88" t="s">
        <v>5947</v>
      </c>
    </row>
    <row r="89" spans="1:4" x14ac:dyDescent="0.3">
      <c r="A89" t="s">
        <v>91</v>
      </c>
      <c r="B89" t="s">
        <v>3091</v>
      </c>
      <c r="C89">
        <v>55</v>
      </c>
      <c r="D89" t="s">
        <v>5947</v>
      </c>
    </row>
    <row r="90" spans="1:4" x14ac:dyDescent="0.3">
      <c r="A90" t="s">
        <v>92</v>
      </c>
      <c r="B90" t="s">
        <v>3092</v>
      </c>
      <c r="C90">
        <v>56</v>
      </c>
      <c r="D90" t="s">
        <v>5948</v>
      </c>
    </row>
    <row r="91" spans="1:4" x14ac:dyDescent="0.3">
      <c r="A91" t="s">
        <v>93</v>
      </c>
      <c r="B91" t="s">
        <v>3093</v>
      </c>
      <c r="C91">
        <v>37</v>
      </c>
      <c r="D91" t="s">
        <v>5947</v>
      </c>
    </row>
    <row r="92" spans="1:4" x14ac:dyDescent="0.3">
      <c r="A92" t="s">
        <v>94</v>
      </c>
      <c r="B92" t="s">
        <v>3094</v>
      </c>
      <c r="C92">
        <v>30</v>
      </c>
      <c r="D92" t="s">
        <v>5947</v>
      </c>
    </row>
    <row r="93" spans="1:4" x14ac:dyDescent="0.3">
      <c r="A93" t="s">
        <v>95</v>
      </c>
      <c r="B93" t="s">
        <v>3095</v>
      </c>
      <c r="C93">
        <v>69</v>
      </c>
      <c r="D93" t="s">
        <v>5948</v>
      </c>
    </row>
    <row r="94" spans="1:4" x14ac:dyDescent="0.3">
      <c r="A94" t="s">
        <v>96</v>
      </c>
      <c r="B94" t="s">
        <v>3096</v>
      </c>
      <c r="C94">
        <v>18</v>
      </c>
      <c r="D94" t="s">
        <v>5948</v>
      </c>
    </row>
    <row r="95" spans="1:4" x14ac:dyDescent="0.3">
      <c r="A95" t="s">
        <v>97</v>
      </c>
      <c r="B95" t="s">
        <v>3097</v>
      </c>
      <c r="C95">
        <v>75</v>
      </c>
      <c r="D95" t="s">
        <v>5947</v>
      </c>
    </row>
    <row r="96" spans="1:4" x14ac:dyDescent="0.3">
      <c r="A96" t="s">
        <v>98</v>
      </c>
      <c r="B96" t="s">
        <v>3098</v>
      </c>
      <c r="C96">
        <v>88</v>
      </c>
      <c r="D96" t="s">
        <v>5947</v>
      </c>
    </row>
    <row r="97" spans="1:4" x14ac:dyDescent="0.3">
      <c r="A97" t="s">
        <v>99</v>
      </c>
      <c r="B97" t="s">
        <v>3099</v>
      </c>
      <c r="C97">
        <v>60</v>
      </c>
      <c r="D97" t="s">
        <v>5948</v>
      </c>
    </row>
    <row r="98" spans="1:4" x14ac:dyDescent="0.3">
      <c r="A98" t="s">
        <v>100</v>
      </c>
      <c r="B98" t="s">
        <v>3100</v>
      </c>
      <c r="C98">
        <v>71</v>
      </c>
      <c r="D98" t="s">
        <v>5947</v>
      </c>
    </row>
    <row r="99" spans="1:4" x14ac:dyDescent="0.3">
      <c r="A99" t="s">
        <v>101</v>
      </c>
      <c r="B99" t="s">
        <v>3101</v>
      </c>
      <c r="C99">
        <v>41</v>
      </c>
      <c r="D99" t="s">
        <v>5947</v>
      </c>
    </row>
    <row r="100" spans="1:4" x14ac:dyDescent="0.3">
      <c r="A100" t="s">
        <v>102</v>
      </c>
      <c r="B100" t="s">
        <v>3102</v>
      </c>
      <c r="C100">
        <v>29</v>
      </c>
      <c r="D100" t="s">
        <v>5947</v>
      </c>
    </row>
    <row r="101" spans="1:4" x14ac:dyDescent="0.3">
      <c r="A101" t="s">
        <v>103</v>
      </c>
      <c r="B101" t="s">
        <v>3103</v>
      </c>
      <c r="C101">
        <v>43</v>
      </c>
      <c r="D101" t="s">
        <v>5947</v>
      </c>
    </row>
    <row r="102" spans="1:4" x14ac:dyDescent="0.3">
      <c r="A102" t="s">
        <v>104</v>
      </c>
      <c r="B102" t="s">
        <v>3104</v>
      </c>
      <c r="C102">
        <v>64</v>
      </c>
      <c r="D102" t="s">
        <v>5947</v>
      </c>
    </row>
    <row r="103" spans="1:4" x14ac:dyDescent="0.3">
      <c r="A103" t="s">
        <v>105</v>
      </c>
      <c r="B103" t="s">
        <v>3105</v>
      </c>
      <c r="C103">
        <v>46</v>
      </c>
      <c r="D103" t="s">
        <v>5947</v>
      </c>
    </row>
    <row r="104" spans="1:4" x14ac:dyDescent="0.3">
      <c r="A104" t="s">
        <v>106</v>
      </c>
      <c r="B104" t="s">
        <v>3106</v>
      </c>
      <c r="C104">
        <v>53</v>
      </c>
      <c r="D104" t="s">
        <v>5948</v>
      </c>
    </row>
    <row r="105" spans="1:4" x14ac:dyDescent="0.3">
      <c r="A105" t="s">
        <v>107</v>
      </c>
      <c r="B105" t="s">
        <v>3107</v>
      </c>
      <c r="C105">
        <v>68</v>
      </c>
      <c r="D105" t="s">
        <v>5947</v>
      </c>
    </row>
    <row r="106" spans="1:4" x14ac:dyDescent="0.3">
      <c r="A106" t="s">
        <v>108</v>
      </c>
      <c r="B106" t="s">
        <v>3108</v>
      </c>
      <c r="C106">
        <v>85</v>
      </c>
      <c r="D106" t="s">
        <v>5947</v>
      </c>
    </row>
    <row r="107" spans="1:4" x14ac:dyDescent="0.3">
      <c r="A107" t="s">
        <v>109</v>
      </c>
      <c r="B107" t="s">
        <v>3109</v>
      </c>
      <c r="C107">
        <v>67</v>
      </c>
      <c r="D107" t="s">
        <v>5948</v>
      </c>
    </row>
    <row r="108" spans="1:4" x14ac:dyDescent="0.3">
      <c r="A108" t="s">
        <v>110</v>
      </c>
      <c r="B108" t="s">
        <v>3110</v>
      </c>
      <c r="C108">
        <v>18</v>
      </c>
      <c r="D108" t="s">
        <v>5948</v>
      </c>
    </row>
    <row r="109" spans="1:4" x14ac:dyDescent="0.3">
      <c r="A109" t="s">
        <v>111</v>
      </c>
      <c r="B109" t="s">
        <v>3111</v>
      </c>
      <c r="C109">
        <v>18</v>
      </c>
      <c r="D109" t="s">
        <v>5947</v>
      </c>
    </row>
    <row r="110" spans="1:4" x14ac:dyDescent="0.3">
      <c r="A110" t="s">
        <v>112</v>
      </c>
      <c r="B110" t="s">
        <v>3112</v>
      </c>
      <c r="C110">
        <v>45</v>
      </c>
      <c r="D110" t="s">
        <v>5947</v>
      </c>
    </row>
    <row r="111" spans="1:4" x14ac:dyDescent="0.3">
      <c r="A111" t="s">
        <v>113</v>
      </c>
      <c r="B111" t="s">
        <v>3113</v>
      </c>
      <c r="C111">
        <v>42</v>
      </c>
      <c r="D111" t="s">
        <v>5947</v>
      </c>
    </row>
    <row r="112" spans="1:4" x14ac:dyDescent="0.3">
      <c r="A112" t="s">
        <v>114</v>
      </c>
      <c r="B112" t="s">
        <v>3114</v>
      </c>
      <c r="C112">
        <v>19</v>
      </c>
      <c r="D112" t="s">
        <v>5947</v>
      </c>
    </row>
    <row r="113" spans="1:4" x14ac:dyDescent="0.3">
      <c r="A113" t="s">
        <v>115</v>
      </c>
      <c r="B113" t="s">
        <v>3115</v>
      </c>
      <c r="C113">
        <v>18</v>
      </c>
      <c r="D113" t="s">
        <v>5948</v>
      </c>
    </row>
    <row r="114" spans="1:4" x14ac:dyDescent="0.3">
      <c r="A114" t="s">
        <v>116</v>
      </c>
      <c r="B114" t="s">
        <v>3116</v>
      </c>
      <c r="C114">
        <v>75</v>
      </c>
      <c r="D114" t="s">
        <v>5947</v>
      </c>
    </row>
    <row r="115" spans="1:4" x14ac:dyDescent="0.3">
      <c r="A115" t="s">
        <v>117</v>
      </c>
      <c r="B115" t="s">
        <v>3117</v>
      </c>
      <c r="C115">
        <v>36</v>
      </c>
      <c r="D115" t="s">
        <v>5948</v>
      </c>
    </row>
    <row r="116" spans="1:4" x14ac:dyDescent="0.3">
      <c r="A116" t="s">
        <v>118</v>
      </c>
      <c r="B116" t="s">
        <v>3118</v>
      </c>
      <c r="C116">
        <v>76</v>
      </c>
      <c r="D116" t="s">
        <v>5948</v>
      </c>
    </row>
    <row r="117" spans="1:4" x14ac:dyDescent="0.3">
      <c r="A117" t="s">
        <v>119</v>
      </c>
      <c r="B117" t="s">
        <v>3119</v>
      </c>
      <c r="C117">
        <v>63</v>
      </c>
      <c r="D117" t="s">
        <v>5948</v>
      </c>
    </row>
    <row r="118" spans="1:4" x14ac:dyDescent="0.3">
      <c r="A118" t="s">
        <v>120</v>
      </c>
      <c r="B118" t="s">
        <v>3120</v>
      </c>
      <c r="C118">
        <v>75</v>
      </c>
      <c r="D118" t="s">
        <v>5947</v>
      </c>
    </row>
    <row r="119" spans="1:4" x14ac:dyDescent="0.3">
      <c r="A119" t="s">
        <v>121</v>
      </c>
      <c r="B119" t="s">
        <v>3121</v>
      </c>
      <c r="C119">
        <v>82</v>
      </c>
      <c r="D119" t="s">
        <v>5948</v>
      </c>
    </row>
    <row r="120" spans="1:4" x14ac:dyDescent="0.3">
      <c r="A120" t="s">
        <v>122</v>
      </c>
      <c r="B120" t="s">
        <v>3122</v>
      </c>
      <c r="C120">
        <v>83</v>
      </c>
      <c r="D120" t="s">
        <v>5947</v>
      </c>
    </row>
    <row r="121" spans="1:4" x14ac:dyDescent="0.3">
      <c r="A121" t="s">
        <v>123</v>
      </c>
      <c r="B121" t="s">
        <v>3123</v>
      </c>
      <c r="C121">
        <v>24</v>
      </c>
      <c r="D121" t="s">
        <v>5948</v>
      </c>
    </row>
    <row r="122" spans="1:4" x14ac:dyDescent="0.3">
      <c r="A122" t="s">
        <v>124</v>
      </c>
      <c r="B122" t="s">
        <v>3124</v>
      </c>
      <c r="C122">
        <v>82</v>
      </c>
      <c r="D122" t="s">
        <v>5948</v>
      </c>
    </row>
    <row r="123" spans="1:4" x14ac:dyDescent="0.3">
      <c r="A123" t="s">
        <v>125</v>
      </c>
      <c r="B123" t="s">
        <v>3125</v>
      </c>
      <c r="C123">
        <v>86</v>
      </c>
      <c r="D123" t="s">
        <v>5948</v>
      </c>
    </row>
    <row r="124" spans="1:4" x14ac:dyDescent="0.3">
      <c r="A124" t="s">
        <v>126</v>
      </c>
      <c r="B124" t="s">
        <v>3126</v>
      </c>
      <c r="C124">
        <v>88</v>
      </c>
      <c r="D124" t="s">
        <v>5947</v>
      </c>
    </row>
    <row r="125" spans="1:4" x14ac:dyDescent="0.3">
      <c r="A125" t="s">
        <v>127</v>
      </c>
      <c r="B125" t="s">
        <v>3127</v>
      </c>
      <c r="C125">
        <v>40</v>
      </c>
      <c r="D125" t="s">
        <v>5948</v>
      </c>
    </row>
    <row r="126" spans="1:4" x14ac:dyDescent="0.3">
      <c r="A126" t="s">
        <v>128</v>
      </c>
      <c r="B126" t="s">
        <v>3128</v>
      </c>
      <c r="C126">
        <v>62</v>
      </c>
      <c r="D126" t="s">
        <v>5948</v>
      </c>
    </row>
    <row r="127" spans="1:4" x14ac:dyDescent="0.3">
      <c r="A127" t="s">
        <v>129</v>
      </c>
      <c r="B127" t="s">
        <v>3129</v>
      </c>
      <c r="C127">
        <v>85</v>
      </c>
      <c r="D127" t="s">
        <v>5947</v>
      </c>
    </row>
    <row r="128" spans="1:4" x14ac:dyDescent="0.3">
      <c r="A128" t="s">
        <v>130</v>
      </c>
      <c r="B128" t="s">
        <v>3130</v>
      </c>
      <c r="C128">
        <v>50</v>
      </c>
      <c r="D128" t="s">
        <v>5948</v>
      </c>
    </row>
    <row r="129" spans="1:4" x14ac:dyDescent="0.3">
      <c r="A129" t="s">
        <v>131</v>
      </c>
      <c r="B129" t="s">
        <v>3131</v>
      </c>
      <c r="C129">
        <v>45</v>
      </c>
      <c r="D129" t="s">
        <v>5948</v>
      </c>
    </row>
    <row r="130" spans="1:4" x14ac:dyDescent="0.3">
      <c r="A130" t="s">
        <v>132</v>
      </c>
      <c r="B130" t="s">
        <v>3132</v>
      </c>
      <c r="C130">
        <v>81</v>
      </c>
      <c r="D130" t="s">
        <v>5947</v>
      </c>
    </row>
    <row r="131" spans="1:4" x14ac:dyDescent="0.3">
      <c r="A131" t="s">
        <v>133</v>
      </c>
      <c r="B131" t="s">
        <v>3133</v>
      </c>
      <c r="C131">
        <v>66</v>
      </c>
      <c r="D131" t="s">
        <v>5947</v>
      </c>
    </row>
    <row r="132" spans="1:4" x14ac:dyDescent="0.3">
      <c r="A132" t="s">
        <v>134</v>
      </c>
      <c r="B132" t="s">
        <v>3134</v>
      </c>
      <c r="C132">
        <v>23</v>
      </c>
      <c r="D132" t="s">
        <v>5948</v>
      </c>
    </row>
    <row r="133" spans="1:4" x14ac:dyDescent="0.3">
      <c r="A133" t="s">
        <v>135</v>
      </c>
      <c r="B133" t="s">
        <v>3135</v>
      </c>
      <c r="C133">
        <v>34</v>
      </c>
      <c r="D133" t="s">
        <v>5947</v>
      </c>
    </row>
    <row r="134" spans="1:4" x14ac:dyDescent="0.3">
      <c r="A134" t="s">
        <v>136</v>
      </c>
      <c r="B134" t="s">
        <v>3136</v>
      </c>
      <c r="C134">
        <v>18</v>
      </c>
      <c r="D134" t="s">
        <v>5947</v>
      </c>
    </row>
    <row r="135" spans="1:4" x14ac:dyDescent="0.3">
      <c r="A135" t="s">
        <v>137</v>
      </c>
      <c r="B135" t="s">
        <v>3137</v>
      </c>
      <c r="C135">
        <v>66</v>
      </c>
      <c r="D135" t="s">
        <v>5948</v>
      </c>
    </row>
    <row r="136" spans="1:4" x14ac:dyDescent="0.3">
      <c r="A136" t="s">
        <v>138</v>
      </c>
      <c r="B136" t="s">
        <v>3138</v>
      </c>
      <c r="C136">
        <v>26</v>
      </c>
      <c r="D136" t="s">
        <v>5947</v>
      </c>
    </row>
    <row r="137" spans="1:4" x14ac:dyDescent="0.3">
      <c r="A137" t="s">
        <v>139</v>
      </c>
      <c r="B137" t="s">
        <v>3139</v>
      </c>
      <c r="C137">
        <v>51</v>
      </c>
      <c r="D137" t="s">
        <v>5947</v>
      </c>
    </row>
    <row r="138" spans="1:4" x14ac:dyDescent="0.3">
      <c r="A138" t="s">
        <v>140</v>
      </c>
      <c r="B138" t="s">
        <v>3140</v>
      </c>
      <c r="C138">
        <v>83</v>
      </c>
      <c r="D138" t="s">
        <v>5947</v>
      </c>
    </row>
    <row r="139" spans="1:4" x14ac:dyDescent="0.3">
      <c r="A139" t="s">
        <v>141</v>
      </c>
      <c r="B139" t="s">
        <v>3141</v>
      </c>
      <c r="C139">
        <v>85</v>
      </c>
      <c r="D139" t="s">
        <v>5947</v>
      </c>
    </row>
    <row r="140" spans="1:4" x14ac:dyDescent="0.3">
      <c r="A140" t="s">
        <v>142</v>
      </c>
      <c r="B140" t="s">
        <v>3142</v>
      </c>
      <c r="C140">
        <v>28</v>
      </c>
      <c r="D140" t="s">
        <v>5947</v>
      </c>
    </row>
    <row r="141" spans="1:4" x14ac:dyDescent="0.3">
      <c r="A141" t="s">
        <v>143</v>
      </c>
      <c r="B141" t="s">
        <v>3143</v>
      </c>
      <c r="C141">
        <v>33</v>
      </c>
      <c r="D141" t="s">
        <v>5948</v>
      </c>
    </row>
    <row r="142" spans="1:4" x14ac:dyDescent="0.3">
      <c r="A142" t="s">
        <v>144</v>
      </c>
      <c r="B142" t="s">
        <v>3144</v>
      </c>
      <c r="C142">
        <v>50</v>
      </c>
      <c r="D142" t="s">
        <v>5947</v>
      </c>
    </row>
    <row r="143" spans="1:4" x14ac:dyDescent="0.3">
      <c r="A143" t="s">
        <v>145</v>
      </c>
      <c r="B143" t="s">
        <v>3145</v>
      </c>
      <c r="C143">
        <v>49</v>
      </c>
      <c r="D143" t="s">
        <v>5948</v>
      </c>
    </row>
    <row r="144" spans="1:4" x14ac:dyDescent="0.3">
      <c r="A144" t="s">
        <v>146</v>
      </c>
      <c r="B144" t="s">
        <v>3146</v>
      </c>
      <c r="C144">
        <v>63</v>
      </c>
      <c r="D144" t="s">
        <v>5947</v>
      </c>
    </row>
    <row r="145" spans="1:4" x14ac:dyDescent="0.3">
      <c r="A145" t="s">
        <v>147</v>
      </c>
      <c r="B145" t="s">
        <v>3147</v>
      </c>
      <c r="C145">
        <v>54</v>
      </c>
      <c r="D145" t="s">
        <v>5948</v>
      </c>
    </row>
    <row r="146" spans="1:4" x14ac:dyDescent="0.3">
      <c r="A146" t="s">
        <v>148</v>
      </c>
      <c r="B146" t="s">
        <v>3148</v>
      </c>
      <c r="C146">
        <v>72</v>
      </c>
      <c r="D146" t="s">
        <v>5947</v>
      </c>
    </row>
    <row r="147" spans="1:4" x14ac:dyDescent="0.3">
      <c r="A147" t="s">
        <v>149</v>
      </c>
      <c r="B147" t="s">
        <v>3149</v>
      </c>
      <c r="C147">
        <v>38</v>
      </c>
      <c r="D147" t="s">
        <v>5948</v>
      </c>
    </row>
    <row r="148" spans="1:4" x14ac:dyDescent="0.3">
      <c r="A148" t="s">
        <v>150</v>
      </c>
      <c r="B148" t="s">
        <v>3150</v>
      </c>
      <c r="C148">
        <v>63</v>
      </c>
      <c r="D148" t="s">
        <v>5947</v>
      </c>
    </row>
    <row r="149" spans="1:4" x14ac:dyDescent="0.3">
      <c r="A149" t="s">
        <v>151</v>
      </c>
      <c r="B149" t="s">
        <v>3151</v>
      </c>
      <c r="C149">
        <v>32</v>
      </c>
      <c r="D149" t="s">
        <v>5948</v>
      </c>
    </row>
    <row r="150" spans="1:4" x14ac:dyDescent="0.3">
      <c r="A150" t="s">
        <v>152</v>
      </c>
      <c r="B150" t="s">
        <v>3152</v>
      </c>
      <c r="C150">
        <v>21</v>
      </c>
      <c r="D150" t="s">
        <v>5948</v>
      </c>
    </row>
    <row r="151" spans="1:4" x14ac:dyDescent="0.3">
      <c r="A151" t="s">
        <v>153</v>
      </c>
      <c r="B151" t="s">
        <v>3153</v>
      </c>
      <c r="C151">
        <v>52</v>
      </c>
      <c r="D151" t="s">
        <v>5948</v>
      </c>
    </row>
    <row r="152" spans="1:4" x14ac:dyDescent="0.3">
      <c r="A152" t="s">
        <v>154</v>
      </c>
      <c r="B152" t="s">
        <v>3154</v>
      </c>
      <c r="C152">
        <v>42</v>
      </c>
      <c r="D152" t="s">
        <v>5948</v>
      </c>
    </row>
    <row r="153" spans="1:4" x14ac:dyDescent="0.3">
      <c r="A153" t="s">
        <v>155</v>
      </c>
      <c r="B153" t="s">
        <v>3155</v>
      </c>
      <c r="C153">
        <v>54</v>
      </c>
      <c r="D153" t="s">
        <v>5948</v>
      </c>
    </row>
    <row r="154" spans="1:4" x14ac:dyDescent="0.3">
      <c r="A154" t="s">
        <v>156</v>
      </c>
      <c r="B154" t="s">
        <v>3156</v>
      </c>
      <c r="C154">
        <v>35</v>
      </c>
      <c r="D154" t="s">
        <v>5947</v>
      </c>
    </row>
    <row r="155" spans="1:4" x14ac:dyDescent="0.3">
      <c r="A155" t="s">
        <v>157</v>
      </c>
      <c r="B155" t="s">
        <v>3157</v>
      </c>
      <c r="C155">
        <v>23</v>
      </c>
      <c r="D155" t="s">
        <v>5948</v>
      </c>
    </row>
    <row r="156" spans="1:4" x14ac:dyDescent="0.3">
      <c r="A156" t="s">
        <v>158</v>
      </c>
      <c r="B156" t="s">
        <v>3158</v>
      </c>
      <c r="C156">
        <v>68</v>
      </c>
      <c r="D156" t="s">
        <v>5947</v>
      </c>
    </row>
    <row r="157" spans="1:4" x14ac:dyDescent="0.3">
      <c r="A157" t="s">
        <v>159</v>
      </c>
      <c r="B157" t="s">
        <v>3159</v>
      </c>
      <c r="C157">
        <v>20</v>
      </c>
      <c r="D157" t="s">
        <v>5947</v>
      </c>
    </row>
    <row r="158" spans="1:4" x14ac:dyDescent="0.3">
      <c r="A158" t="s">
        <v>160</v>
      </c>
      <c r="B158" t="s">
        <v>3160</v>
      </c>
      <c r="C158">
        <v>58</v>
      </c>
      <c r="D158" t="s">
        <v>5947</v>
      </c>
    </row>
    <row r="159" spans="1:4" x14ac:dyDescent="0.3">
      <c r="A159" t="s">
        <v>161</v>
      </c>
      <c r="B159" t="s">
        <v>3161</v>
      </c>
      <c r="C159">
        <v>18</v>
      </c>
      <c r="D159" t="s">
        <v>5947</v>
      </c>
    </row>
    <row r="160" spans="1:4" x14ac:dyDescent="0.3">
      <c r="A160" t="s">
        <v>162</v>
      </c>
      <c r="B160" t="s">
        <v>3162</v>
      </c>
      <c r="C160">
        <v>67</v>
      </c>
      <c r="D160" t="s">
        <v>5948</v>
      </c>
    </row>
    <row r="161" spans="1:4" x14ac:dyDescent="0.3">
      <c r="A161" t="s">
        <v>163</v>
      </c>
      <c r="B161" t="s">
        <v>3163</v>
      </c>
      <c r="C161">
        <v>30</v>
      </c>
      <c r="D161" t="s">
        <v>5948</v>
      </c>
    </row>
    <row r="162" spans="1:4" x14ac:dyDescent="0.3">
      <c r="A162" t="s">
        <v>164</v>
      </c>
      <c r="B162" t="s">
        <v>3164</v>
      </c>
      <c r="C162">
        <v>40</v>
      </c>
      <c r="D162" t="s">
        <v>5947</v>
      </c>
    </row>
    <row r="163" spans="1:4" x14ac:dyDescent="0.3">
      <c r="A163" t="s">
        <v>165</v>
      </c>
      <c r="B163" t="s">
        <v>3165</v>
      </c>
      <c r="C163">
        <v>68</v>
      </c>
      <c r="D163" t="s">
        <v>5947</v>
      </c>
    </row>
    <row r="164" spans="1:4" x14ac:dyDescent="0.3">
      <c r="A164" t="s">
        <v>166</v>
      </c>
      <c r="B164" t="s">
        <v>3166</v>
      </c>
      <c r="C164">
        <v>83</v>
      </c>
      <c r="D164" t="s">
        <v>5947</v>
      </c>
    </row>
    <row r="165" spans="1:4" x14ac:dyDescent="0.3">
      <c r="A165" t="s">
        <v>167</v>
      </c>
      <c r="B165" t="s">
        <v>3167</v>
      </c>
      <c r="C165">
        <v>45</v>
      </c>
      <c r="D165" t="s">
        <v>5947</v>
      </c>
    </row>
    <row r="166" spans="1:4" x14ac:dyDescent="0.3">
      <c r="A166" t="s">
        <v>168</v>
      </c>
      <c r="B166" t="s">
        <v>3168</v>
      </c>
      <c r="C166">
        <v>56</v>
      </c>
      <c r="D166" t="s">
        <v>5948</v>
      </c>
    </row>
    <row r="167" spans="1:4" x14ac:dyDescent="0.3">
      <c r="A167" t="s">
        <v>169</v>
      </c>
      <c r="B167" t="s">
        <v>3169</v>
      </c>
      <c r="C167">
        <v>78</v>
      </c>
      <c r="D167" t="s">
        <v>5948</v>
      </c>
    </row>
    <row r="168" spans="1:4" x14ac:dyDescent="0.3">
      <c r="A168" t="s">
        <v>170</v>
      </c>
      <c r="B168" t="s">
        <v>3170</v>
      </c>
      <c r="C168">
        <v>58</v>
      </c>
      <c r="D168" t="s">
        <v>5948</v>
      </c>
    </row>
    <row r="169" spans="1:4" x14ac:dyDescent="0.3">
      <c r="A169" t="s">
        <v>171</v>
      </c>
      <c r="B169" t="s">
        <v>3171</v>
      </c>
      <c r="C169">
        <v>78</v>
      </c>
      <c r="D169" t="s">
        <v>5948</v>
      </c>
    </row>
    <row r="170" spans="1:4" x14ac:dyDescent="0.3">
      <c r="A170" t="s">
        <v>172</v>
      </c>
      <c r="B170" t="s">
        <v>3172</v>
      </c>
      <c r="C170">
        <v>58</v>
      </c>
      <c r="D170" t="s">
        <v>5947</v>
      </c>
    </row>
    <row r="171" spans="1:4" x14ac:dyDescent="0.3">
      <c r="A171" t="s">
        <v>173</v>
      </c>
      <c r="B171" t="s">
        <v>3173</v>
      </c>
      <c r="C171">
        <v>83</v>
      </c>
      <c r="D171" t="s">
        <v>5948</v>
      </c>
    </row>
    <row r="172" spans="1:4" x14ac:dyDescent="0.3">
      <c r="A172" t="s">
        <v>174</v>
      </c>
      <c r="B172" t="s">
        <v>3174</v>
      </c>
      <c r="C172">
        <v>29</v>
      </c>
      <c r="D172" t="s">
        <v>5947</v>
      </c>
    </row>
    <row r="173" spans="1:4" x14ac:dyDescent="0.3">
      <c r="A173" t="s">
        <v>175</v>
      </c>
      <c r="B173" t="s">
        <v>3175</v>
      </c>
      <c r="C173">
        <v>55</v>
      </c>
      <c r="D173" t="s">
        <v>5948</v>
      </c>
    </row>
    <row r="174" spans="1:4" x14ac:dyDescent="0.3">
      <c r="A174" t="s">
        <v>176</v>
      </c>
      <c r="B174" t="s">
        <v>3176</v>
      </c>
      <c r="C174">
        <v>79</v>
      </c>
      <c r="D174" t="s">
        <v>5947</v>
      </c>
    </row>
    <row r="175" spans="1:4" x14ac:dyDescent="0.3">
      <c r="A175" t="s">
        <v>177</v>
      </c>
      <c r="B175" t="s">
        <v>3177</v>
      </c>
      <c r="C175">
        <v>43</v>
      </c>
      <c r="D175" t="s">
        <v>5948</v>
      </c>
    </row>
    <row r="176" spans="1:4" x14ac:dyDescent="0.3">
      <c r="A176" t="s">
        <v>178</v>
      </c>
      <c r="B176" t="s">
        <v>3178</v>
      </c>
      <c r="C176">
        <v>35</v>
      </c>
      <c r="D176" t="s">
        <v>5948</v>
      </c>
    </row>
    <row r="177" spans="1:4" x14ac:dyDescent="0.3">
      <c r="A177" t="s">
        <v>179</v>
      </c>
      <c r="B177" t="s">
        <v>3179</v>
      </c>
      <c r="C177">
        <v>69</v>
      </c>
      <c r="D177" t="s">
        <v>5947</v>
      </c>
    </row>
    <row r="178" spans="1:4" x14ac:dyDescent="0.3">
      <c r="A178" t="s">
        <v>180</v>
      </c>
      <c r="B178" t="s">
        <v>3180</v>
      </c>
      <c r="C178">
        <v>43</v>
      </c>
      <c r="D178" t="s">
        <v>5947</v>
      </c>
    </row>
    <row r="179" spans="1:4" x14ac:dyDescent="0.3">
      <c r="A179" t="s">
        <v>181</v>
      </c>
      <c r="B179" t="s">
        <v>3181</v>
      </c>
      <c r="C179">
        <v>39</v>
      </c>
      <c r="D179" t="s">
        <v>5948</v>
      </c>
    </row>
    <row r="180" spans="1:4" x14ac:dyDescent="0.3">
      <c r="A180" t="s">
        <v>182</v>
      </c>
      <c r="B180" t="s">
        <v>3182</v>
      </c>
      <c r="C180">
        <v>53</v>
      </c>
      <c r="D180" t="s">
        <v>5948</v>
      </c>
    </row>
    <row r="181" spans="1:4" x14ac:dyDescent="0.3">
      <c r="A181" t="s">
        <v>183</v>
      </c>
      <c r="B181" t="s">
        <v>3183</v>
      </c>
      <c r="C181">
        <v>50</v>
      </c>
      <c r="D181" t="s">
        <v>5947</v>
      </c>
    </row>
    <row r="182" spans="1:4" x14ac:dyDescent="0.3">
      <c r="A182" t="s">
        <v>184</v>
      </c>
      <c r="B182" t="s">
        <v>3184</v>
      </c>
      <c r="C182">
        <v>73</v>
      </c>
      <c r="D182" t="s">
        <v>5948</v>
      </c>
    </row>
    <row r="183" spans="1:4" x14ac:dyDescent="0.3">
      <c r="A183" t="s">
        <v>185</v>
      </c>
      <c r="B183" t="s">
        <v>3185</v>
      </c>
      <c r="C183">
        <v>58</v>
      </c>
      <c r="D183" t="s">
        <v>5948</v>
      </c>
    </row>
    <row r="184" spans="1:4" x14ac:dyDescent="0.3">
      <c r="A184" t="s">
        <v>186</v>
      </c>
      <c r="B184" t="s">
        <v>3186</v>
      </c>
      <c r="C184">
        <v>48</v>
      </c>
      <c r="D184" t="s">
        <v>5947</v>
      </c>
    </row>
    <row r="185" spans="1:4" x14ac:dyDescent="0.3">
      <c r="A185" t="s">
        <v>187</v>
      </c>
      <c r="B185" t="s">
        <v>3187</v>
      </c>
      <c r="C185">
        <v>61</v>
      </c>
      <c r="D185" t="s">
        <v>5948</v>
      </c>
    </row>
    <row r="186" spans="1:4" x14ac:dyDescent="0.3">
      <c r="A186" t="s">
        <v>188</v>
      </c>
      <c r="B186" t="s">
        <v>3188</v>
      </c>
      <c r="C186">
        <v>52</v>
      </c>
      <c r="D186" t="s">
        <v>5947</v>
      </c>
    </row>
    <row r="187" spans="1:4" x14ac:dyDescent="0.3">
      <c r="A187" t="s">
        <v>189</v>
      </c>
      <c r="B187" t="s">
        <v>3189</v>
      </c>
      <c r="C187">
        <v>49</v>
      </c>
      <c r="D187" t="s">
        <v>5948</v>
      </c>
    </row>
    <row r="188" spans="1:4" x14ac:dyDescent="0.3">
      <c r="A188" t="s">
        <v>190</v>
      </c>
      <c r="B188" t="s">
        <v>3190</v>
      </c>
      <c r="C188">
        <v>41</v>
      </c>
      <c r="D188" t="s">
        <v>5948</v>
      </c>
    </row>
    <row r="189" spans="1:4" x14ac:dyDescent="0.3">
      <c r="A189" t="s">
        <v>191</v>
      </c>
      <c r="B189" t="s">
        <v>3191</v>
      </c>
      <c r="C189">
        <v>57</v>
      </c>
      <c r="D189" t="s">
        <v>5947</v>
      </c>
    </row>
    <row r="190" spans="1:4" x14ac:dyDescent="0.3">
      <c r="A190" t="s">
        <v>192</v>
      </c>
      <c r="B190" t="s">
        <v>3192</v>
      </c>
      <c r="C190">
        <v>47</v>
      </c>
      <c r="D190" t="s">
        <v>5948</v>
      </c>
    </row>
    <row r="191" spans="1:4" x14ac:dyDescent="0.3">
      <c r="A191" t="s">
        <v>193</v>
      </c>
      <c r="B191" t="s">
        <v>3193</v>
      </c>
      <c r="C191">
        <v>25</v>
      </c>
      <c r="D191" t="s">
        <v>5948</v>
      </c>
    </row>
    <row r="192" spans="1:4" x14ac:dyDescent="0.3">
      <c r="A192" t="s">
        <v>194</v>
      </c>
      <c r="B192" t="s">
        <v>3194</v>
      </c>
      <c r="C192">
        <v>25</v>
      </c>
      <c r="D192" t="s">
        <v>5948</v>
      </c>
    </row>
    <row r="193" spans="1:4" x14ac:dyDescent="0.3">
      <c r="A193" t="s">
        <v>195</v>
      </c>
      <c r="B193" t="s">
        <v>3195</v>
      </c>
      <c r="C193">
        <v>72</v>
      </c>
      <c r="D193" t="s">
        <v>5948</v>
      </c>
    </row>
    <row r="194" spans="1:4" x14ac:dyDescent="0.3">
      <c r="A194" t="s">
        <v>196</v>
      </c>
      <c r="B194" t="s">
        <v>3196</v>
      </c>
      <c r="C194">
        <v>82</v>
      </c>
      <c r="D194" t="s">
        <v>5948</v>
      </c>
    </row>
    <row r="195" spans="1:4" x14ac:dyDescent="0.3">
      <c r="A195" t="s">
        <v>197</v>
      </c>
      <c r="B195" t="s">
        <v>3197</v>
      </c>
      <c r="C195">
        <v>70</v>
      </c>
      <c r="D195" t="s">
        <v>5948</v>
      </c>
    </row>
    <row r="196" spans="1:4" x14ac:dyDescent="0.3">
      <c r="A196" t="s">
        <v>198</v>
      </c>
      <c r="B196" t="s">
        <v>3198</v>
      </c>
      <c r="C196">
        <v>19</v>
      </c>
      <c r="D196" t="s">
        <v>5948</v>
      </c>
    </row>
    <row r="197" spans="1:4" x14ac:dyDescent="0.3">
      <c r="A197" t="s">
        <v>199</v>
      </c>
      <c r="B197" t="s">
        <v>3199</v>
      </c>
      <c r="C197">
        <v>32</v>
      </c>
      <c r="D197" t="s">
        <v>5947</v>
      </c>
    </row>
    <row r="198" spans="1:4" x14ac:dyDescent="0.3">
      <c r="A198" t="s">
        <v>200</v>
      </c>
      <c r="B198" t="s">
        <v>3200</v>
      </c>
      <c r="C198">
        <v>42</v>
      </c>
      <c r="D198" t="s">
        <v>5947</v>
      </c>
    </row>
    <row r="199" spans="1:4" x14ac:dyDescent="0.3">
      <c r="A199" t="s">
        <v>201</v>
      </c>
      <c r="B199" t="s">
        <v>3201</v>
      </c>
      <c r="C199">
        <v>69</v>
      </c>
      <c r="D199" t="s">
        <v>5948</v>
      </c>
    </row>
    <row r="200" spans="1:4" x14ac:dyDescent="0.3">
      <c r="A200" t="s">
        <v>202</v>
      </c>
      <c r="B200" t="s">
        <v>3202</v>
      </c>
      <c r="C200">
        <v>45</v>
      </c>
      <c r="D200" t="s">
        <v>5948</v>
      </c>
    </row>
    <row r="201" spans="1:4" x14ac:dyDescent="0.3">
      <c r="A201" t="s">
        <v>203</v>
      </c>
      <c r="B201" t="s">
        <v>3203</v>
      </c>
      <c r="C201">
        <v>47</v>
      </c>
      <c r="D201" t="s">
        <v>5947</v>
      </c>
    </row>
    <row r="202" spans="1:4" x14ac:dyDescent="0.3">
      <c r="A202" t="s">
        <v>204</v>
      </c>
      <c r="B202" t="s">
        <v>3204</v>
      </c>
      <c r="C202">
        <v>85</v>
      </c>
      <c r="D202" t="s">
        <v>5948</v>
      </c>
    </row>
    <row r="203" spans="1:4" x14ac:dyDescent="0.3">
      <c r="A203" t="s">
        <v>205</v>
      </c>
      <c r="B203" t="s">
        <v>3205</v>
      </c>
      <c r="C203">
        <v>68</v>
      </c>
      <c r="D203" t="s">
        <v>5948</v>
      </c>
    </row>
    <row r="204" spans="1:4" x14ac:dyDescent="0.3">
      <c r="A204" t="s">
        <v>206</v>
      </c>
      <c r="B204" t="s">
        <v>3206</v>
      </c>
      <c r="C204">
        <v>22</v>
      </c>
      <c r="D204" t="s">
        <v>5947</v>
      </c>
    </row>
    <row r="205" spans="1:4" x14ac:dyDescent="0.3">
      <c r="A205" t="s">
        <v>207</v>
      </c>
      <c r="B205" t="s">
        <v>3207</v>
      </c>
      <c r="C205">
        <v>53</v>
      </c>
      <c r="D205" t="s">
        <v>5947</v>
      </c>
    </row>
    <row r="206" spans="1:4" x14ac:dyDescent="0.3">
      <c r="A206" t="s">
        <v>208</v>
      </c>
      <c r="B206" t="s">
        <v>3208</v>
      </c>
      <c r="C206">
        <v>40</v>
      </c>
      <c r="D206" t="s">
        <v>5947</v>
      </c>
    </row>
    <row r="207" spans="1:4" x14ac:dyDescent="0.3">
      <c r="A207" t="s">
        <v>209</v>
      </c>
      <c r="B207" t="s">
        <v>3209</v>
      </c>
      <c r="C207">
        <v>56</v>
      </c>
      <c r="D207" t="s">
        <v>5947</v>
      </c>
    </row>
    <row r="208" spans="1:4" x14ac:dyDescent="0.3">
      <c r="A208" t="s">
        <v>210</v>
      </c>
      <c r="B208" t="s">
        <v>3210</v>
      </c>
      <c r="C208">
        <v>54</v>
      </c>
      <c r="D208" t="s">
        <v>5948</v>
      </c>
    </row>
    <row r="209" spans="1:4" x14ac:dyDescent="0.3">
      <c r="A209" t="s">
        <v>211</v>
      </c>
      <c r="B209" t="s">
        <v>3211</v>
      </c>
      <c r="C209">
        <v>32</v>
      </c>
      <c r="D209" t="s">
        <v>5948</v>
      </c>
    </row>
    <row r="210" spans="1:4" x14ac:dyDescent="0.3">
      <c r="A210" t="s">
        <v>212</v>
      </c>
      <c r="B210" t="s">
        <v>3212</v>
      </c>
      <c r="C210">
        <v>59</v>
      </c>
      <c r="D210" t="s">
        <v>5948</v>
      </c>
    </row>
    <row r="211" spans="1:4" x14ac:dyDescent="0.3">
      <c r="A211" t="s">
        <v>213</v>
      </c>
      <c r="B211" t="s">
        <v>3213</v>
      </c>
      <c r="C211">
        <v>34</v>
      </c>
      <c r="D211" t="s">
        <v>5947</v>
      </c>
    </row>
    <row r="212" spans="1:4" x14ac:dyDescent="0.3">
      <c r="A212" t="s">
        <v>214</v>
      </c>
      <c r="B212" t="s">
        <v>3214</v>
      </c>
      <c r="C212">
        <v>89</v>
      </c>
      <c r="D212" t="s">
        <v>5948</v>
      </c>
    </row>
    <row r="213" spans="1:4" x14ac:dyDescent="0.3">
      <c r="A213" t="s">
        <v>215</v>
      </c>
      <c r="B213" t="s">
        <v>3215</v>
      </c>
      <c r="C213">
        <v>83</v>
      </c>
      <c r="D213" t="s">
        <v>5947</v>
      </c>
    </row>
    <row r="214" spans="1:4" x14ac:dyDescent="0.3">
      <c r="A214" t="s">
        <v>216</v>
      </c>
      <c r="B214" t="s">
        <v>3216</v>
      </c>
      <c r="C214">
        <v>57</v>
      </c>
      <c r="D214" t="s">
        <v>5947</v>
      </c>
    </row>
    <row r="215" spans="1:4" x14ac:dyDescent="0.3">
      <c r="A215" t="s">
        <v>217</v>
      </c>
      <c r="B215" t="s">
        <v>3217</v>
      </c>
      <c r="C215">
        <v>50</v>
      </c>
      <c r="D215" t="s">
        <v>5947</v>
      </c>
    </row>
    <row r="216" spans="1:4" x14ac:dyDescent="0.3">
      <c r="A216" t="s">
        <v>218</v>
      </c>
      <c r="B216" t="s">
        <v>3218</v>
      </c>
      <c r="C216">
        <v>60</v>
      </c>
      <c r="D216" t="s">
        <v>5948</v>
      </c>
    </row>
    <row r="217" spans="1:4" x14ac:dyDescent="0.3">
      <c r="A217" t="s">
        <v>219</v>
      </c>
      <c r="B217" t="s">
        <v>3219</v>
      </c>
      <c r="C217">
        <v>70</v>
      </c>
      <c r="D217" t="s">
        <v>5948</v>
      </c>
    </row>
    <row r="218" spans="1:4" x14ac:dyDescent="0.3">
      <c r="A218" t="s">
        <v>220</v>
      </c>
      <c r="B218" t="s">
        <v>3220</v>
      </c>
      <c r="C218">
        <v>53</v>
      </c>
      <c r="D218" t="s">
        <v>5948</v>
      </c>
    </row>
    <row r="219" spans="1:4" x14ac:dyDescent="0.3">
      <c r="A219" t="s">
        <v>221</v>
      </c>
      <c r="B219" t="s">
        <v>3221</v>
      </c>
      <c r="C219">
        <v>43</v>
      </c>
      <c r="D219" t="s">
        <v>5947</v>
      </c>
    </row>
    <row r="220" spans="1:4" x14ac:dyDescent="0.3">
      <c r="A220" t="s">
        <v>222</v>
      </c>
      <c r="B220" t="s">
        <v>3222</v>
      </c>
      <c r="C220">
        <v>29</v>
      </c>
      <c r="D220" t="s">
        <v>5948</v>
      </c>
    </row>
    <row r="221" spans="1:4" x14ac:dyDescent="0.3">
      <c r="A221" t="s">
        <v>223</v>
      </c>
      <c r="B221" t="s">
        <v>3223</v>
      </c>
      <c r="C221">
        <v>41</v>
      </c>
      <c r="D221" t="s">
        <v>5948</v>
      </c>
    </row>
    <row r="222" spans="1:4" x14ac:dyDescent="0.3">
      <c r="A222" t="s">
        <v>224</v>
      </c>
      <c r="B222" t="s">
        <v>3224</v>
      </c>
      <c r="C222">
        <v>77</v>
      </c>
      <c r="D222" t="s">
        <v>5948</v>
      </c>
    </row>
    <row r="223" spans="1:4" x14ac:dyDescent="0.3">
      <c r="A223" t="s">
        <v>225</v>
      </c>
      <c r="B223" t="s">
        <v>3225</v>
      </c>
      <c r="C223">
        <v>66</v>
      </c>
      <c r="D223" t="s">
        <v>5947</v>
      </c>
    </row>
    <row r="224" spans="1:4" x14ac:dyDescent="0.3">
      <c r="A224" t="s">
        <v>226</v>
      </c>
      <c r="B224" t="s">
        <v>3226</v>
      </c>
      <c r="C224">
        <v>56</v>
      </c>
      <c r="D224" t="s">
        <v>5948</v>
      </c>
    </row>
    <row r="225" spans="1:4" x14ac:dyDescent="0.3">
      <c r="A225" t="s">
        <v>227</v>
      </c>
      <c r="B225" t="s">
        <v>3227</v>
      </c>
      <c r="C225">
        <v>85</v>
      </c>
      <c r="D225" t="s">
        <v>5947</v>
      </c>
    </row>
    <row r="226" spans="1:4" x14ac:dyDescent="0.3">
      <c r="A226" t="s">
        <v>228</v>
      </c>
      <c r="B226" t="s">
        <v>3228</v>
      </c>
      <c r="C226">
        <v>23</v>
      </c>
      <c r="D226" t="s">
        <v>5947</v>
      </c>
    </row>
    <row r="227" spans="1:4" x14ac:dyDescent="0.3">
      <c r="A227" t="s">
        <v>229</v>
      </c>
      <c r="B227" t="s">
        <v>3229</v>
      </c>
      <c r="C227">
        <v>63</v>
      </c>
      <c r="D227" t="s">
        <v>5948</v>
      </c>
    </row>
    <row r="228" spans="1:4" x14ac:dyDescent="0.3">
      <c r="A228" t="s">
        <v>230</v>
      </c>
      <c r="B228" t="s">
        <v>3230</v>
      </c>
      <c r="C228">
        <v>26</v>
      </c>
      <c r="D228" t="s">
        <v>5948</v>
      </c>
    </row>
    <row r="229" spans="1:4" x14ac:dyDescent="0.3">
      <c r="A229" t="s">
        <v>231</v>
      </c>
      <c r="B229" t="s">
        <v>3231</v>
      </c>
      <c r="C229">
        <v>34</v>
      </c>
      <c r="D229" t="s">
        <v>5947</v>
      </c>
    </row>
    <row r="230" spans="1:4" x14ac:dyDescent="0.3">
      <c r="A230" t="s">
        <v>232</v>
      </c>
      <c r="B230" t="s">
        <v>3232</v>
      </c>
      <c r="C230">
        <v>46</v>
      </c>
      <c r="D230" t="s">
        <v>5947</v>
      </c>
    </row>
    <row r="231" spans="1:4" x14ac:dyDescent="0.3">
      <c r="A231" t="s">
        <v>233</v>
      </c>
      <c r="B231" t="s">
        <v>3233</v>
      </c>
      <c r="C231">
        <v>60</v>
      </c>
      <c r="D231" t="s">
        <v>5947</v>
      </c>
    </row>
    <row r="232" spans="1:4" x14ac:dyDescent="0.3">
      <c r="A232" t="s">
        <v>234</v>
      </c>
      <c r="B232" t="s">
        <v>3234</v>
      </c>
      <c r="C232">
        <v>59</v>
      </c>
      <c r="D232" t="s">
        <v>5948</v>
      </c>
    </row>
    <row r="233" spans="1:4" x14ac:dyDescent="0.3">
      <c r="A233" t="s">
        <v>235</v>
      </c>
      <c r="B233" t="s">
        <v>3235</v>
      </c>
      <c r="C233">
        <v>21</v>
      </c>
      <c r="D233" t="s">
        <v>5947</v>
      </c>
    </row>
    <row r="234" spans="1:4" x14ac:dyDescent="0.3">
      <c r="A234" t="s">
        <v>236</v>
      </c>
      <c r="B234" t="s">
        <v>3236</v>
      </c>
      <c r="C234">
        <v>72</v>
      </c>
      <c r="D234" t="s">
        <v>5947</v>
      </c>
    </row>
    <row r="235" spans="1:4" x14ac:dyDescent="0.3">
      <c r="A235" t="s">
        <v>237</v>
      </c>
      <c r="B235" t="s">
        <v>3237</v>
      </c>
      <c r="C235">
        <v>25</v>
      </c>
      <c r="D235" t="s">
        <v>5948</v>
      </c>
    </row>
    <row r="236" spans="1:4" x14ac:dyDescent="0.3">
      <c r="A236" t="s">
        <v>238</v>
      </c>
      <c r="B236" t="s">
        <v>3238</v>
      </c>
      <c r="C236">
        <v>48</v>
      </c>
      <c r="D236" t="s">
        <v>5948</v>
      </c>
    </row>
    <row r="237" spans="1:4" x14ac:dyDescent="0.3">
      <c r="A237" t="s">
        <v>239</v>
      </c>
      <c r="B237" t="s">
        <v>3239</v>
      </c>
      <c r="C237">
        <v>84</v>
      </c>
      <c r="D237" t="s">
        <v>5948</v>
      </c>
    </row>
    <row r="238" spans="1:4" x14ac:dyDescent="0.3">
      <c r="A238" t="s">
        <v>240</v>
      </c>
      <c r="B238" t="s">
        <v>3240</v>
      </c>
      <c r="C238">
        <v>69</v>
      </c>
      <c r="D238" t="s">
        <v>5948</v>
      </c>
    </row>
    <row r="239" spans="1:4" x14ac:dyDescent="0.3">
      <c r="A239" t="s">
        <v>241</v>
      </c>
      <c r="B239" t="s">
        <v>3241</v>
      </c>
      <c r="C239">
        <v>65</v>
      </c>
      <c r="D239" t="s">
        <v>5948</v>
      </c>
    </row>
    <row r="240" spans="1:4" x14ac:dyDescent="0.3">
      <c r="A240" t="s">
        <v>242</v>
      </c>
      <c r="B240" t="s">
        <v>3242</v>
      </c>
      <c r="C240">
        <v>19</v>
      </c>
      <c r="D240" t="s">
        <v>5948</v>
      </c>
    </row>
    <row r="241" spans="1:4" x14ac:dyDescent="0.3">
      <c r="A241" t="s">
        <v>243</v>
      </c>
      <c r="B241" t="s">
        <v>3243</v>
      </c>
      <c r="C241">
        <v>43</v>
      </c>
      <c r="D241" t="s">
        <v>5947</v>
      </c>
    </row>
    <row r="242" spans="1:4" x14ac:dyDescent="0.3">
      <c r="A242" t="s">
        <v>244</v>
      </c>
      <c r="B242" t="s">
        <v>3244</v>
      </c>
      <c r="C242">
        <v>22</v>
      </c>
      <c r="D242" t="s">
        <v>5947</v>
      </c>
    </row>
    <row r="243" spans="1:4" x14ac:dyDescent="0.3">
      <c r="A243" t="s">
        <v>245</v>
      </c>
      <c r="B243" t="s">
        <v>3245</v>
      </c>
      <c r="C243">
        <v>68</v>
      </c>
      <c r="D243" t="s">
        <v>5948</v>
      </c>
    </row>
    <row r="244" spans="1:4" x14ac:dyDescent="0.3">
      <c r="A244" t="s">
        <v>246</v>
      </c>
      <c r="B244" t="s">
        <v>3246</v>
      </c>
      <c r="C244">
        <v>29</v>
      </c>
      <c r="D244" t="s">
        <v>5948</v>
      </c>
    </row>
    <row r="245" spans="1:4" x14ac:dyDescent="0.3">
      <c r="A245" t="s">
        <v>247</v>
      </c>
      <c r="B245" t="s">
        <v>3247</v>
      </c>
      <c r="C245">
        <v>48</v>
      </c>
      <c r="D245" t="s">
        <v>5948</v>
      </c>
    </row>
    <row r="246" spans="1:4" x14ac:dyDescent="0.3">
      <c r="A246" t="s">
        <v>248</v>
      </c>
      <c r="B246" t="s">
        <v>3248</v>
      </c>
      <c r="C246">
        <v>29</v>
      </c>
      <c r="D246" t="s">
        <v>5948</v>
      </c>
    </row>
    <row r="247" spans="1:4" x14ac:dyDescent="0.3">
      <c r="A247" t="s">
        <v>249</v>
      </c>
      <c r="B247" t="s">
        <v>3249</v>
      </c>
      <c r="C247">
        <v>45</v>
      </c>
      <c r="D247" t="s">
        <v>5948</v>
      </c>
    </row>
    <row r="248" spans="1:4" x14ac:dyDescent="0.3">
      <c r="A248" t="s">
        <v>250</v>
      </c>
      <c r="B248" t="s">
        <v>3250</v>
      </c>
      <c r="C248">
        <v>81</v>
      </c>
      <c r="D248" t="s">
        <v>5948</v>
      </c>
    </row>
    <row r="249" spans="1:4" x14ac:dyDescent="0.3">
      <c r="A249" t="s">
        <v>251</v>
      </c>
      <c r="B249" t="s">
        <v>3251</v>
      </c>
      <c r="C249">
        <v>68</v>
      </c>
      <c r="D249" t="s">
        <v>5948</v>
      </c>
    </row>
    <row r="250" spans="1:4" x14ac:dyDescent="0.3">
      <c r="A250" t="s">
        <v>252</v>
      </c>
      <c r="B250" t="s">
        <v>3252</v>
      </c>
      <c r="C250">
        <v>29</v>
      </c>
      <c r="D250" t="s">
        <v>5948</v>
      </c>
    </row>
    <row r="251" spans="1:4" x14ac:dyDescent="0.3">
      <c r="A251" t="s">
        <v>253</v>
      </c>
      <c r="B251" t="s">
        <v>3253</v>
      </c>
      <c r="C251">
        <v>86</v>
      </c>
      <c r="D251" t="s">
        <v>5947</v>
      </c>
    </row>
    <row r="252" spans="1:4" x14ac:dyDescent="0.3">
      <c r="A252" t="s">
        <v>254</v>
      </c>
      <c r="B252" t="s">
        <v>3254</v>
      </c>
      <c r="C252">
        <v>43</v>
      </c>
      <c r="D252" t="s">
        <v>5947</v>
      </c>
    </row>
    <row r="253" spans="1:4" x14ac:dyDescent="0.3">
      <c r="A253" t="s">
        <v>255</v>
      </c>
      <c r="B253" t="s">
        <v>3255</v>
      </c>
      <c r="C253">
        <v>20</v>
      </c>
      <c r="D253" t="s">
        <v>5947</v>
      </c>
    </row>
    <row r="254" spans="1:4" x14ac:dyDescent="0.3">
      <c r="A254" t="s">
        <v>256</v>
      </c>
      <c r="B254" t="s">
        <v>3256</v>
      </c>
      <c r="C254">
        <v>33</v>
      </c>
      <c r="D254" t="s">
        <v>5948</v>
      </c>
    </row>
    <row r="255" spans="1:4" x14ac:dyDescent="0.3">
      <c r="A255" t="s">
        <v>257</v>
      </c>
      <c r="B255" t="s">
        <v>3257</v>
      </c>
      <c r="C255">
        <v>82</v>
      </c>
      <c r="D255" t="s">
        <v>5948</v>
      </c>
    </row>
    <row r="256" spans="1:4" x14ac:dyDescent="0.3">
      <c r="A256" t="s">
        <v>258</v>
      </c>
      <c r="B256" t="s">
        <v>3258</v>
      </c>
      <c r="C256">
        <v>71</v>
      </c>
      <c r="D256" t="s">
        <v>5947</v>
      </c>
    </row>
    <row r="257" spans="1:4" x14ac:dyDescent="0.3">
      <c r="A257" t="s">
        <v>259</v>
      </c>
      <c r="B257" t="s">
        <v>3259</v>
      </c>
      <c r="C257">
        <v>56</v>
      </c>
      <c r="D257" t="s">
        <v>5948</v>
      </c>
    </row>
    <row r="258" spans="1:4" x14ac:dyDescent="0.3">
      <c r="A258" t="s">
        <v>260</v>
      </c>
      <c r="B258" t="s">
        <v>3260</v>
      </c>
      <c r="C258">
        <v>67</v>
      </c>
      <c r="D258" t="s">
        <v>5947</v>
      </c>
    </row>
    <row r="259" spans="1:4" x14ac:dyDescent="0.3">
      <c r="A259" t="s">
        <v>261</v>
      </c>
      <c r="B259" t="s">
        <v>3261</v>
      </c>
      <c r="C259">
        <v>30</v>
      </c>
      <c r="D259" t="s">
        <v>5948</v>
      </c>
    </row>
    <row r="260" spans="1:4" x14ac:dyDescent="0.3">
      <c r="A260" t="s">
        <v>262</v>
      </c>
      <c r="B260" t="s">
        <v>3262</v>
      </c>
      <c r="C260">
        <v>77</v>
      </c>
      <c r="D260" t="s">
        <v>5947</v>
      </c>
    </row>
    <row r="261" spans="1:4" x14ac:dyDescent="0.3">
      <c r="A261" t="s">
        <v>263</v>
      </c>
      <c r="B261" t="s">
        <v>3263</v>
      </c>
      <c r="C261">
        <v>47</v>
      </c>
      <c r="D261" t="s">
        <v>5948</v>
      </c>
    </row>
    <row r="262" spans="1:4" x14ac:dyDescent="0.3">
      <c r="A262" t="s">
        <v>264</v>
      </c>
      <c r="B262" t="s">
        <v>3264</v>
      </c>
      <c r="C262">
        <v>20</v>
      </c>
      <c r="D262" t="s">
        <v>5948</v>
      </c>
    </row>
    <row r="263" spans="1:4" x14ac:dyDescent="0.3">
      <c r="A263" t="s">
        <v>265</v>
      </c>
      <c r="B263" t="s">
        <v>3265</v>
      </c>
      <c r="C263">
        <v>70</v>
      </c>
      <c r="D263" t="s">
        <v>5947</v>
      </c>
    </row>
    <row r="264" spans="1:4" x14ac:dyDescent="0.3">
      <c r="A264" t="s">
        <v>266</v>
      </c>
      <c r="B264" t="s">
        <v>3266</v>
      </c>
      <c r="C264">
        <v>54</v>
      </c>
      <c r="D264" t="s">
        <v>5947</v>
      </c>
    </row>
    <row r="265" spans="1:4" x14ac:dyDescent="0.3">
      <c r="A265" t="s">
        <v>267</v>
      </c>
      <c r="B265" t="s">
        <v>3267</v>
      </c>
      <c r="C265">
        <v>71</v>
      </c>
      <c r="D265" t="s">
        <v>5947</v>
      </c>
    </row>
    <row r="266" spans="1:4" x14ac:dyDescent="0.3">
      <c r="A266" t="s">
        <v>268</v>
      </c>
      <c r="B266" t="s">
        <v>3268</v>
      </c>
      <c r="C266">
        <v>46</v>
      </c>
      <c r="D266" t="s">
        <v>5947</v>
      </c>
    </row>
    <row r="267" spans="1:4" x14ac:dyDescent="0.3">
      <c r="A267" t="s">
        <v>269</v>
      </c>
      <c r="B267" t="s">
        <v>3269</v>
      </c>
      <c r="C267">
        <v>24</v>
      </c>
      <c r="D267" t="s">
        <v>5948</v>
      </c>
    </row>
    <row r="268" spans="1:4" x14ac:dyDescent="0.3">
      <c r="A268" t="s">
        <v>270</v>
      </c>
      <c r="B268" t="s">
        <v>3270</v>
      </c>
      <c r="C268">
        <v>72</v>
      </c>
      <c r="D268" t="s">
        <v>5948</v>
      </c>
    </row>
    <row r="269" spans="1:4" x14ac:dyDescent="0.3">
      <c r="A269" t="s">
        <v>271</v>
      </c>
      <c r="B269" t="s">
        <v>3271</v>
      </c>
      <c r="C269">
        <v>75</v>
      </c>
      <c r="D269" t="s">
        <v>5947</v>
      </c>
    </row>
    <row r="270" spans="1:4" x14ac:dyDescent="0.3">
      <c r="A270" t="s">
        <v>272</v>
      </c>
      <c r="B270" t="s">
        <v>3272</v>
      </c>
      <c r="C270">
        <v>47</v>
      </c>
      <c r="D270" t="s">
        <v>5947</v>
      </c>
    </row>
    <row r="271" spans="1:4" x14ac:dyDescent="0.3">
      <c r="A271" t="s">
        <v>273</v>
      </c>
      <c r="B271" t="s">
        <v>3273</v>
      </c>
      <c r="C271">
        <v>55</v>
      </c>
      <c r="D271" t="s">
        <v>5947</v>
      </c>
    </row>
    <row r="272" spans="1:4" x14ac:dyDescent="0.3">
      <c r="A272" t="s">
        <v>274</v>
      </c>
      <c r="B272" t="s">
        <v>3274</v>
      </c>
      <c r="C272">
        <v>60</v>
      </c>
      <c r="D272" t="s">
        <v>5948</v>
      </c>
    </row>
    <row r="273" spans="1:4" x14ac:dyDescent="0.3">
      <c r="A273" t="s">
        <v>275</v>
      </c>
      <c r="B273" t="s">
        <v>3275</v>
      </c>
      <c r="C273">
        <v>59</v>
      </c>
      <c r="D273" t="s">
        <v>5947</v>
      </c>
    </row>
    <row r="274" spans="1:4" x14ac:dyDescent="0.3">
      <c r="A274" t="s">
        <v>276</v>
      </c>
      <c r="B274" t="s">
        <v>3276</v>
      </c>
      <c r="C274">
        <v>70</v>
      </c>
      <c r="D274" t="s">
        <v>5948</v>
      </c>
    </row>
    <row r="275" spans="1:4" x14ac:dyDescent="0.3">
      <c r="A275" t="s">
        <v>277</v>
      </c>
      <c r="B275" t="s">
        <v>3277</v>
      </c>
      <c r="C275">
        <v>61</v>
      </c>
      <c r="D275" t="s">
        <v>5948</v>
      </c>
    </row>
    <row r="276" spans="1:4" x14ac:dyDescent="0.3">
      <c r="A276" t="s">
        <v>278</v>
      </c>
      <c r="B276" t="s">
        <v>3278</v>
      </c>
      <c r="C276">
        <v>68</v>
      </c>
      <c r="D276" t="s">
        <v>5948</v>
      </c>
    </row>
    <row r="277" spans="1:4" x14ac:dyDescent="0.3">
      <c r="A277" t="s">
        <v>279</v>
      </c>
      <c r="B277" t="s">
        <v>3279</v>
      </c>
      <c r="C277">
        <v>81</v>
      </c>
      <c r="D277" t="s">
        <v>5948</v>
      </c>
    </row>
    <row r="278" spans="1:4" x14ac:dyDescent="0.3">
      <c r="A278" t="s">
        <v>280</v>
      </c>
      <c r="B278" t="s">
        <v>3280</v>
      </c>
      <c r="C278">
        <v>64</v>
      </c>
      <c r="D278" t="s">
        <v>5948</v>
      </c>
    </row>
    <row r="279" spans="1:4" x14ac:dyDescent="0.3">
      <c r="A279" t="s">
        <v>281</v>
      </c>
      <c r="B279" t="s">
        <v>3281</v>
      </c>
      <c r="C279">
        <v>29</v>
      </c>
      <c r="D279" t="s">
        <v>5947</v>
      </c>
    </row>
    <row r="280" spans="1:4" x14ac:dyDescent="0.3">
      <c r="A280" t="s">
        <v>282</v>
      </c>
      <c r="B280" t="s">
        <v>3282</v>
      </c>
      <c r="C280">
        <v>66</v>
      </c>
      <c r="D280" t="s">
        <v>5948</v>
      </c>
    </row>
    <row r="281" spans="1:4" x14ac:dyDescent="0.3">
      <c r="A281" t="s">
        <v>283</v>
      </c>
      <c r="B281" t="s">
        <v>3283</v>
      </c>
      <c r="C281">
        <v>20</v>
      </c>
      <c r="D281" t="s">
        <v>5948</v>
      </c>
    </row>
    <row r="282" spans="1:4" x14ac:dyDescent="0.3">
      <c r="A282" t="s">
        <v>284</v>
      </c>
      <c r="B282" t="s">
        <v>3284</v>
      </c>
      <c r="C282">
        <v>88</v>
      </c>
      <c r="D282" t="s">
        <v>5947</v>
      </c>
    </row>
    <row r="283" spans="1:4" x14ac:dyDescent="0.3">
      <c r="A283" t="s">
        <v>285</v>
      </c>
      <c r="B283" t="s">
        <v>3285</v>
      </c>
      <c r="C283">
        <v>48</v>
      </c>
      <c r="D283" t="s">
        <v>5948</v>
      </c>
    </row>
    <row r="284" spans="1:4" x14ac:dyDescent="0.3">
      <c r="A284" t="s">
        <v>286</v>
      </c>
      <c r="B284" t="s">
        <v>3286</v>
      </c>
      <c r="C284">
        <v>51</v>
      </c>
      <c r="D284" t="s">
        <v>5948</v>
      </c>
    </row>
    <row r="285" spans="1:4" x14ac:dyDescent="0.3">
      <c r="A285" t="s">
        <v>287</v>
      </c>
      <c r="B285" t="s">
        <v>3287</v>
      </c>
      <c r="C285">
        <v>47</v>
      </c>
      <c r="D285" t="s">
        <v>5948</v>
      </c>
    </row>
    <row r="286" spans="1:4" x14ac:dyDescent="0.3">
      <c r="A286" t="s">
        <v>288</v>
      </c>
      <c r="B286" t="s">
        <v>3288</v>
      </c>
      <c r="C286">
        <v>83</v>
      </c>
      <c r="D286" t="s">
        <v>5948</v>
      </c>
    </row>
    <row r="287" spans="1:4" x14ac:dyDescent="0.3">
      <c r="A287" t="s">
        <v>289</v>
      </c>
      <c r="B287" t="s">
        <v>3289</v>
      </c>
      <c r="C287">
        <v>61</v>
      </c>
      <c r="D287" t="s">
        <v>5947</v>
      </c>
    </row>
    <row r="288" spans="1:4" x14ac:dyDescent="0.3">
      <c r="A288" t="s">
        <v>290</v>
      </c>
      <c r="B288" t="s">
        <v>3290</v>
      </c>
      <c r="C288">
        <v>30</v>
      </c>
      <c r="D288" t="s">
        <v>5947</v>
      </c>
    </row>
    <row r="289" spans="1:4" x14ac:dyDescent="0.3">
      <c r="A289" t="s">
        <v>291</v>
      </c>
      <c r="B289" t="s">
        <v>3291</v>
      </c>
      <c r="C289">
        <v>42</v>
      </c>
      <c r="D289" t="s">
        <v>5947</v>
      </c>
    </row>
    <row r="290" spans="1:4" x14ac:dyDescent="0.3">
      <c r="A290" t="s">
        <v>292</v>
      </c>
      <c r="B290" t="s">
        <v>3292</v>
      </c>
      <c r="C290">
        <v>88</v>
      </c>
      <c r="D290" t="s">
        <v>5947</v>
      </c>
    </row>
    <row r="291" spans="1:4" x14ac:dyDescent="0.3">
      <c r="A291" t="s">
        <v>293</v>
      </c>
      <c r="B291" t="s">
        <v>3293</v>
      </c>
      <c r="C291">
        <v>37</v>
      </c>
      <c r="D291" t="s">
        <v>5947</v>
      </c>
    </row>
    <row r="292" spans="1:4" x14ac:dyDescent="0.3">
      <c r="A292" t="s">
        <v>294</v>
      </c>
      <c r="B292" t="s">
        <v>3294</v>
      </c>
      <c r="C292">
        <v>82</v>
      </c>
      <c r="D292" t="s">
        <v>5948</v>
      </c>
    </row>
    <row r="293" spans="1:4" x14ac:dyDescent="0.3">
      <c r="A293" t="s">
        <v>295</v>
      </c>
      <c r="B293" t="s">
        <v>3295</v>
      </c>
      <c r="C293">
        <v>27</v>
      </c>
      <c r="D293" t="s">
        <v>5948</v>
      </c>
    </row>
    <row r="294" spans="1:4" x14ac:dyDescent="0.3">
      <c r="A294" t="s">
        <v>296</v>
      </c>
      <c r="B294" t="s">
        <v>3296</v>
      </c>
      <c r="C294">
        <v>57</v>
      </c>
      <c r="D294" t="s">
        <v>5948</v>
      </c>
    </row>
    <row r="295" spans="1:4" x14ac:dyDescent="0.3">
      <c r="A295" t="s">
        <v>297</v>
      </c>
      <c r="B295" t="s">
        <v>3297</v>
      </c>
      <c r="C295">
        <v>73</v>
      </c>
      <c r="D295" t="s">
        <v>5947</v>
      </c>
    </row>
    <row r="296" spans="1:4" x14ac:dyDescent="0.3">
      <c r="A296" t="s">
        <v>298</v>
      </c>
      <c r="B296" t="s">
        <v>3298</v>
      </c>
      <c r="C296">
        <v>32</v>
      </c>
      <c r="D296" t="s">
        <v>5948</v>
      </c>
    </row>
    <row r="297" spans="1:4" x14ac:dyDescent="0.3">
      <c r="A297" t="s">
        <v>299</v>
      </c>
      <c r="B297" t="s">
        <v>3299</v>
      </c>
      <c r="C297">
        <v>25</v>
      </c>
      <c r="D297" t="s">
        <v>5947</v>
      </c>
    </row>
    <row r="298" spans="1:4" x14ac:dyDescent="0.3">
      <c r="A298" t="s">
        <v>300</v>
      </c>
      <c r="B298" t="s">
        <v>3300</v>
      </c>
      <c r="C298">
        <v>52</v>
      </c>
      <c r="D298" t="s">
        <v>5947</v>
      </c>
    </row>
    <row r="299" spans="1:4" x14ac:dyDescent="0.3">
      <c r="A299" t="s">
        <v>301</v>
      </c>
      <c r="B299" t="s">
        <v>3301</v>
      </c>
      <c r="C299">
        <v>60</v>
      </c>
      <c r="D299" t="s">
        <v>5947</v>
      </c>
    </row>
    <row r="300" spans="1:4" x14ac:dyDescent="0.3">
      <c r="A300" t="s">
        <v>302</v>
      </c>
      <c r="B300" t="s">
        <v>3302</v>
      </c>
      <c r="C300">
        <v>86</v>
      </c>
      <c r="D300" t="s">
        <v>5947</v>
      </c>
    </row>
    <row r="301" spans="1:4" x14ac:dyDescent="0.3">
      <c r="A301" t="s">
        <v>303</v>
      </c>
      <c r="B301" t="s">
        <v>3303</v>
      </c>
      <c r="C301">
        <v>48</v>
      </c>
      <c r="D301" t="s">
        <v>5947</v>
      </c>
    </row>
    <row r="302" spans="1:4" x14ac:dyDescent="0.3">
      <c r="A302" t="s">
        <v>304</v>
      </c>
      <c r="B302" t="s">
        <v>3304</v>
      </c>
      <c r="C302">
        <v>63</v>
      </c>
      <c r="D302" t="s">
        <v>5947</v>
      </c>
    </row>
    <row r="303" spans="1:4" x14ac:dyDescent="0.3">
      <c r="A303" t="s">
        <v>305</v>
      </c>
      <c r="B303" t="s">
        <v>3305</v>
      </c>
      <c r="C303">
        <v>45</v>
      </c>
      <c r="D303" t="s">
        <v>5948</v>
      </c>
    </row>
    <row r="304" spans="1:4" x14ac:dyDescent="0.3">
      <c r="A304" t="s">
        <v>306</v>
      </c>
      <c r="B304" t="s">
        <v>3306</v>
      </c>
      <c r="C304">
        <v>70</v>
      </c>
      <c r="D304" t="s">
        <v>5948</v>
      </c>
    </row>
    <row r="305" spans="1:4" x14ac:dyDescent="0.3">
      <c r="A305" t="s">
        <v>307</v>
      </c>
      <c r="B305" t="s">
        <v>3307</v>
      </c>
      <c r="C305">
        <v>19</v>
      </c>
      <c r="D305" t="s">
        <v>5948</v>
      </c>
    </row>
    <row r="306" spans="1:4" x14ac:dyDescent="0.3">
      <c r="A306" t="s">
        <v>308</v>
      </c>
      <c r="B306" t="s">
        <v>3308</v>
      </c>
      <c r="C306">
        <v>50</v>
      </c>
      <c r="D306" t="s">
        <v>5948</v>
      </c>
    </row>
    <row r="307" spans="1:4" x14ac:dyDescent="0.3">
      <c r="A307" t="s">
        <v>309</v>
      </c>
      <c r="B307" t="s">
        <v>3309</v>
      </c>
      <c r="C307">
        <v>71</v>
      </c>
      <c r="D307" t="s">
        <v>5947</v>
      </c>
    </row>
    <row r="308" spans="1:4" x14ac:dyDescent="0.3">
      <c r="A308" t="s">
        <v>310</v>
      </c>
      <c r="B308" t="s">
        <v>3310</v>
      </c>
      <c r="C308">
        <v>34</v>
      </c>
      <c r="D308" t="s">
        <v>5947</v>
      </c>
    </row>
    <row r="309" spans="1:4" x14ac:dyDescent="0.3">
      <c r="A309" t="s">
        <v>311</v>
      </c>
      <c r="B309" t="s">
        <v>3311</v>
      </c>
      <c r="C309">
        <v>45</v>
      </c>
      <c r="D309" t="s">
        <v>5948</v>
      </c>
    </row>
    <row r="310" spans="1:4" x14ac:dyDescent="0.3">
      <c r="A310" t="s">
        <v>312</v>
      </c>
      <c r="B310" t="s">
        <v>3312</v>
      </c>
      <c r="C310">
        <v>72</v>
      </c>
      <c r="D310" t="s">
        <v>5948</v>
      </c>
    </row>
    <row r="311" spans="1:4" x14ac:dyDescent="0.3">
      <c r="A311" t="s">
        <v>313</v>
      </c>
      <c r="B311" t="s">
        <v>3313</v>
      </c>
      <c r="C311">
        <v>77</v>
      </c>
      <c r="D311" t="s">
        <v>5947</v>
      </c>
    </row>
    <row r="312" spans="1:4" x14ac:dyDescent="0.3">
      <c r="A312" t="s">
        <v>314</v>
      </c>
      <c r="B312" t="s">
        <v>3314</v>
      </c>
      <c r="C312">
        <v>32</v>
      </c>
      <c r="D312" t="s">
        <v>5948</v>
      </c>
    </row>
    <row r="313" spans="1:4" x14ac:dyDescent="0.3">
      <c r="A313" t="s">
        <v>315</v>
      </c>
      <c r="B313" t="s">
        <v>3315</v>
      </c>
      <c r="C313">
        <v>83</v>
      </c>
      <c r="D313" t="s">
        <v>5948</v>
      </c>
    </row>
    <row r="314" spans="1:4" x14ac:dyDescent="0.3">
      <c r="A314" t="s">
        <v>316</v>
      </c>
      <c r="B314" t="s">
        <v>3316</v>
      </c>
      <c r="C314">
        <v>43</v>
      </c>
      <c r="D314" t="s">
        <v>5947</v>
      </c>
    </row>
    <row r="315" spans="1:4" x14ac:dyDescent="0.3">
      <c r="A315" t="s">
        <v>317</v>
      </c>
      <c r="B315" t="s">
        <v>3317</v>
      </c>
      <c r="C315">
        <v>72</v>
      </c>
      <c r="D315" t="s">
        <v>5948</v>
      </c>
    </row>
    <row r="316" spans="1:4" x14ac:dyDescent="0.3">
      <c r="A316" t="s">
        <v>318</v>
      </c>
      <c r="B316" t="s">
        <v>3318</v>
      </c>
      <c r="C316">
        <v>23</v>
      </c>
      <c r="D316" t="s">
        <v>5947</v>
      </c>
    </row>
    <row r="317" spans="1:4" x14ac:dyDescent="0.3">
      <c r="A317" t="s">
        <v>319</v>
      </c>
      <c r="B317" t="s">
        <v>3319</v>
      </c>
      <c r="C317">
        <v>52</v>
      </c>
      <c r="D317" t="s">
        <v>5947</v>
      </c>
    </row>
    <row r="318" spans="1:4" x14ac:dyDescent="0.3">
      <c r="A318" t="s">
        <v>320</v>
      </c>
      <c r="B318" t="s">
        <v>3320</v>
      </c>
      <c r="C318">
        <v>42</v>
      </c>
      <c r="D318" t="s">
        <v>5948</v>
      </c>
    </row>
    <row r="319" spans="1:4" x14ac:dyDescent="0.3">
      <c r="A319" t="s">
        <v>321</v>
      </c>
      <c r="B319" t="s">
        <v>3321</v>
      </c>
      <c r="C319">
        <v>43</v>
      </c>
      <c r="D319" t="s">
        <v>5948</v>
      </c>
    </row>
    <row r="320" spans="1:4" x14ac:dyDescent="0.3">
      <c r="A320" t="s">
        <v>322</v>
      </c>
      <c r="B320" t="s">
        <v>3322</v>
      </c>
      <c r="C320">
        <v>24</v>
      </c>
      <c r="D320" t="s">
        <v>5948</v>
      </c>
    </row>
    <row r="321" spans="1:4" x14ac:dyDescent="0.3">
      <c r="A321" t="s">
        <v>323</v>
      </c>
      <c r="B321" t="s">
        <v>3323</v>
      </c>
      <c r="C321">
        <v>67</v>
      </c>
      <c r="D321" t="s">
        <v>5948</v>
      </c>
    </row>
    <row r="322" spans="1:4" x14ac:dyDescent="0.3">
      <c r="A322" t="s">
        <v>324</v>
      </c>
      <c r="B322" t="s">
        <v>3324</v>
      </c>
      <c r="C322">
        <v>48</v>
      </c>
      <c r="D322" t="s">
        <v>5948</v>
      </c>
    </row>
    <row r="323" spans="1:4" x14ac:dyDescent="0.3">
      <c r="A323" t="s">
        <v>325</v>
      </c>
      <c r="B323" t="s">
        <v>3325</v>
      </c>
      <c r="C323">
        <v>55</v>
      </c>
      <c r="D323" t="s">
        <v>5947</v>
      </c>
    </row>
    <row r="324" spans="1:4" x14ac:dyDescent="0.3">
      <c r="A324" t="s">
        <v>326</v>
      </c>
      <c r="B324" t="s">
        <v>3326</v>
      </c>
      <c r="C324">
        <v>35</v>
      </c>
      <c r="D324" t="s">
        <v>5948</v>
      </c>
    </row>
    <row r="325" spans="1:4" x14ac:dyDescent="0.3">
      <c r="A325" t="s">
        <v>327</v>
      </c>
      <c r="B325" t="s">
        <v>3327</v>
      </c>
      <c r="C325">
        <v>61</v>
      </c>
      <c r="D325" t="s">
        <v>5948</v>
      </c>
    </row>
    <row r="326" spans="1:4" x14ac:dyDescent="0.3">
      <c r="A326" t="s">
        <v>328</v>
      </c>
      <c r="B326" t="s">
        <v>3328</v>
      </c>
      <c r="C326">
        <v>20</v>
      </c>
      <c r="D326" t="s">
        <v>5947</v>
      </c>
    </row>
    <row r="327" spans="1:4" x14ac:dyDescent="0.3">
      <c r="A327" t="s">
        <v>329</v>
      </c>
      <c r="B327" t="s">
        <v>3329</v>
      </c>
      <c r="C327">
        <v>73</v>
      </c>
      <c r="D327" t="s">
        <v>5948</v>
      </c>
    </row>
    <row r="328" spans="1:4" x14ac:dyDescent="0.3">
      <c r="A328" t="s">
        <v>330</v>
      </c>
      <c r="B328" t="s">
        <v>3330</v>
      </c>
      <c r="C328">
        <v>80</v>
      </c>
      <c r="D328" t="s">
        <v>5948</v>
      </c>
    </row>
    <row r="329" spans="1:4" x14ac:dyDescent="0.3">
      <c r="A329" t="s">
        <v>331</v>
      </c>
      <c r="B329" t="s">
        <v>3331</v>
      </c>
      <c r="C329">
        <v>66</v>
      </c>
      <c r="D329" t="s">
        <v>5948</v>
      </c>
    </row>
    <row r="330" spans="1:4" x14ac:dyDescent="0.3">
      <c r="A330" t="s">
        <v>332</v>
      </c>
      <c r="B330" t="s">
        <v>3332</v>
      </c>
      <c r="C330">
        <v>87</v>
      </c>
      <c r="D330" t="s">
        <v>5947</v>
      </c>
    </row>
    <row r="331" spans="1:4" x14ac:dyDescent="0.3">
      <c r="A331" t="s">
        <v>333</v>
      </c>
      <c r="B331" t="s">
        <v>3333</v>
      </c>
      <c r="C331">
        <v>20</v>
      </c>
      <c r="D331" t="s">
        <v>5947</v>
      </c>
    </row>
    <row r="332" spans="1:4" x14ac:dyDescent="0.3">
      <c r="A332" t="s">
        <v>334</v>
      </c>
      <c r="B332" t="s">
        <v>3334</v>
      </c>
      <c r="C332">
        <v>35</v>
      </c>
      <c r="D332" t="s">
        <v>5948</v>
      </c>
    </row>
    <row r="333" spans="1:4" x14ac:dyDescent="0.3">
      <c r="A333" t="s">
        <v>335</v>
      </c>
      <c r="B333" t="s">
        <v>3335</v>
      </c>
      <c r="C333">
        <v>47</v>
      </c>
      <c r="D333" t="s">
        <v>5948</v>
      </c>
    </row>
    <row r="334" spans="1:4" x14ac:dyDescent="0.3">
      <c r="A334" t="s">
        <v>336</v>
      </c>
      <c r="B334" t="s">
        <v>3336</v>
      </c>
      <c r="C334">
        <v>48</v>
      </c>
      <c r="D334" t="s">
        <v>5948</v>
      </c>
    </row>
    <row r="335" spans="1:4" x14ac:dyDescent="0.3">
      <c r="A335" t="s">
        <v>337</v>
      </c>
      <c r="B335" t="s">
        <v>3337</v>
      </c>
      <c r="C335">
        <v>43</v>
      </c>
      <c r="D335" t="s">
        <v>5947</v>
      </c>
    </row>
    <row r="336" spans="1:4" x14ac:dyDescent="0.3">
      <c r="A336" t="s">
        <v>338</v>
      </c>
      <c r="B336" t="s">
        <v>3338</v>
      </c>
      <c r="C336">
        <v>78</v>
      </c>
      <c r="D336" t="s">
        <v>5947</v>
      </c>
    </row>
    <row r="337" spans="1:4" x14ac:dyDescent="0.3">
      <c r="A337" t="s">
        <v>339</v>
      </c>
      <c r="B337" t="s">
        <v>3339</v>
      </c>
      <c r="C337">
        <v>54</v>
      </c>
      <c r="D337" t="s">
        <v>5948</v>
      </c>
    </row>
    <row r="338" spans="1:4" x14ac:dyDescent="0.3">
      <c r="A338" t="s">
        <v>340</v>
      </c>
      <c r="B338" t="s">
        <v>3340</v>
      </c>
      <c r="C338">
        <v>48</v>
      </c>
      <c r="D338" t="s">
        <v>5948</v>
      </c>
    </row>
    <row r="339" spans="1:4" x14ac:dyDescent="0.3">
      <c r="A339" t="s">
        <v>341</v>
      </c>
      <c r="B339" t="s">
        <v>3341</v>
      </c>
      <c r="C339">
        <v>61</v>
      </c>
      <c r="D339" t="s">
        <v>5947</v>
      </c>
    </row>
    <row r="340" spans="1:4" x14ac:dyDescent="0.3">
      <c r="A340" t="s">
        <v>342</v>
      </c>
      <c r="B340" t="s">
        <v>3342</v>
      </c>
      <c r="C340">
        <v>61</v>
      </c>
      <c r="D340" t="s">
        <v>5948</v>
      </c>
    </row>
    <row r="341" spans="1:4" x14ac:dyDescent="0.3">
      <c r="A341" t="s">
        <v>343</v>
      </c>
      <c r="B341" t="s">
        <v>3343</v>
      </c>
      <c r="C341">
        <v>45</v>
      </c>
      <c r="D341" t="s">
        <v>5948</v>
      </c>
    </row>
    <row r="342" spans="1:4" x14ac:dyDescent="0.3">
      <c r="A342" t="s">
        <v>344</v>
      </c>
      <c r="B342" t="s">
        <v>3344</v>
      </c>
      <c r="C342">
        <v>83</v>
      </c>
      <c r="D342" t="s">
        <v>5947</v>
      </c>
    </row>
    <row r="343" spans="1:4" x14ac:dyDescent="0.3">
      <c r="A343" t="s">
        <v>345</v>
      </c>
      <c r="B343" t="s">
        <v>3345</v>
      </c>
      <c r="C343">
        <v>72</v>
      </c>
      <c r="D343" t="s">
        <v>5947</v>
      </c>
    </row>
    <row r="344" spans="1:4" x14ac:dyDescent="0.3">
      <c r="A344" t="s">
        <v>346</v>
      </c>
      <c r="B344" t="s">
        <v>3346</v>
      </c>
      <c r="C344">
        <v>65</v>
      </c>
      <c r="D344" t="s">
        <v>5948</v>
      </c>
    </row>
    <row r="345" spans="1:4" x14ac:dyDescent="0.3">
      <c r="A345" t="s">
        <v>347</v>
      </c>
      <c r="B345" t="s">
        <v>3347</v>
      </c>
      <c r="C345">
        <v>86</v>
      </c>
      <c r="D345" t="s">
        <v>5947</v>
      </c>
    </row>
    <row r="346" spans="1:4" x14ac:dyDescent="0.3">
      <c r="A346" t="s">
        <v>348</v>
      </c>
      <c r="B346" t="s">
        <v>3348</v>
      </c>
      <c r="C346">
        <v>41</v>
      </c>
      <c r="D346" t="s">
        <v>5948</v>
      </c>
    </row>
    <row r="347" spans="1:4" x14ac:dyDescent="0.3">
      <c r="A347" t="s">
        <v>349</v>
      </c>
      <c r="B347" t="s">
        <v>3349</v>
      </c>
      <c r="C347">
        <v>58</v>
      </c>
      <c r="D347" t="s">
        <v>5948</v>
      </c>
    </row>
    <row r="348" spans="1:4" x14ac:dyDescent="0.3">
      <c r="A348" t="s">
        <v>350</v>
      </c>
      <c r="B348" t="s">
        <v>3350</v>
      </c>
      <c r="C348">
        <v>74</v>
      </c>
      <c r="D348" t="s">
        <v>5947</v>
      </c>
    </row>
    <row r="349" spans="1:4" x14ac:dyDescent="0.3">
      <c r="A349" t="s">
        <v>351</v>
      </c>
      <c r="B349" t="s">
        <v>3351</v>
      </c>
      <c r="C349">
        <v>57</v>
      </c>
      <c r="D349" t="s">
        <v>5947</v>
      </c>
    </row>
    <row r="350" spans="1:4" x14ac:dyDescent="0.3">
      <c r="A350" t="s">
        <v>352</v>
      </c>
      <c r="B350" t="s">
        <v>3352</v>
      </c>
      <c r="C350">
        <v>84</v>
      </c>
      <c r="D350" t="s">
        <v>5948</v>
      </c>
    </row>
    <row r="351" spans="1:4" x14ac:dyDescent="0.3">
      <c r="A351" t="s">
        <v>353</v>
      </c>
      <c r="B351" t="s">
        <v>3353</v>
      </c>
      <c r="C351">
        <v>42</v>
      </c>
      <c r="D351" t="s">
        <v>5947</v>
      </c>
    </row>
    <row r="352" spans="1:4" x14ac:dyDescent="0.3">
      <c r="A352" t="s">
        <v>354</v>
      </c>
      <c r="B352" t="s">
        <v>3354</v>
      </c>
      <c r="C352">
        <v>21</v>
      </c>
      <c r="D352" t="s">
        <v>5947</v>
      </c>
    </row>
    <row r="353" spans="1:4" x14ac:dyDescent="0.3">
      <c r="A353" t="s">
        <v>355</v>
      </c>
      <c r="B353" t="s">
        <v>3355</v>
      </c>
      <c r="C353">
        <v>64</v>
      </c>
      <c r="D353" t="s">
        <v>5948</v>
      </c>
    </row>
    <row r="354" spans="1:4" x14ac:dyDescent="0.3">
      <c r="A354" t="s">
        <v>356</v>
      </c>
      <c r="B354" t="s">
        <v>3356</v>
      </c>
      <c r="C354">
        <v>42</v>
      </c>
      <c r="D354" t="s">
        <v>5948</v>
      </c>
    </row>
    <row r="355" spans="1:4" x14ac:dyDescent="0.3">
      <c r="A355" t="s">
        <v>357</v>
      </c>
      <c r="B355" t="s">
        <v>3357</v>
      </c>
      <c r="C355">
        <v>59</v>
      </c>
      <c r="D355" t="s">
        <v>5947</v>
      </c>
    </row>
    <row r="356" spans="1:4" x14ac:dyDescent="0.3">
      <c r="A356" t="s">
        <v>358</v>
      </c>
      <c r="B356" t="s">
        <v>3358</v>
      </c>
      <c r="C356">
        <v>20</v>
      </c>
      <c r="D356" t="s">
        <v>5947</v>
      </c>
    </row>
    <row r="357" spans="1:4" x14ac:dyDescent="0.3">
      <c r="A357" t="s">
        <v>359</v>
      </c>
      <c r="B357" t="s">
        <v>3359</v>
      </c>
      <c r="C357">
        <v>58</v>
      </c>
      <c r="D357" t="s">
        <v>5948</v>
      </c>
    </row>
    <row r="358" spans="1:4" x14ac:dyDescent="0.3">
      <c r="A358" t="s">
        <v>360</v>
      </c>
      <c r="B358" t="s">
        <v>3360</v>
      </c>
      <c r="C358">
        <v>56</v>
      </c>
      <c r="D358" t="s">
        <v>5947</v>
      </c>
    </row>
    <row r="359" spans="1:4" x14ac:dyDescent="0.3">
      <c r="A359" t="s">
        <v>361</v>
      </c>
      <c r="B359" t="s">
        <v>3361</v>
      </c>
      <c r="C359">
        <v>67</v>
      </c>
      <c r="D359" t="s">
        <v>5947</v>
      </c>
    </row>
    <row r="360" spans="1:4" x14ac:dyDescent="0.3">
      <c r="A360" t="s">
        <v>362</v>
      </c>
      <c r="B360" t="s">
        <v>3362</v>
      </c>
      <c r="C360">
        <v>24</v>
      </c>
      <c r="D360" t="s">
        <v>5947</v>
      </c>
    </row>
    <row r="361" spans="1:4" x14ac:dyDescent="0.3">
      <c r="A361" t="s">
        <v>363</v>
      </c>
      <c r="B361" t="s">
        <v>3363</v>
      </c>
      <c r="C361">
        <v>60</v>
      </c>
      <c r="D361" t="s">
        <v>5948</v>
      </c>
    </row>
    <row r="362" spans="1:4" x14ac:dyDescent="0.3">
      <c r="A362" t="s">
        <v>364</v>
      </c>
      <c r="B362" t="s">
        <v>3364</v>
      </c>
      <c r="C362">
        <v>34</v>
      </c>
      <c r="D362" t="s">
        <v>5948</v>
      </c>
    </row>
    <row r="363" spans="1:4" x14ac:dyDescent="0.3">
      <c r="A363" t="s">
        <v>365</v>
      </c>
      <c r="B363" t="s">
        <v>3365</v>
      </c>
      <c r="C363">
        <v>51</v>
      </c>
      <c r="D363" t="s">
        <v>5948</v>
      </c>
    </row>
    <row r="364" spans="1:4" x14ac:dyDescent="0.3">
      <c r="A364" t="s">
        <v>366</v>
      </c>
      <c r="B364" t="s">
        <v>3366</v>
      </c>
      <c r="C364">
        <v>42</v>
      </c>
      <c r="D364" t="s">
        <v>5947</v>
      </c>
    </row>
    <row r="365" spans="1:4" x14ac:dyDescent="0.3">
      <c r="A365" t="s">
        <v>367</v>
      </c>
      <c r="B365" t="s">
        <v>3367</v>
      </c>
      <c r="C365">
        <v>69</v>
      </c>
      <c r="D365" t="s">
        <v>5947</v>
      </c>
    </row>
    <row r="366" spans="1:4" x14ac:dyDescent="0.3">
      <c r="A366" t="s">
        <v>368</v>
      </c>
      <c r="B366" t="s">
        <v>3368</v>
      </c>
      <c r="C366">
        <v>71</v>
      </c>
      <c r="D366" t="s">
        <v>5947</v>
      </c>
    </row>
    <row r="367" spans="1:4" x14ac:dyDescent="0.3">
      <c r="A367" t="s">
        <v>369</v>
      </c>
      <c r="B367" t="s">
        <v>3369</v>
      </c>
      <c r="C367">
        <v>63</v>
      </c>
      <c r="D367" t="s">
        <v>5948</v>
      </c>
    </row>
    <row r="368" spans="1:4" x14ac:dyDescent="0.3">
      <c r="A368" t="s">
        <v>370</v>
      </c>
      <c r="B368" t="s">
        <v>3370</v>
      </c>
      <c r="C368">
        <v>20</v>
      </c>
      <c r="D368" t="s">
        <v>5947</v>
      </c>
    </row>
    <row r="369" spans="1:4" x14ac:dyDescent="0.3">
      <c r="A369" t="s">
        <v>371</v>
      </c>
      <c r="B369" t="s">
        <v>3371</v>
      </c>
      <c r="C369">
        <v>74</v>
      </c>
      <c r="D369" t="s">
        <v>5947</v>
      </c>
    </row>
    <row r="370" spans="1:4" x14ac:dyDescent="0.3">
      <c r="A370" t="s">
        <v>372</v>
      </c>
      <c r="B370" t="s">
        <v>3372</v>
      </c>
      <c r="C370">
        <v>43</v>
      </c>
      <c r="D370" t="s">
        <v>5947</v>
      </c>
    </row>
    <row r="371" spans="1:4" x14ac:dyDescent="0.3">
      <c r="A371" t="s">
        <v>373</v>
      </c>
      <c r="B371" t="s">
        <v>3373</v>
      </c>
      <c r="C371">
        <v>61</v>
      </c>
      <c r="D371" t="s">
        <v>5947</v>
      </c>
    </row>
    <row r="372" spans="1:4" x14ac:dyDescent="0.3">
      <c r="A372" t="s">
        <v>374</v>
      </c>
      <c r="B372" t="s">
        <v>3257</v>
      </c>
      <c r="C372">
        <v>71</v>
      </c>
      <c r="D372" t="s">
        <v>5948</v>
      </c>
    </row>
    <row r="373" spans="1:4" x14ac:dyDescent="0.3">
      <c r="A373" t="s">
        <v>375</v>
      </c>
      <c r="B373" t="s">
        <v>3374</v>
      </c>
      <c r="C373">
        <v>75</v>
      </c>
      <c r="D373" t="s">
        <v>5947</v>
      </c>
    </row>
    <row r="374" spans="1:4" x14ac:dyDescent="0.3">
      <c r="A374" t="s">
        <v>376</v>
      </c>
      <c r="B374" t="s">
        <v>3375</v>
      </c>
      <c r="C374">
        <v>40</v>
      </c>
      <c r="D374" t="s">
        <v>5948</v>
      </c>
    </row>
    <row r="375" spans="1:4" x14ac:dyDescent="0.3">
      <c r="A375" t="s">
        <v>377</v>
      </c>
      <c r="B375" t="s">
        <v>3376</v>
      </c>
      <c r="C375">
        <v>71</v>
      </c>
      <c r="D375" t="s">
        <v>5947</v>
      </c>
    </row>
    <row r="376" spans="1:4" x14ac:dyDescent="0.3">
      <c r="A376" t="s">
        <v>378</v>
      </c>
      <c r="B376" t="s">
        <v>3377</v>
      </c>
      <c r="C376">
        <v>26</v>
      </c>
      <c r="D376" t="s">
        <v>5948</v>
      </c>
    </row>
    <row r="377" spans="1:4" x14ac:dyDescent="0.3">
      <c r="A377" t="s">
        <v>379</v>
      </c>
      <c r="B377" t="s">
        <v>3378</v>
      </c>
      <c r="C377">
        <v>68</v>
      </c>
      <c r="D377" t="s">
        <v>5947</v>
      </c>
    </row>
    <row r="378" spans="1:4" x14ac:dyDescent="0.3">
      <c r="A378" t="s">
        <v>380</v>
      </c>
      <c r="B378" t="s">
        <v>3379</v>
      </c>
      <c r="C378">
        <v>35</v>
      </c>
      <c r="D378" t="s">
        <v>5948</v>
      </c>
    </row>
    <row r="379" spans="1:4" x14ac:dyDescent="0.3">
      <c r="A379" t="s">
        <v>381</v>
      </c>
      <c r="B379" t="s">
        <v>3380</v>
      </c>
      <c r="C379">
        <v>51</v>
      </c>
      <c r="D379" t="s">
        <v>5948</v>
      </c>
    </row>
    <row r="380" spans="1:4" x14ac:dyDescent="0.3">
      <c r="A380" t="s">
        <v>382</v>
      </c>
      <c r="B380" t="s">
        <v>3381</v>
      </c>
      <c r="C380">
        <v>82</v>
      </c>
      <c r="D380" t="s">
        <v>5947</v>
      </c>
    </row>
    <row r="381" spans="1:4" x14ac:dyDescent="0.3">
      <c r="A381" t="s">
        <v>383</v>
      </c>
      <c r="B381" t="s">
        <v>3382</v>
      </c>
      <c r="C381">
        <v>57</v>
      </c>
      <c r="D381" t="s">
        <v>5947</v>
      </c>
    </row>
    <row r="382" spans="1:4" x14ac:dyDescent="0.3">
      <c r="A382" t="s">
        <v>384</v>
      </c>
      <c r="B382" t="s">
        <v>3383</v>
      </c>
      <c r="C382">
        <v>37</v>
      </c>
      <c r="D382" t="s">
        <v>5947</v>
      </c>
    </row>
    <row r="383" spans="1:4" x14ac:dyDescent="0.3">
      <c r="A383" t="s">
        <v>385</v>
      </c>
      <c r="B383" t="s">
        <v>3384</v>
      </c>
      <c r="C383">
        <v>19</v>
      </c>
      <c r="D383" t="s">
        <v>5947</v>
      </c>
    </row>
    <row r="384" spans="1:4" x14ac:dyDescent="0.3">
      <c r="A384" t="s">
        <v>386</v>
      </c>
      <c r="B384" t="s">
        <v>3385</v>
      </c>
      <c r="C384">
        <v>37</v>
      </c>
      <c r="D384" t="s">
        <v>5948</v>
      </c>
    </row>
    <row r="385" spans="1:4" x14ac:dyDescent="0.3">
      <c r="A385" t="s">
        <v>387</v>
      </c>
      <c r="B385" t="s">
        <v>3386</v>
      </c>
      <c r="C385">
        <v>66</v>
      </c>
      <c r="D385" t="s">
        <v>5947</v>
      </c>
    </row>
    <row r="386" spans="1:4" x14ac:dyDescent="0.3">
      <c r="A386" t="s">
        <v>388</v>
      </c>
      <c r="B386" t="s">
        <v>3387</v>
      </c>
      <c r="C386">
        <v>89</v>
      </c>
      <c r="D386" t="s">
        <v>5947</v>
      </c>
    </row>
    <row r="387" spans="1:4" x14ac:dyDescent="0.3">
      <c r="A387" t="s">
        <v>389</v>
      </c>
      <c r="B387" t="s">
        <v>3388</v>
      </c>
      <c r="C387">
        <v>20</v>
      </c>
      <c r="D387" t="s">
        <v>5947</v>
      </c>
    </row>
    <row r="388" spans="1:4" x14ac:dyDescent="0.3">
      <c r="A388" t="s">
        <v>390</v>
      </c>
      <c r="B388" t="s">
        <v>3389</v>
      </c>
      <c r="C388">
        <v>76</v>
      </c>
      <c r="D388" t="s">
        <v>5948</v>
      </c>
    </row>
    <row r="389" spans="1:4" x14ac:dyDescent="0.3">
      <c r="A389" t="s">
        <v>391</v>
      </c>
      <c r="B389" t="s">
        <v>3390</v>
      </c>
      <c r="C389">
        <v>58</v>
      </c>
      <c r="D389" t="s">
        <v>5947</v>
      </c>
    </row>
    <row r="390" spans="1:4" x14ac:dyDescent="0.3">
      <c r="A390" t="s">
        <v>392</v>
      </c>
      <c r="B390" t="s">
        <v>3391</v>
      </c>
      <c r="C390">
        <v>63</v>
      </c>
      <c r="D390" t="s">
        <v>5947</v>
      </c>
    </row>
    <row r="391" spans="1:4" x14ac:dyDescent="0.3">
      <c r="A391" t="s">
        <v>393</v>
      </c>
      <c r="B391" t="s">
        <v>3392</v>
      </c>
      <c r="C391">
        <v>85</v>
      </c>
      <c r="D391" t="s">
        <v>5948</v>
      </c>
    </row>
    <row r="392" spans="1:4" x14ac:dyDescent="0.3">
      <c r="A392" t="s">
        <v>394</v>
      </c>
      <c r="B392" t="s">
        <v>3393</v>
      </c>
      <c r="C392">
        <v>19</v>
      </c>
      <c r="D392" t="s">
        <v>5947</v>
      </c>
    </row>
    <row r="393" spans="1:4" x14ac:dyDescent="0.3">
      <c r="A393" t="s">
        <v>395</v>
      </c>
      <c r="B393" t="s">
        <v>3394</v>
      </c>
      <c r="C393">
        <v>45</v>
      </c>
      <c r="D393" t="s">
        <v>5948</v>
      </c>
    </row>
    <row r="394" spans="1:4" x14ac:dyDescent="0.3">
      <c r="A394" t="s">
        <v>396</v>
      </c>
      <c r="B394" t="s">
        <v>3395</v>
      </c>
      <c r="C394">
        <v>84</v>
      </c>
      <c r="D394" t="s">
        <v>5947</v>
      </c>
    </row>
    <row r="395" spans="1:4" x14ac:dyDescent="0.3">
      <c r="A395" t="s">
        <v>397</v>
      </c>
      <c r="B395" t="s">
        <v>3396</v>
      </c>
      <c r="C395">
        <v>83</v>
      </c>
      <c r="D395" t="s">
        <v>5947</v>
      </c>
    </row>
    <row r="396" spans="1:4" x14ac:dyDescent="0.3">
      <c r="A396" t="s">
        <v>398</v>
      </c>
      <c r="B396" t="s">
        <v>3397</v>
      </c>
      <c r="C396">
        <v>75</v>
      </c>
      <c r="D396" t="s">
        <v>5948</v>
      </c>
    </row>
    <row r="397" spans="1:4" x14ac:dyDescent="0.3">
      <c r="A397" t="s">
        <v>399</v>
      </c>
      <c r="B397" t="s">
        <v>3398</v>
      </c>
      <c r="C397">
        <v>71</v>
      </c>
      <c r="D397" t="s">
        <v>5947</v>
      </c>
    </row>
    <row r="398" spans="1:4" x14ac:dyDescent="0.3">
      <c r="A398" t="s">
        <v>400</v>
      </c>
      <c r="B398" t="s">
        <v>3399</v>
      </c>
      <c r="C398">
        <v>70</v>
      </c>
      <c r="D398" t="s">
        <v>5948</v>
      </c>
    </row>
    <row r="399" spans="1:4" x14ac:dyDescent="0.3">
      <c r="A399" t="s">
        <v>401</v>
      </c>
      <c r="B399" t="s">
        <v>3400</v>
      </c>
      <c r="C399">
        <v>45</v>
      </c>
      <c r="D399" t="s">
        <v>5947</v>
      </c>
    </row>
    <row r="400" spans="1:4" x14ac:dyDescent="0.3">
      <c r="A400" t="s">
        <v>402</v>
      </c>
      <c r="B400" t="s">
        <v>3401</v>
      </c>
      <c r="C400">
        <v>60</v>
      </c>
      <c r="D400" t="s">
        <v>5948</v>
      </c>
    </row>
    <row r="401" spans="1:4" x14ac:dyDescent="0.3">
      <c r="A401" t="s">
        <v>403</v>
      </c>
      <c r="B401" t="s">
        <v>3402</v>
      </c>
      <c r="C401">
        <v>65</v>
      </c>
      <c r="D401" t="s">
        <v>5948</v>
      </c>
    </row>
    <row r="402" spans="1:4" x14ac:dyDescent="0.3">
      <c r="A402" t="s">
        <v>404</v>
      </c>
      <c r="B402" t="s">
        <v>3403</v>
      </c>
      <c r="C402">
        <v>47</v>
      </c>
      <c r="D402" t="s">
        <v>5948</v>
      </c>
    </row>
    <row r="403" spans="1:4" x14ac:dyDescent="0.3">
      <c r="A403" t="s">
        <v>405</v>
      </c>
      <c r="B403" t="s">
        <v>3404</v>
      </c>
      <c r="C403">
        <v>32</v>
      </c>
      <c r="D403" t="s">
        <v>5948</v>
      </c>
    </row>
    <row r="404" spans="1:4" x14ac:dyDescent="0.3">
      <c r="A404" t="s">
        <v>406</v>
      </c>
      <c r="B404" t="s">
        <v>3405</v>
      </c>
      <c r="C404">
        <v>47</v>
      </c>
      <c r="D404" t="s">
        <v>5947</v>
      </c>
    </row>
    <row r="405" spans="1:4" x14ac:dyDescent="0.3">
      <c r="A405" t="s">
        <v>407</v>
      </c>
      <c r="B405" t="s">
        <v>3406</v>
      </c>
      <c r="C405">
        <v>53</v>
      </c>
      <c r="D405" t="s">
        <v>5948</v>
      </c>
    </row>
    <row r="406" spans="1:4" x14ac:dyDescent="0.3">
      <c r="A406" t="s">
        <v>408</v>
      </c>
      <c r="B406" t="s">
        <v>3407</v>
      </c>
      <c r="C406">
        <v>18</v>
      </c>
      <c r="D406" t="s">
        <v>5947</v>
      </c>
    </row>
    <row r="407" spans="1:4" x14ac:dyDescent="0.3">
      <c r="A407" t="s">
        <v>409</v>
      </c>
      <c r="B407" t="s">
        <v>3408</v>
      </c>
      <c r="C407">
        <v>45</v>
      </c>
      <c r="D407" t="s">
        <v>5948</v>
      </c>
    </row>
    <row r="408" spans="1:4" x14ac:dyDescent="0.3">
      <c r="A408" t="s">
        <v>410</v>
      </c>
      <c r="B408" t="s">
        <v>3409</v>
      </c>
      <c r="C408">
        <v>59</v>
      </c>
      <c r="D408" t="s">
        <v>5948</v>
      </c>
    </row>
    <row r="409" spans="1:4" x14ac:dyDescent="0.3">
      <c r="A409" t="s">
        <v>411</v>
      </c>
      <c r="B409" t="s">
        <v>3410</v>
      </c>
      <c r="C409">
        <v>52</v>
      </c>
      <c r="D409" t="s">
        <v>5948</v>
      </c>
    </row>
    <row r="410" spans="1:4" x14ac:dyDescent="0.3">
      <c r="A410" t="s">
        <v>412</v>
      </c>
      <c r="B410" t="s">
        <v>3411</v>
      </c>
      <c r="C410">
        <v>20</v>
      </c>
      <c r="D410" t="s">
        <v>5947</v>
      </c>
    </row>
    <row r="411" spans="1:4" x14ac:dyDescent="0.3">
      <c r="A411" t="s">
        <v>413</v>
      </c>
      <c r="B411" t="s">
        <v>3412</v>
      </c>
      <c r="C411">
        <v>36</v>
      </c>
      <c r="D411" t="s">
        <v>5947</v>
      </c>
    </row>
    <row r="412" spans="1:4" x14ac:dyDescent="0.3">
      <c r="A412" t="s">
        <v>414</v>
      </c>
      <c r="B412" t="s">
        <v>3413</v>
      </c>
      <c r="C412">
        <v>78</v>
      </c>
      <c r="D412" t="s">
        <v>5947</v>
      </c>
    </row>
    <row r="413" spans="1:4" x14ac:dyDescent="0.3">
      <c r="A413" t="s">
        <v>415</v>
      </c>
      <c r="B413" t="s">
        <v>3414</v>
      </c>
      <c r="C413">
        <v>18</v>
      </c>
      <c r="D413" t="s">
        <v>5948</v>
      </c>
    </row>
    <row r="414" spans="1:4" x14ac:dyDescent="0.3">
      <c r="A414" t="s">
        <v>416</v>
      </c>
      <c r="B414" t="s">
        <v>3415</v>
      </c>
      <c r="C414">
        <v>63</v>
      </c>
      <c r="D414" t="s">
        <v>5948</v>
      </c>
    </row>
    <row r="415" spans="1:4" x14ac:dyDescent="0.3">
      <c r="A415" t="s">
        <v>417</v>
      </c>
      <c r="B415" t="s">
        <v>3416</v>
      </c>
      <c r="C415">
        <v>40</v>
      </c>
      <c r="D415" t="s">
        <v>5948</v>
      </c>
    </row>
    <row r="416" spans="1:4" x14ac:dyDescent="0.3">
      <c r="A416" t="s">
        <v>418</v>
      </c>
      <c r="B416" t="s">
        <v>3417</v>
      </c>
      <c r="C416">
        <v>65</v>
      </c>
      <c r="D416" t="s">
        <v>5947</v>
      </c>
    </row>
    <row r="417" spans="1:4" x14ac:dyDescent="0.3">
      <c r="A417" t="s">
        <v>419</v>
      </c>
      <c r="B417" t="s">
        <v>3418</v>
      </c>
      <c r="C417">
        <v>20</v>
      </c>
      <c r="D417" t="s">
        <v>5947</v>
      </c>
    </row>
    <row r="418" spans="1:4" x14ac:dyDescent="0.3">
      <c r="A418" t="s">
        <v>420</v>
      </c>
      <c r="B418" t="s">
        <v>3419</v>
      </c>
      <c r="C418">
        <v>71</v>
      </c>
      <c r="D418" t="s">
        <v>5948</v>
      </c>
    </row>
    <row r="419" spans="1:4" x14ac:dyDescent="0.3">
      <c r="A419" t="s">
        <v>421</v>
      </c>
      <c r="B419" t="s">
        <v>3420</v>
      </c>
      <c r="C419">
        <v>27</v>
      </c>
      <c r="D419" t="s">
        <v>5948</v>
      </c>
    </row>
    <row r="420" spans="1:4" x14ac:dyDescent="0.3">
      <c r="A420" t="s">
        <v>422</v>
      </c>
      <c r="B420" t="s">
        <v>3421</v>
      </c>
      <c r="C420">
        <v>40</v>
      </c>
      <c r="D420" t="s">
        <v>5948</v>
      </c>
    </row>
    <row r="421" spans="1:4" x14ac:dyDescent="0.3">
      <c r="A421" t="s">
        <v>423</v>
      </c>
      <c r="B421" t="s">
        <v>3422</v>
      </c>
      <c r="C421">
        <v>85</v>
      </c>
      <c r="D421" t="s">
        <v>5947</v>
      </c>
    </row>
    <row r="422" spans="1:4" x14ac:dyDescent="0.3">
      <c r="A422" t="s">
        <v>424</v>
      </c>
      <c r="B422" t="s">
        <v>3423</v>
      </c>
      <c r="C422">
        <v>31</v>
      </c>
      <c r="D422" t="s">
        <v>5948</v>
      </c>
    </row>
    <row r="423" spans="1:4" x14ac:dyDescent="0.3">
      <c r="A423" t="s">
        <v>425</v>
      </c>
      <c r="B423" t="s">
        <v>3424</v>
      </c>
      <c r="C423">
        <v>85</v>
      </c>
      <c r="D423" t="s">
        <v>5947</v>
      </c>
    </row>
    <row r="424" spans="1:4" x14ac:dyDescent="0.3">
      <c r="A424" t="s">
        <v>426</v>
      </c>
      <c r="B424" t="s">
        <v>3425</v>
      </c>
      <c r="C424">
        <v>78</v>
      </c>
      <c r="D424" t="s">
        <v>5948</v>
      </c>
    </row>
    <row r="425" spans="1:4" x14ac:dyDescent="0.3">
      <c r="A425" t="s">
        <v>427</v>
      </c>
      <c r="B425" t="s">
        <v>3426</v>
      </c>
      <c r="C425">
        <v>84</v>
      </c>
      <c r="D425" t="s">
        <v>5948</v>
      </c>
    </row>
    <row r="426" spans="1:4" x14ac:dyDescent="0.3">
      <c r="A426" t="s">
        <v>428</v>
      </c>
      <c r="B426" t="s">
        <v>3427</v>
      </c>
      <c r="C426">
        <v>30</v>
      </c>
      <c r="D426" t="s">
        <v>5947</v>
      </c>
    </row>
    <row r="427" spans="1:4" x14ac:dyDescent="0.3">
      <c r="A427" t="s">
        <v>429</v>
      </c>
      <c r="B427" t="s">
        <v>3428</v>
      </c>
      <c r="C427">
        <v>41</v>
      </c>
      <c r="D427" t="s">
        <v>5947</v>
      </c>
    </row>
    <row r="428" spans="1:4" x14ac:dyDescent="0.3">
      <c r="A428" t="s">
        <v>430</v>
      </c>
      <c r="B428" t="s">
        <v>3429</v>
      </c>
      <c r="C428">
        <v>84</v>
      </c>
      <c r="D428" t="s">
        <v>5948</v>
      </c>
    </row>
    <row r="429" spans="1:4" x14ac:dyDescent="0.3">
      <c r="A429" t="s">
        <v>431</v>
      </c>
      <c r="B429" t="s">
        <v>3430</v>
      </c>
      <c r="C429">
        <v>22</v>
      </c>
      <c r="D429" t="s">
        <v>5947</v>
      </c>
    </row>
    <row r="430" spans="1:4" x14ac:dyDescent="0.3">
      <c r="A430" t="s">
        <v>432</v>
      </c>
      <c r="B430" t="s">
        <v>3431</v>
      </c>
      <c r="C430">
        <v>19</v>
      </c>
      <c r="D430" t="s">
        <v>5947</v>
      </c>
    </row>
    <row r="431" spans="1:4" x14ac:dyDescent="0.3">
      <c r="A431" t="s">
        <v>433</v>
      </c>
      <c r="B431" t="s">
        <v>3432</v>
      </c>
      <c r="C431">
        <v>40</v>
      </c>
      <c r="D431" t="s">
        <v>5948</v>
      </c>
    </row>
    <row r="432" spans="1:4" x14ac:dyDescent="0.3">
      <c r="A432" t="s">
        <v>434</v>
      </c>
      <c r="B432" t="s">
        <v>3433</v>
      </c>
      <c r="C432">
        <v>77</v>
      </c>
      <c r="D432" t="s">
        <v>5947</v>
      </c>
    </row>
    <row r="433" spans="1:4" x14ac:dyDescent="0.3">
      <c r="A433" t="s">
        <v>435</v>
      </c>
      <c r="B433" t="s">
        <v>3434</v>
      </c>
      <c r="C433">
        <v>76</v>
      </c>
      <c r="D433" t="s">
        <v>5947</v>
      </c>
    </row>
    <row r="434" spans="1:4" x14ac:dyDescent="0.3">
      <c r="A434" t="s">
        <v>436</v>
      </c>
      <c r="B434" t="s">
        <v>3435</v>
      </c>
      <c r="C434">
        <v>28</v>
      </c>
      <c r="D434" t="s">
        <v>5948</v>
      </c>
    </row>
    <row r="435" spans="1:4" x14ac:dyDescent="0.3">
      <c r="A435" t="s">
        <v>437</v>
      </c>
      <c r="B435" t="s">
        <v>3436</v>
      </c>
      <c r="C435">
        <v>68</v>
      </c>
      <c r="D435" t="s">
        <v>5947</v>
      </c>
    </row>
    <row r="436" spans="1:4" x14ac:dyDescent="0.3">
      <c r="A436" t="s">
        <v>438</v>
      </c>
      <c r="B436" t="s">
        <v>3437</v>
      </c>
      <c r="C436">
        <v>56</v>
      </c>
      <c r="D436" t="s">
        <v>5948</v>
      </c>
    </row>
    <row r="437" spans="1:4" x14ac:dyDescent="0.3">
      <c r="A437" t="s">
        <v>439</v>
      </c>
      <c r="B437" t="s">
        <v>3438</v>
      </c>
      <c r="C437">
        <v>80</v>
      </c>
      <c r="D437" t="s">
        <v>5948</v>
      </c>
    </row>
    <row r="438" spans="1:4" x14ac:dyDescent="0.3">
      <c r="A438" t="s">
        <v>440</v>
      </c>
      <c r="B438" t="s">
        <v>3439</v>
      </c>
      <c r="C438">
        <v>22</v>
      </c>
      <c r="D438" t="s">
        <v>5947</v>
      </c>
    </row>
    <row r="439" spans="1:4" x14ac:dyDescent="0.3">
      <c r="A439" t="s">
        <v>441</v>
      </c>
      <c r="B439" t="s">
        <v>3440</v>
      </c>
      <c r="C439">
        <v>26</v>
      </c>
      <c r="D439" t="s">
        <v>5948</v>
      </c>
    </row>
    <row r="440" spans="1:4" x14ac:dyDescent="0.3">
      <c r="A440" t="s">
        <v>442</v>
      </c>
      <c r="B440" t="s">
        <v>3441</v>
      </c>
      <c r="C440">
        <v>89</v>
      </c>
      <c r="D440" t="s">
        <v>5947</v>
      </c>
    </row>
    <row r="441" spans="1:4" x14ac:dyDescent="0.3">
      <c r="A441" t="s">
        <v>443</v>
      </c>
      <c r="B441" t="s">
        <v>3442</v>
      </c>
      <c r="C441">
        <v>27</v>
      </c>
      <c r="D441" t="s">
        <v>5948</v>
      </c>
    </row>
    <row r="442" spans="1:4" x14ac:dyDescent="0.3">
      <c r="A442" t="s">
        <v>444</v>
      </c>
      <c r="B442" t="s">
        <v>3443</v>
      </c>
      <c r="C442">
        <v>52</v>
      </c>
      <c r="D442" t="s">
        <v>5948</v>
      </c>
    </row>
    <row r="443" spans="1:4" x14ac:dyDescent="0.3">
      <c r="A443" t="s">
        <v>445</v>
      </c>
      <c r="B443" t="s">
        <v>3444</v>
      </c>
      <c r="C443">
        <v>43</v>
      </c>
      <c r="D443" t="s">
        <v>5948</v>
      </c>
    </row>
    <row r="444" spans="1:4" x14ac:dyDescent="0.3">
      <c r="A444" t="s">
        <v>446</v>
      </c>
      <c r="B444" t="s">
        <v>3445</v>
      </c>
      <c r="C444">
        <v>43</v>
      </c>
      <c r="D444" t="s">
        <v>5947</v>
      </c>
    </row>
    <row r="445" spans="1:4" x14ac:dyDescent="0.3">
      <c r="A445" t="s">
        <v>447</v>
      </c>
      <c r="B445" t="s">
        <v>3446</v>
      </c>
      <c r="C445">
        <v>76</v>
      </c>
      <c r="D445" t="s">
        <v>5948</v>
      </c>
    </row>
    <row r="446" spans="1:4" x14ac:dyDescent="0.3">
      <c r="A446" t="s">
        <v>448</v>
      </c>
      <c r="B446" t="s">
        <v>3447</v>
      </c>
      <c r="C446">
        <v>45</v>
      </c>
      <c r="D446" t="s">
        <v>5947</v>
      </c>
    </row>
    <row r="447" spans="1:4" x14ac:dyDescent="0.3">
      <c r="A447" t="s">
        <v>449</v>
      </c>
      <c r="B447" t="s">
        <v>3448</v>
      </c>
      <c r="C447">
        <v>37</v>
      </c>
      <c r="D447" t="s">
        <v>5948</v>
      </c>
    </row>
    <row r="448" spans="1:4" x14ac:dyDescent="0.3">
      <c r="A448" t="s">
        <v>450</v>
      </c>
      <c r="B448" t="s">
        <v>3449</v>
      </c>
      <c r="C448">
        <v>72</v>
      </c>
      <c r="D448" t="s">
        <v>5948</v>
      </c>
    </row>
    <row r="449" spans="1:4" x14ac:dyDescent="0.3">
      <c r="A449" t="s">
        <v>451</v>
      </c>
      <c r="B449" t="s">
        <v>3450</v>
      </c>
      <c r="C449">
        <v>29</v>
      </c>
      <c r="D449" t="s">
        <v>5948</v>
      </c>
    </row>
    <row r="450" spans="1:4" x14ac:dyDescent="0.3">
      <c r="A450" t="s">
        <v>452</v>
      </c>
      <c r="B450" t="s">
        <v>3451</v>
      </c>
      <c r="C450">
        <v>24</v>
      </c>
      <c r="D450" t="s">
        <v>5948</v>
      </c>
    </row>
    <row r="451" spans="1:4" x14ac:dyDescent="0.3">
      <c r="A451" t="s">
        <v>453</v>
      </c>
      <c r="B451" t="s">
        <v>3452</v>
      </c>
      <c r="C451">
        <v>37</v>
      </c>
      <c r="D451" t="s">
        <v>5947</v>
      </c>
    </row>
    <row r="452" spans="1:4" x14ac:dyDescent="0.3">
      <c r="A452" t="s">
        <v>454</v>
      </c>
      <c r="B452" t="s">
        <v>3453</v>
      </c>
      <c r="C452">
        <v>43</v>
      </c>
      <c r="D452" t="s">
        <v>5947</v>
      </c>
    </row>
    <row r="453" spans="1:4" x14ac:dyDescent="0.3">
      <c r="A453" t="s">
        <v>455</v>
      </c>
      <c r="B453" t="s">
        <v>3454</v>
      </c>
      <c r="C453">
        <v>39</v>
      </c>
      <c r="D453" t="s">
        <v>5947</v>
      </c>
    </row>
    <row r="454" spans="1:4" x14ac:dyDescent="0.3">
      <c r="A454" t="s">
        <v>456</v>
      </c>
      <c r="B454" t="s">
        <v>3455</v>
      </c>
      <c r="C454">
        <v>75</v>
      </c>
      <c r="D454" t="s">
        <v>5947</v>
      </c>
    </row>
    <row r="455" spans="1:4" x14ac:dyDescent="0.3">
      <c r="A455" t="s">
        <v>457</v>
      </c>
      <c r="B455" t="s">
        <v>3456</v>
      </c>
      <c r="C455">
        <v>22</v>
      </c>
      <c r="D455" t="s">
        <v>5948</v>
      </c>
    </row>
    <row r="456" spans="1:4" x14ac:dyDescent="0.3">
      <c r="A456" t="s">
        <v>458</v>
      </c>
      <c r="B456" t="s">
        <v>3457</v>
      </c>
      <c r="C456">
        <v>39</v>
      </c>
      <c r="D456" t="s">
        <v>5947</v>
      </c>
    </row>
    <row r="457" spans="1:4" x14ac:dyDescent="0.3">
      <c r="A457" t="s">
        <v>459</v>
      </c>
      <c r="B457" t="s">
        <v>3458</v>
      </c>
      <c r="C457">
        <v>89</v>
      </c>
      <c r="D457" t="s">
        <v>5947</v>
      </c>
    </row>
    <row r="458" spans="1:4" x14ac:dyDescent="0.3">
      <c r="A458" t="s">
        <v>460</v>
      </c>
      <c r="B458" t="s">
        <v>3459</v>
      </c>
      <c r="C458">
        <v>45</v>
      </c>
      <c r="D458" t="s">
        <v>5948</v>
      </c>
    </row>
    <row r="459" spans="1:4" x14ac:dyDescent="0.3">
      <c r="A459" t="s">
        <v>461</v>
      </c>
      <c r="B459" t="s">
        <v>3460</v>
      </c>
      <c r="C459">
        <v>46</v>
      </c>
      <c r="D459" t="s">
        <v>5947</v>
      </c>
    </row>
    <row r="460" spans="1:4" x14ac:dyDescent="0.3">
      <c r="A460" t="s">
        <v>462</v>
      </c>
      <c r="B460" t="s">
        <v>3461</v>
      </c>
      <c r="C460">
        <v>43</v>
      </c>
      <c r="D460" t="s">
        <v>5948</v>
      </c>
    </row>
    <row r="461" spans="1:4" x14ac:dyDescent="0.3">
      <c r="A461" t="s">
        <v>463</v>
      </c>
      <c r="B461" t="s">
        <v>3462</v>
      </c>
      <c r="C461">
        <v>68</v>
      </c>
      <c r="D461" t="s">
        <v>5948</v>
      </c>
    </row>
    <row r="462" spans="1:4" x14ac:dyDescent="0.3">
      <c r="A462" t="s">
        <v>464</v>
      </c>
      <c r="B462" t="s">
        <v>3463</v>
      </c>
      <c r="C462">
        <v>34</v>
      </c>
      <c r="D462" t="s">
        <v>5947</v>
      </c>
    </row>
    <row r="463" spans="1:4" x14ac:dyDescent="0.3">
      <c r="A463" t="s">
        <v>465</v>
      </c>
      <c r="B463" t="s">
        <v>3464</v>
      </c>
      <c r="C463">
        <v>78</v>
      </c>
      <c r="D463" t="s">
        <v>5948</v>
      </c>
    </row>
    <row r="464" spans="1:4" x14ac:dyDescent="0.3">
      <c r="A464" t="s">
        <v>466</v>
      </c>
      <c r="B464" t="s">
        <v>3465</v>
      </c>
      <c r="C464">
        <v>24</v>
      </c>
      <c r="D464" t="s">
        <v>5948</v>
      </c>
    </row>
    <row r="465" spans="1:4" x14ac:dyDescent="0.3">
      <c r="A465" t="s">
        <v>467</v>
      </c>
      <c r="B465" t="s">
        <v>3466</v>
      </c>
      <c r="C465">
        <v>72</v>
      </c>
      <c r="D465" t="s">
        <v>5947</v>
      </c>
    </row>
    <row r="466" spans="1:4" x14ac:dyDescent="0.3">
      <c r="A466" t="s">
        <v>468</v>
      </c>
      <c r="B466" t="s">
        <v>3467</v>
      </c>
      <c r="C466">
        <v>74</v>
      </c>
      <c r="D466" t="s">
        <v>5947</v>
      </c>
    </row>
    <row r="467" spans="1:4" x14ac:dyDescent="0.3">
      <c r="A467" t="s">
        <v>469</v>
      </c>
      <c r="B467" t="s">
        <v>3468</v>
      </c>
      <c r="C467">
        <v>50</v>
      </c>
      <c r="D467" t="s">
        <v>5948</v>
      </c>
    </row>
    <row r="468" spans="1:4" x14ac:dyDescent="0.3">
      <c r="A468" t="s">
        <v>470</v>
      </c>
      <c r="B468" t="s">
        <v>3469</v>
      </c>
      <c r="C468">
        <v>86</v>
      </c>
      <c r="D468" t="s">
        <v>5947</v>
      </c>
    </row>
    <row r="469" spans="1:4" x14ac:dyDescent="0.3">
      <c r="A469" t="s">
        <v>471</v>
      </c>
      <c r="B469" t="s">
        <v>3470</v>
      </c>
      <c r="C469">
        <v>63</v>
      </c>
      <c r="D469" t="s">
        <v>5947</v>
      </c>
    </row>
    <row r="470" spans="1:4" x14ac:dyDescent="0.3">
      <c r="A470" t="s">
        <v>472</v>
      </c>
      <c r="B470" t="s">
        <v>3471</v>
      </c>
      <c r="C470">
        <v>87</v>
      </c>
      <c r="D470" t="s">
        <v>5947</v>
      </c>
    </row>
    <row r="471" spans="1:4" x14ac:dyDescent="0.3">
      <c r="A471" t="s">
        <v>473</v>
      </c>
      <c r="B471" t="s">
        <v>3472</v>
      </c>
      <c r="C471">
        <v>74</v>
      </c>
      <c r="D471" t="s">
        <v>5947</v>
      </c>
    </row>
    <row r="472" spans="1:4" x14ac:dyDescent="0.3">
      <c r="A472" t="s">
        <v>474</v>
      </c>
      <c r="B472" t="s">
        <v>3473</v>
      </c>
      <c r="C472">
        <v>64</v>
      </c>
      <c r="D472" t="s">
        <v>5948</v>
      </c>
    </row>
    <row r="473" spans="1:4" x14ac:dyDescent="0.3">
      <c r="A473" t="s">
        <v>475</v>
      </c>
      <c r="B473" t="s">
        <v>3474</v>
      </c>
      <c r="C473">
        <v>18</v>
      </c>
      <c r="D473" t="s">
        <v>5948</v>
      </c>
    </row>
    <row r="474" spans="1:4" x14ac:dyDescent="0.3">
      <c r="A474" t="s">
        <v>476</v>
      </c>
      <c r="B474" t="s">
        <v>3475</v>
      </c>
      <c r="C474">
        <v>84</v>
      </c>
      <c r="D474" t="s">
        <v>5948</v>
      </c>
    </row>
    <row r="475" spans="1:4" x14ac:dyDescent="0.3">
      <c r="A475" t="s">
        <v>477</v>
      </c>
      <c r="B475" t="s">
        <v>3476</v>
      </c>
      <c r="C475">
        <v>63</v>
      </c>
      <c r="D475" t="s">
        <v>5947</v>
      </c>
    </row>
    <row r="476" spans="1:4" x14ac:dyDescent="0.3">
      <c r="A476" t="s">
        <v>478</v>
      </c>
      <c r="B476" t="s">
        <v>3477</v>
      </c>
      <c r="C476">
        <v>21</v>
      </c>
      <c r="D476" t="s">
        <v>5947</v>
      </c>
    </row>
    <row r="477" spans="1:4" x14ac:dyDescent="0.3">
      <c r="A477" t="s">
        <v>479</v>
      </c>
      <c r="B477" t="s">
        <v>3478</v>
      </c>
      <c r="C477">
        <v>88</v>
      </c>
      <c r="D477" t="s">
        <v>5947</v>
      </c>
    </row>
    <row r="478" spans="1:4" x14ac:dyDescent="0.3">
      <c r="A478" t="s">
        <v>480</v>
      </c>
      <c r="B478" t="s">
        <v>3479</v>
      </c>
      <c r="C478">
        <v>89</v>
      </c>
      <c r="D478" t="s">
        <v>5948</v>
      </c>
    </row>
    <row r="479" spans="1:4" x14ac:dyDescent="0.3">
      <c r="A479" t="s">
        <v>481</v>
      </c>
      <c r="B479" t="s">
        <v>3480</v>
      </c>
      <c r="C479">
        <v>59</v>
      </c>
      <c r="D479" t="s">
        <v>5947</v>
      </c>
    </row>
    <row r="480" spans="1:4" x14ac:dyDescent="0.3">
      <c r="A480" t="s">
        <v>482</v>
      </c>
      <c r="B480" t="s">
        <v>3481</v>
      </c>
      <c r="C480">
        <v>54</v>
      </c>
      <c r="D480" t="s">
        <v>5948</v>
      </c>
    </row>
    <row r="481" spans="1:4" x14ac:dyDescent="0.3">
      <c r="A481" t="s">
        <v>483</v>
      </c>
      <c r="B481" t="s">
        <v>3482</v>
      </c>
      <c r="C481">
        <v>71</v>
      </c>
      <c r="D481" t="s">
        <v>5947</v>
      </c>
    </row>
    <row r="482" spans="1:4" x14ac:dyDescent="0.3">
      <c r="A482" t="s">
        <v>484</v>
      </c>
      <c r="B482" t="s">
        <v>3483</v>
      </c>
      <c r="C482">
        <v>73</v>
      </c>
      <c r="D482" t="s">
        <v>5948</v>
      </c>
    </row>
    <row r="483" spans="1:4" x14ac:dyDescent="0.3">
      <c r="A483" t="s">
        <v>485</v>
      </c>
      <c r="B483" t="s">
        <v>3484</v>
      </c>
      <c r="C483">
        <v>42</v>
      </c>
      <c r="D483" t="s">
        <v>5947</v>
      </c>
    </row>
    <row r="484" spans="1:4" x14ac:dyDescent="0.3">
      <c r="A484" t="s">
        <v>486</v>
      </c>
      <c r="B484" t="s">
        <v>3485</v>
      </c>
      <c r="C484">
        <v>37</v>
      </c>
      <c r="D484" t="s">
        <v>5948</v>
      </c>
    </row>
    <row r="485" spans="1:4" x14ac:dyDescent="0.3">
      <c r="A485" t="s">
        <v>487</v>
      </c>
      <c r="B485" t="s">
        <v>3486</v>
      </c>
      <c r="C485">
        <v>19</v>
      </c>
      <c r="D485" t="s">
        <v>5948</v>
      </c>
    </row>
    <row r="486" spans="1:4" x14ac:dyDescent="0.3">
      <c r="A486" t="s">
        <v>488</v>
      </c>
      <c r="B486" t="s">
        <v>3487</v>
      </c>
      <c r="C486">
        <v>42</v>
      </c>
      <c r="D486" t="s">
        <v>5947</v>
      </c>
    </row>
    <row r="487" spans="1:4" x14ac:dyDescent="0.3">
      <c r="A487" t="s">
        <v>489</v>
      </c>
      <c r="B487" t="s">
        <v>3488</v>
      </c>
      <c r="C487">
        <v>85</v>
      </c>
      <c r="D487" t="s">
        <v>5948</v>
      </c>
    </row>
    <row r="488" spans="1:4" x14ac:dyDescent="0.3">
      <c r="A488" t="s">
        <v>490</v>
      </c>
      <c r="B488" t="s">
        <v>3489</v>
      </c>
      <c r="C488">
        <v>47</v>
      </c>
      <c r="D488" t="s">
        <v>5947</v>
      </c>
    </row>
    <row r="489" spans="1:4" x14ac:dyDescent="0.3">
      <c r="A489" t="s">
        <v>491</v>
      </c>
      <c r="B489" t="s">
        <v>3490</v>
      </c>
      <c r="C489">
        <v>60</v>
      </c>
      <c r="D489" t="s">
        <v>5948</v>
      </c>
    </row>
    <row r="490" spans="1:4" x14ac:dyDescent="0.3">
      <c r="A490" t="s">
        <v>492</v>
      </c>
      <c r="B490" t="s">
        <v>3491</v>
      </c>
      <c r="C490">
        <v>71</v>
      </c>
      <c r="D490" t="s">
        <v>5948</v>
      </c>
    </row>
    <row r="491" spans="1:4" x14ac:dyDescent="0.3">
      <c r="A491" t="s">
        <v>493</v>
      </c>
      <c r="B491" t="s">
        <v>3492</v>
      </c>
      <c r="C491">
        <v>60</v>
      </c>
      <c r="D491" t="s">
        <v>5947</v>
      </c>
    </row>
    <row r="492" spans="1:4" x14ac:dyDescent="0.3">
      <c r="A492" t="s">
        <v>494</v>
      </c>
      <c r="B492" t="s">
        <v>3493</v>
      </c>
      <c r="C492">
        <v>46</v>
      </c>
      <c r="D492" t="s">
        <v>5948</v>
      </c>
    </row>
    <row r="493" spans="1:4" x14ac:dyDescent="0.3">
      <c r="A493" t="s">
        <v>495</v>
      </c>
      <c r="B493" t="s">
        <v>3494</v>
      </c>
      <c r="C493">
        <v>38</v>
      </c>
      <c r="D493" t="s">
        <v>5947</v>
      </c>
    </row>
    <row r="494" spans="1:4" x14ac:dyDescent="0.3">
      <c r="A494" t="s">
        <v>496</v>
      </c>
      <c r="B494" t="s">
        <v>3495</v>
      </c>
      <c r="C494">
        <v>80</v>
      </c>
      <c r="D494" t="s">
        <v>5948</v>
      </c>
    </row>
    <row r="495" spans="1:4" x14ac:dyDescent="0.3">
      <c r="A495" t="s">
        <v>497</v>
      </c>
      <c r="B495" t="s">
        <v>3496</v>
      </c>
      <c r="C495">
        <v>72</v>
      </c>
      <c r="D495" t="s">
        <v>5947</v>
      </c>
    </row>
    <row r="496" spans="1:4" x14ac:dyDescent="0.3">
      <c r="A496" t="s">
        <v>498</v>
      </c>
      <c r="B496" t="s">
        <v>3497</v>
      </c>
      <c r="C496">
        <v>58</v>
      </c>
      <c r="D496" t="s">
        <v>5948</v>
      </c>
    </row>
    <row r="497" spans="1:4" x14ac:dyDescent="0.3">
      <c r="A497" t="s">
        <v>499</v>
      </c>
      <c r="B497" t="s">
        <v>3498</v>
      </c>
      <c r="C497">
        <v>69</v>
      </c>
      <c r="D497" t="s">
        <v>5947</v>
      </c>
    </row>
    <row r="498" spans="1:4" x14ac:dyDescent="0.3">
      <c r="A498" t="s">
        <v>500</v>
      </c>
      <c r="B498" t="s">
        <v>3499</v>
      </c>
      <c r="C498">
        <v>56</v>
      </c>
      <c r="D498" t="s">
        <v>5947</v>
      </c>
    </row>
    <row r="499" spans="1:4" x14ac:dyDescent="0.3">
      <c r="A499" t="s">
        <v>501</v>
      </c>
      <c r="B499" t="s">
        <v>3500</v>
      </c>
      <c r="C499">
        <v>24</v>
      </c>
      <c r="D499" t="s">
        <v>5947</v>
      </c>
    </row>
    <row r="500" spans="1:4" x14ac:dyDescent="0.3">
      <c r="A500" t="s">
        <v>502</v>
      </c>
      <c r="B500" t="s">
        <v>3501</v>
      </c>
      <c r="C500">
        <v>62</v>
      </c>
      <c r="D500" t="s">
        <v>5948</v>
      </c>
    </row>
    <row r="501" spans="1:4" x14ac:dyDescent="0.3">
      <c r="A501" t="s">
        <v>503</v>
      </c>
      <c r="B501" t="s">
        <v>3502</v>
      </c>
      <c r="C501">
        <v>20</v>
      </c>
      <c r="D501" t="s">
        <v>5947</v>
      </c>
    </row>
    <row r="502" spans="1:4" x14ac:dyDescent="0.3">
      <c r="A502" t="s">
        <v>504</v>
      </c>
      <c r="B502" t="s">
        <v>3503</v>
      </c>
      <c r="C502">
        <v>68</v>
      </c>
      <c r="D502" t="s">
        <v>5947</v>
      </c>
    </row>
    <row r="503" spans="1:4" x14ac:dyDescent="0.3">
      <c r="A503" t="s">
        <v>505</v>
      </c>
      <c r="B503" t="s">
        <v>3504</v>
      </c>
      <c r="C503">
        <v>29</v>
      </c>
      <c r="D503" t="s">
        <v>5948</v>
      </c>
    </row>
    <row r="504" spans="1:4" x14ac:dyDescent="0.3">
      <c r="A504" t="s">
        <v>506</v>
      </c>
      <c r="B504" t="s">
        <v>3505</v>
      </c>
      <c r="C504">
        <v>63</v>
      </c>
      <c r="D504" t="s">
        <v>5947</v>
      </c>
    </row>
    <row r="505" spans="1:4" x14ac:dyDescent="0.3">
      <c r="A505" t="s">
        <v>507</v>
      </c>
      <c r="B505" t="s">
        <v>3506</v>
      </c>
      <c r="C505">
        <v>38</v>
      </c>
      <c r="D505" t="s">
        <v>5947</v>
      </c>
    </row>
    <row r="506" spans="1:4" x14ac:dyDescent="0.3">
      <c r="A506" t="s">
        <v>508</v>
      </c>
      <c r="B506" t="s">
        <v>3507</v>
      </c>
      <c r="C506">
        <v>38</v>
      </c>
      <c r="D506" t="s">
        <v>5947</v>
      </c>
    </row>
    <row r="507" spans="1:4" x14ac:dyDescent="0.3">
      <c r="A507" t="s">
        <v>509</v>
      </c>
      <c r="B507" t="s">
        <v>3508</v>
      </c>
      <c r="C507">
        <v>21</v>
      </c>
      <c r="D507" t="s">
        <v>5948</v>
      </c>
    </row>
    <row r="508" spans="1:4" x14ac:dyDescent="0.3">
      <c r="A508" t="s">
        <v>510</v>
      </c>
      <c r="B508" t="s">
        <v>3509</v>
      </c>
      <c r="C508">
        <v>69</v>
      </c>
      <c r="D508" t="s">
        <v>5948</v>
      </c>
    </row>
    <row r="509" spans="1:4" x14ac:dyDescent="0.3">
      <c r="A509" t="s">
        <v>511</v>
      </c>
      <c r="B509" t="s">
        <v>3510</v>
      </c>
      <c r="C509">
        <v>48</v>
      </c>
      <c r="D509" t="s">
        <v>5947</v>
      </c>
    </row>
    <row r="510" spans="1:4" x14ac:dyDescent="0.3">
      <c r="A510" t="s">
        <v>512</v>
      </c>
      <c r="B510" t="s">
        <v>3511</v>
      </c>
      <c r="C510">
        <v>79</v>
      </c>
      <c r="D510" t="s">
        <v>5948</v>
      </c>
    </row>
    <row r="511" spans="1:4" x14ac:dyDescent="0.3">
      <c r="A511" t="s">
        <v>513</v>
      </c>
      <c r="B511" t="s">
        <v>3512</v>
      </c>
      <c r="C511">
        <v>47</v>
      </c>
      <c r="D511" t="s">
        <v>5948</v>
      </c>
    </row>
    <row r="512" spans="1:4" x14ac:dyDescent="0.3">
      <c r="A512" t="s">
        <v>514</v>
      </c>
      <c r="B512" t="s">
        <v>3513</v>
      </c>
      <c r="C512">
        <v>55</v>
      </c>
      <c r="D512" t="s">
        <v>5948</v>
      </c>
    </row>
    <row r="513" spans="1:4" x14ac:dyDescent="0.3">
      <c r="A513" t="s">
        <v>515</v>
      </c>
      <c r="B513" t="s">
        <v>3514</v>
      </c>
      <c r="C513">
        <v>40</v>
      </c>
      <c r="D513" t="s">
        <v>5948</v>
      </c>
    </row>
    <row r="514" spans="1:4" x14ac:dyDescent="0.3">
      <c r="A514" t="s">
        <v>516</v>
      </c>
      <c r="B514" t="s">
        <v>3515</v>
      </c>
      <c r="C514">
        <v>38</v>
      </c>
      <c r="D514" t="s">
        <v>5948</v>
      </c>
    </row>
    <row r="515" spans="1:4" x14ac:dyDescent="0.3">
      <c r="A515" t="s">
        <v>517</v>
      </c>
      <c r="B515" t="s">
        <v>3516</v>
      </c>
      <c r="C515">
        <v>46</v>
      </c>
      <c r="D515" t="s">
        <v>5948</v>
      </c>
    </row>
    <row r="516" spans="1:4" x14ac:dyDescent="0.3">
      <c r="A516" t="s">
        <v>518</v>
      </c>
      <c r="B516" t="s">
        <v>3517</v>
      </c>
      <c r="C516">
        <v>65</v>
      </c>
      <c r="D516" t="s">
        <v>5948</v>
      </c>
    </row>
    <row r="517" spans="1:4" x14ac:dyDescent="0.3">
      <c r="A517" t="s">
        <v>519</v>
      </c>
      <c r="B517" t="s">
        <v>3437</v>
      </c>
      <c r="C517">
        <v>39</v>
      </c>
      <c r="D517" t="s">
        <v>5948</v>
      </c>
    </row>
    <row r="518" spans="1:4" x14ac:dyDescent="0.3">
      <c r="A518" t="s">
        <v>520</v>
      </c>
      <c r="B518" t="s">
        <v>3518</v>
      </c>
      <c r="C518">
        <v>34</v>
      </c>
      <c r="D518" t="s">
        <v>5947</v>
      </c>
    </row>
    <row r="519" spans="1:4" x14ac:dyDescent="0.3">
      <c r="A519" t="s">
        <v>521</v>
      </c>
      <c r="B519" t="s">
        <v>3519</v>
      </c>
      <c r="C519">
        <v>35</v>
      </c>
      <c r="D519" t="s">
        <v>5947</v>
      </c>
    </row>
    <row r="520" spans="1:4" x14ac:dyDescent="0.3">
      <c r="A520" t="s">
        <v>522</v>
      </c>
      <c r="B520" t="s">
        <v>3520</v>
      </c>
      <c r="C520">
        <v>53</v>
      </c>
      <c r="D520" t="s">
        <v>5948</v>
      </c>
    </row>
    <row r="521" spans="1:4" x14ac:dyDescent="0.3">
      <c r="A521" t="s">
        <v>523</v>
      </c>
      <c r="B521" t="s">
        <v>3521</v>
      </c>
      <c r="C521">
        <v>31</v>
      </c>
      <c r="D521" t="s">
        <v>5948</v>
      </c>
    </row>
    <row r="522" spans="1:4" x14ac:dyDescent="0.3">
      <c r="A522" t="s">
        <v>524</v>
      </c>
      <c r="B522" t="s">
        <v>3522</v>
      </c>
      <c r="C522">
        <v>50</v>
      </c>
      <c r="D522" t="s">
        <v>5948</v>
      </c>
    </row>
    <row r="523" spans="1:4" x14ac:dyDescent="0.3">
      <c r="A523" t="s">
        <v>525</v>
      </c>
      <c r="B523" t="s">
        <v>3523</v>
      </c>
      <c r="C523">
        <v>87</v>
      </c>
      <c r="D523" t="s">
        <v>5947</v>
      </c>
    </row>
    <row r="524" spans="1:4" x14ac:dyDescent="0.3">
      <c r="A524" t="s">
        <v>526</v>
      </c>
      <c r="B524" t="s">
        <v>3501</v>
      </c>
      <c r="C524">
        <v>85</v>
      </c>
      <c r="D524" t="s">
        <v>5947</v>
      </c>
    </row>
    <row r="525" spans="1:4" x14ac:dyDescent="0.3">
      <c r="A525" t="s">
        <v>527</v>
      </c>
      <c r="B525" t="s">
        <v>3524</v>
      </c>
      <c r="C525">
        <v>64</v>
      </c>
      <c r="D525" t="s">
        <v>5948</v>
      </c>
    </row>
    <row r="526" spans="1:4" x14ac:dyDescent="0.3">
      <c r="A526" t="s">
        <v>528</v>
      </c>
      <c r="B526" t="s">
        <v>3525</v>
      </c>
      <c r="C526">
        <v>19</v>
      </c>
      <c r="D526" t="s">
        <v>5947</v>
      </c>
    </row>
    <row r="527" spans="1:4" x14ac:dyDescent="0.3">
      <c r="A527" t="s">
        <v>529</v>
      </c>
      <c r="B527" t="s">
        <v>3526</v>
      </c>
      <c r="C527">
        <v>32</v>
      </c>
      <c r="D527" t="s">
        <v>5948</v>
      </c>
    </row>
    <row r="528" spans="1:4" x14ac:dyDescent="0.3">
      <c r="A528" t="s">
        <v>530</v>
      </c>
      <c r="B528" t="s">
        <v>3527</v>
      </c>
      <c r="C528">
        <v>38</v>
      </c>
      <c r="D528" t="s">
        <v>5948</v>
      </c>
    </row>
    <row r="529" spans="1:4" x14ac:dyDescent="0.3">
      <c r="A529" t="s">
        <v>531</v>
      </c>
      <c r="B529" t="s">
        <v>3528</v>
      </c>
      <c r="C529">
        <v>63</v>
      </c>
      <c r="D529" t="s">
        <v>5948</v>
      </c>
    </row>
    <row r="530" spans="1:4" x14ac:dyDescent="0.3">
      <c r="A530" t="s">
        <v>532</v>
      </c>
      <c r="B530" t="s">
        <v>3529</v>
      </c>
      <c r="C530">
        <v>72</v>
      </c>
      <c r="D530" t="s">
        <v>5948</v>
      </c>
    </row>
    <row r="531" spans="1:4" x14ac:dyDescent="0.3">
      <c r="A531" t="s">
        <v>533</v>
      </c>
      <c r="B531" t="s">
        <v>3530</v>
      </c>
      <c r="C531">
        <v>25</v>
      </c>
      <c r="D531" t="s">
        <v>5948</v>
      </c>
    </row>
    <row r="532" spans="1:4" x14ac:dyDescent="0.3">
      <c r="A532" t="s">
        <v>534</v>
      </c>
      <c r="B532" t="s">
        <v>3531</v>
      </c>
      <c r="C532">
        <v>71</v>
      </c>
      <c r="D532" t="s">
        <v>5947</v>
      </c>
    </row>
    <row r="533" spans="1:4" x14ac:dyDescent="0.3">
      <c r="A533" t="s">
        <v>535</v>
      </c>
      <c r="B533" t="s">
        <v>3532</v>
      </c>
      <c r="C533">
        <v>65</v>
      </c>
      <c r="D533" t="s">
        <v>5948</v>
      </c>
    </row>
    <row r="534" spans="1:4" x14ac:dyDescent="0.3">
      <c r="A534" t="s">
        <v>536</v>
      </c>
      <c r="B534" t="s">
        <v>3533</v>
      </c>
      <c r="C534">
        <v>67</v>
      </c>
      <c r="D534" t="s">
        <v>5948</v>
      </c>
    </row>
    <row r="535" spans="1:4" x14ac:dyDescent="0.3">
      <c r="A535" t="s">
        <v>537</v>
      </c>
      <c r="B535" t="s">
        <v>3534</v>
      </c>
      <c r="C535">
        <v>79</v>
      </c>
      <c r="D535" t="s">
        <v>5947</v>
      </c>
    </row>
    <row r="536" spans="1:4" x14ac:dyDescent="0.3">
      <c r="A536" t="s">
        <v>538</v>
      </c>
      <c r="B536" t="s">
        <v>3535</v>
      </c>
      <c r="C536">
        <v>66</v>
      </c>
      <c r="D536" t="s">
        <v>5948</v>
      </c>
    </row>
    <row r="537" spans="1:4" x14ac:dyDescent="0.3">
      <c r="A537" t="s">
        <v>539</v>
      </c>
      <c r="B537" t="s">
        <v>3536</v>
      </c>
      <c r="C537">
        <v>30</v>
      </c>
      <c r="D537" t="s">
        <v>5948</v>
      </c>
    </row>
    <row r="538" spans="1:4" x14ac:dyDescent="0.3">
      <c r="A538" t="s">
        <v>540</v>
      </c>
      <c r="B538" t="s">
        <v>3537</v>
      </c>
      <c r="C538">
        <v>74</v>
      </c>
      <c r="D538" t="s">
        <v>5947</v>
      </c>
    </row>
    <row r="539" spans="1:4" x14ac:dyDescent="0.3">
      <c r="A539" t="s">
        <v>541</v>
      </c>
      <c r="B539" t="s">
        <v>3538</v>
      </c>
      <c r="C539">
        <v>48</v>
      </c>
      <c r="D539" t="s">
        <v>5947</v>
      </c>
    </row>
    <row r="540" spans="1:4" x14ac:dyDescent="0.3">
      <c r="A540" t="s">
        <v>542</v>
      </c>
      <c r="B540" t="s">
        <v>3539</v>
      </c>
      <c r="C540">
        <v>21</v>
      </c>
      <c r="D540" t="s">
        <v>5947</v>
      </c>
    </row>
    <row r="541" spans="1:4" x14ac:dyDescent="0.3">
      <c r="A541" t="s">
        <v>543</v>
      </c>
      <c r="B541" t="s">
        <v>3540</v>
      </c>
      <c r="C541">
        <v>53</v>
      </c>
      <c r="D541" t="s">
        <v>5947</v>
      </c>
    </row>
    <row r="542" spans="1:4" x14ac:dyDescent="0.3">
      <c r="A542" t="s">
        <v>544</v>
      </c>
      <c r="B542" t="s">
        <v>3541</v>
      </c>
      <c r="C542">
        <v>19</v>
      </c>
      <c r="D542" t="s">
        <v>5947</v>
      </c>
    </row>
    <row r="543" spans="1:4" x14ac:dyDescent="0.3">
      <c r="A543" t="s">
        <v>545</v>
      </c>
      <c r="B543" t="s">
        <v>3542</v>
      </c>
      <c r="C543">
        <v>61</v>
      </c>
      <c r="D543" t="s">
        <v>5948</v>
      </c>
    </row>
    <row r="544" spans="1:4" x14ac:dyDescent="0.3">
      <c r="A544" t="s">
        <v>546</v>
      </c>
      <c r="B544" t="s">
        <v>3543</v>
      </c>
      <c r="C544">
        <v>22</v>
      </c>
      <c r="D544" t="s">
        <v>5948</v>
      </c>
    </row>
    <row r="545" spans="1:4" x14ac:dyDescent="0.3">
      <c r="A545" t="s">
        <v>547</v>
      </c>
      <c r="B545" t="s">
        <v>3544</v>
      </c>
      <c r="C545">
        <v>46</v>
      </c>
      <c r="D545" t="s">
        <v>5947</v>
      </c>
    </row>
    <row r="546" spans="1:4" x14ac:dyDescent="0.3">
      <c r="A546" t="s">
        <v>548</v>
      </c>
      <c r="B546" t="s">
        <v>3545</v>
      </c>
      <c r="C546">
        <v>53</v>
      </c>
      <c r="D546" t="s">
        <v>5948</v>
      </c>
    </row>
    <row r="547" spans="1:4" x14ac:dyDescent="0.3">
      <c r="A547" t="s">
        <v>549</v>
      </c>
      <c r="B547" t="s">
        <v>3546</v>
      </c>
      <c r="C547">
        <v>59</v>
      </c>
      <c r="D547" t="s">
        <v>5948</v>
      </c>
    </row>
    <row r="548" spans="1:4" x14ac:dyDescent="0.3">
      <c r="A548" t="s">
        <v>550</v>
      </c>
      <c r="B548" t="s">
        <v>3547</v>
      </c>
      <c r="C548">
        <v>34</v>
      </c>
      <c r="D548" t="s">
        <v>5948</v>
      </c>
    </row>
    <row r="549" spans="1:4" x14ac:dyDescent="0.3">
      <c r="A549" t="s">
        <v>551</v>
      </c>
      <c r="B549" t="s">
        <v>3548</v>
      </c>
      <c r="C549">
        <v>56</v>
      </c>
      <c r="D549" t="s">
        <v>5948</v>
      </c>
    </row>
    <row r="550" spans="1:4" x14ac:dyDescent="0.3">
      <c r="A550" t="s">
        <v>552</v>
      </c>
      <c r="B550" t="s">
        <v>3549</v>
      </c>
      <c r="C550">
        <v>29</v>
      </c>
      <c r="D550" t="s">
        <v>5947</v>
      </c>
    </row>
    <row r="551" spans="1:4" x14ac:dyDescent="0.3">
      <c r="A551" t="s">
        <v>553</v>
      </c>
      <c r="B551" t="s">
        <v>3550</v>
      </c>
      <c r="C551">
        <v>87</v>
      </c>
      <c r="D551" t="s">
        <v>5947</v>
      </c>
    </row>
    <row r="552" spans="1:4" x14ac:dyDescent="0.3">
      <c r="A552" t="s">
        <v>554</v>
      </c>
      <c r="B552" t="s">
        <v>3551</v>
      </c>
      <c r="C552">
        <v>38</v>
      </c>
      <c r="D552" t="s">
        <v>5948</v>
      </c>
    </row>
    <row r="553" spans="1:4" x14ac:dyDescent="0.3">
      <c r="A553" t="s">
        <v>555</v>
      </c>
      <c r="B553" t="s">
        <v>3552</v>
      </c>
      <c r="C553">
        <v>78</v>
      </c>
      <c r="D553" t="s">
        <v>5947</v>
      </c>
    </row>
    <row r="554" spans="1:4" x14ac:dyDescent="0.3">
      <c r="A554" t="s">
        <v>556</v>
      </c>
      <c r="B554" t="s">
        <v>3553</v>
      </c>
      <c r="C554">
        <v>88</v>
      </c>
      <c r="D554" t="s">
        <v>5948</v>
      </c>
    </row>
    <row r="555" spans="1:4" x14ac:dyDescent="0.3">
      <c r="A555" t="s">
        <v>557</v>
      </c>
      <c r="B555" t="s">
        <v>3554</v>
      </c>
      <c r="C555">
        <v>52</v>
      </c>
      <c r="D555" t="s">
        <v>5948</v>
      </c>
    </row>
    <row r="556" spans="1:4" x14ac:dyDescent="0.3">
      <c r="A556" t="s">
        <v>558</v>
      </c>
      <c r="B556" t="s">
        <v>3555</v>
      </c>
      <c r="C556">
        <v>60</v>
      </c>
      <c r="D556" t="s">
        <v>5948</v>
      </c>
    </row>
    <row r="557" spans="1:4" x14ac:dyDescent="0.3">
      <c r="A557" t="s">
        <v>559</v>
      </c>
      <c r="B557" t="s">
        <v>3556</v>
      </c>
      <c r="C557">
        <v>69</v>
      </c>
      <c r="D557" t="s">
        <v>5947</v>
      </c>
    </row>
    <row r="558" spans="1:4" x14ac:dyDescent="0.3">
      <c r="A558" t="s">
        <v>560</v>
      </c>
      <c r="B558" t="s">
        <v>3557</v>
      </c>
      <c r="C558">
        <v>86</v>
      </c>
      <c r="D558" t="s">
        <v>5947</v>
      </c>
    </row>
    <row r="559" spans="1:4" x14ac:dyDescent="0.3">
      <c r="A559" t="s">
        <v>561</v>
      </c>
      <c r="B559" t="s">
        <v>3558</v>
      </c>
      <c r="C559">
        <v>89</v>
      </c>
      <c r="D559" t="s">
        <v>5947</v>
      </c>
    </row>
    <row r="560" spans="1:4" x14ac:dyDescent="0.3">
      <c r="A560" t="s">
        <v>562</v>
      </c>
      <c r="B560" t="s">
        <v>3559</v>
      </c>
      <c r="C560">
        <v>69</v>
      </c>
      <c r="D560" t="s">
        <v>5948</v>
      </c>
    </row>
    <row r="561" spans="1:4" x14ac:dyDescent="0.3">
      <c r="A561" t="s">
        <v>563</v>
      </c>
      <c r="B561" t="s">
        <v>3560</v>
      </c>
      <c r="C561">
        <v>48</v>
      </c>
      <c r="D561" t="s">
        <v>5948</v>
      </c>
    </row>
    <row r="562" spans="1:4" x14ac:dyDescent="0.3">
      <c r="A562" t="s">
        <v>564</v>
      </c>
      <c r="B562" t="s">
        <v>3561</v>
      </c>
      <c r="C562">
        <v>66</v>
      </c>
      <c r="D562" t="s">
        <v>5948</v>
      </c>
    </row>
    <row r="563" spans="1:4" x14ac:dyDescent="0.3">
      <c r="A563" t="s">
        <v>565</v>
      </c>
      <c r="B563" t="s">
        <v>3562</v>
      </c>
      <c r="C563">
        <v>27</v>
      </c>
      <c r="D563" t="s">
        <v>5947</v>
      </c>
    </row>
    <row r="564" spans="1:4" x14ac:dyDescent="0.3">
      <c r="A564" t="s">
        <v>566</v>
      </c>
      <c r="B564" t="s">
        <v>3563</v>
      </c>
      <c r="C564">
        <v>41</v>
      </c>
      <c r="D564" t="s">
        <v>5947</v>
      </c>
    </row>
    <row r="565" spans="1:4" x14ac:dyDescent="0.3">
      <c r="A565" t="s">
        <v>567</v>
      </c>
      <c r="B565" t="s">
        <v>3564</v>
      </c>
      <c r="C565">
        <v>23</v>
      </c>
      <c r="D565" t="s">
        <v>5947</v>
      </c>
    </row>
    <row r="566" spans="1:4" x14ac:dyDescent="0.3">
      <c r="A566" t="s">
        <v>568</v>
      </c>
      <c r="B566" t="s">
        <v>3565</v>
      </c>
      <c r="C566">
        <v>79</v>
      </c>
      <c r="D566" t="s">
        <v>5948</v>
      </c>
    </row>
    <row r="567" spans="1:4" x14ac:dyDescent="0.3">
      <c r="A567" t="s">
        <v>569</v>
      </c>
      <c r="B567" t="s">
        <v>3566</v>
      </c>
      <c r="C567">
        <v>33</v>
      </c>
      <c r="D567" t="s">
        <v>5947</v>
      </c>
    </row>
    <row r="568" spans="1:4" x14ac:dyDescent="0.3">
      <c r="A568" t="s">
        <v>570</v>
      </c>
      <c r="B568" t="s">
        <v>3567</v>
      </c>
      <c r="C568">
        <v>77</v>
      </c>
      <c r="D568" t="s">
        <v>5948</v>
      </c>
    </row>
    <row r="569" spans="1:4" x14ac:dyDescent="0.3">
      <c r="A569" t="s">
        <v>571</v>
      </c>
      <c r="B569" t="s">
        <v>3568</v>
      </c>
      <c r="C569">
        <v>44</v>
      </c>
      <c r="D569" t="s">
        <v>5947</v>
      </c>
    </row>
    <row r="570" spans="1:4" x14ac:dyDescent="0.3">
      <c r="A570" t="s">
        <v>572</v>
      </c>
      <c r="B570" t="s">
        <v>3569</v>
      </c>
      <c r="C570">
        <v>51</v>
      </c>
      <c r="D570" t="s">
        <v>5947</v>
      </c>
    </row>
    <row r="571" spans="1:4" x14ac:dyDescent="0.3">
      <c r="A571" t="s">
        <v>573</v>
      </c>
      <c r="B571" t="s">
        <v>3570</v>
      </c>
      <c r="C571">
        <v>69</v>
      </c>
      <c r="D571" t="s">
        <v>5947</v>
      </c>
    </row>
    <row r="572" spans="1:4" x14ac:dyDescent="0.3">
      <c r="A572" t="s">
        <v>574</v>
      </c>
      <c r="B572" t="s">
        <v>3571</v>
      </c>
      <c r="C572">
        <v>49</v>
      </c>
      <c r="D572" t="s">
        <v>5948</v>
      </c>
    </row>
    <row r="573" spans="1:4" x14ac:dyDescent="0.3">
      <c r="A573" t="s">
        <v>575</v>
      </c>
      <c r="B573" t="s">
        <v>3572</v>
      </c>
      <c r="C573">
        <v>47</v>
      </c>
      <c r="D573" t="s">
        <v>5948</v>
      </c>
    </row>
    <row r="574" spans="1:4" x14ac:dyDescent="0.3">
      <c r="A574" t="s">
        <v>576</v>
      </c>
      <c r="B574" t="s">
        <v>3573</v>
      </c>
      <c r="C574">
        <v>28</v>
      </c>
      <c r="D574" t="s">
        <v>5948</v>
      </c>
    </row>
    <row r="575" spans="1:4" x14ac:dyDescent="0.3">
      <c r="A575" t="s">
        <v>577</v>
      </c>
      <c r="B575" t="s">
        <v>3574</v>
      </c>
      <c r="C575">
        <v>77</v>
      </c>
      <c r="D575" t="s">
        <v>5948</v>
      </c>
    </row>
    <row r="576" spans="1:4" x14ac:dyDescent="0.3">
      <c r="A576" t="s">
        <v>578</v>
      </c>
      <c r="B576" t="s">
        <v>3575</v>
      </c>
      <c r="C576">
        <v>62</v>
      </c>
      <c r="D576" t="s">
        <v>5947</v>
      </c>
    </row>
    <row r="577" spans="1:4" x14ac:dyDescent="0.3">
      <c r="A577" t="s">
        <v>579</v>
      </c>
      <c r="B577" t="s">
        <v>3576</v>
      </c>
      <c r="C577">
        <v>30</v>
      </c>
      <c r="D577" t="s">
        <v>5947</v>
      </c>
    </row>
    <row r="578" spans="1:4" x14ac:dyDescent="0.3">
      <c r="A578" t="s">
        <v>580</v>
      </c>
      <c r="B578" t="s">
        <v>3577</v>
      </c>
      <c r="C578">
        <v>87</v>
      </c>
      <c r="D578" t="s">
        <v>5947</v>
      </c>
    </row>
    <row r="579" spans="1:4" x14ac:dyDescent="0.3">
      <c r="A579" t="s">
        <v>581</v>
      </c>
      <c r="B579" t="s">
        <v>3578</v>
      </c>
      <c r="C579">
        <v>40</v>
      </c>
      <c r="D579" t="s">
        <v>5948</v>
      </c>
    </row>
    <row r="580" spans="1:4" x14ac:dyDescent="0.3">
      <c r="A580" t="s">
        <v>582</v>
      </c>
      <c r="B580" t="s">
        <v>3579</v>
      </c>
      <c r="C580">
        <v>55</v>
      </c>
      <c r="D580" t="s">
        <v>5948</v>
      </c>
    </row>
    <row r="581" spans="1:4" x14ac:dyDescent="0.3">
      <c r="A581" t="s">
        <v>583</v>
      </c>
      <c r="B581" t="s">
        <v>3580</v>
      </c>
      <c r="C581">
        <v>48</v>
      </c>
      <c r="D581" t="s">
        <v>5948</v>
      </c>
    </row>
    <row r="582" spans="1:4" x14ac:dyDescent="0.3">
      <c r="A582" t="s">
        <v>584</v>
      </c>
      <c r="B582" t="s">
        <v>3581</v>
      </c>
      <c r="C582">
        <v>52</v>
      </c>
      <c r="D582" t="s">
        <v>5947</v>
      </c>
    </row>
    <row r="583" spans="1:4" x14ac:dyDescent="0.3">
      <c r="A583" t="s">
        <v>585</v>
      </c>
      <c r="B583" t="s">
        <v>3582</v>
      </c>
      <c r="C583">
        <v>58</v>
      </c>
      <c r="D583" t="s">
        <v>5948</v>
      </c>
    </row>
    <row r="584" spans="1:4" x14ac:dyDescent="0.3">
      <c r="A584" t="s">
        <v>586</v>
      </c>
      <c r="B584" t="s">
        <v>3583</v>
      </c>
      <c r="C584">
        <v>45</v>
      </c>
      <c r="D584" t="s">
        <v>5948</v>
      </c>
    </row>
    <row r="585" spans="1:4" x14ac:dyDescent="0.3">
      <c r="A585" t="s">
        <v>587</v>
      </c>
      <c r="B585" t="s">
        <v>3584</v>
      </c>
      <c r="C585">
        <v>40</v>
      </c>
      <c r="D585" t="s">
        <v>5948</v>
      </c>
    </row>
    <row r="586" spans="1:4" x14ac:dyDescent="0.3">
      <c r="A586" t="s">
        <v>588</v>
      </c>
      <c r="B586" t="s">
        <v>3585</v>
      </c>
      <c r="C586">
        <v>87</v>
      </c>
      <c r="D586" t="s">
        <v>5948</v>
      </c>
    </row>
    <row r="587" spans="1:4" x14ac:dyDescent="0.3">
      <c r="A587" t="s">
        <v>589</v>
      </c>
      <c r="B587" t="s">
        <v>3586</v>
      </c>
      <c r="C587">
        <v>34</v>
      </c>
      <c r="D587" t="s">
        <v>5948</v>
      </c>
    </row>
    <row r="588" spans="1:4" x14ac:dyDescent="0.3">
      <c r="A588" t="s">
        <v>590</v>
      </c>
      <c r="B588" t="s">
        <v>3587</v>
      </c>
      <c r="C588">
        <v>82</v>
      </c>
      <c r="D588" t="s">
        <v>5947</v>
      </c>
    </row>
    <row r="589" spans="1:4" x14ac:dyDescent="0.3">
      <c r="A589" t="s">
        <v>591</v>
      </c>
      <c r="B589" t="s">
        <v>3588</v>
      </c>
      <c r="C589">
        <v>80</v>
      </c>
      <c r="D589" t="s">
        <v>5947</v>
      </c>
    </row>
    <row r="590" spans="1:4" x14ac:dyDescent="0.3">
      <c r="A590" t="s">
        <v>592</v>
      </c>
      <c r="B590" t="s">
        <v>3589</v>
      </c>
      <c r="C590">
        <v>87</v>
      </c>
      <c r="D590" t="s">
        <v>5947</v>
      </c>
    </row>
    <row r="591" spans="1:4" x14ac:dyDescent="0.3">
      <c r="A591" t="s">
        <v>593</v>
      </c>
      <c r="B591" t="s">
        <v>3590</v>
      </c>
      <c r="C591">
        <v>88</v>
      </c>
      <c r="D591" t="s">
        <v>5947</v>
      </c>
    </row>
    <row r="592" spans="1:4" x14ac:dyDescent="0.3">
      <c r="A592" t="s">
        <v>594</v>
      </c>
      <c r="B592" t="s">
        <v>3591</v>
      </c>
      <c r="C592">
        <v>84</v>
      </c>
      <c r="D592" t="s">
        <v>5948</v>
      </c>
    </row>
    <row r="593" spans="1:4" x14ac:dyDescent="0.3">
      <c r="A593" t="s">
        <v>595</v>
      </c>
      <c r="B593" t="s">
        <v>3592</v>
      </c>
      <c r="C593">
        <v>42</v>
      </c>
      <c r="D593" t="s">
        <v>5947</v>
      </c>
    </row>
    <row r="594" spans="1:4" x14ac:dyDescent="0.3">
      <c r="A594" t="s">
        <v>596</v>
      </c>
      <c r="B594" t="s">
        <v>3593</v>
      </c>
      <c r="C594">
        <v>86</v>
      </c>
      <c r="D594" t="s">
        <v>5947</v>
      </c>
    </row>
    <row r="595" spans="1:4" x14ac:dyDescent="0.3">
      <c r="A595" t="s">
        <v>597</v>
      </c>
      <c r="B595" t="s">
        <v>3594</v>
      </c>
      <c r="C595">
        <v>27</v>
      </c>
      <c r="D595" t="s">
        <v>5947</v>
      </c>
    </row>
    <row r="596" spans="1:4" x14ac:dyDescent="0.3">
      <c r="A596" t="s">
        <v>598</v>
      </c>
      <c r="B596" t="s">
        <v>3595</v>
      </c>
      <c r="C596">
        <v>20</v>
      </c>
      <c r="D596" t="s">
        <v>5947</v>
      </c>
    </row>
    <row r="597" spans="1:4" x14ac:dyDescent="0.3">
      <c r="A597" t="s">
        <v>599</v>
      </c>
      <c r="B597" t="s">
        <v>3596</v>
      </c>
      <c r="C597">
        <v>42</v>
      </c>
      <c r="D597" t="s">
        <v>5948</v>
      </c>
    </row>
    <row r="598" spans="1:4" x14ac:dyDescent="0.3">
      <c r="A598" t="s">
        <v>600</v>
      </c>
      <c r="B598" t="s">
        <v>3597</v>
      </c>
      <c r="C598">
        <v>83</v>
      </c>
      <c r="D598" t="s">
        <v>5948</v>
      </c>
    </row>
    <row r="599" spans="1:4" x14ac:dyDescent="0.3">
      <c r="A599" t="s">
        <v>601</v>
      </c>
      <c r="B599" t="s">
        <v>3598</v>
      </c>
      <c r="C599">
        <v>45</v>
      </c>
      <c r="D599" t="s">
        <v>5947</v>
      </c>
    </row>
    <row r="600" spans="1:4" x14ac:dyDescent="0.3">
      <c r="A600" t="s">
        <v>602</v>
      </c>
      <c r="B600" t="s">
        <v>3599</v>
      </c>
      <c r="C600">
        <v>29</v>
      </c>
      <c r="D600" t="s">
        <v>5948</v>
      </c>
    </row>
    <row r="601" spans="1:4" x14ac:dyDescent="0.3">
      <c r="A601" t="s">
        <v>603</v>
      </c>
      <c r="B601" t="s">
        <v>3600</v>
      </c>
      <c r="C601">
        <v>56</v>
      </c>
      <c r="D601" t="s">
        <v>5947</v>
      </c>
    </row>
    <row r="602" spans="1:4" x14ac:dyDescent="0.3">
      <c r="A602" t="s">
        <v>604</v>
      </c>
      <c r="B602" t="s">
        <v>3601</v>
      </c>
      <c r="C602">
        <v>39</v>
      </c>
      <c r="D602" t="s">
        <v>5948</v>
      </c>
    </row>
    <row r="603" spans="1:4" x14ac:dyDescent="0.3">
      <c r="A603" t="s">
        <v>605</v>
      </c>
      <c r="B603" t="s">
        <v>3602</v>
      </c>
      <c r="C603">
        <v>36</v>
      </c>
      <c r="D603" t="s">
        <v>5948</v>
      </c>
    </row>
    <row r="604" spans="1:4" x14ac:dyDescent="0.3">
      <c r="A604" t="s">
        <v>606</v>
      </c>
      <c r="B604" t="s">
        <v>3603</v>
      </c>
      <c r="C604">
        <v>69</v>
      </c>
      <c r="D604" t="s">
        <v>5948</v>
      </c>
    </row>
    <row r="605" spans="1:4" x14ac:dyDescent="0.3">
      <c r="A605" t="s">
        <v>607</v>
      </c>
      <c r="B605" t="s">
        <v>3604</v>
      </c>
      <c r="C605">
        <v>56</v>
      </c>
      <c r="D605" t="s">
        <v>5947</v>
      </c>
    </row>
    <row r="606" spans="1:4" x14ac:dyDescent="0.3">
      <c r="A606" t="s">
        <v>608</v>
      </c>
      <c r="B606" t="s">
        <v>3605</v>
      </c>
      <c r="C606">
        <v>28</v>
      </c>
      <c r="D606" t="s">
        <v>5947</v>
      </c>
    </row>
    <row r="607" spans="1:4" x14ac:dyDescent="0.3">
      <c r="A607" t="s">
        <v>609</v>
      </c>
      <c r="B607" t="s">
        <v>3606</v>
      </c>
      <c r="C607">
        <v>61</v>
      </c>
      <c r="D607" t="s">
        <v>5947</v>
      </c>
    </row>
    <row r="608" spans="1:4" x14ac:dyDescent="0.3">
      <c r="A608" t="s">
        <v>610</v>
      </c>
      <c r="B608" t="s">
        <v>3607</v>
      </c>
      <c r="C608">
        <v>41</v>
      </c>
      <c r="D608" t="s">
        <v>5948</v>
      </c>
    </row>
    <row r="609" spans="1:4" x14ac:dyDescent="0.3">
      <c r="A609" t="s">
        <v>611</v>
      </c>
      <c r="B609" t="s">
        <v>3608</v>
      </c>
      <c r="C609">
        <v>79</v>
      </c>
      <c r="D609" t="s">
        <v>5947</v>
      </c>
    </row>
    <row r="610" spans="1:4" x14ac:dyDescent="0.3">
      <c r="A610" t="s">
        <v>612</v>
      </c>
      <c r="B610" t="s">
        <v>3609</v>
      </c>
      <c r="C610">
        <v>84</v>
      </c>
      <c r="D610" t="s">
        <v>5948</v>
      </c>
    </row>
    <row r="611" spans="1:4" x14ac:dyDescent="0.3">
      <c r="A611" t="s">
        <v>613</v>
      </c>
      <c r="B611" t="s">
        <v>3610</v>
      </c>
      <c r="C611">
        <v>49</v>
      </c>
      <c r="D611" t="s">
        <v>5948</v>
      </c>
    </row>
    <row r="612" spans="1:4" x14ac:dyDescent="0.3">
      <c r="A612" t="s">
        <v>614</v>
      </c>
      <c r="B612" t="s">
        <v>3611</v>
      </c>
      <c r="C612">
        <v>57</v>
      </c>
      <c r="D612" t="s">
        <v>5948</v>
      </c>
    </row>
    <row r="613" spans="1:4" x14ac:dyDescent="0.3">
      <c r="A613" t="s">
        <v>615</v>
      </c>
      <c r="B613" t="s">
        <v>3612</v>
      </c>
      <c r="C613">
        <v>46</v>
      </c>
      <c r="D613" t="s">
        <v>5948</v>
      </c>
    </row>
    <row r="614" spans="1:4" x14ac:dyDescent="0.3">
      <c r="A614" t="s">
        <v>616</v>
      </c>
      <c r="B614" t="s">
        <v>3613</v>
      </c>
      <c r="C614">
        <v>85</v>
      </c>
      <c r="D614" t="s">
        <v>5948</v>
      </c>
    </row>
    <row r="615" spans="1:4" x14ac:dyDescent="0.3">
      <c r="A615" t="s">
        <v>617</v>
      </c>
      <c r="B615" t="s">
        <v>3614</v>
      </c>
      <c r="C615">
        <v>23</v>
      </c>
      <c r="D615" t="s">
        <v>5948</v>
      </c>
    </row>
    <row r="616" spans="1:4" x14ac:dyDescent="0.3">
      <c r="A616" t="s">
        <v>618</v>
      </c>
      <c r="B616" t="s">
        <v>3615</v>
      </c>
      <c r="C616">
        <v>87</v>
      </c>
      <c r="D616" t="s">
        <v>5947</v>
      </c>
    </row>
    <row r="617" spans="1:4" x14ac:dyDescent="0.3">
      <c r="A617" t="s">
        <v>619</v>
      </c>
      <c r="B617" t="s">
        <v>3616</v>
      </c>
      <c r="C617">
        <v>37</v>
      </c>
      <c r="D617" t="s">
        <v>5947</v>
      </c>
    </row>
    <row r="618" spans="1:4" x14ac:dyDescent="0.3">
      <c r="A618" t="s">
        <v>620</v>
      </c>
      <c r="B618" t="s">
        <v>3617</v>
      </c>
      <c r="C618">
        <v>27</v>
      </c>
      <c r="D618" t="s">
        <v>5947</v>
      </c>
    </row>
    <row r="619" spans="1:4" x14ac:dyDescent="0.3">
      <c r="A619" t="s">
        <v>621</v>
      </c>
      <c r="B619" t="s">
        <v>3618</v>
      </c>
      <c r="C619">
        <v>35</v>
      </c>
      <c r="D619" t="s">
        <v>5948</v>
      </c>
    </row>
    <row r="620" spans="1:4" x14ac:dyDescent="0.3">
      <c r="A620" t="s">
        <v>622</v>
      </c>
      <c r="B620" t="s">
        <v>3619</v>
      </c>
      <c r="C620">
        <v>77</v>
      </c>
      <c r="D620" t="s">
        <v>5947</v>
      </c>
    </row>
    <row r="621" spans="1:4" x14ac:dyDescent="0.3">
      <c r="A621" t="s">
        <v>623</v>
      </c>
      <c r="B621" t="s">
        <v>3620</v>
      </c>
      <c r="C621">
        <v>21</v>
      </c>
      <c r="D621" t="s">
        <v>5947</v>
      </c>
    </row>
    <row r="622" spans="1:4" x14ac:dyDescent="0.3">
      <c r="A622" t="s">
        <v>624</v>
      </c>
      <c r="B622" t="s">
        <v>3621</v>
      </c>
      <c r="C622">
        <v>71</v>
      </c>
      <c r="D622" t="s">
        <v>5947</v>
      </c>
    </row>
    <row r="623" spans="1:4" x14ac:dyDescent="0.3">
      <c r="A623" t="s">
        <v>625</v>
      </c>
      <c r="B623" t="s">
        <v>3622</v>
      </c>
      <c r="C623">
        <v>30</v>
      </c>
      <c r="D623" t="s">
        <v>5948</v>
      </c>
    </row>
    <row r="624" spans="1:4" x14ac:dyDescent="0.3">
      <c r="A624" t="s">
        <v>626</v>
      </c>
      <c r="B624" t="s">
        <v>3623</v>
      </c>
      <c r="C624">
        <v>39</v>
      </c>
      <c r="D624" t="s">
        <v>5948</v>
      </c>
    </row>
    <row r="625" spans="1:4" x14ac:dyDescent="0.3">
      <c r="A625" t="s">
        <v>627</v>
      </c>
      <c r="B625" t="s">
        <v>3624</v>
      </c>
      <c r="C625">
        <v>89</v>
      </c>
      <c r="D625" t="s">
        <v>5947</v>
      </c>
    </row>
    <row r="626" spans="1:4" x14ac:dyDescent="0.3">
      <c r="A626" t="s">
        <v>628</v>
      </c>
      <c r="B626" t="s">
        <v>3625</v>
      </c>
      <c r="C626">
        <v>61</v>
      </c>
      <c r="D626" t="s">
        <v>5948</v>
      </c>
    </row>
    <row r="627" spans="1:4" x14ac:dyDescent="0.3">
      <c r="A627" t="s">
        <v>629</v>
      </c>
      <c r="B627" t="s">
        <v>3626</v>
      </c>
      <c r="C627">
        <v>26</v>
      </c>
      <c r="D627" t="s">
        <v>5947</v>
      </c>
    </row>
    <row r="628" spans="1:4" x14ac:dyDescent="0.3">
      <c r="A628" t="s">
        <v>630</v>
      </c>
      <c r="B628" t="s">
        <v>3627</v>
      </c>
      <c r="C628">
        <v>30</v>
      </c>
      <c r="D628" t="s">
        <v>5948</v>
      </c>
    </row>
    <row r="629" spans="1:4" x14ac:dyDescent="0.3">
      <c r="A629" t="s">
        <v>631</v>
      </c>
      <c r="B629" t="s">
        <v>3628</v>
      </c>
      <c r="C629">
        <v>22</v>
      </c>
      <c r="D629" t="s">
        <v>5947</v>
      </c>
    </row>
    <row r="630" spans="1:4" x14ac:dyDescent="0.3">
      <c r="A630" t="s">
        <v>632</v>
      </c>
      <c r="B630" t="s">
        <v>3629</v>
      </c>
      <c r="C630">
        <v>28</v>
      </c>
      <c r="D630" t="s">
        <v>5948</v>
      </c>
    </row>
    <row r="631" spans="1:4" x14ac:dyDescent="0.3">
      <c r="A631" t="s">
        <v>633</v>
      </c>
      <c r="B631" t="s">
        <v>3630</v>
      </c>
      <c r="C631">
        <v>59</v>
      </c>
      <c r="D631" t="s">
        <v>5948</v>
      </c>
    </row>
    <row r="632" spans="1:4" x14ac:dyDescent="0.3">
      <c r="A632" t="s">
        <v>634</v>
      </c>
      <c r="B632" t="s">
        <v>3631</v>
      </c>
      <c r="C632">
        <v>43</v>
      </c>
      <c r="D632" t="s">
        <v>5948</v>
      </c>
    </row>
    <row r="633" spans="1:4" x14ac:dyDescent="0.3">
      <c r="A633" t="s">
        <v>635</v>
      </c>
      <c r="B633" t="s">
        <v>3632</v>
      </c>
      <c r="C633">
        <v>59</v>
      </c>
      <c r="D633" t="s">
        <v>5947</v>
      </c>
    </row>
    <row r="634" spans="1:4" x14ac:dyDescent="0.3">
      <c r="A634" t="s">
        <v>636</v>
      </c>
      <c r="B634" t="s">
        <v>3633</v>
      </c>
      <c r="C634">
        <v>21</v>
      </c>
      <c r="D634" t="s">
        <v>5947</v>
      </c>
    </row>
    <row r="635" spans="1:4" x14ac:dyDescent="0.3">
      <c r="A635" t="s">
        <v>637</v>
      </c>
      <c r="B635" t="s">
        <v>3634</v>
      </c>
      <c r="C635">
        <v>31</v>
      </c>
      <c r="D635" t="s">
        <v>5948</v>
      </c>
    </row>
    <row r="636" spans="1:4" x14ac:dyDescent="0.3">
      <c r="A636" t="s">
        <v>638</v>
      </c>
      <c r="B636" t="s">
        <v>3635</v>
      </c>
      <c r="C636">
        <v>61</v>
      </c>
      <c r="D636" t="s">
        <v>5948</v>
      </c>
    </row>
    <row r="637" spans="1:4" x14ac:dyDescent="0.3">
      <c r="A637" t="s">
        <v>639</v>
      </c>
      <c r="B637" t="s">
        <v>3636</v>
      </c>
      <c r="C637">
        <v>38</v>
      </c>
      <c r="D637" t="s">
        <v>5947</v>
      </c>
    </row>
    <row r="638" spans="1:4" x14ac:dyDescent="0.3">
      <c r="A638" t="s">
        <v>640</v>
      </c>
      <c r="B638" t="s">
        <v>3637</v>
      </c>
      <c r="C638">
        <v>27</v>
      </c>
      <c r="D638" t="s">
        <v>5947</v>
      </c>
    </row>
    <row r="639" spans="1:4" x14ac:dyDescent="0.3">
      <c r="A639" t="s">
        <v>641</v>
      </c>
      <c r="B639" t="s">
        <v>3638</v>
      </c>
      <c r="C639">
        <v>58</v>
      </c>
      <c r="D639" t="s">
        <v>5948</v>
      </c>
    </row>
    <row r="640" spans="1:4" x14ac:dyDescent="0.3">
      <c r="A640" t="s">
        <v>642</v>
      </c>
      <c r="B640" t="s">
        <v>3639</v>
      </c>
      <c r="C640">
        <v>45</v>
      </c>
      <c r="D640" t="s">
        <v>5948</v>
      </c>
    </row>
    <row r="641" spans="1:4" x14ac:dyDescent="0.3">
      <c r="A641" t="s">
        <v>643</v>
      </c>
      <c r="B641" t="s">
        <v>3640</v>
      </c>
      <c r="C641">
        <v>25</v>
      </c>
      <c r="D641" t="s">
        <v>5948</v>
      </c>
    </row>
    <row r="642" spans="1:4" x14ac:dyDescent="0.3">
      <c r="A642" t="s">
        <v>644</v>
      </c>
      <c r="B642" t="s">
        <v>3641</v>
      </c>
      <c r="C642">
        <v>72</v>
      </c>
      <c r="D642" t="s">
        <v>5947</v>
      </c>
    </row>
    <row r="643" spans="1:4" x14ac:dyDescent="0.3">
      <c r="A643" t="s">
        <v>645</v>
      </c>
      <c r="B643" t="s">
        <v>3642</v>
      </c>
      <c r="C643">
        <v>41</v>
      </c>
      <c r="D643" t="s">
        <v>5947</v>
      </c>
    </row>
    <row r="644" spans="1:4" x14ac:dyDescent="0.3">
      <c r="A644" t="s">
        <v>646</v>
      </c>
      <c r="B644" t="s">
        <v>3643</v>
      </c>
      <c r="C644">
        <v>36</v>
      </c>
      <c r="D644" t="s">
        <v>5948</v>
      </c>
    </row>
    <row r="645" spans="1:4" x14ac:dyDescent="0.3">
      <c r="A645" t="s">
        <v>647</v>
      </c>
      <c r="B645" t="s">
        <v>3644</v>
      </c>
      <c r="C645">
        <v>19</v>
      </c>
      <c r="D645" t="s">
        <v>5948</v>
      </c>
    </row>
    <row r="646" spans="1:4" x14ac:dyDescent="0.3">
      <c r="A646" t="s">
        <v>648</v>
      </c>
      <c r="B646" t="s">
        <v>3645</v>
      </c>
      <c r="C646">
        <v>37</v>
      </c>
      <c r="D646" t="s">
        <v>5947</v>
      </c>
    </row>
    <row r="647" spans="1:4" x14ac:dyDescent="0.3">
      <c r="A647" t="s">
        <v>649</v>
      </c>
      <c r="B647" t="s">
        <v>3646</v>
      </c>
      <c r="C647">
        <v>83</v>
      </c>
      <c r="D647" t="s">
        <v>5947</v>
      </c>
    </row>
    <row r="648" spans="1:4" x14ac:dyDescent="0.3">
      <c r="A648" t="s">
        <v>650</v>
      </c>
      <c r="B648" t="s">
        <v>3647</v>
      </c>
      <c r="C648">
        <v>46</v>
      </c>
      <c r="D648" t="s">
        <v>5948</v>
      </c>
    </row>
    <row r="649" spans="1:4" x14ac:dyDescent="0.3">
      <c r="A649" t="s">
        <v>651</v>
      </c>
      <c r="B649" t="s">
        <v>3648</v>
      </c>
      <c r="C649">
        <v>36</v>
      </c>
      <c r="D649" t="s">
        <v>5948</v>
      </c>
    </row>
    <row r="650" spans="1:4" x14ac:dyDescent="0.3">
      <c r="A650" t="s">
        <v>652</v>
      </c>
      <c r="B650" t="s">
        <v>3649</v>
      </c>
      <c r="C650">
        <v>35</v>
      </c>
      <c r="D650" t="s">
        <v>5948</v>
      </c>
    </row>
    <row r="651" spans="1:4" x14ac:dyDescent="0.3">
      <c r="A651" t="s">
        <v>653</v>
      </c>
      <c r="B651" t="s">
        <v>3650</v>
      </c>
      <c r="C651">
        <v>52</v>
      </c>
      <c r="D651" t="s">
        <v>5947</v>
      </c>
    </row>
    <row r="652" spans="1:4" x14ac:dyDescent="0.3">
      <c r="A652" t="s">
        <v>654</v>
      </c>
      <c r="B652" t="s">
        <v>3651</v>
      </c>
      <c r="C652">
        <v>66</v>
      </c>
      <c r="D652" t="s">
        <v>5947</v>
      </c>
    </row>
    <row r="653" spans="1:4" x14ac:dyDescent="0.3">
      <c r="A653" t="s">
        <v>655</v>
      </c>
      <c r="B653" t="s">
        <v>3652</v>
      </c>
      <c r="C653">
        <v>66</v>
      </c>
      <c r="D653" t="s">
        <v>5948</v>
      </c>
    </row>
    <row r="654" spans="1:4" x14ac:dyDescent="0.3">
      <c r="A654" t="s">
        <v>656</v>
      </c>
      <c r="B654" t="s">
        <v>3653</v>
      </c>
      <c r="C654">
        <v>83</v>
      </c>
      <c r="D654" t="s">
        <v>5948</v>
      </c>
    </row>
    <row r="655" spans="1:4" x14ac:dyDescent="0.3">
      <c r="A655" t="s">
        <v>657</v>
      </c>
      <c r="B655" t="s">
        <v>3654</v>
      </c>
      <c r="C655">
        <v>22</v>
      </c>
      <c r="D655" t="s">
        <v>5948</v>
      </c>
    </row>
    <row r="656" spans="1:4" x14ac:dyDescent="0.3">
      <c r="A656" t="s">
        <v>658</v>
      </c>
      <c r="B656" t="s">
        <v>3655</v>
      </c>
      <c r="C656">
        <v>57</v>
      </c>
      <c r="D656" t="s">
        <v>5947</v>
      </c>
    </row>
    <row r="657" spans="1:4" x14ac:dyDescent="0.3">
      <c r="A657" t="s">
        <v>659</v>
      </c>
      <c r="B657" t="s">
        <v>3656</v>
      </c>
      <c r="C657">
        <v>57</v>
      </c>
      <c r="D657" t="s">
        <v>5948</v>
      </c>
    </row>
    <row r="658" spans="1:4" x14ac:dyDescent="0.3">
      <c r="A658" t="s">
        <v>660</v>
      </c>
      <c r="B658" t="s">
        <v>3657</v>
      </c>
      <c r="C658">
        <v>83</v>
      </c>
      <c r="D658" t="s">
        <v>5948</v>
      </c>
    </row>
    <row r="659" spans="1:4" x14ac:dyDescent="0.3">
      <c r="A659" t="s">
        <v>661</v>
      </c>
      <c r="B659" t="s">
        <v>3658</v>
      </c>
      <c r="C659">
        <v>62</v>
      </c>
      <c r="D659" t="s">
        <v>5948</v>
      </c>
    </row>
    <row r="660" spans="1:4" x14ac:dyDescent="0.3">
      <c r="A660" t="s">
        <v>662</v>
      </c>
      <c r="B660" t="s">
        <v>3659</v>
      </c>
      <c r="C660">
        <v>49</v>
      </c>
      <c r="D660" t="s">
        <v>5948</v>
      </c>
    </row>
    <row r="661" spans="1:4" x14ac:dyDescent="0.3">
      <c r="A661" t="s">
        <v>663</v>
      </c>
      <c r="B661" t="s">
        <v>3660</v>
      </c>
      <c r="C661">
        <v>41</v>
      </c>
      <c r="D661" t="s">
        <v>5947</v>
      </c>
    </row>
    <row r="662" spans="1:4" x14ac:dyDescent="0.3">
      <c r="A662" t="s">
        <v>664</v>
      </c>
      <c r="B662" t="s">
        <v>3661</v>
      </c>
      <c r="C662">
        <v>58</v>
      </c>
      <c r="D662" t="s">
        <v>5948</v>
      </c>
    </row>
    <row r="663" spans="1:4" x14ac:dyDescent="0.3">
      <c r="A663" t="s">
        <v>665</v>
      </c>
      <c r="B663" t="s">
        <v>3662</v>
      </c>
      <c r="C663">
        <v>23</v>
      </c>
      <c r="D663" t="s">
        <v>5947</v>
      </c>
    </row>
    <row r="664" spans="1:4" x14ac:dyDescent="0.3">
      <c r="A664" t="s">
        <v>666</v>
      </c>
      <c r="B664" t="s">
        <v>3663</v>
      </c>
      <c r="C664">
        <v>73</v>
      </c>
      <c r="D664" t="s">
        <v>5948</v>
      </c>
    </row>
    <row r="665" spans="1:4" x14ac:dyDescent="0.3">
      <c r="A665" t="s">
        <v>667</v>
      </c>
      <c r="B665" t="s">
        <v>3664</v>
      </c>
      <c r="C665">
        <v>52</v>
      </c>
      <c r="D665" t="s">
        <v>5947</v>
      </c>
    </row>
    <row r="666" spans="1:4" x14ac:dyDescent="0.3">
      <c r="A666" t="s">
        <v>668</v>
      </c>
      <c r="B666" t="s">
        <v>3665</v>
      </c>
      <c r="C666">
        <v>38</v>
      </c>
      <c r="D666" t="s">
        <v>5948</v>
      </c>
    </row>
    <row r="667" spans="1:4" x14ac:dyDescent="0.3">
      <c r="A667" t="s">
        <v>669</v>
      </c>
      <c r="B667" t="s">
        <v>3666</v>
      </c>
      <c r="C667">
        <v>22</v>
      </c>
      <c r="D667" t="s">
        <v>5948</v>
      </c>
    </row>
    <row r="668" spans="1:4" x14ac:dyDescent="0.3">
      <c r="A668" t="s">
        <v>670</v>
      </c>
      <c r="B668" t="s">
        <v>3667</v>
      </c>
      <c r="C668">
        <v>80</v>
      </c>
      <c r="D668" t="s">
        <v>5947</v>
      </c>
    </row>
    <row r="669" spans="1:4" x14ac:dyDescent="0.3">
      <c r="A669" t="s">
        <v>671</v>
      </c>
      <c r="B669" t="s">
        <v>3668</v>
      </c>
      <c r="C669">
        <v>80</v>
      </c>
      <c r="D669" t="s">
        <v>5947</v>
      </c>
    </row>
    <row r="670" spans="1:4" x14ac:dyDescent="0.3">
      <c r="A670" t="s">
        <v>672</v>
      </c>
      <c r="B670" t="s">
        <v>3669</v>
      </c>
      <c r="C670">
        <v>51</v>
      </c>
      <c r="D670" t="s">
        <v>5947</v>
      </c>
    </row>
    <row r="671" spans="1:4" x14ac:dyDescent="0.3">
      <c r="A671" t="s">
        <v>673</v>
      </c>
      <c r="B671" t="s">
        <v>3670</v>
      </c>
      <c r="C671">
        <v>50</v>
      </c>
      <c r="D671" t="s">
        <v>5947</v>
      </c>
    </row>
    <row r="672" spans="1:4" x14ac:dyDescent="0.3">
      <c r="A672" t="s">
        <v>674</v>
      </c>
      <c r="B672" t="s">
        <v>3671</v>
      </c>
      <c r="C672">
        <v>84</v>
      </c>
      <c r="D672" t="s">
        <v>5947</v>
      </c>
    </row>
    <row r="673" spans="1:4" x14ac:dyDescent="0.3">
      <c r="A673" t="s">
        <v>675</v>
      </c>
      <c r="B673" t="s">
        <v>3672</v>
      </c>
      <c r="C673">
        <v>25</v>
      </c>
      <c r="D673" t="s">
        <v>5948</v>
      </c>
    </row>
    <row r="674" spans="1:4" x14ac:dyDescent="0.3">
      <c r="A674" t="s">
        <v>676</v>
      </c>
      <c r="B674" t="s">
        <v>3673</v>
      </c>
      <c r="C674">
        <v>77</v>
      </c>
      <c r="D674" t="s">
        <v>5948</v>
      </c>
    </row>
    <row r="675" spans="1:4" x14ac:dyDescent="0.3">
      <c r="A675" t="s">
        <v>677</v>
      </c>
      <c r="B675" t="s">
        <v>3674</v>
      </c>
      <c r="C675">
        <v>30</v>
      </c>
      <c r="D675" t="s">
        <v>5948</v>
      </c>
    </row>
    <row r="676" spans="1:4" x14ac:dyDescent="0.3">
      <c r="A676" t="s">
        <v>678</v>
      </c>
      <c r="B676" t="s">
        <v>3675</v>
      </c>
      <c r="C676">
        <v>79</v>
      </c>
      <c r="D676" t="s">
        <v>5947</v>
      </c>
    </row>
    <row r="677" spans="1:4" x14ac:dyDescent="0.3">
      <c r="A677" t="s">
        <v>679</v>
      </c>
      <c r="B677" t="s">
        <v>3676</v>
      </c>
      <c r="C677">
        <v>74</v>
      </c>
      <c r="D677" t="s">
        <v>5947</v>
      </c>
    </row>
    <row r="678" spans="1:4" x14ac:dyDescent="0.3">
      <c r="A678" t="s">
        <v>680</v>
      </c>
      <c r="B678" t="s">
        <v>3677</v>
      </c>
      <c r="C678">
        <v>45</v>
      </c>
      <c r="D678" t="s">
        <v>5947</v>
      </c>
    </row>
    <row r="679" spans="1:4" x14ac:dyDescent="0.3">
      <c r="A679" t="s">
        <v>681</v>
      </c>
      <c r="B679" t="s">
        <v>3678</v>
      </c>
      <c r="C679">
        <v>67</v>
      </c>
      <c r="D679" t="s">
        <v>5948</v>
      </c>
    </row>
    <row r="680" spans="1:4" x14ac:dyDescent="0.3">
      <c r="A680" t="s">
        <v>682</v>
      </c>
      <c r="B680" t="s">
        <v>3679</v>
      </c>
      <c r="C680">
        <v>79</v>
      </c>
      <c r="D680" t="s">
        <v>5948</v>
      </c>
    </row>
    <row r="681" spans="1:4" x14ac:dyDescent="0.3">
      <c r="A681" t="s">
        <v>683</v>
      </c>
      <c r="B681" t="s">
        <v>3680</v>
      </c>
      <c r="C681">
        <v>26</v>
      </c>
      <c r="D681" t="s">
        <v>5948</v>
      </c>
    </row>
    <row r="682" spans="1:4" x14ac:dyDescent="0.3">
      <c r="A682" t="s">
        <v>684</v>
      </c>
      <c r="B682" t="s">
        <v>3681</v>
      </c>
      <c r="C682">
        <v>63</v>
      </c>
      <c r="D682" t="s">
        <v>5948</v>
      </c>
    </row>
    <row r="683" spans="1:4" x14ac:dyDescent="0.3">
      <c r="A683" t="s">
        <v>685</v>
      </c>
      <c r="B683" t="s">
        <v>3682</v>
      </c>
      <c r="C683">
        <v>57</v>
      </c>
      <c r="D683" t="s">
        <v>5947</v>
      </c>
    </row>
    <row r="684" spans="1:4" x14ac:dyDescent="0.3">
      <c r="A684" t="s">
        <v>686</v>
      </c>
      <c r="B684" t="s">
        <v>3683</v>
      </c>
      <c r="C684">
        <v>52</v>
      </c>
      <c r="D684" t="s">
        <v>5948</v>
      </c>
    </row>
    <row r="685" spans="1:4" x14ac:dyDescent="0.3">
      <c r="A685" t="s">
        <v>687</v>
      </c>
      <c r="B685" t="s">
        <v>3684</v>
      </c>
      <c r="C685">
        <v>57</v>
      </c>
      <c r="D685" t="s">
        <v>5948</v>
      </c>
    </row>
    <row r="686" spans="1:4" x14ac:dyDescent="0.3">
      <c r="A686" t="s">
        <v>688</v>
      </c>
      <c r="B686" t="s">
        <v>3685</v>
      </c>
      <c r="C686">
        <v>61</v>
      </c>
      <c r="D686" t="s">
        <v>5947</v>
      </c>
    </row>
    <row r="687" spans="1:4" x14ac:dyDescent="0.3">
      <c r="A687" t="s">
        <v>689</v>
      </c>
      <c r="B687" t="s">
        <v>3686</v>
      </c>
      <c r="C687">
        <v>60</v>
      </c>
      <c r="D687" t="s">
        <v>5947</v>
      </c>
    </row>
    <row r="688" spans="1:4" x14ac:dyDescent="0.3">
      <c r="A688" t="s">
        <v>690</v>
      </c>
      <c r="B688" t="s">
        <v>3687</v>
      </c>
      <c r="C688">
        <v>81</v>
      </c>
      <c r="D688" t="s">
        <v>5947</v>
      </c>
    </row>
    <row r="689" spans="1:4" x14ac:dyDescent="0.3">
      <c r="A689" t="s">
        <v>691</v>
      </c>
      <c r="B689" t="s">
        <v>3688</v>
      </c>
      <c r="C689">
        <v>68</v>
      </c>
      <c r="D689" t="s">
        <v>5947</v>
      </c>
    </row>
    <row r="690" spans="1:4" x14ac:dyDescent="0.3">
      <c r="A690" t="s">
        <v>692</v>
      </c>
      <c r="B690" t="s">
        <v>3689</v>
      </c>
      <c r="C690">
        <v>48</v>
      </c>
      <c r="D690" t="s">
        <v>5948</v>
      </c>
    </row>
    <row r="691" spans="1:4" x14ac:dyDescent="0.3">
      <c r="A691" t="s">
        <v>693</v>
      </c>
      <c r="B691" t="s">
        <v>3690</v>
      </c>
      <c r="C691">
        <v>36</v>
      </c>
      <c r="D691" t="s">
        <v>5948</v>
      </c>
    </row>
    <row r="692" spans="1:4" x14ac:dyDescent="0.3">
      <c r="A692" t="s">
        <v>694</v>
      </c>
      <c r="B692" t="s">
        <v>3691</v>
      </c>
      <c r="C692">
        <v>67</v>
      </c>
      <c r="D692" t="s">
        <v>5948</v>
      </c>
    </row>
    <row r="693" spans="1:4" x14ac:dyDescent="0.3">
      <c r="A693" t="s">
        <v>695</v>
      </c>
      <c r="B693" t="s">
        <v>3692</v>
      </c>
      <c r="C693">
        <v>19</v>
      </c>
      <c r="D693" t="s">
        <v>5948</v>
      </c>
    </row>
    <row r="694" spans="1:4" x14ac:dyDescent="0.3">
      <c r="A694" t="s">
        <v>696</v>
      </c>
      <c r="B694" t="s">
        <v>3693</v>
      </c>
      <c r="C694">
        <v>89</v>
      </c>
      <c r="D694" t="s">
        <v>5948</v>
      </c>
    </row>
    <row r="695" spans="1:4" x14ac:dyDescent="0.3">
      <c r="A695" t="s">
        <v>697</v>
      </c>
      <c r="B695" t="s">
        <v>3694</v>
      </c>
      <c r="C695">
        <v>20</v>
      </c>
      <c r="D695" t="s">
        <v>5948</v>
      </c>
    </row>
    <row r="696" spans="1:4" x14ac:dyDescent="0.3">
      <c r="A696" t="s">
        <v>698</v>
      </c>
      <c r="B696" t="s">
        <v>3695</v>
      </c>
      <c r="C696">
        <v>39</v>
      </c>
      <c r="D696" t="s">
        <v>5947</v>
      </c>
    </row>
    <row r="697" spans="1:4" x14ac:dyDescent="0.3">
      <c r="A697" t="s">
        <v>699</v>
      </c>
      <c r="B697" t="s">
        <v>3696</v>
      </c>
      <c r="C697">
        <v>88</v>
      </c>
      <c r="D697" t="s">
        <v>5947</v>
      </c>
    </row>
    <row r="698" spans="1:4" x14ac:dyDescent="0.3">
      <c r="A698" t="s">
        <v>700</v>
      </c>
      <c r="B698" t="s">
        <v>3697</v>
      </c>
      <c r="C698">
        <v>69</v>
      </c>
      <c r="D698" t="s">
        <v>5948</v>
      </c>
    </row>
    <row r="699" spans="1:4" x14ac:dyDescent="0.3">
      <c r="A699" t="s">
        <v>701</v>
      </c>
      <c r="B699" t="s">
        <v>3698</v>
      </c>
      <c r="C699">
        <v>39</v>
      </c>
      <c r="D699" t="s">
        <v>5947</v>
      </c>
    </row>
    <row r="700" spans="1:4" x14ac:dyDescent="0.3">
      <c r="A700" t="s">
        <v>702</v>
      </c>
      <c r="B700" t="s">
        <v>3699</v>
      </c>
      <c r="C700">
        <v>66</v>
      </c>
      <c r="D700" t="s">
        <v>5948</v>
      </c>
    </row>
    <row r="701" spans="1:4" x14ac:dyDescent="0.3">
      <c r="A701" t="s">
        <v>703</v>
      </c>
      <c r="B701" t="s">
        <v>3700</v>
      </c>
      <c r="C701">
        <v>87</v>
      </c>
      <c r="D701" t="s">
        <v>5947</v>
      </c>
    </row>
    <row r="702" spans="1:4" x14ac:dyDescent="0.3">
      <c r="A702" t="s">
        <v>704</v>
      </c>
      <c r="B702" t="s">
        <v>3701</v>
      </c>
      <c r="C702">
        <v>45</v>
      </c>
      <c r="D702" t="s">
        <v>5947</v>
      </c>
    </row>
    <row r="703" spans="1:4" x14ac:dyDescent="0.3">
      <c r="A703" t="s">
        <v>705</v>
      </c>
      <c r="B703" t="s">
        <v>3702</v>
      </c>
      <c r="C703">
        <v>81</v>
      </c>
      <c r="D703" t="s">
        <v>5948</v>
      </c>
    </row>
    <row r="704" spans="1:4" x14ac:dyDescent="0.3">
      <c r="A704" t="s">
        <v>706</v>
      </c>
      <c r="B704" t="s">
        <v>3703</v>
      </c>
      <c r="C704">
        <v>21</v>
      </c>
      <c r="D704" t="s">
        <v>5948</v>
      </c>
    </row>
    <row r="705" spans="1:4" x14ac:dyDescent="0.3">
      <c r="A705" t="s">
        <v>707</v>
      </c>
      <c r="B705" t="s">
        <v>3704</v>
      </c>
      <c r="C705">
        <v>71</v>
      </c>
      <c r="D705" t="s">
        <v>5947</v>
      </c>
    </row>
    <row r="706" spans="1:4" x14ac:dyDescent="0.3">
      <c r="A706" t="s">
        <v>708</v>
      </c>
      <c r="B706" t="s">
        <v>3705</v>
      </c>
      <c r="C706">
        <v>36</v>
      </c>
      <c r="D706" t="s">
        <v>5948</v>
      </c>
    </row>
    <row r="707" spans="1:4" x14ac:dyDescent="0.3">
      <c r="A707" t="s">
        <v>709</v>
      </c>
      <c r="B707" t="s">
        <v>3706</v>
      </c>
      <c r="C707">
        <v>34</v>
      </c>
      <c r="D707" t="s">
        <v>5948</v>
      </c>
    </row>
    <row r="708" spans="1:4" x14ac:dyDescent="0.3">
      <c r="A708" t="s">
        <v>710</v>
      </c>
      <c r="B708" t="s">
        <v>3707</v>
      </c>
      <c r="C708">
        <v>58</v>
      </c>
      <c r="D708" t="s">
        <v>5947</v>
      </c>
    </row>
    <row r="709" spans="1:4" x14ac:dyDescent="0.3">
      <c r="A709" t="s">
        <v>711</v>
      </c>
      <c r="B709" t="s">
        <v>3708</v>
      </c>
      <c r="C709">
        <v>23</v>
      </c>
      <c r="D709" t="s">
        <v>5948</v>
      </c>
    </row>
    <row r="710" spans="1:4" x14ac:dyDescent="0.3">
      <c r="A710" t="s">
        <v>712</v>
      </c>
      <c r="B710" t="s">
        <v>3709</v>
      </c>
      <c r="C710">
        <v>19</v>
      </c>
      <c r="D710" t="s">
        <v>5948</v>
      </c>
    </row>
    <row r="711" spans="1:4" x14ac:dyDescent="0.3">
      <c r="A711" t="s">
        <v>713</v>
      </c>
      <c r="B711" t="s">
        <v>3710</v>
      </c>
      <c r="C711">
        <v>30</v>
      </c>
      <c r="D711" t="s">
        <v>5948</v>
      </c>
    </row>
    <row r="712" spans="1:4" x14ac:dyDescent="0.3">
      <c r="A712" t="s">
        <v>714</v>
      </c>
      <c r="B712" t="s">
        <v>3711</v>
      </c>
      <c r="C712">
        <v>49</v>
      </c>
      <c r="D712" t="s">
        <v>5947</v>
      </c>
    </row>
    <row r="713" spans="1:4" x14ac:dyDescent="0.3">
      <c r="A713" t="s">
        <v>715</v>
      </c>
      <c r="B713" t="s">
        <v>3712</v>
      </c>
      <c r="C713">
        <v>73</v>
      </c>
      <c r="D713" t="s">
        <v>5947</v>
      </c>
    </row>
    <row r="714" spans="1:4" x14ac:dyDescent="0.3">
      <c r="A714" t="s">
        <v>716</v>
      </c>
      <c r="B714" t="s">
        <v>3713</v>
      </c>
      <c r="C714">
        <v>36</v>
      </c>
      <c r="D714" t="s">
        <v>5948</v>
      </c>
    </row>
    <row r="715" spans="1:4" x14ac:dyDescent="0.3">
      <c r="A715" t="s">
        <v>717</v>
      </c>
      <c r="B715" t="s">
        <v>3714</v>
      </c>
      <c r="C715">
        <v>57</v>
      </c>
      <c r="D715" t="s">
        <v>5947</v>
      </c>
    </row>
    <row r="716" spans="1:4" x14ac:dyDescent="0.3">
      <c r="A716" t="s">
        <v>718</v>
      </c>
      <c r="B716" t="s">
        <v>3715</v>
      </c>
      <c r="C716">
        <v>66</v>
      </c>
      <c r="D716" t="s">
        <v>5948</v>
      </c>
    </row>
    <row r="717" spans="1:4" x14ac:dyDescent="0.3">
      <c r="A717" t="s">
        <v>719</v>
      </c>
      <c r="B717" t="s">
        <v>3716</v>
      </c>
      <c r="C717">
        <v>58</v>
      </c>
      <c r="D717" t="s">
        <v>5948</v>
      </c>
    </row>
    <row r="718" spans="1:4" x14ac:dyDescent="0.3">
      <c r="A718" t="s">
        <v>720</v>
      </c>
      <c r="B718" t="s">
        <v>3717</v>
      </c>
      <c r="C718">
        <v>29</v>
      </c>
      <c r="D718" t="s">
        <v>5947</v>
      </c>
    </row>
    <row r="719" spans="1:4" x14ac:dyDescent="0.3">
      <c r="A719" t="s">
        <v>721</v>
      </c>
      <c r="B719" t="s">
        <v>3718</v>
      </c>
      <c r="C719">
        <v>42</v>
      </c>
      <c r="D719" t="s">
        <v>5947</v>
      </c>
    </row>
    <row r="720" spans="1:4" x14ac:dyDescent="0.3">
      <c r="A720" t="s">
        <v>722</v>
      </c>
      <c r="B720" t="s">
        <v>3719</v>
      </c>
      <c r="C720">
        <v>26</v>
      </c>
      <c r="D720" t="s">
        <v>5948</v>
      </c>
    </row>
    <row r="721" spans="1:4" x14ac:dyDescent="0.3">
      <c r="A721" t="s">
        <v>723</v>
      </c>
      <c r="B721" t="s">
        <v>3720</v>
      </c>
      <c r="C721">
        <v>82</v>
      </c>
      <c r="D721" t="s">
        <v>5947</v>
      </c>
    </row>
    <row r="722" spans="1:4" x14ac:dyDescent="0.3">
      <c r="A722" t="s">
        <v>724</v>
      </c>
      <c r="B722" t="s">
        <v>3721</v>
      </c>
      <c r="C722">
        <v>63</v>
      </c>
      <c r="D722" t="s">
        <v>5948</v>
      </c>
    </row>
    <row r="723" spans="1:4" x14ac:dyDescent="0.3">
      <c r="A723" t="s">
        <v>725</v>
      </c>
      <c r="B723" t="s">
        <v>3722</v>
      </c>
      <c r="C723">
        <v>87</v>
      </c>
      <c r="D723" t="s">
        <v>5947</v>
      </c>
    </row>
    <row r="724" spans="1:4" x14ac:dyDescent="0.3">
      <c r="A724" t="s">
        <v>726</v>
      </c>
      <c r="B724" t="s">
        <v>3723</v>
      </c>
      <c r="C724">
        <v>27</v>
      </c>
      <c r="D724" t="s">
        <v>5947</v>
      </c>
    </row>
    <row r="725" spans="1:4" x14ac:dyDescent="0.3">
      <c r="A725" t="s">
        <v>727</v>
      </c>
      <c r="B725" t="s">
        <v>3724</v>
      </c>
      <c r="C725">
        <v>47</v>
      </c>
      <c r="D725" t="s">
        <v>5948</v>
      </c>
    </row>
    <row r="726" spans="1:4" x14ac:dyDescent="0.3">
      <c r="A726" t="s">
        <v>728</v>
      </c>
      <c r="B726" t="s">
        <v>3725</v>
      </c>
      <c r="C726">
        <v>72</v>
      </c>
      <c r="D726" t="s">
        <v>5948</v>
      </c>
    </row>
    <row r="727" spans="1:4" x14ac:dyDescent="0.3">
      <c r="A727" t="s">
        <v>729</v>
      </c>
      <c r="B727" t="s">
        <v>3726</v>
      </c>
      <c r="C727">
        <v>75</v>
      </c>
      <c r="D727" t="s">
        <v>5948</v>
      </c>
    </row>
    <row r="728" spans="1:4" x14ac:dyDescent="0.3">
      <c r="A728" t="s">
        <v>730</v>
      </c>
      <c r="B728" t="s">
        <v>3727</v>
      </c>
      <c r="C728">
        <v>81</v>
      </c>
      <c r="D728" t="s">
        <v>5948</v>
      </c>
    </row>
    <row r="729" spans="1:4" x14ac:dyDescent="0.3">
      <c r="A729" t="s">
        <v>731</v>
      </c>
      <c r="B729" t="s">
        <v>3728</v>
      </c>
      <c r="C729">
        <v>43</v>
      </c>
      <c r="D729" t="s">
        <v>5947</v>
      </c>
    </row>
    <row r="730" spans="1:4" x14ac:dyDescent="0.3">
      <c r="A730" t="s">
        <v>732</v>
      </c>
      <c r="B730" t="s">
        <v>3729</v>
      </c>
      <c r="C730">
        <v>61</v>
      </c>
      <c r="D730" t="s">
        <v>5947</v>
      </c>
    </row>
    <row r="731" spans="1:4" x14ac:dyDescent="0.3">
      <c r="A731" t="s">
        <v>733</v>
      </c>
      <c r="B731" t="s">
        <v>3730</v>
      </c>
      <c r="C731">
        <v>61</v>
      </c>
      <c r="D731" t="s">
        <v>5947</v>
      </c>
    </row>
    <row r="732" spans="1:4" x14ac:dyDescent="0.3">
      <c r="A732" t="s">
        <v>734</v>
      </c>
      <c r="B732" t="s">
        <v>3731</v>
      </c>
      <c r="C732">
        <v>66</v>
      </c>
      <c r="D732" t="s">
        <v>5947</v>
      </c>
    </row>
    <row r="733" spans="1:4" x14ac:dyDescent="0.3">
      <c r="A733" t="s">
        <v>735</v>
      </c>
      <c r="B733" t="s">
        <v>3732</v>
      </c>
      <c r="C733">
        <v>18</v>
      </c>
      <c r="D733" t="s">
        <v>5948</v>
      </c>
    </row>
    <row r="734" spans="1:4" x14ac:dyDescent="0.3">
      <c r="A734" t="s">
        <v>736</v>
      </c>
      <c r="B734" t="s">
        <v>3733</v>
      </c>
      <c r="C734">
        <v>32</v>
      </c>
      <c r="D734" t="s">
        <v>5948</v>
      </c>
    </row>
    <row r="735" spans="1:4" x14ac:dyDescent="0.3">
      <c r="A735" t="s">
        <v>737</v>
      </c>
      <c r="B735" t="s">
        <v>3734</v>
      </c>
      <c r="C735">
        <v>29</v>
      </c>
      <c r="D735" t="s">
        <v>5947</v>
      </c>
    </row>
    <row r="736" spans="1:4" x14ac:dyDescent="0.3">
      <c r="A736" t="s">
        <v>738</v>
      </c>
      <c r="B736" t="s">
        <v>3735</v>
      </c>
      <c r="C736">
        <v>42</v>
      </c>
      <c r="D736" t="s">
        <v>5948</v>
      </c>
    </row>
    <row r="737" spans="1:4" x14ac:dyDescent="0.3">
      <c r="A737" t="s">
        <v>739</v>
      </c>
      <c r="B737" t="s">
        <v>3736</v>
      </c>
      <c r="C737">
        <v>83</v>
      </c>
      <c r="D737" t="s">
        <v>5948</v>
      </c>
    </row>
    <row r="738" spans="1:4" x14ac:dyDescent="0.3">
      <c r="A738" t="s">
        <v>740</v>
      </c>
      <c r="B738" t="s">
        <v>3737</v>
      </c>
      <c r="C738">
        <v>59</v>
      </c>
      <c r="D738" t="s">
        <v>5947</v>
      </c>
    </row>
    <row r="739" spans="1:4" x14ac:dyDescent="0.3">
      <c r="A739" t="s">
        <v>741</v>
      </c>
      <c r="B739" t="s">
        <v>3738</v>
      </c>
      <c r="C739">
        <v>71</v>
      </c>
      <c r="D739" t="s">
        <v>5948</v>
      </c>
    </row>
    <row r="740" spans="1:4" x14ac:dyDescent="0.3">
      <c r="A740" t="s">
        <v>742</v>
      </c>
      <c r="B740" t="s">
        <v>3739</v>
      </c>
      <c r="C740">
        <v>46</v>
      </c>
      <c r="D740" t="s">
        <v>5947</v>
      </c>
    </row>
    <row r="741" spans="1:4" x14ac:dyDescent="0.3">
      <c r="A741" t="s">
        <v>743</v>
      </c>
      <c r="B741" t="s">
        <v>3740</v>
      </c>
      <c r="C741">
        <v>88</v>
      </c>
      <c r="D741" t="s">
        <v>5947</v>
      </c>
    </row>
    <row r="742" spans="1:4" x14ac:dyDescent="0.3">
      <c r="A742" t="s">
        <v>744</v>
      </c>
      <c r="B742" t="s">
        <v>3741</v>
      </c>
      <c r="C742">
        <v>20</v>
      </c>
      <c r="D742" t="s">
        <v>5948</v>
      </c>
    </row>
    <row r="743" spans="1:4" x14ac:dyDescent="0.3">
      <c r="A743" t="s">
        <v>745</v>
      </c>
      <c r="B743" t="s">
        <v>3742</v>
      </c>
      <c r="C743">
        <v>72</v>
      </c>
      <c r="D743" t="s">
        <v>5947</v>
      </c>
    </row>
    <row r="744" spans="1:4" x14ac:dyDescent="0.3">
      <c r="A744" t="s">
        <v>746</v>
      </c>
      <c r="B744" t="s">
        <v>3743</v>
      </c>
      <c r="C744">
        <v>57</v>
      </c>
      <c r="D744" t="s">
        <v>5947</v>
      </c>
    </row>
    <row r="745" spans="1:4" x14ac:dyDescent="0.3">
      <c r="A745" t="s">
        <v>747</v>
      </c>
      <c r="B745" t="s">
        <v>3744</v>
      </c>
      <c r="C745">
        <v>76</v>
      </c>
      <c r="D745" t="s">
        <v>5947</v>
      </c>
    </row>
    <row r="746" spans="1:4" x14ac:dyDescent="0.3">
      <c r="A746" t="s">
        <v>748</v>
      </c>
      <c r="B746" t="s">
        <v>3745</v>
      </c>
      <c r="C746">
        <v>69</v>
      </c>
      <c r="D746" t="s">
        <v>5947</v>
      </c>
    </row>
    <row r="747" spans="1:4" x14ac:dyDescent="0.3">
      <c r="A747" t="s">
        <v>749</v>
      </c>
      <c r="B747" t="s">
        <v>3746</v>
      </c>
      <c r="C747">
        <v>19</v>
      </c>
      <c r="D747" t="s">
        <v>5947</v>
      </c>
    </row>
    <row r="748" spans="1:4" x14ac:dyDescent="0.3">
      <c r="A748" t="s">
        <v>750</v>
      </c>
      <c r="B748" t="s">
        <v>3747</v>
      </c>
      <c r="C748">
        <v>54</v>
      </c>
      <c r="D748" t="s">
        <v>5948</v>
      </c>
    </row>
    <row r="749" spans="1:4" x14ac:dyDescent="0.3">
      <c r="A749" t="s">
        <v>751</v>
      </c>
      <c r="B749" t="s">
        <v>3748</v>
      </c>
      <c r="C749">
        <v>89</v>
      </c>
      <c r="D749" t="s">
        <v>5947</v>
      </c>
    </row>
    <row r="750" spans="1:4" x14ac:dyDescent="0.3">
      <c r="A750" t="s">
        <v>752</v>
      </c>
      <c r="B750" t="s">
        <v>3749</v>
      </c>
      <c r="C750">
        <v>38</v>
      </c>
      <c r="D750" t="s">
        <v>5948</v>
      </c>
    </row>
    <row r="751" spans="1:4" x14ac:dyDescent="0.3">
      <c r="A751" t="s">
        <v>753</v>
      </c>
      <c r="B751" t="s">
        <v>3750</v>
      </c>
      <c r="C751">
        <v>22</v>
      </c>
      <c r="D751" t="s">
        <v>5947</v>
      </c>
    </row>
    <row r="752" spans="1:4" x14ac:dyDescent="0.3">
      <c r="A752" t="s">
        <v>754</v>
      </c>
      <c r="B752" t="s">
        <v>3751</v>
      </c>
      <c r="C752">
        <v>33</v>
      </c>
      <c r="D752" t="s">
        <v>5947</v>
      </c>
    </row>
    <row r="753" spans="1:4" x14ac:dyDescent="0.3">
      <c r="A753" t="s">
        <v>755</v>
      </c>
      <c r="B753" t="s">
        <v>3752</v>
      </c>
      <c r="C753">
        <v>27</v>
      </c>
      <c r="D753" t="s">
        <v>5947</v>
      </c>
    </row>
    <row r="754" spans="1:4" x14ac:dyDescent="0.3">
      <c r="A754" t="s">
        <v>756</v>
      </c>
      <c r="B754" t="s">
        <v>3753</v>
      </c>
      <c r="C754">
        <v>76</v>
      </c>
      <c r="D754" t="s">
        <v>5947</v>
      </c>
    </row>
    <row r="755" spans="1:4" x14ac:dyDescent="0.3">
      <c r="A755" t="s">
        <v>757</v>
      </c>
      <c r="B755" t="s">
        <v>3754</v>
      </c>
      <c r="C755">
        <v>26</v>
      </c>
      <c r="D755" t="s">
        <v>5948</v>
      </c>
    </row>
    <row r="756" spans="1:4" x14ac:dyDescent="0.3">
      <c r="A756" t="s">
        <v>758</v>
      </c>
      <c r="B756" t="s">
        <v>3755</v>
      </c>
      <c r="C756">
        <v>32</v>
      </c>
      <c r="D756" t="s">
        <v>5948</v>
      </c>
    </row>
    <row r="757" spans="1:4" x14ac:dyDescent="0.3">
      <c r="A757" t="s">
        <v>759</v>
      </c>
      <c r="B757" t="s">
        <v>3756</v>
      </c>
      <c r="C757">
        <v>47</v>
      </c>
      <c r="D757" t="s">
        <v>5948</v>
      </c>
    </row>
    <row r="758" spans="1:4" x14ac:dyDescent="0.3">
      <c r="A758" t="s">
        <v>760</v>
      </c>
      <c r="B758" t="s">
        <v>3757</v>
      </c>
      <c r="C758">
        <v>27</v>
      </c>
      <c r="D758" t="s">
        <v>5948</v>
      </c>
    </row>
    <row r="759" spans="1:4" x14ac:dyDescent="0.3">
      <c r="A759" t="s">
        <v>761</v>
      </c>
      <c r="B759" t="s">
        <v>3758</v>
      </c>
      <c r="C759">
        <v>89</v>
      </c>
      <c r="D759" t="s">
        <v>5948</v>
      </c>
    </row>
    <row r="760" spans="1:4" x14ac:dyDescent="0.3">
      <c r="A760" t="s">
        <v>762</v>
      </c>
      <c r="B760" t="s">
        <v>3759</v>
      </c>
      <c r="C760">
        <v>63</v>
      </c>
      <c r="D760" t="s">
        <v>5947</v>
      </c>
    </row>
    <row r="761" spans="1:4" x14ac:dyDescent="0.3">
      <c r="A761" t="s">
        <v>763</v>
      </c>
      <c r="B761" t="s">
        <v>3760</v>
      </c>
      <c r="C761">
        <v>42</v>
      </c>
      <c r="D761" t="s">
        <v>5948</v>
      </c>
    </row>
    <row r="762" spans="1:4" x14ac:dyDescent="0.3">
      <c r="A762" t="s">
        <v>764</v>
      </c>
      <c r="B762" t="s">
        <v>3761</v>
      </c>
      <c r="C762">
        <v>34</v>
      </c>
      <c r="D762" t="s">
        <v>5947</v>
      </c>
    </row>
    <row r="763" spans="1:4" x14ac:dyDescent="0.3">
      <c r="A763" t="s">
        <v>765</v>
      </c>
      <c r="B763" t="s">
        <v>3762</v>
      </c>
      <c r="C763">
        <v>72</v>
      </c>
      <c r="D763" t="s">
        <v>5947</v>
      </c>
    </row>
    <row r="764" spans="1:4" x14ac:dyDescent="0.3">
      <c r="A764" t="s">
        <v>766</v>
      </c>
      <c r="B764" t="s">
        <v>3763</v>
      </c>
      <c r="C764">
        <v>53</v>
      </c>
      <c r="D764" t="s">
        <v>5947</v>
      </c>
    </row>
    <row r="765" spans="1:4" x14ac:dyDescent="0.3">
      <c r="A765" t="s">
        <v>767</v>
      </c>
      <c r="B765" t="s">
        <v>3764</v>
      </c>
      <c r="C765">
        <v>35</v>
      </c>
      <c r="D765" t="s">
        <v>5948</v>
      </c>
    </row>
    <row r="766" spans="1:4" x14ac:dyDescent="0.3">
      <c r="A766" t="s">
        <v>768</v>
      </c>
      <c r="B766" t="s">
        <v>3765</v>
      </c>
      <c r="C766">
        <v>73</v>
      </c>
      <c r="D766" t="s">
        <v>5947</v>
      </c>
    </row>
    <row r="767" spans="1:4" x14ac:dyDescent="0.3">
      <c r="A767" t="s">
        <v>769</v>
      </c>
      <c r="B767" t="s">
        <v>3766</v>
      </c>
      <c r="C767">
        <v>66</v>
      </c>
      <c r="D767" t="s">
        <v>5948</v>
      </c>
    </row>
    <row r="768" spans="1:4" x14ac:dyDescent="0.3">
      <c r="A768" t="s">
        <v>770</v>
      </c>
      <c r="B768" t="s">
        <v>3767</v>
      </c>
      <c r="C768">
        <v>85</v>
      </c>
      <c r="D768" t="s">
        <v>5948</v>
      </c>
    </row>
    <row r="769" spans="1:4" x14ac:dyDescent="0.3">
      <c r="A769" t="s">
        <v>771</v>
      </c>
      <c r="B769" t="s">
        <v>3768</v>
      </c>
      <c r="C769">
        <v>74</v>
      </c>
      <c r="D769" t="s">
        <v>5947</v>
      </c>
    </row>
    <row r="770" spans="1:4" x14ac:dyDescent="0.3">
      <c r="A770" t="s">
        <v>772</v>
      </c>
      <c r="B770" t="s">
        <v>3769</v>
      </c>
      <c r="C770">
        <v>37</v>
      </c>
      <c r="D770" t="s">
        <v>5947</v>
      </c>
    </row>
    <row r="771" spans="1:4" x14ac:dyDescent="0.3">
      <c r="A771" t="s">
        <v>773</v>
      </c>
      <c r="B771" t="s">
        <v>3770</v>
      </c>
      <c r="C771">
        <v>19</v>
      </c>
      <c r="D771" t="s">
        <v>5947</v>
      </c>
    </row>
    <row r="772" spans="1:4" x14ac:dyDescent="0.3">
      <c r="A772" t="s">
        <v>774</v>
      </c>
      <c r="B772" t="s">
        <v>3771</v>
      </c>
      <c r="C772">
        <v>51</v>
      </c>
      <c r="D772" t="s">
        <v>5947</v>
      </c>
    </row>
    <row r="773" spans="1:4" x14ac:dyDescent="0.3">
      <c r="A773" t="s">
        <v>775</v>
      </c>
      <c r="B773" t="s">
        <v>3772</v>
      </c>
      <c r="C773">
        <v>67</v>
      </c>
      <c r="D773" t="s">
        <v>5948</v>
      </c>
    </row>
    <row r="774" spans="1:4" x14ac:dyDescent="0.3">
      <c r="A774" t="s">
        <v>776</v>
      </c>
      <c r="B774" t="s">
        <v>3773</v>
      </c>
      <c r="C774">
        <v>27</v>
      </c>
      <c r="D774" t="s">
        <v>5947</v>
      </c>
    </row>
    <row r="775" spans="1:4" x14ac:dyDescent="0.3">
      <c r="A775" t="s">
        <v>777</v>
      </c>
      <c r="B775" t="s">
        <v>3774</v>
      </c>
      <c r="C775">
        <v>39</v>
      </c>
      <c r="D775" t="s">
        <v>5947</v>
      </c>
    </row>
    <row r="776" spans="1:4" x14ac:dyDescent="0.3">
      <c r="A776" t="s">
        <v>778</v>
      </c>
      <c r="B776" t="s">
        <v>3775</v>
      </c>
      <c r="C776">
        <v>25</v>
      </c>
      <c r="D776" t="s">
        <v>5947</v>
      </c>
    </row>
    <row r="777" spans="1:4" x14ac:dyDescent="0.3">
      <c r="A777" t="s">
        <v>779</v>
      </c>
      <c r="B777" t="s">
        <v>3776</v>
      </c>
      <c r="C777">
        <v>43</v>
      </c>
      <c r="D777" t="s">
        <v>5948</v>
      </c>
    </row>
    <row r="778" spans="1:4" x14ac:dyDescent="0.3">
      <c r="A778" t="s">
        <v>780</v>
      </c>
      <c r="B778" t="s">
        <v>3777</v>
      </c>
      <c r="C778">
        <v>74</v>
      </c>
      <c r="D778" t="s">
        <v>5947</v>
      </c>
    </row>
    <row r="779" spans="1:4" x14ac:dyDescent="0.3">
      <c r="A779" t="s">
        <v>781</v>
      </c>
      <c r="B779" t="s">
        <v>3778</v>
      </c>
      <c r="C779">
        <v>51</v>
      </c>
      <c r="D779" t="s">
        <v>5948</v>
      </c>
    </row>
    <row r="780" spans="1:4" x14ac:dyDescent="0.3">
      <c r="A780" t="s">
        <v>782</v>
      </c>
      <c r="B780" t="s">
        <v>3779</v>
      </c>
      <c r="C780">
        <v>31</v>
      </c>
      <c r="D780" t="s">
        <v>5948</v>
      </c>
    </row>
    <row r="781" spans="1:4" x14ac:dyDescent="0.3">
      <c r="A781" t="s">
        <v>783</v>
      </c>
      <c r="B781" t="s">
        <v>3780</v>
      </c>
      <c r="C781">
        <v>56</v>
      </c>
      <c r="D781" t="s">
        <v>5948</v>
      </c>
    </row>
    <row r="782" spans="1:4" x14ac:dyDescent="0.3">
      <c r="A782" t="s">
        <v>784</v>
      </c>
      <c r="B782" t="s">
        <v>3781</v>
      </c>
      <c r="C782">
        <v>50</v>
      </c>
      <c r="D782" t="s">
        <v>5947</v>
      </c>
    </row>
    <row r="783" spans="1:4" x14ac:dyDescent="0.3">
      <c r="A783" t="s">
        <v>785</v>
      </c>
      <c r="B783" t="s">
        <v>3782</v>
      </c>
      <c r="C783">
        <v>42</v>
      </c>
      <c r="D783" t="s">
        <v>5947</v>
      </c>
    </row>
    <row r="784" spans="1:4" x14ac:dyDescent="0.3">
      <c r="A784" t="s">
        <v>786</v>
      </c>
      <c r="B784" t="s">
        <v>3783</v>
      </c>
      <c r="C784">
        <v>66</v>
      </c>
      <c r="D784" t="s">
        <v>5948</v>
      </c>
    </row>
    <row r="785" spans="1:4" x14ac:dyDescent="0.3">
      <c r="A785" t="s">
        <v>787</v>
      </c>
      <c r="B785" t="s">
        <v>3784</v>
      </c>
      <c r="C785">
        <v>49</v>
      </c>
      <c r="D785" t="s">
        <v>5947</v>
      </c>
    </row>
    <row r="786" spans="1:4" x14ac:dyDescent="0.3">
      <c r="A786" t="s">
        <v>788</v>
      </c>
      <c r="B786" t="s">
        <v>3785</v>
      </c>
      <c r="C786">
        <v>31</v>
      </c>
      <c r="D786" t="s">
        <v>5948</v>
      </c>
    </row>
    <row r="787" spans="1:4" x14ac:dyDescent="0.3">
      <c r="A787" t="s">
        <v>789</v>
      </c>
      <c r="B787" t="s">
        <v>3786</v>
      </c>
      <c r="C787">
        <v>46</v>
      </c>
      <c r="D787" t="s">
        <v>5947</v>
      </c>
    </row>
    <row r="788" spans="1:4" x14ac:dyDescent="0.3">
      <c r="A788" t="s">
        <v>790</v>
      </c>
      <c r="B788" t="s">
        <v>3787</v>
      </c>
      <c r="C788">
        <v>65</v>
      </c>
      <c r="D788" t="s">
        <v>5948</v>
      </c>
    </row>
    <row r="789" spans="1:4" x14ac:dyDescent="0.3">
      <c r="A789" t="s">
        <v>791</v>
      </c>
      <c r="B789" t="s">
        <v>3788</v>
      </c>
      <c r="C789">
        <v>66</v>
      </c>
      <c r="D789" t="s">
        <v>5947</v>
      </c>
    </row>
    <row r="790" spans="1:4" x14ac:dyDescent="0.3">
      <c r="A790" t="s">
        <v>792</v>
      </c>
      <c r="B790" t="s">
        <v>3789</v>
      </c>
      <c r="C790">
        <v>67</v>
      </c>
      <c r="D790" t="s">
        <v>5948</v>
      </c>
    </row>
    <row r="791" spans="1:4" x14ac:dyDescent="0.3">
      <c r="A791" t="s">
        <v>793</v>
      </c>
      <c r="B791" t="s">
        <v>3790</v>
      </c>
      <c r="C791">
        <v>69</v>
      </c>
      <c r="D791" t="s">
        <v>5947</v>
      </c>
    </row>
    <row r="792" spans="1:4" x14ac:dyDescent="0.3">
      <c r="A792" t="s">
        <v>794</v>
      </c>
      <c r="B792" t="s">
        <v>3791</v>
      </c>
      <c r="C792">
        <v>58</v>
      </c>
      <c r="D792" t="s">
        <v>5948</v>
      </c>
    </row>
    <row r="793" spans="1:4" x14ac:dyDescent="0.3">
      <c r="A793" t="s">
        <v>795</v>
      </c>
      <c r="B793" t="s">
        <v>3792</v>
      </c>
      <c r="C793">
        <v>48</v>
      </c>
      <c r="D793" t="s">
        <v>5948</v>
      </c>
    </row>
    <row r="794" spans="1:4" x14ac:dyDescent="0.3">
      <c r="A794" t="s">
        <v>796</v>
      </c>
      <c r="B794" t="s">
        <v>3793</v>
      </c>
      <c r="C794">
        <v>24</v>
      </c>
      <c r="D794" t="s">
        <v>5947</v>
      </c>
    </row>
    <row r="795" spans="1:4" x14ac:dyDescent="0.3">
      <c r="A795" t="s">
        <v>797</v>
      </c>
      <c r="B795" t="s">
        <v>3794</v>
      </c>
      <c r="C795">
        <v>87</v>
      </c>
      <c r="D795" t="s">
        <v>5947</v>
      </c>
    </row>
    <row r="796" spans="1:4" x14ac:dyDescent="0.3">
      <c r="A796" t="s">
        <v>798</v>
      </c>
      <c r="B796" t="s">
        <v>3795</v>
      </c>
      <c r="C796">
        <v>43</v>
      </c>
      <c r="D796" t="s">
        <v>5947</v>
      </c>
    </row>
    <row r="797" spans="1:4" x14ac:dyDescent="0.3">
      <c r="A797" t="s">
        <v>799</v>
      </c>
      <c r="B797" t="s">
        <v>3796</v>
      </c>
      <c r="C797">
        <v>38</v>
      </c>
      <c r="D797" t="s">
        <v>5947</v>
      </c>
    </row>
    <row r="798" spans="1:4" x14ac:dyDescent="0.3">
      <c r="A798" t="s">
        <v>800</v>
      </c>
      <c r="B798" t="s">
        <v>3797</v>
      </c>
      <c r="C798">
        <v>64</v>
      </c>
      <c r="D798" t="s">
        <v>5948</v>
      </c>
    </row>
    <row r="799" spans="1:4" x14ac:dyDescent="0.3">
      <c r="A799" t="s">
        <v>801</v>
      </c>
      <c r="B799" t="s">
        <v>3798</v>
      </c>
      <c r="C799">
        <v>62</v>
      </c>
      <c r="D799" t="s">
        <v>5948</v>
      </c>
    </row>
    <row r="800" spans="1:4" x14ac:dyDescent="0.3">
      <c r="A800" t="s">
        <v>802</v>
      </c>
      <c r="B800" t="s">
        <v>3799</v>
      </c>
      <c r="C800">
        <v>49</v>
      </c>
      <c r="D800" t="s">
        <v>5948</v>
      </c>
    </row>
    <row r="801" spans="1:4" x14ac:dyDescent="0.3">
      <c r="A801" t="s">
        <v>803</v>
      </c>
      <c r="B801" t="s">
        <v>3800</v>
      </c>
      <c r="C801">
        <v>89</v>
      </c>
      <c r="D801" t="s">
        <v>5948</v>
      </c>
    </row>
    <row r="802" spans="1:4" x14ac:dyDescent="0.3">
      <c r="A802" t="s">
        <v>804</v>
      </c>
      <c r="B802" t="s">
        <v>3801</v>
      </c>
      <c r="C802">
        <v>21</v>
      </c>
      <c r="D802" t="s">
        <v>5948</v>
      </c>
    </row>
    <row r="803" spans="1:4" x14ac:dyDescent="0.3">
      <c r="A803" t="s">
        <v>805</v>
      </c>
      <c r="B803" t="s">
        <v>3802</v>
      </c>
      <c r="C803">
        <v>70</v>
      </c>
      <c r="D803" t="s">
        <v>5947</v>
      </c>
    </row>
    <row r="804" spans="1:4" x14ac:dyDescent="0.3">
      <c r="A804" t="s">
        <v>806</v>
      </c>
      <c r="B804" t="s">
        <v>3803</v>
      </c>
      <c r="C804">
        <v>58</v>
      </c>
      <c r="D804" t="s">
        <v>5948</v>
      </c>
    </row>
    <row r="805" spans="1:4" x14ac:dyDescent="0.3">
      <c r="A805" t="s">
        <v>807</v>
      </c>
      <c r="B805" t="s">
        <v>3804</v>
      </c>
      <c r="C805">
        <v>60</v>
      </c>
      <c r="D805" t="s">
        <v>5948</v>
      </c>
    </row>
    <row r="806" spans="1:4" x14ac:dyDescent="0.3">
      <c r="A806" t="s">
        <v>808</v>
      </c>
      <c r="B806" t="s">
        <v>3805</v>
      </c>
      <c r="C806">
        <v>31</v>
      </c>
      <c r="D806" t="s">
        <v>5947</v>
      </c>
    </row>
    <row r="807" spans="1:4" x14ac:dyDescent="0.3">
      <c r="A807" t="s">
        <v>809</v>
      </c>
      <c r="B807" t="s">
        <v>3806</v>
      </c>
      <c r="C807">
        <v>50</v>
      </c>
      <c r="D807" t="s">
        <v>5948</v>
      </c>
    </row>
    <row r="808" spans="1:4" x14ac:dyDescent="0.3">
      <c r="A808" t="s">
        <v>810</v>
      </c>
      <c r="B808" t="s">
        <v>3807</v>
      </c>
      <c r="C808">
        <v>88</v>
      </c>
      <c r="D808" t="s">
        <v>5947</v>
      </c>
    </row>
    <row r="809" spans="1:4" x14ac:dyDescent="0.3">
      <c r="A809" t="s">
        <v>811</v>
      </c>
      <c r="B809" t="s">
        <v>3808</v>
      </c>
      <c r="C809">
        <v>82</v>
      </c>
      <c r="D809" t="s">
        <v>5947</v>
      </c>
    </row>
    <row r="810" spans="1:4" x14ac:dyDescent="0.3">
      <c r="A810" t="s">
        <v>812</v>
      </c>
      <c r="B810" t="s">
        <v>3809</v>
      </c>
      <c r="C810">
        <v>18</v>
      </c>
      <c r="D810" t="s">
        <v>5947</v>
      </c>
    </row>
    <row r="811" spans="1:4" x14ac:dyDescent="0.3">
      <c r="A811" t="s">
        <v>813</v>
      </c>
      <c r="B811" t="s">
        <v>3810</v>
      </c>
      <c r="C811">
        <v>83</v>
      </c>
      <c r="D811" t="s">
        <v>5948</v>
      </c>
    </row>
    <row r="812" spans="1:4" x14ac:dyDescent="0.3">
      <c r="A812" t="s">
        <v>814</v>
      </c>
      <c r="B812" t="s">
        <v>3811</v>
      </c>
      <c r="C812">
        <v>77</v>
      </c>
      <c r="D812" t="s">
        <v>5948</v>
      </c>
    </row>
    <row r="813" spans="1:4" x14ac:dyDescent="0.3">
      <c r="A813" t="s">
        <v>815</v>
      </c>
      <c r="B813" t="s">
        <v>3812</v>
      </c>
      <c r="C813">
        <v>55</v>
      </c>
      <c r="D813" t="s">
        <v>5948</v>
      </c>
    </row>
    <row r="814" spans="1:4" x14ac:dyDescent="0.3">
      <c r="A814" t="s">
        <v>816</v>
      </c>
      <c r="B814" t="s">
        <v>3813</v>
      </c>
      <c r="C814">
        <v>38</v>
      </c>
      <c r="D814" t="s">
        <v>5948</v>
      </c>
    </row>
    <row r="815" spans="1:4" x14ac:dyDescent="0.3">
      <c r="A815" t="s">
        <v>817</v>
      </c>
      <c r="B815" t="s">
        <v>3814</v>
      </c>
      <c r="C815">
        <v>22</v>
      </c>
      <c r="D815" t="s">
        <v>5947</v>
      </c>
    </row>
    <row r="816" spans="1:4" x14ac:dyDescent="0.3">
      <c r="A816" t="s">
        <v>818</v>
      </c>
      <c r="B816" t="s">
        <v>3815</v>
      </c>
      <c r="C816">
        <v>85</v>
      </c>
      <c r="D816" t="s">
        <v>5948</v>
      </c>
    </row>
    <row r="817" spans="1:4" x14ac:dyDescent="0.3">
      <c r="A817" t="s">
        <v>819</v>
      </c>
      <c r="B817" t="s">
        <v>3816</v>
      </c>
      <c r="C817">
        <v>85</v>
      </c>
      <c r="D817" t="s">
        <v>5948</v>
      </c>
    </row>
    <row r="818" spans="1:4" x14ac:dyDescent="0.3">
      <c r="A818" t="s">
        <v>820</v>
      </c>
      <c r="B818" t="s">
        <v>3726</v>
      </c>
      <c r="C818">
        <v>36</v>
      </c>
      <c r="D818" t="s">
        <v>5947</v>
      </c>
    </row>
    <row r="819" spans="1:4" x14ac:dyDescent="0.3">
      <c r="A819" t="s">
        <v>821</v>
      </c>
      <c r="B819" t="s">
        <v>3817</v>
      </c>
      <c r="C819">
        <v>76</v>
      </c>
      <c r="D819" t="s">
        <v>5948</v>
      </c>
    </row>
    <row r="820" spans="1:4" x14ac:dyDescent="0.3">
      <c r="A820" t="s">
        <v>822</v>
      </c>
      <c r="B820" t="s">
        <v>3818</v>
      </c>
      <c r="C820">
        <v>77</v>
      </c>
      <c r="D820" t="s">
        <v>5948</v>
      </c>
    </row>
    <row r="821" spans="1:4" x14ac:dyDescent="0.3">
      <c r="A821" t="s">
        <v>823</v>
      </c>
      <c r="B821" t="s">
        <v>3819</v>
      </c>
      <c r="C821">
        <v>19</v>
      </c>
      <c r="D821" t="s">
        <v>5947</v>
      </c>
    </row>
    <row r="822" spans="1:4" x14ac:dyDescent="0.3">
      <c r="A822" t="s">
        <v>824</v>
      </c>
      <c r="B822" t="s">
        <v>3820</v>
      </c>
      <c r="C822">
        <v>46</v>
      </c>
      <c r="D822" t="s">
        <v>5948</v>
      </c>
    </row>
    <row r="823" spans="1:4" x14ac:dyDescent="0.3">
      <c r="A823" t="s">
        <v>825</v>
      </c>
      <c r="B823" t="s">
        <v>3821</v>
      </c>
      <c r="C823">
        <v>25</v>
      </c>
      <c r="D823" t="s">
        <v>5947</v>
      </c>
    </row>
    <row r="824" spans="1:4" x14ac:dyDescent="0.3">
      <c r="A824" t="s">
        <v>826</v>
      </c>
      <c r="B824" t="s">
        <v>3822</v>
      </c>
      <c r="C824">
        <v>68</v>
      </c>
      <c r="D824" t="s">
        <v>5948</v>
      </c>
    </row>
    <row r="825" spans="1:4" x14ac:dyDescent="0.3">
      <c r="A825" t="s">
        <v>827</v>
      </c>
      <c r="B825" t="s">
        <v>3823</v>
      </c>
      <c r="C825">
        <v>29</v>
      </c>
      <c r="D825" t="s">
        <v>5947</v>
      </c>
    </row>
    <row r="826" spans="1:4" x14ac:dyDescent="0.3">
      <c r="A826" t="s">
        <v>828</v>
      </c>
      <c r="B826" t="s">
        <v>3824</v>
      </c>
      <c r="C826">
        <v>82</v>
      </c>
      <c r="D826" t="s">
        <v>5947</v>
      </c>
    </row>
    <row r="827" spans="1:4" x14ac:dyDescent="0.3">
      <c r="A827" t="s">
        <v>829</v>
      </c>
      <c r="B827" t="s">
        <v>3825</v>
      </c>
      <c r="C827">
        <v>19</v>
      </c>
      <c r="D827" t="s">
        <v>5948</v>
      </c>
    </row>
    <row r="828" spans="1:4" x14ac:dyDescent="0.3">
      <c r="A828" t="s">
        <v>830</v>
      </c>
      <c r="B828" t="s">
        <v>3826</v>
      </c>
      <c r="C828">
        <v>28</v>
      </c>
      <c r="D828" t="s">
        <v>5947</v>
      </c>
    </row>
    <row r="829" spans="1:4" x14ac:dyDescent="0.3">
      <c r="A829" t="s">
        <v>831</v>
      </c>
      <c r="B829" t="s">
        <v>3827</v>
      </c>
      <c r="C829">
        <v>28</v>
      </c>
      <c r="D829" t="s">
        <v>5947</v>
      </c>
    </row>
    <row r="830" spans="1:4" x14ac:dyDescent="0.3">
      <c r="A830" t="s">
        <v>832</v>
      </c>
      <c r="B830" t="s">
        <v>3828</v>
      </c>
      <c r="C830">
        <v>83</v>
      </c>
      <c r="D830" t="s">
        <v>5948</v>
      </c>
    </row>
    <row r="831" spans="1:4" x14ac:dyDescent="0.3">
      <c r="A831" t="s">
        <v>833</v>
      </c>
      <c r="B831" t="s">
        <v>3829</v>
      </c>
      <c r="C831">
        <v>36</v>
      </c>
      <c r="D831" t="s">
        <v>5948</v>
      </c>
    </row>
    <row r="832" spans="1:4" x14ac:dyDescent="0.3">
      <c r="A832" t="s">
        <v>834</v>
      </c>
      <c r="B832" t="s">
        <v>3830</v>
      </c>
      <c r="C832">
        <v>42</v>
      </c>
      <c r="D832" t="s">
        <v>5947</v>
      </c>
    </row>
    <row r="833" spans="1:4" x14ac:dyDescent="0.3">
      <c r="A833" t="s">
        <v>835</v>
      </c>
      <c r="B833" t="s">
        <v>3831</v>
      </c>
      <c r="C833">
        <v>73</v>
      </c>
      <c r="D833" t="s">
        <v>5948</v>
      </c>
    </row>
    <row r="834" spans="1:4" x14ac:dyDescent="0.3">
      <c r="A834" t="s">
        <v>836</v>
      </c>
      <c r="B834" t="s">
        <v>3832</v>
      </c>
      <c r="C834">
        <v>43</v>
      </c>
      <c r="D834" t="s">
        <v>5947</v>
      </c>
    </row>
    <row r="835" spans="1:4" x14ac:dyDescent="0.3">
      <c r="A835" t="s">
        <v>837</v>
      </c>
      <c r="B835" t="s">
        <v>3833</v>
      </c>
      <c r="C835">
        <v>73</v>
      </c>
      <c r="D835" t="s">
        <v>5947</v>
      </c>
    </row>
    <row r="836" spans="1:4" x14ac:dyDescent="0.3">
      <c r="A836" t="s">
        <v>838</v>
      </c>
      <c r="B836" t="s">
        <v>3834</v>
      </c>
      <c r="C836">
        <v>76</v>
      </c>
      <c r="D836" t="s">
        <v>5948</v>
      </c>
    </row>
    <row r="837" spans="1:4" x14ac:dyDescent="0.3">
      <c r="A837" t="s">
        <v>839</v>
      </c>
      <c r="B837" t="s">
        <v>3835</v>
      </c>
      <c r="C837">
        <v>40</v>
      </c>
      <c r="D837" t="s">
        <v>5948</v>
      </c>
    </row>
    <row r="838" spans="1:4" x14ac:dyDescent="0.3">
      <c r="A838" t="s">
        <v>840</v>
      </c>
      <c r="B838" t="s">
        <v>3836</v>
      </c>
      <c r="C838">
        <v>36</v>
      </c>
      <c r="D838" t="s">
        <v>5947</v>
      </c>
    </row>
    <row r="839" spans="1:4" x14ac:dyDescent="0.3">
      <c r="A839" t="s">
        <v>841</v>
      </c>
      <c r="B839" t="s">
        <v>3837</v>
      </c>
      <c r="C839">
        <v>47</v>
      </c>
      <c r="D839" t="s">
        <v>5948</v>
      </c>
    </row>
    <row r="840" spans="1:4" x14ac:dyDescent="0.3">
      <c r="A840" t="s">
        <v>842</v>
      </c>
      <c r="B840" t="s">
        <v>3838</v>
      </c>
      <c r="C840">
        <v>39</v>
      </c>
      <c r="D840" t="s">
        <v>5947</v>
      </c>
    </row>
    <row r="841" spans="1:4" x14ac:dyDescent="0.3">
      <c r="A841" t="s">
        <v>843</v>
      </c>
      <c r="B841" t="s">
        <v>3839</v>
      </c>
      <c r="C841">
        <v>73</v>
      </c>
      <c r="D841" t="s">
        <v>5947</v>
      </c>
    </row>
    <row r="842" spans="1:4" x14ac:dyDescent="0.3">
      <c r="A842" t="s">
        <v>844</v>
      </c>
      <c r="B842" t="s">
        <v>3840</v>
      </c>
      <c r="C842">
        <v>22</v>
      </c>
      <c r="D842" t="s">
        <v>5947</v>
      </c>
    </row>
    <row r="843" spans="1:4" x14ac:dyDescent="0.3">
      <c r="A843" t="s">
        <v>845</v>
      </c>
      <c r="B843" t="s">
        <v>3841</v>
      </c>
      <c r="C843">
        <v>73</v>
      </c>
      <c r="D843" t="s">
        <v>5947</v>
      </c>
    </row>
    <row r="844" spans="1:4" x14ac:dyDescent="0.3">
      <c r="A844" t="s">
        <v>846</v>
      </c>
      <c r="B844" t="s">
        <v>3842</v>
      </c>
      <c r="C844">
        <v>52</v>
      </c>
      <c r="D844" t="s">
        <v>5948</v>
      </c>
    </row>
    <row r="845" spans="1:4" x14ac:dyDescent="0.3">
      <c r="A845" t="s">
        <v>847</v>
      </c>
      <c r="B845" t="s">
        <v>3843</v>
      </c>
      <c r="C845">
        <v>66</v>
      </c>
      <c r="D845" t="s">
        <v>5948</v>
      </c>
    </row>
    <row r="846" spans="1:4" x14ac:dyDescent="0.3">
      <c r="A846" t="s">
        <v>848</v>
      </c>
      <c r="B846" t="s">
        <v>3844</v>
      </c>
      <c r="C846">
        <v>19</v>
      </c>
      <c r="D846" t="s">
        <v>5947</v>
      </c>
    </row>
    <row r="847" spans="1:4" x14ac:dyDescent="0.3">
      <c r="A847" t="s">
        <v>849</v>
      </c>
      <c r="B847" t="s">
        <v>3845</v>
      </c>
      <c r="C847">
        <v>40</v>
      </c>
      <c r="D847" t="s">
        <v>5947</v>
      </c>
    </row>
    <row r="848" spans="1:4" x14ac:dyDescent="0.3">
      <c r="A848" t="s">
        <v>850</v>
      </c>
      <c r="B848" t="s">
        <v>3846</v>
      </c>
      <c r="C848">
        <v>58</v>
      </c>
      <c r="D848" t="s">
        <v>5948</v>
      </c>
    </row>
    <row r="849" spans="1:4" x14ac:dyDescent="0.3">
      <c r="A849" t="s">
        <v>851</v>
      </c>
      <c r="B849" t="s">
        <v>3847</v>
      </c>
      <c r="C849">
        <v>22</v>
      </c>
      <c r="D849" t="s">
        <v>5947</v>
      </c>
    </row>
    <row r="850" spans="1:4" x14ac:dyDescent="0.3">
      <c r="A850" t="s">
        <v>852</v>
      </c>
      <c r="B850" t="s">
        <v>3848</v>
      </c>
      <c r="C850">
        <v>53</v>
      </c>
      <c r="D850" t="s">
        <v>5947</v>
      </c>
    </row>
    <row r="851" spans="1:4" x14ac:dyDescent="0.3">
      <c r="A851" t="s">
        <v>853</v>
      </c>
      <c r="B851" t="s">
        <v>3849</v>
      </c>
      <c r="C851">
        <v>71</v>
      </c>
      <c r="D851" t="s">
        <v>5947</v>
      </c>
    </row>
    <row r="852" spans="1:4" x14ac:dyDescent="0.3">
      <c r="A852" t="s">
        <v>854</v>
      </c>
      <c r="B852" t="s">
        <v>3850</v>
      </c>
      <c r="C852">
        <v>70</v>
      </c>
      <c r="D852" t="s">
        <v>5947</v>
      </c>
    </row>
    <row r="853" spans="1:4" x14ac:dyDescent="0.3">
      <c r="A853" t="s">
        <v>855</v>
      </c>
      <c r="B853" t="s">
        <v>3851</v>
      </c>
      <c r="C853">
        <v>18</v>
      </c>
      <c r="D853" t="s">
        <v>5948</v>
      </c>
    </row>
    <row r="854" spans="1:4" x14ac:dyDescent="0.3">
      <c r="A854" t="s">
        <v>856</v>
      </c>
      <c r="B854" t="s">
        <v>3852</v>
      </c>
      <c r="C854">
        <v>63</v>
      </c>
      <c r="D854" t="s">
        <v>5947</v>
      </c>
    </row>
    <row r="855" spans="1:4" x14ac:dyDescent="0.3">
      <c r="A855" t="s">
        <v>857</v>
      </c>
      <c r="B855" t="s">
        <v>3853</v>
      </c>
      <c r="C855">
        <v>47</v>
      </c>
      <c r="D855" t="s">
        <v>5947</v>
      </c>
    </row>
    <row r="856" spans="1:4" x14ac:dyDescent="0.3">
      <c r="A856" t="s">
        <v>858</v>
      </c>
      <c r="B856" t="s">
        <v>3854</v>
      </c>
      <c r="C856">
        <v>46</v>
      </c>
      <c r="D856" t="s">
        <v>5947</v>
      </c>
    </row>
    <row r="857" spans="1:4" x14ac:dyDescent="0.3">
      <c r="A857" t="s">
        <v>859</v>
      </c>
      <c r="B857" t="s">
        <v>3855</v>
      </c>
      <c r="C857">
        <v>80</v>
      </c>
      <c r="D857" t="s">
        <v>5947</v>
      </c>
    </row>
    <row r="858" spans="1:4" x14ac:dyDescent="0.3">
      <c r="A858" t="s">
        <v>860</v>
      </c>
      <c r="B858" t="s">
        <v>3856</v>
      </c>
      <c r="C858">
        <v>48</v>
      </c>
      <c r="D858" t="s">
        <v>5947</v>
      </c>
    </row>
    <row r="859" spans="1:4" x14ac:dyDescent="0.3">
      <c r="A859" t="s">
        <v>861</v>
      </c>
      <c r="B859" t="s">
        <v>3857</v>
      </c>
      <c r="C859">
        <v>65</v>
      </c>
      <c r="D859" t="s">
        <v>5948</v>
      </c>
    </row>
    <row r="860" spans="1:4" x14ac:dyDescent="0.3">
      <c r="A860" t="s">
        <v>862</v>
      </c>
      <c r="B860" t="s">
        <v>3858</v>
      </c>
      <c r="C860">
        <v>20</v>
      </c>
      <c r="D860" t="s">
        <v>5948</v>
      </c>
    </row>
    <row r="861" spans="1:4" x14ac:dyDescent="0.3">
      <c r="A861" t="s">
        <v>863</v>
      </c>
      <c r="B861" t="s">
        <v>3859</v>
      </c>
      <c r="C861">
        <v>40</v>
      </c>
      <c r="D861" t="s">
        <v>5948</v>
      </c>
    </row>
    <row r="862" spans="1:4" x14ac:dyDescent="0.3">
      <c r="A862" t="s">
        <v>864</v>
      </c>
      <c r="B862" t="s">
        <v>3860</v>
      </c>
      <c r="C862">
        <v>66</v>
      </c>
      <c r="D862" t="s">
        <v>5948</v>
      </c>
    </row>
    <row r="863" spans="1:4" x14ac:dyDescent="0.3">
      <c r="A863" t="s">
        <v>865</v>
      </c>
      <c r="B863" t="s">
        <v>3392</v>
      </c>
      <c r="C863">
        <v>28</v>
      </c>
      <c r="D863" t="s">
        <v>5948</v>
      </c>
    </row>
    <row r="864" spans="1:4" x14ac:dyDescent="0.3">
      <c r="A864" t="s">
        <v>866</v>
      </c>
      <c r="B864" t="s">
        <v>3861</v>
      </c>
      <c r="C864">
        <v>25</v>
      </c>
      <c r="D864" t="s">
        <v>5948</v>
      </c>
    </row>
    <row r="865" spans="1:4" x14ac:dyDescent="0.3">
      <c r="A865" t="s">
        <v>867</v>
      </c>
      <c r="B865" t="s">
        <v>3862</v>
      </c>
      <c r="C865">
        <v>19</v>
      </c>
      <c r="D865" t="s">
        <v>5948</v>
      </c>
    </row>
    <row r="866" spans="1:4" x14ac:dyDescent="0.3">
      <c r="A866" t="s">
        <v>868</v>
      </c>
      <c r="B866" t="s">
        <v>3863</v>
      </c>
      <c r="C866">
        <v>23</v>
      </c>
      <c r="D866" t="s">
        <v>5947</v>
      </c>
    </row>
    <row r="867" spans="1:4" x14ac:dyDescent="0.3">
      <c r="A867" t="s">
        <v>869</v>
      </c>
      <c r="B867" t="s">
        <v>3864</v>
      </c>
      <c r="C867">
        <v>84</v>
      </c>
      <c r="D867" t="s">
        <v>5948</v>
      </c>
    </row>
    <row r="868" spans="1:4" x14ac:dyDescent="0.3">
      <c r="A868" t="s">
        <v>870</v>
      </c>
      <c r="B868" t="s">
        <v>3865</v>
      </c>
      <c r="C868">
        <v>62</v>
      </c>
      <c r="D868" t="s">
        <v>5948</v>
      </c>
    </row>
    <row r="869" spans="1:4" x14ac:dyDescent="0.3">
      <c r="A869" t="s">
        <v>871</v>
      </c>
      <c r="B869" t="s">
        <v>3866</v>
      </c>
      <c r="C869">
        <v>24</v>
      </c>
      <c r="D869" t="s">
        <v>5947</v>
      </c>
    </row>
    <row r="870" spans="1:4" x14ac:dyDescent="0.3">
      <c r="A870" t="s">
        <v>872</v>
      </c>
      <c r="B870" t="s">
        <v>3867</v>
      </c>
      <c r="C870">
        <v>19</v>
      </c>
      <c r="D870" t="s">
        <v>5947</v>
      </c>
    </row>
    <row r="871" spans="1:4" x14ac:dyDescent="0.3">
      <c r="A871" t="s">
        <v>873</v>
      </c>
      <c r="B871" t="s">
        <v>3868</v>
      </c>
      <c r="C871">
        <v>42</v>
      </c>
      <c r="D871" t="s">
        <v>5947</v>
      </c>
    </row>
    <row r="872" spans="1:4" x14ac:dyDescent="0.3">
      <c r="A872" t="s">
        <v>874</v>
      </c>
      <c r="B872" t="s">
        <v>3869</v>
      </c>
      <c r="C872">
        <v>37</v>
      </c>
      <c r="D872" t="s">
        <v>5948</v>
      </c>
    </row>
    <row r="873" spans="1:4" x14ac:dyDescent="0.3">
      <c r="A873" t="s">
        <v>875</v>
      </c>
      <c r="B873" t="s">
        <v>3870</v>
      </c>
      <c r="C873">
        <v>66</v>
      </c>
      <c r="D873" t="s">
        <v>5948</v>
      </c>
    </row>
    <row r="874" spans="1:4" x14ac:dyDescent="0.3">
      <c r="A874" t="s">
        <v>876</v>
      </c>
      <c r="B874" t="s">
        <v>3871</v>
      </c>
      <c r="C874">
        <v>86</v>
      </c>
      <c r="D874" t="s">
        <v>5947</v>
      </c>
    </row>
    <row r="875" spans="1:4" x14ac:dyDescent="0.3">
      <c r="A875" t="s">
        <v>877</v>
      </c>
      <c r="B875" t="s">
        <v>3872</v>
      </c>
      <c r="C875">
        <v>27</v>
      </c>
      <c r="D875" t="s">
        <v>5947</v>
      </c>
    </row>
    <row r="876" spans="1:4" x14ac:dyDescent="0.3">
      <c r="A876" t="s">
        <v>878</v>
      </c>
      <c r="B876" t="s">
        <v>3873</v>
      </c>
      <c r="C876">
        <v>25</v>
      </c>
      <c r="D876" t="s">
        <v>5947</v>
      </c>
    </row>
    <row r="877" spans="1:4" x14ac:dyDescent="0.3">
      <c r="A877" t="s">
        <v>879</v>
      </c>
      <c r="B877" t="s">
        <v>3874</v>
      </c>
      <c r="C877">
        <v>77</v>
      </c>
      <c r="D877" t="s">
        <v>5947</v>
      </c>
    </row>
    <row r="878" spans="1:4" x14ac:dyDescent="0.3">
      <c r="A878" t="s">
        <v>880</v>
      </c>
      <c r="B878" t="s">
        <v>3875</v>
      </c>
      <c r="C878">
        <v>83</v>
      </c>
      <c r="D878" t="s">
        <v>5947</v>
      </c>
    </row>
    <row r="879" spans="1:4" x14ac:dyDescent="0.3">
      <c r="A879" t="s">
        <v>881</v>
      </c>
      <c r="B879" t="s">
        <v>3234</v>
      </c>
      <c r="C879">
        <v>71</v>
      </c>
      <c r="D879" t="s">
        <v>5948</v>
      </c>
    </row>
    <row r="880" spans="1:4" x14ac:dyDescent="0.3">
      <c r="A880" t="s">
        <v>882</v>
      </c>
      <c r="B880" t="s">
        <v>3876</v>
      </c>
      <c r="C880">
        <v>28</v>
      </c>
      <c r="D880" t="s">
        <v>5947</v>
      </c>
    </row>
    <row r="881" spans="1:4" x14ac:dyDescent="0.3">
      <c r="A881" t="s">
        <v>883</v>
      </c>
      <c r="B881" t="s">
        <v>3877</v>
      </c>
      <c r="C881">
        <v>82</v>
      </c>
      <c r="D881" t="s">
        <v>5948</v>
      </c>
    </row>
    <row r="882" spans="1:4" x14ac:dyDescent="0.3">
      <c r="A882" t="s">
        <v>884</v>
      </c>
      <c r="B882" t="s">
        <v>3878</v>
      </c>
      <c r="C882">
        <v>45</v>
      </c>
      <c r="D882" t="s">
        <v>5948</v>
      </c>
    </row>
    <row r="883" spans="1:4" x14ac:dyDescent="0.3">
      <c r="A883" t="s">
        <v>885</v>
      </c>
      <c r="B883" t="s">
        <v>3879</v>
      </c>
      <c r="C883">
        <v>64</v>
      </c>
      <c r="D883" t="s">
        <v>5947</v>
      </c>
    </row>
    <row r="884" spans="1:4" x14ac:dyDescent="0.3">
      <c r="A884" t="s">
        <v>886</v>
      </c>
      <c r="B884" t="s">
        <v>3880</v>
      </c>
      <c r="C884">
        <v>56</v>
      </c>
      <c r="D884" t="s">
        <v>5948</v>
      </c>
    </row>
    <row r="885" spans="1:4" x14ac:dyDescent="0.3">
      <c r="A885" t="s">
        <v>887</v>
      </c>
      <c r="B885" t="s">
        <v>3881</v>
      </c>
      <c r="C885">
        <v>25</v>
      </c>
      <c r="D885" t="s">
        <v>5948</v>
      </c>
    </row>
    <row r="886" spans="1:4" x14ac:dyDescent="0.3">
      <c r="A886" t="s">
        <v>888</v>
      </c>
      <c r="B886" t="s">
        <v>3882</v>
      </c>
      <c r="C886">
        <v>22</v>
      </c>
      <c r="D886" t="s">
        <v>5947</v>
      </c>
    </row>
    <row r="887" spans="1:4" x14ac:dyDescent="0.3">
      <c r="A887" t="s">
        <v>889</v>
      </c>
      <c r="B887" t="s">
        <v>3883</v>
      </c>
      <c r="C887">
        <v>30</v>
      </c>
      <c r="D887" t="s">
        <v>5948</v>
      </c>
    </row>
    <row r="888" spans="1:4" x14ac:dyDescent="0.3">
      <c r="A888" t="s">
        <v>890</v>
      </c>
      <c r="B888" t="s">
        <v>3215</v>
      </c>
      <c r="C888">
        <v>44</v>
      </c>
      <c r="D888" t="s">
        <v>5948</v>
      </c>
    </row>
    <row r="889" spans="1:4" x14ac:dyDescent="0.3">
      <c r="A889" t="s">
        <v>891</v>
      </c>
      <c r="B889" t="s">
        <v>3884</v>
      </c>
      <c r="C889">
        <v>25</v>
      </c>
      <c r="D889" t="s">
        <v>5948</v>
      </c>
    </row>
    <row r="890" spans="1:4" x14ac:dyDescent="0.3">
      <c r="A890" t="s">
        <v>892</v>
      </c>
      <c r="B890" t="s">
        <v>3885</v>
      </c>
      <c r="C890">
        <v>59</v>
      </c>
      <c r="D890" t="s">
        <v>5947</v>
      </c>
    </row>
    <row r="891" spans="1:4" x14ac:dyDescent="0.3">
      <c r="A891" t="s">
        <v>893</v>
      </c>
      <c r="B891" t="s">
        <v>3886</v>
      </c>
      <c r="C891">
        <v>56</v>
      </c>
      <c r="D891" t="s">
        <v>5947</v>
      </c>
    </row>
    <row r="892" spans="1:4" x14ac:dyDescent="0.3">
      <c r="A892" t="s">
        <v>894</v>
      </c>
      <c r="B892" t="s">
        <v>3887</v>
      </c>
      <c r="C892">
        <v>86</v>
      </c>
      <c r="D892" t="s">
        <v>5947</v>
      </c>
    </row>
    <row r="893" spans="1:4" x14ac:dyDescent="0.3">
      <c r="A893" t="s">
        <v>895</v>
      </c>
      <c r="B893" t="s">
        <v>3888</v>
      </c>
      <c r="C893">
        <v>46</v>
      </c>
      <c r="D893" t="s">
        <v>5947</v>
      </c>
    </row>
    <row r="894" spans="1:4" x14ac:dyDescent="0.3">
      <c r="A894" t="s">
        <v>896</v>
      </c>
      <c r="B894" t="s">
        <v>3889</v>
      </c>
      <c r="C894">
        <v>25</v>
      </c>
      <c r="D894" t="s">
        <v>5948</v>
      </c>
    </row>
    <row r="895" spans="1:4" x14ac:dyDescent="0.3">
      <c r="A895" t="s">
        <v>897</v>
      </c>
      <c r="B895" t="s">
        <v>3890</v>
      </c>
      <c r="C895">
        <v>79</v>
      </c>
      <c r="D895" t="s">
        <v>5947</v>
      </c>
    </row>
    <row r="896" spans="1:4" x14ac:dyDescent="0.3">
      <c r="A896" t="s">
        <v>898</v>
      </c>
      <c r="B896" t="s">
        <v>3891</v>
      </c>
      <c r="C896">
        <v>77</v>
      </c>
      <c r="D896" t="s">
        <v>5948</v>
      </c>
    </row>
    <row r="897" spans="1:4" x14ac:dyDescent="0.3">
      <c r="A897" t="s">
        <v>899</v>
      </c>
      <c r="B897" t="s">
        <v>3892</v>
      </c>
      <c r="C897">
        <v>87</v>
      </c>
      <c r="D897" t="s">
        <v>5948</v>
      </c>
    </row>
    <row r="898" spans="1:4" x14ac:dyDescent="0.3">
      <c r="A898" t="s">
        <v>900</v>
      </c>
      <c r="B898" t="s">
        <v>3893</v>
      </c>
      <c r="C898">
        <v>34</v>
      </c>
      <c r="D898" t="s">
        <v>5948</v>
      </c>
    </row>
    <row r="899" spans="1:4" x14ac:dyDescent="0.3">
      <c r="A899" t="s">
        <v>901</v>
      </c>
      <c r="B899" t="s">
        <v>3894</v>
      </c>
      <c r="C899">
        <v>24</v>
      </c>
      <c r="D899" t="s">
        <v>5947</v>
      </c>
    </row>
    <row r="900" spans="1:4" x14ac:dyDescent="0.3">
      <c r="A900" t="s">
        <v>902</v>
      </c>
      <c r="B900" t="s">
        <v>3895</v>
      </c>
      <c r="C900">
        <v>30</v>
      </c>
      <c r="D900" t="s">
        <v>5948</v>
      </c>
    </row>
    <row r="901" spans="1:4" x14ac:dyDescent="0.3">
      <c r="A901" t="s">
        <v>903</v>
      </c>
      <c r="B901" t="s">
        <v>3896</v>
      </c>
      <c r="C901">
        <v>39</v>
      </c>
      <c r="D901" t="s">
        <v>5948</v>
      </c>
    </row>
    <row r="902" spans="1:4" x14ac:dyDescent="0.3">
      <c r="A902" t="s">
        <v>904</v>
      </c>
      <c r="B902" t="s">
        <v>3897</v>
      </c>
      <c r="C902">
        <v>40</v>
      </c>
      <c r="D902" t="s">
        <v>5947</v>
      </c>
    </row>
    <row r="903" spans="1:4" x14ac:dyDescent="0.3">
      <c r="A903" t="s">
        <v>905</v>
      </c>
      <c r="B903" t="s">
        <v>3898</v>
      </c>
      <c r="C903">
        <v>46</v>
      </c>
      <c r="D903" t="s">
        <v>5947</v>
      </c>
    </row>
    <row r="904" spans="1:4" x14ac:dyDescent="0.3">
      <c r="A904" t="s">
        <v>906</v>
      </c>
      <c r="B904" t="s">
        <v>3899</v>
      </c>
      <c r="C904">
        <v>45</v>
      </c>
      <c r="D904" t="s">
        <v>5947</v>
      </c>
    </row>
    <row r="905" spans="1:4" x14ac:dyDescent="0.3">
      <c r="A905" t="s">
        <v>907</v>
      </c>
      <c r="B905" t="s">
        <v>3900</v>
      </c>
      <c r="C905">
        <v>18</v>
      </c>
      <c r="D905" t="s">
        <v>5948</v>
      </c>
    </row>
    <row r="906" spans="1:4" x14ac:dyDescent="0.3">
      <c r="A906" t="s">
        <v>908</v>
      </c>
      <c r="B906" t="s">
        <v>3901</v>
      </c>
      <c r="C906">
        <v>24</v>
      </c>
      <c r="D906" t="s">
        <v>5947</v>
      </c>
    </row>
    <row r="907" spans="1:4" x14ac:dyDescent="0.3">
      <c r="A907" t="s">
        <v>909</v>
      </c>
      <c r="B907" t="s">
        <v>3902</v>
      </c>
      <c r="C907">
        <v>85</v>
      </c>
      <c r="D907" t="s">
        <v>5948</v>
      </c>
    </row>
    <row r="908" spans="1:4" x14ac:dyDescent="0.3">
      <c r="A908" t="s">
        <v>910</v>
      </c>
      <c r="B908" t="s">
        <v>3903</v>
      </c>
      <c r="C908">
        <v>50</v>
      </c>
      <c r="D908" t="s">
        <v>5948</v>
      </c>
    </row>
    <row r="909" spans="1:4" x14ac:dyDescent="0.3">
      <c r="A909" t="s">
        <v>911</v>
      </c>
      <c r="B909" t="s">
        <v>3904</v>
      </c>
      <c r="C909">
        <v>37</v>
      </c>
      <c r="D909" t="s">
        <v>5947</v>
      </c>
    </row>
    <row r="910" spans="1:4" x14ac:dyDescent="0.3">
      <c r="A910" t="s">
        <v>912</v>
      </c>
      <c r="B910" t="s">
        <v>3905</v>
      </c>
      <c r="C910">
        <v>71</v>
      </c>
      <c r="D910" t="s">
        <v>5947</v>
      </c>
    </row>
    <row r="911" spans="1:4" x14ac:dyDescent="0.3">
      <c r="A911" t="s">
        <v>913</v>
      </c>
      <c r="B911" t="s">
        <v>3906</v>
      </c>
      <c r="C911">
        <v>23</v>
      </c>
      <c r="D911" t="s">
        <v>5947</v>
      </c>
    </row>
    <row r="912" spans="1:4" x14ac:dyDescent="0.3">
      <c r="A912" t="s">
        <v>914</v>
      </c>
      <c r="B912" t="s">
        <v>3907</v>
      </c>
      <c r="C912">
        <v>37</v>
      </c>
      <c r="D912" t="s">
        <v>5948</v>
      </c>
    </row>
    <row r="913" spans="1:4" x14ac:dyDescent="0.3">
      <c r="A913" t="s">
        <v>915</v>
      </c>
      <c r="B913" t="s">
        <v>3908</v>
      </c>
      <c r="C913">
        <v>56</v>
      </c>
      <c r="D913" t="s">
        <v>5948</v>
      </c>
    </row>
    <row r="914" spans="1:4" x14ac:dyDescent="0.3">
      <c r="A914" t="s">
        <v>916</v>
      </c>
      <c r="B914" t="s">
        <v>3909</v>
      </c>
      <c r="C914">
        <v>79</v>
      </c>
      <c r="D914" t="s">
        <v>5947</v>
      </c>
    </row>
    <row r="915" spans="1:4" x14ac:dyDescent="0.3">
      <c r="A915" t="s">
        <v>917</v>
      </c>
      <c r="B915" t="s">
        <v>3910</v>
      </c>
      <c r="C915">
        <v>75</v>
      </c>
      <c r="D915" t="s">
        <v>5947</v>
      </c>
    </row>
    <row r="916" spans="1:4" x14ac:dyDescent="0.3">
      <c r="A916" t="s">
        <v>918</v>
      </c>
      <c r="B916" t="s">
        <v>3911</v>
      </c>
      <c r="C916">
        <v>48</v>
      </c>
      <c r="D916" t="s">
        <v>5947</v>
      </c>
    </row>
    <row r="917" spans="1:4" x14ac:dyDescent="0.3">
      <c r="A917" t="s">
        <v>919</v>
      </c>
      <c r="B917" t="s">
        <v>3912</v>
      </c>
      <c r="C917">
        <v>49</v>
      </c>
      <c r="D917" t="s">
        <v>5947</v>
      </c>
    </row>
    <row r="918" spans="1:4" x14ac:dyDescent="0.3">
      <c r="A918" t="s">
        <v>920</v>
      </c>
      <c r="B918" t="s">
        <v>3913</v>
      </c>
      <c r="C918">
        <v>34</v>
      </c>
      <c r="D918" t="s">
        <v>5948</v>
      </c>
    </row>
    <row r="919" spans="1:4" x14ac:dyDescent="0.3">
      <c r="A919" t="s">
        <v>921</v>
      </c>
      <c r="B919" t="s">
        <v>3914</v>
      </c>
      <c r="C919">
        <v>37</v>
      </c>
      <c r="D919" t="s">
        <v>5947</v>
      </c>
    </row>
    <row r="920" spans="1:4" x14ac:dyDescent="0.3">
      <c r="A920" t="s">
        <v>922</v>
      </c>
      <c r="B920" t="s">
        <v>3915</v>
      </c>
      <c r="C920">
        <v>51</v>
      </c>
      <c r="D920" t="s">
        <v>5948</v>
      </c>
    </row>
    <row r="921" spans="1:4" x14ac:dyDescent="0.3">
      <c r="A921" t="s">
        <v>923</v>
      </c>
      <c r="B921" t="s">
        <v>3916</v>
      </c>
      <c r="C921">
        <v>81</v>
      </c>
      <c r="D921" t="s">
        <v>5948</v>
      </c>
    </row>
    <row r="922" spans="1:4" x14ac:dyDescent="0.3">
      <c r="A922" t="s">
        <v>924</v>
      </c>
      <c r="B922" t="s">
        <v>3917</v>
      </c>
      <c r="C922">
        <v>67</v>
      </c>
      <c r="D922" t="s">
        <v>5947</v>
      </c>
    </row>
    <row r="923" spans="1:4" x14ac:dyDescent="0.3">
      <c r="A923" t="s">
        <v>925</v>
      </c>
      <c r="B923" t="s">
        <v>3918</v>
      </c>
      <c r="C923">
        <v>71</v>
      </c>
      <c r="D923" t="s">
        <v>5947</v>
      </c>
    </row>
    <row r="924" spans="1:4" x14ac:dyDescent="0.3">
      <c r="A924" t="s">
        <v>926</v>
      </c>
      <c r="B924" t="s">
        <v>3919</v>
      </c>
      <c r="C924">
        <v>44</v>
      </c>
      <c r="D924" t="s">
        <v>5948</v>
      </c>
    </row>
    <row r="925" spans="1:4" x14ac:dyDescent="0.3">
      <c r="A925" t="s">
        <v>927</v>
      </c>
      <c r="B925" t="s">
        <v>3150</v>
      </c>
      <c r="C925">
        <v>85</v>
      </c>
      <c r="D925" t="s">
        <v>5947</v>
      </c>
    </row>
    <row r="926" spans="1:4" x14ac:dyDescent="0.3">
      <c r="A926" t="s">
        <v>928</v>
      </c>
      <c r="B926" t="s">
        <v>3920</v>
      </c>
      <c r="C926">
        <v>55</v>
      </c>
      <c r="D926" t="s">
        <v>5947</v>
      </c>
    </row>
    <row r="927" spans="1:4" x14ac:dyDescent="0.3">
      <c r="A927" t="s">
        <v>929</v>
      </c>
      <c r="B927" t="s">
        <v>3921</v>
      </c>
      <c r="C927">
        <v>27</v>
      </c>
      <c r="D927" t="s">
        <v>5947</v>
      </c>
    </row>
    <row r="928" spans="1:4" x14ac:dyDescent="0.3">
      <c r="A928" t="s">
        <v>930</v>
      </c>
      <c r="B928" t="s">
        <v>3922</v>
      </c>
      <c r="C928">
        <v>27</v>
      </c>
      <c r="D928" t="s">
        <v>5948</v>
      </c>
    </row>
    <row r="929" spans="1:4" x14ac:dyDescent="0.3">
      <c r="A929" t="s">
        <v>931</v>
      </c>
      <c r="B929" t="s">
        <v>3923</v>
      </c>
      <c r="C929">
        <v>47</v>
      </c>
      <c r="D929" t="s">
        <v>5947</v>
      </c>
    </row>
    <row r="930" spans="1:4" x14ac:dyDescent="0.3">
      <c r="A930" t="s">
        <v>932</v>
      </c>
      <c r="B930" t="s">
        <v>3924</v>
      </c>
      <c r="C930">
        <v>83</v>
      </c>
      <c r="D930" t="s">
        <v>5948</v>
      </c>
    </row>
    <row r="931" spans="1:4" x14ac:dyDescent="0.3">
      <c r="A931" t="s">
        <v>933</v>
      </c>
      <c r="B931" t="s">
        <v>3925</v>
      </c>
      <c r="C931">
        <v>74</v>
      </c>
      <c r="D931" t="s">
        <v>5947</v>
      </c>
    </row>
    <row r="932" spans="1:4" x14ac:dyDescent="0.3">
      <c r="A932" t="s">
        <v>934</v>
      </c>
      <c r="B932" t="s">
        <v>3926</v>
      </c>
      <c r="C932">
        <v>49</v>
      </c>
      <c r="D932" t="s">
        <v>5948</v>
      </c>
    </row>
    <row r="933" spans="1:4" x14ac:dyDescent="0.3">
      <c r="A933" t="s">
        <v>935</v>
      </c>
      <c r="B933" t="s">
        <v>3927</v>
      </c>
      <c r="C933">
        <v>67</v>
      </c>
      <c r="D933" t="s">
        <v>5948</v>
      </c>
    </row>
    <row r="934" spans="1:4" x14ac:dyDescent="0.3">
      <c r="A934" t="s">
        <v>936</v>
      </c>
      <c r="B934" t="s">
        <v>3928</v>
      </c>
      <c r="C934">
        <v>71</v>
      </c>
      <c r="D934" t="s">
        <v>5948</v>
      </c>
    </row>
    <row r="935" spans="1:4" x14ac:dyDescent="0.3">
      <c r="A935" t="s">
        <v>937</v>
      </c>
      <c r="B935" t="s">
        <v>3929</v>
      </c>
      <c r="C935">
        <v>85</v>
      </c>
      <c r="D935" t="s">
        <v>5947</v>
      </c>
    </row>
    <row r="936" spans="1:4" x14ac:dyDescent="0.3">
      <c r="A936" t="s">
        <v>938</v>
      </c>
      <c r="B936" t="s">
        <v>3930</v>
      </c>
      <c r="C936">
        <v>69</v>
      </c>
      <c r="D936" t="s">
        <v>5947</v>
      </c>
    </row>
    <row r="937" spans="1:4" x14ac:dyDescent="0.3">
      <c r="A937" t="s">
        <v>939</v>
      </c>
      <c r="B937" t="s">
        <v>3931</v>
      </c>
      <c r="C937">
        <v>23</v>
      </c>
      <c r="D937" t="s">
        <v>5948</v>
      </c>
    </row>
    <row r="938" spans="1:4" x14ac:dyDescent="0.3">
      <c r="A938" t="s">
        <v>940</v>
      </c>
      <c r="B938" t="s">
        <v>3932</v>
      </c>
      <c r="C938">
        <v>22</v>
      </c>
      <c r="D938" t="s">
        <v>5948</v>
      </c>
    </row>
    <row r="939" spans="1:4" x14ac:dyDescent="0.3">
      <c r="A939" t="s">
        <v>941</v>
      </c>
      <c r="B939" t="s">
        <v>3933</v>
      </c>
      <c r="C939">
        <v>64</v>
      </c>
      <c r="D939" t="s">
        <v>5948</v>
      </c>
    </row>
    <row r="940" spans="1:4" x14ac:dyDescent="0.3">
      <c r="A940" t="s">
        <v>942</v>
      </c>
      <c r="B940" t="s">
        <v>3934</v>
      </c>
      <c r="C940">
        <v>54</v>
      </c>
      <c r="D940" t="s">
        <v>5948</v>
      </c>
    </row>
    <row r="941" spans="1:4" x14ac:dyDescent="0.3">
      <c r="A941" t="s">
        <v>943</v>
      </c>
      <c r="B941" t="s">
        <v>3935</v>
      </c>
      <c r="C941">
        <v>34</v>
      </c>
      <c r="D941" t="s">
        <v>5947</v>
      </c>
    </row>
    <row r="942" spans="1:4" x14ac:dyDescent="0.3">
      <c r="A942" t="s">
        <v>944</v>
      </c>
      <c r="B942" t="s">
        <v>3936</v>
      </c>
      <c r="C942">
        <v>26</v>
      </c>
      <c r="D942" t="s">
        <v>5948</v>
      </c>
    </row>
    <row r="943" spans="1:4" x14ac:dyDescent="0.3">
      <c r="A943" t="s">
        <v>945</v>
      </c>
      <c r="B943" t="s">
        <v>3937</v>
      </c>
      <c r="C943">
        <v>42</v>
      </c>
      <c r="D943" t="s">
        <v>5947</v>
      </c>
    </row>
    <row r="944" spans="1:4" x14ac:dyDescent="0.3">
      <c r="A944" t="s">
        <v>946</v>
      </c>
      <c r="B944" t="s">
        <v>3938</v>
      </c>
      <c r="C944">
        <v>51</v>
      </c>
      <c r="D944" t="s">
        <v>5948</v>
      </c>
    </row>
    <row r="945" spans="1:4" x14ac:dyDescent="0.3">
      <c r="A945" t="s">
        <v>947</v>
      </c>
      <c r="B945" t="s">
        <v>3939</v>
      </c>
      <c r="C945">
        <v>27</v>
      </c>
      <c r="D945" t="s">
        <v>5948</v>
      </c>
    </row>
    <row r="946" spans="1:4" x14ac:dyDescent="0.3">
      <c r="A946" t="s">
        <v>948</v>
      </c>
      <c r="B946" t="s">
        <v>3940</v>
      </c>
      <c r="C946">
        <v>83</v>
      </c>
      <c r="D946" t="s">
        <v>5948</v>
      </c>
    </row>
    <row r="947" spans="1:4" x14ac:dyDescent="0.3">
      <c r="A947" t="s">
        <v>949</v>
      </c>
      <c r="B947" t="s">
        <v>3941</v>
      </c>
      <c r="C947">
        <v>68</v>
      </c>
      <c r="D947" t="s">
        <v>5947</v>
      </c>
    </row>
    <row r="948" spans="1:4" x14ac:dyDescent="0.3">
      <c r="A948" t="s">
        <v>950</v>
      </c>
      <c r="B948" t="s">
        <v>3942</v>
      </c>
      <c r="C948">
        <v>56</v>
      </c>
      <c r="D948" t="s">
        <v>5947</v>
      </c>
    </row>
    <row r="949" spans="1:4" x14ac:dyDescent="0.3">
      <c r="A949" t="s">
        <v>951</v>
      </c>
      <c r="B949" t="s">
        <v>3943</v>
      </c>
      <c r="C949">
        <v>70</v>
      </c>
      <c r="D949" t="s">
        <v>5948</v>
      </c>
    </row>
    <row r="950" spans="1:4" x14ac:dyDescent="0.3">
      <c r="A950" t="s">
        <v>952</v>
      </c>
      <c r="B950" t="s">
        <v>3944</v>
      </c>
      <c r="C950">
        <v>51</v>
      </c>
      <c r="D950" t="s">
        <v>5948</v>
      </c>
    </row>
    <row r="951" spans="1:4" x14ac:dyDescent="0.3">
      <c r="A951" t="s">
        <v>953</v>
      </c>
      <c r="B951" t="s">
        <v>3945</v>
      </c>
      <c r="C951">
        <v>69</v>
      </c>
      <c r="D951" t="s">
        <v>5948</v>
      </c>
    </row>
    <row r="952" spans="1:4" x14ac:dyDescent="0.3">
      <c r="A952" t="s">
        <v>954</v>
      </c>
      <c r="B952" t="s">
        <v>3946</v>
      </c>
      <c r="C952">
        <v>39</v>
      </c>
      <c r="D952" t="s">
        <v>5947</v>
      </c>
    </row>
    <row r="953" spans="1:4" x14ac:dyDescent="0.3">
      <c r="A953" t="s">
        <v>955</v>
      </c>
      <c r="B953" t="s">
        <v>3947</v>
      </c>
      <c r="C953">
        <v>62</v>
      </c>
      <c r="D953" t="s">
        <v>5948</v>
      </c>
    </row>
    <row r="954" spans="1:4" x14ac:dyDescent="0.3">
      <c r="A954" t="s">
        <v>956</v>
      </c>
      <c r="B954" t="s">
        <v>3948</v>
      </c>
      <c r="C954">
        <v>20</v>
      </c>
      <c r="D954" t="s">
        <v>5948</v>
      </c>
    </row>
    <row r="955" spans="1:4" x14ac:dyDescent="0.3">
      <c r="A955" t="s">
        <v>957</v>
      </c>
      <c r="B955" t="s">
        <v>3949</v>
      </c>
      <c r="C955">
        <v>57</v>
      </c>
      <c r="D955" t="s">
        <v>5948</v>
      </c>
    </row>
    <row r="956" spans="1:4" x14ac:dyDescent="0.3">
      <c r="A956" t="s">
        <v>958</v>
      </c>
      <c r="B956" t="s">
        <v>3950</v>
      </c>
      <c r="C956">
        <v>20</v>
      </c>
      <c r="D956" t="s">
        <v>5947</v>
      </c>
    </row>
    <row r="957" spans="1:4" x14ac:dyDescent="0.3">
      <c r="A957" t="s">
        <v>959</v>
      </c>
      <c r="B957" t="s">
        <v>3951</v>
      </c>
      <c r="C957">
        <v>76</v>
      </c>
      <c r="D957" t="s">
        <v>5948</v>
      </c>
    </row>
    <row r="958" spans="1:4" x14ac:dyDescent="0.3">
      <c r="A958" t="s">
        <v>960</v>
      </c>
      <c r="B958" t="s">
        <v>3952</v>
      </c>
      <c r="C958">
        <v>34</v>
      </c>
      <c r="D958" t="s">
        <v>5947</v>
      </c>
    </row>
    <row r="959" spans="1:4" x14ac:dyDescent="0.3">
      <c r="A959" t="s">
        <v>961</v>
      </c>
      <c r="B959" t="s">
        <v>3953</v>
      </c>
      <c r="C959">
        <v>81</v>
      </c>
      <c r="D959" t="s">
        <v>5947</v>
      </c>
    </row>
    <row r="960" spans="1:4" x14ac:dyDescent="0.3">
      <c r="A960" t="s">
        <v>962</v>
      </c>
      <c r="B960" t="s">
        <v>3954</v>
      </c>
      <c r="C960">
        <v>50</v>
      </c>
      <c r="D960" t="s">
        <v>5947</v>
      </c>
    </row>
    <row r="961" spans="1:4" x14ac:dyDescent="0.3">
      <c r="A961" t="s">
        <v>963</v>
      </c>
      <c r="B961" t="s">
        <v>3955</v>
      </c>
      <c r="C961">
        <v>55</v>
      </c>
      <c r="D961" t="s">
        <v>5948</v>
      </c>
    </row>
    <row r="962" spans="1:4" x14ac:dyDescent="0.3">
      <c r="A962" t="s">
        <v>964</v>
      </c>
      <c r="B962" t="s">
        <v>3956</v>
      </c>
      <c r="C962">
        <v>24</v>
      </c>
      <c r="D962" t="s">
        <v>5947</v>
      </c>
    </row>
    <row r="963" spans="1:4" x14ac:dyDescent="0.3">
      <c r="A963" t="s">
        <v>965</v>
      </c>
      <c r="B963" t="s">
        <v>3957</v>
      </c>
      <c r="C963">
        <v>58</v>
      </c>
      <c r="D963" t="s">
        <v>5947</v>
      </c>
    </row>
    <row r="964" spans="1:4" x14ac:dyDescent="0.3">
      <c r="A964" t="s">
        <v>966</v>
      </c>
      <c r="B964" t="s">
        <v>3958</v>
      </c>
      <c r="C964">
        <v>65</v>
      </c>
      <c r="D964" t="s">
        <v>5948</v>
      </c>
    </row>
    <row r="965" spans="1:4" x14ac:dyDescent="0.3">
      <c r="A965" t="s">
        <v>967</v>
      </c>
      <c r="B965" t="s">
        <v>3959</v>
      </c>
      <c r="C965">
        <v>64</v>
      </c>
      <c r="D965" t="s">
        <v>5947</v>
      </c>
    </row>
    <row r="966" spans="1:4" x14ac:dyDescent="0.3">
      <c r="A966" t="s">
        <v>968</v>
      </c>
      <c r="B966" t="s">
        <v>3960</v>
      </c>
      <c r="C966">
        <v>40</v>
      </c>
      <c r="D966" t="s">
        <v>5947</v>
      </c>
    </row>
    <row r="967" spans="1:4" x14ac:dyDescent="0.3">
      <c r="A967" t="s">
        <v>969</v>
      </c>
      <c r="B967" t="s">
        <v>3961</v>
      </c>
      <c r="C967">
        <v>67</v>
      </c>
      <c r="D967" t="s">
        <v>5948</v>
      </c>
    </row>
    <row r="968" spans="1:4" x14ac:dyDescent="0.3">
      <c r="A968" t="s">
        <v>970</v>
      </c>
      <c r="B968" t="s">
        <v>3962</v>
      </c>
      <c r="C968">
        <v>23</v>
      </c>
      <c r="D968" t="s">
        <v>5948</v>
      </c>
    </row>
    <row r="969" spans="1:4" x14ac:dyDescent="0.3">
      <c r="A969" t="s">
        <v>971</v>
      </c>
      <c r="B969" t="s">
        <v>3963</v>
      </c>
      <c r="C969">
        <v>88</v>
      </c>
      <c r="D969" t="s">
        <v>5947</v>
      </c>
    </row>
    <row r="970" spans="1:4" x14ac:dyDescent="0.3">
      <c r="A970" t="s">
        <v>972</v>
      </c>
      <c r="B970" t="s">
        <v>3964</v>
      </c>
      <c r="C970">
        <v>42</v>
      </c>
      <c r="D970" t="s">
        <v>5948</v>
      </c>
    </row>
    <row r="971" spans="1:4" x14ac:dyDescent="0.3">
      <c r="A971" t="s">
        <v>973</v>
      </c>
      <c r="B971" t="s">
        <v>3965</v>
      </c>
      <c r="C971">
        <v>44</v>
      </c>
      <c r="D971" t="s">
        <v>5947</v>
      </c>
    </row>
    <row r="972" spans="1:4" x14ac:dyDescent="0.3">
      <c r="A972" t="s">
        <v>974</v>
      </c>
      <c r="B972" t="s">
        <v>3966</v>
      </c>
      <c r="C972">
        <v>59</v>
      </c>
      <c r="D972" t="s">
        <v>5947</v>
      </c>
    </row>
    <row r="973" spans="1:4" x14ac:dyDescent="0.3">
      <c r="A973" t="s">
        <v>975</v>
      </c>
      <c r="B973" t="s">
        <v>3967</v>
      </c>
      <c r="C973">
        <v>24</v>
      </c>
      <c r="D973" t="s">
        <v>5948</v>
      </c>
    </row>
    <row r="974" spans="1:4" x14ac:dyDescent="0.3">
      <c r="A974" t="s">
        <v>976</v>
      </c>
      <c r="B974" t="s">
        <v>3968</v>
      </c>
      <c r="C974">
        <v>39</v>
      </c>
      <c r="D974" t="s">
        <v>5948</v>
      </c>
    </row>
    <row r="975" spans="1:4" x14ac:dyDescent="0.3">
      <c r="A975" t="s">
        <v>977</v>
      </c>
      <c r="B975" t="s">
        <v>3969</v>
      </c>
      <c r="C975">
        <v>71</v>
      </c>
      <c r="D975" t="s">
        <v>5948</v>
      </c>
    </row>
    <row r="976" spans="1:4" x14ac:dyDescent="0.3">
      <c r="A976" t="s">
        <v>978</v>
      </c>
      <c r="B976" t="s">
        <v>3970</v>
      </c>
      <c r="C976">
        <v>69</v>
      </c>
      <c r="D976" t="s">
        <v>5947</v>
      </c>
    </row>
    <row r="977" spans="1:4" x14ac:dyDescent="0.3">
      <c r="A977" t="s">
        <v>979</v>
      </c>
      <c r="B977" t="s">
        <v>3971</v>
      </c>
      <c r="C977">
        <v>63</v>
      </c>
      <c r="D977" t="s">
        <v>5948</v>
      </c>
    </row>
    <row r="978" spans="1:4" x14ac:dyDescent="0.3">
      <c r="A978" t="s">
        <v>980</v>
      </c>
      <c r="B978" t="s">
        <v>3972</v>
      </c>
      <c r="C978">
        <v>27</v>
      </c>
      <c r="D978" t="s">
        <v>5947</v>
      </c>
    </row>
    <row r="979" spans="1:4" x14ac:dyDescent="0.3">
      <c r="A979" t="s">
        <v>981</v>
      </c>
      <c r="B979" t="s">
        <v>3973</v>
      </c>
      <c r="C979">
        <v>20</v>
      </c>
      <c r="D979" t="s">
        <v>5947</v>
      </c>
    </row>
    <row r="980" spans="1:4" x14ac:dyDescent="0.3">
      <c r="A980" t="s">
        <v>982</v>
      </c>
      <c r="B980" t="s">
        <v>3974</v>
      </c>
      <c r="C980">
        <v>37</v>
      </c>
      <c r="D980" t="s">
        <v>5947</v>
      </c>
    </row>
    <row r="981" spans="1:4" x14ac:dyDescent="0.3">
      <c r="A981" t="s">
        <v>983</v>
      </c>
      <c r="B981" t="s">
        <v>3975</v>
      </c>
      <c r="C981">
        <v>42</v>
      </c>
      <c r="D981" t="s">
        <v>5947</v>
      </c>
    </row>
    <row r="982" spans="1:4" x14ac:dyDescent="0.3">
      <c r="A982" t="s">
        <v>984</v>
      </c>
      <c r="B982" t="s">
        <v>3976</v>
      </c>
      <c r="C982">
        <v>40</v>
      </c>
      <c r="D982" t="s">
        <v>5947</v>
      </c>
    </row>
    <row r="983" spans="1:4" x14ac:dyDescent="0.3">
      <c r="A983" t="s">
        <v>985</v>
      </c>
      <c r="B983" t="s">
        <v>3977</v>
      </c>
      <c r="C983">
        <v>52</v>
      </c>
      <c r="D983" t="s">
        <v>5948</v>
      </c>
    </row>
    <row r="984" spans="1:4" x14ac:dyDescent="0.3">
      <c r="A984" t="s">
        <v>986</v>
      </c>
      <c r="B984" t="s">
        <v>3978</v>
      </c>
      <c r="C984">
        <v>74</v>
      </c>
      <c r="D984" t="s">
        <v>5947</v>
      </c>
    </row>
    <row r="985" spans="1:4" x14ac:dyDescent="0.3">
      <c r="A985" t="s">
        <v>987</v>
      </c>
      <c r="B985" t="s">
        <v>3979</v>
      </c>
      <c r="C985">
        <v>78</v>
      </c>
      <c r="D985" t="s">
        <v>5947</v>
      </c>
    </row>
    <row r="986" spans="1:4" x14ac:dyDescent="0.3">
      <c r="A986" t="s">
        <v>988</v>
      </c>
      <c r="B986" t="s">
        <v>3980</v>
      </c>
      <c r="C986">
        <v>39</v>
      </c>
      <c r="D986" t="s">
        <v>5948</v>
      </c>
    </row>
    <row r="987" spans="1:4" x14ac:dyDescent="0.3">
      <c r="A987" t="s">
        <v>989</v>
      </c>
      <c r="B987" t="s">
        <v>3981</v>
      </c>
      <c r="C987">
        <v>71</v>
      </c>
      <c r="D987" t="s">
        <v>5948</v>
      </c>
    </row>
    <row r="988" spans="1:4" x14ac:dyDescent="0.3">
      <c r="A988" t="s">
        <v>990</v>
      </c>
      <c r="B988" t="s">
        <v>3982</v>
      </c>
      <c r="C988">
        <v>85</v>
      </c>
      <c r="D988" t="s">
        <v>5947</v>
      </c>
    </row>
    <row r="989" spans="1:4" x14ac:dyDescent="0.3">
      <c r="A989" t="s">
        <v>991</v>
      </c>
      <c r="B989" t="s">
        <v>3983</v>
      </c>
      <c r="C989">
        <v>34</v>
      </c>
      <c r="D989" t="s">
        <v>5947</v>
      </c>
    </row>
    <row r="990" spans="1:4" x14ac:dyDescent="0.3">
      <c r="A990" t="s">
        <v>992</v>
      </c>
      <c r="B990" t="s">
        <v>3984</v>
      </c>
      <c r="C990">
        <v>52</v>
      </c>
      <c r="D990" t="s">
        <v>5947</v>
      </c>
    </row>
    <row r="991" spans="1:4" x14ac:dyDescent="0.3">
      <c r="A991" t="s">
        <v>993</v>
      </c>
      <c r="B991" t="s">
        <v>3985</v>
      </c>
      <c r="C991">
        <v>81</v>
      </c>
      <c r="D991" t="s">
        <v>5947</v>
      </c>
    </row>
    <row r="992" spans="1:4" x14ac:dyDescent="0.3">
      <c r="A992" t="s">
        <v>994</v>
      </c>
      <c r="B992" t="s">
        <v>3986</v>
      </c>
      <c r="C992">
        <v>27</v>
      </c>
      <c r="D992" t="s">
        <v>5947</v>
      </c>
    </row>
    <row r="993" spans="1:4" x14ac:dyDescent="0.3">
      <c r="A993" t="s">
        <v>995</v>
      </c>
      <c r="B993" t="s">
        <v>3987</v>
      </c>
      <c r="C993">
        <v>36</v>
      </c>
      <c r="D993" t="s">
        <v>5947</v>
      </c>
    </row>
    <row r="994" spans="1:4" x14ac:dyDescent="0.3">
      <c r="A994" t="s">
        <v>996</v>
      </c>
      <c r="B994" t="s">
        <v>3988</v>
      </c>
      <c r="C994">
        <v>29</v>
      </c>
      <c r="D994" t="s">
        <v>5947</v>
      </c>
    </row>
    <row r="995" spans="1:4" x14ac:dyDescent="0.3">
      <c r="A995" t="s">
        <v>997</v>
      </c>
      <c r="B995" t="s">
        <v>3989</v>
      </c>
      <c r="C995">
        <v>53</v>
      </c>
      <c r="D995" t="s">
        <v>5948</v>
      </c>
    </row>
    <row r="996" spans="1:4" x14ac:dyDescent="0.3">
      <c r="A996" t="s">
        <v>998</v>
      </c>
      <c r="B996" t="s">
        <v>3990</v>
      </c>
      <c r="C996">
        <v>80</v>
      </c>
      <c r="D996" t="s">
        <v>5947</v>
      </c>
    </row>
    <row r="997" spans="1:4" x14ac:dyDescent="0.3">
      <c r="A997" t="s">
        <v>999</v>
      </c>
      <c r="B997" t="s">
        <v>3991</v>
      </c>
      <c r="C997">
        <v>88</v>
      </c>
      <c r="D997" t="s">
        <v>5947</v>
      </c>
    </row>
    <row r="998" spans="1:4" x14ac:dyDescent="0.3">
      <c r="A998" t="s">
        <v>1000</v>
      </c>
      <c r="B998" t="s">
        <v>3992</v>
      </c>
      <c r="C998">
        <v>67</v>
      </c>
      <c r="D998" t="s">
        <v>5948</v>
      </c>
    </row>
    <row r="999" spans="1:4" x14ac:dyDescent="0.3">
      <c r="A999" t="s">
        <v>1001</v>
      </c>
      <c r="B999" t="s">
        <v>3993</v>
      </c>
      <c r="C999">
        <v>58</v>
      </c>
      <c r="D999" t="s">
        <v>5948</v>
      </c>
    </row>
    <row r="1000" spans="1:4" x14ac:dyDescent="0.3">
      <c r="A1000" t="s">
        <v>1002</v>
      </c>
      <c r="B1000" t="s">
        <v>3994</v>
      </c>
      <c r="C1000">
        <v>21</v>
      </c>
      <c r="D1000" t="s">
        <v>5947</v>
      </c>
    </row>
    <row r="1001" spans="1:4" x14ac:dyDescent="0.3">
      <c r="A1001" t="s">
        <v>1003</v>
      </c>
      <c r="B1001" t="s">
        <v>3995</v>
      </c>
      <c r="C1001">
        <v>42</v>
      </c>
      <c r="D1001" t="s">
        <v>5948</v>
      </c>
    </row>
    <row r="1002" spans="1:4" x14ac:dyDescent="0.3">
      <c r="A1002" t="s">
        <v>1004</v>
      </c>
      <c r="B1002" t="s">
        <v>3996</v>
      </c>
      <c r="C1002">
        <v>71</v>
      </c>
      <c r="D1002" t="s">
        <v>5948</v>
      </c>
    </row>
    <row r="1003" spans="1:4" x14ac:dyDescent="0.3">
      <c r="A1003" t="s">
        <v>1005</v>
      </c>
      <c r="B1003" t="s">
        <v>3997</v>
      </c>
      <c r="C1003">
        <v>56</v>
      </c>
      <c r="D1003" t="s">
        <v>5948</v>
      </c>
    </row>
    <row r="1004" spans="1:4" x14ac:dyDescent="0.3">
      <c r="A1004" t="s">
        <v>1006</v>
      </c>
      <c r="B1004" t="s">
        <v>3998</v>
      </c>
      <c r="C1004">
        <v>34</v>
      </c>
      <c r="D1004" t="s">
        <v>5947</v>
      </c>
    </row>
    <row r="1005" spans="1:4" x14ac:dyDescent="0.3">
      <c r="A1005" t="s">
        <v>1007</v>
      </c>
      <c r="B1005" t="s">
        <v>3999</v>
      </c>
      <c r="C1005">
        <v>27</v>
      </c>
      <c r="D1005" t="s">
        <v>5948</v>
      </c>
    </row>
    <row r="1006" spans="1:4" x14ac:dyDescent="0.3">
      <c r="A1006" t="s">
        <v>1008</v>
      </c>
      <c r="B1006" t="s">
        <v>3141</v>
      </c>
      <c r="C1006">
        <v>28</v>
      </c>
      <c r="D1006" t="s">
        <v>5948</v>
      </c>
    </row>
    <row r="1007" spans="1:4" x14ac:dyDescent="0.3">
      <c r="A1007" t="s">
        <v>1009</v>
      </c>
      <c r="B1007" t="s">
        <v>4000</v>
      </c>
      <c r="C1007">
        <v>58</v>
      </c>
      <c r="D1007" t="s">
        <v>5947</v>
      </c>
    </row>
    <row r="1008" spans="1:4" x14ac:dyDescent="0.3">
      <c r="A1008" t="s">
        <v>1010</v>
      </c>
      <c r="B1008" t="s">
        <v>4001</v>
      </c>
      <c r="C1008">
        <v>33</v>
      </c>
      <c r="D1008" t="s">
        <v>5948</v>
      </c>
    </row>
    <row r="1009" spans="1:4" x14ac:dyDescent="0.3">
      <c r="A1009" t="s">
        <v>1011</v>
      </c>
      <c r="B1009" t="s">
        <v>4002</v>
      </c>
      <c r="C1009">
        <v>45</v>
      </c>
      <c r="D1009" t="s">
        <v>5948</v>
      </c>
    </row>
    <row r="1010" spans="1:4" x14ac:dyDescent="0.3">
      <c r="A1010" t="s">
        <v>1012</v>
      </c>
      <c r="B1010" t="s">
        <v>4003</v>
      </c>
      <c r="C1010">
        <v>61</v>
      </c>
      <c r="D1010" t="s">
        <v>5948</v>
      </c>
    </row>
    <row r="1011" spans="1:4" x14ac:dyDescent="0.3">
      <c r="A1011" t="s">
        <v>1013</v>
      </c>
      <c r="B1011" t="s">
        <v>4004</v>
      </c>
      <c r="C1011">
        <v>46</v>
      </c>
      <c r="D1011" t="s">
        <v>5948</v>
      </c>
    </row>
    <row r="1012" spans="1:4" x14ac:dyDescent="0.3">
      <c r="A1012" t="s">
        <v>1014</v>
      </c>
      <c r="B1012" t="s">
        <v>4005</v>
      </c>
      <c r="C1012">
        <v>74</v>
      </c>
      <c r="D1012" t="s">
        <v>5948</v>
      </c>
    </row>
    <row r="1013" spans="1:4" x14ac:dyDescent="0.3">
      <c r="A1013" t="s">
        <v>1015</v>
      </c>
      <c r="B1013" t="s">
        <v>4006</v>
      </c>
      <c r="C1013">
        <v>47</v>
      </c>
      <c r="D1013" t="s">
        <v>5947</v>
      </c>
    </row>
    <row r="1014" spans="1:4" x14ac:dyDescent="0.3">
      <c r="A1014" t="s">
        <v>1016</v>
      </c>
      <c r="B1014" t="s">
        <v>4007</v>
      </c>
      <c r="C1014">
        <v>52</v>
      </c>
      <c r="D1014" t="s">
        <v>5948</v>
      </c>
    </row>
    <row r="1015" spans="1:4" x14ac:dyDescent="0.3">
      <c r="A1015" t="s">
        <v>1017</v>
      </c>
      <c r="B1015" t="s">
        <v>4008</v>
      </c>
      <c r="C1015">
        <v>86</v>
      </c>
      <c r="D1015" t="s">
        <v>5947</v>
      </c>
    </row>
    <row r="1016" spans="1:4" x14ac:dyDescent="0.3">
      <c r="A1016" t="s">
        <v>1018</v>
      </c>
      <c r="B1016" t="s">
        <v>4009</v>
      </c>
      <c r="C1016">
        <v>83</v>
      </c>
      <c r="D1016" t="s">
        <v>5948</v>
      </c>
    </row>
    <row r="1017" spans="1:4" x14ac:dyDescent="0.3">
      <c r="A1017" t="s">
        <v>1019</v>
      </c>
      <c r="B1017" t="s">
        <v>4010</v>
      </c>
      <c r="C1017">
        <v>30</v>
      </c>
      <c r="D1017" t="s">
        <v>5948</v>
      </c>
    </row>
    <row r="1018" spans="1:4" x14ac:dyDescent="0.3">
      <c r="A1018" t="s">
        <v>1020</v>
      </c>
      <c r="B1018" t="s">
        <v>4011</v>
      </c>
      <c r="C1018">
        <v>42</v>
      </c>
      <c r="D1018" t="s">
        <v>5948</v>
      </c>
    </row>
    <row r="1019" spans="1:4" x14ac:dyDescent="0.3">
      <c r="A1019" t="s">
        <v>1021</v>
      </c>
      <c r="B1019" t="s">
        <v>4012</v>
      </c>
      <c r="C1019">
        <v>30</v>
      </c>
      <c r="D1019" t="s">
        <v>5948</v>
      </c>
    </row>
    <row r="1020" spans="1:4" x14ac:dyDescent="0.3">
      <c r="A1020" t="s">
        <v>1022</v>
      </c>
      <c r="B1020" t="s">
        <v>4013</v>
      </c>
      <c r="C1020">
        <v>76</v>
      </c>
      <c r="D1020" t="s">
        <v>5948</v>
      </c>
    </row>
    <row r="1021" spans="1:4" x14ac:dyDescent="0.3">
      <c r="A1021" t="s">
        <v>1023</v>
      </c>
      <c r="B1021" t="s">
        <v>4014</v>
      </c>
      <c r="C1021">
        <v>43</v>
      </c>
      <c r="D1021" t="s">
        <v>5947</v>
      </c>
    </row>
    <row r="1022" spans="1:4" x14ac:dyDescent="0.3">
      <c r="A1022" t="s">
        <v>1024</v>
      </c>
      <c r="B1022" t="s">
        <v>4015</v>
      </c>
      <c r="C1022">
        <v>32</v>
      </c>
      <c r="D1022" t="s">
        <v>5948</v>
      </c>
    </row>
    <row r="1023" spans="1:4" x14ac:dyDescent="0.3">
      <c r="A1023" t="s">
        <v>1025</v>
      </c>
      <c r="B1023" t="s">
        <v>4016</v>
      </c>
      <c r="C1023">
        <v>70</v>
      </c>
      <c r="D1023" t="s">
        <v>5947</v>
      </c>
    </row>
    <row r="1024" spans="1:4" x14ac:dyDescent="0.3">
      <c r="A1024" t="s">
        <v>1026</v>
      </c>
      <c r="B1024" t="s">
        <v>4017</v>
      </c>
      <c r="C1024">
        <v>45</v>
      </c>
      <c r="D1024" t="s">
        <v>5948</v>
      </c>
    </row>
    <row r="1025" spans="1:4" x14ac:dyDescent="0.3">
      <c r="A1025" t="s">
        <v>1027</v>
      </c>
      <c r="B1025" t="s">
        <v>4018</v>
      </c>
      <c r="C1025">
        <v>81</v>
      </c>
      <c r="D1025" t="s">
        <v>5948</v>
      </c>
    </row>
    <row r="1026" spans="1:4" x14ac:dyDescent="0.3">
      <c r="A1026" t="s">
        <v>1028</v>
      </c>
      <c r="B1026" t="s">
        <v>4019</v>
      </c>
      <c r="C1026">
        <v>49</v>
      </c>
      <c r="D1026" t="s">
        <v>5947</v>
      </c>
    </row>
    <row r="1027" spans="1:4" x14ac:dyDescent="0.3">
      <c r="A1027" t="s">
        <v>1029</v>
      </c>
      <c r="B1027" t="s">
        <v>4020</v>
      </c>
      <c r="C1027">
        <v>48</v>
      </c>
      <c r="D1027" t="s">
        <v>5948</v>
      </c>
    </row>
    <row r="1028" spans="1:4" x14ac:dyDescent="0.3">
      <c r="A1028" t="s">
        <v>1030</v>
      </c>
      <c r="B1028" t="s">
        <v>4021</v>
      </c>
      <c r="C1028">
        <v>61</v>
      </c>
      <c r="D1028" t="s">
        <v>5947</v>
      </c>
    </row>
    <row r="1029" spans="1:4" x14ac:dyDescent="0.3">
      <c r="A1029" t="s">
        <v>1031</v>
      </c>
      <c r="B1029" t="s">
        <v>4022</v>
      </c>
      <c r="C1029">
        <v>40</v>
      </c>
      <c r="D1029" t="s">
        <v>5947</v>
      </c>
    </row>
    <row r="1030" spans="1:4" x14ac:dyDescent="0.3">
      <c r="A1030" t="s">
        <v>1032</v>
      </c>
      <c r="B1030" t="s">
        <v>4023</v>
      </c>
      <c r="C1030">
        <v>35</v>
      </c>
      <c r="D1030" t="s">
        <v>5948</v>
      </c>
    </row>
    <row r="1031" spans="1:4" x14ac:dyDescent="0.3">
      <c r="A1031" t="s">
        <v>1033</v>
      </c>
      <c r="B1031" t="s">
        <v>4024</v>
      </c>
      <c r="C1031">
        <v>58</v>
      </c>
      <c r="D1031" t="s">
        <v>5947</v>
      </c>
    </row>
    <row r="1032" spans="1:4" x14ac:dyDescent="0.3">
      <c r="A1032" t="s">
        <v>1034</v>
      </c>
      <c r="B1032" t="s">
        <v>4025</v>
      </c>
      <c r="C1032">
        <v>77</v>
      </c>
      <c r="D1032" t="s">
        <v>5948</v>
      </c>
    </row>
    <row r="1033" spans="1:4" x14ac:dyDescent="0.3">
      <c r="A1033" t="s">
        <v>1035</v>
      </c>
      <c r="B1033" t="s">
        <v>4026</v>
      </c>
      <c r="C1033">
        <v>66</v>
      </c>
      <c r="D1033" t="s">
        <v>5947</v>
      </c>
    </row>
    <row r="1034" spans="1:4" x14ac:dyDescent="0.3">
      <c r="A1034" t="s">
        <v>1036</v>
      </c>
      <c r="B1034" t="s">
        <v>4027</v>
      </c>
      <c r="C1034">
        <v>45</v>
      </c>
      <c r="D1034" t="s">
        <v>5948</v>
      </c>
    </row>
    <row r="1035" spans="1:4" x14ac:dyDescent="0.3">
      <c r="A1035" t="s">
        <v>1037</v>
      </c>
      <c r="B1035" t="s">
        <v>4028</v>
      </c>
      <c r="C1035">
        <v>23</v>
      </c>
      <c r="D1035" t="s">
        <v>5948</v>
      </c>
    </row>
    <row r="1036" spans="1:4" x14ac:dyDescent="0.3">
      <c r="A1036" t="s">
        <v>1038</v>
      </c>
      <c r="B1036" t="s">
        <v>4029</v>
      </c>
      <c r="C1036">
        <v>59</v>
      </c>
      <c r="D1036" t="s">
        <v>5947</v>
      </c>
    </row>
    <row r="1037" spans="1:4" x14ac:dyDescent="0.3">
      <c r="A1037" t="s">
        <v>1039</v>
      </c>
      <c r="B1037" t="s">
        <v>4030</v>
      </c>
      <c r="C1037">
        <v>23</v>
      </c>
      <c r="D1037" t="s">
        <v>5947</v>
      </c>
    </row>
    <row r="1038" spans="1:4" x14ac:dyDescent="0.3">
      <c r="A1038" t="s">
        <v>1040</v>
      </c>
      <c r="B1038" t="s">
        <v>4031</v>
      </c>
      <c r="C1038">
        <v>58</v>
      </c>
      <c r="D1038" t="s">
        <v>5947</v>
      </c>
    </row>
    <row r="1039" spans="1:4" x14ac:dyDescent="0.3">
      <c r="A1039" t="s">
        <v>1041</v>
      </c>
      <c r="B1039" t="s">
        <v>4032</v>
      </c>
      <c r="C1039">
        <v>42</v>
      </c>
      <c r="D1039" t="s">
        <v>5948</v>
      </c>
    </row>
    <row r="1040" spans="1:4" x14ac:dyDescent="0.3">
      <c r="A1040" t="s">
        <v>1042</v>
      </c>
      <c r="B1040" t="s">
        <v>4033</v>
      </c>
      <c r="C1040">
        <v>89</v>
      </c>
      <c r="D1040" t="s">
        <v>5948</v>
      </c>
    </row>
    <row r="1041" spans="1:4" x14ac:dyDescent="0.3">
      <c r="A1041" t="s">
        <v>1043</v>
      </c>
      <c r="B1041" t="s">
        <v>4034</v>
      </c>
      <c r="C1041">
        <v>49</v>
      </c>
      <c r="D1041" t="s">
        <v>5948</v>
      </c>
    </row>
    <row r="1042" spans="1:4" x14ac:dyDescent="0.3">
      <c r="A1042" t="s">
        <v>1044</v>
      </c>
      <c r="B1042" t="s">
        <v>4035</v>
      </c>
      <c r="C1042">
        <v>34</v>
      </c>
      <c r="D1042" t="s">
        <v>5948</v>
      </c>
    </row>
    <row r="1043" spans="1:4" x14ac:dyDescent="0.3">
      <c r="A1043" t="s">
        <v>1045</v>
      </c>
      <c r="B1043" t="s">
        <v>4036</v>
      </c>
      <c r="C1043">
        <v>61</v>
      </c>
      <c r="D1043" t="s">
        <v>5947</v>
      </c>
    </row>
    <row r="1044" spans="1:4" x14ac:dyDescent="0.3">
      <c r="A1044" t="s">
        <v>1046</v>
      </c>
      <c r="B1044" t="s">
        <v>4037</v>
      </c>
      <c r="C1044">
        <v>43</v>
      </c>
      <c r="D1044" t="s">
        <v>5948</v>
      </c>
    </row>
    <row r="1045" spans="1:4" x14ac:dyDescent="0.3">
      <c r="A1045" t="s">
        <v>1047</v>
      </c>
      <c r="B1045" t="s">
        <v>4038</v>
      </c>
      <c r="C1045">
        <v>79</v>
      </c>
      <c r="D1045" t="s">
        <v>5947</v>
      </c>
    </row>
    <row r="1046" spans="1:4" x14ac:dyDescent="0.3">
      <c r="A1046" t="s">
        <v>1048</v>
      </c>
      <c r="B1046" t="s">
        <v>4039</v>
      </c>
      <c r="C1046">
        <v>72</v>
      </c>
      <c r="D1046" t="s">
        <v>5947</v>
      </c>
    </row>
    <row r="1047" spans="1:4" x14ac:dyDescent="0.3">
      <c r="A1047" t="s">
        <v>1049</v>
      </c>
      <c r="B1047" t="s">
        <v>4040</v>
      </c>
      <c r="C1047">
        <v>53</v>
      </c>
      <c r="D1047" t="s">
        <v>5947</v>
      </c>
    </row>
    <row r="1048" spans="1:4" x14ac:dyDescent="0.3">
      <c r="A1048" t="s">
        <v>1050</v>
      </c>
      <c r="B1048" t="s">
        <v>4041</v>
      </c>
      <c r="C1048">
        <v>27</v>
      </c>
      <c r="D1048" t="s">
        <v>5947</v>
      </c>
    </row>
    <row r="1049" spans="1:4" x14ac:dyDescent="0.3">
      <c r="A1049" t="s">
        <v>1051</v>
      </c>
      <c r="B1049" t="s">
        <v>4042</v>
      </c>
      <c r="C1049">
        <v>32</v>
      </c>
      <c r="D1049" t="s">
        <v>5947</v>
      </c>
    </row>
    <row r="1050" spans="1:4" x14ac:dyDescent="0.3">
      <c r="A1050" t="s">
        <v>1052</v>
      </c>
      <c r="B1050" t="s">
        <v>4043</v>
      </c>
      <c r="C1050">
        <v>25</v>
      </c>
      <c r="D1050" t="s">
        <v>5948</v>
      </c>
    </row>
    <row r="1051" spans="1:4" x14ac:dyDescent="0.3">
      <c r="A1051" t="s">
        <v>1053</v>
      </c>
      <c r="B1051" t="s">
        <v>4044</v>
      </c>
      <c r="C1051">
        <v>59</v>
      </c>
      <c r="D1051" t="s">
        <v>5947</v>
      </c>
    </row>
    <row r="1052" spans="1:4" x14ac:dyDescent="0.3">
      <c r="A1052" t="s">
        <v>1054</v>
      </c>
      <c r="B1052" t="s">
        <v>4045</v>
      </c>
      <c r="C1052">
        <v>56</v>
      </c>
      <c r="D1052" t="s">
        <v>5947</v>
      </c>
    </row>
    <row r="1053" spans="1:4" x14ac:dyDescent="0.3">
      <c r="A1053" t="s">
        <v>1055</v>
      </c>
      <c r="B1053" t="s">
        <v>4046</v>
      </c>
      <c r="C1053">
        <v>28</v>
      </c>
      <c r="D1053" t="s">
        <v>5947</v>
      </c>
    </row>
    <row r="1054" spans="1:4" x14ac:dyDescent="0.3">
      <c r="A1054" t="s">
        <v>1056</v>
      </c>
      <c r="B1054" t="s">
        <v>4047</v>
      </c>
      <c r="C1054">
        <v>66</v>
      </c>
      <c r="D1054" t="s">
        <v>5948</v>
      </c>
    </row>
    <row r="1055" spans="1:4" x14ac:dyDescent="0.3">
      <c r="A1055" t="s">
        <v>1057</v>
      </c>
      <c r="B1055" t="s">
        <v>4048</v>
      </c>
      <c r="C1055">
        <v>60</v>
      </c>
      <c r="D1055" t="s">
        <v>5947</v>
      </c>
    </row>
    <row r="1056" spans="1:4" x14ac:dyDescent="0.3">
      <c r="A1056" t="s">
        <v>1058</v>
      </c>
      <c r="B1056" t="s">
        <v>4049</v>
      </c>
      <c r="C1056">
        <v>83</v>
      </c>
      <c r="D1056" t="s">
        <v>5947</v>
      </c>
    </row>
    <row r="1057" spans="1:4" x14ac:dyDescent="0.3">
      <c r="A1057" t="s">
        <v>1059</v>
      </c>
      <c r="B1057" t="s">
        <v>4050</v>
      </c>
      <c r="C1057">
        <v>39</v>
      </c>
      <c r="D1057" t="s">
        <v>5948</v>
      </c>
    </row>
    <row r="1058" spans="1:4" x14ac:dyDescent="0.3">
      <c r="A1058" t="s">
        <v>1060</v>
      </c>
      <c r="B1058" t="s">
        <v>4051</v>
      </c>
      <c r="C1058">
        <v>19</v>
      </c>
      <c r="D1058" t="s">
        <v>5947</v>
      </c>
    </row>
    <row r="1059" spans="1:4" x14ac:dyDescent="0.3">
      <c r="A1059" t="s">
        <v>1061</v>
      </c>
      <c r="B1059" t="s">
        <v>4052</v>
      </c>
      <c r="C1059">
        <v>86</v>
      </c>
      <c r="D1059" t="s">
        <v>5947</v>
      </c>
    </row>
    <row r="1060" spans="1:4" x14ac:dyDescent="0.3">
      <c r="A1060" t="s">
        <v>1062</v>
      </c>
      <c r="B1060" t="s">
        <v>4039</v>
      </c>
      <c r="C1060">
        <v>79</v>
      </c>
      <c r="D1060" t="s">
        <v>5947</v>
      </c>
    </row>
    <row r="1061" spans="1:4" x14ac:dyDescent="0.3">
      <c r="A1061" t="s">
        <v>1063</v>
      </c>
      <c r="B1061" t="s">
        <v>4053</v>
      </c>
      <c r="C1061">
        <v>67</v>
      </c>
      <c r="D1061" t="s">
        <v>5947</v>
      </c>
    </row>
    <row r="1062" spans="1:4" x14ac:dyDescent="0.3">
      <c r="A1062" t="s">
        <v>1064</v>
      </c>
      <c r="B1062" t="s">
        <v>4054</v>
      </c>
      <c r="C1062">
        <v>38</v>
      </c>
      <c r="D1062" t="s">
        <v>5947</v>
      </c>
    </row>
    <row r="1063" spans="1:4" x14ac:dyDescent="0.3">
      <c r="A1063" t="s">
        <v>1065</v>
      </c>
      <c r="B1063" t="s">
        <v>4055</v>
      </c>
      <c r="C1063">
        <v>70</v>
      </c>
      <c r="D1063" t="s">
        <v>5947</v>
      </c>
    </row>
    <row r="1064" spans="1:4" x14ac:dyDescent="0.3">
      <c r="A1064" t="s">
        <v>1066</v>
      </c>
      <c r="B1064" t="s">
        <v>4056</v>
      </c>
      <c r="C1064">
        <v>18</v>
      </c>
      <c r="D1064" t="s">
        <v>5947</v>
      </c>
    </row>
    <row r="1065" spans="1:4" x14ac:dyDescent="0.3">
      <c r="A1065" t="s">
        <v>1067</v>
      </c>
      <c r="B1065" t="s">
        <v>4057</v>
      </c>
      <c r="C1065">
        <v>68</v>
      </c>
      <c r="D1065" t="s">
        <v>5948</v>
      </c>
    </row>
    <row r="1066" spans="1:4" x14ac:dyDescent="0.3">
      <c r="A1066" t="s">
        <v>1068</v>
      </c>
      <c r="B1066" t="s">
        <v>4058</v>
      </c>
      <c r="C1066">
        <v>78</v>
      </c>
      <c r="D1066" t="s">
        <v>5947</v>
      </c>
    </row>
    <row r="1067" spans="1:4" x14ac:dyDescent="0.3">
      <c r="A1067" t="s">
        <v>1069</v>
      </c>
      <c r="B1067" t="s">
        <v>4059</v>
      </c>
      <c r="C1067">
        <v>35</v>
      </c>
      <c r="D1067" t="s">
        <v>5947</v>
      </c>
    </row>
    <row r="1068" spans="1:4" x14ac:dyDescent="0.3">
      <c r="A1068" t="s">
        <v>1070</v>
      </c>
      <c r="B1068" t="s">
        <v>4060</v>
      </c>
      <c r="C1068">
        <v>59</v>
      </c>
      <c r="D1068" t="s">
        <v>5948</v>
      </c>
    </row>
    <row r="1069" spans="1:4" x14ac:dyDescent="0.3">
      <c r="A1069" t="s">
        <v>1071</v>
      </c>
      <c r="B1069" t="s">
        <v>4061</v>
      </c>
      <c r="C1069">
        <v>67</v>
      </c>
      <c r="D1069" t="s">
        <v>5948</v>
      </c>
    </row>
    <row r="1070" spans="1:4" x14ac:dyDescent="0.3">
      <c r="A1070" t="s">
        <v>1072</v>
      </c>
      <c r="B1070" t="s">
        <v>4062</v>
      </c>
      <c r="C1070">
        <v>67</v>
      </c>
      <c r="D1070" t="s">
        <v>5948</v>
      </c>
    </row>
    <row r="1071" spans="1:4" x14ac:dyDescent="0.3">
      <c r="A1071" t="s">
        <v>1073</v>
      </c>
      <c r="B1071" t="s">
        <v>4063</v>
      </c>
      <c r="C1071">
        <v>36</v>
      </c>
      <c r="D1071" t="s">
        <v>5947</v>
      </c>
    </row>
    <row r="1072" spans="1:4" x14ac:dyDescent="0.3">
      <c r="A1072" t="s">
        <v>1074</v>
      </c>
      <c r="B1072" t="s">
        <v>4064</v>
      </c>
      <c r="C1072">
        <v>58</v>
      </c>
      <c r="D1072" t="s">
        <v>5948</v>
      </c>
    </row>
    <row r="1073" spans="1:4" x14ac:dyDescent="0.3">
      <c r="A1073" t="s">
        <v>1075</v>
      </c>
      <c r="B1073" t="s">
        <v>4065</v>
      </c>
      <c r="C1073">
        <v>88</v>
      </c>
      <c r="D1073" t="s">
        <v>5948</v>
      </c>
    </row>
    <row r="1074" spans="1:4" x14ac:dyDescent="0.3">
      <c r="A1074" t="s">
        <v>1076</v>
      </c>
      <c r="B1074" t="s">
        <v>4066</v>
      </c>
      <c r="C1074">
        <v>42</v>
      </c>
      <c r="D1074" t="s">
        <v>5947</v>
      </c>
    </row>
    <row r="1075" spans="1:4" x14ac:dyDescent="0.3">
      <c r="A1075" t="s">
        <v>1077</v>
      </c>
      <c r="B1075" t="s">
        <v>4067</v>
      </c>
      <c r="C1075">
        <v>63</v>
      </c>
      <c r="D1075" t="s">
        <v>5948</v>
      </c>
    </row>
    <row r="1076" spans="1:4" x14ac:dyDescent="0.3">
      <c r="A1076" t="s">
        <v>1078</v>
      </c>
      <c r="B1076" t="s">
        <v>4068</v>
      </c>
      <c r="C1076">
        <v>20</v>
      </c>
      <c r="D1076" t="s">
        <v>5948</v>
      </c>
    </row>
    <row r="1077" spans="1:4" x14ac:dyDescent="0.3">
      <c r="A1077" t="s">
        <v>1079</v>
      </c>
      <c r="B1077" t="s">
        <v>4069</v>
      </c>
      <c r="C1077">
        <v>89</v>
      </c>
      <c r="D1077" t="s">
        <v>5948</v>
      </c>
    </row>
    <row r="1078" spans="1:4" x14ac:dyDescent="0.3">
      <c r="A1078" t="s">
        <v>1080</v>
      </c>
      <c r="B1078" t="s">
        <v>4070</v>
      </c>
      <c r="C1078">
        <v>47</v>
      </c>
      <c r="D1078" t="s">
        <v>5948</v>
      </c>
    </row>
    <row r="1079" spans="1:4" x14ac:dyDescent="0.3">
      <c r="A1079" t="s">
        <v>1081</v>
      </c>
      <c r="B1079" t="s">
        <v>4071</v>
      </c>
      <c r="C1079">
        <v>58</v>
      </c>
      <c r="D1079" t="s">
        <v>5948</v>
      </c>
    </row>
    <row r="1080" spans="1:4" x14ac:dyDescent="0.3">
      <c r="A1080" t="s">
        <v>1082</v>
      </c>
      <c r="B1080" t="s">
        <v>4072</v>
      </c>
      <c r="C1080">
        <v>78</v>
      </c>
      <c r="D1080" t="s">
        <v>5947</v>
      </c>
    </row>
    <row r="1081" spans="1:4" x14ac:dyDescent="0.3">
      <c r="A1081" t="s">
        <v>1083</v>
      </c>
      <c r="B1081" t="s">
        <v>4073</v>
      </c>
      <c r="C1081">
        <v>89</v>
      </c>
      <c r="D1081" t="s">
        <v>5947</v>
      </c>
    </row>
    <row r="1082" spans="1:4" x14ac:dyDescent="0.3">
      <c r="A1082" t="s">
        <v>1084</v>
      </c>
      <c r="B1082" t="s">
        <v>4074</v>
      </c>
      <c r="C1082">
        <v>66</v>
      </c>
      <c r="D1082" t="s">
        <v>5947</v>
      </c>
    </row>
    <row r="1083" spans="1:4" x14ac:dyDescent="0.3">
      <c r="A1083" t="s">
        <v>1085</v>
      </c>
      <c r="B1083" t="s">
        <v>4075</v>
      </c>
      <c r="C1083">
        <v>62</v>
      </c>
      <c r="D1083" t="s">
        <v>5947</v>
      </c>
    </row>
    <row r="1084" spans="1:4" x14ac:dyDescent="0.3">
      <c r="A1084" t="s">
        <v>1086</v>
      </c>
      <c r="B1084" t="s">
        <v>4076</v>
      </c>
      <c r="C1084">
        <v>68</v>
      </c>
      <c r="D1084" t="s">
        <v>5948</v>
      </c>
    </row>
    <row r="1085" spans="1:4" x14ac:dyDescent="0.3">
      <c r="A1085" t="s">
        <v>1087</v>
      </c>
      <c r="B1085" t="s">
        <v>4077</v>
      </c>
      <c r="C1085">
        <v>52</v>
      </c>
      <c r="D1085" t="s">
        <v>5948</v>
      </c>
    </row>
    <row r="1086" spans="1:4" x14ac:dyDescent="0.3">
      <c r="A1086" t="s">
        <v>1088</v>
      </c>
      <c r="B1086" t="s">
        <v>4078</v>
      </c>
      <c r="C1086">
        <v>72</v>
      </c>
      <c r="D1086" t="s">
        <v>5947</v>
      </c>
    </row>
    <row r="1087" spans="1:4" x14ac:dyDescent="0.3">
      <c r="A1087" t="s">
        <v>1089</v>
      </c>
      <c r="B1087" t="s">
        <v>3221</v>
      </c>
      <c r="C1087">
        <v>88</v>
      </c>
      <c r="D1087" t="s">
        <v>5947</v>
      </c>
    </row>
    <row r="1088" spans="1:4" x14ac:dyDescent="0.3">
      <c r="A1088" t="s">
        <v>1090</v>
      </c>
      <c r="B1088" t="s">
        <v>4079</v>
      </c>
      <c r="C1088">
        <v>83</v>
      </c>
      <c r="D1088" t="s">
        <v>5948</v>
      </c>
    </row>
    <row r="1089" spans="1:4" x14ac:dyDescent="0.3">
      <c r="A1089" t="s">
        <v>1091</v>
      </c>
      <c r="B1089" t="s">
        <v>4080</v>
      </c>
      <c r="C1089">
        <v>62</v>
      </c>
      <c r="D1089" t="s">
        <v>5948</v>
      </c>
    </row>
    <row r="1090" spans="1:4" x14ac:dyDescent="0.3">
      <c r="A1090" t="s">
        <v>1092</v>
      </c>
      <c r="B1090" t="s">
        <v>4081</v>
      </c>
      <c r="C1090">
        <v>37</v>
      </c>
      <c r="D1090" t="s">
        <v>5948</v>
      </c>
    </row>
    <row r="1091" spans="1:4" x14ac:dyDescent="0.3">
      <c r="A1091" t="s">
        <v>1093</v>
      </c>
      <c r="B1091" t="s">
        <v>4082</v>
      </c>
      <c r="C1091">
        <v>88</v>
      </c>
      <c r="D1091" t="s">
        <v>5948</v>
      </c>
    </row>
    <row r="1092" spans="1:4" x14ac:dyDescent="0.3">
      <c r="A1092" t="s">
        <v>1094</v>
      </c>
      <c r="B1092" t="s">
        <v>4083</v>
      </c>
      <c r="C1092">
        <v>46</v>
      </c>
      <c r="D1092" t="s">
        <v>5948</v>
      </c>
    </row>
    <row r="1093" spans="1:4" x14ac:dyDescent="0.3">
      <c r="A1093" t="s">
        <v>1095</v>
      </c>
      <c r="B1093" t="s">
        <v>4084</v>
      </c>
      <c r="C1093">
        <v>67</v>
      </c>
      <c r="D1093" t="s">
        <v>5947</v>
      </c>
    </row>
    <row r="1094" spans="1:4" x14ac:dyDescent="0.3">
      <c r="A1094" t="s">
        <v>1096</v>
      </c>
      <c r="B1094" t="s">
        <v>4085</v>
      </c>
      <c r="C1094">
        <v>58</v>
      </c>
      <c r="D1094" t="s">
        <v>5947</v>
      </c>
    </row>
    <row r="1095" spans="1:4" x14ac:dyDescent="0.3">
      <c r="A1095" t="s">
        <v>1097</v>
      </c>
      <c r="B1095" t="s">
        <v>4086</v>
      </c>
      <c r="C1095">
        <v>59</v>
      </c>
      <c r="D1095" t="s">
        <v>5947</v>
      </c>
    </row>
    <row r="1096" spans="1:4" x14ac:dyDescent="0.3">
      <c r="A1096" t="s">
        <v>1098</v>
      </c>
      <c r="B1096" t="s">
        <v>4087</v>
      </c>
      <c r="C1096">
        <v>44</v>
      </c>
      <c r="D1096" t="s">
        <v>5948</v>
      </c>
    </row>
    <row r="1097" spans="1:4" x14ac:dyDescent="0.3">
      <c r="A1097" t="s">
        <v>1099</v>
      </c>
      <c r="B1097" t="s">
        <v>4088</v>
      </c>
      <c r="C1097">
        <v>25</v>
      </c>
      <c r="D1097" t="s">
        <v>5948</v>
      </c>
    </row>
    <row r="1098" spans="1:4" x14ac:dyDescent="0.3">
      <c r="A1098" t="s">
        <v>1100</v>
      </c>
      <c r="B1098" t="s">
        <v>4089</v>
      </c>
      <c r="C1098">
        <v>65</v>
      </c>
      <c r="D1098" t="s">
        <v>5948</v>
      </c>
    </row>
    <row r="1099" spans="1:4" x14ac:dyDescent="0.3">
      <c r="A1099" t="s">
        <v>1101</v>
      </c>
      <c r="B1099" t="s">
        <v>4090</v>
      </c>
      <c r="C1099">
        <v>44</v>
      </c>
      <c r="D1099" t="s">
        <v>5947</v>
      </c>
    </row>
    <row r="1100" spans="1:4" x14ac:dyDescent="0.3">
      <c r="A1100" t="s">
        <v>1102</v>
      </c>
      <c r="B1100" t="s">
        <v>4091</v>
      </c>
      <c r="C1100">
        <v>32</v>
      </c>
      <c r="D1100" t="s">
        <v>5948</v>
      </c>
    </row>
    <row r="1101" spans="1:4" x14ac:dyDescent="0.3">
      <c r="A1101" t="s">
        <v>1103</v>
      </c>
      <c r="B1101" t="s">
        <v>4092</v>
      </c>
      <c r="C1101">
        <v>78</v>
      </c>
      <c r="D1101" t="s">
        <v>5947</v>
      </c>
    </row>
    <row r="1102" spans="1:4" x14ac:dyDescent="0.3">
      <c r="A1102" t="s">
        <v>1104</v>
      </c>
      <c r="B1102" t="s">
        <v>4093</v>
      </c>
      <c r="C1102">
        <v>19</v>
      </c>
      <c r="D1102" t="s">
        <v>5947</v>
      </c>
    </row>
    <row r="1103" spans="1:4" x14ac:dyDescent="0.3">
      <c r="A1103" t="s">
        <v>1105</v>
      </c>
      <c r="B1103" t="s">
        <v>4094</v>
      </c>
      <c r="C1103">
        <v>39</v>
      </c>
      <c r="D1103" t="s">
        <v>5948</v>
      </c>
    </row>
    <row r="1104" spans="1:4" x14ac:dyDescent="0.3">
      <c r="A1104" t="s">
        <v>1106</v>
      </c>
      <c r="B1104" t="s">
        <v>4095</v>
      </c>
      <c r="C1104">
        <v>67</v>
      </c>
      <c r="D1104" t="s">
        <v>5947</v>
      </c>
    </row>
    <row r="1105" spans="1:4" x14ac:dyDescent="0.3">
      <c r="A1105" t="s">
        <v>1107</v>
      </c>
      <c r="B1105" t="s">
        <v>4096</v>
      </c>
      <c r="C1105">
        <v>89</v>
      </c>
      <c r="D1105" t="s">
        <v>5947</v>
      </c>
    </row>
    <row r="1106" spans="1:4" x14ac:dyDescent="0.3">
      <c r="A1106" t="s">
        <v>1108</v>
      </c>
      <c r="B1106" t="s">
        <v>4097</v>
      </c>
      <c r="C1106">
        <v>28</v>
      </c>
      <c r="D1106" t="s">
        <v>5948</v>
      </c>
    </row>
    <row r="1107" spans="1:4" x14ac:dyDescent="0.3">
      <c r="A1107" t="s">
        <v>1109</v>
      </c>
      <c r="B1107" t="s">
        <v>4098</v>
      </c>
      <c r="C1107">
        <v>23</v>
      </c>
      <c r="D1107" t="s">
        <v>5947</v>
      </c>
    </row>
    <row r="1108" spans="1:4" x14ac:dyDescent="0.3">
      <c r="A1108" t="s">
        <v>1110</v>
      </c>
      <c r="B1108" t="s">
        <v>4099</v>
      </c>
      <c r="C1108">
        <v>73</v>
      </c>
      <c r="D1108" t="s">
        <v>5948</v>
      </c>
    </row>
    <row r="1109" spans="1:4" x14ac:dyDescent="0.3">
      <c r="A1109" t="s">
        <v>1111</v>
      </c>
      <c r="B1109" t="s">
        <v>4100</v>
      </c>
      <c r="C1109">
        <v>40</v>
      </c>
      <c r="D1109" t="s">
        <v>5947</v>
      </c>
    </row>
    <row r="1110" spans="1:4" x14ac:dyDescent="0.3">
      <c r="A1110" t="s">
        <v>1112</v>
      </c>
      <c r="B1110" t="s">
        <v>4101</v>
      </c>
      <c r="C1110">
        <v>37</v>
      </c>
      <c r="D1110" t="s">
        <v>5948</v>
      </c>
    </row>
    <row r="1111" spans="1:4" x14ac:dyDescent="0.3">
      <c r="A1111" t="s">
        <v>1113</v>
      </c>
      <c r="B1111" t="s">
        <v>4102</v>
      </c>
      <c r="C1111">
        <v>73</v>
      </c>
      <c r="D1111" t="s">
        <v>5947</v>
      </c>
    </row>
    <row r="1112" spans="1:4" x14ac:dyDescent="0.3">
      <c r="A1112" t="s">
        <v>1114</v>
      </c>
      <c r="B1112" t="s">
        <v>4103</v>
      </c>
      <c r="C1112">
        <v>84</v>
      </c>
      <c r="D1112" t="s">
        <v>5947</v>
      </c>
    </row>
    <row r="1113" spans="1:4" x14ac:dyDescent="0.3">
      <c r="A1113" t="s">
        <v>1115</v>
      </c>
      <c r="B1113" t="s">
        <v>4104</v>
      </c>
      <c r="C1113">
        <v>29</v>
      </c>
      <c r="D1113" t="s">
        <v>5947</v>
      </c>
    </row>
    <row r="1114" spans="1:4" x14ac:dyDescent="0.3">
      <c r="A1114" t="s">
        <v>1116</v>
      </c>
      <c r="B1114" t="s">
        <v>4105</v>
      </c>
      <c r="C1114">
        <v>58</v>
      </c>
      <c r="D1114" t="s">
        <v>5947</v>
      </c>
    </row>
    <row r="1115" spans="1:4" x14ac:dyDescent="0.3">
      <c r="A1115" t="s">
        <v>1117</v>
      </c>
      <c r="B1115" t="s">
        <v>4106</v>
      </c>
      <c r="C1115">
        <v>27</v>
      </c>
      <c r="D1115" t="s">
        <v>5948</v>
      </c>
    </row>
    <row r="1116" spans="1:4" x14ac:dyDescent="0.3">
      <c r="A1116" t="s">
        <v>1118</v>
      </c>
      <c r="B1116" t="s">
        <v>4107</v>
      </c>
      <c r="C1116">
        <v>65</v>
      </c>
      <c r="D1116" t="s">
        <v>5947</v>
      </c>
    </row>
    <row r="1117" spans="1:4" x14ac:dyDescent="0.3">
      <c r="A1117" t="s">
        <v>1119</v>
      </c>
      <c r="B1117" t="s">
        <v>4108</v>
      </c>
      <c r="C1117">
        <v>43</v>
      </c>
      <c r="D1117" t="s">
        <v>5947</v>
      </c>
    </row>
    <row r="1118" spans="1:4" x14ac:dyDescent="0.3">
      <c r="A1118" t="s">
        <v>1120</v>
      </c>
      <c r="B1118" t="s">
        <v>4109</v>
      </c>
      <c r="C1118">
        <v>58</v>
      </c>
      <c r="D1118" t="s">
        <v>5948</v>
      </c>
    </row>
    <row r="1119" spans="1:4" x14ac:dyDescent="0.3">
      <c r="A1119" t="s">
        <v>1121</v>
      </c>
      <c r="B1119" t="s">
        <v>4110</v>
      </c>
      <c r="C1119">
        <v>81</v>
      </c>
      <c r="D1119" t="s">
        <v>5948</v>
      </c>
    </row>
    <row r="1120" spans="1:4" x14ac:dyDescent="0.3">
      <c r="A1120" t="s">
        <v>1122</v>
      </c>
      <c r="B1120" t="s">
        <v>4111</v>
      </c>
      <c r="C1120">
        <v>71</v>
      </c>
      <c r="D1120" t="s">
        <v>5947</v>
      </c>
    </row>
    <row r="1121" spans="1:4" x14ac:dyDescent="0.3">
      <c r="A1121" t="s">
        <v>1123</v>
      </c>
      <c r="B1121" t="s">
        <v>4112</v>
      </c>
      <c r="C1121">
        <v>68</v>
      </c>
      <c r="D1121" t="s">
        <v>5948</v>
      </c>
    </row>
    <row r="1122" spans="1:4" x14ac:dyDescent="0.3">
      <c r="A1122" t="s">
        <v>1124</v>
      </c>
      <c r="B1122" t="s">
        <v>4113</v>
      </c>
      <c r="C1122">
        <v>22</v>
      </c>
      <c r="D1122" t="s">
        <v>5947</v>
      </c>
    </row>
    <row r="1123" spans="1:4" x14ac:dyDescent="0.3">
      <c r="A1123" t="s">
        <v>1125</v>
      </c>
      <c r="B1123" t="s">
        <v>4114</v>
      </c>
      <c r="C1123">
        <v>55</v>
      </c>
      <c r="D1123" t="s">
        <v>5948</v>
      </c>
    </row>
    <row r="1124" spans="1:4" x14ac:dyDescent="0.3">
      <c r="A1124" t="s">
        <v>1126</v>
      </c>
      <c r="B1124" t="s">
        <v>4115</v>
      </c>
      <c r="C1124">
        <v>51</v>
      </c>
      <c r="D1124" t="s">
        <v>5947</v>
      </c>
    </row>
    <row r="1125" spans="1:4" x14ac:dyDescent="0.3">
      <c r="A1125" t="s">
        <v>1127</v>
      </c>
      <c r="B1125" t="s">
        <v>4116</v>
      </c>
      <c r="C1125">
        <v>58</v>
      </c>
      <c r="D1125" t="s">
        <v>5947</v>
      </c>
    </row>
    <row r="1126" spans="1:4" x14ac:dyDescent="0.3">
      <c r="A1126" t="s">
        <v>1128</v>
      </c>
      <c r="B1126" t="s">
        <v>4117</v>
      </c>
      <c r="C1126">
        <v>28</v>
      </c>
      <c r="D1126" t="s">
        <v>5947</v>
      </c>
    </row>
    <row r="1127" spans="1:4" x14ac:dyDescent="0.3">
      <c r="A1127" t="s">
        <v>1129</v>
      </c>
      <c r="B1127" t="s">
        <v>4118</v>
      </c>
      <c r="C1127">
        <v>31</v>
      </c>
      <c r="D1127" t="s">
        <v>5947</v>
      </c>
    </row>
    <row r="1128" spans="1:4" x14ac:dyDescent="0.3">
      <c r="A1128" t="s">
        <v>1130</v>
      </c>
      <c r="B1128" t="s">
        <v>4119</v>
      </c>
      <c r="C1128">
        <v>73</v>
      </c>
      <c r="D1128" t="s">
        <v>5947</v>
      </c>
    </row>
    <row r="1129" spans="1:4" x14ac:dyDescent="0.3">
      <c r="A1129" t="s">
        <v>1131</v>
      </c>
      <c r="B1129" t="s">
        <v>4120</v>
      </c>
      <c r="C1129">
        <v>74</v>
      </c>
      <c r="D1129" t="s">
        <v>5948</v>
      </c>
    </row>
    <row r="1130" spans="1:4" x14ac:dyDescent="0.3">
      <c r="A1130" t="s">
        <v>1132</v>
      </c>
      <c r="B1130" t="s">
        <v>4121</v>
      </c>
      <c r="C1130">
        <v>33</v>
      </c>
      <c r="D1130" t="s">
        <v>5948</v>
      </c>
    </row>
    <row r="1131" spans="1:4" x14ac:dyDescent="0.3">
      <c r="A1131" t="s">
        <v>1133</v>
      </c>
      <c r="B1131" t="s">
        <v>4122</v>
      </c>
      <c r="C1131">
        <v>18</v>
      </c>
      <c r="D1131" t="s">
        <v>5947</v>
      </c>
    </row>
    <row r="1132" spans="1:4" x14ac:dyDescent="0.3">
      <c r="A1132" t="s">
        <v>1134</v>
      </c>
      <c r="B1132" t="s">
        <v>4123</v>
      </c>
      <c r="C1132">
        <v>65</v>
      </c>
      <c r="D1132" t="s">
        <v>5948</v>
      </c>
    </row>
    <row r="1133" spans="1:4" x14ac:dyDescent="0.3">
      <c r="A1133" t="s">
        <v>1135</v>
      </c>
      <c r="B1133" t="s">
        <v>4124</v>
      </c>
      <c r="C1133">
        <v>21</v>
      </c>
      <c r="D1133" t="s">
        <v>5947</v>
      </c>
    </row>
    <row r="1134" spans="1:4" x14ac:dyDescent="0.3">
      <c r="A1134" t="s">
        <v>1136</v>
      </c>
      <c r="B1134" t="s">
        <v>4125</v>
      </c>
      <c r="C1134">
        <v>63</v>
      </c>
      <c r="D1134" t="s">
        <v>5947</v>
      </c>
    </row>
    <row r="1135" spans="1:4" x14ac:dyDescent="0.3">
      <c r="A1135" t="s">
        <v>1137</v>
      </c>
      <c r="B1135" t="s">
        <v>4126</v>
      </c>
      <c r="C1135">
        <v>44</v>
      </c>
      <c r="D1135" t="s">
        <v>5948</v>
      </c>
    </row>
    <row r="1136" spans="1:4" x14ac:dyDescent="0.3">
      <c r="A1136" t="s">
        <v>1138</v>
      </c>
      <c r="B1136" t="s">
        <v>4127</v>
      </c>
      <c r="C1136">
        <v>73</v>
      </c>
      <c r="D1136" t="s">
        <v>5948</v>
      </c>
    </row>
    <row r="1137" spans="1:4" x14ac:dyDescent="0.3">
      <c r="A1137" t="s">
        <v>1139</v>
      </c>
      <c r="B1137" t="s">
        <v>4128</v>
      </c>
      <c r="C1137">
        <v>82</v>
      </c>
      <c r="D1137" t="s">
        <v>5948</v>
      </c>
    </row>
    <row r="1138" spans="1:4" x14ac:dyDescent="0.3">
      <c r="A1138" t="s">
        <v>1140</v>
      </c>
      <c r="B1138" t="s">
        <v>4129</v>
      </c>
      <c r="C1138">
        <v>79</v>
      </c>
      <c r="D1138" t="s">
        <v>5947</v>
      </c>
    </row>
    <row r="1139" spans="1:4" x14ac:dyDescent="0.3">
      <c r="A1139" t="s">
        <v>1141</v>
      </c>
      <c r="B1139" t="s">
        <v>4130</v>
      </c>
      <c r="C1139">
        <v>33</v>
      </c>
      <c r="D1139" t="s">
        <v>5948</v>
      </c>
    </row>
    <row r="1140" spans="1:4" x14ac:dyDescent="0.3">
      <c r="A1140" t="s">
        <v>1142</v>
      </c>
      <c r="B1140" t="s">
        <v>4131</v>
      </c>
      <c r="C1140">
        <v>50</v>
      </c>
      <c r="D1140" t="s">
        <v>5948</v>
      </c>
    </row>
    <row r="1141" spans="1:4" x14ac:dyDescent="0.3">
      <c r="A1141" t="s">
        <v>1143</v>
      </c>
      <c r="B1141" t="s">
        <v>4132</v>
      </c>
      <c r="C1141">
        <v>61</v>
      </c>
      <c r="D1141" t="s">
        <v>5948</v>
      </c>
    </row>
    <row r="1142" spans="1:4" x14ac:dyDescent="0.3">
      <c r="A1142" t="s">
        <v>1144</v>
      </c>
      <c r="B1142" t="s">
        <v>4133</v>
      </c>
      <c r="C1142">
        <v>52</v>
      </c>
      <c r="D1142" t="s">
        <v>5948</v>
      </c>
    </row>
    <row r="1143" spans="1:4" x14ac:dyDescent="0.3">
      <c r="A1143" t="s">
        <v>1145</v>
      </c>
      <c r="B1143" t="s">
        <v>4134</v>
      </c>
      <c r="C1143">
        <v>31</v>
      </c>
      <c r="D1143" t="s">
        <v>5947</v>
      </c>
    </row>
    <row r="1144" spans="1:4" x14ac:dyDescent="0.3">
      <c r="A1144" t="s">
        <v>1146</v>
      </c>
      <c r="B1144" t="s">
        <v>4135</v>
      </c>
      <c r="C1144">
        <v>68</v>
      </c>
      <c r="D1144" t="s">
        <v>5947</v>
      </c>
    </row>
    <row r="1145" spans="1:4" x14ac:dyDescent="0.3">
      <c r="A1145" t="s">
        <v>1147</v>
      </c>
      <c r="B1145" t="s">
        <v>4136</v>
      </c>
      <c r="C1145">
        <v>29</v>
      </c>
      <c r="D1145" t="s">
        <v>5948</v>
      </c>
    </row>
    <row r="1146" spans="1:4" x14ac:dyDescent="0.3">
      <c r="A1146" t="s">
        <v>1148</v>
      </c>
      <c r="B1146" t="s">
        <v>4137</v>
      </c>
      <c r="C1146">
        <v>67</v>
      </c>
      <c r="D1146" t="s">
        <v>5947</v>
      </c>
    </row>
    <row r="1147" spans="1:4" x14ac:dyDescent="0.3">
      <c r="A1147" t="s">
        <v>1149</v>
      </c>
      <c r="B1147" t="s">
        <v>4138</v>
      </c>
      <c r="C1147">
        <v>41</v>
      </c>
      <c r="D1147" t="s">
        <v>5947</v>
      </c>
    </row>
    <row r="1148" spans="1:4" x14ac:dyDescent="0.3">
      <c r="A1148" t="s">
        <v>1150</v>
      </c>
      <c r="B1148" t="s">
        <v>4139</v>
      </c>
      <c r="C1148">
        <v>41</v>
      </c>
      <c r="D1148" t="s">
        <v>5947</v>
      </c>
    </row>
    <row r="1149" spans="1:4" x14ac:dyDescent="0.3">
      <c r="A1149" t="s">
        <v>1151</v>
      </c>
      <c r="B1149" t="s">
        <v>4140</v>
      </c>
      <c r="C1149">
        <v>21</v>
      </c>
      <c r="D1149" t="s">
        <v>5947</v>
      </c>
    </row>
    <row r="1150" spans="1:4" x14ac:dyDescent="0.3">
      <c r="A1150" t="s">
        <v>1152</v>
      </c>
      <c r="B1150" t="s">
        <v>4141</v>
      </c>
      <c r="C1150">
        <v>26</v>
      </c>
      <c r="D1150" t="s">
        <v>5947</v>
      </c>
    </row>
    <row r="1151" spans="1:4" x14ac:dyDescent="0.3">
      <c r="A1151" t="s">
        <v>1153</v>
      </c>
      <c r="B1151" t="s">
        <v>4142</v>
      </c>
      <c r="C1151">
        <v>34</v>
      </c>
      <c r="D1151" t="s">
        <v>5948</v>
      </c>
    </row>
    <row r="1152" spans="1:4" x14ac:dyDescent="0.3">
      <c r="A1152" t="s">
        <v>1154</v>
      </c>
      <c r="B1152" t="s">
        <v>4143</v>
      </c>
      <c r="C1152">
        <v>25</v>
      </c>
      <c r="D1152" t="s">
        <v>5947</v>
      </c>
    </row>
    <row r="1153" spans="1:4" x14ac:dyDescent="0.3">
      <c r="A1153" t="s">
        <v>1155</v>
      </c>
      <c r="B1153" t="s">
        <v>4144</v>
      </c>
      <c r="C1153">
        <v>63</v>
      </c>
      <c r="D1153" t="s">
        <v>5948</v>
      </c>
    </row>
    <row r="1154" spans="1:4" x14ac:dyDescent="0.3">
      <c r="A1154" t="s">
        <v>1156</v>
      </c>
      <c r="B1154" t="s">
        <v>4145</v>
      </c>
      <c r="C1154">
        <v>61</v>
      </c>
      <c r="D1154" t="s">
        <v>5948</v>
      </c>
    </row>
    <row r="1155" spans="1:4" x14ac:dyDescent="0.3">
      <c r="A1155" t="s">
        <v>1157</v>
      </c>
      <c r="B1155" t="s">
        <v>4146</v>
      </c>
      <c r="C1155">
        <v>29</v>
      </c>
      <c r="D1155" t="s">
        <v>5948</v>
      </c>
    </row>
    <row r="1156" spans="1:4" x14ac:dyDescent="0.3">
      <c r="A1156" t="s">
        <v>1158</v>
      </c>
      <c r="B1156" t="s">
        <v>4147</v>
      </c>
      <c r="C1156">
        <v>59</v>
      </c>
      <c r="D1156" t="s">
        <v>5947</v>
      </c>
    </row>
    <row r="1157" spans="1:4" x14ac:dyDescent="0.3">
      <c r="A1157" t="s">
        <v>1159</v>
      </c>
      <c r="B1157" t="s">
        <v>4148</v>
      </c>
      <c r="C1157">
        <v>70</v>
      </c>
      <c r="D1157" t="s">
        <v>5947</v>
      </c>
    </row>
    <row r="1158" spans="1:4" x14ac:dyDescent="0.3">
      <c r="A1158" t="s">
        <v>1160</v>
      </c>
      <c r="B1158" t="s">
        <v>4149</v>
      </c>
      <c r="C1158">
        <v>19</v>
      </c>
      <c r="D1158" t="s">
        <v>5947</v>
      </c>
    </row>
    <row r="1159" spans="1:4" x14ac:dyDescent="0.3">
      <c r="A1159" t="s">
        <v>1161</v>
      </c>
      <c r="B1159" t="s">
        <v>4150</v>
      </c>
      <c r="C1159">
        <v>43</v>
      </c>
      <c r="D1159" t="s">
        <v>5948</v>
      </c>
    </row>
    <row r="1160" spans="1:4" x14ac:dyDescent="0.3">
      <c r="A1160" t="s">
        <v>1162</v>
      </c>
      <c r="B1160" t="s">
        <v>3108</v>
      </c>
      <c r="C1160">
        <v>76</v>
      </c>
      <c r="D1160" t="s">
        <v>5948</v>
      </c>
    </row>
    <row r="1161" spans="1:4" x14ac:dyDescent="0.3">
      <c r="A1161" t="s">
        <v>1163</v>
      </c>
      <c r="B1161" t="s">
        <v>4151</v>
      </c>
      <c r="C1161">
        <v>28</v>
      </c>
      <c r="D1161" t="s">
        <v>5947</v>
      </c>
    </row>
    <row r="1162" spans="1:4" x14ac:dyDescent="0.3">
      <c r="A1162" t="s">
        <v>1164</v>
      </c>
      <c r="B1162" t="s">
        <v>4152</v>
      </c>
      <c r="C1162">
        <v>61</v>
      </c>
      <c r="D1162" t="s">
        <v>5947</v>
      </c>
    </row>
    <row r="1163" spans="1:4" x14ac:dyDescent="0.3">
      <c r="A1163" t="s">
        <v>1165</v>
      </c>
      <c r="B1163" t="s">
        <v>4153</v>
      </c>
      <c r="C1163">
        <v>41</v>
      </c>
      <c r="D1163" t="s">
        <v>5948</v>
      </c>
    </row>
    <row r="1164" spans="1:4" x14ac:dyDescent="0.3">
      <c r="A1164" t="s">
        <v>1166</v>
      </c>
      <c r="B1164" t="s">
        <v>4154</v>
      </c>
      <c r="C1164">
        <v>72</v>
      </c>
      <c r="D1164" t="s">
        <v>5948</v>
      </c>
    </row>
    <row r="1165" spans="1:4" x14ac:dyDescent="0.3">
      <c r="A1165" t="s">
        <v>1167</v>
      </c>
      <c r="B1165" t="s">
        <v>4155</v>
      </c>
      <c r="C1165">
        <v>48</v>
      </c>
      <c r="D1165" t="s">
        <v>5947</v>
      </c>
    </row>
    <row r="1166" spans="1:4" x14ac:dyDescent="0.3">
      <c r="A1166" t="s">
        <v>1168</v>
      </c>
      <c r="B1166" t="s">
        <v>4156</v>
      </c>
      <c r="C1166">
        <v>55</v>
      </c>
      <c r="D1166" t="s">
        <v>5947</v>
      </c>
    </row>
    <row r="1167" spans="1:4" x14ac:dyDescent="0.3">
      <c r="A1167" t="s">
        <v>1169</v>
      </c>
      <c r="B1167" t="s">
        <v>4157</v>
      </c>
      <c r="C1167">
        <v>46</v>
      </c>
      <c r="D1167" t="s">
        <v>5947</v>
      </c>
    </row>
    <row r="1168" spans="1:4" x14ac:dyDescent="0.3">
      <c r="A1168" t="s">
        <v>1170</v>
      </c>
      <c r="B1168" t="s">
        <v>4158</v>
      </c>
      <c r="C1168">
        <v>39</v>
      </c>
      <c r="D1168" t="s">
        <v>5948</v>
      </c>
    </row>
    <row r="1169" spans="1:4" x14ac:dyDescent="0.3">
      <c r="A1169" t="s">
        <v>1171</v>
      </c>
      <c r="B1169" t="s">
        <v>4159</v>
      </c>
      <c r="C1169">
        <v>39</v>
      </c>
      <c r="D1169" t="s">
        <v>5948</v>
      </c>
    </row>
    <row r="1170" spans="1:4" x14ac:dyDescent="0.3">
      <c r="A1170" t="s">
        <v>1172</v>
      </c>
      <c r="B1170" t="s">
        <v>4160</v>
      </c>
      <c r="C1170">
        <v>20</v>
      </c>
      <c r="D1170" t="s">
        <v>5947</v>
      </c>
    </row>
    <row r="1171" spans="1:4" x14ac:dyDescent="0.3">
      <c r="A1171" t="s">
        <v>1173</v>
      </c>
      <c r="B1171" t="s">
        <v>4161</v>
      </c>
      <c r="C1171">
        <v>56</v>
      </c>
      <c r="D1171" t="s">
        <v>5948</v>
      </c>
    </row>
    <row r="1172" spans="1:4" x14ac:dyDescent="0.3">
      <c r="A1172" t="s">
        <v>1174</v>
      </c>
      <c r="B1172" t="s">
        <v>4162</v>
      </c>
      <c r="C1172">
        <v>75</v>
      </c>
      <c r="D1172" t="s">
        <v>5947</v>
      </c>
    </row>
    <row r="1173" spans="1:4" x14ac:dyDescent="0.3">
      <c r="A1173" t="s">
        <v>1175</v>
      </c>
      <c r="B1173" t="s">
        <v>4163</v>
      </c>
      <c r="C1173">
        <v>78</v>
      </c>
      <c r="D1173" t="s">
        <v>5948</v>
      </c>
    </row>
    <row r="1174" spans="1:4" x14ac:dyDescent="0.3">
      <c r="A1174" t="s">
        <v>1176</v>
      </c>
      <c r="B1174" t="s">
        <v>4164</v>
      </c>
      <c r="C1174">
        <v>31</v>
      </c>
      <c r="D1174" t="s">
        <v>5948</v>
      </c>
    </row>
    <row r="1175" spans="1:4" x14ac:dyDescent="0.3">
      <c r="A1175" t="s">
        <v>1177</v>
      </c>
      <c r="B1175" t="s">
        <v>4165</v>
      </c>
      <c r="C1175">
        <v>20</v>
      </c>
      <c r="D1175" t="s">
        <v>5948</v>
      </c>
    </row>
    <row r="1176" spans="1:4" x14ac:dyDescent="0.3">
      <c r="A1176" t="s">
        <v>1178</v>
      </c>
      <c r="B1176" t="s">
        <v>4166</v>
      </c>
      <c r="C1176">
        <v>66</v>
      </c>
      <c r="D1176" t="s">
        <v>5948</v>
      </c>
    </row>
    <row r="1177" spans="1:4" x14ac:dyDescent="0.3">
      <c r="A1177" t="s">
        <v>1179</v>
      </c>
      <c r="B1177" t="s">
        <v>4167</v>
      </c>
      <c r="C1177">
        <v>51</v>
      </c>
      <c r="D1177" t="s">
        <v>5948</v>
      </c>
    </row>
    <row r="1178" spans="1:4" x14ac:dyDescent="0.3">
      <c r="A1178" t="s">
        <v>1180</v>
      </c>
      <c r="B1178" t="s">
        <v>4168</v>
      </c>
      <c r="C1178">
        <v>57</v>
      </c>
      <c r="D1178" t="s">
        <v>5948</v>
      </c>
    </row>
    <row r="1179" spans="1:4" x14ac:dyDescent="0.3">
      <c r="A1179" t="s">
        <v>1181</v>
      </c>
      <c r="B1179" t="s">
        <v>4169</v>
      </c>
      <c r="C1179">
        <v>79</v>
      </c>
      <c r="D1179" t="s">
        <v>5948</v>
      </c>
    </row>
    <row r="1180" spans="1:4" x14ac:dyDescent="0.3">
      <c r="A1180" t="s">
        <v>1182</v>
      </c>
      <c r="B1180" t="s">
        <v>4170</v>
      </c>
      <c r="C1180">
        <v>26</v>
      </c>
      <c r="D1180" t="s">
        <v>5948</v>
      </c>
    </row>
    <row r="1181" spans="1:4" x14ac:dyDescent="0.3">
      <c r="A1181" t="s">
        <v>1183</v>
      </c>
      <c r="B1181" t="s">
        <v>4171</v>
      </c>
      <c r="C1181">
        <v>30</v>
      </c>
      <c r="D1181" t="s">
        <v>5947</v>
      </c>
    </row>
    <row r="1182" spans="1:4" x14ac:dyDescent="0.3">
      <c r="A1182" t="s">
        <v>1184</v>
      </c>
      <c r="B1182" t="s">
        <v>4172</v>
      </c>
      <c r="C1182">
        <v>21</v>
      </c>
      <c r="D1182" t="s">
        <v>5947</v>
      </c>
    </row>
    <row r="1183" spans="1:4" x14ac:dyDescent="0.3">
      <c r="A1183" t="s">
        <v>1185</v>
      </c>
      <c r="B1183" t="s">
        <v>4173</v>
      </c>
      <c r="C1183">
        <v>81</v>
      </c>
      <c r="D1183" t="s">
        <v>5947</v>
      </c>
    </row>
    <row r="1184" spans="1:4" x14ac:dyDescent="0.3">
      <c r="A1184" t="s">
        <v>1186</v>
      </c>
      <c r="B1184" t="s">
        <v>4174</v>
      </c>
      <c r="C1184">
        <v>48</v>
      </c>
      <c r="D1184" t="s">
        <v>5947</v>
      </c>
    </row>
    <row r="1185" spans="1:4" x14ac:dyDescent="0.3">
      <c r="A1185" t="s">
        <v>1187</v>
      </c>
      <c r="B1185" t="s">
        <v>4175</v>
      </c>
      <c r="C1185">
        <v>20</v>
      </c>
      <c r="D1185" t="s">
        <v>5947</v>
      </c>
    </row>
    <row r="1186" spans="1:4" x14ac:dyDescent="0.3">
      <c r="A1186" t="s">
        <v>1188</v>
      </c>
      <c r="B1186" t="s">
        <v>4176</v>
      </c>
      <c r="C1186">
        <v>55</v>
      </c>
      <c r="D1186" t="s">
        <v>5947</v>
      </c>
    </row>
    <row r="1187" spans="1:4" x14ac:dyDescent="0.3">
      <c r="A1187" t="s">
        <v>1189</v>
      </c>
      <c r="B1187" t="s">
        <v>4177</v>
      </c>
      <c r="C1187">
        <v>53</v>
      </c>
      <c r="D1187" t="s">
        <v>5948</v>
      </c>
    </row>
    <row r="1188" spans="1:4" x14ac:dyDescent="0.3">
      <c r="A1188" t="s">
        <v>1190</v>
      </c>
      <c r="B1188" t="s">
        <v>4178</v>
      </c>
      <c r="C1188">
        <v>26</v>
      </c>
      <c r="D1188" t="s">
        <v>5948</v>
      </c>
    </row>
    <row r="1189" spans="1:4" x14ac:dyDescent="0.3">
      <c r="A1189" t="s">
        <v>1191</v>
      </c>
      <c r="B1189" t="s">
        <v>4179</v>
      </c>
      <c r="C1189">
        <v>28</v>
      </c>
      <c r="D1189" t="s">
        <v>5948</v>
      </c>
    </row>
    <row r="1190" spans="1:4" x14ac:dyDescent="0.3">
      <c r="A1190" t="s">
        <v>1192</v>
      </c>
      <c r="B1190" t="s">
        <v>4180</v>
      </c>
      <c r="C1190">
        <v>74</v>
      </c>
      <c r="D1190" t="s">
        <v>5948</v>
      </c>
    </row>
    <row r="1191" spans="1:4" x14ac:dyDescent="0.3">
      <c r="A1191" t="s">
        <v>1193</v>
      </c>
      <c r="B1191" t="s">
        <v>4181</v>
      </c>
      <c r="C1191">
        <v>45</v>
      </c>
      <c r="D1191" t="s">
        <v>5948</v>
      </c>
    </row>
    <row r="1192" spans="1:4" x14ac:dyDescent="0.3">
      <c r="A1192" t="s">
        <v>1194</v>
      </c>
      <c r="B1192" t="s">
        <v>4182</v>
      </c>
      <c r="C1192">
        <v>27</v>
      </c>
      <c r="D1192" t="s">
        <v>5947</v>
      </c>
    </row>
    <row r="1193" spans="1:4" x14ac:dyDescent="0.3">
      <c r="A1193" t="s">
        <v>1195</v>
      </c>
      <c r="B1193" t="s">
        <v>4183</v>
      </c>
      <c r="C1193">
        <v>56</v>
      </c>
      <c r="D1193" t="s">
        <v>5948</v>
      </c>
    </row>
    <row r="1194" spans="1:4" x14ac:dyDescent="0.3">
      <c r="A1194" t="s">
        <v>1196</v>
      </c>
      <c r="B1194" t="s">
        <v>4184</v>
      </c>
      <c r="C1194">
        <v>44</v>
      </c>
      <c r="D1194" t="s">
        <v>5948</v>
      </c>
    </row>
    <row r="1195" spans="1:4" x14ac:dyDescent="0.3">
      <c r="A1195" t="s">
        <v>1197</v>
      </c>
      <c r="B1195" t="s">
        <v>4185</v>
      </c>
      <c r="C1195">
        <v>84</v>
      </c>
      <c r="D1195" t="s">
        <v>5947</v>
      </c>
    </row>
    <row r="1196" spans="1:4" x14ac:dyDescent="0.3">
      <c r="A1196" t="s">
        <v>1198</v>
      </c>
      <c r="B1196" t="s">
        <v>4186</v>
      </c>
      <c r="C1196">
        <v>37</v>
      </c>
      <c r="D1196" t="s">
        <v>5947</v>
      </c>
    </row>
    <row r="1197" spans="1:4" x14ac:dyDescent="0.3">
      <c r="A1197" t="s">
        <v>1199</v>
      </c>
      <c r="B1197" t="s">
        <v>4187</v>
      </c>
      <c r="C1197">
        <v>57</v>
      </c>
      <c r="D1197" t="s">
        <v>5947</v>
      </c>
    </row>
    <row r="1198" spans="1:4" x14ac:dyDescent="0.3">
      <c r="A1198" t="s">
        <v>1200</v>
      </c>
      <c r="B1198" t="s">
        <v>4188</v>
      </c>
      <c r="C1198">
        <v>37</v>
      </c>
      <c r="D1198" t="s">
        <v>5947</v>
      </c>
    </row>
    <row r="1199" spans="1:4" x14ac:dyDescent="0.3">
      <c r="A1199" t="s">
        <v>1201</v>
      </c>
      <c r="B1199" t="s">
        <v>4189</v>
      </c>
      <c r="C1199">
        <v>22</v>
      </c>
      <c r="D1199" t="s">
        <v>5948</v>
      </c>
    </row>
    <row r="1200" spans="1:4" x14ac:dyDescent="0.3">
      <c r="A1200" t="s">
        <v>1202</v>
      </c>
      <c r="B1200" t="s">
        <v>4190</v>
      </c>
      <c r="C1200">
        <v>83</v>
      </c>
      <c r="D1200" t="s">
        <v>5948</v>
      </c>
    </row>
    <row r="1201" spans="1:4" x14ac:dyDescent="0.3">
      <c r="A1201" t="s">
        <v>1203</v>
      </c>
      <c r="B1201" t="s">
        <v>4191</v>
      </c>
      <c r="C1201">
        <v>57</v>
      </c>
      <c r="D1201" t="s">
        <v>5948</v>
      </c>
    </row>
    <row r="1202" spans="1:4" x14ac:dyDescent="0.3">
      <c r="A1202" t="s">
        <v>1204</v>
      </c>
      <c r="B1202" t="s">
        <v>4192</v>
      </c>
      <c r="C1202">
        <v>30</v>
      </c>
      <c r="D1202" t="s">
        <v>5947</v>
      </c>
    </row>
    <row r="1203" spans="1:4" x14ac:dyDescent="0.3">
      <c r="A1203" t="s">
        <v>1205</v>
      </c>
      <c r="B1203" t="s">
        <v>4193</v>
      </c>
      <c r="C1203">
        <v>29</v>
      </c>
      <c r="D1203" t="s">
        <v>5948</v>
      </c>
    </row>
    <row r="1204" spans="1:4" x14ac:dyDescent="0.3">
      <c r="A1204" t="s">
        <v>1206</v>
      </c>
      <c r="B1204" t="s">
        <v>4194</v>
      </c>
      <c r="C1204">
        <v>73</v>
      </c>
      <c r="D1204" t="s">
        <v>5947</v>
      </c>
    </row>
    <row r="1205" spans="1:4" x14ac:dyDescent="0.3">
      <c r="A1205" t="s">
        <v>1207</v>
      </c>
      <c r="B1205" t="s">
        <v>4195</v>
      </c>
      <c r="C1205">
        <v>29</v>
      </c>
      <c r="D1205" t="s">
        <v>5947</v>
      </c>
    </row>
    <row r="1206" spans="1:4" x14ac:dyDescent="0.3">
      <c r="A1206" t="s">
        <v>1208</v>
      </c>
      <c r="B1206" t="s">
        <v>4196</v>
      </c>
      <c r="C1206">
        <v>28</v>
      </c>
      <c r="D1206" t="s">
        <v>5948</v>
      </c>
    </row>
    <row r="1207" spans="1:4" x14ac:dyDescent="0.3">
      <c r="A1207" t="s">
        <v>1209</v>
      </c>
      <c r="B1207" t="s">
        <v>4197</v>
      </c>
      <c r="C1207">
        <v>31</v>
      </c>
      <c r="D1207" t="s">
        <v>5947</v>
      </c>
    </row>
    <row r="1208" spans="1:4" x14ac:dyDescent="0.3">
      <c r="A1208" t="s">
        <v>1210</v>
      </c>
      <c r="B1208" t="s">
        <v>4198</v>
      </c>
      <c r="C1208">
        <v>21</v>
      </c>
      <c r="D1208" t="s">
        <v>5947</v>
      </c>
    </row>
    <row r="1209" spans="1:4" x14ac:dyDescent="0.3">
      <c r="A1209" t="s">
        <v>1211</v>
      </c>
      <c r="B1209" t="s">
        <v>4199</v>
      </c>
      <c r="C1209">
        <v>45</v>
      </c>
      <c r="D1209" t="s">
        <v>5947</v>
      </c>
    </row>
    <row r="1210" spans="1:4" x14ac:dyDescent="0.3">
      <c r="A1210" t="s">
        <v>1212</v>
      </c>
      <c r="B1210" t="s">
        <v>4200</v>
      </c>
      <c r="C1210">
        <v>52</v>
      </c>
      <c r="D1210" t="s">
        <v>5947</v>
      </c>
    </row>
    <row r="1211" spans="1:4" x14ac:dyDescent="0.3">
      <c r="A1211" t="s">
        <v>1213</v>
      </c>
      <c r="B1211" t="s">
        <v>4201</v>
      </c>
      <c r="C1211">
        <v>46</v>
      </c>
      <c r="D1211" t="s">
        <v>5947</v>
      </c>
    </row>
    <row r="1212" spans="1:4" x14ac:dyDescent="0.3">
      <c r="A1212" t="s">
        <v>1214</v>
      </c>
      <c r="B1212" t="s">
        <v>4202</v>
      </c>
      <c r="C1212">
        <v>64</v>
      </c>
      <c r="D1212" t="s">
        <v>5948</v>
      </c>
    </row>
    <row r="1213" spans="1:4" x14ac:dyDescent="0.3">
      <c r="A1213" t="s">
        <v>1215</v>
      </c>
      <c r="B1213" t="s">
        <v>4203</v>
      </c>
      <c r="C1213">
        <v>58</v>
      </c>
      <c r="D1213" t="s">
        <v>5947</v>
      </c>
    </row>
    <row r="1214" spans="1:4" x14ac:dyDescent="0.3">
      <c r="A1214" t="s">
        <v>1216</v>
      </c>
      <c r="B1214" t="s">
        <v>4204</v>
      </c>
      <c r="C1214">
        <v>79</v>
      </c>
      <c r="D1214" t="s">
        <v>5947</v>
      </c>
    </row>
    <row r="1215" spans="1:4" x14ac:dyDescent="0.3">
      <c r="A1215" t="s">
        <v>1217</v>
      </c>
      <c r="B1215" t="s">
        <v>4205</v>
      </c>
      <c r="C1215">
        <v>60</v>
      </c>
      <c r="D1215" t="s">
        <v>5947</v>
      </c>
    </row>
    <row r="1216" spans="1:4" x14ac:dyDescent="0.3">
      <c r="A1216" t="s">
        <v>1218</v>
      </c>
      <c r="B1216" t="s">
        <v>4206</v>
      </c>
      <c r="C1216">
        <v>42</v>
      </c>
      <c r="D1216" t="s">
        <v>5948</v>
      </c>
    </row>
    <row r="1217" spans="1:4" x14ac:dyDescent="0.3">
      <c r="A1217" t="s">
        <v>1219</v>
      </c>
      <c r="B1217" t="s">
        <v>4207</v>
      </c>
      <c r="C1217">
        <v>50</v>
      </c>
      <c r="D1217" t="s">
        <v>5947</v>
      </c>
    </row>
    <row r="1218" spans="1:4" x14ac:dyDescent="0.3">
      <c r="A1218" t="s">
        <v>1220</v>
      </c>
      <c r="B1218" t="s">
        <v>4208</v>
      </c>
      <c r="C1218">
        <v>86</v>
      </c>
      <c r="D1218" t="s">
        <v>5947</v>
      </c>
    </row>
    <row r="1219" spans="1:4" x14ac:dyDescent="0.3">
      <c r="A1219" t="s">
        <v>1221</v>
      </c>
      <c r="B1219" t="s">
        <v>4209</v>
      </c>
      <c r="C1219">
        <v>31</v>
      </c>
      <c r="D1219" t="s">
        <v>5947</v>
      </c>
    </row>
    <row r="1220" spans="1:4" x14ac:dyDescent="0.3">
      <c r="A1220" t="s">
        <v>1222</v>
      </c>
      <c r="B1220" t="s">
        <v>4210</v>
      </c>
      <c r="C1220">
        <v>60</v>
      </c>
      <c r="D1220" t="s">
        <v>5947</v>
      </c>
    </row>
    <row r="1221" spans="1:4" x14ac:dyDescent="0.3">
      <c r="A1221" t="s">
        <v>1223</v>
      </c>
      <c r="B1221" t="s">
        <v>4211</v>
      </c>
      <c r="C1221">
        <v>40</v>
      </c>
      <c r="D1221" t="s">
        <v>5948</v>
      </c>
    </row>
    <row r="1222" spans="1:4" x14ac:dyDescent="0.3">
      <c r="A1222" t="s">
        <v>1224</v>
      </c>
      <c r="B1222" t="s">
        <v>4212</v>
      </c>
      <c r="C1222">
        <v>26</v>
      </c>
      <c r="D1222" t="s">
        <v>5948</v>
      </c>
    </row>
    <row r="1223" spans="1:4" x14ac:dyDescent="0.3">
      <c r="A1223" t="s">
        <v>1225</v>
      </c>
      <c r="B1223" t="s">
        <v>4213</v>
      </c>
      <c r="C1223">
        <v>69</v>
      </c>
      <c r="D1223" t="s">
        <v>5948</v>
      </c>
    </row>
    <row r="1224" spans="1:4" x14ac:dyDescent="0.3">
      <c r="A1224" t="s">
        <v>1226</v>
      </c>
      <c r="B1224" t="s">
        <v>4214</v>
      </c>
      <c r="C1224">
        <v>48</v>
      </c>
      <c r="D1224" t="s">
        <v>5947</v>
      </c>
    </row>
    <row r="1225" spans="1:4" x14ac:dyDescent="0.3">
      <c r="A1225" t="s">
        <v>1227</v>
      </c>
      <c r="B1225" t="s">
        <v>4215</v>
      </c>
      <c r="C1225">
        <v>70</v>
      </c>
      <c r="D1225" t="s">
        <v>5947</v>
      </c>
    </row>
    <row r="1226" spans="1:4" x14ac:dyDescent="0.3">
      <c r="A1226" t="s">
        <v>1228</v>
      </c>
      <c r="B1226" t="s">
        <v>4216</v>
      </c>
      <c r="C1226">
        <v>61</v>
      </c>
      <c r="D1226" t="s">
        <v>5947</v>
      </c>
    </row>
    <row r="1227" spans="1:4" x14ac:dyDescent="0.3">
      <c r="A1227" t="s">
        <v>1229</v>
      </c>
      <c r="B1227" t="s">
        <v>4217</v>
      </c>
      <c r="C1227">
        <v>18</v>
      </c>
      <c r="D1227" t="s">
        <v>5948</v>
      </c>
    </row>
    <row r="1228" spans="1:4" x14ac:dyDescent="0.3">
      <c r="A1228" t="s">
        <v>1230</v>
      </c>
      <c r="B1228" t="s">
        <v>4218</v>
      </c>
      <c r="C1228">
        <v>84</v>
      </c>
      <c r="D1228" t="s">
        <v>5948</v>
      </c>
    </row>
    <row r="1229" spans="1:4" x14ac:dyDescent="0.3">
      <c r="A1229" t="s">
        <v>1231</v>
      </c>
      <c r="B1229" t="s">
        <v>4219</v>
      </c>
      <c r="C1229">
        <v>42</v>
      </c>
      <c r="D1229" t="s">
        <v>5948</v>
      </c>
    </row>
    <row r="1230" spans="1:4" x14ac:dyDescent="0.3">
      <c r="A1230" t="s">
        <v>1232</v>
      </c>
      <c r="B1230" t="s">
        <v>4220</v>
      </c>
      <c r="C1230">
        <v>53</v>
      </c>
      <c r="D1230" t="s">
        <v>5948</v>
      </c>
    </row>
    <row r="1231" spans="1:4" x14ac:dyDescent="0.3">
      <c r="A1231" t="s">
        <v>1233</v>
      </c>
      <c r="B1231" t="s">
        <v>4221</v>
      </c>
      <c r="C1231">
        <v>54</v>
      </c>
      <c r="D1231" t="s">
        <v>5948</v>
      </c>
    </row>
    <row r="1232" spans="1:4" x14ac:dyDescent="0.3">
      <c r="A1232" t="s">
        <v>1234</v>
      </c>
      <c r="B1232" t="s">
        <v>4222</v>
      </c>
      <c r="C1232">
        <v>52</v>
      </c>
      <c r="D1232" t="s">
        <v>5948</v>
      </c>
    </row>
    <row r="1233" spans="1:4" x14ac:dyDescent="0.3">
      <c r="A1233" t="s">
        <v>1235</v>
      </c>
      <c r="B1233" t="s">
        <v>4223</v>
      </c>
      <c r="C1233">
        <v>67</v>
      </c>
      <c r="D1233" t="s">
        <v>5948</v>
      </c>
    </row>
    <row r="1234" spans="1:4" x14ac:dyDescent="0.3">
      <c r="A1234" t="s">
        <v>1236</v>
      </c>
      <c r="B1234" t="s">
        <v>4224</v>
      </c>
      <c r="C1234">
        <v>64</v>
      </c>
      <c r="D1234" t="s">
        <v>5948</v>
      </c>
    </row>
    <row r="1235" spans="1:4" x14ac:dyDescent="0.3">
      <c r="A1235" t="s">
        <v>1237</v>
      </c>
      <c r="B1235" t="s">
        <v>4225</v>
      </c>
      <c r="C1235">
        <v>70</v>
      </c>
      <c r="D1235" t="s">
        <v>5947</v>
      </c>
    </row>
    <row r="1236" spans="1:4" x14ac:dyDescent="0.3">
      <c r="A1236" t="s">
        <v>1238</v>
      </c>
      <c r="B1236" t="s">
        <v>4226</v>
      </c>
      <c r="C1236">
        <v>85</v>
      </c>
      <c r="D1236" t="s">
        <v>5948</v>
      </c>
    </row>
    <row r="1237" spans="1:4" x14ac:dyDescent="0.3">
      <c r="A1237" t="s">
        <v>1239</v>
      </c>
      <c r="B1237" t="s">
        <v>4227</v>
      </c>
      <c r="C1237">
        <v>29</v>
      </c>
      <c r="D1237" t="s">
        <v>5948</v>
      </c>
    </row>
    <row r="1238" spans="1:4" x14ac:dyDescent="0.3">
      <c r="A1238" t="s">
        <v>1240</v>
      </c>
      <c r="B1238" t="s">
        <v>4228</v>
      </c>
      <c r="C1238">
        <v>54</v>
      </c>
      <c r="D1238" t="s">
        <v>5947</v>
      </c>
    </row>
    <row r="1239" spans="1:4" x14ac:dyDescent="0.3">
      <c r="A1239" t="s">
        <v>1241</v>
      </c>
      <c r="B1239" t="s">
        <v>4229</v>
      </c>
      <c r="C1239">
        <v>55</v>
      </c>
      <c r="D1239" t="s">
        <v>5948</v>
      </c>
    </row>
    <row r="1240" spans="1:4" x14ac:dyDescent="0.3">
      <c r="A1240" t="s">
        <v>1242</v>
      </c>
      <c r="B1240" t="s">
        <v>4230</v>
      </c>
      <c r="C1240">
        <v>48</v>
      </c>
      <c r="D1240" t="s">
        <v>5947</v>
      </c>
    </row>
    <row r="1241" spans="1:4" x14ac:dyDescent="0.3">
      <c r="A1241" t="s">
        <v>1243</v>
      </c>
      <c r="B1241" t="s">
        <v>4231</v>
      </c>
      <c r="C1241">
        <v>22</v>
      </c>
      <c r="D1241" t="s">
        <v>5947</v>
      </c>
    </row>
    <row r="1242" spans="1:4" x14ac:dyDescent="0.3">
      <c r="A1242" t="s">
        <v>1244</v>
      </c>
      <c r="B1242" t="s">
        <v>4232</v>
      </c>
      <c r="C1242">
        <v>87</v>
      </c>
      <c r="D1242" t="s">
        <v>5948</v>
      </c>
    </row>
    <row r="1243" spans="1:4" x14ac:dyDescent="0.3">
      <c r="A1243" t="s">
        <v>1245</v>
      </c>
      <c r="B1243" t="s">
        <v>4233</v>
      </c>
      <c r="C1243">
        <v>18</v>
      </c>
      <c r="D1243" t="s">
        <v>5947</v>
      </c>
    </row>
    <row r="1244" spans="1:4" x14ac:dyDescent="0.3">
      <c r="A1244" t="s">
        <v>1246</v>
      </c>
      <c r="B1244" t="s">
        <v>4234</v>
      </c>
      <c r="C1244">
        <v>64</v>
      </c>
      <c r="D1244" t="s">
        <v>5947</v>
      </c>
    </row>
    <row r="1245" spans="1:4" x14ac:dyDescent="0.3">
      <c r="A1245" t="s">
        <v>1247</v>
      </c>
      <c r="B1245" t="s">
        <v>4235</v>
      </c>
      <c r="C1245">
        <v>87</v>
      </c>
      <c r="D1245" t="s">
        <v>5947</v>
      </c>
    </row>
    <row r="1246" spans="1:4" x14ac:dyDescent="0.3">
      <c r="A1246" t="s">
        <v>1248</v>
      </c>
      <c r="B1246" t="s">
        <v>4236</v>
      </c>
      <c r="C1246">
        <v>73</v>
      </c>
      <c r="D1246" t="s">
        <v>5947</v>
      </c>
    </row>
    <row r="1247" spans="1:4" x14ac:dyDescent="0.3">
      <c r="A1247" t="s">
        <v>1249</v>
      </c>
      <c r="B1247" t="s">
        <v>4237</v>
      </c>
      <c r="C1247">
        <v>30</v>
      </c>
      <c r="D1247" t="s">
        <v>5947</v>
      </c>
    </row>
    <row r="1248" spans="1:4" x14ac:dyDescent="0.3">
      <c r="A1248" t="s">
        <v>1250</v>
      </c>
      <c r="B1248" t="s">
        <v>4238</v>
      </c>
      <c r="C1248">
        <v>80</v>
      </c>
      <c r="D1248" t="s">
        <v>5948</v>
      </c>
    </row>
    <row r="1249" spans="1:4" x14ac:dyDescent="0.3">
      <c r="A1249" t="s">
        <v>1251</v>
      </c>
      <c r="B1249" t="s">
        <v>4239</v>
      </c>
      <c r="C1249">
        <v>23</v>
      </c>
      <c r="D1249" t="s">
        <v>5948</v>
      </c>
    </row>
    <row r="1250" spans="1:4" x14ac:dyDescent="0.3">
      <c r="A1250" t="s">
        <v>1252</v>
      </c>
      <c r="B1250" t="s">
        <v>4240</v>
      </c>
      <c r="C1250">
        <v>72</v>
      </c>
      <c r="D1250" t="s">
        <v>5948</v>
      </c>
    </row>
    <row r="1251" spans="1:4" x14ac:dyDescent="0.3">
      <c r="A1251" t="s">
        <v>1253</v>
      </c>
      <c r="B1251" t="s">
        <v>4241</v>
      </c>
      <c r="C1251">
        <v>59</v>
      </c>
      <c r="D1251" t="s">
        <v>5947</v>
      </c>
    </row>
    <row r="1252" spans="1:4" x14ac:dyDescent="0.3">
      <c r="A1252" t="s">
        <v>1254</v>
      </c>
      <c r="B1252" t="s">
        <v>4242</v>
      </c>
      <c r="C1252">
        <v>48</v>
      </c>
      <c r="D1252" t="s">
        <v>5948</v>
      </c>
    </row>
    <row r="1253" spans="1:4" x14ac:dyDescent="0.3">
      <c r="A1253" t="s">
        <v>1255</v>
      </c>
      <c r="B1253" t="s">
        <v>4243</v>
      </c>
      <c r="C1253">
        <v>26</v>
      </c>
      <c r="D1253" t="s">
        <v>5948</v>
      </c>
    </row>
    <row r="1254" spans="1:4" x14ac:dyDescent="0.3">
      <c r="A1254" t="s">
        <v>1256</v>
      </c>
      <c r="B1254" t="s">
        <v>4244</v>
      </c>
      <c r="C1254">
        <v>54</v>
      </c>
      <c r="D1254" t="s">
        <v>5947</v>
      </c>
    </row>
    <row r="1255" spans="1:4" x14ac:dyDescent="0.3">
      <c r="A1255" t="s">
        <v>1257</v>
      </c>
      <c r="B1255" t="s">
        <v>4245</v>
      </c>
      <c r="C1255">
        <v>77</v>
      </c>
      <c r="D1255" t="s">
        <v>5948</v>
      </c>
    </row>
    <row r="1256" spans="1:4" x14ac:dyDescent="0.3">
      <c r="A1256" t="s">
        <v>1258</v>
      </c>
      <c r="B1256" t="s">
        <v>4246</v>
      </c>
      <c r="C1256">
        <v>47</v>
      </c>
      <c r="D1256" t="s">
        <v>5948</v>
      </c>
    </row>
    <row r="1257" spans="1:4" x14ac:dyDescent="0.3">
      <c r="A1257" t="s">
        <v>1259</v>
      </c>
      <c r="B1257" t="s">
        <v>4247</v>
      </c>
      <c r="C1257">
        <v>81</v>
      </c>
      <c r="D1257" t="s">
        <v>5948</v>
      </c>
    </row>
    <row r="1258" spans="1:4" x14ac:dyDescent="0.3">
      <c r="A1258" t="s">
        <v>1260</v>
      </c>
      <c r="B1258" t="s">
        <v>4248</v>
      </c>
      <c r="C1258">
        <v>45</v>
      </c>
      <c r="D1258" t="s">
        <v>5948</v>
      </c>
    </row>
    <row r="1259" spans="1:4" x14ac:dyDescent="0.3">
      <c r="A1259" t="s">
        <v>1261</v>
      </c>
      <c r="B1259" t="s">
        <v>4249</v>
      </c>
      <c r="C1259">
        <v>52</v>
      </c>
      <c r="D1259" t="s">
        <v>5948</v>
      </c>
    </row>
    <row r="1260" spans="1:4" x14ac:dyDescent="0.3">
      <c r="A1260" t="s">
        <v>1262</v>
      </c>
      <c r="B1260" t="s">
        <v>4250</v>
      </c>
      <c r="C1260">
        <v>31</v>
      </c>
      <c r="D1260" t="s">
        <v>5947</v>
      </c>
    </row>
    <row r="1261" spans="1:4" x14ac:dyDescent="0.3">
      <c r="A1261" t="s">
        <v>1263</v>
      </c>
      <c r="B1261" t="s">
        <v>4251</v>
      </c>
      <c r="C1261">
        <v>47</v>
      </c>
      <c r="D1261" t="s">
        <v>5948</v>
      </c>
    </row>
    <row r="1262" spans="1:4" x14ac:dyDescent="0.3">
      <c r="A1262" t="s">
        <v>1264</v>
      </c>
      <c r="B1262" t="s">
        <v>4252</v>
      </c>
      <c r="C1262">
        <v>27</v>
      </c>
      <c r="D1262" t="s">
        <v>5948</v>
      </c>
    </row>
    <row r="1263" spans="1:4" x14ac:dyDescent="0.3">
      <c r="A1263" t="s">
        <v>1265</v>
      </c>
      <c r="B1263" t="s">
        <v>4253</v>
      </c>
      <c r="C1263">
        <v>71</v>
      </c>
      <c r="D1263" t="s">
        <v>5947</v>
      </c>
    </row>
    <row r="1264" spans="1:4" x14ac:dyDescent="0.3">
      <c r="A1264" t="s">
        <v>1266</v>
      </c>
      <c r="B1264" t="s">
        <v>4254</v>
      </c>
      <c r="C1264">
        <v>26</v>
      </c>
      <c r="D1264" t="s">
        <v>5948</v>
      </c>
    </row>
    <row r="1265" spans="1:4" x14ac:dyDescent="0.3">
      <c r="A1265" t="s">
        <v>1267</v>
      </c>
      <c r="B1265" t="s">
        <v>4255</v>
      </c>
      <c r="C1265">
        <v>64</v>
      </c>
      <c r="D1265" t="s">
        <v>5948</v>
      </c>
    </row>
    <row r="1266" spans="1:4" x14ac:dyDescent="0.3">
      <c r="A1266" t="s">
        <v>1268</v>
      </c>
      <c r="B1266" t="s">
        <v>4256</v>
      </c>
      <c r="C1266">
        <v>88</v>
      </c>
      <c r="D1266" t="s">
        <v>5948</v>
      </c>
    </row>
    <row r="1267" spans="1:4" x14ac:dyDescent="0.3">
      <c r="A1267" t="s">
        <v>1269</v>
      </c>
      <c r="B1267" t="s">
        <v>4257</v>
      </c>
      <c r="C1267">
        <v>74</v>
      </c>
      <c r="D1267" t="s">
        <v>5948</v>
      </c>
    </row>
    <row r="1268" spans="1:4" x14ac:dyDescent="0.3">
      <c r="A1268" t="s">
        <v>1270</v>
      </c>
      <c r="B1268" t="s">
        <v>4258</v>
      </c>
      <c r="C1268">
        <v>50</v>
      </c>
      <c r="D1268" t="s">
        <v>5947</v>
      </c>
    </row>
    <row r="1269" spans="1:4" x14ac:dyDescent="0.3">
      <c r="A1269" t="s">
        <v>1271</v>
      </c>
      <c r="B1269" t="s">
        <v>4259</v>
      </c>
      <c r="C1269">
        <v>53</v>
      </c>
      <c r="D1269" t="s">
        <v>5947</v>
      </c>
    </row>
    <row r="1270" spans="1:4" x14ac:dyDescent="0.3">
      <c r="A1270" t="s">
        <v>1272</v>
      </c>
      <c r="B1270" t="s">
        <v>4260</v>
      </c>
      <c r="C1270">
        <v>71</v>
      </c>
      <c r="D1270" t="s">
        <v>5947</v>
      </c>
    </row>
    <row r="1271" spans="1:4" x14ac:dyDescent="0.3">
      <c r="A1271" t="s">
        <v>1273</v>
      </c>
      <c r="B1271" t="s">
        <v>4261</v>
      </c>
      <c r="C1271">
        <v>88</v>
      </c>
      <c r="D1271" t="s">
        <v>5948</v>
      </c>
    </row>
    <row r="1272" spans="1:4" x14ac:dyDescent="0.3">
      <c r="A1272" t="s">
        <v>1274</v>
      </c>
      <c r="B1272" t="s">
        <v>4262</v>
      </c>
      <c r="C1272">
        <v>49</v>
      </c>
      <c r="D1272" t="s">
        <v>5947</v>
      </c>
    </row>
    <row r="1273" spans="1:4" x14ac:dyDescent="0.3">
      <c r="A1273" t="s">
        <v>1275</v>
      </c>
      <c r="B1273" t="s">
        <v>4263</v>
      </c>
      <c r="C1273">
        <v>34</v>
      </c>
      <c r="D1273" t="s">
        <v>5947</v>
      </c>
    </row>
    <row r="1274" spans="1:4" x14ac:dyDescent="0.3">
      <c r="A1274" t="s">
        <v>1276</v>
      </c>
      <c r="B1274" t="s">
        <v>4264</v>
      </c>
      <c r="C1274">
        <v>23</v>
      </c>
      <c r="D1274" t="s">
        <v>5947</v>
      </c>
    </row>
    <row r="1275" spans="1:4" x14ac:dyDescent="0.3">
      <c r="A1275" t="s">
        <v>1277</v>
      </c>
      <c r="B1275" t="s">
        <v>4265</v>
      </c>
      <c r="C1275">
        <v>27</v>
      </c>
      <c r="D1275" t="s">
        <v>5947</v>
      </c>
    </row>
    <row r="1276" spans="1:4" x14ac:dyDescent="0.3">
      <c r="A1276" t="s">
        <v>1278</v>
      </c>
      <c r="B1276" t="s">
        <v>4266</v>
      </c>
      <c r="C1276">
        <v>86</v>
      </c>
      <c r="D1276" t="s">
        <v>5947</v>
      </c>
    </row>
    <row r="1277" spans="1:4" x14ac:dyDescent="0.3">
      <c r="A1277" t="s">
        <v>1279</v>
      </c>
      <c r="B1277" t="s">
        <v>4267</v>
      </c>
      <c r="C1277">
        <v>27</v>
      </c>
      <c r="D1277" t="s">
        <v>5948</v>
      </c>
    </row>
    <row r="1278" spans="1:4" x14ac:dyDescent="0.3">
      <c r="A1278" t="s">
        <v>1280</v>
      </c>
      <c r="B1278" t="s">
        <v>4268</v>
      </c>
      <c r="C1278">
        <v>31</v>
      </c>
      <c r="D1278" t="s">
        <v>5947</v>
      </c>
    </row>
    <row r="1279" spans="1:4" x14ac:dyDescent="0.3">
      <c r="A1279" t="s">
        <v>1281</v>
      </c>
      <c r="B1279" t="s">
        <v>4269</v>
      </c>
      <c r="C1279">
        <v>64</v>
      </c>
      <c r="D1279" t="s">
        <v>5947</v>
      </c>
    </row>
    <row r="1280" spans="1:4" x14ac:dyDescent="0.3">
      <c r="A1280" t="s">
        <v>1282</v>
      </c>
      <c r="B1280" t="s">
        <v>4270</v>
      </c>
      <c r="C1280">
        <v>89</v>
      </c>
      <c r="D1280" t="s">
        <v>5947</v>
      </c>
    </row>
    <row r="1281" spans="1:4" x14ac:dyDescent="0.3">
      <c r="A1281" t="s">
        <v>1283</v>
      </c>
      <c r="B1281" t="s">
        <v>4271</v>
      </c>
      <c r="C1281">
        <v>49</v>
      </c>
      <c r="D1281" t="s">
        <v>5947</v>
      </c>
    </row>
    <row r="1282" spans="1:4" x14ac:dyDescent="0.3">
      <c r="A1282" t="s">
        <v>1284</v>
      </c>
      <c r="B1282" t="s">
        <v>4272</v>
      </c>
      <c r="C1282">
        <v>70</v>
      </c>
      <c r="D1282" t="s">
        <v>5948</v>
      </c>
    </row>
    <row r="1283" spans="1:4" x14ac:dyDescent="0.3">
      <c r="A1283" t="s">
        <v>1285</v>
      </c>
      <c r="B1283" t="s">
        <v>4273</v>
      </c>
      <c r="C1283">
        <v>51</v>
      </c>
      <c r="D1283" t="s">
        <v>5948</v>
      </c>
    </row>
    <row r="1284" spans="1:4" x14ac:dyDescent="0.3">
      <c r="A1284" t="s">
        <v>1286</v>
      </c>
      <c r="B1284" t="s">
        <v>4274</v>
      </c>
      <c r="C1284">
        <v>83</v>
      </c>
      <c r="D1284" t="s">
        <v>5948</v>
      </c>
    </row>
    <row r="1285" spans="1:4" x14ac:dyDescent="0.3">
      <c r="A1285" t="s">
        <v>1287</v>
      </c>
      <c r="B1285" t="s">
        <v>4275</v>
      </c>
      <c r="C1285">
        <v>79</v>
      </c>
      <c r="D1285" t="s">
        <v>5947</v>
      </c>
    </row>
    <row r="1286" spans="1:4" x14ac:dyDescent="0.3">
      <c r="A1286" t="s">
        <v>1288</v>
      </c>
      <c r="B1286" t="s">
        <v>4276</v>
      </c>
      <c r="C1286">
        <v>32</v>
      </c>
      <c r="D1286" t="s">
        <v>5947</v>
      </c>
    </row>
    <row r="1287" spans="1:4" x14ac:dyDescent="0.3">
      <c r="A1287" t="s">
        <v>1289</v>
      </c>
      <c r="B1287" t="s">
        <v>4277</v>
      </c>
      <c r="C1287">
        <v>48</v>
      </c>
      <c r="D1287" t="s">
        <v>5948</v>
      </c>
    </row>
    <row r="1288" spans="1:4" x14ac:dyDescent="0.3">
      <c r="A1288" t="s">
        <v>1290</v>
      </c>
      <c r="B1288" t="s">
        <v>4278</v>
      </c>
      <c r="C1288">
        <v>46</v>
      </c>
      <c r="D1288" t="s">
        <v>5947</v>
      </c>
    </row>
    <row r="1289" spans="1:4" x14ac:dyDescent="0.3">
      <c r="A1289" t="s">
        <v>1291</v>
      </c>
      <c r="B1289" t="s">
        <v>4279</v>
      </c>
      <c r="C1289">
        <v>72</v>
      </c>
      <c r="D1289" t="s">
        <v>5947</v>
      </c>
    </row>
    <row r="1290" spans="1:4" x14ac:dyDescent="0.3">
      <c r="A1290" t="s">
        <v>1292</v>
      </c>
      <c r="B1290" t="s">
        <v>4280</v>
      </c>
      <c r="C1290">
        <v>84</v>
      </c>
      <c r="D1290" t="s">
        <v>5947</v>
      </c>
    </row>
    <row r="1291" spans="1:4" x14ac:dyDescent="0.3">
      <c r="A1291" t="s">
        <v>1293</v>
      </c>
      <c r="B1291" t="s">
        <v>4281</v>
      </c>
      <c r="C1291">
        <v>39</v>
      </c>
      <c r="D1291" t="s">
        <v>5947</v>
      </c>
    </row>
    <row r="1292" spans="1:4" x14ac:dyDescent="0.3">
      <c r="A1292" t="s">
        <v>1294</v>
      </c>
      <c r="B1292" t="s">
        <v>4282</v>
      </c>
      <c r="C1292">
        <v>61</v>
      </c>
      <c r="D1292" t="s">
        <v>5947</v>
      </c>
    </row>
    <row r="1293" spans="1:4" x14ac:dyDescent="0.3">
      <c r="A1293" t="s">
        <v>1295</v>
      </c>
      <c r="B1293" t="s">
        <v>4283</v>
      </c>
      <c r="C1293">
        <v>34</v>
      </c>
      <c r="D1293" t="s">
        <v>5947</v>
      </c>
    </row>
    <row r="1294" spans="1:4" x14ac:dyDescent="0.3">
      <c r="A1294" t="s">
        <v>1296</v>
      </c>
      <c r="B1294" t="s">
        <v>4284</v>
      </c>
      <c r="C1294">
        <v>50</v>
      </c>
      <c r="D1294" t="s">
        <v>5947</v>
      </c>
    </row>
    <row r="1295" spans="1:4" x14ac:dyDescent="0.3">
      <c r="A1295" t="s">
        <v>1297</v>
      </c>
      <c r="B1295" t="s">
        <v>4285</v>
      </c>
      <c r="C1295">
        <v>81</v>
      </c>
      <c r="D1295" t="s">
        <v>5947</v>
      </c>
    </row>
    <row r="1296" spans="1:4" x14ac:dyDescent="0.3">
      <c r="A1296" t="s">
        <v>1298</v>
      </c>
      <c r="B1296" t="s">
        <v>4286</v>
      </c>
      <c r="C1296">
        <v>20</v>
      </c>
      <c r="D1296" t="s">
        <v>5947</v>
      </c>
    </row>
    <row r="1297" spans="1:4" x14ac:dyDescent="0.3">
      <c r="A1297" t="s">
        <v>1299</v>
      </c>
      <c r="B1297" t="s">
        <v>4287</v>
      </c>
      <c r="C1297">
        <v>31</v>
      </c>
      <c r="D1297" t="s">
        <v>5947</v>
      </c>
    </row>
    <row r="1298" spans="1:4" x14ac:dyDescent="0.3">
      <c r="A1298" t="s">
        <v>1300</v>
      </c>
      <c r="B1298" t="s">
        <v>4288</v>
      </c>
      <c r="C1298">
        <v>80</v>
      </c>
      <c r="D1298" t="s">
        <v>5948</v>
      </c>
    </row>
    <row r="1299" spans="1:4" x14ac:dyDescent="0.3">
      <c r="A1299" t="s">
        <v>1301</v>
      </c>
      <c r="B1299" t="s">
        <v>3237</v>
      </c>
      <c r="C1299">
        <v>27</v>
      </c>
      <c r="D1299" t="s">
        <v>5947</v>
      </c>
    </row>
    <row r="1300" spans="1:4" x14ac:dyDescent="0.3">
      <c r="A1300" t="s">
        <v>1302</v>
      </c>
      <c r="B1300" t="s">
        <v>4289</v>
      </c>
      <c r="C1300">
        <v>29</v>
      </c>
      <c r="D1300" t="s">
        <v>5948</v>
      </c>
    </row>
    <row r="1301" spans="1:4" x14ac:dyDescent="0.3">
      <c r="A1301" t="s">
        <v>1303</v>
      </c>
      <c r="B1301" t="s">
        <v>4290</v>
      </c>
      <c r="C1301">
        <v>60</v>
      </c>
      <c r="D1301" t="s">
        <v>5948</v>
      </c>
    </row>
    <row r="1302" spans="1:4" x14ac:dyDescent="0.3">
      <c r="A1302" t="s">
        <v>1304</v>
      </c>
      <c r="B1302" t="s">
        <v>4291</v>
      </c>
      <c r="C1302">
        <v>64</v>
      </c>
      <c r="D1302" t="s">
        <v>5947</v>
      </c>
    </row>
    <row r="1303" spans="1:4" x14ac:dyDescent="0.3">
      <c r="A1303" t="s">
        <v>1305</v>
      </c>
      <c r="B1303" t="s">
        <v>4292</v>
      </c>
      <c r="C1303">
        <v>46</v>
      </c>
      <c r="D1303" t="s">
        <v>5948</v>
      </c>
    </row>
    <row r="1304" spans="1:4" x14ac:dyDescent="0.3">
      <c r="A1304" t="s">
        <v>1306</v>
      </c>
      <c r="B1304" t="s">
        <v>4293</v>
      </c>
      <c r="C1304">
        <v>74</v>
      </c>
      <c r="D1304" t="s">
        <v>5947</v>
      </c>
    </row>
    <row r="1305" spans="1:4" x14ac:dyDescent="0.3">
      <c r="A1305" t="s">
        <v>1307</v>
      </c>
      <c r="B1305" t="s">
        <v>4294</v>
      </c>
      <c r="C1305">
        <v>87</v>
      </c>
      <c r="D1305" t="s">
        <v>5947</v>
      </c>
    </row>
    <row r="1306" spans="1:4" x14ac:dyDescent="0.3">
      <c r="A1306" t="s">
        <v>1308</v>
      </c>
      <c r="B1306" t="s">
        <v>4295</v>
      </c>
      <c r="C1306">
        <v>76</v>
      </c>
      <c r="D1306" t="s">
        <v>5947</v>
      </c>
    </row>
    <row r="1307" spans="1:4" x14ac:dyDescent="0.3">
      <c r="A1307" t="s">
        <v>1309</v>
      </c>
      <c r="B1307" t="s">
        <v>4296</v>
      </c>
      <c r="C1307">
        <v>48</v>
      </c>
      <c r="D1307" t="s">
        <v>5948</v>
      </c>
    </row>
    <row r="1308" spans="1:4" x14ac:dyDescent="0.3">
      <c r="A1308" t="s">
        <v>1310</v>
      </c>
      <c r="B1308" t="s">
        <v>4297</v>
      </c>
      <c r="C1308">
        <v>36</v>
      </c>
      <c r="D1308" t="s">
        <v>5948</v>
      </c>
    </row>
    <row r="1309" spans="1:4" x14ac:dyDescent="0.3">
      <c r="A1309" t="s">
        <v>1311</v>
      </c>
      <c r="B1309" t="s">
        <v>4298</v>
      </c>
      <c r="C1309">
        <v>57</v>
      </c>
      <c r="D1309" t="s">
        <v>5947</v>
      </c>
    </row>
    <row r="1310" spans="1:4" x14ac:dyDescent="0.3">
      <c r="A1310" t="s">
        <v>1312</v>
      </c>
      <c r="B1310" t="s">
        <v>4299</v>
      </c>
      <c r="C1310">
        <v>75</v>
      </c>
      <c r="D1310" t="s">
        <v>5948</v>
      </c>
    </row>
    <row r="1311" spans="1:4" x14ac:dyDescent="0.3">
      <c r="A1311" t="s">
        <v>1313</v>
      </c>
      <c r="B1311" t="s">
        <v>4300</v>
      </c>
      <c r="C1311">
        <v>83</v>
      </c>
      <c r="D1311" t="s">
        <v>5948</v>
      </c>
    </row>
    <row r="1312" spans="1:4" x14ac:dyDescent="0.3">
      <c r="A1312" t="s">
        <v>1314</v>
      </c>
      <c r="B1312" t="s">
        <v>4301</v>
      </c>
      <c r="C1312">
        <v>33</v>
      </c>
      <c r="D1312" t="s">
        <v>5947</v>
      </c>
    </row>
    <row r="1313" spans="1:4" x14ac:dyDescent="0.3">
      <c r="A1313" t="s">
        <v>1315</v>
      </c>
      <c r="B1313" t="s">
        <v>4302</v>
      </c>
      <c r="C1313">
        <v>28</v>
      </c>
      <c r="D1313" t="s">
        <v>5948</v>
      </c>
    </row>
    <row r="1314" spans="1:4" x14ac:dyDescent="0.3">
      <c r="A1314" t="s">
        <v>1316</v>
      </c>
      <c r="B1314" t="s">
        <v>4303</v>
      </c>
      <c r="C1314">
        <v>28</v>
      </c>
      <c r="D1314" t="s">
        <v>5947</v>
      </c>
    </row>
    <row r="1315" spans="1:4" x14ac:dyDescent="0.3">
      <c r="A1315" t="s">
        <v>1317</v>
      </c>
      <c r="B1315" t="s">
        <v>4286</v>
      </c>
      <c r="C1315">
        <v>37</v>
      </c>
      <c r="D1315" t="s">
        <v>5947</v>
      </c>
    </row>
    <row r="1316" spans="1:4" x14ac:dyDescent="0.3">
      <c r="A1316" t="s">
        <v>1318</v>
      </c>
      <c r="B1316" t="s">
        <v>4304</v>
      </c>
      <c r="C1316">
        <v>54</v>
      </c>
      <c r="D1316" t="s">
        <v>5947</v>
      </c>
    </row>
    <row r="1317" spans="1:4" x14ac:dyDescent="0.3">
      <c r="A1317" t="s">
        <v>1319</v>
      </c>
      <c r="B1317" t="s">
        <v>4305</v>
      </c>
      <c r="C1317">
        <v>56</v>
      </c>
      <c r="D1317" t="s">
        <v>5947</v>
      </c>
    </row>
    <row r="1318" spans="1:4" x14ac:dyDescent="0.3">
      <c r="A1318" t="s">
        <v>1320</v>
      </c>
      <c r="B1318" t="s">
        <v>4306</v>
      </c>
      <c r="C1318">
        <v>21</v>
      </c>
      <c r="D1318" t="s">
        <v>5948</v>
      </c>
    </row>
    <row r="1319" spans="1:4" x14ac:dyDescent="0.3">
      <c r="A1319" t="s">
        <v>1321</v>
      </c>
      <c r="B1319" t="s">
        <v>4307</v>
      </c>
      <c r="C1319">
        <v>24</v>
      </c>
      <c r="D1319" t="s">
        <v>5947</v>
      </c>
    </row>
    <row r="1320" spans="1:4" x14ac:dyDescent="0.3">
      <c r="A1320" t="s">
        <v>1322</v>
      </c>
      <c r="B1320" t="s">
        <v>4308</v>
      </c>
      <c r="C1320">
        <v>23</v>
      </c>
      <c r="D1320" t="s">
        <v>5948</v>
      </c>
    </row>
    <row r="1321" spans="1:4" x14ac:dyDescent="0.3">
      <c r="A1321" t="s">
        <v>1323</v>
      </c>
      <c r="B1321" t="s">
        <v>4309</v>
      </c>
      <c r="C1321">
        <v>61</v>
      </c>
      <c r="D1321" t="s">
        <v>5948</v>
      </c>
    </row>
    <row r="1322" spans="1:4" x14ac:dyDescent="0.3">
      <c r="A1322" t="s">
        <v>1324</v>
      </c>
      <c r="B1322" t="s">
        <v>4310</v>
      </c>
      <c r="C1322">
        <v>23</v>
      </c>
      <c r="D1322" t="s">
        <v>5947</v>
      </c>
    </row>
    <row r="1323" spans="1:4" x14ac:dyDescent="0.3">
      <c r="A1323" t="s">
        <v>1325</v>
      </c>
      <c r="B1323" t="s">
        <v>4311</v>
      </c>
      <c r="C1323">
        <v>37</v>
      </c>
      <c r="D1323" t="s">
        <v>5947</v>
      </c>
    </row>
    <row r="1324" spans="1:4" x14ac:dyDescent="0.3">
      <c r="A1324" t="s">
        <v>1326</v>
      </c>
      <c r="B1324" t="s">
        <v>4312</v>
      </c>
      <c r="C1324">
        <v>43</v>
      </c>
      <c r="D1324" t="s">
        <v>5947</v>
      </c>
    </row>
    <row r="1325" spans="1:4" x14ac:dyDescent="0.3">
      <c r="A1325" t="s">
        <v>1327</v>
      </c>
      <c r="B1325" t="s">
        <v>4313</v>
      </c>
      <c r="C1325">
        <v>57</v>
      </c>
      <c r="D1325" t="s">
        <v>5947</v>
      </c>
    </row>
    <row r="1326" spans="1:4" x14ac:dyDescent="0.3">
      <c r="A1326" t="s">
        <v>1328</v>
      </c>
      <c r="B1326" t="s">
        <v>4314</v>
      </c>
      <c r="C1326">
        <v>88</v>
      </c>
      <c r="D1326" t="s">
        <v>5948</v>
      </c>
    </row>
    <row r="1327" spans="1:4" x14ac:dyDescent="0.3">
      <c r="A1327" t="s">
        <v>1329</v>
      </c>
      <c r="B1327" t="s">
        <v>4315</v>
      </c>
      <c r="C1327">
        <v>69</v>
      </c>
      <c r="D1327" t="s">
        <v>5948</v>
      </c>
    </row>
    <row r="1328" spans="1:4" x14ac:dyDescent="0.3">
      <c r="A1328" t="s">
        <v>1330</v>
      </c>
      <c r="B1328" t="s">
        <v>4316</v>
      </c>
      <c r="C1328">
        <v>75</v>
      </c>
      <c r="D1328" t="s">
        <v>5947</v>
      </c>
    </row>
    <row r="1329" spans="1:4" x14ac:dyDescent="0.3">
      <c r="A1329" t="s">
        <v>1331</v>
      </c>
      <c r="B1329" t="s">
        <v>4317</v>
      </c>
      <c r="C1329">
        <v>56</v>
      </c>
      <c r="D1329" t="s">
        <v>5947</v>
      </c>
    </row>
    <row r="1330" spans="1:4" x14ac:dyDescent="0.3">
      <c r="A1330" t="s">
        <v>1332</v>
      </c>
      <c r="B1330" t="s">
        <v>4318</v>
      </c>
      <c r="C1330">
        <v>88</v>
      </c>
      <c r="D1330" t="s">
        <v>5947</v>
      </c>
    </row>
    <row r="1331" spans="1:4" x14ac:dyDescent="0.3">
      <c r="A1331" t="s">
        <v>1333</v>
      </c>
      <c r="B1331" t="s">
        <v>4319</v>
      </c>
      <c r="C1331">
        <v>71</v>
      </c>
      <c r="D1331" t="s">
        <v>5947</v>
      </c>
    </row>
    <row r="1332" spans="1:4" x14ac:dyDescent="0.3">
      <c r="A1332" t="s">
        <v>1334</v>
      </c>
      <c r="B1332" t="s">
        <v>4320</v>
      </c>
      <c r="C1332">
        <v>28</v>
      </c>
      <c r="D1332" t="s">
        <v>5947</v>
      </c>
    </row>
    <row r="1333" spans="1:4" x14ac:dyDescent="0.3">
      <c r="A1333" t="s">
        <v>1335</v>
      </c>
      <c r="B1333" t="s">
        <v>4321</v>
      </c>
      <c r="C1333">
        <v>71</v>
      </c>
      <c r="D1333" t="s">
        <v>5948</v>
      </c>
    </row>
    <row r="1334" spans="1:4" x14ac:dyDescent="0.3">
      <c r="A1334" t="s">
        <v>1336</v>
      </c>
      <c r="B1334" t="s">
        <v>4322</v>
      </c>
      <c r="C1334">
        <v>44</v>
      </c>
      <c r="D1334" t="s">
        <v>5947</v>
      </c>
    </row>
    <row r="1335" spans="1:4" x14ac:dyDescent="0.3">
      <c r="A1335" t="s">
        <v>1337</v>
      </c>
      <c r="B1335" t="s">
        <v>4323</v>
      </c>
      <c r="C1335">
        <v>62</v>
      </c>
      <c r="D1335" t="s">
        <v>5947</v>
      </c>
    </row>
    <row r="1336" spans="1:4" x14ac:dyDescent="0.3">
      <c r="A1336" t="s">
        <v>1338</v>
      </c>
      <c r="B1336" t="s">
        <v>4324</v>
      </c>
      <c r="C1336">
        <v>26</v>
      </c>
      <c r="D1336" t="s">
        <v>5947</v>
      </c>
    </row>
    <row r="1337" spans="1:4" x14ac:dyDescent="0.3">
      <c r="A1337" t="s">
        <v>1339</v>
      </c>
      <c r="B1337" t="s">
        <v>4325</v>
      </c>
      <c r="C1337">
        <v>78</v>
      </c>
      <c r="D1337" t="s">
        <v>5947</v>
      </c>
    </row>
    <row r="1338" spans="1:4" x14ac:dyDescent="0.3">
      <c r="A1338" t="s">
        <v>1340</v>
      </c>
      <c r="B1338" t="s">
        <v>4326</v>
      </c>
      <c r="C1338">
        <v>89</v>
      </c>
      <c r="D1338" t="s">
        <v>5948</v>
      </c>
    </row>
    <row r="1339" spans="1:4" x14ac:dyDescent="0.3">
      <c r="A1339" t="s">
        <v>1341</v>
      </c>
      <c r="B1339" t="s">
        <v>4327</v>
      </c>
      <c r="C1339">
        <v>60</v>
      </c>
      <c r="D1339" t="s">
        <v>5948</v>
      </c>
    </row>
    <row r="1340" spans="1:4" x14ac:dyDescent="0.3">
      <c r="A1340" t="s">
        <v>1342</v>
      </c>
      <c r="B1340" t="s">
        <v>4328</v>
      </c>
      <c r="C1340">
        <v>71</v>
      </c>
      <c r="D1340" t="s">
        <v>5947</v>
      </c>
    </row>
    <row r="1341" spans="1:4" x14ac:dyDescent="0.3">
      <c r="A1341" t="s">
        <v>1343</v>
      </c>
      <c r="B1341" t="s">
        <v>4329</v>
      </c>
      <c r="C1341">
        <v>26</v>
      </c>
      <c r="D1341" t="s">
        <v>5947</v>
      </c>
    </row>
    <row r="1342" spans="1:4" x14ac:dyDescent="0.3">
      <c r="A1342" t="s">
        <v>1344</v>
      </c>
      <c r="B1342" t="s">
        <v>4330</v>
      </c>
      <c r="C1342">
        <v>33</v>
      </c>
      <c r="D1342" t="s">
        <v>5948</v>
      </c>
    </row>
    <row r="1343" spans="1:4" x14ac:dyDescent="0.3">
      <c r="A1343" t="s">
        <v>1345</v>
      </c>
      <c r="B1343" t="s">
        <v>4331</v>
      </c>
      <c r="C1343">
        <v>80</v>
      </c>
      <c r="D1343" t="s">
        <v>5948</v>
      </c>
    </row>
    <row r="1344" spans="1:4" x14ac:dyDescent="0.3">
      <c r="A1344" t="s">
        <v>1346</v>
      </c>
      <c r="B1344" t="s">
        <v>4332</v>
      </c>
      <c r="C1344">
        <v>56</v>
      </c>
      <c r="D1344" t="s">
        <v>5948</v>
      </c>
    </row>
    <row r="1345" spans="1:4" x14ac:dyDescent="0.3">
      <c r="A1345" t="s">
        <v>1347</v>
      </c>
      <c r="B1345" t="s">
        <v>4333</v>
      </c>
      <c r="C1345">
        <v>62</v>
      </c>
      <c r="D1345" t="s">
        <v>5948</v>
      </c>
    </row>
    <row r="1346" spans="1:4" x14ac:dyDescent="0.3">
      <c r="A1346" t="s">
        <v>1348</v>
      </c>
      <c r="B1346" t="s">
        <v>4334</v>
      </c>
      <c r="C1346">
        <v>28</v>
      </c>
      <c r="D1346" t="s">
        <v>5948</v>
      </c>
    </row>
    <row r="1347" spans="1:4" x14ac:dyDescent="0.3">
      <c r="A1347" t="s">
        <v>1349</v>
      </c>
      <c r="B1347" t="s">
        <v>4335</v>
      </c>
      <c r="C1347">
        <v>34</v>
      </c>
      <c r="D1347" t="s">
        <v>5947</v>
      </c>
    </row>
    <row r="1348" spans="1:4" x14ac:dyDescent="0.3">
      <c r="A1348" t="s">
        <v>1350</v>
      </c>
      <c r="B1348" t="s">
        <v>4336</v>
      </c>
      <c r="C1348">
        <v>58</v>
      </c>
      <c r="D1348" t="s">
        <v>5948</v>
      </c>
    </row>
    <row r="1349" spans="1:4" x14ac:dyDescent="0.3">
      <c r="A1349" t="s">
        <v>1351</v>
      </c>
      <c r="B1349" t="s">
        <v>4337</v>
      </c>
      <c r="C1349">
        <v>59</v>
      </c>
      <c r="D1349" t="s">
        <v>5948</v>
      </c>
    </row>
    <row r="1350" spans="1:4" x14ac:dyDescent="0.3">
      <c r="A1350" t="s">
        <v>1352</v>
      </c>
      <c r="B1350" t="s">
        <v>4338</v>
      </c>
      <c r="C1350">
        <v>80</v>
      </c>
      <c r="D1350" t="s">
        <v>5947</v>
      </c>
    </row>
    <row r="1351" spans="1:4" x14ac:dyDescent="0.3">
      <c r="A1351" t="s">
        <v>1353</v>
      </c>
      <c r="B1351" t="s">
        <v>4339</v>
      </c>
      <c r="C1351">
        <v>46</v>
      </c>
      <c r="D1351" t="s">
        <v>5948</v>
      </c>
    </row>
    <row r="1352" spans="1:4" x14ac:dyDescent="0.3">
      <c r="A1352" t="s">
        <v>1354</v>
      </c>
      <c r="B1352" t="s">
        <v>4340</v>
      </c>
      <c r="C1352">
        <v>37</v>
      </c>
      <c r="D1352" t="s">
        <v>5948</v>
      </c>
    </row>
    <row r="1353" spans="1:4" x14ac:dyDescent="0.3">
      <c r="A1353" t="s">
        <v>1355</v>
      </c>
      <c r="B1353" t="s">
        <v>4341</v>
      </c>
      <c r="C1353">
        <v>74</v>
      </c>
      <c r="D1353" t="s">
        <v>5948</v>
      </c>
    </row>
    <row r="1354" spans="1:4" x14ac:dyDescent="0.3">
      <c r="A1354" t="s">
        <v>1356</v>
      </c>
      <c r="B1354" t="s">
        <v>4342</v>
      </c>
      <c r="C1354">
        <v>64</v>
      </c>
      <c r="D1354" t="s">
        <v>5948</v>
      </c>
    </row>
    <row r="1355" spans="1:4" x14ac:dyDescent="0.3">
      <c r="A1355" t="s">
        <v>1357</v>
      </c>
      <c r="B1355" t="s">
        <v>4343</v>
      </c>
      <c r="C1355">
        <v>56</v>
      </c>
      <c r="D1355" t="s">
        <v>5948</v>
      </c>
    </row>
    <row r="1356" spans="1:4" x14ac:dyDescent="0.3">
      <c r="A1356" t="s">
        <v>1358</v>
      </c>
      <c r="B1356" t="s">
        <v>4344</v>
      </c>
      <c r="C1356">
        <v>61</v>
      </c>
      <c r="D1356" t="s">
        <v>5947</v>
      </c>
    </row>
    <row r="1357" spans="1:4" x14ac:dyDescent="0.3">
      <c r="A1357" t="s">
        <v>1359</v>
      </c>
      <c r="B1357" t="s">
        <v>4345</v>
      </c>
      <c r="C1357">
        <v>45</v>
      </c>
      <c r="D1357" t="s">
        <v>5948</v>
      </c>
    </row>
    <row r="1358" spans="1:4" x14ac:dyDescent="0.3">
      <c r="A1358" t="s">
        <v>1360</v>
      </c>
      <c r="B1358" t="s">
        <v>4346</v>
      </c>
      <c r="C1358">
        <v>68</v>
      </c>
      <c r="D1358" t="s">
        <v>5948</v>
      </c>
    </row>
    <row r="1359" spans="1:4" x14ac:dyDescent="0.3">
      <c r="A1359" t="s">
        <v>1361</v>
      </c>
      <c r="B1359" t="s">
        <v>4347</v>
      </c>
      <c r="C1359">
        <v>31</v>
      </c>
      <c r="D1359" t="s">
        <v>5947</v>
      </c>
    </row>
    <row r="1360" spans="1:4" x14ac:dyDescent="0.3">
      <c r="A1360" t="s">
        <v>1362</v>
      </c>
      <c r="B1360" t="s">
        <v>4348</v>
      </c>
      <c r="C1360">
        <v>42</v>
      </c>
      <c r="D1360" t="s">
        <v>5948</v>
      </c>
    </row>
    <row r="1361" spans="1:4" x14ac:dyDescent="0.3">
      <c r="A1361" t="s">
        <v>1363</v>
      </c>
      <c r="B1361" t="s">
        <v>4349</v>
      </c>
      <c r="C1361">
        <v>22</v>
      </c>
      <c r="D1361" t="s">
        <v>5948</v>
      </c>
    </row>
    <row r="1362" spans="1:4" x14ac:dyDescent="0.3">
      <c r="A1362" t="s">
        <v>1364</v>
      </c>
      <c r="B1362" t="s">
        <v>4350</v>
      </c>
      <c r="C1362">
        <v>51</v>
      </c>
      <c r="D1362" t="s">
        <v>5947</v>
      </c>
    </row>
    <row r="1363" spans="1:4" x14ac:dyDescent="0.3">
      <c r="A1363" t="s">
        <v>1365</v>
      </c>
      <c r="B1363" t="s">
        <v>4351</v>
      </c>
      <c r="C1363">
        <v>59</v>
      </c>
      <c r="D1363" t="s">
        <v>5947</v>
      </c>
    </row>
    <row r="1364" spans="1:4" x14ac:dyDescent="0.3">
      <c r="A1364" t="s">
        <v>1366</v>
      </c>
      <c r="B1364" t="s">
        <v>4352</v>
      </c>
      <c r="C1364">
        <v>55</v>
      </c>
      <c r="D1364" t="s">
        <v>5948</v>
      </c>
    </row>
    <row r="1365" spans="1:4" x14ac:dyDescent="0.3">
      <c r="A1365" t="s">
        <v>1367</v>
      </c>
      <c r="B1365" t="s">
        <v>4353</v>
      </c>
      <c r="C1365">
        <v>58</v>
      </c>
      <c r="D1365" t="s">
        <v>5948</v>
      </c>
    </row>
    <row r="1366" spans="1:4" x14ac:dyDescent="0.3">
      <c r="A1366" t="s">
        <v>1368</v>
      </c>
      <c r="B1366" t="s">
        <v>4354</v>
      </c>
      <c r="C1366">
        <v>42</v>
      </c>
      <c r="D1366" t="s">
        <v>5948</v>
      </c>
    </row>
    <row r="1367" spans="1:4" x14ac:dyDescent="0.3">
      <c r="A1367" t="s">
        <v>1369</v>
      </c>
      <c r="B1367" t="s">
        <v>4355</v>
      </c>
      <c r="C1367">
        <v>35</v>
      </c>
      <c r="D1367" t="s">
        <v>5948</v>
      </c>
    </row>
    <row r="1368" spans="1:4" x14ac:dyDescent="0.3">
      <c r="A1368" t="s">
        <v>1370</v>
      </c>
      <c r="B1368" t="s">
        <v>4356</v>
      </c>
      <c r="C1368">
        <v>89</v>
      </c>
      <c r="D1368" t="s">
        <v>5947</v>
      </c>
    </row>
    <row r="1369" spans="1:4" x14ac:dyDescent="0.3">
      <c r="A1369" t="s">
        <v>1371</v>
      </c>
      <c r="B1369" t="s">
        <v>4357</v>
      </c>
      <c r="C1369">
        <v>84</v>
      </c>
      <c r="D1369" t="s">
        <v>5948</v>
      </c>
    </row>
    <row r="1370" spans="1:4" x14ac:dyDescent="0.3">
      <c r="A1370" t="s">
        <v>1372</v>
      </c>
      <c r="B1370" t="s">
        <v>4358</v>
      </c>
      <c r="C1370">
        <v>39</v>
      </c>
      <c r="D1370" t="s">
        <v>5948</v>
      </c>
    </row>
    <row r="1371" spans="1:4" x14ac:dyDescent="0.3">
      <c r="A1371" t="s">
        <v>1373</v>
      </c>
      <c r="B1371" t="s">
        <v>4359</v>
      </c>
      <c r="C1371">
        <v>37</v>
      </c>
      <c r="D1371" t="s">
        <v>5948</v>
      </c>
    </row>
    <row r="1372" spans="1:4" x14ac:dyDescent="0.3">
      <c r="A1372" t="s">
        <v>1374</v>
      </c>
      <c r="B1372" t="s">
        <v>4360</v>
      </c>
      <c r="C1372">
        <v>83</v>
      </c>
      <c r="D1372" t="s">
        <v>5947</v>
      </c>
    </row>
    <row r="1373" spans="1:4" x14ac:dyDescent="0.3">
      <c r="A1373" t="s">
        <v>1375</v>
      </c>
      <c r="B1373" t="s">
        <v>4361</v>
      </c>
      <c r="C1373">
        <v>38</v>
      </c>
      <c r="D1373" t="s">
        <v>5947</v>
      </c>
    </row>
    <row r="1374" spans="1:4" x14ac:dyDescent="0.3">
      <c r="A1374" t="s">
        <v>1376</v>
      </c>
      <c r="B1374" t="s">
        <v>4362</v>
      </c>
      <c r="C1374">
        <v>40</v>
      </c>
      <c r="D1374" t="s">
        <v>5948</v>
      </c>
    </row>
    <row r="1375" spans="1:4" x14ac:dyDescent="0.3">
      <c r="A1375" t="s">
        <v>1377</v>
      </c>
      <c r="B1375" t="s">
        <v>4363</v>
      </c>
      <c r="C1375">
        <v>88</v>
      </c>
      <c r="D1375" t="s">
        <v>5948</v>
      </c>
    </row>
    <row r="1376" spans="1:4" x14ac:dyDescent="0.3">
      <c r="A1376" t="s">
        <v>1378</v>
      </c>
      <c r="B1376" t="s">
        <v>4364</v>
      </c>
      <c r="C1376">
        <v>54</v>
      </c>
      <c r="D1376" t="s">
        <v>5948</v>
      </c>
    </row>
    <row r="1377" spans="1:4" x14ac:dyDescent="0.3">
      <c r="A1377" t="s">
        <v>1379</v>
      </c>
      <c r="B1377" t="s">
        <v>4365</v>
      </c>
      <c r="C1377">
        <v>61</v>
      </c>
      <c r="D1377" t="s">
        <v>5947</v>
      </c>
    </row>
    <row r="1378" spans="1:4" x14ac:dyDescent="0.3">
      <c r="A1378" t="s">
        <v>1380</v>
      </c>
      <c r="B1378" t="s">
        <v>4366</v>
      </c>
      <c r="C1378">
        <v>47</v>
      </c>
      <c r="D1378" t="s">
        <v>5947</v>
      </c>
    </row>
    <row r="1379" spans="1:4" x14ac:dyDescent="0.3">
      <c r="A1379" t="s">
        <v>1381</v>
      </c>
      <c r="B1379" t="s">
        <v>4367</v>
      </c>
      <c r="C1379">
        <v>87</v>
      </c>
      <c r="D1379" t="s">
        <v>5947</v>
      </c>
    </row>
    <row r="1380" spans="1:4" x14ac:dyDescent="0.3">
      <c r="A1380" t="s">
        <v>1382</v>
      </c>
      <c r="B1380" t="s">
        <v>4368</v>
      </c>
      <c r="C1380">
        <v>77</v>
      </c>
      <c r="D1380" t="s">
        <v>5947</v>
      </c>
    </row>
    <row r="1381" spans="1:4" x14ac:dyDescent="0.3">
      <c r="A1381" t="s">
        <v>1383</v>
      </c>
      <c r="B1381" t="s">
        <v>4369</v>
      </c>
      <c r="C1381">
        <v>34</v>
      </c>
      <c r="D1381" t="s">
        <v>5947</v>
      </c>
    </row>
    <row r="1382" spans="1:4" x14ac:dyDescent="0.3">
      <c r="A1382" t="s">
        <v>1384</v>
      </c>
      <c r="B1382" t="s">
        <v>4370</v>
      </c>
      <c r="C1382">
        <v>31</v>
      </c>
      <c r="D1382" t="s">
        <v>5948</v>
      </c>
    </row>
    <row r="1383" spans="1:4" x14ac:dyDescent="0.3">
      <c r="A1383" t="s">
        <v>1385</v>
      </c>
      <c r="B1383" t="s">
        <v>4371</v>
      </c>
      <c r="C1383">
        <v>33</v>
      </c>
      <c r="D1383" t="s">
        <v>5947</v>
      </c>
    </row>
    <row r="1384" spans="1:4" x14ac:dyDescent="0.3">
      <c r="A1384" t="s">
        <v>1386</v>
      </c>
      <c r="B1384" t="s">
        <v>4372</v>
      </c>
      <c r="C1384">
        <v>89</v>
      </c>
      <c r="D1384" t="s">
        <v>5948</v>
      </c>
    </row>
    <row r="1385" spans="1:4" x14ac:dyDescent="0.3">
      <c r="A1385" t="s">
        <v>1387</v>
      </c>
      <c r="B1385" t="s">
        <v>4373</v>
      </c>
      <c r="C1385">
        <v>62</v>
      </c>
      <c r="D1385" t="s">
        <v>5947</v>
      </c>
    </row>
    <row r="1386" spans="1:4" x14ac:dyDescent="0.3">
      <c r="A1386" t="s">
        <v>1388</v>
      </c>
      <c r="B1386" t="s">
        <v>4374</v>
      </c>
      <c r="C1386">
        <v>83</v>
      </c>
      <c r="D1386" t="s">
        <v>5948</v>
      </c>
    </row>
    <row r="1387" spans="1:4" x14ac:dyDescent="0.3">
      <c r="A1387" t="s">
        <v>1389</v>
      </c>
      <c r="B1387" t="s">
        <v>4375</v>
      </c>
      <c r="C1387">
        <v>58</v>
      </c>
      <c r="D1387" t="s">
        <v>5947</v>
      </c>
    </row>
    <row r="1388" spans="1:4" x14ac:dyDescent="0.3">
      <c r="A1388" t="s">
        <v>1390</v>
      </c>
      <c r="B1388" t="s">
        <v>4376</v>
      </c>
      <c r="C1388">
        <v>53</v>
      </c>
      <c r="D1388" t="s">
        <v>5947</v>
      </c>
    </row>
    <row r="1389" spans="1:4" x14ac:dyDescent="0.3">
      <c r="A1389" t="s">
        <v>1391</v>
      </c>
      <c r="B1389" t="s">
        <v>4377</v>
      </c>
      <c r="C1389">
        <v>77</v>
      </c>
      <c r="D1389" t="s">
        <v>5948</v>
      </c>
    </row>
    <row r="1390" spans="1:4" x14ac:dyDescent="0.3">
      <c r="A1390" t="s">
        <v>1392</v>
      </c>
      <c r="B1390" t="s">
        <v>4378</v>
      </c>
      <c r="C1390">
        <v>85</v>
      </c>
      <c r="D1390" t="s">
        <v>5948</v>
      </c>
    </row>
    <row r="1391" spans="1:4" x14ac:dyDescent="0.3">
      <c r="A1391" t="s">
        <v>1393</v>
      </c>
      <c r="B1391" t="s">
        <v>4379</v>
      </c>
      <c r="C1391">
        <v>22</v>
      </c>
      <c r="D1391" t="s">
        <v>5948</v>
      </c>
    </row>
    <row r="1392" spans="1:4" x14ac:dyDescent="0.3">
      <c r="A1392" t="s">
        <v>1394</v>
      </c>
      <c r="B1392" t="s">
        <v>4380</v>
      </c>
      <c r="C1392">
        <v>68</v>
      </c>
      <c r="D1392" t="s">
        <v>5948</v>
      </c>
    </row>
    <row r="1393" spans="1:4" x14ac:dyDescent="0.3">
      <c r="A1393" t="s">
        <v>1395</v>
      </c>
      <c r="B1393" t="s">
        <v>4381</v>
      </c>
      <c r="C1393">
        <v>26</v>
      </c>
      <c r="D1393" t="s">
        <v>5948</v>
      </c>
    </row>
    <row r="1394" spans="1:4" x14ac:dyDescent="0.3">
      <c r="A1394" t="s">
        <v>1396</v>
      </c>
      <c r="B1394" t="s">
        <v>4382</v>
      </c>
      <c r="C1394">
        <v>46</v>
      </c>
      <c r="D1394" t="s">
        <v>5947</v>
      </c>
    </row>
    <row r="1395" spans="1:4" x14ac:dyDescent="0.3">
      <c r="A1395" t="s">
        <v>1397</v>
      </c>
      <c r="B1395" t="s">
        <v>4383</v>
      </c>
      <c r="C1395">
        <v>54</v>
      </c>
      <c r="D1395" t="s">
        <v>5947</v>
      </c>
    </row>
    <row r="1396" spans="1:4" x14ac:dyDescent="0.3">
      <c r="A1396" t="s">
        <v>1398</v>
      </c>
      <c r="B1396" t="s">
        <v>4384</v>
      </c>
      <c r="C1396">
        <v>20</v>
      </c>
      <c r="D1396" t="s">
        <v>5948</v>
      </c>
    </row>
    <row r="1397" spans="1:4" x14ac:dyDescent="0.3">
      <c r="A1397" t="s">
        <v>1399</v>
      </c>
      <c r="B1397" t="s">
        <v>4385</v>
      </c>
      <c r="C1397">
        <v>70</v>
      </c>
      <c r="D1397" t="s">
        <v>5948</v>
      </c>
    </row>
    <row r="1398" spans="1:4" x14ac:dyDescent="0.3">
      <c r="A1398" t="s">
        <v>1400</v>
      </c>
      <c r="B1398" t="s">
        <v>4386</v>
      </c>
      <c r="C1398">
        <v>69</v>
      </c>
      <c r="D1398" t="s">
        <v>5948</v>
      </c>
    </row>
    <row r="1399" spans="1:4" x14ac:dyDescent="0.3">
      <c r="A1399" t="s">
        <v>1401</v>
      </c>
      <c r="B1399" t="s">
        <v>4387</v>
      </c>
      <c r="C1399">
        <v>89</v>
      </c>
      <c r="D1399" t="s">
        <v>5948</v>
      </c>
    </row>
    <row r="1400" spans="1:4" x14ac:dyDescent="0.3">
      <c r="A1400" t="s">
        <v>1402</v>
      </c>
      <c r="B1400" t="s">
        <v>4388</v>
      </c>
      <c r="C1400">
        <v>89</v>
      </c>
      <c r="D1400" t="s">
        <v>5947</v>
      </c>
    </row>
    <row r="1401" spans="1:4" x14ac:dyDescent="0.3">
      <c r="A1401" t="s">
        <v>1403</v>
      </c>
      <c r="B1401" t="s">
        <v>4389</v>
      </c>
      <c r="C1401">
        <v>86</v>
      </c>
      <c r="D1401" t="s">
        <v>5948</v>
      </c>
    </row>
    <row r="1402" spans="1:4" x14ac:dyDescent="0.3">
      <c r="A1402" t="s">
        <v>1404</v>
      </c>
      <c r="B1402" t="s">
        <v>4390</v>
      </c>
      <c r="C1402">
        <v>51</v>
      </c>
      <c r="D1402" t="s">
        <v>5947</v>
      </c>
    </row>
    <row r="1403" spans="1:4" x14ac:dyDescent="0.3">
      <c r="A1403" t="s">
        <v>1405</v>
      </c>
      <c r="B1403" t="s">
        <v>4391</v>
      </c>
      <c r="C1403">
        <v>35</v>
      </c>
      <c r="D1403" t="s">
        <v>5947</v>
      </c>
    </row>
    <row r="1404" spans="1:4" x14ac:dyDescent="0.3">
      <c r="A1404" t="s">
        <v>1406</v>
      </c>
      <c r="B1404" t="s">
        <v>4392</v>
      </c>
      <c r="C1404">
        <v>37</v>
      </c>
      <c r="D1404" t="s">
        <v>5948</v>
      </c>
    </row>
    <row r="1405" spans="1:4" x14ac:dyDescent="0.3">
      <c r="A1405" t="s">
        <v>1407</v>
      </c>
      <c r="B1405" t="s">
        <v>4393</v>
      </c>
      <c r="C1405">
        <v>63</v>
      </c>
      <c r="D1405" t="s">
        <v>5948</v>
      </c>
    </row>
    <row r="1406" spans="1:4" x14ac:dyDescent="0.3">
      <c r="A1406" t="s">
        <v>1408</v>
      </c>
      <c r="B1406" t="s">
        <v>4394</v>
      </c>
      <c r="C1406">
        <v>84</v>
      </c>
      <c r="D1406" t="s">
        <v>5947</v>
      </c>
    </row>
    <row r="1407" spans="1:4" x14ac:dyDescent="0.3">
      <c r="A1407" t="s">
        <v>1409</v>
      </c>
      <c r="B1407" t="s">
        <v>4395</v>
      </c>
      <c r="C1407">
        <v>47</v>
      </c>
      <c r="D1407" t="s">
        <v>5948</v>
      </c>
    </row>
    <row r="1408" spans="1:4" x14ac:dyDescent="0.3">
      <c r="A1408" t="s">
        <v>1410</v>
      </c>
      <c r="B1408" t="s">
        <v>4396</v>
      </c>
      <c r="C1408">
        <v>32</v>
      </c>
      <c r="D1408" t="s">
        <v>5948</v>
      </c>
    </row>
    <row r="1409" spans="1:4" x14ac:dyDescent="0.3">
      <c r="A1409" t="s">
        <v>1411</v>
      </c>
      <c r="B1409" t="s">
        <v>4397</v>
      </c>
      <c r="C1409">
        <v>84</v>
      </c>
      <c r="D1409" t="s">
        <v>5948</v>
      </c>
    </row>
    <row r="1410" spans="1:4" x14ac:dyDescent="0.3">
      <c r="A1410" t="s">
        <v>1412</v>
      </c>
      <c r="B1410" t="s">
        <v>4398</v>
      </c>
      <c r="C1410">
        <v>60</v>
      </c>
      <c r="D1410" t="s">
        <v>5947</v>
      </c>
    </row>
    <row r="1411" spans="1:4" x14ac:dyDescent="0.3">
      <c r="A1411" t="s">
        <v>1413</v>
      </c>
      <c r="B1411" t="s">
        <v>4399</v>
      </c>
      <c r="C1411">
        <v>85</v>
      </c>
      <c r="D1411" t="s">
        <v>5948</v>
      </c>
    </row>
    <row r="1412" spans="1:4" x14ac:dyDescent="0.3">
      <c r="A1412" t="s">
        <v>1414</v>
      </c>
      <c r="B1412" t="s">
        <v>4400</v>
      </c>
      <c r="C1412">
        <v>70</v>
      </c>
      <c r="D1412" t="s">
        <v>5947</v>
      </c>
    </row>
    <row r="1413" spans="1:4" x14ac:dyDescent="0.3">
      <c r="A1413" t="s">
        <v>1415</v>
      </c>
      <c r="B1413" t="s">
        <v>4401</v>
      </c>
      <c r="C1413">
        <v>18</v>
      </c>
      <c r="D1413" t="s">
        <v>5947</v>
      </c>
    </row>
    <row r="1414" spans="1:4" x14ac:dyDescent="0.3">
      <c r="A1414" t="s">
        <v>1416</v>
      </c>
      <c r="B1414" t="s">
        <v>4402</v>
      </c>
      <c r="C1414">
        <v>82</v>
      </c>
      <c r="D1414" t="s">
        <v>5947</v>
      </c>
    </row>
    <row r="1415" spans="1:4" x14ac:dyDescent="0.3">
      <c r="A1415" t="s">
        <v>1417</v>
      </c>
      <c r="B1415" t="s">
        <v>4403</v>
      </c>
      <c r="C1415">
        <v>23</v>
      </c>
      <c r="D1415" t="s">
        <v>5947</v>
      </c>
    </row>
    <row r="1416" spans="1:4" x14ac:dyDescent="0.3">
      <c r="A1416" t="s">
        <v>1418</v>
      </c>
      <c r="B1416" t="s">
        <v>4404</v>
      </c>
      <c r="C1416">
        <v>45</v>
      </c>
      <c r="D1416" t="s">
        <v>5947</v>
      </c>
    </row>
    <row r="1417" spans="1:4" x14ac:dyDescent="0.3">
      <c r="A1417" t="s">
        <v>1419</v>
      </c>
      <c r="B1417" t="s">
        <v>4405</v>
      </c>
      <c r="C1417">
        <v>22</v>
      </c>
      <c r="D1417" t="s">
        <v>5947</v>
      </c>
    </row>
    <row r="1418" spans="1:4" x14ac:dyDescent="0.3">
      <c r="A1418" t="s">
        <v>1420</v>
      </c>
      <c r="B1418" t="s">
        <v>4406</v>
      </c>
      <c r="C1418">
        <v>27</v>
      </c>
      <c r="D1418" t="s">
        <v>5947</v>
      </c>
    </row>
    <row r="1419" spans="1:4" x14ac:dyDescent="0.3">
      <c r="A1419" t="s">
        <v>1421</v>
      </c>
      <c r="B1419" t="s">
        <v>4407</v>
      </c>
      <c r="C1419">
        <v>22</v>
      </c>
      <c r="D1419" t="s">
        <v>5947</v>
      </c>
    </row>
    <row r="1420" spans="1:4" x14ac:dyDescent="0.3">
      <c r="A1420" t="s">
        <v>1422</v>
      </c>
      <c r="B1420" t="s">
        <v>4408</v>
      </c>
      <c r="C1420">
        <v>35</v>
      </c>
      <c r="D1420" t="s">
        <v>5948</v>
      </c>
    </row>
    <row r="1421" spans="1:4" x14ac:dyDescent="0.3">
      <c r="A1421" t="s">
        <v>1423</v>
      </c>
      <c r="B1421" t="s">
        <v>4409</v>
      </c>
      <c r="C1421">
        <v>83</v>
      </c>
      <c r="D1421" t="s">
        <v>5947</v>
      </c>
    </row>
    <row r="1422" spans="1:4" x14ac:dyDescent="0.3">
      <c r="A1422" t="s">
        <v>1424</v>
      </c>
      <c r="B1422" t="s">
        <v>4057</v>
      </c>
      <c r="C1422">
        <v>83</v>
      </c>
      <c r="D1422" t="s">
        <v>5948</v>
      </c>
    </row>
    <row r="1423" spans="1:4" x14ac:dyDescent="0.3">
      <c r="A1423" t="s">
        <v>1425</v>
      </c>
      <c r="B1423" t="s">
        <v>4410</v>
      </c>
      <c r="C1423">
        <v>79</v>
      </c>
      <c r="D1423" t="s">
        <v>5948</v>
      </c>
    </row>
    <row r="1424" spans="1:4" x14ac:dyDescent="0.3">
      <c r="A1424" t="s">
        <v>1426</v>
      </c>
      <c r="B1424" t="s">
        <v>4411</v>
      </c>
      <c r="C1424">
        <v>21</v>
      </c>
      <c r="D1424" t="s">
        <v>5948</v>
      </c>
    </row>
    <row r="1425" spans="1:4" x14ac:dyDescent="0.3">
      <c r="A1425" t="s">
        <v>1427</v>
      </c>
      <c r="B1425" t="s">
        <v>4412</v>
      </c>
      <c r="C1425">
        <v>66</v>
      </c>
      <c r="D1425" t="s">
        <v>5947</v>
      </c>
    </row>
    <row r="1426" spans="1:4" x14ac:dyDescent="0.3">
      <c r="A1426" t="s">
        <v>1428</v>
      </c>
      <c r="B1426" t="s">
        <v>4413</v>
      </c>
      <c r="C1426">
        <v>58</v>
      </c>
      <c r="D1426" t="s">
        <v>5947</v>
      </c>
    </row>
    <row r="1427" spans="1:4" x14ac:dyDescent="0.3">
      <c r="A1427" t="s">
        <v>1429</v>
      </c>
      <c r="B1427" t="s">
        <v>4414</v>
      </c>
      <c r="C1427">
        <v>46</v>
      </c>
      <c r="D1427" t="s">
        <v>5948</v>
      </c>
    </row>
    <row r="1428" spans="1:4" x14ac:dyDescent="0.3">
      <c r="A1428" t="s">
        <v>1430</v>
      </c>
      <c r="B1428" t="s">
        <v>4415</v>
      </c>
      <c r="C1428">
        <v>52</v>
      </c>
      <c r="D1428" t="s">
        <v>5947</v>
      </c>
    </row>
    <row r="1429" spans="1:4" x14ac:dyDescent="0.3">
      <c r="A1429" t="s">
        <v>1431</v>
      </c>
      <c r="B1429" t="s">
        <v>4416</v>
      </c>
      <c r="C1429">
        <v>40</v>
      </c>
      <c r="D1429" t="s">
        <v>5948</v>
      </c>
    </row>
    <row r="1430" spans="1:4" x14ac:dyDescent="0.3">
      <c r="A1430" t="s">
        <v>1432</v>
      </c>
      <c r="B1430" t="s">
        <v>4417</v>
      </c>
      <c r="C1430">
        <v>38</v>
      </c>
      <c r="D1430" t="s">
        <v>5947</v>
      </c>
    </row>
    <row r="1431" spans="1:4" x14ac:dyDescent="0.3">
      <c r="A1431" t="s">
        <v>1433</v>
      </c>
      <c r="B1431" t="s">
        <v>4418</v>
      </c>
      <c r="C1431">
        <v>86</v>
      </c>
      <c r="D1431" t="s">
        <v>5947</v>
      </c>
    </row>
    <row r="1432" spans="1:4" x14ac:dyDescent="0.3">
      <c r="A1432" t="s">
        <v>1434</v>
      </c>
      <c r="B1432" t="s">
        <v>4419</v>
      </c>
      <c r="C1432">
        <v>84</v>
      </c>
      <c r="D1432" t="s">
        <v>5947</v>
      </c>
    </row>
    <row r="1433" spans="1:4" x14ac:dyDescent="0.3">
      <c r="A1433" t="s">
        <v>1435</v>
      </c>
      <c r="B1433" t="s">
        <v>4420</v>
      </c>
      <c r="C1433">
        <v>30</v>
      </c>
      <c r="D1433" t="s">
        <v>5947</v>
      </c>
    </row>
    <row r="1434" spans="1:4" x14ac:dyDescent="0.3">
      <c r="A1434" t="s">
        <v>1436</v>
      </c>
      <c r="B1434" t="s">
        <v>4421</v>
      </c>
      <c r="C1434">
        <v>36</v>
      </c>
      <c r="D1434" t="s">
        <v>5947</v>
      </c>
    </row>
    <row r="1435" spans="1:4" x14ac:dyDescent="0.3">
      <c r="A1435" t="s">
        <v>1437</v>
      </c>
      <c r="B1435" t="s">
        <v>4422</v>
      </c>
      <c r="C1435">
        <v>22</v>
      </c>
      <c r="D1435" t="s">
        <v>5948</v>
      </c>
    </row>
    <row r="1436" spans="1:4" x14ac:dyDescent="0.3">
      <c r="A1436" t="s">
        <v>1438</v>
      </c>
      <c r="B1436" t="s">
        <v>4423</v>
      </c>
      <c r="C1436">
        <v>34</v>
      </c>
      <c r="D1436" t="s">
        <v>5947</v>
      </c>
    </row>
    <row r="1437" spans="1:4" x14ac:dyDescent="0.3">
      <c r="A1437" t="s">
        <v>1439</v>
      </c>
      <c r="B1437" t="s">
        <v>3034</v>
      </c>
      <c r="C1437">
        <v>83</v>
      </c>
      <c r="D1437" t="s">
        <v>5948</v>
      </c>
    </row>
    <row r="1438" spans="1:4" x14ac:dyDescent="0.3">
      <c r="A1438" t="s">
        <v>1440</v>
      </c>
      <c r="B1438" t="s">
        <v>4424</v>
      </c>
      <c r="C1438">
        <v>61</v>
      </c>
      <c r="D1438" t="s">
        <v>5947</v>
      </c>
    </row>
    <row r="1439" spans="1:4" x14ac:dyDescent="0.3">
      <c r="A1439" t="s">
        <v>1441</v>
      </c>
      <c r="B1439" t="s">
        <v>4425</v>
      </c>
      <c r="C1439">
        <v>45</v>
      </c>
      <c r="D1439" t="s">
        <v>5947</v>
      </c>
    </row>
    <row r="1440" spans="1:4" x14ac:dyDescent="0.3">
      <c r="A1440" t="s">
        <v>1442</v>
      </c>
      <c r="B1440" t="s">
        <v>4426</v>
      </c>
      <c r="C1440">
        <v>53</v>
      </c>
      <c r="D1440" t="s">
        <v>5948</v>
      </c>
    </row>
    <row r="1441" spans="1:4" x14ac:dyDescent="0.3">
      <c r="A1441" t="s">
        <v>1443</v>
      </c>
      <c r="B1441" t="s">
        <v>4427</v>
      </c>
      <c r="C1441">
        <v>44</v>
      </c>
      <c r="D1441" t="s">
        <v>5947</v>
      </c>
    </row>
    <row r="1442" spans="1:4" x14ac:dyDescent="0.3">
      <c r="A1442" t="s">
        <v>1444</v>
      </c>
      <c r="B1442" t="s">
        <v>4428</v>
      </c>
      <c r="C1442">
        <v>74</v>
      </c>
      <c r="D1442" t="s">
        <v>5947</v>
      </c>
    </row>
    <row r="1443" spans="1:4" x14ac:dyDescent="0.3">
      <c r="A1443" t="s">
        <v>1445</v>
      </c>
      <c r="B1443" t="s">
        <v>4429</v>
      </c>
      <c r="C1443">
        <v>21</v>
      </c>
      <c r="D1443" t="s">
        <v>5948</v>
      </c>
    </row>
    <row r="1444" spans="1:4" x14ac:dyDescent="0.3">
      <c r="A1444" t="s">
        <v>1446</v>
      </c>
      <c r="B1444" t="s">
        <v>4430</v>
      </c>
      <c r="C1444">
        <v>55</v>
      </c>
      <c r="D1444" t="s">
        <v>5948</v>
      </c>
    </row>
    <row r="1445" spans="1:4" x14ac:dyDescent="0.3">
      <c r="A1445" t="s">
        <v>1447</v>
      </c>
      <c r="B1445" t="s">
        <v>4431</v>
      </c>
      <c r="C1445">
        <v>29</v>
      </c>
      <c r="D1445" t="s">
        <v>5947</v>
      </c>
    </row>
    <row r="1446" spans="1:4" x14ac:dyDescent="0.3">
      <c r="A1446" t="s">
        <v>1448</v>
      </c>
      <c r="B1446" t="s">
        <v>4432</v>
      </c>
      <c r="C1446">
        <v>55</v>
      </c>
      <c r="D1446" t="s">
        <v>5947</v>
      </c>
    </row>
    <row r="1447" spans="1:4" x14ac:dyDescent="0.3">
      <c r="A1447" t="s">
        <v>1449</v>
      </c>
      <c r="B1447" t="s">
        <v>4433</v>
      </c>
      <c r="C1447">
        <v>31</v>
      </c>
      <c r="D1447" t="s">
        <v>5947</v>
      </c>
    </row>
    <row r="1448" spans="1:4" x14ac:dyDescent="0.3">
      <c r="A1448" t="s">
        <v>1450</v>
      </c>
      <c r="B1448" t="s">
        <v>4434</v>
      </c>
      <c r="C1448">
        <v>88</v>
      </c>
      <c r="D1448" t="s">
        <v>5947</v>
      </c>
    </row>
    <row r="1449" spans="1:4" x14ac:dyDescent="0.3">
      <c r="A1449" t="s">
        <v>1451</v>
      </c>
      <c r="B1449" t="s">
        <v>4435</v>
      </c>
      <c r="C1449">
        <v>53</v>
      </c>
      <c r="D1449" t="s">
        <v>5948</v>
      </c>
    </row>
    <row r="1450" spans="1:4" x14ac:dyDescent="0.3">
      <c r="A1450" t="s">
        <v>1452</v>
      </c>
      <c r="B1450" t="s">
        <v>4436</v>
      </c>
      <c r="C1450">
        <v>32</v>
      </c>
      <c r="D1450" t="s">
        <v>5947</v>
      </c>
    </row>
    <row r="1451" spans="1:4" x14ac:dyDescent="0.3">
      <c r="A1451" t="s">
        <v>1453</v>
      </c>
      <c r="B1451" t="s">
        <v>4437</v>
      </c>
      <c r="C1451">
        <v>22</v>
      </c>
      <c r="D1451" t="s">
        <v>5947</v>
      </c>
    </row>
    <row r="1452" spans="1:4" x14ac:dyDescent="0.3">
      <c r="A1452" t="s">
        <v>1454</v>
      </c>
      <c r="B1452" t="s">
        <v>4438</v>
      </c>
      <c r="C1452">
        <v>71</v>
      </c>
      <c r="D1452" t="s">
        <v>5948</v>
      </c>
    </row>
    <row r="1453" spans="1:4" x14ac:dyDescent="0.3">
      <c r="A1453" t="s">
        <v>1455</v>
      </c>
      <c r="B1453" t="s">
        <v>4439</v>
      </c>
      <c r="C1453">
        <v>46</v>
      </c>
      <c r="D1453" t="s">
        <v>5948</v>
      </c>
    </row>
    <row r="1454" spans="1:4" x14ac:dyDescent="0.3">
      <c r="A1454" t="s">
        <v>1456</v>
      </c>
      <c r="B1454" t="s">
        <v>4440</v>
      </c>
      <c r="C1454">
        <v>60</v>
      </c>
      <c r="D1454" t="s">
        <v>5948</v>
      </c>
    </row>
    <row r="1455" spans="1:4" x14ac:dyDescent="0.3">
      <c r="A1455" t="s">
        <v>1457</v>
      </c>
      <c r="B1455" t="s">
        <v>4441</v>
      </c>
      <c r="C1455">
        <v>58</v>
      </c>
      <c r="D1455" t="s">
        <v>5947</v>
      </c>
    </row>
    <row r="1456" spans="1:4" x14ac:dyDescent="0.3">
      <c r="A1456" t="s">
        <v>1458</v>
      </c>
      <c r="B1456" t="s">
        <v>4442</v>
      </c>
      <c r="C1456">
        <v>82</v>
      </c>
      <c r="D1456" t="s">
        <v>5947</v>
      </c>
    </row>
    <row r="1457" spans="1:4" x14ac:dyDescent="0.3">
      <c r="A1457" t="s">
        <v>1459</v>
      </c>
      <c r="B1457" t="s">
        <v>4443</v>
      </c>
      <c r="C1457">
        <v>28</v>
      </c>
      <c r="D1457" t="s">
        <v>5947</v>
      </c>
    </row>
    <row r="1458" spans="1:4" x14ac:dyDescent="0.3">
      <c r="A1458" t="s">
        <v>1460</v>
      </c>
      <c r="B1458" t="s">
        <v>4444</v>
      </c>
      <c r="C1458">
        <v>30</v>
      </c>
      <c r="D1458" t="s">
        <v>5947</v>
      </c>
    </row>
    <row r="1459" spans="1:4" x14ac:dyDescent="0.3">
      <c r="A1459" t="s">
        <v>1461</v>
      </c>
      <c r="B1459" t="s">
        <v>4445</v>
      </c>
      <c r="C1459">
        <v>86</v>
      </c>
      <c r="D1459" t="s">
        <v>5947</v>
      </c>
    </row>
    <row r="1460" spans="1:4" x14ac:dyDescent="0.3">
      <c r="A1460" t="s">
        <v>1462</v>
      </c>
      <c r="B1460" t="s">
        <v>4446</v>
      </c>
      <c r="C1460">
        <v>44</v>
      </c>
      <c r="D1460" t="s">
        <v>5947</v>
      </c>
    </row>
    <row r="1461" spans="1:4" x14ac:dyDescent="0.3">
      <c r="A1461" t="s">
        <v>1463</v>
      </c>
      <c r="B1461" t="s">
        <v>4447</v>
      </c>
      <c r="C1461">
        <v>63</v>
      </c>
      <c r="D1461" t="s">
        <v>5947</v>
      </c>
    </row>
    <row r="1462" spans="1:4" x14ac:dyDescent="0.3">
      <c r="A1462" t="s">
        <v>1464</v>
      </c>
      <c r="B1462" t="s">
        <v>4448</v>
      </c>
      <c r="C1462">
        <v>81</v>
      </c>
      <c r="D1462" t="s">
        <v>5948</v>
      </c>
    </row>
    <row r="1463" spans="1:4" x14ac:dyDescent="0.3">
      <c r="A1463" t="s">
        <v>1465</v>
      </c>
      <c r="B1463" t="s">
        <v>4449</v>
      </c>
      <c r="C1463">
        <v>25</v>
      </c>
      <c r="D1463" t="s">
        <v>5947</v>
      </c>
    </row>
    <row r="1464" spans="1:4" x14ac:dyDescent="0.3">
      <c r="A1464" t="s">
        <v>1466</v>
      </c>
      <c r="B1464" t="s">
        <v>4450</v>
      </c>
      <c r="C1464">
        <v>79</v>
      </c>
      <c r="D1464" t="s">
        <v>5947</v>
      </c>
    </row>
    <row r="1465" spans="1:4" x14ac:dyDescent="0.3">
      <c r="A1465" t="s">
        <v>1467</v>
      </c>
      <c r="B1465" t="s">
        <v>4451</v>
      </c>
      <c r="C1465">
        <v>80</v>
      </c>
      <c r="D1465" t="s">
        <v>5948</v>
      </c>
    </row>
    <row r="1466" spans="1:4" x14ac:dyDescent="0.3">
      <c r="A1466" t="s">
        <v>1468</v>
      </c>
      <c r="B1466" t="s">
        <v>4452</v>
      </c>
      <c r="C1466">
        <v>42</v>
      </c>
      <c r="D1466" t="s">
        <v>5948</v>
      </c>
    </row>
    <row r="1467" spans="1:4" x14ac:dyDescent="0.3">
      <c r="A1467" t="s">
        <v>1469</v>
      </c>
      <c r="B1467" t="s">
        <v>4453</v>
      </c>
      <c r="C1467">
        <v>56</v>
      </c>
      <c r="D1467" t="s">
        <v>5947</v>
      </c>
    </row>
    <row r="1468" spans="1:4" x14ac:dyDescent="0.3">
      <c r="A1468" t="s">
        <v>1470</v>
      </c>
      <c r="B1468" t="s">
        <v>4454</v>
      </c>
      <c r="C1468">
        <v>81</v>
      </c>
      <c r="D1468" t="s">
        <v>5948</v>
      </c>
    </row>
    <row r="1469" spans="1:4" x14ac:dyDescent="0.3">
      <c r="A1469" t="s">
        <v>1471</v>
      </c>
      <c r="B1469" t="s">
        <v>4455</v>
      </c>
      <c r="C1469">
        <v>61</v>
      </c>
      <c r="D1469" t="s">
        <v>5947</v>
      </c>
    </row>
    <row r="1470" spans="1:4" x14ac:dyDescent="0.3">
      <c r="A1470" t="s">
        <v>1472</v>
      </c>
      <c r="B1470" t="s">
        <v>4456</v>
      </c>
      <c r="C1470">
        <v>76</v>
      </c>
      <c r="D1470" t="s">
        <v>5948</v>
      </c>
    </row>
    <row r="1471" spans="1:4" x14ac:dyDescent="0.3">
      <c r="A1471" t="s">
        <v>1473</v>
      </c>
      <c r="B1471" t="s">
        <v>4457</v>
      </c>
      <c r="C1471">
        <v>56</v>
      </c>
      <c r="D1471" t="s">
        <v>5948</v>
      </c>
    </row>
    <row r="1472" spans="1:4" x14ac:dyDescent="0.3">
      <c r="A1472" t="s">
        <v>1474</v>
      </c>
      <c r="B1472" t="s">
        <v>4458</v>
      </c>
      <c r="C1472">
        <v>71</v>
      </c>
      <c r="D1472" t="s">
        <v>5948</v>
      </c>
    </row>
    <row r="1473" spans="1:4" x14ac:dyDescent="0.3">
      <c r="A1473" t="s">
        <v>1475</v>
      </c>
      <c r="B1473" t="s">
        <v>4459</v>
      </c>
      <c r="C1473">
        <v>76</v>
      </c>
      <c r="D1473" t="s">
        <v>5948</v>
      </c>
    </row>
    <row r="1474" spans="1:4" x14ac:dyDescent="0.3">
      <c r="A1474" t="s">
        <v>1476</v>
      </c>
      <c r="B1474" t="s">
        <v>4460</v>
      </c>
      <c r="C1474">
        <v>19</v>
      </c>
      <c r="D1474" t="s">
        <v>5947</v>
      </c>
    </row>
    <row r="1475" spans="1:4" x14ac:dyDescent="0.3">
      <c r="A1475" t="s">
        <v>1477</v>
      </c>
      <c r="B1475" t="s">
        <v>4461</v>
      </c>
      <c r="C1475">
        <v>38</v>
      </c>
      <c r="D1475" t="s">
        <v>5948</v>
      </c>
    </row>
    <row r="1476" spans="1:4" x14ac:dyDescent="0.3">
      <c r="A1476" t="s">
        <v>1478</v>
      </c>
      <c r="B1476" t="s">
        <v>4462</v>
      </c>
      <c r="C1476">
        <v>58</v>
      </c>
      <c r="D1476" t="s">
        <v>5947</v>
      </c>
    </row>
    <row r="1477" spans="1:4" x14ac:dyDescent="0.3">
      <c r="A1477" t="s">
        <v>1479</v>
      </c>
      <c r="B1477" t="s">
        <v>4463</v>
      </c>
      <c r="C1477">
        <v>78</v>
      </c>
      <c r="D1477" t="s">
        <v>5947</v>
      </c>
    </row>
    <row r="1478" spans="1:4" x14ac:dyDescent="0.3">
      <c r="A1478" t="s">
        <v>1480</v>
      </c>
      <c r="B1478" t="s">
        <v>4464</v>
      </c>
      <c r="C1478">
        <v>70</v>
      </c>
      <c r="D1478" t="s">
        <v>5948</v>
      </c>
    </row>
    <row r="1479" spans="1:4" x14ac:dyDescent="0.3">
      <c r="A1479" t="s">
        <v>1481</v>
      </c>
      <c r="B1479" t="s">
        <v>4465</v>
      </c>
      <c r="C1479">
        <v>76</v>
      </c>
      <c r="D1479" t="s">
        <v>5948</v>
      </c>
    </row>
    <row r="1480" spans="1:4" x14ac:dyDescent="0.3">
      <c r="A1480" t="s">
        <v>1482</v>
      </c>
      <c r="B1480" t="s">
        <v>4466</v>
      </c>
      <c r="C1480">
        <v>56</v>
      </c>
      <c r="D1480" t="s">
        <v>5948</v>
      </c>
    </row>
    <row r="1481" spans="1:4" x14ac:dyDescent="0.3">
      <c r="A1481" t="s">
        <v>1483</v>
      </c>
      <c r="B1481" t="s">
        <v>4467</v>
      </c>
      <c r="C1481">
        <v>71</v>
      </c>
      <c r="D1481" t="s">
        <v>5948</v>
      </c>
    </row>
    <row r="1482" spans="1:4" x14ac:dyDescent="0.3">
      <c r="A1482" t="s">
        <v>1484</v>
      </c>
      <c r="B1482" t="s">
        <v>4468</v>
      </c>
      <c r="C1482">
        <v>62</v>
      </c>
      <c r="D1482" t="s">
        <v>5948</v>
      </c>
    </row>
    <row r="1483" spans="1:4" x14ac:dyDescent="0.3">
      <c r="A1483" t="s">
        <v>1485</v>
      </c>
      <c r="B1483" t="s">
        <v>4469</v>
      </c>
      <c r="C1483">
        <v>57</v>
      </c>
      <c r="D1483" t="s">
        <v>5947</v>
      </c>
    </row>
    <row r="1484" spans="1:4" x14ac:dyDescent="0.3">
      <c r="A1484" t="s">
        <v>1486</v>
      </c>
      <c r="B1484" t="s">
        <v>4470</v>
      </c>
      <c r="C1484">
        <v>34</v>
      </c>
      <c r="D1484" t="s">
        <v>5947</v>
      </c>
    </row>
    <row r="1485" spans="1:4" x14ac:dyDescent="0.3">
      <c r="A1485" t="s">
        <v>1487</v>
      </c>
      <c r="B1485" t="s">
        <v>4471</v>
      </c>
      <c r="C1485">
        <v>57</v>
      </c>
      <c r="D1485" t="s">
        <v>5948</v>
      </c>
    </row>
    <row r="1486" spans="1:4" x14ac:dyDescent="0.3">
      <c r="A1486" t="s">
        <v>1488</v>
      </c>
      <c r="B1486" t="s">
        <v>4472</v>
      </c>
      <c r="C1486">
        <v>67</v>
      </c>
      <c r="D1486" t="s">
        <v>5947</v>
      </c>
    </row>
    <row r="1487" spans="1:4" x14ac:dyDescent="0.3">
      <c r="A1487" t="s">
        <v>1489</v>
      </c>
      <c r="B1487" t="s">
        <v>3199</v>
      </c>
      <c r="C1487">
        <v>20</v>
      </c>
      <c r="D1487" t="s">
        <v>5948</v>
      </c>
    </row>
    <row r="1488" spans="1:4" x14ac:dyDescent="0.3">
      <c r="A1488" t="s">
        <v>1490</v>
      </c>
      <c r="B1488" t="s">
        <v>4473</v>
      </c>
      <c r="C1488">
        <v>50</v>
      </c>
      <c r="D1488" t="s">
        <v>5947</v>
      </c>
    </row>
    <row r="1489" spans="1:4" x14ac:dyDescent="0.3">
      <c r="A1489" t="s">
        <v>1491</v>
      </c>
      <c r="B1489" t="s">
        <v>4474</v>
      </c>
      <c r="C1489">
        <v>85</v>
      </c>
      <c r="D1489" t="s">
        <v>5947</v>
      </c>
    </row>
    <row r="1490" spans="1:4" x14ac:dyDescent="0.3">
      <c r="A1490" t="s">
        <v>1492</v>
      </c>
      <c r="B1490" t="s">
        <v>4475</v>
      </c>
      <c r="C1490">
        <v>43</v>
      </c>
      <c r="D1490" t="s">
        <v>5948</v>
      </c>
    </row>
    <row r="1491" spans="1:4" x14ac:dyDescent="0.3">
      <c r="A1491" t="s">
        <v>1493</v>
      </c>
      <c r="B1491" t="s">
        <v>3541</v>
      </c>
      <c r="C1491">
        <v>57</v>
      </c>
      <c r="D1491" t="s">
        <v>5947</v>
      </c>
    </row>
    <row r="1492" spans="1:4" x14ac:dyDescent="0.3">
      <c r="A1492" t="s">
        <v>1494</v>
      </c>
      <c r="B1492" t="s">
        <v>4476</v>
      </c>
      <c r="C1492">
        <v>77</v>
      </c>
      <c r="D1492" t="s">
        <v>5948</v>
      </c>
    </row>
    <row r="1493" spans="1:4" x14ac:dyDescent="0.3">
      <c r="A1493" t="s">
        <v>1495</v>
      </c>
      <c r="B1493" t="s">
        <v>4477</v>
      </c>
      <c r="C1493">
        <v>35</v>
      </c>
      <c r="D1493" t="s">
        <v>5947</v>
      </c>
    </row>
    <row r="1494" spans="1:4" x14ac:dyDescent="0.3">
      <c r="A1494" t="s">
        <v>1496</v>
      </c>
      <c r="B1494" t="s">
        <v>4478</v>
      </c>
      <c r="C1494">
        <v>38</v>
      </c>
      <c r="D1494" t="s">
        <v>5947</v>
      </c>
    </row>
    <row r="1495" spans="1:4" x14ac:dyDescent="0.3">
      <c r="A1495" t="s">
        <v>1497</v>
      </c>
      <c r="B1495" t="s">
        <v>4479</v>
      </c>
      <c r="C1495">
        <v>66</v>
      </c>
      <c r="D1495" t="s">
        <v>5947</v>
      </c>
    </row>
    <row r="1496" spans="1:4" x14ac:dyDescent="0.3">
      <c r="A1496" t="s">
        <v>1498</v>
      </c>
      <c r="B1496" t="s">
        <v>4480</v>
      </c>
      <c r="C1496">
        <v>34</v>
      </c>
      <c r="D1496" t="s">
        <v>5948</v>
      </c>
    </row>
    <row r="1497" spans="1:4" x14ac:dyDescent="0.3">
      <c r="A1497" t="s">
        <v>1499</v>
      </c>
      <c r="B1497" t="s">
        <v>4481</v>
      </c>
      <c r="C1497">
        <v>53</v>
      </c>
      <c r="D1497" t="s">
        <v>5948</v>
      </c>
    </row>
    <row r="1498" spans="1:4" x14ac:dyDescent="0.3">
      <c r="A1498" t="s">
        <v>1500</v>
      </c>
      <c r="B1498" t="s">
        <v>4482</v>
      </c>
      <c r="C1498">
        <v>62</v>
      </c>
      <c r="D1498" t="s">
        <v>5947</v>
      </c>
    </row>
    <row r="1499" spans="1:4" x14ac:dyDescent="0.3">
      <c r="A1499" t="s">
        <v>1501</v>
      </c>
      <c r="B1499" t="s">
        <v>4483</v>
      </c>
      <c r="C1499">
        <v>42</v>
      </c>
      <c r="D1499" t="s">
        <v>5948</v>
      </c>
    </row>
    <row r="1500" spans="1:4" x14ac:dyDescent="0.3">
      <c r="A1500" t="s">
        <v>1502</v>
      </c>
      <c r="B1500" t="s">
        <v>4484</v>
      </c>
      <c r="C1500">
        <v>24</v>
      </c>
      <c r="D1500" t="s">
        <v>5948</v>
      </c>
    </row>
    <row r="1501" spans="1:4" x14ac:dyDescent="0.3">
      <c r="A1501" t="s">
        <v>1503</v>
      </c>
      <c r="B1501" t="s">
        <v>4485</v>
      </c>
      <c r="C1501">
        <v>30</v>
      </c>
      <c r="D1501" t="s">
        <v>5948</v>
      </c>
    </row>
    <row r="1502" spans="1:4" x14ac:dyDescent="0.3">
      <c r="A1502" t="s">
        <v>1504</v>
      </c>
      <c r="B1502" t="s">
        <v>4486</v>
      </c>
      <c r="C1502">
        <v>77</v>
      </c>
      <c r="D1502" t="s">
        <v>5947</v>
      </c>
    </row>
    <row r="1503" spans="1:4" x14ac:dyDescent="0.3">
      <c r="A1503" t="s">
        <v>1505</v>
      </c>
      <c r="B1503" t="s">
        <v>4487</v>
      </c>
      <c r="C1503">
        <v>43</v>
      </c>
      <c r="D1503" t="s">
        <v>5948</v>
      </c>
    </row>
    <row r="1504" spans="1:4" x14ac:dyDescent="0.3">
      <c r="A1504" t="s">
        <v>1506</v>
      </c>
      <c r="B1504" t="s">
        <v>4488</v>
      </c>
      <c r="C1504">
        <v>44</v>
      </c>
      <c r="D1504" t="s">
        <v>5947</v>
      </c>
    </row>
    <row r="1505" spans="1:4" x14ac:dyDescent="0.3">
      <c r="A1505" t="s">
        <v>1507</v>
      </c>
      <c r="B1505" t="s">
        <v>4489</v>
      </c>
      <c r="C1505">
        <v>71</v>
      </c>
      <c r="D1505" t="s">
        <v>5947</v>
      </c>
    </row>
    <row r="1506" spans="1:4" x14ac:dyDescent="0.3">
      <c r="A1506" t="s">
        <v>1508</v>
      </c>
      <c r="B1506" t="s">
        <v>4490</v>
      </c>
      <c r="C1506">
        <v>60</v>
      </c>
      <c r="D1506" t="s">
        <v>5948</v>
      </c>
    </row>
    <row r="1507" spans="1:4" x14ac:dyDescent="0.3">
      <c r="A1507" t="s">
        <v>1509</v>
      </c>
      <c r="B1507" t="s">
        <v>4491</v>
      </c>
      <c r="C1507">
        <v>28</v>
      </c>
      <c r="D1507" t="s">
        <v>5947</v>
      </c>
    </row>
    <row r="1508" spans="1:4" x14ac:dyDescent="0.3">
      <c r="A1508" t="s">
        <v>1510</v>
      </c>
      <c r="B1508" t="s">
        <v>4492</v>
      </c>
      <c r="C1508">
        <v>23</v>
      </c>
      <c r="D1508" t="s">
        <v>5947</v>
      </c>
    </row>
    <row r="1509" spans="1:4" x14ac:dyDescent="0.3">
      <c r="A1509" t="s">
        <v>1511</v>
      </c>
      <c r="B1509" t="s">
        <v>4493</v>
      </c>
      <c r="C1509">
        <v>67</v>
      </c>
      <c r="D1509" t="s">
        <v>5947</v>
      </c>
    </row>
    <row r="1510" spans="1:4" x14ac:dyDescent="0.3">
      <c r="A1510" t="s">
        <v>1512</v>
      </c>
      <c r="B1510" t="s">
        <v>4494</v>
      </c>
      <c r="C1510">
        <v>26</v>
      </c>
      <c r="D1510" t="s">
        <v>5948</v>
      </c>
    </row>
    <row r="1511" spans="1:4" x14ac:dyDescent="0.3">
      <c r="A1511" t="s">
        <v>1513</v>
      </c>
      <c r="B1511" t="s">
        <v>4495</v>
      </c>
      <c r="C1511">
        <v>41</v>
      </c>
      <c r="D1511" t="s">
        <v>5948</v>
      </c>
    </row>
    <row r="1512" spans="1:4" x14ac:dyDescent="0.3">
      <c r="A1512" t="s">
        <v>1514</v>
      </c>
      <c r="B1512" t="s">
        <v>4496</v>
      </c>
      <c r="C1512">
        <v>26</v>
      </c>
      <c r="D1512" t="s">
        <v>5947</v>
      </c>
    </row>
    <row r="1513" spans="1:4" x14ac:dyDescent="0.3">
      <c r="A1513" t="s">
        <v>1515</v>
      </c>
      <c r="B1513" t="s">
        <v>4497</v>
      </c>
      <c r="C1513">
        <v>38</v>
      </c>
      <c r="D1513" t="s">
        <v>5947</v>
      </c>
    </row>
    <row r="1514" spans="1:4" x14ac:dyDescent="0.3">
      <c r="A1514" t="s">
        <v>1516</v>
      </c>
      <c r="B1514" t="s">
        <v>4498</v>
      </c>
      <c r="C1514">
        <v>89</v>
      </c>
      <c r="D1514" t="s">
        <v>5947</v>
      </c>
    </row>
    <row r="1515" spans="1:4" x14ac:dyDescent="0.3">
      <c r="A1515" t="s">
        <v>1517</v>
      </c>
      <c r="B1515" t="s">
        <v>4499</v>
      </c>
      <c r="C1515">
        <v>84</v>
      </c>
      <c r="D1515" t="s">
        <v>5948</v>
      </c>
    </row>
    <row r="1516" spans="1:4" x14ac:dyDescent="0.3">
      <c r="A1516" t="s">
        <v>1518</v>
      </c>
      <c r="B1516" t="s">
        <v>4500</v>
      </c>
      <c r="C1516">
        <v>25</v>
      </c>
      <c r="D1516" t="s">
        <v>5948</v>
      </c>
    </row>
    <row r="1517" spans="1:4" x14ac:dyDescent="0.3">
      <c r="A1517" t="s">
        <v>1519</v>
      </c>
      <c r="B1517" t="s">
        <v>4501</v>
      </c>
      <c r="C1517">
        <v>88</v>
      </c>
      <c r="D1517" t="s">
        <v>5948</v>
      </c>
    </row>
    <row r="1518" spans="1:4" x14ac:dyDescent="0.3">
      <c r="A1518" t="s">
        <v>1520</v>
      </c>
      <c r="B1518" t="s">
        <v>4502</v>
      </c>
      <c r="C1518">
        <v>72</v>
      </c>
      <c r="D1518" t="s">
        <v>5948</v>
      </c>
    </row>
    <row r="1519" spans="1:4" x14ac:dyDescent="0.3">
      <c r="A1519" t="s">
        <v>1521</v>
      </c>
      <c r="B1519" t="s">
        <v>4503</v>
      </c>
      <c r="C1519">
        <v>49</v>
      </c>
      <c r="D1519" t="s">
        <v>5947</v>
      </c>
    </row>
    <row r="1520" spans="1:4" x14ac:dyDescent="0.3">
      <c r="A1520" t="s">
        <v>1522</v>
      </c>
      <c r="B1520" t="s">
        <v>4504</v>
      </c>
      <c r="C1520">
        <v>38</v>
      </c>
      <c r="D1520" t="s">
        <v>5947</v>
      </c>
    </row>
    <row r="1521" spans="1:4" x14ac:dyDescent="0.3">
      <c r="A1521" t="s">
        <v>1523</v>
      </c>
      <c r="B1521" t="s">
        <v>4505</v>
      </c>
      <c r="C1521">
        <v>77</v>
      </c>
      <c r="D1521" t="s">
        <v>5948</v>
      </c>
    </row>
    <row r="1522" spans="1:4" x14ac:dyDescent="0.3">
      <c r="A1522" t="s">
        <v>1524</v>
      </c>
      <c r="B1522" t="s">
        <v>4506</v>
      </c>
      <c r="C1522">
        <v>75</v>
      </c>
      <c r="D1522" t="s">
        <v>5947</v>
      </c>
    </row>
    <row r="1523" spans="1:4" x14ac:dyDescent="0.3">
      <c r="A1523" t="s">
        <v>1525</v>
      </c>
      <c r="B1523" t="s">
        <v>4507</v>
      </c>
      <c r="C1523">
        <v>57</v>
      </c>
      <c r="D1523" t="s">
        <v>5947</v>
      </c>
    </row>
    <row r="1524" spans="1:4" x14ac:dyDescent="0.3">
      <c r="A1524" t="s">
        <v>1526</v>
      </c>
      <c r="B1524" t="s">
        <v>4508</v>
      </c>
      <c r="C1524">
        <v>65</v>
      </c>
      <c r="D1524" t="s">
        <v>5948</v>
      </c>
    </row>
    <row r="1525" spans="1:4" x14ac:dyDescent="0.3">
      <c r="A1525" t="s">
        <v>1527</v>
      </c>
      <c r="B1525" t="s">
        <v>4509</v>
      </c>
      <c r="C1525">
        <v>52</v>
      </c>
      <c r="D1525" t="s">
        <v>5947</v>
      </c>
    </row>
    <row r="1526" spans="1:4" x14ac:dyDescent="0.3">
      <c r="A1526" t="s">
        <v>1528</v>
      </c>
      <c r="B1526" t="s">
        <v>4510</v>
      </c>
      <c r="C1526">
        <v>28</v>
      </c>
      <c r="D1526" t="s">
        <v>5947</v>
      </c>
    </row>
    <row r="1527" spans="1:4" x14ac:dyDescent="0.3">
      <c r="A1527" t="s">
        <v>1529</v>
      </c>
      <c r="B1527" t="s">
        <v>4511</v>
      </c>
      <c r="C1527">
        <v>19</v>
      </c>
      <c r="D1527" t="s">
        <v>5948</v>
      </c>
    </row>
    <row r="1528" spans="1:4" x14ac:dyDescent="0.3">
      <c r="A1528" t="s">
        <v>1530</v>
      </c>
      <c r="B1528" t="s">
        <v>4512</v>
      </c>
      <c r="C1528">
        <v>37</v>
      </c>
      <c r="D1528" t="s">
        <v>5948</v>
      </c>
    </row>
    <row r="1529" spans="1:4" x14ac:dyDescent="0.3">
      <c r="A1529" t="s">
        <v>1531</v>
      </c>
      <c r="B1529" t="s">
        <v>4513</v>
      </c>
      <c r="C1529">
        <v>75</v>
      </c>
      <c r="D1529" t="s">
        <v>5948</v>
      </c>
    </row>
    <row r="1530" spans="1:4" x14ac:dyDescent="0.3">
      <c r="A1530" t="s">
        <v>1532</v>
      </c>
      <c r="B1530" t="s">
        <v>4514</v>
      </c>
      <c r="C1530">
        <v>83</v>
      </c>
      <c r="D1530" t="s">
        <v>5948</v>
      </c>
    </row>
    <row r="1531" spans="1:4" x14ac:dyDescent="0.3">
      <c r="A1531" t="s">
        <v>1533</v>
      </c>
      <c r="B1531" t="s">
        <v>4515</v>
      </c>
      <c r="C1531">
        <v>87</v>
      </c>
      <c r="D1531" t="s">
        <v>5948</v>
      </c>
    </row>
    <row r="1532" spans="1:4" x14ac:dyDescent="0.3">
      <c r="A1532" t="s">
        <v>1534</v>
      </c>
      <c r="B1532" t="s">
        <v>4516</v>
      </c>
      <c r="C1532">
        <v>34</v>
      </c>
      <c r="D1532" t="s">
        <v>5948</v>
      </c>
    </row>
    <row r="1533" spans="1:4" x14ac:dyDescent="0.3">
      <c r="A1533" t="s">
        <v>1535</v>
      </c>
      <c r="B1533" t="s">
        <v>4517</v>
      </c>
      <c r="C1533">
        <v>33</v>
      </c>
      <c r="D1533" t="s">
        <v>5948</v>
      </c>
    </row>
    <row r="1534" spans="1:4" x14ac:dyDescent="0.3">
      <c r="A1534" t="s">
        <v>1536</v>
      </c>
      <c r="B1534" t="s">
        <v>4518</v>
      </c>
      <c r="C1534">
        <v>23</v>
      </c>
      <c r="D1534" t="s">
        <v>5947</v>
      </c>
    </row>
    <row r="1535" spans="1:4" x14ac:dyDescent="0.3">
      <c r="A1535" t="s">
        <v>1537</v>
      </c>
      <c r="B1535" t="s">
        <v>4519</v>
      </c>
      <c r="C1535">
        <v>31</v>
      </c>
      <c r="D1535" t="s">
        <v>5947</v>
      </c>
    </row>
    <row r="1536" spans="1:4" x14ac:dyDescent="0.3">
      <c r="A1536" t="s">
        <v>1538</v>
      </c>
      <c r="B1536" t="s">
        <v>4520</v>
      </c>
      <c r="C1536">
        <v>76</v>
      </c>
      <c r="D1536" t="s">
        <v>5947</v>
      </c>
    </row>
    <row r="1537" spans="1:4" x14ac:dyDescent="0.3">
      <c r="A1537" t="s">
        <v>1539</v>
      </c>
      <c r="B1537" t="s">
        <v>4521</v>
      </c>
      <c r="C1537">
        <v>86</v>
      </c>
      <c r="D1537" t="s">
        <v>5947</v>
      </c>
    </row>
    <row r="1538" spans="1:4" x14ac:dyDescent="0.3">
      <c r="A1538" t="s">
        <v>1540</v>
      </c>
      <c r="B1538" t="s">
        <v>4522</v>
      </c>
      <c r="C1538">
        <v>49</v>
      </c>
      <c r="D1538" t="s">
        <v>5948</v>
      </c>
    </row>
    <row r="1539" spans="1:4" x14ac:dyDescent="0.3">
      <c r="A1539" t="s">
        <v>1541</v>
      </c>
      <c r="B1539" t="s">
        <v>4523</v>
      </c>
      <c r="C1539">
        <v>61</v>
      </c>
      <c r="D1539" t="s">
        <v>5947</v>
      </c>
    </row>
    <row r="1540" spans="1:4" x14ac:dyDescent="0.3">
      <c r="A1540" t="s">
        <v>1542</v>
      </c>
      <c r="B1540" t="s">
        <v>4524</v>
      </c>
      <c r="C1540">
        <v>39</v>
      </c>
      <c r="D1540" t="s">
        <v>5947</v>
      </c>
    </row>
    <row r="1541" spans="1:4" x14ac:dyDescent="0.3">
      <c r="A1541" t="s">
        <v>1543</v>
      </c>
      <c r="B1541" t="s">
        <v>4525</v>
      </c>
      <c r="C1541">
        <v>43</v>
      </c>
      <c r="D1541" t="s">
        <v>5947</v>
      </c>
    </row>
    <row r="1542" spans="1:4" x14ac:dyDescent="0.3">
      <c r="A1542" t="s">
        <v>1544</v>
      </c>
      <c r="B1542" t="s">
        <v>4526</v>
      </c>
      <c r="C1542">
        <v>21</v>
      </c>
      <c r="D1542" t="s">
        <v>5948</v>
      </c>
    </row>
    <row r="1543" spans="1:4" x14ac:dyDescent="0.3">
      <c r="A1543" t="s">
        <v>1545</v>
      </c>
      <c r="B1543" t="s">
        <v>4527</v>
      </c>
      <c r="C1543">
        <v>39</v>
      </c>
      <c r="D1543" t="s">
        <v>5948</v>
      </c>
    </row>
    <row r="1544" spans="1:4" x14ac:dyDescent="0.3">
      <c r="A1544" t="s">
        <v>1546</v>
      </c>
      <c r="B1544" t="s">
        <v>4528</v>
      </c>
      <c r="C1544">
        <v>75</v>
      </c>
      <c r="D1544" t="s">
        <v>5948</v>
      </c>
    </row>
    <row r="1545" spans="1:4" x14ac:dyDescent="0.3">
      <c r="A1545" t="s">
        <v>1547</v>
      </c>
      <c r="B1545" t="s">
        <v>4529</v>
      </c>
      <c r="C1545">
        <v>28</v>
      </c>
      <c r="D1545" t="s">
        <v>5947</v>
      </c>
    </row>
    <row r="1546" spans="1:4" x14ac:dyDescent="0.3">
      <c r="A1546" t="s">
        <v>1548</v>
      </c>
      <c r="B1546" t="s">
        <v>4530</v>
      </c>
      <c r="C1546">
        <v>38</v>
      </c>
      <c r="D1546" t="s">
        <v>5948</v>
      </c>
    </row>
    <row r="1547" spans="1:4" x14ac:dyDescent="0.3">
      <c r="A1547" t="s">
        <v>1549</v>
      </c>
      <c r="B1547" t="s">
        <v>4531</v>
      </c>
      <c r="C1547">
        <v>38</v>
      </c>
      <c r="D1547" t="s">
        <v>5948</v>
      </c>
    </row>
    <row r="1548" spans="1:4" x14ac:dyDescent="0.3">
      <c r="A1548" t="s">
        <v>1550</v>
      </c>
      <c r="B1548" t="s">
        <v>4532</v>
      </c>
      <c r="C1548">
        <v>20</v>
      </c>
      <c r="D1548" t="s">
        <v>5947</v>
      </c>
    </row>
    <row r="1549" spans="1:4" x14ac:dyDescent="0.3">
      <c r="A1549" t="s">
        <v>1551</v>
      </c>
      <c r="B1549" t="s">
        <v>4533</v>
      </c>
      <c r="C1549">
        <v>34</v>
      </c>
      <c r="D1549" t="s">
        <v>5947</v>
      </c>
    </row>
    <row r="1550" spans="1:4" x14ac:dyDescent="0.3">
      <c r="A1550" t="s">
        <v>1552</v>
      </c>
      <c r="B1550" t="s">
        <v>4534</v>
      </c>
      <c r="C1550">
        <v>65</v>
      </c>
      <c r="D1550" t="s">
        <v>5947</v>
      </c>
    </row>
    <row r="1551" spans="1:4" x14ac:dyDescent="0.3">
      <c r="A1551" t="s">
        <v>1553</v>
      </c>
      <c r="B1551" t="s">
        <v>4535</v>
      </c>
      <c r="C1551">
        <v>50</v>
      </c>
      <c r="D1551" t="s">
        <v>5948</v>
      </c>
    </row>
    <row r="1552" spans="1:4" x14ac:dyDescent="0.3">
      <c r="A1552" t="s">
        <v>1554</v>
      </c>
      <c r="B1552" t="s">
        <v>4536</v>
      </c>
      <c r="C1552">
        <v>73</v>
      </c>
      <c r="D1552" t="s">
        <v>5948</v>
      </c>
    </row>
    <row r="1553" spans="1:4" x14ac:dyDescent="0.3">
      <c r="A1553" t="s">
        <v>1555</v>
      </c>
      <c r="B1553" t="s">
        <v>4537</v>
      </c>
      <c r="C1553">
        <v>55</v>
      </c>
      <c r="D1553" t="s">
        <v>5948</v>
      </c>
    </row>
    <row r="1554" spans="1:4" x14ac:dyDescent="0.3">
      <c r="A1554" t="s">
        <v>1556</v>
      </c>
      <c r="B1554" t="s">
        <v>4538</v>
      </c>
      <c r="C1554">
        <v>19</v>
      </c>
      <c r="D1554" t="s">
        <v>5947</v>
      </c>
    </row>
    <row r="1555" spans="1:4" x14ac:dyDescent="0.3">
      <c r="A1555" t="s">
        <v>1557</v>
      </c>
      <c r="B1555" t="s">
        <v>4539</v>
      </c>
      <c r="C1555">
        <v>58</v>
      </c>
      <c r="D1555" t="s">
        <v>5947</v>
      </c>
    </row>
    <row r="1556" spans="1:4" x14ac:dyDescent="0.3">
      <c r="A1556" t="s">
        <v>1558</v>
      </c>
      <c r="B1556" t="s">
        <v>4540</v>
      </c>
      <c r="C1556">
        <v>88</v>
      </c>
      <c r="D1556" t="s">
        <v>5947</v>
      </c>
    </row>
    <row r="1557" spans="1:4" x14ac:dyDescent="0.3">
      <c r="A1557" t="s">
        <v>1559</v>
      </c>
      <c r="B1557" t="s">
        <v>4541</v>
      </c>
      <c r="C1557">
        <v>81</v>
      </c>
      <c r="D1557" t="s">
        <v>5947</v>
      </c>
    </row>
    <row r="1558" spans="1:4" x14ac:dyDescent="0.3">
      <c r="A1558" t="s">
        <v>1560</v>
      </c>
      <c r="B1558" t="s">
        <v>4542</v>
      </c>
      <c r="C1558">
        <v>37</v>
      </c>
      <c r="D1558" t="s">
        <v>5948</v>
      </c>
    </row>
    <row r="1559" spans="1:4" x14ac:dyDescent="0.3">
      <c r="A1559" t="s">
        <v>1561</v>
      </c>
      <c r="B1559" t="s">
        <v>4543</v>
      </c>
      <c r="C1559">
        <v>36</v>
      </c>
      <c r="D1559" t="s">
        <v>5948</v>
      </c>
    </row>
    <row r="1560" spans="1:4" x14ac:dyDescent="0.3">
      <c r="A1560" t="s">
        <v>1562</v>
      </c>
      <c r="B1560" t="s">
        <v>4544</v>
      </c>
      <c r="C1560">
        <v>43</v>
      </c>
      <c r="D1560" t="s">
        <v>5947</v>
      </c>
    </row>
    <row r="1561" spans="1:4" x14ac:dyDescent="0.3">
      <c r="A1561" t="s">
        <v>1563</v>
      </c>
      <c r="B1561" t="s">
        <v>4545</v>
      </c>
      <c r="C1561">
        <v>38</v>
      </c>
      <c r="D1561" t="s">
        <v>5948</v>
      </c>
    </row>
    <row r="1562" spans="1:4" x14ac:dyDescent="0.3">
      <c r="A1562" t="s">
        <v>1564</v>
      </c>
      <c r="B1562" t="s">
        <v>4546</v>
      </c>
      <c r="C1562">
        <v>57</v>
      </c>
      <c r="D1562" t="s">
        <v>5947</v>
      </c>
    </row>
    <row r="1563" spans="1:4" x14ac:dyDescent="0.3">
      <c r="A1563" t="s">
        <v>1565</v>
      </c>
      <c r="B1563" t="s">
        <v>4547</v>
      </c>
      <c r="C1563">
        <v>85</v>
      </c>
      <c r="D1563" t="s">
        <v>5947</v>
      </c>
    </row>
    <row r="1564" spans="1:4" x14ac:dyDescent="0.3">
      <c r="A1564" t="s">
        <v>1566</v>
      </c>
      <c r="B1564" t="s">
        <v>4548</v>
      </c>
      <c r="C1564">
        <v>41</v>
      </c>
      <c r="D1564" t="s">
        <v>5948</v>
      </c>
    </row>
    <row r="1565" spans="1:4" x14ac:dyDescent="0.3">
      <c r="A1565" t="s">
        <v>1567</v>
      </c>
      <c r="B1565" t="s">
        <v>4549</v>
      </c>
      <c r="C1565">
        <v>75</v>
      </c>
      <c r="D1565" t="s">
        <v>5947</v>
      </c>
    </row>
    <row r="1566" spans="1:4" x14ac:dyDescent="0.3">
      <c r="A1566" t="s">
        <v>1568</v>
      </c>
      <c r="B1566" t="s">
        <v>4550</v>
      </c>
      <c r="C1566">
        <v>39</v>
      </c>
      <c r="D1566" t="s">
        <v>5948</v>
      </c>
    </row>
    <row r="1567" spans="1:4" x14ac:dyDescent="0.3">
      <c r="A1567" t="s">
        <v>1569</v>
      </c>
      <c r="B1567" t="s">
        <v>4127</v>
      </c>
      <c r="C1567">
        <v>63</v>
      </c>
      <c r="D1567" t="s">
        <v>5948</v>
      </c>
    </row>
    <row r="1568" spans="1:4" x14ac:dyDescent="0.3">
      <c r="A1568" t="s">
        <v>1570</v>
      </c>
      <c r="B1568" t="s">
        <v>4551</v>
      </c>
      <c r="C1568">
        <v>21</v>
      </c>
      <c r="D1568" t="s">
        <v>5947</v>
      </c>
    </row>
    <row r="1569" spans="1:4" x14ac:dyDescent="0.3">
      <c r="A1569" t="s">
        <v>1571</v>
      </c>
      <c r="B1569" t="s">
        <v>4552</v>
      </c>
      <c r="C1569">
        <v>73</v>
      </c>
      <c r="D1569" t="s">
        <v>5948</v>
      </c>
    </row>
    <row r="1570" spans="1:4" x14ac:dyDescent="0.3">
      <c r="A1570" t="s">
        <v>1572</v>
      </c>
      <c r="B1570" t="s">
        <v>4553</v>
      </c>
      <c r="C1570">
        <v>48</v>
      </c>
      <c r="D1570" t="s">
        <v>5947</v>
      </c>
    </row>
    <row r="1571" spans="1:4" x14ac:dyDescent="0.3">
      <c r="A1571" t="s">
        <v>1573</v>
      </c>
      <c r="B1571" t="s">
        <v>4554</v>
      </c>
      <c r="C1571">
        <v>40</v>
      </c>
      <c r="D1571" t="s">
        <v>5947</v>
      </c>
    </row>
    <row r="1572" spans="1:4" x14ac:dyDescent="0.3">
      <c r="A1572" t="s">
        <v>1574</v>
      </c>
      <c r="B1572" t="s">
        <v>4555</v>
      </c>
      <c r="C1572">
        <v>80</v>
      </c>
      <c r="D1572" t="s">
        <v>5947</v>
      </c>
    </row>
    <row r="1573" spans="1:4" x14ac:dyDescent="0.3">
      <c r="A1573" t="s">
        <v>1575</v>
      </c>
      <c r="B1573" t="s">
        <v>4556</v>
      </c>
      <c r="C1573">
        <v>52</v>
      </c>
      <c r="D1573" t="s">
        <v>5947</v>
      </c>
    </row>
    <row r="1574" spans="1:4" x14ac:dyDescent="0.3">
      <c r="A1574" t="s">
        <v>1576</v>
      </c>
      <c r="B1574" t="s">
        <v>4557</v>
      </c>
      <c r="C1574">
        <v>84</v>
      </c>
      <c r="D1574" t="s">
        <v>5947</v>
      </c>
    </row>
    <row r="1575" spans="1:4" x14ac:dyDescent="0.3">
      <c r="A1575" t="s">
        <v>1577</v>
      </c>
      <c r="B1575" t="s">
        <v>4558</v>
      </c>
      <c r="C1575">
        <v>85</v>
      </c>
      <c r="D1575" t="s">
        <v>5947</v>
      </c>
    </row>
    <row r="1576" spans="1:4" x14ac:dyDescent="0.3">
      <c r="A1576" t="s">
        <v>1578</v>
      </c>
      <c r="B1576" t="s">
        <v>4559</v>
      </c>
      <c r="C1576">
        <v>50</v>
      </c>
      <c r="D1576" t="s">
        <v>5947</v>
      </c>
    </row>
    <row r="1577" spans="1:4" x14ac:dyDescent="0.3">
      <c r="A1577" t="s">
        <v>1579</v>
      </c>
      <c r="B1577" t="s">
        <v>4560</v>
      </c>
      <c r="C1577">
        <v>48</v>
      </c>
      <c r="D1577" t="s">
        <v>5948</v>
      </c>
    </row>
    <row r="1578" spans="1:4" x14ac:dyDescent="0.3">
      <c r="A1578" t="s">
        <v>1580</v>
      </c>
      <c r="B1578" t="s">
        <v>4561</v>
      </c>
      <c r="C1578">
        <v>80</v>
      </c>
      <c r="D1578" t="s">
        <v>5947</v>
      </c>
    </row>
    <row r="1579" spans="1:4" x14ac:dyDescent="0.3">
      <c r="A1579" t="s">
        <v>1581</v>
      </c>
      <c r="B1579" t="s">
        <v>4562</v>
      </c>
      <c r="C1579">
        <v>82</v>
      </c>
      <c r="D1579" t="s">
        <v>5948</v>
      </c>
    </row>
    <row r="1580" spans="1:4" x14ac:dyDescent="0.3">
      <c r="A1580" t="s">
        <v>1582</v>
      </c>
      <c r="B1580" t="s">
        <v>4563</v>
      </c>
      <c r="C1580">
        <v>48</v>
      </c>
      <c r="D1580" t="s">
        <v>5947</v>
      </c>
    </row>
    <row r="1581" spans="1:4" x14ac:dyDescent="0.3">
      <c r="A1581" t="s">
        <v>1583</v>
      </c>
      <c r="B1581" t="s">
        <v>4564</v>
      </c>
      <c r="C1581">
        <v>25</v>
      </c>
      <c r="D1581" t="s">
        <v>5947</v>
      </c>
    </row>
    <row r="1582" spans="1:4" x14ac:dyDescent="0.3">
      <c r="A1582" t="s">
        <v>1584</v>
      </c>
      <c r="B1582" t="s">
        <v>4565</v>
      </c>
      <c r="C1582">
        <v>40</v>
      </c>
      <c r="D1582" t="s">
        <v>5947</v>
      </c>
    </row>
    <row r="1583" spans="1:4" x14ac:dyDescent="0.3">
      <c r="A1583" t="s">
        <v>1585</v>
      </c>
      <c r="B1583" t="s">
        <v>4566</v>
      </c>
      <c r="C1583">
        <v>77</v>
      </c>
      <c r="D1583" t="s">
        <v>5948</v>
      </c>
    </row>
    <row r="1584" spans="1:4" x14ac:dyDescent="0.3">
      <c r="A1584" t="s">
        <v>1586</v>
      </c>
      <c r="B1584" t="s">
        <v>4567</v>
      </c>
      <c r="C1584">
        <v>27</v>
      </c>
      <c r="D1584" t="s">
        <v>5948</v>
      </c>
    </row>
    <row r="1585" spans="1:4" x14ac:dyDescent="0.3">
      <c r="A1585" t="s">
        <v>1587</v>
      </c>
      <c r="B1585" t="s">
        <v>4568</v>
      </c>
      <c r="C1585">
        <v>41</v>
      </c>
      <c r="D1585" t="s">
        <v>5947</v>
      </c>
    </row>
    <row r="1586" spans="1:4" x14ac:dyDescent="0.3">
      <c r="A1586" t="s">
        <v>1588</v>
      </c>
      <c r="B1586" t="s">
        <v>4569</v>
      </c>
      <c r="C1586">
        <v>74</v>
      </c>
      <c r="D1586" t="s">
        <v>5948</v>
      </c>
    </row>
    <row r="1587" spans="1:4" x14ac:dyDescent="0.3">
      <c r="A1587" t="s">
        <v>1589</v>
      </c>
      <c r="B1587" t="s">
        <v>4570</v>
      </c>
      <c r="C1587">
        <v>23</v>
      </c>
      <c r="D1587" t="s">
        <v>5947</v>
      </c>
    </row>
    <row r="1588" spans="1:4" x14ac:dyDescent="0.3">
      <c r="A1588" t="s">
        <v>1590</v>
      </c>
      <c r="B1588" t="s">
        <v>4571</v>
      </c>
      <c r="C1588">
        <v>40</v>
      </c>
      <c r="D1588" t="s">
        <v>5948</v>
      </c>
    </row>
    <row r="1589" spans="1:4" x14ac:dyDescent="0.3">
      <c r="A1589" t="s">
        <v>1591</v>
      </c>
      <c r="B1589" t="s">
        <v>4572</v>
      </c>
      <c r="C1589">
        <v>75</v>
      </c>
      <c r="D1589" t="s">
        <v>5948</v>
      </c>
    </row>
    <row r="1590" spans="1:4" x14ac:dyDescent="0.3">
      <c r="A1590" t="s">
        <v>1592</v>
      </c>
      <c r="B1590" t="s">
        <v>4573</v>
      </c>
      <c r="C1590">
        <v>62</v>
      </c>
      <c r="D1590" t="s">
        <v>5947</v>
      </c>
    </row>
    <row r="1591" spans="1:4" x14ac:dyDescent="0.3">
      <c r="A1591" t="s">
        <v>1593</v>
      </c>
      <c r="B1591" t="s">
        <v>4574</v>
      </c>
      <c r="C1591">
        <v>43</v>
      </c>
      <c r="D1591" t="s">
        <v>5947</v>
      </c>
    </row>
    <row r="1592" spans="1:4" x14ac:dyDescent="0.3">
      <c r="A1592" t="s">
        <v>1594</v>
      </c>
      <c r="B1592" t="s">
        <v>4575</v>
      </c>
      <c r="C1592">
        <v>52</v>
      </c>
      <c r="D1592" t="s">
        <v>5947</v>
      </c>
    </row>
    <row r="1593" spans="1:4" x14ac:dyDescent="0.3">
      <c r="A1593" t="s">
        <v>1595</v>
      </c>
      <c r="B1593" t="s">
        <v>4576</v>
      </c>
      <c r="C1593">
        <v>56</v>
      </c>
      <c r="D1593" t="s">
        <v>5947</v>
      </c>
    </row>
    <row r="1594" spans="1:4" x14ac:dyDescent="0.3">
      <c r="A1594" t="s">
        <v>1596</v>
      </c>
      <c r="B1594" t="s">
        <v>4577</v>
      </c>
      <c r="C1594">
        <v>21</v>
      </c>
      <c r="D1594" t="s">
        <v>5948</v>
      </c>
    </row>
    <row r="1595" spans="1:4" x14ac:dyDescent="0.3">
      <c r="A1595" t="s">
        <v>1597</v>
      </c>
      <c r="B1595" t="s">
        <v>4578</v>
      </c>
      <c r="C1595">
        <v>58</v>
      </c>
      <c r="D1595" t="s">
        <v>5948</v>
      </c>
    </row>
    <row r="1596" spans="1:4" x14ac:dyDescent="0.3">
      <c r="A1596" t="s">
        <v>1598</v>
      </c>
      <c r="B1596" t="s">
        <v>4579</v>
      </c>
      <c r="C1596">
        <v>23</v>
      </c>
      <c r="D1596" t="s">
        <v>5948</v>
      </c>
    </row>
    <row r="1597" spans="1:4" x14ac:dyDescent="0.3">
      <c r="A1597" t="s">
        <v>1599</v>
      </c>
      <c r="B1597" t="s">
        <v>4580</v>
      </c>
      <c r="C1597">
        <v>57</v>
      </c>
      <c r="D1597" t="s">
        <v>5948</v>
      </c>
    </row>
    <row r="1598" spans="1:4" x14ac:dyDescent="0.3">
      <c r="A1598" t="s">
        <v>1600</v>
      </c>
      <c r="B1598" t="s">
        <v>4581</v>
      </c>
      <c r="C1598">
        <v>67</v>
      </c>
      <c r="D1598" t="s">
        <v>5947</v>
      </c>
    </row>
    <row r="1599" spans="1:4" x14ac:dyDescent="0.3">
      <c r="A1599" t="s">
        <v>1601</v>
      </c>
      <c r="B1599" t="s">
        <v>4582</v>
      </c>
      <c r="C1599">
        <v>26</v>
      </c>
      <c r="D1599" t="s">
        <v>5947</v>
      </c>
    </row>
    <row r="1600" spans="1:4" x14ac:dyDescent="0.3">
      <c r="A1600" t="s">
        <v>1602</v>
      </c>
      <c r="B1600" t="s">
        <v>4583</v>
      </c>
      <c r="C1600">
        <v>69</v>
      </c>
      <c r="D1600" t="s">
        <v>5948</v>
      </c>
    </row>
    <row r="1601" spans="1:4" x14ac:dyDescent="0.3">
      <c r="A1601" t="s">
        <v>1603</v>
      </c>
      <c r="B1601" t="s">
        <v>4584</v>
      </c>
      <c r="C1601">
        <v>24</v>
      </c>
      <c r="D1601" t="s">
        <v>5947</v>
      </c>
    </row>
    <row r="1602" spans="1:4" x14ac:dyDescent="0.3">
      <c r="A1602" t="s">
        <v>1604</v>
      </c>
      <c r="B1602" t="s">
        <v>4585</v>
      </c>
      <c r="C1602">
        <v>45</v>
      </c>
      <c r="D1602" t="s">
        <v>5947</v>
      </c>
    </row>
    <row r="1603" spans="1:4" x14ac:dyDescent="0.3">
      <c r="A1603" t="s">
        <v>1605</v>
      </c>
      <c r="B1603" t="s">
        <v>4586</v>
      </c>
      <c r="C1603">
        <v>34</v>
      </c>
      <c r="D1603" t="s">
        <v>5947</v>
      </c>
    </row>
    <row r="1604" spans="1:4" x14ac:dyDescent="0.3">
      <c r="A1604" t="s">
        <v>1606</v>
      </c>
      <c r="B1604" t="s">
        <v>4587</v>
      </c>
      <c r="C1604">
        <v>63</v>
      </c>
      <c r="D1604" t="s">
        <v>5947</v>
      </c>
    </row>
    <row r="1605" spans="1:4" x14ac:dyDescent="0.3">
      <c r="A1605" t="s">
        <v>1607</v>
      </c>
      <c r="B1605" t="s">
        <v>4588</v>
      </c>
      <c r="C1605">
        <v>67</v>
      </c>
      <c r="D1605" t="s">
        <v>5947</v>
      </c>
    </row>
    <row r="1606" spans="1:4" x14ac:dyDescent="0.3">
      <c r="A1606" t="s">
        <v>1608</v>
      </c>
      <c r="B1606" t="s">
        <v>4589</v>
      </c>
      <c r="C1606">
        <v>54</v>
      </c>
      <c r="D1606" t="s">
        <v>5948</v>
      </c>
    </row>
    <row r="1607" spans="1:4" x14ac:dyDescent="0.3">
      <c r="A1607" t="s">
        <v>1609</v>
      </c>
      <c r="B1607" t="s">
        <v>4590</v>
      </c>
      <c r="C1607">
        <v>76</v>
      </c>
      <c r="D1607" t="s">
        <v>5947</v>
      </c>
    </row>
    <row r="1608" spans="1:4" x14ac:dyDescent="0.3">
      <c r="A1608" t="s">
        <v>1610</v>
      </c>
      <c r="B1608" t="s">
        <v>4591</v>
      </c>
      <c r="C1608">
        <v>21</v>
      </c>
      <c r="D1608" t="s">
        <v>5947</v>
      </c>
    </row>
    <row r="1609" spans="1:4" x14ac:dyDescent="0.3">
      <c r="A1609" t="s">
        <v>1611</v>
      </c>
      <c r="B1609" t="s">
        <v>4592</v>
      </c>
      <c r="C1609">
        <v>68</v>
      </c>
      <c r="D1609" t="s">
        <v>5948</v>
      </c>
    </row>
    <row r="1610" spans="1:4" x14ac:dyDescent="0.3">
      <c r="A1610" t="s">
        <v>1612</v>
      </c>
      <c r="B1610" t="s">
        <v>4593</v>
      </c>
      <c r="C1610">
        <v>42</v>
      </c>
      <c r="D1610" t="s">
        <v>5947</v>
      </c>
    </row>
    <row r="1611" spans="1:4" x14ac:dyDescent="0.3">
      <c r="A1611" t="s">
        <v>1613</v>
      </c>
      <c r="B1611" t="s">
        <v>4594</v>
      </c>
      <c r="C1611">
        <v>81</v>
      </c>
      <c r="D1611" t="s">
        <v>5947</v>
      </c>
    </row>
    <row r="1612" spans="1:4" x14ac:dyDescent="0.3">
      <c r="A1612" t="s">
        <v>1614</v>
      </c>
      <c r="B1612" t="s">
        <v>4595</v>
      </c>
      <c r="C1612">
        <v>89</v>
      </c>
      <c r="D1612" t="s">
        <v>5947</v>
      </c>
    </row>
    <row r="1613" spans="1:4" x14ac:dyDescent="0.3">
      <c r="A1613" t="s">
        <v>1615</v>
      </c>
      <c r="B1613" t="s">
        <v>4596</v>
      </c>
      <c r="C1613">
        <v>32</v>
      </c>
      <c r="D1613" t="s">
        <v>5948</v>
      </c>
    </row>
    <row r="1614" spans="1:4" x14ac:dyDescent="0.3">
      <c r="A1614" t="s">
        <v>1616</v>
      </c>
      <c r="B1614" t="s">
        <v>4597</v>
      </c>
      <c r="C1614">
        <v>65</v>
      </c>
      <c r="D1614" t="s">
        <v>5947</v>
      </c>
    </row>
    <row r="1615" spans="1:4" x14ac:dyDescent="0.3">
      <c r="A1615" t="s">
        <v>1617</v>
      </c>
      <c r="B1615" t="s">
        <v>4598</v>
      </c>
      <c r="C1615">
        <v>55</v>
      </c>
      <c r="D1615" t="s">
        <v>5948</v>
      </c>
    </row>
    <row r="1616" spans="1:4" x14ac:dyDescent="0.3">
      <c r="A1616" t="s">
        <v>1618</v>
      </c>
      <c r="B1616" t="s">
        <v>4599</v>
      </c>
      <c r="C1616">
        <v>30</v>
      </c>
      <c r="D1616" t="s">
        <v>5947</v>
      </c>
    </row>
    <row r="1617" spans="1:4" x14ac:dyDescent="0.3">
      <c r="A1617" t="s">
        <v>1619</v>
      </c>
      <c r="B1617" t="s">
        <v>4600</v>
      </c>
      <c r="C1617">
        <v>21</v>
      </c>
      <c r="D1617" t="s">
        <v>5948</v>
      </c>
    </row>
    <row r="1618" spans="1:4" x14ac:dyDescent="0.3">
      <c r="A1618" t="s">
        <v>1620</v>
      </c>
      <c r="B1618" t="s">
        <v>4601</v>
      </c>
      <c r="C1618">
        <v>75</v>
      </c>
      <c r="D1618" t="s">
        <v>5948</v>
      </c>
    </row>
    <row r="1619" spans="1:4" x14ac:dyDescent="0.3">
      <c r="A1619" t="s">
        <v>1621</v>
      </c>
      <c r="B1619" t="s">
        <v>4602</v>
      </c>
      <c r="C1619">
        <v>49</v>
      </c>
      <c r="D1619" t="s">
        <v>5947</v>
      </c>
    </row>
    <row r="1620" spans="1:4" x14ac:dyDescent="0.3">
      <c r="A1620" t="s">
        <v>1622</v>
      </c>
      <c r="B1620" t="s">
        <v>4603</v>
      </c>
      <c r="C1620">
        <v>61</v>
      </c>
      <c r="D1620" t="s">
        <v>5947</v>
      </c>
    </row>
    <row r="1621" spans="1:4" x14ac:dyDescent="0.3">
      <c r="A1621" t="s">
        <v>1623</v>
      </c>
      <c r="B1621" t="s">
        <v>4604</v>
      </c>
      <c r="C1621">
        <v>55</v>
      </c>
      <c r="D1621" t="s">
        <v>5947</v>
      </c>
    </row>
    <row r="1622" spans="1:4" x14ac:dyDescent="0.3">
      <c r="A1622" t="s">
        <v>1624</v>
      </c>
      <c r="B1622" t="s">
        <v>4605</v>
      </c>
      <c r="C1622">
        <v>88</v>
      </c>
      <c r="D1622" t="s">
        <v>5947</v>
      </c>
    </row>
    <row r="1623" spans="1:4" x14ac:dyDescent="0.3">
      <c r="A1623" t="s">
        <v>1625</v>
      </c>
      <c r="B1623" t="s">
        <v>4606</v>
      </c>
      <c r="C1623">
        <v>64</v>
      </c>
      <c r="D1623" t="s">
        <v>5948</v>
      </c>
    </row>
    <row r="1624" spans="1:4" x14ac:dyDescent="0.3">
      <c r="A1624" t="s">
        <v>1626</v>
      </c>
      <c r="B1624" t="s">
        <v>4607</v>
      </c>
      <c r="C1624">
        <v>20</v>
      </c>
      <c r="D1624" t="s">
        <v>5947</v>
      </c>
    </row>
    <row r="1625" spans="1:4" x14ac:dyDescent="0.3">
      <c r="A1625" t="s">
        <v>1627</v>
      </c>
      <c r="B1625" t="s">
        <v>4608</v>
      </c>
      <c r="C1625">
        <v>88</v>
      </c>
      <c r="D1625" t="s">
        <v>5947</v>
      </c>
    </row>
    <row r="1626" spans="1:4" x14ac:dyDescent="0.3">
      <c r="A1626" t="s">
        <v>1628</v>
      </c>
      <c r="B1626" t="s">
        <v>4609</v>
      </c>
      <c r="C1626">
        <v>40</v>
      </c>
      <c r="D1626" t="s">
        <v>5947</v>
      </c>
    </row>
    <row r="1627" spans="1:4" x14ac:dyDescent="0.3">
      <c r="A1627" t="s">
        <v>1629</v>
      </c>
      <c r="B1627" t="s">
        <v>4610</v>
      </c>
      <c r="C1627">
        <v>27</v>
      </c>
      <c r="D1627" t="s">
        <v>5948</v>
      </c>
    </row>
    <row r="1628" spans="1:4" x14ac:dyDescent="0.3">
      <c r="A1628" t="s">
        <v>1630</v>
      </c>
      <c r="B1628" t="s">
        <v>4611</v>
      </c>
      <c r="C1628">
        <v>42</v>
      </c>
      <c r="D1628" t="s">
        <v>5947</v>
      </c>
    </row>
    <row r="1629" spans="1:4" x14ac:dyDescent="0.3">
      <c r="A1629" t="s">
        <v>1631</v>
      </c>
      <c r="B1629" t="s">
        <v>4612</v>
      </c>
      <c r="C1629">
        <v>79</v>
      </c>
      <c r="D1629" t="s">
        <v>5948</v>
      </c>
    </row>
    <row r="1630" spans="1:4" x14ac:dyDescent="0.3">
      <c r="A1630" t="s">
        <v>1632</v>
      </c>
      <c r="B1630" t="s">
        <v>4613</v>
      </c>
      <c r="C1630">
        <v>49</v>
      </c>
      <c r="D1630" t="s">
        <v>5947</v>
      </c>
    </row>
    <row r="1631" spans="1:4" x14ac:dyDescent="0.3">
      <c r="A1631" t="s">
        <v>1633</v>
      </c>
      <c r="B1631" t="s">
        <v>4266</v>
      </c>
      <c r="C1631">
        <v>76</v>
      </c>
      <c r="D1631" t="s">
        <v>5947</v>
      </c>
    </row>
    <row r="1632" spans="1:4" x14ac:dyDescent="0.3">
      <c r="A1632" t="s">
        <v>1634</v>
      </c>
      <c r="B1632" t="s">
        <v>4614</v>
      </c>
      <c r="C1632">
        <v>57</v>
      </c>
      <c r="D1632" t="s">
        <v>5947</v>
      </c>
    </row>
    <row r="1633" spans="1:4" x14ac:dyDescent="0.3">
      <c r="A1633" t="s">
        <v>1635</v>
      </c>
      <c r="B1633" t="s">
        <v>4615</v>
      </c>
      <c r="C1633">
        <v>63</v>
      </c>
      <c r="D1633" t="s">
        <v>5947</v>
      </c>
    </row>
    <row r="1634" spans="1:4" x14ac:dyDescent="0.3">
      <c r="A1634" t="s">
        <v>1636</v>
      </c>
      <c r="B1634" t="s">
        <v>4616</v>
      </c>
      <c r="C1634">
        <v>56</v>
      </c>
      <c r="D1634" t="s">
        <v>5948</v>
      </c>
    </row>
    <row r="1635" spans="1:4" x14ac:dyDescent="0.3">
      <c r="A1635" t="s">
        <v>1637</v>
      </c>
      <c r="B1635" t="s">
        <v>4617</v>
      </c>
      <c r="C1635">
        <v>62</v>
      </c>
      <c r="D1635" t="s">
        <v>5948</v>
      </c>
    </row>
    <row r="1636" spans="1:4" x14ac:dyDescent="0.3">
      <c r="A1636" t="s">
        <v>1638</v>
      </c>
      <c r="B1636" t="s">
        <v>4618</v>
      </c>
      <c r="C1636">
        <v>72</v>
      </c>
      <c r="D1636" t="s">
        <v>5948</v>
      </c>
    </row>
    <row r="1637" spans="1:4" x14ac:dyDescent="0.3">
      <c r="A1637" t="s">
        <v>1639</v>
      </c>
      <c r="B1637" t="s">
        <v>4619</v>
      </c>
      <c r="C1637">
        <v>60</v>
      </c>
      <c r="D1637" t="s">
        <v>5947</v>
      </c>
    </row>
    <row r="1638" spans="1:4" x14ac:dyDescent="0.3">
      <c r="A1638" t="s">
        <v>1640</v>
      </c>
      <c r="B1638" t="s">
        <v>4620</v>
      </c>
      <c r="C1638">
        <v>59</v>
      </c>
      <c r="D1638" t="s">
        <v>5947</v>
      </c>
    </row>
    <row r="1639" spans="1:4" x14ac:dyDescent="0.3">
      <c r="A1639" t="s">
        <v>1641</v>
      </c>
      <c r="B1639" t="s">
        <v>4621</v>
      </c>
      <c r="C1639">
        <v>86</v>
      </c>
      <c r="D1639" t="s">
        <v>5947</v>
      </c>
    </row>
    <row r="1640" spans="1:4" x14ac:dyDescent="0.3">
      <c r="A1640" t="s">
        <v>1642</v>
      </c>
      <c r="B1640" t="s">
        <v>4622</v>
      </c>
      <c r="C1640">
        <v>73</v>
      </c>
      <c r="D1640" t="s">
        <v>5948</v>
      </c>
    </row>
    <row r="1641" spans="1:4" x14ac:dyDescent="0.3">
      <c r="A1641" t="s">
        <v>1643</v>
      </c>
      <c r="B1641" t="s">
        <v>4623</v>
      </c>
      <c r="C1641">
        <v>55</v>
      </c>
      <c r="D1641" t="s">
        <v>5948</v>
      </c>
    </row>
    <row r="1642" spans="1:4" x14ac:dyDescent="0.3">
      <c r="A1642" t="s">
        <v>1644</v>
      </c>
      <c r="B1642" t="s">
        <v>4624</v>
      </c>
      <c r="C1642">
        <v>66</v>
      </c>
      <c r="D1642" t="s">
        <v>5947</v>
      </c>
    </row>
    <row r="1643" spans="1:4" x14ac:dyDescent="0.3">
      <c r="A1643" t="s">
        <v>1645</v>
      </c>
      <c r="B1643" t="s">
        <v>4625</v>
      </c>
      <c r="C1643">
        <v>80</v>
      </c>
      <c r="D1643" t="s">
        <v>5947</v>
      </c>
    </row>
    <row r="1644" spans="1:4" x14ac:dyDescent="0.3">
      <c r="A1644" t="s">
        <v>1646</v>
      </c>
      <c r="B1644" t="s">
        <v>4626</v>
      </c>
      <c r="C1644">
        <v>64</v>
      </c>
      <c r="D1644" t="s">
        <v>5947</v>
      </c>
    </row>
    <row r="1645" spans="1:4" x14ac:dyDescent="0.3">
      <c r="A1645" t="s">
        <v>1647</v>
      </c>
      <c r="B1645" t="s">
        <v>4627</v>
      </c>
      <c r="C1645">
        <v>33</v>
      </c>
      <c r="D1645" t="s">
        <v>5947</v>
      </c>
    </row>
    <row r="1646" spans="1:4" x14ac:dyDescent="0.3">
      <c r="A1646" t="s">
        <v>1648</v>
      </c>
      <c r="B1646" t="s">
        <v>4628</v>
      </c>
      <c r="C1646">
        <v>31</v>
      </c>
      <c r="D1646" t="s">
        <v>5948</v>
      </c>
    </row>
    <row r="1647" spans="1:4" x14ac:dyDescent="0.3">
      <c r="A1647" t="s">
        <v>1649</v>
      </c>
      <c r="B1647" t="s">
        <v>4629</v>
      </c>
      <c r="C1647">
        <v>53</v>
      </c>
      <c r="D1647" t="s">
        <v>5948</v>
      </c>
    </row>
    <row r="1648" spans="1:4" x14ac:dyDescent="0.3">
      <c r="A1648" t="s">
        <v>1650</v>
      </c>
      <c r="B1648" t="s">
        <v>4630</v>
      </c>
      <c r="C1648">
        <v>66</v>
      </c>
      <c r="D1648" t="s">
        <v>5947</v>
      </c>
    </row>
    <row r="1649" spans="1:4" x14ac:dyDescent="0.3">
      <c r="A1649" t="s">
        <v>1651</v>
      </c>
      <c r="B1649" t="s">
        <v>4631</v>
      </c>
      <c r="C1649">
        <v>32</v>
      </c>
      <c r="D1649" t="s">
        <v>5948</v>
      </c>
    </row>
    <row r="1650" spans="1:4" x14ac:dyDescent="0.3">
      <c r="A1650" t="s">
        <v>1652</v>
      </c>
      <c r="B1650" t="s">
        <v>4632</v>
      </c>
      <c r="C1650">
        <v>40</v>
      </c>
      <c r="D1650" t="s">
        <v>5948</v>
      </c>
    </row>
    <row r="1651" spans="1:4" x14ac:dyDescent="0.3">
      <c r="A1651" t="s">
        <v>1653</v>
      </c>
      <c r="B1651" t="s">
        <v>4633</v>
      </c>
      <c r="C1651">
        <v>67</v>
      </c>
      <c r="D1651" t="s">
        <v>5947</v>
      </c>
    </row>
    <row r="1652" spans="1:4" x14ac:dyDescent="0.3">
      <c r="A1652" t="s">
        <v>1654</v>
      </c>
      <c r="B1652" t="s">
        <v>4634</v>
      </c>
      <c r="C1652">
        <v>31</v>
      </c>
      <c r="D1652" t="s">
        <v>5947</v>
      </c>
    </row>
    <row r="1653" spans="1:4" x14ac:dyDescent="0.3">
      <c r="A1653" t="s">
        <v>1655</v>
      </c>
      <c r="B1653" t="s">
        <v>4635</v>
      </c>
      <c r="C1653">
        <v>82</v>
      </c>
      <c r="D1653" t="s">
        <v>5947</v>
      </c>
    </row>
    <row r="1654" spans="1:4" x14ac:dyDescent="0.3">
      <c r="A1654" t="s">
        <v>1656</v>
      </c>
      <c r="B1654" t="s">
        <v>4636</v>
      </c>
      <c r="C1654">
        <v>42</v>
      </c>
      <c r="D1654" t="s">
        <v>5947</v>
      </c>
    </row>
    <row r="1655" spans="1:4" x14ac:dyDescent="0.3">
      <c r="A1655" t="s">
        <v>1657</v>
      </c>
      <c r="B1655" t="s">
        <v>4637</v>
      </c>
      <c r="C1655">
        <v>21</v>
      </c>
      <c r="D1655" t="s">
        <v>5948</v>
      </c>
    </row>
    <row r="1656" spans="1:4" x14ac:dyDescent="0.3">
      <c r="A1656" t="s">
        <v>1658</v>
      </c>
      <c r="B1656" t="s">
        <v>4638</v>
      </c>
      <c r="C1656">
        <v>41</v>
      </c>
      <c r="D1656" t="s">
        <v>5948</v>
      </c>
    </row>
    <row r="1657" spans="1:4" x14ac:dyDescent="0.3">
      <c r="A1657" t="s">
        <v>1659</v>
      </c>
      <c r="B1657" t="s">
        <v>4639</v>
      </c>
      <c r="C1657">
        <v>87</v>
      </c>
      <c r="D1657" t="s">
        <v>5947</v>
      </c>
    </row>
    <row r="1658" spans="1:4" x14ac:dyDescent="0.3">
      <c r="A1658" t="s">
        <v>1660</v>
      </c>
      <c r="B1658" t="s">
        <v>4640</v>
      </c>
      <c r="C1658">
        <v>34</v>
      </c>
      <c r="D1658" t="s">
        <v>5947</v>
      </c>
    </row>
    <row r="1659" spans="1:4" x14ac:dyDescent="0.3">
      <c r="A1659" t="s">
        <v>1661</v>
      </c>
      <c r="B1659" t="s">
        <v>4641</v>
      </c>
      <c r="C1659">
        <v>30</v>
      </c>
      <c r="D1659" t="s">
        <v>5948</v>
      </c>
    </row>
    <row r="1660" spans="1:4" x14ac:dyDescent="0.3">
      <c r="A1660" t="s">
        <v>1662</v>
      </c>
      <c r="B1660" t="s">
        <v>4642</v>
      </c>
      <c r="C1660">
        <v>52</v>
      </c>
      <c r="D1660" t="s">
        <v>5948</v>
      </c>
    </row>
    <row r="1661" spans="1:4" x14ac:dyDescent="0.3">
      <c r="A1661" t="s">
        <v>1663</v>
      </c>
      <c r="B1661" t="s">
        <v>4643</v>
      </c>
      <c r="C1661">
        <v>47</v>
      </c>
      <c r="D1661" t="s">
        <v>5948</v>
      </c>
    </row>
    <row r="1662" spans="1:4" x14ac:dyDescent="0.3">
      <c r="A1662" t="s">
        <v>1664</v>
      </c>
      <c r="B1662" t="s">
        <v>4644</v>
      </c>
      <c r="C1662">
        <v>55</v>
      </c>
      <c r="D1662" t="s">
        <v>5948</v>
      </c>
    </row>
    <row r="1663" spans="1:4" x14ac:dyDescent="0.3">
      <c r="A1663" t="s">
        <v>1665</v>
      </c>
      <c r="B1663" t="s">
        <v>4645</v>
      </c>
      <c r="C1663">
        <v>60</v>
      </c>
      <c r="D1663" t="s">
        <v>5947</v>
      </c>
    </row>
    <row r="1664" spans="1:4" x14ac:dyDescent="0.3">
      <c r="A1664" t="s">
        <v>1666</v>
      </c>
      <c r="B1664" t="s">
        <v>4646</v>
      </c>
      <c r="C1664">
        <v>27</v>
      </c>
      <c r="D1664" t="s">
        <v>5948</v>
      </c>
    </row>
    <row r="1665" spans="1:4" x14ac:dyDescent="0.3">
      <c r="A1665" t="s">
        <v>1667</v>
      </c>
      <c r="B1665" t="s">
        <v>4647</v>
      </c>
      <c r="C1665">
        <v>59</v>
      </c>
      <c r="D1665" t="s">
        <v>5948</v>
      </c>
    </row>
    <row r="1666" spans="1:4" x14ac:dyDescent="0.3">
      <c r="A1666" t="s">
        <v>1668</v>
      </c>
      <c r="B1666" t="s">
        <v>4648</v>
      </c>
      <c r="C1666">
        <v>55</v>
      </c>
      <c r="D1666" t="s">
        <v>5947</v>
      </c>
    </row>
    <row r="1667" spans="1:4" x14ac:dyDescent="0.3">
      <c r="A1667" t="s">
        <v>1669</v>
      </c>
      <c r="B1667" t="s">
        <v>4649</v>
      </c>
      <c r="C1667">
        <v>78</v>
      </c>
      <c r="D1667" t="s">
        <v>5947</v>
      </c>
    </row>
    <row r="1668" spans="1:4" x14ac:dyDescent="0.3">
      <c r="A1668" t="s">
        <v>1670</v>
      </c>
      <c r="B1668" t="s">
        <v>4650</v>
      </c>
      <c r="C1668">
        <v>41</v>
      </c>
      <c r="D1668" t="s">
        <v>5947</v>
      </c>
    </row>
    <row r="1669" spans="1:4" x14ac:dyDescent="0.3">
      <c r="A1669" t="s">
        <v>1671</v>
      </c>
      <c r="B1669" t="s">
        <v>4651</v>
      </c>
      <c r="C1669">
        <v>35</v>
      </c>
      <c r="D1669" t="s">
        <v>5947</v>
      </c>
    </row>
    <row r="1670" spans="1:4" x14ac:dyDescent="0.3">
      <c r="A1670" t="s">
        <v>1672</v>
      </c>
      <c r="B1670" t="s">
        <v>4652</v>
      </c>
      <c r="C1670">
        <v>34</v>
      </c>
      <c r="D1670" t="s">
        <v>5947</v>
      </c>
    </row>
    <row r="1671" spans="1:4" x14ac:dyDescent="0.3">
      <c r="A1671" t="s">
        <v>1673</v>
      </c>
      <c r="B1671" t="s">
        <v>4653</v>
      </c>
      <c r="C1671">
        <v>31</v>
      </c>
      <c r="D1671" t="s">
        <v>5948</v>
      </c>
    </row>
    <row r="1672" spans="1:4" x14ac:dyDescent="0.3">
      <c r="A1672" t="s">
        <v>1674</v>
      </c>
      <c r="B1672" t="s">
        <v>4654</v>
      </c>
      <c r="C1672">
        <v>28</v>
      </c>
      <c r="D1672" t="s">
        <v>5947</v>
      </c>
    </row>
    <row r="1673" spans="1:4" x14ac:dyDescent="0.3">
      <c r="A1673" t="s">
        <v>1675</v>
      </c>
      <c r="B1673" t="s">
        <v>4655</v>
      </c>
      <c r="C1673">
        <v>59</v>
      </c>
      <c r="D1673" t="s">
        <v>5948</v>
      </c>
    </row>
    <row r="1674" spans="1:4" x14ac:dyDescent="0.3">
      <c r="A1674" t="s">
        <v>1676</v>
      </c>
      <c r="B1674" t="s">
        <v>4656</v>
      </c>
      <c r="C1674">
        <v>84</v>
      </c>
      <c r="D1674" t="s">
        <v>5948</v>
      </c>
    </row>
    <row r="1675" spans="1:4" x14ac:dyDescent="0.3">
      <c r="A1675" t="s">
        <v>1677</v>
      </c>
      <c r="B1675" t="s">
        <v>4657</v>
      </c>
      <c r="C1675">
        <v>41</v>
      </c>
      <c r="D1675" t="s">
        <v>5947</v>
      </c>
    </row>
    <row r="1676" spans="1:4" x14ac:dyDescent="0.3">
      <c r="A1676" t="s">
        <v>1678</v>
      </c>
      <c r="B1676" t="s">
        <v>4658</v>
      </c>
      <c r="C1676">
        <v>41</v>
      </c>
      <c r="D1676" t="s">
        <v>5948</v>
      </c>
    </row>
    <row r="1677" spans="1:4" x14ac:dyDescent="0.3">
      <c r="A1677" t="s">
        <v>1679</v>
      </c>
      <c r="B1677" t="s">
        <v>4659</v>
      </c>
      <c r="C1677">
        <v>65</v>
      </c>
      <c r="D1677" t="s">
        <v>5947</v>
      </c>
    </row>
    <row r="1678" spans="1:4" x14ac:dyDescent="0.3">
      <c r="A1678" t="s">
        <v>1680</v>
      </c>
      <c r="B1678" t="s">
        <v>4660</v>
      </c>
      <c r="C1678">
        <v>46</v>
      </c>
      <c r="D1678" t="s">
        <v>5948</v>
      </c>
    </row>
    <row r="1679" spans="1:4" x14ac:dyDescent="0.3">
      <c r="A1679" t="s">
        <v>1681</v>
      </c>
      <c r="B1679" t="s">
        <v>4661</v>
      </c>
      <c r="C1679">
        <v>84</v>
      </c>
      <c r="D1679" t="s">
        <v>5948</v>
      </c>
    </row>
    <row r="1680" spans="1:4" x14ac:dyDescent="0.3">
      <c r="A1680" t="s">
        <v>1682</v>
      </c>
      <c r="B1680" t="s">
        <v>4662</v>
      </c>
      <c r="C1680">
        <v>59</v>
      </c>
      <c r="D1680" t="s">
        <v>5947</v>
      </c>
    </row>
    <row r="1681" spans="1:4" x14ac:dyDescent="0.3">
      <c r="A1681" t="s">
        <v>1683</v>
      </c>
      <c r="B1681" t="s">
        <v>4663</v>
      </c>
      <c r="C1681">
        <v>75</v>
      </c>
      <c r="D1681" t="s">
        <v>5947</v>
      </c>
    </row>
    <row r="1682" spans="1:4" x14ac:dyDescent="0.3">
      <c r="A1682" t="s">
        <v>1684</v>
      </c>
      <c r="B1682" t="s">
        <v>4664</v>
      </c>
      <c r="C1682">
        <v>62</v>
      </c>
      <c r="D1682" t="s">
        <v>5947</v>
      </c>
    </row>
    <row r="1683" spans="1:4" x14ac:dyDescent="0.3">
      <c r="A1683" t="s">
        <v>1685</v>
      </c>
      <c r="B1683" t="s">
        <v>4665</v>
      </c>
      <c r="C1683">
        <v>28</v>
      </c>
      <c r="D1683" t="s">
        <v>5948</v>
      </c>
    </row>
    <row r="1684" spans="1:4" x14ac:dyDescent="0.3">
      <c r="A1684" t="s">
        <v>1686</v>
      </c>
      <c r="B1684" t="s">
        <v>4666</v>
      </c>
      <c r="C1684">
        <v>84</v>
      </c>
      <c r="D1684" t="s">
        <v>5948</v>
      </c>
    </row>
    <row r="1685" spans="1:4" x14ac:dyDescent="0.3">
      <c r="A1685" t="s">
        <v>1687</v>
      </c>
      <c r="B1685" t="s">
        <v>4667</v>
      </c>
      <c r="C1685">
        <v>66</v>
      </c>
      <c r="D1685" t="s">
        <v>5947</v>
      </c>
    </row>
    <row r="1686" spans="1:4" x14ac:dyDescent="0.3">
      <c r="A1686" t="s">
        <v>1688</v>
      </c>
      <c r="B1686" t="s">
        <v>4668</v>
      </c>
      <c r="C1686">
        <v>89</v>
      </c>
      <c r="D1686" t="s">
        <v>5947</v>
      </c>
    </row>
    <row r="1687" spans="1:4" x14ac:dyDescent="0.3">
      <c r="A1687" t="s">
        <v>1689</v>
      </c>
      <c r="B1687" t="s">
        <v>4669</v>
      </c>
      <c r="C1687">
        <v>26</v>
      </c>
      <c r="D1687" t="s">
        <v>5947</v>
      </c>
    </row>
    <row r="1688" spans="1:4" x14ac:dyDescent="0.3">
      <c r="A1688" t="s">
        <v>1690</v>
      </c>
      <c r="B1688" t="s">
        <v>4670</v>
      </c>
      <c r="C1688">
        <v>87</v>
      </c>
      <c r="D1688" t="s">
        <v>5947</v>
      </c>
    </row>
    <row r="1689" spans="1:4" x14ac:dyDescent="0.3">
      <c r="A1689" t="s">
        <v>1691</v>
      </c>
      <c r="B1689" t="s">
        <v>4671</v>
      </c>
      <c r="C1689">
        <v>83</v>
      </c>
      <c r="D1689" t="s">
        <v>5948</v>
      </c>
    </row>
    <row r="1690" spans="1:4" x14ac:dyDescent="0.3">
      <c r="A1690" t="s">
        <v>1692</v>
      </c>
      <c r="B1690" t="s">
        <v>4672</v>
      </c>
      <c r="C1690">
        <v>49</v>
      </c>
      <c r="D1690" t="s">
        <v>5948</v>
      </c>
    </row>
    <row r="1691" spans="1:4" x14ac:dyDescent="0.3">
      <c r="A1691" t="s">
        <v>1693</v>
      </c>
      <c r="B1691" t="s">
        <v>4673</v>
      </c>
      <c r="C1691">
        <v>23</v>
      </c>
      <c r="D1691" t="s">
        <v>5948</v>
      </c>
    </row>
    <row r="1692" spans="1:4" x14ac:dyDescent="0.3">
      <c r="A1692" t="s">
        <v>1694</v>
      </c>
      <c r="B1692" t="s">
        <v>4674</v>
      </c>
      <c r="C1692">
        <v>36</v>
      </c>
      <c r="D1692" t="s">
        <v>5947</v>
      </c>
    </row>
    <row r="1693" spans="1:4" x14ac:dyDescent="0.3">
      <c r="A1693" t="s">
        <v>1695</v>
      </c>
      <c r="B1693" t="s">
        <v>4675</v>
      </c>
      <c r="C1693">
        <v>67</v>
      </c>
      <c r="D1693" t="s">
        <v>5948</v>
      </c>
    </row>
    <row r="1694" spans="1:4" x14ac:dyDescent="0.3">
      <c r="A1694" t="s">
        <v>1696</v>
      </c>
      <c r="B1694" t="s">
        <v>4676</v>
      </c>
      <c r="C1694">
        <v>70</v>
      </c>
      <c r="D1694" t="s">
        <v>5948</v>
      </c>
    </row>
    <row r="1695" spans="1:4" x14ac:dyDescent="0.3">
      <c r="A1695" t="s">
        <v>1697</v>
      </c>
      <c r="B1695" t="s">
        <v>4677</v>
      </c>
      <c r="C1695">
        <v>23</v>
      </c>
      <c r="D1695" t="s">
        <v>5947</v>
      </c>
    </row>
    <row r="1696" spans="1:4" x14ac:dyDescent="0.3">
      <c r="A1696" t="s">
        <v>1698</v>
      </c>
      <c r="B1696" t="s">
        <v>3431</v>
      </c>
      <c r="C1696">
        <v>50</v>
      </c>
      <c r="D1696" t="s">
        <v>5947</v>
      </c>
    </row>
    <row r="1697" spans="1:4" x14ac:dyDescent="0.3">
      <c r="A1697" t="s">
        <v>1699</v>
      </c>
      <c r="B1697" t="s">
        <v>4678</v>
      </c>
      <c r="C1697">
        <v>63</v>
      </c>
      <c r="D1697" t="s">
        <v>5947</v>
      </c>
    </row>
    <row r="1698" spans="1:4" x14ac:dyDescent="0.3">
      <c r="A1698" t="s">
        <v>1700</v>
      </c>
      <c r="B1698" t="s">
        <v>4679</v>
      </c>
      <c r="C1698">
        <v>88</v>
      </c>
      <c r="D1698" t="s">
        <v>5947</v>
      </c>
    </row>
    <row r="1699" spans="1:4" x14ac:dyDescent="0.3">
      <c r="A1699" t="s">
        <v>1701</v>
      </c>
      <c r="B1699" t="s">
        <v>4680</v>
      </c>
      <c r="C1699">
        <v>79</v>
      </c>
      <c r="D1699" t="s">
        <v>5947</v>
      </c>
    </row>
    <row r="1700" spans="1:4" x14ac:dyDescent="0.3">
      <c r="A1700" t="s">
        <v>1702</v>
      </c>
      <c r="B1700" t="s">
        <v>4681</v>
      </c>
      <c r="C1700">
        <v>50</v>
      </c>
      <c r="D1700" t="s">
        <v>5948</v>
      </c>
    </row>
    <row r="1701" spans="1:4" x14ac:dyDescent="0.3">
      <c r="A1701" t="s">
        <v>1703</v>
      </c>
      <c r="B1701" t="s">
        <v>4682</v>
      </c>
      <c r="C1701">
        <v>88</v>
      </c>
      <c r="D1701" t="s">
        <v>5948</v>
      </c>
    </row>
    <row r="1702" spans="1:4" x14ac:dyDescent="0.3">
      <c r="A1702" t="s">
        <v>1704</v>
      </c>
      <c r="B1702" t="s">
        <v>4052</v>
      </c>
      <c r="C1702">
        <v>51</v>
      </c>
      <c r="D1702" t="s">
        <v>5948</v>
      </c>
    </row>
    <row r="1703" spans="1:4" x14ac:dyDescent="0.3">
      <c r="A1703" t="s">
        <v>1705</v>
      </c>
      <c r="B1703" t="s">
        <v>4683</v>
      </c>
      <c r="C1703">
        <v>38</v>
      </c>
      <c r="D1703" t="s">
        <v>5947</v>
      </c>
    </row>
    <row r="1704" spans="1:4" x14ac:dyDescent="0.3">
      <c r="A1704" t="s">
        <v>1706</v>
      </c>
      <c r="B1704" t="s">
        <v>4684</v>
      </c>
      <c r="C1704">
        <v>24</v>
      </c>
      <c r="D1704" t="s">
        <v>5947</v>
      </c>
    </row>
    <row r="1705" spans="1:4" x14ac:dyDescent="0.3">
      <c r="A1705" t="s">
        <v>1707</v>
      </c>
      <c r="B1705" t="s">
        <v>4685</v>
      </c>
      <c r="C1705">
        <v>52</v>
      </c>
      <c r="D1705" t="s">
        <v>5948</v>
      </c>
    </row>
    <row r="1706" spans="1:4" x14ac:dyDescent="0.3">
      <c r="A1706" t="s">
        <v>1708</v>
      </c>
      <c r="B1706" t="s">
        <v>4686</v>
      </c>
      <c r="C1706">
        <v>46</v>
      </c>
      <c r="D1706" t="s">
        <v>5947</v>
      </c>
    </row>
    <row r="1707" spans="1:4" x14ac:dyDescent="0.3">
      <c r="A1707" t="s">
        <v>1709</v>
      </c>
      <c r="B1707" t="s">
        <v>3900</v>
      </c>
      <c r="C1707">
        <v>57</v>
      </c>
      <c r="D1707" t="s">
        <v>5947</v>
      </c>
    </row>
    <row r="1708" spans="1:4" x14ac:dyDescent="0.3">
      <c r="A1708" t="s">
        <v>1710</v>
      </c>
      <c r="B1708" t="s">
        <v>4687</v>
      </c>
      <c r="C1708">
        <v>75</v>
      </c>
      <c r="D1708" t="s">
        <v>5948</v>
      </c>
    </row>
    <row r="1709" spans="1:4" x14ac:dyDescent="0.3">
      <c r="A1709" t="s">
        <v>1711</v>
      </c>
      <c r="B1709" t="s">
        <v>4688</v>
      </c>
      <c r="C1709">
        <v>35</v>
      </c>
      <c r="D1709" t="s">
        <v>5948</v>
      </c>
    </row>
    <row r="1710" spans="1:4" x14ac:dyDescent="0.3">
      <c r="A1710" t="s">
        <v>1712</v>
      </c>
      <c r="B1710" t="s">
        <v>4689</v>
      </c>
      <c r="C1710">
        <v>44</v>
      </c>
      <c r="D1710" t="s">
        <v>5948</v>
      </c>
    </row>
    <row r="1711" spans="1:4" x14ac:dyDescent="0.3">
      <c r="A1711" t="s">
        <v>1713</v>
      </c>
      <c r="B1711" t="s">
        <v>4690</v>
      </c>
      <c r="C1711">
        <v>77</v>
      </c>
      <c r="D1711" t="s">
        <v>5947</v>
      </c>
    </row>
    <row r="1712" spans="1:4" x14ac:dyDescent="0.3">
      <c r="A1712" t="s">
        <v>1714</v>
      </c>
      <c r="B1712" t="s">
        <v>4691</v>
      </c>
      <c r="C1712">
        <v>85</v>
      </c>
      <c r="D1712" t="s">
        <v>5947</v>
      </c>
    </row>
    <row r="1713" spans="1:4" x14ac:dyDescent="0.3">
      <c r="A1713" t="s">
        <v>1715</v>
      </c>
      <c r="B1713" t="s">
        <v>4692</v>
      </c>
      <c r="C1713">
        <v>75</v>
      </c>
      <c r="D1713" t="s">
        <v>5948</v>
      </c>
    </row>
    <row r="1714" spans="1:4" x14ac:dyDescent="0.3">
      <c r="A1714" t="s">
        <v>1716</v>
      </c>
      <c r="B1714" t="s">
        <v>4693</v>
      </c>
      <c r="C1714">
        <v>72</v>
      </c>
      <c r="D1714" t="s">
        <v>5948</v>
      </c>
    </row>
    <row r="1715" spans="1:4" x14ac:dyDescent="0.3">
      <c r="A1715" t="s">
        <v>1717</v>
      </c>
      <c r="B1715" t="s">
        <v>4694</v>
      </c>
      <c r="C1715">
        <v>76</v>
      </c>
      <c r="D1715" t="s">
        <v>5947</v>
      </c>
    </row>
    <row r="1716" spans="1:4" x14ac:dyDescent="0.3">
      <c r="A1716" t="s">
        <v>1718</v>
      </c>
      <c r="B1716" t="s">
        <v>4695</v>
      </c>
      <c r="C1716">
        <v>31</v>
      </c>
      <c r="D1716" t="s">
        <v>5947</v>
      </c>
    </row>
    <row r="1717" spans="1:4" x14ac:dyDescent="0.3">
      <c r="A1717" t="s">
        <v>1719</v>
      </c>
      <c r="B1717" t="s">
        <v>4696</v>
      </c>
      <c r="C1717">
        <v>79</v>
      </c>
      <c r="D1717" t="s">
        <v>5947</v>
      </c>
    </row>
    <row r="1718" spans="1:4" x14ac:dyDescent="0.3">
      <c r="A1718" t="s">
        <v>1720</v>
      </c>
      <c r="B1718" t="s">
        <v>4697</v>
      </c>
      <c r="C1718">
        <v>87</v>
      </c>
      <c r="D1718" t="s">
        <v>5947</v>
      </c>
    </row>
    <row r="1719" spans="1:4" x14ac:dyDescent="0.3">
      <c r="A1719" t="s">
        <v>1721</v>
      </c>
      <c r="B1719" t="s">
        <v>4698</v>
      </c>
      <c r="C1719">
        <v>72</v>
      </c>
      <c r="D1719" t="s">
        <v>5948</v>
      </c>
    </row>
    <row r="1720" spans="1:4" x14ac:dyDescent="0.3">
      <c r="A1720" t="s">
        <v>1722</v>
      </c>
      <c r="B1720" t="s">
        <v>4699</v>
      </c>
      <c r="C1720">
        <v>50</v>
      </c>
      <c r="D1720" t="s">
        <v>5948</v>
      </c>
    </row>
    <row r="1721" spans="1:4" x14ac:dyDescent="0.3">
      <c r="A1721" t="s">
        <v>1723</v>
      </c>
      <c r="B1721" t="s">
        <v>4700</v>
      </c>
      <c r="C1721">
        <v>81</v>
      </c>
      <c r="D1721" t="s">
        <v>5947</v>
      </c>
    </row>
    <row r="1722" spans="1:4" x14ac:dyDescent="0.3">
      <c r="A1722" t="s">
        <v>1724</v>
      </c>
      <c r="B1722" t="s">
        <v>4701</v>
      </c>
      <c r="C1722">
        <v>86</v>
      </c>
      <c r="D1722" t="s">
        <v>5947</v>
      </c>
    </row>
    <row r="1723" spans="1:4" x14ac:dyDescent="0.3">
      <c r="A1723" t="s">
        <v>1725</v>
      </c>
      <c r="B1723" t="s">
        <v>4702</v>
      </c>
      <c r="C1723">
        <v>43</v>
      </c>
      <c r="D1723" t="s">
        <v>5948</v>
      </c>
    </row>
    <row r="1724" spans="1:4" x14ac:dyDescent="0.3">
      <c r="A1724" t="s">
        <v>1726</v>
      </c>
      <c r="B1724" t="s">
        <v>4703</v>
      </c>
      <c r="C1724">
        <v>78</v>
      </c>
      <c r="D1724" t="s">
        <v>5948</v>
      </c>
    </row>
    <row r="1725" spans="1:4" x14ac:dyDescent="0.3">
      <c r="A1725" t="s">
        <v>1727</v>
      </c>
      <c r="B1725" t="s">
        <v>4704</v>
      </c>
      <c r="C1725">
        <v>56</v>
      </c>
      <c r="D1725" t="s">
        <v>5947</v>
      </c>
    </row>
    <row r="1726" spans="1:4" x14ac:dyDescent="0.3">
      <c r="A1726" t="s">
        <v>1728</v>
      </c>
      <c r="B1726" t="s">
        <v>4705</v>
      </c>
      <c r="C1726">
        <v>69</v>
      </c>
      <c r="D1726" t="s">
        <v>5947</v>
      </c>
    </row>
    <row r="1727" spans="1:4" x14ac:dyDescent="0.3">
      <c r="A1727" t="s">
        <v>1729</v>
      </c>
      <c r="B1727" t="s">
        <v>4706</v>
      </c>
      <c r="C1727">
        <v>36</v>
      </c>
      <c r="D1727" t="s">
        <v>5948</v>
      </c>
    </row>
    <row r="1728" spans="1:4" x14ac:dyDescent="0.3">
      <c r="A1728" t="s">
        <v>1730</v>
      </c>
      <c r="B1728" t="s">
        <v>4707</v>
      </c>
      <c r="C1728">
        <v>69</v>
      </c>
      <c r="D1728" t="s">
        <v>5948</v>
      </c>
    </row>
    <row r="1729" spans="1:4" x14ac:dyDescent="0.3">
      <c r="A1729" t="s">
        <v>1731</v>
      </c>
      <c r="B1729" t="s">
        <v>4708</v>
      </c>
      <c r="C1729">
        <v>79</v>
      </c>
      <c r="D1729" t="s">
        <v>5947</v>
      </c>
    </row>
    <row r="1730" spans="1:4" x14ac:dyDescent="0.3">
      <c r="A1730" t="s">
        <v>1732</v>
      </c>
      <c r="B1730" t="s">
        <v>4709</v>
      </c>
      <c r="C1730">
        <v>68</v>
      </c>
      <c r="D1730" t="s">
        <v>5948</v>
      </c>
    </row>
    <row r="1731" spans="1:4" x14ac:dyDescent="0.3">
      <c r="A1731" t="s">
        <v>1733</v>
      </c>
      <c r="B1731" t="s">
        <v>4710</v>
      </c>
      <c r="C1731">
        <v>48</v>
      </c>
      <c r="D1731" t="s">
        <v>5947</v>
      </c>
    </row>
    <row r="1732" spans="1:4" x14ac:dyDescent="0.3">
      <c r="A1732" t="s">
        <v>1734</v>
      </c>
      <c r="B1732" t="s">
        <v>4711</v>
      </c>
      <c r="C1732">
        <v>39</v>
      </c>
      <c r="D1732" t="s">
        <v>5948</v>
      </c>
    </row>
    <row r="1733" spans="1:4" x14ac:dyDescent="0.3">
      <c r="A1733" t="s">
        <v>1735</v>
      </c>
      <c r="B1733" t="s">
        <v>4712</v>
      </c>
      <c r="C1733">
        <v>59</v>
      </c>
      <c r="D1733" t="s">
        <v>5948</v>
      </c>
    </row>
    <row r="1734" spans="1:4" x14ac:dyDescent="0.3">
      <c r="A1734" t="s">
        <v>1736</v>
      </c>
      <c r="B1734" t="s">
        <v>4713</v>
      </c>
      <c r="C1734">
        <v>85</v>
      </c>
      <c r="D1734" t="s">
        <v>5947</v>
      </c>
    </row>
    <row r="1735" spans="1:4" x14ac:dyDescent="0.3">
      <c r="A1735" t="s">
        <v>1737</v>
      </c>
      <c r="B1735" t="s">
        <v>4714</v>
      </c>
      <c r="C1735">
        <v>40</v>
      </c>
      <c r="D1735" t="s">
        <v>5948</v>
      </c>
    </row>
    <row r="1736" spans="1:4" x14ac:dyDescent="0.3">
      <c r="A1736" t="s">
        <v>1738</v>
      </c>
      <c r="B1736" t="s">
        <v>4715</v>
      </c>
      <c r="C1736">
        <v>62</v>
      </c>
      <c r="D1736" t="s">
        <v>5947</v>
      </c>
    </row>
    <row r="1737" spans="1:4" x14ac:dyDescent="0.3">
      <c r="A1737" t="s">
        <v>1739</v>
      </c>
      <c r="B1737" t="s">
        <v>4716</v>
      </c>
      <c r="C1737">
        <v>57</v>
      </c>
      <c r="D1737" t="s">
        <v>5947</v>
      </c>
    </row>
    <row r="1738" spans="1:4" x14ac:dyDescent="0.3">
      <c r="A1738" t="s">
        <v>1740</v>
      </c>
      <c r="B1738" t="s">
        <v>4717</v>
      </c>
      <c r="C1738">
        <v>40</v>
      </c>
      <c r="D1738" t="s">
        <v>5947</v>
      </c>
    </row>
    <row r="1739" spans="1:4" x14ac:dyDescent="0.3">
      <c r="A1739" t="s">
        <v>1741</v>
      </c>
      <c r="B1739" t="s">
        <v>4718</v>
      </c>
      <c r="C1739">
        <v>46</v>
      </c>
      <c r="D1739" t="s">
        <v>5947</v>
      </c>
    </row>
    <row r="1740" spans="1:4" x14ac:dyDescent="0.3">
      <c r="A1740" t="s">
        <v>1742</v>
      </c>
      <c r="B1740" t="s">
        <v>4719</v>
      </c>
      <c r="C1740">
        <v>24</v>
      </c>
      <c r="D1740" t="s">
        <v>5948</v>
      </c>
    </row>
    <row r="1741" spans="1:4" x14ac:dyDescent="0.3">
      <c r="A1741" t="s">
        <v>1743</v>
      </c>
      <c r="B1741" t="s">
        <v>4720</v>
      </c>
      <c r="C1741">
        <v>67</v>
      </c>
      <c r="D1741" t="s">
        <v>5948</v>
      </c>
    </row>
    <row r="1742" spans="1:4" x14ac:dyDescent="0.3">
      <c r="A1742" t="s">
        <v>1744</v>
      </c>
      <c r="B1742" t="s">
        <v>4721</v>
      </c>
      <c r="C1742">
        <v>79</v>
      </c>
      <c r="D1742" t="s">
        <v>5947</v>
      </c>
    </row>
    <row r="1743" spans="1:4" x14ac:dyDescent="0.3">
      <c r="A1743" t="s">
        <v>1745</v>
      </c>
      <c r="B1743" t="s">
        <v>4722</v>
      </c>
      <c r="C1743">
        <v>56</v>
      </c>
      <c r="D1743" t="s">
        <v>5947</v>
      </c>
    </row>
    <row r="1744" spans="1:4" x14ac:dyDescent="0.3">
      <c r="A1744" t="s">
        <v>1746</v>
      </c>
      <c r="B1744" t="s">
        <v>4723</v>
      </c>
      <c r="C1744">
        <v>40</v>
      </c>
      <c r="D1744" t="s">
        <v>5947</v>
      </c>
    </row>
    <row r="1745" spans="1:4" x14ac:dyDescent="0.3">
      <c r="A1745" t="s">
        <v>1747</v>
      </c>
      <c r="B1745" t="s">
        <v>4724</v>
      </c>
      <c r="C1745">
        <v>36</v>
      </c>
      <c r="D1745" t="s">
        <v>5948</v>
      </c>
    </row>
    <row r="1746" spans="1:4" x14ac:dyDescent="0.3">
      <c r="A1746" t="s">
        <v>1748</v>
      </c>
      <c r="B1746" t="s">
        <v>4725</v>
      </c>
      <c r="C1746">
        <v>39</v>
      </c>
      <c r="D1746" t="s">
        <v>5947</v>
      </c>
    </row>
    <row r="1747" spans="1:4" x14ac:dyDescent="0.3">
      <c r="A1747" t="s">
        <v>1749</v>
      </c>
      <c r="B1747" t="s">
        <v>4726</v>
      </c>
      <c r="C1747">
        <v>69</v>
      </c>
      <c r="D1747" t="s">
        <v>5947</v>
      </c>
    </row>
    <row r="1748" spans="1:4" x14ac:dyDescent="0.3">
      <c r="A1748" t="s">
        <v>1750</v>
      </c>
      <c r="B1748" t="s">
        <v>4727</v>
      </c>
      <c r="C1748">
        <v>21</v>
      </c>
      <c r="D1748" t="s">
        <v>5947</v>
      </c>
    </row>
    <row r="1749" spans="1:4" x14ac:dyDescent="0.3">
      <c r="A1749" t="s">
        <v>1751</v>
      </c>
      <c r="B1749" t="s">
        <v>4728</v>
      </c>
      <c r="C1749">
        <v>64</v>
      </c>
      <c r="D1749" t="s">
        <v>5948</v>
      </c>
    </row>
    <row r="1750" spans="1:4" x14ac:dyDescent="0.3">
      <c r="A1750" t="s">
        <v>1752</v>
      </c>
      <c r="B1750" t="s">
        <v>3199</v>
      </c>
      <c r="C1750">
        <v>81</v>
      </c>
      <c r="D1750" t="s">
        <v>5947</v>
      </c>
    </row>
    <row r="1751" spans="1:4" x14ac:dyDescent="0.3">
      <c r="A1751" t="s">
        <v>1753</v>
      </c>
      <c r="B1751" t="s">
        <v>4729</v>
      </c>
      <c r="C1751">
        <v>59</v>
      </c>
      <c r="D1751" t="s">
        <v>5948</v>
      </c>
    </row>
    <row r="1752" spans="1:4" x14ac:dyDescent="0.3">
      <c r="A1752" t="s">
        <v>1754</v>
      </c>
      <c r="B1752" t="s">
        <v>4730</v>
      </c>
      <c r="C1752">
        <v>68</v>
      </c>
      <c r="D1752" t="s">
        <v>5948</v>
      </c>
    </row>
    <row r="1753" spans="1:4" x14ac:dyDescent="0.3">
      <c r="A1753" t="s">
        <v>1755</v>
      </c>
      <c r="B1753" t="s">
        <v>4731</v>
      </c>
      <c r="C1753">
        <v>83</v>
      </c>
      <c r="D1753" t="s">
        <v>5947</v>
      </c>
    </row>
    <row r="1754" spans="1:4" x14ac:dyDescent="0.3">
      <c r="A1754" t="s">
        <v>1756</v>
      </c>
      <c r="B1754" t="s">
        <v>4732</v>
      </c>
      <c r="C1754">
        <v>77</v>
      </c>
      <c r="D1754" t="s">
        <v>5948</v>
      </c>
    </row>
    <row r="1755" spans="1:4" x14ac:dyDescent="0.3">
      <c r="A1755" t="s">
        <v>1757</v>
      </c>
      <c r="B1755" t="s">
        <v>4733</v>
      </c>
      <c r="C1755">
        <v>32</v>
      </c>
      <c r="D1755" t="s">
        <v>5948</v>
      </c>
    </row>
    <row r="1756" spans="1:4" x14ac:dyDescent="0.3">
      <c r="A1756" t="s">
        <v>1758</v>
      </c>
      <c r="B1756" t="s">
        <v>4734</v>
      </c>
      <c r="C1756">
        <v>65</v>
      </c>
      <c r="D1756" t="s">
        <v>5947</v>
      </c>
    </row>
    <row r="1757" spans="1:4" x14ac:dyDescent="0.3">
      <c r="A1757" t="s">
        <v>1759</v>
      </c>
      <c r="B1757" t="s">
        <v>4735</v>
      </c>
      <c r="C1757">
        <v>52</v>
      </c>
      <c r="D1757" t="s">
        <v>5947</v>
      </c>
    </row>
    <row r="1758" spans="1:4" x14ac:dyDescent="0.3">
      <c r="A1758" t="s">
        <v>1760</v>
      </c>
      <c r="B1758" t="s">
        <v>3210</v>
      </c>
      <c r="C1758">
        <v>89</v>
      </c>
      <c r="D1758" t="s">
        <v>5947</v>
      </c>
    </row>
    <row r="1759" spans="1:4" x14ac:dyDescent="0.3">
      <c r="A1759" t="s">
        <v>1761</v>
      </c>
      <c r="B1759" t="s">
        <v>4736</v>
      </c>
      <c r="C1759">
        <v>67</v>
      </c>
      <c r="D1759" t="s">
        <v>5948</v>
      </c>
    </row>
    <row r="1760" spans="1:4" x14ac:dyDescent="0.3">
      <c r="A1760" t="s">
        <v>1762</v>
      </c>
      <c r="B1760" t="s">
        <v>4737</v>
      </c>
      <c r="C1760">
        <v>84</v>
      </c>
      <c r="D1760" t="s">
        <v>5948</v>
      </c>
    </row>
    <row r="1761" spans="1:4" x14ac:dyDescent="0.3">
      <c r="A1761" t="s">
        <v>1763</v>
      </c>
      <c r="B1761" t="s">
        <v>4738</v>
      </c>
      <c r="C1761">
        <v>24</v>
      </c>
      <c r="D1761" t="s">
        <v>5948</v>
      </c>
    </row>
    <row r="1762" spans="1:4" x14ac:dyDescent="0.3">
      <c r="A1762" t="s">
        <v>1764</v>
      </c>
      <c r="B1762" t="s">
        <v>4739</v>
      </c>
      <c r="C1762">
        <v>81</v>
      </c>
      <c r="D1762" t="s">
        <v>5948</v>
      </c>
    </row>
    <row r="1763" spans="1:4" x14ac:dyDescent="0.3">
      <c r="A1763" t="s">
        <v>1765</v>
      </c>
      <c r="B1763" t="s">
        <v>4740</v>
      </c>
      <c r="C1763">
        <v>78</v>
      </c>
      <c r="D1763" t="s">
        <v>5947</v>
      </c>
    </row>
    <row r="1764" spans="1:4" x14ac:dyDescent="0.3">
      <c r="A1764" t="s">
        <v>1766</v>
      </c>
      <c r="B1764" t="s">
        <v>4741</v>
      </c>
      <c r="C1764">
        <v>61</v>
      </c>
      <c r="D1764" t="s">
        <v>5948</v>
      </c>
    </row>
    <row r="1765" spans="1:4" x14ac:dyDescent="0.3">
      <c r="A1765" t="s">
        <v>1767</v>
      </c>
      <c r="B1765" t="s">
        <v>4742</v>
      </c>
      <c r="C1765">
        <v>85</v>
      </c>
      <c r="D1765" t="s">
        <v>5947</v>
      </c>
    </row>
    <row r="1766" spans="1:4" x14ac:dyDescent="0.3">
      <c r="A1766" t="s">
        <v>1768</v>
      </c>
      <c r="B1766" t="s">
        <v>4743</v>
      </c>
      <c r="C1766">
        <v>53</v>
      </c>
      <c r="D1766" t="s">
        <v>5948</v>
      </c>
    </row>
    <row r="1767" spans="1:4" x14ac:dyDescent="0.3">
      <c r="A1767" t="s">
        <v>1769</v>
      </c>
      <c r="B1767" t="s">
        <v>4744</v>
      </c>
      <c r="C1767">
        <v>26</v>
      </c>
      <c r="D1767" t="s">
        <v>5948</v>
      </c>
    </row>
    <row r="1768" spans="1:4" x14ac:dyDescent="0.3">
      <c r="A1768" t="s">
        <v>1770</v>
      </c>
      <c r="B1768" t="s">
        <v>4745</v>
      </c>
      <c r="C1768">
        <v>59</v>
      </c>
      <c r="D1768" t="s">
        <v>5947</v>
      </c>
    </row>
    <row r="1769" spans="1:4" x14ac:dyDescent="0.3">
      <c r="A1769" t="s">
        <v>1771</v>
      </c>
      <c r="B1769" t="s">
        <v>4746</v>
      </c>
      <c r="C1769">
        <v>76</v>
      </c>
      <c r="D1769" t="s">
        <v>5948</v>
      </c>
    </row>
    <row r="1770" spans="1:4" x14ac:dyDescent="0.3">
      <c r="A1770" t="s">
        <v>1772</v>
      </c>
      <c r="B1770" t="s">
        <v>4747</v>
      </c>
      <c r="C1770">
        <v>22</v>
      </c>
      <c r="D1770" t="s">
        <v>5947</v>
      </c>
    </row>
    <row r="1771" spans="1:4" x14ac:dyDescent="0.3">
      <c r="A1771" t="s">
        <v>1773</v>
      </c>
      <c r="B1771" t="s">
        <v>4748</v>
      </c>
      <c r="C1771">
        <v>21</v>
      </c>
      <c r="D1771" t="s">
        <v>5947</v>
      </c>
    </row>
    <row r="1772" spans="1:4" x14ac:dyDescent="0.3">
      <c r="A1772" t="s">
        <v>1774</v>
      </c>
      <c r="B1772" t="s">
        <v>4749</v>
      </c>
      <c r="C1772">
        <v>51</v>
      </c>
      <c r="D1772" t="s">
        <v>5947</v>
      </c>
    </row>
    <row r="1773" spans="1:4" x14ac:dyDescent="0.3">
      <c r="A1773" t="s">
        <v>1775</v>
      </c>
      <c r="B1773" t="s">
        <v>4750</v>
      </c>
      <c r="C1773">
        <v>63</v>
      </c>
      <c r="D1773" t="s">
        <v>5948</v>
      </c>
    </row>
    <row r="1774" spans="1:4" x14ac:dyDescent="0.3">
      <c r="A1774" t="s">
        <v>1776</v>
      </c>
      <c r="B1774" t="s">
        <v>4751</v>
      </c>
      <c r="C1774">
        <v>69</v>
      </c>
      <c r="D1774" t="s">
        <v>5948</v>
      </c>
    </row>
    <row r="1775" spans="1:4" x14ac:dyDescent="0.3">
      <c r="A1775" t="s">
        <v>1777</v>
      </c>
      <c r="B1775" t="s">
        <v>4752</v>
      </c>
      <c r="C1775">
        <v>74</v>
      </c>
      <c r="D1775" t="s">
        <v>5947</v>
      </c>
    </row>
    <row r="1776" spans="1:4" x14ac:dyDescent="0.3">
      <c r="A1776" t="s">
        <v>1778</v>
      </c>
      <c r="B1776" t="s">
        <v>4753</v>
      </c>
      <c r="C1776">
        <v>87</v>
      </c>
      <c r="D1776" t="s">
        <v>5948</v>
      </c>
    </row>
    <row r="1777" spans="1:4" x14ac:dyDescent="0.3">
      <c r="A1777" t="s">
        <v>1779</v>
      </c>
      <c r="B1777" t="s">
        <v>4754</v>
      </c>
      <c r="C1777">
        <v>82</v>
      </c>
      <c r="D1777" t="s">
        <v>5948</v>
      </c>
    </row>
    <row r="1778" spans="1:4" x14ac:dyDescent="0.3">
      <c r="A1778" t="s">
        <v>1780</v>
      </c>
      <c r="B1778" t="s">
        <v>4755</v>
      </c>
      <c r="C1778">
        <v>65</v>
      </c>
      <c r="D1778" t="s">
        <v>5948</v>
      </c>
    </row>
    <row r="1779" spans="1:4" x14ac:dyDescent="0.3">
      <c r="A1779" t="s">
        <v>1781</v>
      </c>
      <c r="B1779" t="s">
        <v>4756</v>
      </c>
      <c r="C1779">
        <v>42</v>
      </c>
      <c r="D1779" t="s">
        <v>5947</v>
      </c>
    </row>
    <row r="1780" spans="1:4" x14ac:dyDescent="0.3">
      <c r="A1780" t="s">
        <v>1782</v>
      </c>
      <c r="B1780" t="s">
        <v>4757</v>
      </c>
      <c r="C1780">
        <v>83</v>
      </c>
      <c r="D1780" t="s">
        <v>5947</v>
      </c>
    </row>
    <row r="1781" spans="1:4" x14ac:dyDescent="0.3">
      <c r="A1781" t="s">
        <v>1783</v>
      </c>
      <c r="B1781" t="s">
        <v>4233</v>
      </c>
      <c r="C1781">
        <v>63</v>
      </c>
      <c r="D1781" t="s">
        <v>5947</v>
      </c>
    </row>
    <row r="1782" spans="1:4" x14ac:dyDescent="0.3">
      <c r="A1782" t="s">
        <v>1784</v>
      </c>
      <c r="B1782" t="s">
        <v>4758</v>
      </c>
      <c r="C1782">
        <v>18</v>
      </c>
      <c r="D1782" t="s">
        <v>5948</v>
      </c>
    </row>
    <row r="1783" spans="1:4" x14ac:dyDescent="0.3">
      <c r="A1783" t="s">
        <v>1785</v>
      </c>
      <c r="B1783" t="s">
        <v>4759</v>
      </c>
      <c r="C1783">
        <v>83</v>
      </c>
      <c r="D1783" t="s">
        <v>5947</v>
      </c>
    </row>
    <row r="1784" spans="1:4" x14ac:dyDescent="0.3">
      <c r="A1784" t="s">
        <v>1786</v>
      </c>
      <c r="B1784" t="s">
        <v>4760</v>
      </c>
      <c r="C1784">
        <v>55</v>
      </c>
      <c r="D1784" t="s">
        <v>5948</v>
      </c>
    </row>
    <row r="1785" spans="1:4" x14ac:dyDescent="0.3">
      <c r="A1785" t="s">
        <v>1787</v>
      </c>
      <c r="B1785" t="s">
        <v>4761</v>
      </c>
      <c r="C1785">
        <v>59</v>
      </c>
      <c r="D1785" t="s">
        <v>5947</v>
      </c>
    </row>
    <row r="1786" spans="1:4" x14ac:dyDescent="0.3">
      <c r="A1786" t="s">
        <v>1788</v>
      </c>
      <c r="B1786" t="s">
        <v>4762</v>
      </c>
      <c r="C1786">
        <v>48</v>
      </c>
      <c r="D1786" t="s">
        <v>5948</v>
      </c>
    </row>
    <row r="1787" spans="1:4" x14ac:dyDescent="0.3">
      <c r="A1787" t="s">
        <v>1789</v>
      </c>
      <c r="B1787" t="s">
        <v>4763</v>
      </c>
      <c r="C1787">
        <v>76</v>
      </c>
      <c r="D1787" t="s">
        <v>5947</v>
      </c>
    </row>
    <row r="1788" spans="1:4" x14ac:dyDescent="0.3">
      <c r="A1788" t="s">
        <v>1790</v>
      </c>
      <c r="B1788" t="s">
        <v>4764</v>
      </c>
      <c r="C1788">
        <v>48</v>
      </c>
      <c r="D1788" t="s">
        <v>5948</v>
      </c>
    </row>
    <row r="1789" spans="1:4" x14ac:dyDescent="0.3">
      <c r="A1789" t="s">
        <v>1791</v>
      </c>
      <c r="B1789" t="s">
        <v>4765</v>
      </c>
      <c r="C1789">
        <v>25</v>
      </c>
      <c r="D1789" t="s">
        <v>5948</v>
      </c>
    </row>
    <row r="1790" spans="1:4" x14ac:dyDescent="0.3">
      <c r="A1790" t="s">
        <v>1792</v>
      </c>
      <c r="B1790" t="s">
        <v>4766</v>
      </c>
      <c r="C1790">
        <v>73</v>
      </c>
      <c r="D1790" t="s">
        <v>5947</v>
      </c>
    </row>
    <row r="1791" spans="1:4" x14ac:dyDescent="0.3">
      <c r="A1791" t="s">
        <v>1793</v>
      </c>
      <c r="B1791" t="s">
        <v>4767</v>
      </c>
      <c r="C1791">
        <v>39</v>
      </c>
      <c r="D1791" t="s">
        <v>5947</v>
      </c>
    </row>
    <row r="1792" spans="1:4" x14ac:dyDescent="0.3">
      <c r="A1792" t="s">
        <v>1794</v>
      </c>
      <c r="B1792" t="s">
        <v>4768</v>
      </c>
      <c r="C1792">
        <v>34</v>
      </c>
      <c r="D1792" t="s">
        <v>5948</v>
      </c>
    </row>
    <row r="1793" spans="1:4" x14ac:dyDescent="0.3">
      <c r="A1793" t="s">
        <v>1795</v>
      </c>
      <c r="B1793" t="s">
        <v>4769</v>
      </c>
      <c r="C1793">
        <v>32</v>
      </c>
      <c r="D1793" t="s">
        <v>5947</v>
      </c>
    </row>
    <row r="1794" spans="1:4" x14ac:dyDescent="0.3">
      <c r="A1794" t="s">
        <v>1796</v>
      </c>
      <c r="B1794" t="s">
        <v>4770</v>
      </c>
      <c r="C1794">
        <v>23</v>
      </c>
      <c r="D1794" t="s">
        <v>5947</v>
      </c>
    </row>
    <row r="1795" spans="1:4" x14ac:dyDescent="0.3">
      <c r="A1795" t="s">
        <v>1797</v>
      </c>
      <c r="B1795" t="s">
        <v>4771</v>
      </c>
      <c r="C1795">
        <v>59</v>
      </c>
      <c r="D1795" t="s">
        <v>5947</v>
      </c>
    </row>
    <row r="1796" spans="1:4" x14ac:dyDescent="0.3">
      <c r="A1796" t="s">
        <v>1798</v>
      </c>
      <c r="B1796" t="s">
        <v>4772</v>
      </c>
      <c r="C1796">
        <v>27</v>
      </c>
      <c r="D1796" t="s">
        <v>5948</v>
      </c>
    </row>
    <row r="1797" spans="1:4" x14ac:dyDescent="0.3">
      <c r="A1797" t="s">
        <v>1799</v>
      </c>
      <c r="B1797" t="s">
        <v>4773</v>
      </c>
      <c r="C1797">
        <v>33</v>
      </c>
      <c r="D1797" t="s">
        <v>5948</v>
      </c>
    </row>
    <row r="1798" spans="1:4" x14ac:dyDescent="0.3">
      <c r="A1798" t="s">
        <v>1800</v>
      </c>
      <c r="B1798" t="s">
        <v>4774</v>
      </c>
      <c r="C1798">
        <v>48</v>
      </c>
      <c r="D1798" t="s">
        <v>5948</v>
      </c>
    </row>
    <row r="1799" spans="1:4" x14ac:dyDescent="0.3">
      <c r="A1799" t="s">
        <v>1801</v>
      </c>
      <c r="B1799" t="s">
        <v>4775</v>
      </c>
      <c r="C1799">
        <v>25</v>
      </c>
      <c r="D1799" t="s">
        <v>5948</v>
      </c>
    </row>
    <row r="1800" spans="1:4" x14ac:dyDescent="0.3">
      <c r="A1800" t="s">
        <v>1802</v>
      </c>
      <c r="B1800" t="s">
        <v>4776</v>
      </c>
      <c r="C1800">
        <v>53</v>
      </c>
      <c r="D1800" t="s">
        <v>5947</v>
      </c>
    </row>
    <row r="1801" spans="1:4" x14ac:dyDescent="0.3">
      <c r="A1801" t="s">
        <v>1803</v>
      </c>
      <c r="B1801" t="s">
        <v>4777</v>
      </c>
      <c r="C1801">
        <v>23</v>
      </c>
      <c r="D1801" t="s">
        <v>5948</v>
      </c>
    </row>
    <row r="1802" spans="1:4" x14ac:dyDescent="0.3">
      <c r="A1802" t="s">
        <v>1804</v>
      </c>
      <c r="B1802" t="s">
        <v>4778</v>
      </c>
      <c r="C1802">
        <v>34</v>
      </c>
      <c r="D1802" t="s">
        <v>5947</v>
      </c>
    </row>
    <row r="1803" spans="1:4" x14ac:dyDescent="0.3">
      <c r="A1803" t="s">
        <v>1805</v>
      </c>
      <c r="B1803" t="s">
        <v>4779</v>
      </c>
      <c r="C1803">
        <v>77</v>
      </c>
      <c r="D1803" t="s">
        <v>5948</v>
      </c>
    </row>
    <row r="1804" spans="1:4" x14ac:dyDescent="0.3">
      <c r="A1804" t="s">
        <v>1806</v>
      </c>
      <c r="B1804" t="s">
        <v>4780</v>
      </c>
      <c r="C1804">
        <v>74</v>
      </c>
      <c r="D1804" t="s">
        <v>5948</v>
      </c>
    </row>
    <row r="1805" spans="1:4" x14ac:dyDescent="0.3">
      <c r="A1805" t="s">
        <v>1807</v>
      </c>
      <c r="B1805" t="s">
        <v>4781</v>
      </c>
      <c r="C1805">
        <v>86</v>
      </c>
      <c r="D1805" t="s">
        <v>5948</v>
      </c>
    </row>
    <row r="1806" spans="1:4" x14ac:dyDescent="0.3">
      <c r="A1806" t="s">
        <v>1808</v>
      </c>
      <c r="B1806" t="s">
        <v>4782</v>
      </c>
      <c r="C1806">
        <v>62</v>
      </c>
      <c r="D1806" t="s">
        <v>5948</v>
      </c>
    </row>
    <row r="1807" spans="1:4" x14ac:dyDescent="0.3">
      <c r="A1807" t="s">
        <v>1809</v>
      </c>
      <c r="B1807" t="s">
        <v>4783</v>
      </c>
      <c r="C1807">
        <v>33</v>
      </c>
      <c r="D1807" t="s">
        <v>5947</v>
      </c>
    </row>
    <row r="1808" spans="1:4" x14ac:dyDescent="0.3">
      <c r="A1808" t="s">
        <v>1810</v>
      </c>
      <c r="B1808" t="s">
        <v>4784</v>
      </c>
      <c r="C1808">
        <v>71</v>
      </c>
      <c r="D1808" t="s">
        <v>5948</v>
      </c>
    </row>
    <row r="1809" spans="1:4" x14ac:dyDescent="0.3">
      <c r="A1809" t="s">
        <v>1811</v>
      </c>
      <c r="B1809" t="s">
        <v>4785</v>
      </c>
      <c r="C1809">
        <v>73</v>
      </c>
      <c r="D1809" t="s">
        <v>5948</v>
      </c>
    </row>
    <row r="1810" spans="1:4" x14ac:dyDescent="0.3">
      <c r="A1810" t="s">
        <v>1812</v>
      </c>
      <c r="B1810" t="s">
        <v>4786</v>
      </c>
      <c r="C1810">
        <v>30</v>
      </c>
      <c r="D1810" t="s">
        <v>5947</v>
      </c>
    </row>
    <row r="1811" spans="1:4" x14ac:dyDescent="0.3">
      <c r="A1811" t="s">
        <v>1813</v>
      </c>
      <c r="B1811" t="s">
        <v>4787</v>
      </c>
      <c r="C1811">
        <v>81</v>
      </c>
      <c r="D1811" t="s">
        <v>5947</v>
      </c>
    </row>
    <row r="1812" spans="1:4" x14ac:dyDescent="0.3">
      <c r="A1812" t="s">
        <v>1814</v>
      </c>
      <c r="B1812" t="s">
        <v>4788</v>
      </c>
      <c r="C1812">
        <v>69</v>
      </c>
      <c r="D1812" t="s">
        <v>5947</v>
      </c>
    </row>
    <row r="1813" spans="1:4" x14ac:dyDescent="0.3">
      <c r="A1813" t="s">
        <v>1815</v>
      </c>
      <c r="B1813" t="s">
        <v>4789</v>
      </c>
      <c r="C1813">
        <v>68</v>
      </c>
      <c r="D1813" t="s">
        <v>5948</v>
      </c>
    </row>
    <row r="1814" spans="1:4" x14ac:dyDescent="0.3">
      <c r="A1814" t="s">
        <v>1816</v>
      </c>
      <c r="B1814" t="s">
        <v>4790</v>
      </c>
      <c r="C1814">
        <v>86</v>
      </c>
      <c r="D1814" t="s">
        <v>5948</v>
      </c>
    </row>
    <row r="1815" spans="1:4" x14ac:dyDescent="0.3">
      <c r="A1815" t="s">
        <v>1817</v>
      </c>
      <c r="B1815" t="s">
        <v>4791</v>
      </c>
      <c r="C1815">
        <v>37</v>
      </c>
      <c r="D1815" t="s">
        <v>5947</v>
      </c>
    </row>
    <row r="1816" spans="1:4" x14ac:dyDescent="0.3">
      <c r="A1816" t="s">
        <v>1818</v>
      </c>
      <c r="B1816" t="s">
        <v>4792</v>
      </c>
      <c r="C1816">
        <v>52</v>
      </c>
      <c r="D1816" t="s">
        <v>5948</v>
      </c>
    </row>
    <row r="1817" spans="1:4" x14ac:dyDescent="0.3">
      <c r="A1817" t="s">
        <v>1819</v>
      </c>
      <c r="B1817" t="s">
        <v>4793</v>
      </c>
      <c r="C1817">
        <v>54</v>
      </c>
      <c r="D1817" t="s">
        <v>5948</v>
      </c>
    </row>
    <row r="1818" spans="1:4" x14ac:dyDescent="0.3">
      <c r="A1818" t="s">
        <v>1820</v>
      </c>
      <c r="B1818" t="s">
        <v>4794</v>
      </c>
      <c r="C1818">
        <v>30</v>
      </c>
      <c r="D1818" t="s">
        <v>5947</v>
      </c>
    </row>
    <row r="1819" spans="1:4" x14ac:dyDescent="0.3">
      <c r="A1819" t="s">
        <v>1821</v>
      </c>
      <c r="B1819" t="s">
        <v>4795</v>
      </c>
      <c r="C1819">
        <v>54</v>
      </c>
      <c r="D1819" t="s">
        <v>5948</v>
      </c>
    </row>
    <row r="1820" spans="1:4" x14ac:dyDescent="0.3">
      <c r="A1820" t="s">
        <v>1822</v>
      </c>
      <c r="B1820" t="s">
        <v>4796</v>
      </c>
      <c r="C1820">
        <v>63</v>
      </c>
      <c r="D1820" t="s">
        <v>5948</v>
      </c>
    </row>
    <row r="1821" spans="1:4" x14ac:dyDescent="0.3">
      <c r="A1821" t="s">
        <v>1823</v>
      </c>
      <c r="B1821" t="s">
        <v>4797</v>
      </c>
      <c r="C1821">
        <v>19</v>
      </c>
      <c r="D1821" t="s">
        <v>5948</v>
      </c>
    </row>
    <row r="1822" spans="1:4" x14ac:dyDescent="0.3">
      <c r="A1822" t="s">
        <v>1824</v>
      </c>
      <c r="B1822" t="s">
        <v>4798</v>
      </c>
      <c r="C1822">
        <v>62</v>
      </c>
      <c r="D1822" t="s">
        <v>5947</v>
      </c>
    </row>
    <row r="1823" spans="1:4" x14ac:dyDescent="0.3">
      <c r="A1823" t="s">
        <v>1825</v>
      </c>
      <c r="B1823" t="s">
        <v>4799</v>
      </c>
      <c r="C1823">
        <v>45</v>
      </c>
      <c r="D1823" t="s">
        <v>5947</v>
      </c>
    </row>
    <row r="1824" spans="1:4" x14ac:dyDescent="0.3">
      <c r="A1824" t="s">
        <v>1826</v>
      </c>
      <c r="B1824" t="s">
        <v>4800</v>
      </c>
      <c r="C1824">
        <v>32</v>
      </c>
      <c r="D1824" t="s">
        <v>5947</v>
      </c>
    </row>
    <row r="1825" spans="1:4" x14ac:dyDescent="0.3">
      <c r="A1825" t="s">
        <v>1827</v>
      </c>
      <c r="B1825" t="s">
        <v>4801</v>
      </c>
      <c r="C1825">
        <v>22</v>
      </c>
      <c r="D1825" t="s">
        <v>5948</v>
      </c>
    </row>
    <row r="1826" spans="1:4" x14ac:dyDescent="0.3">
      <c r="A1826" t="s">
        <v>1828</v>
      </c>
      <c r="B1826" t="s">
        <v>4802</v>
      </c>
      <c r="C1826">
        <v>66</v>
      </c>
      <c r="D1826" t="s">
        <v>5947</v>
      </c>
    </row>
    <row r="1827" spans="1:4" x14ac:dyDescent="0.3">
      <c r="A1827" t="s">
        <v>1829</v>
      </c>
      <c r="B1827" t="s">
        <v>4803</v>
      </c>
      <c r="C1827">
        <v>79</v>
      </c>
      <c r="D1827" t="s">
        <v>5947</v>
      </c>
    </row>
    <row r="1828" spans="1:4" x14ac:dyDescent="0.3">
      <c r="A1828" t="s">
        <v>1830</v>
      </c>
      <c r="B1828" t="s">
        <v>4804</v>
      </c>
      <c r="C1828">
        <v>72</v>
      </c>
      <c r="D1828" t="s">
        <v>5948</v>
      </c>
    </row>
    <row r="1829" spans="1:4" x14ac:dyDescent="0.3">
      <c r="A1829" t="s">
        <v>1831</v>
      </c>
      <c r="B1829" t="s">
        <v>4805</v>
      </c>
      <c r="C1829">
        <v>28</v>
      </c>
      <c r="D1829" t="s">
        <v>5948</v>
      </c>
    </row>
    <row r="1830" spans="1:4" x14ac:dyDescent="0.3">
      <c r="A1830" t="s">
        <v>1832</v>
      </c>
      <c r="B1830" t="s">
        <v>4806</v>
      </c>
      <c r="C1830">
        <v>88</v>
      </c>
      <c r="D1830" t="s">
        <v>5947</v>
      </c>
    </row>
    <row r="1831" spans="1:4" x14ac:dyDescent="0.3">
      <c r="A1831" t="s">
        <v>1833</v>
      </c>
      <c r="B1831" t="s">
        <v>4807</v>
      </c>
      <c r="C1831">
        <v>38</v>
      </c>
      <c r="D1831" t="s">
        <v>5948</v>
      </c>
    </row>
    <row r="1832" spans="1:4" x14ac:dyDescent="0.3">
      <c r="A1832" t="s">
        <v>1834</v>
      </c>
      <c r="B1832" t="s">
        <v>4808</v>
      </c>
      <c r="C1832">
        <v>23</v>
      </c>
      <c r="D1832" t="s">
        <v>5948</v>
      </c>
    </row>
    <row r="1833" spans="1:4" x14ac:dyDescent="0.3">
      <c r="A1833" t="s">
        <v>1835</v>
      </c>
      <c r="B1833" t="s">
        <v>4809</v>
      </c>
      <c r="C1833">
        <v>71</v>
      </c>
      <c r="D1833" t="s">
        <v>5948</v>
      </c>
    </row>
    <row r="1834" spans="1:4" x14ac:dyDescent="0.3">
      <c r="A1834" t="s">
        <v>1836</v>
      </c>
      <c r="B1834" t="s">
        <v>4810</v>
      </c>
      <c r="C1834">
        <v>32</v>
      </c>
      <c r="D1834" t="s">
        <v>5948</v>
      </c>
    </row>
    <row r="1835" spans="1:4" x14ac:dyDescent="0.3">
      <c r="A1835" t="s">
        <v>1837</v>
      </c>
      <c r="B1835" t="s">
        <v>4811</v>
      </c>
      <c r="C1835">
        <v>24</v>
      </c>
      <c r="D1835" t="s">
        <v>5947</v>
      </c>
    </row>
    <row r="1836" spans="1:4" x14ac:dyDescent="0.3">
      <c r="A1836" t="s">
        <v>1838</v>
      </c>
      <c r="B1836" t="s">
        <v>4812</v>
      </c>
      <c r="C1836">
        <v>67</v>
      </c>
      <c r="D1836" t="s">
        <v>5948</v>
      </c>
    </row>
    <row r="1837" spans="1:4" x14ac:dyDescent="0.3">
      <c r="A1837" t="s">
        <v>1839</v>
      </c>
      <c r="B1837" t="s">
        <v>4813</v>
      </c>
      <c r="C1837">
        <v>87</v>
      </c>
      <c r="D1837" t="s">
        <v>5948</v>
      </c>
    </row>
    <row r="1838" spans="1:4" x14ac:dyDescent="0.3">
      <c r="A1838" t="s">
        <v>1840</v>
      </c>
      <c r="B1838" t="s">
        <v>4814</v>
      </c>
      <c r="C1838">
        <v>24</v>
      </c>
      <c r="D1838" t="s">
        <v>5947</v>
      </c>
    </row>
    <row r="1839" spans="1:4" x14ac:dyDescent="0.3">
      <c r="A1839" t="s">
        <v>1841</v>
      </c>
      <c r="B1839" t="s">
        <v>4815</v>
      </c>
      <c r="C1839">
        <v>81</v>
      </c>
      <c r="D1839" t="s">
        <v>5947</v>
      </c>
    </row>
    <row r="1840" spans="1:4" x14ac:dyDescent="0.3">
      <c r="A1840" t="s">
        <v>1842</v>
      </c>
      <c r="B1840" t="s">
        <v>4816</v>
      </c>
      <c r="C1840">
        <v>37</v>
      </c>
      <c r="D1840" t="s">
        <v>5948</v>
      </c>
    </row>
    <row r="1841" spans="1:4" x14ac:dyDescent="0.3">
      <c r="A1841" t="s">
        <v>1843</v>
      </c>
      <c r="B1841" t="s">
        <v>4817</v>
      </c>
      <c r="C1841">
        <v>60</v>
      </c>
      <c r="D1841" t="s">
        <v>5948</v>
      </c>
    </row>
    <row r="1842" spans="1:4" x14ac:dyDescent="0.3">
      <c r="A1842" t="s">
        <v>1844</v>
      </c>
      <c r="B1842" t="s">
        <v>4818</v>
      </c>
      <c r="C1842">
        <v>30</v>
      </c>
      <c r="D1842" t="s">
        <v>5948</v>
      </c>
    </row>
    <row r="1843" spans="1:4" x14ac:dyDescent="0.3">
      <c r="A1843" t="s">
        <v>1845</v>
      </c>
      <c r="B1843" t="s">
        <v>4819</v>
      </c>
      <c r="C1843">
        <v>42</v>
      </c>
      <c r="D1843" t="s">
        <v>5948</v>
      </c>
    </row>
    <row r="1844" spans="1:4" x14ac:dyDescent="0.3">
      <c r="A1844" t="s">
        <v>1846</v>
      </c>
      <c r="B1844" t="s">
        <v>4820</v>
      </c>
      <c r="C1844">
        <v>54</v>
      </c>
      <c r="D1844" t="s">
        <v>5948</v>
      </c>
    </row>
    <row r="1845" spans="1:4" x14ac:dyDescent="0.3">
      <c r="A1845" t="s">
        <v>1847</v>
      </c>
      <c r="B1845" t="s">
        <v>4821</v>
      </c>
      <c r="C1845">
        <v>85</v>
      </c>
      <c r="D1845" t="s">
        <v>5947</v>
      </c>
    </row>
    <row r="1846" spans="1:4" x14ac:dyDescent="0.3">
      <c r="A1846" t="s">
        <v>1848</v>
      </c>
      <c r="B1846" t="s">
        <v>4822</v>
      </c>
      <c r="C1846">
        <v>52</v>
      </c>
      <c r="D1846" t="s">
        <v>5947</v>
      </c>
    </row>
    <row r="1847" spans="1:4" x14ac:dyDescent="0.3">
      <c r="A1847" t="s">
        <v>1849</v>
      </c>
      <c r="B1847" t="s">
        <v>4823</v>
      </c>
      <c r="C1847">
        <v>79</v>
      </c>
      <c r="D1847" t="s">
        <v>5947</v>
      </c>
    </row>
    <row r="1848" spans="1:4" x14ac:dyDescent="0.3">
      <c r="A1848" t="s">
        <v>1850</v>
      </c>
      <c r="B1848" t="s">
        <v>4824</v>
      </c>
      <c r="C1848">
        <v>44</v>
      </c>
      <c r="D1848" t="s">
        <v>5947</v>
      </c>
    </row>
    <row r="1849" spans="1:4" x14ac:dyDescent="0.3">
      <c r="A1849" t="s">
        <v>1851</v>
      </c>
      <c r="B1849" t="s">
        <v>4825</v>
      </c>
      <c r="C1849">
        <v>76</v>
      </c>
      <c r="D1849" t="s">
        <v>5947</v>
      </c>
    </row>
    <row r="1850" spans="1:4" x14ac:dyDescent="0.3">
      <c r="A1850" t="s">
        <v>1852</v>
      </c>
      <c r="B1850" t="s">
        <v>4826</v>
      </c>
      <c r="C1850">
        <v>29</v>
      </c>
      <c r="D1850" t="s">
        <v>5948</v>
      </c>
    </row>
    <row r="1851" spans="1:4" x14ac:dyDescent="0.3">
      <c r="A1851" t="s">
        <v>1853</v>
      </c>
      <c r="B1851" t="s">
        <v>4827</v>
      </c>
      <c r="C1851">
        <v>59</v>
      </c>
      <c r="D1851" t="s">
        <v>5948</v>
      </c>
    </row>
    <row r="1852" spans="1:4" x14ac:dyDescent="0.3">
      <c r="A1852" t="s">
        <v>1854</v>
      </c>
      <c r="B1852" t="s">
        <v>4828</v>
      </c>
      <c r="C1852">
        <v>44</v>
      </c>
      <c r="D1852" t="s">
        <v>5947</v>
      </c>
    </row>
    <row r="1853" spans="1:4" x14ac:dyDescent="0.3">
      <c r="A1853" t="s">
        <v>1855</v>
      </c>
      <c r="B1853" t="s">
        <v>4829</v>
      </c>
      <c r="C1853">
        <v>76</v>
      </c>
      <c r="D1853" t="s">
        <v>5948</v>
      </c>
    </row>
    <row r="1854" spans="1:4" x14ac:dyDescent="0.3">
      <c r="A1854" t="s">
        <v>1856</v>
      </c>
      <c r="B1854" t="s">
        <v>4830</v>
      </c>
      <c r="C1854">
        <v>50</v>
      </c>
      <c r="D1854" t="s">
        <v>5948</v>
      </c>
    </row>
    <row r="1855" spans="1:4" x14ac:dyDescent="0.3">
      <c r="A1855" t="s">
        <v>1857</v>
      </c>
      <c r="B1855" t="s">
        <v>4831</v>
      </c>
      <c r="C1855">
        <v>85</v>
      </c>
      <c r="D1855" t="s">
        <v>5947</v>
      </c>
    </row>
    <row r="1856" spans="1:4" x14ac:dyDescent="0.3">
      <c r="A1856" t="s">
        <v>1858</v>
      </c>
      <c r="B1856" t="s">
        <v>4832</v>
      </c>
      <c r="C1856">
        <v>70</v>
      </c>
      <c r="D1856" t="s">
        <v>5947</v>
      </c>
    </row>
    <row r="1857" spans="1:4" x14ac:dyDescent="0.3">
      <c r="A1857" t="s">
        <v>1859</v>
      </c>
      <c r="B1857" t="s">
        <v>4833</v>
      </c>
      <c r="C1857">
        <v>31</v>
      </c>
      <c r="D1857" t="s">
        <v>5947</v>
      </c>
    </row>
    <row r="1858" spans="1:4" x14ac:dyDescent="0.3">
      <c r="A1858" t="s">
        <v>1860</v>
      </c>
      <c r="B1858" t="s">
        <v>4834</v>
      </c>
      <c r="C1858">
        <v>57</v>
      </c>
      <c r="D1858" t="s">
        <v>5947</v>
      </c>
    </row>
    <row r="1859" spans="1:4" x14ac:dyDescent="0.3">
      <c r="A1859" t="s">
        <v>1861</v>
      </c>
      <c r="B1859" t="s">
        <v>4835</v>
      </c>
      <c r="C1859">
        <v>67</v>
      </c>
      <c r="D1859" t="s">
        <v>5947</v>
      </c>
    </row>
    <row r="1860" spans="1:4" x14ac:dyDescent="0.3">
      <c r="A1860" t="s">
        <v>1862</v>
      </c>
      <c r="B1860" t="s">
        <v>4836</v>
      </c>
      <c r="C1860">
        <v>44</v>
      </c>
      <c r="D1860" t="s">
        <v>5948</v>
      </c>
    </row>
    <row r="1861" spans="1:4" x14ac:dyDescent="0.3">
      <c r="A1861" t="s">
        <v>1863</v>
      </c>
      <c r="B1861" t="s">
        <v>4837</v>
      </c>
      <c r="C1861">
        <v>26</v>
      </c>
      <c r="D1861" t="s">
        <v>5948</v>
      </c>
    </row>
    <row r="1862" spans="1:4" x14ac:dyDescent="0.3">
      <c r="A1862" t="s">
        <v>1864</v>
      </c>
      <c r="B1862" t="s">
        <v>4838</v>
      </c>
      <c r="C1862">
        <v>26</v>
      </c>
      <c r="D1862" t="s">
        <v>5948</v>
      </c>
    </row>
    <row r="1863" spans="1:4" x14ac:dyDescent="0.3">
      <c r="A1863" t="s">
        <v>1865</v>
      </c>
      <c r="B1863" t="s">
        <v>4839</v>
      </c>
      <c r="C1863">
        <v>59</v>
      </c>
      <c r="D1863" t="s">
        <v>5947</v>
      </c>
    </row>
    <row r="1864" spans="1:4" x14ac:dyDescent="0.3">
      <c r="A1864" t="s">
        <v>1866</v>
      </c>
      <c r="B1864" t="s">
        <v>4840</v>
      </c>
      <c r="C1864">
        <v>86</v>
      </c>
      <c r="D1864" t="s">
        <v>5947</v>
      </c>
    </row>
    <row r="1865" spans="1:4" x14ac:dyDescent="0.3">
      <c r="A1865" t="s">
        <v>1867</v>
      </c>
      <c r="B1865" t="s">
        <v>4841</v>
      </c>
      <c r="C1865">
        <v>37</v>
      </c>
      <c r="D1865" t="s">
        <v>5947</v>
      </c>
    </row>
    <row r="1866" spans="1:4" x14ac:dyDescent="0.3">
      <c r="A1866" t="s">
        <v>1868</v>
      </c>
      <c r="B1866" t="s">
        <v>4842</v>
      </c>
      <c r="C1866">
        <v>76</v>
      </c>
      <c r="D1866" t="s">
        <v>5947</v>
      </c>
    </row>
    <row r="1867" spans="1:4" x14ac:dyDescent="0.3">
      <c r="A1867" t="s">
        <v>1869</v>
      </c>
      <c r="B1867" t="s">
        <v>4843</v>
      </c>
      <c r="C1867">
        <v>66</v>
      </c>
      <c r="D1867" t="s">
        <v>5948</v>
      </c>
    </row>
    <row r="1868" spans="1:4" x14ac:dyDescent="0.3">
      <c r="A1868" t="s">
        <v>1870</v>
      </c>
      <c r="B1868" t="s">
        <v>4844</v>
      </c>
      <c r="C1868">
        <v>77</v>
      </c>
      <c r="D1868" t="s">
        <v>5947</v>
      </c>
    </row>
    <row r="1869" spans="1:4" x14ac:dyDescent="0.3">
      <c r="A1869" t="s">
        <v>1871</v>
      </c>
      <c r="B1869" t="s">
        <v>3368</v>
      </c>
      <c r="C1869">
        <v>36</v>
      </c>
      <c r="D1869" t="s">
        <v>5947</v>
      </c>
    </row>
    <row r="1870" spans="1:4" x14ac:dyDescent="0.3">
      <c r="A1870" t="s">
        <v>1872</v>
      </c>
      <c r="B1870" t="s">
        <v>4845</v>
      </c>
      <c r="C1870">
        <v>23</v>
      </c>
      <c r="D1870" t="s">
        <v>5947</v>
      </c>
    </row>
    <row r="1871" spans="1:4" x14ac:dyDescent="0.3">
      <c r="A1871" t="s">
        <v>1873</v>
      </c>
      <c r="B1871" t="s">
        <v>4846</v>
      </c>
      <c r="C1871">
        <v>53</v>
      </c>
      <c r="D1871" t="s">
        <v>5948</v>
      </c>
    </row>
    <row r="1872" spans="1:4" x14ac:dyDescent="0.3">
      <c r="A1872" t="s">
        <v>1874</v>
      </c>
      <c r="B1872" t="s">
        <v>4847</v>
      </c>
      <c r="C1872">
        <v>26</v>
      </c>
      <c r="D1872" t="s">
        <v>5948</v>
      </c>
    </row>
    <row r="1873" spans="1:4" x14ac:dyDescent="0.3">
      <c r="A1873" t="s">
        <v>1875</v>
      </c>
      <c r="B1873" t="s">
        <v>4848</v>
      </c>
      <c r="C1873">
        <v>36</v>
      </c>
      <c r="D1873" t="s">
        <v>5947</v>
      </c>
    </row>
    <row r="1874" spans="1:4" x14ac:dyDescent="0.3">
      <c r="A1874" t="s">
        <v>1876</v>
      </c>
      <c r="B1874" t="s">
        <v>4849</v>
      </c>
      <c r="C1874">
        <v>49</v>
      </c>
      <c r="D1874" t="s">
        <v>5947</v>
      </c>
    </row>
    <row r="1875" spans="1:4" x14ac:dyDescent="0.3">
      <c r="A1875" t="s">
        <v>1877</v>
      </c>
      <c r="B1875" t="s">
        <v>4850</v>
      </c>
      <c r="C1875">
        <v>44</v>
      </c>
      <c r="D1875" t="s">
        <v>5948</v>
      </c>
    </row>
    <row r="1876" spans="1:4" x14ac:dyDescent="0.3">
      <c r="A1876" t="s">
        <v>1878</v>
      </c>
      <c r="B1876" t="s">
        <v>4851</v>
      </c>
      <c r="C1876">
        <v>82</v>
      </c>
      <c r="D1876" t="s">
        <v>5948</v>
      </c>
    </row>
    <row r="1877" spans="1:4" x14ac:dyDescent="0.3">
      <c r="A1877" t="s">
        <v>1879</v>
      </c>
      <c r="B1877" t="s">
        <v>4852</v>
      </c>
      <c r="C1877">
        <v>33</v>
      </c>
      <c r="D1877" t="s">
        <v>5947</v>
      </c>
    </row>
    <row r="1878" spans="1:4" x14ac:dyDescent="0.3">
      <c r="A1878" t="s">
        <v>1880</v>
      </c>
      <c r="B1878" t="s">
        <v>4853</v>
      </c>
      <c r="C1878">
        <v>41</v>
      </c>
      <c r="D1878" t="s">
        <v>5948</v>
      </c>
    </row>
    <row r="1879" spans="1:4" x14ac:dyDescent="0.3">
      <c r="A1879" t="s">
        <v>1881</v>
      </c>
      <c r="B1879" t="s">
        <v>4854</v>
      </c>
      <c r="C1879">
        <v>89</v>
      </c>
      <c r="D1879" t="s">
        <v>5948</v>
      </c>
    </row>
    <row r="1880" spans="1:4" x14ac:dyDescent="0.3">
      <c r="A1880" t="s">
        <v>1882</v>
      </c>
      <c r="B1880" t="s">
        <v>4855</v>
      </c>
      <c r="C1880">
        <v>28</v>
      </c>
      <c r="D1880" t="s">
        <v>5948</v>
      </c>
    </row>
    <row r="1881" spans="1:4" x14ac:dyDescent="0.3">
      <c r="A1881" t="s">
        <v>1883</v>
      </c>
      <c r="B1881" t="s">
        <v>4856</v>
      </c>
      <c r="C1881">
        <v>24</v>
      </c>
      <c r="D1881" t="s">
        <v>5948</v>
      </c>
    </row>
    <row r="1882" spans="1:4" x14ac:dyDescent="0.3">
      <c r="A1882" t="s">
        <v>1884</v>
      </c>
      <c r="B1882" t="s">
        <v>4857</v>
      </c>
      <c r="C1882">
        <v>37</v>
      </c>
      <c r="D1882" t="s">
        <v>5947</v>
      </c>
    </row>
    <row r="1883" spans="1:4" x14ac:dyDescent="0.3">
      <c r="A1883" t="s">
        <v>1885</v>
      </c>
      <c r="B1883" t="s">
        <v>4858</v>
      </c>
      <c r="C1883">
        <v>73</v>
      </c>
      <c r="D1883" t="s">
        <v>5947</v>
      </c>
    </row>
    <row r="1884" spans="1:4" x14ac:dyDescent="0.3">
      <c r="A1884" t="s">
        <v>1886</v>
      </c>
      <c r="B1884" t="s">
        <v>4859</v>
      </c>
      <c r="C1884">
        <v>28</v>
      </c>
      <c r="D1884" t="s">
        <v>5948</v>
      </c>
    </row>
    <row r="1885" spans="1:4" x14ac:dyDescent="0.3">
      <c r="A1885" t="s">
        <v>1887</v>
      </c>
      <c r="B1885" t="s">
        <v>4860</v>
      </c>
      <c r="C1885">
        <v>85</v>
      </c>
      <c r="D1885" t="s">
        <v>5947</v>
      </c>
    </row>
    <row r="1886" spans="1:4" x14ac:dyDescent="0.3">
      <c r="A1886" t="s">
        <v>1888</v>
      </c>
      <c r="B1886" t="s">
        <v>4861</v>
      </c>
      <c r="C1886">
        <v>54</v>
      </c>
      <c r="D1886" t="s">
        <v>5948</v>
      </c>
    </row>
    <row r="1887" spans="1:4" x14ac:dyDescent="0.3">
      <c r="A1887" t="s">
        <v>1889</v>
      </c>
      <c r="B1887" t="s">
        <v>4862</v>
      </c>
      <c r="C1887">
        <v>43</v>
      </c>
      <c r="D1887" t="s">
        <v>5947</v>
      </c>
    </row>
    <row r="1888" spans="1:4" x14ac:dyDescent="0.3">
      <c r="A1888" t="s">
        <v>1890</v>
      </c>
      <c r="B1888" t="s">
        <v>4863</v>
      </c>
      <c r="C1888">
        <v>29</v>
      </c>
      <c r="D1888" t="s">
        <v>5947</v>
      </c>
    </row>
    <row r="1889" spans="1:4" x14ac:dyDescent="0.3">
      <c r="A1889" t="s">
        <v>1891</v>
      </c>
      <c r="B1889" t="s">
        <v>4864</v>
      </c>
      <c r="C1889">
        <v>85</v>
      </c>
      <c r="D1889" t="s">
        <v>5948</v>
      </c>
    </row>
    <row r="1890" spans="1:4" x14ac:dyDescent="0.3">
      <c r="A1890" t="s">
        <v>1892</v>
      </c>
      <c r="B1890" t="s">
        <v>4865</v>
      </c>
      <c r="C1890">
        <v>62</v>
      </c>
      <c r="D1890" t="s">
        <v>5947</v>
      </c>
    </row>
    <row r="1891" spans="1:4" x14ac:dyDescent="0.3">
      <c r="A1891" t="s">
        <v>1893</v>
      </c>
      <c r="B1891" t="s">
        <v>4866</v>
      </c>
      <c r="C1891">
        <v>50</v>
      </c>
      <c r="D1891" t="s">
        <v>5948</v>
      </c>
    </row>
    <row r="1892" spans="1:4" x14ac:dyDescent="0.3">
      <c r="A1892" t="s">
        <v>1894</v>
      </c>
      <c r="B1892" t="s">
        <v>4867</v>
      </c>
      <c r="C1892">
        <v>56</v>
      </c>
      <c r="D1892" t="s">
        <v>5948</v>
      </c>
    </row>
    <row r="1893" spans="1:4" x14ac:dyDescent="0.3">
      <c r="A1893" t="s">
        <v>1895</v>
      </c>
      <c r="B1893" t="s">
        <v>4868</v>
      </c>
      <c r="C1893">
        <v>35</v>
      </c>
      <c r="D1893" t="s">
        <v>5947</v>
      </c>
    </row>
    <row r="1894" spans="1:4" x14ac:dyDescent="0.3">
      <c r="A1894" t="s">
        <v>1896</v>
      </c>
      <c r="B1894" t="s">
        <v>4869</v>
      </c>
      <c r="C1894">
        <v>40</v>
      </c>
      <c r="D1894" t="s">
        <v>5947</v>
      </c>
    </row>
    <row r="1895" spans="1:4" x14ac:dyDescent="0.3">
      <c r="A1895" t="s">
        <v>1897</v>
      </c>
      <c r="B1895" t="s">
        <v>4870</v>
      </c>
      <c r="C1895">
        <v>73</v>
      </c>
      <c r="D1895" t="s">
        <v>5947</v>
      </c>
    </row>
    <row r="1896" spans="1:4" x14ac:dyDescent="0.3">
      <c r="A1896" t="s">
        <v>1898</v>
      </c>
      <c r="B1896" t="s">
        <v>4871</v>
      </c>
      <c r="C1896">
        <v>87</v>
      </c>
      <c r="D1896" t="s">
        <v>5948</v>
      </c>
    </row>
    <row r="1897" spans="1:4" x14ac:dyDescent="0.3">
      <c r="A1897" t="s">
        <v>1899</v>
      </c>
      <c r="B1897" t="s">
        <v>4872</v>
      </c>
      <c r="C1897">
        <v>24</v>
      </c>
      <c r="D1897" t="s">
        <v>5947</v>
      </c>
    </row>
    <row r="1898" spans="1:4" x14ac:dyDescent="0.3">
      <c r="A1898" t="s">
        <v>1900</v>
      </c>
      <c r="B1898" t="s">
        <v>4873</v>
      </c>
      <c r="C1898">
        <v>56</v>
      </c>
      <c r="D1898" t="s">
        <v>5947</v>
      </c>
    </row>
    <row r="1899" spans="1:4" x14ac:dyDescent="0.3">
      <c r="A1899" t="s">
        <v>1901</v>
      </c>
      <c r="B1899" t="s">
        <v>4874</v>
      </c>
      <c r="C1899">
        <v>84</v>
      </c>
      <c r="D1899" t="s">
        <v>5948</v>
      </c>
    </row>
    <row r="1900" spans="1:4" x14ac:dyDescent="0.3">
      <c r="A1900" t="s">
        <v>1902</v>
      </c>
      <c r="B1900" t="s">
        <v>4875</v>
      </c>
      <c r="C1900">
        <v>55</v>
      </c>
      <c r="D1900" t="s">
        <v>5948</v>
      </c>
    </row>
    <row r="1901" spans="1:4" x14ac:dyDescent="0.3">
      <c r="A1901" t="s">
        <v>1903</v>
      </c>
      <c r="B1901" t="s">
        <v>4876</v>
      </c>
      <c r="C1901">
        <v>44</v>
      </c>
      <c r="D1901" t="s">
        <v>5948</v>
      </c>
    </row>
    <row r="1902" spans="1:4" x14ac:dyDescent="0.3">
      <c r="A1902" t="s">
        <v>1904</v>
      </c>
      <c r="B1902" t="s">
        <v>4877</v>
      </c>
      <c r="C1902">
        <v>67</v>
      </c>
      <c r="D1902" t="s">
        <v>5948</v>
      </c>
    </row>
    <row r="1903" spans="1:4" x14ac:dyDescent="0.3">
      <c r="A1903" t="s">
        <v>1905</v>
      </c>
      <c r="B1903" t="s">
        <v>4878</v>
      </c>
      <c r="C1903">
        <v>29</v>
      </c>
      <c r="D1903" t="s">
        <v>5948</v>
      </c>
    </row>
    <row r="1904" spans="1:4" x14ac:dyDescent="0.3">
      <c r="A1904" t="s">
        <v>1906</v>
      </c>
      <c r="B1904" t="s">
        <v>4879</v>
      </c>
      <c r="C1904">
        <v>30</v>
      </c>
      <c r="D1904" t="s">
        <v>5948</v>
      </c>
    </row>
    <row r="1905" spans="1:4" x14ac:dyDescent="0.3">
      <c r="A1905" t="s">
        <v>1907</v>
      </c>
      <c r="B1905" t="s">
        <v>4880</v>
      </c>
      <c r="C1905">
        <v>36</v>
      </c>
      <c r="D1905" t="s">
        <v>5948</v>
      </c>
    </row>
    <row r="1906" spans="1:4" x14ac:dyDescent="0.3">
      <c r="A1906" t="s">
        <v>1908</v>
      </c>
      <c r="B1906" t="s">
        <v>4881</v>
      </c>
      <c r="C1906">
        <v>26</v>
      </c>
      <c r="D1906" t="s">
        <v>5947</v>
      </c>
    </row>
    <row r="1907" spans="1:4" x14ac:dyDescent="0.3">
      <c r="A1907" t="s">
        <v>1909</v>
      </c>
      <c r="B1907" t="s">
        <v>4882</v>
      </c>
      <c r="C1907">
        <v>62</v>
      </c>
      <c r="D1907" t="s">
        <v>5948</v>
      </c>
    </row>
    <row r="1908" spans="1:4" x14ac:dyDescent="0.3">
      <c r="A1908" t="s">
        <v>1910</v>
      </c>
      <c r="B1908" t="s">
        <v>4883</v>
      </c>
      <c r="C1908">
        <v>70</v>
      </c>
      <c r="D1908" t="s">
        <v>5948</v>
      </c>
    </row>
    <row r="1909" spans="1:4" x14ac:dyDescent="0.3">
      <c r="A1909" t="s">
        <v>1911</v>
      </c>
      <c r="B1909" t="s">
        <v>4884</v>
      </c>
      <c r="C1909">
        <v>82</v>
      </c>
      <c r="D1909" t="s">
        <v>5948</v>
      </c>
    </row>
    <row r="1910" spans="1:4" x14ac:dyDescent="0.3">
      <c r="A1910" t="s">
        <v>1912</v>
      </c>
      <c r="B1910" t="s">
        <v>4885</v>
      </c>
      <c r="C1910">
        <v>77</v>
      </c>
      <c r="D1910" t="s">
        <v>5947</v>
      </c>
    </row>
    <row r="1911" spans="1:4" x14ac:dyDescent="0.3">
      <c r="A1911" t="s">
        <v>1913</v>
      </c>
      <c r="B1911" t="s">
        <v>4886</v>
      </c>
      <c r="C1911">
        <v>80</v>
      </c>
      <c r="D1911" t="s">
        <v>5948</v>
      </c>
    </row>
    <row r="1912" spans="1:4" x14ac:dyDescent="0.3">
      <c r="A1912" t="s">
        <v>1914</v>
      </c>
      <c r="B1912" t="s">
        <v>4887</v>
      </c>
      <c r="C1912">
        <v>19</v>
      </c>
      <c r="D1912" t="s">
        <v>5948</v>
      </c>
    </row>
    <row r="1913" spans="1:4" x14ac:dyDescent="0.3">
      <c r="A1913" t="s">
        <v>1915</v>
      </c>
      <c r="B1913" t="s">
        <v>4888</v>
      </c>
      <c r="C1913">
        <v>43</v>
      </c>
      <c r="D1913" t="s">
        <v>5948</v>
      </c>
    </row>
    <row r="1914" spans="1:4" x14ac:dyDescent="0.3">
      <c r="A1914" t="s">
        <v>1916</v>
      </c>
      <c r="B1914" t="s">
        <v>4889</v>
      </c>
      <c r="C1914">
        <v>37</v>
      </c>
      <c r="D1914" t="s">
        <v>5948</v>
      </c>
    </row>
    <row r="1915" spans="1:4" x14ac:dyDescent="0.3">
      <c r="A1915" t="s">
        <v>1917</v>
      </c>
      <c r="B1915" t="s">
        <v>4890</v>
      </c>
      <c r="C1915">
        <v>65</v>
      </c>
      <c r="D1915" t="s">
        <v>5948</v>
      </c>
    </row>
    <row r="1916" spans="1:4" x14ac:dyDescent="0.3">
      <c r="A1916" t="s">
        <v>1918</v>
      </c>
      <c r="B1916" t="s">
        <v>4891</v>
      </c>
      <c r="C1916">
        <v>56</v>
      </c>
      <c r="D1916" t="s">
        <v>5947</v>
      </c>
    </row>
    <row r="1917" spans="1:4" x14ac:dyDescent="0.3">
      <c r="A1917" t="s">
        <v>1919</v>
      </c>
      <c r="B1917" t="s">
        <v>4892</v>
      </c>
      <c r="C1917">
        <v>30</v>
      </c>
      <c r="D1917" t="s">
        <v>5948</v>
      </c>
    </row>
    <row r="1918" spans="1:4" x14ac:dyDescent="0.3">
      <c r="A1918" t="s">
        <v>1920</v>
      </c>
      <c r="B1918" t="s">
        <v>4893</v>
      </c>
      <c r="C1918">
        <v>88</v>
      </c>
      <c r="D1918" t="s">
        <v>5948</v>
      </c>
    </row>
    <row r="1919" spans="1:4" x14ac:dyDescent="0.3">
      <c r="A1919" t="s">
        <v>1921</v>
      </c>
      <c r="B1919" t="s">
        <v>4894</v>
      </c>
      <c r="C1919">
        <v>47</v>
      </c>
      <c r="D1919" t="s">
        <v>5948</v>
      </c>
    </row>
    <row r="1920" spans="1:4" x14ac:dyDescent="0.3">
      <c r="A1920" t="s">
        <v>1922</v>
      </c>
      <c r="B1920" t="s">
        <v>4895</v>
      </c>
      <c r="C1920">
        <v>64</v>
      </c>
      <c r="D1920" t="s">
        <v>5948</v>
      </c>
    </row>
    <row r="1921" spans="1:4" x14ac:dyDescent="0.3">
      <c r="A1921" t="s">
        <v>1923</v>
      </c>
      <c r="B1921" t="s">
        <v>4896</v>
      </c>
      <c r="C1921">
        <v>57</v>
      </c>
      <c r="D1921" t="s">
        <v>5947</v>
      </c>
    </row>
    <row r="1922" spans="1:4" x14ac:dyDescent="0.3">
      <c r="A1922" t="s">
        <v>1924</v>
      </c>
      <c r="B1922" t="s">
        <v>4897</v>
      </c>
      <c r="C1922">
        <v>39</v>
      </c>
      <c r="D1922" t="s">
        <v>5948</v>
      </c>
    </row>
    <row r="1923" spans="1:4" x14ac:dyDescent="0.3">
      <c r="A1923" t="s">
        <v>1925</v>
      </c>
      <c r="B1923" t="s">
        <v>4898</v>
      </c>
      <c r="C1923">
        <v>34</v>
      </c>
      <c r="D1923" t="s">
        <v>5947</v>
      </c>
    </row>
    <row r="1924" spans="1:4" x14ac:dyDescent="0.3">
      <c r="A1924" t="s">
        <v>1926</v>
      </c>
      <c r="B1924" t="s">
        <v>4899</v>
      </c>
      <c r="C1924">
        <v>56</v>
      </c>
      <c r="D1924" t="s">
        <v>5948</v>
      </c>
    </row>
    <row r="1925" spans="1:4" x14ac:dyDescent="0.3">
      <c r="A1925" t="s">
        <v>1927</v>
      </c>
      <c r="B1925" t="s">
        <v>4900</v>
      </c>
      <c r="C1925">
        <v>33</v>
      </c>
      <c r="D1925" t="s">
        <v>5947</v>
      </c>
    </row>
    <row r="1926" spans="1:4" x14ac:dyDescent="0.3">
      <c r="A1926" t="s">
        <v>1928</v>
      </c>
      <c r="B1926" t="s">
        <v>4901</v>
      </c>
      <c r="C1926">
        <v>55</v>
      </c>
      <c r="D1926" t="s">
        <v>5947</v>
      </c>
    </row>
    <row r="1927" spans="1:4" x14ac:dyDescent="0.3">
      <c r="A1927" t="s">
        <v>1929</v>
      </c>
      <c r="B1927" t="s">
        <v>4902</v>
      </c>
      <c r="C1927">
        <v>72</v>
      </c>
      <c r="D1927" t="s">
        <v>5947</v>
      </c>
    </row>
    <row r="1928" spans="1:4" x14ac:dyDescent="0.3">
      <c r="A1928" t="s">
        <v>1930</v>
      </c>
      <c r="B1928" t="s">
        <v>4903</v>
      </c>
      <c r="C1928">
        <v>31</v>
      </c>
      <c r="D1928" t="s">
        <v>5947</v>
      </c>
    </row>
    <row r="1929" spans="1:4" x14ac:dyDescent="0.3">
      <c r="A1929" t="s">
        <v>1931</v>
      </c>
      <c r="B1929" t="s">
        <v>4904</v>
      </c>
      <c r="C1929">
        <v>36</v>
      </c>
      <c r="D1929" t="s">
        <v>5948</v>
      </c>
    </row>
    <row r="1930" spans="1:4" x14ac:dyDescent="0.3">
      <c r="A1930" t="s">
        <v>1932</v>
      </c>
      <c r="B1930" t="s">
        <v>4905</v>
      </c>
      <c r="C1930">
        <v>42</v>
      </c>
      <c r="D1930" t="s">
        <v>5947</v>
      </c>
    </row>
    <row r="1931" spans="1:4" x14ac:dyDescent="0.3">
      <c r="A1931" t="s">
        <v>1933</v>
      </c>
      <c r="B1931" t="s">
        <v>4906</v>
      </c>
      <c r="C1931">
        <v>69</v>
      </c>
      <c r="D1931" t="s">
        <v>5948</v>
      </c>
    </row>
    <row r="1932" spans="1:4" x14ac:dyDescent="0.3">
      <c r="A1932" t="s">
        <v>1934</v>
      </c>
      <c r="B1932" t="s">
        <v>4907</v>
      </c>
      <c r="C1932">
        <v>35</v>
      </c>
      <c r="D1932" t="s">
        <v>5947</v>
      </c>
    </row>
    <row r="1933" spans="1:4" x14ac:dyDescent="0.3">
      <c r="A1933" t="s">
        <v>1935</v>
      </c>
      <c r="B1933" t="s">
        <v>4908</v>
      </c>
      <c r="C1933">
        <v>71</v>
      </c>
      <c r="D1933" t="s">
        <v>5947</v>
      </c>
    </row>
    <row r="1934" spans="1:4" x14ac:dyDescent="0.3">
      <c r="A1934" t="s">
        <v>1936</v>
      </c>
      <c r="B1934" t="s">
        <v>4909</v>
      </c>
      <c r="C1934">
        <v>86</v>
      </c>
      <c r="D1934" t="s">
        <v>5947</v>
      </c>
    </row>
    <row r="1935" spans="1:4" x14ac:dyDescent="0.3">
      <c r="A1935" t="s">
        <v>1937</v>
      </c>
      <c r="B1935" t="s">
        <v>4910</v>
      </c>
      <c r="C1935">
        <v>57</v>
      </c>
      <c r="D1935" t="s">
        <v>5947</v>
      </c>
    </row>
    <row r="1936" spans="1:4" x14ac:dyDescent="0.3">
      <c r="A1936" t="s">
        <v>1938</v>
      </c>
      <c r="B1936" t="s">
        <v>4911</v>
      </c>
      <c r="C1936">
        <v>56</v>
      </c>
      <c r="D1936" t="s">
        <v>5947</v>
      </c>
    </row>
    <row r="1937" spans="1:4" x14ac:dyDescent="0.3">
      <c r="A1937" t="s">
        <v>1939</v>
      </c>
      <c r="B1937" t="s">
        <v>4912</v>
      </c>
      <c r="C1937">
        <v>44</v>
      </c>
      <c r="D1937" t="s">
        <v>5947</v>
      </c>
    </row>
    <row r="1938" spans="1:4" x14ac:dyDescent="0.3">
      <c r="A1938" t="s">
        <v>1940</v>
      </c>
      <c r="B1938" t="s">
        <v>4913</v>
      </c>
      <c r="C1938">
        <v>86</v>
      </c>
      <c r="D1938" t="s">
        <v>5948</v>
      </c>
    </row>
    <row r="1939" spans="1:4" x14ac:dyDescent="0.3">
      <c r="A1939" t="s">
        <v>1941</v>
      </c>
      <c r="B1939" t="s">
        <v>4914</v>
      </c>
      <c r="C1939">
        <v>23</v>
      </c>
      <c r="D1939" t="s">
        <v>5948</v>
      </c>
    </row>
    <row r="1940" spans="1:4" x14ac:dyDescent="0.3">
      <c r="A1940" t="s">
        <v>1942</v>
      </c>
      <c r="B1940" t="s">
        <v>4915</v>
      </c>
      <c r="C1940">
        <v>34</v>
      </c>
      <c r="D1940" t="s">
        <v>5947</v>
      </c>
    </row>
    <row r="1941" spans="1:4" x14ac:dyDescent="0.3">
      <c r="A1941" t="s">
        <v>1943</v>
      </c>
      <c r="B1941" t="s">
        <v>4916</v>
      </c>
      <c r="C1941">
        <v>64</v>
      </c>
      <c r="D1941" t="s">
        <v>5948</v>
      </c>
    </row>
    <row r="1942" spans="1:4" x14ac:dyDescent="0.3">
      <c r="A1942" t="s">
        <v>1944</v>
      </c>
      <c r="B1942" t="s">
        <v>4917</v>
      </c>
      <c r="C1942">
        <v>40</v>
      </c>
      <c r="D1942" t="s">
        <v>5947</v>
      </c>
    </row>
    <row r="1943" spans="1:4" x14ac:dyDescent="0.3">
      <c r="A1943" t="s">
        <v>1945</v>
      </c>
      <c r="B1943" t="s">
        <v>4918</v>
      </c>
      <c r="C1943">
        <v>81</v>
      </c>
      <c r="D1943" t="s">
        <v>5947</v>
      </c>
    </row>
    <row r="1944" spans="1:4" x14ac:dyDescent="0.3">
      <c r="A1944" t="s">
        <v>1946</v>
      </c>
      <c r="B1944" t="s">
        <v>4919</v>
      </c>
      <c r="C1944">
        <v>57</v>
      </c>
      <c r="D1944" t="s">
        <v>5947</v>
      </c>
    </row>
    <row r="1945" spans="1:4" x14ac:dyDescent="0.3">
      <c r="A1945" t="s">
        <v>1947</v>
      </c>
      <c r="B1945" t="s">
        <v>4920</v>
      </c>
      <c r="C1945">
        <v>37</v>
      </c>
      <c r="D1945" t="s">
        <v>5947</v>
      </c>
    </row>
    <row r="1946" spans="1:4" x14ac:dyDescent="0.3">
      <c r="A1946" t="s">
        <v>1948</v>
      </c>
      <c r="B1946" t="s">
        <v>4921</v>
      </c>
      <c r="C1946">
        <v>45</v>
      </c>
      <c r="D1946" t="s">
        <v>5948</v>
      </c>
    </row>
    <row r="1947" spans="1:4" x14ac:dyDescent="0.3">
      <c r="A1947" t="s">
        <v>1949</v>
      </c>
      <c r="B1947" t="s">
        <v>4922</v>
      </c>
      <c r="C1947">
        <v>34</v>
      </c>
      <c r="D1947" t="s">
        <v>5947</v>
      </c>
    </row>
    <row r="1948" spans="1:4" x14ac:dyDescent="0.3">
      <c r="A1948" t="s">
        <v>1950</v>
      </c>
      <c r="B1948" t="s">
        <v>4923</v>
      </c>
      <c r="C1948">
        <v>22</v>
      </c>
      <c r="D1948" t="s">
        <v>5948</v>
      </c>
    </row>
    <row r="1949" spans="1:4" x14ac:dyDescent="0.3">
      <c r="A1949" t="s">
        <v>1951</v>
      </c>
      <c r="B1949" t="s">
        <v>4924</v>
      </c>
      <c r="C1949">
        <v>31</v>
      </c>
      <c r="D1949" t="s">
        <v>5948</v>
      </c>
    </row>
    <row r="1950" spans="1:4" x14ac:dyDescent="0.3">
      <c r="A1950" t="s">
        <v>1952</v>
      </c>
      <c r="B1950" t="s">
        <v>4925</v>
      </c>
      <c r="C1950">
        <v>20</v>
      </c>
      <c r="D1950" t="s">
        <v>5948</v>
      </c>
    </row>
    <row r="1951" spans="1:4" x14ac:dyDescent="0.3">
      <c r="A1951" t="s">
        <v>1953</v>
      </c>
      <c r="B1951" t="s">
        <v>4926</v>
      </c>
      <c r="C1951">
        <v>70</v>
      </c>
      <c r="D1951" t="s">
        <v>5947</v>
      </c>
    </row>
    <row r="1952" spans="1:4" x14ac:dyDescent="0.3">
      <c r="A1952" t="s">
        <v>1954</v>
      </c>
      <c r="B1952" t="s">
        <v>4927</v>
      </c>
      <c r="C1952">
        <v>54</v>
      </c>
      <c r="D1952" t="s">
        <v>5948</v>
      </c>
    </row>
    <row r="1953" spans="1:4" x14ac:dyDescent="0.3">
      <c r="A1953" t="s">
        <v>1955</v>
      </c>
      <c r="B1953" t="s">
        <v>4928</v>
      </c>
      <c r="C1953">
        <v>22</v>
      </c>
      <c r="D1953" t="s">
        <v>5948</v>
      </c>
    </row>
    <row r="1954" spans="1:4" x14ac:dyDescent="0.3">
      <c r="A1954" t="s">
        <v>1956</v>
      </c>
      <c r="B1954" t="s">
        <v>4929</v>
      </c>
      <c r="C1954">
        <v>35</v>
      </c>
      <c r="D1954" t="s">
        <v>5948</v>
      </c>
    </row>
    <row r="1955" spans="1:4" x14ac:dyDescent="0.3">
      <c r="A1955" t="s">
        <v>1957</v>
      </c>
      <c r="B1955" t="s">
        <v>4930</v>
      </c>
      <c r="C1955">
        <v>45</v>
      </c>
      <c r="D1955" t="s">
        <v>5947</v>
      </c>
    </row>
    <row r="1956" spans="1:4" x14ac:dyDescent="0.3">
      <c r="A1956" t="s">
        <v>1958</v>
      </c>
      <c r="B1956" t="s">
        <v>4931</v>
      </c>
      <c r="C1956">
        <v>85</v>
      </c>
      <c r="D1956" t="s">
        <v>5948</v>
      </c>
    </row>
    <row r="1957" spans="1:4" x14ac:dyDescent="0.3">
      <c r="A1957" t="s">
        <v>1959</v>
      </c>
      <c r="B1957" t="s">
        <v>4932</v>
      </c>
      <c r="C1957">
        <v>73</v>
      </c>
      <c r="D1957" t="s">
        <v>5947</v>
      </c>
    </row>
    <row r="1958" spans="1:4" x14ac:dyDescent="0.3">
      <c r="A1958" t="s">
        <v>1960</v>
      </c>
      <c r="B1958" t="s">
        <v>4933</v>
      </c>
      <c r="C1958">
        <v>34</v>
      </c>
      <c r="D1958" t="s">
        <v>5947</v>
      </c>
    </row>
    <row r="1959" spans="1:4" x14ac:dyDescent="0.3">
      <c r="A1959" t="s">
        <v>1961</v>
      </c>
      <c r="B1959" t="s">
        <v>4934</v>
      </c>
      <c r="C1959">
        <v>81</v>
      </c>
      <c r="D1959" t="s">
        <v>5947</v>
      </c>
    </row>
    <row r="1960" spans="1:4" x14ac:dyDescent="0.3">
      <c r="A1960" t="s">
        <v>1962</v>
      </c>
      <c r="B1960" t="s">
        <v>4935</v>
      </c>
      <c r="C1960">
        <v>32</v>
      </c>
      <c r="D1960" t="s">
        <v>5947</v>
      </c>
    </row>
    <row r="1961" spans="1:4" x14ac:dyDescent="0.3">
      <c r="A1961" t="s">
        <v>1963</v>
      </c>
      <c r="B1961" t="s">
        <v>4936</v>
      </c>
      <c r="C1961">
        <v>76</v>
      </c>
      <c r="D1961" t="s">
        <v>5948</v>
      </c>
    </row>
    <row r="1962" spans="1:4" x14ac:dyDescent="0.3">
      <c r="A1962" t="s">
        <v>1964</v>
      </c>
      <c r="B1962" t="s">
        <v>4937</v>
      </c>
      <c r="C1962">
        <v>31</v>
      </c>
      <c r="D1962" t="s">
        <v>5948</v>
      </c>
    </row>
    <row r="1963" spans="1:4" x14ac:dyDescent="0.3">
      <c r="A1963" t="s">
        <v>1965</v>
      </c>
      <c r="B1963" t="s">
        <v>4938</v>
      </c>
      <c r="C1963">
        <v>19</v>
      </c>
      <c r="D1963" t="s">
        <v>5948</v>
      </c>
    </row>
    <row r="1964" spans="1:4" x14ac:dyDescent="0.3">
      <c r="A1964" t="s">
        <v>1966</v>
      </c>
      <c r="B1964" t="s">
        <v>4939</v>
      </c>
      <c r="C1964">
        <v>84</v>
      </c>
      <c r="D1964" t="s">
        <v>5948</v>
      </c>
    </row>
    <row r="1965" spans="1:4" x14ac:dyDescent="0.3">
      <c r="A1965" t="s">
        <v>1967</v>
      </c>
      <c r="B1965" t="s">
        <v>4940</v>
      </c>
      <c r="C1965">
        <v>78</v>
      </c>
      <c r="D1965" t="s">
        <v>5947</v>
      </c>
    </row>
    <row r="1966" spans="1:4" x14ac:dyDescent="0.3">
      <c r="A1966" t="s">
        <v>1968</v>
      </c>
      <c r="B1966" t="s">
        <v>4941</v>
      </c>
      <c r="C1966">
        <v>78</v>
      </c>
      <c r="D1966" t="s">
        <v>5947</v>
      </c>
    </row>
    <row r="1967" spans="1:4" x14ac:dyDescent="0.3">
      <c r="A1967" t="s">
        <v>1969</v>
      </c>
      <c r="B1967" t="s">
        <v>4942</v>
      </c>
      <c r="C1967">
        <v>58</v>
      </c>
      <c r="D1967" t="s">
        <v>5947</v>
      </c>
    </row>
    <row r="1968" spans="1:4" x14ac:dyDescent="0.3">
      <c r="A1968" t="s">
        <v>1970</v>
      </c>
      <c r="B1968" t="s">
        <v>4943</v>
      </c>
      <c r="C1968">
        <v>33</v>
      </c>
      <c r="D1968" t="s">
        <v>5947</v>
      </c>
    </row>
    <row r="1969" spans="1:4" x14ac:dyDescent="0.3">
      <c r="A1969" t="s">
        <v>1971</v>
      </c>
      <c r="B1969" t="s">
        <v>4944</v>
      </c>
      <c r="C1969">
        <v>85</v>
      </c>
      <c r="D1969" t="s">
        <v>5947</v>
      </c>
    </row>
    <row r="1970" spans="1:4" x14ac:dyDescent="0.3">
      <c r="A1970" t="s">
        <v>1972</v>
      </c>
      <c r="B1970" t="s">
        <v>4945</v>
      </c>
      <c r="C1970">
        <v>56</v>
      </c>
      <c r="D1970" t="s">
        <v>5947</v>
      </c>
    </row>
    <row r="1971" spans="1:4" x14ac:dyDescent="0.3">
      <c r="A1971" t="s">
        <v>1973</v>
      </c>
      <c r="B1971" t="s">
        <v>4946</v>
      </c>
      <c r="C1971">
        <v>89</v>
      </c>
      <c r="D1971" t="s">
        <v>5948</v>
      </c>
    </row>
    <row r="1972" spans="1:4" x14ac:dyDescent="0.3">
      <c r="A1972" t="s">
        <v>1974</v>
      </c>
      <c r="B1972" t="s">
        <v>4947</v>
      </c>
      <c r="C1972">
        <v>36</v>
      </c>
      <c r="D1972" t="s">
        <v>5948</v>
      </c>
    </row>
    <row r="1973" spans="1:4" x14ac:dyDescent="0.3">
      <c r="A1973" t="s">
        <v>1975</v>
      </c>
      <c r="B1973" t="s">
        <v>4948</v>
      </c>
      <c r="C1973">
        <v>79</v>
      </c>
      <c r="D1973" t="s">
        <v>5947</v>
      </c>
    </row>
    <row r="1974" spans="1:4" x14ac:dyDescent="0.3">
      <c r="A1974" t="s">
        <v>1976</v>
      </c>
      <c r="B1974" t="s">
        <v>4949</v>
      </c>
      <c r="C1974">
        <v>63</v>
      </c>
      <c r="D1974" t="s">
        <v>5948</v>
      </c>
    </row>
    <row r="1975" spans="1:4" x14ac:dyDescent="0.3">
      <c r="A1975" t="s">
        <v>1977</v>
      </c>
      <c r="B1975" t="s">
        <v>4950</v>
      </c>
      <c r="C1975">
        <v>22</v>
      </c>
      <c r="D1975" t="s">
        <v>5947</v>
      </c>
    </row>
    <row r="1976" spans="1:4" x14ac:dyDescent="0.3">
      <c r="A1976" t="s">
        <v>1978</v>
      </c>
      <c r="B1976" t="s">
        <v>4951</v>
      </c>
      <c r="C1976">
        <v>24</v>
      </c>
      <c r="D1976" t="s">
        <v>5947</v>
      </c>
    </row>
    <row r="1977" spans="1:4" x14ac:dyDescent="0.3">
      <c r="A1977" t="s">
        <v>1979</v>
      </c>
      <c r="B1977" t="s">
        <v>4952</v>
      </c>
      <c r="C1977">
        <v>44</v>
      </c>
      <c r="D1977" t="s">
        <v>5947</v>
      </c>
    </row>
    <row r="1978" spans="1:4" x14ac:dyDescent="0.3">
      <c r="A1978" t="s">
        <v>1980</v>
      </c>
      <c r="B1978" t="s">
        <v>4953</v>
      </c>
      <c r="C1978">
        <v>87</v>
      </c>
      <c r="D1978" t="s">
        <v>5948</v>
      </c>
    </row>
    <row r="1979" spans="1:4" x14ac:dyDescent="0.3">
      <c r="A1979" t="s">
        <v>1981</v>
      </c>
      <c r="B1979" t="s">
        <v>4954</v>
      </c>
      <c r="C1979">
        <v>44</v>
      </c>
      <c r="D1979" t="s">
        <v>5947</v>
      </c>
    </row>
    <row r="1980" spans="1:4" x14ac:dyDescent="0.3">
      <c r="A1980" t="s">
        <v>1982</v>
      </c>
      <c r="B1980" t="s">
        <v>4955</v>
      </c>
      <c r="C1980">
        <v>63</v>
      </c>
      <c r="D1980" t="s">
        <v>5948</v>
      </c>
    </row>
    <row r="1981" spans="1:4" x14ac:dyDescent="0.3">
      <c r="A1981" t="s">
        <v>1983</v>
      </c>
      <c r="B1981" t="s">
        <v>4956</v>
      </c>
      <c r="C1981">
        <v>20</v>
      </c>
      <c r="D1981" t="s">
        <v>5948</v>
      </c>
    </row>
    <row r="1982" spans="1:4" x14ac:dyDescent="0.3">
      <c r="A1982" t="s">
        <v>1984</v>
      </c>
      <c r="B1982" t="s">
        <v>4957</v>
      </c>
      <c r="C1982">
        <v>86</v>
      </c>
      <c r="D1982" t="s">
        <v>5948</v>
      </c>
    </row>
    <row r="1983" spans="1:4" x14ac:dyDescent="0.3">
      <c r="A1983" t="s">
        <v>1985</v>
      </c>
      <c r="B1983" t="s">
        <v>4398</v>
      </c>
      <c r="C1983">
        <v>24</v>
      </c>
      <c r="D1983" t="s">
        <v>5947</v>
      </c>
    </row>
    <row r="1984" spans="1:4" x14ac:dyDescent="0.3">
      <c r="A1984" t="s">
        <v>1986</v>
      </c>
      <c r="B1984" t="s">
        <v>4958</v>
      </c>
      <c r="C1984">
        <v>46</v>
      </c>
      <c r="D1984" t="s">
        <v>5947</v>
      </c>
    </row>
    <row r="1985" spans="1:4" x14ac:dyDescent="0.3">
      <c r="A1985" t="s">
        <v>1987</v>
      </c>
      <c r="B1985" t="s">
        <v>4959</v>
      </c>
      <c r="C1985">
        <v>52</v>
      </c>
      <c r="D1985" t="s">
        <v>5947</v>
      </c>
    </row>
    <row r="1986" spans="1:4" x14ac:dyDescent="0.3">
      <c r="A1986" t="s">
        <v>1988</v>
      </c>
      <c r="B1986" t="s">
        <v>4960</v>
      </c>
      <c r="C1986">
        <v>32</v>
      </c>
      <c r="D1986" t="s">
        <v>5947</v>
      </c>
    </row>
    <row r="1987" spans="1:4" x14ac:dyDescent="0.3">
      <c r="A1987" t="s">
        <v>1989</v>
      </c>
      <c r="B1987" t="s">
        <v>4961</v>
      </c>
      <c r="C1987">
        <v>51</v>
      </c>
      <c r="D1987" t="s">
        <v>5947</v>
      </c>
    </row>
    <row r="1988" spans="1:4" x14ac:dyDescent="0.3">
      <c r="A1988" t="s">
        <v>1990</v>
      </c>
      <c r="B1988" t="s">
        <v>4962</v>
      </c>
      <c r="C1988">
        <v>30</v>
      </c>
      <c r="D1988" t="s">
        <v>5947</v>
      </c>
    </row>
    <row r="1989" spans="1:4" x14ac:dyDescent="0.3">
      <c r="A1989" t="s">
        <v>1991</v>
      </c>
      <c r="B1989" t="s">
        <v>4963</v>
      </c>
      <c r="C1989">
        <v>63</v>
      </c>
      <c r="D1989" t="s">
        <v>5947</v>
      </c>
    </row>
    <row r="1990" spans="1:4" x14ac:dyDescent="0.3">
      <c r="A1990" t="s">
        <v>1992</v>
      </c>
      <c r="B1990" t="s">
        <v>4964</v>
      </c>
      <c r="C1990">
        <v>68</v>
      </c>
      <c r="D1990" t="s">
        <v>5948</v>
      </c>
    </row>
    <row r="1991" spans="1:4" x14ac:dyDescent="0.3">
      <c r="A1991" t="s">
        <v>1993</v>
      </c>
      <c r="B1991" t="s">
        <v>4965</v>
      </c>
      <c r="C1991">
        <v>87</v>
      </c>
      <c r="D1991" t="s">
        <v>5948</v>
      </c>
    </row>
    <row r="1992" spans="1:4" x14ac:dyDescent="0.3">
      <c r="A1992" t="s">
        <v>1994</v>
      </c>
      <c r="B1992" t="s">
        <v>4966</v>
      </c>
      <c r="C1992">
        <v>39</v>
      </c>
      <c r="D1992" t="s">
        <v>5948</v>
      </c>
    </row>
    <row r="1993" spans="1:4" x14ac:dyDescent="0.3">
      <c r="A1993" t="s">
        <v>1995</v>
      </c>
      <c r="B1993" t="s">
        <v>4967</v>
      </c>
      <c r="C1993">
        <v>64</v>
      </c>
      <c r="D1993" t="s">
        <v>5948</v>
      </c>
    </row>
    <row r="1994" spans="1:4" x14ac:dyDescent="0.3">
      <c r="A1994" t="s">
        <v>1996</v>
      </c>
      <c r="B1994" t="s">
        <v>4968</v>
      </c>
      <c r="C1994">
        <v>26</v>
      </c>
      <c r="D1994" t="s">
        <v>5948</v>
      </c>
    </row>
    <row r="1995" spans="1:4" x14ac:dyDescent="0.3">
      <c r="A1995" t="s">
        <v>1997</v>
      </c>
      <c r="B1995" t="s">
        <v>4969</v>
      </c>
      <c r="C1995">
        <v>64</v>
      </c>
      <c r="D1995" t="s">
        <v>5948</v>
      </c>
    </row>
    <row r="1996" spans="1:4" x14ac:dyDescent="0.3">
      <c r="A1996" t="s">
        <v>1998</v>
      </c>
      <c r="B1996" t="s">
        <v>4970</v>
      </c>
      <c r="C1996">
        <v>71</v>
      </c>
      <c r="D1996" t="s">
        <v>5948</v>
      </c>
    </row>
    <row r="1997" spans="1:4" x14ac:dyDescent="0.3">
      <c r="A1997" t="s">
        <v>1999</v>
      </c>
      <c r="B1997" t="s">
        <v>4971</v>
      </c>
      <c r="C1997">
        <v>67</v>
      </c>
      <c r="D1997" t="s">
        <v>5947</v>
      </c>
    </row>
    <row r="1998" spans="1:4" x14ac:dyDescent="0.3">
      <c r="A1998" t="s">
        <v>2000</v>
      </c>
      <c r="B1998" t="s">
        <v>4972</v>
      </c>
      <c r="C1998">
        <v>51</v>
      </c>
      <c r="D1998" t="s">
        <v>5948</v>
      </c>
    </row>
    <row r="1999" spans="1:4" x14ac:dyDescent="0.3">
      <c r="A1999" t="s">
        <v>2001</v>
      </c>
      <c r="B1999" t="s">
        <v>4973</v>
      </c>
      <c r="C1999">
        <v>81</v>
      </c>
      <c r="D1999" t="s">
        <v>5948</v>
      </c>
    </row>
    <row r="2000" spans="1:4" x14ac:dyDescent="0.3">
      <c r="A2000" t="s">
        <v>2002</v>
      </c>
      <c r="B2000" t="s">
        <v>4974</v>
      </c>
      <c r="C2000">
        <v>29</v>
      </c>
      <c r="D2000" t="s">
        <v>5947</v>
      </c>
    </row>
    <row r="2001" spans="1:4" x14ac:dyDescent="0.3">
      <c r="A2001" t="s">
        <v>2003</v>
      </c>
      <c r="B2001" t="s">
        <v>4975</v>
      </c>
      <c r="C2001">
        <v>79</v>
      </c>
      <c r="D2001" t="s">
        <v>5947</v>
      </c>
    </row>
    <row r="2002" spans="1:4" x14ac:dyDescent="0.3">
      <c r="A2002" t="s">
        <v>2004</v>
      </c>
      <c r="B2002" t="s">
        <v>4976</v>
      </c>
      <c r="C2002">
        <v>51</v>
      </c>
      <c r="D2002" t="s">
        <v>5947</v>
      </c>
    </row>
    <row r="2003" spans="1:4" x14ac:dyDescent="0.3">
      <c r="A2003" t="s">
        <v>2005</v>
      </c>
      <c r="B2003" t="s">
        <v>4977</v>
      </c>
      <c r="C2003">
        <v>85</v>
      </c>
      <c r="D2003" t="s">
        <v>5947</v>
      </c>
    </row>
    <row r="2004" spans="1:4" x14ac:dyDescent="0.3">
      <c r="A2004" t="s">
        <v>2006</v>
      </c>
      <c r="B2004" t="s">
        <v>4978</v>
      </c>
      <c r="C2004">
        <v>56</v>
      </c>
      <c r="D2004" t="s">
        <v>5947</v>
      </c>
    </row>
    <row r="2005" spans="1:4" x14ac:dyDescent="0.3">
      <c r="A2005" t="s">
        <v>2007</v>
      </c>
      <c r="B2005" t="s">
        <v>4979</v>
      </c>
      <c r="C2005">
        <v>31</v>
      </c>
      <c r="D2005" t="s">
        <v>5948</v>
      </c>
    </row>
    <row r="2006" spans="1:4" x14ac:dyDescent="0.3">
      <c r="A2006" t="s">
        <v>2008</v>
      </c>
      <c r="B2006" t="s">
        <v>4980</v>
      </c>
      <c r="C2006">
        <v>38</v>
      </c>
      <c r="D2006" t="s">
        <v>5948</v>
      </c>
    </row>
    <row r="2007" spans="1:4" x14ac:dyDescent="0.3">
      <c r="A2007" t="s">
        <v>2009</v>
      </c>
      <c r="B2007" t="s">
        <v>4981</v>
      </c>
      <c r="C2007">
        <v>38</v>
      </c>
      <c r="D2007" t="s">
        <v>5948</v>
      </c>
    </row>
    <row r="2008" spans="1:4" x14ac:dyDescent="0.3">
      <c r="A2008" t="s">
        <v>2010</v>
      </c>
      <c r="B2008" t="s">
        <v>4982</v>
      </c>
      <c r="C2008">
        <v>88</v>
      </c>
      <c r="D2008" t="s">
        <v>5947</v>
      </c>
    </row>
    <row r="2009" spans="1:4" x14ac:dyDescent="0.3">
      <c r="A2009" t="s">
        <v>2011</v>
      </c>
      <c r="B2009" t="s">
        <v>4926</v>
      </c>
      <c r="C2009">
        <v>34</v>
      </c>
      <c r="D2009" t="s">
        <v>5948</v>
      </c>
    </row>
    <row r="2010" spans="1:4" x14ac:dyDescent="0.3">
      <c r="A2010" t="s">
        <v>2012</v>
      </c>
      <c r="B2010" t="s">
        <v>4983</v>
      </c>
      <c r="C2010">
        <v>23</v>
      </c>
      <c r="D2010" t="s">
        <v>5948</v>
      </c>
    </row>
    <row r="2011" spans="1:4" x14ac:dyDescent="0.3">
      <c r="A2011" t="s">
        <v>2013</v>
      </c>
      <c r="B2011" t="s">
        <v>4984</v>
      </c>
      <c r="C2011">
        <v>35</v>
      </c>
      <c r="D2011" t="s">
        <v>5948</v>
      </c>
    </row>
    <row r="2012" spans="1:4" x14ac:dyDescent="0.3">
      <c r="A2012" t="s">
        <v>2014</v>
      </c>
      <c r="B2012" t="s">
        <v>4985</v>
      </c>
      <c r="C2012">
        <v>21</v>
      </c>
      <c r="D2012" t="s">
        <v>5948</v>
      </c>
    </row>
    <row r="2013" spans="1:4" x14ac:dyDescent="0.3">
      <c r="A2013" t="s">
        <v>2015</v>
      </c>
      <c r="B2013" t="s">
        <v>4986</v>
      </c>
      <c r="C2013">
        <v>50</v>
      </c>
      <c r="D2013" t="s">
        <v>5947</v>
      </c>
    </row>
    <row r="2014" spans="1:4" x14ac:dyDescent="0.3">
      <c r="A2014" t="s">
        <v>2016</v>
      </c>
      <c r="B2014" t="s">
        <v>4987</v>
      </c>
      <c r="C2014">
        <v>28</v>
      </c>
      <c r="D2014" t="s">
        <v>5947</v>
      </c>
    </row>
    <row r="2015" spans="1:4" x14ac:dyDescent="0.3">
      <c r="A2015" t="s">
        <v>2017</v>
      </c>
      <c r="B2015" t="s">
        <v>4988</v>
      </c>
      <c r="C2015">
        <v>75</v>
      </c>
      <c r="D2015" t="s">
        <v>5948</v>
      </c>
    </row>
    <row r="2016" spans="1:4" x14ac:dyDescent="0.3">
      <c r="A2016" t="s">
        <v>2018</v>
      </c>
      <c r="B2016" t="s">
        <v>4989</v>
      </c>
      <c r="C2016">
        <v>44</v>
      </c>
      <c r="D2016" t="s">
        <v>5947</v>
      </c>
    </row>
    <row r="2017" spans="1:4" x14ac:dyDescent="0.3">
      <c r="A2017" t="s">
        <v>2019</v>
      </c>
      <c r="B2017" t="s">
        <v>4990</v>
      </c>
      <c r="C2017">
        <v>33</v>
      </c>
      <c r="D2017" t="s">
        <v>5947</v>
      </c>
    </row>
    <row r="2018" spans="1:4" x14ac:dyDescent="0.3">
      <c r="A2018" t="s">
        <v>2020</v>
      </c>
      <c r="B2018" t="s">
        <v>4991</v>
      </c>
      <c r="C2018">
        <v>61</v>
      </c>
      <c r="D2018" t="s">
        <v>5947</v>
      </c>
    </row>
    <row r="2019" spans="1:4" x14ac:dyDescent="0.3">
      <c r="A2019" t="s">
        <v>2021</v>
      </c>
      <c r="B2019" t="s">
        <v>4992</v>
      </c>
      <c r="C2019">
        <v>42</v>
      </c>
      <c r="D2019" t="s">
        <v>5947</v>
      </c>
    </row>
    <row r="2020" spans="1:4" x14ac:dyDescent="0.3">
      <c r="A2020" t="s">
        <v>2022</v>
      </c>
      <c r="B2020" t="s">
        <v>4993</v>
      </c>
      <c r="C2020">
        <v>22</v>
      </c>
      <c r="D2020" t="s">
        <v>5947</v>
      </c>
    </row>
    <row r="2021" spans="1:4" x14ac:dyDescent="0.3">
      <c r="A2021" t="s">
        <v>2023</v>
      </c>
      <c r="B2021" t="s">
        <v>4994</v>
      </c>
      <c r="C2021">
        <v>26</v>
      </c>
      <c r="D2021" t="s">
        <v>5947</v>
      </c>
    </row>
    <row r="2022" spans="1:4" x14ac:dyDescent="0.3">
      <c r="A2022" t="s">
        <v>2024</v>
      </c>
      <c r="B2022" t="s">
        <v>4995</v>
      </c>
      <c r="C2022">
        <v>41</v>
      </c>
      <c r="D2022" t="s">
        <v>5947</v>
      </c>
    </row>
    <row r="2023" spans="1:4" x14ac:dyDescent="0.3">
      <c r="A2023" t="s">
        <v>2025</v>
      </c>
      <c r="B2023" t="s">
        <v>4996</v>
      </c>
      <c r="C2023">
        <v>65</v>
      </c>
      <c r="D2023" t="s">
        <v>5948</v>
      </c>
    </row>
    <row r="2024" spans="1:4" x14ac:dyDescent="0.3">
      <c r="A2024" t="s">
        <v>2026</v>
      </c>
      <c r="B2024" t="s">
        <v>4997</v>
      </c>
      <c r="C2024">
        <v>43</v>
      </c>
      <c r="D2024" t="s">
        <v>5947</v>
      </c>
    </row>
    <row r="2025" spans="1:4" x14ac:dyDescent="0.3">
      <c r="A2025" t="s">
        <v>2027</v>
      </c>
      <c r="B2025" t="s">
        <v>4998</v>
      </c>
      <c r="C2025">
        <v>31</v>
      </c>
      <c r="D2025" t="s">
        <v>5948</v>
      </c>
    </row>
    <row r="2026" spans="1:4" x14ac:dyDescent="0.3">
      <c r="A2026" t="s">
        <v>2028</v>
      </c>
      <c r="B2026" t="s">
        <v>4999</v>
      </c>
      <c r="C2026">
        <v>89</v>
      </c>
      <c r="D2026" t="s">
        <v>5948</v>
      </c>
    </row>
    <row r="2027" spans="1:4" x14ac:dyDescent="0.3">
      <c r="A2027" t="s">
        <v>2029</v>
      </c>
      <c r="B2027" t="s">
        <v>5000</v>
      </c>
      <c r="C2027">
        <v>41</v>
      </c>
      <c r="D2027" t="s">
        <v>5947</v>
      </c>
    </row>
    <row r="2028" spans="1:4" x14ac:dyDescent="0.3">
      <c r="A2028" t="s">
        <v>2030</v>
      </c>
      <c r="B2028" t="s">
        <v>4687</v>
      </c>
      <c r="C2028">
        <v>62</v>
      </c>
      <c r="D2028" t="s">
        <v>5947</v>
      </c>
    </row>
    <row r="2029" spans="1:4" x14ac:dyDescent="0.3">
      <c r="A2029" t="s">
        <v>2031</v>
      </c>
      <c r="B2029" t="s">
        <v>5001</v>
      </c>
      <c r="C2029">
        <v>85</v>
      </c>
      <c r="D2029" t="s">
        <v>5947</v>
      </c>
    </row>
    <row r="2030" spans="1:4" x14ac:dyDescent="0.3">
      <c r="A2030" t="s">
        <v>2032</v>
      </c>
      <c r="B2030" t="s">
        <v>5002</v>
      </c>
      <c r="C2030">
        <v>50</v>
      </c>
      <c r="D2030" t="s">
        <v>5948</v>
      </c>
    </row>
    <row r="2031" spans="1:4" x14ac:dyDescent="0.3">
      <c r="A2031" t="s">
        <v>2033</v>
      </c>
      <c r="B2031" t="s">
        <v>5003</v>
      </c>
      <c r="C2031">
        <v>38</v>
      </c>
      <c r="D2031" t="s">
        <v>5948</v>
      </c>
    </row>
    <row r="2032" spans="1:4" x14ac:dyDescent="0.3">
      <c r="A2032" t="s">
        <v>2034</v>
      </c>
      <c r="B2032" t="s">
        <v>5004</v>
      </c>
      <c r="C2032">
        <v>30</v>
      </c>
      <c r="D2032" t="s">
        <v>5948</v>
      </c>
    </row>
    <row r="2033" spans="1:4" x14ac:dyDescent="0.3">
      <c r="A2033" t="s">
        <v>2035</v>
      </c>
      <c r="B2033" t="s">
        <v>5005</v>
      </c>
      <c r="C2033">
        <v>56</v>
      </c>
      <c r="D2033" t="s">
        <v>5948</v>
      </c>
    </row>
    <row r="2034" spans="1:4" x14ac:dyDescent="0.3">
      <c r="A2034" t="s">
        <v>2036</v>
      </c>
      <c r="B2034" t="s">
        <v>5006</v>
      </c>
      <c r="C2034">
        <v>80</v>
      </c>
      <c r="D2034" t="s">
        <v>5948</v>
      </c>
    </row>
    <row r="2035" spans="1:4" x14ac:dyDescent="0.3">
      <c r="A2035" t="s">
        <v>2037</v>
      </c>
      <c r="B2035" t="s">
        <v>5007</v>
      </c>
      <c r="C2035">
        <v>23</v>
      </c>
      <c r="D2035" t="s">
        <v>5947</v>
      </c>
    </row>
    <row r="2036" spans="1:4" x14ac:dyDescent="0.3">
      <c r="A2036" t="s">
        <v>2038</v>
      </c>
      <c r="B2036" t="s">
        <v>5008</v>
      </c>
      <c r="C2036">
        <v>87</v>
      </c>
      <c r="D2036" t="s">
        <v>5947</v>
      </c>
    </row>
    <row r="2037" spans="1:4" x14ac:dyDescent="0.3">
      <c r="A2037" t="s">
        <v>2039</v>
      </c>
      <c r="B2037" t="s">
        <v>5009</v>
      </c>
      <c r="C2037">
        <v>78</v>
      </c>
      <c r="D2037" t="s">
        <v>5948</v>
      </c>
    </row>
    <row r="2038" spans="1:4" x14ac:dyDescent="0.3">
      <c r="A2038" t="s">
        <v>2040</v>
      </c>
      <c r="B2038" t="s">
        <v>3880</v>
      </c>
      <c r="C2038">
        <v>32</v>
      </c>
      <c r="D2038" t="s">
        <v>5947</v>
      </c>
    </row>
    <row r="2039" spans="1:4" x14ac:dyDescent="0.3">
      <c r="A2039" t="s">
        <v>2041</v>
      </c>
      <c r="B2039" t="s">
        <v>5010</v>
      </c>
      <c r="C2039">
        <v>66</v>
      </c>
      <c r="D2039" t="s">
        <v>5947</v>
      </c>
    </row>
    <row r="2040" spans="1:4" x14ac:dyDescent="0.3">
      <c r="A2040" t="s">
        <v>2042</v>
      </c>
      <c r="B2040" t="s">
        <v>5011</v>
      </c>
      <c r="C2040">
        <v>32</v>
      </c>
      <c r="D2040" t="s">
        <v>5947</v>
      </c>
    </row>
    <row r="2041" spans="1:4" x14ac:dyDescent="0.3">
      <c r="A2041" t="s">
        <v>2043</v>
      </c>
      <c r="B2041" t="s">
        <v>5012</v>
      </c>
      <c r="C2041">
        <v>47</v>
      </c>
      <c r="D2041" t="s">
        <v>5947</v>
      </c>
    </row>
    <row r="2042" spans="1:4" x14ac:dyDescent="0.3">
      <c r="A2042" t="s">
        <v>2044</v>
      </c>
      <c r="B2042" t="s">
        <v>5013</v>
      </c>
      <c r="C2042">
        <v>68</v>
      </c>
      <c r="D2042" t="s">
        <v>5948</v>
      </c>
    </row>
    <row r="2043" spans="1:4" x14ac:dyDescent="0.3">
      <c r="A2043" t="s">
        <v>2045</v>
      </c>
      <c r="B2043" t="s">
        <v>5014</v>
      </c>
      <c r="C2043">
        <v>33</v>
      </c>
      <c r="D2043" t="s">
        <v>5947</v>
      </c>
    </row>
    <row r="2044" spans="1:4" x14ac:dyDescent="0.3">
      <c r="A2044" t="s">
        <v>2046</v>
      </c>
      <c r="B2044" t="s">
        <v>5015</v>
      </c>
      <c r="C2044">
        <v>47</v>
      </c>
      <c r="D2044" t="s">
        <v>5948</v>
      </c>
    </row>
    <row r="2045" spans="1:4" x14ac:dyDescent="0.3">
      <c r="A2045" t="s">
        <v>2047</v>
      </c>
      <c r="B2045" t="s">
        <v>5016</v>
      </c>
      <c r="C2045">
        <v>76</v>
      </c>
      <c r="D2045" t="s">
        <v>5947</v>
      </c>
    </row>
    <row r="2046" spans="1:4" x14ac:dyDescent="0.3">
      <c r="A2046" t="s">
        <v>2048</v>
      </c>
      <c r="B2046" t="s">
        <v>5017</v>
      </c>
      <c r="C2046">
        <v>46</v>
      </c>
      <c r="D2046" t="s">
        <v>5948</v>
      </c>
    </row>
    <row r="2047" spans="1:4" x14ac:dyDescent="0.3">
      <c r="A2047" t="s">
        <v>2049</v>
      </c>
      <c r="B2047" t="s">
        <v>5018</v>
      </c>
      <c r="C2047">
        <v>73</v>
      </c>
      <c r="D2047" t="s">
        <v>5947</v>
      </c>
    </row>
    <row r="2048" spans="1:4" x14ac:dyDescent="0.3">
      <c r="A2048" t="s">
        <v>2050</v>
      </c>
      <c r="B2048" t="s">
        <v>5019</v>
      </c>
      <c r="C2048">
        <v>89</v>
      </c>
      <c r="D2048" t="s">
        <v>5947</v>
      </c>
    </row>
    <row r="2049" spans="1:4" x14ac:dyDescent="0.3">
      <c r="A2049" t="s">
        <v>2051</v>
      </c>
      <c r="B2049" t="s">
        <v>5020</v>
      </c>
      <c r="C2049">
        <v>75</v>
      </c>
      <c r="D2049" t="s">
        <v>5948</v>
      </c>
    </row>
    <row r="2050" spans="1:4" x14ac:dyDescent="0.3">
      <c r="A2050" t="s">
        <v>2052</v>
      </c>
      <c r="B2050" t="s">
        <v>5021</v>
      </c>
      <c r="C2050">
        <v>76</v>
      </c>
      <c r="D2050" t="s">
        <v>5947</v>
      </c>
    </row>
    <row r="2051" spans="1:4" x14ac:dyDescent="0.3">
      <c r="A2051" t="s">
        <v>2053</v>
      </c>
      <c r="B2051" t="s">
        <v>5022</v>
      </c>
      <c r="C2051">
        <v>66</v>
      </c>
      <c r="D2051" t="s">
        <v>5947</v>
      </c>
    </row>
    <row r="2052" spans="1:4" x14ac:dyDescent="0.3">
      <c r="A2052" t="s">
        <v>2054</v>
      </c>
      <c r="B2052" t="s">
        <v>5023</v>
      </c>
      <c r="C2052">
        <v>71</v>
      </c>
      <c r="D2052" t="s">
        <v>5948</v>
      </c>
    </row>
    <row r="2053" spans="1:4" x14ac:dyDescent="0.3">
      <c r="A2053" t="s">
        <v>2055</v>
      </c>
      <c r="B2053" t="s">
        <v>5024</v>
      </c>
      <c r="C2053">
        <v>77</v>
      </c>
      <c r="D2053" t="s">
        <v>5948</v>
      </c>
    </row>
    <row r="2054" spans="1:4" x14ac:dyDescent="0.3">
      <c r="A2054" t="s">
        <v>2056</v>
      </c>
      <c r="B2054" t="s">
        <v>5025</v>
      </c>
      <c r="C2054">
        <v>45</v>
      </c>
      <c r="D2054" t="s">
        <v>5948</v>
      </c>
    </row>
    <row r="2055" spans="1:4" x14ac:dyDescent="0.3">
      <c r="A2055" t="s">
        <v>2057</v>
      </c>
      <c r="B2055" t="s">
        <v>5026</v>
      </c>
      <c r="C2055">
        <v>31</v>
      </c>
      <c r="D2055" t="s">
        <v>5948</v>
      </c>
    </row>
    <row r="2056" spans="1:4" x14ac:dyDescent="0.3">
      <c r="A2056" t="s">
        <v>2058</v>
      </c>
      <c r="B2056" t="s">
        <v>5027</v>
      </c>
      <c r="C2056">
        <v>46</v>
      </c>
      <c r="D2056" t="s">
        <v>5948</v>
      </c>
    </row>
    <row r="2057" spans="1:4" x14ac:dyDescent="0.3">
      <c r="A2057" t="s">
        <v>2059</v>
      </c>
      <c r="B2057" t="s">
        <v>5028</v>
      </c>
      <c r="C2057">
        <v>27</v>
      </c>
      <c r="D2057" t="s">
        <v>5947</v>
      </c>
    </row>
    <row r="2058" spans="1:4" x14ac:dyDescent="0.3">
      <c r="A2058" t="s">
        <v>2060</v>
      </c>
      <c r="B2058" t="s">
        <v>5029</v>
      </c>
      <c r="C2058">
        <v>46</v>
      </c>
      <c r="D2058" t="s">
        <v>5948</v>
      </c>
    </row>
    <row r="2059" spans="1:4" x14ac:dyDescent="0.3">
      <c r="A2059" t="s">
        <v>2061</v>
      </c>
      <c r="B2059" t="s">
        <v>5030</v>
      </c>
      <c r="C2059">
        <v>54</v>
      </c>
      <c r="D2059" t="s">
        <v>5947</v>
      </c>
    </row>
    <row r="2060" spans="1:4" x14ac:dyDescent="0.3">
      <c r="A2060" t="s">
        <v>2062</v>
      </c>
      <c r="B2060" t="s">
        <v>5031</v>
      </c>
      <c r="C2060">
        <v>22</v>
      </c>
      <c r="D2060" t="s">
        <v>5947</v>
      </c>
    </row>
    <row r="2061" spans="1:4" x14ac:dyDescent="0.3">
      <c r="A2061" t="s">
        <v>2063</v>
      </c>
      <c r="B2061" t="s">
        <v>5032</v>
      </c>
      <c r="C2061">
        <v>54</v>
      </c>
      <c r="D2061" t="s">
        <v>5948</v>
      </c>
    </row>
    <row r="2062" spans="1:4" x14ac:dyDescent="0.3">
      <c r="A2062" t="s">
        <v>2064</v>
      </c>
      <c r="B2062" t="s">
        <v>5033</v>
      </c>
      <c r="C2062">
        <v>46</v>
      </c>
      <c r="D2062" t="s">
        <v>5947</v>
      </c>
    </row>
    <row r="2063" spans="1:4" x14ac:dyDescent="0.3">
      <c r="A2063" t="s">
        <v>2065</v>
      </c>
      <c r="B2063" t="s">
        <v>5034</v>
      </c>
      <c r="C2063">
        <v>39</v>
      </c>
      <c r="D2063" t="s">
        <v>5947</v>
      </c>
    </row>
    <row r="2064" spans="1:4" x14ac:dyDescent="0.3">
      <c r="A2064" t="s">
        <v>2066</v>
      </c>
      <c r="B2064" t="s">
        <v>5035</v>
      </c>
      <c r="C2064">
        <v>39</v>
      </c>
      <c r="D2064" t="s">
        <v>5948</v>
      </c>
    </row>
    <row r="2065" spans="1:4" x14ac:dyDescent="0.3">
      <c r="A2065" t="s">
        <v>2067</v>
      </c>
      <c r="B2065" t="s">
        <v>5036</v>
      </c>
      <c r="C2065">
        <v>18</v>
      </c>
      <c r="D2065" t="s">
        <v>5947</v>
      </c>
    </row>
    <row r="2066" spans="1:4" x14ac:dyDescent="0.3">
      <c r="A2066" t="s">
        <v>2068</v>
      </c>
      <c r="B2066" t="s">
        <v>5037</v>
      </c>
      <c r="C2066">
        <v>32</v>
      </c>
      <c r="D2066" t="s">
        <v>5947</v>
      </c>
    </row>
    <row r="2067" spans="1:4" x14ac:dyDescent="0.3">
      <c r="A2067" t="s">
        <v>2069</v>
      </c>
      <c r="B2067" t="s">
        <v>5038</v>
      </c>
      <c r="C2067">
        <v>58</v>
      </c>
      <c r="D2067" t="s">
        <v>5947</v>
      </c>
    </row>
    <row r="2068" spans="1:4" x14ac:dyDescent="0.3">
      <c r="A2068" t="s">
        <v>2070</v>
      </c>
      <c r="B2068" t="s">
        <v>5039</v>
      </c>
      <c r="C2068">
        <v>56</v>
      </c>
      <c r="D2068" t="s">
        <v>5948</v>
      </c>
    </row>
    <row r="2069" spans="1:4" x14ac:dyDescent="0.3">
      <c r="A2069" t="s">
        <v>2071</v>
      </c>
      <c r="B2069" t="s">
        <v>5040</v>
      </c>
      <c r="C2069">
        <v>56</v>
      </c>
      <c r="D2069" t="s">
        <v>5947</v>
      </c>
    </row>
    <row r="2070" spans="1:4" x14ac:dyDescent="0.3">
      <c r="A2070" t="s">
        <v>2072</v>
      </c>
      <c r="B2070" t="s">
        <v>5041</v>
      </c>
      <c r="C2070">
        <v>20</v>
      </c>
      <c r="D2070" t="s">
        <v>5948</v>
      </c>
    </row>
    <row r="2071" spans="1:4" x14ac:dyDescent="0.3">
      <c r="A2071" t="s">
        <v>2073</v>
      </c>
      <c r="B2071" t="s">
        <v>5042</v>
      </c>
      <c r="C2071">
        <v>28</v>
      </c>
      <c r="D2071" t="s">
        <v>5948</v>
      </c>
    </row>
    <row r="2072" spans="1:4" x14ac:dyDescent="0.3">
      <c r="A2072" t="s">
        <v>2074</v>
      </c>
      <c r="B2072" t="s">
        <v>5043</v>
      </c>
      <c r="C2072">
        <v>88</v>
      </c>
      <c r="D2072" t="s">
        <v>5947</v>
      </c>
    </row>
    <row r="2073" spans="1:4" x14ac:dyDescent="0.3">
      <c r="A2073" t="s">
        <v>2075</v>
      </c>
      <c r="B2073" t="s">
        <v>5044</v>
      </c>
      <c r="C2073">
        <v>78</v>
      </c>
      <c r="D2073" t="s">
        <v>5948</v>
      </c>
    </row>
    <row r="2074" spans="1:4" x14ac:dyDescent="0.3">
      <c r="A2074" t="s">
        <v>2076</v>
      </c>
      <c r="B2074" t="s">
        <v>5045</v>
      </c>
      <c r="C2074">
        <v>60</v>
      </c>
      <c r="D2074" t="s">
        <v>5948</v>
      </c>
    </row>
    <row r="2075" spans="1:4" x14ac:dyDescent="0.3">
      <c r="A2075" t="s">
        <v>2077</v>
      </c>
      <c r="B2075" t="s">
        <v>5046</v>
      </c>
      <c r="C2075">
        <v>32</v>
      </c>
      <c r="D2075" t="s">
        <v>5948</v>
      </c>
    </row>
    <row r="2076" spans="1:4" x14ac:dyDescent="0.3">
      <c r="A2076" t="s">
        <v>2078</v>
      </c>
      <c r="B2076" t="s">
        <v>5047</v>
      </c>
      <c r="C2076">
        <v>34</v>
      </c>
      <c r="D2076" t="s">
        <v>5948</v>
      </c>
    </row>
    <row r="2077" spans="1:4" x14ac:dyDescent="0.3">
      <c r="A2077" t="s">
        <v>2079</v>
      </c>
      <c r="B2077" t="s">
        <v>5048</v>
      </c>
      <c r="C2077">
        <v>74</v>
      </c>
      <c r="D2077" t="s">
        <v>5947</v>
      </c>
    </row>
    <row r="2078" spans="1:4" x14ac:dyDescent="0.3">
      <c r="A2078" t="s">
        <v>2080</v>
      </c>
      <c r="B2078" t="s">
        <v>5049</v>
      </c>
      <c r="C2078">
        <v>56</v>
      </c>
      <c r="D2078" t="s">
        <v>5947</v>
      </c>
    </row>
    <row r="2079" spans="1:4" x14ac:dyDescent="0.3">
      <c r="A2079" t="s">
        <v>2081</v>
      </c>
      <c r="B2079" t="s">
        <v>5050</v>
      </c>
      <c r="C2079">
        <v>19</v>
      </c>
      <c r="D2079" t="s">
        <v>5948</v>
      </c>
    </row>
    <row r="2080" spans="1:4" x14ac:dyDescent="0.3">
      <c r="A2080" t="s">
        <v>2082</v>
      </c>
      <c r="B2080" t="s">
        <v>5051</v>
      </c>
      <c r="C2080">
        <v>18</v>
      </c>
      <c r="D2080" t="s">
        <v>5948</v>
      </c>
    </row>
    <row r="2081" spans="1:4" x14ac:dyDescent="0.3">
      <c r="A2081" t="s">
        <v>2083</v>
      </c>
      <c r="B2081" t="s">
        <v>5052</v>
      </c>
      <c r="C2081">
        <v>89</v>
      </c>
      <c r="D2081" t="s">
        <v>5948</v>
      </c>
    </row>
    <row r="2082" spans="1:4" x14ac:dyDescent="0.3">
      <c r="A2082" t="s">
        <v>2084</v>
      </c>
      <c r="B2082" t="s">
        <v>5053</v>
      </c>
      <c r="C2082">
        <v>72</v>
      </c>
      <c r="D2082" t="s">
        <v>5947</v>
      </c>
    </row>
    <row r="2083" spans="1:4" x14ac:dyDescent="0.3">
      <c r="A2083" t="s">
        <v>2085</v>
      </c>
      <c r="B2083" t="s">
        <v>5054</v>
      </c>
      <c r="C2083">
        <v>18</v>
      </c>
      <c r="D2083" t="s">
        <v>5948</v>
      </c>
    </row>
    <row r="2084" spans="1:4" x14ac:dyDescent="0.3">
      <c r="A2084" t="s">
        <v>2086</v>
      </c>
      <c r="B2084" t="s">
        <v>5055</v>
      </c>
      <c r="C2084">
        <v>64</v>
      </c>
      <c r="D2084" t="s">
        <v>5947</v>
      </c>
    </row>
    <row r="2085" spans="1:4" x14ac:dyDescent="0.3">
      <c r="A2085" t="s">
        <v>2087</v>
      </c>
      <c r="B2085" t="s">
        <v>5056</v>
      </c>
      <c r="C2085">
        <v>22</v>
      </c>
      <c r="D2085" t="s">
        <v>5947</v>
      </c>
    </row>
    <row r="2086" spans="1:4" x14ac:dyDescent="0.3">
      <c r="A2086" t="s">
        <v>2088</v>
      </c>
      <c r="B2086" t="s">
        <v>5057</v>
      </c>
      <c r="C2086">
        <v>69</v>
      </c>
      <c r="D2086" t="s">
        <v>5948</v>
      </c>
    </row>
    <row r="2087" spans="1:4" x14ac:dyDescent="0.3">
      <c r="A2087" t="s">
        <v>2089</v>
      </c>
      <c r="B2087" t="s">
        <v>5058</v>
      </c>
      <c r="C2087">
        <v>49</v>
      </c>
      <c r="D2087" t="s">
        <v>5948</v>
      </c>
    </row>
    <row r="2088" spans="1:4" x14ac:dyDescent="0.3">
      <c r="A2088" t="s">
        <v>2090</v>
      </c>
      <c r="B2088" t="s">
        <v>5059</v>
      </c>
      <c r="C2088">
        <v>83</v>
      </c>
      <c r="D2088" t="s">
        <v>5948</v>
      </c>
    </row>
    <row r="2089" spans="1:4" x14ac:dyDescent="0.3">
      <c r="A2089" t="s">
        <v>2091</v>
      </c>
      <c r="B2089" t="s">
        <v>5060</v>
      </c>
      <c r="C2089">
        <v>27</v>
      </c>
      <c r="D2089" t="s">
        <v>5947</v>
      </c>
    </row>
    <row r="2090" spans="1:4" x14ac:dyDescent="0.3">
      <c r="A2090" t="s">
        <v>2092</v>
      </c>
      <c r="B2090" t="s">
        <v>5061</v>
      </c>
      <c r="C2090">
        <v>70</v>
      </c>
      <c r="D2090" t="s">
        <v>5948</v>
      </c>
    </row>
    <row r="2091" spans="1:4" x14ac:dyDescent="0.3">
      <c r="A2091" t="s">
        <v>2093</v>
      </c>
      <c r="B2091" t="s">
        <v>4512</v>
      </c>
      <c r="C2091">
        <v>41</v>
      </c>
      <c r="D2091" t="s">
        <v>5948</v>
      </c>
    </row>
    <row r="2092" spans="1:4" x14ac:dyDescent="0.3">
      <c r="A2092" t="s">
        <v>2094</v>
      </c>
      <c r="B2092" t="s">
        <v>5062</v>
      </c>
      <c r="C2092">
        <v>53</v>
      </c>
      <c r="D2092" t="s">
        <v>5948</v>
      </c>
    </row>
    <row r="2093" spans="1:4" x14ac:dyDescent="0.3">
      <c r="A2093" t="s">
        <v>2095</v>
      </c>
      <c r="B2093" t="s">
        <v>5063</v>
      </c>
      <c r="C2093">
        <v>81</v>
      </c>
      <c r="D2093" t="s">
        <v>5948</v>
      </c>
    </row>
    <row r="2094" spans="1:4" x14ac:dyDescent="0.3">
      <c r="A2094" t="s">
        <v>2096</v>
      </c>
      <c r="B2094" t="s">
        <v>5064</v>
      </c>
      <c r="C2094">
        <v>73</v>
      </c>
      <c r="D2094" t="s">
        <v>5948</v>
      </c>
    </row>
    <row r="2095" spans="1:4" x14ac:dyDescent="0.3">
      <c r="A2095" t="s">
        <v>2097</v>
      </c>
      <c r="B2095" t="s">
        <v>5065</v>
      </c>
      <c r="C2095">
        <v>46</v>
      </c>
      <c r="D2095" t="s">
        <v>5948</v>
      </c>
    </row>
    <row r="2096" spans="1:4" x14ac:dyDescent="0.3">
      <c r="A2096" t="s">
        <v>2098</v>
      </c>
      <c r="B2096" t="s">
        <v>5066</v>
      </c>
      <c r="C2096">
        <v>55</v>
      </c>
      <c r="D2096" t="s">
        <v>5947</v>
      </c>
    </row>
    <row r="2097" spans="1:4" x14ac:dyDescent="0.3">
      <c r="A2097" t="s">
        <v>2099</v>
      </c>
      <c r="B2097" t="s">
        <v>5067</v>
      </c>
      <c r="C2097">
        <v>40</v>
      </c>
      <c r="D2097" t="s">
        <v>5947</v>
      </c>
    </row>
    <row r="2098" spans="1:4" x14ac:dyDescent="0.3">
      <c r="A2098" t="s">
        <v>2100</v>
      </c>
      <c r="B2098" t="s">
        <v>5068</v>
      </c>
      <c r="C2098">
        <v>78</v>
      </c>
      <c r="D2098" t="s">
        <v>5947</v>
      </c>
    </row>
    <row r="2099" spans="1:4" x14ac:dyDescent="0.3">
      <c r="A2099" t="s">
        <v>2101</v>
      </c>
      <c r="B2099" t="s">
        <v>5069</v>
      </c>
      <c r="C2099">
        <v>20</v>
      </c>
      <c r="D2099" t="s">
        <v>5948</v>
      </c>
    </row>
    <row r="2100" spans="1:4" x14ac:dyDescent="0.3">
      <c r="A2100" t="s">
        <v>2102</v>
      </c>
      <c r="B2100" t="s">
        <v>5070</v>
      </c>
      <c r="C2100">
        <v>20</v>
      </c>
      <c r="D2100" t="s">
        <v>5948</v>
      </c>
    </row>
    <row r="2101" spans="1:4" x14ac:dyDescent="0.3">
      <c r="A2101" t="s">
        <v>2103</v>
      </c>
      <c r="B2101" t="s">
        <v>5071</v>
      </c>
      <c r="C2101">
        <v>22</v>
      </c>
      <c r="D2101" t="s">
        <v>5947</v>
      </c>
    </row>
    <row r="2102" spans="1:4" x14ac:dyDescent="0.3">
      <c r="A2102" t="s">
        <v>2104</v>
      </c>
      <c r="B2102" t="s">
        <v>5072</v>
      </c>
      <c r="C2102">
        <v>38</v>
      </c>
      <c r="D2102" t="s">
        <v>5947</v>
      </c>
    </row>
    <row r="2103" spans="1:4" x14ac:dyDescent="0.3">
      <c r="A2103" t="s">
        <v>2105</v>
      </c>
      <c r="B2103" t="s">
        <v>5073</v>
      </c>
      <c r="C2103">
        <v>52</v>
      </c>
      <c r="D2103" t="s">
        <v>5947</v>
      </c>
    </row>
    <row r="2104" spans="1:4" x14ac:dyDescent="0.3">
      <c r="A2104" t="s">
        <v>2106</v>
      </c>
      <c r="B2104" t="s">
        <v>4212</v>
      </c>
      <c r="C2104">
        <v>44</v>
      </c>
      <c r="D2104" t="s">
        <v>5947</v>
      </c>
    </row>
    <row r="2105" spans="1:4" x14ac:dyDescent="0.3">
      <c r="A2105" t="s">
        <v>2107</v>
      </c>
      <c r="B2105" t="s">
        <v>5074</v>
      </c>
      <c r="C2105">
        <v>72</v>
      </c>
      <c r="D2105" t="s">
        <v>5947</v>
      </c>
    </row>
    <row r="2106" spans="1:4" x14ac:dyDescent="0.3">
      <c r="A2106" t="s">
        <v>2108</v>
      </c>
      <c r="B2106" t="s">
        <v>5075</v>
      </c>
      <c r="C2106">
        <v>72</v>
      </c>
      <c r="D2106" t="s">
        <v>5948</v>
      </c>
    </row>
    <row r="2107" spans="1:4" x14ac:dyDescent="0.3">
      <c r="A2107" t="s">
        <v>2109</v>
      </c>
      <c r="B2107" t="s">
        <v>5076</v>
      </c>
      <c r="C2107">
        <v>34</v>
      </c>
      <c r="D2107" t="s">
        <v>5948</v>
      </c>
    </row>
    <row r="2108" spans="1:4" x14ac:dyDescent="0.3">
      <c r="A2108" t="s">
        <v>2110</v>
      </c>
      <c r="B2108" t="s">
        <v>5077</v>
      </c>
      <c r="C2108">
        <v>24</v>
      </c>
      <c r="D2108" t="s">
        <v>5947</v>
      </c>
    </row>
    <row r="2109" spans="1:4" x14ac:dyDescent="0.3">
      <c r="A2109" t="s">
        <v>2111</v>
      </c>
      <c r="B2109" t="s">
        <v>5078</v>
      </c>
      <c r="C2109">
        <v>22</v>
      </c>
      <c r="D2109" t="s">
        <v>5947</v>
      </c>
    </row>
    <row r="2110" spans="1:4" x14ac:dyDescent="0.3">
      <c r="A2110" t="s">
        <v>2112</v>
      </c>
      <c r="B2110" t="s">
        <v>5079</v>
      </c>
      <c r="C2110">
        <v>80</v>
      </c>
      <c r="D2110" t="s">
        <v>5948</v>
      </c>
    </row>
    <row r="2111" spans="1:4" x14ac:dyDescent="0.3">
      <c r="A2111" t="s">
        <v>2113</v>
      </c>
      <c r="B2111" t="s">
        <v>5080</v>
      </c>
      <c r="C2111">
        <v>42</v>
      </c>
      <c r="D2111" t="s">
        <v>5947</v>
      </c>
    </row>
    <row r="2112" spans="1:4" x14ac:dyDescent="0.3">
      <c r="A2112" t="s">
        <v>2114</v>
      </c>
      <c r="B2112" t="s">
        <v>5081</v>
      </c>
      <c r="C2112">
        <v>64</v>
      </c>
      <c r="D2112" t="s">
        <v>5948</v>
      </c>
    </row>
    <row r="2113" spans="1:4" x14ac:dyDescent="0.3">
      <c r="A2113" t="s">
        <v>2115</v>
      </c>
      <c r="B2113" t="s">
        <v>5082</v>
      </c>
      <c r="C2113">
        <v>52</v>
      </c>
      <c r="D2113" t="s">
        <v>5948</v>
      </c>
    </row>
    <row r="2114" spans="1:4" x14ac:dyDescent="0.3">
      <c r="A2114" t="s">
        <v>2116</v>
      </c>
      <c r="B2114" t="s">
        <v>5083</v>
      </c>
      <c r="C2114">
        <v>49</v>
      </c>
      <c r="D2114" t="s">
        <v>5948</v>
      </c>
    </row>
    <row r="2115" spans="1:4" x14ac:dyDescent="0.3">
      <c r="A2115" t="s">
        <v>2117</v>
      </c>
      <c r="B2115" t="s">
        <v>5084</v>
      </c>
      <c r="C2115">
        <v>55</v>
      </c>
      <c r="D2115" t="s">
        <v>5948</v>
      </c>
    </row>
    <row r="2116" spans="1:4" x14ac:dyDescent="0.3">
      <c r="A2116" t="s">
        <v>2118</v>
      </c>
      <c r="B2116" t="s">
        <v>5085</v>
      </c>
      <c r="C2116">
        <v>37</v>
      </c>
      <c r="D2116" t="s">
        <v>5948</v>
      </c>
    </row>
    <row r="2117" spans="1:4" x14ac:dyDescent="0.3">
      <c r="A2117" t="s">
        <v>2119</v>
      </c>
      <c r="B2117" t="s">
        <v>5086</v>
      </c>
      <c r="C2117">
        <v>29</v>
      </c>
      <c r="D2117" t="s">
        <v>5947</v>
      </c>
    </row>
    <row r="2118" spans="1:4" x14ac:dyDescent="0.3">
      <c r="A2118" t="s">
        <v>2120</v>
      </c>
      <c r="B2118" t="s">
        <v>5087</v>
      </c>
      <c r="C2118">
        <v>37</v>
      </c>
      <c r="D2118" t="s">
        <v>5948</v>
      </c>
    </row>
    <row r="2119" spans="1:4" x14ac:dyDescent="0.3">
      <c r="A2119" t="s">
        <v>2121</v>
      </c>
      <c r="B2119" t="s">
        <v>5088</v>
      </c>
      <c r="C2119">
        <v>28</v>
      </c>
      <c r="D2119" t="s">
        <v>5947</v>
      </c>
    </row>
    <row r="2120" spans="1:4" x14ac:dyDescent="0.3">
      <c r="A2120" t="s">
        <v>2122</v>
      </c>
      <c r="B2120" t="s">
        <v>5089</v>
      </c>
      <c r="C2120">
        <v>65</v>
      </c>
      <c r="D2120" t="s">
        <v>5948</v>
      </c>
    </row>
    <row r="2121" spans="1:4" x14ac:dyDescent="0.3">
      <c r="A2121" t="s">
        <v>2123</v>
      </c>
      <c r="B2121" t="s">
        <v>5090</v>
      </c>
      <c r="C2121">
        <v>31</v>
      </c>
      <c r="D2121" t="s">
        <v>5948</v>
      </c>
    </row>
    <row r="2122" spans="1:4" x14ac:dyDescent="0.3">
      <c r="A2122" t="s">
        <v>2124</v>
      </c>
      <c r="B2122" t="s">
        <v>5091</v>
      </c>
      <c r="C2122">
        <v>84</v>
      </c>
      <c r="D2122" t="s">
        <v>5948</v>
      </c>
    </row>
    <row r="2123" spans="1:4" x14ac:dyDescent="0.3">
      <c r="A2123" t="s">
        <v>2125</v>
      </c>
      <c r="B2123" t="s">
        <v>5092</v>
      </c>
      <c r="C2123">
        <v>66</v>
      </c>
      <c r="D2123" t="s">
        <v>5947</v>
      </c>
    </row>
    <row r="2124" spans="1:4" x14ac:dyDescent="0.3">
      <c r="A2124" t="s">
        <v>2126</v>
      </c>
      <c r="B2124" t="s">
        <v>5093</v>
      </c>
      <c r="C2124">
        <v>39</v>
      </c>
      <c r="D2124" t="s">
        <v>5948</v>
      </c>
    </row>
    <row r="2125" spans="1:4" x14ac:dyDescent="0.3">
      <c r="A2125" t="s">
        <v>2127</v>
      </c>
      <c r="B2125" t="s">
        <v>5094</v>
      </c>
      <c r="C2125">
        <v>56</v>
      </c>
      <c r="D2125" t="s">
        <v>5947</v>
      </c>
    </row>
    <row r="2126" spans="1:4" x14ac:dyDescent="0.3">
      <c r="A2126" t="s">
        <v>2128</v>
      </c>
      <c r="B2126" t="s">
        <v>5095</v>
      </c>
      <c r="C2126">
        <v>34</v>
      </c>
      <c r="D2126" t="s">
        <v>5948</v>
      </c>
    </row>
    <row r="2127" spans="1:4" x14ac:dyDescent="0.3">
      <c r="A2127" t="s">
        <v>2129</v>
      </c>
      <c r="B2127" t="s">
        <v>5096</v>
      </c>
      <c r="C2127">
        <v>83</v>
      </c>
      <c r="D2127" t="s">
        <v>5947</v>
      </c>
    </row>
    <row r="2128" spans="1:4" x14ac:dyDescent="0.3">
      <c r="A2128" t="s">
        <v>2130</v>
      </c>
      <c r="B2128" t="s">
        <v>5097</v>
      </c>
      <c r="C2128">
        <v>86</v>
      </c>
      <c r="D2128" t="s">
        <v>5948</v>
      </c>
    </row>
    <row r="2129" spans="1:4" x14ac:dyDescent="0.3">
      <c r="A2129" t="s">
        <v>2131</v>
      </c>
      <c r="B2129" t="s">
        <v>5098</v>
      </c>
      <c r="C2129">
        <v>52</v>
      </c>
      <c r="D2129" t="s">
        <v>5947</v>
      </c>
    </row>
    <row r="2130" spans="1:4" x14ac:dyDescent="0.3">
      <c r="A2130" t="s">
        <v>2132</v>
      </c>
      <c r="B2130" t="s">
        <v>5099</v>
      </c>
      <c r="C2130">
        <v>68</v>
      </c>
      <c r="D2130" t="s">
        <v>5947</v>
      </c>
    </row>
    <row r="2131" spans="1:4" x14ac:dyDescent="0.3">
      <c r="A2131" t="s">
        <v>2133</v>
      </c>
      <c r="B2131" t="s">
        <v>5100</v>
      </c>
      <c r="C2131">
        <v>65</v>
      </c>
      <c r="D2131" t="s">
        <v>5948</v>
      </c>
    </row>
    <row r="2132" spans="1:4" x14ac:dyDescent="0.3">
      <c r="A2132" t="s">
        <v>2134</v>
      </c>
      <c r="B2132" t="s">
        <v>5101</v>
      </c>
      <c r="C2132">
        <v>89</v>
      </c>
      <c r="D2132" t="s">
        <v>5947</v>
      </c>
    </row>
    <row r="2133" spans="1:4" x14ac:dyDescent="0.3">
      <c r="A2133" t="s">
        <v>2135</v>
      </c>
      <c r="B2133" t="s">
        <v>5102</v>
      </c>
      <c r="C2133">
        <v>50</v>
      </c>
      <c r="D2133" t="s">
        <v>5947</v>
      </c>
    </row>
    <row r="2134" spans="1:4" x14ac:dyDescent="0.3">
      <c r="A2134" t="s">
        <v>2136</v>
      </c>
      <c r="B2134" t="s">
        <v>5103</v>
      </c>
      <c r="C2134">
        <v>89</v>
      </c>
      <c r="D2134" t="s">
        <v>5948</v>
      </c>
    </row>
    <row r="2135" spans="1:4" x14ac:dyDescent="0.3">
      <c r="A2135" t="s">
        <v>2137</v>
      </c>
      <c r="B2135" t="s">
        <v>5104</v>
      </c>
      <c r="C2135">
        <v>27</v>
      </c>
      <c r="D2135" t="s">
        <v>5948</v>
      </c>
    </row>
    <row r="2136" spans="1:4" x14ac:dyDescent="0.3">
      <c r="A2136" t="s">
        <v>2138</v>
      </c>
      <c r="B2136" t="s">
        <v>5105</v>
      </c>
      <c r="C2136">
        <v>86</v>
      </c>
      <c r="D2136" t="s">
        <v>5947</v>
      </c>
    </row>
    <row r="2137" spans="1:4" x14ac:dyDescent="0.3">
      <c r="A2137" t="s">
        <v>2139</v>
      </c>
      <c r="B2137" t="s">
        <v>5106</v>
      </c>
      <c r="C2137">
        <v>22</v>
      </c>
      <c r="D2137" t="s">
        <v>5947</v>
      </c>
    </row>
    <row r="2138" spans="1:4" x14ac:dyDescent="0.3">
      <c r="A2138" t="s">
        <v>2140</v>
      </c>
      <c r="B2138" t="s">
        <v>5107</v>
      </c>
      <c r="C2138">
        <v>82</v>
      </c>
      <c r="D2138" t="s">
        <v>5947</v>
      </c>
    </row>
    <row r="2139" spans="1:4" x14ac:dyDescent="0.3">
      <c r="A2139" t="s">
        <v>2141</v>
      </c>
      <c r="B2139" t="s">
        <v>5108</v>
      </c>
      <c r="C2139">
        <v>87</v>
      </c>
      <c r="D2139" t="s">
        <v>5947</v>
      </c>
    </row>
    <row r="2140" spans="1:4" x14ac:dyDescent="0.3">
      <c r="A2140" t="s">
        <v>2142</v>
      </c>
      <c r="B2140" t="s">
        <v>5109</v>
      </c>
      <c r="C2140">
        <v>42</v>
      </c>
      <c r="D2140" t="s">
        <v>5947</v>
      </c>
    </row>
    <row r="2141" spans="1:4" x14ac:dyDescent="0.3">
      <c r="A2141" t="s">
        <v>2143</v>
      </c>
      <c r="B2141" t="s">
        <v>5110</v>
      </c>
      <c r="C2141">
        <v>66</v>
      </c>
      <c r="D2141" t="s">
        <v>5948</v>
      </c>
    </row>
    <row r="2142" spans="1:4" x14ac:dyDescent="0.3">
      <c r="A2142" t="s">
        <v>2144</v>
      </c>
      <c r="B2142" t="s">
        <v>5111</v>
      </c>
      <c r="C2142">
        <v>62</v>
      </c>
      <c r="D2142" t="s">
        <v>5947</v>
      </c>
    </row>
    <row r="2143" spans="1:4" x14ac:dyDescent="0.3">
      <c r="A2143" t="s">
        <v>2145</v>
      </c>
      <c r="B2143" t="s">
        <v>5112</v>
      </c>
      <c r="C2143">
        <v>80</v>
      </c>
      <c r="D2143" t="s">
        <v>5947</v>
      </c>
    </row>
    <row r="2144" spans="1:4" x14ac:dyDescent="0.3">
      <c r="A2144" t="s">
        <v>2146</v>
      </c>
      <c r="B2144" t="s">
        <v>5113</v>
      </c>
      <c r="C2144">
        <v>76</v>
      </c>
      <c r="D2144" t="s">
        <v>5948</v>
      </c>
    </row>
    <row r="2145" spans="1:4" x14ac:dyDescent="0.3">
      <c r="A2145" t="s">
        <v>2147</v>
      </c>
      <c r="B2145" t="s">
        <v>5114</v>
      </c>
      <c r="C2145">
        <v>65</v>
      </c>
      <c r="D2145" t="s">
        <v>5947</v>
      </c>
    </row>
    <row r="2146" spans="1:4" x14ac:dyDescent="0.3">
      <c r="A2146" t="s">
        <v>2148</v>
      </c>
      <c r="B2146" t="s">
        <v>5115</v>
      </c>
      <c r="C2146">
        <v>30</v>
      </c>
      <c r="D2146" t="s">
        <v>5947</v>
      </c>
    </row>
    <row r="2147" spans="1:4" x14ac:dyDescent="0.3">
      <c r="A2147" t="s">
        <v>2149</v>
      </c>
      <c r="B2147" t="s">
        <v>5116</v>
      </c>
      <c r="C2147">
        <v>68</v>
      </c>
      <c r="D2147" t="s">
        <v>5947</v>
      </c>
    </row>
    <row r="2148" spans="1:4" x14ac:dyDescent="0.3">
      <c r="A2148" t="s">
        <v>2150</v>
      </c>
      <c r="B2148" t="s">
        <v>5117</v>
      </c>
      <c r="C2148">
        <v>24</v>
      </c>
      <c r="D2148" t="s">
        <v>5948</v>
      </c>
    </row>
    <row r="2149" spans="1:4" x14ac:dyDescent="0.3">
      <c r="A2149" t="s">
        <v>2151</v>
      </c>
      <c r="B2149" t="s">
        <v>5118</v>
      </c>
      <c r="C2149">
        <v>59</v>
      </c>
      <c r="D2149" t="s">
        <v>5948</v>
      </c>
    </row>
    <row r="2150" spans="1:4" x14ac:dyDescent="0.3">
      <c r="A2150" t="s">
        <v>2152</v>
      </c>
      <c r="B2150" t="s">
        <v>5119</v>
      </c>
      <c r="C2150">
        <v>41</v>
      </c>
      <c r="D2150" t="s">
        <v>5947</v>
      </c>
    </row>
    <row r="2151" spans="1:4" x14ac:dyDescent="0.3">
      <c r="A2151" t="s">
        <v>2153</v>
      </c>
      <c r="B2151" t="s">
        <v>5120</v>
      </c>
      <c r="C2151">
        <v>47</v>
      </c>
      <c r="D2151" t="s">
        <v>5947</v>
      </c>
    </row>
    <row r="2152" spans="1:4" x14ac:dyDescent="0.3">
      <c r="A2152" t="s">
        <v>2154</v>
      </c>
      <c r="B2152" t="s">
        <v>5121</v>
      </c>
      <c r="C2152">
        <v>49</v>
      </c>
      <c r="D2152" t="s">
        <v>5948</v>
      </c>
    </row>
    <row r="2153" spans="1:4" x14ac:dyDescent="0.3">
      <c r="A2153" t="s">
        <v>2155</v>
      </c>
      <c r="B2153" t="s">
        <v>5122</v>
      </c>
      <c r="C2153">
        <v>29</v>
      </c>
      <c r="D2153" t="s">
        <v>5947</v>
      </c>
    </row>
    <row r="2154" spans="1:4" x14ac:dyDescent="0.3">
      <c r="A2154" t="s">
        <v>2156</v>
      </c>
      <c r="B2154" t="s">
        <v>5123</v>
      </c>
      <c r="C2154">
        <v>87</v>
      </c>
      <c r="D2154" t="s">
        <v>5947</v>
      </c>
    </row>
    <row r="2155" spans="1:4" x14ac:dyDescent="0.3">
      <c r="A2155" t="s">
        <v>2157</v>
      </c>
      <c r="B2155" t="s">
        <v>4825</v>
      </c>
      <c r="C2155">
        <v>85</v>
      </c>
      <c r="D2155" t="s">
        <v>5948</v>
      </c>
    </row>
    <row r="2156" spans="1:4" x14ac:dyDescent="0.3">
      <c r="A2156" t="s">
        <v>2158</v>
      </c>
      <c r="B2156" t="s">
        <v>5124</v>
      </c>
      <c r="C2156">
        <v>80</v>
      </c>
      <c r="D2156" t="s">
        <v>5947</v>
      </c>
    </row>
    <row r="2157" spans="1:4" x14ac:dyDescent="0.3">
      <c r="A2157" t="s">
        <v>2159</v>
      </c>
      <c r="B2157" t="s">
        <v>5125</v>
      </c>
      <c r="C2157">
        <v>89</v>
      </c>
      <c r="D2157" t="s">
        <v>5947</v>
      </c>
    </row>
    <row r="2158" spans="1:4" x14ac:dyDescent="0.3">
      <c r="A2158" t="s">
        <v>2160</v>
      </c>
      <c r="B2158" t="s">
        <v>5126</v>
      </c>
      <c r="C2158">
        <v>76</v>
      </c>
      <c r="D2158" t="s">
        <v>5947</v>
      </c>
    </row>
    <row r="2159" spans="1:4" x14ac:dyDescent="0.3">
      <c r="A2159" t="s">
        <v>2161</v>
      </c>
      <c r="B2159" t="s">
        <v>5127</v>
      </c>
      <c r="C2159">
        <v>87</v>
      </c>
      <c r="D2159" t="s">
        <v>5947</v>
      </c>
    </row>
    <row r="2160" spans="1:4" x14ac:dyDescent="0.3">
      <c r="A2160" t="s">
        <v>2162</v>
      </c>
      <c r="B2160" t="s">
        <v>5128</v>
      </c>
      <c r="C2160">
        <v>78</v>
      </c>
      <c r="D2160" t="s">
        <v>5947</v>
      </c>
    </row>
    <row r="2161" spans="1:4" x14ac:dyDescent="0.3">
      <c r="A2161" t="s">
        <v>2163</v>
      </c>
      <c r="B2161" t="s">
        <v>5129</v>
      </c>
      <c r="C2161">
        <v>23</v>
      </c>
      <c r="D2161" t="s">
        <v>5948</v>
      </c>
    </row>
    <row r="2162" spans="1:4" x14ac:dyDescent="0.3">
      <c r="A2162" t="s">
        <v>2164</v>
      </c>
      <c r="B2162" t="s">
        <v>5130</v>
      </c>
      <c r="C2162">
        <v>32</v>
      </c>
      <c r="D2162" t="s">
        <v>5948</v>
      </c>
    </row>
    <row r="2163" spans="1:4" x14ac:dyDescent="0.3">
      <c r="A2163" t="s">
        <v>2165</v>
      </c>
      <c r="B2163" t="s">
        <v>5131</v>
      </c>
      <c r="C2163">
        <v>61</v>
      </c>
      <c r="D2163" t="s">
        <v>5947</v>
      </c>
    </row>
    <row r="2164" spans="1:4" x14ac:dyDescent="0.3">
      <c r="A2164" t="s">
        <v>2166</v>
      </c>
      <c r="B2164" t="s">
        <v>5132</v>
      </c>
      <c r="C2164">
        <v>42</v>
      </c>
      <c r="D2164" t="s">
        <v>5947</v>
      </c>
    </row>
    <row r="2165" spans="1:4" x14ac:dyDescent="0.3">
      <c r="A2165" t="s">
        <v>2167</v>
      </c>
      <c r="B2165" t="s">
        <v>5133</v>
      </c>
      <c r="C2165">
        <v>52</v>
      </c>
      <c r="D2165" t="s">
        <v>5947</v>
      </c>
    </row>
    <row r="2166" spans="1:4" x14ac:dyDescent="0.3">
      <c r="A2166" t="s">
        <v>2168</v>
      </c>
      <c r="B2166" t="s">
        <v>5134</v>
      </c>
      <c r="C2166">
        <v>56</v>
      </c>
      <c r="D2166" t="s">
        <v>5947</v>
      </c>
    </row>
    <row r="2167" spans="1:4" x14ac:dyDescent="0.3">
      <c r="A2167" t="s">
        <v>2169</v>
      </c>
      <c r="B2167" t="s">
        <v>5135</v>
      </c>
      <c r="C2167">
        <v>56</v>
      </c>
      <c r="D2167" t="s">
        <v>5948</v>
      </c>
    </row>
    <row r="2168" spans="1:4" x14ac:dyDescent="0.3">
      <c r="A2168" t="s">
        <v>2170</v>
      </c>
      <c r="B2168" t="s">
        <v>5136</v>
      </c>
      <c r="C2168">
        <v>75</v>
      </c>
      <c r="D2168" t="s">
        <v>5948</v>
      </c>
    </row>
    <row r="2169" spans="1:4" x14ac:dyDescent="0.3">
      <c r="A2169" t="s">
        <v>2171</v>
      </c>
      <c r="B2169" t="s">
        <v>5137</v>
      </c>
      <c r="C2169">
        <v>59</v>
      </c>
      <c r="D2169" t="s">
        <v>5947</v>
      </c>
    </row>
    <row r="2170" spans="1:4" x14ac:dyDescent="0.3">
      <c r="A2170" t="s">
        <v>2172</v>
      </c>
      <c r="B2170" t="s">
        <v>5138</v>
      </c>
      <c r="C2170">
        <v>72</v>
      </c>
      <c r="D2170" t="s">
        <v>5947</v>
      </c>
    </row>
    <row r="2171" spans="1:4" x14ac:dyDescent="0.3">
      <c r="A2171" t="s">
        <v>2173</v>
      </c>
      <c r="B2171" t="s">
        <v>5139</v>
      </c>
      <c r="C2171">
        <v>37</v>
      </c>
      <c r="D2171" t="s">
        <v>5948</v>
      </c>
    </row>
    <row r="2172" spans="1:4" x14ac:dyDescent="0.3">
      <c r="A2172" t="s">
        <v>2174</v>
      </c>
      <c r="B2172" t="s">
        <v>5140</v>
      </c>
      <c r="C2172">
        <v>72</v>
      </c>
      <c r="D2172" t="s">
        <v>5947</v>
      </c>
    </row>
    <row r="2173" spans="1:4" x14ac:dyDescent="0.3">
      <c r="A2173" t="s">
        <v>2175</v>
      </c>
      <c r="B2173" t="s">
        <v>5141</v>
      </c>
      <c r="C2173">
        <v>32</v>
      </c>
      <c r="D2173" t="s">
        <v>5947</v>
      </c>
    </row>
    <row r="2174" spans="1:4" x14ac:dyDescent="0.3">
      <c r="A2174" t="s">
        <v>2176</v>
      </c>
      <c r="B2174" t="s">
        <v>5142</v>
      </c>
      <c r="C2174">
        <v>50</v>
      </c>
      <c r="D2174" t="s">
        <v>5948</v>
      </c>
    </row>
    <row r="2175" spans="1:4" x14ac:dyDescent="0.3">
      <c r="A2175" t="s">
        <v>2177</v>
      </c>
      <c r="B2175" t="s">
        <v>5143</v>
      </c>
      <c r="C2175">
        <v>78</v>
      </c>
      <c r="D2175" t="s">
        <v>5948</v>
      </c>
    </row>
    <row r="2176" spans="1:4" x14ac:dyDescent="0.3">
      <c r="A2176" t="s">
        <v>2178</v>
      </c>
      <c r="B2176" t="s">
        <v>5144</v>
      </c>
      <c r="C2176">
        <v>64</v>
      </c>
      <c r="D2176" t="s">
        <v>5948</v>
      </c>
    </row>
    <row r="2177" spans="1:4" x14ac:dyDescent="0.3">
      <c r="A2177" t="s">
        <v>2179</v>
      </c>
      <c r="B2177" t="s">
        <v>5145</v>
      </c>
      <c r="C2177">
        <v>57</v>
      </c>
      <c r="D2177" t="s">
        <v>5948</v>
      </c>
    </row>
    <row r="2178" spans="1:4" x14ac:dyDescent="0.3">
      <c r="A2178" t="s">
        <v>2180</v>
      </c>
      <c r="B2178" t="s">
        <v>5146</v>
      </c>
      <c r="C2178">
        <v>66</v>
      </c>
      <c r="D2178" t="s">
        <v>5947</v>
      </c>
    </row>
    <row r="2179" spans="1:4" x14ac:dyDescent="0.3">
      <c r="A2179" t="s">
        <v>2181</v>
      </c>
      <c r="B2179" t="s">
        <v>5147</v>
      </c>
      <c r="C2179">
        <v>66</v>
      </c>
      <c r="D2179" t="s">
        <v>5948</v>
      </c>
    </row>
    <row r="2180" spans="1:4" x14ac:dyDescent="0.3">
      <c r="A2180" t="s">
        <v>2182</v>
      </c>
      <c r="B2180" t="s">
        <v>5148</v>
      </c>
      <c r="C2180">
        <v>67</v>
      </c>
      <c r="D2180" t="s">
        <v>5948</v>
      </c>
    </row>
    <row r="2181" spans="1:4" x14ac:dyDescent="0.3">
      <c r="A2181" t="s">
        <v>2183</v>
      </c>
      <c r="B2181" t="s">
        <v>5149</v>
      </c>
      <c r="C2181">
        <v>63</v>
      </c>
      <c r="D2181" t="s">
        <v>5947</v>
      </c>
    </row>
    <row r="2182" spans="1:4" x14ac:dyDescent="0.3">
      <c r="A2182" t="s">
        <v>2184</v>
      </c>
      <c r="B2182" t="s">
        <v>5150</v>
      </c>
      <c r="C2182">
        <v>49</v>
      </c>
      <c r="D2182" t="s">
        <v>5948</v>
      </c>
    </row>
    <row r="2183" spans="1:4" x14ac:dyDescent="0.3">
      <c r="A2183" t="s">
        <v>2185</v>
      </c>
      <c r="B2183" t="s">
        <v>5151</v>
      </c>
      <c r="C2183">
        <v>86</v>
      </c>
      <c r="D2183" t="s">
        <v>5947</v>
      </c>
    </row>
    <row r="2184" spans="1:4" x14ac:dyDescent="0.3">
      <c r="A2184" t="s">
        <v>2186</v>
      </c>
      <c r="B2184" t="s">
        <v>5152</v>
      </c>
      <c r="C2184">
        <v>85</v>
      </c>
      <c r="D2184" t="s">
        <v>5948</v>
      </c>
    </row>
    <row r="2185" spans="1:4" x14ac:dyDescent="0.3">
      <c r="A2185" t="s">
        <v>2187</v>
      </c>
      <c r="B2185" t="s">
        <v>5153</v>
      </c>
      <c r="C2185">
        <v>52</v>
      </c>
      <c r="D2185" t="s">
        <v>5947</v>
      </c>
    </row>
    <row r="2186" spans="1:4" x14ac:dyDescent="0.3">
      <c r="A2186" t="s">
        <v>2188</v>
      </c>
      <c r="B2186" t="s">
        <v>5154</v>
      </c>
      <c r="C2186">
        <v>70</v>
      </c>
      <c r="D2186" t="s">
        <v>5947</v>
      </c>
    </row>
    <row r="2187" spans="1:4" x14ac:dyDescent="0.3">
      <c r="A2187" t="s">
        <v>2189</v>
      </c>
      <c r="B2187" t="s">
        <v>5155</v>
      </c>
      <c r="C2187">
        <v>55</v>
      </c>
      <c r="D2187" t="s">
        <v>5947</v>
      </c>
    </row>
    <row r="2188" spans="1:4" x14ac:dyDescent="0.3">
      <c r="A2188" t="s">
        <v>2190</v>
      </c>
      <c r="B2188" t="s">
        <v>5156</v>
      </c>
      <c r="C2188">
        <v>50</v>
      </c>
      <c r="D2188" t="s">
        <v>5947</v>
      </c>
    </row>
    <row r="2189" spans="1:4" x14ac:dyDescent="0.3">
      <c r="A2189" t="s">
        <v>2191</v>
      </c>
      <c r="B2189" t="s">
        <v>5157</v>
      </c>
      <c r="C2189">
        <v>39</v>
      </c>
      <c r="D2189" t="s">
        <v>5948</v>
      </c>
    </row>
    <row r="2190" spans="1:4" x14ac:dyDescent="0.3">
      <c r="A2190" t="s">
        <v>2192</v>
      </c>
      <c r="B2190" t="s">
        <v>5158</v>
      </c>
      <c r="C2190">
        <v>65</v>
      </c>
      <c r="D2190" t="s">
        <v>5948</v>
      </c>
    </row>
    <row r="2191" spans="1:4" x14ac:dyDescent="0.3">
      <c r="A2191" t="s">
        <v>2193</v>
      </c>
      <c r="B2191" t="s">
        <v>5159</v>
      </c>
      <c r="C2191">
        <v>65</v>
      </c>
      <c r="D2191" t="s">
        <v>5948</v>
      </c>
    </row>
    <row r="2192" spans="1:4" x14ac:dyDescent="0.3">
      <c r="A2192" t="s">
        <v>2194</v>
      </c>
      <c r="B2192" t="s">
        <v>5160</v>
      </c>
      <c r="C2192">
        <v>82</v>
      </c>
      <c r="D2192" t="s">
        <v>5947</v>
      </c>
    </row>
    <row r="2193" spans="1:4" x14ac:dyDescent="0.3">
      <c r="A2193" t="s">
        <v>2195</v>
      </c>
      <c r="B2193" t="s">
        <v>5161</v>
      </c>
      <c r="C2193">
        <v>32</v>
      </c>
      <c r="D2193" t="s">
        <v>5948</v>
      </c>
    </row>
    <row r="2194" spans="1:4" x14ac:dyDescent="0.3">
      <c r="A2194" t="s">
        <v>2196</v>
      </c>
      <c r="B2194" t="s">
        <v>5162</v>
      </c>
      <c r="C2194">
        <v>22</v>
      </c>
      <c r="D2194" t="s">
        <v>5947</v>
      </c>
    </row>
    <row r="2195" spans="1:4" x14ac:dyDescent="0.3">
      <c r="A2195" t="s">
        <v>2197</v>
      </c>
      <c r="B2195" t="s">
        <v>5163</v>
      </c>
      <c r="C2195">
        <v>74</v>
      </c>
      <c r="D2195" t="s">
        <v>5947</v>
      </c>
    </row>
    <row r="2196" spans="1:4" x14ac:dyDescent="0.3">
      <c r="A2196" t="s">
        <v>2198</v>
      </c>
      <c r="B2196" t="s">
        <v>5164</v>
      </c>
      <c r="C2196">
        <v>50</v>
      </c>
      <c r="D2196" t="s">
        <v>5947</v>
      </c>
    </row>
    <row r="2197" spans="1:4" x14ac:dyDescent="0.3">
      <c r="A2197" t="s">
        <v>2199</v>
      </c>
      <c r="B2197" t="s">
        <v>5165</v>
      </c>
      <c r="C2197">
        <v>33</v>
      </c>
      <c r="D2197" t="s">
        <v>5948</v>
      </c>
    </row>
    <row r="2198" spans="1:4" x14ac:dyDescent="0.3">
      <c r="A2198" t="s">
        <v>2200</v>
      </c>
      <c r="B2198" t="s">
        <v>5166</v>
      </c>
      <c r="C2198">
        <v>28</v>
      </c>
      <c r="D2198" t="s">
        <v>5948</v>
      </c>
    </row>
    <row r="2199" spans="1:4" x14ac:dyDescent="0.3">
      <c r="A2199" t="s">
        <v>2201</v>
      </c>
      <c r="B2199" t="s">
        <v>5167</v>
      </c>
      <c r="C2199">
        <v>63</v>
      </c>
      <c r="D2199" t="s">
        <v>5948</v>
      </c>
    </row>
    <row r="2200" spans="1:4" x14ac:dyDescent="0.3">
      <c r="A2200" t="s">
        <v>2202</v>
      </c>
      <c r="B2200" t="s">
        <v>5168</v>
      </c>
      <c r="C2200">
        <v>70</v>
      </c>
      <c r="D2200" t="s">
        <v>5948</v>
      </c>
    </row>
    <row r="2201" spans="1:4" x14ac:dyDescent="0.3">
      <c r="A2201" t="s">
        <v>2203</v>
      </c>
      <c r="B2201" t="s">
        <v>5169</v>
      </c>
      <c r="C2201">
        <v>47</v>
      </c>
      <c r="D2201" t="s">
        <v>5948</v>
      </c>
    </row>
    <row r="2202" spans="1:4" x14ac:dyDescent="0.3">
      <c r="A2202" t="s">
        <v>2204</v>
      </c>
      <c r="B2202" t="s">
        <v>5170</v>
      </c>
      <c r="C2202">
        <v>64</v>
      </c>
      <c r="D2202" t="s">
        <v>5948</v>
      </c>
    </row>
    <row r="2203" spans="1:4" x14ac:dyDescent="0.3">
      <c r="A2203" t="s">
        <v>2205</v>
      </c>
      <c r="B2203" t="s">
        <v>4016</v>
      </c>
      <c r="C2203">
        <v>37</v>
      </c>
      <c r="D2203" t="s">
        <v>5947</v>
      </c>
    </row>
    <row r="2204" spans="1:4" x14ac:dyDescent="0.3">
      <c r="A2204" t="s">
        <v>2206</v>
      </c>
      <c r="B2204" t="s">
        <v>5171</v>
      </c>
      <c r="C2204">
        <v>84</v>
      </c>
      <c r="D2204" t="s">
        <v>5948</v>
      </c>
    </row>
    <row r="2205" spans="1:4" x14ac:dyDescent="0.3">
      <c r="A2205" t="s">
        <v>2207</v>
      </c>
      <c r="B2205" t="s">
        <v>5172</v>
      </c>
      <c r="C2205">
        <v>74</v>
      </c>
      <c r="D2205" t="s">
        <v>5947</v>
      </c>
    </row>
    <row r="2206" spans="1:4" x14ac:dyDescent="0.3">
      <c r="A2206" t="s">
        <v>2208</v>
      </c>
      <c r="B2206" t="s">
        <v>5173</v>
      </c>
      <c r="C2206">
        <v>67</v>
      </c>
      <c r="D2206" t="s">
        <v>5947</v>
      </c>
    </row>
    <row r="2207" spans="1:4" x14ac:dyDescent="0.3">
      <c r="A2207" t="s">
        <v>2209</v>
      </c>
      <c r="B2207" t="s">
        <v>5174</v>
      </c>
      <c r="C2207">
        <v>39</v>
      </c>
      <c r="D2207" t="s">
        <v>5947</v>
      </c>
    </row>
    <row r="2208" spans="1:4" x14ac:dyDescent="0.3">
      <c r="A2208" t="s">
        <v>2210</v>
      </c>
      <c r="B2208" t="s">
        <v>5175</v>
      </c>
      <c r="C2208">
        <v>66</v>
      </c>
      <c r="D2208" t="s">
        <v>5948</v>
      </c>
    </row>
    <row r="2209" spans="1:4" x14ac:dyDescent="0.3">
      <c r="A2209" t="s">
        <v>2211</v>
      </c>
      <c r="B2209" t="s">
        <v>5176</v>
      </c>
      <c r="C2209">
        <v>28</v>
      </c>
      <c r="D2209" t="s">
        <v>5948</v>
      </c>
    </row>
    <row r="2210" spans="1:4" x14ac:dyDescent="0.3">
      <c r="A2210" t="s">
        <v>2212</v>
      </c>
      <c r="B2210" t="s">
        <v>5177</v>
      </c>
      <c r="C2210">
        <v>39</v>
      </c>
      <c r="D2210" t="s">
        <v>5948</v>
      </c>
    </row>
    <row r="2211" spans="1:4" x14ac:dyDescent="0.3">
      <c r="A2211" t="s">
        <v>2213</v>
      </c>
      <c r="B2211" t="s">
        <v>5178</v>
      </c>
      <c r="C2211">
        <v>88</v>
      </c>
      <c r="D2211" t="s">
        <v>5948</v>
      </c>
    </row>
    <row r="2212" spans="1:4" x14ac:dyDescent="0.3">
      <c r="A2212" t="s">
        <v>2214</v>
      </c>
      <c r="B2212" t="s">
        <v>5179</v>
      </c>
      <c r="C2212">
        <v>22</v>
      </c>
      <c r="D2212" t="s">
        <v>5948</v>
      </c>
    </row>
    <row r="2213" spans="1:4" x14ac:dyDescent="0.3">
      <c r="A2213" t="s">
        <v>2215</v>
      </c>
      <c r="B2213" t="s">
        <v>5180</v>
      </c>
      <c r="C2213">
        <v>53</v>
      </c>
      <c r="D2213" t="s">
        <v>5947</v>
      </c>
    </row>
    <row r="2214" spans="1:4" x14ac:dyDescent="0.3">
      <c r="A2214" t="s">
        <v>2216</v>
      </c>
      <c r="B2214" t="s">
        <v>5181</v>
      </c>
      <c r="C2214">
        <v>71</v>
      </c>
      <c r="D2214" t="s">
        <v>5947</v>
      </c>
    </row>
    <row r="2215" spans="1:4" x14ac:dyDescent="0.3">
      <c r="A2215" t="s">
        <v>2217</v>
      </c>
      <c r="B2215" t="s">
        <v>5182</v>
      </c>
      <c r="C2215">
        <v>61</v>
      </c>
      <c r="D2215" t="s">
        <v>5948</v>
      </c>
    </row>
    <row r="2216" spans="1:4" x14ac:dyDescent="0.3">
      <c r="A2216" t="s">
        <v>2218</v>
      </c>
      <c r="B2216" t="s">
        <v>5183</v>
      </c>
      <c r="C2216">
        <v>86</v>
      </c>
      <c r="D2216" t="s">
        <v>5947</v>
      </c>
    </row>
    <row r="2217" spans="1:4" x14ac:dyDescent="0.3">
      <c r="A2217" t="s">
        <v>2219</v>
      </c>
      <c r="B2217" t="s">
        <v>5184</v>
      </c>
      <c r="C2217">
        <v>62</v>
      </c>
      <c r="D2217" t="s">
        <v>5948</v>
      </c>
    </row>
    <row r="2218" spans="1:4" x14ac:dyDescent="0.3">
      <c r="A2218" t="s">
        <v>2220</v>
      </c>
      <c r="B2218" t="s">
        <v>5185</v>
      </c>
      <c r="C2218">
        <v>50</v>
      </c>
      <c r="D2218" t="s">
        <v>5948</v>
      </c>
    </row>
    <row r="2219" spans="1:4" x14ac:dyDescent="0.3">
      <c r="A2219" t="s">
        <v>2221</v>
      </c>
      <c r="B2219" t="s">
        <v>5186</v>
      </c>
      <c r="C2219">
        <v>71</v>
      </c>
      <c r="D2219" t="s">
        <v>5948</v>
      </c>
    </row>
    <row r="2220" spans="1:4" x14ac:dyDescent="0.3">
      <c r="A2220" t="s">
        <v>2222</v>
      </c>
      <c r="B2220" t="s">
        <v>5187</v>
      </c>
      <c r="C2220">
        <v>47</v>
      </c>
      <c r="D2220" t="s">
        <v>5947</v>
      </c>
    </row>
    <row r="2221" spans="1:4" x14ac:dyDescent="0.3">
      <c r="A2221" t="s">
        <v>2223</v>
      </c>
      <c r="B2221" t="s">
        <v>5188</v>
      </c>
      <c r="C2221">
        <v>66</v>
      </c>
      <c r="D2221" t="s">
        <v>5948</v>
      </c>
    </row>
    <row r="2222" spans="1:4" x14ac:dyDescent="0.3">
      <c r="A2222" t="s">
        <v>2224</v>
      </c>
      <c r="B2222" t="s">
        <v>5189</v>
      </c>
      <c r="C2222">
        <v>88</v>
      </c>
      <c r="D2222" t="s">
        <v>5948</v>
      </c>
    </row>
    <row r="2223" spans="1:4" x14ac:dyDescent="0.3">
      <c r="A2223" t="s">
        <v>2225</v>
      </c>
      <c r="B2223" t="s">
        <v>5190</v>
      </c>
      <c r="C2223">
        <v>75</v>
      </c>
      <c r="D2223" t="s">
        <v>5947</v>
      </c>
    </row>
    <row r="2224" spans="1:4" x14ac:dyDescent="0.3">
      <c r="A2224" t="s">
        <v>2226</v>
      </c>
      <c r="B2224" t="s">
        <v>5191</v>
      </c>
      <c r="C2224">
        <v>52</v>
      </c>
      <c r="D2224" t="s">
        <v>5947</v>
      </c>
    </row>
    <row r="2225" spans="1:4" x14ac:dyDescent="0.3">
      <c r="A2225" t="s">
        <v>2227</v>
      </c>
      <c r="B2225" t="s">
        <v>5192</v>
      </c>
      <c r="C2225">
        <v>40</v>
      </c>
      <c r="D2225" t="s">
        <v>5948</v>
      </c>
    </row>
    <row r="2226" spans="1:4" x14ac:dyDescent="0.3">
      <c r="A2226" t="s">
        <v>2228</v>
      </c>
      <c r="B2226" t="s">
        <v>5193</v>
      </c>
      <c r="C2226">
        <v>63</v>
      </c>
      <c r="D2226" t="s">
        <v>5947</v>
      </c>
    </row>
    <row r="2227" spans="1:4" x14ac:dyDescent="0.3">
      <c r="A2227" t="s">
        <v>2229</v>
      </c>
      <c r="B2227" t="s">
        <v>5194</v>
      </c>
      <c r="C2227">
        <v>28</v>
      </c>
      <c r="D2227" t="s">
        <v>5947</v>
      </c>
    </row>
    <row r="2228" spans="1:4" x14ac:dyDescent="0.3">
      <c r="A2228" t="s">
        <v>2230</v>
      </c>
      <c r="B2228" t="s">
        <v>5195</v>
      </c>
      <c r="C2228">
        <v>70</v>
      </c>
      <c r="D2228" t="s">
        <v>5948</v>
      </c>
    </row>
    <row r="2229" spans="1:4" x14ac:dyDescent="0.3">
      <c r="A2229" t="s">
        <v>2231</v>
      </c>
      <c r="B2229" t="s">
        <v>5196</v>
      </c>
      <c r="C2229">
        <v>20</v>
      </c>
      <c r="D2229" t="s">
        <v>5948</v>
      </c>
    </row>
    <row r="2230" spans="1:4" x14ac:dyDescent="0.3">
      <c r="A2230" t="s">
        <v>2232</v>
      </c>
      <c r="B2230" t="s">
        <v>5197</v>
      </c>
      <c r="C2230">
        <v>74</v>
      </c>
      <c r="D2230" t="s">
        <v>5948</v>
      </c>
    </row>
    <row r="2231" spans="1:4" x14ac:dyDescent="0.3">
      <c r="A2231" t="s">
        <v>2233</v>
      </c>
      <c r="B2231" t="s">
        <v>5198</v>
      </c>
      <c r="C2231">
        <v>64</v>
      </c>
      <c r="D2231" t="s">
        <v>5948</v>
      </c>
    </row>
    <row r="2232" spans="1:4" x14ac:dyDescent="0.3">
      <c r="A2232" t="s">
        <v>2234</v>
      </c>
      <c r="B2232" t="s">
        <v>5199</v>
      </c>
      <c r="C2232">
        <v>19</v>
      </c>
      <c r="D2232" t="s">
        <v>5947</v>
      </c>
    </row>
    <row r="2233" spans="1:4" x14ac:dyDescent="0.3">
      <c r="A2233" t="s">
        <v>2235</v>
      </c>
      <c r="B2233" t="s">
        <v>5200</v>
      </c>
      <c r="C2233">
        <v>53</v>
      </c>
      <c r="D2233" t="s">
        <v>5947</v>
      </c>
    </row>
    <row r="2234" spans="1:4" x14ac:dyDescent="0.3">
      <c r="A2234" t="s">
        <v>2236</v>
      </c>
      <c r="B2234" t="s">
        <v>5201</v>
      </c>
      <c r="C2234">
        <v>54</v>
      </c>
      <c r="D2234" t="s">
        <v>5948</v>
      </c>
    </row>
    <row r="2235" spans="1:4" x14ac:dyDescent="0.3">
      <c r="A2235" t="s">
        <v>2237</v>
      </c>
      <c r="B2235" t="s">
        <v>5202</v>
      </c>
      <c r="C2235">
        <v>70</v>
      </c>
      <c r="D2235" t="s">
        <v>5947</v>
      </c>
    </row>
    <row r="2236" spans="1:4" x14ac:dyDescent="0.3">
      <c r="A2236" t="s">
        <v>2238</v>
      </c>
      <c r="B2236" t="s">
        <v>5203</v>
      </c>
      <c r="C2236">
        <v>58</v>
      </c>
      <c r="D2236" t="s">
        <v>5948</v>
      </c>
    </row>
    <row r="2237" spans="1:4" x14ac:dyDescent="0.3">
      <c r="A2237" t="s">
        <v>2239</v>
      </c>
      <c r="B2237" t="s">
        <v>5204</v>
      </c>
      <c r="C2237">
        <v>37</v>
      </c>
      <c r="D2237" t="s">
        <v>5947</v>
      </c>
    </row>
    <row r="2238" spans="1:4" x14ac:dyDescent="0.3">
      <c r="A2238" t="s">
        <v>2240</v>
      </c>
      <c r="B2238" t="s">
        <v>5205</v>
      </c>
      <c r="C2238">
        <v>33</v>
      </c>
      <c r="D2238" t="s">
        <v>5948</v>
      </c>
    </row>
    <row r="2239" spans="1:4" x14ac:dyDescent="0.3">
      <c r="A2239" t="s">
        <v>2241</v>
      </c>
      <c r="B2239" t="s">
        <v>5206</v>
      </c>
      <c r="C2239">
        <v>84</v>
      </c>
      <c r="D2239" t="s">
        <v>5948</v>
      </c>
    </row>
    <row r="2240" spans="1:4" x14ac:dyDescent="0.3">
      <c r="A2240" t="s">
        <v>2242</v>
      </c>
      <c r="B2240" t="s">
        <v>5207</v>
      </c>
      <c r="C2240">
        <v>24</v>
      </c>
      <c r="D2240" t="s">
        <v>5947</v>
      </c>
    </row>
    <row r="2241" spans="1:4" x14ac:dyDescent="0.3">
      <c r="A2241" t="s">
        <v>2243</v>
      </c>
      <c r="B2241" t="s">
        <v>5208</v>
      </c>
      <c r="C2241">
        <v>64</v>
      </c>
      <c r="D2241" t="s">
        <v>5947</v>
      </c>
    </row>
    <row r="2242" spans="1:4" x14ac:dyDescent="0.3">
      <c r="A2242" t="s">
        <v>2244</v>
      </c>
      <c r="B2242" t="s">
        <v>5209</v>
      </c>
      <c r="C2242">
        <v>81</v>
      </c>
      <c r="D2242" t="s">
        <v>5948</v>
      </c>
    </row>
    <row r="2243" spans="1:4" x14ac:dyDescent="0.3">
      <c r="A2243" t="s">
        <v>2245</v>
      </c>
      <c r="B2243" t="s">
        <v>5210</v>
      </c>
      <c r="C2243">
        <v>42</v>
      </c>
      <c r="D2243" t="s">
        <v>5947</v>
      </c>
    </row>
    <row r="2244" spans="1:4" x14ac:dyDescent="0.3">
      <c r="A2244" t="s">
        <v>2246</v>
      </c>
      <c r="B2244" t="s">
        <v>5211</v>
      </c>
      <c r="C2244">
        <v>61</v>
      </c>
      <c r="D2244" t="s">
        <v>5947</v>
      </c>
    </row>
    <row r="2245" spans="1:4" x14ac:dyDescent="0.3">
      <c r="A2245" t="s">
        <v>2247</v>
      </c>
      <c r="B2245" t="s">
        <v>5212</v>
      </c>
      <c r="C2245">
        <v>81</v>
      </c>
      <c r="D2245" t="s">
        <v>5947</v>
      </c>
    </row>
    <row r="2246" spans="1:4" x14ac:dyDescent="0.3">
      <c r="A2246" t="s">
        <v>2248</v>
      </c>
      <c r="B2246" t="s">
        <v>5213</v>
      </c>
      <c r="C2246">
        <v>32</v>
      </c>
      <c r="D2246" t="s">
        <v>5948</v>
      </c>
    </row>
    <row r="2247" spans="1:4" x14ac:dyDescent="0.3">
      <c r="A2247" t="s">
        <v>2249</v>
      </c>
      <c r="B2247" t="s">
        <v>5214</v>
      </c>
      <c r="C2247">
        <v>32</v>
      </c>
      <c r="D2247" t="s">
        <v>5947</v>
      </c>
    </row>
    <row r="2248" spans="1:4" x14ac:dyDescent="0.3">
      <c r="A2248" t="s">
        <v>2250</v>
      </c>
      <c r="B2248" t="s">
        <v>5215</v>
      </c>
      <c r="C2248">
        <v>68</v>
      </c>
      <c r="D2248" t="s">
        <v>5947</v>
      </c>
    </row>
    <row r="2249" spans="1:4" x14ac:dyDescent="0.3">
      <c r="A2249" t="s">
        <v>2251</v>
      </c>
      <c r="B2249" t="s">
        <v>5216</v>
      </c>
      <c r="C2249">
        <v>51</v>
      </c>
      <c r="D2249" t="s">
        <v>5947</v>
      </c>
    </row>
    <row r="2250" spans="1:4" x14ac:dyDescent="0.3">
      <c r="A2250" t="s">
        <v>2252</v>
      </c>
      <c r="B2250" t="s">
        <v>5217</v>
      </c>
      <c r="C2250">
        <v>44</v>
      </c>
      <c r="D2250" t="s">
        <v>5948</v>
      </c>
    </row>
    <row r="2251" spans="1:4" x14ac:dyDescent="0.3">
      <c r="A2251" t="s">
        <v>2253</v>
      </c>
      <c r="B2251" t="s">
        <v>5218</v>
      </c>
      <c r="C2251">
        <v>46</v>
      </c>
      <c r="D2251" t="s">
        <v>5947</v>
      </c>
    </row>
    <row r="2252" spans="1:4" x14ac:dyDescent="0.3">
      <c r="A2252" t="s">
        <v>2254</v>
      </c>
      <c r="B2252" t="s">
        <v>5219</v>
      </c>
      <c r="C2252">
        <v>85</v>
      </c>
      <c r="D2252" t="s">
        <v>5948</v>
      </c>
    </row>
    <row r="2253" spans="1:4" x14ac:dyDescent="0.3">
      <c r="A2253" t="s">
        <v>2255</v>
      </c>
      <c r="B2253" t="s">
        <v>5220</v>
      </c>
      <c r="C2253">
        <v>80</v>
      </c>
      <c r="D2253" t="s">
        <v>5948</v>
      </c>
    </row>
    <row r="2254" spans="1:4" x14ac:dyDescent="0.3">
      <c r="A2254" t="s">
        <v>2256</v>
      </c>
      <c r="B2254" t="s">
        <v>5221</v>
      </c>
      <c r="C2254">
        <v>60</v>
      </c>
      <c r="D2254" t="s">
        <v>5947</v>
      </c>
    </row>
    <row r="2255" spans="1:4" x14ac:dyDescent="0.3">
      <c r="A2255" t="s">
        <v>2257</v>
      </c>
      <c r="B2255" t="s">
        <v>5222</v>
      </c>
      <c r="C2255">
        <v>36</v>
      </c>
      <c r="D2255" t="s">
        <v>5947</v>
      </c>
    </row>
    <row r="2256" spans="1:4" x14ac:dyDescent="0.3">
      <c r="A2256" t="s">
        <v>2258</v>
      </c>
      <c r="B2256" t="s">
        <v>5223</v>
      </c>
      <c r="C2256">
        <v>46</v>
      </c>
      <c r="D2256" t="s">
        <v>5947</v>
      </c>
    </row>
    <row r="2257" spans="1:4" x14ac:dyDescent="0.3">
      <c r="A2257" t="s">
        <v>2259</v>
      </c>
      <c r="B2257" t="s">
        <v>5224</v>
      </c>
      <c r="C2257">
        <v>53</v>
      </c>
      <c r="D2257" t="s">
        <v>5948</v>
      </c>
    </row>
    <row r="2258" spans="1:4" x14ac:dyDescent="0.3">
      <c r="A2258" t="s">
        <v>2260</v>
      </c>
      <c r="B2258" t="s">
        <v>5225</v>
      </c>
      <c r="C2258">
        <v>46</v>
      </c>
      <c r="D2258" t="s">
        <v>5948</v>
      </c>
    </row>
    <row r="2259" spans="1:4" x14ac:dyDescent="0.3">
      <c r="A2259" t="s">
        <v>2261</v>
      </c>
      <c r="B2259" t="s">
        <v>5226</v>
      </c>
      <c r="C2259">
        <v>79</v>
      </c>
      <c r="D2259" t="s">
        <v>5947</v>
      </c>
    </row>
    <row r="2260" spans="1:4" x14ac:dyDescent="0.3">
      <c r="A2260" t="s">
        <v>2262</v>
      </c>
      <c r="B2260" t="s">
        <v>5227</v>
      </c>
      <c r="C2260">
        <v>68</v>
      </c>
      <c r="D2260" t="s">
        <v>5948</v>
      </c>
    </row>
    <row r="2261" spans="1:4" x14ac:dyDescent="0.3">
      <c r="A2261" t="s">
        <v>2263</v>
      </c>
      <c r="B2261" t="s">
        <v>5228</v>
      </c>
      <c r="C2261">
        <v>65</v>
      </c>
      <c r="D2261" t="s">
        <v>5947</v>
      </c>
    </row>
    <row r="2262" spans="1:4" x14ac:dyDescent="0.3">
      <c r="A2262" t="s">
        <v>2264</v>
      </c>
      <c r="B2262" t="s">
        <v>5229</v>
      </c>
      <c r="C2262">
        <v>70</v>
      </c>
      <c r="D2262" t="s">
        <v>5947</v>
      </c>
    </row>
    <row r="2263" spans="1:4" x14ac:dyDescent="0.3">
      <c r="A2263" t="s">
        <v>2265</v>
      </c>
      <c r="B2263" t="s">
        <v>5230</v>
      </c>
      <c r="C2263">
        <v>43</v>
      </c>
      <c r="D2263" t="s">
        <v>5947</v>
      </c>
    </row>
    <row r="2264" spans="1:4" x14ac:dyDescent="0.3">
      <c r="A2264" t="s">
        <v>2266</v>
      </c>
      <c r="B2264" t="s">
        <v>5231</v>
      </c>
      <c r="C2264">
        <v>41</v>
      </c>
      <c r="D2264" t="s">
        <v>5948</v>
      </c>
    </row>
    <row r="2265" spans="1:4" x14ac:dyDescent="0.3">
      <c r="A2265" t="s">
        <v>2267</v>
      </c>
      <c r="B2265" t="s">
        <v>5232</v>
      </c>
      <c r="C2265">
        <v>67</v>
      </c>
      <c r="D2265" t="s">
        <v>5948</v>
      </c>
    </row>
    <row r="2266" spans="1:4" x14ac:dyDescent="0.3">
      <c r="A2266" t="s">
        <v>2268</v>
      </c>
      <c r="B2266" t="s">
        <v>5233</v>
      </c>
      <c r="C2266">
        <v>21</v>
      </c>
      <c r="D2266" t="s">
        <v>5948</v>
      </c>
    </row>
    <row r="2267" spans="1:4" x14ac:dyDescent="0.3">
      <c r="A2267" t="s">
        <v>2269</v>
      </c>
      <c r="B2267" t="s">
        <v>5234</v>
      </c>
      <c r="C2267">
        <v>30</v>
      </c>
      <c r="D2267" t="s">
        <v>5948</v>
      </c>
    </row>
    <row r="2268" spans="1:4" x14ac:dyDescent="0.3">
      <c r="A2268" t="s">
        <v>2270</v>
      </c>
      <c r="B2268" t="s">
        <v>5235</v>
      </c>
      <c r="C2268">
        <v>43</v>
      </c>
      <c r="D2268" t="s">
        <v>5948</v>
      </c>
    </row>
    <row r="2269" spans="1:4" x14ac:dyDescent="0.3">
      <c r="A2269" t="s">
        <v>2271</v>
      </c>
      <c r="B2269" t="s">
        <v>5236</v>
      </c>
      <c r="C2269">
        <v>53</v>
      </c>
      <c r="D2269" t="s">
        <v>5947</v>
      </c>
    </row>
    <row r="2270" spans="1:4" x14ac:dyDescent="0.3">
      <c r="A2270" t="s">
        <v>2272</v>
      </c>
      <c r="B2270" t="s">
        <v>5237</v>
      </c>
      <c r="C2270">
        <v>54</v>
      </c>
      <c r="D2270" t="s">
        <v>5947</v>
      </c>
    </row>
    <row r="2271" spans="1:4" x14ac:dyDescent="0.3">
      <c r="A2271" t="s">
        <v>2273</v>
      </c>
      <c r="B2271" t="s">
        <v>5238</v>
      </c>
      <c r="C2271">
        <v>87</v>
      </c>
      <c r="D2271" t="s">
        <v>5948</v>
      </c>
    </row>
    <row r="2272" spans="1:4" x14ac:dyDescent="0.3">
      <c r="A2272" t="s">
        <v>2274</v>
      </c>
      <c r="B2272" t="s">
        <v>5239</v>
      </c>
      <c r="C2272">
        <v>39</v>
      </c>
      <c r="D2272" t="s">
        <v>5947</v>
      </c>
    </row>
    <row r="2273" spans="1:4" x14ac:dyDescent="0.3">
      <c r="A2273" t="s">
        <v>2275</v>
      </c>
      <c r="B2273" t="s">
        <v>5240</v>
      </c>
      <c r="C2273">
        <v>18</v>
      </c>
      <c r="D2273" t="s">
        <v>5947</v>
      </c>
    </row>
    <row r="2274" spans="1:4" x14ac:dyDescent="0.3">
      <c r="A2274" t="s">
        <v>2276</v>
      </c>
      <c r="B2274" t="s">
        <v>5241</v>
      </c>
      <c r="C2274">
        <v>61</v>
      </c>
      <c r="D2274" t="s">
        <v>5948</v>
      </c>
    </row>
    <row r="2275" spans="1:4" x14ac:dyDescent="0.3">
      <c r="A2275" t="s">
        <v>2277</v>
      </c>
      <c r="B2275" t="s">
        <v>5242</v>
      </c>
      <c r="C2275">
        <v>81</v>
      </c>
      <c r="D2275" t="s">
        <v>5947</v>
      </c>
    </row>
    <row r="2276" spans="1:4" x14ac:dyDescent="0.3">
      <c r="A2276" t="s">
        <v>2278</v>
      </c>
      <c r="B2276" t="s">
        <v>5243</v>
      </c>
      <c r="C2276">
        <v>20</v>
      </c>
      <c r="D2276" t="s">
        <v>5947</v>
      </c>
    </row>
    <row r="2277" spans="1:4" x14ac:dyDescent="0.3">
      <c r="A2277" t="s">
        <v>2279</v>
      </c>
      <c r="B2277" t="s">
        <v>5244</v>
      </c>
      <c r="C2277">
        <v>32</v>
      </c>
      <c r="D2277" t="s">
        <v>5948</v>
      </c>
    </row>
    <row r="2278" spans="1:4" x14ac:dyDescent="0.3">
      <c r="A2278" t="s">
        <v>2280</v>
      </c>
      <c r="B2278" t="s">
        <v>5245</v>
      </c>
      <c r="C2278">
        <v>22</v>
      </c>
      <c r="D2278" t="s">
        <v>5947</v>
      </c>
    </row>
    <row r="2279" spans="1:4" x14ac:dyDescent="0.3">
      <c r="A2279" t="s">
        <v>2281</v>
      </c>
      <c r="B2279" t="s">
        <v>3499</v>
      </c>
      <c r="C2279">
        <v>55</v>
      </c>
      <c r="D2279" t="s">
        <v>5948</v>
      </c>
    </row>
    <row r="2280" spans="1:4" x14ac:dyDescent="0.3">
      <c r="A2280" t="s">
        <v>2282</v>
      </c>
      <c r="B2280" t="s">
        <v>5246</v>
      </c>
      <c r="C2280">
        <v>33</v>
      </c>
      <c r="D2280" t="s">
        <v>5948</v>
      </c>
    </row>
    <row r="2281" spans="1:4" x14ac:dyDescent="0.3">
      <c r="A2281" t="s">
        <v>2283</v>
      </c>
      <c r="B2281" t="s">
        <v>5247</v>
      </c>
      <c r="C2281">
        <v>55</v>
      </c>
      <c r="D2281" t="s">
        <v>5947</v>
      </c>
    </row>
    <row r="2282" spans="1:4" x14ac:dyDescent="0.3">
      <c r="A2282" t="s">
        <v>2284</v>
      </c>
      <c r="B2282" t="s">
        <v>5248</v>
      </c>
      <c r="C2282">
        <v>31</v>
      </c>
      <c r="D2282" t="s">
        <v>5947</v>
      </c>
    </row>
    <row r="2283" spans="1:4" x14ac:dyDescent="0.3">
      <c r="A2283" t="s">
        <v>2285</v>
      </c>
      <c r="B2283" t="s">
        <v>5249</v>
      </c>
      <c r="C2283">
        <v>49</v>
      </c>
      <c r="D2283" t="s">
        <v>5947</v>
      </c>
    </row>
    <row r="2284" spans="1:4" x14ac:dyDescent="0.3">
      <c r="A2284" t="s">
        <v>2286</v>
      </c>
      <c r="B2284" t="s">
        <v>5250</v>
      </c>
      <c r="C2284">
        <v>19</v>
      </c>
      <c r="D2284" t="s">
        <v>5948</v>
      </c>
    </row>
    <row r="2285" spans="1:4" x14ac:dyDescent="0.3">
      <c r="A2285" t="s">
        <v>2287</v>
      </c>
      <c r="B2285" t="s">
        <v>5251</v>
      </c>
      <c r="C2285">
        <v>69</v>
      </c>
      <c r="D2285" t="s">
        <v>5948</v>
      </c>
    </row>
    <row r="2286" spans="1:4" x14ac:dyDescent="0.3">
      <c r="A2286" t="s">
        <v>2288</v>
      </c>
      <c r="B2286" t="s">
        <v>5252</v>
      </c>
      <c r="C2286">
        <v>78</v>
      </c>
      <c r="D2286" t="s">
        <v>5947</v>
      </c>
    </row>
    <row r="2287" spans="1:4" x14ac:dyDescent="0.3">
      <c r="A2287" t="s">
        <v>2289</v>
      </c>
      <c r="B2287" t="s">
        <v>5253</v>
      </c>
      <c r="C2287">
        <v>24</v>
      </c>
      <c r="D2287" t="s">
        <v>5947</v>
      </c>
    </row>
    <row r="2288" spans="1:4" x14ac:dyDescent="0.3">
      <c r="A2288" t="s">
        <v>2290</v>
      </c>
      <c r="B2288" t="s">
        <v>5254</v>
      </c>
      <c r="C2288">
        <v>74</v>
      </c>
      <c r="D2288" t="s">
        <v>5947</v>
      </c>
    </row>
    <row r="2289" spans="1:4" x14ac:dyDescent="0.3">
      <c r="A2289" t="s">
        <v>2291</v>
      </c>
      <c r="B2289" t="s">
        <v>5255</v>
      </c>
      <c r="C2289">
        <v>73</v>
      </c>
      <c r="D2289" t="s">
        <v>5948</v>
      </c>
    </row>
    <row r="2290" spans="1:4" x14ac:dyDescent="0.3">
      <c r="A2290" t="s">
        <v>2292</v>
      </c>
      <c r="B2290" t="s">
        <v>5256</v>
      </c>
      <c r="C2290">
        <v>60</v>
      </c>
      <c r="D2290" t="s">
        <v>5947</v>
      </c>
    </row>
    <row r="2291" spans="1:4" x14ac:dyDescent="0.3">
      <c r="A2291" t="s">
        <v>2293</v>
      </c>
      <c r="B2291" t="s">
        <v>5257</v>
      </c>
      <c r="C2291">
        <v>32</v>
      </c>
      <c r="D2291" t="s">
        <v>5948</v>
      </c>
    </row>
    <row r="2292" spans="1:4" x14ac:dyDescent="0.3">
      <c r="A2292" t="s">
        <v>2294</v>
      </c>
      <c r="B2292" t="s">
        <v>5258</v>
      </c>
      <c r="C2292">
        <v>80</v>
      </c>
      <c r="D2292" t="s">
        <v>5948</v>
      </c>
    </row>
    <row r="2293" spans="1:4" x14ac:dyDescent="0.3">
      <c r="A2293" t="s">
        <v>2295</v>
      </c>
      <c r="B2293" t="s">
        <v>5259</v>
      </c>
      <c r="C2293">
        <v>33</v>
      </c>
      <c r="D2293" t="s">
        <v>5948</v>
      </c>
    </row>
    <row r="2294" spans="1:4" x14ac:dyDescent="0.3">
      <c r="A2294" t="s">
        <v>2296</v>
      </c>
      <c r="B2294" t="s">
        <v>5260</v>
      </c>
      <c r="C2294">
        <v>72</v>
      </c>
      <c r="D2294" t="s">
        <v>5948</v>
      </c>
    </row>
    <row r="2295" spans="1:4" x14ac:dyDescent="0.3">
      <c r="A2295" t="s">
        <v>2297</v>
      </c>
      <c r="B2295" t="s">
        <v>5261</v>
      </c>
      <c r="C2295">
        <v>70</v>
      </c>
      <c r="D2295" t="s">
        <v>5947</v>
      </c>
    </row>
    <row r="2296" spans="1:4" x14ac:dyDescent="0.3">
      <c r="A2296" t="s">
        <v>2298</v>
      </c>
      <c r="B2296" t="s">
        <v>5262</v>
      </c>
      <c r="C2296">
        <v>22</v>
      </c>
      <c r="D2296" t="s">
        <v>5947</v>
      </c>
    </row>
    <row r="2297" spans="1:4" x14ac:dyDescent="0.3">
      <c r="A2297" t="s">
        <v>2299</v>
      </c>
      <c r="B2297" t="s">
        <v>5263</v>
      </c>
      <c r="C2297">
        <v>64</v>
      </c>
      <c r="D2297" t="s">
        <v>5948</v>
      </c>
    </row>
    <row r="2298" spans="1:4" x14ac:dyDescent="0.3">
      <c r="A2298" t="s">
        <v>2300</v>
      </c>
      <c r="B2298" t="s">
        <v>5264</v>
      </c>
      <c r="C2298">
        <v>75</v>
      </c>
      <c r="D2298" t="s">
        <v>5948</v>
      </c>
    </row>
    <row r="2299" spans="1:4" x14ac:dyDescent="0.3">
      <c r="A2299" t="s">
        <v>2301</v>
      </c>
      <c r="B2299" t="s">
        <v>5265</v>
      </c>
      <c r="C2299">
        <v>67</v>
      </c>
      <c r="D2299" t="s">
        <v>5948</v>
      </c>
    </row>
    <row r="2300" spans="1:4" x14ac:dyDescent="0.3">
      <c r="A2300" t="s">
        <v>2302</v>
      </c>
      <c r="B2300" t="s">
        <v>5266</v>
      </c>
      <c r="C2300">
        <v>25</v>
      </c>
      <c r="D2300" t="s">
        <v>5948</v>
      </c>
    </row>
    <row r="2301" spans="1:4" x14ac:dyDescent="0.3">
      <c r="A2301" t="s">
        <v>2303</v>
      </c>
      <c r="B2301" t="s">
        <v>5267</v>
      </c>
      <c r="C2301">
        <v>88</v>
      </c>
      <c r="D2301" t="s">
        <v>5947</v>
      </c>
    </row>
    <row r="2302" spans="1:4" x14ac:dyDescent="0.3">
      <c r="A2302" t="s">
        <v>2304</v>
      </c>
      <c r="B2302" t="s">
        <v>5268</v>
      </c>
      <c r="C2302">
        <v>47</v>
      </c>
      <c r="D2302" t="s">
        <v>5947</v>
      </c>
    </row>
    <row r="2303" spans="1:4" x14ac:dyDescent="0.3">
      <c r="A2303" t="s">
        <v>2305</v>
      </c>
      <c r="B2303" t="s">
        <v>5269</v>
      </c>
      <c r="C2303">
        <v>51</v>
      </c>
      <c r="D2303" t="s">
        <v>5948</v>
      </c>
    </row>
    <row r="2304" spans="1:4" x14ac:dyDescent="0.3">
      <c r="A2304" t="s">
        <v>2306</v>
      </c>
      <c r="B2304" t="s">
        <v>5270</v>
      </c>
      <c r="C2304">
        <v>68</v>
      </c>
      <c r="D2304" t="s">
        <v>5948</v>
      </c>
    </row>
    <row r="2305" spans="1:4" x14ac:dyDescent="0.3">
      <c r="A2305" t="s">
        <v>2307</v>
      </c>
      <c r="B2305" t="s">
        <v>5271</v>
      </c>
      <c r="C2305">
        <v>80</v>
      </c>
      <c r="D2305" t="s">
        <v>5948</v>
      </c>
    </row>
    <row r="2306" spans="1:4" x14ac:dyDescent="0.3">
      <c r="A2306" t="s">
        <v>2308</v>
      </c>
      <c r="B2306" t="s">
        <v>5272</v>
      </c>
      <c r="C2306">
        <v>48</v>
      </c>
      <c r="D2306" t="s">
        <v>5947</v>
      </c>
    </row>
    <row r="2307" spans="1:4" x14ac:dyDescent="0.3">
      <c r="A2307" t="s">
        <v>2309</v>
      </c>
      <c r="B2307" t="s">
        <v>5273</v>
      </c>
      <c r="C2307">
        <v>56</v>
      </c>
      <c r="D2307" t="s">
        <v>5947</v>
      </c>
    </row>
    <row r="2308" spans="1:4" x14ac:dyDescent="0.3">
      <c r="A2308" t="s">
        <v>2310</v>
      </c>
      <c r="B2308" t="s">
        <v>5274</v>
      </c>
      <c r="C2308">
        <v>44</v>
      </c>
      <c r="D2308" t="s">
        <v>5948</v>
      </c>
    </row>
    <row r="2309" spans="1:4" x14ac:dyDescent="0.3">
      <c r="A2309" t="s">
        <v>2311</v>
      </c>
      <c r="B2309" t="s">
        <v>4466</v>
      </c>
      <c r="C2309">
        <v>39</v>
      </c>
      <c r="D2309" t="s">
        <v>5947</v>
      </c>
    </row>
    <row r="2310" spans="1:4" x14ac:dyDescent="0.3">
      <c r="A2310" t="s">
        <v>2312</v>
      </c>
      <c r="B2310" t="s">
        <v>5275</v>
      </c>
      <c r="C2310">
        <v>65</v>
      </c>
      <c r="D2310" t="s">
        <v>5948</v>
      </c>
    </row>
    <row r="2311" spans="1:4" x14ac:dyDescent="0.3">
      <c r="A2311" t="s">
        <v>2313</v>
      </c>
      <c r="B2311" t="s">
        <v>5276</v>
      </c>
      <c r="C2311">
        <v>59</v>
      </c>
      <c r="D2311" t="s">
        <v>5947</v>
      </c>
    </row>
    <row r="2312" spans="1:4" x14ac:dyDescent="0.3">
      <c r="A2312" t="s">
        <v>2314</v>
      </c>
      <c r="B2312" t="s">
        <v>5277</v>
      </c>
      <c r="C2312">
        <v>78</v>
      </c>
      <c r="D2312" t="s">
        <v>5947</v>
      </c>
    </row>
    <row r="2313" spans="1:4" x14ac:dyDescent="0.3">
      <c r="A2313" t="s">
        <v>2315</v>
      </c>
      <c r="B2313" t="s">
        <v>5278</v>
      </c>
      <c r="C2313">
        <v>42</v>
      </c>
      <c r="D2313" t="s">
        <v>5947</v>
      </c>
    </row>
    <row r="2314" spans="1:4" x14ac:dyDescent="0.3">
      <c r="A2314" t="s">
        <v>2316</v>
      </c>
      <c r="B2314" t="s">
        <v>5279</v>
      </c>
      <c r="C2314">
        <v>44</v>
      </c>
      <c r="D2314" t="s">
        <v>5948</v>
      </c>
    </row>
    <row r="2315" spans="1:4" x14ac:dyDescent="0.3">
      <c r="A2315" t="s">
        <v>2317</v>
      </c>
      <c r="B2315" t="s">
        <v>5280</v>
      </c>
      <c r="C2315">
        <v>21</v>
      </c>
      <c r="D2315" t="s">
        <v>5948</v>
      </c>
    </row>
    <row r="2316" spans="1:4" x14ac:dyDescent="0.3">
      <c r="A2316" t="s">
        <v>2318</v>
      </c>
      <c r="B2316" t="s">
        <v>5281</v>
      </c>
      <c r="C2316">
        <v>44</v>
      </c>
      <c r="D2316" t="s">
        <v>5948</v>
      </c>
    </row>
    <row r="2317" spans="1:4" x14ac:dyDescent="0.3">
      <c r="A2317" t="s">
        <v>2319</v>
      </c>
      <c r="B2317" t="s">
        <v>5282</v>
      </c>
      <c r="C2317">
        <v>73</v>
      </c>
      <c r="D2317" t="s">
        <v>5948</v>
      </c>
    </row>
    <row r="2318" spans="1:4" x14ac:dyDescent="0.3">
      <c r="A2318" t="s">
        <v>2320</v>
      </c>
      <c r="B2318" t="s">
        <v>5283</v>
      </c>
      <c r="C2318">
        <v>65</v>
      </c>
      <c r="D2318" t="s">
        <v>5948</v>
      </c>
    </row>
    <row r="2319" spans="1:4" x14ac:dyDescent="0.3">
      <c r="A2319" t="s">
        <v>2321</v>
      </c>
      <c r="B2319" t="s">
        <v>5284</v>
      </c>
      <c r="C2319">
        <v>76</v>
      </c>
      <c r="D2319" t="s">
        <v>5947</v>
      </c>
    </row>
    <row r="2320" spans="1:4" x14ac:dyDescent="0.3">
      <c r="A2320" t="s">
        <v>2322</v>
      </c>
      <c r="B2320" t="s">
        <v>5285</v>
      </c>
      <c r="C2320">
        <v>43</v>
      </c>
      <c r="D2320" t="s">
        <v>5948</v>
      </c>
    </row>
    <row r="2321" spans="1:4" x14ac:dyDescent="0.3">
      <c r="A2321" t="s">
        <v>2323</v>
      </c>
      <c r="B2321" t="s">
        <v>5286</v>
      </c>
      <c r="C2321">
        <v>36</v>
      </c>
      <c r="D2321" t="s">
        <v>5948</v>
      </c>
    </row>
    <row r="2322" spans="1:4" x14ac:dyDescent="0.3">
      <c r="A2322" t="s">
        <v>2324</v>
      </c>
      <c r="B2322" t="s">
        <v>5287</v>
      </c>
      <c r="C2322">
        <v>81</v>
      </c>
      <c r="D2322" t="s">
        <v>5948</v>
      </c>
    </row>
    <row r="2323" spans="1:4" x14ac:dyDescent="0.3">
      <c r="A2323" t="s">
        <v>2325</v>
      </c>
      <c r="B2323" t="s">
        <v>5288</v>
      </c>
      <c r="C2323">
        <v>82</v>
      </c>
      <c r="D2323" t="s">
        <v>5948</v>
      </c>
    </row>
    <row r="2324" spans="1:4" x14ac:dyDescent="0.3">
      <c r="A2324" t="s">
        <v>2326</v>
      </c>
      <c r="B2324" t="s">
        <v>5289</v>
      </c>
      <c r="C2324">
        <v>88</v>
      </c>
      <c r="D2324" t="s">
        <v>5948</v>
      </c>
    </row>
    <row r="2325" spans="1:4" x14ac:dyDescent="0.3">
      <c r="A2325" t="s">
        <v>2327</v>
      </c>
      <c r="B2325" t="s">
        <v>5290</v>
      </c>
      <c r="C2325">
        <v>58</v>
      </c>
      <c r="D2325" t="s">
        <v>5948</v>
      </c>
    </row>
    <row r="2326" spans="1:4" x14ac:dyDescent="0.3">
      <c r="A2326" t="s">
        <v>2328</v>
      </c>
      <c r="B2326" t="s">
        <v>5291</v>
      </c>
      <c r="C2326">
        <v>38</v>
      </c>
      <c r="D2326" t="s">
        <v>5948</v>
      </c>
    </row>
    <row r="2327" spans="1:4" x14ac:dyDescent="0.3">
      <c r="A2327" t="s">
        <v>2329</v>
      </c>
      <c r="B2327" t="s">
        <v>5292</v>
      </c>
      <c r="C2327">
        <v>20</v>
      </c>
      <c r="D2327" t="s">
        <v>5947</v>
      </c>
    </row>
    <row r="2328" spans="1:4" x14ac:dyDescent="0.3">
      <c r="A2328" t="s">
        <v>2330</v>
      </c>
      <c r="B2328" t="s">
        <v>5293</v>
      </c>
      <c r="C2328">
        <v>56</v>
      </c>
      <c r="D2328" t="s">
        <v>5947</v>
      </c>
    </row>
    <row r="2329" spans="1:4" x14ac:dyDescent="0.3">
      <c r="A2329" t="s">
        <v>2331</v>
      </c>
      <c r="B2329" t="s">
        <v>5294</v>
      </c>
      <c r="C2329">
        <v>38</v>
      </c>
      <c r="D2329" t="s">
        <v>5948</v>
      </c>
    </row>
    <row r="2330" spans="1:4" x14ac:dyDescent="0.3">
      <c r="A2330" t="s">
        <v>2332</v>
      </c>
      <c r="B2330" t="s">
        <v>5295</v>
      </c>
      <c r="C2330">
        <v>21</v>
      </c>
      <c r="D2330" t="s">
        <v>5947</v>
      </c>
    </row>
    <row r="2331" spans="1:4" x14ac:dyDescent="0.3">
      <c r="A2331" t="s">
        <v>2333</v>
      </c>
      <c r="B2331" t="s">
        <v>4852</v>
      </c>
      <c r="C2331">
        <v>33</v>
      </c>
      <c r="D2331" t="s">
        <v>5948</v>
      </c>
    </row>
    <row r="2332" spans="1:4" x14ac:dyDescent="0.3">
      <c r="A2332" t="s">
        <v>2334</v>
      </c>
      <c r="B2332" t="s">
        <v>5296</v>
      </c>
      <c r="C2332">
        <v>38</v>
      </c>
      <c r="D2332" t="s">
        <v>5948</v>
      </c>
    </row>
    <row r="2333" spans="1:4" x14ac:dyDescent="0.3">
      <c r="A2333" t="s">
        <v>2335</v>
      </c>
      <c r="B2333" t="s">
        <v>5297</v>
      </c>
      <c r="C2333">
        <v>38</v>
      </c>
      <c r="D2333" t="s">
        <v>5948</v>
      </c>
    </row>
    <row r="2334" spans="1:4" x14ac:dyDescent="0.3">
      <c r="A2334" t="s">
        <v>2336</v>
      </c>
      <c r="B2334" t="s">
        <v>5298</v>
      </c>
      <c r="C2334">
        <v>80</v>
      </c>
      <c r="D2334" t="s">
        <v>5947</v>
      </c>
    </row>
    <row r="2335" spans="1:4" x14ac:dyDescent="0.3">
      <c r="A2335" t="s">
        <v>2337</v>
      </c>
      <c r="B2335" t="s">
        <v>5299</v>
      </c>
      <c r="C2335">
        <v>79</v>
      </c>
      <c r="D2335" t="s">
        <v>5947</v>
      </c>
    </row>
    <row r="2336" spans="1:4" x14ac:dyDescent="0.3">
      <c r="A2336" t="s">
        <v>2338</v>
      </c>
      <c r="B2336" t="s">
        <v>5300</v>
      </c>
      <c r="C2336">
        <v>30</v>
      </c>
      <c r="D2336" t="s">
        <v>5947</v>
      </c>
    </row>
    <row r="2337" spans="1:4" x14ac:dyDescent="0.3">
      <c r="A2337" t="s">
        <v>2339</v>
      </c>
      <c r="B2337" t="s">
        <v>5301</v>
      </c>
      <c r="C2337">
        <v>22</v>
      </c>
      <c r="D2337" t="s">
        <v>5948</v>
      </c>
    </row>
    <row r="2338" spans="1:4" x14ac:dyDescent="0.3">
      <c r="A2338" t="s">
        <v>2340</v>
      </c>
      <c r="B2338" t="s">
        <v>5302</v>
      </c>
      <c r="C2338">
        <v>23</v>
      </c>
      <c r="D2338" t="s">
        <v>5948</v>
      </c>
    </row>
    <row r="2339" spans="1:4" x14ac:dyDescent="0.3">
      <c r="A2339" t="s">
        <v>2341</v>
      </c>
      <c r="B2339" t="s">
        <v>5303</v>
      </c>
      <c r="C2339">
        <v>23</v>
      </c>
      <c r="D2339" t="s">
        <v>5947</v>
      </c>
    </row>
    <row r="2340" spans="1:4" x14ac:dyDescent="0.3">
      <c r="A2340" t="s">
        <v>2342</v>
      </c>
      <c r="B2340" t="s">
        <v>5304</v>
      </c>
      <c r="C2340">
        <v>38</v>
      </c>
      <c r="D2340" t="s">
        <v>5948</v>
      </c>
    </row>
    <row r="2341" spans="1:4" x14ac:dyDescent="0.3">
      <c r="A2341" t="s">
        <v>2343</v>
      </c>
      <c r="B2341" t="s">
        <v>5305</v>
      </c>
      <c r="C2341">
        <v>58</v>
      </c>
      <c r="D2341" t="s">
        <v>5948</v>
      </c>
    </row>
    <row r="2342" spans="1:4" x14ac:dyDescent="0.3">
      <c r="A2342" t="s">
        <v>2344</v>
      </c>
      <c r="B2342" t="s">
        <v>5306</v>
      </c>
      <c r="C2342">
        <v>69</v>
      </c>
      <c r="D2342" t="s">
        <v>5948</v>
      </c>
    </row>
    <row r="2343" spans="1:4" x14ac:dyDescent="0.3">
      <c r="A2343" t="s">
        <v>2345</v>
      </c>
      <c r="B2343" t="s">
        <v>5307</v>
      </c>
      <c r="C2343">
        <v>85</v>
      </c>
      <c r="D2343" t="s">
        <v>5947</v>
      </c>
    </row>
    <row r="2344" spans="1:4" x14ac:dyDescent="0.3">
      <c r="A2344" t="s">
        <v>2346</v>
      </c>
      <c r="B2344" t="s">
        <v>5308</v>
      </c>
      <c r="C2344">
        <v>67</v>
      </c>
      <c r="D2344" t="s">
        <v>5948</v>
      </c>
    </row>
    <row r="2345" spans="1:4" x14ac:dyDescent="0.3">
      <c r="A2345" t="s">
        <v>2347</v>
      </c>
      <c r="B2345" t="s">
        <v>5309</v>
      </c>
      <c r="C2345">
        <v>35</v>
      </c>
      <c r="D2345" t="s">
        <v>5947</v>
      </c>
    </row>
    <row r="2346" spans="1:4" x14ac:dyDescent="0.3">
      <c r="A2346" t="s">
        <v>2348</v>
      </c>
      <c r="B2346" t="s">
        <v>5310</v>
      </c>
      <c r="C2346">
        <v>33</v>
      </c>
      <c r="D2346" t="s">
        <v>5947</v>
      </c>
    </row>
    <row r="2347" spans="1:4" x14ac:dyDescent="0.3">
      <c r="A2347" t="s">
        <v>2349</v>
      </c>
      <c r="B2347" t="s">
        <v>5311</v>
      </c>
      <c r="C2347">
        <v>36</v>
      </c>
      <c r="D2347" t="s">
        <v>5948</v>
      </c>
    </row>
    <row r="2348" spans="1:4" x14ac:dyDescent="0.3">
      <c r="A2348" t="s">
        <v>2350</v>
      </c>
      <c r="B2348" t="s">
        <v>5312</v>
      </c>
      <c r="C2348">
        <v>89</v>
      </c>
      <c r="D2348" t="s">
        <v>5948</v>
      </c>
    </row>
    <row r="2349" spans="1:4" x14ac:dyDescent="0.3">
      <c r="A2349" t="s">
        <v>2351</v>
      </c>
      <c r="B2349" t="s">
        <v>5313</v>
      </c>
      <c r="C2349">
        <v>33</v>
      </c>
      <c r="D2349" t="s">
        <v>5948</v>
      </c>
    </row>
    <row r="2350" spans="1:4" x14ac:dyDescent="0.3">
      <c r="A2350" t="s">
        <v>2352</v>
      </c>
      <c r="B2350" t="s">
        <v>5314</v>
      </c>
      <c r="C2350">
        <v>83</v>
      </c>
      <c r="D2350" t="s">
        <v>5947</v>
      </c>
    </row>
    <row r="2351" spans="1:4" x14ac:dyDescent="0.3">
      <c r="A2351" t="s">
        <v>2353</v>
      </c>
      <c r="B2351" t="s">
        <v>5315</v>
      </c>
      <c r="C2351">
        <v>53</v>
      </c>
      <c r="D2351" t="s">
        <v>5947</v>
      </c>
    </row>
    <row r="2352" spans="1:4" x14ac:dyDescent="0.3">
      <c r="A2352" t="s">
        <v>2354</v>
      </c>
      <c r="B2352" t="s">
        <v>5316</v>
      </c>
      <c r="C2352">
        <v>27</v>
      </c>
      <c r="D2352" t="s">
        <v>5948</v>
      </c>
    </row>
    <row r="2353" spans="1:4" x14ac:dyDescent="0.3">
      <c r="A2353" t="s">
        <v>2355</v>
      </c>
      <c r="B2353" t="s">
        <v>5317</v>
      </c>
      <c r="C2353">
        <v>81</v>
      </c>
      <c r="D2353" t="s">
        <v>5947</v>
      </c>
    </row>
    <row r="2354" spans="1:4" x14ac:dyDescent="0.3">
      <c r="A2354" t="s">
        <v>2356</v>
      </c>
      <c r="B2354" t="s">
        <v>5318</v>
      </c>
      <c r="C2354">
        <v>74</v>
      </c>
      <c r="D2354" t="s">
        <v>5947</v>
      </c>
    </row>
    <row r="2355" spans="1:4" x14ac:dyDescent="0.3">
      <c r="A2355" t="s">
        <v>2357</v>
      </c>
      <c r="B2355" t="s">
        <v>5319</v>
      </c>
      <c r="C2355">
        <v>35</v>
      </c>
      <c r="D2355" t="s">
        <v>5947</v>
      </c>
    </row>
    <row r="2356" spans="1:4" x14ac:dyDescent="0.3">
      <c r="A2356" t="s">
        <v>2358</v>
      </c>
      <c r="B2356" t="s">
        <v>5320</v>
      </c>
      <c r="C2356">
        <v>81</v>
      </c>
      <c r="D2356" t="s">
        <v>5947</v>
      </c>
    </row>
    <row r="2357" spans="1:4" x14ac:dyDescent="0.3">
      <c r="A2357" t="s">
        <v>2359</v>
      </c>
      <c r="B2357" t="s">
        <v>5321</v>
      </c>
      <c r="C2357">
        <v>32</v>
      </c>
      <c r="D2357" t="s">
        <v>5948</v>
      </c>
    </row>
    <row r="2358" spans="1:4" x14ac:dyDescent="0.3">
      <c r="A2358" t="s">
        <v>2360</v>
      </c>
      <c r="B2358" t="s">
        <v>5322</v>
      </c>
      <c r="C2358">
        <v>50</v>
      </c>
      <c r="D2358" t="s">
        <v>5948</v>
      </c>
    </row>
    <row r="2359" spans="1:4" x14ac:dyDescent="0.3">
      <c r="A2359" t="s">
        <v>2361</v>
      </c>
      <c r="B2359" t="s">
        <v>5323</v>
      </c>
      <c r="C2359">
        <v>49</v>
      </c>
      <c r="D2359" t="s">
        <v>5948</v>
      </c>
    </row>
    <row r="2360" spans="1:4" x14ac:dyDescent="0.3">
      <c r="A2360" t="s">
        <v>2362</v>
      </c>
      <c r="B2360" t="s">
        <v>5324</v>
      </c>
      <c r="C2360">
        <v>27</v>
      </c>
      <c r="D2360" t="s">
        <v>5947</v>
      </c>
    </row>
    <row r="2361" spans="1:4" x14ac:dyDescent="0.3">
      <c r="A2361" t="s">
        <v>2363</v>
      </c>
      <c r="B2361" t="s">
        <v>5325</v>
      </c>
      <c r="C2361">
        <v>80</v>
      </c>
      <c r="D2361" t="s">
        <v>5948</v>
      </c>
    </row>
    <row r="2362" spans="1:4" x14ac:dyDescent="0.3">
      <c r="A2362" t="s">
        <v>2364</v>
      </c>
      <c r="B2362" t="s">
        <v>5326</v>
      </c>
      <c r="C2362">
        <v>22</v>
      </c>
      <c r="D2362" t="s">
        <v>5947</v>
      </c>
    </row>
    <row r="2363" spans="1:4" x14ac:dyDescent="0.3">
      <c r="A2363" t="s">
        <v>2365</v>
      </c>
      <c r="B2363" t="s">
        <v>5327</v>
      </c>
      <c r="C2363">
        <v>80</v>
      </c>
      <c r="D2363" t="s">
        <v>5947</v>
      </c>
    </row>
    <row r="2364" spans="1:4" x14ac:dyDescent="0.3">
      <c r="A2364" t="s">
        <v>2366</v>
      </c>
      <c r="B2364" t="s">
        <v>5328</v>
      </c>
      <c r="C2364">
        <v>54</v>
      </c>
      <c r="D2364" t="s">
        <v>5947</v>
      </c>
    </row>
    <row r="2365" spans="1:4" x14ac:dyDescent="0.3">
      <c r="A2365" t="s">
        <v>2367</v>
      </c>
      <c r="B2365" t="s">
        <v>5329</v>
      </c>
      <c r="C2365">
        <v>61</v>
      </c>
      <c r="D2365" t="s">
        <v>5948</v>
      </c>
    </row>
    <row r="2366" spans="1:4" x14ac:dyDescent="0.3">
      <c r="A2366" t="s">
        <v>2368</v>
      </c>
      <c r="B2366" t="s">
        <v>5330</v>
      </c>
      <c r="C2366">
        <v>68</v>
      </c>
      <c r="D2366" t="s">
        <v>5947</v>
      </c>
    </row>
    <row r="2367" spans="1:4" x14ac:dyDescent="0.3">
      <c r="A2367" t="s">
        <v>2369</v>
      </c>
      <c r="B2367" t="s">
        <v>5331</v>
      </c>
      <c r="C2367">
        <v>58</v>
      </c>
      <c r="D2367" t="s">
        <v>5948</v>
      </c>
    </row>
    <row r="2368" spans="1:4" x14ac:dyDescent="0.3">
      <c r="A2368" t="s">
        <v>2370</v>
      </c>
      <c r="B2368" t="s">
        <v>5332</v>
      </c>
      <c r="C2368">
        <v>62</v>
      </c>
      <c r="D2368" t="s">
        <v>5948</v>
      </c>
    </row>
    <row r="2369" spans="1:4" x14ac:dyDescent="0.3">
      <c r="A2369" t="s">
        <v>2371</v>
      </c>
      <c r="B2369" t="s">
        <v>5333</v>
      </c>
      <c r="C2369">
        <v>31</v>
      </c>
      <c r="D2369" t="s">
        <v>5948</v>
      </c>
    </row>
    <row r="2370" spans="1:4" x14ac:dyDescent="0.3">
      <c r="A2370" t="s">
        <v>2372</v>
      </c>
      <c r="B2370" t="s">
        <v>5334</v>
      </c>
      <c r="C2370">
        <v>65</v>
      </c>
      <c r="D2370" t="s">
        <v>5947</v>
      </c>
    </row>
    <row r="2371" spans="1:4" x14ac:dyDescent="0.3">
      <c r="A2371" t="s">
        <v>2373</v>
      </c>
      <c r="B2371" t="s">
        <v>5335</v>
      </c>
      <c r="C2371">
        <v>87</v>
      </c>
      <c r="D2371" t="s">
        <v>5947</v>
      </c>
    </row>
    <row r="2372" spans="1:4" x14ac:dyDescent="0.3">
      <c r="A2372" t="s">
        <v>2374</v>
      </c>
      <c r="B2372" t="s">
        <v>5336</v>
      </c>
      <c r="C2372">
        <v>52</v>
      </c>
      <c r="D2372" t="s">
        <v>5947</v>
      </c>
    </row>
    <row r="2373" spans="1:4" x14ac:dyDescent="0.3">
      <c r="A2373" t="s">
        <v>2375</v>
      </c>
      <c r="B2373" t="s">
        <v>5337</v>
      </c>
      <c r="C2373">
        <v>85</v>
      </c>
      <c r="D2373" t="s">
        <v>5947</v>
      </c>
    </row>
    <row r="2374" spans="1:4" x14ac:dyDescent="0.3">
      <c r="A2374" t="s">
        <v>2376</v>
      </c>
      <c r="B2374" t="s">
        <v>5338</v>
      </c>
      <c r="C2374">
        <v>76</v>
      </c>
      <c r="D2374" t="s">
        <v>5947</v>
      </c>
    </row>
    <row r="2375" spans="1:4" x14ac:dyDescent="0.3">
      <c r="A2375" t="s">
        <v>2377</v>
      </c>
      <c r="B2375" t="s">
        <v>5339</v>
      </c>
      <c r="C2375">
        <v>53</v>
      </c>
      <c r="D2375" t="s">
        <v>5948</v>
      </c>
    </row>
    <row r="2376" spans="1:4" x14ac:dyDescent="0.3">
      <c r="A2376" t="s">
        <v>2378</v>
      </c>
      <c r="B2376" t="s">
        <v>5340</v>
      </c>
      <c r="C2376">
        <v>84</v>
      </c>
      <c r="D2376" t="s">
        <v>5947</v>
      </c>
    </row>
    <row r="2377" spans="1:4" x14ac:dyDescent="0.3">
      <c r="A2377" t="s">
        <v>2379</v>
      </c>
      <c r="B2377" t="s">
        <v>5341</v>
      </c>
      <c r="C2377">
        <v>36</v>
      </c>
      <c r="D2377" t="s">
        <v>5948</v>
      </c>
    </row>
    <row r="2378" spans="1:4" x14ac:dyDescent="0.3">
      <c r="A2378" t="s">
        <v>2380</v>
      </c>
      <c r="B2378" t="s">
        <v>5342</v>
      </c>
      <c r="C2378">
        <v>46</v>
      </c>
      <c r="D2378" t="s">
        <v>5948</v>
      </c>
    </row>
    <row r="2379" spans="1:4" x14ac:dyDescent="0.3">
      <c r="A2379" t="s">
        <v>2381</v>
      </c>
      <c r="B2379" t="s">
        <v>5343</v>
      </c>
      <c r="C2379">
        <v>76</v>
      </c>
      <c r="D2379" t="s">
        <v>5948</v>
      </c>
    </row>
    <row r="2380" spans="1:4" x14ac:dyDescent="0.3">
      <c r="A2380" t="s">
        <v>2382</v>
      </c>
      <c r="B2380" t="s">
        <v>5344</v>
      </c>
      <c r="C2380">
        <v>67</v>
      </c>
      <c r="D2380" t="s">
        <v>5947</v>
      </c>
    </row>
    <row r="2381" spans="1:4" x14ac:dyDescent="0.3">
      <c r="A2381" t="s">
        <v>2383</v>
      </c>
      <c r="B2381" t="s">
        <v>5345</v>
      </c>
      <c r="C2381">
        <v>36</v>
      </c>
      <c r="D2381" t="s">
        <v>5947</v>
      </c>
    </row>
    <row r="2382" spans="1:4" x14ac:dyDescent="0.3">
      <c r="A2382" t="s">
        <v>2384</v>
      </c>
      <c r="B2382" t="s">
        <v>5346</v>
      </c>
      <c r="C2382">
        <v>20</v>
      </c>
      <c r="D2382" t="s">
        <v>5947</v>
      </c>
    </row>
    <row r="2383" spans="1:4" x14ac:dyDescent="0.3">
      <c r="A2383" t="s">
        <v>2385</v>
      </c>
      <c r="B2383" t="s">
        <v>5347</v>
      </c>
      <c r="C2383">
        <v>58</v>
      </c>
      <c r="D2383" t="s">
        <v>5948</v>
      </c>
    </row>
    <row r="2384" spans="1:4" x14ac:dyDescent="0.3">
      <c r="A2384" t="s">
        <v>2386</v>
      </c>
      <c r="B2384" t="s">
        <v>5348</v>
      </c>
      <c r="C2384">
        <v>60</v>
      </c>
      <c r="D2384" t="s">
        <v>5948</v>
      </c>
    </row>
    <row r="2385" spans="1:4" x14ac:dyDescent="0.3">
      <c r="A2385" t="s">
        <v>2387</v>
      </c>
      <c r="B2385" t="s">
        <v>5349</v>
      </c>
      <c r="C2385">
        <v>19</v>
      </c>
      <c r="D2385" t="s">
        <v>5948</v>
      </c>
    </row>
    <row r="2386" spans="1:4" x14ac:dyDescent="0.3">
      <c r="A2386" t="s">
        <v>2388</v>
      </c>
      <c r="B2386" t="s">
        <v>5350</v>
      </c>
      <c r="C2386">
        <v>55</v>
      </c>
      <c r="D2386" t="s">
        <v>5948</v>
      </c>
    </row>
    <row r="2387" spans="1:4" x14ac:dyDescent="0.3">
      <c r="A2387" t="s">
        <v>2389</v>
      </c>
      <c r="B2387" t="s">
        <v>5351</v>
      </c>
      <c r="C2387">
        <v>56</v>
      </c>
      <c r="D2387" t="s">
        <v>5948</v>
      </c>
    </row>
    <row r="2388" spans="1:4" x14ac:dyDescent="0.3">
      <c r="A2388" t="s">
        <v>2390</v>
      </c>
      <c r="B2388" t="s">
        <v>5352</v>
      </c>
      <c r="C2388">
        <v>32</v>
      </c>
      <c r="D2388" t="s">
        <v>5948</v>
      </c>
    </row>
    <row r="2389" spans="1:4" x14ac:dyDescent="0.3">
      <c r="A2389" t="s">
        <v>2391</v>
      </c>
      <c r="B2389" t="s">
        <v>5353</v>
      </c>
      <c r="C2389">
        <v>55</v>
      </c>
      <c r="D2389" t="s">
        <v>5948</v>
      </c>
    </row>
    <row r="2390" spans="1:4" x14ac:dyDescent="0.3">
      <c r="A2390" t="s">
        <v>2392</v>
      </c>
      <c r="B2390" t="s">
        <v>5354</v>
      </c>
      <c r="C2390">
        <v>46</v>
      </c>
      <c r="D2390" t="s">
        <v>5947</v>
      </c>
    </row>
    <row r="2391" spans="1:4" x14ac:dyDescent="0.3">
      <c r="A2391" t="s">
        <v>2393</v>
      </c>
      <c r="B2391" t="s">
        <v>5355</v>
      </c>
      <c r="C2391">
        <v>59</v>
      </c>
      <c r="D2391" t="s">
        <v>5947</v>
      </c>
    </row>
    <row r="2392" spans="1:4" x14ac:dyDescent="0.3">
      <c r="A2392" t="s">
        <v>2394</v>
      </c>
      <c r="B2392" t="s">
        <v>5356</v>
      </c>
      <c r="C2392">
        <v>26</v>
      </c>
      <c r="D2392" t="s">
        <v>5947</v>
      </c>
    </row>
    <row r="2393" spans="1:4" x14ac:dyDescent="0.3">
      <c r="A2393" t="s">
        <v>2395</v>
      </c>
      <c r="B2393" t="s">
        <v>5357</v>
      </c>
      <c r="C2393">
        <v>84</v>
      </c>
      <c r="D2393" t="s">
        <v>5947</v>
      </c>
    </row>
    <row r="2394" spans="1:4" x14ac:dyDescent="0.3">
      <c r="A2394" t="s">
        <v>2396</v>
      </c>
      <c r="B2394" t="s">
        <v>5358</v>
      </c>
      <c r="C2394">
        <v>80</v>
      </c>
      <c r="D2394" t="s">
        <v>5948</v>
      </c>
    </row>
    <row r="2395" spans="1:4" x14ac:dyDescent="0.3">
      <c r="A2395" t="s">
        <v>2397</v>
      </c>
      <c r="B2395" t="s">
        <v>5359</v>
      </c>
      <c r="C2395">
        <v>89</v>
      </c>
      <c r="D2395" t="s">
        <v>5948</v>
      </c>
    </row>
    <row r="2396" spans="1:4" x14ac:dyDescent="0.3">
      <c r="A2396" t="s">
        <v>2398</v>
      </c>
      <c r="B2396" t="s">
        <v>5360</v>
      </c>
      <c r="C2396">
        <v>66</v>
      </c>
      <c r="D2396" t="s">
        <v>5947</v>
      </c>
    </row>
    <row r="2397" spans="1:4" x14ac:dyDescent="0.3">
      <c r="A2397" t="s">
        <v>2399</v>
      </c>
      <c r="B2397" t="s">
        <v>5361</v>
      </c>
      <c r="C2397">
        <v>85</v>
      </c>
      <c r="D2397" t="s">
        <v>5948</v>
      </c>
    </row>
    <row r="2398" spans="1:4" x14ac:dyDescent="0.3">
      <c r="A2398" t="s">
        <v>2400</v>
      </c>
      <c r="B2398" t="s">
        <v>5362</v>
      </c>
      <c r="C2398">
        <v>32</v>
      </c>
      <c r="D2398" t="s">
        <v>5947</v>
      </c>
    </row>
    <row r="2399" spans="1:4" x14ac:dyDescent="0.3">
      <c r="A2399" t="s">
        <v>2401</v>
      </c>
      <c r="B2399" t="s">
        <v>5363</v>
      </c>
      <c r="C2399">
        <v>55</v>
      </c>
      <c r="D2399" t="s">
        <v>5947</v>
      </c>
    </row>
    <row r="2400" spans="1:4" x14ac:dyDescent="0.3">
      <c r="A2400" t="s">
        <v>2402</v>
      </c>
      <c r="B2400" t="s">
        <v>5364</v>
      </c>
      <c r="C2400">
        <v>72</v>
      </c>
      <c r="D2400" t="s">
        <v>5948</v>
      </c>
    </row>
    <row r="2401" spans="1:4" x14ac:dyDescent="0.3">
      <c r="A2401" t="s">
        <v>2403</v>
      </c>
      <c r="B2401" t="s">
        <v>5365</v>
      </c>
      <c r="C2401">
        <v>83</v>
      </c>
      <c r="D2401" t="s">
        <v>5948</v>
      </c>
    </row>
    <row r="2402" spans="1:4" x14ac:dyDescent="0.3">
      <c r="A2402" t="s">
        <v>2404</v>
      </c>
      <c r="B2402" t="s">
        <v>5366</v>
      </c>
      <c r="C2402">
        <v>38</v>
      </c>
      <c r="D2402" t="s">
        <v>5947</v>
      </c>
    </row>
    <row r="2403" spans="1:4" x14ac:dyDescent="0.3">
      <c r="A2403" t="s">
        <v>2405</v>
      </c>
      <c r="B2403" t="s">
        <v>5367</v>
      </c>
      <c r="C2403">
        <v>57</v>
      </c>
      <c r="D2403" t="s">
        <v>5948</v>
      </c>
    </row>
    <row r="2404" spans="1:4" x14ac:dyDescent="0.3">
      <c r="A2404" t="s">
        <v>2406</v>
      </c>
      <c r="B2404" t="s">
        <v>5368</v>
      </c>
      <c r="C2404">
        <v>42</v>
      </c>
      <c r="D2404" t="s">
        <v>5948</v>
      </c>
    </row>
    <row r="2405" spans="1:4" x14ac:dyDescent="0.3">
      <c r="A2405" t="s">
        <v>2407</v>
      </c>
      <c r="B2405" t="s">
        <v>5369</v>
      </c>
      <c r="C2405">
        <v>86</v>
      </c>
      <c r="D2405" t="s">
        <v>5948</v>
      </c>
    </row>
    <row r="2406" spans="1:4" x14ac:dyDescent="0.3">
      <c r="A2406" t="s">
        <v>2408</v>
      </c>
      <c r="B2406" t="s">
        <v>5370</v>
      </c>
      <c r="C2406">
        <v>78</v>
      </c>
      <c r="D2406" t="s">
        <v>5947</v>
      </c>
    </row>
    <row r="2407" spans="1:4" x14ac:dyDescent="0.3">
      <c r="A2407" t="s">
        <v>2409</v>
      </c>
      <c r="B2407" t="s">
        <v>5371</v>
      </c>
      <c r="C2407">
        <v>73</v>
      </c>
      <c r="D2407" t="s">
        <v>5947</v>
      </c>
    </row>
    <row r="2408" spans="1:4" x14ac:dyDescent="0.3">
      <c r="A2408" t="s">
        <v>2410</v>
      </c>
      <c r="B2408" t="s">
        <v>5372</v>
      </c>
      <c r="C2408">
        <v>70</v>
      </c>
      <c r="D2408" t="s">
        <v>5947</v>
      </c>
    </row>
    <row r="2409" spans="1:4" x14ac:dyDescent="0.3">
      <c r="A2409" t="s">
        <v>2411</v>
      </c>
      <c r="B2409" t="s">
        <v>5373</v>
      </c>
      <c r="C2409">
        <v>77</v>
      </c>
      <c r="D2409" t="s">
        <v>5948</v>
      </c>
    </row>
    <row r="2410" spans="1:4" x14ac:dyDescent="0.3">
      <c r="A2410" t="s">
        <v>2412</v>
      </c>
      <c r="B2410" t="s">
        <v>5374</v>
      </c>
      <c r="C2410">
        <v>41</v>
      </c>
      <c r="D2410" t="s">
        <v>5947</v>
      </c>
    </row>
    <row r="2411" spans="1:4" x14ac:dyDescent="0.3">
      <c r="A2411" t="s">
        <v>2413</v>
      </c>
      <c r="B2411" t="s">
        <v>5375</v>
      </c>
      <c r="C2411">
        <v>46</v>
      </c>
      <c r="D2411" t="s">
        <v>5947</v>
      </c>
    </row>
    <row r="2412" spans="1:4" x14ac:dyDescent="0.3">
      <c r="A2412" t="s">
        <v>2414</v>
      </c>
      <c r="B2412" t="s">
        <v>5376</v>
      </c>
      <c r="C2412">
        <v>42</v>
      </c>
      <c r="D2412" t="s">
        <v>5947</v>
      </c>
    </row>
    <row r="2413" spans="1:4" x14ac:dyDescent="0.3">
      <c r="A2413" t="s">
        <v>2415</v>
      </c>
      <c r="B2413" t="s">
        <v>5377</v>
      </c>
      <c r="C2413">
        <v>68</v>
      </c>
      <c r="D2413" t="s">
        <v>5948</v>
      </c>
    </row>
    <row r="2414" spans="1:4" x14ac:dyDescent="0.3">
      <c r="A2414" t="s">
        <v>2416</v>
      </c>
      <c r="B2414" t="s">
        <v>5378</v>
      </c>
      <c r="C2414">
        <v>56</v>
      </c>
      <c r="D2414" t="s">
        <v>5948</v>
      </c>
    </row>
    <row r="2415" spans="1:4" x14ac:dyDescent="0.3">
      <c r="A2415" t="s">
        <v>2417</v>
      </c>
      <c r="B2415" t="s">
        <v>5379</v>
      </c>
      <c r="C2415">
        <v>59</v>
      </c>
      <c r="D2415" t="s">
        <v>5947</v>
      </c>
    </row>
    <row r="2416" spans="1:4" x14ac:dyDescent="0.3">
      <c r="A2416" t="s">
        <v>2418</v>
      </c>
      <c r="B2416" t="s">
        <v>5380</v>
      </c>
      <c r="C2416">
        <v>41</v>
      </c>
      <c r="D2416" t="s">
        <v>5947</v>
      </c>
    </row>
    <row r="2417" spans="1:4" x14ac:dyDescent="0.3">
      <c r="A2417" t="s">
        <v>2419</v>
      </c>
      <c r="B2417" t="s">
        <v>5381</v>
      </c>
      <c r="C2417">
        <v>29</v>
      </c>
      <c r="D2417" t="s">
        <v>5948</v>
      </c>
    </row>
    <row r="2418" spans="1:4" x14ac:dyDescent="0.3">
      <c r="A2418" t="s">
        <v>2420</v>
      </c>
      <c r="B2418" t="s">
        <v>4500</v>
      </c>
      <c r="C2418">
        <v>63</v>
      </c>
      <c r="D2418" t="s">
        <v>5948</v>
      </c>
    </row>
    <row r="2419" spans="1:4" x14ac:dyDescent="0.3">
      <c r="A2419" t="s">
        <v>2421</v>
      </c>
      <c r="B2419" t="s">
        <v>5382</v>
      </c>
      <c r="C2419">
        <v>31</v>
      </c>
      <c r="D2419" t="s">
        <v>5947</v>
      </c>
    </row>
    <row r="2420" spans="1:4" x14ac:dyDescent="0.3">
      <c r="A2420" t="s">
        <v>2422</v>
      </c>
      <c r="B2420" t="s">
        <v>5383</v>
      </c>
      <c r="C2420">
        <v>58</v>
      </c>
      <c r="D2420" t="s">
        <v>5948</v>
      </c>
    </row>
    <row r="2421" spans="1:4" x14ac:dyDescent="0.3">
      <c r="A2421" t="s">
        <v>2423</v>
      </c>
      <c r="B2421" t="s">
        <v>5384</v>
      </c>
      <c r="C2421">
        <v>70</v>
      </c>
      <c r="D2421" t="s">
        <v>5948</v>
      </c>
    </row>
    <row r="2422" spans="1:4" x14ac:dyDescent="0.3">
      <c r="A2422" t="s">
        <v>2424</v>
      </c>
      <c r="B2422" t="s">
        <v>5385</v>
      </c>
      <c r="C2422">
        <v>84</v>
      </c>
      <c r="D2422" t="s">
        <v>5947</v>
      </c>
    </row>
    <row r="2423" spans="1:4" x14ac:dyDescent="0.3">
      <c r="A2423" t="s">
        <v>2425</v>
      </c>
      <c r="B2423" t="s">
        <v>5386</v>
      </c>
      <c r="C2423">
        <v>73</v>
      </c>
      <c r="D2423" t="s">
        <v>5948</v>
      </c>
    </row>
    <row r="2424" spans="1:4" x14ac:dyDescent="0.3">
      <c r="A2424" t="s">
        <v>2426</v>
      </c>
      <c r="B2424" t="s">
        <v>5387</v>
      </c>
      <c r="C2424">
        <v>18</v>
      </c>
      <c r="D2424" t="s">
        <v>5947</v>
      </c>
    </row>
    <row r="2425" spans="1:4" x14ac:dyDescent="0.3">
      <c r="A2425" t="s">
        <v>2427</v>
      </c>
      <c r="B2425" t="s">
        <v>5388</v>
      </c>
      <c r="C2425">
        <v>36</v>
      </c>
      <c r="D2425" t="s">
        <v>5947</v>
      </c>
    </row>
    <row r="2426" spans="1:4" x14ac:dyDescent="0.3">
      <c r="A2426" t="s">
        <v>2428</v>
      </c>
      <c r="B2426" t="s">
        <v>5389</v>
      </c>
      <c r="C2426">
        <v>41</v>
      </c>
      <c r="D2426" t="s">
        <v>5947</v>
      </c>
    </row>
    <row r="2427" spans="1:4" x14ac:dyDescent="0.3">
      <c r="A2427" t="s">
        <v>2429</v>
      </c>
      <c r="B2427" t="s">
        <v>5390</v>
      </c>
      <c r="C2427">
        <v>81</v>
      </c>
      <c r="D2427" t="s">
        <v>5947</v>
      </c>
    </row>
    <row r="2428" spans="1:4" x14ac:dyDescent="0.3">
      <c r="A2428" t="s">
        <v>2430</v>
      </c>
      <c r="B2428" t="s">
        <v>5391</v>
      </c>
      <c r="C2428">
        <v>72</v>
      </c>
      <c r="D2428" t="s">
        <v>5948</v>
      </c>
    </row>
    <row r="2429" spans="1:4" x14ac:dyDescent="0.3">
      <c r="A2429" t="s">
        <v>2431</v>
      </c>
      <c r="B2429" t="s">
        <v>5392</v>
      </c>
      <c r="C2429">
        <v>39</v>
      </c>
      <c r="D2429" t="s">
        <v>5948</v>
      </c>
    </row>
    <row r="2430" spans="1:4" x14ac:dyDescent="0.3">
      <c r="A2430" t="s">
        <v>2432</v>
      </c>
      <c r="B2430" t="s">
        <v>5393</v>
      </c>
      <c r="C2430">
        <v>42</v>
      </c>
      <c r="D2430" t="s">
        <v>5948</v>
      </c>
    </row>
    <row r="2431" spans="1:4" x14ac:dyDescent="0.3">
      <c r="A2431" t="s">
        <v>2433</v>
      </c>
      <c r="B2431" t="s">
        <v>5394</v>
      </c>
      <c r="C2431">
        <v>29</v>
      </c>
      <c r="D2431" t="s">
        <v>5948</v>
      </c>
    </row>
    <row r="2432" spans="1:4" x14ac:dyDescent="0.3">
      <c r="A2432" t="s">
        <v>2434</v>
      </c>
      <c r="B2432" t="s">
        <v>5395</v>
      </c>
      <c r="C2432">
        <v>86</v>
      </c>
      <c r="D2432" t="s">
        <v>5948</v>
      </c>
    </row>
    <row r="2433" spans="1:4" x14ac:dyDescent="0.3">
      <c r="A2433" t="s">
        <v>2435</v>
      </c>
      <c r="B2433" t="s">
        <v>5396</v>
      </c>
      <c r="C2433">
        <v>85</v>
      </c>
      <c r="D2433" t="s">
        <v>5948</v>
      </c>
    </row>
    <row r="2434" spans="1:4" x14ac:dyDescent="0.3">
      <c r="A2434" t="s">
        <v>2436</v>
      </c>
      <c r="B2434" t="s">
        <v>5397</v>
      </c>
      <c r="C2434">
        <v>73</v>
      </c>
      <c r="D2434" t="s">
        <v>5947</v>
      </c>
    </row>
    <row r="2435" spans="1:4" x14ac:dyDescent="0.3">
      <c r="A2435" t="s">
        <v>2437</v>
      </c>
      <c r="B2435" t="s">
        <v>5398</v>
      </c>
      <c r="C2435">
        <v>21</v>
      </c>
      <c r="D2435" t="s">
        <v>5948</v>
      </c>
    </row>
    <row r="2436" spans="1:4" x14ac:dyDescent="0.3">
      <c r="A2436" t="s">
        <v>2438</v>
      </c>
      <c r="B2436" t="s">
        <v>5399</v>
      </c>
      <c r="C2436">
        <v>75</v>
      </c>
      <c r="D2436" t="s">
        <v>5947</v>
      </c>
    </row>
    <row r="2437" spans="1:4" x14ac:dyDescent="0.3">
      <c r="A2437" t="s">
        <v>2439</v>
      </c>
      <c r="B2437" t="s">
        <v>5400</v>
      </c>
      <c r="C2437">
        <v>45</v>
      </c>
      <c r="D2437" t="s">
        <v>5947</v>
      </c>
    </row>
    <row r="2438" spans="1:4" x14ac:dyDescent="0.3">
      <c r="A2438" t="s">
        <v>2440</v>
      </c>
      <c r="B2438" t="s">
        <v>5401</v>
      </c>
      <c r="C2438">
        <v>38</v>
      </c>
      <c r="D2438" t="s">
        <v>5947</v>
      </c>
    </row>
    <row r="2439" spans="1:4" x14ac:dyDescent="0.3">
      <c r="A2439" t="s">
        <v>2441</v>
      </c>
      <c r="B2439" t="s">
        <v>5402</v>
      </c>
      <c r="C2439">
        <v>80</v>
      </c>
      <c r="D2439" t="s">
        <v>5948</v>
      </c>
    </row>
    <row r="2440" spans="1:4" x14ac:dyDescent="0.3">
      <c r="A2440" t="s">
        <v>2442</v>
      </c>
      <c r="B2440" t="s">
        <v>5403</v>
      </c>
      <c r="C2440">
        <v>84</v>
      </c>
      <c r="D2440" t="s">
        <v>5948</v>
      </c>
    </row>
    <row r="2441" spans="1:4" x14ac:dyDescent="0.3">
      <c r="A2441" t="s">
        <v>2443</v>
      </c>
      <c r="B2441" t="s">
        <v>5404</v>
      </c>
      <c r="C2441">
        <v>21</v>
      </c>
      <c r="D2441" t="s">
        <v>5947</v>
      </c>
    </row>
    <row r="2442" spans="1:4" x14ac:dyDescent="0.3">
      <c r="A2442" t="s">
        <v>2444</v>
      </c>
      <c r="B2442" t="s">
        <v>5405</v>
      </c>
      <c r="C2442">
        <v>24</v>
      </c>
      <c r="D2442" t="s">
        <v>5947</v>
      </c>
    </row>
    <row r="2443" spans="1:4" x14ac:dyDescent="0.3">
      <c r="A2443" t="s">
        <v>2445</v>
      </c>
      <c r="B2443" t="s">
        <v>5406</v>
      </c>
      <c r="C2443">
        <v>66</v>
      </c>
      <c r="D2443" t="s">
        <v>5948</v>
      </c>
    </row>
    <row r="2444" spans="1:4" x14ac:dyDescent="0.3">
      <c r="A2444" t="s">
        <v>2446</v>
      </c>
      <c r="B2444" t="s">
        <v>5407</v>
      </c>
      <c r="C2444">
        <v>52</v>
      </c>
      <c r="D2444" t="s">
        <v>5948</v>
      </c>
    </row>
    <row r="2445" spans="1:4" x14ac:dyDescent="0.3">
      <c r="A2445" t="s">
        <v>2447</v>
      </c>
      <c r="B2445" t="s">
        <v>5408</v>
      </c>
      <c r="C2445">
        <v>23</v>
      </c>
      <c r="D2445" t="s">
        <v>5947</v>
      </c>
    </row>
    <row r="2446" spans="1:4" x14ac:dyDescent="0.3">
      <c r="A2446" t="s">
        <v>2448</v>
      </c>
      <c r="B2446" t="s">
        <v>5409</v>
      </c>
      <c r="C2446">
        <v>77</v>
      </c>
      <c r="D2446" t="s">
        <v>5947</v>
      </c>
    </row>
    <row r="2447" spans="1:4" x14ac:dyDescent="0.3">
      <c r="A2447" t="s">
        <v>2449</v>
      </c>
      <c r="B2447" t="s">
        <v>5410</v>
      </c>
      <c r="C2447">
        <v>43</v>
      </c>
      <c r="D2447" t="s">
        <v>5948</v>
      </c>
    </row>
    <row r="2448" spans="1:4" x14ac:dyDescent="0.3">
      <c r="A2448" t="s">
        <v>2450</v>
      </c>
      <c r="B2448" t="s">
        <v>5411</v>
      </c>
      <c r="C2448">
        <v>67</v>
      </c>
      <c r="D2448" t="s">
        <v>5948</v>
      </c>
    </row>
    <row r="2449" spans="1:4" x14ac:dyDescent="0.3">
      <c r="A2449" t="s">
        <v>2451</v>
      </c>
      <c r="B2449" t="s">
        <v>5412</v>
      </c>
      <c r="C2449">
        <v>35</v>
      </c>
      <c r="D2449" t="s">
        <v>5947</v>
      </c>
    </row>
    <row r="2450" spans="1:4" x14ac:dyDescent="0.3">
      <c r="A2450" t="s">
        <v>2452</v>
      </c>
      <c r="B2450" t="s">
        <v>5413</v>
      </c>
      <c r="C2450">
        <v>42</v>
      </c>
      <c r="D2450" t="s">
        <v>5947</v>
      </c>
    </row>
    <row r="2451" spans="1:4" x14ac:dyDescent="0.3">
      <c r="A2451" t="s">
        <v>2453</v>
      </c>
      <c r="B2451" t="s">
        <v>5414</v>
      </c>
      <c r="C2451">
        <v>52</v>
      </c>
      <c r="D2451" t="s">
        <v>5948</v>
      </c>
    </row>
    <row r="2452" spans="1:4" x14ac:dyDescent="0.3">
      <c r="A2452" t="s">
        <v>2454</v>
      </c>
      <c r="B2452" t="s">
        <v>5415</v>
      </c>
      <c r="C2452">
        <v>66</v>
      </c>
      <c r="D2452" t="s">
        <v>5947</v>
      </c>
    </row>
    <row r="2453" spans="1:4" x14ac:dyDescent="0.3">
      <c r="A2453" t="s">
        <v>2455</v>
      </c>
      <c r="B2453" t="s">
        <v>5416</v>
      </c>
      <c r="C2453">
        <v>29</v>
      </c>
      <c r="D2453" t="s">
        <v>5947</v>
      </c>
    </row>
    <row r="2454" spans="1:4" x14ac:dyDescent="0.3">
      <c r="A2454" t="s">
        <v>2456</v>
      </c>
      <c r="B2454" t="s">
        <v>5417</v>
      </c>
      <c r="C2454">
        <v>79</v>
      </c>
      <c r="D2454" t="s">
        <v>5948</v>
      </c>
    </row>
    <row r="2455" spans="1:4" x14ac:dyDescent="0.3">
      <c r="A2455" t="s">
        <v>2457</v>
      </c>
      <c r="B2455" t="s">
        <v>5418</v>
      </c>
      <c r="C2455">
        <v>31</v>
      </c>
      <c r="D2455" t="s">
        <v>5948</v>
      </c>
    </row>
    <row r="2456" spans="1:4" x14ac:dyDescent="0.3">
      <c r="A2456" t="s">
        <v>2458</v>
      </c>
      <c r="B2456" t="s">
        <v>5419</v>
      </c>
      <c r="C2456">
        <v>71</v>
      </c>
      <c r="D2456" t="s">
        <v>5947</v>
      </c>
    </row>
    <row r="2457" spans="1:4" x14ac:dyDescent="0.3">
      <c r="A2457" t="s">
        <v>2459</v>
      </c>
      <c r="B2457" t="s">
        <v>5420</v>
      </c>
      <c r="C2457">
        <v>29</v>
      </c>
      <c r="D2457" t="s">
        <v>5947</v>
      </c>
    </row>
    <row r="2458" spans="1:4" x14ac:dyDescent="0.3">
      <c r="A2458" t="s">
        <v>2460</v>
      </c>
      <c r="B2458" t="s">
        <v>5421</v>
      </c>
      <c r="C2458">
        <v>45</v>
      </c>
      <c r="D2458" t="s">
        <v>5947</v>
      </c>
    </row>
    <row r="2459" spans="1:4" x14ac:dyDescent="0.3">
      <c r="A2459" t="s">
        <v>2461</v>
      </c>
      <c r="B2459" t="s">
        <v>5422</v>
      </c>
      <c r="C2459">
        <v>35</v>
      </c>
      <c r="D2459" t="s">
        <v>5948</v>
      </c>
    </row>
    <row r="2460" spans="1:4" x14ac:dyDescent="0.3">
      <c r="A2460" t="s">
        <v>2462</v>
      </c>
      <c r="B2460" t="s">
        <v>5423</v>
      </c>
      <c r="C2460">
        <v>50</v>
      </c>
      <c r="D2460" t="s">
        <v>5948</v>
      </c>
    </row>
    <row r="2461" spans="1:4" x14ac:dyDescent="0.3">
      <c r="A2461" t="s">
        <v>2463</v>
      </c>
      <c r="B2461" t="s">
        <v>5424</v>
      </c>
      <c r="C2461">
        <v>84</v>
      </c>
      <c r="D2461" t="s">
        <v>5947</v>
      </c>
    </row>
    <row r="2462" spans="1:4" x14ac:dyDescent="0.3">
      <c r="A2462" t="s">
        <v>2464</v>
      </c>
      <c r="B2462" t="s">
        <v>5425</v>
      </c>
      <c r="C2462">
        <v>40</v>
      </c>
      <c r="D2462" t="s">
        <v>5947</v>
      </c>
    </row>
    <row r="2463" spans="1:4" x14ac:dyDescent="0.3">
      <c r="A2463" t="s">
        <v>2465</v>
      </c>
      <c r="B2463" t="s">
        <v>5426</v>
      </c>
      <c r="C2463">
        <v>40</v>
      </c>
      <c r="D2463" t="s">
        <v>5947</v>
      </c>
    </row>
    <row r="2464" spans="1:4" x14ac:dyDescent="0.3">
      <c r="A2464" t="s">
        <v>2466</v>
      </c>
      <c r="B2464" t="s">
        <v>5427</v>
      </c>
      <c r="C2464">
        <v>48</v>
      </c>
      <c r="D2464" t="s">
        <v>5948</v>
      </c>
    </row>
    <row r="2465" spans="1:4" x14ac:dyDescent="0.3">
      <c r="A2465" t="s">
        <v>2467</v>
      </c>
      <c r="B2465" t="s">
        <v>5428</v>
      </c>
      <c r="C2465">
        <v>30</v>
      </c>
      <c r="D2465" t="s">
        <v>5948</v>
      </c>
    </row>
    <row r="2466" spans="1:4" x14ac:dyDescent="0.3">
      <c r="A2466" t="s">
        <v>2468</v>
      </c>
      <c r="B2466" t="s">
        <v>5429</v>
      </c>
      <c r="C2466">
        <v>18</v>
      </c>
      <c r="D2466" t="s">
        <v>5947</v>
      </c>
    </row>
    <row r="2467" spans="1:4" x14ac:dyDescent="0.3">
      <c r="A2467" t="s">
        <v>2469</v>
      </c>
      <c r="B2467" t="s">
        <v>5430</v>
      </c>
      <c r="C2467">
        <v>44</v>
      </c>
      <c r="D2467" t="s">
        <v>5947</v>
      </c>
    </row>
    <row r="2468" spans="1:4" x14ac:dyDescent="0.3">
      <c r="A2468" t="s">
        <v>2470</v>
      </c>
      <c r="B2468" t="s">
        <v>5431</v>
      </c>
      <c r="C2468">
        <v>55</v>
      </c>
      <c r="D2468" t="s">
        <v>5948</v>
      </c>
    </row>
    <row r="2469" spans="1:4" x14ac:dyDescent="0.3">
      <c r="A2469" t="s">
        <v>2471</v>
      </c>
      <c r="B2469" t="s">
        <v>5432</v>
      </c>
      <c r="C2469">
        <v>30</v>
      </c>
      <c r="D2469" t="s">
        <v>5947</v>
      </c>
    </row>
    <row r="2470" spans="1:4" x14ac:dyDescent="0.3">
      <c r="A2470" t="s">
        <v>2472</v>
      </c>
      <c r="B2470" t="s">
        <v>5433</v>
      </c>
      <c r="C2470">
        <v>72</v>
      </c>
      <c r="D2470" t="s">
        <v>5947</v>
      </c>
    </row>
    <row r="2471" spans="1:4" x14ac:dyDescent="0.3">
      <c r="A2471" t="s">
        <v>2473</v>
      </c>
      <c r="B2471" t="s">
        <v>5434</v>
      </c>
      <c r="C2471">
        <v>40</v>
      </c>
      <c r="D2471" t="s">
        <v>5948</v>
      </c>
    </row>
    <row r="2472" spans="1:4" x14ac:dyDescent="0.3">
      <c r="A2472" t="s">
        <v>2474</v>
      </c>
      <c r="B2472" t="s">
        <v>5435</v>
      </c>
      <c r="C2472">
        <v>38</v>
      </c>
      <c r="D2472" t="s">
        <v>5947</v>
      </c>
    </row>
    <row r="2473" spans="1:4" x14ac:dyDescent="0.3">
      <c r="A2473" t="s">
        <v>2475</v>
      </c>
      <c r="B2473" t="s">
        <v>5436</v>
      </c>
      <c r="C2473">
        <v>83</v>
      </c>
      <c r="D2473" t="s">
        <v>5948</v>
      </c>
    </row>
    <row r="2474" spans="1:4" x14ac:dyDescent="0.3">
      <c r="A2474" t="s">
        <v>2476</v>
      </c>
      <c r="B2474" t="s">
        <v>5437</v>
      </c>
      <c r="C2474">
        <v>36</v>
      </c>
      <c r="D2474" t="s">
        <v>5947</v>
      </c>
    </row>
    <row r="2475" spans="1:4" x14ac:dyDescent="0.3">
      <c r="A2475" t="s">
        <v>2477</v>
      </c>
      <c r="B2475" t="s">
        <v>5438</v>
      </c>
      <c r="C2475">
        <v>78</v>
      </c>
      <c r="D2475" t="s">
        <v>5948</v>
      </c>
    </row>
    <row r="2476" spans="1:4" x14ac:dyDescent="0.3">
      <c r="A2476" t="s">
        <v>2478</v>
      </c>
      <c r="B2476" t="s">
        <v>5439</v>
      </c>
      <c r="C2476">
        <v>66</v>
      </c>
      <c r="D2476" t="s">
        <v>5948</v>
      </c>
    </row>
    <row r="2477" spans="1:4" x14ac:dyDescent="0.3">
      <c r="A2477" t="s">
        <v>2479</v>
      </c>
      <c r="B2477" t="s">
        <v>5440</v>
      </c>
      <c r="C2477">
        <v>68</v>
      </c>
      <c r="D2477" t="s">
        <v>5947</v>
      </c>
    </row>
    <row r="2478" spans="1:4" x14ac:dyDescent="0.3">
      <c r="A2478" t="s">
        <v>2480</v>
      </c>
      <c r="B2478" t="s">
        <v>5441</v>
      </c>
      <c r="C2478">
        <v>31</v>
      </c>
      <c r="D2478" t="s">
        <v>5948</v>
      </c>
    </row>
    <row r="2479" spans="1:4" x14ac:dyDescent="0.3">
      <c r="A2479" t="s">
        <v>2481</v>
      </c>
      <c r="B2479" t="s">
        <v>5442</v>
      </c>
      <c r="C2479">
        <v>69</v>
      </c>
      <c r="D2479" t="s">
        <v>5948</v>
      </c>
    </row>
    <row r="2480" spans="1:4" x14ac:dyDescent="0.3">
      <c r="A2480" t="s">
        <v>2482</v>
      </c>
      <c r="B2480" t="s">
        <v>3191</v>
      </c>
      <c r="C2480">
        <v>32</v>
      </c>
      <c r="D2480" t="s">
        <v>5948</v>
      </c>
    </row>
    <row r="2481" spans="1:4" x14ac:dyDescent="0.3">
      <c r="A2481" t="s">
        <v>2483</v>
      </c>
      <c r="B2481" t="s">
        <v>5443</v>
      </c>
      <c r="C2481">
        <v>34</v>
      </c>
      <c r="D2481" t="s">
        <v>5948</v>
      </c>
    </row>
    <row r="2482" spans="1:4" x14ac:dyDescent="0.3">
      <c r="A2482" t="s">
        <v>2484</v>
      </c>
      <c r="B2482" t="s">
        <v>5444</v>
      </c>
      <c r="C2482">
        <v>73</v>
      </c>
      <c r="D2482" t="s">
        <v>5948</v>
      </c>
    </row>
    <row r="2483" spans="1:4" x14ac:dyDescent="0.3">
      <c r="A2483" t="s">
        <v>2485</v>
      </c>
      <c r="B2483" t="s">
        <v>5445</v>
      </c>
      <c r="C2483">
        <v>66</v>
      </c>
      <c r="D2483" t="s">
        <v>5947</v>
      </c>
    </row>
    <row r="2484" spans="1:4" x14ac:dyDescent="0.3">
      <c r="A2484" t="s">
        <v>2486</v>
      </c>
      <c r="B2484" t="s">
        <v>5446</v>
      </c>
      <c r="C2484">
        <v>39</v>
      </c>
      <c r="D2484" t="s">
        <v>5947</v>
      </c>
    </row>
    <row r="2485" spans="1:4" x14ac:dyDescent="0.3">
      <c r="A2485" t="s">
        <v>2487</v>
      </c>
      <c r="B2485" t="s">
        <v>5447</v>
      </c>
      <c r="C2485">
        <v>46</v>
      </c>
      <c r="D2485" t="s">
        <v>5947</v>
      </c>
    </row>
    <row r="2486" spans="1:4" x14ac:dyDescent="0.3">
      <c r="A2486" t="s">
        <v>2488</v>
      </c>
      <c r="B2486" t="s">
        <v>5448</v>
      </c>
      <c r="C2486">
        <v>87</v>
      </c>
      <c r="D2486" t="s">
        <v>5947</v>
      </c>
    </row>
    <row r="2487" spans="1:4" x14ac:dyDescent="0.3">
      <c r="A2487" t="s">
        <v>2489</v>
      </c>
      <c r="B2487" t="s">
        <v>5449</v>
      </c>
      <c r="C2487">
        <v>28</v>
      </c>
      <c r="D2487" t="s">
        <v>5947</v>
      </c>
    </row>
    <row r="2488" spans="1:4" x14ac:dyDescent="0.3">
      <c r="A2488" t="s">
        <v>2490</v>
      </c>
      <c r="B2488" t="s">
        <v>5450</v>
      </c>
      <c r="C2488">
        <v>53</v>
      </c>
      <c r="D2488" t="s">
        <v>5947</v>
      </c>
    </row>
    <row r="2489" spans="1:4" x14ac:dyDescent="0.3">
      <c r="A2489" t="s">
        <v>2491</v>
      </c>
      <c r="B2489" t="s">
        <v>5451</v>
      </c>
      <c r="C2489">
        <v>34</v>
      </c>
      <c r="D2489" t="s">
        <v>5948</v>
      </c>
    </row>
    <row r="2490" spans="1:4" x14ac:dyDescent="0.3">
      <c r="A2490" t="s">
        <v>2492</v>
      </c>
      <c r="B2490" t="s">
        <v>5452</v>
      </c>
      <c r="C2490">
        <v>80</v>
      </c>
      <c r="D2490" t="s">
        <v>5948</v>
      </c>
    </row>
    <row r="2491" spans="1:4" x14ac:dyDescent="0.3">
      <c r="A2491" t="s">
        <v>2493</v>
      </c>
      <c r="B2491" t="s">
        <v>5453</v>
      </c>
      <c r="C2491">
        <v>30</v>
      </c>
      <c r="D2491" t="s">
        <v>5948</v>
      </c>
    </row>
    <row r="2492" spans="1:4" x14ac:dyDescent="0.3">
      <c r="A2492" t="s">
        <v>2494</v>
      </c>
      <c r="B2492" t="s">
        <v>5454</v>
      </c>
      <c r="C2492">
        <v>85</v>
      </c>
      <c r="D2492" t="s">
        <v>5948</v>
      </c>
    </row>
    <row r="2493" spans="1:4" x14ac:dyDescent="0.3">
      <c r="A2493" t="s">
        <v>2495</v>
      </c>
      <c r="B2493" t="s">
        <v>5455</v>
      </c>
      <c r="C2493">
        <v>74</v>
      </c>
      <c r="D2493" t="s">
        <v>5948</v>
      </c>
    </row>
    <row r="2494" spans="1:4" x14ac:dyDescent="0.3">
      <c r="A2494" t="s">
        <v>2496</v>
      </c>
      <c r="B2494" t="s">
        <v>5456</v>
      </c>
      <c r="C2494">
        <v>73</v>
      </c>
      <c r="D2494" t="s">
        <v>5947</v>
      </c>
    </row>
    <row r="2495" spans="1:4" x14ac:dyDescent="0.3">
      <c r="A2495" t="s">
        <v>2497</v>
      </c>
      <c r="B2495" t="s">
        <v>5457</v>
      </c>
      <c r="C2495">
        <v>55</v>
      </c>
      <c r="D2495" t="s">
        <v>5948</v>
      </c>
    </row>
    <row r="2496" spans="1:4" x14ac:dyDescent="0.3">
      <c r="A2496" t="s">
        <v>2498</v>
      </c>
      <c r="B2496" t="s">
        <v>5458</v>
      </c>
      <c r="C2496">
        <v>53</v>
      </c>
      <c r="D2496" t="s">
        <v>5948</v>
      </c>
    </row>
    <row r="2497" spans="1:4" x14ac:dyDescent="0.3">
      <c r="A2497" t="s">
        <v>2499</v>
      </c>
      <c r="B2497" t="s">
        <v>3674</v>
      </c>
      <c r="C2497">
        <v>35</v>
      </c>
      <c r="D2497" t="s">
        <v>5948</v>
      </c>
    </row>
    <row r="2498" spans="1:4" x14ac:dyDescent="0.3">
      <c r="A2498" t="s">
        <v>2500</v>
      </c>
      <c r="B2498" t="s">
        <v>5459</v>
      </c>
      <c r="C2498">
        <v>85</v>
      </c>
      <c r="D2498" t="s">
        <v>5947</v>
      </c>
    </row>
    <row r="2499" spans="1:4" x14ac:dyDescent="0.3">
      <c r="A2499" t="s">
        <v>2501</v>
      </c>
      <c r="B2499" t="s">
        <v>5460</v>
      </c>
      <c r="C2499">
        <v>89</v>
      </c>
      <c r="D2499" t="s">
        <v>5947</v>
      </c>
    </row>
    <row r="2500" spans="1:4" x14ac:dyDescent="0.3">
      <c r="A2500" t="s">
        <v>2502</v>
      </c>
      <c r="B2500" t="s">
        <v>5461</v>
      </c>
      <c r="C2500">
        <v>38</v>
      </c>
      <c r="D2500" t="s">
        <v>5947</v>
      </c>
    </row>
    <row r="2501" spans="1:4" x14ac:dyDescent="0.3">
      <c r="A2501" t="s">
        <v>2503</v>
      </c>
      <c r="B2501" t="s">
        <v>5462</v>
      </c>
      <c r="C2501">
        <v>83</v>
      </c>
      <c r="D2501" t="s">
        <v>5948</v>
      </c>
    </row>
    <row r="2502" spans="1:4" x14ac:dyDescent="0.3">
      <c r="A2502" t="s">
        <v>2504</v>
      </c>
      <c r="B2502" t="s">
        <v>5463</v>
      </c>
      <c r="C2502">
        <v>74</v>
      </c>
      <c r="D2502" t="s">
        <v>5947</v>
      </c>
    </row>
    <row r="2503" spans="1:4" x14ac:dyDescent="0.3">
      <c r="A2503" t="s">
        <v>2505</v>
      </c>
      <c r="B2503" t="s">
        <v>5464</v>
      </c>
      <c r="C2503">
        <v>82</v>
      </c>
      <c r="D2503" t="s">
        <v>5948</v>
      </c>
    </row>
    <row r="2504" spans="1:4" x14ac:dyDescent="0.3">
      <c r="A2504" t="s">
        <v>2506</v>
      </c>
      <c r="B2504" t="s">
        <v>5465</v>
      </c>
      <c r="C2504">
        <v>63</v>
      </c>
      <c r="D2504" t="s">
        <v>5948</v>
      </c>
    </row>
    <row r="2505" spans="1:4" x14ac:dyDescent="0.3">
      <c r="A2505" t="s">
        <v>2507</v>
      </c>
      <c r="B2505" t="s">
        <v>5466</v>
      </c>
      <c r="C2505">
        <v>33</v>
      </c>
      <c r="D2505" t="s">
        <v>5948</v>
      </c>
    </row>
    <row r="2506" spans="1:4" x14ac:dyDescent="0.3">
      <c r="A2506" t="s">
        <v>2508</v>
      </c>
      <c r="B2506" t="s">
        <v>5467</v>
      </c>
      <c r="C2506">
        <v>75</v>
      </c>
      <c r="D2506" t="s">
        <v>5948</v>
      </c>
    </row>
    <row r="2507" spans="1:4" x14ac:dyDescent="0.3">
      <c r="A2507" t="s">
        <v>2509</v>
      </c>
      <c r="B2507" t="s">
        <v>5468</v>
      </c>
      <c r="C2507">
        <v>56</v>
      </c>
      <c r="D2507" t="s">
        <v>5947</v>
      </c>
    </row>
    <row r="2508" spans="1:4" x14ac:dyDescent="0.3">
      <c r="A2508" t="s">
        <v>2510</v>
      </c>
      <c r="B2508" t="s">
        <v>5469</v>
      </c>
      <c r="C2508">
        <v>51</v>
      </c>
      <c r="D2508" t="s">
        <v>5947</v>
      </c>
    </row>
    <row r="2509" spans="1:4" x14ac:dyDescent="0.3">
      <c r="A2509" t="s">
        <v>2511</v>
      </c>
      <c r="B2509" t="s">
        <v>5470</v>
      </c>
      <c r="C2509">
        <v>45</v>
      </c>
      <c r="D2509" t="s">
        <v>5948</v>
      </c>
    </row>
    <row r="2510" spans="1:4" x14ac:dyDescent="0.3">
      <c r="A2510" t="s">
        <v>2512</v>
      </c>
      <c r="B2510" t="s">
        <v>5471</v>
      </c>
      <c r="C2510">
        <v>84</v>
      </c>
      <c r="D2510" t="s">
        <v>5947</v>
      </c>
    </row>
    <row r="2511" spans="1:4" x14ac:dyDescent="0.3">
      <c r="A2511" t="s">
        <v>2513</v>
      </c>
      <c r="B2511" t="s">
        <v>5472</v>
      </c>
      <c r="C2511">
        <v>30</v>
      </c>
      <c r="D2511" t="s">
        <v>5948</v>
      </c>
    </row>
    <row r="2512" spans="1:4" x14ac:dyDescent="0.3">
      <c r="A2512" t="s">
        <v>2514</v>
      </c>
      <c r="B2512" t="s">
        <v>5473</v>
      </c>
      <c r="C2512">
        <v>35</v>
      </c>
      <c r="D2512" t="s">
        <v>5947</v>
      </c>
    </row>
    <row r="2513" spans="1:4" x14ac:dyDescent="0.3">
      <c r="A2513" t="s">
        <v>2515</v>
      </c>
      <c r="B2513" t="s">
        <v>5474</v>
      </c>
      <c r="C2513">
        <v>61</v>
      </c>
      <c r="D2513" t="s">
        <v>5948</v>
      </c>
    </row>
    <row r="2514" spans="1:4" x14ac:dyDescent="0.3">
      <c r="A2514" t="s">
        <v>2516</v>
      </c>
      <c r="B2514" t="s">
        <v>5475</v>
      </c>
      <c r="C2514">
        <v>20</v>
      </c>
      <c r="D2514" t="s">
        <v>5948</v>
      </c>
    </row>
    <row r="2515" spans="1:4" x14ac:dyDescent="0.3">
      <c r="A2515" t="s">
        <v>2517</v>
      </c>
      <c r="B2515" t="s">
        <v>5476</v>
      </c>
      <c r="C2515">
        <v>33</v>
      </c>
      <c r="D2515" t="s">
        <v>5947</v>
      </c>
    </row>
    <row r="2516" spans="1:4" x14ac:dyDescent="0.3">
      <c r="A2516" t="s">
        <v>2518</v>
      </c>
      <c r="B2516" t="s">
        <v>5477</v>
      </c>
      <c r="C2516">
        <v>60</v>
      </c>
      <c r="D2516" t="s">
        <v>5948</v>
      </c>
    </row>
    <row r="2517" spans="1:4" x14ac:dyDescent="0.3">
      <c r="A2517" t="s">
        <v>2519</v>
      </c>
      <c r="B2517" t="s">
        <v>5478</v>
      </c>
      <c r="C2517">
        <v>50</v>
      </c>
      <c r="D2517" t="s">
        <v>5948</v>
      </c>
    </row>
    <row r="2518" spans="1:4" x14ac:dyDescent="0.3">
      <c r="A2518" t="s">
        <v>2520</v>
      </c>
      <c r="B2518" t="s">
        <v>5479</v>
      </c>
      <c r="C2518">
        <v>19</v>
      </c>
      <c r="D2518" t="s">
        <v>5947</v>
      </c>
    </row>
    <row r="2519" spans="1:4" x14ac:dyDescent="0.3">
      <c r="A2519" t="s">
        <v>2521</v>
      </c>
      <c r="B2519" t="s">
        <v>5480</v>
      </c>
      <c r="C2519">
        <v>56</v>
      </c>
      <c r="D2519" t="s">
        <v>5948</v>
      </c>
    </row>
    <row r="2520" spans="1:4" x14ac:dyDescent="0.3">
      <c r="A2520" t="s">
        <v>2522</v>
      </c>
      <c r="B2520" t="s">
        <v>5481</v>
      </c>
      <c r="C2520">
        <v>68</v>
      </c>
      <c r="D2520" t="s">
        <v>5947</v>
      </c>
    </row>
    <row r="2521" spans="1:4" x14ac:dyDescent="0.3">
      <c r="A2521" t="s">
        <v>2523</v>
      </c>
      <c r="B2521" t="s">
        <v>5482</v>
      </c>
      <c r="C2521">
        <v>37</v>
      </c>
      <c r="D2521" t="s">
        <v>5948</v>
      </c>
    </row>
    <row r="2522" spans="1:4" x14ac:dyDescent="0.3">
      <c r="A2522" t="s">
        <v>2524</v>
      </c>
      <c r="B2522" t="s">
        <v>5483</v>
      </c>
      <c r="C2522">
        <v>37</v>
      </c>
      <c r="D2522" t="s">
        <v>5947</v>
      </c>
    </row>
    <row r="2523" spans="1:4" x14ac:dyDescent="0.3">
      <c r="A2523" t="s">
        <v>2525</v>
      </c>
      <c r="B2523" t="s">
        <v>5484</v>
      </c>
      <c r="C2523">
        <v>34</v>
      </c>
      <c r="D2523" t="s">
        <v>5948</v>
      </c>
    </row>
    <row r="2524" spans="1:4" x14ac:dyDescent="0.3">
      <c r="A2524" t="s">
        <v>2526</v>
      </c>
      <c r="B2524" t="s">
        <v>5485</v>
      </c>
      <c r="C2524">
        <v>72</v>
      </c>
      <c r="D2524" t="s">
        <v>5948</v>
      </c>
    </row>
    <row r="2525" spans="1:4" x14ac:dyDescent="0.3">
      <c r="A2525" t="s">
        <v>2527</v>
      </c>
      <c r="B2525" t="s">
        <v>5486</v>
      </c>
      <c r="C2525">
        <v>50</v>
      </c>
      <c r="D2525" t="s">
        <v>5947</v>
      </c>
    </row>
    <row r="2526" spans="1:4" x14ac:dyDescent="0.3">
      <c r="A2526" t="s">
        <v>2528</v>
      </c>
      <c r="B2526" t="s">
        <v>5487</v>
      </c>
      <c r="C2526">
        <v>86</v>
      </c>
      <c r="D2526" t="s">
        <v>5947</v>
      </c>
    </row>
    <row r="2527" spans="1:4" x14ac:dyDescent="0.3">
      <c r="A2527" t="s">
        <v>2529</v>
      </c>
      <c r="B2527" t="s">
        <v>5488</v>
      </c>
      <c r="C2527">
        <v>70</v>
      </c>
      <c r="D2527" t="s">
        <v>5948</v>
      </c>
    </row>
    <row r="2528" spans="1:4" x14ac:dyDescent="0.3">
      <c r="A2528" t="s">
        <v>2530</v>
      </c>
      <c r="B2528" t="s">
        <v>5489</v>
      </c>
      <c r="C2528">
        <v>89</v>
      </c>
      <c r="D2528" t="s">
        <v>5948</v>
      </c>
    </row>
    <row r="2529" spans="1:4" x14ac:dyDescent="0.3">
      <c r="A2529" t="s">
        <v>2531</v>
      </c>
      <c r="B2529" t="s">
        <v>5490</v>
      </c>
      <c r="C2529">
        <v>43</v>
      </c>
      <c r="D2529" t="s">
        <v>5947</v>
      </c>
    </row>
    <row r="2530" spans="1:4" x14ac:dyDescent="0.3">
      <c r="A2530" t="s">
        <v>2532</v>
      </c>
      <c r="B2530" t="s">
        <v>5491</v>
      </c>
      <c r="C2530">
        <v>50</v>
      </c>
      <c r="D2530" t="s">
        <v>5947</v>
      </c>
    </row>
    <row r="2531" spans="1:4" x14ac:dyDescent="0.3">
      <c r="A2531" t="s">
        <v>2533</v>
      </c>
      <c r="B2531" t="s">
        <v>5492</v>
      </c>
      <c r="C2531">
        <v>71</v>
      </c>
      <c r="D2531" t="s">
        <v>5948</v>
      </c>
    </row>
    <row r="2532" spans="1:4" x14ac:dyDescent="0.3">
      <c r="A2532" t="s">
        <v>2534</v>
      </c>
      <c r="B2532" t="s">
        <v>5493</v>
      </c>
      <c r="C2532">
        <v>18</v>
      </c>
      <c r="D2532" t="s">
        <v>5947</v>
      </c>
    </row>
    <row r="2533" spans="1:4" x14ac:dyDescent="0.3">
      <c r="A2533" t="s">
        <v>2535</v>
      </c>
      <c r="B2533" t="s">
        <v>5494</v>
      </c>
      <c r="C2533">
        <v>58</v>
      </c>
      <c r="D2533" t="s">
        <v>5948</v>
      </c>
    </row>
    <row r="2534" spans="1:4" x14ac:dyDescent="0.3">
      <c r="A2534" t="s">
        <v>2536</v>
      </c>
      <c r="B2534" t="s">
        <v>5495</v>
      </c>
      <c r="C2534">
        <v>44</v>
      </c>
      <c r="D2534" t="s">
        <v>5947</v>
      </c>
    </row>
    <row r="2535" spans="1:4" x14ac:dyDescent="0.3">
      <c r="A2535" t="s">
        <v>2537</v>
      </c>
      <c r="B2535" t="s">
        <v>5496</v>
      </c>
      <c r="C2535">
        <v>67</v>
      </c>
      <c r="D2535" t="s">
        <v>5947</v>
      </c>
    </row>
    <row r="2536" spans="1:4" x14ac:dyDescent="0.3">
      <c r="A2536" t="s">
        <v>2538</v>
      </c>
      <c r="B2536" t="s">
        <v>5497</v>
      </c>
      <c r="C2536">
        <v>30</v>
      </c>
      <c r="D2536" t="s">
        <v>5948</v>
      </c>
    </row>
    <row r="2537" spans="1:4" x14ac:dyDescent="0.3">
      <c r="A2537" t="s">
        <v>2539</v>
      </c>
      <c r="B2537" t="s">
        <v>5498</v>
      </c>
      <c r="C2537">
        <v>51</v>
      </c>
      <c r="D2537" t="s">
        <v>5947</v>
      </c>
    </row>
    <row r="2538" spans="1:4" x14ac:dyDescent="0.3">
      <c r="A2538" t="s">
        <v>2540</v>
      </c>
      <c r="B2538" t="s">
        <v>5499</v>
      </c>
      <c r="C2538">
        <v>29</v>
      </c>
      <c r="D2538" t="s">
        <v>5948</v>
      </c>
    </row>
    <row r="2539" spans="1:4" x14ac:dyDescent="0.3">
      <c r="A2539" t="s">
        <v>2541</v>
      </c>
      <c r="B2539" t="s">
        <v>5500</v>
      </c>
      <c r="C2539">
        <v>24</v>
      </c>
      <c r="D2539" t="s">
        <v>5947</v>
      </c>
    </row>
    <row r="2540" spans="1:4" x14ac:dyDescent="0.3">
      <c r="A2540" t="s">
        <v>2542</v>
      </c>
      <c r="B2540" t="s">
        <v>5120</v>
      </c>
      <c r="C2540">
        <v>32</v>
      </c>
      <c r="D2540" t="s">
        <v>5948</v>
      </c>
    </row>
    <row r="2541" spans="1:4" x14ac:dyDescent="0.3">
      <c r="A2541" t="s">
        <v>2543</v>
      </c>
      <c r="B2541" t="s">
        <v>5501</v>
      </c>
      <c r="C2541">
        <v>47</v>
      </c>
      <c r="D2541" t="s">
        <v>5947</v>
      </c>
    </row>
    <row r="2542" spans="1:4" x14ac:dyDescent="0.3">
      <c r="A2542" t="s">
        <v>2544</v>
      </c>
      <c r="B2542" t="s">
        <v>5502</v>
      </c>
      <c r="C2542">
        <v>50</v>
      </c>
      <c r="D2542" t="s">
        <v>5948</v>
      </c>
    </row>
    <row r="2543" spans="1:4" x14ac:dyDescent="0.3">
      <c r="A2543" t="s">
        <v>2545</v>
      </c>
      <c r="B2543" t="s">
        <v>5503</v>
      </c>
      <c r="C2543">
        <v>43</v>
      </c>
      <c r="D2543" t="s">
        <v>5947</v>
      </c>
    </row>
    <row r="2544" spans="1:4" x14ac:dyDescent="0.3">
      <c r="A2544" t="s">
        <v>2546</v>
      </c>
      <c r="B2544" t="s">
        <v>5504</v>
      </c>
      <c r="C2544">
        <v>55</v>
      </c>
      <c r="D2544" t="s">
        <v>5948</v>
      </c>
    </row>
    <row r="2545" spans="1:4" x14ac:dyDescent="0.3">
      <c r="A2545" t="s">
        <v>2547</v>
      </c>
      <c r="B2545" t="s">
        <v>5505</v>
      </c>
      <c r="C2545">
        <v>42</v>
      </c>
      <c r="D2545" t="s">
        <v>5947</v>
      </c>
    </row>
    <row r="2546" spans="1:4" x14ac:dyDescent="0.3">
      <c r="A2546" t="s">
        <v>2548</v>
      </c>
      <c r="B2546" t="s">
        <v>5506</v>
      </c>
      <c r="C2546">
        <v>40</v>
      </c>
      <c r="D2546" t="s">
        <v>5948</v>
      </c>
    </row>
    <row r="2547" spans="1:4" x14ac:dyDescent="0.3">
      <c r="A2547" t="s">
        <v>2549</v>
      </c>
      <c r="B2547" t="s">
        <v>5507</v>
      </c>
      <c r="C2547">
        <v>32</v>
      </c>
      <c r="D2547" t="s">
        <v>5948</v>
      </c>
    </row>
    <row r="2548" spans="1:4" x14ac:dyDescent="0.3">
      <c r="A2548" t="s">
        <v>2550</v>
      </c>
      <c r="B2548" t="s">
        <v>5508</v>
      </c>
      <c r="C2548">
        <v>57</v>
      </c>
      <c r="D2548" t="s">
        <v>5948</v>
      </c>
    </row>
    <row r="2549" spans="1:4" x14ac:dyDescent="0.3">
      <c r="A2549" t="s">
        <v>2551</v>
      </c>
      <c r="B2549" t="s">
        <v>5509</v>
      </c>
      <c r="C2549">
        <v>52</v>
      </c>
      <c r="D2549" t="s">
        <v>5947</v>
      </c>
    </row>
    <row r="2550" spans="1:4" x14ac:dyDescent="0.3">
      <c r="A2550" t="s">
        <v>2552</v>
      </c>
      <c r="B2550" t="s">
        <v>5510</v>
      </c>
      <c r="C2550">
        <v>59</v>
      </c>
      <c r="D2550" t="s">
        <v>5947</v>
      </c>
    </row>
    <row r="2551" spans="1:4" x14ac:dyDescent="0.3">
      <c r="A2551" t="s">
        <v>2553</v>
      </c>
      <c r="B2551" t="s">
        <v>5511</v>
      </c>
      <c r="C2551">
        <v>76</v>
      </c>
      <c r="D2551" t="s">
        <v>5948</v>
      </c>
    </row>
    <row r="2552" spans="1:4" x14ac:dyDescent="0.3">
      <c r="A2552" t="s">
        <v>2554</v>
      </c>
      <c r="B2552" t="s">
        <v>5512</v>
      </c>
      <c r="C2552">
        <v>81</v>
      </c>
      <c r="D2552" t="s">
        <v>5947</v>
      </c>
    </row>
    <row r="2553" spans="1:4" x14ac:dyDescent="0.3">
      <c r="A2553" t="s">
        <v>2555</v>
      </c>
      <c r="B2553" t="s">
        <v>5513</v>
      </c>
      <c r="C2553">
        <v>66</v>
      </c>
      <c r="D2553" t="s">
        <v>5948</v>
      </c>
    </row>
    <row r="2554" spans="1:4" x14ac:dyDescent="0.3">
      <c r="A2554" t="s">
        <v>2556</v>
      </c>
      <c r="B2554" t="s">
        <v>5514</v>
      </c>
      <c r="C2554">
        <v>37</v>
      </c>
      <c r="D2554" t="s">
        <v>5947</v>
      </c>
    </row>
    <row r="2555" spans="1:4" x14ac:dyDescent="0.3">
      <c r="A2555" t="s">
        <v>2557</v>
      </c>
      <c r="B2555" t="s">
        <v>5515</v>
      </c>
      <c r="C2555">
        <v>78</v>
      </c>
      <c r="D2555" t="s">
        <v>5947</v>
      </c>
    </row>
    <row r="2556" spans="1:4" x14ac:dyDescent="0.3">
      <c r="A2556" t="s">
        <v>2558</v>
      </c>
      <c r="B2556" t="s">
        <v>5516</v>
      </c>
      <c r="C2556">
        <v>78</v>
      </c>
      <c r="D2556" t="s">
        <v>5948</v>
      </c>
    </row>
    <row r="2557" spans="1:4" x14ac:dyDescent="0.3">
      <c r="A2557" t="s">
        <v>2559</v>
      </c>
      <c r="B2557" t="s">
        <v>5517</v>
      </c>
      <c r="C2557">
        <v>54</v>
      </c>
      <c r="D2557" t="s">
        <v>5947</v>
      </c>
    </row>
    <row r="2558" spans="1:4" x14ac:dyDescent="0.3">
      <c r="A2558" t="s">
        <v>2560</v>
      </c>
      <c r="B2558" t="s">
        <v>5518</v>
      </c>
      <c r="C2558">
        <v>57</v>
      </c>
      <c r="D2558" t="s">
        <v>5948</v>
      </c>
    </row>
    <row r="2559" spans="1:4" x14ac:dyDescent="0.3">
      <c r="A2559" t="s">
        <v>2561</v>
      </c>
      <c r="B2559" t="s">
        <v>5519</v>
      </c>
      <c r="C2559">
        <v>81</v>
      </c>
      <c r="D2559" t="s">
        <v>5947</v>
      </c>
    </row>
    <row r="2560" spans="1:4" x14ac:dyDescent="0.3">
      <c r="A2560" t="s">
        <v>2562</v>
      </c>
      <c r="B2560" t="s">
        <v>5520</v>
      </c>
      <c r="C2560">
        <v>39</v>
      </c>
      <c r="D2560" t="s">
        <v>5948</v>
      </c>
    </row>
    <row r="2561" spans="1:4" x14ac:dyDescent="0.3">
      <c r="A2561" t="s">
        <v>2563</v>
      </c>
      <c r="B2561" t="s">
        <v>5521</v>
      </c>
      <c r="C2561">
        <v>36</v>
      </c>
      <c r="D2561" t="s">
        <v>5948</v>
      </c>
    </row>
    <row r="2562" spans="1:4" x14ac:dyDescent="0.3">
      <c r="A2562" t="s">
        <v>2564</v>
      </c>
      <c r="B2562" t="s">
        <v>5522</v>
      </c>
      <c r="C2562">
        <v>71</v>
      </c>
      <c r="D2562" t="s">
        <v>5947</v>
      </c>
    </row>
    <row r="2563" spans="1:4" x14ac:dyDescent="0.3">
      <c r="A2563" t="s">
        <v>2565</v>
      </c>
      <c r="B2563" t="s">
        <v>5523</v>
      </c>
      <c r="C2563">
        <v>64</v>
      </c>
      <c r="D2563" t="s">
        <v>5948</v>
      </c>
    </row>
    <row r="2564" spans="1:4" x14ac:dyDescent="0.3">
      <c r="A2564" t="s">
        <v>2566</v>
      </c>
      <c r="B2564" t="s">
        <v>5524</v>
      </c>
      <c r="C2564">
        <v>45</v>
      </c>
      <c r="D2564" t="s">
        <v>5948</v>
      </c>
    </row>
    <row r="2565" spans="1:4" x14ac:dyDescent="0.3">
      <c r="A2565" t="s">
        <v>2567</v>
      </c>
      <c r="B2565" t="s">
        <v>5525</v>
      </c>
      <c r="C2565">
        <v>73</v>
      </c>
      <c r="D2565" t="s">
        <v>5947</v>
      </c>
    </row>
    <row r="2566" spans="1:4" x14ac:dyDescent="0.3">
      <c r="A2566" t="s">
        <v>2568</v>
      </c>
      <c r="B2566" t="s">
        <v>5526</v>
      </c>
      <c r="C2566">
        <v>61</v>
      </c>
      <c r="D2566" t="s">
        <v>5948</v>
      </c>
    </row>
    <row r="2567" spans="1:4" x14ac:dyDescent="0.3">
      <c r="A2567" t="s">
        <v>2569</v>
      </c>
      <c r="B2567" t="s">
        <v>3859</v>
      </c>
      <c r="C2567">
        <v>72</v>
      </c>
      <c r="D2567" t="s">
        <v>5947</v>
      </c>
    </row>
    <row r="2568" spans="1:4" x14ac:dyDescent="0.3">
      <c r="A2568" t="s">
        <v>2570</v>
      </c>
      <c r="B2568" t="s">
        <v>5527</v>
      </c>
      <c r="C2568">
        <v>80</v>
      </c>
      <c r="D2568" t="s">
        <v>5947</v>
      </c>
    </row>
    <row r="2569" spans="1:4" x14ac:dyDescent="0.3">
      <c r="A2569" t="s">
        <v>2571</v>
      </c>
      <c r="B2569" t="s">
        <v>5528</v>
      </c>
      <c r="C2569">
        <v>43</v>
      </c>
      <c r="D2569" t="s">
        <v>5947</v>
      </c>
    </row>
    <row r="2570" spans="1:4" x14ac:dyDescent="0.3">
      <c r="A2570" t="s">
        <v>2572</v>
      </c>
      <c r="B2570" t="s">
        <v>5529</v>
      </c>
      <c r="C2570">
        <v>23</v>
      </c>
      <c r="D2570" t="s">
        <v>5948</v>
      </c>
    </row>
    <row r="2571" spans="1:4" x14ac:dyDescent="0.3">
      <c r="A2571" t="s">
        <v>2573</v>
      </c>
      <c r="B2571" t="s">
        <v>5530</v>
      </c>
      <c r="C2571">
        <v>28</v>
      </c>
      <c r="D2571" t="s">
        <v>5947</v>
      </c>
    </row>
    <row r="2572" spans="1:4" x14ac:dyDescent="0.3">
      <c r="A2572" t="s">
        <v>2574</v>
      </c>
      <c r="B2572" t="s">
        <v>5531</v>
      </c>
      <c r="C2572">
        <v>55</v>
      </c>
      <c r="D2572" t="s">
        <v>5947</v>
      </c>
    </row>
    <row r="2573" spans="1:4" x14ac:dyDescent="0.3">
      <c r="A2573" t="s">
        <v>2575</v>
      </c>
      <c r="B2573" t="s">
        <v>5532</v>
      </c>
      <c r="C2573">
        <v>35</v>
      </c>
      <c r="D2573" t="s">
        <v>5948</v>
      </c>
    </row>
    <row r="2574" spans="1:4" x14ac:dyDescent="0.3">
      <c r="A2574" t="s">
        <v>2576</v>
      </c>
      <c r="B2574" t="s">
        <v>5533</v>
      </c>
      <c r="C2574">
        <v>77</v>
      </c>
      <c r="D2574" t="s">
        <v>5947</v>
      </c>
    </row>
    <row r="2575" spans="1:4" x14ac:dyDescent="0.3">
      <c r="A2575" t="s">
        <v>2577</v>
      </c>
      <c r="B2575" t="s">
        <v>5534</v>
      </c>
      <c r="C2575">
        <v>34</v>
      </c>
      <c r="D2575" t="s">
        <v>5948</v>
      </c>
    </row>
    <row r="2576" spans="1:4" x14ac:dyDescent="0.3">
      <c r="A2576" t="s">
        <v>2578</v>
      </c>
      <c r="B2576" t="s">
        <v>5535</v>
      </c>
      <c r="C2576">
        <v>28</v>
      </c>
      <c r="D2576" t="s">
        <v>5947</v>
      </c>
    </row>
    <row r="2577" spans="1:4" x14ac:dyDescent="0.3">
      <c r="A2577" t="s">
        <v>2579</v>
      </c>
      <c r="B2577" t="s">
        <v>5536</v>
      </c>
      <c r="C2577">
        <v>51</v>
      </c>
      <c r="D2577" t="s">
        <v>5947</v>
      </c>
    </row>
    <row r="2578" spans="1:4" x14ac:dyDescent="0.3">
      <c r="A2578" t="s">
        <v>2580</v>
      </c>
      <c r="B2578" t="s">
        <v>5537</v>
      </c>
      <c r="C2578">
        <v>63</v>
      </c>
      <c r="D2578" t="s">
        <v>5948</v>
      </c>
    </row>
    <row r="2579" spans="1:4" x14ac:dyDescent="0.3">
      <c r="A2579" t="s">
        <v>2581</v>
      </c>
      <c r="B2579" t="s">
        <v>5538</v>
      </c>
      <c r="C2579">
        <v>37</v>
      </c>
      <c r="D2579" t="s">
        <v>5947</v>
      </c>
    </row>
    <row r="2580" spans="1:4" x14ac:dyDescent="0.3">
      <c r="A2580" t="s">
        <v>2582</v>
      </c>
      <c r="B2580" t="s">
        <v>5539</v>
      </c>
      <c r="C2580">
        <v>47</v>
      </c>
      <c r="D2580" t="s">
        <v>5948</v>
      </c>
    </row>
    <row r="2581" spans="1:4" x14ac:dyDescent="0.3">
      <c r="A2581" t="s">
        <v>2583</v>
      </c>
      <c r="B2581" t="s">
        <v>5540</v>
      </c>
      <c r="C2581">
        <v>68</v>
      </c>
      <c r="D2581" t="s">
        <v>5947</v>
      </c>
    </row>
    <row r="2582" spans="1:4" x14ac:dyDescent="0.3">
      <c r="A2582" t="s">
        <v>2584</v>
      </c>
      <c r="B2582" t="s">
        <v>5541</v>
      </c>
      <c r="C2582">
        <v>57</v>
      </c>
      <c r="D2582" t="s">
        <v>5948</v>
      </c>
    </row>
    <row r="2583" spans="1:4" x14ac:dyDescent="0.3">
      <c r="A2583" t="s">
        <v>2585</v>
      </c>
      <c r="B2583" t="s">
        <v>5542</v>
      </c>
      <c r="C2583">
        <v>59</v>
      </c>
      <c r="D2583" t="s">
        <v>5947</v>
      </c>
    </row>
    <row r="2584" spans="1:4" x14ac:dyDescent="0.3">
      <c r="A2584" t="s">
        <v>2586</v>
      </c>
      <c r="B2584" t="s">
        <v>5543</v>
      </c>
      <c r="C2584">
        <v>60</v>
      </c>
      <c r="D2584" t="s">
        <v>5947</v>
      </c>
    </row>
    <row r="2585" spans="1:4" x14ac:dyDescent="0.3">
      <c r="A2585" t="s">
        <v>2587</v>
      </c>
      <c r="B2585" t="s">
        <v>5544</v>
      </c>
      <c r="C2585">
        <v>60</v>
      </c>
      <c r="D2585" t="s">
        <v>5948</v>
      </c>
    </row>
    <row r="2586" spans="1:4" x14ac:dyDescent="0.3">
      <c r="A2586" t="s">
        <v>2588</v>
      </c>
      <c r="B2586" t="s">
        <v>5545</v>
      </c>
      <c r="C2586">
        <v>24</v>
      </c>
      <c r="D2586" t="s">
        <v>5948</v>
      </c>
    </row>
    <row r="2587" spans="1:4" x14ac:dyDescent="0.3">
      <c r="A2587" t="s">
        <v>2589</v>
      </c>
      <c r="B2587" t="s">
        <v>5546</v>
      </c>
      <c r="C2587">
        <v>40</v>
      </c>
      <c r="D2587" t="s">
        <v>5948</v>
      </c>
    </row>
    <row r="2588" spans="1:4" x14ac:dyDescent="0.3">
      <c r="A2588" t="s">
        <v>2590</v>
      </c>
      <c r="B2588" t="s">
        <v>5547</v>
      </c>
      <c r="C2588">
        <v>74</v>
      </c>
      <c r="D2588" t="s">
        <v>5947</v>
      </c>
    </row>
    <row r="2589" spans="1:4" x14ac:dyDescent="0.3">
      <c r="A2589" t="s">
        <v>2591</v>
      </c>
      <c r="B2589" t="s">
        <v>5548</v>
      </c>
      <c r="C2589">
        <v>71</v>
      </c>
      <c r="D2589" t="s">
        <v>5948</v>
      </c>
    </row>
    <row r="2590" spans="1:4" x14ac:dyDescent="0.3">
      <c r="A2590" t="s">
        <v>2592</v>
      </c>
      <c r="B2590" t="s">
        <v>5549</v>
      </c>
      <c r="C2590">
        <v>74</v>
      </c>
      <c r="D2590" t="s">
        <v>5948</v>
      </c>
    </row>
    <row r="2591" spans="1:4" x14ac:dyDescent="0.3">
      <c r="A2591" t="s">
        <v>2593</v>
      </c>
      <c r="B2591" t="s">
        <v>5550</v>
      </c>
      <c r="C2591">
        <v>43</v>
      </c>
      <c r="D2591" t="s">
        <v>5948</v>
      </c>
    </row>
    <row r="2592" spans="1:4" x14ac:dyDescent="0.3">
      <c r="A2592" t="s">
        <v>2594</v>
      </c>
      <c r="B2592" t="s">
        <v>5551</v>
      </c>
      <c r="C2592">
        <v>83</v>
      </c>
      <c r="D2592" t="s">
        <v>5947</v>
      </c>
    </row>
    <row r="2593" spans="1:4" x14ac:dyDescent="0.3">
      <c r="A2593" t="s">
        <v>2595</v>
      </c>
      <c r="B2593" t="s">
        <v>5552</v>
      </c>
      <c r="C2593">
        <v>44</v>
      </c>
      <c r="D2593" t="s">
        <v>5948</v>
      </c>
    </row>
    <row r="2594" spans="1:4" x14ac:dyDescent="0.3">
      <c r="A2594" t="s">
        <v>2596</v>
      </c>
      <c r="B2594" t="s">
        <v>5553</v>
      </c>
      <c r="C2594">
        <v>68</v>
      </c>
      <c r="D2594" t="s">
        <v>5947</v>
      </c>
    </row>
    <row r="2595" spans="1:4" x14ac:dyDescent="0.3">
      <c r="A2595" t="s">
        <v>2597</v>
      </c>
      <c r="B2595" t="s">
        <v>5554</v>
      </c>
      <c r="C2595">
        <v>63</v>
      </c>
      <c r="D2595" t="s">
        <v>5947</v>
      </c>
    </row>
    <row r="2596" spans="1:4" x14ac:dyDescent="0.3">
      <c r="A2596" t="s">
        <v>2598</v>
      </c>
      <c r="B2596" t="s">
        <v>5555</v>
      </c>
      <c r="C2596">
        <v>33</v>
      </c>
      <c r="D2596" t="s">
        <v>5948</v>
      </c>
    </row>
    <row r="2597" spans="1:4" x14ac:dyDescent="0.3">
      <c r="A2597" t="s">
        <v>2599</v>
      </c>
      <c r="B2597" t="s">
        <v>5556</v>
      </c>
      <c r="C2597">
        <v>20</v>
      </c>
      <c r="D2597" t="s">
        <v>5948</v>
      </c>
    </row>
    <row r="2598" spans="1:4" x14ac:dyDescent="0.3">
      <c r="A2598" t="s">
        <v>2600</v>
      </c>
      <c r="B2598" t="s">
        <v>5557</v>
      </c>
      <c r="C2598">
        <v>70</v>
      </c>
      <c r="D2598" t="s">
        <v>5948</v>
      </c>
    </row>
    <row r="2599" spans="1:4" x14ac:dyDescent="0.3">
      <c r="A2599" t="s">
        <v>2601</v>
      </c>
      <c r="B2599" t="s">
        <v>5558</v>
      </c>
      <c r="C2599">
        <v>76</v>
      </c>
      <c r="D2599" t="s">
        <v>5948</v>
      </c>
    </row>
    <row r="2600" spans="1:4" x14ac:dyDescent="0.3">
      <c r="A2600" t="s">
        <v>2602</v>
      </c>
      <c r="B2600" t="s">
        <v>5559</v>
      </c>
      <c r="C2600">
        <v>21</v>
      </c>
      <c r="D2600" t="s">
        <v>5947</v>
      </c>
    </row>
    <row r="2601" spans="1:4" x14ac:dyDescent="0.3">
      <c r="A2601" t="s">
        <v>2603</v>
      </c>
      <c r="B2601" t="s">
        <v>5560</v>
      </c>
      <c r="C2601">
        <v>79</v>
      </c>
      <c r="D2601" t="s">
        <v>5948</v>
      </c>
    </row>
    <row r="2602" spans="1:4" x14ac:dyDescent="0.3">
      <c r="A2602" t="s">
        <v>2604</v>
      </c>
      <c r="B2602" t="s">
        <v>5561</v>
      </c>
      <c r="C2602">
        <v>61</v>
      </c>
      <c r="D2602" t="s">
        <v>5947</v>
      </c>
    </row>
    <row r="2603" spans="1:4" x14ac:dyDescent="0.3">
      <c r="A2603" t="s">
        <v>2605</v>
      </c>
      <c r="B2603" t="s">
        <v>5562</v>
      </c>
      <c r="C2603">
        <v>88</v>
      </c>
      <c r="D2603" t="s">
        <v>5948</v>
      </c>
    </row>
    <row r="2604" spans="1:4" x14ac:dyDescent="0.3">
      <c r="A2604" t="s">
        <v>2606</v>
      </c>
      <c r="B2604" t="s">
        <v>5563</v>
      </c>
      <c r="C2604">
        <v>18</v>
      </c>
      <c r="D2604" t="s">
        <v>5948</v>
      </c>
    </row>
    <row r="2605" spans="1:4" x14ac:dyDescent="0.3">
      <c r="A2605" t="s">
        <v>2607</v>
      </c>
      <c r="B2605" t="s">
        <v>5564</v>
      </c>
      <c r="C2605">
        <v>78</v>
      </c>
      <c r="D2605" t="s">
        <v>5947</v>
      </c>
    </row>
    <row r="2606" spans="1:4" x14ac:dyDescent="0.3">
      <c r="A2606" t="s">
        <v>2608</v>
      </c>
      <c r="B2606" t="s">
        <v>5565</v>
      </c>
      <c r="C2606">
        <v>43</v>
      </c>
      <c r="D2606" t="s">
        <v>5948</v>
      </c>
    </row>
    <row r="2607" spans="1:4" x14ac:dyDescent="0.3">
      <c r="A2607" t="s">
        <v>2609</v>
      </c>
      <c r="B2607" t="s">
        <v>5566</v>
      </c>
      <c r="C2607">
        <v>37</v>
      </c>
      <c r="D2607" t="s">
        <v>5948</v>
      </c>
    </row>
    <row r="2608" spans="1:4" x14ac:dyDescent="0.3">
      <c r="A2608" t="s">
        <v>2610</v>
      </c>
      <c r="B2608" t="s">
        <v>5567</v>
      </c>
      <c r="C2608">
        <v>60</v>
      </c>
      <c r="D2608" t="s">
        <v>5948</v>
      </c>
    </row>
    <row r="2609" spans="1:4" x14ac:dyDescent="0.3">
      <c r="A2609" t="s">
        <v>2611</v>
      </c>
      <c r="B2609" t="s">
        <v>5568</v>
      </c>
      <c r="C2609">
        <v>88</v>
      </c>
      <c r="D2609" t="s">
        <v>5947</v>
      </c>
    </row>
    <row r="2610" spans="1:4" x14ac:dyDescent="0.3">
      <c r="A2610" t="s">
        <v>2612</v>
      </c>
      <c r="B2610" t="s">
        <v>5569</v>
      </c>
      <c r="C2610">
        <v>46</v>
      </c>
      <c r="D2610" t="s">
        <v>5947</v>
      </c>
    </row>
    <row r="2611" spans="1:4" x14ac:dyDescent="0.3">
      <c r="A2611" t="s">
        <v>2613</v>
      </c>
      <c r="B2611" t="s">
        <v>5570</v>
      </c>
      <c r="C2611">
        <v>71</v>
      </c>
      <c r="D2611" t="s">
        <v>5947</v>
      </c>
    </row>
    <row r="2612" spans="1:4" x14ac:dyDescent="0.3">
      <c r="A2612" t="s">
        <v>2614</v>
      </c>
      <c r="B2612" t="s">
        <v>5571</v>
      </c>
      <c r="C2612">
        <v>42</v>
      </c>
      <c r="D2612" t="s">
        <v>5948</v>
      </c>
    </row>
    <row r="2613" spans="1:4" x14ac:dyDescent="0.3">
      <c r="A2613" t="s">
        <v>2615</v>
      </c>
      <c r="B2613" t="s">
        <v>5572</v>
      </c>
      <c r="C2613">
        <v>24</v>
      </c>
      <c r="D2613" t="s">
        <v>5948</v>
      </c>
    </row>
    <row r="2614" spans="1:4" x14ac:dyDescent="0.3">
      <c r="A2614" t="s">
        <v>2616</v>
      </c>
      <c r="B2614" t="s">
        <v>5573</v>
      </c>
      <c r="C2614">
        <v>50</v>
      </c>
      <c r="D2614" t="s">
        <v>5947</v>
      </c>
    </row>
    <row r="2615" spans="1:4" x14ac:dyDescent="0.3">
      <c r="A2615" t="s">
        <v>2617</v>
      </c>
      <c r="B2615" t="s">
        <v>5574</v>
      </c>
      <c r="C2615">
        <v>38</v>
      </c>
      <c r="D2615" t="s">
        <v>5947</v>
      </c>
    </row>
    <row r="2616" spans="1:4" x14ac:dyDescent="0.3">
      <c r="A2616" t="s">
        <v>2618</v>
      </c>
      <c r="B2616" t="s">
        <v>5575</v>
      </c>
      <c r="C2616">
        <v>36</v>
      </c>
      <c r="D2616" t="s">
        <v>5948</v>
      </c>
    </row>
    <row r="2617" spans="1:4" x14ac:dyDescent="0.3">
      <c r="A2617" t="s">
        <v>2619</v>
      </c>
      <c r="B2617" t="s">
        <v>5576</v>
      </c>
      <c r="C2617">
        <v>32</v>
      </c>
      <c r="D2617" t="s">
        <v>5948</v>
      </c>
    </row>
    <row r="2618" spans="1:4" x14ac:dyDescent="0.3">
      <c r="A2618" t="s">
        <v>2620</v>
      </c>
      <c r="B2618" t="s">
        <v>5577</v>
      </c>
      <c r="C2618">
        <v>85</v>
      </c>
      <c r="D2618" t="s">
        <v>5947</v>
      </c>
    </row>
    <row r="2619" spans="1:4" x14ac:dyDescent="0.3">
      <c r="A2619" t="s">
        <v>2621</v>
      </c>
      <c r="B2619" t="s">
        <v>5578</v>
      </c>
      <c r="C2619">
        <v>77</v>
      </c>
      <c r="D2619" t="s">
        <v>5948</v>
      </c>
    </row>
    <row r="2620" spans="1:4" x14ac:dyDescent="0.3">
      <c r="A2620" t="s">
        <v>2622</v>
      </c>
      <c r="B2620" t="s">
        <v>5579</v>
      </c>
      <c r="C2620">
        <v>40</v>
      </c>
      <c r="D2620" t="s">
        <v>5948</v>
      </c>
    </row>
    <row r="2621" spans="1:4" x14ac:dyDescent="0.3">
      <c r="A2621" t="s">
        <v>2623</v>
      </c>
      <c r="B2621" t="s">
        <v>5580</v>
      </c>
      <c r="C2621">
        <v>64</v>
      </c>
      <c r="D2621" t="s">
        <v>5948</v>
      </c>
    </row>
    <row r="2622" spans="1:4" x14ac:dyDescent="0.3">
      <c r="A2622" t="s">
        <v>2624</v>
      </c>
      <c r="B2622" t="s">
        <v>5581</v>
      </c>
      <c r="C2622">
        <v>62</v>
      </c>
      <c r="D2622" t="s">
        <v>5947</v>
      </c>
    </row>
    <row r="2623" spans="1:4" x14ac:dyDescent="0.3">
      <c r="A2623" t="s">
        <v>2625</v>
      </c>
      <c r="B2623" t="s">
        <v>5582</v>
      </c>
      <c r="C2623">
        <v>37</v>
      </c>
      <c r="D2623" t="s">
        <v>5948</v>
      </c>
    </row>
    <row r="2624" spans="1:4" x14ac:dyDescent="0.3">
      <c r="A2624" t="s">
        <v>2626</v>
      </c>
      <c r="B2624" t="s">
        <v>5583</v>
      </c>
      <c r="C2624">
        <v>52</v>
      </c>
      <c r="D2624" t="s">
        <v>5948</v>
      </c>
    </row>
    <row r="2625" spans="1:4" x14ac:dyDescent="0.3">
      <c r="A2625" t="s">
        <v>2627</v>
      </c>
      <c r="B2625" t="s">
        <v>5584</v>
      </c>
      <c r="C2625">
        <v>43</v>
      </c>
      <c r="D2625" t="s">
        <v>5948</v>
      </c>
    </row>
    <row r="2626" spans="1:4" x14ac:dyDescent="0.3">
      <c r="A2626" t="s">
        <v>2628</v>
      </c>
      <c r="B2626" t="s">
        <v>5585</v>
      </c>
      <c r="C2626">
        <v>34</v>
      </c>
      <c r="D2626" t="s">
        <v>5947</v>
      </c>
    </row>
    <row r="2627" spans="1:4" x14ac:dyDescent="0.3">
      <c r="A2627" t="s">
        <v>2629</v>
      </c>
      <c r="B2627" t="s">
        <v>5586</v>
      </c>
      <c r="C2627">
        <v>39</v>
      </c>
      <c r="D2627" t="s">
        <v>5948</v>
      </c>
    </row>
    <row r="2628" spans="1:4" x14ac:dyDescent="0.3">
      <c r="A2628" t="s">
        <v>2630</v>
      </c>
      <c r="B2628" t="s">
        <v>5587</v>
      </c>
      <c r="C2628">
        <v>63</v>
      </c>
      <c r="D2628" t="s">
        <v>5948</v>
      </c>
    </row>
    <row r="2629" spans="1:4" x14ac:dyDescent="0.3">
      <c r="A2629" t="s">
        <v>2631</v>
      </c>
      <c r="B2629" t="s">
        <v>5588</v>
      </c>
      <c r="C2629">
        <v>25</v>
      </c>
      <c r="D2629" t="s">
        <v>5948</v>
      </c>
    </row>
    <row r="2630" spans="1:4" x14ac:dyDescent="0.3">
      <c r="A2630" t="s">
        <v>2632</v>
      </c>
      <c r="B2630" t="s">
        <v>5589</v>
      </c>
      <c r="C2630">
        <v>51</v>
      </c>
      <c r="D2630" t="s">
        <v>5947</v>
      </c>
    </row>
    <row r="2631" spans="1:4" x14ac:dyDescent="0.3">
      <c r="A2631" t="s">
        <v>2633</v>
      </c>
      <c r="B2631" t="s">
        <v>5590</v>
      </c>
      <c r="C2631">
        <v>54</v>
      </c>
      <c r="D2631" t="s">
        <v>5948</v>
      </c>
    </row>
    <row r="2632" spans="1:4" x14ac:dyDescent="0.3">
      <c r="A2632" t="s">
        <v>2634</v>
      </c>
      <c r="B2632" t="s">
        <v>5591</v>
      </c>
      <c r="C2632">
        <v>30</v>
      </c>
      <c r="D2632" t="s">
        <v>5947</v>
      </c>
    </row>
    <row r="2633" spans="1:4" x14ac:dyDescent="0.3">
      <c r="A2633" t="s">
        <v>2635</v>
      </c>
      <c r="B2633" t="s">
        <v>5592</v>
      </c>
      <c r="C2633">
        <v>46</v>
      </c>
      <c r="D2633" t="s">
        <v>5947</v>
      </c>
    </row>
    <row r="2634" spans="1:4" x14ac:dyDescent="0.3">
      <c r="A2634" t="s">
        <v>2636</v>
      </c>
      <c r="B2634" t="s">
        <v>5593</v>
      </c>
      <c r="C2634">
        <v>51</v>
      </c>
      <c r="D2634" t="s">
        <v>5947</v>
      </c>
    </row>
    <row r="2635" spans="1:4" x14ac:dyDescent="0.3">
      <c r="A2635" t="s">
        <v>2637</v>
      </c>
      <c r="B2635" t="s">
        <v>5594</v>
      </c>
      <c r="C2635">
        <v>44</v>
      </c>
      <c r="D2635" t="s">
        <v>5948</v>
      </c>
    </row>
    <row r="2636" spans="1:4" x14ac:dyDescent="0.3">
      <c r="A2636" t="s">
        <v>2638</v>
      </c>
      <c r="B2636" t="s">
        <v>5595</v>
      </c>
      <c r="C2636">
        <v>75</v>
      </c>
      <c r="D2636" t="s">
        <v>5948</v>
      </c>
    </row>
    <row r="2637" spans="1:4" x14ac:dyDescent="0.3">
      <c r="A2637" t="s">
        <v>2639</v>
      </c>
      <c r="B2637" t="s">
        <v>5596</v>
      </c>
      <c r="C2637">
        <v>66</v>
      </c>
      <c r="D2637" t="s">
        <v>5947</v>
      </c>
    </row>
    <row r="2638" spans="1:4" x14ac:dyDescent="0.3">
      <c r="A2638" t="s">
        <v>2640</v>
      </c>
      <c r="B2638" t="s">
        <v>5597</v>
      </c>
      <c r="C2638">
        <v>29</v>
      </c>
      <c r="D2638" t="s">
        <v>5947</v>
      </c>
    </row>
    <row r="2639" spans="1:4" x14ac:dyDescent="0.3">
      <c r="A2639" t="s">
        <v>2641</v>
      </c>
      <c r="B2639" t="s">
        <v>5598</v>
      </c>
      <c r="C2639">
        <v>61</v>
      </c>
      <c r="D2639" t="s">
        <v>5948</v>
      </c>
    </row>
    <row r="2640" spans="1:4" x14ac:dyDescent="0.3">
      <c r="A2640" t="s">
        <v>2642</v>
      </c>
      <c r="B2640" t="s">
        <v>5599</v>
      </c>
      <c r="C2640">
        <v>69</v>
      </c>
      <c r="D2640" t="s">
        <v>5948</v>
      </c>
    </row>
    <row r="2641" spans="1:4" x14ac:dyDescent="0.3">
      <c r="A2641" t="s">
        <v>2643</v>
      </c>
      <c r="B2641" t="s">
        <v>5600</v>
      </c>
      <c r="C2641">
        <v>21</v>
      </c>
      <c r="D2641" t="s">
        <v>5947</v>
      </c>
    </row>
    <row r="2642" spans="1:4" x14ac:dyDescent="0.3">
      <c r="A2642" t="s">
        <v>2644</v>
      </c>
      <c r="B2642" t="s">
        <v>5601</v>
      </c>
      <c r="C2642">
        <v>57</v>
      </c>
      <c r="D2642" t="s">
        <v>5948</v>
      </c>
    </row>
    <row r="2643" spans="1:4" x14ac:dyDescent="0.3">
      <c r="A2643" t="s">
        <v>2645</v>
      </c>
      <c r="B2643" t="s">
        <v>5602</v>
      </c>
      <c r="C2643">
        <v>49</v>
      </c>
      <c r="D2643" t="s">
        <v>5947</v>
      </c>
    </row>
    <row r="2644" spans="1:4" x14ac:dyDescent="0.3">
      <c r="A2644" t="s">
        <v>2646</v>
      </c>
      <c r="B2644" t="s">
        <v>5603</v>
      </c>
      <c r="C2644">
        <v>34</v>
      </c>
      <c r="D2644" t="s">
        <v>5947</v>
      </c>
    </row>
    <row r="2645" spans="1:4" x14ac:dyDescent="0.3">
      <c r="A2645" t="s">
        <v>2647</v>
      </c>
      <c r="B2645" t="s">
        <v>5604</v>
      </c>
      <c r="C2645">
        <v>50</v>
      </c>
      <c r="D2645" t="s">
        <v>5948</v>
      </c>
    </row>
    <row r="2646" spans="1:4" x14ac:dyDescent="0.3">
      <c r="A2646" t="s">
        <v>2648</v>
      </c>
      <c r="B2646" t="s">
        <v>5605</v>
      </c>
      <c r="C2646">
        <v>63</v>
      </c>
      <c r="D2646" t="s">
        <v>5947</v>
      </c>
    </row>
    <row r="2647" spans="1:4" x14ac:dyDescent="0.3">
      <c r="A2647" t="s">
        <v>2649</v>
      </c>
      <c r="B2647" t="s">
        <v>5606</v>
      </c>
      <c r="C2647">
        <v>32</v>
      </c>
      <c r="D2647" t="s">
        <v>5947</v>
      </c>
    </row>
    <row r="2648" spans="1:4" x14ac:dyDescent="0.3">
      <c r="A2648" t="s">
        <v>2650</v>
      </c>
      <c r="B2648" t="s">
        <v>5607</v>
      </c>
      <c r="C2648">
        <v>21</v>
      </c>
      <c r="D2648" t="s">
        <v>5948</v>
      </c>
    </row>
    <row r="2649" spans="1:4" x14ac:dyDescent="0.3">
      <c r="A2649" t="s">
        <v>2651</v>
      </c>
      <c r="B2649" t="s">
        <v>5608</v>
      </c>
      <c r="C2649">
        <v>38</v>
      </c>
      <c r="D2649" t="s">
        <v>5947</v>
      </c>
    </row>
    <row r="2650" spans="1:4" x14ac:dyDescent="0.3">
      <c r="A2650" t="s">
        <v>2652</v>
      </c>
      <c r="B2650" t="s">
        <v>5609</v>
      </c>
      <c r="C2650">
        <v>19</v>
      </c>
      <c r="D2650" t="s">
        <v>5947</v>
      </c>
    </row>
    <row r="2651" spans="1:4" x14ac:dyDescent="0.3">
      <c r="A2651" t="s">
        <v>2653</v>
      </c>
      <c r="B2651" t="s">
        <v>5610</v>
      </c>
      <c r="C2651">
        <v>83</v>
      </c>
      <c r="D2651" t="s">
        <v>5948</v>
      </c>
    </row>
    <row r="2652" spans="1:4" x14ac:dyDescent="0.3">
      <c r="A2652" t="s">
        <v>2654</v>
      </c>
      <c r="B2652" t="s">
        <v>5611</v>
      </c>
      <c r="C2652">
        <v>40</v>
      </c>
      <c r="D2652" t="s">
        <v>5947</v>
      </c>
    </row>
    <row r="2653" spans="1:4" x14ac:dyDescent="0.3">
      <c r="A2653" t="s">
        <v>2655</v>
      </c>
      <c r="B2653" t="s">
        <v>5612</v>
      </c>
      <c r="C2653">
        <v>48</v>
      </c>
      <c r="D2653" t="s">
        <v>5948</v>
      </c>
    </row>
    <row r="2654" spans="1:4" x14ac:dyDescent="0.3">
      <c r="A2654" t="s">
        <v>2656</v>
      </c>
      <c r="B2654" t="s">
        <v>5613</v>
      </c>
      <c r="C2654">
        <v>47</v>
      </c>
      <c r="D2654" t="s">
        <v>5947</v>
      </c>
    </row>
    <row r="2655" spans="1:4" x14ac:dyDescent="0.3">
      <c r="A2655" t="s">
        <v>2657</v>
      </c>
      <c r="B2655" t="s">
        <v>5614</v>
      </c>
      <c r="C2655">
        <v>31</v>
      </c>
      <c r="D2655" t="s">
        <v>5947</v>
      </c>
    </row>
    <row r="2656" spans="1:4" x14ac:dyDescent="0.3">
      <c r="A2656" t="s">
        <v>2658</v>
      </c>
      <c r="B2656" t="s">
        <v>5615</v>
      </c>
      <c r="C2656">
        <v>24</v>
      </c>
      <c r="D2656" t="s">
        <v>5947</v>
      </c>
    </row>
    <row r="2657" spans="1:4" x14ac:dyDescent="0.3">
      <c r="A2657" t="s">
        <v>2659</v>
      </c>
      <c r="B2657" t="s">
        <v>5616</v>
      </c>
      <c r="C2657">
        <v>59</v>
      </c>
      <c r="D2657" t="s">
        <v>5948</v>
      </c>
    </row>
    <row r="2658" spans="1:4" x14ac:dyDescent="0.3">
      <c r="A2658" t="s">
        <v>2660</v>
      </c>
      <c r="B2658" t="s">
        <v>5617</v>
      </c>
      <c r="C2658">
        <v>35</v>
      </c>
      <c r="D2658" t="s">
        <v>5948</v>
      </c>
    </row>
    <row r="2659" spans="1:4" x14ac:dyDescent="0.3">
      <c r="A2659" t="s">
        <v>2661</v>
      </c>
      <c r="B2659" t="s">
        <v>5618</v>
      </c>
      <c r="C2659">
        <v>67</v>
      </c>
      <c r="D2659" t="s">
        <v>5948</v>
      </c>
    </row>
    <row r="2660" spans="1:4" x14ac:dyDescent="0.3">
      <c r="A2660" t="s">
        <v>2662</v>
      </c>
      <c r="B2660" t="s">
        <v>5619</v>
      </c>
      <c r="C2660">
        <v>85</v>
      </c>
      <c r="D2660" t="s">
        <v>5947</v>
      </c>
    </row>
    <row r="2661" spans="1:4" x14ac:dyDescent="0.3">
      <c r="A2661" t="s">
        <v>2663</v>
      </c>
      <c r="B2661" t="s">
        <v>5620</v>
      </c>
      <c r="C2661">
        <v>60</v>
      </c>
      <c r="D2661" t="s">
        <v>5947</v>
      </c>
    </row>
    <row r="2662" spans="1:4" x14ac:dyDescent="0.3">
      <c r="A2662" t="s">
        <v>2664</v>
      </c>
      <c r="B2662" t="s">
        <v>5621</v>
      </c>
      <c r="C2662">
        <v>24</v>
      </c>
      <c r="D2662" t="s">
        <v>5948</v>
      </c>
    </row>
    <row r="2663" spans="1:4" x14ac:dyDescent="0.3">
      <c r="A2663" t="s">
        <v>2665</v>
      </c>
      <c r="B2663" t="s">
        <v>5622</v>
      </c>
      <c r="C2663">
        <v>39</v>
      </c>
      <c r="D2663" t="s">
        <v>5948</v>
      </c>
    </row>
    <row r="2664" spans="1:4" x14ac:dyDescent="0.3">
      <c r="A2664" t="s">
        <v>2666</v>
      </c>
      <c r="B2664" t="s">
        <v>5623</v>
      </c>
      <c r="C2664">
        <v>58</v>
      </c>
      <c r="D2664" t="s">
        <v>5948</v>
      </c>
    </row>
    <row r="2665" spans="1:4" x14ac:dyDescent="0.3">
      <c r="A2665" t="s">
        <v>2667</v>
      </c>
      <c r="B2665" t="s">
        <v>5624</v>
      </c>
      <c r="C2665">
        <v>33</v>
      </c>
      <c r="D2665" t="s">
        <v>5948</v>
      </c>
    </row>
    <row r="2666" spans="1:4" x14ac:dyDescent="0.3">
      <c r="A2666" t="s">
        <v>2668</v>
      </c>
      <c r="B2666" t="s">
        <v>5625</v>
      </c>
      <c r="C2666">
        <v>47</v>
      </c>
      <c r="D2666" t="s">
        <v>5948</v>
      </c>
    </row>
    <row r="2667" spans="1:4" x14ac:dyDescent="0.3">
      <c r="A2667" t="s">
        <v>2669</v>
      </c>
      <c r="B2667" t="s">
        <v>5626</v>
      </c>
      <c r="C2667">
        <v>73</v>
      </c>
      <c r="D2667" t="s">
        <v>5947</v>
      </c>
    </row>
    <row r="2668" spans="1:4" x14ac:dyDescent="0.3">
      <c r="A2668" t="s">
        <v>2670</v>
      </c>
      <c r="B2668" t="s">
        <v>5627</v>
      </c>
      <c r="C2668">
        <v>62</v>
      </c>
      <c r="D2668" t="s">
        <v>5947</v>
      </c>
    </row>
    <row r="2669" spans="1:4" x14ac:dyDescent="0.3">
      <c r="A2669" t="s">
        <v>2671</v>
      </c>
      <c r="B2669" t="s">
        <v>3851</v>
      </c>
      <c r="C2669">
        <v>45</v>
      </c>
      <c r="D2669" t="s">
        <v>5947</v>
      </c>
    </row>
    <row r="2670" spans="1:4" x14ac:dyDescent="0.3">
      <c r="A2670" t="s">
        <v>2672</v>
      </c>
      <c r="B2670" t="s">
        <v>5628</v>
      </c>
      <c r="C2670">
        <v>24</v>
      </c>
      <c r="D2670" t="s">
        <v>5947</v>
      </c>
    </row>
    <row r="2671" spans="1:4" x14ac:dyDescent="0.3">
      <c r="A2671" t="s">
        <v>2673</v>
      </c>
      <c r="B2671" t="s">
        <v>5629</v>
      </c>
      <c r="C2671">
        <v>58</v>
      </c>
      <c r="D2671" t="s">
        <v>5947</v>
      </c>
    </row>
    <row r="2672" spans="1:4" x14ac:dyDescent="0.3">
      <c r="A2672" t="s">
        <v>2674</v>
      </c>
      <c r="B2672" t="s">
        <v>5630</v>
      </c>
      <c r="C2672">
        <v>74</v>
      </c>
      <c r="D2672" t="s">
        <v>5947</v>
      </c>
    </row>
    <row r="2673" spans="1:4" x14ac:dyDescent="0.3">
      <c r="A2673" t="s">
        <v>2675</v>
      </c>
      <c r="B2673" t="s">
        <v>5631</v>
      </c>
      <c r="C2673">
        <v>25</v>
      </c>
      <c r="D2673" t="s">
        <v>5948</v>
      </c>
    </row>
    <row r="2674" spans="1:4" x14ac:dyDescent="0.3">
      <c r="A2674" t="s">
        <v>2676</v>
      </c>
      <c r="B2674" t="s">
        <v>5632</v>
      </c>
      <c r="C2674">
        <v>60</v>
      </c>
      <c r="D2674" t="s">
        <v>5947</v>
      </c>
    </row>
    <row r="2675" spans="1:4" x14ac:dyDescent="0.3">
      <c r="A2675" t="s">
        <v>2677</v>
      </c>
      <c r="B2675" t="s">
        <v>5633</v>
      </c>
      <c r="C2675">
        <v>22</v>
      </c>
      <c r="D2675" t="s">
        <v>5947</v>
      </c>
    </row>
    <row r="2676" spans="1:4" x14ac:dyDescent="0.3">
      <c r="A2676" t="s">
        <v>2678</v>
      </c>
      <c r="B2676" t="s">
        <v>5634</v>
      </c>
      <c r="C2676">
        <v>56</v>
      </c>
      <c r="D2676" t="s">
        <v>5948</v>
      </c>
    </row>
    <row r="2677" spans="1:4" x14ac:dyDescent="0.3">
      <c r="A2677" t="s">
        <v>2679</v>
      </c>
      <c r="B2677" t="s">
        <v>5635</v>
      </c>
      <c r="C2677">
        <v>89</v>
      </c>
      <c r="D2677" t="s">
        <v>5947</v>
      </c>
    </row>
    <row r="2678" spans="1:4" x14ac:dyDescent="0.3">
      <c r="A2678" t="s">
        <v>2680</v>
      </c>
      <c r="B2678" t="s">
        <v>5636</v>
      </c>
      <c r="C2678">
        <v>84</v>
      </c>
      <c r="D2678" t="s">
        <v>5948</v>
      </c>
    </row>
    <row r="2679" spans="1:4" x14ac:dyDescent="0.3">
      <c r="A2679" t="s">
        <v>2681</v>
      </c>
      <c r="B2679" t="s">
        <v>5637</v>
      </c>
      <c r="C2679">
        <v>47</v>
      </c>
      <c r="D2679" t="s">
        <v>5948</v>
      </c>
    </row>
    <row r="2680" spans="1:4" x14ac:dyDescent="0.3">
      <c r="A2680" t="s">
        <v>2682</v>
      </c>
      <c r="B2680" t="s">
        <v>5638</v>
      </c>
      <c r="C2680">
        <v>86</v>
      </c>
      <c r="D2680" t="s">
        <v>5947</v>
      </c>
    </row>
    <row r="2681" spans="1:4" x14ac:dyDescent="0.3">
      <c r="A2681" t="s">
        <v>2683</v>
      </c>
      <c r="B2681" t="s">
        <v>5639</v>
      </c>
      <c r="C2681">
        <v>73</v>
      </c>
      <c r="D2681" t="s">
        <v>5947</v>
      </c>
    </row>
    <row r="2682" spans="1:4" x14ac:dyDescent="0.3">
      <c r="A2682" t="s">
        <v>2684</v>
      </c>
      <c r="B2682" t="s">
        <v>5640</v>
      </c>
      <c r="C2682">
        <v>68</v>
      </c>
      <c r="D2682" t="s">
        <v>5947</v>
      </c>
    </row>
    <row r="2683" spans="1:4" x14ac:dyDescent="0.3">
      <c r="A2683" t="s">
        <v>2685</v>
      </c>
      <c r="B2683" t="s">
        <v>5641</v>
      </c>
      <c r="C2683">
        <v>42</v>
      </c>
      <c r="D2683" t="s">
        <v>5948</v>
      </c>
    </row>
    <row r="2684" spans="1:4" x14ac:dyDescent="0.3">
      <c r="A2684" t="s">
        <v>2686</v>
      </c>
      <c r="B2684" t="s">
        <v>5642</v>
      </c>
      <c r="C2684">
        <v>41</v>
      </c>
      <c r="D2684" t="s">
        <v>5947</v>
      </c>
    </row>
    <row r="2685" spans="1:4" x14ac:dyDescent="0.3">
      <c r="A2685" t="s">
        <v>2687</v>
      </c>
      <c r="B2685" t="s">
        <v>5643</v>
      </c>
      <c r="C2685">
        <v>66</v>
      </c>
      <c r="D2685" t="s">
        <v>5948</v>
      </c>
    </row>
    <row r="2686" spans="1:4" x14ac:dyDescent="0.3">
      <c r="A2686" t="s">
        <v>2688</v>
      </c>
      <c r="B2686" t="s">
        <v>5644</v>
      </c>
      <c r="C2686">
        <v>83</v>
      </c>
      <c r="D2686" t="s">
        <v>5947</v>
      </c>
    </row>
    <row r="2687" spans="1:4" x14ac:dyDescent="0.3">
      <c r="A2687" t="s">
        <v>2689</v>
      </c>
      <c r="B2687" t="s">
        <v>5645</v>
      </c>
      <c r="C2687">
        <v>79</v>
      </c>
      <c r="D2687" t="s">
        <v>5947</v>
      </c>
    </row>
    <row r="2688" spans="1:4" x14ac:dyDescent="0.3">
      <c r="A2688" t="s">
        <v>2690</v>
      </c>
      <c r="B2688" t="s">
        <v>5646</v>
      </c>
      <c r="C2688">
        <v>54</v>
      </c>
      <c r="D2688" t="s">
        <v>5947</v>
      </c>
    </row>
    <row r="2689" spans="1:4" x14ac:dyDescent="0.3">
      <c r="A2689" t="s">
        <v>2691</v>
      </c>
      <c r="B2689" t="s">
        <v>5647</v>
      </c>
      <c r="C2689">
        <v>74</v>
      </c>
      <c r="D2689" t="s">
        <v>5948</v>
      </c>
    </row>
    <row r="2690" spans="1:4" x14ac:dyDescent="0.3">
      <c r="A2690" t="s">
        <v>2692</v>
      </c>
      <c r="B2690" t="s">
        <v>5648</v>
      </c>
      <c r="C2690">
        <v>55</v>
      </c>
      <c r="D2690" t="s">
        <v>5947</v>
      </c>
    </row>
    <row r="2691" spans="1:4" x14ac:dyDescent="0.3">
      <c r="A2691" t="s">
        <v>2693</v>
      </c>
      <c r="B2691" t="s">
        <v>5649</v>
      </c>
      <c r="C2691">
        <v>18</v>
      </c>
      <c r="D2691" t="s">
        <v>5947</v>
      </c>
    </row>
    <row r="2692" spans="1:4" x14ac:dyDescent="0.3">
      <c r="A2692" t="s">
        <v>2694</v>
      </c>
      <c r="B2692" t="s">
        <v>5650</v>
      </c>
      <c r="C2692">
        <v>38</v>
      </c>
      <c r="D2692" t="s">
        <v>5947</v>
      </c>
    </row>
    <row r="2693" spans="1:4" x14ac:dyDescent="0.3">
      <c r="A2693" t="s">
        <v>2695</v>
      </c>
      <c r="B2693" t="s">
        <v>5651</v>
      </c>
      <c r="C2693">
        <v>40</v>
      </c>
      <c r="D2693" t="s">
        <v>5947</v>
      </c>
    </row>
    <row r="2694" spans="1:4" x14ac:dyDescent="0.3">
      <c r="A2694" t="s">
        <v>2696</v>
      </c>
      <c r="B2694" t="s">
        <v>5652</v>
      </c>
      <c r="C2694">
        <v>31</v>
      </c>
      <c r="D2694" t="s">
        <v>5948</v>
      </c>
    </row>
    <row r="2695" spans="1:4" x14ac:dyDescent="0.3">
      <c r="A2695" t="s">
        <v>2697</v>
      </c>
      <c r="B2695" t="s">
        <v>5653</v>
      </c>
      <c r="C2695">
        <v>49</v>
      </c>
      <c r="D2695" t="s">
        <v>5948</v>
      </c>
    </row>
    <row r="2696" spans="1:4" x14ac:dyDescent="0.3">
      <c r="A2696" t="s">
        <v>2698</v>
      </c>
      <c r="B2696" t="s">
        <v>5654</v>
      </c>
      <c r="C2696">
        <v>74</v>
      </c>
      <c r="D2696" t="s">
        <v>5947</v>
      </c>
    </row>
    <row r="2697" spans="1:4" x14ac:dyDescent="0.3">
      <c r="A2697" t="s">
        <v>2699</v>
      </c>
      <c r="B2697" t="s">
        <v>3568</v>
      </c>
      <c r="C2697">
        <v>52</v>
      </c>
      <c r="D2697" t="s">
        <v>5947</v>
      </c>
    </row>
    <row r="2698" spans="1:4" x14ac:dyDescent="0.3">
      <c r="A2698" t="s">
        <v>2700</v>
      </c>
      <c r="B2698" t="s">
        <v>5655</v>
      </c>
      <c r="C2698">
        <v>55</v>
      </c>
      <c r="D2698" t="s">
        <v>5948</v>
      </c>
    </row>
    <row r="2699" spans="1:4" x14ac:dyDescent="0.3">
      <c r="A2699" t="s">
        <v>2701</v>
      </c>
      <c r="B2699" t="s">
        <v>5656</v>
      </c>
      <c r="C2699">
        <v>35</v>
      </c>
      <c r="D2699" t="s">
        <v>5948</v>
      </c>
    </row>
    <row r="2700" spans="1:4" x14ac:dyDescent="0.3">
      <c r="A2700" t="s">
        <v>2702</v>
      </c>
      <c r="B2700" t="s">
        <v>5657</v>
      </c>
      <c r="C2700">
        <v>57</v>
      </c>
      <c r="D2700" t="s">
        <v>5947</v>
      </c>
    </row>
    <row r="2701" spans="1:4" x14ac:dyDescent="0.3">
      <c r="A2701" t="s">
        <v>2703</v>
      </c>
      <c r="B2701" t="s">
        <v>5658</v>
      </c>
      <c r="C2701">
        <v>88</v>
      </c>
      <c r="D2701" t="s">
        <v>5948</v>
      </c>
    </row>
    <row r="2702" spans="1:4" x14ac:dyDescent="0.3">
      <c r="A2702" t="s">
        <v>2704</v>
      </c>
      <c r="B2702" t="s">
        <v>5659</v>
      </c>
      <c r="C2702">
        <v>45</v>
      </c>
      <c r="D2702" t="s">
        <v>5947</v>
      </c>
    </row>
    <row r="2703" spans="1:4" x14ac:dyDescent="0.3">
      <c r="A2703" t="s">
        <v>2705</v>
      </c>
      <c r="B2703" t="s">
        <v>5660</v>
      </c>
      <c r="C2703">
        <v>33</v>
      </c>
      <c r="D2703" t="s">
        <v>5948</v>
      </c>
    </row>
    <row r="2704" spans="1:4" x14ac:dyDescent="0.3">
      <c r="A2704" t="s">
        <v>2706</v>
      </c>
      <c r="B2704" t="s">
        <v>5661</v>
      </c>
      <c r="C2704">
        <v>58</v>
      </c>
      <c r="D2704" t="s">
        <v>5948</v>
      </c>
    </row>
    <row r="2705" spans="1:4" x14ac:dyDescent="0.3">
      <c r="A2705" t="s">
        <v>2707</v>
      </c>
      <c r="B2705" t="s">
        <v>5662</v>
      </c>
      <c r="C2705">
        <v>52</v>
      </c>
      <c r="D2705" t="s">
        <v>5948</v>
      </c>
    </row>
    <row r="2706" spans="1:4" x14ac:dyDescent="0.3">
      <c r="A2706" t="s">
        <v>2708</v>
      </c>
      <c r="B2706" t="s">
        <v>5663</v>
      </c>
      <c r="C2706">
        <v>21</v>
      </c>
      <c r="D2706" t="s">
        <v>5947</v>
      </c>
    </row>
    <row r="2707" spans="1:4" x14ac:dyDescent="0.3">
      <c r="A2707" t="s">
        <v>2709</v>
      </c>
      <c r="B2707" t="s">
        <v>5664</v>
      </c>
      <c r="C2707">
        <v>41</v>
      </c>
      <c r="D2707" t="s">
        <v>5947</v>
      </c>
    </row>
    <row r="2708" spans="1:4" x14ac:dyDescent="0.3">
      <c r="A2708" t="s">
        <v>2710</v>
      </c>
      <c r="B2708" t="s">
        <v>3161</v>
      </c>
      <c r="C2708">
        <v>29</v>
      </c>
      <c r="D2708" t="s">
        <v>5947</v>
      </c>
    </row>
    <row r="2709" spans="1:4" x14ac:dyDescent="0.3">
      <c r="A2709" t="s">
        <v>2711</v>
      </c>
      <c r="B2709" t="s">
        <v>5665</v>
      </c>
      <c r="C2709">
        <v>57</v>
      </c>
      <c r="D2709" t="s">
        <v>5947</v>
      </c>
    </row>
    <row r="2710" spans="1:4" x14ac:dyDescent="0.3">
      <c r="A2710" t="s">
        <v>2712</v>
      </c>
      <c r="B2710" t="s">
        <v>5666</v>
      </c>
      <c r="C2710">
        <v>59</v>
      </c>
      <c r="D2710" t="s">
        <v>5947</v>
      </c>
    </row>
    <row r="2711" spans="1:4" x14ac:dyDescent="0.3">
      <c r="A2711" t="s">
        <v>2713</v>
      </c>
      <c r="B2711" t="s">
        <v>5667</v>
      </c>
      <c r="C2711">
        <v>43</v>
      </c>
      <c r="D2711" t="s">
        <v>5947</v>
      </c>
    </row>
    <row r="2712" spans="1:4" x14ac:dyDescent="0.3">
      <c r="A2712" t="s">
        <v>2714</v>
      </c>
      <c r="B2712" t="s">
        <v>5668</v>
      </c>
      <c r="C2712">
        <v>72</v>
      </c>
      <c r="D2712" t="s">
        <v>5948</v>
      </c>
    </row>
    <row r="2713" spans="1:4" x14ac:dyDescent="0.3">
      <c r="A2713" t="s">
        <v>2715</v>
      </c>
      <c r="B2713" t="s">
        <v>5669</v>
      </c>
      <c r="C2713">
        <v>51</v>
      </c>
      <c r="D2713" t="s">
        <v>5947</v>
      </c>
    </row>
    <row r="2714" spans="1:4" x14ac:dyDescent="0.3">
      <c r="A2714" t="s">
        <v>2716</v>
      </c>
      <c r="B2714" t="s">
        <v>5670</v>
      </c>
      <c r="C2714">
        <v>30</v>
      </c>
      <c r="D2714" t="s">
        <v>5947</v>
      </c>
    </row>
    <row r="2715" spans="1:4" x14ac:dyDescent="0.3">
      <c r="A2715" t="s">
        <v>2717</v>
      </c>
      <c r="B2715" t="s">
        <v>5671</v>
      </c>
      <c r="C2715">
        <v>84</v>
      </c>
      <c r="D2715" t="s">
        <v>5948</v>
      </c>
    </row>
    <row r="2716" spans="1:4" x14ac:dyDescent="0.3">
      <c r="A2716" t="s">
        <v>2718</v>
      </c>
      <c r="B2716" t="s">
        <v>5672</v>
      </c>
      <c r="C2716">
        <v>52</v>
      </c>
      <c r="D2716" t="s">
        <v>5948</v>
      </c>
    </row>
    <row r="2717" spans="1:4" x14ac:dyDescent="0.3">
      <c r="A2717" t="s">
        <v>2719</v>
      </c>
      <c r="B2717" t="s">
        <v>5673</v>
      </c>
      <c r="C2717">
        <v>69</v>
      </c>
      <c r="D2717" t="s">
        <v>5947</v>
      </c>
    </row>
    <row r="2718" spans="1:4" x14ac:dyDescent="0.3">
      <c r="A2718" t="s">
        <v>2720</v>
      </c>
      <c r="B2718" t="s">
        <v>5674</v>
      </c>
      <c r="C2718">
        <v>79</v>
      </c>
      <c r="D2718" t="s">
        <v>5947</v>
      </c>
    </row>
    <row r="2719" spans="1:4" x14ac:dyDescent="0.3">
      <c r="A2719" t="s">
        <v>2721</v>
      </c>
      <c r="B2719" t="s">
        <v>5675</v>
      </c>
      <c r="C2719">
        <v>31</v>
      </c>
      <c r="D2719" t="s">
        <v>5947</v>
      </c>
    </row>
    <row r="2720" spans="1:4" x14ac:dyDescent="0.3">
      <c r="A2720" t="s">
        <v>2722</v>
      </c>
      <c r="B2720" t="s">
        <v>5676</v>
      </c>
      <c r="C2720">
        <v>44</v>
      </c>
      <c r="D2720" t="s">
        <v>5948</v>
      </c>
    </row>
    <row r="2721" spans="1:4" x14ac:dyDescent="0.3">
      <c r="A2721" t="s">
        <v>2723</v>
      </c>
      <c r="B2721" t="s">
        <v>5677</v>
      </c>
      <c r="C2721">
        <v>77</v>
      </c>
      <c r="D2721" t="s">
        <v>5948</v>
      </c>
    </row>
    <row r="2722" spans="1:4" x14ac:dyDescent="0.3">
      <c r="A2722" t="s">
        <v>2724</v>
      </c>
      <c r="B2722" t="s">
        <v>3584</v>
      </c>
      <c r="C2722">
        <v>19</v>
      </c>
      <c r="D2722" t="s">
        <v>5947</v>
      </c>
    </row>
    <row r="2723" spans="1:4" x14ac:dyDescent="0.3">
      <c r="A2723" t="s">
        <v>2725</v>
      </c>
      <c r="B2723" t="s">
        <v>5678</v>
      </c>
      <c r="C2723">
        <v>34</v>
      </c>
      <c r="D2723" t="s">
        <v>5947</v>
      </c>
    </row>
    <row r="2724" spans="1:4" x14ac:dyDescent="0.3">
      <c r="A2724" t="s">
        <v>2726</v>
      </c>
      <c r="B2724" t="s">
        <v>5679</v>
      </c>
      <c r="C2724">
        <v>89</v>
      </c>
      <c r="D2724" t="s">
        <v>5947</v>
      </c>
    </row>
    <row r="2725" spans="1:4" x14ac:dyDescent="0.3">
      <c r="A2725" t="s">
        <v>2727</v>
      </c>
      <c r="B2725" t="s">
        <v>5680</v>
      </c>
      <c r="C2725">
        <v>74</v>
      </c>
      <c r="D2725" t="s">
        <v>5948</v>
      </c>
    </row>
    <row r="2726" spans="1:4" x14ac:dyDescent="0.3">
      <c r="A2726" t="s">
        <v>2728</v>
      </c>
      <c r="B2726" t="s">
        <v>5681</v>
      </c>
      <c r="C2726">
        <v>58</v>
      </c>
      <c r="D2726" t="s">
        <v>5948</v>
      </c>
    </row>
    <row r="2727" spans="1:4" x14ac:dyDescent="0.3">
      <c r="A2727" t="s">
        <v>2729</v>
      </c>
      <c r="B2727" t="s">
        <v>5682</v>
      </c>
      <c r="C2727">
        <v>25</v>
      </c>
      <c r="D2727" t="s">
        <v>5948</v>
      </c>
    </row>
    <row r="2728" spans="1:4" x14ac:dyDescent="0.3">
      <c r="A2728" t="s">
        <v>2730</v>
      </c>
      <c r="B2728" t="s">
        <v>5683</v>
      </c>
      <c r="C2728">
        <v>78</v>
      </c>
      <c r="D2728" t="s">
        <v>5948</v>
      </c>
    </row>
    <row r="2729" spans="1:4" x14ac:dyDescent="0.3">
      <c r="A2729" t="s">
        <v>2731</v>
      </c>
      <c r="B2729" t="s">
        <v>5684</v>
      </c>
      <c r="C2729">
        <v>78</v>
      </c>
      <c r="D2729" t="s">
        <v>5948</v>
      </c>
    </row>
    <row r="2730" spans="1:4" x14ac:dyDescent="0.3">
      <c r="A2730" t="s">
        <v>2732</v>
      </c>
      <c r="B2730" t="s">
        <v>5685</v>
      </c>
      <c r="C2730">
        <v>28</v>
      </c>
      <c r="D2730" t="s">
        <v>5948</v>
      </c>
    </row>
    <row r="2731" spans="1:4" x14ac:dyDescent="0.3">
      <c r="A2731" t="s">
        <v>2733</v>
      </c>
      <c r="B2731" t="s">
        <v>5686</v>
      </c>
      <c r="C2731">
        <v>55</v>
      </c>
      <c r="D2731" t="s">
        <v>5948</v>
      </c>
    </row>
    <row r="2732" spans="1:4" x14ac:dyDescent="0.3">
      <c r="A2732" t="s">
        <v>2734</v>
      </c>
      <c r="B2732" t="s">
        <v>5687</v>
      </c>
      <c r="C2732">
        <v>72</v>
      </c>
      <c r="D2732" t="s">
        <v>5948</v>
      </c>
    </row>
    <row r="2733" spans="1:4" x14ac:dyDescent="0.3">
      <c r="A2733" t="s">
        <v>2735</v>
      </c>
      <c r="B2733" t="s">
        <v>5688</v>
      </c>
      <c r="C2733">
        <v>74</v>
      </c>
      <c r="D2733" t="s">
        <v>5947</v>
      </c>
    </row>
    <row r="2734" spans="1:4" x14ac:dyDescent="0.3">
      <c r="A2734" t="s">
        <v>2736</v>
      </c>
      <c r="B2734" t="s">
        <v>5689</v>
      </c>
      <c r="C2734">
        <v>50</v>
      </c>
      <c r="D2734" t="s">
        <v>5947</v>
      </c>
    </row>
    <row r="2735" spans="1:4" x14ac:dyDescent="0.3">
      <c r="A2735" t="s">
        <v>2737</v>
      </c>
      <c r="B2735" t="s">
        <v>5690</v>
      </c>
      <c r="C2735">
        <v>25</v>
      </c>
      <c r="D2735" t="s">
        <v>5948</v>
      </c>
    </row>
    <row r="2736" spans="1:4" x14ac:dyDescent="0.3">
      <c r="A2736" t="s">
        <v>2738</v>
      </c>
      <c r="B2736" t="s">
        <v>5691</v>
      </c>
      <c r="C2736">
        <v>33</v>
      </c>
      <c r="D2736" t="s">
        <v>5947</v>
      </c>
    </row>
    <row r="2737" spans="1:4" x14ac:dyDescent="0.3">
      <c r="A2737" t="s">
        <v>2739</v>
      </c>
      <c r="B2737" t="s">
        <v>5692</v>
      </c>
      <c r="C2737">
        <v>48</v>
      </c>
      <c r="D2737" t="s">
        <v>5948</v>
      </c>
    </row>
    <row r="2738" spans="1:4" x14ac:dyDescent="0.3">
      <c r="A2738" t="s">
        <v>2740</v>
      </c>
      <c r="B2738" t="s">
        <v>5693</v>
      </c>
      <c r="C2738">
        <v>74</v>
      </c>
      <c r="D2738" t="s">
        <v>5948</v>
      </c>
    </row>
    <row r="2739" spans="1:4" x14ac:dyDescent="0.3">
      <c r="A2739" t="s">
        <v>2741</v>
      </c>
      <c r="B2739" t="s">
        <v>5694</v>
      </c>
      <c r="C2739">
        <v>77</v>
      </c>
      <c r="D2739" t="s">
        <v>5947</v>
      </c>
    </row>
    <row r="2740" spans="1:4" x14ac:dyDescent="0.3">
      <c r="A2740" t="s">
        <v>2742</v>
      </c>
      <c r="B2740" t="s">
        <v>5695</v>
      </c>
      <c r="C2740">
        <v>59</v>
      </c>
      <c r="D2740" t="s">
        <v>5947</v>
      </c>
    </row>
    <row r="2741" spans="1:4" x14ac:dyDescent="0.3">
      <c r="A2741" t="s">
        <v>2743</v>
      </c>
      <c r="B2741" t="s">
        <v>5696</v>
      </c>
      <c r="C2741">
        <v>37</v>
      </c>
      <c r="D2741" t="s">
        <v>5947</v>
      </c>
    </row>
    <row r="2742" spans="1:4" x14ac:dyDescent="0.3">
      <c r="A2742" t="s">
        <v>2744</v>
      </c>
      <c r="B2742" t="s">
        <v>5697</v>
      </c>
      <c r="C2742">
        <v>25</v>
      </c>
      <c r="D2742" t="s">
        <v>5948</v>
      </c>
    </row>
    <row r="2743" spans="1:4" x14ac:dyDescent="0.3">
      <c r="A2743" t="s">
        <v>2745</v>
      </c>
      <c r="B2743" t="s">
        <v>5698</v>
      </c>
      <c r="C2743">
        <v>28</v>
      </c>
      <c r="D2743" t="s">
        <v>5947</v>
      </c>
    </row>
    <row r="2744" spans="1:4" x14ac:dyDescent="0.3">
      <c r="A2744" t="s">
        <v>2746</v>
      </c>
      <c r="B2744" t="s">
        <v>5699</v>
      </c>
      <c r="C2744">
        <v>48</v>
      </c>
      <c r="D2744" t="s">
        <v>5948</v>
      </c>
    </row>
    <row r="2745" spans="1:4" x14ac:dyDescent="0.3">
      <c r="A2745" t="s">
        <v>2747</v>
      </c>
      <c r="B2745" t="s">
        <v>5700</v>
      </c>
      <c r="C2745">
        <v>42</v>
      </c>
      <c r="D2745" t="s">
        <v>5948</v>
      </c>
    </row>
    <row r="2746" spans="1:4" x14ac:dyDescent="0.3">
      <c r="A2746" t="s">
        <v>2748</v>
      </c>
      <c r="B2746" t="s">
        <v>5701</v>
      </c>
      <c r="C2746">
        <v>75</v>
      </c>
      <c r="D2746" t="s">
        <v>5948</v>
      </c>
    </row>
    <row r="2747" spans="1:4" x14ac:dyDescent="0.3">
      <c r="A2747" t="s">
        <v>2749</v>
      </c>
      <c r="B2747" t="s">
        <v>5702</v>
      </c>
      <c r="C2747">
        <v>34</v>
      </c>
      <c r="D2747" t="s">
        <v>5947</v>
      </c>
    </row>
    <row r="2748" spans="1:4" x14ac:dyDescent="0.3">
      <c r="A2748" t="s">
        <v>2750</v>
      </c>
      <c r="B2748" t="s">
        <v>5703</v>
      </c>
      <c r="C2748">
        <v>60</v>
      </c>
      <c r="D2748" t="s">
        <v>5947</v>
      </c>
    </row>
    <row r="2749" spans="1:4" x14ac:dyDescent="0.3">
      <c r="A2749" t="s">
        <v>2751</v>
      </c>
      <c r="B2749" t="s">
        <v>5704</v>
      </c>
      <c r="C2749">
        <v>57</v>
      </c>
      <c r="D2749" t="s">
        <v>5948</v>
      </c>
    </row>
    <row r="2750" spans="1:4" x14ac:dyDescent="0.3">
      <c r="A2750" t="s">
        <v>2752</v>
      </c>
      <c r="B2750" t="s">
        <v>5705</v>
      </c>
      <c r="C2750">
        <v>79</v>
      </c>
      <c r="D2750" t="s">
        <v>5947</v>
      </c>
    </row>
    <row r="2751" spans="1:4" x14ac:dyDescent="0.3">
      <c r="A2751" t="s">
        <v>2753</v>
      </c>
      <c r="B2751" t="s">
        <v>5706</v>
      </c>
      <c r="C2751">
        <v>60</v>
      </c>
      <c r="D2751" t="s">
        <v>5948</v>
      </c>
    </row>
    <row r="2752" spans="1:4" x14ac:dyDescent="0.3">
      <c r="A2752" t="s">
        <v>2754</v>
      </c>
      <c r="B2752" t="s">
        <v>5707</v>
      </c>
      <c r="C2752">
        <v>50</v>
      </c>
      <c r="D2752" t="s">
        <v>5948</v>
      </c>
    </row>
    <row r="2753" spans="1:4" x14ac:dyDescent="0.3">
      <c r="A2753" t="s">
        <v>2755</v>
      </c>
      <c r="B2753" t="s">
        <v>5708</v>
      </c>
      <c r="C2753">
        <v>41</v>
      </c>
      <c r="D2753" t="s">
        <v>5948</v>
      </c>
    </row>
    <row r="2754" spans="1:4" x14ac:dyDescent="0.3">
      <c r="A2754" t="s">
        <v>2756</v>
      </c>
      <c r="B2754" t="s">
        <v>5709</v>
      </c>
      <c r="C2754">
        <v>32</v>
      </c>
      <c r="D2754" t="s">
        <v>5947</v>
      </c>
    </row>
    <row r="2755" spans="1:4" x14ac:dyDescent="0.3">
      <c r="A2755" t="s">
        <v>2757</v>
      </c>
      <c r="B2755" t="s">
        <v>5710</v>
      </c>
      <c r="C2755">
        <v>78</v>
      </c>
      <c r="D2755" t="s">
        <v>5948</v>
      </c>
    </row>
    <row r="2756" spans="1:4" x14ac:dyDescent="0.3">
      <c r="A2756" t="s">
        <v>2758</v>
      </c>
      <c r="B2756" t="s">
        <v>5711</v>
      </c>
      <c r="C2756">
        <v>73</v>
      </c>
      <c r="D2756" t="s">
        <v>5947</v>
      </c>
    </row>
    <row r="2757" spans="1:4" x14ac:dyDescent="0.3">
      <c r="A2757" t="s">
        <v>2759</v>
      </c>
      <c r="B2757" t="s">
        <v>5712</v>
      </c>
      <c r="C2757">
        <v>64</v>
      </c>
      <c r="D2757" t="s">
        <v>5948</v>
      </c>
    </row>
    <row r="2758" spans="1:4" x14ac:dyDescent="0.3">
      <c r="A2758" t="s">
        <v>2760</v>
      </c>
      <c r="B2758" t="s">
        <v>5713</v>
      </c>
      <c r="C2758">
        <v>25</v>
      </c>
      <c r="D2758" t="s">
        <v>5948</v>
      </c>
    </row>
    <row r="2759" spans="1:4" x14ac:dyDescent="0.3">
      <c r="A2759" t="s">
        <v>2761</v>
      </c>
      <c r="B2759" t="s">
        <v>5714</v>
      </c>
      <c r="C2759">
        <v>56</v>
      </c>
      <c r="D2759" t="s">
        <v>5947</v>
      </c>
    </row>
    <row r="2760" spans="1:4" x14ac:dyDescent="0.3">
      <c r="A2760" t="s">
        <v>2762</v>
      </c>
      <c r="B2760" t="s">
        <v>5715</v>
      </c>
      <c r="C2760">
        <v>49</v>
      </c>
      <c r="D2760" t="s">
        <v>5947</v>
      </c>
    </row>
    <row r="2761" spans="1:4" x14ac:dyDescent="0.3">
      <c r="A2761" t="s">
        <v>2763</v>
      </c>
      <c r="B2761" t="s">
        <v>5716</v>
      </c>
      <c r="C2761">
        <v>48</v>
      </c>
      <c r="D2761" t="s">
        <v>5948</v>
      </c>
    </row>
    <row r="2762" spans="1:4" x14ac:dyDescent="0.3">
      <c r="A2762" t="s">
        <v>2764</v>
      </c>
      <c r="B2762" t="s">
        <v>5717</v>
      </c>
      <c r="C2762">
        <v>73</v>
      </c>
      <c r="D2762" t="s">
        <v>5948</v>
      </c>
    </row>
    <row r="2763" spans="1:4" x14ac:dyDescent="0.3">
      <c r="A2763" t="s">
        <v>2765</v>
      </c>
      <c r="B2763" t="s">
        <v>4852</v>
      </c>
      <c r="C2763">
        <v>80</v>
      </c>
      <c r="D2763" t="s">
        <v>5947</v>
      </c>
    </row>
    <row r="2764" spans="1:4" x14ac:dyDescent="0.3">
      <c r="A2764" t="s">
        <v>2766</v>
      </c>
      <c r="B2764" t="s">
        <v>5718</v>
      </c>
      <c r="C2764">
        <v>87</v>
      </c>
      <c r="D2764" t="s">
        <v>5948</v>
      </c>
    </row>
    <row r="2765" spans="1:4" x14ac:dyDescent="0.3">
      <c r="A2765" t="s">
        <v>2767</v>
      </c>
      <c r="B2765" t="s">
        <v>5719</v>
      </c>
      <c r="C2765">
        <v>32</v>
      </c>
      <c r="D2765" t="s">
        <v>5948</v>
      </c>
    </row>
    <row r="2766" spans="1:4" x14ac:dyDescent="0.3">
      <c r="A2766" t="s">
        <v>2768</v>
      </c>
      <c r="B2766" t="s">
        <v>5720</v>
      </c>
      <c r="C2766">
        <v>75</v>
      </c>
      <c r="D2766" t="s">
        <v>5948</v>
      </c>
    </row>
    <row r="2767" spans="1:4" x14ac:dyDescent="0.3">
      <c r="A2767" t="s">
        <v>2769</v>
      </c>
      <c r="B2767" t="s">
        <v>5721</v>
      </c>
      <c r="C2767">
        <v>19</v>
      </c>
      <c r="D2767" t="s">
        <v>5947</v>
      </c>
    </row>
    <row r="2768" spans="1:4" x14ac:dyDescent="0.3">
      <c r="A2768" t="s">
        <v>2770</v>
      </c>
      <c r="B2768" t="s">
        <v>5722</v>
      </c>
      <c r="C2768">
        <v>39</v>
      </c>
      <c r="D2768" t="s">
        <v>5948</v>
      </c>
    </row>
    <row r="2769" spans="1:4" x14ac:dyDescent="0.3">
      <c r="A2769" t="s">
        <v>2771</v>
      </c>
      <c r="B2769" t="s">
        <v>5723</v>
      </c>
      <c r="C2769">
        <v>21</v>
      </c>
      <c r="D2769" t="s">
        <v>5948</v>
      </c>
    </row>
    <row r="2770" spans="1:4" x14ac:dyDescent="0.3">
      <c r="A2770" t="s">
        <v>2772</v>
      </c>
      <c r="B2770" t="s">
        <v>5724</v>
      </c>
      <c r="C2770">
        <v>63</v>
      </c>
      <c r="D2770" t="s">
        <v>5948</v>
      </c>
    </row>
    <row r="2771" spans="1:4" x14ac:dyDescent="0.3">
      <c r="A2771" t="s">
        <v>2773</v>
      </c>
      <c r="B2771" t="s">
        <v>5725</v>
      </c>
      <c r="C2771">
        <v>24</v>
      </c>
      <c r="D2771" t="s">
        <v>5947</v>
      </c>
    </row>
    <row r="2772" spans="1:4" x14ac:dyDescent="0.3">
      <c r="A2772" t="s">
        <v>2774</v>
      </c>
      <c r="B2772" t="s">
        <v>5726</v>
      </c>
      <c r="C2772">
        <v>88</v>
      </c>
      <c r="D2772" t="s">
        <v>5948</v>
      </c>
    </row>
    <row r="2773" spans="1:4" x14ac:dyDescent="0.3">
      <c r="A2773" t="s">
        <v>2775</v>
      </c>
      <c r="B2773" t="s">
        <v>5727</v>
      </c>
      <c r="C2773">
        <v>37</v>
      </c>
      <c r="D2773" t="s">
        <v>5948</v>
      </c>
    </row>
    <row r="2774" spans="1:4" x14ac:dyDescent="0.3">
      <c r="A2774" t="s">
        <v>2776</v>
      </c>
      <c r="B2774" t="s">
        <v>5728</v>
      </c>
      <c r="C2774">
        <v>68</v>
      </c>
      <c r="D2774" t="s">
        <v>5947</v>
      </c>
    </row>
    <row r="2775" spans="1:4" x14ac:dyDescent="0.3">
      <c r="A2775" t="s">
        <v>2777</v>
      </c>
      <c r="B2775" t="s">
        <v>5729</v>
      </c>
      <c r="C2775">
        <v>34</v>
      </c>
      <c r="D2775" t="s">
        <v>5948</v>
      </c>
    </row>
    <row r="2776" spans="1:4" x14ac:dyDescent="0.3">
      <c r="A2776" t="s">
        <v>2778</v>
      </c>
      <c r="B2776" t="s">
        <v>5730</v>
      </c>
      <c r="C2776">
        <v>88</v>
      </c>
      <c r="D2776" t="s">
        <v>5947</v>
      </c>
    </row>
    <row r="2777" spans="1:4" x14ac:dyDescent="0.3">
      <c r="A2777" t="s">
        <v>2779</v>
      </c>
      <c r="B2777" t="s">
        <v>5731</v>
      </c>
      <c r="C2777">
        <v>26</v>
      </c>
      <c r="D2777" t="s">
        <v>5948</v>
      </c>
    </row>
    <row r="2778" spans="1:4" x14ac:dyDescent="0.3">
      <c r="A2778" t="s">
        <v>2780</v>
      </c>
      <c r="B2778" t="s">
        <v>5732</v>
      </c>
      <c r="C2778">
        <v>51</v>
      </c>
      <c r="D2778" t="s">
        <v>5948</v>
      </c>
    </row>
    <row r="2779" spans="1:4" x14ac:dyDescent="0.3">
      <c r="A2779" t="s">
        <v>2781</v>
      </c>
      <c r="B2779" t="s">
        <v>5733</v>
      </c>
      <c r="C2779">
        <v>48</v>
      </c>
      <c r="D2779" t="s">
        <v>5948</v>
      </c>
    </row>
    <row r="2780" spans="1:4" x14ac:dyDescent="0.3">
      <c r="A2780" t="s">
        <v>2782</v>
      </c>
      <c r="B2780" t="s">
        <v>5734</v>
      </c>
      <c r="C2780">
        <v>89</v>
      </c>
      <c r="D2780" t="s">
        <v>5948</v>
      </c>
    </row>
    <row r="2781" spans="1:4" x14ac:dyDescent="0.3">
      <c r="A2781" t="s">
        <v>2783</v>
      </c>
      <c r="B2781" t="s">
        <v>5735</v>
      </c>
      <c r="C2781">
        <v>21</v>
      </c>
      <c r="D2781" t="s">
        <v>5947</v>
      </c>
    </row>
    <row r="2782" spans="1:4" x14ac:dyDescent="0.3">
      <c r="A2782" t="s">
        <v>2784</v>
      </c>
      <c r="B2782" t="s">
        <v>5736</v>
      </c>
      <c r="C2782">
        <v>36</v>
      </c>
      <c r="D2782" t="s">
        <v>5947</v>
      </c>
    </row>
    <row r="2783" spans="1:4" x14ac:dyDescent="0.3">
      <c r="A2783" t="s">
        <v>2785</v>
      </c>
      <c r="B2783" t="s">
        <v>5737</v>
      </c>
      <c r="C2783">
        <v>89</v>
      </c>
      <c r="D2783" t="s">
        <v>5948</v>
      </c>
    </row>
    <row r="2784" spans="1:4" x14ac:dyDescent="0.3">
      <c r="A2784" t="s">
        <v>2786</v>
      </c>
      <c r="B2784" t="s">
        <v>5738</v>
      </c>
      <c r="C2784">
        <v>67</v>
      </c>
      <c r="D2784" t="s">
        <v>5948</v>
      </c>
    </row>
    <row r="2785" spans="1:4" x14ac:dyDescent="0.3">
      <c r="A2785" t="s">
        <v>2787</v>
      </c>
      <c r="B2785" t="s">
        <v>5739</v>
      </c>
      <c r="C2785">
        <v>51</v>
      </c>
      <c r="D2785" t="s">
        <v>5948</v>
      </c>
    </row>
    <row r="2786" spans="1:4" x14ac:dyDescent="0.3">
      <c r="A2786" t="s">
        <v>2788</v>
      </c>
      <c r="B2786" t="s">
        <v>5740</v>
      </c>
      <c r="C2786">
        <v>77</v>
      </c>
      <c r="D2786" t="s">
        <v>5948</v>
      </c>
    </row>
    <row r="2787" spans="1:4" x14ac:dyDescent="0.3">
      <c r="A2787" t="s">
        <v>2789</v>
      </c>
      <c r="B2787" t="s">
        <v>5741</v>
      </c>
      <c r="C2787">
        <v>46</v>
      </c>
      <c r="D2787" t="s">
        <v>5947</v>
      </c>
    </row>
    <row r="2788" spans="1:4" x14ac:dyDescent="0.3">
      <c r="A2788" t="s">
        <v>2790</v>
      </c>
      <c r="B2788" t="s">
        <v>5742</v>
      </c>
      <c r="C2788">
        <v>88</v>
      </c>
      <c r="D2788" t="s">
        <v>5948</v>
      </c>
    </row>
    <row r="2789" spans="1:4" x14ac:dyDescent="0.3">
      <c r="A2789" t="s">
        <v>2791</v>
      </c>
      <c r="B2789" t="s">
        <v>5743</v>
      </c>
      <c r="C2789">
        <v>85</v>
      </c>
      <c r="D2789" t="s">
        <v>5947</v>
      </c>
    </row>
    <row r="2790" spans="1:4" x14ac:dyDescent="0.3">
      <c r="A2790" t="s">
        <v>2792</v>
      </c>
      <c r="B2790" t="s">
        <v>5744</v>
      </c>
      <c r="C2790">
        <v>46</v>
      </c>
      <c r="D2790" t="s">
        <v>5947</v>
      </c>
    </row>
    <row r="2791" spans="1:4" x14ac:dyDescent="0.3">
      <c r="A2791" t="s">
        <v>2793</v>
      </c>
      <c r="B2791" t="s">
        <v>5745</v>
      </c>
      <c r="C2791">
        <v>25</v>
      </c>
      <c r="D2791" t="s">
        <v>5947</v>
      </c>
    </row>
    <row r="2792" spans="1:4" x14ac:dyDescent="0.3">
      <c r="A2792" t="s">
        <v>2794</v>
      </c>
      <c r="B2792" t="s">
        <v>5746</v>
      </c>
      <c r="C2792">
        <v>37</v>
      </c>
      <c r="D2792" t="s">
        <v>5948</v>
      </c>
    </row>
    <row r="2793" spans="1:4" x14ac:dyDescent="0.3">
      <c r="A2793" t="s">
        <v>2795</v>
      </c>
      <c r="B2793" t="s">
        <v>5747</v>
      </c>
      <c r="C2793">
        <v>86</v>
      </c>
      <c r="D2793" t="s">
        <v>5948</v>
      </c>
    </row>
    <row r="2794" spans="1:4" x14ac:dyDescent="0.3">
      <c r="A2794" t="s">
        <v>2796</v>
      </c>
      <c r="B2794" t="s">
        <v>5748</v>
      </c>
      <c r="C2794">
        <v>34</v>
      </c>
      <c r="D2794" t="s">
        <v>5947</v>
      </c>
    </row>
    <row r="2795" spans="1:4" x14ac:dyDescent="0.3">
      <c r="A2795" t="s">
        <v>2797</v>
      </c>
      <c r="B2795" t="s">
        <v>5749</v>
      </c>
      <c r="C2795">
        <v>87</v>
      </c>
      <c r="D2795" t="s">
        <v>5948</v>
      </c>
    </row>
    <row r="2796" spans="1:4" x14ac:dyDescent="0.3">
      <c r="A2796" t="s">
        <v>2798</v>
      </c>
      <c r="B2796" t="s">
        <v>5750</v>
      </c>
      <c r="C2796">
        <v>60</v>
      </c>
      <c r="D2796" t="s">
        <v>5947</v>
      </c>
    </row>
    <row r="2797" spans="1:4" x14ac:dyDescent="0.3">
      <c r="A2797" t="s">
        <v>2799</v>
      </c>
      <c r="B2797" t="s">
        <v>5206</v>
      </c>
      <c r="C2797">
        <v>34</v>
      </c>
      <c r="D2797" t="s">
        <v>5948</v>
      </c>
    </row>
    <row r="2798" spans="1:4" x14ac:dyDescent="0.3">
      <c r="A2798" t="s">
        <v>2800</v>
      </c>
      <c r="B2798" t="s">
        <v>5751</v>
      </c>
      <c r="C2798">
        <v>52</v>
      </c>
      <c r="D2798" t="s">
        <v>5947</v>
      </c>
    </row>
    <row r="2799" spans="1:4" x14ac:dyDescent="0.3">
      <c r="A2799" t="s">
        <v>2801</v>
      </c>
      <c r="B2799" t="s">
        <v>5752</v>
      </c>
      <c r="C2799">
        <v>64</v>
      </c>
      <c r="D2799" t="s">
        <v>5948</v>
      </c>
    </row>
    <row r="2800" spans="1:4" x14ac:dyDescent="0.3">
      <c r="A2800" t="s">
        <v>2802</v>
      </c>
      <c r="B2800" t="s">
        <v>5753</v>
      </c>
      <c r="C2800">
        <v>68</v>
      </c>
      <c r="D2800" t="s">
        <v>5947</v>
      </c>
    </row>
    <row r="2801" spans="1:4" x14ac:dyDescent="0.3">
      <c r="A2801" t="s">
        <v>2803</v>
      </c>
      <c r="B2801" t="s">
        <v>5754</v>
      </c>
      <c r="C2801">
        <v>64</v>
      </c>
      <c r="D2801" t="s">
        <v>5948</v>
      </c>
    </row>
    <row r="2802" spans="1:4" x14ac:dyDescent="0.3">
      <c r="A2802" t="s">
        <v>2804</v>
      </c>
      <c r="B2802" t="s">
        <v>5755</v>
      </c>
      <c r="C2802">
        <v>85</v>
      </c>
      <c r="D2802" t="s">
        <v>5948</v>
      </c>
    </row>
    <row r="2803" spans="1:4" x14ac:dyDescent="0.3">
      <c r="A2803" t="s">
        <v>2805</v>
      </c>
      <c r="B2803" t="s">
        <v>5756</v>
      </c>
      <c r="C2803">
        <v>82</v>
      </c>
      <c r="D2803" t="s">
        <v>5948</v>
      </c>
    </row>
    <row r="2804" spans="1:4" x14ac:dyDescent="0.3">
      <c r="A2804" t="s">
        <v>2806</v>
      </c>
      <c r="B2804" t="s">
        <v>5757</v>
      </c>
      <c r="C2804">
        <v>64</v>
      </c>
      <c r="D2804" t="s">
        <v>5947</v>
      </c>
    </row>
    <row r="2805" spans="1:4" x14ac:dyDescent="0.3">
      <c r="A2805" t="s">
        <v>2807</v>
      </c>
      <c r="B2805" t="s">
        <v>5758</v>
      </c>
      <c r="C2805">
        <v>63</v>
      </c>
      <c r="D2805" t="s">
        <v>5948</v>
      </c>
    </row>
    <row r="2806" spans="1:4" x14ac:dyDescent="0.3">
      <c r="A2806" t="s">
        <v>2808</v>
      </c>
      <c r="B2806" t="s">
        <v>5759</v>
      </c>
      <c r="C2806">
        <v>89</v>
      </c>
      <c r="D2806" t="s">
        <v>5947</v>
      </c>
    </row>
    <row r="2807" spans="1:4" x14ac:dyDescent="0.3">
      <c r="A2807" t="s">
        <v>2809</v>
      </c>
      <c r="B2807" t="s">
        <v>5760</v>
      </c>
      <c r="C2807">
        <v>83</v>
      </c>
      <c r="D2807" t="s">
        <v>5947</v>
      </c>
    </row>
    <row r="2808" spans="1:4" x14ac:dyDescent="0.3">
      <c r="A2808" t="s">
        <v>2810</v>
      </c>
      <c r="B2808" t="s">
        <v>5761</v>
      </c>
      <c r="C2808">
        <v>39</v>
      </c>
      <c r="D2808" t="s">
        <v>5948</v>
      </c>
    </row>
    <row r="2809" spans="1:4" x14ac:dyDescent="0.3">
      <c r="A2809" t="s">
        <v>2811</v>
      </c>
      <c r="B2809" t="s">
        <v>5762</v>
      </c>
      <c r="C2809">
        <v>44</v>
      </c>
      <c r="D2809" t="s">
        <v>5948</v>
      </c>
    </row>
    <row r="2810" spans="1:4" x14ac:dyDescent="0.3">
      <c r="A2810" t="s">
        <v>2812</v>
      </c>
      <c r="B2810" t="s">
        <v>3400</v>
      </c>
      <c r="C2810">
        <v>34</v>
      </c>
      <c r="D2810" t="s">
        <v>5948</v>
      </c>
    </row>
    <row r="2811" spans="1:4" x14ac:dyDescent="0.3">
      <c r="A2811" t="s">
        <v>2813</v>
      </c>
      <c r="B2811" t="s">
        <v>5763</v>
      </c>
      <c r="C2811">
        <v>78</v>
      </c>
      <c r="D2811" t="s">
        <v>5948</v>
      </c>
    </row>
    <row r="2812" spans="1:4" x14ac:dyDescent="0.3">
      <c r="A2812" t="s">
        <v>2814</v>
      </c>
      <c r="B2812" t="s">
        <v>5764</v>
      </c>
      <c r="C2812">
        <v>56</v>
      </c>
      <c r="D2812" t="s">
        <v>5947</v>
      </c>
    </row>
    <row r="2813" spans="1:4" x14ac:dyDescent="0.3">
      <c r="A2813" t="s">
        <v>2815</v>
      </c>
      <c r="B2813" t="s">
        <v>5765</v>
      </c>
      <c r="C2813">
        <v>77</v>
      </c>
      <c r="D2813" t="s">
        <v>5947</v>
      </c>
    </row>
    <row r="2814" spans="1:4" x14ac:dyDescent="0.3">
      <c r="A2814" t="s">
        <v>2816</v>
      </c>
      <c r="B2814" t="s">
        <v>5766</v>
      </c>
      <c r="C2814">
        <v>86</v>
      </c>
      <c r="D2814" t="s">
        <v>5947</v>
      </c>
    </row>
    <row r="2815" spans="1:4" x14ac:dyDescent="0.3">
      <c r="A2815" t="s">
        <v>2817</v>
      </c>
      <c r="B2815" t="s">
        <v>5767</v>
      </c>
      <c r="C2815">
        <v>22</v>
      </c>
      <c r="D2815" t="s">
        <v>5948</v>
      </c>
    </row>
    <row r="2816" spans="1:4" x14ac:dyDescent="0.3">
      <c r="A2816" t="s">
        <v>2818</v>
      </c>
      <c r="B2816" t="s">
        <v>5768</v>
      </c>
      <c r="C2816">
        <v>44</v>
      </c>
      <c r="D2816" t="s">
        <v>5948</v>
      </c>
    </row>
    <row r="2817" spans="1:4" x14ac:dyDescent="0.3">
      <c r="A2817" t="s">
        <v>2819</v>
      </c>
      <c r="B2817" t="s">
        <v>5769</v>
      </c>
      <c r="C2817">
        <v>57</v>
      </c>
      <c r="D2817" t="s">
        <v>5948</v>
      </c>
    </row>
    <row r="2818" spans="1:4" x14ac:dyDescent="0.3">
      <c r="A2818" t="s">
        <v>2820</v>
      </c>
      <c r="B2818" t="s">
        <v>5770</v>
      </c>
      <c r="C2818">
        <v>86</v>
      </c>
      <c r="D2818" t="s">
        <v>5947</v>
      </c>
    </row>
    <row r="2819" spans="1:4" x14ac:dyDescent="0.3">
      <c r="A2819" t="s">
        <v>2821</v>
      </c>
      <c r="B2819" t="s">
        <v>5771</v>
      </c>
      <c r="C2819">
        <v>33</v>
      </c>
      <c r="D2819" t="s">
        <v>5947</v>
      </c>
    </row>
    <row r="2820" spans="1:4" x14ac:dyDescent="0.3">
      <c r="A2820" t="s">
        <v>2822</v>
      </c>
      <c r="B2820" t="s">
        <v>5772</v>
      </c>
      <c r="C2820">
        <v>43</v>
      </c>
      <c r="D2820" t="s">
        <v>5948</v>
      </c>
    </row>
    <row r="2821" spans="1:4" x14ac:dyDescent="0.3">
      <c r="A2821" t="s">
        <v>2823</v>
      </c>
      <c r="B2821" t="s">
        <v>5773</v>
      </c>
      <c r="C2821">
        <v>83</v>
      </c>
      <c r="D2821" t="s">
        <v>5947</v>
      </c>
    </row>
    <row r="2822" spans="1:4" x14ac:dyDescent="0.3">
      <c r="A2822" t="s">
        <v>2824</v>
      </c>
      <c r="B2822" t="s">
        <v>5774</v>
      </c>
      <c r="C2822">
        <v>38</v>
      </c>
      <c r="D2822" t="s">
        <v>5947</v>
      </c>
    </row>
    <row r="2823" spans="1:4" x14ac:dyDescent="0.3">
      <c r="A2823" t="s">
        <v>2825</v>
      </c>
      <c r="B2823" t="s">
        <v>5775</v>
      </c>
      <c r="C2823">
        <v>46</v>
      </c>
      <c r="D2823" t="s">
        <v>5948</v>
      </c>
    </row>
    <row r="2824" spans="1:4" x14ac:dyDescent="0.3">
      <c r="A2824" t="s">
        <v>2826</v>
      </c>
      <c r="B2824" t="s">
        <v>5776</v>
      </c>
      <c r="C2824">
        <v>33</v>
      </c>
      <c r="D2824" t="s">
        <v>5947</v>
      </c>
    </row>
    <row r="2825" spans="1:4" x14ac:dyDescent="0.3">
      <c r="A2825" t="s">
        <v>2827</v>
      </c>
      <c r="B2825" t="s">
        <v>5777</v>
      </c>
      <c r="C2825">
        <v>56</v>
      </c>
      <c r="D2825" t="s">
        <v>5948</v>
      </c>
    </row>
    <row r="2826" spans="1:4" x14ac:dyDescent="0.3">
      <c r="A2826" t="s">
        <v>2828</v>
      </c>
      <c r="B2826" t="s">
        <v>5778</v>
      </c>
      <c r="C2826">
        <v>44</v>
      </c>
      <c r="D2826" t="s">
        <v>5947</v>
      </c>
    </row>
    <row r="2827" spans="1:4" x14ac:dyDescent="0.3">
      <c r="A2827" t="s">
        <v>2829</v>
      </c>
      <c r="B2827" t="s">
        <v>5779</v>
      </c>
      <c r="C2827">
        <v>83</v>
      </c>
      <c r="D2827" t="s">
        <v>5947</v>
      </c>
    </row>
    <row r="2828" spans="1:4" x14ac:dyDescent="0.3">
      <c r="A2828" t="s">
        <v>2830</v>
      </c>
      <c r="B2828" t="s">
        <v>5780</v>
      </c>
      <c r="C2828">
        <v>19</v>
      </c>
      <c r="D2828" t="s">
        <v>5948</v>
      </c>
    </row>
    <row r="2829" spans="1:4" x14ac:dyDescent="0.3">
      <c r="A2829" t="s">
        <v>2831</v>
      </c>
      <c r="B2829" t="s">
        <v>5781</v>
      </c>
      <c r="C2829">
        <v>38</v>
      </c>
      <c r="D2829" t="s">
        <v>5947</v>
      </c>
    </row>
    <row r="2830" spans="1:4" x14ac:dyDescent="0.3">
      <c r="A2830" t="s">
        <v>2832</v>
      </c>
      <c r="B2830" t="s">
        <v>5782</v>
      </c>
      <c r="C2830">
        <v>84</v>
      </c>
      <c r="D2830" t="s">
        <v>5947</v>
      </c>
    </row>
    <row r="2831" spans="1:4" x14ac:dyDescent="0.3">
      <c r="A2831" t="s">
        <v>2833</v>
      </c>
      <c r="B2831" t="s">
        <v>5783</v>
      </c>
      <c r="C2831">
        <v>35</v>
      </c>
      <c r="D2831" t="s">
        <v>5947</v>
      </c>
    </row>
    <row r="2832" spans="1:4" x14ac:dyDescent="0.3">
      <c r="A2832" t="s">
        <v>2834</v>
      </c>
      <c r="B2832" t="s">
        <v>5784</v>
      </c>
      <c r="C2832">
        <v>36</v>
      </c>
      <c r="D2832" t="s">
        <v>5947</v>
      </c>
    </row>
    <row r="2833" spans="1:4" x14ac:dyDescent="0.3">
      <c r="A2833" t="s">
        <v>2835</v>
      </c>
      <c r="B2833" t="s">
        <v>5785</v>
      </c>
      <c r="C2833">
        <v>48</v>
      </c>
      <c r="D2833" t="s">
        <v>5947</v>
      </c>
    </row>
    <row r="2834" spans="1:4" x14ac:dyDescent="0.3">
      <c r="A2834" t="s">
        <v>2836</v>
      </c>
      <c r="B2834" t="s">
        <v>5786</v>
      </c>
      <c r="C2834">
        <v>36</v>
      </c>
      <c r="D2834" t="s">
        <v>5948</v>
      </c>
    </row>
    <row r="2835" spans="1:4" x14ac:dyDescent="0.3">
      <c r="A2835" t="s">
        <v>2837</v>
      </c>
      <c r="B2835" t="s">
        <v>5787</v>
      </c>
      <c r="C2835">
        <v>61</v>
      </c>
      <c r="D2835" t="s">
        <v>5947</v>
      </c>
    </row>
    <row r="2836" spans="1:4" x14ac:dyDescent="0.3">
      <c r="A2836" t="s">
        <v>2838</v>
      </c>
      <c r="B2836" t="s">
        <v>5788</v>
      </c>
      <c r="C2836">
        <v>73</v>
      </c>
      <c r="D2836" t="s">
        <v>5948</v>
      </c>
    </row>
    <row r="2837" spans="1:4" x14ac:dyDescent="0.3">
      <c r="A2837" t="s">
        <v>2839</v>
      </c>
      <c r="B2837" t="s">
        <v>5789</v>
      </c>
      <c r="C2837">
        <v>77</v>
      </c>
      <c r="D2837" t="s">
        <v>5948</v>
      </c>
    </row>
    <row r="2838" spans="1:4" x14ac:dyDescent="0.3">
      <c r="A2838" t="s">
        <v>2840</v>
      </c>
      <c r="B2838" t="s">
        <v>5790</v>
      </c>
      <c r="C2838">
        <v>83</v>
      </c>
      <c r="D2838" t="s">
        <v>5948</v>
      </c>
    </row>
    <row r="2839" spans="1:4" x14ac:dyDescent="0.3">
      <c r="A2839" t="s">
        <v>2841</v>
      </c>
      <c r="B2839" t="s">
        <v>5791</v>
      </c>
      <c r="C2839">
        <v>60</v>
      </c>
      <c r="D2839" t="s">
        <v>5947</v>
      </c>
    </row>
    <row r="2840" spans="1:4" x14ac:dyDescent="0.3">
      <c r="A2840" t="s">
        <v>2842</v>
      </c>
      <c r="B2840" t="s">
        <v>5792</v>
      </c>
      <c r="C2840">
        <v>47</v>
      </c>
      <c r="D2840" t="s">
        <v>5948</v>
      </c>
    </row>
    <row r="2841" spans="1:4" x14ac:dyDescent="0.3">
      <c r="A2841" t="s">
        <v>2843</v>
      </c>
      <c r="B2841" t="s">
        <v>5793</v>
      </c>
      <c r="C2841">
        <v>75</v>
      </c>
      <c r="D2841" t="s">
        <v>5947</v>
      </c>
    </row>
    <row r="2842" spans="1:4" x14ac:dyDescent="0.3">
      <c r="A2842" t="s">
        <v>2844</v>
      </c>
      <c r="B2842" t="s">
        <v>5794</v>
      </c>
      <c r="C2842">
        <v>41</v>
      </c>
      <c r="D2842" t="s">
        <v>5947</v>
      </c>
    </row>
    <row r="2843" spans="1:4" x14ac:dyDescent="0.3">
      <c r="A2843" t="s">
        <v>2845</v>
      </c>
      <c r="B2843" t="s">
        <v>5795</v>
      </c>
      <c r="C2843">
        <v>18</v>
      </c>
      <c r="D2843" t="s">
        <v>5948</v>
      </c>
    </row>
    <row r="2844" spans="1:4" x14ac:dyDescent="0.3">
      <c r="A2844" t="s">
        <v>2846</v>
      </c>
      <c r="B2844" t="s">
        <v>5796</v>
      </c>
      <c r="C2844">
        <v>62</v>
      </c>
      <c r="D2844" t="s">
        <v>5948</v>
      </c>
    </row>
    <row r="2845" spans="1:4" x14ac:dyDescent="0.3">
      <c r="A2845" t="s">
        <v>2847</v>
      </c>
      <c r="B2845" t="s">
        <v>5797</v>
      </c>
      <c r="C2845">
        <v>69</v>
      </c>
      <c r="D2845" t="s">
        <v>5948</v>
      </c>
    </row>
    <row r="2846" spans="1:4" x14ac:dyDescent="0.3">
      <c r="A2846" t="s">
        <v>2848</v>
      </c>
      <c r="B2846" t="s">
        <v>5798</v>
      </c>
      <c r="C2846">
        <v>56</v>
      </c>
      <c r="D2846" t="s">
        <v>5947</v>
      </c>
    </row>
    <row r="2847" spans="1:4" x14ac:dyDescent="0.3">
      <c r="A2847" t="s">
        <v>2849</v>
      </c>
      <c r="B2847" t="s">
        <v>5799</v>
      </c>
      <c r="C2847">
        <v>45</v>
      </c>
      <c r="D2847" t="s">
        <v>5947</v>
      </c>
    </row>
    <row r="2848" spans="1:4" x14ac:dyDescent="0.3">
      <c r="A2848" t="s">
        <v>2850</v>
      </c>
      <c r="B2848" t="s">
        <v>5800</v>
      </c>
      <c r="C2848">
        <v>60</v>
      </c>
      <c r="D2848" t="s">
        <v>5948</v>
      </c>
    </row>
    <row r="2849" spans="1:4" x14ac:dyDescent="0.3">
      <c r="A2849" t="s">
        <v>2851</v>
      </c>
      <c r="B2849" t="s">
        <v>5801</v>
      </c>
      <c r="C2849">
        <v>84</v>
      </c>
      <c r="D2849" t="s">
        <v>5947</v>
      </c>
    </row>
    <row r="2850" spans="1:4" x14ac:dyDescent="0.3">
      <c r="A2850" t="s">
        <v>2852</v>
      </c>
      <c r="B2850" t="s">
        <v>5802</v>
      </c>
      <c r="C2850">
        <v>64</v>
      </c>
      <c r="D2850" t="s">
        <v>5947</v>
      </c>
    </row>
    <row r="2851" spans="1:4" x14ac:dyDescent="0.3">
      <c r="A2851" t="s">
        <v>2853</v>
      </c>
      <c r="B2851" t="s">
        <v>5803</v>
      </c>
      <c r="C2851">
        <v>65</v>
      </c>
      <c r="D2851" t="s">
        <v>5948</v>
      </c>
    </row>
    <row r="2852" spans="1:4" x14ac:dyDescent="0.3">
      <c r="A2852" t="s">
        <v>2854</v>
      </c>
      <c r="B2852" t="s">
        <v>4868</v>
      </c>
      <c r="C2852">
        <v>48</v>
      </c>
      <c r="D2852" t="s">
        <v>5947</v>
      </c>
    </row>
    <row r="2853" spans="1:4" x14ac:dyDescent="0.3">
      <c r="A2853" t="s">
        <v>2855</v>
      </c>
      <c r="B2853" t="s">
        <v>5804</v>
      </c>
      <c r="C2853">
        <v>57</v>
      </c>
      <c r="D2853" t="s">
        <v>5947</v>
      </c>
    </row>
    <row r="2854" spans="1:4" x14ac:dyDescent="0.3">
      <c r="A2854" t="s">
        <v>2856</v>
      </c>
      <c r="B2854" t="s">
        <v>5805</v>
      </c>
      <c r="C2854">
        <v>35</v>
      </c>
      <c r="D2854" t="s">
        <v>5947</v>
      </c>
    </row>
    <row r="2855" spans="1:4" x14ac:dyDescent="0.3">
      <c r="A2855" t="s">
        <v>2857</v>
      </c>
      <c r="B2855" t="s">
        <v>5806</v>
      </c>
      <c r="C2855">
        <v>20</v>
      </c>
      <c r="D2855" t="s">
        <v>5948</v>
      </c>
    </row>
    <row r="2856" spans="1:4" x14ac:dyDescent="0.3">
      <c r="A2856" t="s">
        <v>2858</v>
      </c>
      <c r="B2856" t="s">
        <v>5807</v>
      </c>
      <c r="C2856">
        <v>61</v>
      </c>
      <c r="D2856" t="s">
        <v>5948</v>
      </c>
    </row>
    <row r="2857" spans="1:4" x14ac:dyDescent="0.3">
      <c r="A2857" t="s">
        <v>2859</v>
      </c>
      <c r="B2857" t="s">
        <v>5808</v>
      </c>
      <c r="C2857">
        <v>73</v>
      </c>
      <c r="D2857" t="s">
        <v>5947</v>
      </c>
    </row>
    <row r="2858" spans="1:4" x14ac:dyDescent="0.3">
      <c r="A2858" t="s">
        <v>2860</v>
      </c>
      <c r="B2858" t="s">
        <v>3501</v>
      </c>
      <c r="C2858">
        <v>64</v>
      </c>
      <c r="D2858" t="s">
        <v>5948</v>
      </c>
    </row>
    <row r="2859" spans="1:4" x14ac:dyDescent="0.3">
      <c r="A2859" t="s">
        <v>2861</v>
      </c>
      <c r="B2859" t="s">
        <v>5809</v>
      </c>
      <c r="C2859">
        <v>67</v>
      </c>
      <c r="D2859" t="s">
        <v>5948</v>
      </c>
    </row>
    <row r="2860" spans="1:4" x14ac:dyDescent="0.3">
      <c r="A2860" t="s">
        <v>2862</v>
      </c>
      <c r="B2860" t="s">
        <v>5810</v>
      </c>
      <c r="C2860">
        <v>50</v>
      </c>
      <c r="D2860" t="s">
        <v>5947</v>
      </c>
    </row>
    <row r="2861" spans="1:4" x14ac:dyDescent="0.3">
      <c r="A2861" t="s">
        <v>2863</v>
      </c>
      <c r="B2861" t="s">
        <v>5811</v>
      </c>
      <c r="C2861">
        <v>36</v>
      </c>
      <c r="D2861" t="s">
        <v>5947</v>
      </c>
    </row>
    <row r="2862" spans="1:4" x14ac:dyDescent="0.3">
      <c r="A2862" t="s">
        <v>2864</v>
      </c>
      <c r="B2862" t="s">
        <v>5812</v>
      </c>
      <c r="C2862">
        <v>47</v>
      </c>
      <c r="D2862" t="s">
        <v>5947</v>
      </c>
    </row>
    <row r="2863" spans="1:4" x14ac:dyDescent="0.3">
      <c r="A2863" t="s">
        <v>2865</v>
      </c>
      <c r="B2863" t="s">
        <v>5813</v>
      </c>
      <c r="C2863">
        <v>33</v>
      </c>
      <c r="D2863" t="s">
        <v>5948</v>
      </c>
    </row>
    <row r="2864" spans="1:4" x14ac:dyDescent="0.3">
      <c r="A2864" t="s">
        <v>2866</v>
      </c>
      <c r="B2864" t="s">
        <v>5814</v>
      </c>
      <c r="C2864">
        <v>18</v>
      </c>
      <c r="D2864" t="s">
        <v>5948</v>
      </c>
    </row>
    <row r="2865" spans="1:4" x14ac:dyDescent="0.3">
      <c r="A2865" t="s">
        <v>2867</v>
      </c>
      <c r="B2865" t="s">
        <v>5815</v>
      </c>
      <c r="C2865">
        <v>34</v>
      </c>
      <c r="D2865" t="s">
        <v>5947</v>
      </c>
    </row>
    <row r="2866" spans="1:4" x14ac:dyDescent="0.3">
      <c r="A2866" t="s">
        <v>2868</v>
      </c>
      <c r="B2866" t="s">
        <v>5816</v>
      </c>
      <c r="C2866">
        <v>58</v>
      </c>
      <c r="D2866" t="s">
        <v>5948</v>
      </c>
    </row>
    <row r="2867" spans="1:4" x14ac:dyDescent="0.3">
      <c r="A2867" t="s">
        <v>2869</v>
      </c>
      <c r="B2867" t="s">
        <v>5817</v>
      </c>
      <c r="C2867">
        <v>70</v>
      </c>
      <c r="D2867" t="s">
        <v>5948</v>
      </c>
    </row>
    <row r="2868" spans="1:4" x14ac:dyDescent="0.3">
      <c r="A2868" t="s">
        <v>2870</v>
      </c>
      <c r="B2868" t="s">
        <v>5818</v>
      </c>
      <c r="C2868">
        <v>52</v>
      </c>
      <c r="D2868" t="s">
        <v>5947</v>
      </c>
    </row>
    <row r="2869" spans="1:4" x14ac:dyDescent="0.3">
      <c r="A2869" t="s">
        <v>2871</v>
      </c>
      <c r="B2869" t="s">
        <v>5570</v>
      </c>
      <c r="C2869">
        <v>25</v>
      </c>
      <c r="D2869" t="s">
        <v>5947</v>
      </c>
    </row>
    <row r="2870" spans="1:4" x14ac:dyDescent="0.3">
      <c r="A2870" t="s">
        <v>2872</v>
      </c>
      <c r="B2870" t="s">
        <v>5819</v>
      </c>
      <c r="C2870">
        <v>53</v>
      </c>
      <c r="D2870" t="s">
        <v>5948</v>
      </c>
    </row>
    <row r="2871" spans="1:4" x14ac:dyDescent="0.3">
      <c r="A2871" t="s">
        <v>2873</v>
      </c>
      <c r="B2871" t="s">
        <v>5820</v>
      </c>
      <c r="C2871">
        <v>18</v>
      </c>
      <c r="D2871" t="s">
        <v>5947</v>
      </c>
    </row>
    <row r="2872" spans="1:4" x14ac:dyDescent="0.3">
      <c r="A2872" t="s">
        <v>2874</v>
      </c>
      <c r="B2872" t="s">
        <v>5821</v>
      </c>
      <c r="C2872">
        <v>44</v>
      </c>
      <c r="D2872" t="s">
        <v>5948</v>
      </c>
    </row>
    <row r="2873" spans="1:4" x14ac:dyDescent="0.3">
      <c r="A2873" t="s">
        <v>2875</v>
      </c>
      <c r="B2873" t="s">
        <v>5822</v>
      </c>
      <c r="C2873">
        <v>41</v>
      </c>
      <c r="D2873" t="s">
        <v>5948</v>
      </c>
    </row>
    <row r="2874" spans="1:4" x14ac:dyDescent="0.3">
      <c r="A2874" t="s">
        <v>2876</v>
      </c>
      <c r="B2874" t="s">
        <v>5823</v>
      </c>
      <c r="C2874">
        <v>24</v>
      </c>
      <c r="D2874" t="s">
        <v>5947</v>
      </c>
    </row>
    <row r="2875" spans="1:4" x14ac:dyDescent="0.3">
      <c r="A2875" t="s">
        <v>2877</v>
      </c>
      <c r="B2875" t="s">
        <v>5824</v>
      </c>
      <c r="C2875">
        <v>35</v>
      </c>
      <c r="D2875" t="s">
        <v>5948</v>
      </c>
    </row>
    <row r="2876" spans="1:4" x14ac:dyDescent="0.3">
      <c r="A2876" t="s">
        <v>2878</v>
      </c>
      <c r="B2876" t="s">
        <v>5825</v>
      </c>
      <c r="C2876">
        <v>30</v>
      </c>
      <c r="D2876" t="s">
        <v>5948</v>
      </c>
    </row>
    <row r="2877" spans="1:4" x14ac:dyDescent="0.3">
      <c r="A2877" t="s">
        <v>2879</v>
      </c>
      <c r="B2877" t="s">
        <v>5826</v>
      </c>
      <c r="C2877">
        <v>38</v>
      </c>
      <c r="D2877" t="s">
        <v>5948</v>
      </c>
    </row>
    <row r="2878" spans="1:4" x14ac:dyDescent="0.3">
      <c r="A2878" t="s">
        <v>2880</v>
      </c>
      <c r="B2878" t="s">
        <v>5827</v>
      </c>
      <c r="C2878">
        <v>42</v>
      </c>
      <c r="D2878" t="s">
        <v>5947</v>
      </c>
    </row>
    <row r="2879" spans="1:4" x14ac:dyDescent="0.3">
      <c r="A2879" t="s">
        <v>2881</v>
      </c>
      <c r="B2879" t="s">
        <v>5828</v>
      </c>
      <c r="C2879">
        <v>31</v>
      </c>
      <c r="D2879" t="s">
        <v>5948</v>
      </c>
    </row>
    <row r="2880" spans="1:4" x14ac:dyDescent="0.3">
      <c r="A2880" t="s">
        <v>2882</v>
      </c>
      <c r="B2880" t="s">
        <v>5829</v>
      </c>
      <c r="C2880">
        <v>24</v>
      </c>
      <c r="D2880" t="s">
        <v>5947</v>
      </c>
    </row>
    <row r="2881" spans="1:4" x14ac:dyDescent="0.3">
      <c r="A2881" t="s">
        <v>2883</v>
      </c>
      <c r="B2881" t="s">
        <v>5830</v>
      </c>
      <c r="C2881">
        <v>46</v>
      </c>
      <c r="D2881" t="s">
        <v>5948</v>
      </c>
    </row>
    <row r="2882" spans="1:4" x14ac:dyDescent="0.3">
      <c r="A2882" t="s">
        <v>2884</v>
      </c>
      <c r="B2882" t="s">
        <v>5831</v>
      </c>
      <c r="C2882">
        <v>32</v>
      </c>
      <c r="D2882" t="s">
        <v>5948</v>
      </c>
    </row>
    <row r="2883" spans="1:4" x14ac:dyDescent="0.3">
      <c r="A2883" t="s">
        <v>2885</v>
      </c>
      <c r="B2883" t="s">
        <v>5832</v>
      </c>
      <c r="C2883">
        <v>41</v>
      </c>
      <c r="D2883" t="s">
        <v>5948</v>
      </c>
    </row>
    <row r="2884" spans="1:4" x14ac:dyDescent="0.3">
      <c r="A2884" t="s">
        <v>2886</v>
      </c>
      <c r="B2884" t="s">
        <v>5833</v>
      </c>
      <c r="C2884">
        <v>39</v>
      </c>
      <c r="D2884" t="s">
        <v>5948</v>
      </c>
    </row>
    <row r="2885" spans="1:4" x14ac:dyDescent="0.3">
      <c r="A2885" t="s">
        <v>2887</v>
      </c>
      <c r="B2885" t="s">
        <v>5834</v>
      </c>
      <c r="C2885">
        <v>57</v>
      </c>
      <c r="D2885" t="s">
        <v>5947</v>
      </c>
    </row>
    <row r="2886" spans="1:4" x14ac:dyDescent="0.3">
      <c r="A2886" t="s">
        <v>2888</v>
      </c>
      <c r="B2886" t="s">
        <v>5835</v>
      </c>
      <c r="C2886">
        <v>49</v>
      </c>
      <c r="D2886" t="s">
        <v>5948</v>
      </c>
    </row>
    <row r="2887" spans="1:4" x14ac:dyDescent="0.3">
      <c r="A2887" t="s">
        <v>2889</v>
      </c>
      <c r="B2887" t="s">
        <v>5836</v>
      </c>
      <c r="C2887">
        <v>87</v>
      </c>
      <c r="D2887" t="s">
        <v>5947</v>
      </c>
    </row>
    <row r="2888" spans="1:4" x14ac:dyDescent="0.3">
      <c r="A2888" t="s">
        <v>2890</v>
      </c>
      <c r="B2888" t="s">
        <v>5837</v>
      </c>
      <c r="C2888">
        <v>22</v>
      </c>
      <c r="D2888" t="s">
        <v>5947</v>
      </c>
    </row>
    <row r="2889" spans="1:4" x14ac:dyDescent="0.3">
      <c r="A2889" t="s">
        <v>2891</v>
      </c>
      <c r="B2889" t="s">
        <v>5838</v>
      </c>
      <c r="C2889">
        <v>28</v>
      </c>
      <c r="D2889" t="s">
        <v>5948</v>
      </c>
    </row>
    <row r="2890" spans="1:4" x14ac:dyDescent="0.3">
      <c r="A2890" t="s">
        <v>2892</v>
      </c>
      <c r="B2890" t="s">
        <v>5839</v>
      </c>
      <c r="C2890">
        <v>40</v>
      </c>
      <c r="D2890" t="s">
        <v>5947</v>
      </c>
    </row>
    <row r="2891" spans="1:4" x14ac:dyDescent="0.3">
      <c r="A2891" t="s">
        <v>2893</v>
      </c>
      <c r="B2891" t="s">
        <v>5840</v>
      </c>
      <c r="C2891">
        <v>71</v>
      </c>
      <c r="D2891" t="s">
        <v>5948</v>
      </c>
    </row>
    <row r="2892" spans="1:4" x14ac:dyDescent="0.3">
      <c r="A2892" t="s">
        <v>2894</v>
      </c>
      <c r="B2892" t="s">
        <v>5841</v>
      </c>
      <c r="C2892">
        <v>89</v>
      </c>
      <c r="D2892" t="s">
        <v>5948</v>
      </c>
    </row>
    <row r="2893" spans="1:4" x14ac:dyDescent="0.3">
      <c r="A2893" t="s">
        <v>2895</v>
      </c>
      <c r="B2893" t="s">
        <v>3680</v>
      </c>
      <c r="C2893">
        <v>51</v>
      </c>
      <c r="D2893" t="s">
        <v>5948</v>
      </c>
    </row>
    <row r="2894" spans="1:4" x14ac:dyDescent="0.3">
      <c r="A2894" t="s">
        <v>2896</v>
      </c>
      <c r="B2894" t="s">
        <v>5842</v>
      </c>
      <c r="C2894">
        <v>41</v>
      </c>
      <c r="D2894" t="s">
        <v>5948</v>
      </c>
    </row>
    <row r="2895" spans="1:4" x14ac:dyDescent="0.3">
      <c r="A2895" t="s">
        <v>2897</v>
      </c>
      <c r="B2895" t="s">
        <v>5843</v>
      </c>
      <c r="C2895">
        <v>55</v>
      </c>
      <c r="D2895" t="s">
        <v>5948</v>
      </c>
    </row>
    <row r="2896" spans="1:4" x14ac:dyDescent="0.3">
      <c r="A2896" t="s">
        <v>2898</v>
      </c>
      <c r="B2896" t="s">
        <v>5844</v>
      </c>
      <c r="C2896">
        <v>71</v>
      </c>
      <c r="D2896" t="s">
        <v>5948</v>
      </c>
    </row>
    <row r="2897" spans="1:4" x14ac:dyDescent="0.3">
      <c r="A2897" t="s">
        <v>2899</v>
      </c>
      <c r="B2897" t="s">
        <v>5845</v>
      </c>
      <c r="C2897">
        <v>37</v>
      </c>
      <c r="D2897" t="s">
        <v>5948</v>
      </c>
    </row>
    <row r="2898" spans="1:4" x14ac:dyDescent="0.3">
      <c r="A2898" t="s">
        <v>2900</v>
      </c>
      <c r="B2898" t="s">
        <v>5846</v>
      </c>
      <c r="C2898">
        <v>49</v>
      </c>
      <c r="D2898" t="s">
        <v>5948</v>
      </c>
    </row>
    <row r="2899" spans="1:4" x14ac:dyDescent="0.3">
      <c r="A2899" t="s">
        <v>2901</v>
      </c>
      <c r="B2899" t="s">
        <v>5847</v>
      </c>
      <c r="C2899">
        <v>77</v>
      </c>
      <c r="D2899" t="s">
        <v>5948</v>
      </c>
    </row>
    <row r="2900" spans="1:4" x14ac:dyDescent="0.3">
      <c r="A2900" t="s">
        <v>2902</v>
      </c>
      <c r="B2900" t="s">
        <v>5848</v>
      </c>
      <c r="C2900">
        <v>78</v>
      </c>
      <c r="D2900" t="s">
        <v>5948</v>
      </c>
    </row>
    <row r="2901" spans="1:4" x14ac:dyDescent="0.3">
      <c r="A2901" t="s">
        <v>2903</v>
      </c>
      <c r="B2901" t="s">
        <v>5849</v>
      </c>
      <c r="C2901">
        <v>37</v>
      </c>
      <c r="D2901" t="s">
        <v>5947</v>
      </c>
    </row>
    <row r="2902" spans="1:4" x14ac:dyDescent="0.3">
      <c r="A2902" t="s">
        <v>2904</v>
      </c>
      <c r="B2902" t="s">
        <v>5850</v>
      </c>
      <c r="C2902">
        <v>50</v>
      </c>
      <c r="D2902" t="s">
        <v>5948</v>
      </c>
    </row>
    <row r="2903" spans="1:4" x14ac:dyDescent="0.3">
      <c r="A2903" t="s">
        <v>2905</v>
      </c>
      <c r="B2903" t="s">
        <v>5851</v>
      </c>
      <c r="C2903">
        <v>67</v>
      </c>
      <c r="D2903" t="s">
        <v>5947</v>
      </c>
    </row>
    <row r="2904" spans="1:4" x14ac:dyDescent="0.3">
      <c r="A2904" t="s">
        <v>2906</v>
      </c>
      <c r="B2904" t="s">
        <v>5852</v>
      </c>
      <c r="C2904">
        <v>28</v>
      </c>
      <c r="D2904" t="s">
        <v>5948</v>
      </c>
    </row>
    <row r="2905" spans="1:4" x14ac:dyDescent="0.3">
      <c r="A2905" t="s">
        <v>2907</v>
      </c>
      <c r="B2905" t="s">
        <v>5853</v>
      </c>
      <c r="C2905">
        <v>37</v>
      </c>
      <c r="D2905" t="s">
        <v>5947</v>
      </c>
    </row>
    <row r="2906" spans="1:4" x14ac:dyDescent="0.3">
      <c r="A2906" t="s">
        <v>2908</v>
      </c>
      <c r="B2906" t="s">
        <v>5854</v>
      </c>
      <c r="C2906">
        <v>87</v>
      </c>
      <c r="D2906" t="s">
        <v>5947</v>
      </c>
    </row>
    <row r="2907" spans="1:4" x14ac:dyDescent="0.3">
      <c r="A2907" t="s">
        <v>2909</v>
      </c>
      <c r="B2907" t="s">
        <v>5855</v>
      </c>
      <c r="C2907">
        <v>34</v>
      </c>
      <c r="D2907" t="s">
        <v>5948</v>
      </c>
    </row>
    <row r="2908" spans="1:4" x14ac:dyDescent="0.3">
      <c r="A2908" t="s">
        <v>2910</v>
      </c>
      <c r="B2908" t="s">
        <v>5856</v>
      </c>
      <c r="C2908">
        <v>21</v>
      </c>
      <c r="D2908" t="s">
        <v>5948</v>
      </c>
    </row>
    <row r="2909" spans="1:4" x14ac:dyDescent="0.3">
      <c r="A2909" t="s">
        <v>2911</v>
      </c>
      <c r="B2909" t="s">
        <v>5857</v>
      </c>
      <c r="C2909">
        <v>64</v>
      </c>
      <c r="D2909" t="s">
        <v>5948</v>
      </c>
    </row>
    <row r="2910" spans="1:4" x14ac:dyDescent="0.3">
      <c r="A2910" t="s">
        <v>2912</v>
      </c>
      <c r="B2910" t="s">
        <v>5858</v>
      </c>
      <c r="C2910">
        <v>45</v>
      </c>
      <c r="D2910" t="s">
        <v>5947</v>
      </c>
    </row>
    <row r="2911" spans="1:4" x14ac:dyDescent="0.3">
      <c r="A2911" t="s">
        <v>2913</v>
      </c>
      <c r="B2911" t="s">
        <v>5859</v>
      </c>
      <c r="C2911">
        <v>33</v>
      </c>
      <c r="D2911" t="s">
        <v>5948</v>
      </c>
    </row>
    <row r="2912" spans="1:4" x14ac:dyDescent="0.3">
      <c r="A2912" t="s">
        <v>2914</v>
      </c>
      <c r="B2912" t="s">
        <v>5860</v>
      </c>
      <c r="C2912">
        <v>64</v>
      </c>
      <c r="D2912" t="s">
        <v>5948</v>
      </c>
    </row>
    <row r="2913" spans="1:4" x14ac:dyDescent="0.3">
      <c r="A2913" t="s">
        <v>2915</v>
      </c>
      <c r="B2913" t="s">
        <v>5861</v>
      </c>
      <c r="C2913">
        <v>80</v>
      </c>
      <c r="D2913" t="s">
        <v>5947</v>
      </c>
    </row>
    <row r="2914" spans="1:4" x14ac:dyDescent="0.3">
      <c r="A2914" t="s">
        <v>2916</v>
      </c>
      <c r="B2914" t="s">
        <v>5862</v>
      </c>
      <c r="C2914">
        <v>42</v>
      </c>
      <c r="D2914" t="s">
        <v>5947</v>
      </c>
    </row>
    <row r="2915" spans="1:4" x14ac:dyDescent="0.3">
      <c r="A2915" t="s">
        <v>2917</v>
      </c>
      <c r="B2915" t="s">
        <v>5863</v>
      </c>
      <c r="C2915">
        <v>77</v>
      </c>
      <c r="D2915" t="s">
        <v>5948</v>
      </c>
    </row>
    <row r="2916" spans="1:4" x14ac:dyDescent="0.3">
      <c r="A2916" t="s">
        <v>2918</v>
      </c>
      <c r="B2916" t="s">
        <v>5864</v>
      </c>
      <c r="C2916">
        <v>86</v>
      </c>
      <c r="D2916" t="s">
        <v>5947</v>
      </c>
    </row>
    <row r="2917" spans="1:4" x14ac:dyDescent="0.3">
      <c r="A2917" t="s">
        <v>2919</v>
      </c>
      <c r="B2917" t="s">
        <v>5865</v>
      </c>
      <c r="C2917">
        <v>76</v>
      </c>
      <c r="D2917" t="s">
        <v>5947</v>
      </c>
    </row>
    <row r="2918" spans="1:4" x14ac:dyDescent="0.3">
      <c r="A2918" t="s">
        <v>2920</v>
      </c>
      <c r="B2918" t="s">
        <v>5866</v>
      </c>
      <c r="C2918">
        <v>66</v>
      </c>
      <c r="D2918" t="s">
        <v>5948</v>
      </c>
    </row>
    <row r="2919" spans="1:4" x14ac:dyDescent="0.3">
      <c r="A2919" t="s">
        <v>2921</v>
      </c>
      <c r="B2919" t="s">
        <v>5867</v>
      </c>
      <c r="C2919">
        <v>67</v>
      </c>
      <c r="D2919" t="s">
        <v>5948</v>
      </c>
    </row>
    <row r="2920" spans="1:4" x14ac:dyDescent="0.3">
      <c r="A2920" t="s">
        <v>2922</v>
      </c>
      <c r="B2920" t="s">
        <v>5868</v>
      </c>
      <c r="C2920">
        <v>20</v>
      </c>
      <c r="D2920" t="s">
        <v>5948</v>
      </c>
    </row>
    <row r="2921" spans="1:4" x14ac:dyDescent="0.3">
      <c r="A2921" t="s">
        <v>2923</v>
      </c>
      <c r="B2921" t="s">
        <v>5869</v>
      </c>
      <c r="C2921">
        <v>75</v>
      </c>
      <c r="D2921" t="s">
        <v>5947</v>
      </c>
    </row>
    <row r="2922" spans="1:4" x14ac:dyDescent="0.3">
      <c r="A2922" t="s">
        <v>2924</v>
      </c>
      <c r="B2922" t="s">
        <v>5870</v>
      </c>
      <c r="C2922">
        <v>71</v>
      </c>
      <c r="D2922" t="s">
        <v>5947</v>
      </c>
    </row>
    <row r="2923" spans="1:4" x14ac:dyDescent="0.3">
      <c r="A2923" t="s">
        <v>2925</v>
      </c>
      <c r="B2923" t="s">
        <v>5871</v>
      </c>
      <c r="C2923">
        <v>73</v>
      </c>
      <c r="D2923" t="s">
        <v>5948</v>
      </c>
    </row>
    <row r="2924" spans="1:4" x14ac:dyDescent="0.3">
      <c r="A2924" t="s">
        <v>2926</v>
      </c>
      <c r="B2924" t="s">
        <v>5872</v>
      </c>
      <c r="C2924">
        <v>61</v>
      </c>
      <c r="D2924" t="s">
        <v>5947</v>
      </c>
    </row>
    <row r="2925" spans="1:4" x14ac:dyDescent="0.3">
      <c r="A2925" t="s">
        <v>2927</v>
      </c>
      <c r="B2925" t="s">
        <v>5873</v>
      </c>
      <c r="C2925">
        <v>43</v>
      </c>
      <c r="D2925" t="s">
        <v>5948</v>
      </c>
    </row>
    <row r="2926" spans="1:4" x14ac:dyDescent="0.3">
      <c r="A2926" t="s">
        <v>2928</v>
      </c>
      <c r="B2926" t="s">
        <v>5113</v>
      </c>
      <c r="C2926">
        <v>41</v>
      </c>
      <c r="D2926" t="s">
        <v>5947</v>
      </c>
    </row>
    <row r="2927" spans="1:4" x14ac:dyDescent="0.3">
      <c r="A2927" t="s">
        <v>2929</v>
      </c>
      <c r="B2927" t="s">
        <v>5874</v>
      </c>
      <c r="C2927">
        <v>39</v>
      </c>
      <c r="D2927" t="s">
        <v>5947</v>
      </c>
    </row>
    <row r="2928" spans="1:4" x14ac:dyDescent="0.3">
      <c r="A2928" t="s">
        <v>2930</v>
      </c>
      <c r="B2928" t="s">
        <v>5875</v>
      </c>
      <c r="C2928">
        <v>65</v>
      </c>
      <c r="D2928" t="s">
        <v>5947</v>
      </c>
    </row>
    <row r="2929" spans="1:4" x14ac:dyDescent="0.3">
      <c r="A2929" t="s">
        <v>2931</v>
      </c>
      <c r="B2929" t="s">
        <v>5876</v>
      </c>
      <c r="C2929">
        <v>77</v>
      </c>
      <c r="D2929" t="s">
        <v>5947</v>
      </c>
    </row>
    <row r="2930" spans="1:4" x14ac:dyDescent="0.3">
      <c r="A2930" t="s">
        <v>2932</v>
      </c>
      <c r="B2930" t="s">
        <v>5877</v>
      </c>
      <c r="C2930">
        <v>75</v>
      </c>
      <c r="D2930" t="s">
        <v>5947</v>
      </c>
    </row>
    <row r="2931" spans="1:4" x14ac:dyDescent="0.3">
      <c r="A2931" t="s">
        <v>2933</v>
      </c>
      <c r="B2931" t="s">
        <v>5878</v>
      </c>
      <c r="C2931">
        <v>61</v>
      </c>
      <c r="D2931" t="s">
        <v>5947</v>
      </c>
    </row>
    <row r="2932" spans="1:4" x14ac:dyDescent="0.3">
      <c r="A2932" t="s">
        <v>2934</v>
      </c>
      <c r="B2932" t="s">
        <v>5879</v>
      </c>
      <c r="C2932">
        <v>85</v>
      </c>
      <c r="D2932" t="s">
        <v>5947</v>
      </c>
    </row>
    <row r="2933" spans="1:4" x14ac:dyDescent="0.3">
      <c r="A2933" t="s">
        <v>2935</v>
      </c>
      <c r="B2933" t="s">
        <v>5880</v>
      </c>
      <c r="C2933">
        <v>39</v>
      </c>
      <c r="D2933" t="s">
        <v>5947</v>
      </c>
    </row>
    <row r="2934" spans="1:4" x14ac:dyDescent="0.3">
      <c r="A2934" t="s">
        <v>2936</v>
      </c>
      <c r="B2934" t="s">
        <v>5881</v>
      </c>
      <c r="C2934">
        <v>25</v>
      </c>
      <c r="D2934" t="s">
        <v>5948</v>
      </c>
    </row>
    <row r="2935" spans="1:4" x14ac:dyDescent="0.3">
      <c r="A2935" t="s">
        <v>2937</v>
      </c>
      <c r="B2935" t="s">
        <v>5882</v>
      </c>
      <c r="C2935">
        <v>59</v>
      </c>
      <c r="D2935" t="s">
        <v>5948</v>
      </c>
    </row>
    <row r="2936" spans="1:4" x14ac:dyDescent="0.3">
      <c r="A2936" t="s">
        <v>2938</v>
      </c>
      <c r="B2936" t="s">
        <v>5883</v>
      </c>
      <c r="C2936">
        <v>45</v>
      </c>
      <c r="D2936" t="s">
        <v>5948</v>
      </c>
    </row>
    <row r="2937" spans="1:4" x14ac:dyDescent="0.3">
      <c r="A2937" t="s">
        <v>2939</v>
      </c>
      <c r="B2937" t="s">
        <v>5884</v>
      </c>
      <c r="C2937">
        <v>26</v>
      </c>
      <c r="D2937" t="s">
        <v>5948</v>
      </c>
    </row>
    <row r="2938" spans="1:4" x14ac:dyDescent="0.3">
      <c r="A2938" t="s">
        <v>2940</v>
      </c>
      <c r="B2938" t="s">
        <v>5885</v>
      </c>
      <c r="C2938">
        <v>44</v>
      </c>
      <c r="D2938" t="s">
        <v>5947</v>
      </c>
    </row>
    <row r="2939" spans="1:4" x14ac:dyDescent="0.3">
      <c r="A2939" t="s">
        <v>2941</v>
      </c>
      <c r="B2939" t="s">
        <v>5886</v>
      </c>
      <c r="C2939">
        <v>81</v>
      </c>
      <c r="D2939" t="s">
        <v>5947</v>
      </c>
    </row>
    <row r="2940" spans="1:4" x14ac:dyDescent="0.3">
      <c r="A2940" t="s">
        <v>2942</v>
      </c>
      <c r="B2940" t="s">
        <v>5887</v>
      </c>
      <c r="C2940">
        <v>45</v>
      </c>
      <c r="D2940" t="s">
        <v>5947</v>
      </c>
    </row>
    <row r="2941" spans="1:4" x14ac:dyDescent="0.3">
      <c r="A2941" t="s">
        <v>2943</v>
      </c>
      <c r="B2941" t="s">
        <v>5888</v>
      </c>
      <c r="C2941">
        <v>74</v>
      </c>
      <c r="D2941" t="s">
        <v>5947</v>
      </c>
    </row>
    <row r="2942" spans="1:4" x14ac:dyDescent="0.3">
      <c r="A2942" t="s">
        <v>2944</v>
      </c>
      <c r="B2942" t="s">
        <v>5889</v>
      </c>
      <c r="C2942">
        <v>66</v>
      </c>
      <c r="D2942" t="s">
        <v>5947</v>
      </c>
    </row>
    <row r="2943" spans="1:4" x14ac:dyDescent="0.3">
      <c r="A2943" t="s">
        <v>2945</v>
      </c>
      <c r="B2943" t="s">
        <v>5890</v>
      </c>
      <c r="C2943">
        <v>24</v>
      </c>
      <c r="D2943" t="s">
        <v>5948</v>
      </c>
    </row>
    <row r="2944" spans="1:4" x14ac:dyDescent="0.3">
      <c r="A2944" t="s">
        <v>2946</v>
      </c>
      <c r="B2944" t="s">
        <v>5891</v>
      </c>
      <c r="C2944">
        <v>40</v>
      </c>
      <c r="D2944" t="s">
        <v>5947</v>
      </c>
    </row>
    <row r="2945" spans="1:4" x14ac:dyDescent="0.3">
      <c r="A2945" t="s">
        <v>2947</v>
      </c>
      <c r="B2945" t="s">
        <v>5892</v>
      </c>
      <c r="C2945">
        <v>67</v>
      </c>
      <c r="D2945" t="s">
        <v>5947</v>
      </c>
    </row>
    <row r="2946" spans="1:4" x14ac:dyDescent="0.3">
      <c r="A2946" t="s">
        <v>2948</v>
      </c>
      <c r="B2946" t="s">
        <v>5893</v>
      </c>
      <c r="C2946">
        <v>75</v>
      </c>
      <c r="D2946" t="s">
        <v>5948</v>
      </c>
    </row>
    <row r="2947" spans="1:4" x14ac:dyDescent="0.3">
      <c r="A2947" t="s">
        <v>2949</v>
      </c>
      <c r="B2947" t="s">
        <v>5894</v>
      </c>
      <c r="C2947">
        <v>43</v>
      </c>
      <c r="D2947" t="s">
        <v>5948</v>
      </c>
    </row>
    <row r="2948" spans="1:4" x14ac:dyDescent="0.3">
      <c r="A2948" t="s">
        <v>2950</v>
      </c>
      <c r="B2948" t="s">
        <v>5895</v>
      </c>
      <c r="C2948">
        <v>81</v>
      </c>
      <c r="D2948" t="s">
        <v>5948</v>
      </c>
    </row>
    <row r="2949" spans="1:4" x14ac:dyDescent="0.3">
      <c r="A2949" t="s">
        <v>2951</v>
      </c>
      <c r="B2949" t="s">
        <v>5896</v>
      </c>
      <c r="C2949">
        <v>37</v>
      </c>
      <c r="D2949" t="s">
        <v>5947</v>
      </c>
    </row>
    <row r="2950" spans="1:4" x14ac:dyDescent="0.3">
      <c r="A2950" t="s">
        <v>2952</v>
      </c>
      <c r="B2950" t="s">
        <v>5897</v>
      </c>
      <c r="C2950">
        <v>87</v>
      </c>
      <c r="D2950" t="s">
        <v>5947</v>
      </c>
    </row>
    <row r="2951" spans="1:4" x14ac:dyDescent="0.3">
      <c r="A2951" t="s">
        <v>2953</v>
      </c>
      <c r="B2951" t="s">
        <v>5898</v>
      </c>
      <c r="C2951">
        <v>45</v>
      </c>
      <c r="D2951" t="s">
        <v>5948</v>
      </c>
    </row>
    <row r="2952" spans="1:4" x14ac:dyDescent="0.3">
      <c r="A2952" t="s">
        <v>2954</v>
      </c>
      <c r="B2952" t="s">
        <v>5899</v>
      </c>
      <c r="C2952">
        <v>28</v>
      </c>
      <c r="D2952" t="s">
        <v>5948</v>
      </c>
    </row>
    <row r="2953" spans="1:4" x14ac:dyDescent="0.3">
      <c r="A2953" t="s">
        <v>2955</v>
      </c>
      <c r="B2953" t="s">
        <v>5900</v>
      </c>
      <c r="C2953">
        <v>32</v>
      </c>
      <c r="D2953" t="s">
        <v>5948</v>
      </c>
    </row>
    <row r="2954" spans="1:4" x14ac:dyDescent="0.3">
      <c r="A2954" t="s">
        <v>2956</v>
      </c>
      <c r="B2954" t="s">
        <v>5901</v>
      </c>
      <c r="C2954">
        <v>24</v>
      </c>
      <c r="D2954" t="s">
        <v>5948</v>
      </c>
    </row>
    <row r="2955" spans="1:4" x14ac:dyDescent="0.3">
      <c r="A2955" t="s">
        <v>2957</v>
      </c>
      <c r="B2955" t="s">
        <v>5902</v>
      </c>
      <c r="C2955">
        <v>71</v>
      </c>
      <c r="D2955" t="s">
        <v>5948</v>
      </c>
    </row>
    <row r="2956" spans="1:4" x14ac:dyDescent="0.3">
      <c r="A2956" t="s">
        <v>2958</v>
      </c>
      <c r="B2956" t="s">
        <v>5903</v>
      </c>
      <c r="C2956">
        <v>42</v>
      </c>
      <c r="D2956" t="s">
        <v>5948</v>
      </c>
    </row>
    <row r="2957" spans="1:4" x14ac:dyDescent="0.3">
      <c r="A2957" t="s">
        <v>2959</v>
      </c>
      <c r="B2957" t="s">
        <v>5904</v>
      </c>
      <c r="C2957">
        <v>63</v>
      </c>
      <c r="D2957" t="s">
        <v>5947</v>
      </c>
    </row>
    <row r="2958" spans="1:4" x14ac:dyDescent="0.3">
      <c r="A2958" t="s">
        <v>2960</v>
      </c>
      <c r="B2958" t="s">
        <v>5905</v>
      </c>
      <c r="C2958">
        <v>80</v>
      </c>
      <c r="D2958" t="s">
        <v>5947</v>
      </c>
    </row>
    <row r="2959" spans="1:4" x14ac:dyDescent="0.3">
      <c r="A2959" t="s">
        <v>2961</v>
      </c>
      <c r="B2959" t="s">
        <v>5906</v>
      </c>
      <c r="C2959">
        <v>49</v>
      </c>
      <c r="D2959" t="s">
        <v>5948</v>
      </c>
    </row>
    <row r="2960" spans="1:4" x14ac:dyDescent="0.3">
      <c r="A2960" t="s">
        <v>2962</v>
      </c>
      <c r="B2960" t="s">
        <v>5907</v>
      </c>
      <c r="C2960">
        <v>55</v>
      </c>
      <c r="D2960" t="s">
        <v>5948</v>
      </c>
    </row>
    <row r="2961" spans="1:4" x14ac:dyDescent="0.3">
      <c r="A2961" t="s">
        <v>2963</v>
      </c>
      <c r="B2961" t="s">
        <v>5908</v>
      </c>
      <c r="C2961">
        <v>52</v>
      </c>
      <c r="D2961" t="s">
        <v>5948</v>
      </c>
    </row>
    <row r="2962" spans="1:4" x14ac:dyDescent="0.3">
      <c r="A2962" t="s">
        <v>2964</v>
      </c>
      <c r="B2962" t="s">
        <v>5909</v>
      </c>
      <c r="C2962">
        <v>87</v>
      </c>
      <c r="D2962" t="s">
        <v>5948</v>
      </c>
    </row>
    <row r="2963" spans="1:4" x14ac:dyDescent="0.3">
      <c r="A2963" t="s">
        <v>2965</v>
      </c>
      <c r="B2963" t="s">
        <v>5910</v>
      </c>
      <c r="C2963">
        <v>83</v>
      </c>
      <c r="D2963" t="s">
        <v>5948</v>
      </c>
    </row>
    <row r="2964" spans="1:4" x14ac:dyDescent="0.3">
      <c r="A2964" t="s">
        <v>2966</v>
      </c>
      <c r="B2964" t="s">
        <v>5911</v>
      </c>
      <c r="C2964">
        <v>25</v>
      </c>
      <c r="D2964" t="s">
        <v>5948</v>
      </c>
    </row>
    <row r="2965" spans="1:4" x14ac:dyDescent="0.3">
      <c r="A2965" t="s">
        <v>2967</v>
      </c>
      <c r="B2965" t="s">
        <v>5912</v>
      </c>
      <c r="C2965">
        <v>54</v>
      </c>
      <c r="D2965" t="s">
        <v>5948</v>
      </c>
    </row>
    <row r="2966" spans="1:4" x14ac:dyDescent="0.3">
      <c r="A2966" t="s">
        <v>2968</v>
      </c>
      <c r="B2966" t="s">
        <v>5913</v>
      </c>
      <c r="C2966">
        <v>32</v>
      </c>
      <c r="D2966" t="s">
        <v>5947</v>
      </c>
    </row>
    <row r="2967" spans="1:4" x14ac:dyDescent="0.3">
      <c r="A2967" t="s">
        <v>2969</v>
      </c>
      <c r="B2967" t="s">
        <v>5914</v>
      </c>
      <c r="C2967">
        <v>29</v>
      </c>
      <c r="D2967" t="s">
        <v>5947</v>
      </c>
    </row>
    <row r="2968" spans="1:4" x14ac:dyDescent="0.3">
      <c r="A2968" t="s">
        <v>2970</v>
      </c>
      <c r="B2968" t="s">
        <v>5915</v>
      </c>
      <c r="C2968">
        <v>84</v>
      </c>
      <c r="D2968" t="s">
        <v>5947</v>
      </c>
    </row>
    <row r="2969" spans="1:4" x14ac:dyDescent="0.3">
      <c r="A2969" t="s">
        <v>2971</v>
      </c>
      <c r="B2969" t="s">
        <v>5916</v>
      </c>
      <c r="C2969">
        <v>83</v>
      </c>
      <c r="D2969" t="s">
        <v>5947</v>
      </c>
    </row>
    <row r="2970" spans="1:4" x14ac:dyDescent="0.3">
      <c r="A2970" t="s">
        <v>2972</v>
      </c>
      <c r="B2970" t="s">
        <v>5917</v>
      </c>
      <c r="C2970">
        <v>78</v>
      </c>
      <c r="D2970" t="s">
        <v>5947</v>
      </c>
    </row>
    <row r="2971" spans="1:4" x14ac:dyDescent="0.3">
      <c r="A2971" t="s">
        <v>2973</v>
      </c>
      <c r="B2971" t="s">
        <v>5918</v>
      </c>
      <c r="C2971">
        <v>75</v>
      </c>
      <c r="D2971" t="s">
        <v>5948</v>
      </c>
    </row>
    <row r="2972" spans="1:4" x14ac:dyDescent="0.3">
      <c r="A2972" t="s">
        <v>2974</v>
      </c>
      <c r="B2972" t="s">
        <v>4052</v>
      </c>
      <c r="C2972">
        <v>66</v>
      </c>
      <c r="D2972" t="s">
        <v>5947</v>
      </c>
    </row>
    <row r="2973" spans="1:4" x14ac:dyDescent="0.3">
      <c r="A2973" t="s">
        <v>2975</v>
      </c>
      <c r="B2973" t="s">
        <v>5919</v>
      </c>
      <c r="C2973">
        <v>21</v>
      </c>
      <c r="D2973" t="s">
        <v>5947</v>
      </c>
    </row>
    <row r="2974" spans="1:4" x14ac:dyDescent="0.3">
      <c r="A2974" t="s">
        <v>2976</v>
      </c>
      <c r="B2974" t="s">
        <v>5920</v>
      </c>
      <c r="C2974">
        <v>59</v>
      </c>
      <c r="D2974" t="s">
        <v>5948</v>
      </c>
    </row>
    <row r="2975" spans="1:4" x14ac:dyDescent="0.3">
      <c r="A2975" t="s">
        <v>2977</v>
      </c>
      <c r="B2975" t="s">
        <v>5921</v>
      </c>
      <c r="C2975">
        <v>43</v>
      </c>
      <c r="D2975" t="s">
        <v>5948</v>
      </c>
    </row>
    <row r="2976" spans="1:4" x14ac:dyDescent="0.3">
      <c r="A2976" t="s">
        <v>2978</v>
      </c>
      <c r="B2976" t="s">
        <v>5922</v>
      </c>
      <c r="C2976">
        <v>26</v>
      </c>
      <c r="D2976" t="s">
        <v>5948</v>
      </c>
    </row>
    <row r="2977" spans="1:4" x14ac:dyDescent="0.3">
      <c r="A2977" t="s">
        <v>2979</v>
      </c>
      <c r="B2977" t="s">
        <v>5923</v>
      </c>
      <c r="C2977">
        <v>68</v>
      </c>
      <c r="D2977" t="s">
        <v>5947</v>
      </c>
    </row>
    <row r="2978" spans="1:4" x14ac:dyDescent="0.3">
      <c r="A2978" t="s">
        <v>2980</v>
      </c>
      <c r="B2978" t="s">
        <v>5924</v>
      </c>
      <c r="C2978">
        <v>60</v>
      </c>
      <c r="D2978" t="s">
        <v>5947</v>
      </c>
    </row>
    <row r="2979" spans="1:4" x14ac:dyDescent="0.3">
      <c r="A2979" t="s">
        <v>2981</v>
      </c>
      <c r="B2979" t="s">
        <v>5925</v>
      </c>
      <c r="C2979">
        <v>76</v>
      </c>
      <c r="D2979" t="s">
        <v>5947</v>
      </c>
    </row>
    <row r="2980" spans="1:4" x14ac:dyDescent="0.3">
      <c r="A2980" t="s">
        <v>2982</v>
      </c>
      <c r="B2980" t="s">
        <v>5926</v>
      </c>
      <c r="C2980">
        <v>22</v>
      </c>
      <c r="D2980" t="s">
        <v>5948</v>
      </c>
    </row>
    <row r="2981" spans="1:4" x14ac:dyDescent="0.3">
      <c r="A2981" t="s">
        <v>2983</v>
      </c>
      <c r="B2981" t="s">
        <v>5927</v>
      </c>
      <c r="C2981">
        <v>47</v>
      </c>
      <c r="D2981" t="s">
        <v>5947</v>
      </c>
    </row>
    <row r="2982" spans="1:4" x14ac:dyDescent="0.3">
      <c r="A2982" t="s">
        <v>2984</v>
      </c>
      <c r="B2982" t="s">
        <v>3757</v>
      </c>
      <c r="C2982">
        <v>68</v>
      </c>
      <c r="D2982" t="s">
        <v>5947</v>
      </c>
    </row>
    <row r="2983" spans="1:4" x14ac:dyDescent="0.3">
      <c r="A2983" t="s">
        <v>2985</v>
      </c>
      <c r="B2983" t="s">
        <v>5928</v>
      </c>
      <c r="C2983">
        <v>39</v>
      </c>
      <c r="D2983" t="s">
        <v>5948</v>
      </c>
    </row>
    <row r="2984" spans="1:4" x14ac:dyDescent="0.3">
      <c r="A2984" t="s">
        <v>2986</v>
      </c>
      <c r="B2984" t="s">
        <v>5929</v>
      </c>
      <c r="C2984">
        <v>26</v>
      </c>
      <c r="D2984" t="s">
        <v>5948</v>
      </c>
    </row>
    <row r="2985" spans="1:4" x14ac:dyDescent="0.3">
      <c r="A2985" t="s">
        <v>2987</v>
      </c>
      <c r="B2985" t="s">
        <v>5930</v>
      </c>
      <c r="C2985">
        <v>66</v>
      </c>
      <c r="D2985" t="s">
        <v>5947</v>
      </c>
    </row>
    <row r="2986" spans="1:4" x14ac:dyDescent="0.3">
      <c r="A2986" t="s">
        <v>2988</v>
      </c>
      <c r="B2986" t="s">
        <v>5931</v>
      </c>
      <c r="C2986">
        <v>67</v>
      </c>
      <c r="D2986" t="s">
        <v>5947</v>
      </c>
    </row>
    <row r="2987" spans="1:4" x14ac:dyDescent="0.3">
      <c r="A2987" t="s">
        <v>2989</v>
      </c>
      <c r="B2987" t="s">
        <v>5932</v>
      </c>
      <c r="C2987">
        <v>57</v>
      </c>
      <c r="D2987" t="s">
        <v>5947</v>
      </c>
    </row>
    <row r="2988" spans="1:4" x14ac:dyDescent="0.3">
      <c r="A2988" t="s">
        <v>2990</v>
      </c>
      <c r="B2988" t="s">
        <v>5933</v>
      </c>
      <c r="C2988">
        <v>25</v>
      </c>
      <c r="D2988" t="s">
        <v>5948</v>
      </c>
    </row>
    <row r="2989" spans="1:4" x14ac:dyDescent="0.3">
      <c r="A2989" t="s">
        <v>2991</v>
      </c>
      <c r="B2989" t="s">
        <v>5934</v>
      </c>
      <c r="C2989">
        <v>24</v>
      </c>
      <c r="D2989" t="s">
        <v>5947</v>
      </c>
    </row>
    <row r="2990" spans="1:4" x14ac:dyDescent="0.3">
      <c r="A2990" t="s">
        <v>2992</v>
      </c>
      <c r="B2990" t="s">
        <v>5935</v>
      </c>
      <c r="C2990">
        <v>86</v>
      </c>
      <c r="D2990" t="s">
        <v>5947</v>
      </c>
    </row>
    <row r="2991" spans="1:4" x14ac:dyDescent="0.3">
      <c r="A2991" t="s">
        <v>2993</v>
      </c>
      <c r="B2991" t="s">
        <v>5936</v>
      </c>
      <c r="C2991">
        <v>19</v>
      </c>
      <c r="D2991" t="s">
        <v>5948</v>
      </c>
    </row>
    <row r="2992" spans="1:4" x14ac:dyDescent="0.3">
      <c r="A2992" t="s">
        <v>2994</v>
      </c>
      <c r="B2992" t="s">
        <v>5937</v>
      </c>
      <c r="C2992">
        <v>53</v>
      </c>
      <c r="D2992" t="s">
        <v>5947</v>
      </c>
    </row>
    <row r="2993" spans="1:4" x14ac:dyDescent="0.3">
      <c r="A2993" t="s">
        <v>2995</v>
      </c>
      <c r="B2993" t="s">
        <v>5938</v>
      </c>
      <c r="C2993">
        <v>80</v>
      </c>
      <c r="D2993" t="s">
        <v>5947</v>
      </c>
    </row>
    <row r="2994" spans="1:4" x14ac:dyDescent="0.3">
      <c r="A2994" t="s">
        <v>2996</v>
      </c>
      <c r="B2994" t="s">
        <v>5939</v>
      </c>
      <c r="C2994">
        <v>87</v>
      </c>
      <c r="D2994" t="s">
        <v>5948</v>
      </c>
    </row>
    <row r="2995" spans="1:4" x14ac:dyDescent="0.3">
      <c r="A2995" t="s">
        <v>2997</v>
      </c>
      <c r="B2995" t="s">
        <v>5940</v>
      </c>
      <c r="C2995">
        <v>25</v>
      </c>
      <c r="D2995" t="s">
        <v>5948</v>
      </c>
    </row>
    <row r="2996" spans="1:4" x14ac:dyDescent="0.3">
      <c r="A2996" t="s">
        <v>2998</v>
      </c>
      <c r="B2996" t="s">
        <v>5941</v>
      </c>
      <c r="C2996">
        <v>44</v>
      </c>
      <c r="D2996" t="s">
        <v>5948</v>
      </c>
    </row>
    <row r="2997" spans="1:4" x14ac:dyDescent="0.3">
      <c r="A2997" t="s">
        <v>2999</v>
      </c>
      <c r="B2997" t="s">
        <v>5942</v>
      </c>
      <c r="C2997">
        <v>47</v>
      </c>
      <c r="D2997" t="s">
        <v>5948</v>
      </c>
    </row>
    <row r="2998" spans="1:4" x14ac:dyDescent="0.3">
      <c r="A2998" t="s">
        <v>3000</v>
      </c>
      <c r="B2998" t="s">
        <v>5943</v>
      </c>
      <c r="C2998">
        <v>69</v>
      </c>
      <c r="D2998" t="s">
        <v>5948</v>
      </c>
    </row>
    <row r="2999" spans="1:4" x14ac:dyDescent="0.3">
      <c r="A2999" t="s">
        <v>3001</v>
      </c>
      <c r="B2999" t="s">
        <v>5944</v>
      </c>
      <c r="C2999">
        <v>32</v>
      </c>
      <c r="D2999" t="s">
        <v>5947</v>
      </c>
    </row>
    <row r="3000" spans="1:4" x14ac:dyDescent="0.3">
      <c r="A3000" t="s">
        <v>3002</v>
      </c>
      <c r="B3000" t="s">
        <v>5945</v>
      </c>
      <c r="C3000">
        <v>29</v>
      </c>
      <c r="D3000" t="s">
        <v>5947</v>
      </c>
    </row>
    <row r="3001" spans="1:4" x14ac:dyDescent="0.3">
      <c r="A3001" t="s">
        <v>3003</v>
      </c>
      <c r="B3001" t="s">
        <v>5946</v>
      </c>
      <c r="C3001">
        <v>34</v>
      </c>
      <c r="D3001" t="s">
        <v>5948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001"/>
  <sheetViews>
    <sheetView workbookViewId="0">
      <selection activeCell="G32" sqref="G32"/>
    </sheetView>
  </sheetViews>
  <sheetFormatPr defaultRowHeight="14.4" x14ac:dyDescent="0.3"/>
  <cols>
    <col min="1" max="1" width="12" customWidth="1"/>
    <col min="2" max="2" width="15.77734375" customWidth="1"/>
  </cols>
  <sheetData>
    <row r="1" spans="1:2" x14ac:dyDescent="0.3">
      <c r="A1" s="4" t="s">
        <v>0</v>
      </c>
      <c r="B1" s="4" t="s">
        <v>5956</v>
      </c>
    </row>
    <row r="2" spans="1:2" x14ac:dyDescent="0.3">
      <c r="A2" t="s">
        <v>4</v>
      </c>
      <c r="B2" t="s">
        <v>5957</v>
      </c>
    </row>
    <row r="3" spans="1:2" x14ac:dyDescent="0.3">
      <c r="A3" t="s">
        <v>5</v>
      </c>
      <c r="B3" t="s">
        <v>5958</v>
      </c>
    </row>
    <row r="4" spans="1:2" x14ac:dyDescent="0.3">
      <c r="A4" t="s">
        <v>6</v>
      </c>
      <c r="B4" t="s">
        <v>5959</v>
      </c>
    </row>
    <row r="5" spans="1:2" x14ac:dyDescent="0.3">
      <c r="A5" t="s">
        <v>7</v>
      </c>
      <c r="B5" t="s">
        <v>5959</v>
      </c>
    </row>
    <row r="6" spans="1:2" x14ac:dyDescent="0.3">
      <c r="A6" t="s">
        <v>8</v>
      </c>
      <c r="B6" t="s">
        <v>5959</v>
      </c>
    </row>
    <row r="7" spans="1:2" x14ac:dyDescent="0.3">
      <c r="A7" t="s">
        <v>9</v>
      </c>
      <c r="B7" t="s">
        <v>5960</v>
      </c>
    </row>
    <row r="8" spans="1:2" x14ac:dyDescent="0.3">
      <c r="A8" t="s">
        <v>10</v>
      </c>
      <c r="B8" t="s">
        <v>5959</v>
      </c>
    </row>
    <row r="9" spans="1:2" x14ac:dyDescent="0.3">
      <c r="A9" t="s">
        <v>11</v>
      </c>
      <c r="B9" t="s">
        <v>5957</v>
      </c>
    </row>
    <row r="10" spans="1:2" x14ac:dyDescent="0.3">
      <c r="A10" t="s">
        <v>12</v>
      </c>
      <c r="B10" t="s">
        <v>5960</v>
      </c>
    </row>
    <row r="11" spans="1:2" x14ac:dyDescent="0.3">
      <c r="A11" t="s">
        <v>13</v>
      </c>
      <c r="B11" t="s">
        <v>5961</v>
      </c>
    </row>
    <row r="12" spans="1:2" x14ac:dyDescent="0.3">
      <c r="A12" t="s">
        <v>14</v>
      </c>
      <c r="B12" t="s">
        <v>5958</v>
      </c>
    </row>
    <row r="13" spans="1:2" x14ac:dyDescent="0.3">
      <c r="A13" t="s">
        <v>15</v>
      </c>
      <c r="B13" t="s">
        <v>5961</v>
      </c>
    </row>
    <row r="14" spans="1:2" x14ac:dyDescent="0.3">
      <c r="A14" t="s">
        <v>16</v>
      </c>
      <c r="B14" t="s">
        <v>5961</v>
      </c>
    </row>
    <row r="15" spans="1:2" x14ac:dyDescent="0.3">
      <c r="A15" t="s">
        <v>17</v>
      </c>
      <c r="B15" t="s">
        <v>5959</v>
      </c>
    </row>
    <row r="16" spans="1:2" x14ac:dyDescent="0.3">
      <c r="A16" t="s">
        <v>18</v>
      </c>
      <c r="B16" t="s">
        <v>5959</v>
      </c>
    </row>
    <row r="17" spans="1:2" x14ac:dyDescent="0.3">
      <c r="A17" t="s">
        <v>19</v>
      </c>
      <c r="B17" t="s">
        <v>5958</v>
      </c>
    </row>
    <row r="18" spans="1:2" x14ac:dyDescent="0.3">
      <c r="A18" t="s">
        <v>20</v>
      </c>
      <c r="B18" t="s">
        <v>5959</v>
      </c>
    </row>
    <row r="19" spans="1:2" x14ac:dyDescent="0.3">
      <c r="A19" t="s">
        <v>21</v>
      </c>
      <c r="B19" t="s">
        <v>5957</v>
      </c>
    </row>
    <row r="20" spans="1:2" x14ac:dyDescent="0.3">
      <c r="A20" t="s">
        <v>22</v>
      </c>
      <c r="B20" t="s">
        <v>5958</v>
      </c>
    </row>
    <row r="21" spans="1:2" x14ac:dyDescent="0.3">
      <c r="A21" t="s">
        <v>23</v>
      </c>
      <c r="B21" t="s">
        <v>5957</v>
      </c>
    </row>
    <row r="22" spans="1:2" x14ac:dyDescent="0.3">
      <c r="A22" t="s">
        <v>24</v>
      </c>
      <c r="B22" t="s">
        <v>5960</v>
      </c>
    </row>
    <row r="23" spans="1:2" x14ac:dyDescent="0.3">
      <c r="A23" t="s">
        <v>25</v>
      </c>
      <c r="B23" t="s">
        <v>5959</v>
      </c>
    </row>
    <row r="24" spans="1:2" x14ac:dyDescent="0.3">
      <c r="A24" t="s">
        <v>26</v>
      </c>
      <c r="B24" t="s">
        <v>5960</v>
      </c>
    </row>
    <row r="25" spans="1:2" x14ac:dyDescent="0.3">
      <c r="A25" t="s">
        <v>27</v>
      </c>
      <c r="B25" t="s">
        <v>5958</v>
      </c>
    </row>
    <row r="26" spans="1:2" x14ac:dyDescent="0.3">
      <c r="A26" t="s">
        <v>28</v>
      </c>
      <c r="B26" t="s">
        <v>5961</v>
      </c>
    </row>
    <row r="27" spans="1:2" x14ac:dyDescent="0.3">
      <c r="A27" t="s">
        <v>29</v>
      </c>
      <c r="B27" t="s">
        <v>5958</v>
      </c>
    </row>
    <row r="28" spans="1:2" x14ac:dyDescent="0.3">
      <c r="A28" t="s">
        <v>30</v>
      </c>
      <c r="B28" t="s">
        <v>5959</v>
      </c>
    </row>
    <row r="29" spans="1:2" x14ac:dyDescent="0.3">
      <c r="A29" t="s">
        <v>31</v>
      </c>
      <c r="B29" t="s">
        <v>5961</v>
      </c>
    </row>
    <row r="30" spans="1:2" x14ac:dyDescent="0.3">
      <c r="A30" t="s">
        <v>32</v>
      </c>
      <c r="B30" t="s">
        <v>5957</v>
      </c>
    </row>
    <row r="31" spans="1:2" x14ac:dyDescent="0.3">
      <c r="A31" t="s">
        <v>33</v>
      </c>
      <c r="B31" t="s">
        <v>5959</v>
      </c>
    </row>
    <row r="32" spans="1:2" x14ac:dyDescent="0.3">
      <c r="A32" t="s">
        <v>34</v>
      </c>
      <c r="B32" t="s">
        <v>5959</v>
      </c>
    </row>
    <row r="33" spans="1:2" x14ac:dyDescent="0.3">
      <c r="A33" t="s">
        <v>35</v>
      </c>
      <c r="B33" t="s">
        <v>5957</v>
      </c>
    </row>
    <row r="34" spans="1:2" x14ac:dyDescent="0.3">
      <c r="A34" t="s">
        <v>36</v>
      </c>
      <c r="B34" t="s">
        <v>5961</v>
      </c>
    </row>
    <row r="35" spans="1:2" x14ac:dyDescent="0.3">
      <c r="A35" t="s">
        <v>37</v>
      </c>
      <c r="B35" t="s">
        <v>5959</v>
      </c>
    </row>
    <row r="36" spans="1:2" x14ac:dyDescent="0.3">
      <c r="A36" t="s">
        <v>38</v>
      </c>
      <c r="B36" t="s">
        <v>5958</v>
      </c>
    </row>
    <row r="37" spans="1:2" x14ac:dyDescent="0.3">
      <c r="A37" t="s">
        <v>39</v>
      </c>
      <c r="B37" t="s">
        <v>5960</v>
      </c>
    </row>
    <row r="38" spans="1:2" x14ac:dyDescent="0.3">
      <c r="A38" t="s">
        <v>40</v>
      </c>
      <c r="B38" t="s">
        <v>5960</v>
      </c>
    </row>
    <row r="39" spans="1:2" x14ac:dyDescent="0.3">
      <c r="A39" t="s">
        <v>41</v>
      </c>
      <c r="B39" t="s">
        <v>5959</v>
      </c>
    </row>
    <row r="40" spans="1:2" x14ac:dyDescent="0.3">
      <c r="A40" t="s">
        <v>42</v>
      </c>
      <c r="B40" t="s">
        <v>5961</v>
      </c>
    </row>
    <row r="41" spans="1:2" x14ac:dyDescent="0.3">
      <c r="A41" t="s">
        <v>43</v>
      </c>
      <c r="B41" t="s">
        <v>5957</v>
      </c>
    </row>
    <row r="42" spans="1:2" x14ac:dyDescent="0.3">
      <c r="A42" t="s">
        <v>44</v>
      </c>
      <c r="B42" t="s">
        <v>5959</v>
      </c>
    </row>
    <row r="43" spans="1:2" x14ac:dyDescent="0.3">
      <c r="A43" t="s">
        <v>45</v>
      </c>
      <c r="B43" t="s">
        <v>5960</v>
      </c>
    </row>
    <row r="44" spans="1:2" x14ac:dyDescent="0.3">
      <c r="A44" t="s">
        <v>46</v>
      </c>
      <c r="B44" t="s">
        <v>5959</v>
      </c>
    </row>
    <row r="45" spans="1:2" x14ac:dyDescent="0.3">
      <c r="A45" t="s">
        <v>47</v>
      </c>
      <c r="B45" t="s">
        <v>5958</v>
      </c>
    </row>
    <row r="46" spans="1:2" x14ac:dyDescent="0.3">
      <c r="A46" t="s">
        <v>48</v>
      </c>
      <c r="B46" t="s">
        <v>5961</v>
      </c>
    </row>
    <row r="47" spans="1:2" x14ac:dyDescent="0.3">
      <c r="A47" t="s">
        <v>49</v>
      </c>
      <c r="B47" t="s">
        <v>5961</v>
      </c>
    </row>
    <row r="48" spans="1:2" x14ac:dyDescent="0.3">
      <c r="A48" t="s">
        <v>50</v>
      </c>
      <c r="B48" t="s">
        <v>5961</v>
      </c>
    </row>
    <row r="49" spans="1:2" x14ac:dyDescent="0.3">
      <c r="A49" t="s">
        <v>51</v>
      </c>
      <c r="B49" t="s">
        <v>5959</v>
      </c>
    </row>
    <row r="50" spans="1:2" x14ac:dyDescent="0.3">
      <c r="A50" t="s">
        <v>52</v>
      </c>
      <c r="B50" t="s">
        <v>5960</v>
      </c>
    </row>
    <row r="51" spans="1:2" x14ac:dyDescent="0.3">
      <c r="A51" t="s">
        <v>53</v>
      </c>
      <c r="B51" t="s">
        <v>5957</v>
      </c>
    </row>
    <row r="52" spans="1:2" x14ac:dyDescent="0.3">
      <c r="A52" t="s">
        <v>54</v>
      </c>
      <c r="B52" t="s">
        <v>5958</v>
      </c>
    </row>
    <row r="53" spans="1:2" x14ac:dyDescent="0.3">
      <c r="A53" t="s">
        <v>55</v>
      </c>
      <c r="B53" t="s">
        <v>5959</v>
      </c>
    </row>
    <row r="54" spans="1:2" x14ac:dyDescent="0.3">
      <c r="A54" t="s">
        <v>56</v>
      </c>
      <c r="B54" t="s">
        <v>5960</v>
      </c>
    </row>
    <row r="55" spans="1:2" x14ac:dyDescent="0.3">
      <c r="A55" t="s">
        <v>57</v>
      </c>
      <c r="B55" t="s">
        <v>5960</v>
      </c>
    </row>
    <row r="56" spans="1:2" x14ac:dyDescent="0.3">
      <c r="A56" t="s">
        <v>58</v>
      </c>
      <c r="B56" t="s">
        <v>5958</v>
      </c>
    </row>
    <row r="57" spans="1:2" x14ac:dyDescent="0.3">
      <c r="A57" t="s">
        <v>59</v>
      </c>
      <c r="B57" t="s">
        <v>5958</v>
      </c>
    </row>
    <row r="58" spans="1:2" x14ac:dyDescent="0.3">
      <c r="A58" t="s">
        <v>60</v>
      </c>
      <c r="B58" t="s">
        <v>5959</v>
      </c>
    </row>
    <row r="59" spans="1:2" x14ac:dyDescent="0.3">
      <c r="A59" t="s">
        <v>61</v>
      </c>
      <c r="B59" t="s">
        <v>5959</v>
      </c>
    </row>
    <row r="60" spans="1:2" x14ac:dyDescent="0.3">
      <c r="A60" t="s">
        <v>62</v>
      </c>
      <c r="B60" t="s">
        <v>5957</v>
      </c>
    </row>
    <row r="61" spans="1:2" x14ac:dyDescent="0.3">
      <c r="A61" t="s">
        <v>63</v>
      </c>
      <c r="B61" t="s">
        <v>5961</v>
      </c>
    </row>
    <row r="62" spans="1:2" x14ac:dyDescent="0.3">
      <c r="A62" t="s">
        <v>64</v>
      </c>
      <c r="B62" t="s">
        <v>5958</v>
      </c>
    </row>
    <row r="63" spans="1:2" x14ac:dyDescent="0.3">
      <c r="A63" t="s">
        <v>65</v>
      </c>
      <c r="B63" t="s">
        <v>5958</v>
      </c>
    </row>
    <row r="64" spans="1:2" x14ac:dyDescent="0.3">
      <c r="A64" t="s">
        <v>66</v>
      </c>
      <c r="B64" t="s">
        <v>5960</v>
      </c>
    </row>
    <row r="65" spans="1:2" x14ac:dyDescent="0.3">
      <c r="A65" t="s">
        <v>67</v>
      </c>
      <c r="B65" t="s">
        <v>5958</v>
      </c>
    </row>
    <row r="66" spans="1:2" x14ac:dyDescent="0.3">
      <c r="A66" t="s">
        <v>68</v>
      </c>
      <c r="B66" t="s">
        <v>5959</v>
      </c>
    </row>
    <row r="67" spans="1:2" x14ac:dyDescent="0.3">
      <c r="A67" t="s">
        <v>69</v>
      </c>
      <c r="B67" t="s">
        <v>5960</v>
      </c>
    </row>
    <row r="68" spans="1:2" x14ac:dyDescent="0.3">
      <c r="A68" t="s">
        <v>70</v>
      </c>
      <c r="B68" t="s">
        <v>5961</v>
      </c>
    </row>
    <row r="69" spans="1:2" x14ac:dyDescent="0.3">
      <c r="A69" t="s">
        <v>71</v>
      </c>
      <c r="B69" t="s">
        <v>5959</v>
      </c>
    </row>
    <row r="70" spans="1:2" x14ac:dyDescent="0.3">
      <c r="A70" t="s">
        <v>72</v>
      </c>
      <c r="B70" t="s">
        <v>5960</v>
      </c>
    </row>
    <row r="71" spans="1:2" x14ac:dyDescent="0.3">
      <c r="A71" t="s">
        <v>73</v>
      </c>
      <c r="B71" t="s">
        <v>5958</v>
      </c>
    </row>
    <row r="72" spans="1:2" x14ac:dyDescent="0.3">
      <c r="A72" t="s">
        <v>74</v>
      </c>
      <c r="B72" t="s">
        <v>5959</v>
      </c>
    </row>
    <row r="73" spans="1:2" x14ac:dyDescent="0.3">
      <c r="A73" t="s">
        <v>75</v>
      </c>
      <c r="B73" t="s">
        <v>5958</v>
      </c>
    </row>
    <row r="74" spans="1:2" x14ac:dyDescent="0.3">
      <c r="A74" t="s">
        <v>76</v>
      </c>
      <c r="B74" t="s">
        <v>5961</v>
      </c>
    </row>
    <row r="75" spans="1:2" x14ac:dyDescent="0.3">
      <c r="A75" t="s">
        <v>77</v>
      </c>
      <c r="B75" t="s">
        <v>5959</v>
      </c>
    </row>
    <row r="76" spans="1:2" x14ac:dyDescent="0.3">
      <c r="A76" t="s">
        <v>78</v>
      </c>
      <c r="B76" t="s">
        <v>5961</v>
      </c>
    </row>
    <row r="77" spans="1:2" x14ac:dyDescent="0.3">
      <c r="A77" t="s">
        <v>79</v>
      </c>
      <c r="B77" t="s">
        <v>5959</v>
      </c>
    </row>
    <row r="78" spans="1:2" x14ac:dyDescent="0.3">
      <c r="A78" t="s">
        <v>80</v>
      </c>
      <c r="B78" t="s">
        <v>5960</v>
      </c>
    </row>
    <row r="79" spans="1:2" x14ac:dyDescent="0.3">
      <c r="A79" t="s">
        <v>81</v>
      </c>
      <c r="B79" t="s">
        <v>5960</v>
      </c>
    </row>
    <row r="80" spans="1:2" x14ac:dyDescent="0.3">
      <c r="A80" t="s">
        <v>82</v>
      </c>
      <c r="B80" t="s">
        <v>5958</v>
      </c>
    </row>
    <row r="81" spans="1:2" x14ac:dyDescent="0.3">
      <c r="A81" t="s">
        <v>83</v>
      </c>
      <c r="B81" t="s">
        <v>5958</v>
      </c>
    </row>
    <row r="82" spans="1:2" x14ac:dyDescent="0.3">
      <c r="A82" t="s">
        <v>84</v>
      </c>
      <c r="B82" t="s">
        <v>5958</v>
      </c>
    </row>
    <row r="83" spans="1:2" x14ac:dyDescent="0.3">
      <c r="A83" t="s">
        <v>85</v>
      </c>
      <c r="B83" t="s">
        <v>5958</v>
      </c>
    </row>
    <row r="84" spans="1:2" x14ac:dyDescent="0.3">
      <c r="A84" t="s">
        <v>86</v>
      </c>
      <c r="B84" t="s">
        <v>5960</v>
      </c>
    </row>
    <row r="85" spans="1:2" x14ac:dyDescent="0.3">
      <c r="A85" t="s">
        <v>87</v>
      </c>
      <c r="B85" t="s">
        <v>5959</v>
      </c>
    </row>
    <row r="86" spans="1:2" x14ac:dyDescent="0.3">
      <c r="A86" t="s">
        <v>88</v>
      </c>
      <c r="B86" t="s">
        <v>5957</v>
      </c>
    </row>
    <row r="87" spans="1:2" x14ac:dyDescent="0.3">
      <c r="A87" t="s">
        <v>89</v>
      </c>
      <c r="B87" t="s">
        <v>5960</v>
      </c>
    </row>
    <row r="88" spans="1:2" x14ac:dyDescent="0.3">
      <c r="A88" t="s">
        <v>90</v>
      </c>
      <c r="B88" t="s">
        <v>5957</v>
      </c>
    </row>
    <row r="89" spans="1:2" x14ac:dyDescent="0.3">
      <c r="A89" t="s">
        <v>91</v>
      </c>
      <c r="B89" t="s">
        <v>5958</v>
      </c>
    </row>
    <row r="90" spans="1:2" x14ac:dyDescent="0.3">
      <c r="A90" t="s">
        <v>92</v>
      </c>
      <c r="B90" t="s">
        <v>5958</v>
      </c>
    </row>
    <row r="91" spans="1:2" x14ac:dyDescent="0.3">
      <c r="A91" t="s">
        <v>93</v>
      </c>
      <c r="B91" t="s">
        <v>5958</v>
      </c>
    </row>
    <row r="92" spans="1:2" x14ac:dyDescent="0.3">
      <c r="A92" t="s">
        <v>94</v>
      </c>
      <c r="B92" t="s">
        <v>5959</v>
      </c>
    </row>
    <row r="93" spans="1:2" x14ac:dyDescent="0.3">
      <c r="A93" t="s">
        <v>95</v>
      </c>
      <c r="B93" t="s">
        <v>5960</v>
      </c>
    </row>
    <row r="94" spans="1:2" x14ac:dyDescent="0.3">
      <c r="A94" t="s">
        <v>96</v>
      </c>
      <c r="B94" t="s">
        <v>5957</v>
      </c>
    </row>
    <row r="95" spans="1:2" x14ac:dyDescent="0.3">
      <c r="A95" t="s">
        <v>97</v>
      </c>
      <c r="B95" t="s">
        <v>5958</v>
      </c>
    </row>
    <row r="96" spans="1:2" x14ac:dyDescent="0.3">
      <c r="A96" t="s">
        <v>98</v>
      </c>
      <c r="B96" t="s">
        <v>5958</v>
      </c>
    </row>
    <row r="97" spans="1:2" x14ac:dyDescent="0.3">
      <c r="A97" t="s">
        <v>99</v>
      </c>
      <c r="B97" t="s">
        <v>5957</v>
      </c>
    </row>
    <row r="98" spans="1:2" x14ac:dyDescent="0.3">
      <c r="A98" t="s">
        <v>100</v>
      </c>
      <c r="B98" t="s">
        <v>5959</v>
      </c>
    </row>
    <row r="99" spans="1:2" x14ac:dyDescent="0.3">
      <c r="A99" t="s">
        <v>101</v>
      </c>
      <c r="B99" t="s">
        <v>5960</v>
      </c>
    </row>
    <row r="100" spans="1:2" x14ac:dyDescent="0.3">
      <c r="A100" t="s">
        <v>102</v>
      </c>
      <c r="B100" t="s">
        <v>5958</v>
      </c>
    </row>
    <row r="101" spans="1:2" x14ac:dyDescent="0.3">
      <c r="A101" t="s">
        <v>103</v>
      </c>
      <c r="B101" t="s">
        <v>5957</v>
      </c>
    </row>
    <row r="102" spans="1:2" x14ac:dyDescent="0.3">
      <c r="A102" t="s">
        <v>104</v>
      </c>
      <c r="B102" t="s">
        <v>5961</v>
      </c>
    </row>
    <row r="103" spans="1:2" x14ac:dyDescent="0.3">
      <c r="A103" t="s">
        <v>105</v>
      </c>
      <c r="B103" t="s">
        <v>5957</v>
      </c>
    </row>
    <row r="104" spans="1:2" x14ac:dyDescent="0.3">
      <c r="A104" t="s">
        <v>106</v>
      </c>
      <c r="B104" t="s">
        <v>5958</v>
      </c>
    </row>
    <row r="105" spans="1:2" x14ac:dyDescent="0.3">
      <c r="A105" t="s">
        <v>107</v>
      </c>
      <c r="B105" t="s">
        <v>5960</v>
      </c>
    </row>
    <row r="106" spans="1:2" x14ac:dyDescent="0.3">
      <c r="A106" t="s">
        <v>108</v>
      </c>
      <c r="B106" t="s">
        <v>5958</v>
      </c>
    </row>
    <row r="107" spans="1:2" x14ac:dyDescent="0.3">
      <c r="A107" t="s">
        <v>109</v>
      </c>
      <c r="B107" t="s">
        <v>5958</v>
      </c>
    </row>
    <row r="108" spans="1:2" x14ac:dyDescent="0.3">
      <c r="A108" t="s">
        <v>110</v>
      </c>
      <c r="B108" t="s">
        <v>5959</v>
      </c>
    </row>
    <row r="109" spans="1:2" x14ac:dyDescent="0.3">
      <c r="A109" t="s">
        <v>111</v>
      </c>
      <c r="B109" t="s">
        <v>5959</v>
      </c>
    </row>
    <row r="110" spans="1:2" x14ac:dyDescent="0.3">
      <c r="A110" t="s">
        <v>112</v>
      </c>
      <c r="B110" t="s">
        <v>5959</v>
      </c>
    </row>
    <row r="111" spans="1:2" x14ac:dyDescent="0.3">
      <c r="A111" t="s">
        <v>113</v>
      </c>
      <c r="B111" t="s">
        <v>5957</v>
      </c>
    </row>
    <row r="112" spans="1:2" x14ac:dyDescent="0.3">
      <c r="A112" t="s">
        <v>114</v>
      </c>
      <c r="B112" t="s">
        <v>5958</v>
      </c>
    </row>
    <row r="113" spans="1:2" x14ac:dyDescent="0.3">
      <c r="A113" t="s">
        <v>115</v>
      </c>
      <c r="B113" t="s">
        <v>5957</v>
      </c>
    </row>
    <row r="114" spans="1:2" x14ac:dyDescent="0.3">
      <c r="A114" t="s">
        <v>116</v>
      </c>
      <c r="B114" t="s">
        <v>5959</v>
      </c>
    </row>
    <row r="115" spans="1:2" x14ac:dyDescent="0.3">
      <c r="A115" t="s">
        <v>117</v>
      </c>
      <c r="B115" t="s">
        <v>5961</v>
      </c>
    </row>
    <row r="116" spans="1:2" x14ac:dyDescent="0.3">
      <c r="A116" t="s">
        <v>118</v>
      </c>
      <c r="B116" t="s">
        <v>5958</v>
      </c>
    </row>
    <row r="117" spans="1:2" x14ac:dyDescent="0.3">
      <c r="A117" t="s">
        <v>119</v>
      </c>
      <c r="B117" t="s">
        <v>5960</v>
      </c>
    </row>
    <row r="118" spans="1:2" x14ac:dyDescent="0.3">
      <c r="A118" t="s">
        <v>120</v>
      </c>
      <c r="B118" t="s">
        <v>5960</v>
      </c>
    </row>
    <row r="119" spans="1:2" x14ac:dyDescent="0.3">
      <c r="A119" t="s">
        <v>121</v>
      </c>
      <c r="B119" t="s">
        <v>5958</v>
      </c>
    </row>
    <row r="120" spans="1:2" x14ac:dyDescent="0.3">
      <c r="A120" t="s">
        <v>122</v>
      </c>
      <c r="B120" t="s">
        <v>5957</v>
      </c>
    </row>
    <row r="121" spans="1:2" x14ac:dyDescent="0.3">
      <c r="A121" t="s">
        <v>123</v>
      </c>
      <c r="B121" t="s">
        <v>5961</v>
      </c>
    </row>
    <row r="122" spans="1:2" x14ac:dyDescent="0.3">
      <c r="A122" t="s">
        <v>124</v>
      </c>
      <c r="B122" t="s">
        <v>5958</v>
      </c>
    </row>
    <row r="123" spans="1:2" x14ac:dyDescent="0.3">
      <c r="A123" t="s">
        <v>125</v>
      </c>
      <c r="B123" t="s">
        <v>5960</v>
      </c>
    </row>
    <row r="124" spans="1:2" x14ac:dyDescent="0.3">
      <c r="A124" t="s">
        <v>126</v>
      </c>
      <c r="B124" t="s">
        <v>5958</v>
      </c>
    </row>
    <row r="125" spans="1:2" x14ac:dyDescent="0.3">
      <c r="A125" t="s">
        <v>127</v>
      </c>
      <c r="B125" t="s">
        <v>5961</v>
      </c>
    </row>
    <row r="126" spans="1:2" x14ac:dyDescent="0.3">
      <c r="A126" t="s">
        <v>128</v>
      </c>
      <c r="B126" t="s">
        <v>5957</v>
      </c>
    </row>
    <row r="127" spans="1:2" x14ac:dyDescent="0.3">
      <c r="A127" t="s">
        <v>129</v>
      </c>
      <c r="B127" t="s">
        <v>5957</v>
      </c>
    </row>
    <row r="128" spans="1:2" x14ac:dyDescent="0.3">
      <c r="A128" t="s">
        <v>130</v>
      </c>
      <c r="B128" t="s">
        <v>5957</v>
      </c>
    </row>
    <row r="129" spans="1:2" x14ac:dyDescent="0.3">
      <c r="A129" t="s">
        <v>131</v>
      </c>
      <c r="B129" t="s">
        <v>5961</v>
      </c>
    </row>
    <row r="130" spans="1:2" x14ac:dyDescent="0.3">
      <c r="A130" t="s">
        <v>132</v>
      </c>
      <c r="B130" t="s">
        <v>5957</v>
      </c>
    </row>
    <row r="131" spans="1:2" x14ac:dyDescent="0.3">
      <c r="A131" t="s">
        <v>133</v>
      </c>
      <c r="B131" t="s">
        <v>5958</v>
      </c>
    </row>
    <row r="132" spans="1:2" x14ac:dyDescent="0.3">
      <c r="A132" t="s">
        <v>134</v>
      </c>
      <c r="B132" t="s">
        <v>5957</v>
      </c>
    </row>
    <row r="133" spans="1:2" x14ac:dyDescent="0.3">
      <c r="A133" t="s">
        <v>135</v>
      </c>
      <c r="B133" t="s">
        <v>5961</v>
      </c>
    </row>
    <row r="134" spans="1:2" x14ac:dyDescent="0.3">
      <c r="A134" t="s">
        <v>136</v>
      </c>
      <c r="B134" t="s">
        <v>5960</v>
      </c>
    </row>
    <row r="135" spans="1:2" x14ac:dyDescent="0.3">
      <c r="A135" t="s">
        <v>137</v>
      </c>
      <c r="B135" t="s">
        <v>5958</v>
      </c>
    </row>
    <row r="136" spans="1:2" x14ac:dyDescent="0.3">
      <c r="A136" t="s">
        <v>138</v>
      </c>
      <c r="B136" t="s">
        <v>5959</v>
      </c>
    </row>
    <row r="137" spans="1:2" x14ac:dyDescent="0.3">
      <c r="A137" t="s">
        <v>139</v>
      </c>
      <c r="B137" t="s">
        <v>5959</v>
      </c>
    </row>
    <row r="138" spans="1:2" x14ac:dyDescent="0.3">
      <c r="A138" t="s">
        <v>140</v>
      </c>
      <c r="B138" t="s">
        <v>5959</v>
      </c>
    </row>
    <row r="139" spans="1:2" x14ac:dyDescent="0.3">
      <c r="A139" t="s">
        <v>141</v>
      </c>
      <c r="B139" t="s">
        <v>5960</v>
      </c>
    </row>
    <row r="140" spans="1:2" x14ac:dyDescent="0.3">
      <c r="A140" t="s">
        <v>142</v>
      </c>
      <c r="B140" t="s">
        <v>5958</v>
      </c>
    </row>
    <row r="141" spans="1:2" x14ac:dyDescent="0.3">
      <c r="A141" t="s">
        <v>143</v>
      </c>
      <c r="B141" t="s">
        <v>5961</v>
      </c>
    </row>
    <row r="142" spans="1:2" x14ac:dyDescent="0.3">
      <c r="A142" t="s">
        <v>144</v>
      </c>
      <c r="B142" t="s">
        <v>5959</v>
      </c>
    </row>
    <row r="143" spans="1:2" x14ac:dyDescent="0.3">
      <c r="A143" t="s">
        <v>145</v>
      </c>
      <c r="B143" t="s">
        <v>5957</v>
      </c>
    </row>
    <row r="144" spans="1:2" x14ac:dyDescent="0.3">
      <c r="A144" t="s">
        <v>146</v>
      </c>
      <c r="B144" t="s">
        <v>5960</v>
      </c>
    </row>
    <row r="145" spans="1:2" x14ac:dyDescent="0.3">
      <c r="A145" t="s">
        <v>147</v>
      </c>
      <c r="B145" t="s">
        <v>5957</v>
      </c>
    </row>
    <row r="146" spans="1:2" x14ac:dyDescent="0.3">
      <c r="A146" t="s">
        <v>148</v>
      </c>
      <c r="B146" t="s">
        <v>5957</v>
      </c>
    </row>
    <row r="147" spans="1:2" x14ac:dyDescent="0.3">
      <c r="A147" t="s">
        <v>149</v>
      </c>
      <c r="B147" t="s">
        <v>5960</v>
      </c>
    </row>
    <row r="148" spans="1:2" x14ac:dyDescent="0.3">
      <c r="A148" t="s">
        <v>150</v>
      </c>
      <c r="B148" t="s">
        <v>5957</v>
      </c>
    </row>
    <row r="149" spans="1:2" x14ac:dyDescent="0.3">
      <c r="A149" t="s">
        <v>151</v>
      </c>
      <c r="B149" t="s">
        <v>5960</v>
      </c>
    </row>
    <row r="150" spans="1:2" x14ac:dyDescent="0.3">
      <c r="A150" t="s">
        <v>152</v>
      </c>
      <c r="B150" t="s">
        <v>5958</v>
      </c>
    </row>
    <row r="151" spans="1:2" x14ac:dyDescent="0.3">
      <c r="A151" t="s">
        <v>153</v>
      </c>
      <c r="B151" t="s">
        <v>5958</v>
      </c>
    </row>
    <row r="152" spans="1:2" x14ac:dyDescent="0.3">
      <c r="A152" t="s">
        <v>154</v>
      </c>
      <c r="B152" t="s">
        <v>5960</v>
      </c>
    </row>
    <row r="153" spans="1:2" x14ac:dyDescent="0.3">
      <c r="A153" t="s">
        <v>155</v>
      </c>
      <c r="B153" t="s">
        <v>5961</v>
      </c>
    </row>
    <row r="154" spans="1:2" x14ac:dyDescent="0.3">
      <c r="A154" t="s">
        <v>156</v>
      </c>
      <c r="B154" t="s">
        <v>5958</v>
      </c>
    </row>
    <row r="155" spans="1:2" x14ac:dyDescent="0.3">
      <c r="A155" t="s">
        <v>157</v>
      </c>
      <c r="B155" t="s">
        <v>5961</v>
      </c>
    </row>
    <row r="156" spans="1:2" x14ac:dyDescent="0.3">
      <c r="A156" t="s">
        <v>158</v>
      </c>
      <c r="B156" t="s">
        <v>5957</v>
      </c>
    </row>
    <row r="157" spans="1:2" x14ac:dyDescent="0.3">
      <c r="A157" t="s">
        <v>159</v>
      </c>
      <c r="B157" t="s">
        <v>5958</v>
      </c>
    </row>
    <row r="158" spans="1:2" x14ac:dyDescent="0.3">
      <c r="A158" t="s">
        <v>160</v>
      </c>
      <c r="B158" t="s">
        <v>5959</v>
      </c>
    </row>
    <row r="159" spans="1:2" x14ac:dyDescent="0.3">
      <c r="A159" t="s">
        <v>161</v>
      </c>
      <c r="B159" t="s">
        <v>5959</v>
      </c>
    </row>
    <row r="160" spans="1:2" x14ac:dyDescent="0.3">
      <c r="A160" t="s">
        <v>162</v>
      </c>
      <c r="B160" t="s">
        <v>5959</v>
      </c>
    </row>
    <row r="161" spans="1:2" x14ac:dyDescent="0.3">
      <c r="A161" t="s">
        <v>163</v>
      </c>
      <c r="B161" t="s">
        <v>5961</v>
      </c>
    </row>
    <row r="162" spans="1:2" x14ac:dyDescent="0.3">
      <c r="A162" t="s">
        <v>164</v>
      </c>
      <c r="B162" t="s">
        <v>5957</v>
      </c>
    </row>
    <row r="163" spans="1:2" x14ac:dyDescent="0.3">
      <c r="A163" t="s">
        <v>165</v>
      </c>
      <c r="B163" t="s">
        <v>5959</v>
      </c>
    </row>
    <row r="164" spans="1:2" x14ac:dyDescent="0.3">
      <c r="A164" t="s">
        <v>166</v>
      </c>
      <c r="B164" t="s">
        <v>5961</v>
      </c>
    </row>
    <row r="165" spans="1:2" x14ac:dyDescent="0.3">
      <c r="A165" t="s">
        <v>167</v>
      </c>
      <c r="B165" t="s">
        <v>5961</v>
      </c>
    </row>
    <row r="166" spans="1:2" x14ac:dyDescent="0.3">
      <c r="A166" t="s">
        <v>168</v>
      </c>
      <c r="B166" t="s">
        <v>5960</v>
      </c>
    </row>
    <row r="167" spans="1:2" x14ac:dyDescent="0.3">
      <c r="A167" t="s">
        <v>169</v>
      </c>
      <c r="B167" t="s">
        <v>5959</v>
      </c>
    </row>
    <row r="168" spans="1:2" x14ac:dyDescent="0.3">
      <c r="A168" t="s">
        <v>170</v>
      </c>
      <c r="B168" t="s">
        <v>5958</v>
      </c>
    </row>
    <row r="169" spans="1:2" x14ac:dyDescent="0.3">
      <c r="A169" t="s">
        <v>171</v>
      </c>
      <c r="B169" t="s">
        <v>5959</v>
      </c>
    </row>
    <row r="170" spans="1:2" x14ac:dyDescent="0.3">
      <c r="A170" t="s">
        <v>172</v>
      </c>
      <c r="B170" t="s">
        <v>5957</v>
      </c>
    </row>
    <row r="171" spans="1:2" x14ac:dyDescent="0.3">
      <c r="A171" t="s">
        <v>173</v>
      </c>
      <c r="B171" t="s">
        <v>5961</v>
      </c>
    </row>
    <row r="172" spans="1:2" x14ac:dyDescent="0.3">
      <c r="A172" t="s">
        <v>174</v>
      </c>
      <c r="B172" t="s">
        <v>5959</v>
      </c>
    </row>
    <row r="173" spans="1:2" x14ac:dyDescent="0.3">
      <c r="A173" t="s">
        <v>175</v>
      </c>
      <c r="B173" t="s">
        <v>5961</v>
      </c>
    </row>
    <row r="174" spans="1:2" x14ac:dyDescent="0.3">
      <c r="A174" t="s">
        <v>176</v>
      </c>
      <c r="B174" t="s">
        <v>5961</v>
      </c>
    </row>
    <row r="175" spans="1:2" x14ac:dyDescent="0.3">
      <c r="A175" t="s">
        <v>177</v>
      </c>
      <c r="B175" t="s">
        <v>5957</v>
      </c>
    </row>
    <row r="176" spans="1:2" x14ac:dyDescent="0.3">
      <c r="A176" t="s">
        <v>178</v>
      </c>
      <c r="B176" t="s">
        <v>5960</v>
      </c>
    </row>
    <row r="177" spans="1:2" x14ac:dyDescent="0.3">
      <c r="A177" t="s">
        <v>179</v>
      </c>
      <c r="B177" t="s">
        <v>5959</v>
      </c>
    </row>
    <row r="178" spans="1:2" x14ac:dyDescent="0.3">
      <c r="A178" t="s">
        <v>180</v>
      </c>
      <c r="B178" t="s">
        <v>5959</v>
      </c>
    </row>
    <row r="179" spans="1:2" x14ac:dyDescent="0.3">
      <c r="A179" t="s">
        <v>181</v>
      </c>
      <c r="B179" t="s">
        <v>5961</v>
      </c>
    </row>
    <row r="180" spans="1:2" x14ac:dyDescent="0.3">
      <c r="A180" t="s">
        <v>182</v>
      </c>
      <c r="B180" t="s">
        <v>5958</v>
      </c>
    </row>
    <row r="181" spans="1:2" x14ac:dyDescent="0.3">
      <c r="A181" t="s">
        <v>183</v>
      </c>
      <c r="B181" t="s">
        <v>5961</v>
      </c>
    </row>
    <row r="182" spans="1:2" x14ac:dyDescent="0.3">
      <c r="A182" t="s">
        <v>184</v>
      </c>
      <c r="B182" t="s">
        <v>5961</v>
      </c>
    </row>
    <row r="183" spans="1:2" x14ac:dyDescent="0.3">
      <c r="A183" t="s">
        <v>185</v>
      </c>
      <c r="B183" t="s">
        <v>5961</v>
      </c>
    </row>
    <row r="184" spans="1:2" x14ac:dyDescent="0.3">
      <c r="A184" t="s">
        <v>186</v>
      </c>
      <c r="B184" t="s">
        <v>5958</v>
      </c>
    </row>
    <row r="185" spans="1:2" x14ac:dyDescent="0.3">
      <c r="A185" t="s">
        <v>187</v>
      </c>
      <c r="B185" t="s">
        <v>5958</v>
      </c>
    </row>
    <row r="186" spans="1:2" x14ac:dyDescent="0.3">
      <c r="A186" t="s">
        <v>188</v>
      </c>
      <c r="B186" t="s">
        <v>5960</v>
      </c>
    </row>
    <row r="187" spans="1:2" x14ac:dyDescent="0.3">
      <c r="A187" t="s">
        <v>189</v>
      </c>
      <c r="B187" t="s">
        <v>5960</v>
      </c>
    </row>
    <row r="188" spans="1:2" x14ac:dyDescent="0.3">
      <c r="A188" t="s">
        <v>190</v>
      </c>
      <c r="B188" t="s">
        <v>5959</v>
      </c>
    </row>
    <row r="189" spans="1:2" x14ac:dyDescent="0.3">
      <c r="A189" t="s">
        <v>191</v>
      </c>
      <c r="B189" t="s">
        <v>5958</v>
      </c>
    </row>
    <row r="190" spans="1:2" x14ac:dyDescent="0.3">
      <c r="A190" t="s">
        <v>192</v>
      </c>
      <c r="B190" t="s">
        <v>5958</v>
      </c>
    </row>
    <row r="191" spans="1:2" x14ac:dyDescent="0.3">
      <c r="A191" t="s">
        <v>193</v>
      </c>
      <c r="B191" t="s">
        <v>5958</v>
      </c>
    </row>
    <row r="192" spans="1:2" x14ac:dyDescent="0.3">
      <c r="A192" t="s">
        <v>194</v>
      </c>
      <c r="B192" t="s">
        <v>5957</v>
      </c>
    </row>
    <row r="193" spans="1:2" x14ac:dyDescent="0.3">
      <c r="A193" t="s">
        <v>195</v>
      </c>
      <c r="B193" t="s">
        <v>5961</v>
      </c>
    </row>
    <row r="194" spans="1:2" x14ac:dyDescent="0.3">
      <c r="A194" t="s">
        <v>196</v>
      </c>
      <c r="B194" t="s">
        <v>5957</v>
      </c>
    </row>
    <row r="195" spans="1:2" x14ac:dyDescent="0.3">
      <c r="A195" t="s">
        <v>197</v>
      </c>
      <c r="B195" t="s">
        <v>5958</v>
      </c>
    </row>
    <row r="196" spans="1:2" x14ac:dyDescent="0.3">
      <c r="A196" t="s">
        <v>198</v>
      </c>
      <c r="B196" t="s">
        <v>5957</v>
      </c>
    </row>
    <row r="197" spans="1:2" x14ac:dyDescent="0.3">
      <c r="A197" t="s">
        <v>199</v>
      </c>
      <c r="B197" t="s">
        <v>5957</v>
      </c>
    </row>
    <row r="198" spans="1:2" x14ac:dyDescent="0.3">
      <c r="A198" t="s">
        <v>200</v>
      </c>
      <c r="B198" t="s">
        <v>5958</v>
      </c>
    </row>
    <row r="199" spans="1:2" x14ac:dyDescent="0.3">
      <c r="A199" t="s">
        <v>201</v>
      </c>
      <c r="B199" t="s">
        <v>5961</v>
      </c>
    </row>
    <row r="200" spans="1:2" x14ac:dyDescent="0.3">
      <c r="A200" t="s">
        <v>202</v>
      </c>
      <c r="B200" t="s">
        <v>5958</v>
      </c>
    </row>
    <row r="201" spans="1:2" x14ac:dyDescent="0.3">
      <c r="A201" t="s">
        <v>203</v>
      </c>
      <c r="B201" t="s">
        <v>5957</v>
      </c>
    </row>
    <row r="202" spans="1:2" x14ac:dyDescent="0.3">
      <c r="A202" t="s">
        <v>204</v>
      </c>
      <c r="B202" t="s">
        <v>5960</v>
      </c>
    </row>
    <row r="203" spans="1:2" x14ac:dyDescent="0.3">
      <c r="A203" t="s">
        <v>205</v>
      </c>
      <c r="B203" t="s">
        <v>5961</v>
      </c>
    </row>
    <row r="204" spans="1:2" x14ac:dyDescent="0.3">
      <c r="A204" t="s">
        <v>206</v>
      </c>
      <c r="B204" t="s">
        <v>5957</v>
      </c>
    </row>
    <row r="205" spans="1:2" x14ac:dyDescent="0.3">
      <c r="A205" t="s">
        <v>207</v>
      </c>
      <c r="B205" t="s">
        <v>5961</v>
      </c>
    </row>
    <row r="206" spans="1:2" x14ac:dyDescent="0.3">
      <c r="A206" t="s">
        <v>208</v>
      </c>
      <c r="B206" t="s">
        <v>5961</v>
      </c>
    </row>
    <row r="207" spans="1:2" x14ac:dyDescent="0.3">
      <c r="A207" t="s">
        <v>209</v>
      </c>
      <c r="B207" t="s">
        <v>5957</v>
      </c>
    </row>
    <row r="208" spans="1:2" x14ac:dyDescent="0.3">
      <c r="A208" t="s">
        <v>210</v>
      </c>
      <c r="B208" t="s">
        <v>5959</v>
      </c>
    </row>
    <row r="209" spans="1:2" x14ac:dyDescent="0.3">
      <c r="A209" t="s">
        <v>211</v>
      </c>
      <c r="B209" t="s">
        <v>5959</v>
      </c>
    </row>
    <row r="210" spans="1:2" x14ac:dyDescent="0.3">
      <c r="A210" t="s">
        <v>212</v>
      </c>
      <c r="B210" t="s">
        <v>5961</v>
      </c>
    </row>
    <row r="211" spans="1:2" x14ac:dyDescent="0.3">
      <c r="A211" t="s">
        <v>213</v>
      </c>
      <c r="B211" t="s">
        <v>5958</v>
      </c>
    </row>
    <row r="212" spans="1:2" x14ac:dyDescent="0.3">
      <c r="A212" t="s">
        <v>214</v>
      </c>
      <c r="B212" t="s">
        <v>5959</v>
      </c>
    </row>
    <row r="213" spans="1:2" x14ac:dyDescent="0.3">
      <c r="A213" t="s">
        <v>215</v>
      </c>
      <c r="B213" t="s">
        <v>5957</v>
      </c>
    </row>
    <row r="214" spans="1:2" x14ac:dyDescent="0.3">
      <c r="A214" t="s">
        <v>216</v>
      </c>
      <c r="B214" t="s">
        <v>5960</v>
      </c>
    </row>
    <row r="215" spans="1:2" x14ac:dyDescent="0.3">
      <c r="A215" t="s">
        <v>217</v>
      </c>
      <c r="B215" t="s">
        <v>5958</v>
      </c>
    </row>
    <row r="216" spans="1:2" x14ac:dyDescent="0.3">
      <c r="A216" t="s">
        <v>218</v>
      </c>
      <c r="B216" t="s">
        <v>5960</v>
      </c>
    </row>
    <row r="217" spans="1:2" x14ac:dyDescent="0.3">
      <c r="A217" t="s">
        <v>219</v>
      </c>
      <c r="B217" t="s">
        <v>5959</v>
      </c>
    </row>
    <row r="218" spans="1:2" x14ac:dyDescent="0.3">
      <c r="A218" t="s">
        <v>220</v>
      </c>
      <c r="B218" t="s">
        <v>5959</v>
      </c>
    </row>
    <row r="219" spans="1:2" x14ac:dyDescent="0.3">
      <c r="A219" t="s">
        <v>221</v>
      </c>
      <c r="B219" t="s">
        <v>5959</v>
      </c>
    </row>
    <row r="220" spans="1:2" x14ac:dyDescent="0.3">
      <c r="A220" t="s">
        <v>222</v>
      </c>
      <c r="B220" t="s">
        <v>5958</v>
      </c>
    </row>
    <row r="221" spans="1:2" x14ac:dyDescent="0.3">
      <c r="A221" t="s">
        <v>223</v>
      </c>
      <c r="B221" t="s">
        <v>5959</v>
      </c>
    </row>
    <row r="222" spans="1:2" x14ac:dyDescent="0.3">
      <c r="A222" t="s">
        <v>224</v>
      </c>
      <c r="B222" t="s">
        <v>5960</v>
      </c>
    </row>
    <row r="223" spans="1:2" x14ac:dyDescent="0.3">
      <c r="A223" t="s">
        <v>225</v>
      </c>
      <c r="B223" t="s">
        <v>5960</v>
      </c>
    </row>
    <row r="224" spans="1:2" x14ac:dyDescent="0.3">
      <c r="A224" t="s">
        <v>226</v>
      </c>
      <c r="B224" t="s">
        <v>5959</v>
      </c>
    </row>
    <row r="225" spans="1:2" x14ac:dyDescent="0.3">
      <c r="A225" t="s">
        <v>227</v>
      </c>
      <c r="B225" t="s">
        <v>5958</v>
      </c>
    </row>
    <row r="226" spans="1:2" x14ac:dyDescent="0.3">
      <c r="A226" t="s">
        <v>228</v>
      </c>
      <c r="B226" t="s">
        <v>5957</v>
      </c>
    </row>
    <row r="227" spans="1:2" x14ac:dyDescent="0.3">
      <c r="A227" t="s">
        <v>229</v>
      </c>
      <c r="B227" t="s">
        <v>5959</v>
      </c>
    </row>
    <row r="228" spans="1:2" x14ac:dyDescent="0.3">
      <c r="A228" t="s">
        <v>230</v>
      </c>
      <c r="B228" t="s">
        <v>5960</v>
      </c>
    </row>
    <row r="229" spans="1:2" x14ac:dyDescent="0.3">
      <c r="A229" t="s">
        <v>231</v>
      </c>
      <c r="B229" t="s">
        <v>5957</v>
      </c>
    </row>
    <row r="230" spans="1:2" x14ac:dyDescent="0.3">
      <c r="A230" t="s">
        <v>232</v>
      </c>
      <c r="B230" t="s">
        <v>5957</v>
      </c>
    </row>
    <row r="231" spans="1:2" x14ac:dyDescent="0.3">
      <c r="A231" t="s">
        <v>233</v>
      </c>
      <c r="B231" t="s">
        <v>5959</v>
      </c>
    </row>
    <row r="232" spans="1:2" x14ac:dyDescent="0.3">
      <c r="A232" t="s">
        <v>234</v>
      </c>
      <c r="B232" t="s">
        <v>5961</v>
      </c>
    </row>
    <row r="233" spans="1:2" x14ac:dyDescent="0.3">
      <c r="A233" t="s">
        <v>235</v>
      </c>
      <c r="B233" t="s">
        <v>5960</v>
      </c>
    </row>
    <row r="234" spans="1:2" x14ac:dyDescent="0.3">
      <c r="A234" t="s">
        <v>236</v>
      </c>
      <c r="B234" t="s">
        <v>5960</v>
      </c>
    </row>
    <row r="235" spans="1:2" x14ac:dyDescent="0.3">
      <c r="A235" t="s">
        <v>237</v>
      </c>
      <c r="B235" t="s">
        <v>5958</v>
      </c>
    </row>
    <row r="236" spans="1:2" x14ac:dyDescent="0.3">
      <c r="A236" t="s">
        <v>238</v>
      </c>
      <c r="B236" t="s">
        <v>5961</v>
      </c>
    </row>
    <row r="237" spans="1:2" x14ac:dyDescent="0.3">
      <c r="A237" t="s">
        <v>239</v>
      </c>
      <c r="B237" t="s">
        <v>5960</v>
      </c>
    </row>
    <row r="238" spans="1:2" x14ac:dyDescent="0.3">
      <c r="A238" t="s">
        <v>240</v>
      </c>
      <c r="B238" t="s">
        <v>5961</v>
      </c>
    </row>
    <row r="239" spans="1:2" x14ac:dyDescent="0.3">
      <c r="A239" t="s">
        <v>241</v>
      </c>
      <c r="B239" t="s">
        <v>5958</v>
      </c>
    </row>
    <row r="240" spans="1:2" x14ac:dyDescent="0.3">
      <c r="A240" t="s">
        <v>242</v>
      </c>
      <c r="B240" t="s">
        <v>5960</v>
      </c>
    </row>
    <row r="241" spans="1:2" x14ac:dyDescent="0.3">
      <c r="A241" t="s">
        <v>243</v>
      </c>
      <c r="B241" t="s">
        <v>5957</v>
      </c>
    </row>
    <row r="242" spans="1:2" x14ac:dyDescent="0.3">
      <c r="A242" t="s">
        <v>244</v>
      </c>
      <c r="B242" t="s">
        <v>5961</v>
      </c>
    </row>
    <row r="243" spans="1:2" x14ac:dyDescent="0.3">
      <c r="A243" t="s">
        <v>245</v>
      </c>
      <c r="B243" t="s">
        <v>5961</v>
      </c>
    </row>
    <row r="244" spans="1:2" x14ac:dyDescent="0.3">
      <c r="A244" t="s">
        <v>246</v>
      </c>
      <c r="B244" t="s">
        <v>5961</v>
      </c>
    </row>
    <row r="245" spans="1:2" x14ac:dyDescent="0.3">
      <c r="A245" t="s">
        <v>247</v>
      </c>
      <c r="B245" t="s">
        <v>5957</v>
      </c>
    </row>
    <row r="246" spans="1:2" x14ac:dyDescent="0.3">
      <c r="A246" t="s">
        <v>248</v>
      </c>
      <c r="B246" t="s">
        <v>5957</v>
      </c>
    </row>
    <row r="247" spans="1:2" x14ac:dyDescent="0.3">
      <c r="A247" t="s">
        <v>249</v>
      </c>
      <c r="B247" t="s">
        <v>5957</v>
      </c>
    </row>
    <row r="248" spans="1:2" x14ac:dyDescent="0.3">
      <c r="A248" t="s">
        <v>250</v>
      </c>
      <c r="B248" t="s">
        <v>5957</v>
      </c>
    </row>
    <row r="249" spans="1:2" x14ac:dyDescent="0.3">
      <c r="A249" t="s">
        <v>251</v>
      </c>
      <c r="B249" t="s">
        <v>5960</v>
      </c>
    </row>
    <row r="250" spans="1:2" x14ac:dyDescent="0.3">
      <c r="A250" t="s">
        <v>252</v>
      </c>
      <c r="B250" t="s">
        <v>5961</v>
      </c>
    </row>
    <row r="251" spans="1:2" x14ac:dyDescent="0.3">
      <c r="A251" t="s">
        <v>253</v>
      </c>
      <c r="B251" t="s">
        <v>5958</v>
      </c>
    </row>
    <row r="252" spans="1:2" x14ac:dyDescent="0.3">
      <c r="A252" t="s">
        <v>254</v>
      </c>
      <c r="B252" t="s">
        <v>5958</v>
      </c>
    </row>
    <row r="253" spans="1:2" x14ac:dyDescent="0.3">
      <c r="A253" t="s">
        <v>255</v>
      </c>
      <c r="B253" t="s">
        <v>5960</v>
      </c>
    </row>
    <row r="254" spans="1:2" x14ac:dyDescent="0.3">
      <c r="A254" t="s">
        <v>256</v>
      </c>
      <c r="B254" t="s">
        <v>5957</v>
      </c>
    </row>
    <row r="255" spans="1:2" x14ac:dyDescent="0.3">
      <c r="A255" t="s">
        <v>257</v>
      </c>
      <c r="B255" t="s">
        <v>5959</v>
      </c>
    </row>
    <row r="256" spans="1:2" x14ac:dyDescent="0.3">
      <c r="A256" t="s">
        <v>258</v>
      </c>
      <c r="B256" t="s">
        <v>5957</v>
      </c>
    </row>
    <row r="257" spans="1:2" x14ac:dyDescent="0.3">
      <c r="A257" t="s">
        <v>259</v>
      </c>
      <c r="B257" t="s">
        <v>5957</v>
      </c>
    </row>
    <row r="258" spans="1:2" x14ac:dyDescent="0.3">
      <c r="A258" t="s">
        <v>260</v>
      </c>
      <c r="B258" t="s">
        <v>5961</v>
      </c>
    </row>
    <row r="259" spans="1:2" x14ac:dyDescent="0.3">
      <c r="A259" t="s">
        <v>261</v>
      </c>
      <c r="B259" t="s">
        <v>5959</v>
      </c>
    </row>
    <row r="260" spans="1:2" x14ac:dyDescent="0.3">
      <c r="A260" t="s">
        <v>262</v>
      </c>
      <c r="B260" t="s">
        <v>5958</v>
      </c>
    </row>
    <row r="261" spans="1:2" x14ac:dyDescent="0.3">
      <c r="A261" t="s">
        <v>263</v>
      </c>
      <c r="B261" t="s">
        <v>5961</v>
      </c>
    </row>
    <row r="262" spans="1:2" x14ac:dyDescent="0.3">
      <c r="A262" t="s">
        <v>264</v>
      </c>
      <c r="B262" t="s">
        <v>5958</v>
      </c>
    </row>
    <row r="263" spans="1:2" x14ac:dyDescent="0.3">
      <c r="A263" t="s">
        <v>265</v>
      </c>
      <c r="B263" t="s">
        <v>5961</v>
      </c>
    </row>
    <row r="264" spans="1:2" x14ac:dyDescent="0.3">
      <c r="A264" t="s">
        <v>266</v>
      </c>
      <c r="B264" t="s">
        <v>5960</v>
      </c>
    </row>
    <row r="265" spans="1:2" x14ac:dyDescent="0.3">
      <c r="A265" t="s">
        <v>267</v>
      </c>
      <c r="B265" t="s">
        <v>5958</v>
      </c>
    </row>
    <row r="266" spans="1:2" x14ac:dyDescent="0.3">
      <c r="A266" t="s">
        <v>268</v>
      </c>
      <c r="B266" t="s">
        <v>5958</v>
      </c>
    </row>
    <row r="267" spans="1:2" x14ac:dyDescent="0.3">
      <c r="A267" t="s">
        <v>269</v>
      </c>
      <c r="B267" t="s">
        <v>5961</v>
      </c>
    </row>
    <row r="268" spans="1:2" x14ac:dyDescent="0.3">
      <c r="A268" t="s">
        <v>270</v>
      </c>
      <c r="B268" t="s">
        <v>5960</v>
      </c>
    </row>
    <row r="269" spans="1:2" x14ac:dyDescent="0.3">
      <c r="A269" t="s">
        <v>271</v>
      </c>
      <c r="B269" t="s">
        <v>5960</v>
      </c>
    </row>
    <row r="270" spans="1:2" x14ac:dyDescent="0.3">
      <c r="A270" t="s">
        <v>272</v>
      </c>
      <c r="B270" t="s">
        <v>5961</v>
      </c>
    </row>
    <row r="271" spans="1:2" x14ac:dyDescent="0.3">
      <c r="A271" t="s">
        <v>273</v>
      </c>
      <c r="B271" t="s">
        <v>5960</v>
      </c>
    </row>
    <row r="272" spans="1:2" x14ac:dyDescent="0.3">
      <c r="A272" t="s">
        <v>274</v>
      </c>
      <c r="B272" t="s">
        <v>5957</v>
      </c>
    </row>
    <row r="273" spans="1:2" x14ac:dyDescent="0.3">
      <c r="A273" t="s">
        <v>275</v>
      </c>
      <c r="B273" t="s">
        <v>5959</v>
      </c>
    </row>
    <row r="274" spans="1:2" x14ac:dyDescent="0.3">
      <c r="A274" t="s">
        <v>276</v>
      </c>
      <c r="B274" t="s">
        <v>5961</v>
      </c>
    </row>
    <row r="275" spans="1:2" x14ac:dyDescent="0.3">
      <c r="A275" t="s">
        <v>277</v>
      </c>
      <c r="B275" t="s">
        <v>5959</v>
      </c>
    </row>
    <row r="276" spans="1:2" x14ac:dyDescent="0.3">
      <c r="A276" t="s">
        <v>278</v>
      </c>
      <c r="B276" t="s">
        <v>5959</v>
      </c>
    </row>
    <row r="277" spans="1:2" x14ac:dyDescent="0.3">
      <c r="A277" t="s">
        <v>279</v>
      </c>
      <c r="B277" t="s">
        <v>5957</v>
      </c>
    </row>
    <row r="278" spans="1:2" x14ac:dyDescent="0.3">
      <c r="A278" t="s">
        <v>280</v>
      </c>
      <c r="B278" t="s">
        <v>5958</v>
      </c>
    </row>
    <row r="279" spans="1:2" x14ac:dyDescent="0.3">
      <c r="A279" t="s">
        <v>281</v>
      </c>
      <c r="B279" t="s">
        <v>5961</v>
      </c>
    </row>
    <row r="280" spans="1:2" x14ac:dyDescent="0.3">
      <c r="A280" t="s">
        <v>282</v>
      </c>
      <c r="B280" t="s">
        <v>5959</v>
      </c>
    </row>
    <row r="281" spans="1:2" x14ac:dyDescent="0.3">
      <c r="A281" t="s">
        <v>283</v>
      </c>
      <c r="B281" t="s">
        <v>5958</v>
      </c>
    </row>
    <row r="282" spans="1:2" x14ac:dyDescent="0.3">
      <c r="A282" t="s">
        <v>284</v>
      </c>
      <c r="B282" t="s">
        <v>5959</v>
      </c>
    </row>
    <row r="283" spans="1:2" x14ac:dyDescent="0.3">
      <c r="A283" t="s">
        <v>285</v>
      </c>
      <c r="B283" t="s">
        <v>5960</v>
      </c>
    </row>
    <row r="284" spans="1:2" x14ac:dyDescent="0.3">
      <c r="A284" t="s">
        <v>286</v>
      </c>
      <c r="B284" t="s">
        <v>5960</v>
      </c>
    </row>
    <row r="285" spans="1:2" x14ac:dyDescent="0.3">
      <c r="A285" t="s">
        <v>287</v>
      </c>
      <c r="B285" t="s">
        <v>5957</v>
      </c>
    </row>
    <row r="286" spans="1:2" x14ac:dyDescent="0.3">
      <c r="A286" t="s">
        <v>288</v>
      </c>
      <c r="B286" t="s">
        <v>5958</v>
      </c>
    </row>
    <row r="287" spans="1:2" x14ac:dyDescent="0.3">
      <c r="A287" t="s">
        <v>289</v>
      </c>
      <c r="B287" t="s">
        <v>5957</v>
      </c>
    </row>
    <row r="288" spans="1:2" x14ac:dyDescent="0.3">
      <c r="A288" t="s">
        <v>290</v>
      </c>
      <c r="B288" t="s">
        <v>5961</v>
      </c>
    </row>
    <row r="289" spans="1:2" x14ac:dyDescent="0.3">
      <c r="A289" t="s">
        <v>291</v>
      </c>
      <c r="B289" t="s">
        <v>5959</v>
      </c>
    </row>
    <row r="290" spans="1:2" x14ac:dyDescent="0.3">
      <c r="A290" t="s">
        <v>292</v>
      </c>
      <c r="B290" t="s">
        <v>5958</v>
      </c>
    </row>
    <row r="291" spans="1:2" x14ac:dyDescent="0.3">
      <c r="A291" t="s">
        <v>293</v>
      </c>
      <c r="B291" t="s">
        <v>5959</v>
      </c>
    </row>
    <row r="292" spans="1:2" x14ac:dyDescent="0.3">
      <c r="A292" t="s">
        <v>294</v>
      </c>
      <c r="B292" t="s">
        <v>5959</v>
      </c>
    </row>
    <row r="293" spans="1:2" x14ac:dyDescent="0.3">
      <c r="A293" t="s">
        <v>295</v>
      </c>
      <c r="B293" t="s">
        <v>5961</v>
      </c>
    </row>
    <row r="294" spans="1:2" x14ac:dyDescent="0.3">
      <c r="A294" t="s">
        <v>296</v>
      </c>
      <c r="B294" t="s">
        <v>5958</v>
      </c>
    </row>
    <row r="295" spans="1:2" x14ac:dyDescent="0.3">
      <c r="A295" t="s">
        <v>297</v>
      </c>
      <c r="B295" t="s">
        <v>5960</v>
      </c>
    </row>
    <row r="296" spans="1:2" x14ac:dyDescent="0.3">
      <c r="A296" t="s">
        <v>298</v>
      </c>
      <c r="B296" t="s">
        <v>5959</v>
      </c>
    </row>
    <row r="297" spans="1:2" x14ac:dyDescent="0.3">
      <c r="A297" t="s">
        <v>299</v>
      </c>
      <c r="B297" t="s">
        <v>5959</v>
      </c>
    </row>
    <row r="298" spans="1:2" x14ac:dyDescent="0.3">
      <c r="A298" t="s">
        <v>300</v>
      </c>
      <c r="B298" t="s">
        <v>5961</v>
      </c>
    </row>
    <row r="299" spans="1:2" x14ac:dyDescent="0.3">
      <c r="A299" t="s">
        <v>301</v>
      </c>
      <c r="B299" t="s">
        <v>5960</v>
      </c>
    </row>
    <row r="300" spans="1:2" x14ac:dyDescent="0.3">
      <c r="A300" t="s">
        <v>302</v>
      </c>
      <c r="B300" t="s">
        <v>5958</v>
      </c>
    </row>
    <row r="301" spans="1:2" x14ac:dyDescent="0.3">
      <c r="A301" t="s">
        <v>303</v>
      </c>
      <c r="B301" t="s">
        <v>5960</v>
      </c>
    </row>
    <row r="302" spans="1:2" x14ac:dyDescent="0.3">
      <c r="A302" t="s">
        <v>304</v>
      </c>
      <c r="B302" t="s">
        <v>5959</v>
      </c>
    </row>
    <row r="303" spans="1:2" x14ac:dyDescent="0.3">
      <c r="A303" t="s">
        <v>305</v>
      </c>
      <c r="B303" t="s">
        <v>5957</v>
      </c>
    </row>
    <row r="304" spans="1:2" x14ac:dyDescent="0.3">
      <c r="A304" t="s">
        <v>306</v>
      </c>
      <c r="B304" t="s">
        <v>5960</v>
      </c>
    </row>
    <row r="305" spans="1:2" x14ac:dyDescent="0.3">
      <c r="A305" t="s">
        <v>307</v>
      </c>
      <c r="B305" t="s">
        <v>5961</v>
      </c>
    </row>
    <row r="306" spans="1:2" x14ac:dyDescent="0.3">
      <c r="A306" t="s">
        <v>308</v>
      </c>
      <c r="B306" t="s">
        <v>5958</v>
      </c>
    </row>
    <row r="307" spans="1:2" x14ac:dyDescent="0.3">
      <c r="A307" t="s">
        <v>309</v>
      </c>
      <c r="B307" t="s">
        <v>5961</v>
      </c>
    </row>
    <row r="308" spans="1:2" x14ac:dyDescent="0.3">
      <c r="A308" t="s">
        <v>310</v>
      </c>
      <c r="B308" t="s">
        <v>5959</v>
      </c>
    </row>
    <row r="309" spans="1:2" x14ac:dyDescent="0.3">
      <c r="A309" t="s">
        <v>311</v>
      </c>
      <c r="B309" t="s">
        <v>5958</v>
      </c>
    </row>
    <row r="310" spans="1:2" x14ac:dyDescent="0.3">
      <c r="A310" t="s">
        <v>312</v>
      </c>
      <c r="B310" t="s">
        <v>5960</v>
      </c>
    </row>
    <row r="311" spans="1:2" x14ac:dyDescent="0.3">
      <c r="A311" t="s">
        <v>313</v>
      </c>
      <c r="B311" t="s">
        <v>5959</v>
      </c>
    </row>
    <row r="312" spans="1:2" x14ac:dyDescent="0.3">
      <c r="A312" t="s">
        <v>314</v>
      </c>
      <c r="B312" t="s">
        <v>5957</v>
      </c>
    </row>
    <row r="313" spans="1:2" x14ac:dyDescent="0.3">
      <c r="A313" t="s">
        <v>315</v>
      </c>
      <c r="B313" t="s">
        <v>5959</v>
      </c>
    </row>
    <row r="314" spans="1:2" x14ac:dyDescent="0.3">
      <c r="A314" t="s">
        <v>316</v>
      </c>
      <c r="B314" t="s">
        <v>5961</v>
      </c>
    </row>
    <row r="315" spans="1:2" x14ac:dyDescent="0.3">
      <c r="A315" t="s">
        <v>317</v>
      </c>
      <c r="B315" t="s">
        <v>5961</v>
      </c>
    </row>
    <row r="316" spans="1:2" x14ac:dyDescent="0.3">
      <c r="A316" t="s">
        <v>318</v>
      </c>
      <c r="B316" t="s">
        <v>5959</v>
      </c>
    </row>
    <row r="317" spans="1:2" x14ac:dyDescent="0.3">
      <c r="A317" t="s">
        <v>319</v>
      </c>
      <c r="B317" t="s">
        <v>5958</v>
      </c>
    </row>
    <row r="318" spans="1:2" x14ac:dyDescent="0.3">
      <c r="A318" t="s">
        <v>320</v>
      </c>
      <c r="B318" t="s">
        <v>5958</v>
      </c>
    </row>
    <row r="319" spans="1:2" x14ac:dyDescent="0.3">
      <c r="A319" t="s">
        <v>321</v>
      </c>
      <c r="B319" t="s">
        <v>5960</v>
      </c>
    </row>
    <row r="320" spans="1:2" x14ac:dyDescent="0.3">
      <c r="A320" t="s">
        <v>322</v>
      </c>
      <c r="B320" t="s">
        <v>5959</v>
      </c>
    </row>
    <row r="321" spans="1:2" x14ac:dyDescent="0.3">
      <c r="A321" t="s">
        <v>323</v>
      </c>
      <c r="B321" t="s">
        <v>5959</v>
      </c>
    </row>
    <row r="322" spans="1:2" x14ac:dyDescent="0.3">
      <c r="A322" t="s">
        <v>324</v>
      </c>
      <c r="B322" t="s">
        <v>5960</v>
      </c>
    </row>
    <row r="323" spans="1:2" x14ac:dyDescent="0.3">
      <c r="A323" t="s">
        <v>325</v>
      </c>
      <c r="B323" t="s">
        <v>5961</v>
      </c>
    </row>
    <row r="324" spans="1:2" x14ac:dyDescent="0.3">
      <c r="A324" t="s">
        <v>326</v>
      </c>
      <c r="B324" t="s">
        <v>5958</v>
      </c>
    </row>
    <row r="325" spans="1:2" x14ac:dyDescent="0.3">
      <c r="A325" t="s">
        <v>327</v>
      </c>
      <c r="B325" t="s">
        <v>5961</v>
      </c>
    </row>
    <row r="326" spans="1:2" x14ac:dyDescent="0.3">
      <c r="A326" t="s">
        <v>328</v>
      </c>
      <c r="B326" t="s">
        <v>5960</v>
      </c>
    </row>
    <row r="327" spans="1:2" x14ac:dyDescent="0.3">
      <c r="A327" t="s">
        <v>329</v>
      </c>
      <c r="B327" t="s">
        <v>5960</v>
      </c>
    </row>
    <row r="328" spans="1:2" x14ac:dyDescent="0.3">
      <c r="A328" t="s">
        <v>330</v>
      </c>
      <c r="B328" t="s">
        <v>5957</v>
      </c>
    </row>
    <row r="329" spans="1:2" x14ac:dyDescent="0.3">
      <c r="A329" t="s">
        <v>331</v>
      </c>
      <c r="B329" t="s">
        <v>5957</v>
      </c>
    </row>
    <row r="330" spans="1:2" x14ac:dyDescent="0.3">
      <c r="A330" t="s">
        <v>332</v>
      </c>
      <c r="B330" t="s">
        <v>5958</v>
      </c>
    </row>
    <row r="331" spans="1:2" x14ac:dyDescent="0.3">
      <c r="A331" t="s">
        <v>333</v>
      </c>
      <c r="B331" t="s">
        <v>5959</v>
      </c>
    </row>
    <row r="332" spans="1:2" x14ac:dyDescent="0.3">
      <c r="A332" t="s">
        <v>334</v>
      </c>
      <c r="B332" t="s">
        <v>5958</v>
      </c>
    </row>
    <row r="333" spans="1:2" x14ac:dyDescent="0.3">
      <c r="A333" t="s">
        <v>335</v>
      </c>
      <c r="B333" t="s">
        <v>5961</v>
      </c>
    </row>
    <row r="334" spans="1:2" x14ac:dyDescent="0.3">
      <c r="A334" t="s">
        <v>336</v>
      </c>
      <c r="B334" t="s">
        <v>5957</v>
      </c>
    </row>
    <row r="335" spans="1:2" x14ac:dyDescent="0.3">
      <c r="A335" t="s">
        <v>337</v>
      </c>
      <c r="B335" t="s">
        <v>5958</v>
      </c>
    </row>
    <row r="336" spans="1:2" x14ac:dyDescent="0.3">
      <c r="A336" t="s">
        <v>338</v>
      </c>
      <c r="B336" t="s">
        <v>5959</v>
      </c>
    </row>
    <row r="337" spans="1:2" x14ac:dyDescent="0.3">
      <c r="A337" t="s">
        <v>339</v>
      </c>
      <c r="B337" t="s">
        <v>5959</v>
      </c>
    </row>
    <row r="338" spans="1:2" x14ac:dyDescent="0.3">
      <c r="A338" t="s">
        <v>340</v>
      </c>
      <c r="B338" t="s">
        <v>5958</v>
      </c>
    </row>
    <row r="339" spans="1:2" x14ac:dyDescent="0.3">
      <c r="A339" t="s">
        <v>341</v>
      </c>
      <c r="B339" t="s">
        <v>5960</v>
      </c>
    </row>
    <row r="340" spans="1:2" x14ac:dyDescent="0.3">
      <c r="A340" t="s">
        <v>342</v>
      </c>
      <c r="B340" t="s">
        <v>5961</v>
      </c>
    </row>
    <row r="341" spans="1:2" x14ac:dyDescent="0.3">
      <c r="A341" t="s">
        <v>343</v>
      </c>
      <c r="B341" t="s">
        <v>5958</v>
      </c>
    </row>
    <row r="342" spans="1:2" x14ac:dyDescent="0.3">
      <c r="A342" t="s">
        <v>344</v>
      </c>
      <c r="B342" t="s">
        <v>5957</v>
      </c>
    </row>
    <row r="343" spans="1:2" x14ac:dyDescent="0.3">
      <c r="A343" t="s">
        <v>345</v>
      </c>
      <c r="B343" t="s">
        <v>5960</v>
      </c>
    </row>
    <row r="344" spans="1:2" x14ac:dyDescent="0.3">
      <c r="A344" t="s">
        <v>346</v>
      </c>
      <c r="B344" t="s">
        <v>5960</v>
      </c>
    </row>
    <row r="345" spans="1:2" x14ac:dyDescent="0.3">
      <c r="A345" t="s">
        <v>347</v>
      </c>
      <c r="B345" t="s">
        <v>5958</v>
      </c>
    </row>
    <row r="346" spans="1:2" x14ac:dyDescent="0.3">
      <c r="A346" t="s">
        <v>348</v>
      </c>
      <c r="B346" t="s">
        <v>5957</v>
      </c>
    </row>
    <row r="347" spans="1:2" x14ac:dyDescent="0.3">
      <c r="A347" t="s">
        <v>349</v>
      </c>
      <c r="B347" t="s">
        <v>5958</v>
      </c>
    </row>
    <row r="348" spans="1:2" x14ac:dyDescent="0.3">
      <c r="A348" t="s">
        <v>350</v>
      </c>
      <c r="B348" t="s">
        <v>5959</v>
      </c>
    </row>
    <row r="349" spans="1:2" x14ac:dyDescent="0.3">
      <c r="A349" t="s">
        <v>351</v>
      </c>
      <c r="B349" t="s">
        <v>5961</v>
      </c>
    </row>
    <row r="350" spans="1:2" x14ac:dyDescent="0.3">
      <c r="A350" t="s">
        <v>352</v>
      </c>
      <c r="B350" t="s">
        <v>5961</v>
      </c>
    </row>
    <row r="351" spans="1:2" x14ac:dyDescent="0.3">
      <c r="A351" t="s">
        <v>353</v>
      </c>
      <c r="B351" t="s">
        <v>5961</v>
      </c>
    </row>
    <row r="352" spans="1:2" x14ac:dyDescent="0.3">
      <c r="A352" t="s">
        <v>354</v>
      </c>
      <c r="B352" t="s">
        <v>5960</v>
      </c>
    </row>
    <row r="353" spans="1:2" x14ac:dyDescent="0.3">
      <c r="A353" t="s">
        <v>355</v>
      </c>
      <c r="B353" t="s">
        <v>5961</v>
      </c>
    </row>
    <row r="354" spans="1:2" x14ac:dyDescent="0.3">
      <c r="A354" t="s">
        <v>356</v>
      </c>
      <c r="B354" t="s">
        <v>5961</v>
      </c>
    </row>
    <row r="355" spans="1:2" x14ac:dyDescent="0.3">
      <c r="A355" t="s">
        <v>357</v>
      </c>
      <c r="B355" t="s">
        <v>5960</v>
      </c>
    </row>
    <row r="356" spans="1:2" x14ac:dyDescent="0.3">
      <c r="A356" t="s">
        <v>358</v>
      </c>
      <c r="B356" t="s">
        <v>5961</v>
      </c>
    </row>
    <row r="357" spans="1:2" x14ac:dyDescent="0.3">
      <c r="A357" t="s">
        <v>359</v>
      </c>
      <c r="B357" t="s">
        <v>5960</v>
      </c>
    </row>
    <row r="358" spans="1:2" x14ac:dyDescent="0.3">
      <c r="A358" t="s">
        <v>360</v>
      </c>
      <c r="B358" t="s">
        <v>5957</v>
      </c>
    </row>
    <row r="359" spans="1:2" x14ac:dyDescent="0.3">
      <c r="A359" t="s">
        <v>361</v>
      </c>
      <c r="B359" t="s">
        <v>5959</v>
      </c>
    </row>
    <row r="360" spans="1:2" x14ac:dyDescent="0.3">
      <c r="A360" t="s">
        <v>362</v>
      </c>
      <c r="B360" t="s">
        <v>5960</v>
      </c>
    </row>
    <row r="361" spans="1:2" x14ac:dyDescent="0.3">
      <c r="A361" t="s">
        <v>363</v>
      </c>
      <c r="B361" t="s">
        <v>5960</v>
      </c>
    </row>
    <row r="362" spans="1:2" x14ac:dyDescent="0.3">
      <c r="A362" t="s">
        <v>364</v>
      </c>
      <c r="B362" t="s">
        <v>5958</v>
      </c>
    </row>
    <row r="363" spans="1:2" x14ac:dyDescent="0.3">
      <c r="A363" t="s">
        <v>365</v>
      </c>
      <c r="B363" t="s">
        <v>5961</v>
      </c>
    </row>
    <row r="364" spans="1:2" x14ac:dyDescent="0.3">
      <c r="A364" t="s">
        <v>366</v>
      </c>
      <c r="B364" t="s">
        <v>5961</v>
      </c>
    </row>
    <row r="365" spans="1:2" x14ac:dyDescent="0.3">
      <c r="A365" t="s">
        <v>367</v>
      </c>
      <c r="B365" t="s">
        <v>5958</v>
      </c>
    </row>
    <row r="366" spans="1:2" x14ac:dyDescent="0.3">
      <c r="A366" t="s">
        <v>368</v>
      </c>
      <c r="B366" t="s">
        <v>5959</v>
      </c>
    </row>
    <row r="367" spans="1:2" x14ac:dyDescent="0.3">
      <c r="A367" t="s">
        <v>369</v>
      </c>
      <c r="B367" t="s">
        <v>5958</v>
      </c>
    </row>
    <row r="368" spans="1:2" x14ac:dyDescent="0.3">
      <c r="A368" t="s">
        <v>370</v>
      </c>
      <c r="B368" t="s">
        <v>5957</v>
      </c>
    </row>
    <row r="369" spans="1:2" x14ac:dyDescent="0.3">
      <c r="A369" t="s">
        <v>371</v>
      </c>
      <c r="B369" t="s">
        <v>5961</v>
      </c>
    </row>
    <row r="370" spans="1:2" x14ac:dyDescent="0.3">
      <c r="A370" t="s">
        <v>372</v>
      </c>
      <c r="B370" t="s">
        <v>5958</v>
      </c>
    </row>
    <row r="371" spans="1:2" x14ac:dyDescent="0.3">
      <c r="A371" t="s">
        <v>373</v>
      </c>
      <c r="B371" t="s">
        <v>5960</v>
      </c>
    </row>
    <row r="372" spans="1:2" x14ac:dyDescent="0.3">
      <c r="A372" t="s">
        <v>374</v>
      </c>
      <c r="B372" t="s">
        <v>5958</v>
      </c>
    </row>
    <row r="373" spans="1:2" x14ac:dyDescent="0.3">
      <c r="A373" t="s">
        <v>375</v>
      </c>
      <c r="B373" t="s">
        <v>5960</v>
      </c>
    </row>
    <row r="374" spans="1:2" x14ac:dyDescent="0.3">
      <c r="A374" t="s">
        <v>376</v>
      </c>
      <c r="B374" t="s">
        <v>5957</v>
      </c>
    </row>
    <row r="375" spans="1:2" x14ac:dyDescent="0.3">
      <c r="A375" t="s">
        <v>377</v>
      </c>
      <c r="B375" t="s">
        <v>5957</v>
      </c>
    </row>
    <row r="376" spans="1:2" x14ac:dyDescent="0.3">
      <c r="A376" t="s">
        <v>378</v>
      </c>
      <c r="B376" t="s">
        <v>5959</v>
      </c>
    </row>
    <row r="377" spans="1:2" x14ac:dyDescent="0.3">
      <c r="A377" t="s">
        <v>379</v>
      </c>
      <c r="B377" t="s">
        <v>5961</v>
      </c>
    </row>
    <row r="378" spans="1:2" x14ac:dyDescent="0.3">
      <c r="A378" t="s">
        <v>380</v>
      </c>
      <c r="B378" t="s">
        <v>5961</v>
      </c>
    </row>
    <row r="379" spans="1:2" x14ac:dyDescent="0.3">
      <c r="A379" t="s">
        <v>381</v>
      </c>
      <c r="B379" t="s">
        <v>5959</v>
      </c>
    </row>
    <row r="380" spans="1:2" x14ac:dyDescent="0.3">
      <c r="A380" t="s">
        <v>382</v>
      </c>
      <c r="B380" t="s">
        <v>5959</v>
      </c>
    </row>
    <row r="381" spans="1:2" x14ac:dyDescent="0.3">
      <c r="A381" t="s">
        <v>383</v>
      </c>
      <c r="B381" t="s">
        <v>5957</v>
      </c>
    </row>
    <row r="382" spans="1:2" x14ac:dyDescent="0.3">
      <c r="A382" t="s">
        <v>384</v>
      </c>
      <c r="B382" t="s">
        <v>5961</v>
      </c>
    </row>
    <row r="383" spans="1:2" x14ac:dyDescent="0.3">
      <c r="A383" t="s">
        <v>385</v>
      </c>
      <c r="B383" t="s">
        <v>5961</v>
      </c>
    </row>
    <row r="384" spans="1:2" x14ac:dyDescent="0.3">
      <c r="A384" t="s">
        <v>386</v>
      </c>
      <c r="B384" t="s">
        <v>5958</v>
      </c>
    </row>
    <row r="385" spans="1:2" x14ac:dyDescent="0.3">
      <c r="A385" t="s">
        <v>387</v>
      </c>
      <c r="B385" t="s">
        <v>5959</v>
      </c>
    </row>
    <row r="386" spans="1:2" x14ac:dyDescent="0.3">
      <c r="A386" t="s">
        <v>388</v>
      </c>
      <c r="B386" t="s">
        <v>5957</v>
      </c>
    </row>
    <row r="387" spans="1:2" x14ac:dyDescent="0.3">
      <c r="A387" t="s">
        <v>389</v>
      </c>
      <c r="B387" t="s">
        <v>5961</v>
      </c>
    </row>
    <row r="388" spans="1:2" x14ac:dyDescent="0.3">
      <c r="A388" t="s">
        <v>390</v>
      </c>
      <c r="B388" t="s">
        <v>5960</v>
      </c>
    </row>
    <row r="389" spans="1:2" x14ac:dyDescent="0.3">
      <c r="A389" t="s">
        <v>391</v>
      </c>
      <c r="B389" t="s">
        <v>5959</v>
      </c>
    </row>
    <row r="390" spans="1:2" x14ac:dyDescent="0.3">
      <c r="A390" t="s">
        <v>392</v>
      </c>
      <c r="B390" t="s">
        <v>5958</v>
      </c>
    </row>
    <row r="391" spans="1:2" x14ac:dyDescent="0.3">
      <c r="A391" t="s">
        <v>393</v>
      </c>
      <c r="B391" t="s">
        <v>5961</v>
      </c>
    </row>
    <row r="392" spans="1:2" x14ac:dyDescent="0.3">
      <c r="A392" t="s">
        <v>394</v>
      </c>
      <c r="B392" t="s">
        <v>5958</v>
      </c>
    </row>
    <row r="393" spans="1:2" x14ac:dyDescent="0.3">
      <c r="A393" t="s">
        <v>395</v>
      </c>
      <c r="B393" t="s">
        <v>5957</v>
      </c>
    </row>
    <row r="394" spans="1:2" x14ac:dyDescent="0.3">
      <c r="A394" t="s">
        <v>396</v>
      </c>
      <c r="B394" t="s">
        <v>5957</v>
      </c>
    </row>
    <row r="395" spans="1:2" x14ac:dyDescent="0.3">
      <c r="A395" t="s">
        <v>397</v>
      </c>
      <c r="B395" t="s">
        <v>5957</v>
      </c>
    </row>
    <row r="396" spans="1:2" x14ac:dyDescent="0.3">
      <c r="A396" t="s">
        <v>398</v>
      </c>
      <c r="B396" t="s">
        <v>5960</v>
      </c>
    </row>
    <row r="397" spans="1:2" x14ac:dyDescent="0.3">
      <c r="A397" t="s">
        <v>399</v>
      </c>
      <c r="B397" t="s">
        <v>5961</v>
      </c>
    </row>
    <row r="398" spans="1:2" x14ac:dyDescent="0.3">
      <c r="A398" t="s">
        <v>400</v>
      </c>
      <c r="B398" t="s">
        <v>5957</v>
      </c>
    </row>
    <row r="399" spans="1:2" x14ac:dyDescent="0.3">
      <c r="A399" t="s">
        <v>401</v>
      </c>
      <c r="B399" t="s">
        <v>5957</v>
      </c>
    </row>
    <row r="400" spans="1:2" x14ac:dyDescent="0.3">
      <c r="A400" t="s">
        <v>402</v>
      </c>
      <c r="B400" t="s">
        <v>5957</v>
      </c>
    </row>
    <row r="401" spans="1:2" x14ac:dyDescent="0.3">
      <c r="A401" t="s">
        <v>403</v>
      </c>
      <c r="B401" t="s">
        <v>5957</v>
      </c>
    </row>
    <row r="402" spans="1:2" x14ac:dyDescent="0.3">
      <c r="A402" t="s">
        <v>404</v>
      </c>
      <c r="B402" t="s">
        <v>5961</v>
      </c>
    </row>
    <row r="403" spans="1:2" x14ac:dyDescent="0.3">
      <c r="A403" t="s">
        <v>405</v>
      </c>
      <c r="B403" t="s">
        <v>5958</v>
      </c>
    </row>
    <row r="404" spans="1:2" x14ac:dyDescent="0.3">
      <c r="A404" t="s">
        <v>406</v>
      </c>
      <c r="B404" t="s">
        <v>5957</v>
      </c>
    </row>
    <row r="405" spans="1:2" x14ac:dyDescent="0.3">
      <c r="A405" t="s">
        <v>407</v>
      </c>
      <c r="B405" t="s">
        <v>5958</v>
      </c>
    </row>
    <row r="406" spans="1:2" x14ac:dyDescent="0.3">
      <c r="A406" t="s">
        <v>408</v>
      </c>
      <c r="B406" t="s">
        <v>5959</v>
      </c>
    </row>
    <row r="407" spans="1:2" x14ac:dyDescent="0.3">
      <c r="A407" t="s">
        <v>409</v>
      </c>
      <c r="B407" t="s">
        <v>5960</v>
      </c>
    </row>
    <row r="408" spans="1:2" x14ac:dyDescent="0.3">
      <c r="A408" t="s">
        <v>410</v>
      </c>
      <c r="B408" t="s">
        <v>5959</v>
      </c>
    </row>
    <row r="409" spans="1:2" x14ac:dyDescent="0.3">
      <c r="A409" t="s">
        <v>411</v>
      </c>
      <c r="B409" t="s">
        <v>5958</v>
      </c>
    </row>
    <row r="410" spans="1:2" x14ac:dyDescent="0.3">
      <c r="A410" t="s">
        <v>412</v>
      </c>
      <c r="B410" t="s">
        <v>5961</v>
      </c>
    </row>
    <row r="411" spans="1:2" x14ac:dyDescent="0.3">
      <c r="A411" t="s">
        <v>413</v>
      </c>
      <c r="B411" t="s">
        <v>5961</v>
      </c>
    </row>
    <row r="412" spans="1:2" x14ac:dyDescent="0.3">
      <c r="A412" t="s">
        <v>414</v>
      </c>
      <c r="B412" t="s">
        <v>5960</v>
      </c>
    </row>
    <row r="413" spans="1:2" x14ac:dyDescent="0.3">
      <c r="A413" t="s">
        <v>415</v>
      </c>
      <c r="B413" t="s">
        <v>5958</v>
      </c>
    </row>
    <row r="414" spans="1:2" x14ac:dyDescent="0.3">
      <c r="A414" t="s">
        <v>416</v>
      </c>
      <c r="B414" t="s">
        <v>5961</v>
      </c>
    </row>
    <row r="415" spans="1:2" x14ac:dyDescent="0.3">
      <c r="A415" t="s">
        <v>417</v>
      </c>
      <c r="B415" t="s">
        <v>5957</v>
      </c>
    </row>
    <row r="416" spans="1:2" x14ac:dyDescent="0.3">
      <c r="A416" t="s">
        <v>418</v>
      </c>
      <c r="B416" t="s">
        <v>5958</v>
      </c>
    </row>
    <row r="417" spans="1:2" x14ac:dyDescent="0.3">
      <c r="A417" t="s">
        <v>419</v>
      </c>
      <c r="B417" t="s">
        <v>5960</v>
      </c>
    </row>
    <row r="418" spans="1:2" x14ac:dyDescent="0.3">
      <c r="A418" t="s">
        <v>420</v>
      </c>
      <c r="B418" t="s">
        <v>5957</v>
      </c>
    </row>
    <row r="419" spans="1:2" x14ac:dyDescent="0.3">
      <c r="A419" t="s">
        <v>421</v>
      </c>
      <c r="B419" t="s">
        <v>5961</v>
      </c>
    </row>
    <row r="420" spans="1:2" x14ac:dyDescent="0.3">
      <c r="A420" t="s">
        <v>422</v>
      </c>
      <c r="B420" t="s">
        <v>5958</v>
      </c>
    </row>
    <row r="421" spans="1:2" x14ac:dyDescent="0.3">
      <c r="A421" t="s">
        <v>423</v>
      </c>
      <c r="B421" t="s">
        <v>5961</v>
      </c>
    </row>
    <row r="422" spans="1:2" x14ac:dyDescent="0.3">
      <c r="A422" t="s">
        <v>424</v>
      </c>
      <c r="B422" t="s">
        <v>5957</v>
      </c>
    </row>
    <row r="423" spans="1:2" x14ac:dyDescent="0.3">
      <c r="A423" t="s">
        <v>425</v>
      </c>
      <c r="B423" t="s">
        <v>5960</v>
      </c>
    </row>
    <row r="424" spans="1:2" x14ac:dyDescent="0.3">
      <c r="A424" t="s">
        <v>426</v>
      </c>
      <c r="B424" t="s">
        <v>5957</v>
      </c>
    </row>
    <row r="425" spans="1:2" x14ac:dyDescent="0.3">
      <c r="A425" t="s">
        <v>427</v>
      </c>
      <c r="B425" t="s">
        <v>5957</v>
      </c>
    </row>
    <row r="426" spans="1:2" x14ac:dyDescent="0.3">
      <c r="A426" t="s">
        <v>428</v>
      </c>
      <c r="B426" t="s">
        <v>5960</v>
      </c>
    </row>
    <row r="427" spans="1:2" x14ac:dyDescent="0.3">
      <c r="A427" t="s">
        <v>429</v>
      </c>
      <c r="B427" t="s">
        <v>5959</v>
      </c>
    </row>
    <row r="428" spans="1:2" x14ac:dyDescent="0.3">
      <c r="A428" t="s">
        <v>430</v>
      </c>
      <c r="B428" t="s">
        <v>5961</v>
      </c>
    </row>
    <row r="429" spans="1:2" x14ac:dyDescent="0.3">
      <c r="A429" t="s">
        <v>431</v>
      </c>
      <c r="B429" t="s">
        <v>5961</v>
      </c>
    </row>
    <row r="430" spans="1:2" x14ac:dyDescent="0.3">
      <c r="A430" t="s">
        <v>432</v>
      </c>
      <c r="B430" t="s">
        <v>5960</v>
      </c>
    </row>
    <row r="431" spans="1:2" x14ac:dyDescent="0.3">
      <c r="A431" t="s">
        <v>433</v>
      </c>
      <c r="B431" t="s">
        <v>5958</v>
      </c>
    </row>
    <row r="432" spans="1:2" x14ac:dyDescent="0.3">
      <c r="A432" t="s">
        <v>434</v>
      </c>
      <c r="B432" t="s">
        <v>5960</v>
      </c>
    </row>
    <row r="433" spans="1:2" x14ac:dyDescent="0.3">
      <c r="A433" t="s">
        <v>435</v>
      </c>
      <c r="B433" t="s">
        <v>5959</v>
      </c>
    </row>
    <row r="434" spans="1:2" x14ac:dyDescent="0.3">
      <c r="A434" t="s">
        <v>436</v>
      </c>
      <c r="B434" t="s">
        <v>5959</v>
      </c>
    </row>
    <row r="435" spans="1:2" x14ac:dyDescent="0.3">
      <c r="A435" t="s">
        <v>437</v>
      </c>
      <c r="B435" t="s">
        <v>5957</v>
      </c>
    </row>
    <row r="436" spans="1:2" x14ac:dyDescent="0.3">
      <c r="A436" t="s">
        <v>438</v>
      </c>
      <c r="B436" t="s">
        <v>5960</v>
      </c>
    </row>
    <row r="437" spans="1:2" x14ac:dyDescent="0.3">
      <c r="A437" t="s">
        <v>439</v>
      </c>
      <c r="B437" t="s">
        <v>5958</v>
      </c>
    </row>
    <row r="438" spans="1:2" x14ac:dyDescent="0.3">
      <c r="A438" t="s">
        <v>440</v>
      </c>
      <c r="B438" t="s">
        <v>5959</v>
      </c>
    </row>
    <row r="439" spans="1:2" x14ac:dyDescent="0.3">
      <c r="A439" t="s">
        <v>441</v>
      </c>
      <c r="B439" t="s">
        <v>5957</v>
      </c>
    </row>
    <row r="440" spans="1:2" x14ac:dyDescent="0.3">
      <c r="A440" t="s">
        <v>442</v>
      </c>
      <c r="B440" t="s">
        <v>5961</v>
      </c>
    </row>
    <row r="441" spans="1:2" x14ac:dyDescent="0.3">
      <c r="A441" t="s">
        <v>443</v>
      </c>
      <c r="B441" t="s">
        <v>5960</v>
      </c>
    </row>
    <row r="442" spans="1:2" x14ac:dyDescent="0.3">
      <c r="A442" t="s">
        <v>444</v>
      </c>
      <c r="B442" t="s">
        <v>5961</v>
      </c>
    </row>
    <row r="443" spans="1:2" x14ac:dyDescent="0.3">
      <c r="A443" t="s">
        <v>445</v>
      </c>
      <c r="B443" t="s">
        <v>5961</v>
      </c>
    </row>
    <row r="444" spans="1:2" x14ac:dyDescent="0.3">
      <c r="A444" t="s">
        <v>446</v>
      </c>
      <c r="B444" t="s">
        <v>5961</v>
      </c>
    </row>
    <row r="445" spans="1:2" x14ac:dyDescent="0.3">
      <c r="A445" t="s">
        <v>447</v>
      </c>
      <c r="B445" t="s">
        <v>5958</v>
      </c>
    </row>
    <row r="446" spans="1:2" x14ac:dyDescent="0.3">
      <c r="A446" t="s">
        <v>448</v>
      </c>
      <c r="B446" t="s">
        <v>5960</v>
      </c>
    </row>
    <row r="447" spans="1:2" x14ac:dyDescent="0.3">
      <c r="A447" t="s">
        <v>449</v>
      </c>
      <c r="B447" t="s">
        <v>5959</v>
      </c>
    </row>
    <row r="448" spans="1:2" x14ac:dyDescent="0.3">
      <c r="A448" t="s">
        <v>450</v>
      </c>
      <c r="B448" t="s">
        <v>5958</v>
      </c>
    </row>
    <row r="449" spans="1:2" x14ac:dyDescent="0.3">
      <c r="A449" t="s">
        <v>451</v>
      </c>
      <c r="B449" t="s">
        <v>5961</v>
      </c>
    </row>
    <row r="450" spans="1:2" x14ac:dyDescent="0.3">
      <c r="A450" t="s">
        <v>452</v>
      </c>
      <c r="B450" t="s">
        <v>5957</v>
      </c>
    </row>
    <row r="451" spans="1:2" x14ac:dyDescent="0.3">
      <c r="A451" t="s">
        <v>453</v>
      </c>
      <c r="B451" t="s">
        <v>5961</v>
      </c>
    </row>
    <row r="452" spans="1:2" x14ac:dyDescent="0.3">
      <c r="A452" t="s">
        <v>454</v>
      </c>
      <c r="B452" t="s">
        <v>5957</v>
      </c>
    </row>
    <row r="453" spans="1:2" x14ac:dyDescent="0.3">
      <c r="A453" t="s">
        <v>455</v>
      </c>
      <c r="B453" t="s">
        <v>5961</v>
      </c>
    </row>
    <row r="454" spans="1:2" x14ac:dyDescent="0.3">
      <c r="A454" t="s">
        <v>456</v>
      </c>
      <c r="B454" t="s">
        <v>5958</v>
      </c>
    </row>
    <row r="455" spans="1:2" x14ac:dyDescent="0.3">
      <c r="A455" t="s">
        <v>457</v>
      </c>
      <c r="B455" t="s">
        <v>5961</v>
      </c>
    </row>
    <row r="456" spans="1:2" x14ac:dyDescent="0.3">
      <c r="A456" t="s">
        <v>458</v>
      </c>
      <c r="B456" t="s">
        <v>5959</v>
      </c>
    </row>
    <row r="457" spans="1:2" x14ac:dyDescent="0.3">
      <c r="A457" t="s">
        <v>459</v>
      </c>
      <c r="B457" t="s">
        <v>5958</v>
      </c>
    </row>
    <row r="458" spans="1:2" x14ac:dyDescent="0.3">
      <c r="A458" t="s">
        <v>460</v>
      </c>
      <c r="B458" t="s">
        <v>5957</v>
      </c>
    </row>
    <row r="459" spans="1:2" x14ac:dyDescent="0.3">
      <c r="A459" t="s">
        <v>461</v>
      </c>
      <c r="B459" t="s">
        <v>5960</v>
      </c>
    </row>
    <row r="460" spans="1:2" x14ac:dyDescent="0.3">
      <c r="A460" t="s">
        <v>462</v>
      </c>
      <c r="B460" t="s">
        <v>5957</v>
      </c>
    </row>
    <row r="461" spans="1:2" x14ac:dyDescent="0.3">
      <c r="A461" t="s">
        <v>463</v>
      </c>
      <c r="B461" t="s">
        <v>5960</v>
      </c>
    </row>
    <row r="462" spans="1:2" x14ac:dyDescent="0.3">
      <c r="A462" t="s">
        <v>464</v>
      </c>
      <c r="B462" t="s">
        <v>5957</v>
      </c>
    </row>
    <row r="463" spans="1:2" x14ac:dyDescent="0.3">
      <c r="A463" t="s">
        <v>465</v>
      </c>
      <c r="B463" t="s">
        <v>5960</v>
      </c>
    </row>
    <row r="464" spans="1:2" x14ac:dyDescent="0.3">
      <c r="A464" t="s">
        <v>466</v>
      </c>
      <c r="B464" t="s">
        <v>5958</v>
      </c>
    </row>
    <row r="465" spans="1:2" x14ac:dyDescent="0.3">
      <c r="A465" t="s">
        <v>467</v>
      </c>
      <c r="B465" t="s">
        <v>5957</v>
      </c>
    </row>
    <row r="466" spans="1:2" x14ac:dyDescent="0.3">
      <c r="A466" t="s">
        <v>468</v>
      </c>
      <c r="B466" t="s">
        <v>5958</v>
      </c>
    </row>
    <row r="467" spans="1:2" x14ac:dyDescent="0.3">
      <c r="A467" t="s">
        <v>469</v>
      </c>
      <c r="B467" t="s">
        <v>5959</v>
      </c>
    </row>
    <row r="468" spans="1:2" x14ac:dyDescent="0.3">
      <c r="A468" t="s">
        <v>470</v>
      </c>
      <c r="B468" t="s">
        <v>5959</v>
      </c>
    </row>
    <row r="469" spans="1:2" x14ac:dyDescent="0.3">
      <c r="A469" t="s">
        <v>471</v>
      </c>
      <c r="B469" t="s">
        <v>5958</v>
      </c>
    </row>
    <row r="470" spans="1:2" x14ac:dyDescent="0.3">
      <c r="A470" t="s">
        <v>472</v>
      </c>
      <c r="B470" t="s">
        <v>5958</v>
      </c>
    </row>
    <row r="471" spans="1:2" x14ac:dyDescent="0.3">
      <c r="A471" t="s">
        <v>473</v>
      </c>
      <c r="B471" t="s">
        <v>5960</v>
      </c>
    </row>
    <row r="472" spans="1:2" x14ac:dyDescent="0.3">
      <c r="A472" t="s">
        <v>474</v>
      </c>
      <c r="B472" t="s">
        <v>5960</v>
      </c>
    </row>
    <row r="473" spans="1:2" x14ac:dyDescent="0.3">
      <c r="A473" t="s">
        <v>475</v>
      </c>
      <c r="B473" t="s">
        <v>5957</v>
      </c>
    </row>
    <row r="474" spans="1:2" x14ac:dyDescent="0.3">
      <c r="A474" t="s">
        <v>476</v>
      </c>
      <c r="B474" t="s">
        <v>5959</v>
      </c>
    </row>
    <row r="475" spans="1:2" x14ac:dyDescent="0.3">
      <c r="A475" t="s">
        <v>477</v>
      </c>
      <c r="B475" t="s">
        <v>5961</v>
      </c>
    </row>
    <row r="476" spans="1:2" x14ac:dyDescent="0.3">
      <c r="A476" t="s">
        <v>478</v>
      </c>
      <c r="B476" t="s">
        <v>5960</v>
      </c>
    </row>
    <row r="477" spans="1:2" x14ac:dyDescent="0.3">
      <c r="A477" t="s">
        <v>479</v>
      </c>
      <c r="B477" t="s">
        <v>5960</v>
      </c>
    </row>
    <row r="478" spans="1:2" x14ac:dyDescent="0.3">
      <c r="A478" t="s">
        <v>480</v>
      </c>
      <c r="B478" t="s">
        <v>5961</v>
      </c>
    </row>
    <row r="479" spans="1:2" x14ac:dyDescent="0.3">
      <c r="A479" t="s">
        <v>481</v>
      </c>
      <c r="B479" t="s">
        <v>5959</v>
      </c>
    </row>
    <row r="480" spans="1:2" x14ac:dyDescent="0.3">
      <c r="A480" t="s">
        <v>482</v>
      </c>
      <c r="B480" t="s">
        <v>5958</v>
      </c>
    </row>
    <row r="481" spans="1:2" x14ac:dyDescent="0.3">
      <c r="A481" t="s">
        <v>483</v>
      </c>
      <c r="B481" t="s">
        <v>5959</v>
      </c>
    </row>
    <row r="482" spans="1:2" x14ac:dyDescent="0.3">
      <c r="A482" t="s">
        <v>484</v>
      </c>
      <c r="B482" t="s">
        <v>5957</v>
      </c>
    </row>
    <row r="483" spans="1:2" x14ac:dyDescent="0.3">
      <c r="A483" t="s">
        <v>485</v>
      </c>
      <c r="B483" t="s">
        <v>5958</v>
      </c>
    </row>
    <row r="484" spans="1:2" x14ac:dyDescent="0.3">
      <c r="A484" t="s">
        <v>486</v>
      </c>
      <c r="B484" t="s">
        <v>5960</v>
      </c>
    </row>
    <row r="485" spans="1:2" x14ac:dyDescent="0.3">
      <c r="A485" t="s">
        <v>487</v>
      </c>
      <c r="B485" t="s">
        <v>5959</v>
      </c>
    </row>
    <row r="486" spans="1:2" x14ac:dyDescent="0.3">
      <c r="A486" t="s">
        <v>488</v>
      </c>
      <c r="B486" t="s">
        <v>5959</v>
      </c>
    </row>
    <row r="487" spans="1:2" x14ac:dyDescent="0.3">
      <c r="A487" t="s">
        <v>489</v>
      </c>
      <c r="B487" t="s">
        <v>5959</v>
      </c>
    </row>
    <row r="488" spans="1:2" x14ac:dyDescent="0.3">
      <c r="A488" t="s">
        <v>490</v>
      </c>
      <c r="B488" t="s">
        <v>5959</v>
      </c>
    </row>
    <row r="489" spans="1:2" x14ac:dyDescent="0.3">
      <c r="A489" t="s">
        <v>491</v>
      </c>
      <c r="B489" t="s">
        <v>5959</v>
      </c>
    </row>
    <row r="490" spans="1:2" x14ac:dyDescent="0.3">
      <c r="A490" t="s">
        <v>492</v>
      </c>
      <c r="B490" t="s">
        <v>5959</v>
      </c>
    </row>
    <row r="491" spans="1:2" x14ac:dyDescent="0.3">
      <c r="A491" t="s">
        <v>493</v>
      </c>
      <c r="B491" t="s">
        <v>5960</v>
      </c>
    </row>
    <row r="492" spans="1:2" x14ac:dyDescent="0.3">
      <c r="A492" t="s">
        <v>494</v>
      </c>
      <c r="B492" t="s">
        <v>5958</v>
      </c>
    </row>
    <row r="493" spans="1:2" x14ac:dyDescent="0.3">
      <c r="A493" t="s">
        <v>495</v>
      </c>
      <c r="B493" t="s">
        <v>5959</v>
      </c>
    </row>
    <row r="494" spans="1:2" x14ac:dyDescent="0.3">
      <c r="A494" t="s">
        <v>496</v>
      </c>
      <c r="B494" t="s">
        <v>5960</v>
      </c>
    </row>
    <row r="495" spans="1:2" x14ac:dyDescent="0.3">
      <c r="A495" t="s">
        <v>497</v>
      </c>
      <c r="B495" t="s">
        <v>5957</v>
      </c>
    </row>
    <row r="496" spans="1:2" x14ac:dyDescent="0.3">
      <c r="A496" t="s">
        <v>498</v>
      </c>
      <c r="B496" t="s">
        <v>5958</v>
      </c>
    </row>
    <row r="497" spans="1:2" x14ac:dyDescent="0.3">
      <c r="A497" t="s">
        <v>499</v>
      </c>
      <c r="B497" t="s">
        <v>5960</v>
      </c>
    </row>
    <row r="498" spans="1:2" x14ac:dyDescent="0.3">
      <c r="A498" t="s">
        <v>500</v>
      </c>
      <c r="B498" t="s">
        <v>5960</v>
      </c>
    </row>
    <row r="499" spans="1:2" x14ac:dyDescent="0.3">
      <c r="A499" t="s">
        <v>501</v>
      </c>
      <c r="B499" t="s">
        <v>5957</v>
      </c>
    </row>
    <row r="500" spans="1:2" x14ac:dyDescent="0.3">
      <c r="A500" t="s">
        <v>502</v>
      </c>
      <c r="B500" t="s">
        <v>5961</v>
      </c>
    </row>
    <row r="501" spans="1:2" x14ac:dyDescent="0.3">
      <c r="A501" t="s">
        <v>503</v>
      </c>
      <c r="B501" t="s">
        <v>5957</v>
      </c>
    </row>
    <row r="502" spans="1:2" x14ac:dyDescent="0.3">
      <c r="A502" t="s">
        <v>504</v>
      </c>
      <c r="B502" t="s">
        <v>5958</v>
      </c>
    </row>
    <row r="503" spans="1:2" x14ac:dyDescent="0.3">
      <c r="A503" t="s">
        <v>505</v>
      </c>
      <c r="B503" t="s">
        <v>5960</v>
      </c>
    </row>
    <row r="504" spans="1:2" x14ac:dyDescent="0.3">
      <c r="A504" t="s">
        <v>506</v>
      </c>
      <c r="B504" t="s">
        <v>5958</v>
      </c>
    </row>
    <row r="505" spans="1:2" x14ac:dyDescent="0.3">
      <c r="A505" t="s">
        <v>507</v>
      </c>
      <c r="B505" t="s">
        <v>5959</v>
      </c>
    </row>
    <row r="506" spans="1:2" x14ac:dyDescent="0.3">
      <c r="A506" t="s">
        <v>508</v>
      </c>
      <c r="B506" t="s">
        <v>5960</v>
      </c>
    </row>
    <row r="507" spans="1:2" x14ac:dyDescent="0.3">
      <c r="A507" t="s">
        <v>509</v>
      </c>
      <c r="B507" t="s">
        <v>5961</v>
      </c>
    </row>
    <row r="508" spans="1:2" x14ac:dyDescent="0.3">
      <c r="A508" t="s">
        <v>510</v>
      </c>
      <c r="B508" t="s">
        <v>5959</v>
      </c>
    </row>
    <row r="509" spans="1:2" x14ac:dyDescent="0.3">
      <c r="A509" t="s">
        <v>511</v>
      </c>
      <c r="B509" t="s">
        <v>5960</v>
      </c>
    </row>
    <row r="510" spans="1:2" x14ac:dyDescent="0.3">
      <c r="A510" t="s">
        <v>512</v>
      </c>
      <c r="B510" t="s">
        <v>5959</v>
      </c>
    </row>
    <row r="511" spans="1:2" x14ac:dyDescent="0.3">
      <c r="A511" t="s">
        <v>513</v>
      </c>
      <c r="B511" t="s">
        <v>5961</v>
      </c>
    </row>
    <row r="512" spans="1:2" x14ac:dyDescent="0.3">
      <c r="A512" t="s">
        <v>514</v>
      </c>
      <c r="B512" t="s">
        <v>5958</v>
      </c>
    </row>
    <row r="513" spans="1:2" x14ac:dyDescent="0.3">
      <c r="A513" t="s">
        <v>515</v>
      </c>
      <c r="B513" t="s">
        <v>5959</v>
      </c>
    </row>
    <row r="514" spans="1:2" x14ac:dyDescent="0.3">
      <c r="A514" t="s">
        <v>516</v>
      </c>
      <c r="B514" t="s">
        <v>5960</v>
      </c>
    </row>
    <row r="515" spans="1:2" x14ac:dyDescent="0.3">
      <c r="A515" t="s">
        <v>517</v>
      </c>
      <c r="B515" t="s">
        <v>5957</v>
      </c>
    </row>
    <row r="516" spans="1:2" x14ac:dyDescent="0.3">
      <c r="A516" t="s">
        <v>518</v>
      </c>
      <c r="B516" t="s">
        <v>5960</v>
      </c>
    </row>
    <row r="517" spans="1:2" x14ac:dyDescent="0.3">
      <c r="A517" t="s">
        <v>519</v>
      </c>
      <c r="B517" t="s">
        <v>5957</v>
      </c>
    </row>
    <row r="518" spans="1:2" x14ac:dyDescent="0.3">
      <c r="A518" t="s">
        <v>520</v>
      </c>
      <c r="B518" t="s">
        <v>5957</v>
      </c>
    </row>
    <row r="519" spans="1:2" x14ac:dyDescent="0.3">
      <c r="A519" t="s">
        <v>521</v>
      </c>
      <c r="B519" t="s">
        <v>5960</v>
      </c>
    </row>
    <row r="520" spans="1:2" x14ac:dyDescent="0.3">
      <c r="A520" t="s">
        <v>522</v>
      </c>
      <c r="B520" t="s">
        <v>5959</v>
      </c>
    </row>
    <row r="521" spans="1:2" x14ac:dyDescent="0.3">
      <c r="A521" t="s">
        <v>523</v>
      </c>
      <c r="B521" t="s">
        <v>5959</v>
      </c>
    </row>
    <row r="522" spans="1:2" x14ac:dyDescent="0.3">
      <c r="A522" t="s">
        <v>524</v>
      </c>
      <c r="B522" t="s">
        <v>5961</v>
      </c>
    </row>
    <row r="523" spans="1:2" x14ac:dyDescent="0.3">
      <c r="A523" t="s">
        <v>525</v>
      </c>
      <c r="B523" t="s">
        <v>5961</v>
      </c>
    </row>
    <row r="524" spans="1:2" x14ac:dyDescent="0.3">
      <c r="A524" t="s">
        <v>526</v>
      </c>
      <c r="B524" t="s">
        <v>5959</v>
      </c>
    </row>
    <row r="525" spans="1:2" x14ac:dyDescent="0.3">
      <c r="A525" t="s">
        <v>527</v>
      </c>
      <c r="B525" t="s">
        <v>5958</v>
      </c>
    </row>
    <row r="526" spans="1:2" x14ac:dyDescent="0.3">
      <c r="A526" t="s">
        <v>528</v>
      </c>
      <c r="B526" t="s">
        <v>5958</v>
      </c>
    </row>
    <row r="527" spans="1:2" x14ac:dyDescent="0.3">
      <c r="A527" t="s">
        <v>529</v>
      </c>
      <c r="B527" t="s">
        <v>5958</v>
      </c>
    </row>
    <row r="528" spans="1:2" x14ac:dyDescent="0.3">
      <c r="A528" t="s">
        <v>530</v>
      </c>
      <c r="B528" t="s">
        <v>5961</v>
      </c>
    </row>
    <row r="529" spans="1:2" x14ac:dyDescent="0.3">
      <c r="A529" t="s">
        <v>531</v>
      </c>
      <c r="B529" t="s">
        <v>5958</v>
      </c>
    </row>
    <row r="530" spans="1:2" x14ac:dyDescent="0.3">
      <c r="A530" t="s">
        <v>532</v>
      </c>
      <c r="B530" t="s">
        <v>5961</v>
      </c>
    </row>
    <row r="531" spans="1:2" x14ac:dyDescent="0.3">
      <c r="A531" t="s">
        <v>533</v>
      </c>
      <c r="B531" t="s">
        <v>5960</v>
      </c>
    </row>
    <row r="532" spans="1:2" x14ac:dyDescent="0.3">
      <c r="A532" t="s">
        <v>534</v>
      </c>
      <c r="B532" t="s">
        <v>5960</v>
      </c>
    </row>
    <row r="533" spans="1:2" x14ac:dyDescent="0.3">
      <c r="A533" t="s">
        <v>535</v>
      </c>
      <c r="B533" t="s">
        <v>5957</v>
      </c>
    </row>
    <row r="534" spans="1:2" x14ac:dyDescent="0.3">
      <c r="A534" t="s">
        <v>536</v>
      </c>
      <c r="B534" t="s">
        <v>5960</v>
      </c>
    </row>
    <row r="535" spans="1:2" x14ac:dyDescent="0.3">
      <c r="A535" t="s">
        <v>537</v>
      </c>
      <c r="B535" t="s">
        <v>5961</v>
      </c>
    </row>
    <row r="536" spans="1:2" x14ac:dyDescent="0.3">
      <c r="A536" t="s">
        <v>538</v>
      </c>
      <c r="B536" t="s">
        <v>5959</v>
      </c>
    </row>
    <row r="537" spans="1:2" x14ac:dyDescent="0.3">
      <c r="A537" t="s">
        <v>539</v>
      </c>
      <c r="B537" t="s">
        <v>5958</v>
      </c>
    </row>
    <row r="538" spans="1:2" x14ac:dyDescent="0.3">
      <c r="A538" t="s">
        <v>540</v>
      </c>
      <c r="B538" t="s">
        <v>5961</v>
      </c>
    </row>
    <row r="539" spans="1:2" x14ac:dyDescent="0.3">
      <c r="A539" t="s">
        <v>541</v>
      </c>
      <c r="B539" t="s">
        <v>5957</v>
      </c>
    </row>
    <row r="540" spans="1:2" x14ac:dyDescent="0.3">
      <c r="A540" t="s">
        <v>542</v>
      </c>
      <c r="B540" t="s">
        <v>5959</v>
      </c>
    </row>
    <row r="541" spans="1:2" x14ac:dyDescent="0.3">
      <c r="A541" t="s">
        <v>543</v>
      </c>
      <c r="B541" t="s">
        <v>5958</v>
      </c>
    </row>
    <row r="542" spans="1:2" x14ac:dyDescent="0.3">
      <c r="A542" t="s">
        <v>544</v>
      </c>
      <c r="B542" t="s">
        <v>5957</v>
      </c>
    </row>
    <row r="543" spans="1:2" x14ac:dyDescent="0.3">
      <c r="A543" t="s">
        <v>545</v>
      </c>
      <c r="B543" t="s">
        <v>5960</v>
      </c>
    </row>
    <row r="544" spans="1:2" x14ac:dyDescent="0.3">
      <c r="A544" t="s">
        <v>546</v>
      </c>
      <c r="B544" t="s">
        <v>5957</v>
      </c>
    </row>
    <row r="545" spans="1:2" x14ac:dyDescent="0.3">
      <c r="A545" t="s">
        <v>547</v>
      </c>
      <c r="B545" t="s">
        <v>5958</v>
      </c>
    </row>
    <row r="546" spans="1:2" x14ac:dyDescent="0.3">
      <c r="A546" t="s">
        <v>548</v>
      </c>
      <c r="B546" t="s">
        <v>5957</v>
      </c>
    </row>
    <row r="547" spans="1:2" x14ac:dyDescent="0.3">
      <c r="A547" t="s">
        <v>549</v>
      </c>
      <c r="B547" t="s">
        <v>5957</v>
      </c>
    </row>
    <row r="548" spans="1:2" x14ac:dyDescent="0.3">
      <c r="A548" t="s">
        <v>550</v>
      </c>
      <c r="B548" t="s">
        <v>5959</v>
      </c>
    </row>
    <row r="549" spans="1:2" x14ac:dyDescent="0.3">
      <c r="A549" t="s">
        <v>551</v>
      </c>
      <c r="B549" t="s">
        <v>5958</v>
      </c>
    </row>
    <row r="550" spans="1:2" x14ac:dyDescent="0.3">
      <c r="A550" t="s">
        <v>552</v>
      </c>
      <c r="B550" t="s">
        <v>5959</v>
      </c>
    </row>
    <row r="551" spans="1:2" x14ac:dyDescent="0.3">
      <c r="A551" t="s">
        <v>553</v>
      </c>
      <c r="B551" t="s">
        <v>5961</v>
      </c>
    </row>
    <row r="552" spans="1:2" x14ac:dyDescent="0.3">
      <c r="A552" t="s">
        <v>554</v>
      </c>
      <c r="B552" t="s">
        <v>5958</v>
      </c>
    </row>
    <row r="553" spans="1:2" x14ac:dyDescent="0.3">
      <c r="A553" t="s">
        <v>555</v>
      </c>
      <c r="B553" t="s">
        <v>5961</v>
      </c>
    </row>
    <row r="554" spans="1:2" x14ac:dyDescent="0.3">
      <c r="A554" t="s">
        <v>556</v>
      </c>
      <c r="B554" t="s">
        <v>5957</v>
      </c>
    </row>
    <row r="555" spans="1:2" x14ac:dyDescent="0.3">
      <c r="A555" t="s">
        <v>557</v>
      </c>
      <c r="B555" t="s">
        <v>5959</v>
      </c>
    </row>
    <row r="556" spans="1:2" x14ac:dyDescent="0.3">
      <c r="A556" t="s">
        <v>558</v>
      </c>
      <c r="B556" t="s">
        <v>5961</v>
      </c>
    </row>
    <row r="557" spans="1:2" x14ac:dyDescent="0.3">
      <c r="A557" t="s">
        <v>559</v>
      </c>
      <c r="B557" t="s">
        <v>5961</v>
      </c>
    </row>
    <row r="558" spans="1:2" x14ac:dyDescent="0.3">
      <c r="A558" t="s">
        <v>560</v>
      </c>
      <c r="B558" t="s">
        <v>5957</v>
      </c>
    </row>
    <row r="559" spans="1:2" x14ac:dyDescent="0.3">
      <c r="A559" t="s">
        <v>561</v>
      </c>
      <c r="B559" t="s">
        <v>5960</v>
      </c>
    </row>
    <row r="560" spans="1:2" x14ac:dyDescent="0.3">
      <c r="A560" t="s">
        <v>562</v>
      </c>
      <c r="B560" t="s">
        <v>5958</v>
      </c>
    </row>
    <row r="561" spans="1:2" x14ac:dyDescent="0.3">
      <c r="A561" t="s">
        <v>563</v>
      </c>
      <c r="B561" t="s">
        <v>5957</v>
      </c>
    </row>
    <row r="562" spans="1:2" x14ac:dyDescent="0.3">
      <c r="A562" t="s">
        <v>564</v>
      </c>
      <c r="B562" t="s">
        <v>5957</v>
      </c>
    </row>
    <row r="563" spans="1:2" x14ac:dyDescent="0.3">
      <c r="A563" t="s">
        <v>565</v>
      </c>
      <c r="B563" t="s">
        <v>5957</v>
      </c>
    </row>
    <row r="564" spans="1:2" x14ac:dyDescent="0.3">
      <c r="A564" t="s">
        <v>566</v>
      </c>
      <c r="B564" t="s">
        <v>5958</v>
      </c>
    </row>
    <row r="565" spans="1:2" x14ac:dyDescent="0.3">
      <c r="A565" t="s">
        <v>567</v>
      </c>
      <c r="B565" t="s">
        <v>5958</v>
      </c>
    </row>
    <row r="566" spans="1:2" x14ac:dyDescent="0.3">
      <c r="A566" t="s">
        <v>568</v>
      </c>
      <c r="B566" t="s">
        <v>5957</v>
      </c>
    </row>
    <row r="567" spans="1:2" x14ac:dyDescent="0.3">
      <c r="A567" t="s">
        <v>569</v>
      </c>
      <c r="B567" t="s">
        <v>5961</v>
      </c>
    </row>
    <row r="568" spans="1:2" x14ac:dyDescent="0.3">
      <c r="A568" t="s">
        <v>570</v>
      </c>
      <c r="B568" t="s">
        <v>5961</v>
      </c>
    </row>
    <row r="569" spans="1:2" x14ac:dyDescent="0.3">
      <c r="A569" t="s">
        <v>571</v>
      </c>
      <c r="B569" t="s">
        <v>5961</v>
      </c>
    </row>
    <row r="570" spans="1:2" x14ac:dyDescent="0.3">
      <c r="A570" t="s">
        <v>572</v>
      </c>
      <c r="B570" t="s">
        <v>5957</v>
      </c>
    </row>
    <row r="571" spans="1:2" x14ac:dyDescent="0.3">
      <c r="A571" t="s">
        <v>573</v>
      </c>
      <c r="B571" t="s">
        <v>5957</v>
      </c>
    </row>
    <row r="572" spans="1:2" x14ac:dyDescent="0.3">
      <c r="A572" t="s">
        <v>574</v>
      </c>
      <c r="B572" t="s">
        <v>5959</v>
      </c>
    </row>
    <row r="573" spans="1:2" x14ac:dyDescent="0.3">
      <c r="A573" t="s">
        <v>575</v>
      </c>
      <c r="B573" t="s">
        <v>5958</v>
      </c>
    </row>
    <row r="574" spans="1:2" x14ac:dyDescent="0.3">
      <c r="A574" t="s">
        <v>576</v>
      </c>
      <c r="B574" t="s">
        <v>5959</v>
      </c>
    </row>
    <row r="575" spans="1:2" x14ac:dyDescent="0.3">
      <c r="A575" t="s">
        <v>577</v>
      </c>
      <c r="B575" t="s">
        <v>5960</v>
      </c>
    </row>
    <row r="576" spans="1:2" x14ac:dyDescent="0.3">
      <c r="A576" t="s">
        <v>578</v>
      </c>
      <c r="B576" t="s">
        <v>5961</v>
      </c>
    </row>
    <row r="577" spans="1:2" x14ac:dyDescent="0.3">
      <c r="A577" t="s">
        <v>579</v>
      </c>
      <c r="B577" t="s">
        <v>5958</v>
      </c>
    </row>
    <row r="578" spans="1:2" x14ac:dyDescent="0.3">
      <c r="A578" t="s">
        <v>580</v>
      </c>
      <c r="B578" t="s">
        <v>5960</v>
      </c>
    </row>
    <row r="579" spans="1:2" x14ac:dyDescent="0.3">
      <c r="A579" t="s">
        <v>581</v>
      </c>
      <c r="B579" t="s">
        <v>5960</v>
      </c>
    </row>
    <row r="580" spans="1:2" x14ac:dyDescent="0.3">
      <c r="A580" t="s">
        <v>582</v>
      </c>
      <c r="B580" t="s">
        <v>5961</v>
      </c>
    </row>
    <row r="581" spans="1:2" x14ac:dyDescent="0.3">
      <c r="A581" t="s">
        <v>583</v>
      </c>
      <c r="B581" t="s">
        <v>5959</v>
      </c>
    </row>
    <row r="582" spans="1:2" x14ac:dyDescent="0.3">
      <c r="A582" t="s">
        <v>584</v>
      </c>
      <c r="B582" t="s">
        <v>5959</v>
      </c>
    </row>
    <row r="583" spans="1:2" x14ac:dyDescent="0.3">
      <c r="A583" t="s">
        <v>585</v>
      </c>
      <c r="B583" t="s">
        <v>5957</v>
      </c>
    </row>
    <row r="584" spans="1:2" x14ac:dyDescent="0.3">
      <c r="A584" t="s">
        <v>586</v>
      </c>
      <c r="B584" t="s">
        <v>5961</v>
      </c>
    </row>
    <row r="585" spans="1:2" x14ac:dyDescent="0.3">
      <c r="A585" t="s">
        <v>587</v>
      </c>
      <c r="B585" t="s">
        <v>5961</v>
      </c>
    </row>
    <row r="586" spans="1:2" x14ac:dyDescent="0.3">
      <c r="A586" t="s">
        <v>588</v>
      </c>
      <c r="B586" t="s">
        <v>5959</v>
      </c>
    </row>
    <row r="587" spans="1:2" x14ac:dyDescent="0.3">
      <c r="A587" t="s">
        <v>589</v>
      </c>
      <c r="B587" t="s">
        <v>5958</v>
      </c>
    </row>
    <row r="588" spans="1:2" x14ac:dyDescent="0.3">
      <c r="A588" t="s">
        <v>590</v>
      </c>
      <c r="B588" t="s">
        <v>5961</v>
      </c>
    </row>
    <row r="589" spans="1:2" x14ac:dyDescent="0.3">
      <c r="A589" t="s">
        <v>591</v>
      </c>
      <c r="B589" t="s">
        <v>5959</v>
      </c>
    </row>
    <row r="590" spans="1:2" x14ac:dyDescent="0.3">
      <c r="A590" t="s">
        <v>592</v>
      </c>
      <c r="B590" t="s">
        <v>5958</v>
      </c>
    </row>
    <row r="591" spans="1:2" x14ac:dyDescent="0.3">
      <c r="A591" t="s">
        <v>593</v>
      </c>
      <c r="B591" t="s">
        <v>5961</v>
      </c>
    </row>
    <row r="592" spans="1:2" x14ac:dyDescent="0.3">
      <c r="A592" t="s">
        <v>594</v>
      </c>
      <c r="B592" t="s">
        <v>5960</v>
      </c>
    </row>
    <row r="593" spans="1:2" x14ac:dyDescent="0.3">
      <c r="A593" t="s">
        <v>595</v>
      </c>
      <c r="B593" t="s">
        <v>5958</v>
      </c>
    </row>
    <row r="594" spans="1:2" x14ac:dyDescent="0.3">
      <c r="A594" t="s">
        <v>596</v>
      </c>
      <c r="B594" t="s">
        <v>5958</v>
      </c>
    </row>
    <row r="595" spans="1:2" x14ac:dyDescent="0.3">
      <c r="A595" t="s">
        <v>597</v>
      </c>
      <c r="B595" t="s">
        <v>5961</v>
      </c>
    </row>
    <row r="596" spans="1:2" x14ac:dyDescent="0.3">
      <c r="A596" t="s">
        <v>598</v>
      </c>
      <c r="B596" t="s">
        <v>5959</v>
      </c>
    </row>
    <row r="597" spans="1:2" x14ac:dyDescent="0.3">
      <c r="A597" t="s">
        <v>599</v>
      </c>
      <c r="B597" t="s">
        <v>5961</v>
      </c>
    </row>
    <row r="598" spans="1:2" x14ac:dyDescent="0.3">
      <c r="A598" t="s">
        <v>600</v>
      </c>
      <c r="B598" t="s">
        <v>5961</v>
      </c>
    </row>
    <row r="599" spans="1:2" x14ac:dyDescent="0.3">
      <c r="A599" t="s">
        <v>601</v>
      </c>
      <c r="B599" t="s">
        <v>5958</v>
      </c>
    </row>
    <row r="600" spans="1:2" x14ac:dyDescent="0.3">
      <c r="A600" t="s">
        <v>602</v>
      </c>
      <c r="B600" t="s">
        <v>5957</v>
      </c>
    </row>
    <row r="601" spans="1:2" x14ac:dyDescent="0.3">
      <c r="A601" t="s">
        <v>603</v>
      </c>
      <c r="B601" t="s">
        <v>5958</v>
      </c>
    </row>
    <row r="602" spans="1:2" x14ac:dyDescent="0.3">
      <c r="A602" t="s">
        <v>604</v>
      </c>
      <c r="B602" t="s">
        <v>5961</v>
      </c>
    </row>
    <row r="603" spans="1:2" x14ac:dyDescent="0.3">
      <c r="A603" t="s">
        <v>605</v>
      </c>
      <c r="B603" t="s">
        <v>5960</v>
      </c>
    </row>
    <row r="604" spans="1:2" x14ac:dyDescent="0.3">
      <c r="A604" t="s">
        <v>606</v>
      </c>
      <c r="B604" t="s">
        <v>5959</v>
      </c>
    </row>
    <row r="605" spans="1:2" x14ac:dyDescent="0.3">
      <c r="A605" t="s">
        <v>607</v>
      </c>
      <c r="B605" t="s">
        <v>5961</v>
      </c>
    </row>
    <row r="606" spans="1:2" x14ac:dyDescent="0.3">
      <c r="A606" t="s">
        <v>608</v>
      </c>
      <c r="B606" t="s">
        <v>5957</v>
      </c>
    </row>
    <row r="607" spans="1:2" x14ac:dyDescent="0.3">
      <c r="A607" t="s">
        <v>609</v>
      </c>
      <c r="B607" t="s">
        <v>5959</v>
      </c>
    </row>
    <row r="608" spans="1:2" x14ac:dyDescent="0.3">
      <c r="A608" t="s">
        <v>610</v>
      </c>
      <c r="B608" t="s">
        <v>5957</v>
      </c>
    </row>
    <row r="609" spans="1:2" x14ac:dyDescent="0.3">
      <c r="A609" t="s">
        <v>611</v>
      </c>
      <c r="B609" t="s">
        <v>5961</v>
      </c>
    </row>
    <row r="610" spans="1:2" x14ac:dyDescent="0.3">
      <c r="A610" t="s">
        <v>612</v>
      </c>
      <c r="B610" t="s">
        <v>5959</v>
      </c>
    </row>
    <row r="611" spans="1:2" x14ac:dyDescent="0.3">
      <c r="A611" t="s">
        <v>613</v>
      </c>
      <c r="B611" t="s">
        <v>5957</v>
      </c>
    </row>
    <row r="612" spans="1:2" x14ac:dyDescent="0.3">
      <c r="A612" t="s">
        <v>614</v>
      </c>
      <c r="B612" t="s">
        <v>5961</v>
      </c>
    </row>
    <row r="613" spans="1:2" x14ac:dyDescent="0.3">
      <c r="A613" t="s">
        <v>615</v>
      </c>
      <c r="B613" t="s">
        <v>5959</v>
      </c>
    </row>
    <row r="614" spans="1:2" x14ac:dyDescent="0.3">
      <c r="A614" t="s">
        <v>616</v>
      </c>
      <c r="B614" t="s">
        <v>5959</v>
      </c>
    </row>
    <row r="615" spans="1:2" x14ac:dyDescent="0.3">
      <c r="A615" t="s">
        <v>617</v>
      </c>
      <c r="B615" t="s">
        <v>5959</v>
      </c>
    </row>
    <row r="616" spans="1:2" x14ac:dyDescent="0.3">
      <c r="A616" t="s">
        <v>618</v>
      </c>
      <c r="B616" t="s">
        <v>5960</v>
      </c>
    </row>
    <row r="617" spans="1:2" x14ac:dyDescent="0.3">
      <c r="A617" t="s">
        <v>619</v>
      </c>
      <c r="B617" t="s">
        <v>5958</v>
      </c>
    </row>
    <row r="618" spans="1:2" x14ac:dyDescent="0.3">
      <c r="A618" t="s">
        <v>620</v>
      </c>
      <c r="B618" t="s">
        <v>5959</v>
      </c>
    </row>
    <row r="619" spans="1:2" x14ac:dyDescent="0.3">
      <c r="A619" t="s">
        <v>621</v>
      </c>
      <c r="B619" t="s">
        <v>5959</v>
      </c>
    </row>
    <row r="620" spans="1:2" x14ac:dyDescent="0.3">
      <c r="A620" t="s">
        <v>622</v>
      </c>
      <c r="B620" t="s">
        <v>5958</v>
      </c>
    </row>
    <row r="621" spans="1:2" x14ac:dyDescent="0.3">
      <c r="A621" t="s">
        <v>623</v>
      </c>
      <c r="B621" t="s">
        <v>5958</v>
      </c>
    </row>
    <row r="622" spans="1:2" x14ac:dyDescent="0.3">
      <c r="A622" t="s">
        <v>624</v>
      </c>
      <c r="B622" t="s">
        <v>5957</v>
      </c>
    </row>
    <row r="623" spans="1:2" x14ac:dyDescent="0.3">
      <c r="A623" t="s">
        <v>625</v>
      </c>
      <c r="B623" t="s">
        <v>5961</v>
      </c>
    </row>
    <row r="624" spans="1:2" x14ac:dyDescent="0.3">
      <c r="A624" t="s">
        <v>626</v>
      </c>
      <c r="B624" t="s">
        <v>5957</v>
      </c>
    </row>
    <row r="625" spans="1:2" x14ac:dyDescent="0.3">
      <c r="A625" t="s">
        <v>627</v>
      </c>
      <c r="B625" t="s">
        <v>5958</v>
      </c>
    </row>
    <row r="626" spans="1:2" x14ac:dyDescent="0.3">
      <c r="A626" t="s">
        <v>628</v>
      </c>
      <c r="B626" t="s">
        <v>5960</v>
      </c>
    </row>
    <row r="627" spans="1:2" x14ac:dyDescent="0.3">
      <c r="A627" t="s">
        <v>629</v>
      </c>
      <c r="B627" t="s">
        <v>5959</v>
      </c>
    </row>
    <row r="628" spans="1:2" x14ac:dyDescent="0.3">
      <c r="A628" t="s">
        <v>630</v>
      </c>
      <c r="B628" t="s">
        <v>5957</v>
      </c>
    </row>
    <row r="629" spans="1:2" x14ac:dyDescent="0.3">
      <c r="A629" t="s">
        <v>631</v>
      </c>
      <c r="B629" t="s">
        <v>5959</v>
      </c>
    </row>
    <row r="630" spans="1:2" x14ac:dyDescent="0.3">
      <c r="A630" t="s">
        <v>632</v>
      </c>
      <c r="B630" t="s">
        <v>5958</v>
      </c>
    </row>
    <row r="631" spans="1:2" x14ac:dyDescent="0.3">
      <c r="A631" t="s">
        <v>633</v>
      </c>
      <c r="B631" t="s">
        <v>5958</v>
      </c>
    </row>
    <row r="632" spans="1:2" x14ac:dyDescent="0.3">
      <c r="A632" t="s">
        <v>634</v>
      </c>
      <c r="B632" t="s">
        <v>5958</v>
      </c>
    </row>
    <row r="633" spans="1:2" x14ac:dyDescent="0.3">
      <c r="A633" t="s">
        <v>635</v>
      </c>
      <c r="B633" t="s">
        <v>5957</v>
      </c>
    </row>
    <row r="634" spans="1:2" x14ac:dyDescent="0.3">
      <c r="A634" t="s">
        <v>636</v>
      </c>
      <c r="B634" t="s">
        <v>5960</v>
      </c>
    </row>
    <row r="635" spans="1:2" x14ac:dyDescent="0.3">
      <c r="A635" t="s">
        <v>637</v>
      </c>
      <c r="B635" t="s">
        <v>5959</v>
      </c>
    </row>
    <row r="636" spans="1:2" x14ac:dyDescent="0.3">
      <c r="A636" t="s">
        <v>638</v>
      </c>
      <c r="B636" t="s">
        <v>5957</v>
      </c>
    </row>
    <row r="637" spans="1:2" x14ac:dyDescent="0.3">
      <c r="A637" t="s">
        <v>639</v>
      </c>
      <c r="B637" t="s">
        <v>5957</v>
      </c>
    </row>
    <row r="638" spans="1:2" x14ac:dyDescent="0.3">
      <c r="A638" t="s">
        <v>640</v>
      </c>
      <c r="B638" t="s">
        <v>5957</v>
      </c>
    </row>
    <row r="639" spans="1:2" x14ac:dyDescent="0.3">
      <c r="A639" t="s">
        <v>641</v>
      </c>
      <c r="B639" t="s">
        <v>5960</v>
      </c>
    </row>
    <row r="640" spans="1:2" x14ac:dyDescent="0.3">
      <c r="A640" t="s">
        <v>642</v>
      </c>
      <c r="B640" t="s">
        <v>5959</v>
      </c>
    </row>
    <row r="641" spans="1:2" x14ac:dyDescent="0.3">
      <c r="A641" t="s">
        <v>643</v>
      </c>
      <c r="B641" t="s">
        <v>5959</v>
      </c>
    </row>
    <row r="642" spans="1:2" x14ac:dyDescent="0.3">
      <c r="A642" t="s">
        <v>644</v>
      </c>
      <c r="B642" t="s">
        <v>5958</v>
      </c>
    </row>
    <row r="643" spans="1:2" x14ac:dyDescent="0.3">
      <c r="A643" t="s">
        <v>645</v>
      </c>
      <c r="B643" t="s">
        <v>5957</v>
      </c>
    </row>
    <row r="644" spans="1:2" x14ac:dyDescent="0.3">
      <c r="A644" t="s">
        <v>646</v>
      </c>
      <c r="B644" t="s">
        <v>5958</v>
      </c>
    </row>
    <row r="645" spans="1:2" x14ac:dyDescent="0.3">
      <c r="A645" t="s">
        <v>647</v>
      </c>
      <c r="B645" t="s">
        <v>5957</v>
      </c>
    </row>
    <row r="646" spans="1:2" x14ac:dyDescent="0.3">
      <c r="A646" t="s">
        <v>648</v>
      </c>
      <c r="B646" t="s">
        <v>5959</v>
      </c>
    </row>
    <row r="647" spans="1:2" x14ac:dyDescent="0.3">
      <c r="A647" t="s">
        <v>649</v>
      </c>
      <c r="B647" t="s">
        <v>5957</v>
      </c>
    </row>
    <row r="648" spans="1:2" x14ac:dyDescent="0.3">
      <c r="A648" t="s">
        <v>650</v>
      </c>
      <c r="B648" t="s">
        <v>5960</v>
      </c>
    </row>
    <row r="649" spans="1:2" x14ac:dyDescent="0.3">
      <c r="A649" t="s">
        <v>651</v>
      </c>
      <c r="B649" t="s">
        <v>5961</v>
      </c>
    </row>
    <row r="650" spans="1:2" x14ac:dyDescent="0.3">
      <c r="A650" t="s">
        <v>652</v>
      </c>
      <c r="B650" t="s">
        <v>5960</v>
      </c>
    </row>
    <row r="651" spans="1:2" x14ac:dyDescent="0.3">
      <c r="A651" t="s">
        <v>653</v>
      </c>
      <c r="B651" t="s">
        <v>5959</v>
      </c>
    </row>
    <row r="652" spans="1:2" x14ac:dyDescent="0.3">
      <c r="A652" t="s">
        <v>654</v>
      </c>
      <c r="B652" t="s">
        <v>5960</v>
      </c>
    </row>
    <row r="653" spans="1:2" x14ac:dyDescent="0.3">
      <c r="A653" t="s">
        <v>655</v>
      </c>
      <c r="B653" t="s">
        <v>5957</v>
      </c>
    </row>
    <row r="654" spans="1:2" x14ac:dyDescent="0.3">
      <c r="A654" t="s">
        <v>656</v>
      </c>
      <c r="B654" t="s">
        <v>5958</v>
      </c>
    </row>
    <row r="655" spans="1:2" x14ac:dyDescent="0.3">
      <c r="A655" t="s">
        <v>657</v>
      </c>
      <c r="B655" t="s">
        <v>5958</v>
      </c>
    </row>
    <row r="656" spans="1:2" x14ac:dyDescent="0.3">
      <c r="A656" t="s">
        <v>658</v>
      </c>
      <c r="B656" t="s">
        <v>5958</v>
      </c>
    </row>
    <row r="657" spans="1:2" x14ac:dyDescent="0.3">
      <c r="A657" t="s">
        <v>659</v>
      </c>
      <c r="B657" t="s">
        <v>5957</v>
      </c>
    </row>
    <row r="658" spans="1:2" x14ac:dyDescent="0.3">
      <c r="A658" t="s">
        <v>660</v>
      </c>
      <c r="B658" t="s">
        <v>5961</v>
      </c>
    </row>
    <row r="659" spans="1:2" x14ac:dyDescent="0.3">
      <c r="A659" t="s">
        <v>661</v>
      </c>
      <c r="B659" t="s">
        <v>5958</v>
      </c>
    </row>
    <row r="660" spans="1:2" x14ac:dyDescent="0.3">
      <c r="A660" t="s">
        <v>662</v>
      </c>
      <c r="B660" t="s">
        <v>5959</v>
      </c>
    </row>
    <row r="661" spans="1:2" x14ac:dyDescent="0.3">
      <c r="A661" t="s">
        <v>663</v>
      </c>
      <c r="B661" t="s">
        <v>5957</v>
      </c>
    </row>
    <row r="662" spans="1:2" x14ac:dyDescent="0.3">
      <c r="A662" t="s">
        <v>664</v>
      </c>
      <c r="B662" t="s">
        <v>5961</v>
      </c>
    </row>
    <row r="663" spans="1:2" x14ac:dyDescent="0.3">
      <c r="A663" t="s">
        <v>665</v>
      </c>
      <c r="B663" t="s">
        <v>5961</v>
      </c>
    </row>
    <row r="664" spans="1:2" x14ac:dyDescent="0.3">
      <c r="A664" t="s">
        <v>666</v>
      </c>
      <c r="B664" t="s">
        <v>5960</v>
      </c>
    </row>
    <row r="665" spans="1:2" x14ac:dyDescent="0.3">
      <c r="A665" t="s">
        <v>667</v>
      </c>
      <c r="B665" t="s">
        <v>5959</v>
      </c>
    </row>
    <row r="666" spans="1:2" x14ac:dyDescent="0.3">
      <c r="A666" t="s">
        <v>668</v>
      </c>
      <c r="B666" t="s">
        <v>5958</v>
      </c>
    </row>
    <row r="667" spans="1:2" x14ac:dyDescent="0.3">
      <c r="A667" t="s">
        <v>669</v>
      </c>
      <c r="B667" t="s">
        <v>5958</v>
      </c>
    </row>
    <row r="668" spans="1:2" x14ac:dyDescent="0.3">
      <c r="A668" t="s">
        <v>670</v>
      </c>
      <c r="B668" t="s">
        <v>5957</v>
      </c>
    </row>
    <row r="669" spans="1:2" x14ac:dyDescent="0.3">
      <c r="A669" t="s">
        <v>671</v>
      </c>
      <c r="B669" t="s">
        <v>5957</v>
      </c>
    </row>
    <row r="670" spans="1:2" x14ac:dyDescent="0.3">
      <c r="A670" t="s">
        <v>672</v>
      </c>
      <c r="B670" t="s">
        <v>5958</v>
      </c>
    </row>
    <row r="671" spans="1:2" x14ac:dyDescent="0.3">
      <c r="A671" t="s">
        <v>673</v>
      </c>
      <c r="B671" t="s">
        <v>5958</v>
      </c>
    </row>
    <row r="672" spans="1:2" x14ac:dyDescent="0.3">
      <c r="A672" t="s">
        <v>674</v>
      </c>
      <c r="B672" t="s">
        <v>5958</v>
      </c>
    </row>
    <row r="673" spans="1:2" x14ac:dyDescent="0.3">
      <c r="A673" t="s">
        <v>675</v>
      </c>
      <c r="B673" t="s">
        <v>5959</v>
      </c>
    </row>
    <row r="674" spans="1:2" x14ac:dyDescent="0.3">
      <c r="A674" t="s">
        <v>676</v>
      </c>
      <c r="B674" t="s">
        <v>5959</v>
      </c>
    </row>
    <row r="675" spans="1:2" x14ac:dyDescent="0.3">
      <c r="A675" t="s">
        <v>677</v>
      </c>
      <c r="B675" t="s">
        <v>5958</v>
      </c>
    </row>
    <row r="676" spans="1:2" x14ac:dyDescent="0.3">
      <c r="A676" t="s">
        <v>678</v>
      </c>
      <c r="B676" t="s">
        <v>5957</v>
      </c>
    </row>
    <row r="677" spans="1:2" x14ac:dyDescent="0.3">
      <c r="A677" t="s">
        <v>679</v>
      </c>
      <c r="B677" t="s">
        <v>5957</v>
      </c>
    </row>
    <row r="678" spans="1:2" x14ac:dyDescent="0.3">
      <c r="A678" t="s">
        <v>680</v>
      </c>
      <c r="B678" t="s">
        <v>5961</v>
      </c>
    </row>
    <row r="679" spans="1:2" x14ac:dyDescent="0.3">
      <c r="A679" t="s">
        <v>681</v>
      </c>
      <c r="B679" t="s">
        <v>5960</v>
      </c>
    </row>
    <row r="680" spans="1:2" x14ac:dyDescent="0.3">
      <c r="A680" t="s">
        <v>682</v>
      </c>
      <c r="B680" t="s">
        <v>5959</v>
      </c>
    </row>
    <row r="681" spans="1:2" x14ac:dyDescent="0.3">
      <c r="A681" t="s">
        <v>683</v>
      </c>
      <c r="B681" t="s">
        <v>5957</v>
      </c>
    </row>
    <row r="682" spans="1:2" x14ac:dyDescent="0.3">
      <c r="A682" t="s">
        <v>684</v>
      </c>
      <c r="B682" t="s">
        <v>5959</v>
      </c>
    </row>
    <row r="683" spans="1:2" x14ac:dyDescent="0.3">
      <c r="A683" t="s">
        <v>685</v>
      </c>
      <c r="B683" t="s">
        <v>5957</v>
      </c>
    </row>
    <row r="684" spans="1:2" x14ac:dyDescent="0.3">
      <c r="A684" t="s">
        <v>686</v>
      </c>
      <c r="B684" t="s">
        <v>5957</v>
      </c>
    </row>
    <row r="685" spans="1:2" x14ac:dyDescent="0.3">
      <c r="A685" t="s">
        <v>687</v>
      </c>
      <c r="B685" t="s">
        <v>5960</v>
      </c>
    </row>
    <row r="686" spans="1:2" x14ac:dyDescent="0.3">
      <c r="A686" t="s">
        <v>688</v>
      </c>
      <c r="B686" t="s">
        <v>5960</v>
      </c>
    </row>
    <row r="687" spans="1:2" x14ac:dyDescent="0.3">
      <c r="A687" t="s">
        <v>689</v>
      </c>
      <c r="B687" t="s">
        <v>5959</v>
      </c>
    </row>
    <row r="688" spans="1:2" x14ac:dyDescent="0.3">
      <c r="A688" t="s">
        <v>690</v>
      </c>
      <c r="B688" t="s">
        <v>5961</v>
      </c>
    </row>
    <row r="689" spans="1:2" x14ac:dyDescent="0.3">
      <c r="A689" t="s">
        <v>691</v>
      </c>
      <c r="B689" t="s">
        <v>5960</v>
      </c>
    </row>
    <row r="690" spans="1:2" x14ac:dyDescent="0.3">
      <c r="A690" t="s">
        <v>692</v>
      </c>
      <c r="B690" t="s">
        <v>5957</v>
      </c>
    </row>
    <row r="691" spans="1:2" x14ac:dyDescent="0.3">
      <c r="A691" t="s">
        <v>693</v>
      </c>
      <c r="B691" t="s">
        <v>5961</v>
      </c>
    </row>
    <row r="692" spans="1:2" x14ac:dyDescent="0.3">
      <c r="A692" t="s">
        <v>694</v>
      </c>
      <c r="B692" t="s">
        <v>5957</v>
      </c>
    </row>
    <row r="693" spans="1:2" x14ac:dyDescent="0.3">
      <c r="A693" t="s">
        <v>695</v>
      </c>
      <c r="B693" t="s">
        <v>5958</v>
      </c>
    </row>
    <row r="694" spans="1:2" x14ac:dyDescent="0.3">
      <c r="A694" t="s">
        <v>696</v>
      </c>
      <c r="B694" t="s">
        <v>5960</v>
      </c>
    </row>
    <row r="695" spans="1:2" x14ac:dyDescent="0.3">
      <c r="A695" t="s">
        <v>697</v>
      </c>
      <c r="B695" t="s">
        <v>5957</v>
      </c>
    </row>
    <row r="696" spans="1:2" x14ac:dyDescent="0.3">
      <c r="A696" t="s">
        <v>698</v>
      </c>
      <c r="B696" t="s">
        <v>5958</v>
      </c>
    </row>
    <row r="697" spans="1:2" x14ac:dyDescent="0.3">
      <c r="A697" t="s">
        <v>699</v>
      </c>
      <c r="B697" t="s">
        <v>5959</v>
      </c>
    </row>
    <row r="698" spans="1:2" x14ac:dyDescent="0.3">
      <c r="A698" t="s">
        <v>700</v>
      </c>
      <c r="B698" t="s">
        <v>5958</v>
      </c>
    </row>
    <row r="699" spans="1:2" x14ac:dyDescent="0.3">
      <c r="A699" t="s">
        <v>701</v>
      </c>
      <c r="B699" t="s">
        <v>5957</v>
      </c>
    </row>
    <row r="700" spans="1:2" x14ac:dyDescent="0.3">
      <c r="A700" t="s">
        <v>702</v>
      </c>
      <c r="B700" t="s">
        <v>5959</v>
      </c>
    </row>
    <row r="701" spans="1:2" x14ac:dyDescent="0.3">
      <c r="A701" t="s">
        <v>703</v>
      </c>
      <c r="B701" t="s">
        <v>5959</v>
      </c>
    </row>
    <row r="702" spans="1:2" x14ac:dyDescent="0.3">
      <c r="A702" t="s">
        <v>704</v>
      </c>
      <c r="B702" t="s">
        <v>5958</v>
      </c>
    </row>
    <row r="703" spans="1:2" x14ac:dyDescent="0.3">
      <c r="A703" t="s">
        <v>705</v>
      </c>
      <c r="B703" t="s">
        <v>5961</v>
      </c>
    </row>
    <row r="704" spans="1:2" x14ac:dyDescent="0.3">
      <c r="A704" t="s">
        <v>706</v>
      </c>
      <c r="B704" t="s">
        <v>5957</v>
      </c>
    </row>
    <row r="705" spans="1:2" x14ac:dyDescent="0.3">
      <c r="A705" t="s">
        <v>707</v>
      </c>
      <c r="B705" t="s">
        <v>5960</v>
      </c>
    </row>
    <row r="706" spans="1:2" x14ac:dyDescent="0.3">
      <c r="A706" t="s">
        <v>708</v>
      </c>
      <c r="B706" t="s">
        <v>5958</v>
      </c>
    </row>
    <row r="707" spans="1:2" x14ac:dyDescent="0.3">
      <c r="A707" t="s">
        <v>709</v>
      </c>
      <c r="B707" t="s">
        <v>5959</v>
      </c>
    </row>
    <row r="708" spans="1:2" x14ac:dyDescent="0.3">
      <c r="A708" t="s">
        <v>710</v>
      </c>
      <c r="B708" t="s">
        <v>5961</v>
      </c>
    </row>
    <row r="709" spans="1:2" x14ac:dyDescent="0.3">
      <c r="A709" t="s">
        <v>711</v>
      </c>
      <c r="B709" t="s">
        <v>5958</v>
      </c>
    </row>
    <row r="710" spans="1:2" x14ac:dyDescent="0.3">
      <c r="A710" t="s">
        <v>712</v>
      </c>
      <c r="B710" t="s">
        <v>5957</v>
      </c>
    </row>
    <row r="711" spans="1:2" x14ac:dyDescent="0.3">
      <c r="A711" t="s">
        <v>713</v>
      </c>
      <c r="B711" t="s">
        <v>5958</v>
      </c>
    </row>
    <row r="712" spans="1:2" x14ac:dyDescent="0.3">
      <c r="A712" t="s">
        <v>714</v>
      </c>
      <c r="B712" t="s">
        <v>5957</v>
      </c>
    </row>
    <row r="713" spans="1:2" x14ac:dyDescent="0.3">
      <c r="A713" t="s">
        <v>715</v>
      </c>
      <c r="B713" t="s">
        <v>5961</v>
      </c>
    </row>
    <row r="714" spans="1:2" x14ac:dyDescent="0.3">
      <c r="A714" t="s">
        <v>716</v>
      </c>
      <c r="B714" t="s">
        <v>5958</v>
      </c>
    </row>
    <row r="715" spans="1:2" x14ac:dyDescent="0.3">
      <c r="A715" t="s">
        <v>717</v>
      </c>
      <c r="B715" t="s">
        <v>5961</v>
      </c>
    </row>
    <row r="716" spans="1:2" x14ac:dyDescent="0.3">
      <c r="A716" t="s">
        <v>718</v>
      </c>
      <c r="B716" t="s">
        <v>5959</v>
      </c>
    </row>
    <row r="717" spans="1:2" x14ac:dyDescent="0.3">
      <c r="A717" t="s">
        <v>719</v>
      </c>
      <c r="B717" t="s">
        <v>5961</v>
      </c>
    </row>
    <row r="718" spans="1:2" x14ac:dyDescent="0.3">
      <c r="A718" t="s">
        <v>720</v>
      </c>
      <c r="B718" t="s">
        <v>5957</v>
      </c>
    </row>
    <row r="719" spans="1:2" x14ac:dyDescent="0.3">
      <c r="A719" t="s">
        <v>721</v>
      </c>
      <c r="B719" t="s">
        <v>5961</v>
      </c>
    </row>
    <row r="720" spans="1:2" x14ac:dyDescent="0.3">
      <c r="A720" t="s">
        <v>722</v>
      </c>
      <c r="B720" t="s">
        <v>5958</v>
      </c>
    </row>
    <row r="721" spans="1:2" x14ac:dyDescent="0.3">
      <c r="A721" t="s">
        <v>723</v>
      </c>
      <c r="B721" t="s">
        <v>5958</v>
      </c>
    </row>
    <row r="722" spans="1:2" x14ac:dyDescent="0.3">
      <c r="A722" t="s">
        <v>724</v>
      </c>
      <c r="B722" t="s">
        <v>5960</v>
      </c>
    </row>
    <row r="723" spans="1:2" x14ac:dyDescent="0.3">
      <c r="A723" t="s">
        <v>725</v>
      </c>
      <c r="B723" t="s">
        <v>5959</v>
      </c>
    </row>
    <row r="724" spans="1:2" x14ac:dyDescent="0.3">
      <c r="A724" t="s">
        <v>726</v>
      </c>
      <c r="B724" t="s">
        <v>5959</v>
      </c>
    </row>
    <row r="725" spans="1:2" x14ac:dyDescent="0.3">
      <c r="A725" t="s">
        <v>727</v>
      </c>
      <c r="B725" t="s">
        <v>5957</v>
      </c>
    </row>
    <row r="726" spans="1:2" x14ac:dyDescent="0.3">
      <c r="A726" t="s">
        <v>728</v>
      </c>
      <c r="B726" t="s">
        <v>5961</v>
      </c>
    </row>
    <row r="727" spans="1:2" x14ac:dyDescent="0.3">
      <c r="A727" t="s">
        <v>729</v>
      </c>
      <c r="B727" t="s">
        <v>5961</v>
      </c>
    </row>
    <row r="728" spans="1:2" x14ac:dyDescent="0.3">
      <c r="A728" t="s">
        <v>730</v>
      </c>
      <c r="B728" t="s">
        <v>5958</v>
      </c>
    </row>
    <row r="729" spans="1:2" x14ac:dyDescent="0.3">
      <c r="A729" t="s">
        <v>731</v>
      </c>
      <c r="B729" t="s">
        <v>5957</v>
      </c>
    </row>
    <row r="730" spans="1:2" x14ac:dyDescent="0.3">
      <c r="A730" t="s">
        <v>732</v>
      </c>
      <c r="B730" t="s">
        <v>5959</v>
      </c>
    </row>
    <row r="731" spans="1:2" x14ac:dyDescent="0.3">
      <c r="A731" t="s">
        <v>733</v>
      </c>
      <c r="B731" t="s">
        <v>5961</v>
      </c>
    </row>
    <row r="732" spans="1:2" x14ac:dyDescent="0.3">
      <c r="A732" t="s">
        <v>734</v>
      </c>
      <c r="B732" t="s">
        <v>5957</v>
      </c>
    </row>
    <row r="733" spans="1:2" x14ac:dyDescent="0.3">
      <c r="A733" t="s">
        <v>735</v>
      </c>
      <c r="B733" t="s">
        <v>5960</v>
      </c>
    </row>
    <row r="734" spans="1:2" x14ac:dyDescent="0.3">
      <c r="A734" t="s">
        <v>736</v>
      </c>
      <c r="B734" t="s">
        <v>5961</v>
      </c>
    </row>
    <row r="735" spans="1:2" x14ac:dyDescent="0.3">
      <c r="A735" t="s">
        <v>737</v>
      </c>
      <c r="B735" t="s">
        <v>5957</v>
      </c>
    </row>
    <row r="736" spans="1:2" x14ac:dyDescent="0.3">
      <c r="A736" t="s">
        <v>738</v>
      </c>
      <c r="B736" t="s">
        <v>5961</v>
      </c>
    </row>
    <row r="737" spans="1:2" x14ac:dyDescent="0.3">
      <c r="A737" t="s">
        <v>739</v>
      </c>
      <c r="B737" t="s">
        <v>5958</v>
      </c>
    </row>
    <row r="738" spans="1:2" x14ac:dyDescent="0.3">
      <c r="A738" t="s">
        <v>740</v>
      </c>
      <c r="B738" t="s">
        <v>5961</v>
      </c>
    </row>
    <row r="739" spans="1:2" x14ac:dyDescent="0.3">
      <c r="A739" t="s">
        <v>741</v>
      </c>
      <c r="B739" t="s">
        <v>5958</v>
      </c>
    </row>
    <row r="740" spans="1:2" x14ac:dyDescent="0.3">
      <c r="A740" t="s">
        <v>742</v>
      </c>
      <c r="B740" t="s">
        <v>5960</v>
      </c>
    </row>
    <row r="741" spans="1:2" x14ac:dyDescent="0.3">
      <c r="A741" t="s">
        <v>743</v>
      </c>
      <c r="B741" t="s">
        <v>5960</v>
      </c>
    </row>
    <row r="742" spans="1:2" x14ac:dyDescent="0.3">
      <c r="A742" t="s">
        <v>744</v>
      </c>
      <c r="B742" t="s">
        <v>5959</v>
      </c>
    </row>
    <row r="743" spans="1:2" x14ac:dyDescent="0.3">
      <c r="A743" t="s">
        <v>745</v>
      </c>
      <c r="B743" t="s">
        <v>5959</v>
      </c>
    </row>
    <row r="744" spans="1:2" x14ac:dyDescent="0.3">
      <c r="A744" t="s">
        <v>746</v>
      </c>
      <c r="B744" t="s">
        <v>5958</v>
      </c>
    </row>
    <row r="745" spans="1:2" x14ac:dyDescent="0.3">
      <c r="A745" t="s">
        <v>747</v>
      </c>
      <c r="B745" t="s">
        <v>5958</v>
      </c>
    </row>
    <row r="746" spans="1:2" x14ac:dyDescent="0.3">
      <c r="A746" t="s">
        <v>748</v>
      </c>
      <c r="B746" t="s">
        <v>5961</v>
      </c>
    </row>
    <row r="747" spans="1:2" x14ac:dyDescent="0.3">
      <c r="A747" t="s">
        <v>749</v>
      </c>
      <c r="B747" t="s">
        <v>5961</v>
      </c>
    </row>
    <row r="748" spans="1:2" x14ac:dyDescent="0.3">
      <c r="A748" t="s">
        <v>750</v>
      </c>
      <c r="B748" t="s">
        <v>5960</v>
      </c>
    </row>
    <row r="749" spans="1:2" x14ac:dyDescent="0.3">
      <c r="A749" t="s">
        <v>751</v>
      </c>
      <c r="B749" t="s">
        <v>5959</v>
      </c>
    </row>
    <row r="750" spans="1:2" x14ac:dyDescent="0.3">
      <c r="A750" t="s">
        <v>752</v>
      </c>
      <c r="B750" t="s">
        <v>5961</v>
      </c>
    </row>
    <row r="751" spans="1:2" x14ac:dyDescent="0.3">
      <c r="A751" t="s">
        <v>753</v>
      </c>
      <c r="B751" t="s">
        <v>5961</v>
      </c>
    </row>
    <row r="752" spans="1:2" x14ac:dyDescent="0.3">
      <c r="A752" t="s">
        <v>754</v>
      </c>
      <c r="B752" t="s">
        <v>5957</v>
      </c>
    </row>
    <row r="753" spans="1:2" x14ac:dyDescent="0.3">
      <c r="A753" t="s">
        <v>755</v>
      </c>
      <c r="B753" t="s">
        <v>5957</v>
      </c>
    </row>
    <row r="754" spans="1:2" x14ac:dyDescent="0.3">
      <c r="A754" t="s">
        <v>756</v>
      </c>
      <c r="B754" t="s">
        <v>5958</v>
      </c>
    </row>
    <row r="755" spans="1:2" x14ac:dyDescent="0.3">
      <c r="A755" t="s">
        <v>757</v>
      </c>
      <c r="B755" t="s">
        <v>5959</v>
      </c>
    </row>
    <row r="756" spans="1:2" x14ac:dyDescent="0.3">
      <c r="A756" t="s">
        <v>758</v>
      </c>
      <c r="B756" t="s">
        <v>5957</v>
      </c>
    </row>
    <row r="757" spans="1:2" x14ac:dyDescent="0.3">
      <c r="A757" t="s">
        <v>759</v>
      </c>
      <c r="B757" t="s">
        <v>5957</v>
      </c>
    </row>
    <row r="758" spans="1:2" x14ac:dyDescent="0.3">
      <c r="A758" t="s">
        <v>760</v>
      </c>
      <c r="B758" t="s">
        <v>5957</v>
      </c>
    </row>
    <row r="759" spans="1:2" x14ac:dyDescent="0.3">
      <c r="A759" t="s">
        <v>761</v>
      </c>
      <c r="B759" t="s">
        <v>5957</v>
      </c>
    </row>
    <row r="760" spans="1:2" x14ac:dyDescent="0.3">
      <c r="A760" t="s">
        <v>762</v>
      </c>
      <c r="B760" t="s">
        <v>5958</v>
      </c>
    </row>
    <row r="761" spans="1:2" x14ac:dyDescent="0.3">
      <c r="A761" t="s">
        <v>763</v>
      </c>
      <c r="B761" t="s">
        <v>5958</v>
      </c>
    </row>
    <row r="762" spans="1:2" x14ac:dyDescent="0.3">
      <c r="A762" t="s">
        <v>764</v>
      </c>
      <c r="B762" t="s">
        <v>5959</v>
      </c>
    </row>
    <row r="763" spans="1:2" x14ac:dyDescent="0.3">
      <c r="A763" t="s">
        <v>765</v>
      </c>
      <c r="B763" t="s">
        <v>5959</v>
      </c>
    </row>
    <row r="764" spans="1:2" x14ac:dyDescent="0.3">
      <c r="A764" t="s">
        <v>766</v>
      </c>
      <c r="B764" t="s">
        <v>5959</v>
      </c>
    </row>
    <row r="765" spans="1:2" x14ac:dyDescent="0.3">
      <c r="A765" t="s">
        <v>767</v>
      </c>
      <c r="B765" t="s">
        <v>5961</v>
      </c>
    </row>
    <row r="766" spans="1:2" x14ac:dyDescent="0.3">
      <c r="A766" t="s">
        <v>768</v>
      </c>
      <c r="B766" t="s">
        <v>5957</v>
      </c>
    </row>
    <row r="767" spans="1:2" x14ac:dyDescent="0.3">
      <c r="A767" t="s">
        <v>769</v>
      </c>
      <c r="B767" t="s">
        <v>5959</v>
      </c>
    </row>
    <row r="768" spans="1:2" x14ac:dyDescent="0.3">
      <c r="A768" t="s">
        <v>770</v>
      </c>
      <c r="B768" t="s">
        <v>5960</v>
      </c>
    </row>
    <row r="769" spans="1:2" x14ac:dyDescent="0.3">
      <c r="A769" t="s">
        <v>771</v>
      </c>
      <c r="B769" t="s">
        <v>5961</v>
      </c>
    </row>
    <row r="770" spans="1:2" x14ac:dyDescent="0.3">
      <c r="A770" t="s">
        <v>772</v>
      </c>
      <c r="B770" t="s">
        <v>5958</v>
      </c>
    </row>
    <row r="771" spans="1:2" x14ac:dyDescent="0.3">
      <c r="A771" t="s">
        <v>773</v>
      </c>
      <c r="B771" t="s">
        <v>5959</v>
      </c>
    </row>
    <row r="772" spans="1:2" x14ac:dyDescent="0.3">
      <c r="A772" t="s">
        <v>774</v>
      </c>
      <c r="B772" t="s">
        <v>5960</v>
      </c>
    </row>
    <row r="773" spans="1:2" x14ac:dyDescent="0.3">
      <c r="A773" t="s">
        <v>775</v>
      </c>
      <c r="B773" t="s">
        <v>5960</v>
      </c>
    </row>
    <row r="774" spans="1:2" x14ac:dyDescent="0.3">
      <c r="A774" t="s">
        <v>776</v>
      </c>
      <c r="B774" t="s">
        <v>5959</v>
      </c>
    </row>
    <row r="775" spans="1:2" x14ac:dyDescent="0.3">
      <c r="A775" t="s">
        <v>777</v>
      </c>
      <c r="B775" t="s">
        <v>5960</v>
      </c>
    </row>
    <row r="776" spans="1:2" x14ac:dyDescent="0.3">
      <c r="A776" t="s">
        <v>778</v>
      </c>
      <c r="B776" t="s">
        <v>5959</v>
      </c>
    </row>
    <row r="777" spans="1:2" x14ac:dyDescent="0.3">
      <c r="A777" t="s">
        <v>779</v>
      </c>
      <c r="B777" t="s">
        <v>5958</v>
      </c>
    </row>
    <row r="778" spans="1:2" x14ac:dyDescent="0.3">
      <c r="A778" t="s">
        <v>780</v>
      </c>
      <c r="B778" t="s">
        <v>5958</v>
      </c>
    </row>
    <row r="779" spans="1:2" x14ac:dyDescent="0.3">
      <c r="A779" t="s">
        <v>781</v>
      </c>
      <c r="B779" t="s">
        <v>5959</v>
      </c>
    </row>
    <row r="780" spans="1:2" x14ac:dyDescent="0.3">
      <c r="A780" t="s">
        <v>782</v>
      </c>
      <c r="B780" t="s">
        <v>5961</v>
      </c>
    </row>
    <row r="781" spans="1:2" x14ac:dyDescent="0.3">
      <c r="A781" t="s">
        <v>783</v>
      </c>
      <c r="B781" t="s">
        <v>5958</v>
      </c>
    </row>
    <row r="782" spans="1:2" x14ac:dyDescent="0.3">
      <c r="A782" t="s">
        <v>784</v>
      </c>
      <c r="B782" t="s">
        <v>5958</v>
      </c>
    </row>
    <row r="783" spans="1:2" x14ac:dyDescent="0.3">
      <c r="A783" t="s">
        <v>785</v>
      </c>
      <c r="B783" t="s">
        <v>5957</v>
      </c>
    </row>
    <row r="784" spans="1:2" x14ac:dyDescent="0.3">
      <c r="A784" t="s">
        <v>786</v>
      </c>
      <c r="B784" t="s">
        <v>5957</v>
      </c>
    </row>
    <row r="785" spans="1:2" x14ac:dyDescent="0.3">
      <c r="A785" t="s">
        <v>787</v>
      </c>
      <c r="B785" t="s">
        <v>5960</v>
      </c>
    </row>
    <row r="786" spans="1:2" x14ac:dyDescent="0.3">
      <c r="A786" t="s">
        <v>788</v>
      </c>
      <c r="B786" t="s">
        <v>5957</v>
      </c>
    </row>
    <row r="787" spans="1:2" x14ac:dyDescent="0.3">
      <c r="A787" t="s">
        <v>789</v>
      </c>
      <c r="B787" t="s">
        <v>5958</v>
      </c>
    </row>
    <row r="788" spans="1:2" x14ac:dyDescent="0.3">
      <c r="A788" t="s">
        <v>790</v>
      </c>
      <c r="B788" t="s">
        <v>5958</v>
      </c>
    </row>
    <row r="789" spans="1:2" x14ac:dyDescent="0.3">
      <c r="A789" t="s">
        <v>791</v>
      </c>
      <c r="B789" t="s">
        <v>5957</v>
      </c>
    </row>
    <row r="790" spans="1:2" x14ac:dyDescent="0.3">
      <c r="A790" t="s">
        <v>792</v>
      </c>
      <c r="B790" t="s">
        <v>5959</v>
      </c>
    </row>
    <row r="791" spans="1:2" x14ac:dyDescent="0.3">
      <c r="A791" t="s">
        <v>793</v>
      </c>
      <c r="B791" t="s">
        <v>5959</v>
      </c>
    </row>
    <row r="792" spans="1:2" x14ac:dyDescent="0.3">
      <c r="A792" t="s">
        <v>794</v>
      </c>
      <c r="B792" t="s">
        <v>5958</v>
      </c>
    </row>
    <row r="793" spans="1:2" x14ac:dyDescent="0.3">
      <c r="A793" t="s">
        <v>795</v>
      </c>
      <c r="B793" t="s">
        <v>5959</v>
      </c>
    </row>
    <row r="794" spans="1:2" x14ac:dyDescent="0.3">
      <c r="A794" t="s">
        <v>796</v>
      </c>
      <c r="B794" t="s">
        <v>5957</v>
      </c>
    </row>
    <row r="795" spans="1:2" x14ac:dyDescent="0.3">
      <c r="A795" t="s">
        <v>797</v>
      </c>
      <c r="B795" t="s">
        <v>5961</v>
      </c>
    </row>
    <row r="796" spans="1:2" x14ac:dyDescent="0.3">
      <c r="A796" t="s">
        <v>798</v>
      </c>
      <c r="B796" t="s">
        <v>5957</v>
      </c>
    </row>
    <row r="797" spans="1:2" x14ac:dyDescent="0.3">
      <c r="A797" t="s">
        <v>799</v>
      </c>
      <c r="B797" t="s">
        <v>5958</v>
      </c>
    </row>
    <row r="798" spans="1:2" x14ac:dyDescent="0.3">
      <c r="A798" t="s">
        <v>800</v>
      </c>
      <c r="B798" t="s">
        <v>5959</v>
      </c>
    </row>
    <row r="799" spans="1:2" x14ac:dyDescent="0.3">
      <c r="A799" t="s">
        <v>801</v>
      </c>
      <c r="B799" t="s">
        <v>5959</v>
      </c>
    </row>
    <row r="800" spans="1:2" x14ac:dyDescent="0.3">
      <c r="A800" t="s">
        <v>802</v>
      </c>
      <c r="B800" t="s">
        <v>5958</v>
      </c>
    </row>
    <row r="801" spans="1:2" x14ac:dyDescent="0.3">
      <c r="A801" t="s">
        <v>803</v>
      </c>
      <c r="B801" t="s">
        <v>5961</v>
      </c>
    </row>
    <row r="802" spans="1:2" x14ac:dyDescent="0.3">
      <c r="A802" t="s">
        <v>804</v>
      </c>
      <c r="B802" t="s">
        <v>5961</v>
      </c>
    </row>
    <row r="803" spans="1:2" x14ac:dyDescent="0.3">
      <c r="A803" t="s">
        <v>805</v>
      </c>
      <c r="B803" t="s">
        <v>5960</v>
      </c>
    </row>
    <row r="804" spans="1:2" x14ac:dyDescent="0.3">
      <c r="A804" t="s">
        <v>806</v>
      </c>
      <c r="B804" t="s">
        <v>5961</v>
      </c>
    </row>
    <row r="805" spans="1:2" x14ac:dyDescent="0.3">
      <c r="A805" t="s">
        <v>807</v>
      </c>
      <c r="B805" t="s">
        <v>5958</v>
      </c>
    </row>
    <row r="806" spans="1:2" x14ac:dyDescent="0.3">
      <c r="A806" t="s">
        <v>808</v>
      </c>
      <c r="B806" t="s">
        <v>5957</v>
      </c>
    </row>
    <row r="807" spans="1:2" x14ac:dyDescent="0.3">
      <c r="A807" t="s">
        <v>809</v>
      </c>
      <c r="B807" t="s">
        <v>5957</v>
      </c>
    </row>
    <row r="808" spans="1:2" x14ac:dyDescent="0.3">
      <c r="A808" t="s">
        <v>810</v>
      </c>
      <c r="B808" t="s">
        <v>5957</v>
      </c>
    </row>
    <row r="809" spans="1:2" x14ac:dyDescent="0.3">
      <c r="A809" t="s">
        <v>811</v>
      </c>
      <c r="B809" t="s">
        <v>5960</v>
      </c>
    </row>
    <row r="810" spans="1:2" x14ac:dyDescent="0.3">
      <c r="A810" t="s">
        <v>812</v>
      </c>
      <c r="B810" t="s">
        <v>5959</v>
      </c>
    </row>
    <row r="811" spans="1:2" x14ac:dyDescent="0.3">
      <c r="A811" t="s">
        <v>813</v>
      </c>
      <c r="B811" t="s">
        <v>5960</v>
      </c>
    </row>
    <row r="812" spans="1:2" x14ac:dyDescent="0.3">
      <c r="A812" t="s">
        <v>814</v>
      </c>
      <c r="B812" t="s">
        <v>5957</v>
      </c>
    </row>
    <row r="813" spans="1:2" x14ac:dyDescent="0.3">
      <c r="A813" t="s">
        <v>815</v>
      </c>
      <c r="B813" t="s">
        <v>5958</v>
      </c>
    </row>
    <row r="814" spans="1:2" x14ac:dyDescent="0.3">
      <c r="A814" t="s">
        <v>816</v>
      </c>
      <c r="B814" t="s">
        <v>5959</v>
      </c>
    </row>
    <row r="815" spans="1:2" x14ac:dyDescent="0.3">
      <c r="A815" t="s">
        <v>817</v>
      </c>
      <c r="B815" t="s">
        <v>5960</v>
      </c>
    </row>
    <row r="816" spans="1:2" x14ac:dyDescent="0.3">
      <c r="A816" t="s">
        <v>818</v>
      </c>
      <c r="B816" t="s">
        <v>5961</v>
      </c>
    </row>
    <row r="817" spans="1:2" x14ac:dyDescent="0.3">
      <c r="A817" t="s">
        <v>819</v>
      </c>
      <c r="B817" t="s">
        <v>5961</v>
      </c>
    </row>
    <row r="818" spans="1:2" x14ac:dyDescent="0.3">
      <c r="A818" t="s">
        <v>820</v>
      </c>
      <c r="B818" t="s">
        <v>5961</v>
      </c>
    </row>
    <row r="819" spans="1:2" x14ac:dyDescent="0.3">
      <c r="A819" t="s">
        <v>821</v>
      </c>
      <c r="B819" t="s">
        <v>5958</v>
      </c>
    </row>
    <row r="820" spans="1:2" x14ac:dyDescent="0.3">
      <c r="A820" t="s">
        <v>822</v>
      </c>
      <c r="B820" t="s">
        <v>5961</v>
      </c>
    </row>
    <row r="821" spans="1:2" x14ac:dyDescent="0.3">
      <c r="A821" t="s">
        <v>823</v>
      </c>
      <c r="B821" t="s">
        <v>5958</v>
      </c>
    </row>
    <row r="822" spans="1:2" x14ac:dyDescent="0.3">
      <c r="A822" t="s">
        <v>824</v>
      </c>
      <c r="B822" t="s">
        <v>5959</v>
      </c>
    </row>
    <row r="823" spans="1:2" x14ac:dyDescent="0.3">
      <c r="A823" t="s">
        <v>825</v>
      </c>
      <c r="B823" t="s">
        <v>5960</v>
      </c>
    </row>
    <row r="824" spans="1:2" x14ac:dyDescent="0.3">
      <c r="A824" t="s">
        <v>826</v>
      </c>
      <c r="B824" t="s">
        <v>5961</v>
      </c>
    </row>
    <row r="825" spans="1:2" x14ac:dyDescent="0.3">
      <c r="A825" t="s">
        <v>827</v>
      </c>
      <c r="B825" t="s">
        <v>5958</v>
      </c>
    </row>
    <row r="826" spans="1:2" x14ac:dyDescent="0.3">
      <c r="A826" t="s">
        <v>828</v>
      </c>
      <c r="B826" t="s">
        <v>5959</v>
      </c>
    </row>
    <row r="827" spans="1:2" x14ac:dyDescent="0.3">
      <c r="A827" t="s">
        <v>829</v>
      </c>
      <c r="B827" t="s">
        <v>5959</v>
      </c>
    </row>
    <row r="828" spans="1:2" x14ac:dyDescent="0.3">
      <c r="A828" t="s">
        <v>830</v>
      </c>
      <c r="B828" t="s">
        <v>5960</v>
      </c>
    </row>
    <row r="829" spans="1:2" x14ac:dyDescent="0.3">
      <c r="A829" t="s">
        <v>831</v>
      </c>
      <c r="B829" t="s">
        <v>5957</v>
      </c>
    </row>
    <row r="830" spans="1:2" x14ac:dyDescent="0.3">
      <c r="A830" t="s">
        <v>832</v>
      </c>
      <c r="B830" t="s">
        <v>5958</v>
      </c>
    </row>
    <row r="831" spans="1:2" x14ac:dyDescent="0.3">
      <c r="A831" t="s">
        <v>833</v>
      </c>
      <c r="B831" t="s">
        <v>5961</v>
      </c>
    </row>
    <row r="832" spans="1:2" x14ac:dyDescent="0.3">
      <c r="A832" t="s">
        <v>834</v>
      </c>
      <c r="B832" t="s">
        <v>5958</v>
      </c>
    </row>
    <row r="833" spans="1:2" x14ac:dyDescent="0.3">
      <c r="A833" t="s">
        <v>835</v>
      </c>
      <c r="B833" t="s">
        <v>5957</v>
      </c>
    </row>
    <row r="834" spans="1:2" x14ac:dyDescent="0.3">
      <c r="A834" t="s">
        <v>836</v>
      </c>
      <c r="B834" t="s">
        <v>5961</v>
      </c>
    </row>
    <row r="835" spans="1:2" x14ac:dyDescent="0.3">
      <c r="A835" t="s">
        <v>837</v>
      </c>
      <c r="B835" t="s">
        <v>5961</v>
      </c>
    </row>
    <row r="836" spans="1:2" x14ac:dyDescent="0.3">
      <c r="A836" t="s">
        <v>838</v>
      </c>
      <c r="B836" t="s">
        <v>5958</v>
      </c>
    </row>
    <row r="837" spans="1:2" x14ac:dyDescent="0.3">
      <c r="A837" t="s">
        <v>839</v>
      </c>
      <c r="B837" t="s">
        <v>5960</v>
      </c>
    </row>
    <row r="838" spans="1:2" x14ac:dyDescent="0.3">
      <c r="A838" t="s">
        <v>840</v>
      </c>
      <c r="B838" t="s">
        <v>5958</v>
      </c>
    </row>
    <row r="839" spans="1:2" x14ac:dyDescent="0.3">
      <c r="A839" t="s">
        <v>841</v>
      </c>
      <c r="B839" t="s">
        <v>5957</v>
      </c>
    </row>
    <row r="840" spans="1:2" x14ac:dyDescent="0.3">
      <c r="A840" t="s">
        <v>842</v>
      </c>
      <c r="B840" t="s">
        <v>5958</v>
      </c>
    </row>
    <row r="841" spans="1:2" x14ac:dyDescent="0.3">
      <c r="A841" t="s">
        <v>843</v>
      </c>
      <c r="B841" t="s">
        <v>5957</v>
      </c>
    </row>
    <row r="842" spans="1:2" x14ac:dyDescent="0.3">
      <c r="A842" t="s">
        <v>844</v>
      </c>
      <c r="B842" t="s">
        <v>5957</v>
      </c>
    </row>
    <row r="843" spans="1:2" x14ac:dyDescent="0.3">
      <c r="A843" t="s">
        <v>845</v>
      </c>
      <c r="B843" t="s">
        <v>5958</v>
      </c>
    </row>
    <row r="844" spans="1:2" x14ac:dyDescent="0.3">
      <c r="A844" t="s">
        <v>846</v>
      </c>
      <c r="B844" t="s">
        <v>5960</v>
      </c>
    </row>
    <row r="845" spans="1:2" x14ac:dyDescent="0.3">
      <c r="A845" t="s">
        <v>847</v>
      </c>
      <c r="B845" t="s">
        <v>5961</v>
      </c>
    </row>
    <row r="846" spans="1:2" x14ac:dyDescent="0.3">
      <c r="A846" t="s">
        <v>848</v>
      </c>
      <c r="B846" t="s">
        <v>5961</v>
      </c>
    </row>
    <row r="847" spans="1:2" x14ac:dyDescent="0.3">
      <c r="A847" t="s">
        <v>849</v>
      </c>
      <c r="B847" t="s">
        <v>5959</v>
      </c>
    </row>
    <row r="848" spans="1:2" x14ac:dyDescent="0.3">
      <c r="A848" t="s">
        <v>850</v>
      </c>
      <c r="B848" t="s">
        <v>5959</v>
      </c>
    </row>
    <row r="849" spans="1:2" x14ac:dyDescent="0.3">
      <c r="A849" t="s">
        <v>851</v>
      </c>
      <c r="B849" t="s">
        <v>5957</v>
      </c>
    </row>
    <row r="850" spans="1:2" x14ac:dyDescent="0.3">
      <c r="A850" t="s">
        <v>852</v>
      </c>
      <c r="B850" t="s">
        <v>5957</v>
      </c>
    </row>
    <row r="851" spans="1:2" x14ac:dyDescent="0.3">
      <c r="A851" t="s">
        <v>853</v>
      </c>
      <c r="B851" t="s">
        <v>5958</v>
      </c>
    </row>
    <row r="852" spans="1:2" x14ac:dyDescent="0.3">
      <c r="A852" t="s">
        <v>854</v>
      </c>
      <c r="B852" t="s">
        <v>5957</v>
      </c>
    </row>
    <row r="853" spans="1:2" x14ac:dyDescent="0.3">
      <c r="A853" t="s">
        <v>855</v>
      </c>
      <c r="B853" t="s">
        <v>5957</v>
      </c>
    </row>
    <row r="854" spans="1:2" x14ac:dyDescent="0.3">
      <c r="A854" t="s">
        <v>856</v>
      </c>
      <c r="B854" t="s">
        <v>5961</v>
      </c>
    </row>
    <row r="855" spans="1:2" x14ac:dyDescent="0.3">
      <c r="A855" t="s">
        <v>857</v>
      </c>
      <c r="B855" t="s">
        <v>5959</v>
      </c>
    </row>
    <row r="856" spans="1:2" x14ac:dyDescent="0.3">
      <c r="A856" t="s">
        <v>858</v>
      </c>
      <c r="B856" t="s">
        <v>5961</v>
      </c>
    </row>
    <row r="857" spans="1:2" x14ac:dyDescent="0.3">
      <c r="A857" t="s">
        <v>859</v>
      </c>
      <c r="B857" t="s">
        <v>5957</v>
      </c>
    </row>
    <row r="858" spans="1:2" x14ac:dyDescent="0.3">
      <c r="A858" t="s">
        <v>860</v>
      </c>
      <c r="B858" t="s">
        <v>5959</v>
      </c>
    </row>
    <row r="859" spans="1:2" x14ac:dyDescent="0.3">
      <c r="A859" t="s">
        <v>861</v>
      </c>
      <c r="B859" t="s">
        <v>5960</v>
      </c>
    </row>
    <row r="860" spans="1:2" x14ac:dyDescent="0.3">
      <c r="A860" t="s">
        <v>862</v>
      </c>
      <c r="B860" t="s">
        <v>5961</v>
      </c>
    </row>
    <row r="861" spans="1:2" x14ac:dyDescent="0.3">
      <c r="A861" t="s">
        <v>863</v>
      </c>
      <c r="B861" t="s">
        <v>5959</v>
      </c>
    </row>
    <row r="862" spans="1:2" x14ac:dyDescent="0.3">
      <c r="A862" t="s">
        <v>864</v>
      </c>
      <c r="B862" t="s">
        <v>5961</v>
      </c>
    </row>
    <row r="863" spans="1:2" x14ac:dyDescent="0.3">
      <c r="A863" t="s">
        <v>865</v>
      </c>
      <c r="B863" t="s">
        <v>5961</v>
      </c>
    </row>
    <row r="864" spans="1:2" x14ac:dyDescent="0.3">
      <c r="A864" t="s">
        <v>866</v>
      </c>
      <c r="B864" t="s">
        <v>5957</v>
      </c>
    </row>
    <row r="865" spans="1:2" x14ac:dyDescent="0.3">
      <c r="A865" t="s">
        <v>867</v>
      </c>
      <c r="B865" t="s">
        <v>5961</v>
      </c>
    </row>
    <row r="866" spans="1:2" x14ac:dyDescent="0.3">
      <c r="A866" t="s">
        <v>868</v>
      </c>
      <c r="B866" t="s">
        <v>5958</v>
      </c>
    </row>
    <row r="867" spans="1:2" x14ac:dyDescent="0.3">
      <c r="A867" t="s">
        <v>869</v>
      </c>
      <c r="B867" t="s">
        <v>5961</v>
      </c>
    </row>
    <row r="868" spans="1:2" x14ac:dyDescent="0.3">
      <c r="A868" t="s">
        <v>870</v>
      </c>
      <c r="B868" t="s">
        <v>5957</v>
      </c>
    </row>
    <row r="869" spans="1:2" x14ac:dyDescent="0.3">
      <c r="A869" t="s">
        <v>871</v>
      </c>
      <c r="B869" t="s">
        <v>5957</v>
      </c>
    </row>
    <row r="870" spans="1:2" x14ac:dyDescent="0.3">
      <c r="A870" t="s">
        <v>872</v>
      </c>
      <c r="B870" t="s">
        <v>5957</v>
      </c>
    </row>
    <row r="871" spans="1:2" x14ac:dyDescent="0.3">
      <c r="A871" t="s">
        <v>873</v>
      </c>
      <c r="B871" t="s">
        <v>5958</v>
      </c>
    </row>
    <row r="872" spans="1:2" x14ac:dyDescent="0.3">
      <c r="A872" t="s">
        <v>874</v>
      </c>
      <c r="B872" t="s">
        <v>5959</v>
      </c>
    </row>
    <row r="873" spans="1:2" x14ac:dyDescent="0.3">
      <c r="A873" t="s">
        <v>875</v>
      </c>
      <c r="B873" t="s">
        <v>5958</v>
      </c>
    </row>
    <row r="874" spans="1:2" x14ac:dyDescent="0.3">
      <c r="A874" t="s">
        <v>876</v>
      </c>
      <c r="B874" t="s">
        <v>5961</v>
      </c>
    </row>
    <row r="875" spans="1:2" x14ac:dyDescent="0.3">
      <c r="A875" t="s">
        <v>877</v>
      </c>
      <c r="B875" t="s">
        <v>5958</v>
      </c>
    </row>
    <row r="876" spans="1:2" x14ac:dyDescent="0.3">
      <c r="A876" t="s">
        <v>878</v>
      </c>
      <c r="B876" t="s">
        <v>5957</v>
      </c>
    </row>
    <row r="877" spans="1:2" x14ac:dyDescent="0.3">
      <c r="A877" t="s">
        <v>879</v>
      </c>
      <c r="B877" t="s">
        <v>5958</v>
      </c>
    </row>
    <row r="878" spans="1:2" x14ac:dyDescent="0.3">
      <c r="A878" t="s">
        <v>880</v>
      </c>
      <c r="B878" t="s">
        <v>5961</v>
      </c>
    </row>
    <row r="879" spans="1:2" x14ac:dyDescent="0.3">
      <c r="A879" t="s">
        <v>881</v>
      </c>
      <c r="B879" t="s">
        <v>5957</v>
      </c>
    </row>
    <row r="880" spans="1:2" x14ac:dyDescent="0.3">
      <c r="A880" t="s">
        <v>882</v>
      </c>
      <c r="B880" t="s">
        <v>5959</v>
      </c>
    </row>
    <row r="881" spans="1:2" x14ac:dyDescent="0.3">
      <c r="A881" t="s">
        <v>883</v>
      </c>
      <c r="B881" t="s">
        <v>5961</v>
      </c>
    </row>
    <row r="882" spans="1:2" x14ac:dyDescent="0.3">
      <c r="A882" t="s">
        <v>884</v>
      </c>
      <c r="B882" t="s">
        <v>5961</v>
      </c>
    </row>
    <row r="883" spans="1:2" x14ac:dyDescent="0.3">
      <c r="A883" t="s">
        <v>885</v>
      </c>
      <c r="B883" t="s">
        <v>5959</v>
      </c>
    </row>
    <row r="884" spans="1:2" x14ac:dyDescent="0.3">
      <c r="A884" t="s">
        <v>886</v>
      </c>
      <c r="B884" t="s">
        <v>5958</v>
      </c>
    </row>
    <row r="885" spans="1:2" x14ac:dyDescent="0.3">
      <c r="A885" t="s">
        <v>887</v>
      </c>
      <c r="B885" t="s">
        <v>5961</v>
      </c>
    </row>
    <row r="886" spans="1:2" x14ac:dyDescent="0.3">
      <c r="A886" t="s">
        <v>888</v>
      </c>
      <c r="B886" t="s">
        <v>5960</v>
      </c>
    </row>
    <row r="887" spans="1:2" x14ac:dyDescent="0.3">
      <c r="A887" t="s">
        <v>889</v>
      </c>
      <c r="B887" t="s">
        <v>5960</v>
      </c>
    </row>
    <row r="888" spans="1:2" x14ac:dyDescent="0.3">
      <c r="A888" t="s">
        <v>890</v>
      </c>
      <c r="B888" t="s">
        <v>5959</v>
      </c>
    </row>
    <row r="889" spans="1:2" x14ac:dyDescent="0.3">
      <c r="A889" t="s">
        <v>891</v>
      </c>
      <c r="B889" t="s">
        <v>5959</v>
      </c>
    </row>
    <row r="890" spans="1:2" x14ac:dyDescent="0.3">
      <c r="A890" t="s">
        <v>892</v>
      </c>
      <c r="B890" t="s">
        <v>5958</v>
      </c>
    </row>
    <row r="891" spans="1:2" x14ac:dyDescent="0.3">
      <c r="A891" t="s">
        <v>893</v>
      </c>
      <c r="B891" t="s">
        <v>5958</v>
      </c>
    </row>
    <row r="892" spans="1:2" x14ac:dyDescent="0.3">
      <c r="A892" t="s">
        <v>894</v>
      </c>
      <c r="B892" t="s">
        <v>5961</v>
      </c>
    </row>
    <row r="893" spans="1:2" x14ac:dyDescent="0.3">
      <c r="A893" t="s">
        <v>895</v>
      </c>
      <c r="B893" t="s">
        <v>5959</v>
      </c>
    </row>
    <row r="894" spans="1:2" x14ac:dyDescent="0.3">
      <c r="A894" t="s">
        <v>896</v>
      </c>
      <c r="B894" t="s">
        <v>5959</v>
      </c>
    </row>
    <row r="895" spans="1:2" x14ac:dyDescent="0.3">
      <c r="A895" t="s">
        <v>897</v>
      </c>
      <c r="B895" t="s">
        <v>5959</v>
      </c>
    </row>
    <row r="896" spans="1:2" x14ac:dyDescent="0.3">
      <c r="A896" t="s">
        <v>898</v>
      </c>
      <c r="B896" t="s">
        <v>5959</v>
      </c>
    </row>
    <row r="897" spans="1:2" x14ac:dyDescent="0.3">
      <c r="A897" t="s">
        <v>899</v>
      </c>
      <c r="B897" t="s">
        <v>5959</v>
      </c>
    </row>
    <row r="898" spans="1:2" x14ac:dyDescent="0.3">
      <c r="A898" t="s">
        <v>900</v>
      </c>
      <c r="B898" t="s">
        <v>5959</v>
      </c>
    </row>
    <row r="899" spans="1:2" x14ac:dyDescent="0.3">
      <c r="A899" t="s">
        <v>901</v>
      </c>
      <c r="B899" t="s">
        <v>5959</v>
      </c>
    </row>
    <row r="900" spans="1:2" x14ac:dyDescent="0.3">
      <c r="A900" t="s">
        <v>902</v>
      </c>
      <c r="B900" t="s">
        <v>5960</v>
      </c>
    </row>
    <row r="901" spans="1:2" x14ac:dyDescent="0.3">
      <c r="A901" t="s">
        <v>903</v>
      </c>
      <c r="B901" t="s">
        <v>5957</v>
      </c>
    </row>
    <row r="902" spans="1:2" x14ac:dyDescent="0.3">
      <c r="A902" t="s">
        <v>904</v>
      </c>
      <c r="B902" t="s">
        <v>5961</v>
      </c>
    </row>
    <row r="903" spans="1:2" x14ac:dyDescent="0.3">
      <c r="A903" t="s">
        <v>905</v>
      </c>
      <c r="B903" t="s">
        <v>5958</v>
      </c>
    </row>
    <row r="904" spans="1:2" x14ac:dyDescent="0.3">
      <c r="A904" t="s">
        <v>906</v>
      </c>
      <c r="B904" t="s">
        <v>5959</v>
      </c>
    </row>
    <row r="905" spans="1:2" x14ac:dyDescent="0.3">
      <c r="A905" t="s">
        <v>907</v>
      </c>
      <c r="B905" t="s">
        <v>5958</v>
      </c>
    </row>
    <row r="906" spans="1:2" x14ac:dyDescent="0.3">
      <c r="A906" t="s">
        <v>908</v>
      </c>
      <c r="B906" t="s">
        <v>5960</v>
      </c>
    </row>
    <row r="907" spans="1:2" x14ac:dyDescent="0.3">
      <c r="A907" t="s">
        <v>909</v>
      </c>
      <c r="B907" t="s">
        <v>5958</v>
      </c>
    </row>
    <row r="908" spans="1:2" x14ac:dyDescent="0.3">
      <c r="A908" t="s">
        <v>910</v>
      </c>
      <c r="B908" t="s">
        <v>5959</v>
      </c>
    </row>
    <row r="909" spans="1:2" x14ac:dyDescent="0.3">
      <c r="A909" t="s">
        <v>911</v>
      </c>
      <c r="B909" t="s">
        <v>5958</v>
      </c>
    </row>
    <row r="910" spans="1:2" x14ac:dyDescent="0.3">
      <c r="A910" t="s">
        <v>912</v>
      </c>
      <c r="B910" t="s">
        <v>5961</v>
      </c>
    </row>
    <row r="911" spans="1:2" x14ac:dyDescent="0.3">
      <c r="A911" t="s">
        <v>913</v>
      </c>
      <c r="B911" t="s">
        <v>5961</v>
      </c>
    </row>
    <row r="912" spans="1:2" x14ac:dyDescent="0.3">
      <c r="A912" t="s">
        <v>914</v>
      </c>
      <c r="B912" t="s">
        <v>5957</v>
      </c>
    </row>
    <row r="913" spans="1:2" x14ac:dyDescent="0.3">
      <c r="A913" t="s">
        <v>915</v>
      </c>
      <c r="B913" t="s">
        <v>5959</v>
      </c>
    </row>
    <row r="914" spans="1:2" x14ac:dyDescent="0.3">
      <c r="A914" t="s">
        <v>916</v>
      </c>
      <c r="B914" t="s">
        <v>5957</v>
      </c>
    </row>
    <row r="915" spans="1:2" x14ac:dyDescent="0.3">
      <c r="A915" t="s">
        <v>917</v>
      </c>
      <c r="B915" t="s">
        <v>5960</v>
      </c>
    </row>
    <row r="916" spans="1:2" x14ac:dyDescent="0.3">
      <c r="A916" t="s">
        <v>918</v>
      </c>
      <c r="B916" t="s">
        <v>5959</v>
      </c>
    </row>
    <row r="917" spans="1:2" x14ac:dyDescent="0.3">
      <c r="A917" t="s">
        <v>919</v>
      </c>
      <c r="B917" t="s">
        <v>5961</v>
      </c>
    </row>
    <row r="918" spans="1:2" x14ac:dyDescent="0.3">
      <c r="A918" t="s">
        <v>920</v>
      </c>
      <c r="B918" t="s">
        <v>5957</v>
      </c>
    </row>
    <row r="919" spans="1:2" x14ac:dyDescent="0.3">
      <c r="A919" t="s">
        <v>921</v>
      </c>
      <c r="B919" t="s">
        <v>5957</v>
      </c>
    </row>
    <row r="920" spans="1:2" x14ac:dyDescent="0.3">
      <c r="A920" t="s">
        <v>922</v>
      </c>
      <c r="B920" t="s">
        <v>5957</v>
      </c>
    </row>
    <row r="921" spans="1:2" x14ac:dyDescent="0.3">
      <c r="A921" t="s">
        <v>923</v>
      </c>
      <c r="B921" t="s">
        <v>5959</v>
      </c>
    </row>
    <row r="922" spans="1:2" x14ac:dyDescent="0.3">
      <c r="A922" t="s">
        <v>924</v>
      </c>
      <c r="B922" t="s">
        <v>5958</v>
      </c>
    </row>
    <row r="923" spans="1:2" x14ac:dyDescent="0.3">
      <c r="A923" t="s">
        <v>925</v>
      </c>
      <c r="B923" t="s">
        <v>5958</v>
      </c>
    </row>
    <row r="924" spans="1:2" x14ac:dyDescent="0.3">
      <c r="A924" t="s">
        <v>926</v>
      </c>
      <c r="B924" t="s">
        <v>5957</v>
      </c>
    </row>
    <row r="925" spans="1:2" x14ac:dyDescent="0.3">
      <c r="A925" t="s">
        <v>927</v>
      </c>
      <c r="B925" t="s">
        <v>5957</v>
      </c>
    </row>
    <row r="926" spans="1:2" x14ac:dyDescent="0.3">
      <c r="A926" t="s">
        <v>928</v>
      </c>
      <c r="B926" t="s">
        <v>5960</v>
      </c>
    </row>
    <row r="927" spans="1:2" x14ac:dyDescent="0.3">
      <c r="A927" t="s">
        <v>929</v>
      </c>
      <c r="B927" t="s">
        <v>5957</v>
      </c>
    </row>
    <row r="928" spans="1:2" x14ac:dyDescent="0.3">
      <c r="A928" t="s">
        <v>930</v>
      </c>
      <c r="B928" t="s">
        <v>5957</v>
      </c>
    </row>
    <row r="929" spans="1:2" x14ac:dyDescent="0.3">
      <c r="A929" t="s">
        <v>931</v>
      </c>
      <c r="B929" t="s">
        <v>5961</v>
      </c>
    </row>
    <row r="930" spans="1:2" x14ac:dyDescent="0.3">
      <c r="A930" t="s">
        <v>932</v>
      </c>
      <c r="B930" t="s">
        <v>5959</v>
      </c>
    </row>
    <row r="931" spans="1:2" x14ac:dyDescent="0.3">
      <c r="A931" t="s">
        <v>933</v>
      </c>
      <c r="B931" t="s">
        <v>5958</v>
      </c>
    </row>
    <row r="932" spans="1:2" x14ac:dyDescent="0.3">
      <c r="A932" t="s">
        <v>934</v>
      </c>
      <c r="B932" t="s">
        <v>5960</v>
      </c>
    </row>
    <row r="933" spans="1:2" x14ac:dyDescent="0.3">
      <c r="A933" t="s">
        <v>935</v>
      </c>
      <c r="B933" t="s">
        <v>5958</v>
      </c>
    </row>
    <row r="934" spans="1:2" x14ac:dyDescent="0.3">
      <c r="A934" t="s">
        <v>936</v>
      </c>
      <c r="B934" t="s">
        <v>5961</v>
      </c>
    </row>
    <row r="935" spans="1:2" x14ac:dyDescent="0.3">
      <c r="A935" t="s">
        <v>937</v>
      </c>
      <c r="B935" t="s">
        <v>5961</v>
      </c>
    </row>
    <row r="936" spans="1:2" x14ac:dyDescent="0.3">
      <c r="A936" t="s">
        <v>938</v>
      </c>
      <c r="B936" t="s">
        <v>5961</v>
      </c>
    </row>
    <row r="937" spans="1:2" x14ac:dyDescent="0.3">
      <c r="A937" t="s">
        <v>939</v>
      </c>
      <c r="B937" t="s">
        <v>5959</v>
      </c>
    </row>
    <row r="938" spans="1:2" x14ac:dyDescent="0.3">
      <c r="A938" t="s">
        <v>940</v>
      </c>
      <c r="B938" t="s">
        <v>5957</v>
      </c>
    </row>
    <row r="939" spans="1:2" x14ac:dyDescent="0.3">
      <c r="A939" t="s">
        <v>941</v>
      </c>
      <c r="B939" t="s">
        <v>5959</v>
      </c>
    </row>
    <row r="940" spans="1:2" x14ac:dyDescent="0.3">
      <c r="A940" t="s">
        <v>942</v>
      </c>
      <c r="B940" t="s">
        <v>5960</v>
      </c>
    </row>
    <row r="941" spans="1:2" x14ac:dyDescent="0.3">
      <c r="A941" t="s">
        <v>943</v>
      </c>
      <c r="B941" t="s">
        <v>5959</v>
      </c>
    </row>
    <row r="942" spans="1:2" x14ac:dyDescent="0.3">
      <c r="A942" t="s">
        <v>944</v>
      </c>
      <c r="B942" t="s">
        <v>5958</v>
      </c>
    </row>
    <row r="943" spans="1:2" x14ac:dyDescent="0.3">
      <c r="A943" t="s">
        <v>945</v>
      </c>
      <c r="B943" t="s">
        <v>5959</v>
      </c>
    </row>
    <row r="944" spans="1:2" x14ac:dyDescent="0.3">
      <c r="A944" t="s">
        <v>946</v>
      </c>
      <c r="B944" t="s">
        <v>5958</v>
      </c>
    </row>
    <row r="945" spans="1:2" x14ac:dyDescent="0.3">
      <c r="A945" t="s">
        <v>947</v>
      </c>
      <c r="B945" t="s">
        <v>5959</v>
      </c>
    </row>
    <row r="946" spans="1:2" x14ac:dyDescent="0.3">
      <c r="A946" t="s">
        <v>948</v>
      </c>
      <c r="B946" t="s">
        <v>5958</v>
      </c>
    </row>
    <row r="947" spans="1:2" x14ac:dyDescent="0.3">
      <c r="A947" t="s">
        <v>949</v>
      </c>
      <c r="B947" t="s">
        <v>5959</v>
      </c>
    </row>
    <row r="948" spans="1:2" x14ac:dyDescent="0.3">
      <c r="A948" t="s">
        <v>950</v>
      </c>
      <c r="B948" t="s">
        <v>5957</v>
      </c>
    </row>
    <row r="949" spans="1:2" x14ac:dyDescent="0.3">
      <c r="A949" t="s">
        <v>951</v>
      </c>
      <c r="B949" t="s">
        <v>5958</v>
      </c>
    </row>
    <row r="950" spans="1:2" x14ac:dyDescent="0.3">
      <c r="A950" t="s">
        <v>952</v>
      </c>
      <c r="B950" t="s">
        <v>5957</v>
      </c>
    </row>
    <row r="951" spans="1:2" x14ac:dyDescent="0.3">
      <c r="A951" t="s">
        <v>953</v>
      </c>
      <c r="B951" t="s">
        <v>5958</v>
      </c>
    </row>
    <row r="952" spans="1:2" x14ac:dyDescent="0.3">
      <c r="A952" t="s">
        <v>954</v>
      </c>
      <c r="B952" t="s">
        <v>5959</v>
      </c>
    </row>
    <row r="953" spans="1:2" x14ac:dyDescent="0.3">
      <c r="A953" t="s">
        <v>955</v>
      </c>
      <c r="B953" t="s">
        <v>5960</v>
      </c>
    </row>
    <row r="954" spans="1:2" x14ac:dyDescent="0.3">
      <c r="A954" t="s">
        <v>956</v>
      </c>
      <c r="B954" t="s">
        <v>5957</v>
      </c>
    </row>
    <row r="955" spans="1:2" x14ac:dyDescent="0.3">
      <c r="A955" t="s">
        <v>957</v>
      </c>
      <c r="B955" t="s">
        <v>5959</v>
      </c>
    </row>
    <row r="956" spans="1:2" x14ac:dyDescent="0.3">
      <c r="A956" t="s">
        <v>958</v>
      </c>
      <c r="B956" t="s">
        <v>5957</v>
      </c>
    </row>
    <row r="957" spans="1:2" x14ac:dyDescent="0.3">
      <c r="A957" t="s">
        <v>959</v>
      </c>
      <c r="B957" t="s">
        <v>5958</v>
      </c>
    </row>
    <row r="958" spans="1:2" x14ac:dyDescent="0.3">
      <c r="A958" t="s">
        <v>960</v>
      </c>
      <c r="B958" t="s">
        <v>5961</v>
      </c>
    </row>
    <row r="959" spans="1:2" x14ac:dyDescent="0.3">
      <c r="A959" t="s">
        <v>961</v>
      </c>
      <c r="B959" t="s">
        <v>5961</v>
      </c>
    </row>
    <row r="960" spans="1:2" x14ac:dyDescent="0.3">
      <c r="A960" t="s">
        <v>962</v>
      </c>
      <c r="B960" t="s">
        <v>5959</v>
      </c>
    </row>
    <row r="961" spans="1:2" x14ac:dyDescent="0.3">
      <c r="A961" t="s">
        <v>963</v>
      </c>
      <c r="B961" t="s">
        <v>5958</v>
      </c>
    </row>
    <row r="962" spans="1:2" x14ac:dyDescent="0.3">
      <c r="A962" t="s">
        <v>964</v>
      </c>
      <c r="B962" t="s">
        <v>5958</v>
      </c>
    </row>
    <row r="963" spans="1:2" x14ac:dyDescent="0.3">
      <c r="A963" t="s">
        <v>965</v>
      </c>
      <c r="B963" t="s">
        <v>5958</v>
      </c>
    </row>
    <row r="964" spans="1:2" x14ac:dyDescent="0.3">
      <c r="A964" t="s">
        <v>966</v>
      </c>
      <c r="B964" t="s">
        <v>5957</v>
      </c>
    </row>
    <row r="965" spans="1:2" x14ac:dyDescent="0.3">
      <c r="A965" t="s">
        <v>967</v>
      </c>
      <c r="B965" t="s">
        <v>5959</v>
      </c>
    </row>
    <row r="966" spans="1:2" x14ac:dyDescent="0.3">
      <c r="A966" t="s">
        <v>968</v>
      </c>
      <c r="B966" t="s">
        <v>5957</v>
      </c>
    </row>
    <row r="967" spans="1:2" x14ac:dyDescent="0.3">
      <c r="A967" t="s">
        <v>969</v>
      </c>
      <c r="B967" t="s">
        <v>5957</v>
      </c>
    </row>
    <row r="968" spans="1:2" x14ac:dyDescent="0.3">
      <c r="A968" t="s">
        <v>970</v>
      </c>
      <c r="B968" t="s">
        <v>5958</v>
      </c>
    </row>
    <row r="969" spans="1:2" x14ac:dyDescent="0.3">
      <c r="A969" t="s">
        <v>971</v>
      </c>
      <c r="B969" t="s">
        <v>5958</v>
      </c>
    </row>
    <row r="970" spans="1:2" x14ac:dyDescent="0.3">
      <c r="A970" t="s">
        <v>972</v>
      </c>
      <c r="B970" t="s">
        <v>5960</v>
      </c>
    </row>
    <row r="971" spans="1:2" x14ac:dyDescent="0.3">
      <c r="A971" t="s">
        <v>973</v>
      </c>
      <c r="B971" t="s">
        <v>5957</v>
      </c>
    </row>
    <row r="972" spans="1:2" x14ac:dyDescent="0.3">
      <c r="A972" t="s">
        <v>974</v>
      </c>
      <c r="B972" t="s">
        <v>5957</v>
      </c>
    </row>
    <row r="973" spans="1:2" x14ac:dyDescent="0.3">
      <c r="A973" t="s">
        <v>975</v>
      </c>
      <c r="B973" t="s">
        <v>5958</v>
      </c>
    </row>
    <row r="974" spans="1:2" x14ac:dyDescent="0.3">
      <c r="A974" t="s">
        <v>976</v>
      </c>
      <c r="B974" t="s">
        <v>5960</v>
      </c>
    </row>
    <row r="975" spans="1:2" x14ac:dyDescent="0.3">
      <c r="A975" t="s">
        <v>977</v>
      </c>
      <c r="B975" t="s">
        <v>5957</v>
      </c>
    </row>
    <row r="976" spans="1:2" x14ac:dyDescent="0.3">
      <c r="A976" t="s">
        <v>978</v>
      </c>
      <c r="B976" t="s">
        <v>5959</v>
      </c>
    </row>
    <row r="977" spans="1:2" x14ac:dyDescent="0.3">
      <c r="A977" t="s">
        <v>979</v>
      </c>
      <c r="B977" t="s">
        <v>5957</v>
      </c>
    </row>
    <row r="978" spans="1:2" x14ac:dyDescent="0.3">
      <c r="A978" t="s">
        <v>980</v>
      </c>
      <c r="B978" t="s">
        <v>5957</v>
      </c>
    </row>
    <row r="979" spans="1:2" x14ac:dyDescent="0.3">
      <c r="A979" t="s">
        <v>981</v>
      </c>
      <c r="B979" t="s">
        <v>5959</v>
      </c>
    </row>
    <row r="980" spans="1:2" x14ac:dyDescent="0.3">
      <c r="A980" t="s">
        <v>982</v>
      </c>
      <c r="B980" t="s">
        <v>5959</v>
      </c>
    </row>
    <row r="981" spans="1:2" x14ac:dyDescent="0.3">
      <c r="A981" t="s">
        <v>983</v>
      </c>
      <c r="B981" t="s">
        <v>5961</v>
      </c>
    </row>
    <row r="982" spans="1:2" x14ac:dyDescent="0.3">
      <c r="A982" t="s">
        <v>984</v>
      </c>
      <c r="B982" t="s">
        <v>5959</v>
      </c>
    </row>
    <row r="983" spans="1:2" x14ac:dyDescent="0.3">
      <c r="A983" t="s">
        <v>985</v>
      </c>
      <c r="B983" t="s">
        <v>5958</v>
      </c>
    </row>
    <row r="984" spans="1:2" x14ac:dyDescent="0.3">
      <c r="A984" t="s">
        <v>986</v>
      </c>
      <c r="B984" t="s">
        <v>5961</v>
      </c>
    </row>
    <row r="985" spans="1:2" x14ac:dyDescent="0.3">
      <c r="A985" t="s">
        <v>987</v>
      </c>
      <c r="B985" t="s">
        <v>5958</v>
      </c>
    </row>
    <row r="986" spans="1:2" x14ac:dyDescent="0.3">
      <c r="A986" t="s">
        <v>988</v>
      </c>
      <c r="B986" t="s">
        <v>5960</v>
      </c>
    </row>
    <row r="987" spans="1:2" x14ac:dyDescent="0.3">
      <c r="A987" t="s">
        <v>989</v>
      </c>
      <c r="B987" t="s">
        <v>5959</v>
      </c>
    </row>
    <row r="988" spans="1:2" x14ac:dyDescent="0.3">
      <c r="A988" t="s">
        <v>990</v>
      </c>
      <c r="B988" t="s">
        <v>5958</v>
      </c>
    </row>
    <row r="989" spans="1:2" x14ac:dyDescent="0.3">
      <c r="A989" t="s">
        <v>991</v>
      </c>
      <c r="B989" t="s">
        <v>5958</v>
      </c>
    </row>
    <row r="990" spans="1:2" x14ac:dyDescent="0.3">
      <c r="A990" t="s">
        <v>992</v>
      </c>
      <c r="B990" t="s">
        <v>5957</v>
      </c>
    </row>
    <row r="991" spans="1:2" x14ac:dyDescent="0.3">
      <c r="A991" t="s">
        <v>993</v>
      </c>
      <c r="B991" t="s">
        <v>5957</v>
      </c>
    </row>
    <row r="992" spans="1:2" x14ac:dyDescent="0.3">
      <c r="A992" t="s">
        <v>994</v>
      </c>
      <c r="B992" t="s">
        <v>5957</v>
      </c>
    </row>
    <row r="993" spans="1:2" x14ac:dyDescent="0.3">
      <c r="A993" t="s">
        <v>995</v>
      </c>
      <c r="B993" t="s">
        <v>5959</v>
      </c>
    </row>
    <row r="994" spans="1:2" x14ac:dyDescent="0.3">
      <c r="A994" t="s">
        <v>996</v>
      </c>
      <c r="B994" t="s">
        <v>5961</v>
      </c>
    </row>
    <row r="995" spans="1:2" x14ac:dyDescent="0.3">
      <c r="A995" t="s">
        <v>997</v>
      </c>
      <c r="B995" t="s">
        <v>5961</v>
      </c>
    </row>
    <row r="996" spans="1:2" x14ac:dyDescent="0.3">
      <c r="A996" t="s">
        <v>998</v>
      </c>
      <c r="B996" t="s">
        <v>5957</v>
      </c>
    </row>
    <row r="997" spans="1:2" x14ac:dyDescent="0.3">
      <c r="A997" t="s">
        <v>999</v>
      </c>
      <c r="B997" t="s">
        <v>5961</v>
      </c>
    </row>
    <row r="998" spans="1:2" x14ac:dyDescent="0.3">
      <c r="A998" t="s">
        <v>1000</v>
      </c>
      <c r="B998" t="s">
        <v>5959</v>
      </c>
    </row>
    <row r="999" spans="1:2" x14ac:dyDescent="0.3">
      <c r="A999" t="s">
        <v>1001</v>
      </c>
      <c r="B999" t="s">
        <v>5957</v>
      </c>
    </row>
    <row r="1000" spans="1:2" x14ac:dyDescent="0.3">
      <c r="A1000" t="s">
        <v>1002</v>
      </c>
      <c r="B1000" t="s">
        <v>5959</v>
      </c>
    </row>
    <row r="1001" spans="1:2" x14ac:dyDescent="0.3">
      <c r="A1001" t="s">
        <v>1003</v>
      </c>
      <c r="B1001" t="s">
        <v>5958</v>
      </c>
    </row>
    <row r="1002" spans="1:2" x14ac:dyDescent="0.3">
      <c r="A1002" t="s">
        <v>1004</v>
      </c>
      <c r="B1002" t="s">
        <v>5960</v>
      </c>
    </row>
    <row r="1003" spans="1:2" x14ac:dyDescent="0.3">
      <c r="A1003" t="s">
        <v>1005</v>
      </c>
      <c r="B1003" t="s">
        <v>5959</v>
      </c>
    </row>
    <row r="1004" spans="1:2" x14ac:dyDescent="0.3">
      <c r="A1004" t="s">
        <v>1006</v>
      </c>
      <c r="B1004" t="s">
        <v>5957</v>
      </c>
    </row>
    <row r="1005" spans="1:2" x14ac:dyDescent="0.3">
      <c r="A1005" t="s">
        <v>1007</v>
      </c>
      <c r="B1005" t="s">
        <v>5959</v>
      </c>
    </row>
    <row r="1006" spans="1:2" x14ac:dyDescent="0.3">
      <c r="A1006" t="s">
        <v>1008</v>
      </c>
      <c r="B1006" t="s">
        <v>5960</v>
      </c>
    </row>
    <row r="1007" spans="1:2" x14ac:dyDescent="0.3">
      <c r="A1007" t="s">
        <v>1009</v>
      </c>
      <c r="B1007" t="s">
        <v>5959</v>
      </c>
    </row>
    <row r="1008" spans="1:2" x14ac:dyDescent="0.3">
      <c r="A1008" t="s">
        <v>1010</v>
      </c>
      <c r="B1008" t="s">
        <v>5958</v>
      </c>
    </row>
    <row r="1009" spans="1:2" x14ac:dyDescent="0.3">
      <c r="A1009" t="s">
        <v>1011</v>
      </c>
      <c r="B1009" t="s">
        <v>5958</v>
      </c>
    </row>
    <row r="1010" spans="1:2" x14ac:dyDescent="0.3">
      <c r="A1010" t="s">
        <v>1012</v>
      </c>
      <c r="B1010" t="s">
        <v>5959</v>
      </c>
    </row>
    <row r="1011" spans="1:2" x14ac:dyDescent="0.3">
      <c r="A1011" t="s">
        <v>1013</v>
      </c>
      <c r="B1011" t="s">
        <v>5961</v>
      </c>
    </row>
    <row r="1012" spans="1:2" x14ac:dyDescent="0.3">
      <c r="A1012" t="s">
        <v>1014</v>
      </c>
      <c r="B1012" t="s">
        <v>5957</v>
      </c>
    </row>
    <row r="1013" spans="1:2" x14ac:dyDescent="0.3">
      <c r="A1013" t="s">
        <v>1015</v>
      </c>
      <c r="B1013" t="s">
        <v>5960</v>
      </c>
    </row>
    <row r="1014" spans="1:2" x14ac:dyDescent="0.3">
      <c r="A1014" t="s">
        <v>1016</v>
      </c>
      <c r="B1014" t="s">
        <v>5959</v>
      </c>
    </row>
    <row r="1015" spans="1:2" x14ac:dyDescent="0.3">
      <c r="A1015" t="s">
        <v>1017</v>
      </c>
      <c r="B1015" t="s">
        <v>5959</v>
      </c>
    </row>
    <row r="1016" spans="1:2" x14ac:dyDescent="0.3">
      <c r="A1016" t="s">
        <v>1018</v>
      </c>
      <c r="B1016" t="s">
        <v>5959</v>
      </c>
    </row>
    <row r="1017" spans="1:2" x14ac:dyDescent="0.3">
      <c r="A1017" t="s">
        <v>1019</v>
      </c>
      <c r="B1017" t="s">
        <v>5961</v>
      </c>
    </row>
    <row r="1018" spans="1:2" x14ac:dyDescent="0.3">
      <c r="A1018" t="s">
        <v>1020</v>
      </c>
      <c r="B1018" t="s">
        <v>5961</v>
      </c>
    </row>
    <row r="1019" spans="1:2" x14ac:dyDescent="0.3">
      <c r="A1019" t="s">
        <v>1021</v>
      </c>
      <c r="B1019" t="s">
        <v>5959</v>
      </c>
    </row>
    <row r="1020" spans="1:2" x14ac:dyDescent="0.3">
      <c r="A1020" t="s">
        <v>1022</v>
      </c>
      <c r="B1020" t="s">
        <v>5957</v>
      </c>
    </row>
    <row r="1021" spans="1:2" x14ac:dyDescent="0.3">
      <c r="A1021" t="s">
        <v>1023</v>
      </c>
      <c r="B1021" t="s">
        <v>5958</v>
      </c>
    </row>
    <row r="1022" spans="1:2" x14ac:dyDescent="0.3">
      <c r="A1022" t="s">
        <v>1024</v>
      </c>
      <c r="B1022" t="s">
        <v>5957</v>
      </c>
    </row>
    <row r="1023" spans="1:2" x14ac:dyDescent="0.3">
      <c r="A1023" t="s">
        <v>1025</v>
      </c>
      <c r="B1023" t="s">
        <v>5959</v>
      </c>
    </row>
    <row r="1024" spans="1:2" x14ac:dyDescent="0.3">
      <c r="A1024" t="s">
        <v>1026</v>
      </c>
      <c r="B1024" t="s">
        <v>5958</v>
      </c>
    </row>
    <row r="1025" spans="1:2" x14ac:dyDescent="0.3">
      <c r="A1025" t="s">
        <v>1027</v>
      </c>
      <c r="B1025" t="s">
        <v>5961</v>
      </c>
    </row>
    <row r="1026" spans="1:2" x14ac:dyDescent="0.3">
      <c r="A1026" t="s">
        <v>1028</v>
      </c>
      <c r="B1026" t="s">
        <v>5958</v>
      </c>
    </row>
    <row r="1027" spans="1:2" x14ac:dyDescent="0.3">
      <c r="A1027" t="s">
        <v>1029</v>
      </c>
      <c r="B1027" t="s">
        <v>5958</v>
      </c>
    </row>
    <row r="1028" spans="1:2" x14ac:dyDescent="0.3">
      <c r="A1028" t="s">
        <v>1030</v>
      </c>
      <c r="B1028" t="s">
        <v>5958</v>
      </c>
    </row>
    <row r="1029" spans="1:2" x14ac:dyDescent="0.3">
      <c r="A1029" t="s">
        <v>1031</v>
      </c>
      <c r="B1029" t="s">
        <v>5958</v>
      </c>
    </row>
    <row r="1030" spans="1:2" x14ac:dyDescent="0.3">
      <c r="A1030" t="s">
        <v>1032</v>
      </c>
      <c r="B1030" t="s">
        <v>5959</v>
      </c>
    </row>
    <row r="1031" spans="1:2" x14ac:dyDescent="0.3">
      <c r="A1031" t="s">
        <v>1033</v>
      </c>
      <c r="B1031" t="s">
        <v>5959</v>
      </c>
    </row>
    <row r="1032" spans="1:2" x14ac:dyDescent="0.3">
      <c r="A1032" t="s">
        <v>1034</v>
      </c>
      <c r="B1032" t="s">
        <v>5961</v>
      </c>
    </row>
    <row r="1033" spans="1:2" x14ac:dyDescent="0.3">
      <c r="A1033" t="s">
        <v>1035</v>
      </c>
      <c r="B1033" t="s">
        <v>5958</v>
      </c>
    </row>
    <row r="1034" spans="1:2" x14ac:dyDescent="0.3">
      <c r="A1034" t="s">
        <v>1036</v>
      </c>
      <c r="B1034" t="s">
        <v>5957</v>
      </c>
    </row>
    <row r="1035" spans="1:2" x14ac:dyDescent="0.3">
      <c r="A1035" t="s">
        <v>1037</v>
      </c>
      <c r="B1035" t="s">
        <v>5961</v>
      </c>
    </row>
    <row r="1036" spans="1:2" x14ac:dyDescent="0.3">
      <c r="A1036" t="s">
        <v>1038</v>
      </c>
      <c r="B1036" t="s">
        <v>5960</v>
      </c>
    </row>
    <row r="1037" spans="1:2" x14ac:dyDescent="0.3">
      <c r="A1037" t="s">
        <v>1039</v>
      </c>
      <c r="B1037" t="s">
        <v>5959</v>
      </c>
    </row>
    <row r="1038" spans="1:2" x14ac:dyDescent="0.3">
      <c r="A1038" t="s">
        <v>1040</v>
      </c>
      <c r="B1038" t="s">
        <v>5957</v>
      </c>
    </row>
    <row r="1039" spans="1:2" x14ac:dyDescent="0.3">
      <c r="A1039" t="s">
        <v>1041</v>
      </c>
      <c r="B1039" t="s">
        <v>5959</v>
      </c>
    </row>
    <row r="1040" spans="1:2" x14ac:dyDescent="0.3">
      <c r="A1040" t="s">
        <v>1042</v>
      </c>
      <c r="B1040" t="s">
        <v>5959</v>
      </c>
    </row>
    <row r="1041" spans="1:2" x14ac:dyDescent="0.3">
      <c r="A1041" t="s">
        <v>1043</v>
      </c>
      <c r="B1041" t="s">
        <v>5961</v>
      </c>
    </row>
    <row r="1042" spans="1:2" x14ac:dyDescent="0.3">
      <c r="A1042" t="s">
        <v>1044</v>
      </c>
      <c r="B1042" t="s">
        <v>5958</v>
      </c>
    </row>
    <row r="1043" spans="1:2" x14ac:dyDescent="0.3">
      <c r="A1043" t="s">
        <v>1045</v>
      </c>
      <c r="B1043" t="s">
        <v>5960</v>
      </c>
    </row>
    <row r="1044" spans="1:2" x14ac:dyDescent="0.3">
      <c r="A1044" t="s">
        <v>1046</v>
      </c>
      <c r="B1044" t="s">
        <v>5957</v>
      </c>
    </row>
    <row r="1045" spans="1:2" x14ac:dyDescent="0.3">
      <c r="A1045" t="s">
        <v>1047</v>
      </c>
      <c r="B1045" t="s">
        <v>5959</v>
      </c>
    </row>
    <row r="1046" spans="1:2" x14ac:dyDescent="0.3">
      <c r="A1046" t="s">
        <v>1048</v>
      </c>
      <c r="B1046" t="s">
        <v>5961</v>
      </c>
    </row>
    <row r="1047" spans="1:2" x14ac:dyDescent="0.3">
      <c r="A1047" t="s">
        <v>1049</v>
      </c>
      <c r="B1047" t="s">
        <v>5958</v>
      </c>
    </row>
    <row r="1048" spans="1:2" x14ac:dyDescent="0.3">
      <c r="A1048" t="s">
        <v>1050</v>
      </c>
      <c r="B1048" t="s">
        <v>5958</v>
      </c>
    </row>
    <row r="1049" spans="1:2" x14ac:dyDescent="0.3">
      <c r="A1049" t="s">
        <v>1051</v>
      </c>
      <c r="B1049" t="s">
        <v>5960</v>
      </c>
    </row>
    <row r="1050" spans="1:2" x14ac:dyDescent="0.3">
      <c r="A1050" t="s">
        <v>1052</v>
      </c>
      <c r="B1050" t="s">
        <v>5960</v>
      </c>
    </row>
    <row r="1051" spans="1:2" x14ac:dyDescent="0.3">
      <c r="A1051" t="s">
        <v>1053</v>
      </c>
      <c r="B1051" t="s">
        <v>5960</v>
      </c>
    </row>
    <row r="1052" spans="1:2" x14ac:dyDescent="0.3">
      <c r="A1052" t="s">
        <v>1054</v>
      </c>
      <c r="B1052" t="s">
        <v>5957</v>
      </c>
    </row>
    <row r="1053" spans="1:2" x14ac:dyDescent="0.3">
      <c r="A1053" t="s">
        <v>1055</v>
      </c>
      <c r="B1053" t="s">
        <v>5957</v>
      </c>
    </row>
    <row r="1054" spans="1:2" x14ac:dyDescent="0.3">
      <c r="A1054" t="s">
        <v>1056</v>
      </c>
      <c r="B1054" t="s">
        <v>5960</v>
      </c>
    </row>
    <row r="1055" spans="1:2" x14ac:dyDescent="0.3">
      <c r="A1055" t="s">
        <v>1057</v>
      </c>
      <c r="B1055" t="s">
        <v>5958</v>
      </c>
    </row>
    <row r="1056" spans="1:2" x14ac:dyDescent="0.3">
      <c r="A1056" t="s">
        <v>1058</v>
      </c>
      <c r="B1056" t="s">
        <v>5960</v>
      </c>
    </row>
    <row r="1057" spans="1:2" x14ac:dyDescent="0.3">
      <c r="A1057" t="s">
        <v>1059</v>
      </c>
      <c r="B1057" t="s">
        <v>5961</v>
      </c>
    </row>
    <row r="1058" spans="1:2" x14ac:dyDescent="0.3">
      <c r="A1058" t="s">
        <v>1060</v>
      </c>
      <c r="B1058" t="s">
        <v>5960</v>
      </c>
    </row>
    <row r="1059" spans="1:2" x14ac:dyDescent="0.3">
      <c r="A1059" t="s">
        <v>1061</v>
      </c>
      <c r="B1059" t="s">
        <v>5960</v>
      </c>
    </row>
    <row r="1060" spans="1:2" x14ac:dyDescent="0.3">
      <c r="A1060" t="s">
        <v>1062</v>
      </c>
      <c r="B1060" t="s">
        <v>5960</v>
      </c>
    </row>
    <row r="1061" spans="1:2" x14ac:dyDescent="0.3">
      <c r="A1061" t="s">
        <v>1063</v>
      </c>
      <c r="B1061" t="s">
        <v>5957</v>
      </c>
    </row>
    <row r="1062" spans="1:2" x14ac:dyDescent="0.3">
      <c r="A1062" t="s">
        <v>1064</v>
      </c>
      <c r="B1062" t="s">
        <v>5958</v>
      </c>
    </row>
    <row r="1063" spans="1:2" x14ac:dyDescent="0.3">
      <c r="A1063" t="s">
        <v>1065</v>
      </c>
      <c r="B1063" t="s">
        <v>5957</v>
      </c>
    </row>
    <row r="1064" spans="1:2" x14ac:dyDescent="0.3">
      <c r="A1064" t="s">
        <v>1066</v>
      </c>
      <c r="B1064" t="s">
        <v>5958</v>
      </c>
    </row>
    <row r="1065" spans="1:2" x14ac:dyDescent="0.3">
      <c r="A1065" t="s">
        <v>1067</v>
      </c>
      <c r="B1065" t="s">
        <v>5957</v>
      </c>
    </row>
    <row r="1066" spans="1:2" x14ac:dyDescent="0.3">
      <c r="A1066" t="s">
        <v>1068</v>
      </c>
      <c r="B1066" t="s">
        <v>5958</v>
      </c>
    </row>
    <row r="1067" spans="1:2" x14ac:dyDescent="0.3">
      <c r="A1067" t="s">
        <v>1069</v>
      </c>
      <c r="B1067" t="s">
        <v>5960</v>
      </c>
    </row>
    <row r="1068" spans="1:2" x14ac:dyDescent="0.3">
      <c r="A1068" t="s">
        <v>1070</v>
      </c>
      <c r="B1068" t="s">
        <v>5961</v>
      </c>
    </row>
    <row r="1069" spans="1:2" x14ac:dyDescent="0.3">
      <c r="A1069" t="s">
        <v>1071</v>
      </c>
      <c r="B1069" t="s">
        <v>5960</v>
      </c>
    </row>
    <row r="1070" spans="1:2" x14ac:dyDescent="0.3">
      <c r="A1070" t="s">
        <v>1072</v>
      </c>
      <c r="B1070" t="s">
        <v>5960</v>
      </c>
    </row>
    <row r="1071" spans="1:2" x14ac:dyDescent="0.3">
      <c r="A1071" t="s">
        <v>1073</v>
      </c>
      <c r="B1071" t="s">
        <v>5960</v>
      </c>
    </row>
    <row r="1072" spans="1:2" x14ac:dyDescent="0.3">
      <c r="A1072" t="s">
        <v>1074</v>
      </c>
      <c r="B1072" t="s">
        <v>5960</v>
      </c>
    </row>
    <row r="1073" spans="1:2" x14ac:dyDescent="0.3">
      <c r="A1073" t="s">
        <v>1075</v>
      </c>
      <c r="B1073" t="s">
        <v>5958</v>
      </c>
    </row>
    <row r="1074" spans="1:2" x14ac:dyDescent="0.3">
      <c r="A1074" t="s">
        <v>1076</v>
      </c>
      <c r="B1074" t="s">
        <v>5959</v>
      </c>
    </row>
    <row r="1075" spans="1:2" x14ac:dyDescent="0.3">
      <c r="A1075" t="s">
        <v>1077</v>
      </c>
      <c r="B1075" t="s">
        <v>5958</v>
      </c>
    </row>
    <row r="1076" spans="1:2" x14ac:dyDescent="0.3">
      <c r="A1076" t="s">
        <v>1078</v>
      </c>
      <c r="B1076" t="s">
        <v>5957</v>
      </c>
    </row>
    <row r="1077" spans="1:2" x14ac:dyDescent="0.3">
      <c r="A1077" t="s">
        <v>1079</v>
      </c>
      <c r="B1077" t="s">
        <v>5957</v>
      </c>
    </row>
    <row r="1078" spans="1:2" x14ac:dyDescent="0.3">
      <c r="A1078" t="s">
        <v>1080</v>
      </c>
      <c r="B1078" t="s">
        <v>5959</v>
      </c>
    </row>
    <row r="1079" spans="1:2" x14ac:dyDescent="0.3">
      <c r="A1079" t="s">
        <v>1081</v>
      </c>
      <c r="B1079" t="s">
        <v>5959</v>
      </c>
    </row>
    <row r="1080" spans="1:2" x14ac:dyDescent="0.3">
      <c r="A1080" t="s">
        <v>1082</v>
      </c>
      <c r="B1080" t="s">
        <v>5961</v>
      </c>
    </row>
    <row r="1081" spans="1:2" x14ac:dyDescent="0.3">
      <c r="A1081" t="s">
        <v>1083</v>
      </c>
      <c r="B1081" t="s">
        <v>5961</v>
      </c>
    </row>
    <row r="1082" spans="1:2" x14ac:dyDescent="0.3">
      <c r="A1082" t="s">
        <v>1084</v>
      </c>
      <c r="B1082" t="s">
        <v>5959</v>
      </c>
    </row>
    <row r="1083" spans="1:2" x14ac:dyDescent="0.3">
      <c r="A1083" t="s">
        <v>1085</v>
      </c>
      <c r="B1083" t="s">
        <v>5957</v>
      </c>
    </row>
    <row r="1084" spans="1:2" x14ac:dyDescent="0.3">
      <c r="A1084" t="s">
        <v>1086</v>
      </c>
      <c r="B1084" t="s">
        <v>5958</v>
      </c>
    </row>
    <row r="1085" spans="1:2" x14ac:dyDescent="0.3">
      <c r="A1085" t="s">
        <v>1087</v>
      </c>
      <c r="B1085" t="s">
        <v>5961</v>
      </c>
    </row>
    <row r="1086" spans="1:2" x14ac:dyDescent="0.3">
      <c r="A1086" t="s">
        <v>1088</v>
      </c>
      <c r="B1086" t="s">
        <v>5959</v>
      </c>
    </row>
    <row r="1087" spans="1:2" x14ac:dyDescent="0.3">
      <c r="A1087" t="s">
        <v>1089</v>
      </c>
      <c r="B1087" t="s">
        <v>5961</v>
      </c>
    </row>
    <row r="1088" spans="1:2" x14ac:dyDescent="0.3">
      <c r="A1088" t="s">
        <v>1090</v>
      </c>
      <c r="B1088" t="s">
        <v>5961</v>
      </c>
    </row>
    <row r="1089" spans="1:2" x14ac:dyDescent="0.3">
      <c r="A1089" t="s">
        <v>1091</v>
      </c>
      <c r="B1089" t="s">
        <v>5961</v>
      </c>
    </row>
    <row r="1090" spans="1:2" x14ac:dyDescent="0.3">
      <c r="A1090" t="s">
        <v>1092</v>
      </c>
      <c r="B1090" t="s">
        <v>5960</v>
      </c>
    </row>
    <row r="1091" spans="1:2" x14ac:dyDescent="0.3">
      <c r="A1091" t="s">
        <v>1093</v>
      </c>
      <c r="B1091" t="s">
        <v>5959</v>
      </c>
    </row>
    <row r="1092" spans="1:2" x14ac:dyDescent="0.3">
      <c r="A1092" t="s">
        <v>1094</v>
      </c>
      <c r="B1092" t="s">
        <v>5961</v>
      </c>
    </row>
    <row r="1093" spans="1:2" x14ac:dyDescent="0.3">
      <c r="A1093" t="s">
        <v>1095</v>
      </c>
      <c r="B1093" t="s">
        <v>5958</v>
      </c>
    </row>
    <row r="1094" spans="1:2" x14ac:dyDescent="0.3">
      <c r="A1094" t="s">
        <v>1096</v>
      </c>
      <c r="B1094" t="s">
        <v>5958</v>
      </c>
    </row>
    <row r="1095" spans="1:2" x14ac:dyDescent="0.3">
      <c r="A1095" t="s">
        <v>1097</v>
      </c>
      <c r="B1095" t="s">
        <v>5959</v>
      </c>
    </row>
    <row r="1096" spans="1:2" x14ac:dyDescent="0.3">
      <c r="A1096" t="s">
        <v>1098</v>
      </c>
      <c r="B1096" t="s">
        <v>5960</v>
      </c>
    </row>
    <row r="1097" spans="1:2" x14ac:dyDescent="0.3">
      <c r="A1097" t="s">
        <v>1099</v>
      </c>
      <c r="B1097" t="s">
        <v>5960</v>
      </c>
    </row>
    <row r="1098" spans="1:2" x14ac:dyDescent="0.3">
      <c r="A1098" t="s">
        <v>1100</v>
      </c>
      <c r="B1098" t="s">
        <v>5958</v>
      </c>
    </row>
    <row r="1099" spans="1:2" x14ac:dyDescent="0.3">
      <c r="A1099" t="s">
        <v>1101</v>
      </c>
      <c r="B1099" t="s">
        <v>5957</v>
      </c>
    </row>
    <row r="1100" spans="1:2" x14ac:dyDescent="0.3">
      <c r="A1100" t="s">
        <v>1102</v>
      </c>
      <c r="B1100" t="s">
        <v>5961</v>
      </c>
    </row>
    <row r="1101" spans="1:2" x14ac:dyDescent="0.3">
      <c r="A1101" t="s">
        <v>1103</v>
      </c>
      <c r="B1101" t="s">
        <v>5958</v>
      </c>
    </row>
    <row r="1102" spans="1:2" x14ac:dyDescent="0.3">
      <c r="A1102" t="s">
        <v>1104</v>
      </c>
      <c r="B1102" t="s">
        <v>5957</v>
      </c>
    </row>
    <row r="1103" spans="1:2" x14ac:dyDescent="0.3">
      <c r="A1103" t="s">
        <v>1105</v>
      </c>
      <c r="B1103" t="s">
        <v>5961</v>
      </c>
    </row>
    <row r="1104" spans="1:2" x14ac:dyDescent="0.3">
      <c r="A1104" t="s">
        <v>1106</v>
      </c>
      <c r="B1104" t="s">
        <v>5959</v>
      </c>
    </row>
    <row r="1105" spans="1:2" x14ac:dyDescent="0.3">
      <c r="A1105" t="s">
        <v>1107</v>
      </c>
      <c r="B1105" t="s">
        <v>5960</v>
      </c>
    </row>
    <row r="1106" spans="1:2" x14ac:dyDescent="0.3">
      <c r="A1106" t="s">
        <v>1108</v>
      </c>
      <c r="B1106" t="s">
        <v>5958</v>
      </c>
    </row>
    <row r="1107" spans="1:2" x14ac:dyDescent="0.3">
      <c r="A1107" t="s">
        <v>1109</v>
      </c>
      <c r="B1107" t="s">
        <v>5961</v>
      </c>
    </row>
    <row r="1108" spans="1:2" x14ac:dyDescent="0.3">
      <c r="A1108" t="s">
        <v>1110</v>
      </c>
      <c r="B1108" t="s">
        <v>5961</v>
      </c>
    </row>
    <row r="1109" spans="1:2" x14ac:dyDescent="0.3">
      <c r="A1109" t="s">
        <v>1111</v>
      </c>
      <c r="B1109" t="s">
        <v>5957</v>
      </c>
    </row>
    <row r="1110" spans="1:2" x14ac:dyDescent="0.3">
      <c r="A1110" t="s">
        <v>1112</v>
      </c>
      <c r="B1110" t="s">
        <v>5959</v>
      </c>
    </row>
    <row r="1111" spans="1:2" x14ac:dyDescent="0.3">
      <c r="A1111" t="s">
        <v>1113</v>
      </c>
      <c r="B1111" t="s">
        <v>5959</v>
      </c>
    </row>
    <row r="1112" spans="1:2" x14ac:dyDescent="0.3">
      <c r="A1112" t="s">
        <v>1114</v>
      </c>
      <c r="B1112" t="s">
        <v>5961</v>
      </c>
    </row>
    <row r="1113" spans="1:2" x14ac:dyDescent="0.3">
      <c r="A1113" t="s">
        <v>1115</v>
      </c>
      <c r="B1113" t="s">
        <v>5959</v>
      </c>
    </row>
    <row r="1114" spans="1:2" x14ac:dyDescent="0.3">
      <c r="A1114" t="s">
        <v>1116</v>
      </c>
      <c r="B1114" t="s">
        <v>5960</v>
      </c>
    </row>
    <row r="1115" spans="1:2" x14ac:dyDescent="0.3">
      <c r="A1115" t="s">
        <v>1117</v>
      </c>
      <c r="B1115" t="s">
        <v>5958</v>
      </c>
    </row>
    <row r="1116" spans="1:2" x14ac:dyDescent="0.3">
      <c r="A1116" t="s">
        <v>1118</v>
      </c>
      <c r="B1116" t="s">
        <v>5960</v>
      </c>
    </row>
    <row r="1117" spans="1:2" x14ac:dyDescent="0.3">
      <c r="A1117" t="s">
        <v>1119</v>
      </c>
      <c r="B1117" t="s">
        <v>5957</v>
      </c>
    </row>
    <row r="1118" spans="1:2" x14ac:dyDescent="0.3">
      <c r="A1118" t="s">
        <v>1120</v>
      </c>
      <c r="B1118" t="s">
        <v>5957</v>
      </c>
    </row>
    <row r="1119" spans="1:2" x14ac:dyDescent="0.3">
      <c r="A1119" t="s">
        <v>1121</v>
      </c>
      <c r="B1119" t="s">
        <v>5959</v>
      </c>
    </row>
    <row r="1120" spans="1:2" x14ac:dyDescent="0.3">
      <c r="A1120" t="s">
        <v>1122</v>
      </c>
      <c r="B1120" t="s">
        <v>5958</v>
      </c>
    </row>
    <row r="1121" spans="1:2" x14ac:dyDescent="0.3">
      <c r="A1121" t="s">
        <v>1123</v>
      </c>
      <c r="B1121" t="s">
        <v>5958</v>
      </c>
    </row>
    <row r="1122" spans="1:2" x14ac:dyDescent="0.3">
      <c r="A1122" t="s">
        <v>1124</v>
      </c>
      <c r="B1122" t="s">
        <v>5959</v>
      </c>
    </row>
    <row r="1123" spans="1:2" x14ac:dyDescent="0.3">
      <c r="A1123" t="s">
        <v>1125</v>
      </c>
      <c r="B1123" t="s">
        <v>5961</v>
      </c>
    </row>
    <row r="1124" spans="1:2" x14ac:dyDescent="0.3">
      <c r="A1124" t="s">
        <v>1126</v>
      </c>
      <c r="B1124" t="s">
        <v>5960</v>
      </c>
    </row>
    <row r="1125" spans="1:2" x14ac:dyDescent="0.3">
      <c r="A1125" t="s">
        <v>1127</v>
      </c>
      <c r="B1125" t="s">
        <v>5959</v>
      </c>
    </row>
    <row r="1126" spans="1:2" x14ac:dyDescent="0.3">
      <c r="A1126" t="s">
        <v>1128</v>
      </c>
      <c r="B1126" t="s">
        <v>5959</v>
      </c>
    </row>
    <row r="1127" spans="1:2" x14ac:dyDescent="0.3">
      <c r="A1127" t="s">
        <v>1129</v>
      </c>
      <c r="B1127" t="s">
        <v>5961</v>
      </c>
    </row>
    <row r="1128" spans="1:2" x14ac:dyDescent="0.3">
      <c r="A1128" t="s">
        <v>1130</v>
      </c>
      <c r="B1128" t="s">
        <v>5958</v>
      </c>
    </row>
    <row r="1129" spans="1:2" x14ac:dyDescent="0.3">
      <c r="A1129" t="s">
        <v>1131</v>
      </c>
      <c r="B1129" t="s">
        <v>5961</v>
      </c>
    </row>
    <row r="1130" spans="1:2" x14ac:dyDescent="0.3">
      <c r="A1130" t="s">
        <v>1132</v>
      </c>
      <c r="B1130" t="s">
        <v>5960</v>
      </c>
    </row>
    <row r="1131" spans="1:2" x14ac:dyDescent="0.3">
      <c r="A1131" t="s">
        <v>1133</v>
      </c>
      <c r="B1131" t="s">
        <v>5957</v>
      </c>
    </row>
    <row r="1132" spans="1:2" x14ac:dyDescent="0.3">
      <c r="A1132" t="s">
        <v>1134</v>
      </c>
      <c r="B1132" t="s">
        <v>5961</v>
      </c>
    </row>
    <row r="1133" spans="1:2" x14ac:dyDescent="0.3">
      <c r="A1133" t="s">
        <v>1135</v>
      </c>
      <c r="B1133" t="s">
        <v>5960</v>
      </c>
    </row>
    <row r="1134" spans="1:2" x14ac:dyDescent="0.3">
      <c r="A1134" t="s">
        <v>1136</v>
      </c>
      <c r="B1134" t="s">
        <v>5958</v>
      </c>
    </row>
    <row r="1135" spans="1:2" x14ac:dyDescent="0.3">
      <c r="A1135" t="s">
        <v>1137</v>
      </c>
      <c r="B1135" t="s">
        <v>5960</v>
      </c>
    </row>
    <row r="1136" spans="1:2" x14ac:dyDescent="0.3">
      <c r="A1136" t="s">
        <v>1138</v>
      </c>
      <c r="B1136" t="s">
        <v>5958</v>
      </c>
    </row>
    <row r="1137" spans="1:2" x14ac:dyDescent="0.3">
      <c r="A1137" t="s">
        <v>1139</v>
      </c>
      <c r="B1137" t="s">
        <v>5959</v>
      </c>
    </row>
    <row r="1138" spans="1:2" x14ac:dyDescent="0.3">
      <c r="A1138" t="s">
        <v>1140</v>
      </c>
      <c r="B1138" t="s">
        <v>5961</v>
      </c>
    </row>
    <row r="1139" spans="1:2" x14ac:dyDescent="0.3">
      <c r="A1139" t="s">
        <v>1141</v>
      </c>
      <c r="B1139" t="s">
        <v>5959</v>
      </c>
    </row>
    <row r="1140" spans="1:2" x14ac:dyDescent="0.3">
      <c r="A1140" t="s">
        <v>1142</v>
      </c>
      <c r="B1140" t="s">
        <v>5958</v>
      </c>
    </row>
    <row r="1141" spans="1:2" x14ac:dyDescent="0.3">
      <c r="A1141" t="s">
        <v>1143</v>
      </c>
      <c r="B1141" t="s">
        <v>5959</v>
      </c>
    </row>
    <row r="1142" spans="1:2" x14ac:dyDescent="0.3">
      <c r="A1142" t="s">
        <v>1144</v>
      </c>
      <c r="B1142" t="s">
        <v>5959</v>
      </c>
    </row>
    <row r="1143" spans="1:2" x14ac:dyDescent="0.3">
      <c r="A1143" t="s">
        <v>1145</v>
      </c>
      <c r="B1143" t="s">
        <v>5960</v>
      </c>
    </row>
    <row r="1144" spans="1:2" x14ac:dyDescent="0.3">
      <c r="A1144" t="s">
        <v>1146</v>
      </c>
      <c r="B1144" t="s">
        <v>5961</v>
      </c>
    </row>
    <row r="1145" spans="1:2" x14ac:dyDescent="0.3">
      <c r="A1145" t="s">
        <v>1147</v>
      </c>
      <c r="B1145" t="s">
        <v>5960</v>
      </c>
    </row>
    <row r="1146" spans="1:2" x14ac:dyDescent="0.3">
      <c r="A1146" t="s">
        <v>1148</v>
      </c>
      <c r="B1146" t="s">
        <v>5958</v>
      </c>
    </row>
    <row r="1147" spans="1:2" x14ac:dyDescent="0.3">
      <c r="A1147" t="s">
        <v>1149</v>
      </c>
      <c r="B1147" t="s">
        <v>5960</v>
      </c>
    </row>
    <row r="1148" spans="1:2" x14ac:dyDescent="0.3">
      <c r="A1148" t="s">
        <v>1150</v>
      </c>
      <c r="B1148" t="s">
        <v>5961</v>
      </c>
    </row>
    <row r="1149" spans="1:2" x14ac:dyDescent="0.3">
      <c r="A1149" t="s">
        <v>1151</v>
      </c>
      <c r="B1149" t="s">
        <v>5959</v>
      </c>
    </row>
    <row r="1150" spans="1:2" x14ac:dyDescent="0.3">
      <c r="A1150" t="s">
        <v>1152</v>
      </c>
      <c r="B1150" t="s">
        <v>5958</v>
      </c>
    </row>
    <row r="1151" spans="1:2" x14ac:dyDescent="0.3">
      <c r="A1151" t="s">
        <v>1153</v>
      </c>
      <c r="B1151" t="s">
        <v>5959</v>
      </c>
    </row>
    <row r="1152" spans="1:2" x14ac:dyDescent="0.3">
      <c r="A1152" t="s">
        <v>1154</v>
      </c>
      <c r="B1152" t="s">
        <v>5957</v>
      </c>
    </row>
    <row r="1153" spans="1:2" x14ac:dyDescent="0.3">
      <c r="A1153" t="s">
        <v>1155</v>
      </c>
      <c r="B1153" t="s">
        <v>5957</v>
      </c>
    </row>
    <row r="1154" spans="1:2" x14ac:dyDescent="0.3">
      <c r="A1154" t="s">
        <v>1156</v>
      </c>
      <c r="B1154" t="s">
        <v>5959</v>
      </c>
    </row>
    <row r="1155" spans="1:2" x14ac:dyDescent="0.3">
      <c r="A1155" t="s">
        <v>1157</v>
      </c>
      <c r="B1155" t="s">
        <v>5957</v>
      </c>
    </row>
    <row r="1156" spans="1:2" x14ac:dyDescent="0.3">
      <c r="A1156" t="s">
        <v>1158</v>
      </c>
      <c r="B1156" t="s">
        <v>5960</v>
      </c>
    </row>
    <row r="1157" spans="1:2" x14ac:dyDescent="0.3">
      <c r="A1157" t="s">
        <v>1159</v>
      </c>
      <c r="B1157" t="s">
        <v>5959</v>
      </c>
    </row>
    <row r="1158" spans="1:2" x14ac:dyDescent="0.3">
      <c r="A1158" t="s">
        <v>1160</v>
      </c>
      <c r="B1158" t="s">
        <v>5960</v>
      </c>
    </row>
    <row r="1159" spans="1:2" x14ac:dyDescent="0.3">
      <c r="A1159" t="s">
        <v>1161</v>
      </c>
      <c r="B1159" t="s">
        <v>5958</v>
      </c>
    </row>
    <row r="1160" spans="1:2" x14ac:dyDescent="0.3">
      <c r="A1160" t="s">
        <v>1162</v>
      </c>
      <c r="B1160" t="s">
        <v>5957</v>
      </c>
    </row>
    <row r="1161" spans="1:2" x14ac:dyDescent="0.3">
      <c r="A1161" t="s">
        <v>1163</v>
      </c>
      <c r="B1161" t="s">
        <v>5960</v>
      </c>
    </row>
    <row r="1162" spans="1:2" x14ac:dyDescent="0.3">
      <c r="A1162" t="s">
        <v>1164</v>
      </c>
      <c r="B1162" t="s">
        <v>5958</v>
      </c>
    </row>
    <row r="1163" spans="1:2" x14ac:dyDescent="0.3">
      <c r="A1163" t="s">
        <v>1165</v>
      </c>
      <c r="B1163" t="s">
        <v>5958</v>
      </c>
    </row>
    <row r="1164" spans="1:2" x14ac:dyDescent="0.3">
      <c r="A1164" t="s">
        <v>1166</v>
      </c>
      <c r="B1164" t="s">
        <v>5958</v>
      </c>
    </row>
    <row r="1165" spans="1:2" x14ac:dyDescent="0.3">
      <c r="A1165" t="s">
        <v>1167</v>
      </c>
      <c r="B1165" t="s">
        <v>5957</v>
      </c>
    </row>
    <row r="1166" spans="1:2" x14ac:dyDescent="0.3">
      <c r="A1166" t="s">
        <v>1168</v>
      </c>
      <c r="B1166" t="s">
        <v>5961</v>
      </c>
    </row>
    <row r="1167" spans="1:2" x14ac:dyDescent="0.3">
      <c r="A1167" t="s">
        <v>1169</v>
      </c>
      <c r="B1167" t="s">
        <v>5958</v>
      </c>
    </row>
    <row r="1168" spans="1:2" x14ac:dyDescent="0.3">
      <c r="A1168" t="s">
        <v>1170</v>
      </c>
      <c r="B1168" t="s">
        <v>5958</v>
      </c>
    </row>
    <row r="1169" spans="1:2" x14ac:dyDescent="0.3">
      <c r="A1169" t="s">
        <v>1171</v>
      </c>
      <c r="B1169" t="s">
        <v>5961</v>
      </c>
    </row>
    <row r="1170" spans="1:2" x14ac:dyDescent="0.3">
      <c r="A1170" t="s">
        <v>1172</v>
      </c>
      <c r="B1170" t="s">
        <v>5961</v>
      </c>
    </row>
    <row r="1171" spans="1:2" x14ac:dyDescent="0.3">
      <c r="A1171" t="s">
        <v>1173</v>
      </c>
      <c r="B1171" t="s">
        <v>5960</v>
      </c>
    </row>
    <row r="1172" spans="1:2" x14ac:dyDescent="0.3">
      <c r="A1172" t="s">
        <v>1174</v>
      </c>
      <c r="B1172" t="s">
        <v>5957</v>
      </c>
    </row>
    <row r="1173" spans="1:2" x14ac:dyDescent="0.3">
      <c r="A1173" t="s">
        <v>1175</v>
      </c>
      <c r="B1173" t="s">
        <v>5961</v>
      </c>
    </row>
    <row r="1174" spans="1:2" x14ac:dyDescent="0.3">
      <c r="A1174" t="s">
        <v>1176</v>
      </c>
      <c r="B1174" t="s">
        <v>5959</v>
      </c>
    </row>
    <row r="1175" spans="1:2" x14ac:dyDescent="0.3">
      <c r="A1175" t="s">
        <v>1177</v>
      </c>
      <c r="B1175" t="s">
        <v>5961</v>
      </c>
    </row>
    <row r="1176" spans="1:2" x14ac:dyDescent="0.3">
      <c r="A1176" t="s">
        <v>1178</v>
      </c>
      <c r="B1176" t="s">
        <v>5960</v>
      </c>
    </row>
    <row r="1177" spans="1:2" x14ac:dyDescent="0.3">
      <c r="A1177" t="s">
        <v>1179</v>
      </c>
      <c r="B1177" t="s">
        <v>5957</v>
      </c>
    </row>
    <row r="1178" spans="1:2" x14ac:dyDescent="0.3">
      <c r="A1178" t="s">
        <v>1180</v>
      </c>
      <c r="B1178" t="s">
        <v>5959</v>
      </c>
    </row>
    <row r="1179" spans="1:2" x14ac:dyDescent="0.3">
      <c r="A1179" t="s">
        <v>1181</v>
      </c>
      <c r="B1179" t="s">
        <v>5960</v>
      </c>
    </row>
    <row r="1180" spans="1:2" x14ac:dyDescent="0.3">
      <c r="A1180" t="s">
        <v>1182</v>
      </c>
      <c r="B1180" t="s">
        <v>5960</v>
      </c>
    </row>
    <row r="1181" spans="1:2" x14ac:dyDescent="0.3">
      <c r="A1181" t="s">
        <v>1183</v>
      </c>
      <c r="B1181" t="s">
        <v>5958</v>
      </c>
    </row>
    <row r="1182" spans="1:2" x14ac:dyDescent="0.3">
      <c r="A1182" t="s">
        <v>1184</v>
      </c>
      <c r="B1182" t="s">
        <v>5957</v>
      </c>
    </row>
    <row r="1183" spans="1:2" x14ac:dyDescent="0.3">
      <c r="A1183" t="s">
        <v>1185</v>
      </c>
      <c r="B1183" t="s">
        <v>5960</v>
      </c>
    </row>
    <row r="1184" spans="1:2" x14ac:dyDescent="0.3">
      <c r="A1184" t="s">
        <v>1186</v>
      </c>
      <c r="B1184" t="s">
        <v>5958</v>
      </c>
    </row>
    <row r="1185" spans="1:2" x14ac:dyDescent="0.3">
      <c r="A1185" t="s">
        <v>1187</v>
      </c>
      <c r="B1185" t="s">
        <v>5957</v>
      </c>
    </row>
    <row r="1186" spans="1:2" x14ac:dyDescent="0.3">
      <c r="A1186" t="s">
        <v>1188</v>
      </c>
      <c r="B1186" t="s">
        <v>5959</v>
      </c>
    </row>
    <row r="1187" spans="1:2" x14ac:dyDescent="0.3">
      <c r="A1187" t="s">
        <v>1189</v>
      </c>
      <c r="B1187" t="s">
        <v>5960</v>
      </c>
    </row>
    <row r="1188" spans="1:2" x14ac:dyDescent="0.3">
      <c r="A1188" t="s">
        <v>1190</v>
      </c>
      <c r="B1188" t="s">
        <v>5961</v>
      </c>
    </row>
    <row r="1189" spans="1:2" x14ac:dyDescent="0.3">
      <c r="A1189" t="s">
        <v>1191</v>
      </c>
      <c r="B1189" t="s">
        <v>5961</v>
      </c>
    </row>
    <row r="1190" spans="1:2" x14ac:dyDescent="0.3">
      <c r="A1190" t="s">
        <v>1192</v>
      </c>
      <c r="B1190" t="s">
        <v>5959</v>
      </c>
    </row>
    <row r="1191" spans="1:2" x14ac:dyDescent="0.3">
      <c r="A1191" t="s">
        <v>1193</v>
      </c>
      <c r="B1191" t="s">
        <v>5958</v>
      </c>
    </row>
    <row r="1192" spans="1:2" x14ac:dyDescent="0.3">
      <c r="A1192" t="s">
        <v>1194</v>
      </c>
      <c r="B1192" t="s">
        <v>5957</v>
      </c>
    </row>
    <row r="1193" spans="1:2" x14ac:dyDescent="0.3">
      <c r="A1193" t="s">
        <v>1195</v>
      </c>
      <c r="B1193" t="s">
        <v>5961</v>
      </c>
    </row>
    <row r="1194" spans="1:2" x14ac:dyDescent="0.3">
      <c r="A1194" t="s">
        <v>1196</v>
      </c>
      <c r="B1194" t="s">
        <v>5959</v>
      </c>
    </row>
    <row r="1195" spans="1:2" x14ac:dyDescent="0.3">
      <c r="A1195" t="s">
        <v>1197</v>
      </c>
      <c r="B1195" t="s">
        <v>5958</v>
      </c>
    </row>
    <row r="1196" spans="1:2" x14ac:dyDescent="0.3">
      <c r="A1196" t="s">
        <v>1198</v>
      </c>
      <c r="B1196" t="s">
        <v>5958</v>
      </c>
    </row>
    <row r="1197" spans="1:2" x14ac:dyDescent="0.3">
      <c r="A1197" t="s">
        <v>1199</v>
      </c>
      <c r="B1197" t="s">
        <v>5957</v>
      </c>
    </row>
    <row r="1198" spans="1:2" x14ac:dyDescent="0.3">
      <c r="A1198" t="s">
        <v>1200</v>
      </c>
      <c r="B1198" t="s">
        <v>5959</v>
      </c>
    </row>
    <row r="1199" spans="1:2" x14ac:dyDescent="0.3">
      <c r="A1199" t="s">
        <v>1201</v>
      </c>
      <c r="B1199" t="s">
        <v>5957</v>
      </c>
    </row>
    <row r="1200" spans="1:2" x14ac:dyDescent="0.3">
      <c r="A1200" t="s">
        <v>1202</v>
      </c>
      <c r="B1200" t="s">
        <v>5959</v>
      </c>
    </row>
    <row r="1201" spans="1:2" x14ac:dyDescent="0.3">
      <c r="A1201" t="s">
        <v>1203</v>
      </c>
      <c r="B1201" t="s">
        <v>5958</v>
      </c>
    </row>
    <row r="1202" spans="1:2" x14ac:dyDescent="0.3">
      <c r="A1202" t="s">
        <v>1204</v>
      </c>
      <c r="B1202" t="s">
        <v>5961</v>
      </c>
    </row>
    <row r="1203" spans="1:2" x14ac:dyDescent="0.3">
      <c r="A1203" t="s">
        <v>1205</v>
      </c>
      <c r="B1203" t="s">
        <v>5958</v>
      </c>
    </row>
    <row r="1204" spans="1:2" x14ac:dyDescent="0.3">
      <c r="A1204" t="s">
        <v>1206</v>
      </c>
      <c r="B1204" t="s">
        <v>5957</v>
      </c>
    </row>
    <row r="1205" spans="1:2" x14ac:dyDescent="0.3">
      <c r="A1205" t="s">
        <v>1207</v>
      </c>
      <c r="B1205" t="s">
        <v>5958</v>
      </c>
    </row>
    <row r="1206" spans="1:2" x14ac:dyDescent="0.3">
      <c r="A1206" t="s">
        <v>1208</v>
      </c>
      <c r="B1206" t="s">
        <v>5961</v>
      </c>
    </row>
    <row r="1207" spans="1:2" x14ac:dyDescent="0.3">
      <c r="A1207" t="s">
        <v>1209</v>
      </c>
      <c r="B1207" t="s">
        <v>5957</v>
      </c>
    </row>
    <row r="1208" spans="1:2" x14ac:dyDescent="0.3">
      <c r="A1208" t="s">
        <v>1210</v>
      </c>
      <c r="B1208" t="s">
        <v>5960</v>
      </c>
    </row>
    <row r="1209" spans="1:2" x14ac:dyDescent="0.3">
      <c r="A1209" t="s">
        <v>1211</v>
      </c>
      <c r="B1209" t="s">
        <v>5958</v>
      </c>
    </row>
    <row r="1210" spans="1:2" x14ac:dyDescent="0.3">
      <c r="A1210" t="s">
        <v>1212</v>
      </c>
      <c r="B1210" t="s">
        <v>5958</v>
      </c>
    </row>
    <row r="1211" spans="1:2" x14ac:dyDescent="0.3">
      <c r="A1211" t="s">
        <v>1213</v>
      </c>
      <c r="B1211" t="s">
        <v>5958</v>
      </c>
    </row>
    <row r="1212" spans="1:2" x14ac:dyDescent="0.3">
      <c r="A1212" t="s">
        <v>1214</v>
      </c>
      <c r="B1212" t="s">
        <v>5957</v>
      </c>
    </row>
    <row r="1213" spans="1:2" x14ac:dyDescent="0.3">
      <c r="A1213" t="s">
        <v>1215</v>
      </c>
      <c r="B1213" t="s">
        <v>5958</v>
      </c>
    </row>
    <row r="1214" spans="1:2" x14ac:dyDescent="0.3">
      <c r="A1214" t="s">
        <v>1216</v>
      </c>
      <c r="B1214" t="s">
        <v>5961</v>
      </c>
    </row>
    <row r="1215" spans="1:2" x14ac:dyDescent="0.3">
      <c r="A1215" t="s">
        <v>1217</v>
      </c>
      <c r="B1215" t="s">
        <v>5961</v>
      </c>
    </row>
    <row r="1216" spans="1:2" x14ac:dyDescent="0.3">
      <c r="A1216" t="s">
        <v>1218</v>
      </c>
      <c r="B1216" t="s">
        <v>5957</v>
      </c>
    </row>
    <row r="1217" spans="1:2" x14ac:dyDescent="0.3">
      <c r="A1217" t="s">
        <v>1219</v>
      </c>
      <c r="B1217" t="s">
        <v>5960</v>
      </c>
    </row>
    <row r="1218" spans="1:2" x14ac:dyDescent="0.3">
      <c r="A1218" t="s">
        <v>1220</v>
      </c>
      <c r="B1218" t="s">
        <v>5957</v>
      </c>
    </row>
    <row r="1219" spans="1:2" x14ac:dyDescent="0.3">
      <c r="A1219" t="s">
        <v>1221</v>
      </c>
      <c r="B1219" t="s">
        <v>5959</v>
      </c>
    </row>
    <row r="1220" spans="1:2" x14ac:dyDescent="0.3">
      <c r="A1220" t="s">
        <v>1222</v>
      </c>
      <c r="B1220" t="s">
        <v>5961</v>
      </c>
    </row>
    <row r="1221" spans="1:2" x14ac:dyDescent="0.3">
      <c r="A1221" t="s">
        <v>1223</v>
      </c>
      <c r="B1221" t="s">
        <v>5958</v>
      </c>
    </row>
    <row r="1222" spans="1:2" x14ac:dyDescent="0.3">
      <c r="A1222" t="s">
        <v>1224</v>
      </c>
      <c r="B1222" t="s">
        <v>5961</v>
      </c>
    </row>
    <row r="1223" spans="1:2" x14ac:dyDescent="0.3">
      <c r="A1223" t="s">
        <v>1225</v>
      </c>
      <c r="B1223" t="s">
        <v>5961</v>
      </c>
    </row>
    <row r="1224" spans="1:2" x14ac:dyDescent="0.3">
      <c r="A1224" t="s">
        <v>1226</v>
      </c>
      <c r="B1224" t="s">
        <v>5960</v>
      </c>
    </row>
    <row r="1225" spans="1:2" x14ac:dyDescent="0.3">
      <c r="A1225" t="s">
        <v>1227</v>
      </c>
      <c r="B1225" t="s">
        <v>5961</v>
      </c>
    </row>
    <row r="1226" spans="1:2" x14ac:dyDescent="0.3">
      <c r="A1226" t="s">
        <v>1228</v>
      </c>
      <c r="B1226" t="s">
        <v>5959</v>
      </c>
    </row>
    <row r="1227" spans="1:2" x14ac:dyDescent="0.3">
      <c r="A1227" t="s">
        <v>1229</v>
      </c>
      <c r="B1227" t="s">
        <v>5957</v>
      </c>
    </row>
    <row r="1228" spans="1:2" x14ac:dyDescent="0.3">
      <c r="A1228" t="s">
        <v>1230</v>
      </c>
      <c r="B1228" t="s">
        <v>5960</v>
      </c>
    </row>
    <row r="1229" spans="1:2" x14ac:dyDescent="0.3">
      <c r="A1229" t="s">
        <v>1231</v>
      </c>
      <c r="B1229" t="s">
        <v>5961</v>
      </c>
    </row>
    <row r="1230" spans="1:2" x14ac:dyDescent="0.3">
      <c r="A1230" t="s">
        <v>1232</v>
      </c>
      <c r="B1230" t="s">
        <v>5958</v>
      </c>
    </row>
    <row r="1231" spans="1:2" x14ac:dyDescent="0.3">
      <c r="A1231" t="s">
        <v>1233</v>
      </c>
      <c r="B1231" t="s">
        <v>5959</v>
      </c>
    </row>
    <row r="1232" spans="1:2" x14ac:dyDescent="0.3">
      <c r="A1232" t="s">
        <v>1234</v>
      </c>
      <c r="B1232" t="s">
        <v>5958</v>
      </c>
    </row>
    <row r="1233" spans="1:2" x14ac:dyDescent="0.3">
      <c r="A1233" t="s">
        <v>1235</v>
      </c>
      <c r="B1233" t="s">
        <v>5959</v>
      </c>
    </row>
    <row r="1234" spans="1:2" x14ac:dyDescent="0.3">
      <c r="A1234" t="s">
        <v>1236</v>
      </c>
      <c r="B1234" t="s">
        <v>5961</v>
      </c>
    </row>
    <row r="1235" spans="1:2" x14ac:dyDescent="0.3">
      <c r="A1235" t="s">
        <v>1237</v>
      </c>
      <c r="B1235" t="s">
        <v>5960</v>
      </c>
    </row>
    <row r="1236" spans="1:2" x14ac:dyDescent="0.3">
      <c r="A1236" t="s">
        <v>1238</v>
      </c>
      <c r="B1236" t="s">
        <v>5957</v>
      </c>
    </row>
    <row r="1237" spans="1:2" x14ac:dyDescent="0.3">
      <c r="A1237" t="s">
        <v>1239</v>
      </c>
      <c r="B1237" t="s">
        <v>5958</v>
      </c>
    </row>
    <row r="1238" spans="1:2" x14ac:dyDescent="0.3">
      <c r="A1238" t="s">
        <v>1240</v>
      </c>
      <c r="B1238" t="s">
        <v>5960</v>
      </c>
    </row>
    <row r="1239" spans="1:2" x14ac:dyDescent="0.3">
      <c r="A1239" t="s">
        <v>1241</v>
      </c>
      <c r="B1239" t="s">
        <v>5957</v>
      </c>
    </row>
    <row r="1240" spans="1:2" x14ac:dyDescent="0.3">
      <c r="A1240" t="s">
        <v>1242</v>
      </c>
      <c r="B1240" t="s">
        <v>5960</v>
      </c>
    </row>
    <row r="1241" spans="1:2" x14ac:dyDescent="0.3">
      <c r="A1241" t="s">
        <v>1243</v>
      </c>
      <c r="B1241" t="s">
        <v>5961</v>
      </c>
    </row>
    <row r="1242" spans="1:2" x14ac:dyDescent="0.3">
      <c r="A1242" t="s">
        <v>1244</v>
      </c>
      <c r="B1242" t="s">
        <v>5961</v>
      </c>
    </row>
    <row r="1243" spans="1:2" x14ac:dyDescent="0.3">
      <c r="A1243" t="s">
        <v>1245</v>
      </c>
      <c r="B1243" t="s">
        <v>5959</v>
      </c>
    </row>
    <row r="1244" spans="1:2" x14ac:dyDescent="0.3">
      <c r="A1244" t="s">
        <v>1246</v>
      </c>
      <c r="B1244" t="s">
        <v>5958</v>
      </c>
    </row>
    <row r="1245" spans="1:2" x14ac:dyDescent="0.3">
      <c r="A1245" t="s">
        <v>1247</v>
      </c>
      <c r="B1245" t="s">
        <v>5959</v>
      </c>
    </row>
    <row r="1246" spans="1:2" x14ac:dyDescent="0.3">
      <c r="A1246" t="s">
        <v>1248</v>
      </c>
      <c r="B1246" t="s">
        <v>5957</v>
      </c>
    </row>
    <row r="1247" spans="1:2" x14ac:dyDescent="0.3">
      <c r="A1247" t="s">
        <v>1249</v>
      </c>
      <c r="B1247" t="s">
        <v>5958</v>
      </c>
    </row>
    <row r="1248" spans="1:2" x14ac:dyDescent="0.3">
      <c r="A1248" t="s">
        <v>1250</v>
      </c>
      <c r="B1248" t="s">
        <v>5958</v>
      </c>
    </row>
    <row r="1249" spans="1:2" x14ac:dyDescent="0.3">
      <c r="A1249" t="s">
        <v>1251</v>
      </c>
      <c r="B1249" t="s">
        <v>5959</v>
      </c>
    </row>
    <row r="1250" spans="1:2" x14ac:dyDescent="0.3">
      <c r="A1250" t="s">
        <v>1252</v>
      </c>
      <c r="B1250" t="s">
        <v>5958</v>
      </c>
    </row>
    <row r="1251" spans="1:2" x14ac:dyDescent="0.3">
      <c r="A1251" t="s">
        <v>1253</v>
      </c>
      <c r="B1251" t="s">
        <v>5960</v>
      </c>
    </row>
    <row r="1252" spans="1:2" x14ac:dyDescent="0.3">
      <c r="A1252" t="s">
        <v>1254</v>
      </c>
      <c r="B1252" t="s">
        <v>5959</v>
      </c>
    </row>
    <row r="1253" spans="1:2" x14ac:dyDescent="0.3">
      <c r="A1253" t="s">
        <v>1255</v>
      </c>
      <c r="B1253" t="s">
        <v>5961</v>
      </c>
    </row>
    <row r="1254" spans="1:2" x14ac:dyDescent="0.3">
      <c r="A1254" t="s">
        <v>1256</v>
      </c>
      <c r="B1254" t="s">
        <v>5960</v>
      </c>
    </row>
    <row r="1255" spans="1:2" x14ac:dyDescent="0.3">
      <c r="A1255" t="s">
        <v>1257</v>
      </c>
      <c r="B1255" t="s">
        <v>5960</v>
      </c>
    </row>
    <row r="1256" spans="1:2" x14ac:dyDescent="0.3">
      <c r="A1256" t="s">
        <v>1258</v>
      </c>
      <c r="B1256" t="s">
        <v>5960</v>
      </c>
    </row>
    <row r="1257" spans="1:2" x14ac:dyDescent="0.3">
      <c r="A1257" t="s">
        <v>1259</v>
      </c>
      <c r="B1257" t="s">
        <v>5959</v>
      </c>
    </row>
    <row r="1258" spans="1:2" x14ac:dyDescent="0.3">
      <c r="A1258" t="s">
        <v>1260</v>
      </c>
      <c r="B1258" t="s">
        <v>5957</v>
      </c>
    </row>
    <row r="1259" spans="1:2" x14ac:dyDescent="0.3">
      <c r="A1259" t="s">
        <v>1261</v>
      </c>
      <c r="B1259" t="s">
        <v>5961</v>
      </c>
    </row>
    <row r="1260" spans="1:2" x14ac:dyDescent="0.3">
      <c r="A1260" t="s">
        <v>1262</v>
      </c>
      <c r="B1260" t="s">
        <v>5961</v>
      </c>
    </row>
    <row r="1261" spans="1:2" x14ac:dyDescent="0.3">
      <c r="A1261" t="s">
        <v>1263</v>
      </c>
      <c r="B1261" t="s">
        <v>5960</v>
      </c>
    </row>
    <row r="1262" spans="1:2" x14ac:dyDescent="0.3">
      <c r="A1262" t="s">
        <v>1264</v>
      </c>
      <c r="B1262" t="s">
        <v>5960</v>
      </c>
    </row>
    <row r="1263" spans="1:2" x14ac:dyDescent="0.3">
      <c r="A1263" t="s">
        <v>1265</v>
      </c>
      <c r="B1263" t="s">
        <v>5957</v>
      </c>
    </row>
    <row r="1264" spans="1:2" x14ac:dyDescent="0.3">
      <c r="A1264" t="s">
        <v>1266</v>
      </c>
      <c r="B1264" t="s">
        <v>5957</v>
      </c>
    </row>
    <row r="1265" spans="1:2" x14ac:dyDescent="0.3">
      <c r="A1265" t="s">
        <v>1267</v>
      </c>
      <c r="B1265" t="s">
        <v>5960</v>
      </c>
    </row>
    <row r="1266" spans="1:2" x14ac:dyDescent="0.3">
      <c r="A1266" t="s">
        <v>1268</v>
      </c>
      <c r="B1266" t="s">
        <v>5961</v>
      </c>
    </row>
    <row r="1267" spans="1:2" x14ac:dyDescent="0.3">
      <c r="A1267" t="s">
        <v>1269</v>
      </c>
      <c r="B1267" t="s">
        <v>5961</v>
      </c>
    </row>
    <row r="1268" spans="1:2" x14ac:dyDescent="0.3">
      <c r="A1268" t="s">
        <v>1270</v>
      </c>
      <c r="B1268" t="s">
        <v>5957</v>
      </c>
    </row>
    <row r="1269" spans="1:2" x14ac:dyDescent="0.3">
      <c r="A1269" t="s">
        <v>1271</v>
      </c>
      <c r="B1269" t="s">
        <v>5959</v>
      </c>
    </row>
    <row r="1270" spans="1:2" x14ac:dyDescent="0.3">
      <c r="A1270" t="s">
        <v>1272</v>
      </c>
      <c r="B1270" t="s">
        <v>5957</v>
      </c>
    </row>
    <row r="1271" spans="1:2" x14ac:dyDescent="0.3">
      <c r="A1271" t="s">
        <v>1273</v>
      </c>
      <c r="B1271" t="s">
        <v>5959</v>
      </c>
    </row>
    <row r="1272" spans="1:2" x14ac:dyDescent="0.3">
      <c r="A1272" t="s">
        <v>1274</v>
      </c>
      <c r="B1272" t="s">
        <v>5959</v>
      </c>
    </row>
    <row r="1273" spans="1:2" x14ac:dyDescent="0.3">
      <c r="A1273" t="s">
        <v>1275</v>
      </c>
      <c r="B1273" t="s">
        <v>5957</v>
      </c>
    </row>
    <row r="1274" spans="1:2" x14ac:dyDescent="0.3">
      <c r="A1274" t="s">
        <v>1276</v>
      </c>
      <c r="B1274" t="s">
        <v>5961</v>
      </c>
    </row>
    <row r="1275" spans="1:2" x14ac:dyDescent="0.3">
      <c r="A1275" t="s">
        <v>1277</v>
      </c>
      <c r="B1275" t="s">
        <v>5959</v>
      </c>
    </row>
    <row r="1276" spans="1:2" x14ac:dyDescent="0.3">
      <c r="A1276" t="s">
        <v>1278</v>
      </c>
      <c r="B1276" t="s">
        <v>5958</v>
      </c>
    </row>
    <row r="1277" spans="1:2" x14ac:dyDescent="0.3">
      <c r="A1277" t="s">
        <v>1279</v>
      </c>
      <c r="B1277" t="s">
        <v>5960</v>
      </c>
    </row>
    <row r="1278" spans="1:2" x14ac:dyDescent="0.3">
      <c r="A1278" t="s">
        <v>1280</v>
      </c>
      <c r="B1278" t="s">
        <v>5958</v>
      </c>
    </row>
    <row r="1279" spans="1:2" x14ac:dyDescent="0.3">
      <c r="A1279" t="s">
        <v>1281</v>
      </c>
      <c r="B1279" t="s">
        <v>5959</v>
      </c>
    </row>
    <row r="1280" spans="1:2" x14ac:dyDescent="0.3">
      <c r="A1280" t="s">
        <v>1282</v>
      </c>
      <c r="B1280" t="s">
        <v>5961</v>
      </c>
    </row>
    <row r="1281" spans="1:2" x14ac:dyDescent="0.3">
      <c r="A1281" t="s">
        <v>1283</v>
      </c>
      <c r="B1281" t="s">
        <v>5960</v>
      </c>
    </row>
    <row r="1282" spans="1:2" x14ac:dyDescent="0.3">
      <c r="A1282" t="s">
        <v>1284</v>
      </c>
      <c r="B1282" t="s">
        <v>5961</v>
      </c>
    </row>
    <row r="1283" spans="1:2" x14ac:dyDescent="0.3">
      <c r="A1283" t="s">
        <v>1285</v>
      </c>
      <c r="B1283" t="s">
        <v>5959</v>
      </c>
    </row>
    <row r="1284" spans="1:2" x14ac:dyDescent="0.3">
      <c r="A1284" t="s">
        <v>1286</v>
      </c>
      <c r="B1284" t="s">
        <v>5959</v>
      </c>
    </row>
    <row r="1285" spans="1:2" x14ac:dyDescent="0.3">
      <c r="A1285" t="s">
        <v>1287</v>
      </c>
      <c r="B1285" t="s">
        <v>5958</v>
      </c>
    </row>
    <row r="1286" spans="1:2" x14ac:dyDescent="0.3">
      <c r="A1286" t="s">
        <v>1288</v>
      </c>
      <c r="B1286" t="s">
        <v>5959</v>
      </c>
    </row>
    <row r="1287" spans="1:2" x14ac:dyDescent="0.3">
      <c r="A1287" t="s">
        <v>1289</v>
      </c>
      <c r="B1287" t="s">
        <v>5960</v>
      </c>
    </row>
    <row r="1288" spans="1:2" x14ac:dyDescent="0.3">
      <c r="A1288" t="s">
        <v>1290</v>
      </c>
      <c r="B1288" t="s">
        <v>5959</v>
      </c>
    </row>
    <row r="1289" spans="1:2" x14ac:dyDescent="0.3">
      <c r="A1289" t="s">
        <v>1291</v>
      </c>
      <c r="B1289" t="s">
        <v>5959</v>
      </c>
    </row>
    <row r="1290" spans="1:2" x14ac:dyDescent="0.3">
      <c r="A1290" t="s">
        <v>1292</v>
      </c>
      <c r="B1290" t="s">
        <v>5959</v>
      </c>
    </row>
    <row r="1291" spans="1:2" x14ac:dyDescent="0.3">
      <c r="A1291" t="s">
        <v>1293</v>
      </c>
      <c r="B1291" t="s">
        <v>5960</v>
      </c>
    </row>
    <row r="1292" spans="1:2" x14ac:dyDescent="0.3">
      <c r="A1292" t="s">
        <v>1294</v>
      </c>
      <c r="B1292" t="s">
        <v>5959</v>
      </c>
    </row>
    <row r="1293" spans="1:2" x14ac:dyDescent="0.3">
      <c r="A1293" t="s">
        <v>1295</v>
      </c>
      <c r="B1293" t="s">
        <v>5959</v>
      </c>
    </row>
    <row r="1294" spans="1:2" x14ac:dyDescent="0.3">
      <c r="A1294" t="s">
        <v>1296</v>
      </c>
      <c r="B1294" t="s">
        <v>5961</v>
      </c>
    </row>
    <row r="1295" spans="1:2" x14ac:dyDescent="0.3">
      <c r="A1295" t="s">
        <v>1297</v>
      </c>
      <c r="B1295" t="s">
        <v>5958</v>
      </c>
    </row>
    <row r="1296" spans="1:2" x14ac:dyDescent="0.3">
      <c r="A1296" t="s">
        <v>1298</v>
      </c>
      <c r="B1296" t="s">
        <v>5959</v>
      </c>
    </row>
    <row r="1297" spans="1:2" x14ac:dyDescent="0.3">
      <c r="A1297" t="s">
        <v>1299</v>
      </c>
      <c r="B1297" t="s">
        <v>5958</v>
      </c>
    </row>
    <row r="1298" spans="1:2" x14ac:dyDescent="0.3">
      <c r="A1298" t="s">
        <v>1300</v>
      </c>
      <c r="B1298" t="s">
        <v>5961</v>
      </c>
    </row>
    <row r="1299" spans="1:2" x14ac:dyDescent="0.3">
      <c r="A1299" t="s">
        <v>1301</v>
      </c>
      <c r="B1299" t="s">
        <v>5957</v>
      </c>
    </row>
    <row r="1300" spans="1:2" x14ac:dyDescent="0.3">
      <c r="A1300" t="s">
        <v>1302</v>
      </c>
      <c r="B1300" t="s">
        <v>5960</v>
      </c>
    </row>
    <row r="1301" spans="1:2" x14ac:dyDescent="0.3">
      <c r="A1301" t="s">
        <v>1303</v>
      </c>
      <c r="B1301" t="s">
        <v>5957</v>
      </c>
    </row>
    <row r="1302" spans="1:2" x14ac:dyDescent="0.3">
      <c r="A1302" t="s">
        <v>1304</v>
      </c>
      <c r="B1302" t="s">
        <v>5959</v>
      </c>
    </row>
    <row r="1303" spans="1:2" x14ac:dyDescent="0.3">
      <c r="A1303" t="s">
        <v>1305</v>
      </c>
      <c r="B1303" t="s">
        <v>5957</v>
      </c>
    </row>
    <row r="1304" spans="1:2" x14ac:dyDescent="0.3">
      <c r="A1304" t="s">
        <v>1306</v>
      </c>
      <c r="B1304" t="s">
        <v>5957</v>
      </c>
    </row>
    <row r="1305" spans="1:2" x14ac:dyDescent="0.3">
      <c r="A1305" t="s">
        <v>1307</v>
      </c>
      <c r="B1305" t="s">
        <v>5959</v>
      </c>
    </row>
    <row r="1306" spans="1:2" x14ac:dyDescent="0.3">
      <c r="A1306" t="s">
        <v>1308</v>
      </c>
      <c r="B1306" t="s">
        <v>5958</v>
      </c>
    </row>
    <row r="1307" spans="1:2" x14ac:dyDescent="0.3">
      <c r="A1307" t="s">
        <v>1309</v>
      </c>
      <c r="B1307" t="s">
        <v>5960</v>
      </c>
    </row>
    <row r="1308" spans="1:2" x14ac:dyDescent="0.3">
      <c r="A1308" t="s">
        <v>1310</v>
      </c>
      <c r="B1308" t="s">
        <v>5960</v>
      </c>
    </row>
    <row r="1309" spans="1:2" x14ac:dyDescent="0.3">
      <c r="A1309" t="s">
        <v>1311</v>
      </c>
      <c r="B1309" t="s">
        <v>5959</v>
      </c>
    </row>
    <row r="1310" spans="1:2" x14ac:dyDescent="0.3">
      <c r="A1310" t="s">
        <v>1312</v>
      </c>
      <c r="B1310" t="s">
        <v>5961</v>
      </c>
    </row>
    <row r="1311" spans="1:2" x14ac:dyDescent="0.3">
      <c r="A1311" t="s">
        <v>1313</v>
      </c>
      <c r="B1311" t="s">
        <v>5961</v>
      </c>
    </row>
    <row r="1312" spans="1:2" x14ac:dyDescent="0.3">
      <c r="A1312" t="s">
        <v>1314</v>
      </c>
      <c r="B1312" t="s">
        <v>5958</v>
      </c>
    </row>
    <row r="1313" spans="1:2" x14ac:dyDescent="0.3">
      <c r="A1313" t="s">
        <v>1315</v>
      </c>
      <c r="B1313" t="s">
        <v>5959</v>
      </c>
    </row>
    <row r="1314" spans="1:2" x14ac:dyDescent="0.3">
      <c r="A1314" t="s">
        <v>1316</v>
      </c>
      <c r="B1314" t="s">
        <v>5961</v>
      </c>
    </row>
    <row r="1315" spans="1:2" x14ac:dyDescent="0.3">
      <c r="A1315" t="s">
        <v>1317</v>
      </c>
      <c r="B1315" t="s">
        <v>5961</v>
      </c>
    </row>
    <row r="1316" spans="1:2" x14ac:dyDescent="0.3">
      <c r="A1316" t="s">
        <v>1318</v>
      </c>
      <c r="B1316" t="s">
        <v>5960</v>
      </c>
    </row>
    <row r="1317" spans="1:2" x14ac:dyDescent="0.3">
      <c r="A1317" t="s">
        <v>1319</v>
      </c>
      <c r="B1317" t="s">
        <v>5959</v>
      </c>
    </row>
    <row r="1318" spans="1:2" x14ac:dyDescent="0.3">
      <c r="A1318" t="s">
        <v>1320</v>
      </c>
      <c r="B1318" t="s">
        <v>5960</v>
      </c>
    </row>
    <row r="1319" spans="1:2" x14ac:dyDescent="0.3">
      <c r="A1319" t="s">
        <v>1321</v>
      </c>
      <c r="B1319" t="s">
        <v>5959</v>
      </c>
    </row>
    <row r="1320" spans="1:2" x14ac:dyDescent="0.3">
      <c r="A1320" t="s">
        <v>1322</v>
      </c>
      <c r="B1320" t="s">
        <v>5958</v>
      </c>
    </row>
    <row r="1321" spans="1:2" x14ac:dyDescent="0.3">
      <c r="A1321" t="s">
        <v>1323</v>
      </c>
      <c r="B1321" t="s">
        <v>5961</v>
      </c>
    </row>
    <row r="1322" spans="1:2" x14ac:dyDescent="0.3">
      <c r="A1322" t="s">
        <v>1324</v>
      </c>
      <c r="B1322" t="s">
        <v>5958</v>
      </c>
    </row>
    <row r="1323" spans="1:2" x14ac:dyDescent="0.3">
      <c r="A1323" t="s">
        <v>1325</v>
      </c>
      <c r="B1323" t="s">
        <v>5958</v>
      </c>
    </row>
    <row r="1324" spans="1:2" x14ac:dyDescent="0.3">
      <c r="A1324" t="s">
        <v>1326</v>
      </c>
      <c r="B1324" t="s">
        <v>5959</v>
      </c>
    </row>
    <row r="1325" spans="1:2" x14ac:dyDescent="0.3">
      <c r="A1325" t="s">
        <v>1327</v>
      </c>
      <c r="B1325" t="s">
        <v>5957</v>
      </c>
    </row>
    <row r="1326" spans="1:2" x14ac:dyDescent="0.3">
      <c r="A1326" t="s">
        <v>1328</v>
      </c>
      <c r="B1326" t="s">
        <v>5958</v>
      </c>
    </row>
    <row r="1327" spans="1:2" x14ac:dyDescent="0.3">
      <c r="A1327" t="s">
        <v>1329</v>
      </c>
      <c r="B1327" t="s">
        <v>5960</v>
      </c>
    </row>
    <row r="1328" spans="1:2" x14ac:dyDescent="0.3">
      <c r="A1328" t="s">
        <v>1330</v>
      </c>
      <c r="B1328" t="s">
        <v>5957</v>
      </c>
    </row>
    <row r="1329" spans="1:2" x14ac:dyDescent="0.3">
      <c r="A1329" t="s">
        <v>1331</v>
      </c>
      <c r="B1329" t="s">
        <v>5960</v>
      </c>
    </row>
    <row r="1330" spans="1:2" x14ac:dyDescent="0.3">
      <c r="A1330" t="s">
        <v>1332</v>
      </c>
      <c r="B1330" t="s">
        <v>5958</v>
      </c>
    </row>
    <row r="1331" spans="1:2" x14ac:dyDescent="0.3">
      <c r="A1331" t="s">
        <v>1333</v>
      </c>
      <c r="B1331" t="s">
        <v>5958</v>
      </c>
    </row>
    <row r="1332" spans="1:2" x14ac:dyDescent="0.3">
      <c r="A1332" t="s">
        <v>1334</v>
      </c>
      <c r="B1332" t="s">
        <v>5959</v>
      </c>
    </row>
    <row r="1333" spans="1:2" x14ac:dyDescent="0.3">
      <c r="A1333" t="s">
        <v>1335</v>
      </c>
      <c r="B1333" t="s">
        <v>5958</v>
      </c>
    </row>
    <row r="1334" spans="1:2" x14ac:dyDescent="0.3">
      <c r="A1334" t="s">
        <v>1336</v>
      </c>
      <c r="B1334" t="s">
        <v>5957</v>
      </c>
    </row>
    <row r="1335" spans="1:2" x14ac:dyDescent="0.3">
      <c r="A1335" t="s">
        <v>1337</v>
      </c>
      <c r="B1335" t="s">
        <v>5958</v>
      </c>
    </row>
    <row r="1336" spans="1:2" x14ac:dyDescent="0.3">
      <c r="A1336" t="s">
        <v>1338</v>
      </c>
      <c r="B1336" t="s">
        <v>5958</v>
      </c>
    </row>
    <row r="1337" spans="1:2" x14ac:dyDescent="0.3">
      <c r="A1337" t="s">
        <v>1339</v>
      </c>
      <c r="B1337" t="s">
        <v>5961</v>
      </c>
    </row>
    <row r="1338" spans="1:2" x14ac:dyDescent="0.3">
      <c r="A1338" t="s">
        <v>1340</v>
      </c>
      <c r="B1338" t="s">
        <v>5961</v>
      </c>
    </row>
    <row r="1339" spans="1:2" x14ac:dyDescent="0.3">
      <c r="A1339" t="s">
        <v>1341</v>
      </c>
      <c r="B1339" t="s">
        <v>5959</v>
      </c>
    </row>
    <row r="1340" spans="1:2" x14ac:dyDescent="0.3">
      <c r="A1340" t="s">
        <v>1342</v>
      </c>
      <c r="B1340" t="s">
        <v>5958</v>
      </c>
    </row>
    <row r="1341" spans="1:2" x14ac:dyDescent="0.3">
      <c r="A1341" t="s">
        <v>1343</v>
      </c>
      <c r="B1341" t="s">
        <v>5961</v>
      </c>
    </row>
    <row r="1342" spans="1:2" x14ac:dyDescent="0.3">
      <c r="A1342" t="s">
        <v>1344</v>
      </c>
      <c r="B1342" t="s">
        <v>5957</v>
      </c>
    </row>
    <row r="1343" spans="1:2" x14ac:dyDescent="0.3">
      <c r="A1343" t="s">
        <v>1345</v>
      </c>
      <c r="B1343" t="s">
        <v>5961</v>
      </c>
    </row>
    <row r="1344" spans="1:2" x14ac:dyDescent="0.3">
      <c r="A1344" t="s">
        <v>1346</v>
      </c>
      <c r="B1344" t="s">
        <v>5960</v>
      </c>
    </row>
    <row r="1345" spans="1:2" x14ac:dyDescent="0.3">
      <c r="A1345" t="s">
        <v>1347</v>
      </c>
      <c r="B1345" t="s">
        <v>5959</v>
      </c>
    </row>
    <row r="1346" spans="1:2" x14ac:dyDescent="0.3">
      <c r="A1346" t="s">
        <v>1348</v>
      </c>
      <c r="B1346" t="s">
        <v>5957</v>
      </c>
    </row>
    <row r="1347" spans="1:2" x14ac:dyDescent="0.3">
      <c r="A1347" t="s">
        <v>1349</v>
      </c>
      <c r="B1347" t="s">
        <v>5958</v>
      </c>
    </row>
    <row r="1348" spans="1:2" x14ac:dyDescent="0.3">
      <c r="A1348" t="s">
        <v>1350</v>
      </c>
      <c r="B1348" t="s">
        <v>5958</v>
      </c>
    </row>
    <row r="1349" spans="1:2" x14ac:dyDescent="0.3">
      <c r="A1349" t="s">
        <v>1351</v>
      </c>
      <c r="B1349" t="s">
        <v>5960</v>
      </c>
    </row>
    <row r="1350" spans="1:2" x14ac:dyDescent="0.3">
      <c r="A1350" t="s">
        <v>1352</v>
      </c>
      <c r="B1350" t="s">
        <v>5960</v>
      </c>
    </row>
    <row r="1351" spans="1:2" x14ac:dyDescent="0.3">
      <c r="A1351" t="s">
        <v>1353</v>
      </c>
      <c r="B1351" t="s">
        <v>5958</v>
      </c>
    </row>
    <row r="1352" spans="1:2" x14ac:dyDescent="0.3">
      <c r="A1352" t="s">
        <v>1354</v>
      </c>
      <c r="B1352" t="s">
        <v>5959</v>
      </c>
    </row>
    <row r="1353" spans="1:2" x14ac:dyDescent="0.3">
      <c r="A1353" t="s">
        <v>1355</v>
      </c>
      <c r="B1353" t="s">
        <v>5960</v>
      </c>
    </row>
    <row r="1354" spans="1:2" x14ac:dyDescent="0.3">
      <c r="A1354" t="s">
        <v>1356</v>
      </c>
      <c r="B1354" t="s">
        <v>5958</v>
      </c>
    </row>
    <row r="1355" spans="1:2" x14ac:dyDescent="0.3">
      <c r="A1355" t="s">
        <v>1357</v>
      </c>
      <c r="B1355" t="s">
        <v>5959</v>
      </c>
    </row>
    <row r="1356" spans="1:2" x14ac:dyDescent="0.3">
      <c r="A1356" t="s">
        <v>1358</v>
      </c>
      <c r="B1356" t="s">
        <v>5960</v>
      </c>
    </row>
    <row r="1357" spans="1:2" x14ac:dyDescent="0.3">
      <c r="A1357" t="s">
        <v>1359</v>
      </c>
      <c r="B1357" t="s">
        <v>5958</v>
      </c>
    </row>
    <row r="1358" spans="1:2" x14ac:dyDescent="0.3">
      <c r="A1358" t="s">
        <v>1360</v>
      </c>
      <c r="B1358" t="s">
        <v>5957</v>
      </c>
    </row>
    <row r="1359" spans="1:2" x14ac:dyDescent="0.3">
      <c r="A1359" t="s">
        <v>1361</v>
      </c>
      <c r="B1359" t="s">
        <v>5958</v>
      </c>
    </row>
    <row r="1360" spans="1:2" x14ac:dyDescent="0.3">
      <c r="A1360" t="s">
        <v>1362</v>
      </c>
      <c r="B1360" t="s">
        <v>5961</v>
      </c>
    </row>
    <row r="1361" spans="1:2" x14ac:dyDescent="0.3">
      <c r="A1361" t="s">
        <v>1363</v>
      </c>
      <c r="B1361" t="s">
        <v>5957</v>
      </c>
    </row>
    <row r="1362" spans="1:2" x14ac:dyDescent="0.3">
      <c r="A1362" t="s">
        <v>1364</v>
      </c>
      <c r="B1362" t="s">
        <v>5961</v>
      </c>
    </row>
    <row r="1363" spans="1:2" x14ac:dyDescent="0.3">
      <c r="A1363" t="s">
        <v>1365</v>
      </c>
      <c r="B1363" t="s">
        <v>5957</v>
      </c>
    </row>
    <row r="1364" spans="1:2" x14ac:dyDescent="0.3">
      <c r="A1364" t="s">
        <v>1366</v>
      </c>
      <c r="B1364" t="s">
        <v>5961</v>
      </c>
    </row>
    <row r="1365" spans="1:2" x14ac:dyDescent="0.3">
      <c r="A1365" t="s">
        <v>1367</v>
      </c>
      <c r="B1365" t="s">
        <v>5959</v>
      </c>
    </row>
    <row r="1366" spans="1:2" x14ac:dyDescent="0.3">
      <c r="A1366" t="s">
        <v>1368</v>
      </c>
      <c r="B1366" t="s">
        <v>5960</v>
      </c>
    </row>
    <row r="1367" spans="1:2" x14ac:dyDescent="0.3">
      <c r="A1367" t="s">
        <v>1369</v>
      </c>
      <c r="B1367" t="s">
        <v>5960</v>
      </c>
    </row>
    <row r="1368" spans="1:2" x14ac:dyDescent="0.3">
      <c r="A1368" t="s">
        <v>1370</v>
      </c>
      <c r="B1368" t="s">
        <v>5959</v>
      </c>
    </row>
    <row r="1369" spans="1:2" x14ac:dyDescent="0.3">
      <c r="A1369" t="s">
        <v>1371</v>
      </c>
      <c r="B1369" t="s">
        <v>5957</v>
      </c>
    </row>
    <row r="1370" spans="1:2" x14ac:dyDescent="0.3">
      <c r="A1370" t="s">
        <v>1372</v>
      </c>
      <c r="B1370" t="s">
        <v>5958</v>
      </c>
    </row>
    <row r="1371" spans="1:2" x14ac:dyDescent="0.3">
      <c r="A1371" t="s">
        <v>1373</v>
      </c>
      <c r="B1371" t="s">
        <v>5960</v>
      </c>
    </row>
    <row r="1372" spans="1:2" x14ac:dyDescent="0.3">
      <c r="A1372" t="s">
        <v>1374</v>
      </c>
      <c r="B1372" t="s">
        <v>5958</v>
      </c>
    </row>
    <row r="1373" spans="1:2" x14ac:dyDescent="0.3">
      <c r="A1373" t="s">
        <v>1375</v>
      </c>
      <c r="B1373" t="s">
        <v>5960</v>
      </c>
    </row>
    <row r="1374" spans="1:2" x14ac:dyDescent="0.3">
      <c r="A1374" t="s">
        <v>1376</v>
      </c>
      <c r="B1374" t="s">
        <v>5958</v>
      </c>
    </row>
    <row r="1375" spans="1:2" x14ac:dyDescent="0.3">
      <c r="A1375" t="s">
        <v>1377</v>
      </c>
      <c r="B1375" t="s">
        <v>5958</v>
      </c>
    </row>
    <row r="1376" spans="1:2" x14ac:dyDescent="0.3">
      <c r="A1376" t="s">
        <v>1378</v>
      </c>
      <c r="B1376" t="s">
        <v>5958</v>
      </c>
    </row>
    <row r="1377" spans="1:2" x14ac:dyDescent="0.3">
      <c r="A1377" t="s">
        <v>1379</v>
      </c>
      <c r="B1377" t="s">
        <v>5957</v>
      </c>
    </row>
    <row r="1378" spans="1:2" x14ac:dyDescent="0.3">
      <c r="A1378" t="s">
        <v>1380</v>
      </c>
      <c r="B1378" t="s">
        <v>5959</v>
      </c>
    </row>
    <row r="1379" spans="1:2" x14ac:dyDescent="0.3">
      <c r="A1379" t="s">
        <v>1381</v>
      </c>
      <c r="B1379" t="s">
        <v>5960</v>
      </c>
    </row>
    <row r="1380" spans="1:2" x14ac:dyDescent="0.3">
      <c r="A1380" t="s">
        <v>1382</v>
      </c>
      <c r="B1380" t="s">
        <v>5958</v>
      </c>
    </row>
    <row r="1381" spans="1:2" x14ac:dyDescent="0.3">
      <c r="A1381" t="s">
        <v>1383</v>
      </c>
      <c r="B1381" t="s">
        <v>5961</v>
      </c>
    </row>
    <row r="1382" spans="1:2" x14ac:dyDescent="0.3">
      <c r="A1382" t="s">
        <v>1384</v>
      </c>
      <c r="B1382" t="s">
        <v>5960</v>
      </c>
    </row>
    <row r="1383" spans="1:2" x14ac:dyDescent="0.3">
      <c r="A1383" t="s">
        <v>1385</v>
      </c>
      <c r="B1383" t="s">
        <v>5959</v>
      </c>
    </row>
    <row r="1384" spans="1:2" x14ac:dyDescent="0.3">
      <c r="A1384" t="s">
        <v>1386</v>
      </c>
      <c r="B1384" t="s">
        <v>5958</v>
      </c>
    </row>
    <row r="1385" spans="1:2" x14ac:dyDescent="0.3">
      <c r="A1385" t="s">
        <v>1387</v>
      </c>
      <c r="B1385" t="s">
        <v>5958</v>
      </c>
    </row>
    <row r="1386" spans="1:2" x14ac:dyDescent="0.3">
      <c r="A1386" t="s">
        <v>1388</v>
      </c>
      <c r="B1386" t="s">
        <v>5957</v>
      </c>
    </row>
    <row r="1387" spans="1:2" x14ac:dyDescent="0.3">
      <c r="A1387" t="s">
        <v>1389</v>
      </c>
      <c r="B1387" t="s">
        <v>5958</v>
      </c>
    </row>
    <row r="1388" spans="1:2" x14ac:dyDescent="0.3">
      <c r="A1388" t="s">
        <v>1390</v>
      </c>
      <c r="B1388" t="s">
        <v>5958</v>
      </c>
    </row>
    <row r="1389" spans="1:2" x14ac:dyDescent="0.3">
      <c r="A1389" t="s">
        <v>1391</v>
      </c>
      <c r="B1389" t="s">
        <v>5960</v>
      </c>
    </row>
    <row r="1390" spans="1:2" x14ac:dyDescent="0.3">
      <c r="A1390" t="s">
        <v>1392</v>
      </c>
      <c r="B1390" t="s">
        <v>5961</v>
      </c>
    </row>
    <row r="1391" spans="1:2" x14ac:dyDescent="0.3">
      <c r="A1391" t="s">
        <v>1393</v>
      </c>
      <c r="B1391" t="s">
        <v>5959</v>
      </c>
    </row>
    <row r="1392" spans="1:2" x14ac:dyDescent="0.3">
      <c r="A1392" t="s">
        <v>1394</v>
      </c>
      <c r="B1392" t="s">
        <v>5957</v>
      </c>
    </row>
    <row r="1393" spans="1:2" x14ac:dyDescent="0.3">
      <c r="A1393" t="s">
        <v>1395</v>
      </c>
      <c r="B1393" t="s">
        <v>5961</v>
      </c>
    </row>
    <row r="1394" spans="1:2" x14ac:dyDescent="0.3">
      <c r="A1394" t="s">
        <v>1396</v>
      </c>
      <c r="B1394" t="s">
        <v>5961</v>
      </c>
    </row>
    <row r="1395" spans="1:2" x14ac:dyDescent="0.3">
      <c r="A1395" t="s">
        <v>1397</v>
      </c>
      <c r="B1395" t="s">
        <v>5960</v>
      </c>
    </row>
    <row r="1396" spans="1:2" x14ac:dyDescent="0.3">
      <c r="A1396" t="s">
        <v>1398</v>
      </c>
      <c r="B1396" t="s">
        <v>5959</v>
      </c>
    </row>
    <row r="1397" spans="1:2" x14ac:dyDescent="0.3">
      <c r="A1397" t="s">
        <v>1399</v>
      </c>
      <c r="B1397" t="s">
        <v>5959</v>
      </c>
    </row>
    <row r="1398" spans="1:2" x14ac:dyDescent="0.3">
      <c r="A1398" t="s">
        <v>1400</v>
      </c>
      <c r="B1398" t="s">
        <v>5957</v>
      </c>
    </row>
    <row r="1399" spans="1:2" x14ac:dyDescent="0.3">
      <c r="A1399" t="s">
        <v>1401</v>
      </c>
      <c r="B1399" t="s">
        <v>5959</v>
      </c>
    </row>
    <row r="1400" spans="1:2" x14ac:dyDescent="0.3">
      <c r="A1400" t="s">
        <v>1402</v>
      </c>
      <c r="B1400" t="s">
        <v>5957</v>
      </c>
    </row>
    <row r="1401" spans="1:2" x14ac:dyDescent="0.3">
      <c r="A1401" t="s">
        <v>1403</v>
      </c>
      <c r="B1401" t="s">
        <v>5959</v>
      </c>
    </row>
    <row r="1402" spans="1:2" x14ac:dyDescent="0.3">
      <c r="A1402" t="s">
        <v>1404</v>
      </c>
      <c r="B1402" t="s">
        <v>5957</v>
      </c>
    </row>
    <row r="1403" spans="1:2" x14ac:dyDescent="0.3">
      <c r="A1403" t="s">
        <v>1405</v>
      </c>
      <c r="B1403" t="s">
        <v>5961</v>
      </c>
    </row>
    <row r="1404" spans="1:2" x14ac:dyDescent="0.3">
      <c r="A1404" t="s">
        <v>1406</v>
      </c>
      <c r="B1404" t="s">
        <v>5958</v>
      </c>
    </row>
    <row r="1405" spans="1:2" x14ac:dyDescent="0.3">
      <c r="A1405" t="s">
        <v>1407</v>
      </c>
      <c r="B1405" t="s">
        <v>5958</v>
      </c>
    </row>
    <row r="1406" spans="1:2" x14ac:dyDescent="0.3">
      <c r="A1406" t="s">
        <v>1408</v>
      </c>
      <c r="B1406" t="s">
        <v>5961</v>
      </c>
    </row>
    <row r="1407" spans="1:2" x14ac:dyDescent="0.3">
      <c r="A1407" t="s">
        <v>1409</v>
      </c>
      <c r="B1407" t="s">
        <v>5958</v>
      </c>
    </row>
    <row r="1408" spans="1:2" x14ac:dyDescent="0.3">
      <c r="A1408" t="s">
        <v>1410</v>
      </c>
      <c r="B1408" t="s">
        <v>5958</v>
      </c>
    </row>
    <row r="1409" spans="1:2" x14ac:dyDescent="0.3">
      <c r="A1409" t="s">
        <v>1411</v>
      </c>
      <c r="B1409" t="s">
        <v>5959</v>
      </c>
    </row>
    <row r="1410" spans="1:2" x14ac:dyDescent="0.3">
      <c r="A1410" t="s">
        <v>1412</v>
      </c>
      <c r="B1410" t="s">
        <v>5957</v>
      </c>
    </row>
    <row r="1411" spans="1:2" x14ac:dyDescent="0.3">
      <c r="A1411" t="s">
        <v>1413</v>
      </c>
      <c r="B1411" t="s">
        <v>5957</v>
      </c>
    </row>
    <row r="1412" spans="1:2" x14ac:dyDescent="0.3">
      <c r="A1412" t="s">
        <v>1414</v>
      </c>
      <c r="B1412" t="s">
        <v>5960</v>
      </c>
    </row>
    <row r="1413" spans="1:2" x14ac:dyDescent="0.3">
      <c r="A1413" t="s">
        <v>1415</v>
      </c>
      <c r="B1413" t="s">
        <v>5958</v>
      </c>
    </row>
    <row r="1414" spans="1:2" x14ac:dyDescent="0.3">
      <c r="A1414" t="s">
        <v>1416</v>
      </c>
      <c r="B1414" t="s">
        <v>5959</v>
      </c>
    </row>
    <row r="1415" spans="1:2" x14ac:dyDescent="0.3">
      <c r="A1415" t="s">
        <v>1417</v>
      </c>
      <c r="B1415" t="s">
        <v>5957</v>
      </c>
    </row>
    <row r="1416" spans="1:2" x14ac:dyDescent="0.3">
      <c r="A1416" t="s">
        <v>1418</v>
      </c>
      <c r="B1416" t="s">
        <v>5960</v>
      </c>
    </row>
    <row r="1417" spans="1:2" x14ac:dyDescent="0.3">
      <c r="A1417" t="s">
        <v>1419</v>
      </c>
      <c r="B1417" t="s">
        <v>5961</v>
      </c>
    </row>
    <row r="1418" spans="1:2" x14ac:dyDescent="0.3">
      <c r="A1418" t="s">
        <v>1420</v>
      </c>
      <c r="B1418" t="s">
        <v>5960</v>
      </c>
    </row>
    <row r="1419" spans="1:2" x14ac:dyDescent="0.3">
      <c r="A1419" t="s">
        <v>1421</v>
      </c>
      <c r="B1419" t="s">
        <v>5958</v>
      </c>
    </row>
    <row r="1420" spans="1:2" x14ac:dyDescent="0.3">
      <c r="A1420" t="s">
        <v>1422</v>
      </c>
      <c r="B1420" t="s">
        <v>5957</v>
      </c>
    </row>
    <row r="1421" spans="1:2" x14ac:dyDescent="0.3">
      <c r="A1421" t="s">
        <v>1423</v>
      </c>
      <c r="B1421" t="s">
        <v>5959</v>
      </c>
    </row>
    <row r="1422" spans="1:2" x14ac:dyDescent="0.3">
      <c r="A1422" t="s">
        <v>1424</v>
      </c>
      <c r="B1422" t="s">
        <v>5959</v>
      </c>
    </row>
    <row r="1423" spans="1:2" x14ac:dyDescent="0.3">
      <c r="A1423" t="s">
        <v>1425</v>
      </c>
      <c r="B1423" t="s">
        <v>5959</v>
      </c>
    </row>
    <row r="1424" spans="1:2" x14ac:dyDescent="0.3">
      <c r="A1424" t="s">
        <v>1426</v>
      </c>
      <c r="B1424" t="s">
        <v>5958</v>
      </c>
    </row>
    <row r="1425" spans="1:2" x14ac:dyDescent="0.3">
      <c r="A1425" t="s">
        <v>1427</v>
      </c>
      <c r="B1425" t="s">
        <v>5959</v>
      </c>
    </row>
    <row r="1426" spans="1:2" x14ac:dyDescent="0.3">
      <c r="A1426" t="s">
        <v>1428</v>
      </c>
      <c r="B1426" t="s">
        <v>5959</v>
      </c>
    </row>
    <row r="1427" spans="1:2" x14ac:dyDescent="0.3">
      <c r="A1427" t="s">
        <v>1429</v>
      </c>
      <c r="B1427" t="s">
        <v>5961</v>
      </c>
    </row>
    <row r="1428" spans="1:2" x14ac:dyDescent="0.3">
      <c r="A1428" t="s">
        <v>1430</v>
      </c>
      <c r="B1428" t="s">
        <v>5960</v>
      </c>
    </row>
    <row r="1429" spans="1:2" x14ac:dyDescent="0.3">
      <c r="A1429" t="s">
        <v>1431</v>
      </c>
      <c r="B1429" t="s">
        <v>5958</v>
      </c>
    </row>
    <row r="1430" spans="1:2" x14ac:dyDescent="0.3">
      <c r="A1430" t="s">
        <v>1432</v>
      </c>
      <c r="B1430" t="s">
        <v>5960</v>
      </c>
    </row>
    <row r="1431" spans="1:2" x14ac:dyDescent="0.3">
      <c r="A1431" t="s">
        <v>1433</v>
      </c>
      <c r="B1431" t="s">
        <v>5960</v>
      </c>
    </row>
    <row r="1432" spans="1:2" x14ac:dyDescent="0.3">
      <c r="A1432" t="s">
        <v>1434</v>
      </c>
      <c r="B1432" t="s">
        <v>5960</v>
      </c>
    </row>
    <row r="1433" spans="1:2" x14ac:dyDescent="0.3">
      <c r="A1433" t="s">
        <v>1435</v>
      </c>
      <c r="B1433" t="s">
        <v>5959</v>
      </c>
    </row>
    <row r="1434" spans="1:2" x14ac:dyDescent="0.3">
      <c r="A1434" t="s">
        <v>1436</v>
      </c>
      <c r="B1434" t="s">
        <v>5961</v>
      </c>
    </row>
    <row r="1435" spans="1:2" x14ac:dyDescent="0.3">
      <c r="A1435" t="s">
        <v>1437</v>
      </c>
      <c r="B1435" t="s">
        <v>5960</v>
      </c>
    </row>
    <row r="1436" spans="1:2" x14ac:dyDescent="0.3">
      <c r="A1436" t="s">
        <v>1438</v>
      </c>
      <c r="B1436" t="s">
        <v>5960</v>
      </c>
    </row>
    <row r="1437" spans="1:2" x14ac:dyDescent="0.3">
      <c r="A1437" t="s">
        <v>1439</v>
      </c>
      <c r="B1437" t="s">
        <v>5957</v>
      </c>
    </row>
    <row r="1438" spans="1:2" x14ac:dyDescent="0.3">
      <c r="A1438" t="s">
        <v>1440</v>
      </c>
      <c r="B1438" t="s">
        <v>5960</v>
      </c>
    </row>
    <row r="1439" spans="1:2" x14ac:dyDescent="0.3">
      <c r="A1439" t="s">
        <v>1441</v>
      </c>
      <c r="B1439" t="s">
        <v>5960</v>
      </c>
    </row>
    <row r="1440" spans="1:2" x14ac:dyDescent="0.3">
      <c r="A1440" t="s">
        <v>1442</v>
      </c>
      <c r="B1440" t="s">
        <v>5957</v>
      </c>
    </row>
    <row r="1441" spans="1:2" x14ac:dyDescent="0.3">
      <c r="A1441" t="s">
        <v>1443</v>
      </c>
      <c r="B1441" t="s">
        <v>5959</v>
      </c>
    </row>
    <row r="1442" spans="1:2" x14ac:dyDescent="0.3">
      <c r="A1442" t="s">
        <v>1444</v>
      </c>
      <c r="B1442" t="s">
        <v>5961</v>
      </c>
    </row>
    <row r="1443" spans="1:2" x14ac:dyDescent="0.3">
      <c r="A1443" t="s">
        <v>1445</v>
      </c>
      <c r="B1443" t="s">
        <v>5960</v>
      </c>
    </row>
    <row r="1444" spans="1:2" x14ac:dyDescent="0.3">
      <c r="A1444" t="s">
        <v>1446</v>
      </c>
      <c r="B1444" t="s">
        <v>5958</v>
      </c>
    </row>
    <row r="1445" spans="1:2" x14ac:dyDescent="0.3">
      <c r="A1445" t="s">
        <v>1447</v>
      </c>
      <c r="B1445" t="s">
        <v>5961</v>
      </c>
    </row>
    <row r="1446" spans="1:2" x14ac:dyDescent="0.3">
      <c r="A1446" t="s">
        <v>1448</v>
      </c>
      <c r="B1446" t="s">
        <v>5960</v>
      </c>
    </row>
    <row r="1447" spans="1:2" x14ac:dyDescent="0.3">
      <c r="A1447" t="s">
        <v>1449</v>
      </c>
      <c r="B1447" t="s">
        <v>5957</v>
      </c>
    </row>
    <row r="1448" spans="1:2" x14ac:dyDescent="0.3">
      <c r="A1448" t="s">
        <v>1450</v>
      </c>
      <c r="B1448" t="s">
        <v>5957</v>
      </c>
    </row>
    <row r="1449" spans="1:2" x14ac:dyDescent="0.3">
      <c r="A1449" t="s">
        <v>1451</v>
      </c>
      <c r="B1449" t="s">
        <v>5957</v>
      </c>
    </row>
    <row r="1450" spans="1:2" x14ac:dyDescent="0.3">
      <c r="A1450" t="s">
        <v>1452</v>
      </c>
      <c r="B1450" t="s">
        <v>5961</v>
      </c>
    </row>
    <row r="1451" spans="1:2" x14ac:dyDescent="0.3">
      <c r="A1451" t="s">
        <v>1453</v>
      </c>
      <c r="B1451" t="s">
        <v>5960</v>
      </c>
    </row>
    <row r="1452" spans="1:2" x14ac:dyDescent="0.3">
      <c r="A1452" t="s">
        <v>1454</v>
      </c>
      <c r="B1452" t="s">
        <v>5961</v>
      </c>
    </row>
    <row r="1453" spans="1:2" x14ac:dyDescent="0.3">
      <c r="A1453" t="s">
        <v>1455</v>
      </c>
      <c r="B1453" t="s">
        <v>5961</v>
      </c>
    </row>
    <row r="1454" spans="1:2" x14ac:dyDescent="0.3">
      <c r="A1454" t="s">
        <v>1456</v>
      </c>
      <c r="B1454" t="s">
        <v>5957</v>
      </c>
    </row>
    <row r="1455" spans="1:2" x14ac:dyDescent="0.3">
      <c r="A1455" t="s">
        <v>1457</v>
      </c>
      <c r="B1455" t="s">
        <v>5961</v>
      </c>
    </row>
    <row r="1456" spans="1:2" x14ac:dyDescent="0.3">
      <c r="A1456" t="s">
        <v>1458</v>
      </c>
      <c r="B1456" t="s">
        <v>5958</v>
      </c>
    </row>
    <row r="1457" spans="1:2" x14ac:dyDescent="0.3">
      <c r="A1457" t="s">
        <v>1459</v>
      </c>
      <c r="B1457" t="s">
        <v>5959</v>
      </c>
    </row>
    <row r="1458" spans="1:2" x14ac:dyDescent="0.3">
      <c r="A1458" t="s">
        <v>1460</v>
      </c>
      <c r="B1458" t="s">
        <v>5960</v>
      </c>
    </row>
    <row r="1459" spans="1:2" x14ac:dyDescent="0.3">
      <c r="A1459" t="s">
        <v>1461</v>
      </c>
      <c r="B1459" t="s">
        <v>5961</v>
      </c>
    </row>
    <row r="1460" spans="1:2" x14ac:dyDescent="0.3">
      <c r="A1460" t="s">
        <v>1462</v>
      </c>
      <c r="B1460" t="s">
        <v>5957</v>
      </c>
    </row>
    <row r="1461" spans="1:2" x14ac:dyDescent="0.3">
      <c r="A1461" t="s">
        <v>1463</v>
      </c>
      <c r="B1461" t="s">
        <v>5960</v>
      </c>
    </row>
    <row r="1462" spans="1:2" x14ac:dyDescent="0.3">
      <c r="A1462" t="s">
        <v>1464</v>
      </c>
      <c r="B1462" t="s">
        <v>5958</v>
      </c>
    </row>
    <row r="1463" spans="1:2" x14ac:dyDescent="0.3">
      <c r="A1463" t="s">
        <v>1465</v>
      </c>
      <c r="B1463" t="s">
        <v>5961</v>
      </c>
    </row>
    <row r="1464" spans="1:2" x14ac:dyDescent="0.3">
      <c r="A1464" t="s">
        <v>1466</v>
      </c>
      <c r="B1464" t="s">
        <v>5958</v>
      </c>
    </row>
    <row r="1465" spans="1:2" x14ac:dyDescent="0.3">
      <c r="A1465" t="s">
        <v>1467</v>
      </c>
      <c r="B1465" t="s">
        <v>5961</v>
      </c>
    </row>
    <row r="1466" spans="1:2" x14ac:dyDescent="0.3">
      <c r="A1466" t="s">
        <v>1468</v>
      </c>
      <c r="B1466" t="s">
        <v>5961</v>
      </c>
    </row>
    <row r="1467" spans="1:2" x14ac:dyDescent="0.3">
      <c r="A1467" t="s">
        <v>1469</v>
      </c>
      <c r="B1467" t="s">
        <v>5959</v>
      </c>
    </row>
    <row r="1468" spans="1:2" x14ac:dyDescent="0.3">
      <c r="A1468" t="s">
        <v>1470</v>
      </c>
      <c r="B1468" t="s">
        <v>5960</v>
      </c>
    </row>
    <row r="1469" spans="1:2" x14ac:dyDescent="0.3">
      <c r="A1469" t="s">
        <v>1471</v>
      </c>
      <c r="B1469" t="s">
        <v>5959</v>
      </c>
    </row>
    <row r="1470" spans="1:2" x14ac:dyDescent="0.3">
      <c r="A1470" t="s">
        <v>1472</v>
      </c>
      <c r="B1470" t="s">
        <v>5959</v>
      </c>
    </row>
    <row r="1471" spans="1:2" x14ac:dyDescent="0.3">
      <c r="A1471" t="s">
        <v>1473</v>
      </c>
      <c r="B1471" t="s">
        <v>5959</v>
      </c>
    </row>
    <row r="1472" spans="1:2" x14ac:dyDescent="0.3">
      <c r="A1472" t="s">
        <v>1474</v>
      </c>
      <c r="B1472" t="s">
        <v>5960</v>
      </c>
    </row>
    <row r="1473" spans="1:2" x14ac:dyDescent="0.3">
      <c r="A1473" t="s">
        <v>1475</v>
      </c>
      <c r="B1473" t="s">
        <v>5960</v>
      </c>
    </row>
    <row r="1474" spans="1:2" x14ac:dyDescent="0.3">
      <c r="A1474" t="s">
        <v>1476</v>
      </c>
      <c r="B1474" t="s">
        <v>5958</v>
      </c>
    </row>
    <row r="1475" spans="1:2" x14ac:dyDescent="0.3">
      <c r="A1475" t="s">
        <v>1477</v>
      </c>
      <c r="B1475" t="s">
        <v>5960</v>
      </c>
    </row>
    <row r="1476" spans="1:2" x14ac:dyDescent="0.3">
      <c r="A1476" t="s">
        <v>1478</v>
      </c>
      <c r="B1476" t="s">
        <v>5961</v>
      </c>
    </row>
    <row r="1477" spans="1:2" x14ac:dyDescent="0.3">
      <c r="A1477" t="s">
        <v>1479</v>
      </c>
      <c r="B1477" t="s">
        <v>5961</v>
      </c>
    </row>
    <row r="1478" spans="1:2" x14ac:dyDescent="0.3">
      <c r="A1478" t="s">
        <v>1480</v>
      </c>
      <c r="B1478" t="s">
        <v>5959</v>
      </c>
    </row>
    <row r="1479" spans="1:2" x14ac:dyDescent="0.3">
      <c r="A1479" t="s">
        <v>1481</v>
      </c>
      <c r="B1479" t="s">
        <v>5957</v>
      </c>
    </row>
    <row r="1480" spans="1:2" x14ac:dyDescent="0.3">
      <c r="A1480" t="s">
        <v>1482</v>
      </c>
      <c r="B1480" t="s">
        <v>5959</v>
      </c>
    </row>
    <row r="1481" spans="1:2" x14ac:dyDescent="0.3">
      <c r="A1481" t="s">
        <v>1483</v>
      </c>
      <c r="B1481" t="s">
        <v>5960</v>
      </c>
    </row>
    <row r="1482" spans="1:2" x14ac:dyDescent="0.3">
      <c r="A1482" t="s">
        <v>1484</v>
      </c>
      <c r="B1482" t="s">
        <v>5957</v>
      </c>
    </row>
    <row r="1483" spans="1:2" x14ac:dyDescent="0.3">
      <c r="A1483" t="s">
        <v>1485</v>
      </c>
      <c r="B1483" t="s">
        <v>5960</v>
      </c>
    </row>
    <row r="1484" spans="1:2" x14ac:dyDescent="0.3">
      <c r="A1484" t="s">
        <v>1486</v>
      </c>
      <c r="B1484" t="s">
        <v>5958</v>
      </c>
    </row>
    <row r="1485" spans="1:2" x14ac:dyDescent="0.3">
      <c r="A1485" t="s">
        <v>1487</v>
      </c>
      <c r="B1485" t="s">
        <v>5961</v>
      </c>
    </row>
    <row r="1486" spans="1:2" x14ac:dyDescent="0.3">
      <c r="A1486" t="s">
        <v>1488</v>
      </c>
      <c r="B1486" t="s">
        <v>5959</v>
      </c>
    </row>
    <row r="1487" spans="1:2" x14ac:dyDescent="0.3">
      <c r="A1487" t="s">
        <v>1489</v>
      </c>
      <c r="B1487" t="s">
        <v>5961</v>
      </c>
    </row>
    <row r="1488" spans="1:2" x14ac:dyDescent="0.3">
      <c r="A1488" t="s">
        <v>1490</v>
      </c>
      <c r="B1488" t="s">
        <v>5959</v>
      </c>
    </row>
    <row r="1489" spans="1:2" x14ac:dyDescent="0.3">
      <c r="A1489" t="s">
        <v>1491</v>
      </c>
      <c r="B1489" t="s">
        <v>5959</v>
      </c>
    </row>
    <row r="1490" spans="1:2" x14ac:dyDescent="0.3">
      <c r="A1490" t="s">
        <v>1492</v>
      </c>
      <c r="B1490" t="s">
        <v>5958</v>
      </c>
    </row>
    <row r="1491" spans="1:2" x14ac:dyDescent="0.3">
      <c r="A1491" t="s">
        <v>1493</v>
      </c>
      <c r="B1491" t="s">
        <v>5959</v>
      </c>
    </row>
    <row r="1492" spans="1:2" x14ac:dyDescent="0.3">
      <c r="A1492" t="s">
        <v>1494</v>
      </c>
      <c r="B1492" t="s">
        <v>5961</v>
      </c>
    </row>
    <row r="1493" spans="1:2" x14ac:dyDescent="0.3">
      <c r="A1493" t="s">
        <v>1495</v>
      </c>
      <c r="B1493" t="s">
        <v>5957</v>
      </c>
    </row>
    <row r="1494" spans="1:2" x14ac:dyDescent="0.3">
      <c r="A1494" t="s">
        <v>1496</v>
      </c>
      <c r="B1494" t="s">
        <v>5960</v>
      </c>
    </row>
    <row r="1495" spans="1:2" x14ac:dyDescent="0.3">
      <c r="A1495" t="s">
        <v>1497</v>
      </c>
      <c r="B1495" t="s">
        <v>5959</v>
      </c>
    </row>
    <row r="1496" spans="1:2" x14ac:dyDescent="0.3">
      <c r="A1496" t="s">
        <v>1498</v>
      </c>
      <c r="B1496" t="s">
        <v>5961</v>
      </c>
    </row>
    <row r="1497" spans="1:2" x14ac:dyDescent="0.3">
      <c r="A1497" t="s">
        <v>1499</v>
      </c>
      <c r="B1497" t="s">
        <v>5957</v>
      </c>
    </row>
    <row r="1498" spans="1:2" x14ac:dyDescent="0.3">
      <c r="A1498" t="s">
        <v>1500</v>
      </c>
      <c r="B1498" t="s">
        <v>5959</v>
      </c>
    </row>
    <row r="1499" spans="1:2" x14ac:dyDescent="0.3">
      <c r="A1499" t="s">
        <v>1501</v>
      </c>
      <c r="B1499" t="s">
        <v>5959</v>
      </c>
    </row>
    <row r="1500" spans="1:2" x14ac:dyDescent="0.3">
      <c r="A1500" t="s">
        <v>1502</v>
      </c>
      <c r="B1500" t="s">
        <v>5959</v>
      </c>
    </row>
    <row r="1501" spans="1:2" x14ac:dyDescent="0.3">
      <c r="A1501" t="s">
        <v>1503</v>
      </c>
      <c r="B1501" t="s">
        <v>5957</v>
      </c>
    </row>
    <row r="1502" spans="1:2" x14ac:dyDescent="0.3">
      <c r="A1502" t="s">
        <v>1504</v>
      </c>
      <c r="B1502" t="s">
        <v>5961</v>
      </c>
    </row>
    <row r="1503" spans="1:2" x14ac:dyDescent="0.3">
      <c r="A1503" t="s">
        <v>1505</v>
      </c>
      <c r="B1503" t="s">
        <v>5961</v>
      </c>
    </row>
    <row r="1504" spans="1:2" x14ac:dyDescent="0.3">
      <c r="A1504" t="s">
        <v>1506</v>
      </c>
      <c r="B1504" t="s">
        <v>5959</v>
      </c>
    </row>
    <row r="1505" spans="1:2" x14ac:dyDescent="0.3">
      <c r="A1505" t="s">
        <v>1507</v>
      </c>
      <c r="B1505" t="s">
        <v>5961</v>
      </c>
    </row>
    <row r="1506" spans="1:2" x14ac:dyDescent="0.3">
      <c r="A1506" t="s">
        <v>1508</v>
      </c>
      <c r="B1506" t="s">
        <v>5961</v>
      </c>
    </row>
    <row r="1507" spans="1:2" x14ac:dyDescent="0.3">
      <c r="A1507" t="s">
        <v>1509</v>
      </c>
      <c r="B1507" t="s">
        <v>5959</v>
      </c>
    </row>
    <row r="1508" spans="1:2" x14ac:dyDescent="0.3">
      <c r="A1508" t="s">
        <v>1510</v>
      </c>
      <c r="B1508" t="s">
        <v>5957</v>
      </c>
    </row>
    <row r="1509" spans="1:2" x14ac:dyDescent="0.3">
      <c r="A1509" t="s">
        <v>1511</v>
      </c>
      <c r="B1509" t="s">
        <v>5960</v>
      </c>
    </row>
    <row r="1510" spans="1:2" x14ac:dyDescent="0.3">
      <c r="A1510" t="s">
        <v>1512</v>
      </c>
      <c r="B1510" t="s">
        <v>5960</v>
      </c>
    </row>
    <row r="1511" spans="1:2" x14ac:dyDescent="0.3">
      <c r="A1511" t="s">
        <v>1513</v>
      </c>
      <c r="B1511" t="s">
        <v>5959</v>
      </c>
    </row>
    <row r="1512" spans="1:2" x14ac:dyDescent="0.3">
      <c r="A1512" t="s">
        <v>1514</v>
      </c>
      <c r="B1512" t="s">
        <v>5958</v>
      </c>
    </row>
    <row r="1513" spans="1:2" x14ac:dyDescent="0.3">
      <c r="A1513" t="s">
        <v>1515</v>
      </c>
      <c r="B1513" t="s">
        <v>5961</v>
      </c>
    </row>
    <row r="1514" spans="1:2" x14ac:dyDescent="0.3">
      <c r="A1514" t="s">
        <v>1516</v>
      </c>
      <c r="B1514" t="s">
        <v>5961</v>
      </c>
    </row>
    <row r="1515" spans="1:2" x14ac:dyDescent="0.3">
      <c r="A1515" t="s">
        <v>1517</v>
      </c>
      <c r="B1515" t="s">
        <v>5959</v>
      </c>
    </row>
    <row r="1516" spans="1:2" x14ac:dyDescent="0.3">
      <c r="A1516" t="s">
        <v>1518</v>
      </c>
      <c r="B1516" t="s">
        <v>5959</v>
      </c>
    </row>
    <row r="1517" spans="1:2" x14ac:dyDescent="0.3">
      <c r="A1517" t="s">
        <v>1519</v>
      </c>
      <c r="B1517" t="s">
        <v>5957</v>
      </c>
    </row>
    <row r="1518" spans="1:2" x14ac:dyDescent="0.3">
      <c r="A1518" t="s">
        <v>1520</v>
      </c>
      <c r="B1518" t="s">
        <v>5959</v>
      </c>
    </row>
    <row r="1519" spans="1:2" x14ac:dyDescent="0.3">
      <c r="A1519" t="s">
        <v>1521</v>
      </c>
      <c r="B1519" t="s">
        <v>5957</v>
      </c>
    </row>
    <row r="1520" spans="1:2" x14ac:dyDescent="0.3">
      <c r="A1520" t="s">
        <v>1522</v>
      </c>
      <c r="B1520" t="s">
        <v>5961</v>
      </c>
    </row>
    <row r="1521" spans="1:2" x14ac:dyDescent="0.3">
      <c r="A1521" t="s">
        <v>1523</v>
      </c>
      <c r="B1521" t="s">
        <v>5958</v>
      </c>
    </row>
    <row r="1522" spans="1:2" x14ac:dyDescent="0.3">
      <c r="A1522" t="s">
        <v>1524</v>
      </c>
      <c r="B1522" t="s">
        <v>5959</v>
      </c>
    </row>
    <row r="1523" spans="1:2" x14ac:dyDescent="0.3">
      <c r="A1523" t="s">
        <v>1525</v>
      </c>
      <c r="B1523" t="s">
        <v>5959</v>
      </c>
    </row>
    <row r="1524" spans="1:2" x14ac:dyDescent="0.3">
      <c r="A1524" t="s">
        <v>1526</v>
      </c>
      <c r="B1524" t="s">
        <v>5958</v>
      </c>
    </row>
    <row r="1525" spans="1:2" x14ac:dyDescent="0.3">
      <c r="A1525" t="s">
        <v>1527</v>
      </c>
      <c r="B1525" t="s">
        <v>5961</v>
      </c>
    </row>
    <row r="1526" spans="1:2" x14ac:dyDescent="0.3">
      <c r="A1526" t="s">
        <v>1528</v>
      </c>
      <c r="B1526" t="s">
        <v>5961</v>
      </c>
    </row>
    <row r="1527" spans="1:2" x14ac:dyDescent="0.3">
      <c r="A1527" t="s">
        <v>1529</v>
      </c>
      <c r="B1527" t="s">
        <v>5959</v>
      </c>
    </row>
    <row r="1528" spans="1:2" x14ac:dyDescent="0.3">
      <c r="A1528" t="s">
        <v>1530</v>
      </c>
      <c r="B1528" t="s">
        <v>5957</v>
      </c>
    </row>
    <row r="1529" spans="1:2" x14ac:dyDescent="0.3">
      <c r="A1529" t="s">
        <v>1531</v>
      </c>
      <c r="B1529" t="s">
        <v>5961</v>
      </c>
    </row>
    <row r="1530" spans="1:2" x14ac:dyDescent="0.3">
      <c r="A1530" t="s">
        <v>1532</v>
      </c>
      <c r="B1530" t="s">
        <v>5957</v>
      </c>
    </row>
    <row r="1531" spans="1:2" x14ac:dyDescent="0.3">
      <c r="A1531" t="s">
        <v>1533</v>
      </c>
      <c r="B1531" t="s">
        <v>5961</v>
      </c>
    </row>
    <row r="1532" spans="1:2" x14ac:dyDescent="0.3">
      <c r="A1532" t="s">
        <v>1534</v>
      </c>
      <c r="B1532" t="s">
        <v>5961</v>
      </c>
    </row>
    <row r="1533" spans="1:2" x14ac:dyDescent="0.3">
      <c r="A1533" t="s">
        <v>1535</v>
      </c>
      <c r="B1533" t="s">
        <v>5959</v>
      </c>
    </row>
    <row r="1534" spans="1:2" x14ac:dyDescent="0.3">
      <c r="A1534" t="s">
        <v>1536</v>
      </c>
      <c r="B1534" t="s">
        <v>5958</v>
      </c>
    </row>
    <row r="1535" spans="1:2" x14ac:dyDescent="0.3">
      <c r="A1535" t="s">
        <v>1537</v>
      </c>
      <c r="B1535" t="s">
        <v>5959</v>
      </c>
    </row>
    <row r="1536" spans="1:2" x14ac:dyDescent="0.3">
      <c r="A1536" t="s">
        <v>1538</v>
      </c>
      <c r="B1536" t="s">
        <v>5960</v>
      </c>
    </row>
    <row r="1537" spans="1:2" x14ac:dyDescent="0.3">
      <c r="A1537" t="s">
        <v>1539</v>
      </c>
      <c r="B1537" t="s">
        <v>5959</v>
      </c>
    </row>
    <row r="1538" spans="1:2" x14ac:dyDescent="0.3">
      <c r="A1538" t="s">
        <v>1540</v>
      </c>
      <c r="B1538" t="s">
        <v>5961</v>
      </c>
    </row>
    <row r="1539" spans="1:2" x14ac:dyDescent="0.3">
      <c r="A1539" t="s">
        <v>1541</v>
      </c>
      <c r="B1539" t="s">
        <v>5961</v>
      </c>
    </row>
    <row r="1540" spans="1:2" x14ac:dyDescent="0.3">
      <c r="A1540" t="s">
        <v>1542</v>
      </c>
      <c r="B1540" t="s">
        <v>5957</v>
      </c>
    </row>
    <row r="1541" spans="1:2" x14ac:dyDescent="0.3">
      <c r="A1541" t="s">
        <v>1543</v>
      </c>
      <c r="B1541" t="s">
        <v>5960</v>
      </c>
    </row>
    <row r="1542" spans="1:2" x14ac:dyDescent="0.3">
      <c r="A1542" t="s">
        <v>1544</v>
      </c>
      <c r="B1542" t="s">
        <v>5959</v>
      </c>
    </row>
    <row r="1543" spans="1:2" x14ac:dyDescent="0.3">
      <c r="A1543" t="s">
        <v>1545</v>
      </c>
      <c r="B1543" t="s">
        <v>5958</v>
      </c>
    </row>
    <row r="1544" spans="1:2" x14ac:dyDescent="0.3">
      <c r="A1544" t="s">
        <v>1546</v>
      </c>
      <c r="B1544" t="s">
        <v>5960</v>
      </c>
    </row>
    <row r="1545" spans="1:2" x14ac:dyDescent="0.3">
      <c r="A1545" t="s">
        <v>1547</v>
      </c>
      <c r="B1545" t="s">
        <v>5960</v>
      </c>
    </row>
    <row r="1546" spans="1:2" x14ac:dyDescent="0.3">
      <c r="A1546" t="s">
        <v>1548</v>
      </c>
      <c r="B1546" t="s">
        <v>5957</v>
      </c>
    </row>
    <row r="1547" spans="1:2" x14ac:dyDescent="0.3">
      <c r="A1547" t="s">
        <v>1549</v>
      </c>
      <c r="B1547" t="s">
        <v>5958</v>
      </c>
    </row>
    <row r="1548" spans="1:2" x14ac:dyDescent="0.3">
      <c r="A1548" t="s">
        <v>1550</v>
      </c>
      <c r="B1548" t="s">
        <v>5961</v>
      </c>
    </row>
    <row r="1549" spans="1:2" x14ac:dyDescent="0.3">
      <c r="A1549" t="s">
        <v>1551</v>
      </c>
      <c r="B1549" t="s">
        <v>5958</v>
      </c>
    </row>
    <row r="1550" spans="1:2" x14ac:dyDescent="0.3">
      <c r="A1550" t="s">
        <v>1552</v>
      </c>
      <c r="B1550" t="s">
        <v>5957</v>
      </c>
    </row>
    <row r="1551" spans="1:2" x14ac:dyDescent="0.3">
      <c r="A1551" t="s">
        <v>1553</v>
      </c>
      <c r="B1551" t="s">
        <v>5958</v>
      </c>
    </row>
    <row r="1552" spans="1:2" x14ac:dyDescent="0.3">
      <c r="A1552" t="s">
        <v>1554</v>
      </c>
      <c r="B1552" t="s">
        <v>5959</v>
      </c>
    </row>
    <row r="1553" spans="1:2" x14ac:dyDescent="0.3">
      <c r="A1553" t="s">
        <v>1555</v>
      </c>
      <c r="B1553" t="s">
        <v>5957</v>
      </c>
    </row>
    <row r="1554" spans="1:2" x14ac:dyDescent="0.3">
      <c r="A1554" t="s">
        <v>1556</v>
      </c>
      <c r="B1554" t="s">
        <v>5960</v>
      </c>
    </row>
    <row r="1555" spans="1:2" x14ac:dyDescent="0.3">
      <c r="A1555" t="s">
        <v>1557</v>
      </c>
      <c r="B1555" t="s">
        <v>5960</v>
      </c>
    </row>
    <row r="1556" spans="1:2" x14ac:dyDescent="0.3">
      <c r="A1556" t="s">
        <v>1558</v>
      </c>
      <c r="B1556" t="s">
        <v>5960</v>
      </c>
    </row>
    <row r="1557" spans="1:2" x14ac:dyDescent="0.3">
      <c r="A1557" t="s">
        <v>1559</v>
      </c>
      <c r="B1557" t="s">
        <v>5961</v>
      </c>
    </row>
    <row r="1558" spans="1:2" x14ac:dyDescent="0.3">
      <c r="A1558" t="s">
        <v>1560</v>
      </c>
      <c r="B1558" t="s">
        <v>5961</v>
      </c>
    </row>
    <row r="1559" spans="1:2" x14ac:dyDescent="0.3">
      <c r="A1559" t="s">
        <v>1561</v>
      </c>
      <c r="B1559" t="s">
        <v>5961</v>
      </c>
    </row>
    <row r="1560" spans="1:2" x14ac:dyDescent="0.3">
      <c r="A1560" t="s">
        <v>1562</v>
      </c>
      <c r="B1560" t="s">
        <v>5960</v>
      </c>
    </row>
    <row r="1561" spans="1:2" x14ac:dyDescent="0.3">
      <c r="A1561" t="s">
        <v>1563</v>
      </c>
      <c r="B1561" t="s">
        <v>5960</v>
      </c>
    </row>
    <row r="1562" spans="1:2" x14ac:dyDescent="0.3">
      <c r="A1562" t="s">
        <v>1564</v>
      </c>
      <c r="B1562" t="s">
        <v>5958</v>
      </c>
    </row>
    <row r="1563" spans="1:2" x14ac:dyDescent="0.3">
      <c r="A1563" t="s">
        <v>1565</v>
      </c>
      <c r="B1563" t="s">
        <v>5958</v>
      </c>
    </row>
    <row r="1564" spans="1:2" x14ac:dyDescent="0.3">
      <c r="A1564" t="s">
        <v>1566</v>
      </c>
      <c r="B1564" t="s">
        <v>5960</v>
      </c>
    </row>
    <row r="1565" spans="1:2" x14ac:dyDescent="0.3">
      <c r="A1565" t="s">
        <v>1567</v>
      </c>
      <c r="B1565" t="s">
        <v>5958</v>
      </c>
    </row>
    <row r="1566" spans="1:2" x14ac:dyDescent="0.3">
      <c r="A1566" t="s">
        <v>1568</v>
      </c>
      <c r="B1566" t="s">
        <v>5958</v>
      </c>
    </row>
    <row r="1567" spans="1:2" x14ac:dyDescent="0.3">
      <c r="A1567" t="s">
        <v>1569</v>
      </c>
      <c r="B1567" t="s">
        <v>5958</v>
      </c>
    </row>
    <row r="1568" spans="1:2" x14ac:dyDescent="0.3">
      <c r="A1568" t="s">
        <v>1570</v>
      </c>
      <c r="B1568" t="s">
        <v>5960</v>
      </c>
    </row>
    <row r="1569" spans="1:2" x14ac:dyDescent="0.3">
      <c r="A1569" t="s">
        <v>1571</v>
      </c>
      <c r="B1569" t="s">
        <v>5959</v>
      </c>
    </row>
    <row r="1570" spans="1:2" x14ac:dyDescent="0.3">
      <c r="A1570" t="s">
        <v>1572</v>
      </c>
      <c r="B1570" t="s">
        <v>5961</v>
      </c>
    </row>
    <row r="1571" spans="1:2" x14ac:dyDescent="0.3">
      <c r="A1571" t="s">
        <v>1573</v>
      </c>
      <c r="B1571" t="s">
        <v>5961</v>
      </c>
    </row>
    <row r="1572" spans="1:2" x14ac:dyDescent="0.3">
      <c r="A1572" t="s">
        <v>1574</v>
      </c>
      <c r="B1572" t="s">
        <v>5961</v>
      </c>
    </row>
    <row r="1573" spans="1:2" x14ac:dyDescent="0.3">
      <c r="A1573" t="s">
        <v>1575</v>
      </c>
      <c r="B1573" t="s">
        <v>5957</v>
      </c>
    </row>
    <row r="1574" spans="1:2" x14ac:dyDescent="0.3">
      <c r="A1574" t="s">
        <v>1576</v>
      </c>
      <c r="B1574" t="s">
        <v>5959</v>
      </c>
    </row>
    <row r="1575" spans="1:2" x14ac:dyDescent="0.3">
      <c r="A1575" t="s">
        <v>1577</v>
      </c>
      <c r="B1575" t="s">
        <v>5961</v>
      </c>
    </row>
    <row r="1576" spans="1:2" x14ac:dyDescent="0.3">
      <c r="A1576" t="s">
        <v>1578</v>
      </c>
      <c r="B1576" t="s">
        <v>5961</v>
      </c>
    </row>
    <row r="1577" spans="1:2" x14ac:dyDescent="0.3">
      <c r="A1577" t="s">
        <v>1579</v>
      </c>
      <c r="B1577" t="s">
        <v>5959</v>
      </c>
    </row>
    <row r="1578" spans="1:2" x14ac:dyDescent="0.3">
      <c r="A1578" t="s">
        <v>1580</v>
      </c>
      <c r="B1578" t="s">
        <v>5960</v>
      </c>
    </row>
    <row r="1579" spans="1:2" x14ac:dyDescent="0.3">
      <c r="A1579" t="s">
        <v>1581</v>
      </c>
      <c r="B1579" t="s">
        <v>5957</v>
      </c>
    </row>
    <row r="1580" spans="1:2" x14ac:dyDescent="0.3">
      <c r="A1580" t="s">
        <v>1582</v>
      </c>
      <c r="B1580" t="s">
        <v>5959</v>
      </c>
    </row>
    <row r="1581" spans="1:2" x14ac:dyDescent="0.3">
      <c r="A1581" t="s">
        <v>1583</v>
      </c>
      <c r="B1581" t="s">
        <v>5957</v>
      </c>
    </row>
    <row r="1582" spans="1:2" x14ac:dyDescent="0.3">
      <c r="A1582" t="s">
        <v>1584</v>
      </c>
      <c r="B1582" t="s">
        <v>5957</v>
      </c>
    </row>
    <row r="1583" spans="1:2" x14ac:dyDescent="0.3">
      <c r="A1583" t="s">
        <v>1585</v>
      </c>
      <c r="B1583" t="s">
        <v>5959</v>
      </c>
    </row>
    <row r="1584" spans="1:2" x14ac:dyDescent="0.3">
      <c r="A1584" t="s">
        <v>1586</v>
      </c>
      <c r="B1584" t="s">
        <v>5961</v>
      </c>
    </row>
    <row r="1585" spans="1:2" x14ac:dyDescent="0.3">
      <c r="A1585" t="s">
        <v>1587</v>
      </c>
      <c r="B1585" t="s">
        <v>5958</v>
      </c>
    </row>
    <row r="1586" spans="1:2" x14ac:dyDescent="0.3">
      <c r="A1586" t="s">
        <v>1588</v>
      </c>
      <c r="B1586" t="s">
        <v>5959</v>
      </c>
    </row>
    <row r="1587" spans="1:2" x14ac:dyDescent="0.3">
      <c r="A1587" t="s">
        <v>1589</v>
      </c>
      <c r="B1587" t="s">
        <v>5959</v>
      </c>
    </row>
    <row r="1588" spans="1:2" x14ac:dyDescent="0.3">
      <c r="A1588" t="s">
        <v>1590</v>
      </c>
      <c r="B1588" t="s">
        <v>5961</v>
      </c>
    </row>
    <row r="1589" spans="1:2" x14ac:dyDescent="0.3">
      <c r="A1589" t="s">
        <v>1591</v>
      </c>
      <c r="B1589" t="s">
        <v>5957</v>
      </c>
    </row>
    <row r="1590" spans="1:2" x14ac:dyDescent="0.3">
      <c r="A1590" t="s">
        <v>1592</v>
      </c>
      <c r="B1590" t="s">
        <v>5959</v>
      </c>
    </row>
    <row r="1591" spans="1:2" x14ac:dyDescent="0.3">
      <c r="A1591" t="s">
        <v>1593</v>
      </c>
      <c r="B1591" t="s">
        <v>5961</v>
      </c>
    </row>
    <row r="1592" spans="1:2" x14ac:dyDescent="0.3">
      <c r="A1592" t="s">
        <v>1594</v>
      </c>
      <c r="B1592" t="s">
        <v>5960</v>
      </c>
    </row>
    <row r="1593" spans="1:2" x14ac:dyDescent="0.3">
      <c r="A1593" t="s">
        <v>1595</v>
      </c>
      <c r="B1593" t="s">
        <v>5959</v>
      </c>
    </row>
    <row r="1594" spans="1:2" x14ac:dyDescent="0.3">
      <c r="A1594" t="s">
        <v>1596</v>
      </c>
      <c r="B1594" t="s">
        <v>5957</v>
      </c>
    </row>
    <row r="1595" spans="1:2" x14ac:dyDescent="0.3">
      <c r="A1595" t="s">
        <v>1597</v>
      </c>
      <c r="B1595" t="s">
        <v>5961</v>
      </c>
    </row>
    <row r="1596" spans="1:2" x14ac:dyDescent="0.3">
      <c r="A1596" t="s">
        <v>1598</v>
      </c>
      <c r="B1596" t="s">
        <v>5960</v>
      </c>
    </row>
    <row r="1597" spans="1:2" x14ac:dyDescent="0.3">
      <c r="A1597" t="s">
        <v>1599</v>
      </c>
      <c r="B1597" t="s">
        <v>5959</v>
      </c>
    </row>
    <row r="1598" spans="1:2" x14ac:dyDescent="0.3">
      <c r="A1598" t="s">
        <v>1600</v>
      </c>
      <c r="B1598" t="s">
        <v>5960</v>
      </c>
    </row>
    <row r="1599" spans="1:2" x14ac:dyDescent="0.3">
      <c r="A1599" t="s">
        <v>1601</v>
      </c>
      <c r="B1599" t="s">
        <v>5958</v>
      </c>
    </row>
    <row r="1600" spans="1:2" x14ac:dyDescent="0.3">
      <c r="A1600" t="s">
        <v>1602</v>
      </c>
      <c r="B1600" t="s">
        <v>5958</v>
      </c>
    </row>
    <row r="1601" spans="1:2" x14ac:dyDescent="0.3">
      <c r="A1601" t="s">
        <v>1603</v>
      </c>
      <c r="B1601" t="s">
        <v>5959</v>
      </c>
    </row>
    <row r="1602" spans="1:2" x14ac:dyDescent="0.3">
      <c r="A1602" t="s">
        <v>1604</v>
      </c>
      <c r="B1602" t="s">
        <v>5957</v>
      </c>
    </row>
    <row r="1603" spans="1:2" x14ac:dyDescent="0.3">
      <c r="A1603" t="s">
        <v>1605</v>
      </c>
      <c r="B1603" t="s">
        <v>5961</v>
      </c>
    </row>
    <row r="1604" spans="1:2" x14ac:dyDescent="0.3">
      <c r="A1604" t="s">
        <v>1606</v>
      </c>
      <c r="B1604" t="s">
        <v>5959</v>
      </c>
    </row>
    <row r="1605" spans="1:2" x14ac:dyDescent="0.3">
      <c r="A1605" t="s">
        <v>1607</v>
      </c>
      <c r="B1605" t="s">
        <v>5961</v>
      </c>
    </row>
    <row r="1606" spans="1:2" x14ac:dyDescent="0.3">
      <c r="A1606" t="s">
        <v>1608</v>
      </c>
      <c r="B1606" t="s">
        <v>5960</v>
      </c>
    </row>
    <row r="1607" spans="1:2" x14ac:dyDescent="0.3">
      <c r="A1607" t="s">
        <v>1609</v>
      </c>
      <c r="B1607" t="s">
        <v>5961</v>
      </c>
    </row>
    <row r="1608" spans="1:2" x14ac:dyDescent="0.3">
      <c r="A1608" t="s">
        <v>1610</v>
      </c>
      <c r="B1608" t="s">
        <v>5959</v>
      </c>
    </row>
    <row r="1609" spans="1:2" x14ac:dyDescent="0.3">
      <c r="A1609" t="s">
        <v>1611</v>
      </c>
      <c r="B1609" t="s">
        <v>5961</v>
      </c>
    </row>
    <row r="1610" spans="1:2" x14ac:dyDescent="0.3">
      <c r="A1610" t="s">
        <v>1612</v>
      </c>
      <c r="B1610" t="s">
        <v>5960</v>
      </c>
    </row>
    <row r="1611" spans="1:2" x14ac:dyDescent="0.3">
      <c r="A1611" t="s">
        <v>1613</v>
      </c>
      <c r="B1611" t="s">
        <v>5960</v>
      </c>
    </row>
    <row r="1612" spans="1:2" x14ac:dyDescent="0.3">
      <c r="A1612" t="s">
        <v>1614</v>
      </c>
      <c r="B1612" t="s">
        <v>5958</v>
      </c>
    </row>
    <row r="1613" spans="1:2" x14ac:dyDescent="0.3">
      <c r="A1613" t="s">
        <v>1615</v>
      </c>
      <c r="B1613" t="s">
        <v>5958</v>
      </c>
    </row>
    <row r="1614" spans="1:2" x14ac:dyDescent="0.3">
      <c r="A1614" t="s">
        <v>1616</v>
      </c>
      <c r="B1614" t="s">
        <v>5961</v>
      </c>
    </row>
    <row r="1615" spans="1:2" x14ac:dyDescent="0.3">
      <c r="A1615" t="s">
        <v>1617</v>
      </c>
      <c r="B1615" t="s">
        <v>5957</v>
      </c>
    </row>
    <row r="1616" spans="1:2" x14ac:dyDescent="0.3">
      <c r="A1616" t="s">
        <v>1618</v>
      </c>
      <c r="B1616" t="s">
        <v>5958</v>
      </c>
    </row>
    <row r="1617" spans="1:2" x14ac:dyDescent="0.3">
      <c r="A1617" t="s">
        <v>1619</v>
      </c>
      <c r="B1617" t="s">
        <v>5958</v>
      </c>
    </row>
    <row r="1618" spans="1:2" x14ac:dyDescent="0.3">
      <c r="A1618" t="s">
        <v>1620</v>
      </c>
      <c r="B1618" t="s">
        <v>5957</v>
      </c>
    </row>
    <row r="1619" spans="1:2" x14ac:dyDescent="0.3">
      <c r="A1619" t="s">
        <v>1621</v>
      </c>
      <c r="B1619" t="s">
        <v>5957</v>
      </c>
    </row>
    <row r="1620" spans="1:2" x14ac:dyDescent="0.3">
      <c r="A1620" t="s">
        <v>1622</v>
      </c>
      <c r="B1620" t="s">
        <v>5958</v>
      </c>
    </row>
    <row r="1621" spans="1:2" x14ac:dyDescent="0.3">
      <c r="A1621" t="s">
        <v>1623</v>
      </c>
      <c r="B1621" t="s">
        <v>5960</v>
      </c>
    </row>
    <row r="1622" spans="1:2" x14ac:dyDescent="0.3">
      <c r="A1622" t="s">
        <v>1624</v>
      </c>
      <c r="B1622" t="s">
        <v>5960</v>
      </c>
    </row>
    <row r="1623" spans="1:2" x14ac:dyDescent="0.3">
      <c r="A1623" t="s">
        <v>1625</v>
      </c>
      <c r="B1623" t="s">
        <v>5961</v>
      </c>
    </row>
    <row r="1624" spans="1:2" x14ac:dyDescent="0.3">
      <c r="A1624" t="s">
        <v>1626</v>
      </c>
      <c r="B1624" t="s">
        <v>5958</v>
      </c>
    </row>
    <row r="1625" spans="1:2" x14ac:dyDescent="0.3">
      <c r="A1625" t="s">
        <v>1627</v>
      </c>
      <c r="B1625" t="s">
        <v>5958</v>
      </c>
    </row>
    <row r="1626" spans="1:2" x14ac:dyDescent="0.3">
      <c r="A1626" t="s">
        <v>1628</v>
      </c>
      <c r="B1626" t="s">
        <v>5957</v>
      </c>
    </row>
    <row r="1627" spans="1:2" x14ac:dyDescent="0.3">
      <c r="A1627" t="s">
        <v>1629</v>
      </c>
      <c r="B1627" t="s">
        <v>5960</v>
      </c>
    </row>
    <row r="1628" spans="1:2" x14ac:dyDescent="0.3">
      <c r="A1628" t="s">
        <v>1630</v>
      </c>
      <c r="B1628" t="s">
        <v>5957</v>
      </c>
    </row>
    <row r="1629" spans="1:2" x14ac:dyDescent="0.3">
      <c r="A1629" t="s">
        <v>1631</v>
      </c>
      <c r="B1629" t="s">
        <v>5957</v>
      </c>
    </row>
    <row r="1630" spans="1:2" x14ac:dyDescent="0.3">
      <c r="A1630" t="s">
        <v>1632</v>
      </c>
      <c r="B1630" t="s">
        <v>5957</v>
      </c>
    </row>
    <row r="1631" spans="1:2" x14ac:dyDescent="0.3">
      <c r="A1631" t="s">
        <v>1633</v>
      </c>
      <c r="B1631" t="s">
        <v>5957</v>
      </c>
    </row>
    <row r="1632" spans="1:2" x14ac:dyDescent="0.3">
      <c r="A1632" t="s">
        <v>1634</v>
      </c>
      <c r="B1632" t="s">
        <v>5959</v>
      </c>
    </row>
    <row r="1633" spans="1:2" x14ac:dyDescent="0.3">
      <c r="A1633" t="s">
        <v>1635</v>
      </c>
      <c r="B1633" t="s">
        <v>5961</v>
      </c>
    </row>
    <row r="1634" spans="1:2" x14ac:dyDescent="0.3">
      <c r="A1634" t="s">
        <v>1636</v>
      </c>
      <c r="B1634" t="s">
        <v>5957</v>
      </c>
    </row>
    <row r="1635" spans="1:2" x14ac:dyDescent="0.3">
      <c r="A1635" t="s">
        <v>1637</v>
      </c>
      <c r="B1635" t="s">
        <v>5958</v>
      </c>
    </row>
    <row r="1636" spans="1:2" x14ac:dyDescent="0.3">
      <c r="A1636" t="s">
        <v>1638</v>
      </c>
      <c r="B1636" t="s">
        <v>5959</v>
      </c>
    </row>
    <row r="1637" spans="1:2" x14ac:dyDescent="0.3">
      <c r="A1637" t="s">
        <v>1639</v>
      </c>
      <c r="B1637" t="s">
        <v>5959</v>
      </c>
    </row>
    <row r="1638" spans="1:2" x14ac:dyDescent="0.3">
      <c r="A1638" t="s">
        <v>1640</v>
      </c>
      <c r="B1638" t="s">
        <v>5959</v>
      </c>
    </row>
    <row r="1639" spans="1:2" x14ac:dyDescent="0.3">
      <c r="A1639" t="s">
        <v>1641</v>
      </c>
      <c r="B1639" t="s">
        <v>5957</v>
      </c>
    </row>
    <row r="1640" spans="1:2" x14ac:dyDescent="0.3">
      <c r="A1640" t="s">
        <v>1642</v>
      </c>
      <c r="B1640" t="s">
        <v>5959</v>
      </c>
    </row>
    <row r="1641" spans="1:2" x14ac:dyDescent="0.3">
      <c r="A1641" t="s">
        <v>1643</v>
      </c>
      <c r="B1641" t="s">
        <v>5958</v>
      </c>
    </row>
    <row r="1642" spans="1:2" x14ac:dyDescent="0.3">
      <c r="A1642" t="s">
        <v>1644</v>
      </c>
      <c r="B1642" t="s">
        <v>5957</v>
      </c>
    </row>
    <row r="1643" spans="1:2" x14ac:dyDescent="0.3">
      <c r="A1643" t="s">
        <v>1645</v>
      </c>
      <c r="B1643" t="s">
        <v>5958</v>
      </c>
    </row>
    <row r="1644" spans="1:2" x14ac:dyDescent="0.3">
      <c r="A1644" t="s">
        <v>1646</v>
      </c>
      <c r="B1644" t="s">
        <v>5958</v>
      </c>
    </row>
    <row r="1645" spans="1:2" x14ac:dyDescent="0.3">
      <c r="A1645" t="s">
        <v>1647</v>
      </c>
      <c r="B1645" t="s">
        <v>5959</v>
      </c>
    </row>
    <row r="1646" spans="1:2" x14ac:dyDescent="0.3">
      <c r="A1646" t="s">
        <v>1648</v>
      </c>
      <c r="B1646" t="s">
        <v>5957</v>
      </c>
    </row>
    <row r="1647" spans="1:2" x14ac:dyDescent="0.3">
      <c r="A1647" t="s">
        <v>1649</v>
      </c>
      <c r="B1647" t="s">
        <v>5961</v>
      </c>
    </row>
    <row r="1648" spans="1:2" x14ac:dyDescent="0.3">
      <c r="A1648" t="s">
        <v>1650</v>
      </c>
      <c r="B1648" t="s">
        <v>5958</v>
      </c>
    </row>
    <row r="1649" spans="1:2" x14ac:dyDescent="0.3">
      <c r="A1649" t="s">
        <v>1651</v>
      </c>
      <c r="B1649" t="s">
        <v>5959</v>
      </c>
    </row>
    <row r="1650" spans="1:2" x14ac:dyDescent="0.3">
      <c r="A1650" t="s">
        <v>1652</v>
      </c>
      <c r="B1650" t="s">
        <v>5958</v>
      </c>
    </row>
    <row r="1651" spans="1:2" x14ac:dyDescent="0.3">
      <c r="A1651" t="s">
        <v>1653</v>
      </c>
      <c r="B1651" t="s">
        <v>5957</v>
      </c>
    </row>
    <row r="1652" spans="1:2" x14ac:dyDescent="0.3">
      <c r="A1652" t="s">
        <v>1654</v>
      </c>
      <c r="B1652" t="s">
        <v>5960</v>
      </c>
    </row>
    <row r="1653" spans="1:2" x14ac:dyDescent="0.3">
      <c r="A1653" t="s">
        <v>1655</v>
      </c>
      <c r="B1653" t="s">
        <v>5958</v>
      </c>
    </row>
    <row r="1654" spans="1:2" x14ac:dyDescent="0.3">
      <c r="A1654" t="s">
        <v>1656</v>
      </c>
      <c r="B1654" t="s">
        <v>5959</v>
      </c>
    </row>
    <row r="1655" spans="1:2" x14ac:dyDescent="0.3">
      <c r="A1655" t="s">
        <v>1657</v>
      </c>
      <c r="B1655" t="s">
        <v>5961</v>
      </c>
    </row>
    <row r="1656" spans="1:2" x14ac:dyDescent="0.3">
      <c r="A1656" t="s">
        <v>1658</v>
      </c>
      <c r="B1656" t="s">
        <v>5959</v>
      </c>
    </row>
    <row r="1657" spans="1:2" x14ac:dyDescent="0.3">
      <c r="A1657" t="s">
        <v>1659</v>
      </c>
      <c r="B1657" t="s">
        <v>5958</v>
      </c>
    </row>
    <row r="1658" spans="1:2" x14ac:dyDescent="0.3">
      <c r="A1658" t="s">
        <v>1660</v>
      </c>
      <c r="B1658" t="s">
        <v>5957</v>
      </c>
    </row>
    <row r="1659" spans="1:2" x14ac:dyDescent="0.3">
      <c r="A1659" t="s">
        <v>1661</v>
      </c>
      <c r="B1659" t="s">
        <v>5958</v>
      </c>
    </row>
    <row r="1660" spans="1:2" x14ac:dyDescent="0.3">
      <c r="A1660" t="s">
        <v>1662</v>
      </c>
      <c r="B1660" t="s">
        <v>5961</v>
      </c>
    </row>
    <row r="1661" spans="1:2" x14ac:dyDescent="0.3">
      <c r="A1661" t="s">
        <v>1663</v>
      </c>
      <c r="B1661" t="s">
        <v>5957</v>
      </c>
    </row>
    <row r="1662" spans="1:2" x14ac:dyDescent="0.3">
      <c r="A1662" t="s">
        <v>1664</v>
      </c>
      <c r="B1662" t="s">
        <v>5958</v>
      </c>
    </row>
    <row r="1663" spans="1:2" x14ac:dyDescent="0.3">
      <c r="A1663" t="s">
        <v>1665</v>
      </c>
      <c r="B1663" t="s">
        <v>5958</v>
      </c>
    </row>
    <row r="1664" spans="1:2" x14ac:dyDescent="0.3">
      <c r="A1664" t="s">
        <v>1666</v>
      </c>
      <c r="B1664" t="s">
        <v>5961</v>
      </c>
    </row>
    <row r="1665" spans="1:2" x14ac:dyDescent="0.3">
      <c r="A1665" t="s">
        <v>1667</v>
      </c>
      <c r="B1665" t="s">
        <v>5958</v>
      </c>
    </row>
    <row r="1666" spans="1:2" x14ac:dyDescent="0.3">
      <c r="A1666" t="s">
        <v>1668</v>
      </c>
      <c r="B1666" t="s">
        <v>5957</v>
      </c>
    </row>
    <row r="1667" spans="1:2" x14ac:dyDescent="0.3">
      <c r="A1667" t="s">
        <v>1669</v>
      </c>
      <c r="B1667" t="s">
        <v>5961</v>
      </c>
    </row>
    <row r="1668" spans="1:2" x14ac:dyDescent="0.3">
      <c r="A1668" t="s">
        <v>1670</v>
      </c>
      <c r="B1668" t="s">
        <v>5957</v>
      </c>
    </row>
    <row r="1669" spans="1:2" x14ac:dyDescent="0.3">
      <c r="A1669" t="s">
        <v>1671</v>
      </c>
      <c r="B1669" t="s">
        <v>5957</v>
      </c>
    </row>
    <row r="1670" spans="1:2" x14ac:dyDescent="0.3">
      <c r="A1670" t="s">
        <v>1672</v>
      </c>
      <c r="B1670" t="s">
        <v>5957</v>
      </c>
    </row>
    <row r="1671" spans="1:2" x14ac:dyDescent="0.3">
      <c r="A1671" t="s">
        <v>1673</v>
      </c>
      <c r="B1671" t="s">
        <v>5958</v>
      </c>
    </row>
    <row r="1672" spans="1:2" x14ac:dyDescent="0.3">
      <c r="A1672" t="s">
        <v>1674</v>
      </c>
      <c r="B1672" t="s">
        <v>5958</v>
      </c>
    </row>
    <row r="1673" spans="1:2" x14ac:dyDescent="0.3">
      <c r="A1673" t="s">
        <v>1675</v>
      </c>
      <c r="B1673" t="s">
        <v>5957</v>
      </c>
    </row>
    <row r="1674" spans="1:2" x14ac:dyDescent="0.3">
      <c r="A1674" t="s">
        <v>1676</v>
      </c>
      <c r="B1674" t="s">
        <v>5957</v>
      </c>
    </row>
    <row r="1675" spans="1:2" x14ac:dyDescent="0.3">
      <c r="A1675" t="s">
        <v>1677</v>
      </c>
      <c r="B1675" t="s">
        <v>5961</v>
      </c>
    </row>
    <row r="1676" spans="1:2" x14ac:dyDescent="0.3">
      <c r="A1676" t="s">
        <v>1678</v>
      </c>
      <c r="B1676" t="s">
        <v>5959</v>
      </c>
    </row>
    <row r="1677" spans="1:2" x14ac:dyDescent="0.3">
      <c r="A1677" t="s">
        <v>1679</v>
      </c>
      <c r="B1677" t="s">
        <v>5958</v>
      </c>
    </row>
    <row r="1678" spans="1:2" x14ac:dyDescent="0.3">
      <c r="A1678" t="s">
        <v>1680</v>
      </c>
      <c r="B1678" t="s">
        <v>5961</v>
      </c>
    </row>
    <row r="1679" spans="1:2" x14ac:dyDescent="0.3">
      <c r="A1679" t="s">
        <v>1681</v>
      </c>
      <c r="B1679" t="s">
        <v>5960</v>
      </c>
    </row>
    <row r="1680" spans="1:2" x14ac:dyDescent="0.3">
      <c r="A1680" t="s">
        <v>1682</v>
      </c>
      <c r="B1680" t="s">
        <v>5958</v>
      </c>
    </row>
    <row r="1681" spans="1:2" x14ac:dyDescent="0.3">
      <c r="A1681" t="s">
        <v>1683</v>
      </c>
      <c r="B1681" t="s">
        <v>5958</v>
      </c>
    </row>
    <row r="1682" spans="1:2" x14ac:dyDescent="0.3">
      <c r="A1682" t="s">
        <v>1684</v>
      </c>
      <c r="B1682" t="s">
        <v>5960</v>
      </c>
    </row>
    <row r="1683" spans="1:2" x14ac:dyDescent="0.3">
      <c r="A1683" t="s">
        <v>1685</v>
      </c>
      <c r="B1683" t="s">
        <v>5959</v>
      </c>
    </row>
    <row r="1684" spans="1:2" x14ac:dyDescent="0.3">
      <c r="A1684" t="s">
        <v>1686</v>
      </c>
      <c r="B1684" t="s">
        <v>5957</v>
      </c>
    </row>
    <row r="1685" spans="1:2" x14ac:dyDescent="0.3">
      <c r="A1685" t="s">
        <v>1687</v>
      </c>
      <c r="B1685" t="s">
        <v>5957</v>
      </c>
    </row>
    <row r="1686" spans="1:2" x14ac:dyDescent="0.3">
      <c r="A1686" t="s">
        <v>1688</v>
      </c>
      <c r="B1686" t="s">
        <v>5961</v>
      </c>
    </row>
    <row r="1687" spans="1:2" x14ac:dyDescent="0.3">
      <c r="A1687" t="s">
        <v>1689</v>
      </c>
      <c r="B1687" t="s">
        <v>5957</v>
      </c>
    </row>
    <row r="1688" spans="1:2" x14ac:dyDescent="0.3">
      <c r="A1688" t="s">
        <v>1690</v>
      </c>
      <c r="B1688" t="s">
        <v>5958</v>
      </c>
    </row>
    <row r="1689" spans="1:2" x14ac:dyDescent="0.3">
      <c r="A1689" t="s">
        <v>1691</v>
      </c>
      <c r="B1689" t="s">
        <v>5960</v>
      </c>
    </row>
    <row r="1690" spans="1:2" x14ac:dyDescent="0.3">
      <c r="A1690" t="s">
        <v>1692</v>
      </c>
      <c r="B1690" t="s">
        <v>5958</v>
      </c>
    </row>
    <row r="1691" spans="1:2" x14ac:dyDescent="0.3">
      <c r="A1691" t="s">
        <v>1693</v>
      </c>
      <c r="B1691" t="s">
        <v>5957</v>
      </c>
    </row>
    <row r="1692" spans="1:2" x14ac:dyDescent="0.3">
      <c r="A1692" t="s">
        <v>1694</v>
      </c>
      <c r="B1692" t="s">
        <v>5961</v>
      </c>
    </row>
    <row r="1693" spans="1:2" x14ac:dyDescent="0.3">
      <c r="A1693" t="s">
        <v>1695</v>
      </c>
      <c r="B1693" t="s">
        <v>5957</v>
      </c>
    </row>
    <row r="1694" spans="1:2" x14ac:dyDescent="0.3">
      <c r="A1694" t="s">
        <v>1696</v>
      </c>
      <c r="B1694" t="s">
        <v>5958</v>
      </c>
    </row>
    <row r="1695" spans="1:2" x14ac:dyDescent="0.3">
      <c r="A1695" t="s">
        <v>1697</v>
      </c>
      <c r="B1695" t="s">
        <v>5959</v>
      </c>
    </row>
    <row r="1696" spans="1:2" x14ac:dyDescent="0.3">
      <c r="A1696" t="s">
        <v>1698</v>
      </c>
      <c r="B1696" t="s">
        <v>5958</v>
      </c>
    </row>
    <row r="1697" spans="1:2" x14ac:dyDescent="0.3">
      <c r="A1697" t="s">
        <v>1699</v>
      </c>
      <c r="B1697" t="s">
        <v>5959</v>
      </c>
    </row>
    <row r="1698" spans="1:2" x14ac:dyDescent="0.3">
      <c r="A1698" t="s">
        <v>1700</v>
      </c>
      <c r="B1698" t="s">
        <v>5960</v>
      </c>
    </row>
    <row r="1699" spans="1:2" x14ac:dyDescent="0.3">
      <c r="A1699" t="s">
        <v>1701</v>
      </c>
      <c r="B1699" t="s">
        <v>5958</v>
      </c>
    </row>
    <row r="1700" spans="1:2" x14ac:dyDescent="0.3">
      <c r="A1700" t="s">
        <v>1702</v>
      </c>
      <c r="B1700" t="s">
        <v>5957</v>
      </c>
    </row>
    <row r="1701" spans="1:2" x14ac:dyDescent="0.3">
      <c r="A1701" t="s">
        <v>1703</v>
      </c>
      <c r="B1701" t="s">
        <v>5961</v>
      </c>
    </row>
    <row r="1702" spans="1:2" x14ac:dyDescent="0.3">
      <c r="A1702" t="s">
        <v>1704</v>
      </c>
      <c r="B1702" t="s">
        <v>5961</v>
      </c>
    </row>
    <row r="1703" spans="1:2" x14ac:dyDescent="0.3">
      <c r="A1703" t="s">
        <v>1705</v>
      </c>
      <c r="B1703" t="s">
        <v>5961</v>
      </c>
    </row>
    <row r="1704" spans="1:2" x14ac:dyDescent="0.3">
      <c r="A1704" t="s">
        <v>1706</v>
      </c>
      <c r="B1704" t="s">
        <v>5957</v>
      </c>
    </row>
    <row r="1705" spans="1:2" x14ac:dyDescent="0.3">
      <c r="A1705" t="s">
        <v>1707</v>
      </c>
      <c r="B1705" t="s">
        <v>5960</v>
      </c>
    </row>
    <row r="1706" spans="1:2" x14ac:dyDescent="0.3">
      <c r="A1706" t="s">
        <v>1708</v>
      </c>
      <c r="B1706" t="s">
        <v>5960</v>
      </c>
    </row>
    <row r="1707" spans="1:2" x14ac:dyDescent="0.3">
      <c r="A1707" t="s">
        <v>1709</v>
      </c>
      <c r="B1707" t="s">
        <v>5960</v>
      </c>
    </row>
    <row r="1708" spans="1:2" x14ac:dyDescent="0.3">
      <c r="A1708" t="s">
        <v>1710</v>
      </c>
      <c r="B1708" t="s">
        <v>5961</v>
      </c>
    </row>
    <row r="1709" spans="1:2" x14ac:dyDescent="0.3">
      <c r="A1709" t="s">
        <v>1711</v>
      </c>
      <c r="B1709" t="s">
        <v>5960</v>
      </c>
    </row>
    <row r="1710" spans="1:2" x14ac:dyDescent="0.3">
      <c r="A1710" t="s">
        <v>1712</v>
      </c>
      <c r="B1710" t="s">
        <v>5957</v>
      </c>
    </row>
    <row r="1711" spans="1:2" x14ac:dyDescent="0.3">
      <c r="A1711" t="s">
        <v>1713</v>
      </c>
      <c r="B1711" t="s">
        <v>5958</v>
      </c>
    </row>
    <row r="1712" spans="1:2" x14ac:dyDescent="0.3">
      <c r="A1712" t="s">
        <v>1714</v>
      </c>
      <c r="B1712" t="s">
        <v>5958</v>
      </c>
    </row>
    <row r="1713" spans="1:2" x14ac:dyDescent="0.3">
      <c r="A1713" t="s">
        <v>1715</v>
      </c>
      <c r="B1713" t="s">
        <v>5960</v>
      </c>
    </row>
    <row r="1714" spans="1:2" x14ac:dyDescent="0.3">
      <c r="A1714" t="s">
        <v>1716</v>
      </c>
      <c r="B1714" t="s">
        <v>5957</v>
      </c>
    </row>
    <row r="1715" spans="1:2" x14ac:dyDescent="0.3">
      <c r="A1715" t="s">
        <v>1717</v>
      </c>
      <c r="B1715" t="s">
        <v>5957</v>
      </c>
    </row>
    <row r="1716" spans="1:2" x14ac:dyDescent="0.3">
      <c r="A1716" t="s">
        <v>1718</v>
      </c>
      <c r="B1716" t="s">
        <v>5959</v>
      </c>
    </row>
    <row r="1717" spans="1:2" x14ac:dyDescent="0.3">
      <c r="A1717" t="s">
        <v>1719</v>
      </c>
      <c r="B1717" t="s">
        <v>5961</v>
      </c>
    </row>
    <row r="1718" spans="1:2" x14ac:dyDescent="0.3">
      <c r="A1718" t="s">
        <v>1720</v>
      </c>
      <c r="B1718" t="s">
        <v>5958</v>
      </c>
    </row>
    <row r="1719" spans="1:2" x14ac:dyDescent="0.3">
      <c r="A1719" t="s">
        <v>1721</v>
      </c>
      <c r="B1719" t="s">
        <v>5959</v>
      </c>
    </row>
    <row r="1720" spans="1:2" x14ac:dyDescent="0.3">
      <c r="A1720" t="s">
        <v>1722</v>
      </c>
      <c r="B1720" t="s">
        <v>5959</v>
      </c>
    </row>
    <row r="1721" spans="1:2" x14ac:dyDescent="0.3">
      <c r="A1721" t="s">
        <v>1723</v>
      </c>
      <c r="B1721" t="s">
        <v>5961</v>
      </c>
    </row>
    <row r="1722" spans="1:2" x14ac:dyDescent="0.3">
      <c r="A1722" t="s">
        <v>1724</v>
      </c>
      <c r="B1722" t="s">
        <v>5959</v>
      </c>
    </row>
    <row r="1723" spans="1:2" x14ac:dyDescent="0.3">
      <c r="A1723" t="s">
        <v>1725</v>
      </c>
      <c r="B1723" t="s">
        <v>5957</v>
      </c>
    </row>
    <row r="1724" spans="1:2" x14ac:dyDescent="0.3">
      <c r="A1724" t="s">
        <v>1726</v>
      </c>
      <c r="B1724" t="s">
        <v>5960</v>
      </c>
    </row>
    <row r="1725" spans="1:2" x14ac:dyDescent="0.3">
      <c r="A1725" t="s">
        <v>1727</v>
      </c>
      <c r="B1725" t="s">
        <v>5961</v>
      </c>
    </row>
    <row r="1726" spans="1:2" x14ac:dyDescent="0.3">
      <c r="A1726" t="s">
        <v>1728</v>
      </c>
      <c r="B1726" t="s">
        <v>5957</v>
      </c>
    </row>
    <row r="1727" spans="1:2" x14ac:dyDescent="0.3">
      <c r="A1727" t="s">
        <v>1729</v>
      </c>
      <c r="B1727" t="s">
        <v>5961</v>
      </c>
    </row>
    <row r="1728" spans="1:2" x14ac:dyDescent="0.3">
      <c r="A1728" t="s">
        <v>1730</v>
      </c>
      <c r="B1728" t="s">
        <v>5958</v>
      </c>
    </row>
    <row r="1729" spans="1:2" x14ac:dyDescent="0.3">
      <c r="A1729" t="s">
        <v>1731</v>
      </c>
      <c r="B1729" t="s">
        <v>5958</v>
      </c>
    </row>
    <row r="1730" spans="1:2" x14ac:dyDescent="0.3">
      <c r="A1730" t="s">
        <v>1732</v>
      </c>
      <c r="B1730" t="s">
        <v>5958</v>
      </c>
    </row>
    <row r="1731" spans="1:2" x14ac:dyDescent="0.3">
      <c r="A1731" t="s">
        <v>1733</v>
      </c>
      <c r="B1731" t="s">
        <v>5960</v>
      </c>
    </row>
    <row r="1732" spans="1:2" x14ac:dyDescent="0.3">
      <c r="A1732" t="s">
        <v>1734</v>
      </c>
      <c r="B1732" t="s">
        <v>5961</v>
      </c>
    </row>
    <row r="1733" spans="1:2" x14ac:dyDescent="0.3">
      <c r="A1733" t="s">
        <v>1735</v>
      </c>
      <c r="B1733" t="s">
        <v>5958</v>
      </c>
    </row>
    <row r="1734" spans="1:2" x14ac:dyDescent="0.3">
      <c r="A1734" t="s">
        <v>1736</v>
      </c>
      <c r="B1734" t="s">
        <v>5957</v>
      </c>
    </row>
    <row r="1735" spans="1:2" x14ac:dyDescent="0.3">
      <c r="A1735" t="s">
        <v>1737</v>
      </c>
      <c r="B1735" t="s">
        <v>5961</v>
      </c>
    </row>
    <row r="1736" spans="1:2" x14ac:dyDescent="0.3">
      <c r="A1736" t="s">
        <v>1738</v>
      </c>
      <c r="B1736" t="s">
        <v>5960</v>
      </c>
    </row>
    <row r="1737" spans="1:2" x14ac:dyDescent="0.3">
      <c r="A1737" t="s">
        <v>1739</v>
      </c>
      <c r="B1737" t="s">
        <v>5957</v>
      </c>
    </row>
    <row r="1738" spans="1:2" x14ac:dyDescent="0.3">
      <c r="A1738" t="s">
        <v>1740</v>
      </c>
      <c r="B1738" t="s">
        <v>5957</v>
      </c>
    </row>
    <row r="1739" spans="1:2" x14ac:dyDescent="0.3">
      <c r="A1739" t="s">
        <v>1741</v>
      </c>
      <c r="B1739" t="s">
        <v>5961</v>
      </c>
    </row>
    <row r="1740" spans="1:2" x14ac:dyDescent="0.3">
      <c r="A1740" t="s">
        <v>1742</v>
      </c>
      <c r="B1740" t="s">
        <v>5958</v>
      </c>
    </row>
    <row r="1741" spans="1:2" x14ac:dyDescent="0.3">
      <c r="A1741" t="s">
        <v>1743</v>
      </c>
      <c r="B1741" t="s">
        <v>5957</v>
      </c>
    </row>
    <row r="1742" spans="1:2" x14ac:dyDescent="0.3">
      <c r="A1742" t="s">
        <v>1744</v>
      </c>
      <c r="B1742" t="s">
        <v>5957</v>
      </c>
    </row>
    <row r="1743" spans="1:2" x14ac:dyDescent="0.3">
      <c r="A1743" t="s">
        <v>1745</v>
      </c>
      <c r="B1743" t="s">
        <v>5960</v>
      </c>
    </row>
    <row r="1744" spans="1:2" x14ac:dyDescent="0.3">
      <c r="A1744" t="s">
        <v>1746</v>
      </c>
      <c r="B1744" t="s">
        <v>5961</v>
      </c>
    </row>
    <row r="1745" spans="1:2" x14ac:dyDescent="0.3">
      <c r="A1745" t="s">
        <v>1747</v>
      </c>
      <c r="B1745" t="s">
        <v>5957</v>
      </c>
    </row>
    <row r="1746" spans="1:2" x14ac:dyDescent="0.3">
      <c r="A1746" t="s">
        <v>1748</v>
      </c>
      <c r="B1746" t="s">
        <v>5957</v>
      </c>
    </row>
    <row r="1747" spans="1:2" x14ac:dyDescent="0.3">
      <c r="A1747" t="s">
        <v>1749</v>
      </c>
      <c r="B1747" t="s">
        <v>5960</v>
      </c>
    </row>
    <row r="1748" spans="1:2" x14ac:dyDescent="0.3">
      <c r="A1748" t="s">
        <v>1750</v>
      </c>
      <c r="B1748" t="s">
        <v>5961</v>
      </c>
    </row>
    <row r="1749" spans="1:2" x14ac:dyDescent="0.3">
      <c r="A1749" t="s">
        <v>1751</v>
      </c>
      <c r="B1749" t="s">
        <v>5959</v>
      </c>
    </row>
    <row r="1750" spans="1:2" x14ac:dyDescent="0.3">
      <c r="A1750" t="s">
        <v>1752</v>
      </c>
      <c r="B1750" t="s">
        <v>5958</v>
      </c>
    </row>
    <row r="1751" spans="1:2" x14ac:dyDescent="0.3">
      <c r="A1751" t="s">
        <v>1753</v>
      </c>
      <c r="B1751" t="s">
        <v>5957</v>
      </c>
    </row>
    <row r="1752" spans="1:2" x14ac:dyDescent="0.3">
      <c r="A1752" t="s">
        <v>1754</v>
      </c>
      <c r="B1752" t="s">
        <v>5958</v>
      </c>
    </row>
    <row r="1753" spans="1:2" x14ac:dyDescent="0.3">
      <c r="A1753" t="s">
        <v>1755</v>
      </c>
      <c r="B1753" t="s">
        <v>5961</v>
      </c>
    </row>
    <row r="1754" spans="1:2" x14ac:dyDescent="0.3">
      <c r="A1754" t="s">
        <v>1756</v>
      </c>
      <c r="B1754" t="s">
        <v>5959</v>
      </c>
    </row>
    <row r="1755" spans="1:2" x14ac:dyDescent="0.3">
      <c r="A1755" t="s">
        <v>1757</v>
      </c>
      <c r="B1755" t="s">
        <v>5961</v>
      </c>
    </row>
    <row r="1756" spans="1:2" x14ac:dyDescent="0.3">
      <c r="A1756" t="s">
        <v>1758</v>
      </c>
      <c r="B1756" t="s">
        <v>5961</v>
      </c>
    </row>
    <row r="1757" spans="1:2" x14ac:dyDescent="0.3">
      <c r="A1757" t="s">
        <v>1759</v>
      </c>
      <c r="B1757" t="s">
        <v>5957</v>
      </c>
    </row>
    <row r="1758" spans="1:2" x14ac:dyDescent="0.3">
      <c r="A1758" t="s">
        <v>1760</v>
      </c>
      <c r="B1758" t="s">
        <v>5961</v>
      </c>
    </row>
    <row r="1759" spans="1:2" x14ac:dyDescent="0.3">
      <c r="A1759" t="s">
        <v>1761</v>
      </c>
      <c r="B1759" t="s">
        <v>5958</v>
      </c>
    </row>
    <row r="1760" spans="1:2" x14ac:dyDescent="0.3">
      <c r="A1760" t="s">
        <v>1762</v>
      </c>
      <c r="B1760" t="s">
        <v>5957</v>
      </c>
    </row>
    <row r="1761" spans="1:2" x14ac:dyDescent="0.3">
      <c r="A1761" t="s">
        <v>1763</v>
      </c>
      <c r="B1761" t="s">
        <v>5960</v>
      </c>
    </row>
    <row r="1762" spans="1:2" x14ac:dyDescent="0.3">
      <c r="A1762" t="s">
        <v>1764</v>
      </c>
      <c r="B1762" t="s">
        <v>5957</v>
      </c>
    </row>
    <row r="1763" spans="1:2" x14ac:dyDescent="0.3">
      <c r="A1763" t="s">
        <v>1765</v>
      </c>
      <c r="B1763" t="s">
        <v>5957</v>
      </c>
    </row>
    <row r="1764" spans="1:2" x14ac:dyDescent="0.3">
      <c r="A1764" t="s">
        <v>1766</v>
      </c>
      <c r="B1764" t="s">
        <v>5957</v>
      </c>
    </row>
    <row r="1765" spans="1:2" x14ac:dyDescent="0.3">
      <c r="A1765" t="s">
        <v>1767</v>
      </c>
      <c r="B1765" t="s">
        <v>5960</v>
      </c>
    </row>
    <row r="1766" spans="1:2" x14ac:dyDescent="0.3">
      <c r="A1766" t="s">
        <v>1768</v>
      </c>
      <c r="B1766" t="s">
        <v>5961</v>
      </c>
    </row>
    <row r="1767" spans="1:2" x14ac:dyDescent="0.3">
      <c r="A1767" t="s">
        <v>1769</v>
      </c>
      <c r="B1767" t="s">
        <v>5959</v>
      </c>
    </row>
    <row r="1768" spans="1:2" x14ac:dyDescent="0.3">
      <c r="A1768" t="s">
        <v>1770</v>
      </c>
      <c r="B1768" t="s">
        <v>5959</v>
      </c>
    </row>
    <row r="1769" spans="1:2" x14ac:dyDescent="0.3">
      <c r="A1769" t="s">
        <v>1771</v>
      </c>
      <c r="B1769" t="s">
        <v>5961</v>
      </c>
    </row>
    <row r="1770" spans="1:2" x14ac:dyDescent="0.3">
      <c r="A1770" t="s">
        <v>1772</v>
      </c>
      <c r="B1770" t="s">
        <v>5958</v>
      </c>
    </row>
    <row r="1771" spans="1:2" x14ac:dyDescent="0.3">
      <c r="A1771" t="s">
        <v>1773</v>
      </c>
      <c r="B1771" t="s">
        <v>5957</v>
      </c>
    </row>
    <row r="1772" spans="1:2" x14ac:dyDescent="0.3">
      <c r="A1772" t="s">
        <v>1774</v>
      </c>
      <c r="B1772" t="s">
        <v>5959</v>
      </c>
    </row>
    <row r="1773" spans="1:2" x14ac:dyDescent="0.3">
      <c r="A1773" t="s">
        <v>1775</v>
      </c>
      <c r="B1773" t="s">
        <v>5957</v>
      </c>
    </row>
    <row r="1774" spans="1:2" x14ac:dyDescent="0.3">
      <c r="A1774" t="s">
        <v>1776</v>
      </c>
      <c r="B1774" t="s">
        <v>5957</v>
      </c>
    </row>
    <row r="1775" spans="1:2" x14ac:dyDescent="0.3">
      <c r="A1775" t="s">
        <v>1777</v>
      </c>
      <c r="B1775" t="s">
        <v>5960</v>
      </c>
    </row>
    <row r="1776" spans="1:2" x14ac:dyDescent="0.3">
      <c r="A1776" t="s">
        <v>1778</v>
      </c>
      <c r="B1776" t="s">
        <v>5959</v>
      </c>
    </row>
    <row r="1777" spans="1:2" x14ac:dyDescent="0.3">
      <c r="A1777" t="s">
        <v>1779</v>
      </c>
      <c r="B1777" t="s">
        <v>5960</v>
      </c>
    </row>
    <row r="1778" spans="1:2" x14ac:dyDescent="0.3">
      <c r="A1778" t="s">
        <v>1780</v>
      </c>
      <c r="B1778" t="s">
        <v>5961</v>
      </c>
    </row>
    <row r="1779" spans="1:2" x14ac:dyDescent="0.3">
      <c r="A1779" t="s">
        <v>1781</v>
      </c>
      <c r="B1779" t="s">
        <v>5959</v>
      </c>
    </row>
    <row r="1780" spans="1:2" x14ac:dyDescent="0.3">
      <c r="A1780" t="s">
        <v>1782</v>
      </c>
      <c r="B1780" t="s">
        <v>5959</v>
      </c>
    </row>
    <row r="1781" spans="1:2" x14ac:dyDescent="0.3">
      <c r="A1781" t="s">
        <v>1783</v>
      </c>
      <c r="B1781" t="s">
        <v>5960</v>
      </c>
    </row>
    <row r="1782" spans="1:2" x14ac:dyDescent="0.3">
      <c r="A1782" t="s">
        <v>1784</v>
      </c>
      <c r="B1782" t="s">
        <v>5961</v>
      </c>
    </row>
    <row r="1783" spans="1:2" x14ac:dyDescent="0.3">
      <c r="A1783" t="s">
        <v>1785</v>
      </c>
      <c r="B1783" t="s">
        <v>5958</v>
      </c>
    </row>
    <row r="1784" spans="1:2" x14ac:dyDescent="0.3">
      <c r="A1784" t="s">
        <v>1786</v>
      </c>
      <c r="B1784" t="s">
        <v>5959</v>
      </c>
    </row>
    <row r="1785" spans="1:2" x14ac:dyDescent="0.3">
      <c r="A1785" t="s">
        <v>1787</v>
      </c>
      <c r="B1785" t="s">
        <v>5960</v>
      </c>
    </row>
    <row r="1786" spans="1:2" x14ac:dyDescent="0.3">
      <c r="A1786" t="s">
        <v>1788</v>
      </c>
      <c r="B1786" t="s">
        <v>5957</v>
      </c>
    </row>
    <row r="1787" spans="1:2" x14ac:dyDescent="0.3">
      <c r="A1787" t="s">
        <v>1789</v>
      </c>
      <c r="B1787" t="s">
        <v>5957</v>
      </c>
    </row>
    <row r="1788" spans="1:2" x14ac:dyDescent="0.3">
      <c r="A1788" t="s">
        <v>1790</v>
      </c>
      <c r="B1788" t="s">
        <v>5961</v>
      </c>
    </row>
    <row r="1789" spans="1:2" x14ac:dyDescent="0.3">
      <c r="A1789" t="s">
        <v>1791</v>
      </c>
      <c r="B1789" t="s">
        <v>5961</v>
      </c>
    </row>
    <row r="1790" spans="1:2" x14ac:dyDescent="0.3">
      <c r="A1790" t="s">
        <v>1792</v>
      </c>
      <c r="B1790" t="s">
        <v>5961</v>
      </c>
    </row>
    <row r="1791" spans="1:2" x14ac:dyDescent="0.3">
      <c r="A1791" t="s">
        <v>1793</v>
      </c>
      <c r="B1791" t="s">
        <v>5959</v>
      </c>
    </row>
    <row r="1792" spans="1:2" x14ac:dyDescent="0.3">
      <c r="A1792" t="s">
        <v>1794</v>
      </c>
      <c r="B1792" t="s">
        <v>5960</v>
      </c>
    </row>
    <row r="1793" spans="1:2" x14ac:dyDescent="0.3">
      <c r="A1793" t="s">
        <v>1795</v>
      </c>
      <c r="B1793" t="s">
        <v>5961</v>
      </c>
    </row>
    <row r="1794" spans="1:2" x14ac:dyDescent="0.3">
      <c r="A1794" t="s">
        <v>1796</v>
      </c>
      <c r="B1794" t="s">
        <v>5959</v>
      </c>
    </row>
    <row r="1795" spans="1:2" x14ac:dyDescent="0.3">
      <c r="A1795" t="s">
        <v>1797</v>
      </c>
      <c r="B1795" t="s">
        <v>5958</v>
      </c>
    </row>
    <row r="1796" spans="1:2" x14ac:dyDescent="0.3">
      <c r="A1796" t="s">
        <v>1798</v>
      </c>
      <c r="B1796" t="s">
        <v>5961</v>
      </c>
    </row>
    <row r="1797" spans="1:2" x14ac:dyDescent="0.3">
      <c r="A1797" t="s">
        <v>1799</v>
      </c>
      <c r="B1797" t="s">
        <v>5959</v>
      </c>
    </row>
    <row r="1798" spans="1:2" x14ac:dyDescent="0.3">
      <c r="A1798" t="s">
        <v>1800</v>
      </c>
      <c r="B1798" t="s">
        <v>5961</v>
      </c>
    </row>
    <row r="1799" spans="1:2" x14ac:dyDescent="0.3">
      <c r="A1799" t="s">
        <v>1801</v>
      </c>
      <c r="B1799" t="s">
        <v>5957</v>
      </c>
    </row>
    <row r="1800" spans="1:2" x14ac:dyDescent="0.3">
      <c r="A1800" t="s">
        <v>1802</v>
      </c>
      <c r="B1800" t="s">
        <v>5959</v>
      </c>
    </row>
    <row r="1801" spans="1:2" x14ac:dyDescent="0.3">
      <c r="A1801" t="s">
        <v>1803</v>
      </c>
      <c r="B1801" t="s">
        <v>5961</v>
      </c>
    </row>
    <row r="1802" spans="1:2" x14ac:dyDescent="0.3">
      <c r="A1802" t="s">
        <v>1804</v>
      </c>
      <c r="B1802" t="s">
        <v>5958</v>
      </c>
    </row>
    <row r="1803" spans="1:2" x14ac:dyDescent="0.3">
      <c r="A1803" t="s">
        <v>1805</v>
      </c>
      <c r="B1803" t="s">
        <v>5957</v>
      </c>
    </row>
    <row r="1804" spans="1:2" x14ac:dyDescent="0.3">
      <c r="A1804" t="s">
        <v>1806</v>
      </c>
      <c r="B1804" t="s">
        <v>5957</v>
      </c>
    </row>
    <row r="1805" spans="1:2" x14ac:dyDescent="0.3">
      <c r="A1805" t="s">
        <v>1807</v>
      </c>
      <c r="B1805" t="s">
        <v>5959</v>
      </c>
    </row>
    <row r="1806" spans="1:2" x14ac:dyDescent="0.3">
      <c r="A1806" t="s">
        <v>1808</v>
      </c>
      <c r="B1806" t="s">
        <v>5957</v>
      </c>
    </row>
    <row r="1807" spans="1:2" x14ac:dyDescent="0.3">
      <c r="A1807" t="s">
        <v>1809</v>
      </c>
      <c r="B1807" t="s">
        <v>5958</v>
      </c>
    </row>
    <row r="1808" spans="1:2" x14ac:dyDescent="0.3">
      <c r="A1808" t="s">
        <v>1810</v>
      </c>
      <c r="B1808" t="s">
        <v>5959</v>
      </c>
    </row>
    <row r="1809" spans="1:2" x14ac:dyDescent="0.3">
      <c r="A1809" t="s">
        <v>1811</v>
      </c>
      <c r="B1809" t="s">
        <v>5961</v>
      </c>
    </row>
    <row r="1810" spans="1:2" x14ac:dyDescent="0.3">
      <c r="A1810" t="s">
        <v>1812</v>
      </c>
      <c r="B1810" t="s">
        <v>5959</v>
      </c>
    </row>
    <row r="1811" spans="1:2" x14ac:dyDescent="0.3">
      <c r="A1811" t="s">
        <v>1813</v>
      </c>
      <c r="B1811" t="s">
        <v>5959</v>
      </c>
    </row>
    <row r="1812" spans="1:2" x14ac:dyDescent="0.3">
      <c r="A1812" t="s">
        <v>1814</v>
      </c>
      <c r="B1812" t="s">
        <v>5959</v>
      </c>
    </row>
    <row r="1813" spans="1:2" x14ac:dyDescent="0.3">
      <c r="A1813" t="s">
        <v>1815</v>
      </c>
      <c r="B1813" t="s">
        <v>5959</v>
      </c>
    </row>
    <row r="1814" spans="1:2" x14ac:dyDescent="0.3">
      <c r="A1814" t="s">
        <v>1816</v>
      </c>
      <c r="B1814" t="s">
        <v>5960</v>
      </c>
    </row>
    <row r="1815" spans="1:2" x14ac:dyDescent="0.3">
      <c r="A1815" t="s">
        <v>1817</v>
      </c>
      <c r="B1815" t="s">
        <v>5961</v>
      </c>
    </row>
    <row r="1816" spans="1:2" x14ac:dyDescent="0.3">
      <c r="A1816" t="s">
        <v>1818</v>
      </c>
      <c r="B1816" t="s">
        <v>5960</v>
      </c>
    </row>
    <row r="1817" spans="1:2" x14ac:dyDescent="0.3">
      <c r="A1817" t="s">
        <v>1819</v>
      </c>
      <c r="B1817" t="s">
        <v>5957</v>
      </c>
    </row>
    <row r="1818" spans="1:2" x14ac:dyDescent="0.3">
      <c r="A1818" t="s">
        <v>1820</v>
      </c>
      <c r="B1818" t="s">
        <v>5959</v>
      </c>
    </row>
    <row r="1819" spans="1:2" x14ac:dyDescent="0.3">
      <c r="A1819" t="s">
        <v>1821</v>
      </c>
      <c r="B1819" t="s">
        <v>5959</v>
      </c>
    </row>
    <row r="1820" spans="1:2" x14ac:dyDescent="0.3">
      <c r="A1820" t="s">
        <v>1822</v>
      </c>
      <c r="B1820" t="s">
        <v>5958</v>
      </c>
    </row>
    <row r="1821" spans="1:2" x14ac:dyDescent="0.3">
      <c r="A1821" t="s">
        <v>1823</v>
      </c>
      <c r="B1821" t="s">
        <v>5958</v>
      </c>
    </row>
    <row r="1822" spans="1:2" x14ac:dyDescent="0.3">
      <c r="A1822" t="s">
        <v>1824</v>
      </c>
      <c r="B1822" t="s">
        <v>5958</v>
      </c>
    </row>
    <row r="1823" spans="1:2" x14ac:dyDescent="0.3">
      <c r="A1823" t="s">
        <v>1825</v>
      </c>
      <c r="B1823" t="s">
        <v>5960</v>
      </c>
    </row>
    <row r="1824" spans="1:2" x14ac:dyDescent="0.3">
      <c r="A1824" t="s">
        <v>1826</v>
      </c>
      <c r="B1824" t="s">
        <v>5961</v>
      </c>
    </row>
    <row r="1825" spans="1:2" x14ac:dyDescent="0.3">
      <c r="A1825" t="s">
        <v>1827</v>
      </c>
      <c r="B1825" t="s">
        <v>5959</v>
      </c>
    </row>
    <row r="1826" spans="1:2" x14ac:dyDescent="0.3">
      <c r="A1826" t="s">
        <v>1828</v>
      </c>
      <c r="B1826" t="s">
        <v>5961</v>
      </c>
    </row>
    <row r="1827" spans="1:2" x14ac:dyDescent="0.3">
      <c r="A1827" t="s">
        <v>1829</v>
      </c>
      <c r="B1827" t="s">
        <v>5957</v>
      </c>
    </row>
    <row r="1828" spans="1:2" x14ac:dyDescent="0.3">
      <c r="A1828" t="s">
        <v>1830</v>
      </c>
      <c r="B1828" t="s">
        <v>5958</v>
      </c>
    </row>
    <row r="1829" spans="1:2" x14ac:dyDescent="0.3">
      <c r="A1829" t="s">
        <v>1831</v>
      </c>
      <c r="B1829" t="s">
        <v>5959</v>
      </c>
    </row>
    <row r="1830" spans="1:2" x14ac:dyDescent="0.3">
      <c r="A1830" t="s">
        <v>1832</v>
      </c>
      <c r="B1830" t="s">
        <v>5958</v>
      </c>
    </row>
    <row r="1831" spans="1:2" x14ac:dyDescent="0.3">
      <c r="A1831" t="s">
        <v>1833</v>
      </c>
      <c r="B1831" t="s">
        <v>5957</v>
      </c>
    </row>
    <row r="1832" spans="1:2" x14ac:dyDescent="0.3">
      <c r="A1832" t="s">
        <v>1834</v>
      </c>
      <c r="B1832" t="s">
        <v>5957</v>
      </c>
    </row>
    <row r="1833" spans="1:2" x14ac:dyDescent="0.3">
      <c r="A1833" t="s">
        <v>1835</v>
      </c>
      <c r="B1833" t="s">
        <v>5959</v>
      </c>
    </row>
    <row r="1834" spans="1:2" x14ac:dyDescent="0.3">
      <c r="A1834" t="s">
        <v>1836</v>
      </c>
      <c r="B1834" t="s">
        <v>5959</v>
      </c>
    </row>
    <row r="1835" spans="1:2" x14ac:dyDescent="0.3">
      <c r="A1835" t="s">
        <v>1837</v>
      </c>
      <c r="B1835" t="s">
        <v>5957</v>
      </c>
    </row>
    <row r="1836" spans="1:2" x14ac:dyDescent="0.3">
      <c r="A1836" t="s">
        <v>1838</v>
      </c>
      <c r="B1836" t="s">
        <v>5958</v>
      </c>
    </row>
    <row r="1837" spans="1:2" x14ac:dyDescent="0.3">
      <c r="A1837" t="s">
        <v>1839</v>
      </c>
      <c r="B1837" t="s">
        <v>5957</v>
      </c>
    </row>
    <row r="1838" spans="1:2" x14ac:dyDescent="0.3">
      <c r="A1838" t="s">
        <v>1840</v>
      </c>
      <c r="B1838" t="s">
        <v>5960</v>
      </c>
    </row>
    <row r="1839" spans="1:2" x14ac:dyDescent="0.3">
      <c r="A1839" t="s">
        <v>1841</v>
      </c>
      <c r="B1839" t="s">
        <v>5961</v>
      </c>
    </row>
    <row r="1840" spans="1:2" x14ac:dyDescent="0.3">
      <c r="A1840" t="s">
        <v>1842</v>
      </c>
      <c r="B1840" t="s">
        <v>5959</v>
      </c>
    </row>
    <row r="1841" spans="1:2" x14ac:dyDescent="0.3">
      <c r="A1841" t="s">
        <v>1843</v>
      </c>
      <c r="B1841" t="s">
        <v>5959</v>
      </c>
    </row>
    <row r="1842" spans="1:2" x14ac:dyDescent="0.3">
      <c r="A1842" t="s">
        <v>1844</v>
      </c>
      <c r="B1842" t="s">
        <v>5957</v>
      </c>
    </row>
    <row r="1843" spans="1:2" x14ac:dyDescent="0.3">
      <c r="A1843" t="s">
        <v>1845</v>
      </c>
      <c r="B1843" t="s">
        <v>5961</v>
      </c>
    </row>
    <row r="1844" spans="1:2" x14ac:dyDescent="0.3">
      <c r="A1844" t="s">
        <v>1846</v>
      </c>
      <c r="B1844" t="s">
        <v>5958</v>
      </c>
    </row>
    <row r="1845" spans="1:2" x14ac:dyDescent="0.3">
      <c r="A1845" t="s">
        <v>1847</v>
      </c>
      <c r="B1845" t="s">
        <v>5958</v>
      </c>
    </row>
    <row r="1846" spans="1:2" x14ac:dyDescent="0.3">
      <c r="A1846" t="s">
        <v>1848</v>
      </c>
      <c r="B1846" t="s">
        <v>5958</v>
      </c>
    </row>
    <row r="1847" spans="1:2" x14ac:dyDescent="0.3">
      <c r="A1847" t="s">
        <v>1849</v>
      </c>
      <c r="B1847" t="s">
        <v>5960</v>
      </c>
    </row>
    <row r="1848" spans="1:2" x14ac:dyDescent="0.3">
      <c r="A1848" t="s">
        <v>1850</v>
      </c>
      <c r="B1848" t="s">
        <v>5961</v>
      </c>
    </row>
    <row r="1849" spans="1:2" x14ac:dyDescent="0.3">
      <c r="A1849" t="s">
        <v>1851</v>
      </c>
      <c r="B1849" t="s">
        <v>5960</v>
      </c>
    </row>
    <row r="1850" spans="1:2" x14ac:dyDescent="0.3">
      <c r="A1850" t="s">
        <v>1852</v>
      </c>
      <c r="B1850" t="s">
        <v>5957</v>
      </c>
    </row>
    <row r="1851" spans="1:2" x14ac:dyDescent="0.3">
      <c r="A1851" t="s">
        <v>1853</v>
      </c>
      <c r="B1851" t="s">
        <v>5959</v>
      </c>
    </row>
    <row r="1852" spans="1:2" x14ac:dyDescent="0.3">
      <c r="A1852" t="s">
        <v>1854</v>
      </c>
      <c r="B1852" t="s">
        <v>5961</v>
      </c>
    </row>
    <row r="1853" spans="1:2" x14ac:dyDescent="0.3">
      <c r="A1853" t="s">
        <v>1855</v>
      </c>
      <c r="B1853" t="s">
        <v>5961</v>
      </c>
    </row>
    <row r="1854" spans="1:2" x14ac:dyDescent="0.3">
      <c r="A1854" t="s">
        <v>1856</v>
      </c>
      <c r="B1854" t="s">
        <v>5958</v>
      </c>
    </row>
    <row r="1855" spans="1:2" x14ac:dyDescent="0.3">
      <c r="A1855" t="s">
        <v>1857</v>
      </c>
      <c r="B1855" t="s">
        <v>5959</v>
      </c>
    </row>
    <row r="1856" spans="1:2" x14ac:dyDescent="0.3">
      <c r="A1856" t="s">
        <v>1858</v>
      </c>
      <c r="B1856" t="s">
        <v>5958</v>
      </c>
    </row>
    <row r="1857" spans="1:2" x14ac:dyDescent="0.3">
      <c r="A1857" t="s">
        <v>1859</v>
      </c>
      <c r="B1857" t="s">
        <v>5961</v>
      </c>
    </row>
    <row r="1858" spans="1:2" x14ac:dyDescent="0.3">
      <c r="A1858" t="s">
        <v>1860</v>
      </c>
      <c r="B1858" t="s">
        <v>5960</v>
      </c>
    </row>
    <row r="1859" spans="1:2" x14ac:dyDescent="0.3">
      <c r="A1859" t="s">
        <v>1861</v>
      </c>
      <c r="B1859" t="s">
        <v>5959</v>
      </c>
    </row>
    <row r="1860" spans="1:2" x14ac:dyDescent="0.3">
      <c r="A1860" t="s">
        <v>1862</v>
      </c>
      <c r="B1860" t="s">
        <v>5961</v>
      </c>
    </row>
    <row r="1861" spans="1:2" x14ac:dyDescent="0.3">
      <c r="A1861" t="s">
        <v>1863</v>
      </c>
      <c r="B1861" t="s">
        <v>5961</v>
      </c>
    </row>
    <row r="1862" spans="1:2" x14ac:dyDescent="0.3">
      <c r="A1862" t="s">
        <v>1864</v>
      </c>
      <c r="B1862" t="s">
        <v>5957</v>
      </c>
    </row>
    <row r="1863" spans="1:2" x14ac:dyDescent="0.3">
      <c r="A1863" t="s">
        <v>1865</v>
      </c>
      <c r="B1863" t="s">
        <v>5958</v>
      </c>
    </row>
    <row r="1864" spans="1:2" x14ac:dyDescent="0.3">
      <c r="A1864" t="s">
        <v>1866</v>
      </c>
      <c r="B1864" t="s">
        <v>5959</v>
      </c>
    </row>
    <row r="1865" spans="1:2" x14ac:dyDescent="0.3">
      <c r="A1865" t="s">
        <v>1867</v>
      </c>
      <c r="B1865" t="s">
        <v>5960</v>
      </c>
    </row>
    <row r="1866" spans="1:2" x14ac:dyDescent="0.3">
      <c r="A1866" t="s">
        <v>1868</v>
      </c>
      <c r="B1866" t="s">
        <v>5958</v>
      </c>
    </row>
    <row r="1867" spans="1:2" x14ac:dyDescent="0.3">
      <c r="A1867" t="s">
        <v>1869</v>
      </c>
      <c r="B1867" t="s">
        <v>5957</v>
      </c>
    </row>
    <row r="1868" spans="1:2" x14ac:dyDescent="0.3">
      <c r="A1868" t="s">
        <v>1870</v>
      </c>
      <c r="B1868" t="s">
        <v>5958</v>
      </c>
    </row>
    <row r="1869" spans="1:2" x14ac:dyDescent="0.3">
      <c r="A1869" t="s">
        <v>1871</v>
      </c>
      <c r="B1869" t="s">
        <v>5961</v>
      </c>
    </row>
    <row r="1870" spans="1:2" x14ac:dyDescent="0.3">
      <c r="A1870" t="s">
        <v>1872</v>
      </c>
      <c r="B1870" t="s">
        <v>5959</v>
      </c>
    </row>
    <row r="1871" spans="1:2" x14ac:dyDescent="0.3">
      <c r="A1871" t="s">
        <v>1873</v>
      </c>
      <c r="B1871" t="s">
        <v>5957</v>
      </c>
    </row>
    <row r="1872" spans="1:2" x14ac:dyDescent="0.3">
      <c r="A1872" t="s">
        <v>1874</v>
      </c>
      <c r="B1872" t="s">
        <v>5957</v>
      </c>
    </row>
    <row r="1873" spans="1:2" x14ac:dyDescent="0.3">
      <c r="A1873" t="s">
        <v>1875</v>
      </c>
      <c r="B1873" t="s">
        <v>5961</v>
      </c>
    </row>
    <row r="1874" spans="1:2" x14ac:dyDescent="0.3">
      <c r="A1874" t="s">
        <v>1876</v>
      </c>
      <c r="B1874" t="s">
        <v>5959</v>
      </c>
    </row>
    <row r="1875" spans="1:2" x14ac:dyDescent="0.3">
      <c r="A1875" t="s">
        <v>1877</v>
      </c>
      <c r="B1875" t="s">
        <v>5960</v>
      </c>
    </row>
    <row r="1876" spans="1:2" x14ac:dyDescent="0.3">
      <c r="A1876" t="s">
        <v>1878</v>
      </c>
      <c r="B1876" t="s">
        <v>5957</v>
      </c>
    </row>
    <row r="1877" spans="1:2" x14ac:dyDescent="0.3">
      <c r="A1877" t="s">
        <v>1879</v>
      </c>
      <c r="B1877" t="s">
        <v>5960</v>
      </c>
    </row>
    <row r="1878" spans="1:2" x14ac:dyDescent="0.3">
      <c r="A1878" t="s">
        <v>1880</v>
      </c>
      <c r="B1878" t="s">
        <v>5957</v>
      </c>
    </row>
    <row r="1879" spans="1:2" x14ac:dyDescent="0.3">
      <c r="A1879" t="s">
        <v>1881</v>
      </c>
      <c r="B1879" t="s">
        <v>5961</v>
      </c>
    </row>
    <row r="1880" spans="1:2" x14ac:dyDescent="0.3">
      <c r="A1880" t="s">
        <v>1882</v>
      </c>
      <c r="B1880" t="s">
        <v>5957</v>
      </c>
    </row>
    <row r="1881" spans="1:2" x14ac:dyDescent="0.3">
      <c r="A1881" t="s">
        <v>1883</v>
      </c>
      <c r="B1881" t="s">
        <v>5959</v>
      </c>
    </row>
    <row r="1882" spans="1:2" x14ac:dyDescent="0.3">
      <c r="A1882" t="s">
        <v>1884</v>
      </c>
      <c r="B1882" t="s">
        <v>5957</v>
      </c>
    </row>
    <row r="1883" spans="1:2" x14ac:dyDescent="0.3">
      <c r="A1883" t="s">
        <v>1885</v>
      </c>
      <c r="B1883" t="s">
        <v>5958</v>
      </c>
    </row>
    <row r="1884" spans="1:2" x14ac:dyDescent="0.3">
      <c r="A1884" t="s">
        <v>1886</v>
      </c>
      <c r="B1884" t="s">
        <v>5960</v>
      </c>
    </row>
    <row r="1885" spans="1:2" x14ac:dyDescent="0.3">
      <c r="A1885" t="s">
        <v>1887</v>
      </c>
      <c r="B1885" t="s">
        <v>5958</v>
      </c>
    </row>
    <row r="1886" spans="1:2" x14ac:dyDescent="0.3">
      <c r="A1886" t="s">
        <v>1888</v>
      </c>
      <c r="B1886" t="s">
        <v>5961</v>
      </c>
    </row>
    <row r="1887" spans="1:2" x14ac:dyDescent="0.3">
      <c r="A1887" t="s">
        <v>1889</v>
      </c>
      <c r="B1887" t="s">
        <v>5958</v>
      </c>
    </row>
    <row r="1888" spans="1:2" x14ac:dyDescent="0.3">
      <c r="A1888" t="s">
        <v>1890</v>
      </c>
      <c r="B1888" t="s">
        <v>5961</v>
      </c>
    </row>
    <row r="1889" spans="1:2" x14ac:dyDescent="0.3">
      <c r="A1889" t="s">
        <v>1891</v>
      </c>
      <c r="B1889" t="s">
        <v>5958</v>
      </c>
    </row>
    <row r="1890" spans="1:2" x14ac:dyDescent="0.3">
      <c r="A1890" t="s">
        <v>1892</v>
      </c>
      <c r="B1890" t="s">
        <v>5958</v>
      </c>
    </row>
    <row r="1891" spans="1:2" x14ac:dyDescent="0.3">
      <c r="A1891" t="s">
        <v>1893</v>
      </c>
      <c r="B1891" t="s">
        <v>5961</v>
      </c>
    </row>
    <row r="1892" spans="1:2" x14ac:dyDescent="0.3">
      <c r="A1892" t="s">
        <v>1894</v>
      </c>
      <c r="B1892" t="s">
        <v>5961</v>
      </c>
    </row>
    <row r="1893" spans="1:2" x14ac:dyDescent="0.3">
      <c r="A1893" t="s">
        <v>1895</v>
      </c>
      <c r="B1893" t="s">
        <v>5961</v>
      </c>
    </row>
    <row r="1894" spans="1:2" x14ac:dyDescent="0.3">
      <c r="A1894" t="s">
        <v>1896</v>
      </c>
      <c r="B1894" t="s">
        <v>5961</v>
      </c>
    </row>
    <row r="1895" spans="1:2" x14ac:dyDescent="0.3">
      <c r="A1895" t="s">
        <v>1897</v>
      </c>
      <c r="B1895" t="s">
        <v>5961</v>
      </c>
    </row>
    <row r="1896" spans="1:2" x14ac:dyDescent="0.3">
      <c r="A1896" t="s">
        <v>1898</v>
      </c>
      <c r="B1896" t="s">
        <v>5960</v>
      </c>
    </row>
    <row r="1897" spans="1:2" x14ac:dyDescent="0.3">
      <c r="A1897" t="s">
        <v>1899</v>
      </c>
      <c r="B1897" t="s">
        <v>5960</v>
      </c>
    </row>
    <row r="1898" spans="1:2" x14ac:dyDescent="0.3">
      <c r="A1898" t="s">
        <v>1900</v>
      </c>
      <c r="B1898" t="s">
        <v>5959</v>
      </c>
    </row>
    <row r="1899" spans="1:2" x14ac:dyDescent="0.3">
      <c r="A1899" t="s">
        <v>1901</v>
      </c>
      <c r="B1899" t="s">
        <v>5959</v>
      </c>
    </row>
    <row r="1900" spans="1:2" x14ac:dyDescent="0.3">
      <c r="A1900" t="s">
        <v>1902</v>
      </c>
      <c r="B1900" t="s">
        <v>5958</v>
      </c>
    </row>
    <row r="1901" spans="1:2" x14ac:dyDescent="0.3">
      <c r="A1901" t="s">
        <v>1903</v>
      </c>
      <c r="B1901" t="s">
        <v>5960</v>
      </c>
    </row>
    <row r="1902" spans="1:2" x14ac:dyDescent="0.3">
      <c r="A1902" t="s">
        <v>1904</v>
      </c>
      <c r="B1902" t="s">
        <v>5960</v>
      </c>
    </row>
    <row r="1903" spans="1:2" x14ac:dyDescent="0.3">
      <c r="A1903" t="s">
        <v>1905</v>
      </c>
      <c r="B1903" t="s">
        <v>5961</v>
      </c>
    </row>
    <row r="1904" spans="1:2" x14ac:dyDescent="0.3">
      <c r="A1904" t="s">
        <v>1906</v>
      </c>
      <c r="B1904" t="s">
        <v>5959</v>
      </c>
    </row>
    <row r="1905" spans="1:2" x14ac:dyDescent="0.3">
      <c r="A1905" t="s">
        <v>1907</v>
      </c>
      <c r="B1905" t="s">
        <v>5957</v>
      </c>
    </row>
    <row r="1906" spans="1:2" x14ac:dyDescent="0.3">
      <c r="A1906" t="s">
        <v>1908</v>
      </c>
      <c r="B1906" t="s">
        <v>5957</v>
      </c>
    </row>
    <row r="1907" spans="1:2" x14ac:dyDescent="0.3">
      <c r="A1907" t="s">
        <v>1909</v>
      </c>
      <c r="B1907" t="s">
        <v>5960</v>
      </c>
    </row>
    <row r="1908" spans="1:2" x14ac:dyDescent="0.3">
      <c r="A1908" t="s">
        <v>1910</v>
      </c>
      <c r="B1908" t="s">
        <v>5959</v>
      </c>
    </row>
    <row r="1909" spans="1:2" x14ac:dyDescent="0.3">
      <c r="A1909" t="s">
        <v>1911</v>
      </c>
      <c r="B1909" t="s">
        <v>5959</v>
      </c>
    </row>
    <row r="1910" spans="1:2" x14ac:dyDescent="0.3">
      <c r="A1910" t="s">
        <v>1912</v>
      </c>
      <c r="B1910" t="s">
        <v>5961</v>
      </c>
    </row>
    <row r="1911" spans="1:2" x14ac:dyDescent="0.3">
      <c r="A1911" t="s">
        <v>1913</v>
      </c>
      <c r="B1911" t="s">
        <v>5960</v>
      </c>
    </row>
    <row r="1912" spans="1:2" x14ac:dyDescent="0.3">
      <c r="A1912" t="s">
        <v>1914</v>
      </c>
      <c r="B1912" t="s">
        <v>5958</v>
      </c>
    </row>
    <row r="1913" spans="1:2" x14ac:dyDescent="0.3">
      <c r="A1913" t="s">
        <v>1915</v>
      </c>
      <c r="B1913" t="s">
        <v>5957</v>
      </c>
    </row>
    <row r="1914" spans="1:2" x14ac:dyDescent="0.3">
      <c r="A1914" t="s">
        <v>1916</v>
      </c>
      <c r="B1914" t="s">
        <v>5960</v>
      </c>
    </row>
    <row r="1915" spans="1:2" x14ac:dyDescent="0.3">
      <c r="A1915" t="s">
        <v>1917</v>
      </c>
      <c r="B1915" t="s">
        <v>5957</v>
      </c>
    </row>
    <row r="1916" spans="1:2" x14ac:dyDescent="0.3">
      <c r="A1916" t="s">
        <v>1918</v>
      </c>
      <c r="B1916" t="s">
        <v>5961</v>
      </c>
    </row>
    <row r="1917" spans="1:2" x14ac:dyDescent="0.3">
      <c r="A1917" t="s">
        <v>1919</v>
      </c>
      <c r="B1917" t="s">
        <v>5957</v>
      </c>
    </row>
    <row r="1918" spans="1:2" x14ac:dyDescent="0.3">
      <c r="A1918" t="s">
        <v>1920</v>
      </c>
      <c r="B1918" t="s">
        <v>5958</v>
      </c>
    </row>
    <row r="1919" spans="1:2" x14ac:dyDescent="0.3">
      <c r="A1919" t="s">
        <v>1921</v>
      </c>
      <c r="B1919" t="s">
        <v>5958</v>
      </c>
    </row>
    <row r="1920" spans="1:2" x14ac:dyDescent="0.3">
      <c r="A1920" t="s">
        <v>1922</v>
      </c>
      <c r="B1920" t="s">
        <v>5959</v>
      </c>
    </row>
    <row r="1921" spans="1:2" x14ac:dyDescent="0.3">
      <c r="A1921" t="s">
        <v>1923</v>
      </c>
      <c r="B1921" t="s">
        <v>5958</v>
      </c>
    </row>
    <row r="1922" spans="1:2" x14ac:dyDescent="0.3">
      <c r="A1922" t="s">
        <v>1924</v>
      </c>
      <c r="B1922" t="s">
        <v>5958</v>
      </c>
    </row>
    <row r="1923" spans="1:2" x14ac:dyDescent="0.3">
      <c r="A1923" t="s">
        <v>1925</v>
      </c>
      <c r="B1923" t="s">
        <v>5961</v>
      </c>
    </row>
    <row r="1924" spans="1:2" x14ac:dyDescent="0.3">
      <c r="A1924" t="s">
        <v>1926</v>
      </c>
      <c r="B1924" t="s">
        <v>5961</v>
      </c>
    </row>
    <row r="1925" spans="1:2" x14ac:dyDescent="0.3">
      <c r="A1925" t="s">
        <v>1927</v>
      </c>
      <c r="B1925" t="s">
        <v>5961</v>
      </c>
    </row>
    <row r="1926" spans="1:2" x14ac:dyDescent="0.3">
      <c r="A1926" t="s">
        <v>1928</v>
      </c>
      <c r="B1926" t="s">
        <v>5958</v>
      </c>
    </row>
    <row r="1927" spans="1:2" x14ac:dyDescent="0.3">
      <c r="A1927" t="s">
        <v>1929</v>
      </c>
      <c r="B1927" t="s">
        <v>5957</v>
      </c>
    </row>
    <row r="1928" spans="1:2" x14ac:dyDescent="0.3">
      <c r="A1928" t="s">
        <v>1930</v>
      </c>
      <c r="B1928" t="s">
        <v>5958</v>
      </c>
    </row>
    <row r="1929" spans="1:2" x14ac:dyDescent="0.3">
      <c r="A1929" t="s">
        <v>1931</v>
      </c>
      <c r="B1929" t="s">
        <v>5957</v>
      </c>
    </row>
    <row r="1930" spans="1:2" x14ac:dyDescent="0.3">
      <c r="A1930" t="s">
        <v>1932</v>
      </c>
      <c r="B1930" t="s">
        <v>5961</v>
      </c>
    </row>
    <row r="1931" spans="1:2" x14ac:dyDescent="0.3">
      <c r="A1931" t="s">
        <v>1933</v>
      </c>
      <c r="B1931" t="s">
        <v>5960</v>
      </c>
    </row>
    <row r="1932" spans="1:2" x14ac:dyDescent="0.3">
      <c r="A1932" t="s">
        <v>1934</v>
      </c>
      <c r="B1932" t="s">
        <v>5961</v>
      </c>
    </row>
    <row r="1933" spans="1:2" x14ac:dyDescent="0.3">
      <c r="A1933" t="s">
        <v>1935</v>
      </c>
      <c r="B1933" t="s">
        <v>5959</v>
      </c>
    </row>
    <row r="1934" spans="1:2" x14ac:dyDescent="0.3">
      <c r="A1934" t="s">
        <v>1936</v>
      </c>
      <c r="B1934" t="s">
        <v>5960</v>
      </c>
    </row>
    <row r="1935" spans="1:2" x14ac:dyDescent="0.3">
      <c r="A1935" t="s">
        <v>1937</v>
      </c>
      <c r="B1935" t="s">
        <v>5957</v>
      </c>
    </row>
    <row r="1936" spans="1:2" x14ac:dyDescent="0.3">
      <c r="A1936" t="s">
        <v>1938</v>
      </c>
      <c r="B1936" t="s">
        <v>5961</v>
      </c>
    </row>
    <row r="1937" spans="1:2" x14ac:dyDescent="0.3">
      <c r="A1937" t="s">
        <v>1939</v>
      </c>
      <c r="B1937" t="s">
        <v>5959</v>
      </c>
    </row>
    <row r="1938" spans="1:2" x14ac:dyDescent="0.3">
      <c r="A1938" t="s">
        <v>1940</v>
      </c>
      <c r="B1938" t="s">
        <v>5958</v>
      </c>
    </row>
    <row r="1939" spans="1:2" x14ac:dyDescent="0.3">
      <c r="A1939" t="s">
        <v>1941</v>
      </c>
      <c r="B1939" t="s">
        <v>5960</v>
      </c>
    </row>
    <row r="1940" spans="1:2" x14ac:dyDescent="0.3">
      <c r="A1940" t="s">
        <v>1942</v>
      </c>
      <c r="B1940" t="s">
        <v>5957</v>
      </c>
    </row>
    <row r="1941" spans="1:2" x14ac:dyDescent="0.3">
      <c r="A1941" t="s">
        <v>1943</v>
      </c>
      <c r="B1941" t="s">
        <v>5958</v>
      </c>
    </row>
    <row r="1942" spans="1:2" x14ac:dyDescent="0.3">
      <c r="A1942" t="s">
        <v>1944</v>
      </c>
      <c r="B1942" t="s">
        <v>5960</v>
      </c>
    </row>
    <row r="1943" spans="1:2" x14ac:dyDescent="0.3">
      <c r="A1943" t="s">
        <v>1945</v>
      </c>
      <c r="B1943" t="s">
        <v>5958</v>
      </c>
    </row>
    <row r="1944" spans="1:2" x14ac:dyDescent="0.3">
      <c r="A1944" t="s">
        <v>1946</v>
      </c>
      <c r="B1944" t="s">
        <v>5960</v>
      </c>
    </row>
    <row r="1945" spans="1:2" x14ac:dyDescent="0.3">
      <c r="A1945" t="s">
        <v>1947</v>
      </c>
      <c r="B1945" t="s">
        <v>5959</v>
      </c>
    </row>
    <row r="1946" spans="1:2" x14ac:dyDescent="0.3">
      <c r="A1946" t="s">
        <v>1948</v>
      </c>
      <c r="B1946" t="s">
        <v>5957</v>
      </c>
    </row>
    <row r="1947" spans="1:2" x14ac:dyDescent="0.3">
      <c r="A1947" t="s">
        <v>1949</v>
      </c>
      <c r="B1947" t="s">
        <v>5961</v>
      </c>
    </row>
    <row r="1948" spans="1:2" x14ac:dyDescent="0.3">
      <c r="A1948" t="s">
        <v>1950</v>
      </c>
      <c r="B1948" t="s">
        <v>5961</v>
      </c>
    </row>
    <row r="1949" spans="1:2" x14ac:dyDescent="0.3">
      <c r="A1949" t="s">
        <v>1951</v>
      </c>
      <c r="B1949" t="s">
        <v>5961</v>
      </c>
    </row>
    <row r="1950" spans="1:2" x14ac:dyDescent="0.3">
      <c r="A1950" t="s">
        <v>1952</v>
      </c>
      <c r="B1950" t="s">
        <v>5958</v>
      </c>
    </row>
    <row r="1951" spans="1:2" x14ac:dyDescent="0.3">
      <c r="A1951" t="s">
        <v>1953</v>
      </c>
      <c r="B1951" t="s">
        <v>5959</v>
      </c>
    </row>
    <row r="1952" spans="1:2" x14ac:dyDescent="0.3">
      <c r="A1952" t="s">
        <v>1954</v>
      </c>
      <c r="B1952" t="s">
        <v>5960</v>
      </c>
    </row>
    <row r="1953" spans="1:2" x14ac:dyDescent="0.3">
      <c r="A1953" t="s">
        <v>1955</v>
      </c>
      <c r="B1953" t="s">
        <v>5959</v>
      </c>
    </row>
    <row r="1954" spans="1:2" x14ac:dyDescent="0.3">
      <c r="A1954" t="s">
        <v>1956</v>
      </c>
      <c r="B1954" t="s">
        <v>5960</v>
      </c>
    </row>
    <row r="1955" spans="1:2" x14ac:dyDescent="0.3">
      <c r="A1955" t="s">
        <v>1957</v>
      </c>
      <c r="B1955" t="s">
        <v>5960</v>
      </c>
    </row>
    <row r="1956" spans="1:2" x14ac:dyDescent="0.3">
      <c r="A1956" t="s">
        <v>1958</v>
      </c>
      <c r="B1956" t="s">
        <v>5957</v>
      </c>
    </row>
    <row r="1957" spans="1:2" x14ac:dyDescent="0.3">
      <c r="A1957" t="s">
        <v>1959</v>
      </c>
      <c r="B1957" t="s">
        <v>5957</v>
      </c>
    </row>
    <row r="1958" spans="1:2" x14ac:dyDescent="0.3">
      <c r="A1958" t="s">
        <v>1960</v>
      </c>
      <c r="B1958" t="s">
        <v>5961</v>
      </c>
    </row>
    <row r="1959" spans="1:2" x14ac:dyDescent="0.3">
      <c r="A1959" t="s">
        <v>1961</v>
      </c>
      <c r="B1959" t="s">
        <v>5961</v>
      </c>
    </row>
    <row r="1960" spans="1:2" x14ac:dyDescent="0.3">
      <c r="A1960" t="s">
        <v>1962</v>
      </c>
      <c r="B1960" t="s">
        <v>5958</v>
      </c>
    </row>
    <row r="1961" spans="1:2" x14ac:dyDescent="0.3">
      <c r="A1961" t="s">
        <v>1963</v>
      </c>
      <c r="B1961" t="s">
        <v>5959</v>
      </c>
    </row>
    <row r="1962" spans="1:2" x14ac:dyDescent="0.3">
      <c r="A1962" t="s">
        <v>1964</v>
      </c>
      <c r="B1962" t="s">
        <v>5960</v>
      </c>
    </row>
    <row r="1963" spans="1:2" x14ac:dyDescent="0.3">
      <c r="A1963" t="s">
        <v>1965</v>
      </c>
      <c r="B1963" t="s">
        <v>5959</v>
      </c>
    </row>
    <row r="1964" spans="1:2" x14ac:dyDescent="0.3">
      <c r="A1964" t="s">
        <v>1966</v>
      </c>
      <c r="B1964" t="s">
        <v>5959</v>
      </c>
    </row>
    <row r="1965" spans="1:2" x14ac:dyDescent="0.3">
      <c r="A1965" t="s">
        <v>1967</v>
      </c>
      <c r="B1965" t="s">
        <v>5959</v>
      </c>
    </row>
    <row r="1966" spans="1:2" x14ac:dyDescent="0.3">
      <c r="A1966" t="s">
        <v>1968</v>
      </c>
      <c r="B1966" t="s">
        <v>5957</v>
      </c>
    </row>
    <row r="1967" spans="1:2" x14ac:dyDescent="0.3">
      <c r="A1967" t="s">
        <v>1969</v>
      </c>
      <c r="B1967" t="s">
        <v>5957</v>
      </c>
    </row>
    <row r="1968" spans="1:2" x14ac:dyDescent="0.3">
      <c r="A1968" t="s">
        <v>1970</v>
      </c>
      <c r="B1968" t="s">
        <v>5960</v>
      </c>
    </row>
    <row r="1969" spans="1:2" x14ac:dyDescent="0.3">
      <c r="A1969" t="s">
        <v>1971</v>
      </c>
      <c r="B1969" t="s">
        <v>5957</v>
      </c>
    </row>
    <row r="1970" spans="1:2" x14ac:dyDescent="0.3">
      <c r="A1970" t="s">
        <v>1972</v>
      </c>
      <c r="B1970" t="s">
        <v>5959</v>
      </c>
    </row>
    <row r="1971" spans="1:2" x14ac:dyDescent="0.3">
      <c r="A1971" t="s">
        <v>1973</v>
      </c>
      <c r="B1971" t="s">
        <v>5958</v>
      </c>
    </row>
    <row r="1972" spans="1:2" x14ac:dyDescent="0.3">
      <c r="A1972" t="s">
        <v>1974</v>
      </c>
      <c r="B1972" t="s">
        <v>5957</v>
      </c>
    </row>
    <row r="1973" spans="1:2" x14ac:dyDescent="0.3">
      <c r="A1973" t="s">
        <v>1975</v>
      </c>
      <c r="B1973" t="s">
        <v>5961</v>
      </c>
    </row>
    <row r="1974" spans="1:2" x14ac:dyDescent="0.3">
      <c r="A1974" t="s">
        <v>1976</v>
      </c>
      <c r="B1974" t="s">
        <v>5959</v>
      </c>
    </row>
    <row r="1975" spans="1:2" x14ac:dyDescent="0.3">
      <c r="A1975" t="s">
        <v>1977</v>
      </c>
      <c r="B1975" t="s">
        <v>5958</v>
      </c>
    </row>
    <row r="1976" spans="1:2" x14ac:dyDescent="0.3">
      <c r="A1976" t="s">
        <v>1978</v>
      </c>
      <c r="B1976" t="s">
        <v>5961</v>
      </c>
    </row>
    <row r="1977" spans="1:2" x14ac:dyDescent="0.3">
      <c r="A1977" t="s">
        <v>1979</v>
      </c>
      <c r="B1977" t="s">
        <v>5960</v>
      </c>
    </row>
    <row r="1978" spans="1:2" x14ac:dyDescent="0.3">
      <c r="A1978" t="s">
        <v>1980</v>
      </c>
      <c r="B1978" t="s">
        <v>5959</v>
      </c>
    </row>
    <row r="1979" spans="1:2" x14ac:dyDescent="0.3">
      <c r="A1979" t="s">
        <v>1981</v>
      </c>
      <c r="B1979" t="s">
        <v>5961</v>
      </c>
    </row>
    <row r="1980" spans="1:2" x14ac:dyDescent="0.3">
      <c r="A1980" t="s">
        <v>1982</v>
      </c>
      <c r="B1980" t="s">
        <v>5960</v>
      </c>
    </row>
    <row r="1981" spans="1:2" x14ac:dyDescent="0.3">
      <c r="A1981" t="s">
        <v>1983</v>
      </c>
      <c r="B1981" t="s">
        <v>5960</v>
      </c>
    </row>
    <row r="1982" spans="1:2" x14ac:dyDescent="0.3">
      <c r="A1982" t="s">
        <v>1984</v>
      </c>
      <c r="B1982" t="s">
        <v>5959</v>
      </c>
    </row>
    <row r="1983" spans="1:2" x14ac:dyDescent="0.3">
      <c r="A1983" t="s">
        <v>1985</v>
      </c>
      <c r="B1983" t="s">
        <v>5961</v>
      </c>
    </row>
    <row r="1984" spans="1:2" x14ac:dyDescent="0.3">
      <c r="A1984" t="s">
        <v>1986</v>
      </c>
      <c r="B1984" t="s">
        <v>5957</v>
      </c>
    </row>
    <row r="1985" spans="1:2" x14ac:dyDescent="0.3">
      <c r="A1985" t="s">
        <v>1987</v>
      </c>
      <c r="B1985" t="s">
        <v>5957</v>
      </c>
    </row>
    <row r="1986" spans="1:2" x14ac:dyDescent="0.3">
      <c r="A1986" t="s">
        <v>1988</v>
      </c>
      <c r="B1986" t="s">
        <v>5961</v>
      </c>
    </row>
    <row r="1987" spans="1:2" x14ac:dyDescent="0.3">
      <c r="A1987" t="s">
        <v>1989</v>
      </c>
      <c r="B1987" t="s">
        <v>5958</v>
      </c>
    </row>
    <row r="1988" spans="1:2" x14ac:dyDescent="0.3">
      <c r="A1988" t="s">
        <v>1990</v>
      </c>
      <c r="B1988" t="s">
        <v>5960</v>
      </c>
    </row>
    <row r="1989" spans="1:2" x14ac:dyDescent="0.3">
      <c r="A1989" t="s">
        <v>1991</v>
      </c>
      <c r="B1989" t="s">
        <v>5957</v>
      </c>
    </row>
    <row r="1990" spans="1:2" x14ac:dyDescent="0.3">
      <c r="A1990" t="s">
        <v>1992</v>
      </c>
      <c r="B1990" t="s">
        <v>5959</v>
      </c>
    </row>
    <row r="1991" spans="1:2" x14ac:dyDescent="0.3">
      <c r="A1991" t="s">
        <v>1993</v>
      </c>
      <c r="B1991" t="s">
        <v>5957</v>
      </c>
    </row>
    <row r="1992" spans="1:2" x14ac:dyDescent="0.3">
      <c r="A1992" t="s">
        <v>1994</v>
      </c>
      <c r="B1992" t="s">
        <v>5958</v>
      </c>
    </row>
    <row r="1993" spans="1:2" x14ac:dyDescent="0.3">
      <c r="A1993" t="s">
        <v>1995</v>
      </c>
      <c r="B1993" t="s">
        <v>5959</v>
      </c>
    </row>
    <row r="1994" spans="1:2" x14ac:dyDescent="0.3">
      <c r="A1994" t="s">
        <v>1996</v>
      </c>
      <c r="B1994" t="s">
        <v>5958</v>
      </c>
    </row>
    <row r="1995" spans="1:2" x14ac:dyDescent="0.3">
      <c r="A1995" t="s">
        <v>1997</v>
      </c>
      <c r="B1995" t="s">
        <v>5958</v>
      </c>
    </row>
    <row r="1996" spans="1:2" x14ac:dyDescent="0.3">
      <c r="A1996" t="s">
        <v>1998</v>
      </c>
      <c r="B1996" t="s">
        <v>5961</v>
      </c>
    </row>
    <row r="1997" spans="1:2" x14ac:dyDescent="0.3">
      <c r="A1997" t="s">
        <v>1999</v>
      </c>
      <c r="B1997" t="s">
        <v>5960</v>
      </c>
    </row>
    <row r="1998" spans="1:2" x14ac:dyDescent="0.3">
      <c r="A1998" t="s">
        <v>2000</v>
      </c>
      <c r="B1998" t="s">
        <v>5960</v>
      </c>
    </row>
    <row r="1999" spans="1:2" x14ac:dyDescent="0.3">
      <c r="A1999" t="s">
        <v>2001</v>
      </c>
      <c r="B1999" t="s">
        <v>5958</v>
      </c>
    </row>
    <row r="2000" spans="1:2" x14ac:dyDescent="0.3">
      <c r="A2000" t="s">
        <v>2002</v>
      </c>
      <c r="B2000" t="s">
        <v>5960</v>
      </c>
    </row>
    <row r="2001" spans="1:2" x14ac:dyDescent="0.3">
      <c r="A2001" t="s">
        <v>2003</v>
      </c>
      <c r="B2001" t="s">
        <v>5960</v>
      </c>
    </row>
    <row r="2002" spans="1:2" x14ac:dyDescent="0.3">
      <c r="A2002" t="s">
        <v>2004</v>
      </c>
      <c r="B2002" t="s">
        <v>5960</v>
      </c>
    </row>
    <row r="2003" spans="1:2" x14ac:dyDescent="0.3">
      <c r="A2003" t="s">
        <v>2005</v>
      </c>
      <c r="B2003" t="s">
        <v>5959</v>
      </c>
    </row>
    <row r="2004" spans="1:2" x14ac:dyDescent="0.3">
      <c r="A2004" t="s">
        <v>2006</v>
      </c>
      <c r="B2004" t="s">
        <v>5959</v>
      </c>
    </row>
    <row r="2005" spans="1:2" x14ac:dyDescent="0.3">
      <c r="A2005" t="s">
        <v>2007</v>
      </c>
      <c r="B2005" t="s">
        <v>5957</v>
      </c>
    </row>
    <row r="2006" spans="1:2" x14ac:dyDescent="0.3">
      <c r="A2006" t="s">
        <v>2008</v>
      </c>
      <c r="B2006" t="s">
        <v>5960</v>
      </c>
    </row>
    <row r="2007" spans="1:2" x14ac:dyDescent="0.3">
      <c r="A2007" t="s">
        <v>2009</v>
      </c>
      <c r="B2007" t="s">
        <v>5958</v>
      </c>
    </row>
    <row r="2008" spans="1:2" x14ac:dyDescent="0.3">
      <c r="A2008" t="s">
        <v>2010</v>
      </c>
      <c r="B2008" t="s">
        <v>5957</v>
      </c>
    </row>
    <row r="2009" spans="1:2" x14ac:dyDescent="0.3">
      <c r="A2009" t="s">
        <v>2011</v>
      </c>
      <c r="B2009" t="s">
        <v>5958</v>
      </c>
    </row>
    <row r="2010" spans="1:2" x14ac:dyDescent="0.3">
      <c r="A2010" t="s">
        <v>2012</v>
      </c>
      <c r="B2010" t="s">
        <v>5960</v>
      </c>
    </row>
    <row r="2011" spans="1:2" x14ac:dyDescent="0.3">
      <c r="A2011" t="s">
        <v>2013</v>
      </c>
      <c r="B2011" t="s">
        <v>5958</v>
      </c>
    </row>
    <row r="2012" spans="1:2" x14ac:dyDescent="0.3">
      <c r="A2012" t="s">
        <v>2014</v>
      </c>
      <c r="B2012" t="s">
        <v>5961</v>
      </c>
    </row>
    <row r="2013" spans="1:2" x14ac:dyDescent="0.3">
      <c r="A2013" t="s">
        <v>2015</v>
      </c>
      <c r="B2013" t="s">
        <v>5960</v>
      </c>
    </row>
    <row r="2014" spans="1:2" x14ac:dyDescent="0.3">
      <c r="A2014" t="s">
        <v>2016</v>
      </c>
      <c r="B2014" t="s">
        <v>5959</v>
      </c>
    </row>
    <row r="2015" spans="1:2" x14ac:dyDescent="0.3">
      <c r="A2015" t="s">
        <v>2017</v>
      </c>
      <c r="B2015" t="s">
        <v>5958</v>
      </c>
    </row>
    <row r="2016" spans="1:2" x14ac:dyDescent="0.3">
      <c r="A2016" t="s">
        <v>2018</v>
      </c>
      <c r="B2016" t="s">
        <v>5957</v>
      </c>
    </row>
    <row r="2017" spans="1:2" x14ac:dyDescent="0.3">
      <c r="A2017" t="s">
        <v>2019</v>
      </c>
      <c r="B2017" t="s">
        <v>5960</v>
      </c>
    </row>
    <row r="2018" spans="1:2" x14ac:dyDescent="0.3">
      <c r="A2018" t="s">
        <v>2020</v>
      </c>
      <c r="B2018" t="s">
        <v>5959</v>
      </c>
    </row>
    <row r="2019" spans="1:2" x14ac:dyDescent="0.3">
      <c r="A2019" t="s">
        <v>2021</v>
      </c>
      <c r="B2019" t="s">
        <v>5959</v>
      </c>
    </row>
    <row r="2020" spans="1:2" x14ac:dyDescent="0.3">
      <c r="A2020" t="s">
        <v>2022</v>
      </c>
      <c r="B2020" t="s">
        <v>5960</v>
      </c>
    </row>
    <row r="2021" spans="1:2" x14ac:dyDescent="0.3">
      <c r="A2021" t="s">
        <v>2023</v>
      </c>
      <c r="B2021" t="s">
        <v>5960</v>
      </c>
    </row>
    <row r="2022" spans="1:2" x14ac:dyDescent="0.3">
      <c r="A2022" t="s">
        <v>2024</v>
      </c>
      <c r="B2022" t="s">
        <v>5957</v>
      </c>
    </row>
    <row r="2023" spans="1:2" x14ac:dyDescent="0.3">
      <c r="A2023" t="s">
        <v>2025</v>
      </c>
      <c r="B2023" t="s">
        <v>5960</v>
      </c>
    </row>
    <row r="2024" spans="1:2" x14ac:dyDescent="0.3">
      <c r="A2024" t="s">
        <v>2026</v>
      </c>
      <c r="B2024" t="s">
        <v>5957</v>
      </c>
    </row>
    <row r="2025" spans="1:2" x14ac:dyDescent="0.3">
      <c r="A2025" t="s">
        <v>2027</v>
      </c>
      <c r="B2025" t="s">
        <v>5958</v>
      </c>
    </row>
    <row r="2026" spans="1:2" x14ac:dyDescent="0.3">
      <c r="A2026" t="s">
        <v>2028</v>
      </c>
      <c r="B2026" t="s">
        <v>5961</v>
      </c>
    </row>
    <row r="2027" spans="1:2" x14ac:dyDescent="0.3">
      <c r="A2027" t="s">
        <v>2029</v>
      </c>
      <c r="B2027" t="s">
        <v>5960</v>
      </c>
    </row>
    <row r="2028" spans="1:2" x14ac:dyDescent="0.3">
      <c r="A2028" t="s">
        <v>2030</v>
      </c>
      <c r="B2028" t="s">
        <v>5957</v>
      </c>
    </row>
    <row r="2029" spans="1:2" x14ac:dyDescent="0.3">
      <c r="A2029" t="s">
        <v>2031</v>
      </c>
      <c r="B2029" t="s">
        <v>5959</v>
      </c>
    </row>
    <row r="2030" spans="1:2" x14ac:dyDescent="0.3">
      <c r="A2030" t="s">
        <v>2032</v>
      </c>
      <c r="B2030" t="s">
        <v>5957</v>
      </c>
    </row>
    <row r="2031" spans="1:2" x14ac:dyDescent="0.3">
      <c r="A2031" t="s">
        <v>2033</v>
      </c>
      <c r="B2031" t="s">
        <v>5960</v>
      </c>
    </row>
    <row r="2032" spans="1:2" x14ac:dyDescent="0.3">
      <c r="A2032" t="s">
        <v>2034</v>
      </c>
      <c r="B2032" t="s">
        <v>5961</v>
      </c>
    </row>
    <row r="2033" spans="1:2" x14ac:dyDescent="0.3">
      <c r="A2033" t="s">
        <v>2035</v>
      </c>
      <c r="B2033" t="s">
        <v>5959</v>
      </c>
    </row>
    <row r="2034" spans="1:2" x14ac:dyDescent="0.3">
      <c r="A2034" t="s">
        <v>2036</v>
      </c>
      <c r="B2034" t="s">
        <v>5959</v>
      </c>
    </row>
    <row r="2035" spans="1:2" x14ac:dyDescent="0.3">
      <c r="A2035" t="s">
        <v>2037</v>
      </c>
      <c r="B2035" t="s">
        <v>5961</v>
      </c>
    </row>
    <row r="2036" spans="1:2" x14ac:dyDescent="0.3">
      <c r="A2036" t="s">
        <v>2038</v>
      </c>
      <c r="B2036" t="s">
        <v>5961</v>
      </c>
    </row>
    <row r="2037" spans="1:2" x14ac:dyDescent="0.3">
      <c r="A2037" t="s">
        <v>2039</v>
      </c>
      <c r="B2037" t="s">
        <v>5961</v>
      </c>
    </row>
    <row r="2038" spans="1:2" x14ac:dyDescent="0.3">
      <c r="A2038" t="s">
        <v>2040</v>
      </c>
      <c r="B2038" t="s">
        <v>5957</v>
      </c>
    </row>
    <row r="2039" spans="1:2" x14ac:dyDescent="0.3">
      <c r="A2039" t="s">
        <v>2041</v>
      </c>
      <c r="B2039" t="s">
        <v>5958</v>
      </c>
    </row>
    <row r="2040" spans="1:2" x14ac:dyDescent="0.3">
      <c r="A2040" t="s">
        <v>2042</v>
      </c>
      <c r="B2040" t="s">
        <v>5959</v>
      </c>
    </row>
    <row r="2041" spans="1:2" x14ac:dyDescent="0.3">
      <c r="A2041" t="s">
        <v>2043</v>
      </c>
      <c r="B2041" t="s">
        <v>5957</v>
      </c>
    </row>
    <row r="2042" spans="1:2" x14ac:dyDescent="0.3">
      <c r="A2042" t="s">
        <v>2044</v>
      </c>
      <c r="B2042" t="s">
        <v>5959</v>
      </c>
    </row>
    <row r="2043" spans="1:2" x14ac:dyDescent="0.3">
      <c r="A2043" t="s">
        <v>2045</v>
      </c>
      <c r="B2043" t="s">
        <v>5959</v>
      </c>
    </row>
    <row r="2044" spans="1:2" x14ac:dyDescent="0.3">
      <c r="A2044" t="s">
        <v>2046</v>
      </c>
      <c r="B2044" t="s">
        <v>5958</v>
      </c>
    </row>
    <row r="2045" spans="1:2" x14ac:dyDescent="0.3">
      <c r="A2045" t="s">
        <v>2047</v>
      </c>
      <c r="B2045" t="s">
        <v>5961</v>
      </c>
    </row>
    <row r="2046" spans="1:2" x14ac:dyDescent="0.3">
      <c r="A2046" t="s">
        <v>2048</v>
      </c>
      <c r="B2046" t="s">
        <v>5961</v>
      </c>
    </row>
    <row r="2047" spans="1:2" x14ac:dyDescent="0.3">
      <c r="A2047" t="s">
        <v>2049</v>
      </c>
      <c r="B2047" t="s">
        <v>5960</v>
      </c>
    </row>
    <row r="2048" spans="1:2" x14ac:dyDescent="0.3">
      <c r="A2048" t="s">
        <v>2050</v>
      </c>
      <c r="B2048" t="s">
        <v>5960</v>
      </c>
    </row>
    <row r="2049" spans="1:2" x14ac:dyDescent="0.3">
      <c r="A2049" t="s">
        <v>2051</v>
      </c>
      <c r="B2049" t="s">
        <v>5957</v>
      </c>
    </row>
    <row r="2050" spans="1:2" x14ac:dyDescent="0.3">
      <c r="A2050" t="s">
        <v>2052</v>
      </c>
      <c r="B2050" t="s">
        <v>5957</v>
      </c>
    </row>
    <row r="2051" spans="1:2" x14ac:dyDescent="0.3">
      <c r="A2051" t="s">
        <v>2053</v>
      </c>
      <c r="B2051" t="s">
        <v>5959</v>
      </c>
    </row>
    <row r="2052" spans="1:2" x14ac:dyDescent="0.3">
      <c r="A2052" t="s">
        <v>2054</v>
      </c>
      <c r="B2052" t="s">
        <v>5958</v>
      </c>
    </row>
    <row r="2053" spans="1:2" x14ac:dyDescent="0.3">
      <c r="A2053" t="s">
        <v>2055</v>
      </c>
      <c r="B2053" t="s">
        <v>5959</v>
      </c>
    </row>
    <row r="2054" spans="1:2" x14ac:dyDescent="0.3">
      <c r="A2054" t="s">
        <v>2056</v>
      </c>
      <c r="B2054" t="s">
        <v>5957</v>
      </c>
    </row>
    <row r="2055" spans="1:2" x14ac:dyDescent="0.3">
      <c r="A2055" t="s">
        <v>2057</v>
      </c>
      <c r="B2055" t="s">
        <v>5957</v>
      </c>
    </row>
    <row r="2056" spans="1:2" x14ac:dyDescent="0.3">
      <c r="A2056" t="s">
        <v>2058</v>
      </c>
      <c r="B2056" t="s">
        <v>5957</v>
      </c>
    </row>
    <row r="2057" spans="1:2" x14ac:dyDescent="0.3">
      <c r="A2057" t="s">
        <v>2059</v>
      </c>
      <c r="B2057" t="s">
        <v>5957</v>
      </c>
    </row>
    <row r="2058" spans="1:2" x14ac:dyDescent="0.3">
      <c r="A2058" t="s">
        <v>2060</v>
      </c>
      <c r="B2058" t="s">
        <v>5961</v>
      </c>
    </row>
    <row r="2059" spans="1:2" x14ac:dyDescent="0.3">
      <c r="A2059" t="s">
        <v>2061</v>
      </c>
      <c r="B2059" t="s">
        <v>5960</v>
      </c>
    </row>
    <row r="2060" spans="1:2" x14ac:dyDescent="0.3">
      <c r="A2060" t="s">
        <v>2062</v>
      </c>
      <c r="B2060" t="s">
        <v>5959</v>
      </c>
    </row>
    <row r="2061" spans="1:2" x14ac:dyDescent="0.3">
      <c r="A2061" t="s">
        <v>2063</v>
      </c>
      <c r="B2061" t="s">
        <v>5957</v>
      </c>
    </row>
    <row r="2062" spans="1:2" x14ac:dyDescent="0.3">
      <c r="A2062" t="s">
        <v>2064</v>
      </c>
      <c r="B2062" t="s">
        <v>5957</v>
      </c>
    </row>
    <row r="2063" spans="1:2" x14ac:dyDescent="0.3">
      <c r="A2063" t="s">
        <v>2065</v>
      </c>
      <c r="B2063" t="s">
        <v>5960</v>
      </c>
    </row>
    <row r="2064" spans="1:2" x14ac:dyDescent="0.3">
      <c r="A2064" t="s">
        <v>2066</v>
      </c>
      <c r="B2064" t="s">
        <v>5959</v>
      </c>
    </row>
    <row r="2065" spans="1:2" x14ac:dyDescent="0.3">
      <c r="A2065" t="s">
        <v>2067</v>
      </c>
      <c r="B2065" t="s">
        <v>5958</v>
      </c>
    </row>
    <row r="2066" spans="1:2" x14ac:dyDescent="0.3">
      <c r="A2066" t="s">
        <v>2068</v>
      </c>
      <c r="B2066" t="s">
        <v>5958</v>
      </c>
    </row>
    <row r="2067" spans="1:2" x14ac:dyDescent="0.3">
      <c r="A2067" t="s">
        <v>2069</v>
      </c>
      <c r="B2067" t="s">
        <v>5959</v>
      </c>
    </row>
    <row r="2068" spans="1:2" x14ac:dyDescent="0.3">
      <c r="A2068" t="s">
        <v>2070</v>
      </c>
      <c r="B2068" t="s">
        <v>5961</v>
      </c>
    </row>
    <row r="2069" spans="1:2" x14ac:dyDescent="0.3">
      <c r="A2069" t="s">
        <v>2071</v>
      </c>
      <c r="B2069" t="s">
        <v>5961</v>
      </c>
    </row>
    <row r="2070" spans="1:2" x14ac:dyDescent="0.3">
      <c r="A2070" t="s">
        <v>2072</v>
      </c>
      <c r="B2070" t="s">
        <v>5960</v>
      </c>
    </row>
    <row r="2071" spans="1:2" x14ac:dyDescent="0.3">
      <c r="A2071" t="s">
        <v>2073</v>
      </c>
      <c r="B2071" t="s">
        <v>5958</v>
      </c>
    </row>
    <row r="2072" spans="1:2" x14ac:dyDescent="0.3">
      <c r="A2072" t="s">
        <v>2074</v>
      </c>
      <c r="B2072" t="s">
        <v>5959</v>
      </c>
    </row>
    <row r="2073" spans="1:2" x14ac:dyDescent="0.3">
      <c r="A2073" t="s">
        <v>2075</v>
      </c>
      <c r="B2073" t="s">
        <v>5961</v>
      </c>
    </row>
    <row r="2074" spans="1:2" x14ac:dyDescent="0.3">
      <c r="A2074" t="s">
        <v>2076</v>
      </c>
      <c r="B2074" t="s">
        <v>5958</v>
      </c>
    </row>
    <row r="2075" spans="1:2" x14ac:dyDescent="0.3">
      <c r="A2075" t="s">
        <v>2077</v>
      </c>
      <c r="B2075" t="s">
        <v>5959</v>
      </c>
    </row>
    <row r="2076" spans="1:2" x14ac:dyDescent="0.3">
      <c r="A2076" t="s">
        <v>2078</v>
      </c>
      <c r="B2076" t="s">
        <v>5961</v>
      </c>
    </row>
    <row r="2077" spans="1:2" x14ac:dyDescent="0.3">
      <c r="A2077" t="s">
        <v>2079</v>
      </c>
      <c r="B2077" t="s">
        <v>5960</v>
      </c>
    </row>
    <row r="2078" spans="1:2" x14ac:dyDescent="0.3">
      <c r="A2078" t="s">
        <v>2080</v>
      </c>
      <c r="B2078" t="s">
        <v>5961</v>
      </c>
    </row>
    <row r="2079" spans="1:2" x14ac:dyDescent="0.3">
      <c r="A2079" t="s">
        <v>2081</v>
      </c>
      <c r="B2079" t="s">
        <v>5961</v>
      </c>
    </row>
    <row r="2080" spans="1:2" x14ac:dyDescent="0.3">
      <c r="A2080" t="s">
        <v>2082</v>
      </c>
      <c r="B2080" t="s">
        <v>5957</v>
      </c>
    </row>
    <row r="2081" spans="1:2" x14ac:dyDescent="0.3">
      <c r="A2081" t="s">
        <v>2083</v>
      </c>
      <c r="B2081" t="s">
        <v>5957</v>
      </c>
    </row>
    <row r="2082" spans="1:2" x14ac:dyDescent="0.3">
      <c r="A2082" t="s">
        <v>2084</v>
      </c>
      <c r="B2082" t="s">
        <v>5958</v>
      </c>
    </row>
    <row r="2083" spans="1:2" x14ac:dyDescent="0.3">
      <c r="A2083" t="s">
        <v>2085</v>
      </c>
      <c r="B2083" t="s">
        <v>5957</v>
      </c>
    </row>
    <row r="2084" spans="1:2" x14ac:dyDescent="0.3">
      <c r="A2084" t="s">
        <v>2086</v>
      </c>
      <c r="B2084" t="s">
        <v>5960</v>
      </c>
    </row>
    <row r="2085" spans="1:2" x14ac:dyDescent="0.3">
      <c r="A2085" t="s">
        <v>2087</v>
      </c>
      <c r="B2085" t="s">
        <v>5957</v>
      </c>
    </row>
    <row r="2086" spans="1:2" x14ac:dyDescent="0.3">
      <c r="A2086" t="s">
        <v>2088</v>
      </c>
      <c r="B2086" t="s">
        <v>5958</v>
      </c>
    </row>
    <row r="2087" spans="1:2" x14ac:dyDescent="0.3">
      <c r="A2087" t="s">
        <v>2089</v>
      </c>
      <c r="B2087" t="s">
        <v>5960</v>
      </c>
    </row>
    <row r="2088" spans="1:2" x14ac:dyDescent="0.3">
      <c r="A2088" t="s">
        <v>2090</v>
      </c>
      <c r="B2088" t="s">
        <v>5957</v>
      </c>
    </row>
    <row r="2089" spans="1:2" x14ac:dyDescent="0.3">
      <c r="A2089" t="s">
        <v>2091</v>
      </c>
      <c r="B2089" t="s">
        <v>5957</v>
      </c>
    </row>
    <row r="2090" spans="1:2" x14ac:dyDescent="0.3">
      <c r="A2090" t="s">
        <v>2092</v>
      </c>
      <c r="B2090" t="s">
        <v>5961</v>
      </c>
    </row>
    <row r="2091" spans="1:2" x14ac:dyDescent="0.3">
      <c r="A2091" t="s">
        <v>2093</v>
      </c>
      <c r="B2091" t="s">
        <v>5959</v>
      </c>
    </row>
    <row r="2092" spans="1:2" x14ac:dyDescent="0.3">
      <c r="A2092" t="s">
        <v>2094</v>
      </c>
      <c r="B2092" t="s">
        <v>5958</v>
      </c>
    </row>
    <row r="2093" spans="1:2" x14ac:dyDescent="0.3">
      <c r="A2093" t="s">
        <v>2095</v>
      </c>
      <c r="B2093" t="s">
        <v>5960</v>
      </c>
    </row>
    <row r="2094" spans="1:2" x14ac:dyDescent="0.3">
      <c r="A2094" t="s">
        <v>2096</v>
      </c>
      <c r="B2094" t="s">
        <v>5958</v>
      </c>
    </row>
    <row r="2095" spans="1:2" x14ac:dyDescent="0.3">
      <c r="A2095" t="s">
        <v>2097</v>
      </c>
      <c r="B2095" t="s">
        <v>5960</v>
      </c>
    </row>
    <row r="2096" spans="1:2" x14ac:dyDescent="0.3">
      <c r="A2096" t="s">
        <v>2098</v>
      </c>
      <c r="B2096" t="s">
        <v>5957</v>
      </c>
    </row>
    <row r="2097" spans="1:2" x14ac:dyDescent="0.3">
      <c r="A2097" t="s">
        <v>2099</v>
      </c>
      <c r="B2097" t="s">
        <v>5960</v>
      </c>
    </row>
    <row r="2098" spans="1:2" x14ac:dyDescent="0.3">
      <c r="A2098" t="s">
        <v>2100</v>
      </c>
      <c r="B2098" t="s">
        <v>5957</v>
      </c>
    </row>
    <row r="2099" spans="1:2" x14ac:dyDescent="0.3">
      <c r="A2099" t="s">
        <v>2101</v>
      </c>
      <c r="B2099" t="s">
        <v>5957</v>
      </c>
    </row>
    <row r="2100" spans="1:2" x14ac:dyDescent="0.3">
      <c r="A2100" t="s">
        <v>2102</v>
      </c>
      <c r="B2100" t="s">
        <v>5958</v>
      </c>
    </row>
    <row r="2101" spans="1:2" x14ac:dyDescent="0.3">
      <c r="A2101" t="s">
        <v>2103</v>
      </c>
      <c r="B2101" t="s">
        <v>5957</v>
      </c>
    </row>
    <row r="2102" spans="1:2" x14ac:dyDescent="0.3">
      <c r="A2102" t="s">
        <v>2104</v>
      </c>
      <c r="B2102" t="s">
        <v>5958</v>
      </c>
    </row>
    <row r="2103" spans="1:2" x14ac:dyDescent="0.3">
      <c r="A2103" t="s">
        <v>2105</v>
      </c>
      <c r="B2103" t="s">
        <v>5957</v>
      </c>
    </row>
    <row r="2104" spans="1:2" x14ac:dyDescent="0.3">
      <c r="A2104" t="s">
        <v>2106</v>
      </c>
      <c r="B2104" t="s">
        <v>5961</v>
      </c>
    </row>
    <row r="2105" spans="1:2" x14ac:dyDescent="0.3">
      <c r="A2105" t="s">
        <v>2107</v>
      </c>
      <c r="B2105" t="s">
        <v>5959</v>
      </c>
    </row>
    <row r="2106" spans="1:2" x14ac:dyDescent="0.3">
      <c r="A2106" t="s">
        <v>2108</v>
      </c>
      <c r="B2106" t="s">
        <v>5959</v>
      </c>
    </row>
    <row r="2107" spans="1:2" x14ac:dyDescent="0.3">
      <c r="A2107" t="s">
        <v>2109</v>
      </c>
      <c r="B2107" t="s">
        <v>5960</v>
      </c>
    </row>
    <row r="2108" spans="1:2" x14ac:dyDescent="0.3">
      <c r="A2108" t="s">
        <v>2110</v>
      </c>
      <c r="B2108" t="s">
        <v>5960</v>
      </c>
    </row>
    <row r="2109" spans="1:2" x14ac:dyDescent="0.3">
      <c r="A2109" t="s">
        <v>2111</v>
      </c>
      <c r="B2109" t="s">
        <v>5958</v>
      </c>
    </row>
    <row r="2110" spans="1:2" x14ac:dyDescent="0.3">
      <c r="A2110" t="s">
        <v>2112</v>
      </c>
      <c r="B2110" t="s">
        <v>5957</v>
      </c>
    </row>
    <row r="2111" spans="1:2" x14ac:dyDescent="0.3">
      <c r="A2111" t="s">
        <v>2113</v>
      </c>
      <c r="B2111" t="s">
        <v>5961</v>
      </c>
    </row>
    <row r="2112" spans="1:2" x14ac:dyDescent="0.3">
      <c r="A2112" t="s">
        <v>2114</v>
      </c>
      <c r="B2112" t="s">
        <v>5959</v>
      </c>
    </row>
    <row r="2113" spans="1:2" x14ac:dyDescent="0.3">
      <c r="A2113" t="s">
        <v>2115</v>
      </c>
      <c r="B2113" t="s">
        <v>5961</v>
      </c>
    </row>
    <row r="2114" spans="1:2" x14ac:dyDescent="0.3">
      <c r="A2114" t="s">
        <v>2116</v>
      </c>
      <c r="B2114" t="s">
        <v>5958</v>
      </c>
    </row>
    <row r="2115" spans="1:2" x14ac:dyDescent="0.3">
      <c r="A2115" t="s">
        <v>2117</v>
      </c>
      <c r="B2115" t="s">
        <v>5958</v>
      </c>
    </row>
    <row r="2116" spans="1:2" x14ac:dyDescent="0.3">
      <c r="A2116" t="s">
        <v>2118</v>
      </c>
      <c r="B2116" t="s">
        <v>5957</v>
      </c>
    </row>
    <row r="2117" spans="1:2" x14ac:dyDescent="0.3">
      <c r="A2117" t="s">
        <v>2119</v>
      </c>
      <c r="B2117" t="s">
        <v>5961</v>
      </c>
    </row>
    <row r="2118" spans="1:2" x14ac:dyDescent="0.3">
      <c r="A2118" t="s">
        <v>2120</v>
      </c>
      <c r="B2118" t="s">
        <v>5957</v>
      </c>
    </row>
    <row r="2119" spans="1:2" x14ac:dyDescent="0.3">
      <c r="A2119" t="s">
        <v>2121</v>
      </c>
      <c r="B2119" t="s">
        <v>5961</v>
      </c>
    </row>
    <row r="2120" spans="1:2" x14ac:dyDescent="0.3">
      <c r="A2120" t="s">
        <v>2122</v>
      </c>
      <c r="B2120" t="s">
        <v>5959</v>
      </c>
    </row>
    <row r="2121" spans="1:2" x14ac:dyDescent="0.3">
      <c r="A2121" t="s">
        <v>2123</v>
      </c>
      <c r="B2121" t="s">
        <v>5961</v>
      </c>
    </row>
    <row r="2122" spans="1:2" x14ac:dyDescent="0.3">
      <c r="A2122" t="s">
        <v>2124</v>
      </c>
      <c r="B2122" t="s">
        <v>5959</v>
      </c>
    </row>
    <row r="2123" spans="1:2" x14ac:dyDescent="0.3">
      <c r="A2123" t="s">
        <v>2125</v>
      </c>
      <c r="B2123" t="s">
        <v>5958</v>
      </c>
    </row>
    <row r="2124" spans="1:2" x14ac:dyDescent="0.3">
      <c r="A2124" t="s">
        <v>2126</v>
      </c>
      <c r="B2124" t="s">
        <v>5958</v>
      </c>
    </row>
    <row r="2125" spans="1:2" x14ac:dyDescent="0.3">
      <c r="A2125" t="s">
        <v>2127</v>
      </c>
      <c r="B2125" t="s">
        <v>5958</v>
      </c>
    </row>
    <row r="2126" spans="1:2" x14ac:dyDescent="0.3">
      <c r="A2126" t="s">
        <v>2128</v>
      </c>
      <c r="B2126" t="s">
        <v>5959</v>
      </c>
    </row>
    <row r="2127" spans="1:2" x14ac:dyDescent="0.3">
      <c r="A2127" t="s">
        <v>2129</v>
      </c>
      <c r="B2127" t="s">
        <v>5957</v>
      </c>
    </row>
    <row r="2128" spans="1:2" x14ac:dyDescent="0.3">
      <c r="A2128" t="s">
        <v>2130</v>
      </c>
      <c r="B2128" t="s">
        <v>5958</v>
      </c>
    </row>
    <row r="2129" spans="1:2" x14ac:dyDescent="0.3">
      <c r="A2129" t="s">
        <v>2131</v>
      </c>
      <c r="B2129" t="s">
        <v>5961</v>
      </c>
    </row>
    <row r="2130" spans="1:2" x14ac:dyDescent="0.3">
      <c r="A2130" t="s">
        <v>2132</v>
      </c>
      <c r="B2130" t="s">
        <v>5957</v>
      </c>
    </row>
    <row r="2131" spans="1:2" x14ac:dyDescent="0.3">
      <c r="A2131" t="s">
        <v>2133</v>
      </c>
      <c r="B2131" t="s">
        <v>5961</v>
      </c>
    </row>
    <row r="2132" spans="1:2" x14ac:dyDescent="0.3">
      <c r="A2132" t="s">
        <v>2134</v>
      </c>
      <c r="B2132" t="s">
        <v>5959</v>
      </c>
    </row>
    <row r="2133" spans="1:2" x14ac:dyDescent="0.3">
      <c r="A2133" t="s">
        <v>2135</v>
      </c>
      <c r="B2133" t="s">
        <v>5958</v>
      </c>
    </row>
    <row r="2134" spans="1:2" x14ac:dyDescent="0.3">
      <c r="A2134" t="s">
        <v>2136</v>
      </c>
      <c r="B2134" t="s">
        <v>5961</v>
      </c>
    </row>
    <row r="2135" spans="1:2" x14ac:dyDescent="0.3">
      <c r="A2135" t="s">
        <v>2137</v>
      </c>
      <c r="B2135" t="s">
        <v>5959</v>
      </c>
    </row>
    <row r="2136" spans="1:2" x14ac:dyDescent="0.3">
      <c r="A2136" t="s">
        <v>2138</v>
      </c>
      <c r="B2136" t="s">
        <v>5957</v>
      </c>
    </row>
    <row r="2137" spans="1:2" x14ac:dyDescent="0.3">
      <c r="A2137" t="s">
        <v>2139</v>
      </c>
      <c r="B2137" t="s">
        <v>5959</v>
      </c>
    </row>
    <row r="2138" spans="1:2" x14ac:dyDescent="0.3">
      <c r="A2138" t="s">
        <v>2140</v>
      </c>
      <c r="B2138" t="s">
        <v>5958</v>
      </c>
    </row>
    <row r="2139" spans="1:2" x14ac:dyDescent="0.3">
      <c r="A2139" t="s">
        <v>2141</v>
      </c>
      <c r="B2139" t="s">
        <v>5957</v>
      </c>
    </row>
    <row r="2140" spans="1:2" x14ac:dyDescent="0.3">
      <c r="A2140" t="s">
        <v>2142</v>
      </c>
      <c r="B2140" t="s">
        <v>5960</v>
      </c>
    </row>
    <row r="2141" spans="1:2" x14ac:dyDescent="0.3">
      <c r="A2141" t="s">
        <v>2143</v>
      </c>
      <c r="B2141" t="s">
        <v>5958</v>
      </c>
    </row>
    <row r="2142" spans="1:2" x14ac:dyDescent="0.3">
      <c r="A2142" t="s">
        <v>2144</v>
      </c>
      <c r="B2142" t="s">
        <v>5960</v>
      </c>
    </row>
    <row r="2143" spans="1:2" x14ac:dyDescent="0.3">
      <c r="A2143" t="s">
        <v>2145</v>
      </c>
      <c r="B2143" t="s">
        <v>5958</v>
      </c>
    </row>
    <row r="2144" spans="1:2" x14ac:dyDescent="0.3">
      <c r="A2144" t="s">
        <v>2146</v>
      </c>
      <c r="B2144" t="s">
        <v>5959</v>
      </c>
    </row>
    <row r="2145" spans="1:2" x14ac:dyDescent="0.3">
      <c r="A2145" t="s">
        <v>2147</v>
      </c>
      <c r="B2145" t="s">
        <v>5957</v>
      </c>
    </row>
    <row r="2146" spans="1:2" x14ac:dyDescent="0.3">
      <c r="A2146" t="s">
        <v>2148</v>
      </c>
      <c r="B2146" t="s">
        <v>5959</v>
      </c>
    </row>
    <row r="2147" spans="1:2" x14ac:dyDescent="0.3">
      <c r="A2147" t="s">
        <v>2149</v>
      </c>
      <c r="B2147" t="s">
        <v>5958</v>
      </c>
    </row>
    <row r="2148" spans="1:2" x14ac:dyDescent="0.3">
      <c r="A2148" t="s">
        <v>2150</v>
      </c>
      <c r="B2148" t="s">
        <v>5959</v>
      </c>
    </row>
    <row r="2149" spans="1:2" x14ac:dyDescent="0.3">
      <c r="A2149" t="s">
        <v>2151</v>
      </c>
      <c r="B2149" t="s">
        <v>5961</v>
      </c>
    </row>
    <row r="2150" spans="1:2" x14ac:dyDescent="0.3">
      <c r="A2150" t="s">
        <v>2152</v>
      </c>
      <c r="B2150" t="s">
        <v>5958</v>
      </c>
    </row>
    <row r="2151" spans="1:2" x14ac:dyDescent="0.3">
      <c r="A2151" t="s">
        <v>2153</v>
      </c>
      <c r="B2151" t="s">
        <v>5960</v>
      </c>
    </row>
    <row r="2152" spans="1:2" x14ac:dyDescent="0.3">
      <c r="A2152" t="s">
        <v>2154</v>
      </c>
      <c r="B2152" t="s">
        <v>5961</v>
      </c>
    </row>
    <row r="2153" spans="1:2" x14ac:dyDescent="0.3">
      <c r="A2153" t="s">
        <v>2155</v>
      </c>
      <c r="B2153" t="s">
        <v>5957</v>
      </c>
    </row>
    <row r="2154" spans="1:2" x14ac:dyDescent="0.3">
      <c r="A2154" t="s">
        <v>2156</v>
      </c>
      <c r="B2154" t="s">
        <v>5958</v>
      </c>
    </row>
    <row r="2155" spans="1:2" x14ac:dyDescent="0.3">
      <c r="A2155" t="s">
        <v>2157</v>
      </c>
      <c r="B2155" t="s">
        <v>5961</v>
      </c>
    </row>
    <row r="2156" spans="1:2" x14ac:dyDescent="0.3">
      <c r="A2156" t="s">
        <v>2158</v>
      </c>
      <c r="B2156" t="s">
        <v>5961</v>
      </c>
    </row>
    <row r="2157" spans="1:2" x14ac:dyDescent="0.3">
      <c r="A2157" t="s">
        <v>2159</v>
      </c>
      <c r="B2157" t="s">
        <v>5957</v>
      </c>
    </row>
    <row r="2158" spans="1:2" x14ac:dyDescent="0.3">
      <c r="A2158" t="s">
        <v>2160</v>
      </c>
      <c r="B2158" t="s">
        <v>5957</v>
      </c>
    </row>
    <row r="2159" spans="1:2" x14ac:dyDescent="0.3">
      <c r="A2159" t="s">
        <v>2161</v>
      </c>
      <c r="B2159" t="s">
        <v>5957</v>
      </c>
    </row>
    <row r="2160" spans="1:2" x14ac:dyDescent="0.3">
      <c r="A2160" t="s">
        <v>2162</v>
      </c>
      <c r="B2160" t="s">
        <v>5960</v>
      </c>
    </row>
    <row r="2161" spans="1:2" x14ac:dyDescent="0.3">
      <c r="A2161" t="s">
        <v>2163</v>
      </c>
      <c r="B2161" t="s">
        <v>5960</v>
      </c>
    </row>
    <row r="2162" spans="1:2" x14ac:dyDescent="0.3">
      <c r="A2162" t="s">
        <v>2164</v>
      </c>
      <c r="B2162" t="s">
        <v>5959</v>
      </c>
    </row>
    <row r="2163" spans="1:2" x14ac:dyDescent="0.3">
      <c r="A2163" t="s">
        <v>2165</v>
      </c>
      <c r="B2163" t="s">
        <v>5960</v>
      </c>
    </row>
    <row r="2164" spans="1:2" x14ac:dyDescent="0.3">
      <c r="A2164" t="s">
        <v>2166</v>
      </c>
      <c r="B2164" t="s">
        <v>5961</v>
      </c>
    </row>
    <row r="2165" spans="1:2" x14ac:dyDescent="0.3">
      <c r="A2165" t="s">
        <v>2167</v>
      </c>
      <c r="B2165" t="s">
        <v>5959</v>
      </c>
    </row>
    <row r="2166" spans="1:2" x14ac:dyDescent="0.3">
      <c r="A2166" t="s">
        <v>2168</v>
      </c>
      <c r="B2166" t="s">
        <v>5959</v>
      </c>
    </row>
    <row r="2167" spans="1:2" x14ac:dyDescent="0.3">
      <c r="A2167" t="s">
        <v>2169</v>
      </c>
      <c r="B2167" t="s">
        <v>5959</v>
      </c>
    </row>
    <row r="2168" spans="1:2" x14ac:dyDescent="0.3">
      <c r="A2168" t="s">
        <v>2170</v>
      </c>
      <c r="B2168" t="s">
        <v>5960</v>
      </c>
    </row>
    <row r="2169" spans="1:2" x14ac:dyDescent="0.3">
      <c r="A2169" t="s">
        <v>2171</v>
      </c>
      <c r="B2169" t="s">
        <v>5961</v>
      </c>
    </row>
    <row r="2170" spans="1:2" x14ac:dyDescent="0.3">
      <c r="A2170" t="s">
        <v>2172</v>
      </c>
      <c r="B2170" t="s">
        <v>5961</v>
      </c>
    </row>
    <row r="2171" spans="1:2" x14ac:dyDescent="0.3">
      <c r="A2171" t="s">
        <v>2173</v>
      </c>
      <c r="B2171" t="s">
        <v>5959</v>
      </c>
    </row>
    <row r="2172" spans="1:2" x14ac:dyDescent="0.3">
      <c r="A2172" t="s">
        <v>2174</v>
      </c>
      <c r="B2172" t="s">
        <v>5959</v>
      </c>
    </row>
    <row r="2173" spans="1:2" x14ac:dyDescent="0.3">
      <c r="A2173" t="s">
        <v>2175</v>
      </c>
      <c r="B2173" t="s">
        <v>5961</v>
      </c>
    </row>
    <row r="2174" spans="1:2" x14ac:dyDescent="0.3">
      <c r="A2174" t="s">
        <v>2176</v>
      </c>
      <c r="B2174" t="s">
        <v>5957</v>
      </c>
    </row>
    <row r="2175" spans="1:2" x14ac:dyDescent="0.3">
      <c r="A2175" t="s">
        <v>2177</v>
      </c>
      <c r="B2175" t="s">
        <v>5961</v>
      </c>
    </row>
    <row r="2176" spans="1:2" x14ac:dyDescent="0.3">
      <c r="A2176" t="s">
        <v>2178</v>
      </c>
      <c r="B2176" t="s">
        <v>5958</v>
      </c>
    </row>
    <row r="2177" spans="1:2" x14ac:dyDescent="0.3">
      <c r="A2177" t="s">
        <v>2179</v>
      </c>
      <c r="B2177" t="s">
        <v>5961</v>
      </c>
    </row>
    <row r="2178" spans="1:2" x14ac:dyDescent="0.3">
      <c r="A2178" t="s">
        <v>2180</v>
      </c>
      <c r="B2178" t="s">
        <v>5958</v>
      </c>
    </row>
    <row r="2179" spans="1:2" x14ac:dyDescent="0.3">
      <c r="A2179" t="s">
        <v>2181</v>
      </c>
      <c r="B2179" t="s">
        <v>5957</v>
      </c>
    </row>
    <row r="2180" spans="1:2" x14ac:dyDescent="0.3">
      <c r="A2180" t="s">
        <v>2182</v>
      </c>
      <c r="B2180" t="s">
        <v>5961</v>
      </c>
    </row>
    <row r="2181" spans="1:2" x14ac:dyDescent="0.3">
      <c r="A2181" t="s">
        <v>2183</v>
      </c>
      <c r="B2181" t="s">
        <v>5957</v>
      </c>
    </row>
    <row r="2182" spans="1:2" x14ac:dyDescent="0.3">
      <c r="A2182" t="s">
        <v>2184</v>
      </c>
      <c r="B2182" t="s">
        <v>5960</v>
      </c>
    </row>
    <row r="2183" spans="1:2" x14ac:dyDescent="0.3">
      <c r="A2183" t="s">
        <v>2185</v>
      </c>
      <c r="B2183" t="s">
        <v>5961</v>
      </c>
    </row>
    <row r="2184" spans="1:2" x14ac:dyDescent="0.3">
      <c r="A2184" t="s">
        <v>2186</v>
      </c>
      <c r="B2184" t="s">
        <v>5960</v>
      </c>
    </row>
    <row r="2185" spans="1:2" x14ac:dyDescent="0.3">
      <c r="A2185" t="s">
        <v>2187</v>
      </c>
      <c r="B2185" t="s">
        <v>5960</v>
      </c>
    </row>
    <row r="2186" spans="1:2" x14ac:dyDescent="0.3">
      <c r="A2186" t="s">
        <v>2188</v>
      </c>
      <c r="B2186" t="s">
        <v>5960</v>
      </c>
    </row>
    <row r="2187" spans="1:2" x14ac:dyDescent="0.3">
      <c r="A2187" t="s">
        <v>2189</v>
      </c>
      <c r="B2187" t="s">
        <v>5959</v>
      </c>
    </row>
    <row r="2188" spans="1:2" x14ac:dyDescent="0.3">
      <c r="A2188" t="s">
        <v>2190</v>
      </c>
      <c r="B2188" t="s">
        <v>5961</v>
      </c>
    </row>
    <row r="2189" spans="1:2" x14ac:dyDescent="0.3">
      <c r="A2189" t="s">
        <v>2191</v>
      </c>
      <c r="B2189" t="s">
        <v>5957</v>
      </c>
    </row>
    <row r="2190" spans="1:2" x14ac:dyDescent="0.3">
      <c r="A2190" t="s">
        <v>2192</v>
      </c>
      <c r="B2190" t="s">
        <v>5961</v>
      </c>
    </row>
    <row r="2191" spans="1:2" x14ac:dyDescent="0.3">
      <c r="A2191" t="s">
        <v>2193</v>
      </c>
      <c r="B2191" t="s">
        <v>5961</v>
      </c>
    </row>
    <row r="2192" spans="1:2" x14ac:dyDescent="0.3">
      <c r="A2192" t="s">
        <v>2194</v>
      </c>
      <c r="B2192" t="s">
        <v>5961</v>
      </c>
    </row>
    <row r="2193" spans="1:2" x14ac:dyDescent="0.3">
      <c r="A2193" t="s">
        <v>2195</v>
      </c>
      <c r="B2193" t="s">
        <v>5957</v>
      </c>
    </row>
    <row r="2194" spans="1:2" x14ac:dyDescent="0.3">
      <c r="A2194" t="s">
        <v>2196</v>
      </c>
      <c r="B2194" t="s">
        <v>5959</v>
      </c>
    </row>
    <row r="2195" spans="1:2" x14ac:dyDescent="0.3">
      <c r="A2195" t="s">
        <v>2197</v>
      </c>
      <c r="B2195" t="s">
        <v>5957</v>
      </c>
    </row>
    <row r="2196" spans="1:2" x14ac:dyDescent="0.3">
      <c r="A2196" t="s">
        <v>2198</v>
      </c>
      <c r="B2196" t="s">
        <v>5961</v>
      </c>
    </row>
    <row r="2197" spans="1:2" x14ac:dyDescent="0.3">
      <c r="A2197" t="s">
        <v>2199</v>
      </c>
      <c r="B2197" t="s">
        <v>5960</v>
      </c>
    </row>
    <row r="2198" spans="1:2" x14ac:dyDescent="0.3">
      <c r="A2198" t="s">
        <v>2200</v>
      </c>
      <c r="B2198" t="s">
        <v>5960</v>
      </c>
    </row>
    <row r="2199" spans="1:2" x14ac:dyDescent="0.3">
      <c r="A2199" t="s">
        <v>2201</v>
      </c>
      <c r="B2199" t="s">
        <v>5957</v>
      </c>
    </row>
    <row r="2200" spans="1:2" x14ac:dyDescent="0.3">
      <c r="A2200" t="s">
        <v>2202</v>
      </c>
      <c r="B2200" t="s">
        <v>5958</v>
      </c>
    </row>
    <row r="2201" spans="1:2" x14ac:dyDescent="0.3">
      <c r="A2201" t="s">
        <v>2203</v>
      </c>
      <c r="B2201" t="s">
        <v>5958</v>
      </c>
    </row>
    <row r="2202" spans="1:2" x14ac:dyDescent="0.3">
      <c r="A2202" t="s">
        <v>2204</v>
      </c>
      <c r="B2202" t="s">
        <v>5961</v>
      </c>
    </row>
    <row r="2203" spans="1:2" x14ac:dyDescent="0.3">
      <c r="A2203" t="s">
        <v>2205</v>
      </c>
      <c r="B2203" t="s">
        <v>5958</v>
      </c>
    </row>
    <row r="2204" spans="1:2" x14ac:dyDescent="0.3">
      <c r="A2204" t="s">
        <v>2206</v>
      </c>
      <c r="B2204" t="s">
        <v>5957</v>
      </c>
    </row>
    <row r="2205" spans="1:2" x14ac:dyDescent="0.3">
      <c r="A2205" t="s">
        <v>2207</v>
      </c>
      <c r="B2205" t="s">
        <v>5961</v>
      </c>
    </row>
    <row r="2206" spans="1:2" x14ac:dyDescent="0.3">
      <c r="A2206" t="s">
        <v>2208</v>
      </c>
      <c r="B2206" t="s">
        <v>5961</v>
      </c>
    </row>
    <row r="2207" spans="1:2" x14ac:dyDescent="0.3">
      <c r="A2207" t="s">
        <v>2209</v>
      </c>
      <c r="B2207" t="s">
        <v>5959</v>
      </c>
    </row>
    <row r="2208" spans="1:2" x14ac:dyDescent="0.3">
      <c r="A2208" t="s">
        <v>2210</v>
      </c>
      <c r="B2208" t="s">
        <v>5961</v>
      </c>
    </row>
    <row r="2209" spans="1:2" x14ac:dyDescent="0.3">
      <c r="A2209" t="s">
        <v>2211</v>
      </c>
      <c r="B2209" t="s">
        <v>5960</v>
      </c>
    </row>
    <row r="2210" spans="1:2" x14ac:dyDescent="0.3">
      <c r="A2210" t="s">
        <v>2212</v>
      </c>
      <c r="B2210" t="s">
        <v>5959</v>
      </c>
    </row>
    <row r="2211" spans="1:2" x14ac:dyDescent="0.3">
      <c r="A2211" t="s">
        <v>2213</v>
      </c>
      <c r="B2211" t="s">
        <v>5961</v>
      </c>
    </row>
    <row r="2212" spans="1:2" x14ac:dyDescent="0.3">
      <c r="A2212" t="s">
        <v>2214</v>
      </c>
      <c r="B2212" t="s">
        <v>5958</v>
      </c>
    </row>
    <row r="2213" spans="1:2" x14ac:dyDescent="0.3">
      <c r="A2213" t="s">
        <v>2215</v>
      </c>
      <c r="B2213" t="s">
        <v>5960</v>
      </c>
    </row>
    <row r="2214" spans="1:2" x14ac:dyDescent="0.3">
      <c r="A2214" t="s">
        <v>2216</v>
      </c>
      <c r="B2214" t="s">
        <v>5959</v>
      </c>
    </row>
    <row r="2215" spans="1:2" x14ac:dyDescent="0.3">
      <c r="A2215" t="s">
        <v>2217</v>
      </c>
      <c r="B2215" t="s">
        <v>5961</v>
      </c>
    </row>
    <row r="2216" spans="1:2" x14ac:dyDescent="0.3">
      <c r="A2216" t="s">
        <v>2218</v>
      </c>
      <c r="B2216" t="s">
        <v>5960</v>
      </c>
    </row>
    <row r="2217" spans="1:2" x14ac:dyDescent="0.3">
      <c r="A2217" t="s">
        <v>2219</v>
      </c>
      <c r="B2217" t="s">
        <v>5961</v>
      </c>
    </row>
    <row r="2218" spans="1:2" x14ac:dyDescent="0.3">
      <c r="A2218" t="s">
        <v>2220</v>
      </c>
      <c r="B2218" t="s">
        <v>5958</v>
      </c>
    </row>
    <row r="2219" spans="1:2" x14ac:dyDescent="0.3">
      <c r="A2219" t="s">
        <v>2221</v>
      </c>
      <c r="B2219" t="s">
        <v>5960</v>
      </c>
    </row>
    <row r="2220" spans="1:2" x14ac:dyDescent="0.3">
      <c r="A2220" t="s">
        <v>2222</v>
      </c>
      <c r="B2220" t="s">
        <v>5959</v>
      </c>
    </row>
    <row r="2221" spans="1:2" x14ac:dyDescent="0.3">
      <c r="A2221" t="s">
        <v>2223</v>
      </c>
      <c r="B2221" t="s">
        <v>5959</v>
      </c>
    </row>
    <row r="2222" spans="1:2" x14ac:dyDescent="0.3">
      <c r="A2222" t="s">
        <v>2224</v>
      </c>
      <c r="B2222" t="s">
        <v>5959</v>
      </c>
    </row>
    <row r="2223" spans="1:2" x14ac:dyDescent="0.3">
      <c r="A2223" t="s">
        <v>2225</v>
      </c>
      <c r="B2223" t="s">
        <v>5960</v>
      </c>
    </row>
    <row r="2224" spans="1:2" x14ac:dyDescent="0.3">
      <c r="A2224" t="s">
        <v>2226</v>
      </c>
      <c r="B2224" t="s">
        <v>5960</v>
      </c>
    </row>
    <row r="2225" spans="1:2" x14ac:dyDescent="0.3">
      <c r="A2225" t="s">
        <v>2227</v>
      </c>
      <c r="B2225" t="s">
        <v>5958</v>
      </c>
    </row>
    <row r="2226" spans="1:2" x14ac:dyDescent="0.3">
      <c r="A2226" t="s">
        <v>2228</v>
      </c>
      <c r="B2226" t="s">
        <v>5960</v>
      </c>
    </row>
    <row r="2227" spans="1:2" x14ac:dyDescent="0.3">
      <c r="A2227" t="s">
        <v>2229</v>
      </c>
      <c r="B2227" t="s">
        <v>5959</v>
      </c>
    </row>
    <row r="2228" spans="1:2" x14ac:dyDescent="0.3">
      <c r="A2228" t="s">
        <v>2230</v>
      </c>
      <c r="B2228" t="s">
        <v>5957</v>
      </c>
    </row>
    <row r="2229" spans="1:2" x14ac:dyDescent="0.3">
      <c r="A2229" t="s">
        <v>2231</v>
      </c>
      <c r="B2229" t="s">
        <v>5961</v>
      </c>
    </row>
    <row r="2230" spans="1:2" x14ac:dyDescent="0.3">
      <c r="A2230" t="s">
        <v>2232</v>
      </c>
      <c r="B2230" t="s">
        <v>5961</v>
      </c>
    </row>
    <row r="2231" spans="1:2" x14ac:dyDescent="0.3">
      <c r="A2231" t="s">
        <v>2233</v>
      </c>
      <c r="B2231" t="s">
        <v>5961</v>
      </c>
    </row>
    <row r="2232" spans="1:2" x14ac:dyDescent="0.3">
      <c r="A2232" t="s">
        <v>2234</v>
      </c>
      <c r="B2232" t="s">
        <v>5957</v>
      </c>
    </row>
    <row r="2233" spans="1:2" x14ac:dyDescent="0.3">
      <c r="A2233" t="s">
        <v>2235</v>
      </c>
      <c r="B2233" t="s">
        <v>5959</v>
      </c>
    </row>
    <row r="2234" spans="1:2" x14ac:dyDescent="0.3">
      <c r="A2234" t="s">
        <v>2236</v>
      </c>
      <c r="B2234" t="s">
        <v>5960</v>
      </c>
    </row>
    <row r="2235" spans="1:2" x14ac:dyDescent="0.3">
      <c r="A2235" t="s">
        <v>2237</v>
      </c>
      <c r="B2235" t="s">
        <v>5961</v>
      </c>
    </row>
    <row r="2236" spans="1:2" x14ac:dyDescent="0.3">
      <c r="A2236" t="s">
        <v>2238</v>
      </c>
      <c r="B2236" t="s">
        <v>5960</v>
      </c>
    </row>
    <row r="2237" spans="1:2" x14ac:dyDescent="0.3">
      <c r="A2237" t="s">
        <v>2239</v>
      </c>
      <c r="B2237" t="s">
        <v>5961</v>
      </c>
    </row>
    <row r="2238" spans="1:2" x14ac:dyDescent="0.3">
      <c r="A2238" t="s">
        <v>2240</v>
      </c>
      <c r="B2238" t="s">
        <v>5960</v>
      </c>
    </row>
    <row r="2239" spans="1:2" x14ac:dyDescent="0.3">
      <c r="A2239" t="s">
        <v>2241</v>
      </c>
      <c r="B2239" t="s">
        <v>5957</v>
      </c>
    </row>
    <row r="2240" spans="1:2" x14ac:dyDescent="0.3">
      <c r="A2240" t="s">
        <v>2242</v>
      </c>
      <c r="B2240" t="s">
        <v>5958</v>
      </c>
    </row>
    <row r="2241" spans="1:2" x14ac:dyDescent="0.3">
      <c r="A2241" t="s">
        <v>2243</v>
      </c>
      <c r="B2241" t="s">
        <v>5960</v>
      </c>
    </row>
    <row r="2242" spans="1:2" x14ac:dyDescent="0.3">
      <c r="A2242" t="s">
        <v>2244</v>
      </c>
      <c r="B2242" t="s">
        <v>5957</v>
      </c>
    </row>
    <row r="2243" spans="1:2" x14ac:dyDescent="0.3">
      <c r="A2243" t="s">
        <v>2245</v>
      </c>
      <c r="B2243" t="s">
        <v>5959</v>
      </c>
    </row>
    <row r="2244" spans="1:2" x14ac:dyDescent="0.3">
      <c r="A2244" t="s">
        <v>2246</v>
      </c>
      <c r="B2244" t="s">
        <v>5957</v>
      </c>
    </row>
    <row r="2245" spans="1:2" x14ac:dyDescent="0.3">
      <c r="A2245" t="s">
        <v>2247</v>
      </c>
      <c r="B2245" t="s">
        <v>5960</v>
      </c>
    </row>
    <row r="2246" spans="1:2" x14ac:dyDescent="0.3">
      <c r="A2246" t="s">
        <v>2248</v>
      </c>
      <c r="B2246" t="s">
        <v>5959</v>
      </c>
    </row>
    <row r="2247" spans="1:2" x14ac:dyDescent="0.3">
      <c r="A2247" t="s">
        <v>2249</v>
      </c>
      <c r="B2247" t="s">
        <v>5957</v>
      </c>
    </row>
    <row r="2248" spans="1:2" x14ac:dyDescent="0.3">
      <c r="A2248" t="s">
        <v>2250</v>
      </c>
      <c r="B2248" t="s">
        <v>5961</v>
      </c>
    </row>
    <row r="2249" spans="1:2" x14ac:dyDescent="0.3">
      <c r="A2249" t="s">
        <v>2251</v>
      </c>
      <c r="B2249" t="s">
        <v>5958</v>
      </c>
    </row>
    <row r="2250" spans="1:2" x14ac:dyDescent="0.3">
      <c r="A2250" t="s">
        <v>2252</v>
      </c>
      <c r="B2250" t="s">
        <v>5958</v>
      </c>
    </row>
    <row r="2251" spans="1:2" x14ac:dyDescent="0.3">
      <c r="A2251" t="s">
        <v>2253</v>
      </c>
      <c r="B2251" t="s">
        <v>5960</v>
      </c>
    </row>
    <row r="2252" spans="1:2" x14ac:dyDescent="0.3">
      <c r="A2252" t="s">
        <v>2254</v>
      </c>
      <c r="B2252" t="s">
        <v>5958</v>
      </c>
    </row>
    <row r="2253" spans="1:2" x14ac:dyDescent="0.3">
      <c r="A2253" t="s">
        <v>2255</v>
      </c>
      <c r="B2253" t="s">
        <v>5960</v>
      </c>
    </row>
    <row r="2254" spans="1:2" x14ac:dyDescent="0.3">
      <c r="A2254" t="s">
        <v>2256</v>
      </c>
      <c r="B2254" t="s">
        <v>5958</v>
      </c>
    </row>
    <row r="2255" spans="1:2" x14ac:dyDescent="0.3">
      <c r="A2255" t="s">
        <v>2257</v>
      </c>
      <c r="B2255" t="s">
        <v>5961</v>
      </c>
    </row>
    <row r="2256" spans="1:2" x14ac:dyDescent="0.3">
      <c r="A2256" t="s">
        <v>2258</v>
      </c>
      <c r="B2256" t="s">
        <v>5957</v>
      </c>
    </row>
    <row r="2257" spans="1:2" x14ac:dyDescent="0.3">
      <c r="A2257" t="s">
        <v>2259</v>
      </c>
      <c r="B2257" t="s">
        <v>5961</v>
      </c>
    </row>
    <row r="2258" spans="1:2" x14ac:dyDescent="0.3">
      <c r="A2258" t="s">
        <v>2260</v>
      </c>
      <c r="B2258" t="s">
        <v>5961</v>
      </c>
    </row>
    <row r="2259" spans="1:2" x14ac:dyDescent="0.3">
      <c r="A2259" t="s">
        <v>2261</v>
      </c>
      <c r="B2259" t="s">
        <v>5959</v>
      </c>
    </row>
    <row r="2260" spans="1:2" x14ac:dyDescent="0.3">
      <c r="A2260" t="s">
        <v>2262</v>
      </c>
      <c r="B2260" t="s">
        <v>5961</v>
      </c>
    </row>
    <row r="2261" spans="1:2" x14ac:dyDescent="0.3">
      <c r="A2261" t="s">
        <v>2263</v>
      </c>
      <c r="B2261" t="s">
        <v>5959</v>
      </c>
    </row>
    <row r="2262" spans="1:2" x14ac:dyDescent="0.3">
      <c r="A2262" t="s">
        <v>2264</v>
      </c>
      <c r="B2262" t="s">
        <v>5958</v>
      </c>
    </row>
    <row r="2263" spans="1:2" x14ac:dyDescent="0.3">
      <c r="A2263" t="s">
        <v>2265</v>
      </c>
      <c r="B2263" t="s">
        <v>5960</v>
      </c>
    </row>
    <row r="2264" spans="1:2" x14ac:dyDescent="0.3">
      <c r="A2264" t="s">
        <v>2266</v>
      </c>
      <c r="B2264" t="s">
        <v>5958</v>
      </c>
    </row>
    <row r="2265" spans="1:2" x14ac:dyDescent="0.3">
      <c r="A2265" t="s">
        <v>2267</v>
      </c>
      <c r="B2265" t="s">
        <v>5961</v>
      </c>
    </row>
    <row r="2266" spans="1:2" x14ac:dyDescent="0.3">
      <c r="A2266" t="s">
        <v>2268</v>
      </c>
      <c r="B2266" t="s">
        <v>5959</v>
      </c>
    </row>
    <row r="2267" spans="1:2" x14ac:dyDescent="0.3">
      <c r="A2267" t="s">
        <v>2269</v>
      </c>
      <c r="B2267" t="s">
        <v>5958</v>
      </c>
    </row>
    <row r="2268" spans="1:2" x14ac:dyDescent="0.3">
      <c r="A2268" t="s">
        <v>2270</v>
      </c>
      <c r="B2268" t="s">
        <v>5958</v>
      </c>
    </row>
    <row r="2269" spans="1:2" x14ac:dyDescent="0.3">
      <c r="A2269" t="s">
        <v>2271</v>
      </c>
      <c r="B2269" t="s">
        <v>5959</v>
      </c>
    </row>
    <row r="2270" spans="1:2" x14ac:dyDescent="0.3">
      <c r="A2270" t="s">
        <v>2272</v>
      </c>
      <c r="B2270" t="s">
        <v>5959</v>
      </c>
    </row>
    <row r="2271" spans="1:2" x14ac:dyDescent="0.3">
      <c r="A2271" t="s">
        <v>2273</v>
      </c>
      <c r="B2271" t="s">
        <v>5959</v>
      </c>
    </row>
    <row r="2272" spans="1:2" x14ac:dyDescent="0.3">
      <c r="A2272" t="s">
        <v>2274</v>
      </c>
      <c r="B2272" t="s">
        <v>5960</v>
      </c>
    </row>
    <row r="2273" spans="1:2" x14ac:dyDescent="0.3">
      <c r="A2273" t="s">
        <v>2275</v>
      </c>
      <c r="B2273" t="s">
        <v>5958</v>
      </c>
    </row>
    <row r="2274" spans="1:2" x14ac:dyDescent="0.3">
      <c r="A2274" t="s">
        <v>2276</v>
      </c>
      <c r="B2274" t="s">
        <v>5958</v>
      </c>
    </row>
    <row r="2275" spans="1:2" x14ac:dyDescent="0.3">
      <c r="A2275" t="s">
        <v>2277</v>
      </c>
      <c r="B2275" t="s">
        <v>5960</v>
      </c>
    </row>
    <row r="2276" spans="1:2" x14ac:dyDescent="0.3">
      <c r="A2276" t="s">
        <v>2278</v>
      </c>
      <c r="B2276" t="s">
        <v>5960</v>
      </c>
    </row>
    <row r="2277" spans="1:2" x14ac:dyDescent="0.3">
      <c r="A2277" t="s">
        <v>2279</v>
      </c>
      <c r="B2277" t="s">
        <v>5958</v>
      </c>
    </row>
    <row r="2278" spans="1:2" x14ac:dyDescent="0.3">
      <c r="A2278" t="s">
        <v>2280</v>
      </c>
      <c r="B2278" t="s">
        <v>5960</v>
      </c>
    </row>
    <row r="2279" spans="1:2" x14ac:dyDescent="0.3">
      <c r="A2279" t="s">
        <v>2281</v>
      </c>
      <c r="B2279" t="s">
        <v>5960</v>
      </c>
    </row>
    <row r="2280" spans="1:2" x14ac:dyDescent="0.3">
      <c r="A2280" t="s">
        <v>2282</v>
      </c>
      <c r="B2280" t="s">
        <v>5957</v>
      </c>
    </row>
    <row r="2281" spans="1:2" x14ac:dyDescent="0.3">
      <c r="A2281" t="s">
        <v>2283</v>
      </c>
      <c r="B2281" t="s">
        <v>5961</v>
      </c>
    </row>
    <row r="2282" spans="1:2" x14ac:dyDescent="0.3">
      <c r="A2282" t="s">
        <v>2284</v>
      </c>
      <c r="B2282" t="s">
        <v>5959</v>
      </c>
    </row>
    <row r="2283" spans="1:2" x14ac:dyDescent="0.3">
      <c r="A2283" t="s">
        <v>2285</v>
      </c>
      <c r="B2283" t="s">
        <v>5959</v>
      </c>
    </row>
    <row r="2284" spans="1:2" x14ac:dyDescent="0.3">
      <c r="A2284" t="s">
        <v>2286</v>
      </c>
      <c r="B2284" t="s">
        <v>5957</v>
      </c>
    </row>
    <row r="2285" spans="1:2" x14ac:dyDescent="0.3">
      <c r="A2285" t="s">
        <v>2287</v>
      </c>
      <c r="B2285" t="s">
        <v>5960</v>
      </c>
    </row>
    <row r="2286" spans="1:2" x14ac:dyDescent="0.3">
      <c r="A2286" t="s">
        <v>2288</v>
      </c>
      <c r="B2286" t="s">
        <v>5961</v>
      </c>
    </row>
    <row r="2287" spans="1:2" x14ac:dyDescent="0.3">
      <c r="A2287" t="s">
        <v>2289</v>
      </c>
      <c r="B2287" t="s">
        <v>5957</v>
      </c>
    </row>
    <row r="2288" spans="1:2" x14ac:dyDescent="0.3">
      <c r="A2288" t="s">
        <v>2290</v>
      </c>
      <c r="B2288" t="s">
        <v>5957</v>
      </c>
    </row>
    <row r="2289" spans="1:2" x14ac:dyDescent="0.3">
      <c r="A2289" t="s">
        <v>2291</v>
      </c>
      <c r="B2289" t="s">
        <v>5960</v>
      </c>
    </row>
    <row r="2290" spans="1:2" x14ac:dyDescent="0.3">
      <c r="A2290" t="s">
        <v>2292</v>
      </c>
      <c r="B2290" t="s">
        <v>5960</v>
      </c>
    </row>
    <row r="2291" spans="1:2" x14ac:dyDescent="0.3">
      <c r="A2291" t="s">
        <v>2293</v>
      </c>
      <c r="B2291" t="s">
        <v>5958</v>
      </c>
    </row>
    <row r="2292" spans="1:2" x14ac:dyDescent="0.3">
      <c r="A2292" t="s">
        <v>2294</v>
      </c>
      <c r="B2292" t="s">
        <v>5959</v>
      </c>
    </row>
    <row r="2293" spans="1:2" x14ac:dyDescent="0.3">
      <c r="A2293" t="s">
        <v>2295</v>
      </c>
      <c r="B2293" t="s">
        <v>5959</v>
      </c>
    </row>
    <row r="2294" spans="1:2" x14ac:dyDescent="0.3">
      <c r="A2294" t="s">
        <v>2296</v>
      </c>
      <c r="B2294" t="s">
        <v>5958</v>
      </c>
    </row>
    <row r="2295" spans="1:2" x14ac:dyDescent="0.3">
      <c r="A2295" t="s">
        <v>2297</v>
      </c>
      <c r="B2295" t="s">
        <v>5959</v>
      </c>
    </row>
    <row r="2296" spans="1:2" x14ac:dyDescent="0.3">
      <c r="A2296" t="s">
        <v>2298</v>
      </c>
      <c r="B2296" t="s">
        <v>5958</v>
      </c>
    </row>
    <row r="2297" spans="1:2" x14ac:dyDescent="0.3">
      <c r="A2297" t="s">
        <v>2299</v>
      </c>
      <c r="B2297" t="s">
        <v>5960</v>
      </c>
    </row>
    <row r="2298" spans="1:2" x14ac:dyDescent="0.3">
      <c r="A2298" t="s">
        <v>2300</v>
      </c>
      <c r="B2298" t="s">
        <v>5959</v>
      </c>
    </row>
    <row r="2299" spans="1:2" x14ac:dyDescent="0.3">
      <c r="A2299" t="s">
        <v>2301</v>
      </c>
      <c r="B2299" t="s">
        <v>5960</v>
      </c>
    </row>
    <row r="2300" spans="1:2" x14ac:dyDescent="0.3">
      <c r="A2300" t="s">
        <v>2302</v>
      </c>
      <c r="B2300" t="s">
        <v>5960</v>
      </c>
    </row>
    <row r="2301" spans="1:2" x14ac:dyDescent="0.3">
      <c r="A2301" t="s">
        <v>2303</v>
      </c>
      <c r="B2301" t="s">
        <v>5957</v>
      </c>
    </row>
    <row r="2302" spans="1:2" x14ac:dyDescent="0.3">
      <c r="A2302" t="s">
        <v>2304</v>
      </c>
      <c r="B2302" t="s">
        <v>5961</v>
      </c>
    </row>
    <row r="2303" spans="1:2" x14ac:dyDescent="0.3">
      <c r="A2303" t="s">
        <v>2305</v>
      </c>
      <c r="B2303" t="s">
        <v>5960</v>
      </c>
    </row>
    <row r="2304" spans="1:2" x14ac:dyDescent="0.3">
      <c r="A2304" t="s">
        <v>2306</v>
      </c>
      <c r="B2304" t="s">
        <v>5958</v>
      </c>
    </row>
    <row r="2305" spans="1:2" x14ac:dyDescent="0.3">
      <c r="A2305" t="s">
        <v>2307</v>
      </c>
      <c r="B2305" t="s">
        <v>5960</v>
      </c>
    </row>
    <row r="2306" spans="1:2" x14ac:dyDescent="0.3">
      <c r="A2306" t="s">
        <v>2308</v>
      </c>
      <c r="B2306" t="s">
        <v>5961</v>
      </c>
    </row>
    <row r="2307" spans="1:2" x14ac:dyDescent="0.3">
      <c r="A2307" t="s">
        <v>2309</v>
      </c>
      <c r="B2307" t="s">
        <v>5958</v>
      </c>
    </row>
    <row r="2308" spans="1:2" x14ac:dyDescent="0.3">
      <c r="A2308" t="s">
        <v>2310</v>
      </c>
      <c r="B2308" t="s">
        <v>5958</v>
      </c>
    </row>
    <row r="2309" spans="1:2" x14ac:dyDescent="0.3">
      <c r="A2309" t="s">
        <v>2311</v>
      </c>
      <c r="B2309" t="s">
        <v>5961</v>
      </c>
    </row>
    <row r="2310" spans="1:2" x14ac:dyDescent="0.3">
      <c r="A2310" t="s">
        <v>2312</v>
      </c>
      <c r="B2310" t="s">
        <v>5957</v>
      </c>
    </row>
    <row r="2311" spans="1:2" x14ac:dyDescent="0.3">
      <c r="A2311" t="s">
        <v>2313</v>
      </c>
      <c r="B2311" t="s">
        <v>5961</v>
      </c>
    </row>
    <row r="2312" spans="1:2" x14ac:dyDescent="0.3">
      <c r="A2312" t="s">
        <v>2314</v>
      </c>
      <c r="B2312" t="s">
        <v>5957</v>
      </c>
    </row>
    <row r="2313" spans="1:2" x14ac:dyDescent="0.3">
      <c r="A2313" t="s">
        <v>2315</v>
      </c>
      <c r="B2313" t="s">
        <v>5958</v>
      </c>
    </row>
    <row r="2314" spans="1:2" x14ac:dyDescent="0.3">
      <c r="A2314" t="s">
        <v>2316</v>
      </c>
      <c r="B2314" t="s">
        <v>5961</v>
      </c>
    </row>
    <row r="2315" spans="1:2" x14ac:dyDescent="0.3">
      <c r="A2315" t="s">
        <v>2317</v>
      </c>
      <c r="B2315" t="s">
        <v>5958</v>
      </c>
    </row>
    <row r="2316" spans="1:2" x14ac:dyDescent="0.3">
      <c r="A2316" t="s">
        <v>2318</v>
      </c>
      <c r="B2316" t="s">
        <v>5961</v>
      </c>
    </row>
    <row r="2317" spans="1:2" x14ac:dyDescent="0.3">
      <c r="A2317" t="s">
        <v>2319</v>
      </c>
      <c r="B2317" t="s">
        <v>5959</v>
      </c>
    </row>
    <row r="2318" spans="1:2" x14ac:dyDescent="0.3">
      <c r="A2318" t="s">
        <v>2320</v>
      </c>
      <c r="B2318" t="s">
        <v>5957</v>
      </c>
    </row>
    <row r="2319" spans="1:2" x14ac:dyDescent="0.3">
      <c r="A2319" t="s">
        <v>2321</v>
      </c>
      <c r="B2319" t="s">
        <v>5960</v>
      </c>
    </row>
    <row r="2320" spans="1:2" x14ac:dyDescent="0.3">
      <c r="A2320" t="s">
        <v>2322</v>
      </c>
      <c r="B2320" t="s">
        <v>5957</v>
      </c>
    </row>
    <row r="2321" spans="1:2" x14ac:dyDescent="0.3">
      <c r="A2321" t="s">
        <v>2323</v>
      </c>
      <c r="B2321" t="s">
        <v>5958</v>
      </c>
    </row>
    <row r="2322" spans="1:2" x14ac:dyDescent="0.3">
      <c r="A2322" t="s">
        <v>2324</v>
      </c>
      <c r="B2322" t="s">
        <v>5958</v>
      </c>
    </row>
    <row r="2323" spans="1:2" x14ac:dyDescent="0.3">
      <c r="A2323" t="s">
        <v>2325</v>
      </c>
      <c r="B2323" t="s">
        <v>5961</v>
      </c>
    </row>
    <row r="2324" spans="1:2" x14ac:dyDescent="0.3">
      <c r="A2324" t="s">
        <v>2326</v>
      </c>
      <c r="B2324" t="s">
        <v>5958</v>
      </c>
    </row>
    <row r="2325" spans="1:2" x14ac:dyDescent="0.3">
      <c r="A2325" t="s">
        <v>2327</v>
      </c>
      <c r="B2325" t="s">
        <v>5957</v>
      </c>
    </row>
    <row r="2326" spans="1:2" x14ac:dyDescent="0.3">
      <c r="A2326" t="s">
        <v>2328</v>
      </c>
      <c r="B2326" t="s">
        <v>5957</v>
      </c>
    </row>
    <row r="2327" spans="1:2" x14ac:dyDescent="0.3">
      <c r="A2327" t="s">
        <v>2329</v>
      </c>
      <c r="B2327" t="s">
        <v>5958</v>
      </c>
    </row>
    <row r="2328" spans="1:2" x14ac:dyDescent="0.3">
      <c r="A2328" t="s">
        <v>2330</v>
      </c>
      <c r="B2328" t="s">
        <v>5959</v>
      </c>
    </row>
    <row r="2329" spans="1:2" x14ac:dyDescent="0.3">
      <c r="A2329" t="s">
        <v>2331</v>
      </c>
      <c r="B2329" t="s">
        <v>5959</v>
      </c>
    </row>
    <row r="2330" spans="1:2" x14ac:dyDescent="0.3">
      <c r="A2330" t="s">
        <v>2332</v>
      </c>
      <c r="B2330" t="s">
        <v>5958</v>
      </c>
    </row>
    <row r="2331" spans="1:2" x14ac:dyDescent="0.3">
      <c r="A2331" t="s">
        <v>2333</v>
      </c>
      <c r="B2331" t="s">
        <v>5958</v>
      </c>
    </row>
    <row r="2332" spans="1:2" x14ac:dyDescent="0.3">
      <c r="A2332" t="s">
        <v>2334</v>
      </c>
      <c r="B2332" t="s">
        <v>5957</v>
      </c>
    </row>
    <row r="2333" spans="1:2" x14ac:dyDescent="0.3">
      <c r="A2333" t="s">
        <v>2335</v>
      </c>
      <c r="B2333" t="s">
        <v>5961</v>
      </c>
    </row>
    <row r="2334" spans="1:2" x14ac:dyDescent="0.3">
      <c r="A2334" t="s">
        <v>2336</v>
      </c>
      <c r="B2334" t="s">
        <v>5958</v>
      </c>
    </row>
    <row r="2335" spans="1:2" x14ac:dyDescent="0.3">
      <c r="A2335" t="s">
        <v>2337</v>
      </c>
      <c r="B2335" t="s">
        <v>5961</v>
      </c>
    </row>
    <row r="2336" spans="1:2" x14ac:dyDescent="0.3">
      <c r="A2336" t="s">
        <v>2338</v>
      </c>
      <c r="B2336" t="s">
        <v>5960</v>
      </c>
    </row>
    <row r="2337" spans="1:2" x14ac:dyDescent="0.3">
      <c r="A2337" t="s">
        <v>2339</v>
      </c>
      <c r="B2337" t="s">
        <v>5959</v>
      </c>
    </row>
    <row r="2338" spans="1:2" x14ac:dyDescent="0.3">
      <c r="A2338" t="s">
        <v>2340</v>
      </c>
      <c r="B2338" t="s">
        <v>5960</v>
      </c>
    </row>
    <row r="2339" spans="1:2" x14ac:dyDescent="0.3">
      <c r="A2339" t="s">
        <v>2341</v>
      </c>
      <c r="B2339" t="s">
        <v>5960</v>
      </c>
    </row>
    <row r="2340" spans="1:2" x14ac:dyDescent="0.3">
      <c r="A2340" t="s">
        <v>2342</v>
      </c>
      <c r="B2340" t="s">
        <v>5958</v>
      </c>
    </row>
    <row r="2341" spans="1:2" x14ac:dyDescent="0.3">
      <c r="A2341" t="s">
        <v>2343</v>
      </c>
      <c r="B2341" t="s">
        <v>5961</v>
      </c>
    </row>
    <row r="2342" spans="1:2" x14ac:dyDescent="0.3">
      <c r="A2342" t="s">
        <v>2344</v>
      </c>
      <c r="B2342" t="s">
        <v>5960</v>
      </c>
    </row>
    <row r="2343" spans="1:2" x14ac:dyDescent="0.3">
      <c r="A2343" t="s">
        <v>2345</v>
      </c>
      <c r="B2343" t="s">
        <v>5960</v>
      </c>
    </row>
    <row r="2344" spans="1:2" x14ac:dyDescent="0.3">
      <c r="A2344" t="s">
        <v>2346</v>
      </c>
      <c r="B2344" t="s">
        <v>5959</v>
      </c>
    </row>
    <row r="2345" spans="1:2" x14ac:dyDescent="0.3">
      <c r="A2345" t="s">
        <v>2347</v>
      </c>
      <c r="B2345" t="s">
        <v>5958</v>
      </c>
    </row>
    <row r="2346" spans="1:2" x14ac:dyDescent="0.3">
      <c r="A2346" t="s">
        <v>2348</v>
      </c>
      <c r="B2346" t="s">
        <v>5959</v>
      </c>
    </row>
    <row r="2347" spans="1:2" x14ac:dyDescent="0.3">
      <c r="A2347" t="s">
        <v>2349</v>
      </c>
      <c r="B2347" t="s">
        <v>5961</v>
      </c>
    </row>
    <row r="2348" spans="1:2" x14ac:dyDescent="0.3">
      <c r="A2348" t="s">
        <v>2350</v>
      </c>
      <c r="B2348" t="s">
        <v>5957</v>
      </c>
    </row>
    <row r="2349" spans="1:2" x14ac:dyDescent="0.3">
      <c r="A2349" t="s">
        <v>2351</v>
      </c>
      <c r="B2349" t="s">
        <v>5961</v>
      </c>
    </row>
    <row r="2350" spans="1:2" x14ac:dyDescent="0.3">
      <c r="A2350" t="s">
        <v>2352</v>
      </c>
      <c r="B2350" t="s">
        <v>5959</v>
      </c>
    </row>
    <row r="2351" spans="1:2" x14ac:dyDescent="0.3">
      <c r="A2351" t="s">
        <v>2353</v>
      </c>
      <c r="B2351" t="s">
        <v>5961</v>
      </c>
    </row>
    <row r="2352" spans="1:2" x14ac:dyDescent="0.3">
      <c r="A2352" t="s">
        <v>2354</v>
      </c>
      <c r="B2352" t="s">
        <v>5960</v>
      </c>
    </row>
    <row r="2353" spans="1:2" x14ac:dyDescent="0.3">
      <c r="A2353" t="s">
        <v>2355</v>
      </c>
      <c r="B2353" t="s">
        <v>5957</v>
      </c>
    </row>
    <row r="2354" spans="1:2" x14ac:dyDescent="0.3">
      <c r="A2354" t="s">
        <v>2356</v>
      </c>
      <c r="B2354" t="s">
        <v>5957</v>
      </c>
    </row>
    <row r="2355" spans="1:2" x14ac:dyDescent="0.3">
      <c r="A2355" t="s">
        <v>2357</v>
      </c>
      <c r="B2355" t="s">
        <v>5960</v>
      </c>
    </row>
    <row r="2356" spans="1:2" x14ac:dyDescent="0.3">
      <c r="A2356" t="s">
        <v>2358</v>
      </c>
      <c r="B2356" t="s">
        <v>5957</v>
      </c>
    </row>
    <row r="2357" spans="1:2" x14ac:dyDescent="0.3">
      <c r="A2357" t="s">
        <v>2359</v>
      </c>
      <c r="B2357" t="s">
        <v>5959</v>
      </c>
    </row>
    <row r="2358" spans="1:2" x14ac:dyDescent="0.3">
      <c r="A2358" t="s">
        <v>2360</v>
      </c>
      <c r="B2358" t="s">
        <v>5958</v>
      </c>
    </row>
    <row r="2359" spans="1:2" x14ac:dyDescent="0.3">
      <c r="A2359" t="s">
        <v>2361</v>
      </c>
      <c r="B2359" t="s">
        <v>5957</v>
      </c>
    </row>
    <row r="2360" spans="1:2" x14ac:dyDescent="0.3">
      <c r="A2360" t="s">
        <v>2362</v>
      </c>
      <c r="B2360" t="s">
        <v>5958</v>
      </c>
    </row>
    <row r="2361" spans="1:2" x14ac:dyDescent="0.3">
      <c r="A2361" t="s">
        <v>2363</v>
      </c>
      <c r="B2361" t="s">
        <v>5957</v>
      </c>
    </row>
    <row r="2362" spans="1:2" x14ac:dyDescent="0.3">
      <c r="A2362" t="s">
        <v>2364</v>
      </c>
      <c r="B2362" t="s">
        <v>5957</v>
      </c>
    </row>
    <row r="2363" spans="1:2" x14ac:dyDescent="0.3">
      <c r="A2363" t="s">
        <v>2365</v>
      </c>
      <c r="B2363" t="s">
        <v>5959</v>
      </c>
    </row>
    <row r="2364" spans="1:2" x14ac:dyDescent="0.3">
      <c r="A2364" t="s">
        <v>2366</v>
      </c>
      <c r="B2364" t="s">
        <v>5958</v>
      </c>
    </row>
    <row r="2365" spans="1:2" x14ac:dyDescent="0.3">
      <c r="A2365" t="s">
        <v>2367</v>
      </c>
      <c r="B2365" t="s">
        <v>5959</v>
      </c>
    </row>
    <row r="2366" spans="1:2" x14ac:dyDescent="0.3">
      <c r="A2366" t="s">
        <v>2368</v>
      </c>
      <c r="B2366" t="s">
        <v>5960</v>
      </c>
    </row>
    <row r="2367" spans="1:2" x14ac:dyDescent="0.3">
      <c r="A2367" t="s">
        <v>2369</v>
      </c>
      <c r="B2367" t="s">
        <v>5961</v>
      </c>
    </row>
    <row r="2368" spans="1:2" x14ac:dyDescent="0.3">
      <c r="A2368" t="s">
        <v>2370</v>
      </c>
      <c r="B2368" t="s">
        <v>5957</v>
      </c>
    </row>
    <row r="2369" spans="1:2" x14ac:dyDescent="0.3">
      <c r="A2369" t="s">
        <v>2371</v>
      </c>
      <c r="B2369" t="s">
        <v>5961</v>
      </c>
    </row>
    <row r="2370" spans="1:2" x14ac:dyDescent="0.3">
      <c r="A2370" t="s">
        <v>2372</v>
      </c>
      <c r="B2370" t="s">
        <v>5959</v>
      </c>
    </row>
    <row r="2371" spans="1:2" x14ac:dyDescent="0.3">
      <c r="A2371" t="s">
        <v>2373</v>
      </c>
      <c r="B2371" t="s">
        <v>5959</v>
      </c>
    </row>
    <row r="2372" spans="1:2" x14ac:dyDescent="0.3">
      <c r="A2372" t="s">
        <v>2374</v>
      </c>
      <c r="B2372" t="s">
        <v>5959</v>
      </c>
    </row>
    <row r="2373" spans="1:2" x14ac:dyDescent="0.3">
      <c r="A2373" t="s">
        <v>2375</v>
      </c>
      <c r="B2373" t="s">
        <v>5959</v>
      </c>
    </row>
    <row r="2374" spans="1:2" x14ac:dyDescent="0.3">
      <c r="A2374" t="s">
        <v>2376</v>
      </c>
      <c r="B2374" t="s">
        <v>5959</v>
      </c>
    </row>
    <row r="2375" spans="1:2" x14ac:dyDescent="0.3">
      <c r="A2375" t="s">
        <v>2377</v>
      </c>
      <c r="B2375" t="s">
        <v>5959</v>
      </c>
    </row>
    <row r="2376" spans="1:2" x14ac:dyDescent="0.3">
      <c r="A2376" t="s">
        <v>2378</v>
      </c>
      <c r="B2376" t="s">
        <v>5958</v>
      </c>
    </row>
    <row r="2377" spans="1:2" x14ac:dyDescent="0.3">
      <c r="A2377" t="s">
        <v>2379</v>
      </c>
      <c r="B2377" t="s">
        <v>5957</v>
      </c>
    </row>
    <row r="2378" spans="1:2" x14ac:dyDescent="0.3">
      <c r="A2378" t="s">
        <v>2380</v>
      </c>
      <c r="B2378" t="s">
        <v>5957</v>
      </c>
    </row>
    <row r="2379" spans="1:2" x14ac:dyDescent="0.3">
      <c r="A2379" t="s">
        <v>2381</v>
      </c>
      <c r="B2379" t="s">
        <v>5958</v>
      </c>
    </row>
    <row r="2380" spans="1:2" x14ac:dyDescent="0.3">
      <c r="A2380" t="s">
        <v>2382</v>
      </c>
      <c r="B2380" t="s">
        <v>5960</v>
      </c>
    </row>
    <row r="2381" spans="1:2" x14ac:dyDescent="0.3">
      <c r="A2381" t="s">
        <v>2383</v>
      </c>
      <c r="B2381" t="s">
        <v>5958</v>
      </c>
    </row>
    <row r="2382" spans="1:2" x14ac:dyDescent="0.3">
      <c r="A2382" t="s">
        <v>2384</v>
      </c>
      <c r="B2382" t="s">
        <v>5959</v>
      </c>
    </row>
    <row r="2383" spans="1:2" x14ac:dyDescent="0.3">
      <c r="A2383" t="s">
        <v>2385</v>
      </c>
      <c r="B2383" t="s">
        <v>5959</v>
      </c>
    </row>
    <row r="2384" spans="1:2" x14ac:dyDescent="0.3">
      <c r="A2384" t="s">
        <v>2386</v>
      </c>
      <c r="B2384" t="s">
        <v>5961</v>
      </c>
    </row>
    <row r="2385" spans="1:2" x14ac:dyDescent="0.3">
      <c r="A2385" t="s">
        <v>2387</v>
      </c>
      <c r="B2385" t="s">
        <v>5960</v>
      </c>
    </row>
    <row r="2386" spans="1:2" x14ac:dyDescent="0.3">
      <c r="A2386" t="s">
        <v>2388</v>
      </c>
      <c r="B2386" t="s">
        <v>5959</v>
      </c>
    </row>
    <row r="2387" spans="1:2" x14ac:dyDescent="0.3">
      <c r="A2387" t="s">
        <v>2389</v>
      </c>
      <c r="B2387" t="s">
        <v>5958</v>
      </c>
    </row>
    <row r="2388" spans="1:2" x14ac:dyDescent="0.3">
      <c r="A2388" t="s">
        <v>2390</v>
      </c>
      <c r="B2388" t="s">
        <v>5960</v>
      </c>
    </row>
    <row r="2389" spans="1:2" x14ac:dyDescent="0.3">
      <c r="A2389" t="s">
        <v>2391</v>
      </c>
      <c r="B2389" t="s">
        <v>5960</v>
      </c>
    </row>
    <row r="2390" spans="1:2" x14ac:dyDescent="0.3">
      <c r="A2390" t="s">
        <v>2392</v>
      </c>
      <c r="B2390" t="s">
        <v>5958</v>
      </c>
    </row>
    <row r="2391" spans="1:2" x14ac:dyDescent="0.3">
      <c r="A2391" t="s">
        <v>2393</v>
      </c>
      <c r="B2391" t="s">
        <v>5958</v>
      </c>
    </row>
    <row r="2392" spans="1:2" x14ac:dyDescent="0.3">
      <c r="A2392" t="s">
        <v>2394</v>
      </c>
      <c r="B2392" t="s">
        <v>5961</v>
      </c>
    </row>
    <row r="2393" spans="1:2" x14ac:dyDescent="0.3">
      <c r="A2393" t="s">
        <v>2395</v>
      </c>
      <c r="B2393" t="s">
        <v>5957</v>
      </c>
    </row>
    <row r="2394" spans="1:2" x14ac:dyDescent="0.3">
      <c r="A2394" t="s">
        <v>2396</v>
      </c>
      <c r="B2394" t="s">
        <v>5960</v>
      </c>
    </row>
    <row r="2395" spans="1:2" x14ac:dyDescent="0.3">
      <c r="A2395" t="s">
        <v>2397</v>
      </c>
      <c r="B2395" t="s">
        <v>5960</v>
      </c>
    </row>
    <row r="2396" spans="1:2" x14ac:dyDescent="0.3">
      <c r="A2396" t="s">
        <v>2398</v>
      </c>
      <c r="B2396" t="s">
        <v>5959</v>
      </c>
    </row>
    <row r="2397" spans="1:2" x14ac:dyDescent="0.3">
      <c r="A2397" t="s">
        <v>2399</v>
      </c>
      <c r="B2397" t="s">
        <v>5959</v>
      </c>
    </row>
    <row r="2398" spans="1:2" x14ac:dyDescent="0.3">
      <c r="A2398" t="s">
        <v>2400</v>
      </c>
      <c r="B2398" t="s">
        <v>5959</v>
      </c>
    </row>
    <row r="2399" spans="1:2" x14ac:dyDescent="0.3">
      <c r="A2399" t="s">
        <v>2401</v>
      </c>
      <c r="B2399" t="s">
        <v>5960</v>
      </c>
    </row>
    <row r="2400" spans="1:2" x14ac:dyDescent="0.3">
      <c r="A2400" t="s">
        <v>2402</v>
      </c>
      <c r="B2400" t="s">
        <v>5960</v>
      </c>
    </row>
    <row r="2401" spans="1:2" x14ac:dyDescent="0.3">
      <c r="A2401" t="s">
        <v>2403</v>
      </c>
      <c r="B2401" t="s">
        <v>5960</v>
      </c>
    </row>
    <row r="2402" spans="1:2" x14ac:dyDescent="0.3">
      <c r="A2402" t="s">
        <v>2404</v>
      </c>
      <c r="B2402" t="s">
        <v>5958</v>
      </c>
    </row>
    <row r="2403" spans="1:2" x14ac:dyDescent="0.3">
      <c r="A2403" t="s">
        <v>2405</v>
      </c>
      <c r="B2403" t="s">
        <v>5959</v>
      </c>
    </row>
    <row r="2404" spans="1:2" x14ac:dyDescent="0.3">
      <c r="A2404" t="s">
        <v>2406</v>
      </c>
      <c r="B2404" t="s">
        <v>5959</v>
      </c>
    </row>
    <row r="2405" spans="1:2" x14ac:dyDescent="0.3">
      <c r="A2405" t="s">
        <v>2407</v>
      </c>
      <c r="B2405" t="s">
        <v>5960</v>
      </c>
    </row>
    <row r="2406" spans="1:2" x14ac:dyDescent="0.3">
      <c r="A2406" t="s">
        <v>2408</v>
      </c>
      <c r="B2406" t="s">
        <v>5960</v>
      </c>
    </row>
    <row r="2407" spans="1:2" x14ac:dyDescent="0.3">
      <c r="A2407" t="s">
        <v>2409</v>
      </c>
      <c r="B2407" t="s">
        <v>5958</v>
      </c>
    </row>
    <row r="2408" spans="1:2" x14ac:dyDescent="0.3">
      <c r="A2408" t="s">
        <v>2410</v>
      </c>
      <c r="B2408" t="s">
        <v>5957</v>
      </c>
    </row>
    <row r="2409" spans="1:2" x14ac:dyDescent="0.3">
      <c r="A2409" t="s">
        <v>2411</v>
      </c>
      <c r="B2409" t="s">
        <v>5957</v>
      </c>
    </row>
    <row r="2410" spans="1:2" x14ac:dyDescent="0.3">
      <c r="A2410" t="s">
        <v>2412</v>
      </c>
      <c r="B2410" t="s">
        <v>5960</v>
      </c>
    </row>
    <row r="2411" spans="1:2" x14ac:dyDescent="0.3">
      <c r="A2411" t="s">
        <v>2413</v>
      </c>
      <c r="B2411" t="s">
        <v>5960</v>
      </c>
    </row>
    <row r="2412" spans="1:2" x14ac:dyDescent="0.3">
      <c r="A2412" t="s">
        <v>2414</v>
      </c>
      <c r="B2412" t="s">
        <v>5958</v>
      </c>
    </row>
    <row r="2413" spans="1:2" x14ac:dyDescent="0.3">
      <c r="A2413" t="s">
        <v>2415</v>
      </c>
      <c r="B2413" t="s">
        <v>5959</v>
      </c>
    </row>
    <row r="2414" spans="1:2" x14ac:dyDescent="0.3">
      <c r="A2414" t="s">
        <v>2416</v>
      </c>
      <c r="B2414" t="s">
        <v>5961</v>
      </c>
    </row>
    <row r="2415" spans="1:2" x14ac:dyDescent="0.3">
      <c r="A2415" t="s">
        <v>2417</v>
      </c>
      <c r="B2415" t="s">
        <v>5957</v>
      </c>
    </row>
    <row r="2416" spans="1:2" x14ac:dyDescent="0.3">
      <c r="A2416" t="s">
        <v>2418</v>
      </c>
      <c r="B2416" t="s">
        <v>5958</v>
      </c>
    </row>
    <row r="2417" spans="1:2" x14ac:dyDescent="0.3">
      <c r="A2417" t="s">
        <v>2419</v>
      </c>
      <c r="B2417" t="s">
        <v>5960</v>
      </c>
    </row>
    <row r="2418" spans="1:2" x14ac:dyDescent="0.3">
      <c r="A2418" t="s">
        <v>2420</v>
      </c>
      <c r="B2418" t="s">
        <v>5958</v>
      </c>
    </row>
    <row r="2419" spans="1:2" x14ac:dyDescent="0.3">
      <c r="A2419" t="s">
        <v>2421</v>
      </c>
      <c r="B2419" t="s">
        <v>5957</v>
      </c>
    </row>
    <row r="2420" spans="1:2" x14ac:dyDescent="0.3">
      <c r="A2420" t="s">
        <v>2422</v>
      </c>
      <c r="B2420" t="s">
        <v>5958</v>
      </c>
    </row>
    <row r="2421" spans="1:2" x14ac:dyDescent="0.3">
      <c r="A2421" t="s">
        <v>2423</v>
      </c>
      <c r="B2421" t="s">
        <v>5960</v>
      </c>
    </row>
    <row r="2422" spans="1:2" x14ac:dyDescent="0.3">
      <c r="A2422" t="s">
        <v>2424</v>
      </c>
      <c r="B2422" t="s">
        <v>5959</v>
      </c>
    </row>
    <row r="2423" spans="1:2" x14ac:dyDescent="0.3">
      <c r="A2423" t="s">
        <v>2425</v>
      </c>
      <c r="B2423" t="s">
        <v>5957</v>
      </c>
    </row>
    <row r="2424" spans="1:2" x14ac:dyDescent="0.3">
      <c r="A2424" t="s">
        <v>2426</v>
      </c>
      <c r="B2424" t="s">
        <v>5958</v>
      </c>
    </row>
    <row r="2425" spans="1:2" x14ac:dyDescent="0.3">
      <c r="A2425" t="s">
        <v>2427</v>
      </c>
      <c r="B2425" t="s">
        <v>5958</v>
      </c>
    </row>
    <row r="2426" spans="1:2" x14ac:dyDescent="0.3">
      <c r="A2426" t="s">
        <v>2428</v>
      </c>
      <c r="B2426" t="s">
        <v>5959</v>
      </c>
    </row>
    <row r="2427" spans="1:2" x14ac:dyDescent="0.3">
      <c r="A2427" t="s">
        <v>2429</v>
      </c>
      <c r="B2427" t="s">
        <v>5958</v>
      </c>
    </row>
    <row r="2428" spans="1:2" x14ac:dyDescent="0.3">
      <c r="A2428" t="s">
        <v>2430</v>
      </c>
      <c r="B2428" t="s">
        <v>5957</v>
      </c>
    </row>
    <row r="2429" spans="1:2" x14ac:dyDescent="0.3">
      <c r="A2429" t="s">
        <v>2431</v>
      </c>
      <c r="B2429" t="s">
        <v>5957</v>
      </c>
    </row>
    <row r="2430" spans="1:2" x14ac:dyDescent="0.3">
      <c r="A2430" t="s">
        <v>2432</v>
      </c>
      <c r="B2430" t="s">
        <v>5959</v>
      </c>
    </row>
    <row r="2431" spans="1:2" x14ac:dyDescent="0.3">
      <c r="A2431" t="s">
        <v>2433</v>
      </c>
      <c r="B2431" t="s">
        <v>5958</v>
      </c>
    </row>
    <row r="2432" spans="1:2" x14ac:dyDescent="0.3">
      <c r="A2432" t="s">
        <v>2434</v>
      </c>
      <c r="B2432" t="s">
        <v>5961</v>
      </c>
    </row>
    <row r="2433" spans="1:2" x14ac:dyDescent="0.3">
      <c r="A2433" t="s">
        <v>2435</v>
      </c>
      <c r="B2433" t="s">
        <v>5959</v>
      </c>
    </row>
    <row r="2434" spans="1:2" x14ac:dyDescent="0.3">
      <c r="A2434" t="s">
        <v>2436</v>
      </c>
      <c r="B2434" t="s">
        <v>5960</v>
      </c>
    </row>
    <row r="2435" spans="1:2" x14ac:dyDescent="0.3">
      <c r="A2435" t="s">
        <v>2437</v>
      </c>
      <c r="B2435" t="s">
        <v>5957</v>
      </c>
    </row>
    <row r="2436" spans="1:2" x14ac:dyDescent="0.3">
      <c r="A2436" t="s">
        <v>2438</v>
      </c>
      <c r="B2436" t="s">
        <v>5961</v>
      </c>
    </row>
    <row r="2437" spans="1:2" x14ac:dyDescent="0.3">
      <c r="A2437" t="s">
        <v>2439</v>
      </c>
      <c r="B2437" t="s">
        <v>5958</v>
      </c>
    </row>
    <row r="2438" spans="1:2" x14ac:dyDescent="0.3">
      <c r="A2438" t="s">
        <v>2440</v>
      </c>
      <c r="B2438" t="s">
        <v>5959</v>
      </c>
    </row>
    <row r="2439" spans="1:2" x14ac:dyDescent="0.3">
      <c r="A2439" t="s">
        <v>2441</v>
      </c>
      <c r="B2439" t="s">
        <v>5959</v>
      </c>
    </row>
    <row r="2440" spans="1:2" x14ac:dyDescent="0.3">
      <c r="A2440" t="s">
        <v>2442</v>
      </c>
      <c r="B2440" t="s">
        <v>5958</v>
      </c>
    </row>
    <row r="2441" spans="1:2" x14ac:dyDescent="0.3">
      <c r="A2441" t="s">
        <v>2443</v>
      </c>
      <c r="B2441" t="s">
        <v>5957</v>
      </c>
    </row>
    <row r="2442" spans="1:2" x14ac:dyDescent="0.3">
      <c r="A2442" t="s">
        <v>2444</v>
      </c>
      <c r="B2442" t="s">
        <v>5959</v>
      </c>
    </row>
    <row r="2443" spans="1:2" x14ac:dyDescent="0.3">
      <c r="A2443" t="s">
        <v>2445</v>
      </c>
      <c r="B2443" t="s">
        <v>5961</v>
      </c>
    </row>
    <row r="2444" spans="1:2" x14ac:dyDescent="0.3">
      <c r="A2444" t="s">
        <v>2446</v>
      </c>
      <c r="B2444" t="s">
        <v>5957</v>
      </c>
    </row>
    <row r="2445" spans="1:2" x14ac:dyDescent="0.3">
      <c r="A2445" t="s">
        <v>2447</v>
      </c>
      <c r="B2445" t="s">
        <v>5959</v>
      </c>
    </row>
    <row r="2446" spans="1:2" x14ac:dyDescent="0.3">
      <c r="A2446" t="s">
        <v>2448</v>
      </c>
      <c r="B2446" t="s">
        <v>5961</v>
      </c>
    </row>
    <row r="2447" spans="1:2" x14ac:dyDescent="0.3">
      <c r="A2447" t="s">
        <v>2449</v>
      </c>
      <c r="B2447" t="s">
        <v>5961</v>
      </c>
    </row>
    <row r="2448" spans="1:2" x14ac:dyDescent="0.3">
      <c r="A2448" t="s">
        <v>2450</v>
      </c>
      <c r="B2448" t="s">
        <v>5957</v>
      </c>
    </row>
    <row r="2449" spans="1:2" x14ac:dyDescent="0.3">
      <c r="A2449" t="s">
        <v>2451</v>
      </c>
      <c r="B2449" t="s">
        <v>5958</v>
      </c>
    </row>
    <row r="2450" spans="1:2" x14ac:dyDescent="0.3">
      <c r="A2450" t="s">
        <v>2452</v>
      </c>
      <c r="B2450" t="s">
        <v>5960</v>
      </c>
    </row>
    <row r="2451" spans="1:2" x14ac:dyDescent="0.3">
      <c r="A2451" t="s">
        <v>2453</v>
      </c>
      <c r="B2451" t="s">
        <v>5958</v>
      </c>
    </row>
    <row r="2452" spans="1:2" x14ac:dyDescent="0.3">
      <c r="A2452" t="s">
        <v>2454</v>
      </c>
      <c r="B2452" t="s">
        <v>5960</v>
      </c>
    </row>
    <row r="2453" spans="1:2" x14ac:dyDescent="0.3">
      <c r="A2453" t="s">
        <v>2455</v>
      </c>
      <c r="B2453" t="s">
        <v>5958</v>
      </c>
    </row>
    <row r="2454" spans="1:2" x14ac:dyDescent="0.3">
      <c r="A2454" t="s">
        <v>2456</v>
      </c>
      <c r="B2454" t="s">
        <v>5959</v>
      </c>
    </row>
    <row r="2455" spans="1:2" x14ac:dyDescent="0.3">
      <c r="A2455" t="s">
        <v>2457</v>
      </c>
      <c r="B2455" t="s">
        <v>5958</v>
      </c>
    </row>
    <row r="2456" spans="1:2" x14ac:dyDescent="0.3">
      <c r="A2456" t="s">
        <v>2458</v>
      </c>
      <c r="B2456" t="s">
        <v>5957</v>
      </c>
    </row>
    <row r="2457" spans="1:2" x14ac:dyDescent="0.3">
      <c r="A2457" t="s">
        <v>2459</v>
      </c>
      <c r="B2457" t="s">
        <v>5957</v>
      </c>
    </row>
    <row r="2458" spans="1:2" x14ac:dyDescent="0.3">
      <c r="A2458" t="s">
        <v>2460</v>
      </c>
      <c r="B2458" t="s">
        <v>5960</v>
      </c>
    </row>
    <row r="2459" spans="1:2" x14ac:dyDescent="0.3">
      <c r="A2459" t="s">
        <v>2461</v>
      </c>
      <c r="B2459" t="s">
        <v>5957</v>
      </c>
    </row>
    <row r="2460" spans="1:2" x14ac:dyDescent="0.3">
      <c r="A2460" t="s">
        <v>2462</v>
      </c>
      <c r="B2460" t="s">
        <v>5957</v>
      </c>
    </row>
    <row r="2461" spans="1:2" x14ac:dyDescent="0.3">
      <c r="A2461" t="s">
        <v>2463</v>
      </c>
      <c r="B2461" t="s">
        <v>5958</v>
      </c>
    </row>
    <row r="2462" spans="1:2" x14ac:dyDescent="0.3">
      <c r="A2462" t="s">
        <v>2464</v>
      </c>
      <c r="B2462" t="s">
        <v>5957</v>
      </c>
    </row>
    <row r="2463" spans="1:2" x14ac:dyDescent="0.3">
      <c r="A2463" t="s">
        <v>2465</v>
      </c>
      <c r="B2463" t="s">
        <v>5959</v>
      </c>
    </row>
    <row r="2464" spans="1:2" x14ac:dyDescent="0.3">
      <c r="A2464" t="s">
        <v>2466</v>
      </c>
      <c r="B2464" t="s">
        <v>5960</v>
      </c>
    </row>
    <row r="2465" spans="1:2" x14ac:dyDescent="0.3">
      <c r="A2465" t="s">
        <v>2467</v>
      </c>
      <c r="B2465" t="s">
        <v>5957</v>
      </c>
    </row>
    <row r="2466" spans="1:2" x14ac:dyDescent="0.3">
      <c r="A2466" t="s">
        <v>2468</v>
      </c>
      <c r="B2466" t="s">
        <v>5959</v>
      </c>
    </row>
    <row r="2467" spans="1:2" x14ac:dyDescent="0.3">
      <c r="A2467" t="s">
        <v>2469</v>
      </c>
      <c r="B2467" t="s">
        <v>5957</v>
      </c>
    </row>
    <row r="2468" spans="1:2" x14ac:dyDescent="0.3">
      <c r="A2468" t="s">
        <v>2470</v>
      </c>
      <c r="B2468" t="s">
        <v>5957</v>
      </c>
    </row>
    <row r="2469" spans="1:2" x14ac:dyDescent="0.3">
      <c r="A2469" t="s">
        <v>2471</v>
      </c>
      <c r="B2469" t="s">
        <v>5961</v>
      </c>
    </row>
    <row r="2470" spans="1:2" x14ac:dyDescent="0.3">
      <c r="A2470" t="s">
        <v>2472</v>
      </c>
      <c r="B2470" t="s">
        <v>5958</v>
      </c>
    </row>
    <row r="2471" spans="1:2" x14ac:dyDescent="0.3">
      <c r="A2471" t="s">
        <v>2473</v>
      </c>
      <c r="B2471" t="s">
        <v>5961</v>
      </c>
    </row>
    <row r="2472" spans="1:2" x14ac:dyDescent="0.3">
      <c r="A2472" t="s">
        <v>2474</v>
      </c>
      <c r="B2472" t="s">
        <v>5961</v>
      </c>
    </row>
    <row r="2473" spans="1:2" x14ac:dyDescent="0.3">
      <c r="A2473" t="s">
        <v>2475</v>
      </c>
      <c r="B2473" t="s">
        <v>5959</v>
      </c>
    </row>
    <row r="2474" spans="1:2" x14ac:dyDescent="0.3">
      <c r="A2474" t="s">
        <v>2476</v>
      </c>
      <c r="B2474" t="s">
        <v>5961</v>
      </c>
    </row>
    <row r="2475" spans="1:2" x14ac:dyDescent="0.3">
      <c r="A2475" t="s">
        <v>2477</v>
      </c>
      <c r="B2475" t="s">
        <v>5958</v>
      </c>
    </row>
    <row r="2476" spans="1:2" x14ac:dyDescent="0.3">
      <c r="A2476" t="s">
        <v>2478</v>
      </c>
      <c r="B2476" t="s">
        <v>5959</v>
      </c>
    </row>
    <row r="2477" spans="1:2" x14ac:dyDescent="0.3">
      <c r="A2477" t="s">
        <v>2479</v>
      </c>
      <c r="B2477" t="s">
        <v>5960</v>
      </c>
    </row>
    <row r="2478" spans="1:2" x14ac:dyDescent="0.3">
      <c r="A2478" t="s">
        <v>2480</v>
      </c>
      <c r="B2478" t="s">
        <v>5957</v>
      </c>
    </row>
    <row r="2479" spans="1:2" x14ac:dyDescent="0.3">
      <c r="A2479" t="s">
        <v>2481</v>
      </c>
      <c r="B2479" t="s">
        <v>5959</v>
      </c>
    </row>
    <row r="2480" spans="1:2" x14ac:dyDescent="0.3">
      <c r="A2480" t="s">
        <v>2482</v>
      </c>
      <c r="B2480" t="s">
        <v>5958</v>
      </c>
    </row>
    <row r="2481" spans="1:2" x14ac:dyDescent="0.3">
      <c r="A2481" t="s">
        <v>2483</v>
      </c>
      <c r="B2481" t="s">
        <v>5957</v>
      </c>
    </row>
    <row r="2482" spans="1:2" x14ac:dyDescent="0.3">
      <c r="A2482" t="s">
        <v>2484</v>
      </c>
      <c r="B2482" t="s">
        <v>5959</v>
      </c>
    </row>
    <row r="2483" spans="1:2" x14ac:dyDescent="0.3">
      <c r="A2483" t="s">
        <v>2485</v>
      </c>
      <c r="B2483" t="s">
        <v>5957</v>
      </c>
    </row>
    <row r="2484" spans="1:2" x14ac:dyDescent="0.3">
      <c r="A2484" t="s">
        <v>2486</v>
      </c>
      <c r="B2484" t="s">
        <v>5957</v>
      </c>
    </row>
    <row r="2485" spans="1:2" x14ac:dyDescent="0.3">
      <c r="A2485" t="s">
        <v>2487</v>
      </c>
      <c r="B2485" t="s">
        <v>5957</v>
      </c>
    </row>
    <row r="2486" spans="1:2" x14ac:dyDescent="0.3">
      <c r="A2486" t="s">
        <v>2488</v>
      </c>
      <c r="B2486" t="s">
        <v>5958</v>
      </c>
    </row>
    <row r="2487" spans="1:2" x14ac:dyDescent="0.3">
      <c r="A2487" t="s">
        <v>2489</v>
      </c>
      <c r="B2487" t="s">
        <v>5959</v>
      </c>
    </row>
    <row r="2488" spans="1:2" x14ac:dyDescent="0.3">
      <c r="A2488" t="s">
        <v>2490</v>
      </c>
      <c r="B2488" t="s">
        <v>5960</v>
      </c>
    </row>
    <row r="2489" spans="1:2" x14ac:dyDescent="0.3">
      <c r="A2489" t="s">
        <v>2491</v>
      </c>
      <c r="B2489" t="s">
        <v>5958</v>
      </c>
    </row>
    <row r="2490" spans="1:2" x14ac:dyDescent="0.3">
      <c r="A2490" t="s">
        <v>2492</v>
      </c>
      <c r="B2490" t="s">
        <v>5957</v>
      </c>
    </row>
    <row r="2491" spans="1:2" x14ac:dyDescent="0.3">
      <c r="A2491" t="s">
        <v>2493</v>
      </c>
      <c r="B2491" t="s">
        <v>5961</v>
      </c>
    </row>
    <row r="2492" spans="1:2" x14ac:dyDescent="0.3">
      <c r="A2492" t="s">
        <v>2494</v>
      </c>
      <c r="B2492" t="s">
        <v>5957</v>
      </c>
    </row>
    <row r="2493" spans="1:2" x14ac:dyDescent="0.3">
      <c r="A2493" t="s">
        <v>2495</v>
      </c>
      <c r="B2493" t="s">
        <v>5958</v>
      </c>
    </row>
    <row r="2494" spans="1:2" x14ac:dyDescent="0.3">
      <c r="A2494" t="s">
        <v>2496</v>
      </c>
      <c r="B2494" t="s">
        <v>5959</v>
      </c>
    </row>
    <row r="2495" spans="1:2" x14ac:dyDescent="0.3">
      <c r="A2495" t="s">
        <v>2497</v>
      </c>
      <c r="B2495" t="s">
        <v>5961</v>
      </c>
    </row>
    <row r="2496" spans="1:2" x14ac:dyDescent="0.3">
      <c r="A2496" t="s">
        <v>2498</v>
      </c>
      <c r="B2496" t="s">
        <v>5957</v>
      </c>
    </row>
    <row r="2497" spans="1:2" x14ac:dyDescent="0.3">
      <c r="A2497" t="s">
        <v>2499</v>
      </c>
      <c r="B2497" t="s">
        <v>5960</v>
      </c>
    </row>
    <row r="2498" spans="1:2" x14ac:dyDescent="0.3">
      <c r="A2498" t="s">
        <v>2500</v>
      </c>
      <c r="B2498" t="s">
        <v>5960</v>
      </c>
    </row>
    <row r="2499" spans="1:2" x14ac:dyDescent="0.3">
      <c r="A2499" t="s">
        <v>2501</v>
      </c>
      <c r="B2499" t="s">
        <v>5961</v>
      </c>
    </row>
    <row r="2500" spans="1:2" x14ac:dyDescent="0.3">
      <c r="A2500" t="s">
        <v>2502</v>
      </c>
      <c r="B2500" t="s">
        <v>5958</v>
      </c>
    </row>
    <row r="2501" spans="1:2" x14ac:dyDescent="0.3">
      <c r="A2501" t="s">
        <v>2503</v>
      </c>
      <c r="B2501" t="s">
        <v>5958</v>
      </c>
    </row>
    <row r="2502" spans="1:2" x14ac:dyDescent="0.3">
      <c r="A2502" t="s">
        <v>2504</v>
      </c>
      <c r="B2502" t="s">
        <v>5958</v>
      </c>
    </row>
    <row r="2503" spans="1:2" x14ac:dyDescent="0.3">
      <c r="A2503" t="s">
        <v>2505</v>
      </c>
      <c r="B2503" t="s">
        <v>5961</v>
      </c>
    </row>
    <row r="2504" spans="1:2" x14ac:dyDescent="0.3">
      <c r="A2504" t="s">
        <v>2506</v>
      </c>
      <c r="B2504" t="s">
        <v>5957</v>
      </c>
    </row>
    <row r="2505" spans="1:2" x14ac:dyDescent="0.3">
      <c r="A2505" t="s">
        <v>2507</v>
      </c>
      <c r="B2505" t="s">
        <v>5961</v>
      </c>
    </row>
    <row r="2506" spans="1:2" x14ac:dyDescent="0.3">
      <c r="A2506" t="s">
        <v>2508</v>
      </c>
      <c r="B2506" t="s">
        <v>5957</v>
      </c>
    </row>
    <row r="2507" spans="1:2" x14ac:dyDescent="0.3">
      <c r="A2507" t="s">
        <v>2509</v>
      </c>
      <c r="B2507" t="s">
        <v>5960</v>
      </c>
    </row>
    <row r="2508" spans="1:2" x14ac:dyDescent="0.3">
      <c r="A2508" t="s">
        <v>2510</v>
      </c>
      <c r="B2508" t="s">
        <v>5961</v>
      </c>
    </row>
    <row r="2509" spans="1:2" x14ac:dyDescent="0.3">
      <c r="A2509" t="s">
        <v>2511</v>
      </c>
      <c r="B2509" t="s">
        <v>5960</v>
      </c>
    </row>
    <row r="2510" spans="1:2" x14ac:dyDescent="0.3">
      <c r="A2510" t="s">
        <v>2512</v>
      </c>
      <c r="B2510" t="s">
        <v>5959</v>
      </c>
    </row>
    <row r="2511" spans="1:2" x14ac:dyDescent="0.3">
      <c r="A2511" t="s">
        <v>2513</v>
      </c>
      <c r="B2511" t="s">
        <v>5957</v>
      </c>
    </row>
    <row r="2512" spans="1:2" x14ac:dyDescent="0.3">
      <c r="A2512" t="s">
        <v>2514</v>
      </c>
      <c r="B2512" t="s">
        <v>5957</v>
      </c>
    </row>
    <row r="2513" spans="1:2" x14ac:dyDescent="0.3">
      <c r="A2513" t="s">
        <v>2515</v>
      </c>
      <c r="B2513" t="s">
        <v>5959</v>
      </c>
    </row>
    <row r="2514" spans="1:2" x14ac:dyDescent="0.3">
      <c r="A2514" t="s">
        <v>2516</v>
      </c>
      <c r="B2514" t="s">
        <v>5961</v>
      </c>
    </row>
    <row r="2515" spans="1:2" x14ac:dyDescent="0.3">
      <c r="A2515" t="s">
        <v>2517</v>
      </c>
      <c r="B2515" t="s">
        <v>5960</v>
      </c>
    </row>
    <row r="2516" spans="1:2" x14ac:dyDescent="0.3">
      <c r="A2516" t="s">
        <v>2518</v>
      </c>
      <c r="B2516" t="s">
        <v>5958</v>
      </c>
    </row>
    <row r="2517" spans="1:2" x14ac:dyDescent="0.3">
      <c r="A2517" t="s">
        <v>2519</v>
      </c>
      <c r="B2517" t="s">
        <v>5959</v>
      </c>
    </row>
    <row r="2518" spans="1:2" x14ac:dyDescent="0.3">
      <c r="A2518" t="s">
        <v>2520</v>
      </c>
      <c r="B2518" t="s">
        <v>5960</v>
      </c>
    </row>
    <row r="2519" spans="1:2" x14ac:dyDescent="0.3">
      <c r="A2519" t="s">
        <v>2521</v>
      </c>
      <c r="B2519" t="s">
        <v>5958</v>
      </c>
    </row>
    <row r="2520" spans="1:2" x14ac:dyDescent="0.3">
      <c r="A2520" t="s">
        <v>2522</v>
      </c>
      <c r="B2520" t="s">
        <v>5959</v>
      </c>
    </row>
    <row r="2521" spans="1:2" x14ac:dyDescent="0.3">
      <c r="A2521" t="s">
        <v>2523</v>
      </c>
      <c r="B2521" t="s">
        <v>5958</v>
      </c>
    </row>
    <row r="2522" spans="1:2" x14ac:dyDescent="0.3">
      <c r="A2522" t="s">
        <v>2524</v>
      </c>
      <c r="B2522" t="s">
        <v>5957</v>
      </c>
    </row>
    <row r="2523" spans="1:2" x14ac:dyDescent="0.3">
      <c r="A2523" t="s">
        <v>2525</v>
      </c>
      <c r="B2523" t="s">
        <v>5957</v>
      </c>
    </row>
    <row r="2524" spans="1:2" x14ac:dyDescent="0.3">
      <c r="A2524" t="s">
        <v>2526</v>
      </c>
      <c r="B2524" t="s">
        <v>5958</v>
      </c>
    </row>
    <row r="2525" spans="1:2" x14ac:dyDescent="0.3">
      <c r="A2525" t="s">
        <v>2527</v>
      </c>
      <c r="B2525" t="s">
        <v>5961</v>
      </c>
    </row>
    <row r="2526" spans="1:2" x14ac:dyDescent="0.3">
      <c r="A2526" t="s">
        <v>2528</v>
      </c>
      <c r="B2526" t="s">
        <v>5957</v>
      </c>
    </row>
    <row r="2527" spans="1:2" x14ac:dyDescent="0.3">
      <c r="A2527" t="s">
        <v>2529</v>
      </c>
      <c r="B2527" t="s">
        <v>5961</v>
      </c>
    </row>
    <row r="2528" spans="1:2" x14ac:dyDescent="0.3">
      <c r="A2528" t="s">
        <v>2530</v>
      </c>
      <c r="B2528" t="s">
        <v>5959</v>
      </c>
    </row>
    <row r="2529" spans="1:2" x14ac:dyDescent="0.3">
      <c r="A2529" t="s">
        <v>2531</v>
      </c>
      <c r="B2529" t="s">
        <v>5959</v>
      </c>
    </row>
    <row r="2530" spans="1:2" x14ac:dyDescent="0.3">
      <c r="A2530" t="s">
        <v>2532</v>
      </c>
      <c r="B2530" t="s">
        <v>5960</v>
      </c>
    </row>
    <row r="2531" spans="1:2" x14ac:dyDescent="0.3">
      <c r="A2531" t="s">
        <v>2533</v>
      </c>
      <c r="B2531" t="s">
        <v>5960</v>
      </c>
    </row>
    <row r="2532" spans="1:2" x14ac:dyDescent="0.3">
      <c r="A2532" t="s">
        <v>2534</v>
      </c>
      <c r="B2532" t="s">
        <v>5958</v>
      </c>
    </row>
    <row r="2533" spans="1:2" x14ac:dyDescent="0.3">
      <c r="A2533" t="s">
        <v>2535</v>
      </c>
      <c r="B2533" t="s">
        <v>5957</v>
      </c>
    </row>
    <row r="2534" spans="1:2" x14ac:dyDescent="0.3">
      <c r="A2534" t="s">
        <v>2536</v>
      </c>
      <c r="B2534" t="s">
        <v>5957</v>
      </c>
    </row>
    <row r="2535" spans="1:2" x14ac:dyDescent="0.3">
      <c r="A2535" t="s">
        <v>2537</v>
      </c>
      <c r="B2535" t="s">
        <v>5958</v>
      </c>
    </row>
    <row r="2536" spans="1:2" x14ac:dyDescent="0.3">
      <c r="A2536" t="s">
        <v>2538</v>
      </c>
      <c r="B2536" t="s">
        <v>5961</v>
      </c>
    </row>
    <row r="2537" spans="1:2" x14ac:dyDescent="0.3">
      <c r="A2537" t="s">
        <v>2539</v>
      </c>
      <c r="B2537" t="s">
        <v>5958</v>
      </c>
    </row>
    <row r="2538" spans="1:2" x14ac:dyDescent="0.3">
      <c r="A2538" t="s">
        <v>2540</v>
      </c>
      <c r="B2538" t="s">
        <v>5959</v>
      </c>
    </row>
    <row r="2539" spans="1:2" x14ac:dyDescent="0.3">
      <c r="A2539" t="s">
        <v>2541</v>
      </c>
      <c r="B2539" t="s">
        <v>5958</v>
      </c>
    </row>
    <row r="2540" spans="1:2" x14ac:dyDescent="0.3">
      <c r="A2540" t="s">
        <v>2542</v>
      </c>
      <c r="B2540" t="s">
        <v>5958</v>
      </c>
    </row>
    <row r="2541" spans="1:2" x14ac:dyDescent="0.3">
      <c r="A2541" t="s">
        <v>2543</v>
      </c>
      <c r="B2541" t="s">
        <v>5961</v>
      </c>
    </row>
    <row r="2542" spans="1:2" x14ac:dyDescent="0.3">
      <c r="A2542" t="s">
        <v>2544</v>
      </c>
      <c r="B2542" t="s">
        <v>5957</v>
      </c>
    </row>
    <row r="2543" spans="1:2" x14ac:dyDescent="0.3">
      <c r="A2543" t="s">
        <v>2545</v>
      </c>
      <c r="B2543" t="s">
        <v>5958</v>
      </c>
    </row>
    <row r="2544" spans="1:2" x14ac:dyDescent="0.3">
      <c r="A2544" t="s">
        <v>2546</v>
      </c>
      <c r="B2544" t="s">
        <v>5958</v>
      </c>
    </row>
    <row r="2545" spans="1:2" x14ac:dyDescent="0.3">
      <c r="A2545" t="s">
        <v>2547</v>
      </c>
      <c r="B2545" t="s">
        <v>5961</v>
      </c>
    </row>
    <row r="2546" spans="1:2" x14ac:dyDescent="0.3">
      <c r="A2546" t="s">
        <v>2548</v>
      </c>
      <c r="B2546" t="s">
        <v>5959</v>
      </c>
    </row>
    <row r="2547" spans="1:2" x14ac:dyDescent="0.3">
      <c r="A2547" t="s">
        <v>2549</v>
      </c>
      <c r="B2547" t="s">
        <v>5960</v>
      </c>
    </row>
    <row r="2548" spans="1:2" x14ac:dyDescent="0.3">
      <c r="A2548" t="s">
        <v>2550</v>
      </c>
      <c r="B2548" t="s">
        <v>5961</v>
      </c>
    </row>
    <row r="2549" spans="1:2" x14ac:dyDescent="0.3">
      <c r="A2549" t="s">
        <v>2551</v>
      </c>
      <c r="B2549" t="s">
        <v>5960</v>
      </c>
    </row>
    <row r="2550" spans="1:2" x14ac:dyDescent="0.3">
      <c r="A2550" t="s">
        <v>2552</v>
      </c>
      <c r="B2550" t="s">
        <v>5959</v>
      </c>
    </row>
    <row r="2551" spans="1:2" x14ac:dyDescent="0.3">
      <c r="A2551" t="s">
        <v>2553</v>
      </c>
      <c r="B2551" t="s">
        <v>5959</v>
      </c>
    </row>
    <row r="2552" spans="1:2" x14ac:dyDescent="0.3">
      <c r="A2552" t="s">
        <v>2554</v>
      </c>
      <c r="B2552" t="s">
        <v>5958</v>
      </c>
    </row>
    <row r="2553" spans="1:2" x14ac:dyDescent="0.3">
      <c r="A2553" t="s">
        <v>2555</v>
      </c>
      <c r="B2553" t="s">
        <v>5957</v>
      </c>
    </row>
    <row r="2554" spans="1:2" x14ac:dyDescent="0.3">
      <c r="A2554" t="s">
        <v>2556</v>
      </c>
      <c r="B2554" t="s">
        <v>5961</v>
      </c>
    </row>
    <row r="2555" spans="1:2" x14ac:dyDescent="0.3">
      <c r="A2555" t="s">
        <v>2557</v>
      </c>
      <c r="B2555" t="s">
        <v>5958</v>
      </c>
    </row>
    <row r="2556" spans="1:2" x14ac:dyDescent="0.3">
      <c r="A2556" t="s">
        <v>2558</v>
      </c>
      <c r="B2556" t="s">
        <v>5958</v>
      </c>
    </row>
    <row r="2557" spans="1:2" x14ac:dyDescent="0.3">
      <c r="A2557" t="s">
        <v>2559</v>
      </c>
      <c r="B2557" t="s">
        <v>5958</v>
      </c>
    </row>
    <row r="2558" spans="1:2" x14ac:dyDescent="0.3">
      <c r="A2558" t="s">
        <v>2560</v>
      </c>
      <c r="B2558" t="s">
        <v>5961</v>
      </c>
    </row>
    <row r="2559" spans="1:2" x14ac:dyDescent="0.3">
      <c r="A2559" t="s">
        <v>2561</v>
      </c>
      <c r="B2559" t="s">
        <v>5958</v>
      </c>
    </row>
    <row r="2560" spans="1:2" x14ac:dyDescent="0.3">
      <c r="A2560" t="s">
        <v>2562</v>
      </c>
      <c r="B2560" t="s">
        <v>5957</v>
      </c>
    </row>
    <row r="2561" spans="1:2" x14ac:dyDescent="0.3">
      <c r="A2561" t="s">
        <v>2563</v>
      </c>
      <c r="B2561" t="s">
        <v>5957</v>
      </c>
    </row>
    <row r="2562" spans="1:2" x14ac:dyDescent="0.3">
      <c r="A2562" t="s">
        <v>2564</v>
      </c>
      <c r="B2562" t="s">
        <v>5960</v>
      </c>
    </row>
    <row r="2563" spans="1:2" x14ac:dyDescent="0.3">
      <c r="A2563" t="s">
        <v>2565</v>
      </c>
      <c r="B2563" t="s">
        <v>5960</v>
      </c>
    </row>
    <row r="2564" spans="1:2" x14ac:dyDescent="0.3">
      <c r="A2564" t="s">
        <v>2566</v>
      </c>
      <c r="B2564" t="s">
        <v>5958</v>
      </c>
    </row>
    <row r="2565" spans="1:2" x14ac:dyDescent="0.3">
      <c r="A2565" t="s">
        <v>2567</v>
      </c>
      <c r="B2565" t="s">
        <v>5961</v>
      </c>
    </row>
    <row r="2566" spans="1:2" x14ac:dyDescent="0.3">
      <c r="A2566" t="s">
        <v>2568</v>
      </c>
      <c r="B2566" t="s">
        <v>5957</v>
      </c>
    </row>
    <row r="2567" spans="1:2" x14ac:dyDescent="0.3">
      <c r="A2567" t="s">
        <v>2569</v>
      </c>
      <c r="B2567" t="s">
        <v>5957</v>
      </c>
    </row>
    <row r="2568" spans="1:2" x14ac:dyDescent="0.3">
      <c r="A2568" t="s">
        <v>2570</v>
      </c>
      <c r="B2568" t="s">
        <v>5958</v>
      </c>
    </row>
    <row r="2569" spans="1:2" x14ac:dyDescent="0.3">
      <c r="A2569" t="s">
        <v>2571</v>
      </c>
      <c r="B2569" t="s">
        <v>5958</v>
      </c>
    </row>
    <row r="2570" spans="1:2" x14ac:dyDescent="0.3">
      <c r="A2570" t="s">
        <v>2572</v>
      </c>
      <c r="B2570" t="s">
        <v>5961</v>
      </c>
    </row>
    <row r="2571" spans="1:2" x14ac:dyDescent="0.3">
      <c r="A2571" t="s">
        <v>2573</v>
      </c>
      <c r="B2571" t="s">
        <v>5958</v>
      </c>
    </row>
    <row r="2572" spans="1:2" x14ac:dyDescent="0.3">
      <c r="A2572" t="s">
        <v>2574</v>
      </c>
      <c r="B2572" t="s">
        <v>5958</v>
      </c>
    </row>
    <row r="2573" spans="1:2" x14ac:dyDescent="0.3">
      <c r="A2573" t="s">
        <v>2575</v>
      </c>
      <c r="B2573" t="s">
        <v>5958</v>
      </c>
    </row>
    <row r="2574" spans="1:2" x14ac:dyDescent="0.3">
      <c r="A2574" t="s">
        <v>2576</v>
      </c>
      <c r="B2574" t="s">
        <v>5960</v>
      </c>
    </row>
    <row r="2575" spans="1:2" x14ac:dyDescent="0.3">
      <c r="A2575" t="s">
        <v>2577</v>
      </c>
      <c r="B2575" t="s">
        <v>5959</v>
      </c>
    </row>
    <row r="2576" spans="1:2" x14ac:dyDescent="0.3">
      <c r="A2576" t="s">
        <v>2578</v>
      </c>
      <c r="B2576" t="s">
        <v>5957</v>
      </c>
    </row>
    <row r="2577" spans="1:2" x14ac:dyDescent="0.3">
      <c r="A2577" t="s">
        <v>2579</v>
      </c>
      <c r="B2577" t="s">
        <v>5959</v>
      </c>
    </row>
    <row r="2578" spans="1:2" x14ac:dyDescent="0.3">
      <c r="A2578" t="s">
        <v>2580</v>
      </c>
      <c r="B2578" t="s">
        <v>5960</v>
      </c>
    </row>
    <row r="2579" spans="1:2" x14ac:dyDescent="0.3">
      <c r="A2579" t="s">
        <v>2581</v>
      </c>
      <c r="B2579" t="s">
        <v>5959</v>
      </c>
    </row>
    <row r="2580" spans="1:2" x14ac:dyDescent="0.3">
      <c r="A2580" t="s">
        <v>2582</v>
      </c>
      <c r="B2580" t="s">
        <v>5959</v>
      </c>
    </row>
    <row r="2581" spans="1:2" x14ac:dyDescent="0.3">
      <c r="A2581" t="s">
        <v>2583</v>
      </c>
      <c r="B2581" t="s">
        <v>5959</v>
      </c>
    </row>
    <row r="2582" spans="1:2" x14ac:dyDescent="0.3">
      <c r="A2582" t="s">
        <v>2584</v>
      </c>
      <c r="B2582" t="s">
        <v>5961</v>
      </c>
    </row>
    <row r="2583" spans="1:2" x14ac:dyDescent="0.3">
      <c r="A2583" t="s">
        <v>2585</v>
      </c>
      <c r="B2583" t="s">
        <v>5961</v>
      </c>
    </row>
    <row r="2584" spans="1:2" x14ac:dyDescent="0.3">
      <c r="A2584" t="s">
        <v>2586</v>
      </c>
      <c r="B2584" t="s">
        <v>5961</v>
      </c>
    </row>
    <row r="2585" spans="1:2" x14ac:dyDescent="0.3">
      <c r="A2585" t="s">
        <v>2587</v>
      </c>
      <c r="B2585" t="s">
        <v>5959</v>
      </c>
    </row>
    <row r="2586" spans="1:2" x14ac:dyDescent="0.3">
      <c r="A2586" t="s">
        <v>2588</v>
      </c>
      <c r="B2586" t="s">
        <v>5960</v>
      </c>
    </row>
    <row r="2587" spans="1:2" x14ac:dyDescent="0.3">
      <c r="A2587" t="s">
        <v>2589</v>
      </c>
      <c r="B2587" t="s">
        <v>5961</v>
      </c>
    </row>
    <row r="2588" spans="1:2" x14ac:dyDescent="0.3">
      <c r="A2588" t="s">
        <v>2590</v>
      </c>
      <c r="B2588" t="s">
        <v>5958</v>
      </c>
    </row>
    <row r="2589" spans="1:2" x14ac:dyDescent="0.3">
      <c r="A2589" t="s">
        <v>2591</v>
      </c>
      <c r="B2589" t="s">
        <v>5959</v>
      </c>
    </row>
    <row r="2590" spans="1:2" x14ac:dyDescent="0.3">
      <c r="A2590" t="s">
        <v>2592</v>
      </c>
      <c r="B2590" t="s">
        <v>5958</v>
      </c>
    </row>
    <row r="2591" spans="1:2" x14ac:dyDescent="0.3">
      <c r="A2591" t="s">
        <v>2593</v>
      </c>
      <c r="B2591" t="s">
        <v>5960</v>
      </c>
    </row>
    <row r="2592" spans="1:2" x14ac:dyDescent="0.3">
      <c r="A2592" t="s">
        <v>2594</v>
      </c>
      <c r="B2592" t="s">
        <v>5961</v>
      </c>
    </row>
    <row r="2593" spans="1:2" x14ac:dyDescent="0.3">
      <c r="A2593" t="s">
        <v>2595</v>
      </c>
      <c r="B2593" t="s">
        <v>5959</v>
      </c>
    </row>
    <row r="2594" spans="1:2" x14ac:dyDescent="0.3">
      <c r="A2594" t="s">
        <v>2596</v>
      </c>
      <c r="B2594" t="s">
        <v>5959</v>
      </c>
    </row>
    <row r="2595" spans="1:2" x14ac:dyDescent="0.3">
      <c r="A2595" t="s">
        <v>2597</v>
      </c>
      <c r="B2595" t="s">
        <v>5958</v>
      </c>
    </row>
    <row r="2596" spans="1:2" x14ac:dyDescent="0.3">
      <c r="A2596" t="s">
        <v>2598</v>
      </c>
      <c r="B2596" t="s">
        <v>5960</v>
      </c>
    </row>
    <row r="2597" spans="1:2" x14ac:dyDescent="0.3">
      <c r="A2597" t="s">
        <v>2599</v>
      </c>
      <c r="B2597" t="s">
        <v>5959</v>
      </c>
    </row>
    <row r="2598" spans="1:2" x14ac:dyDescent="0.3">
      <c r="A2598" t="s">
        <v>2600</v>
      </c>
      <c r="B2598" t="s">
        <v>5961</v>
      </c>
    </row>
    <row r="2599" spans="1:2" x14ac:dyDescent="0.3">
      <c r="A2599" t="s">
        <v>2601</v>
      </c>
      <c r="B2599" t="s">
        <v>5961</v>
      </c>
    </row>
    <row r="2600" spans="1:2" x14ac:dyDescent="0.3">
      <c r="A2600" t="s">
        <v>2602</v>
      </c>
      <c r="B2600" t="s">
        <v>5961</v>
      </c>
    </row>
    <row r="2601" spans="1:2" x14ac:dyDescent="0.3">
      <c r="A2601" t="s">
        <v>2603</v>
      </c>
      <c r="B2601" t="s">
        <v>5961</v>
      </c>
    </row>
    <row r="2602" spans="1:2" x14ac:dyDescent="0.3">
      <c r="A2602" t="s">
        <v>2604</v>
      </c>
      <c r="B2602" t="s">
        <v>5957</v>
      </c>
    </row>
    <row r="2603" spans="1:2" x14ac:dyDescent="0.3">
      <c r="A2603" t="s">
        <v>2605</v>
      </c>
      <c r="B2603" t="s">
        <v>5961</v>
      </c>
    </row>
    <row r="2604" spans="1:2" x14ac:dyDescent="0.3">
      <c r="A2604" t="s">
        <v>2606</v>
      </c>
      <c r="B2604" t="s">
        <v>5959</v>
      </c>
    </row>
    <row r="2605" spans="1:2" x14ac:dyDescent="0.3">
      <c r="A2605" t="s">
        <v>2607</v>
      </c>
      <c r="B2605" t="s">
        <v>5958</v>
      </c>
    </row>
    <row r="2606" spans="1:2" x14ac:dyDescent="0.3">
      <c r="A2606" t="s">
        <v>2608</v>
      </c>
      <c r="B2606" t="s">
        <v>5959</v>
      </c>
    </row>
    <row r="2607" spans="1:2" x14ac:dyDescent="0.3">
      <c r="A2607" t="s">
        <v>2609</v>
      </c>
      <c r="B2607" t="s">
        <v>5959</v>
      </c>
    </row>
    <row r="2608" spans="1:2" x14ac:dyDescent="0.3">
      <c r="A2608" t="s">
        <v>2610</v>
      </c>
      <c r="B2608" t="s">
        <v>5961</v>
      </c>
    </row>
    <row r="2609" spans="1:2" x14ac:dyDescent="0.3">
      <c r="A2609" t="s">
        <v>2611</v>
      </c>
      <c r="B2609" t="s">
        <v>5961</v>
      </c>
    </row>
    <row r="2610" spans="1:2" x14ac:dyDescent="0.3">
      <c r="A2610" t="s">
        <v>2612</v>
      </c>
      <c r="B2610" t="s">
        <v>5961</v>
      </c>
    </row>
    <row r="2611" spans="1:2" x14ac:dyDescent="0.3">
      <c r="A2611" t="s">
        <v>2613</v>
      </c>
      <c r="B2611" t="s">
        <v>5961</v>
      </c>
    </row>
    <row r="2612" spans="1:2" x14ac:dyDescent="0.3">
      <c r="A2612" t="s">
        <v>2614</v>
      </c>
      <c r="B2612" t="s">
        <v>5957</v>
      </c>
    </row>
    <row r="2613" spans="1:2" x14ac:dyDescent="0.3">
      <c r="A2613" t="s">
        <v>2615</v>
      </c>
      <c r="B2613" t="s">
        <v>5959</v>
      </c>
    </row>
    <row r="2614" spans="1:2" x14ac:dyDescent="0.3">
      <c r="A2614" t="s">
        <v>2616</v>
      </c>
      <c r="B2614" t="s">
        <v>5960</v>
      </c>
    </row>
    <row r="2615" spans="1:2" x14ac:dyDescent="0.3">
      <c r="A2615" t="s">
        <v>2617</v>
      </c>
      <c r="B2615" t="s">
        <v>5958</v>
      </c>
    </row>
    <row r="2616" spans="1:2" x14ac:dyDescent="0.3">
      <c r="A2616" t="s">
        <v>2618</v>
      </c>
      <c r="B2616" t="s">
        <v>5959</v>
      </c>
    </row>
    <row r="2617" spans="1:2" x14ac:dyDescent="0.3">
      <c r="A2617" t="s">
        <v>2619</v>
      </c>
      <c r="B2617" t="s">
        <v>5961</v>
      </c>
    </row>
    <row r="2618" spans="1:2" x14ac:dyDescent="0.3">
      <c r="A2618" t="s">
        <v>2620</v>
      </c>
      <c r="B2618" t="s">
        <v>5960</v>
      </c>
    </row>
    <row r="2619" spans="1:2" x14ac:dyDescent="0.3">
      <c r="A2619" t="s">
        <v>2621</v>
      </c>
      <c r="B2619" t="s">
        <v>5957</v>
      </c>
    </row>
    <row r="2620" spans="1:2" x14ac:dyDescent="0.3">
      <c r="A2620" t="s">
        <v>2622</v>
      </c>
      <c r="B2620" t="s">
        <v>5960</v>
      </c>
    </row>
    <row r="2621" spans="1:2" x14ac:dyDescent="0.3">
      <c r="A2621" t="s">
        <v>2623</v>
      </c>
      <c r="B2621" t="s">
        <v>5958</v>
      </c>
    </row>
    <row r="2622" spans="1:2" x14ac:dyDescent="0.3">
      <c r="A2622" t="s">
        <v>2624</v>
      </c>
      <c r="B2622" t="s">
        <v>5960</v>
      </c>
    </row>
    <row r="2623" spans="1:2" x14ac:dyDescent="0.3">
      <c r="A2623" t="s">
        <v>2625</v>
      </c>
      <c r="B2623" t="s">
        <v>5959</v>
      </c>
    </row>
    <row r="2624" spans="1:2" x14ac:dyDescent="0.3">
      <c r="A2624" t="s">
        <v>2626</v>
      </c>
      <c r="B2624" t="s">
        <v>5960</v>
      </c>
    </row>
    <row r="2625" spans="1:2" x14ac:dyDescent="0.3">
      <c r="A2625" t="s">
        <v>2627</v>
      </c>
      <c r="B2625" t="s">
        <v>5961</v>
      </c>
    </row>
    <row r="2626" spans="1:2" x14ac:dyDescent="0.3">
      <c r="A2626" t="s">
        <v>2628</v>
      </c>
      <c r="B2626" t="s">
        <v>5959</v>
      </c>
    </row>
    <row r="2627" spans="1:2" x14ac:dyDescent="0.3">
      <c r="A2627" t="s">
        <v>2629</v>
      </c>
      <c r="B2627" t="s">
        <v>5957</v>
      </c>
    </row>
    <row r="2628" spans="1:2" x14ac:dyDescent="0.3">
      <c r="A2628" t="s">
        <v>2630</v>
      </c>
      <c r="B2628" t="s">
        <v>5959</v>
      </c>
    </row>
    <row r="2629" spans="1:2" x14ac:dyDescent="0.3">
      <c r="A2629" t="s">
        <v>2631</v>
      </c>
      <c r="B2629" t="s">
        <v>5960</v>
      </c>
    </row>
    <row r="2630" spans="1:2" x14ac:dyDescent="0.3">
      <c r="A2630" t="s">
        <v>2632</v>
      </c>
      <c r="B2630" t="s">
        <v>5960</v>
      </c>
    </row>
    <row r="2631" spans="1:2" x14ac:dyDescent="0.3">
      <c r="A2631" t="s">
        <v>2633</v>
      </c>
      <c r="B2631" t="s">
        <v>5958</v>
      </c>
    </row>
    <row r="2632" spans="1:2" x14ac:dyDescent="0.3">
      <c r="A2632" t="s">
        <v>2634</v>
      </c>
      <c r="B2632" t="s">
        <v>5959</v>
      </c>
    </row>
    <row r="2633" spans="1:2" x14ac:dyDescent="0.3">
      <c r="A2633" t="s">
        <v>2635</v>
      </c>
      <c r="B2633" t="s">
        <v>5958</v>
      </c>
    </row>
    <row r="2634" spans="1:2" x14ac:dyDescent="0.3">
      <c r="A2634" t="s">
        <v>2636</v>
      </c>
      <c r="B2634" t="s">
        <v>5957</v>
      </c>
    </row>
    <row r="2635" spans="1:2" x14ac:dyDescent="0.3">
      <c r="A2635" t="s">
        <v>2637</v>
      </c>
      <c r="B2635" t="s">
        <v>5960</v>
      </c>
    </row>
    <row r="2636" spans="1:2" x14ac:dyDescent="0.3">
      <c r="A2636" t="s">
        <v>2638</v>
      </c>
      <c r="B2636" t="s">
        <v>5957</v>
      </c>
    </row>
    <row r="2637" spans="1:2" x14ac:dyDescent="0.3">
      <c r="A2637" t="s">
        <v>2639</v>
      </c>
      <c r="B2637" t="s">
        <v>5957</v>
      </c>
    </row>
    <row r="2638" spans="1:2" x14ac:dyDescent="0.3">
      <c r="A2638" t="s">
        <v>2640</v>
      </c>
      <c r="B2638" t="s">
        <v>5959</v>
      </c>
    </row>
    <row r="2639" spans="1:2" x14ac:dyDescent="0.3">
      <c r="A2639" t="s">
        <v>2641</v>
      </c>
      <c r="B2639" t="s">
        <v>5957</v>
      </c>
    </row>
    <row r="2640" spans="1:2" x14ac:dyDescent="0.3">
      <c r="A2640" t="s">
        <v>2642</v>
      </c>
      <c r="B2640" t="s">
        <v>5959</v>
      </c>
    </row>
    <row r="2641" spans="1:2" x14ac:dyDescent="0.3">
      <c r="A2641" t="s">
        <v>2643</v>
      </c>
      <c r="B2641" t="s">
        <v>5958</v>
      </c>
    </row>
    <row r="2642" spans="1:2" x14ac:dyDescent="0.3">
      <c r="A2642" t="s">
        <v>2644</v>
      </c>
      <c r="B2642" t="s">
        <v>5960</v>
      </c>
    </row>
    <row r="2643" spans="1:2" x14ac:dyDescent="0.3">
      <c r="A2643" t="s">
        <v>2645</v>
      </c>
      <c r="B2643" t="s">
        <v>5958</v>
      </c>
    </row>
    <row r="2644" spans="1:2" x14ac:dyDescent="0.3">
      <c r="A2644" t="s">
        <v>2646</v>
      </c>
      <c r="B2644" t="s">
        <v>5958</v>
      </c>
    </row>
    <row r="2645" spans="1:2" x14ac:dyDescent="0.3">
      <c r="A2645" t="s">
        <v>2647</v>
      </c>
      <c r="B2645" t="s">
        <v>5960</v>
      </c>
    </row>
    <row r="2646" spans="1:2" x14ac:dyDescent="0.3">
      <c r="A2646" t="s">
        <v>2648</v>
      </c>
      <c r="B2646" t="s">
        <v>5961</v>
      </c>
    </row>
    <row r="2647" spans="1:2" x14ac:dyDescent="0.3">
      <c r="A2647" t="s">
        <v>2649</v>
      </c>
      <c r="B2647" t="s">
        <v>5959</v>
      </c>
    </row>
    <row r="2648" spans="1:2" x14ac:dyDescent="0.3">
      <c r="A2648" t="s">
        <v>2650</v>
      </c>
      <c r="B2648" t="s">
        <v>5961</v>
      </c>
    </row>
    <row r="2649" spans="1:2" x14ac:dyDescent="0.3">
      <c r="A2649" t="s">
        <v>2651</v>
      </c>
      <c r="B2649" t="s">
        <v>5961</v>
      </c>
    </row>
    <row r="2650" spans="1:2" x14ac:dyDescent="0.3">
      <c r="A2650" t="s">
        <v>2652</v>
      </c>
      <c r="B2650" t="s">
        <v>5961</v>
      </c>
    </row>
    <row r="2651" spans="1:2" x14ac:dyDescent="0.3">
      <c r="A2651" t="s">
        <v>2653</v>
      </c>
      <c r="B2651" t="s">
        <v>5960</v>
      </c>
    </row>
    <row r="2652" spans="1:2" x14ac:dyDescent="0.3">
      <c r="A2652" t="s">
        <v>2654</v>
      </c>
      <c r="B2652" t="s">
        <v>5957</v>
      </c>
    </row>
    <row r="2653" spans="1:2" x14ac:dyDescent="0.3">
      <c r="A2653" t="s">
        <v>2655</v>
      </c>
      <c r="B2653" t="s">
        <v>5959</v>
      </c>
    </row>
    <row r="2654" spans="1:2" x14ac:dyDescent="0.3">
      <c r="A2654" t="s">
        <v>2656</v>
      </c>
      <c r="B2654" t="s">
        <v>5958</v>
      </c>
    </row>
    <row r="2655" spans="1:2" x14ac:dyDescent="0.3">
      <c r="A2655" t="s">
        <v>2657</v>
      </c>
      <c r="B2655" t="s">
        <v>5959</v>
      </c>
    </row>
    <row r="2656" spans="1:2" x14ac:dyDescent="0.3">
      <c r="A2656" t="s">
        <v>2658</v>
      </c>
      <c r="B2656" t="s">
        <v>5961</v>
      </c>
    </row>
    <row r="2657" spans="1:2" x14ac:dyDescent="0.3">
      <c r="A2657" t="s">
        <v>2659</v>
      </c>
      <c r="B2657" t="s">
        <v>5959</v>
      </c>
    </row>
    <row r="2658" spans="1:2" x14ac:dyDescent="0.3">
      <c r="A2658" t="s">
        <v>2660</v>
      </c>
      <c r="B2658" t="s">
        <v>5958</v>
      </c>
    </row>
    <row r="2659" spans="1:2" x14ac:dyDescent="0.3">
      <c r="A2659" t="s">
        <v>2661</v>
      </c>
      <c r="B2659" t="s">
        <v>5959</v>
      </c>
    </row>
    <row r="2660" spans="1:2" x14ac:dyDescent="0.3">
      <c r="A2660" t="s">
        <v>2662</v>
      </c>
      <c r="B2660" t="s">
        <v>5959</v>
      </c>
    </row>
    <row r="2661" spans="1:2" x14ac:dyDescent="0.3">
      <c r="A2661" t="s">
        <v>2663</v>
      </c>
      <c r="B2661" t="s">
        <v>5959</v>
      </c>
    </row>
    <row r="2662" spans="1:2" x14ac:dyDescent="0.3">
      <c r="A2662" t="s">
        <v>2664</v>
      </c>
      <c r="B2662" t="s">
        <v>5958</v>
      </c>
    </row>
    <row r="2663" spans="1:2" x14ac:dyDescent="0.3">
      <c r="A2663" t="s">
        <v>2665</v>
      </c>
      <c r="B2663" t="s">
        <v>5958</v>
      </c>
    </row>
    <row r="2664" spans="1:2" x14ac:dyDescent="0.3">
      <c r="A2664" t="s">
        <v>2666</v>
      </c>
      <c r="B2664" t="s">
        <v>5957</v>
      </c>
    </row>
    <row r="2665" spans="1:2" x14ac:dyDescent="0.3">
      <c r="A2665" t="s">
        <v>2667</v>
      </c>
      <c r="B2665" t="s">
        <v>5957</v>
      </c>
    </row>
    <row r="2666" spans="1:2" x14ac:dyDescent="0.3">
      <c r="A2666" t="s">
        <v>2668</v>
      </c>
      <c r="B2666" t="s">
        <v>5961</v>
      </c>
    </row>
    <row r="2667" spans="1:2" x14ac:dyDescent="0.3">
      <c r="A2667" t="s">
        <v>2669</v>
      </c>
      <c r="B2667" t="s">
        <v>5957</v>
      </c>
    </row>
    <row r="2668" spans="1:2" x14ac:dyDescent="0.3">
      <c r="A2668" t="s">
        <v>2670</v>
      </c>
      <c r="B2668" t="s">
        <v>5959</v>
      </c>
    </row>
    <row r="2669" spans="1:2" x14ac:dyDescent="0.3">
      <c r="A2669" t="s">
        <v>2671</v>
      </c>
      <c r="B2669" t="s">
        <v>5958</v>
      </c>
    </row>
    <row r="2670" spans="1:2" x14ac:dyDescent="0.3">
      <c r="A2670" t="s">
        <v>2672</v>
      </c>
      <c r="B2670" t="s">
        <v>5960</v>
      </c>
    </row>
    <row r="2671" spans="1:2" x14ac:dyDescent="0.3">
      <c r="A2671" t="s">
        <v>2673</v>
      </c>
      <c r="B2671" t="s">
        <v>5960</v>
      </c>
    </row>
    <row r="2672" spans="1:2" x14ac:dyDescent="0.3">
      <c r="A2672" t="s">
        <v>2674</v>
      </c>
      <c r="B2672" t="s">
        <v>5960</v>
      </c>
    </row>
    <row r="2673" spans="1:2" x14ac:dyDescent="0.3">
      <c r="A2673" t="s">
        <v>2675</v>
      </c>
      <c r="B2673" t="s">
        <v>5957</v>
      </c>
    </row>
    <row r="2674" spans="1:2" x14ac:dyDescent="0.3">
      <c r="A2674" t="s">
        <v>2676</v>
      </c>
      <c r="B2674" t="s">
        <v>5960</v>
      </c>
    </row>
    <row r="2675" spans="1:2" x14ac:dyDescent="0.3">
      <c r="A2675" t="s">
        <v>2677</v>
      </c>
      <c r="B2675" t="s">
        <v>5959</v>
      </c>
    </row>
    <row r="2676" spans="1:2" x14ac:dyDescent="0.3">
      <c r="A2676" t="s">
        <v>2678</v>
      </c>
      <c r="B2676" t="s">
        <v>5960</v>
      </c>
    </row>
    <row r="2677" spans="1:2" x14ac:dyDescent="0.3">
      <c r="A2677" t="s">
        <v>2679</v>
      </c>
      <c r="B2677" t="s">
        <v>5961</v>
      </c>
    </row>
    <row r="2678" spans="1:2" x14ac:dyDescent="0.3">
      <c r="A2678" t="s">
        <v>2680</v>
      </c>
      <c r="B2678" t="s">
        <v>5958</v>
      </c>
    </row>
    <row r="2679" spans="1:2" x14ac:dyDescent="0.3">
      <c r="A2679" t="s">
        <v>2681</v>
      </c>
      <c r="B2679" t="s">
        <v>5957</v>
      </c>
    </row>
    <row r="2680" spans="1:2" x14ac:dyDescent="0.3">
      <c r="A2680" t="s">
        <v>2682</v>
      </c>
      <c r="B2680" t="s">
        <v>5958</v>
      </c>
    </row>
    <row r="2681" spans="1:2" x14ac:dyDescent="0.3">
      <c r="A2681" t="s">
        <v>2683</v>
      </c>
      <c r="B2681" t="s">
        <v>5959</v>
      </c>
    </row>
    <row r="2682" spans="1:2" x14ac:dyDescent="0.3">
      <c r="A2682" t="s">
        <v>2684</v>
      </c>
      <c r="B2682" t="s">
        <v>5958</v>
      </c>
    </row>
    <row r="2683" spans="1:2" x14ac:dyDescent="0.3">
      <c r="A2683" t="s">
        <v>2685</v>
      </c>
      <c r="B2683" t="s">
        <v>5960</v>
      </c>
    </row>
    <row r="2684" spans="1:2" x14ac:dyDescent="0.3">
      <c r="A2684" t="s">
        <v>2686</v>
      </c>
      <c r="B2684" t="s">
        <v>5961</v>
      </c>
    </row>
    <row r="2685" spans="1:2" x14ac:dyDescent="0.3">
      <c r="A2685" t="s">
        <v>2687</v>
      </c>
      <c r="B2685" t="s">
        <v>5958</v>
      </c>
    </row>
    <row r="2686" spans="1:2" x14ac:dyDescent="0.3">
      <c r="A2686" t="s">
        <v>2688</v>
      </c>
      <c r="B2686" t="s">
        <v>5958</v>
      </c>
    </row>
    <row r="2687" spans="1:2" x14ac:dyDescent="0.3">
      <c r="A2687" t="s">
        <v>2689</v>
      </c>
      <c r="B2687" t="s">
        <v>5961</v>
      </c>
    </row>
    <row r="2688" spans="1:2" x14ac:dyDescent="0.3">
      <c r="A2688" t="s">
        <v>2690</v>
      </c>
      <c r="B2688" t="s">
        <v>5961</v>
      </c>
    </row>
    <row r="2689" spans="1:2" x14ac:dyDescent="0.3">
      <c r="A2689" t="s">
        <v>2691</v>
      </c>
      <c r="B2689" t="s">
        <v>5958</v>
      </c>
    </row>
    <row r="2690" spans="1:2" x14ac:dyDescent="0.3">
      <c r="A2690" t="s">
        <v>2692</v>
      </c>
      <c r="B2690" t="s">
        <v>5960</v>
      </c>
    </row>
    <row r="2691" spans="1:2" x14ac:dyDescent="0.3">
      <c r="A2691" t="s">
        <v>2693</v>
      </c>
      <c r="B2691" t="s">
        <v>5960</v>
      </c>
    </row>
    <row r="2692" spans="1:2" x14ac:dyDescent="0.3">
      <c r="A2692" t="s">
        <v>2694</v>
      </c>
      <c r="B2692" t="s">
        <v>5957</v>
      </c>
    </row>
    <row r="2693" spans="1:2" x14ac:dyDescent="0.3">
      <c r="A2693" t="s">
        <v>2695</v>
      </c>
      <c r="B2693" t="s">
        <v>5961</v>
      </c>
    </row>
    <row r="2694" spans="1:2" x14ac:dyDescent="0.3">
      <c r="A2694" t="s">
        <v>2696</v>
      </c>
      <c r="B2694" t="s">
        <v>5957</v>
      </c>
    </row>
    <row r="2695" spans="1:2" x14ac:dyDescent="0.3">
      <c r="A2695" t="s">
        <v>2697</v>
      </c>
      <c r="B2695" t="s">
        <v>5961</v>
      </c>
    </row>
    <row r="2696" spans="1:2" x14ac:dyDescent="0.3">
      <c r="A2696" t="s">
        <v>2698</v>
      </c>
      <c r="B2696" t="s">
        <v>5959</v>
      </c>
    </row>
    <row r="2697" spans="1:2" x14ac:dyDescent="0.3">
      <c r="A2697" t="s">
        <v>2699</v>
      </c>
      <c r="B2697" t="s">
        <v>5958</v>
      </c>
    </row>
    <row r="2698" spans="1:2" x14ac:dyDescent="0.3">
      <c r="A2698" t="s">
        <v>2700</v>
      </c>
      <c r="B2698" t="s">
        <v>5958</v>
      </c>
    </row>
    <row r="2699" spans="1:2" x14ac:dyDescent="0.3">
      <c r="A2699" t="s">
        <v>2701</v>
      </c>
      <c r="B2699" t="s">
        <v>5959</v>
      </c>
    </row>
    <row r="2700" spans="1:2" x14ac:dyDescent="0.3">
      <c r="A2700" t="s">
        <v>2702</v>
      </c>
      <c r="B2700" t="s">
        <v>5961</v>
      </c>
    </row>
    <row r="2701" spans="1:2" x14ac:dyDescent="0.3">
      <c r="A2701" t="s">
        <v>2703</v>
      </c>
      <c r="B2701" t="s">
        <v>5961</v>
      </c>
    </row>
    <row r="2702" spans="1:2" x14ac:dyDescent="0.3">
      <c r="A2702" t="s">
        <v>2704</v>
      </c>
      <c r="B2702" t="s">
        <v>5959</v>
      </c>
    </row>
    <row r="2703" spans="1:2" x14ac:dyDescent="0.3">
      <c r="A2703" t="s">
        <v>2705</v>
      </c>
      <c r="B2703" t="s">
        <v>5957</v>
      </c>
    </row>
    <row r="2704" spans="1:2" x14ac:dyDescent="0.3">
      <c r="A2704" t="s">
        <v>2706</v>
      </c>
      <c r="B2704" t="s">
        <v>5957</v>
      </c>
    </row>
    <row r="2705" spans="1:2" x14ac:dyDescent="0.3">
      <c r="A2705" t="s">
        <v>2707</v>
      </c>
      <c r="B2705" t="s">
        <v>5961</v>
      </c>
    </row>
    <row r="2706" spans="1:2" x14ac:dyDescent="0.3">
      <c r="A2706" t="s">
        <v>2708</v>
      </c>
      <c r="B2706" t="s">
        <v>5961</v>
      </c>
    </row>
    <row r="2707" spans="1:2" x14ac:dyDescent="0.3">
      <c r="A2707" t="s">
        <v>2709</v>
      </c>
      <c r="B2707" t="s">
        <v>5959</v>
      </c>
    </row>
    <row r="2708" spans="1:2" x14ac:dyDescent="0.3">
      <c r="A2708" t="s">
        <v>2710</v>
      </c>
      <c r="B2708" t="s">
        <v>5961</v>
      </c>
    </row>
    <row r="2709" spans="1:2" x14ac:dyDescent="0.3">
      <c r="A2709" t="s">
        <v>2711</v>
      </c>
      <c r="B2709" t="s">
        <v>5961</v>
      </c>
    </row>
    <row r="2710" spans="1:2" x14ac:dyDescent="0.3">
      <c r="A2710" t="s">
        <v>2712</v>
      </c>
      <c r="B2710" t="s">
        <v>5957</v>
      </c>
    </row>
    <row r="2711" spans="1:2" x14ac:dyDescent="0.3">
      <c r="A2711" t="s">
        <v>2713</v>
      </c>
      <c r="B2711" t="s">
        <v>5959</v>
      </c>
    </row>
    <row r="2712" spans="1:2" x14ac:dyDescent="0.3">
      <c r="A2712" t="s">
        <v>2714</v>
      </c>
      <c r="B2712" t="s">
        <v>5959</v>
      </c>
    </row>
    <row r="2713" spans="1:2" x14ac:dyDescent="0.3">
      <c r="A2713" t="s">
        <v>2715</v>
      </c>
      <c r="B2713" t="s">
        <v>5959</v>
      </c>
    </row>
    <row r="2714" spans="1:2" x14ac:dyDescent="0.3">
      <c r="A2714" t="s">
        <v>2716</v>
      </c>
      <c r="B2714" t="s">
        <v>5961</v>
      </c>
    </row>
    <row r="2715" spans="1:2" x14ac:dyDescent="0.3">
      <c r="A2715" t="s">
        <v>2717</v>
      </c>
      <c r="B2715" t="s">
        <v>5960</v>
      </c>
    </row>
    <row r="2716" spans="1:2" x14ac:dyDescent="0.3">
      <c r="A2716" t="s">
        <v>2718</v>
      </c>
      <c r="B2716" t="s">
        <v>5960</v>
      </c>
    </row>
    <row r="2717" spans="1:2" x14ac:dyDescent="0.3">
      <c r="A2717" t="s">
        <v>2719</v>
      </c>
      <c r="B2717" t="s">
        <v>5957</v>
      </c>
    </row>
    <row r="2718" spans="1:2" x14ac:dyDescent="0.3">
      <c r="A2718" t="s">
        <v>2720</v>
      </c>
      <c r="B2718" t="s">
        <v>5960</v>
      </c>
    </row>
    <row r="2719" spans="1:2" x14ac:dyDescent="0.3">
      <c r="A2719" t="s">
        <v>2721</v>
      </c>
      <c r="B2719" t="s">
        <v>5959</v>
      </c>
    </row>
    <row r="2720" spans="1:2" x14ac:dyDescent="0.3">
      <c r="A2720" t="s">
        <v>2722</v>
      </c>
      <c r="B2720" t="s">
        <v>5957</v>
      </c>
    </row>
    <row r="2721" spans="1:2" x14ac:dyDescent="0.3">
      <c r="A2721" t="s">
        <v>2723</v>
      </c>
      <c r="B2721" t="s">
        <v>5960</v>
      </c>
    </row>
    <row r="2722" spans="1:2" x14ac:dyDescent="0.3">
      <c r="A2722" t="s">
        <v>2724</v>
      </c>
      <c r="B2722" t="s">
        <v>5959</v>
      </c>
    </row>
    <row r="2723" spans="1:2" x14ac:dyDescent="0.3">
      <c r="A2723" t="s">
        <v>2725</v>
      </c>
      <c r="B2723" t="s">
        <v>5959</v>
      </c>
    </row>
    <row r="2724" spans="1:2" x14ac:dyDescent="0.3">
      <c r="A2724" t="s">
        <v>2726</v>
      </c>
      <c r="B2724" t="s">
        <v>5957</v>
      </c>
    </row>
    <row r="2725" spans="1:2" x14ac:dyDescent="0.3">
      <c r="A2725" t="s">
        <v>2727</v>
      </c>
      <c r="B2725" t="s">
        <v>5961</v>
      </c>
    </row>
    <row r="2726" spans="1:2" x14ac:dyDescent="0.3">
      <c r="A2726" t="s">
        <v>2728</v>
      </c>
      <c r="B2726" t="s">
        <v>5961</v>
      </c>
    </row>
    <row r="2727" spans="1:2" x14ac:dyDescent="0.3">
      <c r="A2727" t="s">
        <v>2729</v>
      </c>
      <c r="B2727" t="s">
        <v>5961</v>
      </c>
    </row>
    <row r="2728" spans="1:2" x14ac:dyDescent="0.3">
      <c r="A2728" t="s">
        <v>2730</v>
      </c>
      <c r="B2728" t="s">
        <v>5959</v>
      </c>
    </row>
    <row r="2729" spans="1:2" x14ac:dyDescent="0.3">
      <c r="A2729" t="s">
        <v>2731</v>
      </c>
      <c r="B2729" t="s">
        <v>5959</v>
      </c>
    </row>
    <row r="2730" spans="1:2" x14ac:dyDescent="0.3">
      <c r="A2730" t="s">
        <v>2732</v>
      </c>
      <c r="B2730" t="s">
        <v>5958</v>
      </c>
    </row>
    <row r="2731" spans="1:2" x14ac:dyDescent="0.3">
      <c r="A2731" t="s">
        <v>2733</v>
      </c>
      <c r="B2731" t="s">
        <v>5957</v>
      </c>
    </row>
    <row r="2732" spans="1:2" x14ac:dyDescent="0.3">
      <c r="A2732" t="s">
        <v>2734</v>
      </c>
      <c r="B2732" t="s">
        <v>5957</v>
      </c>
    </row>
    <row r="2733" spans="1:2" x14ac:dyDescent="0.3">
      <c r="A2733" t="s">
        <v>2735</v>
      </c>
      <c r="B2733" t="s">
        <v>5959</v>
      </c>
    </row>
    <row r="2734" spans="1:2" x14ac:dyDescent="0.3">
      <c r="A2734" t="s">
        <v>2736</v>
      </c>
      <c r="B2734" t="s">
        <v>5960</v>
      </c>
    </row>
    <row r="2735" spans="1:2" x14ac:dyDescent="0.3">
      <c r="A2735" t="s">
        <v>2737</v>
      </c>
      <c r="B2735" t="s">
        <v>5960</v>
      </c>
    </row>
    <row r="2736" spans="1:2" x14ac:dyDescent="0.3">
      <c r="A2736" t="s">
        <v>2738</v>
      </c>
      <c r="B2736" t="s">
        <v>5959</v>
      </c>
    </row>
    <row r="2737" spans="1:2" x14ac:dyDescent="0.3">
      <c r="A2737" t="s">
        <v>2739</v>
      </c>
      <c r="B2737" t="s">
        <v>5958</v>
      </c>
    </row>
    <row r="2738" spans="1:2" x14ac:dyDescent="0.3">
      <c r="A2738" t="s">
        <v>2740</v>
      </c>
      <c r="B2738" t="s">
        <v>5961</v>
      </c>
    </row>
    <row r="2739" spans="1:2" x14ac:dyDescent="0.3">
      <c r="A2739" t="s">
        <v>2741</v>
      </c>
      <c r="B2739" t="s">
        <v>5957</v>
      </c>
    </row>
    <row r="2740" spans="1:2" x14ac:dyDescent="0.3">
      <c r="A2740" t="s">
        <v>2742</v>
      </c>
      <c r="B2740" t="s">
        <v>5959</v>
      </c>
    </row>
    <row r="2741" spans="1:2" x14ac:dyDescent="0.3">
      <c r="A2741" t="s">
        <v>2743</v>
      </c>
      <c r="B2741" t="s">
        <v>5960</v>
      </c>
    </row>
    <row r="2742" spans="1:2" x14ac:dyDescent="0.3">
      <c r="A2742" t="s">
        <v>2744</v>
      </c>
      <c r="B2742" t="s">
        <v>5960</v>
      </c>
    </row>
    <row r="2743" spans="1:2" x14ac:dyDescent="0.3">
      <c r="A2743" t="s">
        <v>2745</v>
      </c>
      <c r="B2743" t="s">
        <v>5959</v>
      </c>
    </row>
    <row r="2744" spans="1:2" x14ac:dyDescent="0.3">
      <c r="A2744" t="s">
        <v>2746</v>
      </c>
      <c r="B2744" t="s">
        <v>5961</v>
      </c>
    </row>
    <row r="2745" spans="1:2" x14ac:dyDescent="0.3">
      <c r="A2745" t="s">
        <v>2747</v>
      </c>
      <c r="B2745" t="s">
        <v>5959</v>
      </c>
    </row>
    <row r="2746" spans="1:2" x14ac:dyDescent="0.3">
      <c r="A2746" t="s">
        <v>2748</v>
      </c>
      <c r="B2746" t="s">
        <v>5960</v>
      </c>
    </row>
    <row r="2747" spans="1:2" x14ac:dyDescent="0.3">
      <c r="A2747" t="s">
        <v>2749</v>
      </c>
      <c r="B2747" t="s">
        <v>5961</v>
      </c>
    </row>
    <row r="2748" spans="1:2" x14ac:dyDescent="0.3">
      <c r="A2748" t="s">
        <v>2750</v>
      </c>
      <c r="B2748" t="s">
        <v>5958</v>
      </c>
    </row>
    <row r="2749" spans="1:2" x14ac:dyDescent="0.3">
      <c r="A2749" t="s">
        <v>2751</v>
      </c>
      <c r="B2749" t="s">
        <v>5960</v>
      </c>
    </row>
    <row r="2750" spans="1:2" x14ac:dyDescent="0.3">
      <c r="A2750" t="s">
        <v>2752</v>
      </c>
      <c r="B2750" t="s">
        <v>5960</v>
      </c>
    </row>
    <row r="2751" spans="1:2" x14ac:dyDescent="0.3">
      <c r="A2751" t="s">
        <v>2753</v>
      </c>
      <c r="B2751" t="s">
        <v>5957</v>
      </c>
    </row>
    <row r="2752" spans="1:2" x14ac:dyDescent="0.3">
      <c r="A2752" t="s">
        <v>2754</v>
      </c>
      <c r="B2752" t="s">
        <v>5960</v>
      </c>
    </row>
    <row r="2753" spans="1:2" x14ac:dyDescent="0.3">
      <c r="A2753" t="s">
        <v>2755</v>
      </c>
      <c r="B2753" t="s">
        <v>5960</v>
      </c>
    </row>
    <row r="2754" spans="1:2" x14ac:dyDescent="0.3">
      <c r="A2754" t="s">
        <v>2756</v>
      </c>
      <c r="B2754" t="s">
        <v>5961</v>
      </c>
    </row>
    <row r="2755" spans="1:2" x14ac:dyDescent="0.3">
      <c r="A2755" t="s">
        <v>2757</v>
      </c>
      <c r="B2755" t="s">
        <v>5961</v>
      </c>
    </row>
    <row r="2756" spans="1:2" x14ac:dyDescent="0.3">
      <c r="A2756" t="s">
        <v>2758</v>
      </c>
      <c r="B2756" t="s">
        <v>5957</v>
      </c>
    </row>
    <row r="2757" spans="1:2" x14ac:dyDescent="0.3">
      <c r="A2757" t="s">
        <v>2759</v>
      </c>
      <c r="B2757" t="s">
        <v>5957</v>
      </c>
    </row>
    <row r="2758" spans="1:2" x14ac:dyDescent="0.3">
      <c r="A2758" t="s">
        <v>2760</v>
      </c>
      <c r="B2758" t="s">
        <v>5960</v>
      </c>
    </row>
    <row r="2759" spans="1:2" x14ac:dyDescent="0.3">
      <c r="A2759" t="s">
        <v>2761</v>
      </c>
      <c r="B2759" t="s">
        <v>5957</v>
      </c>
    </row>
    <row r="2760" spans="1:2" x14ac:dyDescent="0.3">
      <c r="A2760" t="s">
        <v>2762</v>
      </c>
      <c r="B2760" t="s">
        <v>5958</v>
      </c>
    </row>
    <row r="2761" spans="1:2" x14ac:dyDescent="0.3">
      <c r="A2761" t="s">
        <v>2763</v>
      </c>
      <c r="B2761" t="s">
        <v>5957</v>
      </c>
    </row>
    <row r="2762" spans="1:2" x14ac:dyDescent="0.3">
      <c r="A2762" t="s">
        <v>2764</v>
      </c>
      <c r="B2762" t="s">
        <v>5959</v>
      </c>
    </row>
    <row r="2763" spans="1:2" x14ac:dyDescent="0.3">
      <c r="A2763" t="s">
        <v>2765</v>
      </c>
      <c r="B2763" t="s">
        <v>5961</v>
      </c>
    </row>
    <row r="2764" spans="1:2" x14ac:dyDescent="0.3">
      <c r="A2764" t="s">
        <v>2766</v>
      </c>
      <c r="B2764" t="s">
        <v>5960</v>
      </c>
    </row>
    <row r="2765" spans="1:2" x14ac:dyDescent="0.3">
      <c r="A2765" t="s">
        <v>2767</v>
      </c>
      <c r="B2765" t="s">
        <v>5958</v>
      </c>
    </row>
    <row r="2766" spans="1:2" x14ac:dyDescent="0.3">
      <c r="A2766" t="s">
        <v>2768</v>
      </c>
      <c r="B2766" t="s">
        <v>5958</v>
      </c>
    </row>
    <row r="2767" spans="1:2" x14ac:dyDescent="0.3">
      <c r="A2767" t="s">
        <v>2769</v>
      </c>
      <c r="B2767" t="s">
        <v>5960</v>
      </c>
    </row>
    <row r="2768" spans="1:2" x14ac:dyDescent="0.3">
      <c r="A2768" t="s">
        <v>2770</v>
      </c>
      <c r="B2768" t="s">
        <v>5959</v>
      </c>
    </row>
    <row r="2769" spans="1:2" x14ac:dyDescent="0.3">
      <c r="A2769" t="s">
        <v>2771</v>
      </c>
      <c r="B2769" t="s">
        <v>5958</v>
      </c>
    </row>
    <row r="2770" spans="1:2" x14ac:dyDescent="0.3">
      <c r="A2770" t="s">
        <v>2772</v>
      </c>
      <c r="B2770" t="s">
        <v>5961</v>
      </c>
    </row>
    <row r="2771" spans="1:2" x14ac:dyDescent="0.3">
      <c r="A2771" t="s">
        <v>2773</v>
      </c>
      <c r="B2771" t="s">
        <v>5960</v>
      </c>
    </row>
    <row r="2772" spans="1:2" x14ac:dyDescent="0.3">
      <c r="A2772" t="s">
        <v>2774</v>
      </c>
      <c r="B2772" t="s">
        <v>5960</v>
      </c>
    </row>
    <row r="2773" spans="1:2" x14ac:dyDescent="0.3">
      <c r="A2773" t="s">
        <v>2775</v>
      </c>
      <c r="B2773" t="s">
        <v>5957</v>
      </c>
    </row>
    <row r="2774" spans="1:2" x14ac:dyDescent="0.3">
      <c r="A2774" t="s">
        <v>2776</v>
      </c>
      <c r="B2774" t="s">
        <v>5957</v>
      </c>
    </row>
    <row r="2775" spans="1:2" x14ac:dyDescent="0.3">
      <c r="A2775" t="s">
        <v>2777</v>
      </c>
      <c r="B2775" t="s">
        <v>5961</v>
      </c>
    </row>
    <row r="2776" spans="1:2" x14ac:dyDescent="0.3">
      <c r="A2776" t="s">
        <v>2778</v>
      </c>
      <c r="B2776" t="s">
        <v>5961</v>
      </c>
    </row>
    <row r="2777" spans="1:2" x14ac:dyDescent="0.3">
      <c r="A2777" t="s">
        <v>2779</v>
      </c>
      <c r="B2777" t="s">
        <v>5960</v>
      </c>
    </row>
    <row r="2778" spans="1:2" x14ac:dyDescent="0.3">
      <c r="A2778" t="s">
        <v>2780</v>
      </c>
      <c r="B2778" t="s">
        <v>5957</v>
      </c>
    </row>
    <row r="2779" spans="1:2" x14ac:dyDescent="0.3">
      <c r="A2779" t="s">
        <v>2781</v>
      </c>
      <c r="B2779" t="s">
        <v>5958</v>
      </c>
    </row>
    <row r="2780" spans="1:2" x14ac:dyDescent="0.3">
      <c r="A2780" t="s">
        <v>2782</v>
      </c>
      <c r="B2780" t="s">
        <v>5958</v>
      </c>
    </row>
    <row r="2781" spans="1:2" x14ac:dyDescent="0.3">
      <c r="A2781" t="s">
        <v>2783</v>
      </c>
      <c r="B2781" t="s">
        <v>5957</v>
      </c>
    </row>
    <row r="2782" spans="1:2" x14ac:dyDescent="0.3">
      <c r="A2782" t="s">
        <v>2784</v>
      </c>
      <c r="B2782" t="s">
        <v>5958</v>
      </c>
    </row>
    <row r="2783" spans="1:2" x14ac:dyDescent="0.3">
      <c r="A2783" t="s">
        <v>2785</v>
      </c>
      <c r="B2783" t="s">
        <v>5960</v>
      </c>
    </row>
    <row r="2784" spans="1:2" x14ac:dyDescent="0.3">
      <c r="A2784" t="s">
        <v>2786</v>
      </c>
      <c r="B2784" t="s">
        <v>5958</v>
      </c>
    </row>
    <row r="2785" spans="1:2" x14ac:dyDescent="0.3">
      <c r="A2785" t="s">
        <v>2787</v>
      </c>
      <c r="B2785" t="s">
        <v>5960</v>
      </c>
    </row>
    <row r="2786" spans="1:2" x14ac:dyDescent="0.3">
      <c r="A2786" t="s">
        <v>2788</v>
      </c>
      <c r="B2786" t="s">
        <v>5960</v>
      </c>
    </row>
    <row r="2787" spans="1:2" x14ac:dyDescent="0.3">
      <c r="A2787" t="s">
        <v>2789</v>
      </c>
      <c r="B2787" t="s">
        <v>5957</v>
      </c>
    </row>
    <row r="2788" spans="1:2" x14ac:dyDescent="0.3">
      <c r="A2788" t="s">
        <v>2790</v>
      </c>
      <c r="B2788" t="s">
        <v>5961</v>
      </c>
    </row>
    <row r="2789" spans="1:2" x14ac:dyDescent="0.3">
      <c r="A2789" t="s">
        <v>2791</v>
      </c>
      <c r="B2789" t="s">
        <v>5957</v>
      </c>
    </row>
    <row r="2790" spans="1:2" x14ac:dyDescent="0.3">
      <c r="A2790" t="s">
        <v>2792</v>
      </c>
      <c r="B2790" t="s">
        <v>5957</v>
      </c>
    </row>
    <row r="2791" spans="1:2" x14ac:dyDescent="0.3">
      <c r="A2791" t="s">
        <v>2793</v>
      </c>
      <c r="B2791" t="s">
        <v>5959</v>
      </c>
    </row>
    <row r="2792" spans="1:2" x14ac:dyDescent="0.3">
      <c r="A2792" t="s">
        <v>2794</v>
      </c>
      <c r="B2792" t="s">
        <v>5960</v>
      </c>
    </row>
    <row r="2793" spans="1:2" x14ac:dyDescent="0.3">
      <c r="A2793" t="s">
        <v>2795</v>
      </c>
      <c r="B2793" t="s">
        <v>5957</v>
      </c>
    </row>
    <row r="2794" spans="1:2" x14ac:dyDescent="0.3">
      <c r="A2794" t="s">
        <v>2796</v>
      </c>
      <c r="B2794" t="s">
        <v>5957</v>
      </c>
    </row>
    <row r="2795" spans="1:2" x14ac:dyDescent="0.3">
      <c r="A2795" t="s">
        <v>2797</v>
      </c>
      <c r="B2795" t="s">
        <v>5961</v>
      </c>
    </row>
    <row r="2796" spans="1:2" x14ac:dyDescent="0.3">
      <c r="A2796" t="s">
        <v>2798</v>
      </c>
      <c r="B2796" t="s">
        <v>5960</v>
      </c>
    </row>
    <row r="2797" spans="1:2" x14ac:dyDescent="0.3">
      <c r="A2797" t="s">
        <v>2799</v>
      </c>
      <c r="B2797" t="s">
        <v>5960</v>
      </c>
    </row>
    <row r="2798" spans="1:2" x14ac:dyDescent="0.3">
      <c r="A2798" t="s">
        <v>2800</v>
      </c>
      <c r="B2798" t="s">
        <v>5958</v>
      </c>
    </row>
    <row r="2799" spans="1:2" x14ac:dyDescent="0.3">
      <c r="A2799" t="s">
        <v>2801</v>
      </c>
      <c r="B2799" t="s">
        <v>5958</v>
      </c>
    </row>
    <row r="2800" spans="1:2" x14ac:dyDescent="0.3">
      <c r="A2800" t="s">
        <v>2802</v>
      </c>
      <c r="B2800" t="s">
        <v>5959</v>
      </c>
    </row>
    <row r="2801" spans="1:2" x14ac:dyDescent="0.3">
      <c r="A2801" t="s">
        <v>2803</v>
      </c>
      <c r="B2801" t="s">
        <v>5960</v>
      </c>
    </row>
    <row r="2802" spans="1:2" x14ac:dyDescent="0.3">
      <c r="A2802" t="s">
        <v>2804</v>
      </c>
      <c r="B2802" t="s">
        <v>5957</v>
      </c>
    </row>
    <row r="2803" spans="1:2" x14ac:dyDescent="0.3">
      <c r="A2803" t="s">
        <v>2805</v>
      </c>
      <c r="B2803" t="s">
        <v>5957</v>
      </c>
    </row>
    <row r="2804" spans="1:2" x14ac:dyDescent="0.3">
      <c r="A2804" t="s">
        <v>2806</v>
      </c>
      <c r="B2804" t="s">
        <v>5960</v>
      </c>
    </row>
    <row r="2805" spans="1:2" x14ac:dyDescent="0.3">
      <c r="A2805" t="s">
        <v>2807</v>
      </c>
      <c r="B2805" t="s">
        <v>5958</v>
      </c>
    </row>
    <row r="2806" spans="1:2" x14ac:dyDescent="0.3">
      <c r="A2806" t="s">
        <v>2808</v>
      </c>
      <c r="B2806" t="s">
        <v>5957</v>
      </c>
    </row>
    <row r="2807" spans="1:2" x14ac:dyDescent="0.3">
      <c r="A2807" t="s">
        <v>2809</v>
      </c>
      <c r="B2807" t="s">
        <v>5959</v>
      </c>
    </row>
    <row r="2808" spans="1:2" x14ac:dyDescent="0.3">
      <c r="A2808" t="s">
        <v>2810</v>
      </c>
      <c r="B2808" t="s">
        <v>5958</v>
      </c>
    </row>
    <row r="2809" spans="1:2" x14ac:dyDescent="0.3">
      <c r="A2809" t="s">
        <v>2811</v>
      </c>
      <c r="B2809" t="s">
        <v>5957</v>
      </c>
    </row>
    <row r="2810" spans="1:2" x14ac:dyDescent="0.3">
      <c r="A2810" t="s">
        <v>2812</v>
      </c>
      <c r="B2810" t="s">
        <v>5959</v>
      </c>
    </row>
    <row r="2811" spans="1:2" x14ac:dyDescent="0.3">
      <c r="A2811" t="s">
        <v>2813</v>
      </c>
      <c r="B2811" t="s">
        <v>5960</v>
      </c>
    </row>
    <row r="2812" spans="1:2" x14ac:dyDescent="0.3">
      <c r="A2812" t="s">
        <v>2814</v>
      </c>
      <c r="B2812" t="s">
        <v>5961</v>
      </c>
    </row>
    <row r="2813" spans="1:2" x14ac:dyDescent="0.3">
      <c r="A2813" t="s">
        <v>2815</v>
      </c>
      <c r="B2813" t="s">
        <v>5959</v>
      </c>
    </row>
    <row r="2814" spans="1:2" x14ac:dyDescent="0.3">
      <c r="A2814" t="s">
        <v>2816</v>
      </c>
      <c r="B2814" t="s">
        <v>5959</v>
      </c>
    </row>
    <row r="2815" spans="1:2" x14ac:dyDescent="0.3">
      <c r="A2815" t="s">
        <v>2817</v>
      </c>
      <c r="B2815" t="s">
        <v>5961</v>
      </c>
    </row>
    <row r="2816" spans="1:2" x14ac:dyDescent="0.3">
      <c r="A2816" t="s">
        <v>2818</v>
      </c>
      <c r="B2816" t="s">
        <v>5958</v>
      </c>
    </row>
    <row r="2817" spans="1:2" x14ac:dyDescent="0.3">
      <c r="A2817" t="s">
        <v>2819</v>
      </c>
      <c r="B2817" t="s">
        <v>5957</v>
      </c>
    </row>
    <row r="2818" spans="1:2" x14ac:dyDescent="0.3">
      <c r="A2818" t="s">
        <v>2820</v>
      </c>
      <c r="B2818" t="s">
        <v>5959</v>
      </c>
    </row>
    <row r="2819" spans="1:2" x14ac:dyDescent="0.3">
      <c r="A2819" t="s">
        <v>2821</v>
      </c>
      <c r="B2819" t="s">
        <v>5961</v>
      </c>
    </row>
    <row r="2820" spans="1:2" x14ac:dyDescent="0.3">
      <c r="A2820" t="s">
        <v>2822</v>
      </c>
      <c r="B2820" t="s">
        <v>5957</v>
      </c>
    </row>
    <row r="2821" spans="1:2" x14ac:dyDescent="0.3">
      <c r="A2821" t="s">
        <v>2823</v>
      </c>
      <c r="B2821" t="s">
        <v>5961</v>
      </c>
    </row>
    <row r="2822" spans="1:2" x14ac:dyDescent="0.3">
      <c r="A2822" t="s">
        <v>2824</v>
      </c>
      <c r="B2822" t="s">
        <v>5957</v>
      </c>
    </row>
    <row r="2823" spans="1:2" x14ac:dyDescent="0.3">
      <c r="A2823" t="s">
        <v>2825</v>
      </c>
      <c r="B2823" t="s">
        <v>5960</v>
      </c>
    </row>
    <row r="2824" spans="1:2" x14ac:dyDescent="0.3">
      <c r="A2824" t="s">
        <v>2826</v>
      </c>
      <c r="B2824" t="s">
        <v>5958</v>
      </c>
    </row>
    <row r="2825" spans="1:2" x14ac:dyDescent="0.3">
      <c r="A2825" t="s">
        <v>2827</v>
      </c>
      <c r="B2825" t="s">
        <v>5959</v>
      </c>
    </row>
    <row r="2826" spans="1:2" x14ac:dyDescent="0.3">
      <c r="A2826" t="s">
        <v>2828</v>
      </c>
      <c r="B2826" t="s">
        <v>5960</v>
      </c>
    </row>
    <row r="2827" spans="1:2" x14ac:dyDescent="0.3">
      <c r="A2827" t="s">
        <v>2829</v>
      </c>
      <c r="B2827" t="s">
        <v>5958</v>
      </c>
    </row>
    <row r="2828" spans="1:2" x14ac:dyDescent="0.3">
      <c r="A2828" t="s">
        <v>2830</v>
      </c>
      <c r="B2828" t="s">
        <v>5960</v>
      </c>
    </row>
    <row r="2829" spans="1:2" x14ac:dyDescent="0.3">
      <c r="A2829" t="s">
        <v>2831</v>
      </c>
      <c r="B2829" t="s">
        <v>5960</v>
      </c>
    </row>
    <row r="2830" spans="1:2" x14ac:dyDescent="0.3">
      <c r="A2830" t="s">
        <v>2832</v>
      </c>
      <c r="B2830" t="s">
        <v>5960</v>
      </c>
    </row>
    <row r="2831" spans="1:2" x14ac:dyDescent="0.3">
      <c r="A2831" t="s">
        <v>2833</v>
      </c>
      <c r="B2831" t="s">
        <v>5961</v>
      </c>
    </row>
    <row r="2832" spans="1:2" x14ac:dyDescent="0.3">
      <c r="A2832" t="s">
        <v>2834</v>
      </c>
      <c r="B2832" t="s">
        <v>5960</v>
      </c>
    </row>
    <row r="2833" spans="1:2" x14ac:dyDescent="0.3">
      <c r="A2833" t="s">
        <v>2835</v>
      </c>
      <c r="B2833" t="s">
        <v>5959</v>
      </c>
    </row>
    <row r="2834" spans="1:2" x14ac:dyDescent="0.3">
      <c r="A2834" t="s">
        <v>2836</v>
      </c>
      <c r="B2834" t="s">
        <v>5958</v>
      </c>
    </row>
    <row r="2835" spans="1:2" x14ac:dyDescent="0.3">
      <c r="A2835" t="s">
        <v>2837</v>
      </c>
      <c r="B2835" t="s">
        <v>5960</v>
      </c>
    </row>
    <row r="2836" spans="1:2" x14ac:dyDescent="0.3">
      <c r="A2836" t="s">
        <v>2838</v>
      </c>
      <c r="B2836" t="s">
        <v>5961</v>
      </c>
    </row>
    <row r="2837" spans="1:2" x14ac:dyDescent="0.3">
      <c r="A2837" t="s">
        <v>2839</v>
      </c>
      <c r="B2837" t="s">
        <v>5960</v>
      </c>
    </row>
    <row r="2838" spans="1:2" x14ac:dyDescent="0.3">
      <c r="A2838" t="s">
        <v>2840</v>
      </c>
      <c r="B2838" t="s">
        <v>5957</v>
      </c>
    </row>
    <row r="2839" spans="1:2" x14ac:dyDescent="0.3">
      <c r="A2839" t="s">
        <v>2841</v>
      </c>
      <c r="B2839" t="s">
        <v>5960</v>
      </c>
    </row>
    <row r="2840" spans="1:2" x14ac:dyDescent="0.3">
      <c r="A2840" t="s">
        <v>2842</v>
      </c>
      <c r="B2840" t="s">
        <v>5959</v>
      </c>
    </row>
    <row r="2841" spans="1:2" x14ac:dyDescent="0.3">
      <c r="A2841" t="s">
        <v>2843</v>
      </c>
      <c r="B2841" t="s">
        <v>5958</v>
      </c>
    </row>
    <row r="2842" spans="1:2" x14ac:dyDescent="0.3">
      <c r="A2842" t="s">
        <v>2844</v>
      </c>
      <c r="B2842" t="s">
        <v>5961</v>
      </c>
    </row>
    <row r="2843" spans="1:2" x14ac:dyDescent="0.3">
      <c r="A2843" t="s">
        <v>2845</v>
      </c>
      <c r="B2843" t="s">
        <v>5960</v>
      </c>
    </row>
    <row r="2844" spans="1:2" x14ac:dyDescent="0.3">
      <c r="A2844" t="s">
        <v>2846</v>
      </c>
      <c r="B2844" t="s">
        <v>5961</v>
      </c>
    </row>
    <row r="2845" spans="1:2" x14ac:dyDescent="0.3">
      <c r="A2845" t="s">
        <v>2847</v>
      </c>
      <c r="B2845" t="s">
        <v>5958</v>
      </c>
    </row>
    <row r="2846" spans="1:2" x14ac:dyDescent="0.3">
      <c r="A2846" t="s">
        <v>2848</v>
      </c>
      <c r="B2846" t="s">
        <v>5958</v>
      </c>
    </row>
    <row r="2847" spans="1:2" x14ac:dyDescent="0.3">
      <c r="A2847" t="s">
        <v>2849</v>
      </c>
      <c r="B2847" t="s">
        <v>5960</v>
      </c>
    </row>
    <row r="2848" spans="1:2" x14ac:dyDescent="0.3">
      <c r="A2848" t="s">
        <v>2850</v>
      </c>
      <c r="B2848" t="s">
        <v>5959</v>
      </c>
    </row>
    <row r="2849" spans="1:2" x14ac:dyDescent="0.3">
      <c r="A2849" t="s">
        <v>2851</v>
      </c>
      <c r="B2849" t="s">
        <v>5958</v>
      </c>
    </row>
    <row r="2850" spans="1:2" x14ac:dyDescent="0.3">
      <c r="A2850" t="s">
        <v>2852</v>
      </c>
      <c r="B2850" t="s">
        <v>5957</v>
      </c>
    </row>
    <row r="2851" spans="1:2" x14ac:dyDescent="0.3">
      <c r="A2851" t="s">
        <v>2853</v>
      </c>
      <c r="B2851" t="s">
        <v>5960</v>
      </c>
    </row>
    <row r="2852" spans="1:2" x14ac:dyDescent="0.3">
      <c r="A2852" t="s">
        <v>2854</v>
      </c>
      <c r="B2852" t="s">
        <v>5957</v>
      </c>
    </row>
    <row r="2853" spans="1:2" x14ac:dyDescent="0.3">
      <c r="A2853" t="s">
        <v>2855</v>
      </c>
      <c r="B2853" t="s">
        <v>5960</v>
      </c>
    </row>
    <row r="2854" spans="1:2" x14ac:dyDescent="0.3">
      <c r="A2854" t="s">
        <v>2856</v>
      </c>
      <c r="B2854" t="s">
        <v>5958</v>
      </c>
    </row>
    <row r="2855" spans="1:2" x14ac:dyDescent="0.3">
      <c r="A2855" t="s">
        <v>2857</v>
      </c>
      <c r="B2855" t="s">
        <v>5961</v>
      </c>
    </row>
    <row r="2856" spans="1:2" x14ac:dyDescent="0.3">
      <c r="A2856" t="s">
        <v>2858</v>
      </c>
      <c r="B2856" t="s">
        <v>5961</v>
      </c>
    </row>
    <row r="2857" spans="1:2" x14ac:dyDescent="0.3">
      <c r="A2857" t="s">
        <v>2859</v>
      </c>
      <c r="B2857" t="s">
        <v>5957</v>
      </c>
    </row>
    <row r="2858" spans="1:2" x14ac:dyDescent="0.3">
      <c r="A2858" t="s">
        <v>2860</v>
      </c>
      <c r="B2858" t="s">
        <v>5960</v>
      </c>
    </row>
    <row r="2859" spans="1:2" x14ac:dyDescent="0.3">
      <c r="A2859" t="s">
        <v>2861</v>
      </c>
      <c r="B2859" t="s">
        <v>5961</v>
      </c>
    </row>
    <row r="2860" spans="1:2" x14ac:dyDescent="0.3">
      <c r="A2860" t="s">
        <v>2862</v>
      </c>
      <c r="B2860" t="s">
        <v>5959</v>
      </c>
    </row>
    <row r="2861" spans="1:2" x14ac:dyDescent="0.3">
      <c r="A2861" t="s">
        <v>2863</v>
      </c>
      <c r="B2861" t="s">
        <v>5961</v>
      </c>
    </row>
    <row r="2862" spans="1:2" x14ac:dyDescent="0.3">
      <c r="A2862" t="s">
        <v>2864</v>
      </c>
      <c r="B2862" t="s">
        <v>5958</v>
      </c>
    </row>
    <row r="2863" spans="1:2" x14ac:dyDescent="0.3">
      <c r="A2863" t="s">
        <v>2865</v>
      </c>
      <c r="B2863" t="s">
        <v>5960</v>
      </c>
    </row>
    <row r="2864" spans="1:2" x14ac:dyDescent="0.3">
      <c r="A2864" t="s">
        <v>2866</v>
      </c>
      <c r="B2864" t="s">
        <v>5960</v>
      </c>
    </row>
    <row r="2865" spans="1:2" x14ac:dyDescent="0.3">
      <c r="A2865" t="s">
        <v>2867</v>
      </c>
      <c r="B2865" t="s">
        <v>5958</v>
      </c>
    </row>
    <row r="2866" spans="1:2" x14ac:dyDescent="0.3">
      <c r="A2866" t="s">
        <v>2868</v>
      </c>
      <c r="B2866" t="s">
        <v>5957</v>
      </c>
    </row>
    <row r="2867" spans="1:2" x14ac:dyDescent="0.3">
      <c r="A2867" t="s">
        <v>2869</v>
      </c>
      <c r="B2867" t="s">
        <v>5957</v>
      </c>
    </row>
    <row r="2868" spans="1:2" x14ac:dyDescent="0.3">
      <c r="A2868" t="s">
        <v>2870</v>
      </c>
      <c r="B2868" t="s">
        <v>5961</v>
      </c>
    </row>
    <row r="2869" spans="1:2" x14ac:dyDescent="0.3">
      <c r="A2869" t="s">
        <v>2871</v>
      </c>
      <c r="B2869" t="s">
        <v>5957</v>
      </c>
    </row>
    <row r="2870" spans="1:2" x14ac:dyDescent="0.3">
      <c r="A2870" t="s">
        <v>2872</v>
      </c>
      <c r="B2870" t="s">
        <v>5958</v>
      </c>
    </row>
    <row r="2871" spans="1:2" x14ac:dyDescent="0.3">
      <c r="A2871" t="s">
        <v>2873</v>
      </c>
      <c r="B2871" t="s">
        <v>5961</v>
      </c>
    </row>
    <row r="2872" spans="1:2" x14ac:dyDescent="0.3">
      <c r="A2872" t="s">
        <v>2874</v>
      </c>
      <c r="B2872" t="s">
        <v>5961</v>
      </c>
    </row>
    <row r="2873" spans="1:2" x14ac:dyDescent="0.3">
      <c r="A2873" t="s">
        <v>2875</v>
      </c>
      <c r="B2873" t="s">
        <v>5961</v>
      </c>
    </row>
    <row r="2874" spans="1:2" x14ac:dyDescent="0.3">
      <c r="A2874" t="s">
        <v>2876</v>
      </c>
      <c r="B2874" t="s">
        <v>5959</v>
      </c>
    </row>
    <row r="2875" spans="1:2" x14ac:dyDescent="0.3">
      <c r="A2875" t="s">
        <v>2877</v>
      </c>
      <c r="B2875" t="s">
        <v>5957</v>
      </c>
    </row>
    <row r="2876" spans="1:2" x14ac:dyDescent="0.3">
      <c r="A2876" t="s">
        <v>2878</v>
      </c>
      <c r="B2876" t="s">
        <v>5957</v>
      </c>
    </row>
    <row r="2877" spans="1:2" x14ac:dyDescent="0.3">
      <c r="A2877" t="s">
        <v>2879</v>
      </c>
      <c r="B2877" t="s">
        <v>5959</v>
      </c>
    </row>
    <row r="2878" spans="1:2" x14ac:dyDescent="0.3">
      <c r="A2878" t="s">
        <v>2880</v>
      </c>
      <c r="B2878" t="s">
        <v>5959</v>
      </c>
    </row>
    <row r="2879" spans="1:2" x14ac:dyDescent="0.3">
      <c r="A2879" t="s">
        <v>2881</v>
      </c>
      <c r="B2879" t="s">
        <v>5961</v>
      </c>
    </row>
    <row r="2880" spans="1:2" x14ac:dyDescent="0.3">
      <c r="A2880" t="s">
        <v>2882</v>
      </c>
      <c r="B2880" t="s">
        <v>5957</v>
      </c>
    </row>
    <row r="2881" spans="1:2" x14ac:dyDescent="0.3">
      <c r="A2881" t="s">
        <v>2883</v>
      </c>
      <c r="B2881" t="s">
        <v>5960</v>
      </c>
    </row>
    <row r="2882" spans="1:2" x14ac:dyDescent="0.3">
      <c r="A2882" t="s">
        <v>2884</v>
      </c>
      <c r="B2882" t="s">
        <v>5957</v>
      </c>
    </row>
    <row r="2883" spans="1:2" x14ac:dyDescent="0.3">
      <c r="A2883" t="s">
        <v>2885</v>
      </c>
      <c r="B2883" t="s">
        <v>5958</v>
      </c>
    </row>
    <row r="2884" spans="1:2" x14ac:dyDescent="0.3">
      <c r="A2884" t="s">
        <v>2886</v>
      </c>
      <c r="B2884" t="s">
        <v>5958</v>
      </c>
    </row>
    <row r="2885" spans="1:2" x14ac:dyDescent="0.3">
      <c r="A2885" t="s">
        <v>2887</v>
      </c>
      <c r="B2885" t="s">
        <v>5959</v>
      </c>
    </row>
    <row r="2886" spans="1:2" x14ac:dyDescent="0.3">
      <c r="A2886" t="s">
        <v>2888</v>
      </c>
      <c r="B2886" t="s">
        <v>5957</v>
      </c>
    </row>
    <row r="2887" spans="1:2" x14ac:dyDescent="0.3">
      <c r="A2887" t="s">
        <v>2889</v>
      </c>
      <c r="B2887" t="s">
        <v>5957</v>
      </c>
    </row>
    <row r="2888" spans="1:2" x14ac:dyDescent="0.3">
      <c r="A2888" t="s">
        <v>2890</v>
      </c>
      <c r="B2888" t="s">
        <v>5957</v>
      </c>
    </row>
    <row r="2889" spans="1:2" x14ac:dyDescent="0.3">
      <c r="A2889" t="s">
        <v>2891</v>
      </c>
      <c r="B2889" t="s">
        <v>5957</v>
      </c>
    </row>
    <row r="2890" spans="1:2" x14ac:dyDescent="0.3">
      <c r="A2890" t="s">
        <v>2892</v>
      </c>
      <c r="B2890" t="s">
        <v>5960</v>
      </c>
    </row>
    <row r="2891" spans="1:2" x14ac:dyDescent="0.3">
      <c r="A2891" t="s">
        <v>2893</v>
      </c>
      <c r="B2891" t="s">
        <v>5960</v>
      </c>
    </row>
    <row r="2892" spans="1:2" x14ac:dyDescent="0.3">
      <c r="A2892" t="s">
        <v>2894</v>
      </c>
      <c r="B2892" t="s">
        <v>5958</v>
      </c>
    </row>
    <row r="2893" spans="1:2" x14ac:dyDescent="0.3">
      <c r="A2893" t="s">
        <v>2895</v>
      </c>
      <c r="B2893" t="s">
        <v>5959</v>
      </c>
    </row>
    <row r="2894" spans="1:2" x14ac:dyDescent="0.3">
      <c r="A2894" t="s">
        <v>2896</v>
      </c>
      <c r="B2894" t="s">
        <v>5957</v>
      </c>
    </row>
    <row r="2895" spans="1:2" x14ac:dyDescent="0.3">
      <c r="A2895" t="s">
        <v>2897</v>
      </c>
      <c r="B2895" t="s">
        <v>5960</v>
      </c>
    </row>
    <row r="2896" spans="1:2" x14ac:dyDescent="0.3">
      <c r="A2896" t="s">
        <v>2898</v>
      </c>
      <c r="B2896" t="s">
        <v>5960</v>
      </c>
    </row>
    <row r="2897" spans="1:2" x14ac:dyDescent="0.3">
      <c r="A2897" t="s">
        <v>2899</v>
      </c>
      <c r="B2897" t="s">
        <v>5959</v>
      </c>
    </row>
    <row r="2898" spans="1:2" x14ac:dyDescent="0.3">
      <c r="A2898" t="s">
        <v>2900</v>
      </c>
      <c r="B2898" t="s">
        <v>5959</v>
      </c>
    </row>
    <row r="2899" spans="1:2" x14ac:dyDescent="0.3">
      <c r="A2899" t="s">
        <v>2901</v>
      </c>
      <c r="B2899" t="s">
        <v>5961</v>
      </c>
    </row>
    <row r="2900" spans="1:2" x14ac:dyDescent="0.3">
      <c r="A2900" t="s">
        <v>2902</v>
      </c>
      <c r="B2900" t="s">
        <v>5960</v>
      </c>
    </row>
    <row r="2901" spans="1:2" x14ac:dyDescent="0.3">
      <c r="A2901" t="s">
        <v>2903</v>
      </c>
      <c r="B2901" t="s">
        <v>5960</v>
      </c>
    </row>
    <row r="2902" spans="1:2" x14ac:dyDescent="0.3">
      <c r="A2902" t="s">
        <v>2904</v>
      </c>
      <c r="B2902" t="s">
        <v>5960</v>
      </c>
    </row>
    <row r="2903" spans="1:2" x14ac:dyDescent="0.3">
      <c r="A2903" t="s">
        <v>2905</v>
      </c>
      <c r="B2903" t="s">
        <v>5959</v>
      </c>
    </row>
    <row r="2904" spans="1:2" x14ac:dyDescent="0.3">
      <c r="A2904" t="s">
        <v>2906</v>
      </c>
      <c r="B2904" t="s">
        <v>5960</v>
      </c>
    </row>
    <row r="2905" spans="1:2" x14ac:dyDescent="0.3">
      <c r="A2905" t="s">
        <v>2907</v>
      </c>
      <c r="B2905" t="s">
        <v>5961</v>
      </c>
    </row>
    <row r="2906" spans="1:2" x14ac:dyDescent="0.3">
      <c r="A2906" t="s">
        <v>2908</v>
      </c>
      <c r="B2906" t="s">
        <v>5961</v>
      </c>
    </row>
    <row r="2907" spans="1:2" x14ac:dyDescent="0.3">
      <c r="A2907" t="s">
        <v>2909</v>
      </c>
      <c r="B2907" t="s">
        <v>5959</v>
      </c>
    </row>
    <row r="2908" spans="1:2" x14ac:dyDescent="0.3">
      <c r="A2908" t="s">
        <v>2910</v>
      </c>
      <c r="B2908" t="s">
        <v>5959</v>
      </c>
    </row>
    <row r="2909" spans="1:2" x14ac:dyDescent="0.3">
      <c r="A2909" t="s">
        <v>2911</v>
      </c>
      <c r="B2909" t="s">
        <v>5959</v>
      </c>
    </row>
    <row r="2910" spans="1:2" x14ac:dyDescent="0.3">
      <c r="A2910" t="s">
        <v>2912</v>
      </c>
      <c r="B2910" t="s">
        <v>5958</v>
      </c>
    </row>
    <row r="2911" spans="1:2" x14ac:dyDescent="0.3">
      <c r="A2911" t="s">
        <v>2913</v>
      </c>
      <c r="B2911" t="s">
        <v>5957</v>
      </c>
    </row>
    <row r="2912" spans="1:2" x14ac:dyDescent="0.3">
      <c r="A2912" t="s">
        <v>2914</v>
      </c>
      <c r="B2912" t="s">
        <v>5957</v>
      </c>
    </row>
    <row r="2913" spans="1:2" x14ac:dyDescent="0.3">
      <c r="A2913" t="s">
        <v>2915</v>
      </c>
      <c r="B2913" t="s">
        <v>5957</v>
      </c>
    </row>
    <row r="2914" spans="1:2" x14ac:dyDescent="0.3">
      <c r="A2914" t="s">
        <v>2916</v>
      </c>
      <c r="B2914" t="s">
        <v>5960</v>
      </c>
    </row>
    <row r="2915" spans="1:2" x14ac:dyDescent="0.3">
      <c r="A2915" t="s">
        <v>2917</v>
      </c>
      <c r="B2915" t="s">
        <v>5961</v>
      </c>
    </row>
    <row r="2916" spans="1:2" x14ac:dyDescent="0.3">
      <c r="A2916" t="s">
        <v>2918</v>
      </c>
      <c r="B2916" t="s">
        <v>5961</v>
      </c>
    </row>
    <row r="2917" spans="1:2" x14ac:dyDescent="0.3">
      <c r="A2917" t="s">
        <v>2919</v>
      </c>
      <c r="B2917" t="s">
        <v>5958</v>
      </c>
    </row>
    <row r="2918" spans="1:2" x14ac:dyDescent="0.3">
      <c r="A2918" t="s">
        <v>2920</v>
      </c>
      <c r="B2918" t="s">
        <v>5961</v>
      </c>
    </row>
    <row r="2919" spans="1:2" x14ac:dyDescent="0.3">
      <c r="A2919" t="s">
        <v>2921</v>
      </c>
      <c r="B2919" t="s">
        <v>5959</v>
      </c>
    </row>
    <row r="2920" spans="1:2" x14ac:dyDescent="0.3">
      <c r="A2920" t="s">
        <v>2922</v>
      </c>
      <c r="B2920" t="s">
        <v>5957</v>
      </c>
    </row>
    <row r="2921" spans="1:2" x14ac:dyDescent="0.3">
      <c r="A2921" t="s">
        <v>2923</v>
      </c>
      <c r="B2921" t="s">
        <v>5959</v>
      </c>
    </row>
    <row r="2922" spans="1:2" x14ac:dyDescent="0.3">
      <c r="A2922" t="s">
        <v>2924</v>
      </c>
      <c r="B2922" t="s">
        <v>5957</v>
      </c>
    </row>
    <row r="2923" spans="1:2" x14ac:dyDescent="0.3">
      <c r="A2923" t="s">
        <v>2925</v>
      </c>
      <c r="B2923" t="s">
        <v>5961</v>
      </c>
    </row>
    <row r="2924" spans="1:2" x14ac:dyDescent="0.3">
      <c r="A2924" t="s">
        <v>2926</v>
      </c>
      <c r="B2924" t="s">
        <v>5958</v>
      </c>
    </row>
    <row r="2925" spans="1:2" x14ac:dyDescent="0.3">
      <c r="A2925" t="s">
        <v>2927</v>
      </c>
      <c r="B2925" t="s">
        <v>5960</v>
      </c>
    </row>
    <row r="2926" spans="1:2" x14ac:dyDescent="0.3">
      <c r="A2926" t="s">
        <v>2928</v>
      </c>
      <c r="B2926" t="s">
        <v>5960</v>
      </c>
    </row>
    <row r="2927" spans="1:2" x14ac:dyDescent="0.3">
      <c r="A2927" t="s">
        <v>2929</v>
      </c>
      <c r="B2927" t="s">
        <v>5958</v>
      </c>
    </row>
    <row r="2928" spans="1:2" x14ac:dyDescent="0.3">
      <c r="A2928" t="s">
        <v>2930</v>
      </c>
      <c r="B2928" t="s">
        <v>5957</v>
      </c>
    </row>
    <row r="2929" spans="1:2" x14ac:dyDescent="0.3">
      <c r="A2929" t="s">
        <v>2931</v>
      </c>
      <c r="B2929" t="s">
        <v>5961</v>
      </c>
    </row>
    <row r="2930" spans="1:2" x14ac:dyDescent="0.3">
      <c r="A2930" t="s">
        <v>2932</v>
      </c>
      <c r="B2930" t="s">
        <v>5961</v>
      </c>
    </row>
    <row r="2931" spans="1:2" x14ac:dyDescent="0.3">
      <c r="A2931" t="s">
        <v>2933</v>
      </c>
      <c r="B2931" t="s">
        <v>5958</v>
      </c>
    </row>
    <row r="2932" spans="1:2" x14ac:dyDescent="0.3">
      <c r="A2932" t="s">
        <v>2934</v>
      </c>
      <c r="B2932" t="s">
        <v>5957</v>
      </c>
    </row>
    <row r="2933" spans="1:2" x14ac:dyDescent="0.3">
      <c r="A2933" t="s">
        <v>2935</v>
      </c>
      <c r="B2933" t="s">
        <v>5957</v>
      </c>
    </row>
    <row r="2934" spans="1:2" x14ac:dyDescent="0.3">
      <c r="A2934" t="s">
        <v>2936</v>
      </c>
      <c r="B2934" t="s">
        <v>5957</v>
      </c>
    </row>
    <row r="2935" spans="1:2" x14ac:dyDescent="0.3">
      <c r="A2935" t="s">
        <v>2937</v>
      </c>
      <c r="B2935" t="s">
        <v>5959</v>
      </c>
    </row>
    <row r="2936" spans="1:2" x14ac:dyDescent="0.3">
      <c r="A2936" t="s">
        <v>2938</v>
      </c>
      <c r="B2936" t="s">
        <v>5957</v>
      </c>
    </row>
    <row r="2937" spans="1:2" x14ac:dyDescent="0.3">
      <c r="A2937" t="s">
        <v>2939</v>
      </c>
      <c r="B2937" t="s">
        <v>5961</v>
      </c>
    </row>
    <row r="2938" spans="1:2" x14ac:dyDescent="0.3">
      <c r="A2938" t="s">
        <v>2940</v>
      </c>
      <c r="B2938" t="s">
        <v>5960</v>
      </c>
    </row>
    <row r="2939" spans="1:2" x14ac:dyDescent="0.3">
      <c r="A2939" t="s">
        <v>2941</v>
      </c>
      <c r="B2939" t="s">
        <v>5961</v>
      </c>
    </row>
    <row r="2940" spans="1:2" x14ac:dyDescent="0.3">
      <c r="A2940" t="s">
        <v>2942</v>
      </c>
      <c r="B2940" t="s">
        <v>5960</v>
      </c>
    </row>
    <row r="2941" spans="1:2" x14ac:dyDescent="0.3">
      <c r="A2941" t="s">
        <v>2943</v>
      </c>
      <c r="B2941" t="s">
        <v>5960</v>
      </c>
    </row>
    <row r="2942" spans="1:2" x14ac:dyDescent="0.3">
      <c r="A2942" t="s">
        <v>2944</v>
      </c>
      <c r="B2942" t="s">
        <v>5957</v>
      </c>
    </row>
    <row r="2943" spans="1:2" x14ac:dyDescent="0.3">
      <c r="A2943" t="s">
        <v>2945</v>
      </c>
      <c r="B2943" t="s">
        <v>5958</v>
      </c>
    </row>
    <row r="2944" spans="1:2" x14ac:dyDescent="0.3">
      <c r="A2944" t="s">
        <v>2946</v>
      </c>
      <c r="B2944" t="s">
        <v>5958</v>
      </c>
    </row>
    <row r="2945" spans="1:2" x14ac:dyDescent="0.3">
      <c r="A2945" t="s">
        <v>2947</v>
      </c>
      <c r="B2945" t="s">
        <v>5958</v>
      </c>
    </row>
    <row r="2946" spans="1:2" x14ac:dyDescent="0.3">
      <c r="A2946" t="s">
        <v>2948</v>
      </c>
      <c r="B2946" t="s">
        <v>5958</v>
      </c>
    </row>
    <row r="2947" spans="1:2" x14ac:dyDescent="0.3">
      <c r="A2947" t="s">
        <v>2949</v>
      </c>
      <c r="B2947" t="s">
        <v>5959</v>
      </c>
    </row>
    <row r="2948" spans="1:2" x14ac:dyDescent="0.3">
      <c r="A2948" t="s">
        <v>2950</v>
      </c>
      <c r="B2948" t="s">
        <v>5957</v>
      </c>
    </row>
    <row r="2949" spans="1:2" x14ac:dyDescent="0.3">
      <c r="A2949" t="s">
        <v>2951</v>
      </c>
      <c r="B2949" t="s">
        <v>5957</v>
      </c>
    </row>
    <row r="2950" spans="1:2" x14ac:dyDescent="0.3">
      <c r="A2950" t="s">
        <v>2952</v>
      </c>
      <c r="B2950" t="s">
        <v>5959</v>
      </c>
    </row>
    <row r="2951" spans="1:2" x14ac:dyDescent="0.3">
      <c r="A2951" t="s">
        <v>2953</v>
      </c>
      <c r="B2951" t="s">
        <v>5958</v>
      </c>
    </row>
    <row r="2952" spans="1:2" x14ac:dyDescent="0.3">
      <c r="A2952" t="s">
        <v>2954</v>
      </c>
      <c r="B2952" t="s">
        <v>5957</v>
      </c>
    </row>
    <row r="2953" spans="1:2" x14ac:dyDescent="0.3">
      <c r="A2953" t="s">
        <v>2955</v>
      </c>
      <c r="B2953" t="s">
        <v>5958</v>
      </c>
    </row>
    <row r="2954" spans="1:2" x14ac:dyDescent="0.3">
      <c r="A2954" t="s">
        <v>2956</v>
      </c>
      <c r="B2954" t="s">
        <v>5959</v>
      </c>
    </row>
    <row r="2955" spans="1:2" x14ac:dyDescent="0.3">
      <c r="A2955" t="s">
        <v>2957</v>
      </c>
      <c r="B2955" t="s">
        <v>5957</v>
      </c>
    </row>
    <row r="2956" spans="1:2" x14ac:dyDescent="0.3">
      <c r="A2956" t="s">
        <v>2958</v>
      </c>
      <c r="B2956" t="s">
        <v>5957</v>
      </c>
    </row>
    <row r="2957" spans="1:2" x14ac:dyDescent="0.3">
      <c r="A2957" t="s">
        <v>2959</v>
      </c>
      <c r="B2957" t="s">
        <v>5959</v>
      </c>
    </row>
    <row r="2958" spans="1:2" x14ac:dyDescent="0.3">
      <c r="A2958" t="s">
        <v>2960</v>
      </c>
      <c r="B2958" t="s">
        <v>5960</v>
      </c>
    </row>
    <row r="2959" spans="1:2" x14ac:dyDescent="0.3">
      <c r="A2959" t="s">
        <v>2961</v>
      </c>
      <c r="B2959" t="s">
        <v>5960</v>
      </c>
    </row>
    <row r="2960" spans="1:2" x14ac:dyDescent="0.3">
      <c r="A2960" t="s">
        <v>2962</v>
      </c>
      <c r="B2960" t="s">
        <v>5961</v>
      </c>
    </row>
    <row r="2961" spans="1:2" x14ac:dyDescent="0.3">
      <c r="A2961" t="s">
        <v>2963</v>
      </c>
      <c r="B2961" t="s">
        <v>5959</v>
      </c>
    </row>
    <row r="2962" spans="1:2" x14ac:dyDescent="0.3">
      <c r="A2962" t="s">
        <v>2964</v>
      </c>
      <c r="B2962" t="s">
        <v>5959</v>
      </c>
    </row>
    <row r="2963" spans="1:2" x14ac:dyDescent="0.3">
      <c r="A2963" t="s">
        <v>2965</v>
      </c>
      <c r="B2963" t="s">
        <v>5958</v>
      </c>
    </row>
    <row r="2964" spans="1:2" x14ac:dyDescent="0.3">
      <c r="A2964" t="s">
        <v>2966</v>
      </c>
      <c r="B2964" t="s">
        <v>5960</v>
      </c>
    </row>
    <row r="2965" spans="1:2" x14ac:dyDescent="0.3">
      <c r="A2965" t="s">
        <v>2967</v>
      </c>
      <c r="B2965" t="s">
        <v>5957</v>
      </c>
    </row>
    <row r="2966" spans="1:2" x14ac:dyDescent="0.3">
      <c r="A2966" t="s">
        <v>2968</v>
      </c>
      <c r="B2966" t="s">
        <v>5957</v>
      </c>
    </row>
    <row r="2967" spans="1:2" x14ac:dyDescent="0.3">
      <c r="A2967" t="s">
        <v>2969</v>
      </c>
      <c r="B2967" t="s">
        <v>5959</v>
      </c>
    </row>
    <row r="2968" spans="1:2" x14ac:dyDescent="0.3">
      <c r="A2968" t="s">
        <v>2970</v>
      </c>
      <c r="B2968" t="s">
        <v>5958</v>
      </c>
    </row>
    <row r="2969" spans="1:2" x14ac:dyDescent="0.3">
      <c r="A2969" t="s">
        <v>2971</v>
      </c>
      <c r="B2969" t="s">
        <v>5957</v>
      </c>
    </row>
    <row r="2970" spans="1:2" x14ac:dyDescent="0.3">
      <c r="A2970" t="s">
        <v>2972</v>
      </c>
      <c r="B2970" t="s">
        <v>5957</v>
      </c>
    </row>
    <row r="2971" spans="1:2" x14ac:dyDescent="0.3">
      <c r="A2971" t="s">
        <v>2973</v>
      </c>
      <c r="B2971" t="s">
        <v>5958</v>
      </c>
    </row>
    <row r="2972" spans="1:2" x14ac:dyDescent="0.3">
      <c r="A2972" t="s">
        <v>2974</v>
      </c>
      <c r="B2972" t="s">
        <v>5959</v>
      </c>
    </row>
    <row r="2973" spans="1:2" x14ac:dyDescent="0.3">
      <c r="A2973" t="s">
        <v>2975</v>
      </c>
      <c r="B2973" t="s">
        <v>5957</v>
      </c>
    </row>
    <row r="2974" spans="1:2" x14ac:dyDescent="0.3">
      <c r="A2974" t="s">
        <v>2976</v>
      </c>
      <c r="B2974" t="s">
        <v>5958</v>
      </c>
    </row>
    <row r="2975" spans="1:2" x14ac:dyDescent="0.3">
      <c r="A2975" t="s">
        <v>2977</v>
      </c>
      <c r="B2975" t="s">
        <v>5957</v>
      </c>
    </row>
    <row r="2976" spans="1:2" x14ac:dyDescent="0.3">
      <c r="A2976" t="s">
        <v>2978</v>
      </c>
      <c r="B2976" t="s">
        <v>5958</v>
      </c>
    </row>
    <row r="2977" spans="1:2" x14ac:dyDescent="0.3">
      <c r="A2977" t="s">
        <v>2979</v>
      </c>
      <c r="B2977" t="s">
        <v>5961</v>
      </c>
    </row>
    <row r="2978" spans="1:2" x14ac:dyDescent="0.3">
      <c r="A2978" t="s">
        <v>2980</v>
      </c>
      <c r="B2978" t="s">
        <v>5957</v>
      </c>
    </row>
    <row r="2979" spans="1:2" x14ac:dyDescent="0.3">
      <c r="A2979" t="s">
        <v>2981</v>
      </c>
      <c r="B2979" t="s">
        <v>5959</v>
      </c>
    </row>
    <row r="2980" spans="1:2" x14ac:dyDescent="0.3">
      <c r="A2980" t="s">
        <v>2982</v>
      </c>
      <c r="B2980" t="s">
        <v>5960</v>
      </c>
    </row>
    <row r="2981" spans="1:2" x14ac:dyDescent="0.3">
      <c r="A2981" t="s">
        <v>2983</v>
      </c>
      <c r="B2981" t="s">
        <v>5960</v>
      </c>
    </row>
    <row r="2982" spans="1:2" x14ac:dyDescent="0.3">
      <c r="A2982" t="s">
        <v>2984</v>
      </c>
      <c r="B2982" t="s">
        <v>5958</v>
      </c>
    </row>
    <row r="2983" spans="1:2" x14ac:dyDescent="0.3">
      <c r="A2983" t="s">
        <v>2985</v>
      </c>
      <c r="B2983" t="s">
        <v>5957</v>
      </c>
    </row>
    <row r="2984" spans="1:2" x14ac:dyDescent="0.3">
      <c r="A2984" t="s">
        <v>2986</v>
      </c>
      <c r="B2984" t="s">
        <v>5961</v>
      </c>
    </row>
    <row r="2985" spans="1:2" x14ac:dyDescent="0.3">
      <c r="A2985" t="s">
        <v>2987</v>
      </c>
      <c r="B2985" t="s">
        <v>5959</v>
      </c>
    </row>
    <row r="2986" spans="1:2" x14ac:dyDescent="0.3">
      <c r="A2986" t="s">
        <v>2988</v>
      </c>
      <c r="B2986" t="s">
        <v>5961</v>
      </c>
    </row>
    <row r="2987" spans="1:2" x14ac:dyDescent="0.3">
      <c r="A2987" t="s">
        <v>2989</v>
      </c>
      <c r="B2987" t="s">
        <v>5957</v>
      </c>
    </row>
    <row r="2988" spans="1:2" x14ac:dyDescent="0.3">
      <c r="A2988" t="s">
        <v>2990</v>
      </c>
      <c r="B2988" t="s">
        <v>5960</v>
      </c>
    </row>
    <row r="2989" spans="1:2" x14ac:dyDescent="0.3">
      <c r="A2989" t="s">
        <v>2991</v>
      </c>
      <c r="B2989" t="s">
        <v>5957</v>
      </c>
    </row>
    <row r="2990" spans="1:2" x14ac:dyDescent="0.3">
      <c r="A2990" t="s">
        <v>2992</v>
      </c>
      <c r="B2990" t="s">
        <v>5959</v>
      </c>
    </row>
    <row r="2991" spans="1:2" x14ac:dyDescent="0.3">
      <c r="A2991" t="s">
        <v>2993</v>
      </c>
      <c r="B2991" t="s">
        <v>5960</v>
      </c>
    </row>
    <row r="2992" spans="1:2" x14ac:dyDescent="0.3">
      <c r="A2992" t="s">
        <v>2994</v>
      </c>
      <c r="B2992" t="s">
        <v>5960</v>
      </c>
    </row>
    <row r="2993" spans="1:2" x14ac:dyDescent="0.3">
      <c r="A2993" t="s">
        <v>2995</v>
      </c>
      <c r="B2993" t="s">
        <v>5961</v>
      </c>
    </row>
    <row r="2994" spans="1:2" x14ac:dyDescent="0.3">
      <c r="A2994" t="s">
        <v>2996</v>
      </c>
      <c r="B2994" t="s">
        <v>5960</v>
      </c>
    </row>
    <row r="2995" spans="1:2" x14ac:dyDescent="0.3">
      <c r="A2995" t="s">
        <v>2997</v>
      </c>
      <c r="B2995" t="s">
        <v>5961</v>
      </c>
    </row>
    <row r="2996" spans="1:2" x14ac:dyDescent="0.3">
      <c r="A2996" t="s">
        <v>2998</v>
      </c>
      <c r="B2996" t="s">
        <v>5961</v>
      </c>
    </row>
    <row r="2997" spans="1:2" x14ac:dyDescent="0.3">
      <c r="A2997" t="s">
        <v>2999</v>
      </c>
      <c r="B2997" t="s">
        <v>5958</v>
      </c>
    </row>
    <row r="2998" spans="1:2" x14ac:dyDescent="0.3">
      <c r="A2998" t="s">
        <v>3000</v>
      </c>
      <c r="B2998" t="s">
        <v>5959</v>
      </c>
    </row>
    <row r="2999" spans="1:2" x14ac:dyDescent="0.3">
      <c r="A2999" t="s">
        <v>3001</v>
      </c>
      <c r="B2999" t="s">
        <v>5958</v>
      </c>
    </row>
    <row r="3000" spans="1:2" x14ac:dyDescent="0.3">
      <c r="A3000" t="s">
        <v>3002</v>
      </c>
      <c r="B3000" t="s">
        <v>5960</v>
      </c>
    </row>
    <row r="3001" spans="1:2" x14ac:dyDescent="0.3">
      <c r="A3001" t="s">
        <v>3003</v>
      </c>
      <c r="B3001" t="s">
        <v>5960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001"/>
  <sheetViews>
    <sheetView workbookViewId="0">
      <selection activeCell="C8" sqref="C8"/>
    </sheetView>
  </sheetViews>
  <sheetFormatPr defaultRowHeight="14.4" x14ac:dyDescent="0.3"/>
  <cols>
    <col min="1" max="1" width="12" customWidth="1"/>
    <col min="2" max="2" width="16.44140625" customWidth="1"/>
    <col min="3" max="3" width="19.21875" customWidth="1"/>
  </cols>
  <sheetData>
    <row r="1" spans="1:3" x14ac:dyDescent="0.3">
      <c r="A1" s="4" t="s">
        <v>0</v>
      </c>
      <c r="B1" s="4" t="s">
        <v>5962</v>
      </c>
      <c r="C1" s="4" t="s">
        <v>5963</v>
      </c>
    </row>
    <row r="2" spans="1:3" x14ac:dyDescent="0.3">
      <c r="A2" t="s">
        <v>4</v>
      </c>
      <c r="B2" t="s">
        <v>5964</v>
      </c>
      <c r="C2">
        <v>8231.35</v>
      </c>
    </row>
    <row r="3" spans="1:3" x14ac:dyDescent="0.3">
      <c r="A3" t="s">
        <v>5</v>
      </c>
      <c r="B3" t="s">
        <v>5964</v>
      </c>
      <c r="C3">
        <v>1089.7</v>
      </c>
    </row>
    <row r="4" spans="1:3" x14ac:dyDescent="0.3">
      <c r="A4" t="s">
        <v>6</v>
      </c>
      <c r="B4" t="s">
        <v>5965</v>
      </c>
      <c r="C4">
        <v>2644.94</v>
      </c>
    </row>
    <row r="5" spans="1:3" x14ac:dyDescent="0.3">
      <c r="A5" t="s">
        <v>7</v>
      </c>
      <c r="B5" t="s">
        <v>5966</v>
      </c>
      <c r="C5">
        <v>2749.88</v>
      </c>
    </row>
    <row r="6" spans="1:3" x14ac:dyDescent="0.3">
      <c r="A6" t="s">
        <v>8</v>
      </c>
      <c r="B6" t="s">
        <v>5964</v>
      </c>
      <c r="C6">
        <v>4379.2299999999996</v>
      </c>
    </row>
    <row r="7" spans="1:3" x14ac:dyDescent="0.3">
      <c r="A7" t="s">
        <v>9</v>
      </c>
      <c r="B7" t="s">
        <v>5965</v>
      </c>
      <c r="C7">
        <v>2736.51</v>
      </c>
    </row>
    <row r="8" spans="1:3" x14ac:dyDescent="0.3">
      <c r="A8" t="s">
        <v>10</v>
      </c>
      <c r="B8" t="s">
        <v>5966</v>
      </c>
      <c r="C8">
        <v>3999.28</v>
      </c>
    </row>
    <row r="9" spans="1:3" x14ac:dyDescent="0.3">
      <c r="A9" t="s">
        <v>11</v>
      </c>
      <c r="B9" t="s">
        <v>5966</v>
      </c>
      <c r="C9">
        <v>4581.17</v>
      </c>
    </row>
    <row r="10" spans="1:3" x14ac:dyDescent="0.3">
      <c r="A10" t="s">
        <v>12</v>
      </c>
      <c r="B10" t="s">
        <v>5964</v>
      </c>
      <c r="C10">
        <v>7070.78</v>
      </c>
    </row>
    <row r="11" spans="1:3" x14ac:dyDescent="0.3">
      <c r="A11" t="s">
        <v>13</v>
      </c>
      <c r="B11" t="s">
        <v>5966</v>
      </c>
      <c r="C11">
        <v>2728.83</v>
      </c>
    </row>
    <row r="12" spans="1:3" x14ac:dyDescent="0.3">
      <c r="A12" t="s">
        <v>14</v>
      </c>
      <c r="B12" t="s">
        <v>5964</v>
      </c>
      <c r="C12">
        <v>8197.31</v>
      </c>
    </row>
    <row r="13" spans="1:3" x14ac:dyDescent="0.3">
      <c r="A13" t="s">
        <v>15</v>
      </c>
      <c r="B13" t="s">
        <v>5966</v>
      </c>
      <c r="C13">
        <v>6772.85</v>
      </c>
    </row>
    <row r="14" spans="1:3" x14ac:dyDescent="0.3">
      <c r="A14" t="s">
        <v>16</v>
      </c>
      <c r="B14" t="s">
        <v>5964</v>
      </c>
      <c r="C14">
        <v>7477.73</v>
      </c>
    </row>
    <row r="15" spans="1:3" x14ac:dyDescent="0.3">
      <c r="A15" t="s">
        <v>17</v>
      </c>
      <c r="B15" t="s">
        <v>5966</v>
      </c>
      <c r="C15">
        <v>7944.17</v>
      </c>
    </row>
    <row r="16" spans="1:3" x14ac:dyDescent="0.3">
      <c r="A16" t="s">
        <v>18</v>
      </c>
      <c r="B16" t="s">
        <v>5964</v>
      </c>
      <c r="C16">
        <v>3595.99</v>
      </c>
    </row>
    <row r="17" spans="1:3" x14ac:dyDescent="0.3">
      <c r="A17" t="s">
        <v>19</v>
      </c>
      <c r="B17" t="s">
        <v>5966</v>
      </c>
      <c r="C17">
        <v>1583.54</v>
      </c>
    </row>
    <row r="18" spans="1:3" x14ac:dyDescent="0.3">
      <c r="A18" t="s">
        <v>20</v>
      </c>
      <c r="B18" t="s">
        <v>5965</v>
      </c>
      <c r="C18">
        <v>3159.22</v>
      </c>
    </row>
    <row r="19" spans="1:3" x14ac:dyDescent="0.3">
      <c r="A19" t="s">
        <v>21</v>
      </c>
      <c r="B19" t="s">
        <v>5964</v>
      </c>
      <c r="C19">
        <v>6959.79</v>
      </c>
    </row>
    <row r="20" spans="1:3" x14ac:dyDescent="0.3">
      <c r="A20" t="s">
        <v>22</v>
      </c>
      <c r="B20" t="s">
        <v>5964</v>
      </c>
      <c r="C20">
        <v>4501.3999999999996</v>
      </c>
    </row>
    <row r="21" spans="1:3" x14ac:dyDescent="0.3">
      <c r="A21" t="s">
        <v>23</v>
      </c>
      <c r="B21" t="s">
        <v>5966</v>
      </c>
      <c r="C21">
        <v>4811.5600000000004</v>
      </c>
    </row>
    <row r="22" spans="1:3" x14ac:dyDescent="0.3">
      <c r="A22" t="s">
        <v>24</v>
      </c>
      <c r="B22" t="s">
        <v>5966</v>
      </c>
      <c r="C22">
        <v>2914.23</v>
      </c>
    </row>
    <row r="23" spans="1:3" x14ac:dyDescent="0.3">
      <c r="A23" t="s">
        <v>25</v>
      </c>
      <c r="B23" t="s">
        <v>5966</v>
      </c>
      <c r="C23">
        <v>6936.92</v>
      </c>
    </row>
    <row r="24" spans="1:3" x14ac:dyDescent="0.3">
      <c r="A24" t="s">
        <v>26</v>
      </c>
      <c r="B24" t="s">
        <v>5964</v>
      </c>
      <c r="C24">
        <v>959.46</v>
      </c>
    </row>
    <row r="25" spans="1:3" x14ac:dyDescent="0.3">
      <c r="A25" t="s">
        <v>27</v>
      </c>
      <c r="B25" t="s">
        <v>5965</v>
      </c>
      <c r="C25">
        <v>2283.29</v>
      </c>
    </row>
    <row r="26" spans="1:3" x14ac:dyDescent="0.3">
      <c r="A26" t="s">
        <v>28</v>
      </c>
      <c r="B26" t="s">
        <v>5966</v>
      </c>
      <c r="C26">
        <v>5465.55</v>
      </c>
    </row>
    <row r="27" spans="1:3" x14ac:dyDescent="0.3">
      <c r="A27" t="s">
        <v>29</v>
      </c>
      <c r="B27" t="s">
        <v>5964</v>
      </c>
      <c r="C27">
        <v>8010.15</v>
      </c>
    </row>
    <row r="28" spans="1:3" x14ac:dyDescent="0.3">
      <c r="A28" t="s">
        <v>30</v>
      </c>
      <c r="B28" t="s">
        <v>5966</v>
      </c>
      <c r="C28">
        <v>7013.13</v>
      </c>
    </row>
    <row r="29" spans="1:3" x14ac:dyDescent="0.3">
      <c r="A29" t="s">
        <v>31</v>
      </c>
      <c r="B29" t="s">
        <v>5965</v>
      </c>
      <c r="C29">
        <v>8961.86</v>
      </c>
    </row>
    <row r="30" spans="1:3" x14ac:dyDescent="0.3">
      <c r="A30" t="s">
        <v>32</v>
      </c>
      <c r="B30" t="s">
        <v>5966</v>
      </c>
      <c r="C30">
        <v>102.87</v>
      </c>
    </row>
    <row r="31" spans="1:3" x14ac:dyDescent="0.3">
      <c r="A31" t="s">
        <v>33</v>
      </c>
      <c r="B31" t="s">
        <v>5964</v>
      </c>
      <c r="C31">
        <v>4019.37</v>
      </c>
    </row>
    <row r="32" spans="1:3" x14ac:dyDescent="0.3">
      <c r="A32" t="s">
        <v>34</v>
      </c>
      <c r="B32" t="s">
        <v>5965</v>
      </c>
      <c r="C32">
        <v>3754.79</v>
      </c>
    </row>
    <row r="33" spans="1:3" x14ac:dyDescent="0.3">
      <c r="A33" t="s">
        <v>35</v>
      </c>
      <c r="B33" t="s">
        <v>5964</v>
      </c>
      <c r="C33">
        <v>2672.12</v>
      </c>
    </row>
    <row r="34" spans="1:3" x14ac:dyDescent="0.3">
      <c r="A34" t="s">
        <v>36</v>
      </c>
      <c r="B34" t="s">
        <v>5964</v>
      </c>
      <c r="C34">
        <v>6023.78</v>
      </c>
    </row>
    <row r="35" spans="1:3" x14ac:dyDescent="0.3">
      <c r="A35" t="s">
        <v>37</v>
      </c>
      <c r="B35" t="s">
        <v>5964</v>
      </c>
      <c r="C35">
        <v>4457.33</v>
      </c>
    </row>
    <row r="36" spans="1:3" x14ac:dyDescent="0.3">
      <c r="A36" t="s">
        <v>38</v>
      </c>
      <c r="B36" t="s">
        <v>5965</v>
      </c>
      <c r="C36">
        <v>7257.29</v>
      </c>
    </row>
    <row r="37" spans="1:3" x14ac:dyDescent="0.3">
      <c r="A37" t="s">
        <v>39</v>
      </c>
      <c r="B37" t="s">
        <v>5964</v>
      </c>
      <c r="C37">
        <v>5550.36</v>
      </c>
    </row>
    <row r="38" spans="1:3" x14ac:dyDescent="0.3">
      <c r="A38" t="s">
        <v>40</v>
      </c>
      <c r="B38" t="s">
        <v>5966</v>
      </c>
      <c r="C38">
        <v>1109.1600000000001</v>
      </c>
    </row>
    <row r="39" spans="1:3" x14ac:dyDescent="0.3">
      <c r="A39" t="s">
        <v>41</v>
      </c>
      <c r="B39" t="s">
        <v>5965</v>
      </c>
      <c r="C39">
        <v>6384.49</v>
      </c>
    </row>
    <row r="40" spans="1:3" x14ac:dyDescent="0.3">
      <c r="A40" t="s">
        <v>42</v>
      </c>
      <c r="B40" t="s">
        <v>5964</v>
      </c>
      <c r="C40">
        <v>6526.32</v>
      </c>
    </row>
    <row r="41" spans="1:3" x14ac:dyDescent="0.3">
      <c r="A41" t="s">
        <v>43</v>
      </c>
      <c r="B41" t="s">
        <v>5965</v>
      </c>
      <c r="C41">
        <v>271.63</v>
      </c>
    </row>
    <row r="42" spans="1:3" x14ac:dyDescent="0.3">
      <c r="A42" t="s">
        <v>44</v>
      </c>
      <c r="B42" t="s">
        <v>5966</v>
      </c>
      <c r="C42">
        <v>2277.21</v>
      </c>
    </row>
    <row r="43" spans="1:3" x14ac:dyDescent="0.3">
      <c r="A43" t="s">
        <v>45</v>
      </c>
      <c r="B43" t="s">
        <v>5965</v>
      </c>
      <c r="C43">
        <v>8361.5</v>
      </c>
    </row>
    <row r="44" spans="1:3" x14ac:dyDescent="0.3">
      <c r="A44" t="s">
        <v>46</v>
      </c>
      <c r="B44" t="s">
        <v>5966</v>
      </c>
      <c r="C44">
        <v>6750.12</v>
      </c>
    </row>
    <row r="45" spans="1:3" x14ac:dyDescent="0.3">
      <c r="A45" t="s">
        <v>47</v>
      </c>
      <c r="B45" t="s">
        <v>5966</v>
      </c>
      <c r="C45">
        <v>3794.69</v>
      </c>
    </row>
    <row r="46" spans="1:3" x14ac:dyDescent="0.3">
      <c r="A46" t="s">
        <v>48</v>
      </c>
      <c r="B46" t="s">
        <v>5966</v>
      </c>
      <c r="C46">
        <v>9709.9</v>
      </c>
    </row>
    <row r="47" spans="1:3" x14ac:dyDescent="0.3">
      <c r="A47" t="s">
        <v>49</v>
      </c>
      <c r="B47" t="s">
        <v>5964</v>
      </c>
      <c r="C47">
        <v>4844.12</v>
      </c>
    </row>
    <row r="48" spans="1:3" x14ac:dyDescent="0.3">
      <c r="A48" t="s">
        <v>50</v>
      </c>
      <c r="B48" t="s">
        <v>5964</v>
      </c>
      <c r="C48">
        <v>4666.03</v>
      </c>
    </row>
    <row r="49" spans="1:3" x14ac:dyDescent="0.3">
      <c r="A49" t="s">
        <v>51</v>
      </c>
      <c r="B49" t="s">
        <v>5964</v>
      </c>
      <c r="C49">
        <v>7365.14</v>
      </c>
    </row>
    <row r="50" spans="1:3" x14ac:dyDescent="0.3">
      <c r="A50" t="s">
        <v>52</v>
      </c>
      <c r="B50" t="s">
        <v>5964</v>
      </c>
      <c r="C50">
        <v>9678.0300000000007</v>
      </c>
    </row>
    <row r="51" spans="1:3" x14ac:dyDescent="0.3">
      <c r="A51" t="s">
        <v>53</v>
      </c>
      <c r="B51" t="s">
        <v>5966</v>
      </c>
      <c r="C51">
        <v>5816.37</v>
      </c>
    </row>
    <row r="52" spans="1:3" x14ac:dyDescent="0.3">
      <c r="A52" t="s">
        <v>54</v>
      </c>
      <c r="B52" t="s">
        <v>5966</v>
      </c>
      <c r="C52">
        <v>6732.71</v>
      </c>
    </row>
    <row r="53" spans="1:3" x14ac:dyDescent="0.3">
      <c r="A53" t="s">
        <v>55</v>
      </c>
      <c r="B53" t="s">
        <v>5966</v>
      </c>
      <c r="C53">
        <v>1703.36</v>
      </c>
    </row>
    <row r="54" spans="1:3" x14ac:dyDescent="0.3">
      <c r="A54" t="s">
        <v>56</v>
      </c>
      <c r="B54" t="s">
        <v>5966</v>
      </c>
      <c r="C54">
        <v>9546.59</v>
      </c>
    </row>
    <row r="55" spans="1:3" x14ac:dyDescent="0.3">
      <c r="A55" t="s">
        <v>57</v>
      </c>
      <c r="B55" t="s">
        <v>5964</v>
      </c>
      <c r="C55">
        <v>8902.6200000000008</v>
      </c>
    </row>
    <row r="56" spans="1:3" x14ac:dyDescent="0.3">
      <c r="A56" t="s">
        <v>58</v>
      </c>
      <c r="B56" t="s">
        <v>5966</v>
      </c>
      <c r="C56">
        <v>3142.67</v>
      </c>
    </row>
    <row r="57" spans="1:3" x14ac:dyDescent="0.3">
      <c r="A57" t="s">
        <v>59</v>
      </c>
      <c r="B57" t="s">
        <v>5964</v>
      </c>
      <c r="C57">
        <v>3029.15</v>
      </c>
    </row>
    <row r="58" spans="1:3" x14ac:dyDescent="0.3">
      <c r="A58" t="s">
        <v>60</v>
      </c>
      <c r="B58" t="s">
        <v>5964</v>
      </c>
      <c r="C58">
        <v>7208.3</v>
      </c>
    </row>
    <row r="59" spans="1:3" x14ac:dyDescent="0.3">
      <c r="A59" t="s">
        <v>61</v>
      </c>
      <c r="B59" t="s">
        <v>5964</v>
      </c>
      <c r="C59">
        <v>3467.04</v>
      </c>
    </row>
    <row r="60" spans="1:3" x14ac:dyDescent="0.3">
      <c r="A60" t="s">
        <v>62</v>
      </c>
      <c r="B60" t="s">
        <v>5966</v>
      </c>
      <c r="C60">
        <v>5556.26</v>
      </c>
    </row>
    <row r="61" spans="1:3" x14ac:dyDescent="0.3">
      <c r="A61" t="s">
        <v>63</v>
      </c>
      <c r="B61" t="s">
        <v>5966</v>
      </c>
      <c r="C61">
        <v>8116.81</v>
      </c>
    </row>
    <row r="62" spans="1:3" x14ac:dyDescent="0.3">
      <c r="A62" t="s">
        <v>64</v>
      </c>
      <c r="B62" t="s">
        <v>5965</v>
      </c>
      <c r="C62">
        <v>9702.06</v>
      </c>
    </row>
    <row r="63" spans="1:3" x14ac:dyDescent="0.3">
      <c r="A63" t="s">
        <v>65</v>
      </c>
      <c r="B63" t="s">
        <v>5965</v>
      </c>
      <c r="C63">
        <v>4013.39</v>
      </c>
    </row>
    <row r="64" spans="1:3" x14ac:dyDescent="0.3">
      <c r="A64" t="s">
        <v>66</v>
      </c>
      <c r="B64" t="s">
        <v>5965</v>
      </c>
      <c r="C64">
        <v>1789.7</v>
      </c>
    </row>
    <row r="65" spans="1:3" x14ac:dyDescent="0.3">
      <c r="A65" t="s">
        <v>67</v>
      </c>
      <c r="B65" t="s">
        <v>5964</v>
      </c>
      <c r="C65">
        <v>6622.5</v>
      </c>
    </row>
    <row r="66" spans="1:3" x14ac:dyDescent="0.3">
      <c r="A66" t="s">
        <v>68</v>
      </c>
      <c r="B66" t="s">
        <v>5964</v>
      </c>
      <c r="C66">
        <v>1277.6300000000001</v>
      </c>
    </row>
    <row r="67" spans="1:3" x14ac:dyDescent="0.3">
      <c r="A67" t="s">
        <v>69</v>
      </c>
      <c r="B67" t="s">
        <v>5965</v>
      </c>
      <c r="C67">
        <v>1010.58</v>
      </c>
    </row>
    <row r="68" spans="1:3" x14ac:dyDescent="0.3">
      <c r="A68" t="s">
        <v>70</v>
      </c>
      <c r="B68" t="s">
        <v>5964</v>
      </c>
      <c r="C68">
        <v>9964.89</v>
      </c>
    </row>
    <row r="69" spans="1:3" x14ac:dyDescent="0.3">
      <c r="A69" t="s">
        <v>71</v>
      </c>
      <c r="B69" t="s">
        <v>5965</v>
      </c>
      <c r="C69">
        <v>3233.51</v>
      </c>
    </row>
    <row r="70" spans="1:3" x14ac:dyDescent="0.3">
      <c r="A70" t="s">
        <v>72</v>
      </c>
      <c r="B70" t="s">
        <v>5964</v>
      </c>
      <c r="C70">
        <v>9614.8799999999992</v>
      </c>
    </row>
    <row r="71" spans="1:3" x14ac:dyDescent="0.3">
      <c r="A71" t="s">
        <v>73</v>
      </c>
      <c r="B71" t="s">
        <v>5964</v>
      </c>
      <c r="C71">
        <v>5526.74</v>
      </c>
    </row>
    <row r="72" spans="1:3" x14ac:dyDescent="0.3">
      <c r="A72" t="s">
        <v>74</v>
      </c>
      <c r="B72" t="s">
        <v>5966</v>
      </c>
      <c r="C72">
        <v>5092.8900000000003</v>
      </c>
    </row>
    <row r="73" spans="1:3" x14ac:dyDescent="0.3">
      <c r="A73" t="s">
        <v>75</v>
      </c>
      <c r="B73" t="s">
        <v>5964</v>
      </c>
      <c r="C73">
        <v>9124.67</v>
      </c>
    </row>
    <row r="74" spans="1:3" x14ac:dyDescent="0.3">
      <c r="A74" t="s">
        <v>76</v>
      </c>
      <c r="B74" t="s">
        <v>5964</v>
      </c>
      <c r="C74">
        <v>1696.09</v>
      </c>
    </row>
    <row r="75" spans="1:3" x14ac:dyDescent="0.3">
      <c r="A75" t="s">
        <v>77</v>
      </c>
      <c r="B75" t="s">
        <v>5966</v>
      </c>
      <c r="C75">
        <v>8651.41</v>
      </c>
    </row>
    <row r="76" spans="1:3" x14ac:dyDescent="0.3">
      <c r="A76" t="s">
        <v>78</v>
      </c>
      <c r="B76" t="s">
        <v>5964</v>
      </c>
      <c r="C76">
        <v>2423.4499999999998</v>
      </c>
    </row>
    <row r="77" spans="1:3" x14ac:dyDescent="0.3">
      <c r="A77" t="s">
        <v>79</v>
      </c>
      <c r="B77" t="s">
        <v>5966</v>
      </c>
      <c r="C77">
        <v>9896.2000000000007</v>
      </c>
    </row>
    <row r="78" spans="1:3" x14ac:dyDescent="0.3">
      <c r="A78" t="s">
        <v>80</v>
      </c>
      <c r="B78" t="s">
        <v>5965</v>
      </c>
      <c r="C78">
        <v>6724.11</v>
      </c>
    </row>
    <row r="79" spans="1:3" x14ac:dyDescent="0.3">
      <c r="A79" t="s">
        <v>81</v>
      </c>
      <c r="B79" t="s">
        <v>5965</v>
      </c>
      <c r="C79">
        <v>1126.4000000000001</v>
      </c>
    </row>
    <row r="80" spans="1:3" x14ac:dyDescent="0.3">
      <c r="A80" t="s">
        <v>82</v>
      </c>
      <c r="B80" t="s">
        <v>5965</v>
      </c>
      <c r="C80">
        <v>3783.64</v>
      </c>
    </row>
    <row r="81" spans="1:3" x14ac:dyDescent="0.3">
      <c r="A81" t="s">
        <v>83</v>
      </c>
      <c r="B81" t="s">
        <v>5966</v>
      </c>
      <c r="C81">
        <v>6766.65</v>
      </c>
    </row>
    <row r="82" spans="1:3" x14ac:dyDescent="0.3">
      <c r="A82" t="s">
        <v>84</v>
      </c>
      <c r="B82" t="s">
        <v>5966</v>
      </c>
      <c r="C82">
        <v>4208.13</v>
      </c>
    </row>
    <row r="83" spans="1:3" x14ac:dyDescent="0.3">
      <c r="A83" t="s">
        <v>85</v>
      </c>
      <c r="B83" t="s">
        <v>5966</v>
      </c>
      <c r="C83">
        <v>8999.6200000000008</v>
      </c>
    </row>
    <row r="84" spans="1:3" x14ac:dyDescent="0.3">
      <c r="A84" t="s">
        <v>86</v>
      </c>
      <c r="B84" t="s">
        <v>5964</v>
      </c>
      <c r="C84">
        <v>6918.36</v>
      </c>
    </row>
    <row r="85" spans="1:3" x14ac:dyDescent="0.3">
      <c r="A85" t="s">
        <v>87</v>
      </c>
      <c r="B85" t="s">
        <v>5964</v>
      </c>
      <c r="C85">
        <v>7663.98</v>
      </c>
    </row>
    <row r="86" spans="1:3" x14ac:dyDescent="0.3">
      <c r="A86" t="s">
        <v>88</v>
      </c>
      <c r="B86" t="s">
        <v>5964</v>
      </c>
      <c r="C86">
        <v>5292.58</v>
      </c>
    </row>
    <row r="87" spans="1:3" x14ac:dyDescent="0.3">
      <c r="A87" t="s">
        <v>89</v>
      </c>
      <c r="B87" t="s">
        <v>5964</v>
      </c>
      <c r="C87">
        <v>4329.33</v>
      </c>
    </row>
    <row r="88" spans="1:3" x14ac:dyDescent="0.3">
      <c r="A88" t="s">
        <v>90</v>
      </c>
      <c r="B88" t="s">
        <v>5965</v>
      </c>
      <c r="C88">
        <v>9755.23</v>
      </c>
    </row>
    <row r="89" spans="1:3" x14ac:dyDescent="0.3">
      <c r="A89" t="s">
        <v>91</v>
      </c>
      <c r="B89" t="s">
        <v>5966</v>
      </c>
      <c r="C89">
        <v>2448.81</v>
      </c>
    </row>
    <row r="90" spans="1:3" x14ac:dyDescent="0.3">
      <c r="A90" t="s">
        <v>92</v>
      </c>
      <c r="B90" t="s">
        <v>5966</v>
      </c>
      <c r="C90">
        <v>7402.96</v>
      </c>
    </row>
    <row r="91" spans="1:3" x14ac:dyDescent="0.3">
      <c r="A91" t="s">
        <v>93</v>
      </c>
      <c r="B91" t="s">
        <v>5966</v>
      </c>
      <c r="C91">
        <v>9565.85</v>
      </c>
    </row>
    <row r="92" spans="1:3" x14ac:dyDescent="0.3">
      <c r="A92" t="s">
        <v>94</v>
      </c>
      <c r="B92" t="s">
        <v>5964</v>
      </c>
      <c r="C92">
        <v>7830.61</v>
      </c>
    </row>
    <row r="93" spans="1:3" x14ac:dyDescent="0.3">
      <c r="A93" t="s">
        <v>95</v>
      </c>
      <c r="B93" t="s">
        <v>5965</v>
      </c>
      <c r="C93">
        <v>5197.58</v>
      </c>
    </row>
    <row r="94" spans="1:3" x14ac:dyDescent="0.3">
      <c r="A94" t="s">
        <v>96</v>
      </c>
      <c r="B94" t="s">
        <v>5966</v>
      </c>
      <c r="C94">
        <v>2789.34</v>
      </c>
    </row>
    <row r="95" spans="1:3" x14ac:dyDescent="0.3">
      <c r="A95" t="s">
        <v>97</v>
      </c>
      <c r="B95" t="s">
        <v>5964</v>
      </c>
      <c r="C95">
        <v>2337.87</v>
      </c>
    </row>
    <row r="96" spans="1:3" x14ac:dyDescent="0.3">
      <c r="A96" t="s">
        <v>98</v>
      </c>
      <c r="B96" t="s">
        <v>5965</v>
      </c>
      <c r="C96">
        <v>7792.66</v>
      </c>
    </row>
    <row r="97" spans="1:3" x14ac:dyDescent="0.3">
      <c r="A97" t="s">
        <v>99</v>
      </c>
      <c r="B97" t="s">
        <v>5965</v>
      </c>
      <c r="C97">
        <v>6587.08</v>
      </c>
    </row>
    <row r="98" spans="1:3" x14ac:dyDescent="0.3">
      <c r="A98" t="s">
        <v>100</v>
      </c>
      <c r="B98" t="s">
        <v>5966</v>
      </c>
      <c r="C98">
        <v>8586.39</v>
      </c>
    </row>
    <row r="99" spans="1:3" x14ac:dyDescent="0.3">
      <c r="A99" t="s">
        <v>101</v>
      </c>
      <c r="B99" t="s">
        <v>5964</v>
      </c>
      <c r="C99">
        <v>4139.28</v>
      </c>
    </row>
    <row r="100" spans="1:3" x14ac:dyDescent="0.3">
      <c r="A100" t="s">
        <v>102</v>
      </c>
      <c r="B100" t="s">
        <v>5964</v>
      </c>
      <c r="C100">
        <v>9261.85</v>
      </c>
    </row>
    <row r="101" spans="1:3" x14ac:dyDescent="0.3">
      <c r="A101" t="s">
        <v>103</v>
      </c>
      <c r="B101" t="s">
        <v>5965</v>
      </c>
      <c r="C101">
        <v>1658.04</v>
      </c>
    </row>
    <row r="102" spans="1:3" x14ac:dyDescent="0.3">
      <c r="A102" t="s">
        <v>104</v>
      </c>
      <c r="B102" t="s">
        <v>5964</v>
      </c>
      <c r="C102">
        <v>9919.52</v>
      </c>
    </row>
    <row r="103" spans="1:3" x14ac:dyDescent="0.3">
      <c r="A103" t="s">
        <v>105</v>
      </c>
      <c r="B103" t="s">
        <v>5964</v>
      </c>
      <c r="C103">
        <v>5207.12</v>
      </c>
    </row>
    <row r="104" spans="1:3" x14ac:dyDescent="0.3">
      <c r="A104" t="s">
        <v>106</v>
      </c>
      <c r="B104" t="s">
        <v>5965</v>
      </c>
      <c r="C104">
        <v>3257.81</v>
      </c>
    </row>
    <row r="105" spans="1:3" x14ac:dyDescent="0.3">
      <c r="A105" t="s">
        <v>107</v>
      </c>
      <c r="B105" t="s">
        <v>5966</v>
      </c>
      <c r="C105">
        <v>1239.6300000000001</v>
      </c>
    </row>
    <row r="106" spans="1:3" x14ac:dyDescent="0.3">
      <c r="A106" t="s">
        <v>108</v>
      </c>
      <c r="B106" t="s">
        <v>5965</v>
      </c>
      <c r="C106">
        <v>8285.56</v>
      </c>
    </row>
    <row r="107" spans="1:3" x14ac:dyDescent="0.3">
      <c r="A107" t="s">
        <v>109</v>
      </c>
      <c r="B107" t="s">
        <v>5966</v>
      </c>
      <c r="C107">
        <v>5213.12</v>
      </c>
    </row>
    <row r="108" spans="1:3" x14ac:dyDescent="0.3">
      <c r="A108" t="s">
        <v>110</v>
      </c>
      <c r="B108" t="s">
        <v>5964</v>
      </c>
      <c r="C108">
        <v>2639.61</v>
      </c>
    </row>
    <row r="109" spans="1:3" x14ac:dyDescent="0.3">
      <c r="A109" t="s">
        <v>111</v>
      </c>
      <c r="B109" t="s">
        <v>5965</v>
      </c>
      <c r="C109">
        <v>7339.9</v>
      </c>
    </row>
    <row r="110" spans="1:3" x14ac:dyDescent="0.3">
      <c r="A110" t="s">
        <v>112</v>
      </c>
      <c r="B110" t="s">
        <v>5965</v>
      </c>
      <c r="C110">
        <v>6781.18</v>
      </c>
    </row>
    <row r="111" spans="1:3" x14ac:dyDescent="0.3">
      <c r="A111" t="s">
        <v>113</v>
      </c>
      <c r="B111" t="s">
        <v>5964</v>
      </c>
      <c r="C111">
        <v>3332.64</v>
      </c>
    </row>
    <row r="112" spans="1:3" x14ac:dyDescent="0.3">
      <c r="A112" t="s">
        <v>114</v>
      </c>
      <c r="B112" t="s">
        <v>5964</v>
      </c>
      <c r="C112">
        <v>3352.88</v>
      </c>
    </row>
    <row r="113" spans="1:3" x14ac:dyDescent="0.3">
      <c r="A113" t="s">
        <v>115</v>
      </c>
      <c r="B113" t="s">
        <v>5965</v>
      </c>
      <c r="C113">
        <v>2602.0700000000002</v>
      </c>
    </row>
    <row r="114" spans="1:3" x14ac:dyDescent="0.3">
      <c r="A114" t="s">
        <v>116</v>
      </c>
      <c r="B114" t="s">
        <v>5965</v>
      </c>
      <c r="C114">
        <v>9303.94</v>
      </c>
    </row>
    <row r="115" spans="1:3" x14ac:dyDescent="0.3">
      <c r="A115" t="s">
        <v>117</v>
      </c>
      <c r="B115" t="s">
        <v>5965</v>
      </c>
      <c r="C115">
        <v>2567.4699999999998</v>
      </c>
    </row>
    <row r="116" spans="1:3" x14ac:dyDescent="0.3">
      <c r="A116" t="s">
        <v>118</v>
      </c>
      <c r="B116" t="s">
        <v>5966</v>
      </c>
      <c r="C116">
        <v>1406.12</v>
      </c>
    </row>
    <row r="117" spans="1:3" x14ac:dyDescent="0.3">
      <c r="A117" t="s">
        <v>119</v>
      </c>
      <c r="B117" t="s">
        <v>5964</v>
      </c>
      <c r="C117">
        <v>6463.95</v>
      </c>
    </row>
    <row r="118" spans="1:3" x14ac:dyDescent="0.3">
      <c r="A118" t="s">
        <v>120</v>
      </c>
      <c r="B118" t="s">
        <v>5965</v>
      </c>
      <c r="C118">
        <v>2354.29</v>
      </c>
    </row>
    <row r="119" spans="1:3" x14ac:dyDescent="0.3">
      <c r="A119" t="s">
        <v>121</v>
      </c>
      <c r="B119" t="s">
        <v>5966</v>
      </c>
      <c r="C119">
        <v>4353.8500000000004</v>
      </c>
    </row>
    <row r="120" spans="1:3" x14ac:dyDescent="0.3">
      <c r="A120" t="s">
        <v>122</v>
      </c>
      <c r="B120" t="s">
        <v>5966</v>
      </c>
      <c r="C120">
        <v>7775.47</v>
      </c>
    </row>
    <row r="121" spans="1:3" x14ac:dyDescent="0.3">
      <c r="A121" t="s">
        <v>123</v>
      </c>
      <c r="B121" t="s">
        <v>5964</v>
      </c>
      <c r="C121">
        <v>9131.43</v>
      </c>
    </row>
    <row r="122" spans="1:3" x14ac:dyDescent="0.3">
      <c r="A122" t="s">
        <v>124</v>
      </c>
      <c r="B122" t="s">
        <v>5965</v>
      </c>
      <c r="C122">
        <v>4063.02</v>
      </c>
    </row>
    <row r="123" spans="1:3" x14ac:dyDescent="0.3">
      <c r="A123" t="s">
        <v>125</v>
      </c>
      <c r="B123" t="s">
        <v>5964</v>
      </c>
      <c r="C123">
        <v>7471.9</v>
      </c>
    </row>
    <row r="124" spans="1:3" x14ac:dyDescent="0.3">
      <c r="A124" t="s">
        <v>126</v>
      </c>
      <c r="B124" t="s">
        <v>5964</v>
      </c>
      <c r="C124">
        <v>3846.78</v>
      </c>
    </row>
    <row r="125" spans="1:3" x14ac:dyDescent="0.3">
      <c r="A125" t="s">
        <v>127</v>
      </c>
      <c r="B125" t="s">
        <v>5966</v>
      </c>
      <c r="C125">
        <v>2598.2800000000002</v>
      </c>
    </row>
    <row r="126" spans="1:3" x14ac:dyDescent="0.3">
      <c r="A126" t="s">
        <v>128</v>
      </c>
      <c r="B126" t="s">
        <v>5964</v>
      </c>
      <c r="C126">
        <v>9142.35</v>
      </c>
    </row>
    <row r="127" spans="1:3" x14ac:dyDescent="0.3">
      <c r="A127" t="s">
        <v>129</v>
      </c>
      <c r="B127" t="s">
        <v>5964</v>
      </c>
      <c r="C127">
        <v>6930.45</v>
      </c>
    </row>
    <row r="128" spans="1:3" x14ac:dyDescent="0.3">
      <c r="A128" t="s">
        <v>130</v>
      </c>
      <c r="B128" t="s">
        <v>5964</v>
      </c>
      <c r="C128">
        <v>8781.82</v>
      </c>
    </row>
    <row r="129" spans="1:3" x14ac:dyDescent="0.3">
      <c r="A129" t="s">
        <v>131</v>
      </c>
      <c r="B129" t="s">
        <v>5965</v>
      </c>
      <c r="C129">
        <v>9415.73</v>
      </c>
    </row>
    <row r="130" spans="1:3" x14ac:dyDescent="0.3">
      <c r="A130" t="s">
        <v>132</v>
      </c>
      <c r="B130" t="s">
        <v>5966</v>
      </c>
      <c r="C130">
        <v>3625.25</v>
      </c>
    </row>
    <row r="131" spans="1:3" x14ac:dyDescent="0.3">
      <c r="A131" t="s">
        <v>133</v>
      </c>
      <c r="B131" t="s">
        <v>5965</v>
      </c>
      <c r="C131">
        <v>8859.4599999999991</v>
      </c>
    </row>
    <row r="132" spans="1:3" x14ac:dyDescent="0.3">
      <c r="A132" t="s">
        <v>134</v>
      </c>
      <c r="B132" t="s">
        <v>5966</v>
      </c>
      <c r="C132">
        <v>8530.2099999999991</v>
      </c>
    </row>
    <row r="133" spans="1:3" x14ac:dyDescent="0.3">
      <c r="A133" t="s">
        <v>135</v>
      </c>
      <c r="B133" t="s">
        <v>5964</v>
      </c>
      <c r="C133">
        <v>7362.88</v>
      </c>
    </row>
    <row r="134" spans="1:3" x14ac:dyDescent="0.3">
      <c r="A134" t="s">
        <v>136</v>
      </c>
      <c r="B134" t="s">
        <v>5964</v>
      </c>
      <c r="C134">
        <v>912.07</v>
      </c>
    </row>
    <row r="135" spans="1:3" x14ac:dyDescent="0.3">
      <c r="A135" t="s">
        <v>137</v>
      </c>
      <c r="B135" t="s">
        <v>5964</v>
      </c>
      <c r="C135">
        <v>8919.2800000000007</v>
      </c>
    </row>
    <row r="136" spans="1:3" x14ac:dyDescent="0.3">
      <c r="A136" t="s">
        <v>138</v>
      </c>
      <c r="B136" t="s">
        <v>5964</v>
      </c>
      <c r="C136">
        <v>485.44</v>
      </c>
    </row>
    <row r="137" spans="1:3" x14ac:dyDescent="0.3">
      <c r="A137" t="s">
        <v>139</v>
      </c>
      <c r="B137" t="s">
        <v>5964</v>
      </c>
      <c r="C137">
        <v>4590.43</v>
      </c>
    </row>
    <row r="138" spans="1:3" x14ac:dyDescent="0.3">
      <c r="A138" t="s">
        <v>140</v>
      </c>
      <c r="B138" t="s">
        <v>5965</v>
      </c>
      <c r="C138">
        <v>8592.99</v>
      </c>
    </row>
    <row r="139" spans="1:3" x14ac:dyDescent="0.3">
      <c r="A139" t="s">
        <v>141</v>
      </c>
      <c r="B139" t="s">
        <v>5966</v>
      </c>
      <c r="C139">
        <v>7654.86</v>
      </c>
    </row>
    <row r="140" spans="1:3" x14ac:dyDescent="0.3">
      <c r="A140" t="s">
        <v>142</v>
      </c>
      <c r="B140" t="s">
        <v>5964</v>
      </c>
      <c r="C140">
        <v>1144.1199999999999</v>
      </c>
    </row>
    <row r="141" spans="1:3" x14ac:dyDescent="0.3">
      <c r="A141" t="s">
        <v>143</v>
      </c>
      <c r="B141" t="s">
        <v>5964</v>
      </c>
      <c r="C141">
        <v>1350.3</v>
      </c>
    </row>
    <row r="142" spans="1:3" x14ac:dyDescent="0.3">
      <c r="A142" t="s">
        <v>144</v>
      </c>
      <c r="B142" t="s">
        <v>5965</v>
      </c>
      <c r="C142">
        <v>2228.1999999999998</v>
      </c>
    </row>
    <row r="143" spans="1:3" x14ac:dyDescent="0.3">
      <c r="A143" t="s">
        <v>145</v>
      </c>
      <c r="B143" t="s">
        <v>5964</v>
      </c>
      <c r="C143">
        <v>5141.8</v>
      </c>
    </row>
    <row r="144" spans="1:3" x14ac:dyDescent="0.3">
      <c r="A144" t="s">
        <v>146</v>
      </c>
      <c r="B144" t="s">
        <v>5965</v>
      </c>
      <c r="C144">
        <v>313.35000000000002</v>
      </c>
    </row>
    <row r="145" spans="1:3" x14ac:dyDescent="0.3">
      <c r="A145" t="s">
        <v>147</v>
      </c>
      <c r="B145" t="s">
        <v>5966</v>
      </c>
      <c r="C145">
        <v>1626.49</v>
      </c>
    </row>
    <row r="146" spans="1:3" x14ac:dyDescent="0.3">
      <c r="A146" t="s">
        <v>148</v>
      </c>
      <c r="B146" t="s">
        <v>5964</v>
      </c>
      <c r="C146">
        <v>6794.22</v>
      </c>
    </row>
    <row r="147" spans="1:3" x14ac:dyDescent="0.3">
      <c r="A147" t="s">
        <v>149</v>
      </c>
      <c r="B147" t="s">
        <v>5966</v>
      </c>
      <c r="C147">
        <v>8008.03</v>
      </c>
    </row>
    <row r="148" spans="1:3" x14ac:dyDescent="0.3">
      <c r="A148" t="s">
        <v>150</v>
      </c>
      <c r="B148" t="s">
        <v>5965</v>
      </c>
      <c r="C148">
        <v>1977.8</v>
      </c>
    </row>
    <row r="149" spans="1:3" x14ac:dyDescent="0.3">
      <c r="A149" t="s">
        <v>151</v>
      </c>
      <c r="B149" t="s">
        <v>5964</v>
      </c>
      <c r="C149">
        <v>4480.33</v>
      </c>
    </row>
    <row r="150" spans="1:3" x14ac:dyDescent="0.3">
      <c r="A150" t="s">
        <v>152</v>
      </c>
      <c r="B150" t="s">
        <v>5965</v>
      </c>
      <c r="C150">
        <v>7090.27</v>
      </c>
    </row>
    <row r="151" spans="1:3" x14ac:dyDescent="0.3">
      <c r="A151" t="s">
        <v>153</v>
      </c>
      <c r="B151" t="s">
        <v>5964</v>
      </c>
      <c r="C151">
        <v>5800.27</v>
      </c>
    </row>
    <row r="152" spans="1:3" x14ac:dyDescent="0.3">
      <c r="A152" t="s">
        <v>154</v>
      </c>
      <c r="B152" t="s">
        <v>5964</v>
      </c>
      <c r="C152">
        <v>3324.29</v>
      </c>
    </row>
    <row r="153" spans="1:3" x14ac:dyDescent="0.3">
      <c r="A153" t="s">
        <v>155</v>
      </c>
      <c r="B153" t="s">
        <v>5966</v>
      </c>
      <c r="C153">
        <v>579.36</v>
      </c>
    </row>
    <row r="154" spans="1:3" x14ac:dyDescent="0.3">
      <c r="A154" t="s">
        <v>156</v>
      </c>
      <c r="B154" t="s">
        <v>5965</v>
      </c>
      <c r="C154">
        <v>8292.34</v>
      </c>
    </row>
    <row r="155" spans="1:3" x14ac:dyDescent="0.3">
      <c r="A155" t="s">
        <v>157</v>
      </c>
      <c r="B155" t="s">
        <v>5965</v>
      </c>
      <c r="C155">
        <v>4734.3500000000004</v>
      </c>
    </row>
    <row r="156" spans="1:3" x14ac:dyDescent="0.3">
      <c r="A156" t="s">
        <v>158</v>
      </c>
      <c r="B156" t="s">
        <v>5965</v>
      </c>
      <c r="C156">
        <v>3272.33</v>
      </c>
    </row>
    <row r="157" spans="1:3" x14ac:dyDescent="0.3">
      <c r="A157" t="s">
        <v>159</v>
      </c>
      <c r="B157" t="s">
        <v>5966</v>
      </c>
      <c r="C157">
        <v>621.66</v>
      </c>
    </row>
    <row r="158" spans="1:3" x14ac:dyDescent="0.3">
      <c r="A158" t="s">
        <v>160</v>
      </c>
      <c r="B158" t="s">
        <v>5965</v>
      </c>
      <c r="C158">
        <v>9879.36</v>
      </c>
    </row>
    <row r="159" spans="1:3" x14ac:dyDescent="0.3">
      <c r="A159" t="s">
        <v>161</v>
      </c>
      <c r="B159" t="s">
        <v>5964</v>
      </c>
      <c r="C159">
        <v>6667.4</v>
      </c>
    </row>
    <row r="160" spans="1:3" x14ac:dyDescent="0.3">
      <c r="A160" t="s">
        <v>162</v>
      </c>
      <c r="B160" t="s">
        <v>5965</v>
      </c>
      <c r="C160">
        <v>332.16</v>
      </c>
    </row>
    <row r="161" spans="1:3" x14ac:dyDescent="0.3">
      <c r="A161" t="s">
        <v>163</v>
      </c>
      <c r="B161" t="s">
        <v>5965</v>
      </c>
      <c r="C161">
        <v>961.44</v>
      </c>
    </row>
    <row r="162" spans="1:3" x14ac:dyDescent="0.3">
      <c r="A162" t="s">
        <v>164</v>
      </c>
      <c r="B162" t="s">
        <v>5966</v>
      </c>
      <c r="C162">
        <v>6366.72</v>
      </c>
    </row>
    <row r="163" spans="1:3" x14ac:dyDescent="0.3">
      <c r="A163" t="s">
        <v>165</v>
      </c>
      <c r="B163" t="s">
        <v>5966</v>
      </c>
      <c r="C163">
        <v>4837.58</v>
      </c>
    </row>
    <row r="164" spans="1:3" x14ac:dyDescent="0.3">
      <c r="A164" t="s">
        <v>166</v>
      </c>
      <c r="B164" t="s">
        <v>5964</v>
      </c>
      <c r="C164">
        <v>3855.47</v>
      </c>
    </row>
    <row r="165" spans="1:3" x14ac:dyDescent="0.3">
      <c r="A165" t="s">
        <v>167</v>
      </c>
      <c r="B165" t="s">
        <v>5964</v>
      </c>
      <c r="C165">
        <v>1031.04</v>
      </c>
    </row>
    <row r="166" spans="1:3" x14ac:dyDescent="0.3">
      <c r="A166" t="s">
        <v>168</v>
      </c>
      <c r="B166" t="s">
        <v>5965</v>
      </c>
      <c r="C166">
        <v>200.98</v>
      </c>
    </row>
    <row r="167" spans="1:3" x14ac:dyDescent="0.3">
      <c r="A167" t="s">
        <v>169</v>
      </c>
      <c r="B167" t="s">
        <v>5966</v>
      </c>
      <c r="C167">
        <v>9153.69</v>
      </c>
    </row>
    <row r="168" spans="1:3" x14ac:dyDescent="0.3">
      <c r="A168" t="s">
        <v>170</v>
      </c>
      <c r="B168" t="s">
        <v>5964</v>
      </c>
      <c r="C168">
        <v>2080.8000000000002</v>
      </c>
    </row>
    <row r="169" spans="1:3" x14ac:dyDescent="0.3">
      <c r="A169" t="s">
        <v>171</v>
      </c>
      <c r="B169" t="s">
        <v>5965</v>
      </c>
      <c r="C169">
        <v>5589.45</v>
      </c>
    </row>
    <row r="170" spans="1:3" x14ac:dyDescent="0.3">
      <c r="A170" t="s">
        <v>172</v>
      </c>
      <c r="B170" t="s">
        <v>5964</v>
      </c>
      <c r="C170">
        <v>2005.52</v>
      </c>
    </row>
    <row r="171" spans="1:3" x14ac:dyDescent="0.3">
      <c r="A171" t="s">
        <v>173</v>
      </c>
      <c r="B171" t="s">
        <v>5964</v>
      </c>
      <c r="C171">
        <v>5855.58</v>
      </c>
    </row>
    <row r="172" spans="1:3" x14ac:dyDescent="0.3">
      <c r="A172" t="s">
        <v>174</v>
      </c>
      <c r="B172" t="s">
        <v>5965</v>
      </c>
      <c r="C172">
        <v>4897.6099999999997</v>
      </c>
    </row>
    <row r="173" spans="1:3" x14ac:dyDescent="0.3">
      <c r="A173" t="s">
        <v>175</v>
      </c>
      <c r="B173" t="s">
        <v>5965</v>
      </c>
      <c r="C173">
        <v>4024.3</v>
      </c>
    </row>
    <row r="174" spans="1:3" x14ac:dyDescent="0.3">
      <c r="A174" t="s">
        <v>176</v>
      </c>
      <c r="B174" t="s">
        <v>5966</v>
      </c>
      <c r="C174">
        <v>4609.49</v>
      </c>
    </row>
    <row r="175" spans="1:3" x14ac:dyDescent="0.3">
      <c r="A175" t="s">
        <v>177</v>
      </c>
      <c r="B175" t="s">
        <v>5964</v>
      </c>
      <c r="C175">
        <v>6841.23</v>
      </c>
    </row>
    <row r="176" spans="1:3" x14ac:dyDescent="0.3">
      <c r="A176" t="s">
        <v>178</v>
      </c>
      <c r="B176" t="s">
        <v>5966</v>
      </c>
      <c r="C176">
        <v>7421.6</v>
      </c>
    </row>
    <row r="177" spans="1:3" x14ac:dyDescent="0.3">
      <c r="A177" t="s">
        <v>179</v>
      </c>
      <c r="B177" t="s">
        <v>5965</v>
      </c>
      <c r="C177">
        <v>5260.31</v>
      </c>
    </row>
    <row r="178" spans="1:3" x14ac:dyDescent="0.3">
      <c r="A178" t="s">
        <v>180</v>
      </c>
      <c r="B178" t="s">
        <v>5966</v>
      </c>
      <c r="C178">
        <v>4854.3</v>
      </c>
    </row>
    <row r="179" spans="1:3" x14ac:dyDescent="0.3">
      <c r="A179" t="s">
        <v>181</v>
      </c>
      <c r="B179" t="s">
        <v>5965</v>
      </c>
      <c r="C179">
        <v>6554.52</v>
      </c>
    </row>
    <row r="180" spans="1:3" x14ac:dyDescent="0.3">
      <c r="A180" t="s">
        <v>182</v>
      </c>
      <c r="B180" t="s">
        <v>5965</v>
      </c>
      <c r="C180">
        <v>1104.32</v>
      </c>
    </row>
    <row r="181" spans="1:3" x14ac:dyDescent="0.3">
      <c r="A181" t="s">
        <v>183</v>
      </c>
      <c r="B181" t="s">
        <v>5966</v>
      </c>
      <c r="C181">
        <v>3817.33</v>
      </c>
    </row>
    <row r="182" spans="1:3" x14ac:dyDescent="0.3">
      <c r="A182" t="s">
        <v>184</v>
      </c>
      <c r="B182" t="s">
        <v>5966</v>
      </c>
      <c r="C182">
        <v>4829.78</v>
      </c>
    </row>
    <row r="183" spans="1:3" x14ac:dyDescent="0.3">
      <c r="A183" t="s">
        <v>185</v>
      </c>
      <c r="B183" t="s">
        <v>5964</v>
      </c>
      <c r="C183">
        <v>9232.73</v>
      </c>
    </row>
    <row r="184" spans="1:3" x14ac:dyDescent="0.3">
      <c r="A184" t="s">
        <v>186</v>
      </c>
      <c r="B184" t="s">
        <v>5964</v>
      </c>
      <c r="C184">
        <v>9104.2800000000007</v>
      </c>
    </row>
    <row r="185" spans="1:3" x14ac:dyDescent="0.3">
      <c r="A185" t="s">
        <v>187</v>
      </c>
      <c r="B185" t="s">
        <v>5966</v>
      </c>
      <c r="C185">
        <v>226.32</v>
      </c>
    </row>
    <row r="186" spans="1:3" x14ac:dyDescent="0.3">
      <c r="A186" t="s">
        <v>188</v>
      </c>
      <c r="B186" t="s">
        <v>5966</v>
      </c>
      <c r="C186">
        <v>1720.73</v>
      </c>
    </row>
    <row r="187" spans="1:3" x14ac:dyDescent="0.3">
      <c r="A187" t="s">
        <v>189</v>
      </c>
      <c r="B187" t="s">
        <v>5966</v>
      </c>
      <c r="C187">
        <v>5392.57</v>
      </c>
    </row>
    <row r="188" spans="1:3" x14ac:dyDescent="0.3">
      <c r="A188" t="s">
        <v>190</v>
      </c>
      <c r="B188" t="s">
        <v>5965</v>
      </c>
      <c r="C188">
        <v>4119.5</v>
      </c>
    </row>
    <row r="189" spans="1:3" x14ac:dyDescent="0.3">
      <c r="A189" t="s">
        <v>191</v>
      </c>
      <c r="B189" t="s">
        <v>5966</v>
      </c>
      <c r="C189">
        <v>6720.24</v>
      </c>
    </row>
    <row r="190" spans="1:3" x14ac:dyDescent="0.3">
      <c r="A190" t="s">
        <v>192</v>
      </c>
      <c r="B190" t="s">
        <v>5964</v>
      </c>
      <c r="C190">
        <v>6300</v>
      </c>
    </row>
    <row r="191" spans="1:3" x14ac:dyDescent="0.3">
      <c r="A191" t="s">
        <v>193</v>
      </c>
      <c r="B191" t="s">
        <v>5965</v>
      </c>
      <c r="C191">
        <v>5325.39</v>
      </c>
    </row>
    <row r="192" spans="1:3" x14ac:dyDescent="0.3">
      <c r="A192" t="s">
        <v>194</v>
      </c>
      <c r="B192" t="s">
        <v>5965</v>
      </c>
      <c r="C192">
        <v>6234.85</v>
      </c>
    </row>
    <row r="193" spans="1:3" x14ac:dyDescent="0.3">
      <c r="A193" t="s">
        <v>195</v>
      </c>
      <c r="B193" t="s">
        <v>5965</v>
      </c>
      <c r="C193">
        <v>1938.57</v>
      </c>
    </row>
    <row r="194" spans="1:3" x14ac:dyDescent="0.3">
      <c r="A194" t="s">
        <v>196</v>
      </c>
      <c r="B194" t="s">
        <v>5965</v>
      </c>
      <c r="C194">
        <v>9815.57</v>
      </c>
    </row>
    <row r="195" spans="1:3" x14ac:dyDescent="0.3">
      <c r="A195" t="s">
        <v>197</v>
      </c>
      <c r="B195" t="s">
        <v>5966</v>
      </c>
      <c r="C195">
        <v>987.15</v>
      </c>
    </row>
    <row r="196" spans="1:3" x14ac:dyDescent="0.3">
      <c r="A196" t="s">
        <v>198</v>
      </c>
      <c r="B196" t="s">
        <v>5964</v>
      </c>
      <c r="C196">
        <v>671.43</v>
      </c>
    </row>
    <row r="197" spans="1:3" x14ac:dyDescent="0.3">
      <c r="A197" t="s">
        <v>199</v>
      </c>
      <c r="B197" t="s">
        <v>5964</v>
      </c>
      <c r="C197">
        <v>2967.03</v>
      </c>
    </row>
    <row r="198" spans="1:3" x14ac:dyDescent="0.3">
      <c r="A198" t="s">
        <v>200</v>
      </c>
      <c r="B198" t="s">
        <v>5964</v>
      </c>
      <c r="C198">
        <v>2875.61</v>
      </c>
    </row>
    <row r="199" spans="1:3" x14ac:dyDescent="0.3">
      <c r="A199" t="s">
        <v>201</v>
      </c>
      <c r="B199" t="s">
        <v>5964</v>
      </c>
      <c r="C199">
        <v>5822.6</v>
      </c>
    </row>
    <row r="200" spans="1:3" x14ac:dyDescent="0.3">
      <c r="A200" t="s">
        <v>202</v>
      </c>
      <c r="B200" t="s">
        <v>5965</v>
      </c>
      <c r="C200">
        <v>3546.69</v>
      </c>
    </row>
    <row r="201" spans="1:3" x14ac:dyDescent="0.3">
      <c r="A201" t="s">
        <v>203</v>
      </c>
      <c r="B201" t="s">
        <v>5965</v>
      </c>
      <c r="C201">
        <v>9815.73</v>
      </c>
    </row>
    <row r="202" spans="1:3" x14ac:dyDescent="0.3">
      <c r="A202" t="s">
        <v>204</v>
      </c>
      <c r="B202" t="s">
        <v>5966</v>
      </c>
      <c r="C202">
        <v>4893.7</v>
      </c>
    </row>
    <row r="203" spans="1:3" x14ac:dyDescent="0.3">
      <c r="A203" t="s">
        <v>205</v>
      </c>
      <c r="B203" t="s">
        <v>5964</v>
      </c>
      <c r="C203">
        <v>895.17</v>
      </c>
    </row>
    <row r="204" spans="1:3" x14ac:dyDescent="0.3">
      <c r="A204" t="s">
        <v>206</v>
      </c>
      <c r="B204" t="s">
        <v>5966</v>
      </c>
      <c r="C204">
        <v>1876.44</v>
      </c>
    </row>
    <row r="205" spans="1:3" x14ac:dyDescent="0.3">
      <c r="A205" t="s">
        <v>207</v>
      </c>
      <c r="B205" t="s">
        <v>5964</v>
      </c>
      <c r="C205">
        <v>5243.01</v>
      </c>
    </row>
    <row r="206" spans="1:3" x14ac:dyDescent="0.3">
      <c r="A206" t="s">
        <v>208</v>
      </c>
      <c r="B206" t="s">
        <v>5965</v>
      </c>
      <c r="C206">
        <v>5086.7299999999996</v>
      </c>
    </row>
    <row r="207" spans="1:3" x14ac:dyDescent="0.3">
      <c r="A207" t="s">
        <v>209</v>
      </c>
      <c r="B207" t="s">
        <v>5965</v>
      </c>
      <c r="C207">
        <v>1275.2</v>
      </c>
    </row>
    <row r="208" spans="1:3" x14ac:dyDescent="0.3">
      <c r="A208" t="s">
        <v>210</v>
      </c>
      <c r="B208" t="s">
        <v>5964</v>
      </c>
      <c r="C208">
        <v>7842.48</v>
      </c>
    </row>
    <row r="209" spans="1:3" x14ac:dyDescent="0.3">
      <c r="A209" t="s">
        <v>211</v>
      </c>
      <c r="B209" t="s">
        <v>5966</v>
      </c>
      <c r="C209">
        <v>2003.04</v>
      </c>
    </row>
    <row r="210" spans="1:3" x14ac:dyDescent="0.3">
      <c r="A210" t="s">
        <v>212</v>
      </c>
      <c r="B210" t="s">
        <v>5966</v>
      </c>
      <c r="C210">
        <v>5950.05</v>
      </c>
    </row>
    <row r="211" spans="1:3" x14ac:dyDescent="0.3">
      <c r="A211" t="s">
        <v>213</v>
      </c>
      <c r="B211" t="s">
        <v>5964</v>
      </c>
      <c r="C211">
        <v>8577.94</v>
      </c>
    </row>
    <row r="212" spans="1:3" x14ac:dyDescent="0.3">
      <c r="A212" t="s">
        <v>214</v>
      </c>
      <c r="B212" t="s">
        <v>5966</v>
      </c>
      <c r="C212">
        <v>4938.45</v>
      </c>
    </row>
    <row r="213" spans="1:3" x14ac:dyDescent="0.3">
      <c r="A213" t="s">
        <v>215</v>
      </c>
      <c r="B213" t="s">
        <v>5964</v>
      </c>
      <c r="C213">
        <v>2550.2199999999998</v>
      </c>
    </row>
    <row r="214" spans="1:3" x14ac:dyDescent="0.3">
      <c r="A214" t="s">
        <v>216</v>
      </c>
      <c r="B214" t="s">
        <v>5964</v>
      </c>
      <c r="C214">
        <v>6708.22</v>
      </c>
    </row>
    <row r="215" spans="1:3" x14ac:dyDescent="0.3">
      <c r="A215" t="s">
        <v>217</v>
      </c>
      <c r="B215" t="s">
        <v>5964</v>
      </c>
      <c r="C215">
        <v>454.78</v>
      </c>
    </row>
    <row r="216" spans="1:3" x14ac:dyDescent="0.3">
      <c r="A216" t="s">
        <v>218</v>
      </c>
      <c r="B216" t="s">
        <v>5966</v>
      </c>
      <c r="C216">
        <v>243.38</v>
      </c>
    </row>
    <row r="217" spans="1:3" x14ac:dyDescent="0.3">
      <c r="A217" t="s">
        <v>219</v>
      </c>
      <c r="B217" t="s">
        <v>5966</v>
      </c>
      <c r="C217">
        <v>371.87</v>
      </c>
    </row>
    <row r="218" spans="1:3" x14ac:dyDescent="0.3">
      <c r="A218" t="s">
        <v>220</v>
      </c>
      <c r="B218" t="s">
        <v>5964</v>
      </c>
      <c r="C218">
        <v>4098.91</v>
      </c>
    </row>
    <row r="219" spans="1:3" x14ac:dyDescent="0.3">
      <c r="A219" t="s">
        <v>221</v>
      </c>
      <c r="B219" t="s">
        <v>5966</v>
      </c>
      <c r="C219">
        <v>3973.21</v>
      </c>
    </row>
    <row r="220" spans="1:3" x14ac:dyDescent="0.3">
      <c r="A220" t="s">
        <v>222</v>
      </c>
      <c r="B220" t="s">
        <v>5965</v>
      </c>
      <c r="C220">
        <v>6762.33</v>
      </c>
    </row>
    <row r="221" spans="1:3" x14ac:dyDescent="0.3">
      <c r="A221" t="s">
        <v>223</v>
      </c>
      <c r="B221" t="s">
        <v>5965</v>
      </c>
      <c r="C221">
        <v>8784.65</v>
      </c>
    </row>
    <row r="222" spans="1:3" x14ac:dyDescent="0.3">
      <c r="A222" t="s">
        <v>224</v>
      </c>
      <c r="B222" t="s">
        <v>5966</v>
      </c>
      <c r="C222">
        <v>6309.55</v>
      </c>
    </row>
    <row r="223" spans="1:3" x14ac:dyDescent="0.3">
      <c r="A223" t="s">
        <v>225</v>
      </c>
      <c r="B223" t="s">
        <v>5965</v>
      </c>
      <c r="C223">
        <v>1385.08</v>
      </c>
    </row>
    <row r="224" spans="1:3" x14ac:dyDescent="0.3">
      <c r="A224" t="s">
        <v>226</v>
      </c>
      <c r="B224" t="s">
        <v>5964</v>
      </c>
      <c r="C224">
        <v>4555.8</v>
      </c>
    </row>
    <row r="225" spans="1:3" x14ac:dyDescent="0.3">
      <c r="A225" t="s">
        <v>227</v>
      </c>
      <c r="B225" t="s">
        <v>5964</v>
      </c>
      <c r="C225">
        <v>1240.3599999999999</v>
      </c>
    </row>
    <row r="226" spans="1:3" x14ac:dyDescent="0.3">
      <c r="A226" t="s">
        <v>228</v>
      </c>
      <c r="B226" t="s">
        <v>5966</v>
      </c>
      <c r="C226">
        <v>2339.85</v>
      </c>
    </row>
    <row r="227" spans="1:3" x14ac:dyDescent="0.3">
      <c r="A227" t="s">
        <v>229</v>
      </c>
      <c r="B227" t="s">
        <v>5966</v>
      </c>
      <c r="C227">
        <v>1936.11</v>
      </c>
    </row>
    <row r="228" spans="1:3" x14ac:dyDescent="0.3">
      <c r="A228" t="s">
        <v>230</v>
      </c>
      <c r="B228" t="s">
        <v>5965</v>
      </c>
      <c r="C228">
        <v>3062.62</v>
      </c>
    </row>
    <row r="229" spans="1:3" x14ac:dyDescent="0.3">
      <c r="A229" t="s">
        <v>231</v>
      </c>
      <c r="B229" t="s">
        <v>5965</v>
      </c>
      <c r="C229">
        <v>1391.62</v>
      </c>
    </row>
    <row r="230" spans="1:3" x14ac:dyDescent="0.3">
      <c r="A230" t="s">
        <v>232</v>
      </c>
      <c r="B230" t="s">
        <v>5964</v>
      </c>
      <c r="C230">
        <v>6669.62</v>
      </c>
    </row>
    <row r="231" spans="1:3" x14ac:dyDescent="0.3">
      <c r="A231" t="s">
        <v>233</v>
      </c>
      <c r="B231" t="s">
        <v>5965</v>
      </c>
      <c r="C231">
        <v>2161.35</v>
      </c>
    </row>
    <row r="232" spans="1:3" x14ac:dyDescent="0.3">
      <c r="A232" t="s">
        <v>234</v>
      </c>
      <c r="B232" t="s">
        <v>5966</v>
      </c>
      <c r="C232">
        <v>5207.47</v>
      </c>
    </row>
    <row r="233" spans="1:3" x14ac:dyDescent="0.3">
      <c r="A233" t="s">
        <v>235</v>
      </c>
      <c r="B233" t="s">
        <v>5964</v>
      </c>
      <c r="C233">
        <v>130.84</v>
      </c>
    </row>
    <row r="234" spans="1:3" x14ac:dyDescent="0.3">
      <c r="A234" t="s">
        <v>236</v>
      </c>
      <c r="B234" t="s">
        <v>5966</v>
      </c>
      <c r="C234">
        <v>3205.06</v>
      </c>
    </row>
    <row r="235" spans="1:3" x14ac:dyDescent="0.3">
      <c r="A235" t="s">
        <v>237</v>
      </c>
      <c r="B235" t="s">
        <v>5964</v>
      </c>
      <c r="C235">
        <v>6848.03</v>
      </c>
    </row>
    <row r="236" spans="1:3" x14ac:dyDescent="0.3">
      <c r="A236" t="s">
        <v>238</v>
      </c>
      <c r="B236" t="s">
        <v>5966</v>
      </c>
      <c r="C236">
        <v>2855.19</v>
      </c>
    </row>
    <row r="237" spans="1:3" x14ac:dyDescent="0.3">
      <c r="A237" t="s">
        <v>239</v>
      </c>
      <c r="B237" t="s">
        <v>5964</v>
      </c>
      <c r="C237">
        <v>4243.1899999999996</v>
      </c>
    </row>
    <row r="238" spans="1:3" x14ac:dyDescent="0.3">
      <c r="A238" t="s">
        <v>240</v>
      </c>
      <c r="B238" t="s">
        <v>5964</v>
      </c>
      <c r="C238">
        <v>2442.02</v>
      </c>
    </row>
    <row r="239" spans="1:3" x14ac:dyDescent="0.3">
      <c r="A239" t="s">
        <v>241</v>
      </c>
      <c r="B239" t="s">
        <v>5964</v>
      </c>
      <c r="C239">
        <v>1072.4100000000001</v>
      </c>
    </row>
    <row r="240" spans="1:3" x14ac:dyDescent="0.3">
      <c r="A240" t="s">
        <v>242</v>
      </c>
      <c r="B240" t="s">
        <v>5964</v>
      </c>
      <c r="C240">
        <v>497.31</v>
      </c>
    </row>
    <row r="241" spans="1:3" x14ac:dyDescent="0.3">
      <c r="A241" t="s">
        <v>243</v>
      </c>
      <c r="B241" t="s">
        <v>5966</v>
      </c>
      <c r="C241">
        <v>2307.12</v>
      </c>
    </row>
    <row r="242" spans="1:3" x14ac:dyDescent="0.3">
      <c r="A242" t="s">
        <v>244</v>
      </c>
      <c r="B242" t="s">
        <v>5964</v>
      </c>
      <c r="C242">
        <v>876.18</v>
      </c>
    </row>
    <row r="243" spans="1:3" x14ac:dyDescent="0.3">
      <c r="A243" t="s">
        <v>245</v>
      </c>
      <c r="B243" t="s">
        <v>5966</v>
      </c>
      <c r="C243">
        <v>4969.67</v>
      </c>
    </row>
    <row r="244" spans="1:3" x14ac:dyDescent="0.3">
      <c r="A244" t="s">
        <v>246</v>
      </c>
      <c r="B244" t="s">
        <v>5965</v>
      </c>
      <c r="C244">
        <v>522.85</v>
      </c>
    </row>
    <row r="245" spans="1:3" x14ac:dyDescent="0.3">
      <c r="A245" t="s">
        <v>247</v>
      </c>
      <c r="B245" t="s">
        <v>5964</v>
      </c>
      <c r="C245">
        <v>8658.93</v>
      </c>
    </row>
    <row r="246" spans="1:3" x14ac:dyDescent="0.3">
      <c r="A246" t="s">
        <v>248</v>
      </c>
      <c r="B246" t="s">
        <v>5965</v>
      </c>
      <c r="C246">
        <v>3410.89</v>
      </c>
    </row>
    <row r="247" spans="1:3" x14ac:dyDescent="0.3">
      <c r="A247" t="s">
        <v>249</v>
      </c>
      <c r="B247" t="s">
        <v>5964</v>
      </c>
      <c r="C247">
        <v>8073.87</v>
      </c>
    </row>
    <row r="248" spans="1:3" x14ac:dyDescent="0.3">
      <c r="A248" t="s">
        <v>250</v>
      </c>
      <c r="B248" t="s">
        <v>5966</v>
      </c>
      <c r="C248">
        <v>4324.0200000000004</v>
      </c>
    </row>
    <row r="249" spans="1:3" x14ac:dyDescent="0.3">
      <c r="A249" t="s">
        <v>251</v>
      </c>
      <c r="B249" t="s">
        <v>5964</v>
      </c>
      <c r="C249">
        <v>5925.38</v>
      </c>
    </row>
    <row r="250" spans="1:3" x14ac:dyDescent="0.3">
      <c r="A250" t="s">
        <v>252</v>
      </c>
      <c r="B250" t="s">
        <v>5965</v>
      </c>
      <c r="C250">
        <v>2630.59</v>
      </c>
    </row>
    <row r="251" spans="1:3" x14ac:dyDescent="0.3">
      <c r="A251" t="s">
        <v>253</v>
      </c>
      <c r="B251" t="s">
        <v>5966</v>
      </c>
      <c r="C251">
        <v>6897.53</v>
      </c>
    </row>
    <row r="252" spans="1:3" x14ac:dyDescent="0.3">
      <c r="A252" t="s">
        <v>254</v>
      </c>
      <c r="B252" t="s">
        <v>5965</v>
      </c>
      <c r="C252">
        <v>9964.4500000000007</v>
      </c>
    </row>
    <row r="253" spans="1:3" x14ac:dyDescent="0.3">
      <c r="A253" t="s">
        <v>255</v>
      </c>
      <c r="B253" t="s">
        <v>5965</v>
      </c>
      <c r="C253">
        <v>6605.75</v>
      </c>
    </row>
    <row r="254" spans="1:3" x14ac:dyDescent="0.3">
      <c r="A254" t="s">
        <v>256</v>
      </c>
      <c r="B254" t="s">
        <v>5965</v>
      </c>
      <c r="C254">
        <v>9853.08</v>
      </c>
    </row>
    <row r="255" spans="1:3" x14ac:dyDescent="0.3">
      <c r="A255" t="s">
        <v>257</v>
      </c>
      <c r="B255" t="s">
        <v>5966</v>
      </c>
      <c r="C255">
        <v>5546.56</v>
      </c>
    </row>
    <row r="256" spans="1:3" x14ac:dyDescent="0.3">
      <c r="A256" t="s">
        <v>258</v>
      </c>
      <c r="B256" t="s">
        <v>5965</v>
      </c>
      <c r="C256">
        <v>5344.47</v>
      </c>
    </row>
    <row r="257" spans="1:3" x14ac:dyDescent="0.3">
      <c r="A257" t="s">
        <v>259</v>
      </c>
      <c r="B257" t="s">
        <v>5966</v>
      </c>
      <c r="C257">
        <v>7379.59</v>
      </c>
    </row>
    <row r="258" spans="1:3" x14ac:dyDescent="0.3">
      <c r="A258" t="s">
        <v>260</v>
      </c>
      <c r="B258" t="s">
        <v>5965</v>
      </c>
      <c r="C258">
        <v>1878.78</v>
      </c>
    </row>
    <row r="259" spans="1:3" x14ac:dyDescent="0.3">
      <c r="A259" t="s">
        <v>261</v>
      </c>
      <c r="B259" t="s">
        <v>5964</v>
      </c>
      <c r="C259">
        <v>7780.8</v>
      </c>
    </row>
    <row r="260" spans="1:3" x14ac:dyDescent="0.3">
      <c r="A260" t="s">
        <v>262</v>
      </c>
      <c r="B260" t="s">
        <v>5964</v>
      </c>
      <c r="C260">
        <v>3220.36</v>
      </c>
    </row>
    <row r="261" spans="1:3" x14ac:dyDescent="0.3">
      <c r="A261" t="s">
        <v>263</v>
      </c>
      <c r="B261" t="s">
        <v>5964</v>
      </c>
      <c r="C261">
        <v>6598.8</v>
      </c>
    </row>
    <row r="262" spans="1:3" x14ac:dyDescent="0.3">
      <c r="A262" t="s">
        <v>264</v>
      </c>
      <c r="B262" t="s">
        <v>5966</v>
      </c>
      <c r="C262">
        <v>3209.4</v>
      </c>
    </row>
    <row r="263" spans="1:3" x14ac:dyDescent="0.3">
      <c r="A263" t="s">
        <v>265</v>
      </c>
      <c r="B263" t="s">
        <v>5964</v>
      </c>
      <c r="C263">
        <v>9656.3700000000008</v>
      </c>
    </row>
    <row r="264" spans="1:3" x14ac:dyDescent="0.3">
      <c r="A264" t="s">
        <v>266</v>
      </c>
      <c r="B264" t="s">
        <v>5966</v>
      </c>
      <c r="C264">
        <v>6936.59</v>
      </c>
    </row>
    <row r="265" spans="1:3" x14ac:dyDescent="0.3">
      <c r="A265" t="s">
        <v>267</v>
      </c>
      <c r="B265" t="s">
        <v>5966</v>
      </c>
      <c r="C265">
        <v>8311.4</v>
      </c>
    </row>
    <row r="266" spans="1:3" x14ac:dyDescent="0.3">
      <c r="A266" t="s">
        <v>268</v>
      </c>
      <c r="B266" t="s">
        <v>5965</v>
      </c>
      <c r="C266">
        <v>2628.2</v>
      </c>
    </row>
    <row r="267" spans="1:3" x14ac:dyDescent="0.3">
      <c r="A267" t="s">
        <v>269</v>
      </c>
      <c r="B267" t="s">
        <v>5965</v>
      </c>
      <c r="C267">
        <v>7968.98</v>
      </c>
    </row>
    <row r="268" spans="1:3" x14ac:dyDescent="0.3">
      <c r="A268" t="s">
        <v>270</v>
      </c>
      <c r="B268" t="s">
        <v>5964</v>
      </c>
      <c r="C268">
        <v>6979.58</v>
      </c>
    </row>
    <row r="269" spans="1:3" x14ac:dyDescent="0.3">
      <c r="A269" t="s">
        <v>271</v>
      </c>
      <c r="B269" t="s">
        <v>5965</v>
      </c>
      <c r="C269">
        <v>1732.43</v>
      </c>
    </row>
    <row r="270" spans="1:3" x14ac:dyDescent="0.3">
      <c r="A270" t="s">
        <v>272</v>
      </c>
      <c r="B270" t="s">
        <v>5964</v>
      </c>
      <c r="C270">
        <v>3509.22</v>
      </c>
    </row>
    <row r="271" spans="1:3" x14ac:dyDescent="0.3">
      <c r="A271" t="s">
        <v>273</v>
      </c>
      <c r="B271" t="s">
        <v>5965</v>
      </c>
      <c r="C271">
        <v>4176.63</v>
      </c>
    </row>
    <row r="272" spans="1:3" x14ac:dyDescent="0.3">
      <c r="A272" t="s">
        <v>274</v>
      </c>
      <c r="B272" t="s">
        <v>5965</v>
      </c>
      <c r="C272">
        <v>7811.19</v>
      </c>
    </row>
    <row r="273" spans="1:3" x14ac:dyDescent="0.3">
      <c r="A273" t="s">
        <v>275</v>
      </c>
      <c r="B273" t="s">
        <v>5966</v>
      </c>
      <c r="C273">
        <v>9617.7999999999993</v>
      </c>
    </row>
    <row r="274" spans="1:3" x14ac:dyDescent="0.3">
      <c r="A274" t="s">
        <v>276</v>
      </c>
      <c r="B274" t="s">
        <v>5965</v>
      </c>
      <c r="C274">
        <v>7660.78</v>
      </c>
    </row>
    <row r="275" spans="1:3" x14ac:dyDescent="0.3">
      <c r="A275" t="s">
        <v>277</v>
      </c>
      <c r="B275" t="s">
        <v>5965</v>
      </c>
      <c r="C275">
        <v>4149.0200000000004</v>
      </c>
    </row>
    <row r="276" spans="1:3" x14ac:dyDescent="0.3">
      <c r="A276" t="s">
        <v>278</v>
      </c>
      <c r="B276" t="s">
        <v>5965</v>
      </c>
      <c r="C276">
        <v>3965.04</v>
      </c>
    </row>
    <row r="277" spans="1:3" x14ac:dyDescent="0.3">
      <c r="A277" t="s">
        <v>279</v>
      </c>
      <c r="B277" t="s">
        <v>5966</v>
      </c>
      <c r="C277">
        <v>8874.64</v>
      </c>
    </row>
    <row r="278" spans="1:3" x14ac:dyDescent="0.3">
      <c r="A278" t="s">
        <v>280</v>
      </c>
      <c r="B278" t="s">
        <v>5966</v>
      </c>
      <c r="C278">
        <v>4266.5200000000004</v>
      </c>
    </row>
    <row r="279" spans="1:3" x14ac:dyDescent="0.3">
      <c r="A279" t="s">
        <v>281</v>
      </c>
      <c r="B279" t="s">
        <v>5965</v>
      </c>
      <c r="C279">
        <v>402.59</v>
      </c>
    </row>
    <row r="280" spans="1:3" x14ac:dyDescent="0.3">
      <c r="A280" t="s">
        <v>282</v>
      </c>
      <c r="B280" t="s">
        <v>5966</v>
      </c>
      <c r="C280">
        <v>2216.66</v>
      </c>
    </row>
    <row r="281" spans="1:3" x14ac:dyDescent="0.3">
      <c r="A281" t="s">
        <v>283</v>
      </c>
      <c r="B281" t="s">
        <v>5964</v>
      </c>
      <c r="C281">
        <v>9285.58</v>
      </c>
    </row>
    <row r="282" spans="1:3" x14ac:dyDescent="0.3">
      <c r="A282" t="s">
        <v>284</v>
      </c>
      <c r="B282" t="s">
        <v>5965</v>
      </c>
      <c r="C282">
        <v>642.26</v>
      </c>
    </row>
    <row r="283" spans="1:3" x14ac:dyDescent="0.3">
      <c r="A283" t="s">
        <v>285</v>
      </c>
      <c r="B283" t="s">
        <v>5965</v>
      </c>
      <c r="C283">
        <v>941.12</v>
      </c>
    </row>
    <row r="284" spans="1:3" x14ac:dyDescent="0.3">
      <c r="A284" t="s">
        <v>286</v>
      </c>
      <c r="B284" t="s">
        <v>5966</v>
      </c>
      <c r="C284">
        <v>2454.86</v>
      </c>
    </row>
    <row r="285" spans="1:3" x14ac:dyDescent="0.3">
      <c r="A285" t="s">
        <v>287</v>
      </c>
      <c r="B285" t="s">
        <v>5965</v>
      </c>
      <c r="C285">
        <v>6083.44</v>
      </c>
    </row>
    <row r="286" spans="1:3" x14ac:dyDescent="0.3">
      <c r="A286" t="s">
        <v>288</v>
      </c>
      <c r="B286" t="s">
        <v>5965</v>
      </c>
      <c r="C286">
        <v>138.83000000000001</v>
      </c>
    </row>
    <row r="287" spans="1:3" x14ac:dyDescent="0.3">
      <c r="A287" t="s">
        <v>289</v>
      </c>
      <c r="B287" t="s">
        <v>5965</v>
      </c>
      <c r="C287">
        <v>7113.52</v>
      </c>
    </row>
    <row r="288" spans="1:3" x14ac:dyDescent="0.3">
      <c r="A288" t="s">
        <v>290</v>
      </c>
      <c r="B288" t="s">
        <v>5964</v>
      </c>
      <c r="C288">
        <v>7840.3</v>
      </c>
    </row>
    <row r="289" spans="1:3" x14ac:dyDescent="0.3">
      <c r="A289" t="s">
        <v>291</v>
      </c>
      <c r="B289" t="s">
        <v>5965</v>
      </c>
      <c r="C289">
        <v>5267.78</v>
      </c>
    </row>
    <row r="290" spans="1:3" x14ac:dyDescent="0.3">
      <c r="A290" t="s">
        <v>292</v>
      </c>
      <c r="B290" t="s">
        <v>5965</v>
      </c>
      <c r="C290">
        <v>8728.3799999999992</v>
      </c>
    </row>
    <row r="291" spans="1:3" x14ac:dyDescent="0.3">
      <c r="A291" t="s">
        <v>293</v>
      </c>
      <c r="B291" t="s">
        <v>5966</v>
      </c>
      <c r="C291">
        <v>5770.17</v>
      </c>
    </row>
    <row r="292" spans="1:3" x14ac:dyDescent="0.3">
      <c r="A292" t="s">
        <v>294</v>
      </c>
      <c r="B292" t="s">
        <v>5965</v>
      </c>
      <c r="C292">
        <v>5914.02</v>
      </c>
    </row>
    <row r="293" spans="1:3" x14ac:dyDescent="0.3">
      <c r="A293" t="s">
        <v>295</v>
      </c>
      <c r="B293" t="s">
        <v>5965</v>
      </c>
      <c r="C293">
        <v>991.97</v>
      </c>
    </row>
    <row r="294" spans="1:3" x14ac:dyDescent="0.3">
      <c r="A294" t="s">
        <v>296</v>
      </c>
      <c r="B294" t="s">
        <v>5966</v>
      </c>
      <c r="C294">
        <v>1381.29</v>
      </c>
    </row>
    <row r="295" spans="1:3" x14ac:dyDescent="0.3">
      <c r="A295" t="s">
        <v>297</v>
      </c>
      <c r="B295" t="s">
        <v>5965</v>
      </c>
      <c r="C295">
        <v>7189.06</v>
      </c>
    </row>
    <row r="296" spans="1:3" x14ac:dyDescent="0.3">
      <c r="A296" t="s">
        <v>298</v>
      </c>
      <c r="B296" t="s">
        <v>5965</v>
      </c>
      <c r="C296">
        <v>9753.5</v>
      </c>
    </row>
    <row r="297" spans="1:3" x14ac:dyDescent="0.3">
      <c r="A297" t="s">
        <v>299</v>
      </c>
      <c r="B297" t="s">
        <v>5966</v>
      </c>
      <c r="C297">
        <v>8328.2099999999991</v>
      </c>
    </row>
    <row r="298" spans="1:3" x14ac:dyDescent="0.3">
      <c r="A298" t="s">
        <v>300</v>
      </c>
      <c r="B298" t="s">
        <v>5965</v>
      </c>
      <c r="C298">
        <v>730.14</v>
      </c>
    </row>
    <row r="299" spans="1:3" x14ac:dyDescent="0.3">
      <c r="A299" t="s">
        <v>301</v>
      </c>
      <c r="B299" t="s">
        <v>5966</v>
      </c>
      <c r="C299">
        <v>7411.9</v>
      </c>
    </row>
    <row r="300" spans="1:3" x14ac:dyDescent="0.3">
      <c r="A300" t="s">
        <v>302</v>
      </c>
      <c r="B300" t="s">
        <v>5964</v>
      </c>
      <c r="C300">
        <v>6320.93</v>
      </c>
    </row>
    <row r="301" spans="1:3" x14ac:dyDescent="0.3">
      <c r="A301" t="s">
        <v>303</v>
      </c>
      <c r="B301" t="s">
        <v>5964</v>
      </c>
      <c r="C301">
        <v>2343.2199999999998</v>
      </c>
    </row>
    <row r="302" spans="1:3" x14ac:dyDescent="0.3">
      <c r="A302" t="s">
        <v>304</v>
      </c>
      <c r="B302" t="s">
        <v>5965</v>
      </c>
      <c r="C302">
        <v>8991.6200000000008</v>
      </c>
    </row>
    <row r="303" spans="1:3" x14ac:dyDescent="0.3">
      <c r="A303" t="s">
        <v>305</v>
      </c>
      <c r="B303" t="s">
        <v>5965</v>
      </c>
      <c r="C303">
        <v>4908.99</v>
      </c>
    </row>
    <row r="304" spans="1:3" x14ac:dyDescent="0.3">
      <c r="A304" t="s">
        <v>306</v>
      </c>
      <c r="B304" t="s">
        <v>5964</v>
      </c>
      <c r="C304">
        <v>3121.82</v>
      </c>
    </row>
    <row r="305" spans="1:3" x14ac:dyDescent="0.3">
      <c r="A305" t="s">
        <v>307</v>
      </c>
      <c r="B305" t="s">
        <v>5966</v>
      </c>
      <c r="C305">
        <v>5975.49</v>
      </c>
    </row>
    <row r="306" spans="1:3" x14ac:dyDescent="0.3">
      <c r="A306" t="s">
        <v>308</v>
      </c>
      <c r="B306" t="s">
        <v>5965</v>
      </c>
      <c r="C306">
        <v>3057.68</v>
      </c>
    </row>
    <row r="307" spans="1:3" x14ac:dyDescent="0.3">
      <c r="A307" t="s">
        <v>309</v>
      </c>
      <c r="B307" t="s">
        <v>5964</v>
      </c>
      <c r="C307">
        <v>4241.5</v>
      </c>
    </row>
    <row r="308" spans="1:3" x14ac:dyDescent="0.3">
      <c r="A308" t="s">
        <v>310</v>
      </c>
      <c r="B308" t="s">
        <v>5965</v>
      </c>
      <c r="C308">
        <v>7077.95</v>
      </c>
    </row>
    <row r="309" spans="1:3" x14ac:dyDescent="0.3">
      <c r="A309" t="s">
        <v>311</v>
      </c>
      <c r="B309" t="s">
        <v>5964</v>
      </c>
      <c r="C309">
        <v>9772.27</v>
      </c>
    </row>
    <row r="310" spans="1:3" x14ac:dyDescent="0.3">
      <c r="A310" t="s">
        <v>312</v>
      </c>
      <c r="B310" t="s">
        <v>5966</v>
      </c>
      <c r="C310">
        <v>1070</v>
      </c>
    </row>
    <row r="311" spans="1:3" x14ac:dyDescent="0.3">
      <c r="A311" t="s">
        <v>313</v>
      </c>
      <c r="B311" t="s">
        <v>5966</v>
      </c>
      <c r="C311">
        <v>3106.17</v>
      </c>
    </row>
    <row r="312" spans="1:3" x14ac:dyDescent="0.3">
      <c r="A312" t="s">
        <v>314</v>
      </c>
      <c r="B312" t="s">
        <v>5966</v>
      </c>
      <c r="C312">
        <v>6367.39</v>
      </c>
    </row>
    <row r="313" spans="1:3" x14ac:dyDescent="0.3">
      <c r="A313" t="s">
        <v>315</v>
      </c>
      <c r="B313" t="s">
        <v>5965</v>
      </c>
      <c r="C313">
        <v>221.99</v>
      </c>
    </row>
    <row r="314" spans="1:3" x14ac:dyDescent="0.3">
      <c r="A314" t="s">
        <v>316</v>
      </c>
      <c r="B314" t="s">
        <v>5966</v>
      </c>
      <c r="C314">
        <v>6902.33</v>
      </c>
    </row>
    <row r="315" spans="1:3" x14ac:dyDescent="0.3">
      <c r="A315" t="s">
        <v>317</v>
      </c>
      <c r="B315" t="s">
        <v>5966</v>
      </c>
      <c r="C315">
        <v>8361.48</v>
      </c>
    </row>
    <row r="316" spans="1:3" x14ac:dyDescent="0.3">
      <c r="A316" t="s">
        <v>318</v>
      </c>
      <c r="B316" t="s">
        <v>5964</v>
      </c>
      <c r="C316">
        <v>7784.56</v>
      </c>
    </row>
    <row r="317" spans="1:3" x14ac:dyDescent="0.3">
      <c r="A317" t="s">
        <v>319</v>
      </c>
      <c r="B317" t="s">
        <v>5965</v>
      </c>
      <c r="C317">
        <v>700.09</v>
      </c>
    </row>
    <row r="318" spans="1:3" x14ac:dyDescent="0.3">
      <c r="A318" t="s">
        <v>320</v>
      </c>
      <c r="B318" t="s">
        <v>5965</v>
      </c>
      <c r="C318">
        <v>1584.12</v>
      </c>
    </row>
    <row r="319" spans="1:3" x14ac:dyDescent="0.3">
      <c r="A319" t="s">
        <v>321</v>
      </c>
      <c r="B319" t="s">
        <v>5965</v>
      </c>
      <c r="C319">
        <v>4276.93</v>
      </c>
    </row>
    <row r="320" spans="1:3" x14ac:dyDescent="0.3">
      <c r="A320" t="s">
        <v>322</v>
      </c>
      <c r="B320" t="s">
        <v>5965</v>
      </c>
      <c r="C320">
        <v>6952.45</v>
      </c>
    </row>
    <row r="321" spans="1:3" x14ac:dyDescent="0.3">
      <c r="A321" t="s">
        <v>323</v>
      </c>
      <c r="B321" t="s">
        <v>5964</v>
      </c>
      <c r="C321">
        <v>3172.61</v>
      </c>
    </row>
    <row r="322" spans="1:3" x14ac:dyDescent="0.3">
      <c r="A322" t="s">
        <v>324</v>
      </c>
      <c r="B322" t="s">
        <v>5966</v>
      </c>
      <c r="C322">
        <v>5845.34</v>
      </c>
    </row>
    <row r="323" spans="1:3" x14ac:dyDescent="0.3">
      <c r="A323" t="s">
        <v>325</v>
      </c>
      <c r="B323" t="s">
        <v>5965</v>
      </c>
      <c r="C323">
        <v>9707.27</v>
      </c>
    </row>
    <row r="324" spans="1:3" x14ac:dyDescent="0.3">
      <c r="A324" t="s">
        <v>326</v>
      </c>
      <c r="B324" t="s">
        <v>5966</v>
      </c>
      <c r="C324">
        <v>3564.48</v>
      </c>
    </row>
    <row r="325" spans="1:3" x14ac:dyDescent="0.3">
      <c r="A325" t="s">
        <v>327</v>
      </c>
      <c r="B325" t="s">
        <v>5966</v>
      </c>
      <c r="C325">
        <v>1059.1199999999999</v>
      </c>
    </row>
    <row r="326" spans="1:3" x14ac:dyDescent="0.3">
      <c r="A326" t="s">
        <v>328</v>
      </c>
      <c r="B326" t="s">
        <v>5965</v>
      </c>
      <c r="C326">
        <v>8247.4500000000007</v>
      </c>
    </row>
    <row r="327" spans="1:3" x14ac:dyDescent="0.3">
      <c r="A327" t="s">
        <v>329</v>
      </c>
      <c r="B327" t="s">
        <v>5965</v>
      </c>
      <c r="C327">
        <v>1188.6500000000001</v>
      </c>
    </row>
    <row r="328" spans="1:3" x14ac:dyDescent="0.3">
      <c r="A328" t="s">
        <v>330</v>
      </c>
      <c r="B328" t="s">
        <v>5965</v>
      </c>
      <c r="C328">
        <v>7989.1</v>
      </c>
    </row>
    <row r="329" spans="1:3" x14ac:dyDescent="0.3">
      <c r="A329" t="s">
        <v>331</v>
      </c>
      <c r="B329" t="s">
        <v>5964</v>
      </c>
      <c r="C329">
        <v>879.93</v>
      </c>
    </row>
    <row r="330" spans="1:3" x14ac:dyDescent="0.3">
      <c r="A330" t="s">
        <v>332</v>
      </c>
      <c r="B330" t="s">
        <v>5964</v>
      </c>
      <c r="C330">
        <v>8833.34</v>
      </c>
    </row>
    <row r="331" spans="1:3" x14ac:dyDescent="0.3">
      <c r="A331" t="s">
        <v>333</v>
      </c>
      <c r="B331" t="s">
        <v>5966</v>
      </c>
      <c r="C331">
        <v>9512.57</v>
      </c>
    </row>
    <row r="332" spans="1:3" x14ac:dyDescent="0.3">
      <c r="A332" t="s">
        <v>334</v>
      </c>
      <c r="B332" t="s">
        <v>5964</v>
      </c>
      <c r="C332">
        <v>9484.2900000000009</v>
      </c>
    </row>
    <row r="333" spans="1:3" x14ac:dyDescent="0.3">
      <c r="A333" t="s">
        <v>335</v>
      </c>
      <c r="B333" t="s">
        <v>5965</v>
      </c>
      <c r="C333">
        <v>235.3</v>
      </c>
    </row>
    <row r="334" spans="1:3" x14ac:dyDescent="0.3">
      <c r="A334" t="s">
        <v>336</v>
      </c>
      <c r="B334" t="s">
        <v>5966</v>
      </c>
      <c r="C334">
        <v>3420.43</v>
      </c>
    </row>
    <row r="335" spans="1:3" x14ac:dyDescent="0.3">
      <c r="A335" t="s">
        <v>337</v>
      </c>
      <c r="B335" t="s">
        <v>5965</v>
      </c>
      <c r="C335">
        <v>9371.09</v>
      </c>
    </row>
    <row r="336" spans="1:3" x14ac:dyDescent="0.3">
      <c r="A336" t="s">
        <v>338</v>
      </c>
      <c r="B336" t="s">
        <v>5965</v>
      </c>
      <c r="C336">
        <v>4913.1099999999997</v>
      </c>
    </row>
    <row r="337" spans="1:3" x14ac:dyDescent="0.3">
      <c r="A337" t="s">
        <v>339</v>
      </c>
      <c r="B337" t="s">
        <v>5965</v>
      </c>
      <c r="C337">
        <v>4479.1099999999997</v>
      </c>
    </row>
    <row r="338" spans="1:3" x14ac:dyDescent="0.3">
      <c r="A338" t="s">
        <v>340</v>
      </c>
      <c r="B338" t="s">
        <v>5965</v>
      </c>
      <c r="C338">
        <v>9692.6200000000008</v>
      </c>
    </row>
    <row r="339" spans="1:3" x14ac:dyDescent="0.3">
      <c r="A339" t="s">
        <v>341</v>
      </c>
      <c r="B339" t="s">
        <v>5964</v>
      </c>
      <c r="C339">
        <v>7588.86</v>
      </c>
    </row>
    <row r="340" spans="1:3" x14ac:dyDescent="0.3">
      <c r="A340" t="s">
        <v>342</v>
      </c>
      <c r="B340" t="s">
        <v>5966</v>
      </c>
      <c r="C340">
        <v>2910.6</v>
      </c>
    </row>
    <row r="341" spans="1:3" x14ac:dyDescent="0.3">
      <c r="A341" t="s">
        <v>343</v>
      </c>
      <c r="B341" t="s">
        <v>5965</v>
      </c>
      <c r="C341">
        <v>3625.06</v>
      </c>
    </row>
    <row r="342" spans="1:3" x14ac:dyDescent="0.3">
      <c r="A342" t="s">
        <v>344</v>
      </c>
      <c r="B342" t="s">
        <v>5964</v>
      </c>
      <c r="C342">
        <v>4523.6000000000004</v>
      </c>
    </row>
    <row r="343" spans="1:3" x14ac:dyDescent="0.3">
      <c r="A343" t="s">
        <v>345</v>
      </c>
      <c r="B343" t="s">
        <v>5965</v>
      </c>
      <c r="C343">
        <v>488.56</v>
      </c>
    </row>
    <row r="344" spans="1:3" x14ac:dyDescent="0.3">
      <c r="A344" t="s">
        <v>346</v>
      </c>
      <c r="B344" t="s">
        <v>5965</v>
      </c>
      <c r="C344">
        <v>7515.95</v>
      </c>
    </row>
    <row r="345" spans="1:3" x14ac:dyDescent="0.3">
      <c r="A345" t="s">
        <v>347</v>
      </c>
      <c r="B345" t="s">
        <v>5966</v>
      </c>
      <c r="C345">
        <v>819.99</v>
      </c>
    </row>
    <row r="346" spans="1:3" x14ac:dyDescent="0.3">
      <c r="A346" t="s">
        <v>348</v>
      </c>
      <c r="B346" t="s">
        <v>5966</v>
      </c>
      <c r="C346">
        <v>1765.73</v>
      </c>
    </row>
    <row r="347" spans="1:3" x14ac:dyDescent="0.3">
      <c r="A347" t="s">
        <v>349</v>
      </c>
      <c r="B347" t="s">
        <v>5966</v>
      </c>
      <c r="C347">
        <v>5090.1400000000003</v>
      </c>
    </row>
    <row r="348" spans="1:3" x14ac:dyDescent="0.3">
      <c r="A348" t="s">
        <v>350</v>
      </c>
      <c r="B348" t="s">
        <v>5966</v>
      </c>
      <c r="C348">
        <v>3207.39</v>
      </c>
    </row>
    <row r="349" spans="1:3" x14ac:dyDescent="0.3">
      <c r="A349" t="s">
        <v>351</v>
      </c>
      <c r="B349" t="s">
        <v>5965</v>
      </c>
      <c r="C349">
        <v>3365.81</v>
      </c>
    </row>
    <row r="350" spans="1:3" x14ac:dyDescent="0.3">
      <c r="A350" t="s">
        <v>352</v>
      </c>
      <c r="B350" t="s">
        <v>5966</v>
      </c>
      <c r="C350">
        <v>8314.26</v>
      </c>
    </row>
    <row r="351" spans="1:3" x14ac:dyDescent="0.3">
      <c r="A351" t="s">
        <v>353</v>
      </c>
      <c r="B351" t="s">
        <v>5964</v>
      </c>
      <c r="C351">
        <v>2115.9</v>
      </c>
    </row>
    <row r="352" spans="1:3" x14ac:dyDescent="0.3">
      <c r="A352" t="s">
        <v>354</v>
      </c>
      <c r="B352" t="s">
        <v>5965</v>
      </c>
      <c r="C352">
        <v>8690.2800000000007</v>
      </c>
    </row>
    <row r="353" spans="1:3" x14ac:dyDescent="0.3">
      <c r="A353" t="s">
        <v>355</v>
      </c>
      <c r="B353" t="s">
        <v>5964</v>
      </c>
      <c r="C353">
        <v>568.11</v>
      </c>
    </row>
    <row r="354" spans="1:3" x14ac:dyDescent="0.3">
      <c r="A354" t="s">
        <v>356</v>
      </c>
      <c r="B354" t="s">
        <v>5965</v>
      </c>
      <c r="C354">
        <v>2574.4299999999998</v>
      </c>
    </row>
    <row r="355" spans="1:3" x14ac:dyDescent="0.3">
      <c r="A355" t="s">
        <v>357</v>
      </c>
      <c r="B355" t="s">
        <v>5964</v>
      </c>
      <c r="C355">
        <v>6692.46</v>
      </c>
    </row>
    <row r="356" spans="1:3" x14ac:dyDescent="0.3">
      <c r="A356" t="s">
        <v>358</v>
      </c>
      <c r="B356" t="s">
        <v>5965</v>
      </c>
      <c r="C356">
        <v>4811.63</v>
      </c>
    </row>
    <row r="357" spans="1:3" x14ac:dyDescent="0.3">
      <c r="A357" t="s">
        <v>359</v>
      </c>
      <c r="B357" t="s">
        <v>5966</v>
      </c>
      <c r="C357">
        <v>6217.93</v>
      </c>
    </row>
    <row r="358" spans="1:3" x14ac:dyDescent="0.3">
      <c r="A358" t="s">
        <v>360</v>
      </c>
      <c r="B358" t="s">
        <v>5965</v>
      </c>
      <c r="C358">
        <v>4420.8500000000004</v>
      </c>
    </row>
    <row r="359" spans="1:3" x14ac:dyDescent="0.3">
      <c r="A359" t="s">
        <v>361</v>
      </c>
      <c r="B359" t="s">
        <v>5966</v>
      </c>
      <c r="C359">
        <v>6048.97</v>
      </c>
    </row>
    <row r="360" spans="1:3" x14ac:dyDescent="0.3">
      <c r="A360" t="s">
        <v>362</v>
      </c>
      <c r="B360" t="s">
        <v>5965</v>
      </c>
      <c r="C360">
        <v>7416.88</v>
      </c>
    </row>
    <row r="361" spans="1:3" x14ac:dyDescent="0.3">
      <c r="A361" t="s">
        <v>363</v>
      </c>
      <c r="B361" t="s">
        <v>5964</v>
      </c>
      <c r="C361">
        <v>796.7</v>
      </c>
    </row>
    <row r="362" spans="1:3" x14ac:dyDescent="0.3">
      <c r="A362" t="s">
        <v>364</v>
      </c>
      <c r="B362" t="s">
        <v>5965</v>
      </c>
      <c r="C362">
        <v>6480.71</v>
      </c>
    </row>
    <row r="363" spans="1:3" x14ac:dyDescent="0.3">
      <c r="A363" t="s">
        <v>365</v>
      </c>
      <c r="B363" t="s">
        <v>5965</v>
      </c>
      <c r="C363">
        <v>9733.9500000000007</v>
      </c>
    </row>
    <row r="364" spans="1:3" x14ac:dyDescent="0.3">
      <c r="A364" t="s">
        <v>366</v>
      </c>
      <c r="B364" t="s">
        <v>5965</v>
      </c>
      <c r="C364">
        <v>4901.41</v>
      </c>
    </row>
    <row r="365" spans="1:3" x14ac:dyDescent="0.3">
      <c r="A365" t="s">
        <v>367</v>
      </c>
      <c r="B365" t="s">
        <v>5965</v>
      </c>
      <c r="C365">
        <v>9667.31</v>
      </c>
    </row>
    <row r="366" spans="1:3" x14ac:dyDescent="0.3">
      <c r="A366" t="s">
        <v>368</v>
      </c>
      <c r="B366" t="s">
        <v>5964</v>
      </c>
      <c r="C366">
        <v>6451.34</v>
      </c>
    </row>
    <row r="367" spans="1:3" x14ac:dyDescent="0.3">
      <c r="A367" t="s">
        <v>369</v>
      </c>
      <c r="B367" t="s">
        <v>5965</v>
      </c>
      <c r="C367">
        <v>4422.75</v>
      </c>
    </row>
    <row r="368" spans="1:3" x14ac:dyDescent="0.3">
      <c r="A368" t="s">
        <v>370</v>
      </c>
      <c r="B368" t="s">
        <v>5966</v>
      </c>
      <c r="C368">
        <v>2347.2399999999998</v>
      </c>
    </row>
    <row r="369" spans="1:3" x14ac:dyDescent="0.3">
      <c r="A369" t="s">
        <v>371</v>
      </c>
      <c r="B369" t="s">
        <v>5964</v>
      </c>
      <c r="C369">
        <v>9358.93</v>
      </c>
    </row>
    <row r="370" spans="1:3" x14ac:dyDescent="0.3">
      <c r="A370" t="s">
        <v>372</v>
      </c>
      <c r="B370" t="s">
        <v>5965</v>
      </c>
      <c r="C370">
        <v>1839.72</v>
      </c>
    </row>
    <row r="371" spans="1:3" x14ac:dyDescent="0.3">
      <c r="A371" t="s">
        <v>373</v>
      </c>
      <c r="B371" t="s">
        <v>5966</v>
      </c>
      <c r="C371">
        <v>786.72</v>
      </c>
    </row>
    <row r="372" spans="1:3" x14ac:dyDescent="0.3">
      <c r="A372" t="s">
        <v>374</v>
      </c>
      <c r="B372" t="s">
        <v>5966</v>
      </c>
      <c r="C372">
        <v>5674.07</v>
      </c>
    </row>
    <row r="373" spans="1:3" x14ac:dyDescent="0.3">
      <c r="A373" t="s">
        <v>375</v>
      </c>
      <c r="B373" t="s">
        <v>5964</v>
      </c>
      <c r="C373">
        <v>336.32</v>
      </c>
    </row>
    <row r="374" spans="1:3" x14ac:dyDescent="0.3">
      <c r="A374" t="s">
        <v>376</v>
      </c>
      <c r="B374" t="s">
        <v>5966</v>
      </c>
      <c r="C374">
        <v>9393.59</v>
      </c>
    </row>
    <row r="375" spans="1:3" x14ac:dyDescent="0.3">
      <c r="A375" t="s">
        <v>377</v>
      </c>
      <c r="B375" t="s">
        <v>5965</v>
      </c>
      <c r="C375">
        <v>9996.0300000000007</v>
      </c>
    </row>
    <row r="376" spans="1:3" x14ac:dyDescent="0.3">
      <c r="A376" t="s">
        <v>378</v>
      </c>
      <c r="B376" t="s">
        <v>5964</v>
      </c>
      <c r="C376">
        <v>4299.9799999999996</v>
      </c>
    </row>
    <row r="377" spans="1:3" x14ac:dyDescent="0.3">
      <c r="A377" t="s">
        <v>379</v>
      </c>
      <c r="B377" t="s">
        <v>5965</v>
      </c>
      <c r="C377">
        <v>395.04</v>
      </c>
    </row>
    <row r="378" spans="1:3" x14ac:dyDescent="0.3">
      <c r="A378" t="s">
        <v>380</v>
      </c>
      <c r="B378" t="s">
        <v>5965</v>
      </c>
      <c r="C378">
        <v>6031.55</v>
      </c>
    </row>
    <row r="379" spans="1:3" x14ac:dyDescent="0.3">
      <c r="A379" t="s">
        <v>381</v>
      </c>
      <c r="B379" t="s">
        <v>5964</v>
      </c>
      <c r="C379">
        <v>7192.18</v>
      </c>
    </row>
    <row r="380" spans="1:3" x14ac:dyDescent="0.3">
      <c r="A380" t="s">
        <v>382</v>
      </c>
      <c r="B380" t="s">
        <v>5966</v>
      </c>
      <c r="C380">
        <v>2234.23</v>
      </c>
    </row>
    <row r="381" spans="1:3" x14ac:dyDescent="0.3">
      <c r="A381" t="s">
        <v>383</v>
      </c>
      <c r="B381" t="s">
        <v>5965</v>
      </c>
      <c r="C381">
        <v>4473.93</v>
      </c>
    </row>
    <row r="382" spans="1:3" x14ac:dyDescent="0.3">
      <c r="A382" t="s">
        <v>384</v>
      </c>
      <c r="B382" t="s">
        <v>5965</v>
      </c>
      <c r="C382">
        <v>2866.26</v>
      </c>
    </row>
    <row r="383" spans="1:3" x14ac:dyDescent="0.3">
      <c r="A383" t="s">
        <v>385</v>
      </c>
      <c r="B383" t="s">
        <v>5965</v>
      </c>
      <c r="C383">
        <v>6543.96</v>
      </c>
    </row>
    <row r="384" spans="1:3" x14ac:dyDescent="0.3">
      <c r="A384" t="s">
        <v>386</v>
      </c>
      <c r="B384" t="s">
        <v>5966</v>
      </c>
      <c r="C384">
        <v>9528.5</v>
      </c>
    </row>
    <row r="385" spans="1:3" x14ac:dyDescent="0.3">
      <c r="A385" t="s">
        <v>387</v>
      </c>
      <c r="B385" t="s">
        <v>5965</v>
      </c>
      <c r="C385">
        <v>3413.22</v>
      </c>
    </row>
    <row r="386" spans="1:3" x14ac:dyDescent="0.3">
      <c r="A386" t="s">
        <v>388</v>
      </c>
      <c r="B386" t="s">
        <v>5965</v>
      </c>
      <c r="C386">
        <v>7499.29</v>
      </c>
    </row>
    <row r="387" spans="1:3" x14ac:dyDescent="0.3">
      <c r="A387" t="s">
        <v>389</v>
      </c>
      <c r="B387" t="s">
        <v>5964</v>
      </c>
      <c r="C387">
        <v>3522.81</v>
      </c>
    </row>
    <row r="388" spans="1:3" x14ac:dyDescent="0.3">
      <c r="A388" t="s">
        <v>390</v>
      </c>
      <c r="B388" t="s">
        <v>5966</v>
      </c>
      <c r="C388">
        <v>4055</v>
      </c>
    </row>
    <row r="389" spans="1:3" x14ac:dyDescent="0.3">
      <c r="A389" t="s">
        <v>391</v>
      </c>
      <c r="B389" t="s">
        <v>5966</v>
      </c>
      <c r="C389">
        <v>2294.98</v>
      </c>
    </row>
    <row r="390" spans="1:3" x14ac:dyDescent="0.3">
      <c r="A390" t="s">
        <v>392</v>
      </c>
      <c r="B390" t="s">
        <v>5966</v>
      </c>
      <c r="C390">
        <v>2761.53</v>
      </c>
    </row>
    <row r="391" spans="1:3" x14ac:dyDescent="0.3">
      <c r="A391" t="s">
        <v>393</v>
      </c>
      <c r="B391" t="s">
        <v>5964</v>
      </c>
      <c r="C391">
        <v>9743.65</v>
      </c>
    </row>
    <row r="392" spans="1:3" x14ac:dyDescent="0.3">
      <c r="A392" t="s">
        <v>394</v>
      </c>
      <c r="B392" t="s">
        <v>5964</v>
      </c>
      <c r="C392">
        <v>3761.94</v>
      </c>
    </row>
    <row r="393" spans="1:3" x14ac:dyDescent="0.3">
      <c r="A393" t="s">
        <v>395</v>
      </c>
      <c r="B393" t="s">
        <v>5965</v>
      </c>
      <c r="C393">
        <v>8237.9699999999993</v>
      </c>
    </row>
    <row r="394" spans="1:3" x14ac:dyDescent="0.3">
      <c r="A394" t="s">
        <v>396</v>
      </c>
      <c r="B394" t="s">
        <v>5966</v>
      </c>
      <c r="C394">
        <v>7732.94</v>
      </c>
    </row>
    <row r="395" spans="1:3" x14ac:dyDescent="0.3">
      <c r="A395" t="s">
        <v>397</v>
      </c>
      <c r="B395" t="s">
        <v>5965</v>
      </c>
      <c r="C395">
        <v>1944.61</v>
      </c>
    </row>
    <row r="396" spans="1:3" x14ac:dyDescent="0.3">
      <c r="A396" t="s">
        <v>398</v>
      </c>
      <c r="B396" t="s">
        <v>5966</v>
      </c>
      <c r="C396">
        <v>2083.62</v>
      </c>
    </row>
    <row r="397" spans="1:3" x14ac:dyDescent="0.3">
      <c r="A397" t="s">
        <v>399</v>
      </c>
      <c r="B397" t="s">
        <v>5965</v>
      </c>
      <c r="C397">
        <v>6430.99</v>
      </c>
    </row>
    <row r="398" spans="1:3" x14ac:dyDescent="0.3">
      <c r="A398" t="s">
        <v>400</v>
      </c>
      <c r="B398" t="s">
        <v>5966</v>
      </c>
      <c r="C398">
        <v>9038.3799999999992</v>
      </c>
    </row>
    <row r="399" spans="1:3" x14ac:dyDescent="0.3">
      <c r="A399" t="s">
        <v>401</v>
      </c>
      <c r="B399" t="s">
        <v>5965</v>
      </c>
      <c r="C399">
        <v>958.99</v>
      </c>
    </row>
    <row r="400" spans="1:3" x14ac:dyDescent="0.3">
      <c r="A400" t="s">
        <v>402</v>
      </c>
      <c r="B400" t="s">
        <v>5965</v>
      </c>
      <c r="C400">
        <v>5800.64</v>
      </c>
    </row>
    <row r="401" spans="1:3" x14ac:dyDescent="0.3">
      <c r="A401" t="s">
        <v>403</v>
      </c>
      <c r="B401" t="s">
        <v>5965</v>
      </c>
      <c r="C401">
        <v>8885.09</v>
      </c>
    </row>
    <row r="402" spans="1:3" x14ac:dyDescent="0.3">
      <c r="A402" t="s">
        <v>404</v>
      </c>
      <c r="B402" t="s">
        <v>5964</v>
      </c>
      <c r="C402">
        <v>1066.52</v>
      </c>
    </row>
    <row r="403" spans="1:3" x14ac:dyDescent="0.3">
      <c r="A403" t="s">
        <v>405</v>
      </c>
      <c r="B403" t="s">
        <v>5966</v>
      </c>
      <c r="C403">
        <v>8517.42</v>
      </c>
    </row>
    <row r="404" spans="1:3" x14ac:dyDescent="0.3">
      <c r="A404" t="s">
        <v>406</v>
      </c>
      <c r="B404" t="s">
        <v>5965</v>
      </c>
      <c r="C404">
        <v>7066.91</v>
      </c>
    </row>
    <row r="405" spans="1:3" x14ac:dyDescent="0.3">
      <c r="A405" t="s">
        <v>407</v>
      </c>
      <c r="B405" t="s">
        <v>5964</v>
      </c>
      <c r="C405">
        <v>1902.78</v>
      </c>
    </row>
    <row r="406" spans="1:3" x14ac:dyDescent="0.3">
      <c r="A406" t="s">
        <v>408</v>
      </c>
      <c r="B406" t="s">
        <v>5965</v>
      </c>
      <c r="C406">
        <v>4050.16</v>
      </c>
    </row>
    <row r="407" spans="1:3" x14ac:dyDescent="0.3">
      <c r="A407" t="s">
        <v>409</v>
      </c>
      <c r="B407" t="s">
        <v>5966</v>
      </c>
      <c r="C407">
        <v>848.92</v>
      </c>
    </row>
    <row r="408" spans="1:3" x14ac:dyDescent="0.3">
      <c r="A408" t="s">
        <v>410</v>
      </c>
      <c r="B408" t="s">
        <v>5966</v>
      </c>
      <c r="C408">
        <v>97.85</v>
      </c>
    </row>
    <row r="409" spans="1:3" x14ac:dyDescent="0.3">
      <c r="A409" t="s">
        <v>411</v>
      </c>
      <c r="B409" t="s">
        <v>5964</v>
      </c>
      <c r="C409">
        <v>9203.91</v>
      </c>
    </row>
    <row r="410" spans="1:3" x14ac:dyDescent="0.3">
      <c r="A410" t="s">
        <v>412</v>
      </c>
      <c r="B410" t="s">
        <v>5966</v>
      </c>
      <c r="C410">
        <v>1358.93</v>
      </c>
    </row>
    <row r="411" spans="1:3" x14ac:dyDescent="0.3">
      <c r="A411" t="s">
        <v>413</v>
      </c>
      <c r="B411" t="s">
        <v>5964</v>
      </c>
      <c r="C411">
        <v>6328.48</v>
      </c>
    </row>
    <row r="412" spans="1:3" x14ac:dyDescent="0.3">
      <c r="A412" t="s">
        <v>414</v>
      </c>
      <c r="B412" t="s">
        <v>5965</v>
      </c>
      <c r="C412">
        <v>6480.04</v>
      </c>
    </row>
    <row r="413" spans="1:3" x14ac:dyDescent="0.3">
      <c r="A413" t="s">
        <v>415</v>
      </c>
      <c r="B413" t="s">
        <v>5964</v>
      </c>
      <c r="C413">
        <v>6996.56</v>
      </c>
    </row>
    <row r="414" spans="1:3" x14ac:dyDescent="0.3">
      <c r="A414" t="s">
        <v>416</v>
      </c>
      <c r="B414" t="s">
        <v>5964</v>
      </c>
      <c r="C414">
        <v>867.17</v>
      </c>
    </row>
    <row r="415" spans="1:3" x14ac:dyDescent="0.3">
      <c r="A415" t="s">
        <v>417</v>
      </c>
      <c r="B415" t="s">
        <v>5966</v>
      </c>
      <c r="C415">
        <v>9799.7900000000009</v>
      </c>
    </row>
    <row r="416" spans="1:3" x14ac:dyDescent="0.3">
      <c r="A416" t="s">
        <v>418</v>
      </c>
      <c r="B416" t="s">
        <v>5966</v>
      </c>
      <c r="C416">
        <v>9082.11</v>
      </c>
    </row>
    <row r="417" spans="1:3" x14ac:dyDescent="0.3">
      <c r="A417" t="s">
        <v>419</v>
      </c>
      <c r="B417" t="s">
        <v>5965</v>
      </c>
      <c r="C417">
        <v>4587.1499999999996</v>
      </c>
    </row>
    <row r="418" spans="1:3" x14ac:dyDescent="0.3">
      <c r="A418" t="s">
        <v>420</v>
      </c>
      <c r="B418" t="s">
        <v>5965</v>
      </c>
      <c r="C418">
        <v>1447.29</v>
      </c>
    </row>
    <row r="419" spans="1:3" x14ac:dyDescent="0.3">
      <c r="A419" t="s">
        <v>421</v>
      </c>
      <c r="B419" t="s">
        <v>5965</v>
      </c>
      <c r="C419">
        <v>7261.69</v>
      </c>
    </row>
    <row r="420" spans="1:3" x14ac:dyDescent="0.3">
      <c r="A420" t="s">
        <v>422</v>
      </c>
      <c r="B420" t="s">
        <v>5965</v>
      </c>
      <c r="C420">
        <v>4188.51</v>
      </c>
    </row>
    <row r="421" spans="1:3" x14ac:dyDescent="0.3">
      <c r="A421" t="s">
        <v>423</v>
      </c>
      <c r="B421" t="s">
        <v>5965</v>
      </c>
      <c r="C421">
        <v>2156.35</v>
      </c>
    </row>
    <row r="422" spans="1:3" x14ac:dyDescent="0.3">
      <c r="A422" t="s">
        <v>424</v>
      </c>
      <c r="B422" t="s">
        <v>5965</v>
      </c>
      <c r="C422">
        <v>8449.7900000000009</v>
      </c>
    </row>
    <row r="423" spans="1:3" x14ac:dyDescent="0.3">
      <c r="A423" t="s">
        <v>425</v>
      </c>
      <c r="B423" t="s">
        <v>5966</v>
      </c>
      <c r="C423">
        <v>3554.74</v>
      </c>
    </row>
    <row r="424" spans="1:3" x14ac:dyDescent="0.3">
      <c r="A424" t="s">
        <v>426</v>
      </c>
      <c r="B424" t="s">
        <v>5966</v>
      </c>
      <c r="C424">
        <v>7180.41</v>
      </c>
    </row>
    <row r="425" spans="1:3" x14ac:dyDescent="0.3">
      <c r="A425" t="s">
        <v>427</v>
      </c>
      <c r="B425" t="s">
        <v>5966</v>
      </c>
      <c r="C425">
        <v>6700.86</v>
      </c>
    </row>
    <row r="426" spans="1:3" x14ac:dyDescent="0.3">
      <c r="A426" t="s">
        <v>428</v>
      </c>
      <c r="B426" t="s">
        <v>5965</v>
      </c>
      <c r="C426">
        <v>3486.73</v>
      </c>
    </row>
    <row r="427" spans="1:3" x14ac:dyDescent="0.3">
      <c r="A427" t="s">
        <v>429</v>
      </c>
      <c r="B427" t="s">
        <v>5964</v>
      </c>
      <c r="C427">
        <v>6242.16</v>
      </c>
    </row>
    <row r="428" spans="1:3" x14ac:dyDescent="0.3">
      <c r="A428" t="s">
        <v>430</v>
      </c>
      <c r="B428" t="s">
        <v>5965</v>
      </c>
      <c r="C428">
        <v>852.19</v>
      </c>
    </row>
    <row r="429" spans="1:3" x14ac:dyDescent="0.3">
      <c r="A429" t="s">
        <v>431</v>
      </c>
      <c r="B429" t="s">
        <v>5966</v>
      </c>
      <c r="C429">
        <v>9999.64</v>
      </c>
    </row>
    <row r="430" spans="1:3" x14ac:dyDescent="0.3">
      <c r="A430" t="s">
        <v>432</v>
      </c>
      <c r="B430" t="s">
        <v>5964</v>
      </c>
      <c r="C430">
        <v>7194.24</v>
      </c>
    </row>
    <row r="431" spans="1:3" x14ac:dyDescent="0.3">
      <c r="A431" t="s">
        <v>433</v>
      </c>
      <c r="B431" t="s">
        <v>5966</v>
      </c>
      <c r="C431">
        <v>9664.33</v>
      </c>
    </row>
    <row r="432" spans="1:3" x14ac:dyDescent="0.3">
      <c r="A432" t="s">
        <v>434</v>
      </c>
      <c r="B432" t="s">
        <v>5964</v>
      </c>
      <c r="C432">
        <v>4161.6099999999997</v>
      </c>
    </row>
    <row r="433" spans="1:3" x14ac:dyDescent="0.3">
      <c r="A433" t="s">
        <v>435</v>
      </c>
      <c r="B433" t="s">
        <v>5964</v>
      </c>
      <c r="C433">
        <v>2740.89</v>
      </c>
    </row>
    <row r="434" spans="1:3" x14ac:dyDescent="0.3">
      <c r="A434" t="s">
        <v>436</v>
      </c>
      <c r="B434" t="s">
        <v>5966</v>
      </c>
      <c r="C434">
        <v>8302.17</v>
      </c>
    </row>
    <row r="435" spans="1:3" x14ac:dyDescent="0.3">
      <c r="A435" t="s">
        <v>437</v>
      </c>
      <c r="B435" t="s">
        <v>5966</v>
      </c>
      <c r="C435">
        <v>4715.22</v>
      </c>
    </row>
    <row r="436" spans="1:3" x14ac:dyDescent="0.3">
      <c r="A436" t="s">
        <v>438</v>
      </c>
      <c r="B436" t="s">
        <v>5964</v>
      </c>
      <c r="C436">
        <v>6312.37</v>
      </c>
    </row>
    <row r="437" spans="1:3" x14ac:dyDescent="0.3">
      <c r="A437" t="s">
        <v>439</v>
      </c>
      <c r="B437" t="s">
        <v>5965</v>
      </c>
      <c r="C437">
        <v>1128.8900000000001</v>
      </c>
    </row>
    <row r="438" spans="1:3" x14ac:dyDescent="0.3">
      <c r="A438" t="s">
        <v>440</v>
      </c>
      <c r="B438" t="s">
        <v>5964</v>
      </c>
      <c r="C438">
        <v>5396.45</v>
      </c>
    </row>
    <row r="439" spans="1:3" x14ac:dyDescent="0.3">
      <c r="A439" t="s">
        <v>441</v>
      </c>
      <c r="B439" t="s">
        <v>5966</v>
      </c>
      <c r="C439">
        <v>1357.12</v>
      </c>
    </row>
    <row r="440" spans="1:3" x14ac:dyDescent="0.3">
      <c r="A440" t="s">
        <v>442</v>
      </c>
      <c r="B440" t="s">
        <v>5964</v>
      </c>
      <c r="C440">
        <v>4763.37</v>
      </c>
    </row>
    <row r="441" spans="1:3" x14ac:dyDescent="0.3">
      <c r="A441" t="s">
        <v>443</v>
      </c>
      <c r="B441" t="s">
        <v>5964</v>
      </c>
      <c r="C441">
        <v>6264.26</v>
      </c>
    </row>
    <row r="442" spans="1:3" x14ac:dyDescent="0.3">
      <c r="A442" t="s">
        <v>444</v>
      </c>
      <c r="B442" t="s">
        <v>5964</v>
      </c>
      <c r="C442">
        <v>1667.32</v>
      </c>
    </row>
    <row r="443" spans="1:3" x14ac:dyDescent="0.3">
      <c r="A443" t="s">
        <v>445</v>
      </c>
      <c r="B443" t="s">
        <v>5964</v>
      </c>
      <c r="C443">
        <v>7863.81</v>
      </c>
    </row>
    <row r="444" spans="1:3" x14ac:dyDescent="0.3">
      <c r="A444" t="s">
        <v>446</v>
      </c>
      <c r="B444" t="s">
        <v>5965</v>
      </c>
      <c r="C444">
        <v>7588.89</v>
      </c>
    </row>
    <row r="445" spans="1:3" x14ac:dyDescent="0.3">
      <c r="A445" t="s">
        <v>447</v>
      </c>
      <c r="B445" t="s">
        <v>5965</v>
      </c>
      <c r="C445">
        <v>7192.94</v>
      </c>
    </row>
    <row r="446" spans="1:3" x14ac:dyDescent="0.3">
      <c r="A446" t="s">
        <v>448</v>
      </c>
      <c r="B446" t="s">
        <v>5964</v>
      </c>
      <c r="C446">
        <v>605.96</v>
      </c>
    </row>
    <row r="447" spans="1:3" x14ac:dyDescent="0.3">
      <c r="A447" t="s">
        <v>449</v>
      </c>
      <c r="B447" t="s">
        <v>5965</v>
      </c>
      <c r="C447">
        <v>8211.86</v>
      </c>
    </row>
    <row r="448" spans="1:3" x14ac:dyDescent="0.3">
      <c r="A448" t="s">
        <v>450</v>
      </c>
      <c r="B448" t="s">
        <v>5966</v>
      </c>
      <c r="C448">
        <v>1615.68</v>
      </c>
    </row>
    <row r="449" spans="1:3" x14ac:dyDescent="0.3">
      <c r="A449" t="s">
        <v>451</v>
      </c>
      <c r="B449" t="s">
        <v>5966</v>
      </c>
      <c r="C449">
        <v>6967.67</v>
      </c>
    </row>
    <row r="450" spans="1:3" x14ac:dyDescent="0.3">
      <c r="A450" t="s">
        <v>452</v>
      </c>
      <c r="B450" t="s">
        <v>5964</v>
      </c>
      <c r="C450">
        <v>8958.84</v>
      </c>
    </row>
    <row r="451" spans="1:3" x14ac:dyDescent="0.3">
      <c r="A451" t="s">
        <v>453</v>
      </c>
      <c r="B451" t="s">
        <v>5964</v>
      </c>
      <c r="C451">
        <v>6603.4</v>
      </c>
    </row>
    <row r="452" spans="1:3" x14ac:dyDescent="0.3">
      <c r="A452" t="s">
        <v>454</v>
      </c>
      <c r="B452" t="s">
        <v>5966</v>
      </c>
      <c r="C452">
        <v>9949.44</v>
      </c>
    </row>
    <row r="453" spans="1:3" x14ac:dyDescent="0.3">
      <c r="A453" t="s">
        <v>455</v>
      </c>
      <c r="B453" t="s">
        <v>5966</v>
      </c>
      <c r="C453">
        <v>5001.55</v>
      </c>
    </row>
    <row r="454" spans="1:3" x14ac:dyDescent="0.3">
      <c r="A454" t="s">
        <v>456</v>
      </c>
      <c r="B454" t="s">
        <v>5966</v>
      </c>
      <c r="C454">
        <v>1702.21</v>
      </c>
    </row>
    <row r="455" spans="1:3" x14ac:dyDescent="0.3">
      <c r="A455" t="s">
        <v>457</v>
      </c>
      <c r="B455" t="s">
        <v>5966</v>
      </c>
      <c r="C455">
        <v>4333.33</v>
      </c>
    </row>
    <row r="456" spans="1:3" x14ac:dyDescent="0.3">
      <c r="A456" t="s">
        <v>458</v>
      </c>
      <c r="B456" t="s">
        <v>5966</v>
      </c>
      <c r="C456">
        <v>9325.6</v>
      </c>
    </row>
    <row r="457" spans="1:3" x14ac:dyDescent="0.3">
      <c r="A457" t="s">
        <v>459</v>
      </c>
      <c r="B457" t="s">
        <v>5966</v>
      </c>
      <c r="C457">
        <v>1762.31</v>
      </c>
    </row>
    <row r="458" spans="1:3" x14ac:dyDescent="0.3">
      <c r="A458" t="s">
        <v>460</v>
      </c>
      <c r="B458" t="s">
        <v>5966</v>
      </c>
      <c r="C458">
        <v>432.04</v>
      </c>
    </row>
    <row r="459" spans="1:3" x14ac:dyDescent="0.3">
      <c r="A459" t="s">
        <v>461</v>
      </c>
      <c r="B459" t="s">
        <v>5965</v>
      </c>
      <c r="C459">
        <v>2668.18</v>
      </c>
    </row>
    <row r="460" spans="1:3" x14ac:dyDescent="0.3">
      <c r="A460" t="s">
        <v>462</v>
      </c>
      <c r="B460" t="s">
        <v>5964</v>
      </c>
      <c r="C460">
        <v>4030.25</v>
      </c>
    </row>
    <row r="461" spans="1:3" x14ac:dyDescent="0.3">
      <c r="A461" t="s">
        <v>463</v>
      </c>
      <c r="B461" t="s">
        <v>5966</v>
      </c>
      <c r="C461">
        <v>1375.52</v>
      </c>
    </row>
    <row r="462" spans="1:3" x14ac:dyDescent="0.3">
      <c r="A462" t="s">
        <v>464</v>
      </c>
      <c r="B462" t="s">
        <v>5966</v>
      </c>
      <c r="C462">
        <v>2045.54</v>
      </c>
    </row>
    <row r="463" spans="1:3" x14ac:dyDescent="0.3">
      <c r="A463" t="s">
        <v>465</v>
      </c>
      <c r="B463" t="s">
        <v>5964</v>
      </c>
      <c r="C463">
        <v>100</v>
      </c>
    </row>
    <row r="464" spans="1:3" x14ac:dyDescent="0.3">
      <c r="A464" t="s">
        <v>466</v>
      </c>
      <c r="B464" t="s">
        <v>5966</v>
      </c>
      <c r="C464">
        <v>701.9</v>
      </c>
    </row>
    <row r="465" spans="1:3" x14ac:dyDescent="0.3">
      <c r="A465" t="s">
        <v>467</v>
      </c>
      <c r="B465" t="s">
        <v>5966</v>
      </c>
      <c r="C465">
        <v>2443.62</v>
      </c>
    </row>
    <row r="466" spans="1:3" x14ac:dyDescent="0.3">
      <c r="A466" t="s">
        <v>468</v>
      </c>
      <c r="B466" t="s">
        <v>5965</v>
      </c>
      <c r="C466">
        <v>9061.48</v>
      </c>
    </row>
    <row r="467" spans="1:3" x14ac:dyDescent="0.3">
      <c r="A467" t="s">
        <v>469</v>
      </c>
      <c r="B467" t="s">
        <v>5966</v>
      </c>
      <c r="C467">
        <v>5565.52</v>
      </c>
    </row>
    <row r="468" spans="1:3" x14ac:dyDescent="0.3">
      <c r="A468" t="s">
        <v>470</v>
      </c>
      <c r="B468" t="s">
        <v>5965</v>
      </c>
      <c r="C468">
        <v>6284.53</v>
      </c>
    </row>
    <row r="469" spans="1:3" x14ac:dyDescent="0.3">
      <c r="A469" t="s">
        <v>471</v>
      </c>
      <c r="B469" t="s">
        <v>5965</v>
      </c>
      <c r="C469">
        <v>796.9</v>
      </c>
    </row>
    <row r="470" spans="1:3" x14ac:dyDescent="0.3">
      <c r="A470" t="s">
        <v>472</v>
      </c>
      <c r="B470" t="s">
        <v>5965</v>
      </c>
      <c r="C470">
        <v>9426.75</v>
      </c>
    </row>
    <row r="471" spans="1:3" x14ac:dyDescent="0.3">
      <c r="A471" t="s">
        <v>473</v>
      </c>
      <c r="B471" t="s">
        <v>5965</v>
      </c>
      <c r="C471">
        <v>5840.14</v>
      </c>
    </row>
    <row r="472" spans="1:3" x14ac:dyDescent="0.3">
      <c r="A472" t="s">
        <v>474</v>
      </c>
      <c r="B472" t="s">
        <v>5966</v>
      </c>
      <c r="C472">
        <v>3354.6</v>
      </c>
    </row>
    <row r="473" spans="1:3" x14ac:dyDescent="0.3">
      <c r="A473" t="s">
        <v>475</v>
      </c>
      <c r="B473" t="s">
        <v>5965</v>
      </c>
      <c r="C473">
        <v>330.72</v>
      </c>
    </row>
    <row r="474" spans="1:3" x14ac:dyDescent="0.3">
      <c r="A474" t="s">
        <v>476</v>
      </c>
      <c r="B474" t="s">
        <v>5966</v>
      </c>
      <c r="C474">
        <v>7830.09</v>
      </c>
    </row>
    <row r="475" spans="1:3" x14ac:dyDescent="0.3">
      <c r="A475" t="s">
        <v>477</v>
      </c>
      <c r="B475" t="s">
        <v>5966</v>
      </c>
      <c r="C475">
        <v>119.57</v>
      </c>
    </row>
    <row r="476" spans="1:3" x14ac:dyDescent="0.3">
      <c r="A476" t="s">
        <v>478</v>
      </c>
      <c r="B476" t="s">
        <v>5964</v>
      </c>
      <c r="C476">
        <v>5966.56</v>
      </c>
    </row>
    <row r="477" spans="1:3" x14ac:dyDescent="0.3">
      <c r="A477" t="s">
        <v>479</v>
      </c>
      <c r="B477" t="s">
        <v>5965</v>
      </c>
      <c r="C477">
        <v>2885.58</v>
      </c>
    </row>
    <row r="478" spans="1:3" x14ac:dyDescent="0.3">
      <c r="A478" t="s">
        <v>480</v>
      </c>
      <c r="B478" t="s">
        <v>5964</v>
      </c>
      <c r="C478">
        <v>5699.01</v>
      </c>
    </row>
    <row r="479" spans="1:3" x14ac:dyDescent="0.3">
      <c r="A479" t="s">
        <v>481</v>
      </c>
      <c r="B479" t="s">
        <v>5964</v>
      </c>
      <c r="C479">
        <v>1284.03</v>
      </c>
    </row>
    <row r="480" spans="1:3" x14ac:dyDescent="0.3">
      <c r="A480" t="s">
        <v>482</v>
      </c>
      <c r="B480" t="s">
        <v>5965</v>
      </c>
      <c r="C480">
        <v>3304.96</v>
      </c>
    </row>
    <row r="481" spans="1:3" x14ac:dyDescent="0.3">
      <c r="A481" t="s">
        <v>483</v>
      </c>
      <c r="B481" t="s">
        <v>5966</v>
      </c>
      <c r="C481">
        <v>2821</v>
      </c>
    </row>
    <row r="482" spans="1:3" x14ac:dyDescent="0.3">
      <c r="A482" t="s">
        <v>484</v>
      </c>
      <c r="B482" t="s">
        <v>5966</v>
      </c>
      <c r="C482">
        <v>6125.65</v>
      </c>
    </row>
    <row r="483" spans="1:3" x14ac:dyDescent="0.3">
      <c r="A483" t="s">
        <v>485</v>
      </c>
      <c r="B483" t="s">
        <v>5964</v>
      </c>
      <c r="C483">
        <v>8025.79</v>
      </c>
    </row>
    <row r="484" spans="1:3" x14ac:dyDescent="0.3">
      <c r="A484" t="s">
        <v>486</v>
      </c>
      <c r="B484" t="s">
        <v>5965</v>
      </c>
      <c r="C484">
        <v>7740.6</v>
      </c>
    </row>
    <row r="485" spans="1:3" x14ac:dyDescent="0.3">
      <c r="A485" t="s">
        <v>487</v>
      </c>
      <c r="B485" t="s">
        <v>5964</v>
      </c>
      <c r="C485">
        <v>8499.75</v>
      </c>
    </row>
    <row r="486" spans="1:3" x14ac:dyDescent="0.3">
      <c r="A486" t="s">
        <v>488</v>
      </c>
      <c r="B486" t="s">
        <v>5966</v>
      </c>
      <c r="C486">
        <v>5468.52</v>
      </c>
    </row>
    <row r="487" spans="1:3" x14ac:dyDescent="0.3">
      <c r="A487" t="s">
        <v>489</v>
      </c>
      <c r="B487" t="s">
        <v>5965</v>
      </c>
      <c r="C487">
        <v>2233.06</v>
      </c>
    </row>
    <row r="488" spans="1:3" x14ac:dyDescent="0.3">
      <c r="A488" t="s">
        <v>490</v>
      </c>
      <c r="B488" t="s">
        <v>5964</v>
      </c>
      <c r="C488">
        <v>991.09</v>
      </c>
    </row>
    <row r="489" spans="1:3" x14ac:dyDescent="0.3">
      <c r="A489" t="s">
        <v>491</v>
      </c>
      <c r="B489" t="s">
        <v>5965</v>
      </c>
      <c r="C489">
        <v>2369.16</v>
      </c>
    </row>
    <row r="490" spans="1:3" x14ac:dyDescent="0.3">
      <c r="A490" t="s">
        <v>492</v>
      </c>
      <c r="B490" t="s">
        <v>5964</v>
      </c>
      <c r="C490">
        <v>9522.69</v>
      </c>
    </row>
    <row r="491" spans="1:3" x14ac:dyDescent="0.3">
      <c r="A491" t="s">
        <v>493</v>
      </c>
      <c r="B491" t="s">
        <v>5965</v>
      </c>
      <c r="C491">
        <v>6233.23</v>
      </c>
    </row>
    <row r="492" spans="1:3" x14ac:dyDescent="0.3">
      <c r="A492" t="s">
        <v>494</v>
      </c>
      <c r="B492" t="s">
        <v>5966</v>
      </c>
      <c r="C492">
        <v>4950.95</v>
      </c>
    </row>
    <row r="493" spans="1:3" x14ac:dyDescent="0.3">
      <c r="A493" t="s">
        <v>495</v>
      </c>
      <c r="B493" t="s">
        <v>5964</v>
      </c>
      <c r="C493">
        <v>1335.41</v>
      </c>
    </row>
    <row r="494" spans="1:3" x14ac:dyDescent="0.3">
      <c r="A494" t="s">
        <v>496</v>
      </c>
      <c r="B494" t="s">
        <v>5964</v>
      </c>
      <c r="C494">
        <v>3027.1</v>
      </c>
    </row>
    <row r="495" spans="1:3" x14ac:dyDescent="0.3">
      <c r="A495" t="s">
        <v>497</v>
      </c>
      <c r="B495" t="s">
        <v>5965</v>
      </c>
      <c r="C495">
        <v>5461.36</v>
      </c>
    </row>
    <row r="496" spans="1:3" x14ac:dyDescent="0.3">
      <c r="A496" t="s">
        <v>498</v>
      </c>
      <c r="B496" t="s">
        <v>5964</v>
      </c>
      <c r="C496">
        <v>6826.47</v>
      </c>
    </row>
    <row r="497" spans="1:3" x14ac:dyDescent="0.3">
      <c r="A497" t="s">
        <v>499</v>
      </c>
      <c r="B497" t="s">
        <v>5965</v>
      </c>
      <c r="C497">
        <v>7331.92</v>
      </c>
    </row>
    <row r="498" spans="1:3" x14ac:dyDescent="0.3">
      <c r="A498" t="s">
        <v>500</v>
      </c>
      <c r="B498" t="s">
        <v>5965</v>
      </c>
      <c r="C498">
        <v>808.23</v>
      </c>
    </row>
    <row r="499" spans="1:3" x14ac:dyDescent="0.3">
      <c r="A499" t="s">
        <v>501</v>
      </c>
      <c r="B499" t="s">
        <v>5964</v>
      </c>
      <c r="C499">
        <v>2326.09</v>
      </c>
    </row>
    <row r="500" spans="1:3" x14ac:dyDescent="0.3">
      <c r="A500" t="s">
        <v>502</v>
      </c>
      <c r="B500" t="s">
        <v>5964</v>
      </c>
      <c r="C500">
        <v>8733.0300000000007</v>
      </c>
    </row>
    <row r="501" spans="1:3" x14ac:dyDescent="0.3">
      <c r="A501" t="s">
        <v>503</v>
      </c>
      <c r="B501" t="s">
        <v>5964</v>
      </c>
      <c r="C501">
        <v>2141.62</v>
      </c>
    </row>
    <row r="502" spans="1:3" x14ac:dyDescent="0.3">
      <c r="A502" t="s">
        <v>504</v>
      </c>
      <c r="B502" t="s">
        <v>5966</v>
      </c>
      <c r="C502">
        <v>76.91</v>
      </c>
    </row>
    <row r="503" spans="1:3" x14ac:dyDescent="0.3">
      <c r="A503" t="s">
        <v>505</v>
      </c>
      <c r="B503" t="s">
        <v>5966</v>
      </c>
      <c r="C503">
        <v>251.97</v>
      </c>
    </row>
    <row r="504" spans="1:3" x14ac:dyDescent="0.3">
      <c r="A504" t="s">
        <v>506</v>
      </c>
      <c r="B504" t="s">
        <v>5964</v>
      </c>
      <c r="C504">
        <v>7602.35</v>
      </c>
    </row>
    <row r="505" spans="1:3" x14ac:dyDescent="0.3">
      <c r="A505" t="s">
        <v>507</v>
      </c>
      <c r="B505" t="s">
        <v>5964</v>
      </c>
      <c r="C505">
        <v>1309.44</v>
      </c>
    </row>
    <row r="506" spans="1:3" x14ac:dyDescent="0.3">
      <c r="A506" t="s">
        <v>508</v>
      </c>
      <c r="B506" t="s">
        <v>5966</v>
      </c>
      <c r="C506">
        <v>9980.77</v>
      </c>
    </row>
    <row r="507" spans="1:3" x14ac:dyDescent="0.3">
      <c r="A507" t="s">
        <v>509</v>
      </c>
      <c r="B507" t="s">
        <v>5964</v>
      </c>
      <c r="C507">
        <v>4106.18</v>
      </c>
    </row>
    <row r="508" spans="1:3" x14ac:dyDescent="0.3">
      <c r="A508" t="s">
        <v>510</v>
      </c>
      <c r="B508" t="s">
        <v>5964</v>
      </c>
      <c r="C508">
        <v>6153.86</v>
      </c>
    </row>
    <row r="509" spans="1:3" x14ac:dyDescent="0.3">
      <c r="A509" t="s">
        <v>511</v>
      </c>
      <c r="B509" t="s">
        <v>5964</v>
      </c>
      <c r="C509">
        <v>5919.07</v>
      </c>
    </row>
    <row r="510" spans="1:3" x14ac:dyDescent="0.3">
      <c r="A510" t="s">
        <v>512</v>
      </c>
      <c r="B510" t="s">
        <v>5964</v>
      </c>
      <c r="C510">
        <v>4812.49</v>
      </c>
    </row>
    <row r="511" spans="1:3" x14ac:dyDescent="0.3">
      <c r="A511" t="s">
        <v>513</v>
      </c>
      <c r="B511" t="s">
        <v>5964</v>
      </c>
      <c r="C511">
        <v>2907.57</v>
      </c>
    </row>
    <row r="512" spans="1:3" x14ac:dyDescent="0.3">
      <c r="A512" t="s">
        <v>514</v>
      </c>
      <c r="B512" t="s">
        <v>5966</v>
      </c>
      <c r="C512">
        <v>9865.2099999999991</v>
      </c>
    </row>
    <row r="513" spans="1:3" x14ac:dyDescent="0.3">
      <c r="A513" t="s">
        <v>515</v>
      </c>
      <c r="B513" t="s">
        <v>5965</v>
      </c>
      <c r="C513">
        <v>5322.1</v>
      </c>
    </row>
    <row r="514" spans="1:3" x14ac:dyDescent="0.3">
      <c r="A514" t="s">
        <v>516</v>
      </c>
      <c r="B514" t="s">
        <v>5964</v>
      </c>
      <c r="C514">
        <v>4763.82</v>
      </c>
    </row>
    <row r="515" spans="1:3" x14ac:dyDescent="0.3">
      <c r="A515" t="s">
        <v>517</v>
      </c>
      <c r="B515" t="s">
        <v>5966</v>
      </c>
      <c r="C515">
        <v>4638.6499999999996</v>
      </c>
    </row>
    <row r="516" spans="1:3" x14ac:dyDescent="0.3">
      <c r="A516" t="s">
        <v>518</v>
      </c>
      <c r="B516" t="s">
        <v>5966</v>
      </c>
      <c r="C516">
        <v>1395.31</v>
      </c>
    </row>
    <row r="517" spans="1:3" x14ac:dyDescent="0.3">
      <c r="A517" t="s">
        <v>519</v>
      </c>
      <c r="B517" t="s">
        <v>5966</v>
      </c>
      <c r="C517">
        <v>80.05</v>
      </c>
    </row>
    <row r="518" spans="1:3" x14ac:dyDescent="0.3">
      <c r="A518" t="s">
        <v>520</v>
      </c>
      <c r="B518" t="s">
        <v>5964</v>
      </c>
      <c r="C518">
        <v>5854.85</v>
      </c>
    </row>
    <row r="519" spans="1:3" x14ac:dyDescent="0.3">
      <c r="A519" t="s">
        <v>521</v>
      </c>
      <c r="B519" t="s">
        <v>5964</v>
      </c>
      <c r="C519">
        <v>9118.56</v>
      </c>
    </row>
    <row r="520" spans="1:3" x14ac:dyDescent="0.3">
      <c r="A520" t="s">
        <v>522</v>
      </c>
      <c r="B520" t="s">
        <v>5966</v>
      </c>
      <c r="C520">
        <v>8824.8700000000008</v>
      </c>
    </row>
    <row r="521" spans="1:3" x14ac:dyDescent="0.3">
      <c r="A521" t="s">
        <v>523</v>
      </c>
      <c r="B521" t="s">
        <v>5966</v>
      </c>
      <c r="C521">
        <v>9489.33</v>
      </c>
    </row>
    <row r="522" spans="1:3" x14ac:dyDescent="0.3">
      <c r="A522" t="s">
        <v>524</v>
      </c>
      <c r="B522" t="s">
        <v>5965</v>
      </c>
      <c r="C522">
        <v>7058.83</v>
      </c>
    </row>
    <row r="523" spans="1:3" x14ac:dyDescent="0.3">
      <c r="A523" t="s">
        <v>525</v>
      </c>
      <c r="B523" t="s">
        <v>5966</v>
      </c>
      <c r="C523">
        <v>4894.01</v>
      </c>
    </row>
    <row r="524" spans="1:3" x14ac:dyDescent="0.3">
      <c r="A524" t="s">
        <v>526</v>
      </c>
      <c r="B524" t="s">
        <v>5964</v>
      </c>
      <c r="C524">
        <v>5023.34</v>
      </c>
    </row>
    <row r="525" spans="1:3" x14ac:dyDescent="0.3">
      <c r="A525" t="s">
        <v>527</v>
      </c>
      <c r="B525" t="s">
        <v>5964</v>
      </c>
      <c r="C525">
        <v>7296.03</v>
      </c>
    </row>
    <row r="526" spans="1:3" x14ac:dyDescent="0.3">
      <c r="A526" t="s">
        <v>528</v>
      </c>
      <c r="B526" t="s">
        <v>5966</v>
      </c>
      <c r="C526">
        <v>3563.82</v>
      </c>
    </row>
    <row r="527" spans="1:3" x14ac:dyDescent="0.3">
      <c r="A527" t="s">
        <v>529</v>
      </c>
      <c r="B527" t="s">
        <v>5964</v>
      </c>
      <c r="C527">
        <v>8634.35</v>
      </c>
    </row>
    <row r="528" spans="1:3" x14ac:dyDescent="0.3">
      <c r="A528" t="s">
        <v>530</v>
      </c>
      <c r="B528" t="s">
        <v>5965</v>
      </c>
      <c r="C528">
        <v>3139.62</v>
      </c>
    </row>
    <row r="529" spans="1:3" x14ac:dyDescent="0.3">
      <c r="A529" t="s">
        <v>531</v>
      </c>
      <c r="B529" t="s">
        <v>5964</v>
      </c>
      <c r="C529">
        <v>4135.6499999999996</v>
      </c>
    </row>
    <row r="530" spans="1:3" x14ac:dyDescent="0.3">
      <c r="A530" t="s">
        <v>532</v>
      </c>
      <c r="B530" t="s">
        <v>5965</v>
      </c>
      <c r="C530">
        <v>2192.7199999999998</v>
      </c>
    </row>
    <row r="531" spans="1:3" x14ac:dyDescent="0.3">
      <c r="A531" t="s">
        <v>533</v>
      </c>
      <c r="B531" t="s">
        <v>5964</v>
      </c>
      <c r="C531">
        <v>4366.67</v>
      </c>
    </row>
    <row r="532" spans="1:3" x14ac:dyDescent="0.3">
      <c r="A532" t="s">
        <v>534</v>
      </c>
      <c r="B532" t="s">
        <v>5965</v>
      </c>
      <c r="C532">
        <v>4761.1099999999997</v>
      </c>
    </row>
    <row r="533" spans="1:3" x14ac:dyDescent="0.3">
      <c r="A533" t="s">
        <v>535</v>
      </c>
      <c r="B533" t="s">
        <v>5964</v>
      </c>
      <c r="C533">
        <v>6236.85</v>
      </c>
    </row>
    <row r="534" spans="1:3" x14ac:dyDescent="0.3">
      <c r="A534" t="s">
        <v>536</v>
      </c>
      <c r="B534" t="s">
        <v>5966</v>
      </c>
      <c r="C534">
        <v>257.58</v>
      </c>
    </row>
    <row r="535" spans="1:3" x14ac:dyDescent="0.3">
      <c r="A535" t="s">
        <v>537</v>
      </c>
      <c r="B535" t="s">
        <v>5964</v>
      </c>
      <c r="C535">
        <v>1297.46</v>
      </c>
    </row>
    <row r="536" spans="1:3" x14ac:dyDescent="0.3">
      <c r="A536" t="s">
        <v>538</v>
      </c>
      <c r="B536" t="s">
        <v>5964</v>
      </c>
      <c r="C536">
        <v>4575.29</v>
      </c>
    </row>
    <row r="537" spans="1:3" x14ac:dyDescent="0.3">
      <c r="A537" t="s">
        <v>539</v>
      </c>
      <c r="B537" t="s">
        <v>5965</v>
      </c>
      <c r="C537">
        <v>6075.08</v>
      </c>
    </row>
    <row r="538" spans="1:3" x14ac:dyDescent="0.3">
      <c r="A538" t="s">
        <v>540</v>
      </c>
      <c r="B538" t="s">
        <v>5964</v>
      </c>
      <c r="C538">
        <v>2686.49</v>
      </c>
    </row>
    <row r="539" spans="1:3" x14ac:dyDescent="0.3">
      <c r="A539" t="s">
        <v>541</v>
      </c>
      <c r="B539" t="s">
        <v>5964</v>
      </c>
      <c r="C539">
        <v>6582.22</v>
      </c>
    </row>
    <row r="540" spans="1:3" x14ac:dyDescent="0.3">
      <c r="A540" t="s">
        <v>542</v>
      </c>
      <c r="B540" t="s">
        <v>5964</v>
      </c>
      <c r="C540">
        <v>767.93</v>
      </c>
    </row>
    <row r="541" spans="1:3" x14ac:dyDescent="0.3">
      <c r="A541" t="s">
        <v>543</v>
      </c>
      <c r="B541" t="s">
        <v>5965</v>
      </c>
      <c r="C541">
        <v>6008.9</v>
      </c>
    </row>
    <row r="542" spans="1:3" x14ac:dyDescent="0.3">
      <c r="A542" t="s">
        <v>544</v>
      </c>
      <c r="B542" t="s">
        <v>5964</v>
      </c>
      <c r="C542">
        <v>8918.61</v>
      </c>
    </row>
    <row r="543" spans="1:3" x14ac:dyDescent="0.3">
      <c r="A543" t="s">
        <v>545</v>
      </c>
      <c r="B543" t="s">
        <v>5965</v>
      </c>
      <c r="C543">
        <v>6645.46</v>
      </c>
    </row>
    <row r="544" spans="1:3" x14ac:dyDescent="0.3">
      <c r="A544" t="s">
        <v>546</v>
      </c>
      <c r="B544" t="s">
        <v>5964</v>
      </c>
      <c r="C544">
        <v>9464.9699999999993</v>
      </c>
    </row>
    <row r="545" spans="1:3" x14ac:dyDescent="0.3">
      <c r="A545" t="s">
        <v>547</v>
      </c>
      <c r="B545" t="s">
        <v>5966</v>
      </c>
      <c r="C545">
        <v>5400.58</v>
      </c>
    </row>
    <row r="546" spans="1:3" x14ac:dyDescent="0.3">
      <c r="A546" t="s">
        <v>548</v>
      </c>
      <c r="B546" t="s">
        <v>5965</v>
      </c>
      <c r="C546">
        <v>1432.01</v>
      </c>
    </row>
    <row r="547" spans="1:3" x14ac:dyDescent="0.3">
      <c r="A547" t="s">
        <v>549</v>
      </c>
      <c r="B547" t="s">
        <v>5966</v>
      </c>
      <c r="C547">
        <v>4970.75</v>
      </c>
    </row>
    <row r="548" spans="1:3" x14ac:dyDescent="0.3">
      <c r="A548" t="s">
        <v>550</v>
      </c>
      <c r="B548" t="s">
        <v>5964</v>
      </c>
      <c r="C548">
        <v>8738.93</v>
      </c>
    </row>
    <row r="549" spans="1:3" x14ac:dyDescent="0.3">
      <c r="A549" t="s">
        <v>551</v>
      </c>
      <c r="B549" t="s">
        <v>5965</v>
      </c>
      <c r="C549">
        <v>6530.96</v>
      </c>
    </row>
    <row r="550" spans="1:3" x14ac:dyDescent="0.3">
      <c r="A550" t="s">
        <v>552</v>
      </c>
      <c r="B550" t="s">
        <v>5965</v>
      </c>
      <c r="C550">
        <v>1330.29</v>
      </c>
    </row>
    <row r="551" spans="1:3" x14ac:dyDescent="0.3">
      <c r="A551" t="s">
        <v>553</v>
      </c>
      <c r="B551" t="s">
        <v>5964</v>
      </c>
      <c r="C551">
        <v>1749.15</v>
      </c>
    </row>
    <row r="552" spans="1:3" x14ac:dyDescent="0.3">
      <c r="A552" t="s">
        <v>554</v>
      </c>
      <c r="B552" t="s">
        <v>5966</v>
      </c>
      <c r="C552">
        <v>2251.58</v>
      </c>
    </row>
    <row r="553" spans="1:3" x14ac:dyDescent="0.3">
      <c r="A553" t="s">
        <v>555</v>
      </c>
      <c r="B553" t="s">
        <v>5965</v>
      </c>
      <c r="C553">
        <v>6572.84</v>
      </c>
    </row>
    <row r="554" spans="1:3" x14ac:dyDescent="0.3">
      <c r="A554" t="s">
        <v>556</v>
      </c>
      <c r="B554" t="s">
        <v>5966</v>
      </c>
      <c r="C554">
        <v>3894.45</v>
      </c>
    </row>
    <row r="555" spans="1:3" x14ac:dyDescent="0.3">
      <c r="A555" t="s">
        <v>557</v>
      </c>
      <c r="B555" t="s">
        <v>5966</v>
      </c>
      <c r="C555">
        <v>7584.81</v>
      </c>
    </row>
    <row r="556" spans="1:3" x14ac:dyDescent="0.3">
      <c r="A556" t="s">
        <v>558</v>
      </c>
      <c r="B556" t="s">
        <v>5966</v>
      </c>
      <c r="C556">
        <v>1525.31</v>
      </c>
    </row>
    <row r="557" spans="1:3" x14ac:dyDescent="0.3">
      <c r="A557" t="s">
        <v>559</v>
      </c>
      <c r="B557" t="s">
        <v>5964</v>
      </c>
      <c r="C557">
        <v>582.34</v>
      </c>
    </row>
    <row r="558" spans="1:3" x14ac:dyDescent="0.3">
      <c r="A558" t="s">
        <v>560</v>
      </c>
      <c r="B558" t="s">
        <v>5966</v>
      </c>
      <c r="C558">
        <v>5839.34</v>
      </c>
    </row>
    <row r="559" spans="1:3" x14ac:dyDescent="0.3">
      <c r="A559" t="s">
        <v>561</v>
      </c>
      <c r="B559" t="s">
        <v>5965</v>
      </c>
      <c r="C559">
        <v>6130.28</v>
      </c>
    </row>
    <row r="560" spans="1:3" x14ac:dyDescent="0.3">
      <c r="A560" t="s">
        <v>562</v>
      </c>
      <c r="B560" t="s">
        <v>5964</v>
      </c>
      <c r="C560">
        <v>126.03</v>
      </c>
    </row>
    <row r="561" spans="1:3" x14ac:dyDescent="0.3">
      <c r="A561" t="s">
        <v>563</v>
      </c>
      <c r="B561" t="s">
        <v>5966</v>
      </c>
      <c r="C561">
        <v>1698.14</v>
      </c>
    </row>
    <row r="562" spans="1:3" x14ac:dyDescent="0.3">
      <c r="A562" t="s">
        <v>564</v>
      </c>
      <c r="B562" t="s">
        <v>5966</v>
      </c>
      <c r="C562">
        <v>9309.65</v>
      </c>
    </row>
    <row r="563" spans="1:3" x14ac:dyDescent="0.3">
      <c r="A563" t="s">
        <v>565</v>
      </c>
      <c r="B563" t="s">
        <v>5965</v>
      </c>
      <c r="C563">
        <v>760.55</v>
      </c>
    </row>
    <row r="564" spans="1:3" x14ac:dyDescent="0.3">
      <c r="A564" t="s">
        <v>566</v>
      </c>
      <c r="B564" t="s">
        <v>5964</v>
      </c>
      <c r="C564">
        <v>82.49</v>
      </c>
    </row>
    <row r="565" spans="1:3" x14ac:dyDescent="0.3">
      <c r="A565" t="s">
        <v>567</v>
      </c>
      <c r="B565" t="s">
        <v>5964</v>
      </c>
      <c r="C565">
        <v>6973.6</v>
      </c>
    </row>
    <row r="566" spans="1:3" x14ac:dyDescent="0.3">
      <c r="A566" t="s">
        <v>568</v>
      </c>
      <c r="B566" t="s">
        <v>5966</v>
      </c>
      <c r="C566">
        <v>4678.07</v>
      </c>
    </row>
    <row r="567" spans="1:3" x14ac:dyDescent="0.3">
      <c r="A567" t="s">
        <v>569</v>
      </c>
      <c r="B567" t="s">
        <v>5964</v>
      </c>
      <c r="C567">
        <v>94.47</v>
      </c>
    </row>
    <row r="568" spans="1:3" x14ac:dyDescent="0.3">
      <c r="A568" t="s">
        <v>570</v>
      </c>
      <c r="B568" t="s">
        <v>5964</v>
      </c>
      <c r="C568">
        <v>4791.6000000000004</v>
      </c>
    </row>
    <row r="569" spans="1:3" x14ac:dyDescent="0.3">
      <c r="A569" t="s">
        <v>571</v>
      </c>
      <c r="B569" t="s">
        <v>5965</v>
      </c>
      <c r="C569">
        <v>4964.51</v>
      </c>
    </row>
    <row r="570" spans="1:3" x14ac:dyDescent="0.3">
      <c r="A570" t="s">
        <v>572</v>
      </c>
      <c r="B570" t="s">
        <v>5964</v>
      </c>
      <c r="C570">
        <v>6406.25</v>
      </c>
    </row>
    <row r="571" spans="1:3" x14ac:dyDescent="0.3">
      <c r="A571" t="s">
        <v>573</v>
      </c>
      <c r="B571" t="s">
        <v>5964</v>
      </c>
      <c r="C571">
        <v>6481.41</v>
      </c>
    </row>
    <row r="572" spans="1:3" x14ac:dyDescent="0.3">
      <c r="A572" t="s">
        <v>574</v>
      </c>
      <c r="B572" t="s">
        <v>5964</v>
      </c>
      <c r="C572">
        <v>9229.11</v>
      </c>
    </row>
    <row r="573" spans="1:3" x14ac:dyDescent="0.3">
      <c r="A573" t="s">
        <v>575</v>
      </c>
      <c r="B573" t="s">
        <v>5964</v>
      </c>
      <c r="C573">
        <v>7561.68</v>
      </c>
    </row>
    <row r="574" spans="1:3" x14ac:dyDescent="0.3">
      <c r="A574" t="s">
        <v>576</v>
      </c>
      <c r="B574" t="s">
        <v>5966</v>
      </c>
      <c r="C574">
        <v>5713.52</v>
      </c>
    </row>
    <row r="575" spans="1:3" x14ac:dyDescent="0.3">
      <c r="A575" t="s">
        <v>577</v>
      </c>
      <c r="B575" t="s">
        <v>5966</v>
      </c>
      <c r="C575">
        <v>9607.8799999999992</v>
      </c>
    </row>
    <row r="576" spans="1:3" x14ac:dyDescent="0.3">
      <c r="A576" t="s">
        <v>578</v>
      </c>
      <c r="B576" t="s">
        <v>5964</v>
      </c>
      <c r="C576">
        <v>3260.94</v>
      </c>
    </row>
    <row r="577" spans="1:3" x14ac:dyDescent="0.3">
      <c r="A577" t="s">
        <v>579</v>
      </c>
      <c r="B577" t="s">
        <v>5965</v>
      </c>
      <c r="C577">
        <v>7398.37</v>
      </c>
    </row>
    <row r="578" spans="1:3" x14ac:dyDescent="0.3">
      <c r="A578" t="s">
        <v>580</v>
      </c>
      <c r="B578" t="s">
        <v>5966</v>
      </c>
      <c r="C578">
        <v>3204.31</v>
      </c>
    </row>
    <row r="579" spans="1:3" x14ac:dyDescent="0.3">
      <c r="A579" t="s">
        <v>581</v>
      </c>
      <c r="B579" t="s">
        <v>5965</v>
      </c>
      <c r="C579">
        <v>8080.44</v>
      </c>
    </row>
    <row r="580" spans="1:3" x14ac:dyDescent="0.3">
      <c r="A580" t="s">
        <v>582</v>
      </c>
      <c r="B580" t="s">
        <v>5965</v>
      </c>
      <c r="C580">
        <v>3464.99</v>
      </c>
    </row>
    <row r="581" spans="1:3" x14ac:dyDescent="0.3">
      <c r="A581" t="s">
        <v>583</v>
      </c>
      <c r="B581" t="s">
        <v>5964</v>
      </c>
      <c r="C581">
        <v>7464.19</v>
      </c>
    </row>
    <row r="582" spans="1:3" x14ac:dyDescent="0.3">
      <c r="A582" t="s">
        <v>584</v>
      </c>
      <c r="B582" t="s">
        <v>5966</v>
      </c>
      <c r="C582">
        <v>9667.15</v>
      </c>
    </row>
    <row r="583" spans="1:3" x14ac:dyDescent="0.3">
      <c r="A583" t="s">
        <v>585</v>
      </c>
      <c r="B583" t="s">
        <v>5965</v>
      </c>
      <c r="C583">
        <v>5610.15</v>
      </c>
    </row>
    <row r="584" spans="1:3" x14ac:dyDescent="0.3">
      <c r="A584" t="s">
        <v>586</v>
      </c>
      <c r="B584" t="s">
        <v>5966</v>
      </c>
      <c r="C584">
        <v>9780.35</v>
      </c>
    </row>
    <row r="585" spans="1:3" x14ac:dyDescent="0.3">
      <c r="A585" t="s">
        <v>587</v>
      </c>
      <c r="B585" t="s">
        <v>5965</v>
      </c>
      <c r="C585">
        <v>9197.35</v>
      </c>
    </row>
    <row r="586" spans="1:3" x14ac:dyDescent="0.3">
      <c r="A586" t="s">
        <v>588</v>
      </c>
      <c r="B586" t="s">
        <v>5966</v>
      </c>
      <c r="C586">
        <v>3407.73</v>
      </c>
    </row>
    <row r="587" spans="1:3" x14ac:dyDescent="0.3">
      <c r="A587" t="s">
        <v>589</v>
      </c>
      <c r="B587" t="s">
        <v>5964</v>
      </c>
      <c r="C587">
        <v>4489.0200000000004</v>
      </c>
    </row>
    <row r="588" spans="1:3" x14ac:dyDescent="0.3">
      <c r="A588" t="s">
        <v>590</v>
      </c>
      <c r="B588" t="s">
        <v>5965</v>
      </c>
      <c r="C588">
        <v>6272.53</v>
      </c>
    </row>
    <row r="589" spans="1:3" x14ac:dyDescent="0.3">
      <c r="A589" t="s">
        <v>591</v>
      </c>
      <c r="B589" t="s">
        <v>5966</v>
      </c>
      <c r="C589">
        <v>7735.6</v>
      </c>
    </row>
    <row r="590" spans="1:3" x14ac:dyDescent="0.3">
      <c r="A590" t="s">
        <v>592</v>
      </c>
      <c r="B590" t="s">
        <v>5965</v>
      </c>
      <c r="C590">
        <v>3613.81</v>
      </c>
    </row>
    <row r="591" spans="1:3" x14ac:dyDescent="0.3">
      <c r="A591" t="s">
        <v>593</v>
      </c>
      <c r="B591" t="s">
        <v>5964</v>
      </c>
      <c r="C591">
        <v>4951.72</v>
      </c>
    </row>
    <row r="592" spans="1:3" x14ac:dyDescent="0.3">
      <c r="A592" t="s">
        <v>594</v>
      </c>
      <c r="B592" t="s">
        <v>5966</v>
      </c>
      <c r="C592">
        <v>50.41</v>
      </c>
    </row>
    <row r="593" spans="1:3" x14ac:dyDescent="0.3">
      <c r="A593" t="s">
        <v>595</v>
      </c>
      <c r="B593" t="s">
        <v>5966</v>
      </c>
      <c r="C593">
        <v>3908.02</v>
      </c>
    </row>
    <row r="594" spans="1:3" x14ac:dyDescent="0.3">
      <c r="A594" t="s">
        <v>596</v>
      </c>
      <c r="B594" t="s">
        <v>5966</v>
      </c>
      <c r="C594">
        <v>4780.97</v>
      </c>
    </row>
    <row r="595" spans="1:3" x14ac:dyDescent="0.3">
      <c r="A595" t="s">
        <v>597</v>
      </c>
      <c r="B595" t="s">
        <v>5964</v>
      </c>
      <c r="C595">
        <v>8224.08</v>
      </c>
    </row>
    <row r="596" spans="1:3" x14ac:dyDescent="0.3">
      <c r="A596" t="s">
        <v>598</v>
      </c>
      <c r="B596" t="s">
        <v>5966</v>
      </c>
      <c r="C596">
        <v>4501.05</v>
      </c>
    </row>
    <row r="597" spans="1:3" x14ac:dyDescent="0.3">
      <c r="A597" t="s">
        <v>599</v>
      </c>
      <c r="B597" t="s">
        <v>5966</v>
      </c>
      <c r="C597">
        <v>1719.5</v>
      </c>
    </row>
    <row r="598" spans="1:3" x14ac:dyDescent="0.3">
      <c r="A598" t="s">
        <v>600</v>
      </c>
      <c r="B598" t="s">
        <v>5966</v>
      </c>
      <c r="C598">
        <v>3802.38</v>
      </c>
    </row>
    <row r="599" spans="1:3" x14ac:dyDescent="0.3">
      <c r="A599" t="s">
        <v>601</v>
      </c>
      <c r="B599" t="s">
        <v>5966</v>
      </c>
      <c r="C599">
        <v>5730.79</v>
      </c>
    </row>
    <row r="600" spans="1:3" x14ac:dyDescent="0.3">
      <c r="A600" t="s">
        <v>602</v>
      </c>
      <c r="B600" t="s">
        <v>5964</v>
      </c>
      <c r="C600">
        <v>2183.69</v>
      </c>
    </row>
    <row r="601" spans="1:3" x14ac:dyDescent="0.3">
      <c r="A601" t="s">
        <v>603</v>
      </c>
      <c r="B601" t="s">
        <v>5965</v>
      </c>
      <c r="C601">
        <v>1112.25</v>
      </c>
    </row>
    <row r="602" spans="1:3" x14ac:dyDescent="0.3">
      <c r="A602" t="s">
        <v>604</v>
      </c>
      <c r="B602" t="s">
        <v>5964</v>
      </c>
      <c r="C602">
        <v>724.68</v>
      </c>
    </row>
    <row r="603" spans="1:3" x14ac:dyDescent="0.3">
      <c r="A603" t="s">
        <v>605</v>
      </c>
      <c r="B603" t="s">
        <v>5965</v>
      </c>
      <c r="C603">
        <v>1717.72</v>
      </c>
    </row>
    <row r="604" spans="1:3" x14ac:dyDescent="0.3">
      <c r="A604" t="s">
        <v>606</v>
      </c>
      <c r="B604" t="s">
        <v>5965</v>
      </c>
      <c r="C604">
        <v>6524.58</v>
      </c>
    </row>
    <row r="605" spans="1:3" x14ac:dyDescent="0.3">
      <c r="A605" t="s">
        <v>607</v>
      </c>
      <c r="B605" t="s">
        <v>5966</v>
      </c>
      <c r="C605">
        <v>931.39</v>
      </c>
    </row>
    <row r="606" spans="1:3" x14ac:dyDescent="0.3">
      <c r="A606" t="s">
        <v>608</v>
      </c>
      <c r="B606" t="s">
        <v>5966</v>
      </c>
      <c r="C606">
        <v>4520.91</v>
      </c>
    </row>
    <row r="607" spans="1:3" x14ac:dyDescent="0.3">
      <c r="A607" t="s">
        <v>609</v>
      </c>
      <c r="B607" t="s">
        <v>5965</v>
      </c>
      <c r="C607">
        <v>1337.16</v>
      </c>
    </row>
    <row r="608" spans="1:3" x14ac:dyDescent="0.3">
      <c r="A608" t="s">
        <v>610</v>
      </c>
      <c r="B608" t="s">
        <v>5964</v>
      </c>
      <c r="C608">
        <v>8675.59</v>
      </c>
    </row>
    <row r="609" spans="1:3" x14ac:dyDescent="0.3">
      <c r="A609" t="s">
        <v>611</v>
      </c>
      <c r="B609" t="s">
        <v>5964</v>
      </c>
      <c r="C609">
        <v>8250.2000000000007</v>
      </c>
    </row>
    <row r="610" spans="1:3" x14ac:dyDescent="0.3">
      <c r="A610" t="s">
        <v>612</v>
      </c>
      <c r="B610" t="s">
        <v>5965</v>
      </c>
      <c r="C610">
        <v>7666.07</v>
      </c>
    </row>
    <row r="611" spans="1:3" x14ac:dyDescent="0.3">
      <c r="A611" t="s">
        <v>613</v>
      </c>
      <c r="B611" t="s">
        <v>5965</v>
      </c>
      <c r="C611">
        <v>290.58</v>
      </c>
    </row>
    <row r="612" spans="1:3" x14ac:dyDescent="0.3">
      <c r="A612" t="s">
        <v>614</v>
      </c>
      <c r="B612" t="s">
        <v>5964</v>
      </c>
      <c r="C612">
        <v>8310.58</v>
      </c>
    </row>
    <row r="613" spans="1:3" x14ac:dyDescent="0.3">
      <c r="A613" t="s">
        <v>615</v>
      </c>
      <c r="B613" t="s">
        <v>5966</v>
      </c>
      <c r="C613">
        <v>3400.47</v>
      </c>
    </row>
    <row r="614" spans="1:3" x14ac:dyDescent="0.3">
      <c r="A614" t="s">
        <v>616</v>
      </c>
      <c r="B614" t="s">
        <v>5966</v>
      </c>
      <c r="C614">
        <v>2504.9699999999998</v>
      </c>
    </row>
    <row r="615" spans="1:3" x14ac:dyDescent="0.3">
      <c r="A615" t="s">
        <v>617</v>
      </c>
      <c r="B615" t="s">
        <v>5966</v>
      </c>
      <c r="C615">
        <v>9694.7800000000007</v>
      </c>
    </row>
    <row r="616" spans="1:3" x14ac:dyDescent="0.3">
      <c r="A616" t="s">
        <v>618</v>
      </c>
      <c r="B616" t="s">
        <v>5964</v>
      </c>
      <c r="C616">
        <v>89.01</v>
      </c>
    </row>
    <row r="617" spans="1:3" x14ac:dyDescent="0.3">
      <c r="A617" t="s">
        <v>619</v>
      </c>
      <c r="B617" t="s">
        <v>5965</v>
      </c>
      <c r="C617">
        <v>5264.98</v>
      </c>
    </row>
    <row r="618" spans="1:3" x14ac:dyDescent="0.3">
      <c r="A618" t="s">
        <v>620</v>
      </c>
      <c r="B618" t="s">
        <v>5966</v>
      </c>
      <c r="C618">
        <v>3970.3</v>
      </c>
    </row>
    <row r="619" spans="1:3" x14ac:dyDescent="0.3">
      <c r="A619" t="s">
        <v>621</v>
      </c>
      <c r="B619" t="s">
        <v>5965</v>
      </c>
      <c r="C619">
        <v>2559.5700000000002</v>
      </c>
    </row>
    <row r="620" spans="1:3" x14ac:dyDescent="0.3">
      <c r="A620" t="s">
        <v>622</v>
      </c>
      <c r="B620" t="s">
        <v>5966</v>
      </c>
      <c r="C620">
        <v>4866.59</v>
      </c>
    </row>
    <row r="621" spans="1:3" x14ac:dyDescent="0.3">
      <c r="A621" t="s">
        <v>623</v>
      </c>
      <c r="B621" t="s">
        <v>5964</v>
      </c>
      <c r="C621">
        <v>1648.77</v>
      </c>
    </row>
    <row r="622" spans="1:3" x14ac:dyDescent="0.3">
      <c r="A622" t="s">
        <v>624</v>
      </c>
      <c r="B622" t="s">
        <v>5965</v>
      </c>
      <c r="C622">
        <v>8816.75</v>
      </c>
    </row>
    <row r="623" spans="1:3" x14ac:dyDescent="0.3">
      <c r="A623" t="s">
        <v>625</v>
      </c>
      <c r="B623" t="s">
        <v>5966</v>
      </c>
      <c r="C623">
        <v>6827.33</v>
      </c>
    </row>
    <row r="624" spans="1:3" x14ac:dyDescent="0.3">
      <c r="A624" t="s">
        <v>626</v>
      </c>
      <c r="B624" t="s">
        <v>5965</v>
      </c>
      <c r="C624">
        <v>6936.67</v>
      </c>
    </row>
    <row r="625" spans="1:3" x14ac:dyDescent="0.3">
      <c r="A625" t="s">
        <v>627</v>
      </c>
      <c r="B625" t="s">
        <v>5964</v>
      </c>
      <c r="C625">
        <v>6251.23</v>
      </c>
    </row>
    <row r="626" spans="1:3" x14ac:dyDescent="0.3">
      <c r="A626" t="s">
        <v>628</v>
      </c>
      <c r="B626" t="s">
        <v>5966</v>
      </c>
      <c r="C626">
        <v>9825.01</v>
      </c>
    </row>
    <row r="627" spans="1:3" x14ac:dyDescent="0.3">
      <c r="A627" t="s">
        <v>629</v>
      </c>
      <c r="B627" t="s">
        <v>5966</v>
      </c>
      <c r="C627">
        <v>1011.83</v>
      </c>
    </row>
    <row r="628" spans="1:3" x14ac:dyDescent="0.3">
      <c r="A628" t="s">
        <v>630</v>
      </c>
      <c r="B628" t="s">
        <v>5964</v>
      </c>
      <c r="C628">
        <v>2276.1999999999998</v>
      </c>
    </row>
    <row r="629" spans="1:3" x14ac:dyDescent="0.3">
      <c r="A629" t="s">
        <v>631</v>
      </c>
      <c r="B629" t="s">
        <v>5964</v>
      </c>
      <c r="C629">
        <v>6048.14</v>
      </c>
    </row>
    <row r="630" spans="1:3" x14ac:dyDescent="0.3">
      <c r="A630" t="s">
        <v>632</v>
      </c>
      <c r="B630" t="s">
        <v>5964</v>
      </c>
      <c r="C630">
        <v>3101.68</v>
      </c>
    </row>
    <row r="631" spans="1:3" x14ac:dyDescent="0.3">
      <c r="A631" t="s">
        <v>633</v>
      </c>
      <c r="B631" t="s">
        <v>5966</v>
      </c>
      <c r="C631">
        <v>716.63</v>
      </c>
    </row>
    <row r="632" spans="1:3" x14ac:dyDescent="0.3">
      <c r="A632" t="s">
        <v>634</v>
      </c>
      <c r="B632" t="s">
        <v>5966</v>
      </c>
      <c r="C632">
        <v>734.08</v>
      </c>
    </row>
    <row r="633" spans="1:3" x14ac:dyDescent="0.3">
      <c r="A633" t="s">
        <v>635</v>
      </c>
      <c r="B633" t="s">
        <v>5966</v>
      </c>
      <c r="C633">
        <v>5698.09</v>
      </c>
    </row>
    <row r="634" spans="1:3" x14ac:dyDescent="0.3">
      <c r="A634" t="s">
        <v>636</v>
      </c>
      <c r="B634" t="s">
        <v>5966</v>
      </c>
      <c r="C634">
        <v>3811.33</v>
      </c>
    </row>
    <row r="635" spans="1:3" x14ac:dyDescent="0.3">
      <c r="A635" t="s">
        <v>637</v>
      </c>
      <c r="B635" t="s">
        <v>5966</v>
      </c>
      <c r="C635">
        <v>9925.85</v>
      </c>
    </row>
    <row r="636" spans="1:3" x14ac:dyDescent="0.3">
      <c r="A636" t="s">
        <v>638</v>
      </c>
      <c r="B636" t="s">
        <v>5966</v>
      </c>
      <c r="C636">
        <v>2448.1999999999998</v>
      </c>
    </row>
    <row r="637" spans="1:3" x14ac:dyDescent="0.3">
      <c r="A637" t="s">
        <v>639</v>
      </c>
      <c r="B637" t="s">
        <v>5964</v>
      </c>
      <c r="C637">
        <v>9112.41</v>
      </c>
    </row>
    <row r="638" spans="1:3" x14ac:dyDescent="0.3">
      <c r="A638" t="s">
        <v>640</v>
      </c>
      <c r="B638" t="s">
        <v>5966</v>
      </c>
      <c r="C638">
        <v>7686</v>
      </c>
    </row>
    <row r="639" spans="1:3" x14ac:dyDescent="0.3">
      <c r="A639" t="s">
        <v>641</v>
      </c>
      <c r="B639" t="s">
        <v>5966</v>
      </c>
      <c r="C639">
        <v>6423.25</v>
      </c>
    </row>
    <row r="640" spans="1:3" x14ac:dyDescent="0.3">
      <c r="A640" t="s">
        <v>642</v>
      </c>
      <c r="B640" t="s">
        <v>5964</v>
      </c>
      <c r="C640">
        <v>4129.32</v>
      </c>
    </row>
    <row r="641" spans="1:3" x14ac:dyDescent="0.3">
      <c r="A641" t="s">
        <v>643</v>
      </c>
      <c r="B641" t="s">
        <v>5965</v>
      </c>
      <c r="C641">
        <v>4057.58</v>
      </c>
    </row>
    <row r="642" spans="1:3" x14ac:dyDescent="0.3">
      <c r="A642" t="s">
        <v>644</v>
      </c>
      <c r="B642" t="s">
        <v>5965</v>
      </c>
      <c r="C642">
        <v>4482.34</v>
      </c>
    </row>
    <row r="643" spans="1:3" x14ac:dyDescent="0.3">
      <c r="A643" t="s">
        <v>645</v>
      </c>
      <c r="B643" t="s">
        <v>5966</v>
      </c>
      <c r="C643">
        <v>6974.64</v>
      </c>
    </row>
    <row r="644" spans="1:3" x14ac:dyDescent="0.3">
      <c r="A644" t="s">
        <v>646</v>
      </c>
      <c r="B644" t="s">
        <v>5966</v>
      </c>
      <c r="C644">
        <v>469.75</v>
      </c>
    </row>
    <row r="645" spans="1:3" x14ac:dyDescent="0.3">
      <c r="A645" t="s">
        <v>647</v>
      </c>
      <c r="B645" t="s">
        <v>5966</v>
      </c>
      <c r="C645">
        <v>5006.71</v>
      </c>
    </row>
    <row r="646" spans="1:3" x14ac:dyDescent="0.3">
      <c r="A646" t="s">
        <v>648</v>
      </c>
      <c r="B646" t="s">
        <v>5965</v>
      </c>
      <c r="C646">
        <v>8400.16</v>
      </c>
    </row>
    <row r="647" spans="1:3" x14ac:dyDescent="0.3">
      <c r="A647" t="s">
        <v>649</v>
      </c>
      <c r="B647" t="s">
        <v>5965</v>
      </c>
      <c r="C647">
        <v>3119.5</v>
      </c>
    </row>
    <row r="648" spans="1:3" x14ac:dyDescent="0.3">
      <c r="A648" t="s">
        <v>650</v>
      </c>
      <c r="B648" t="s">
        <v>5964</v>
      </c>
      <c r="C648">
        <v>1553.25</v>
      </c>
    </row>
    <row r="649" spans="1:3" x14ac:dyDescent="0.3">
      <c r="A649" t="s">
        <v>651</v>
      </c>
      <c r="B649" t="s">
        <v>5966</v>
      </c>
      <c r="C649">
        <v>792.2</v>
      </c>
    </row>
    <row r="650" spans="1:3" x14ac:dyDescent="0.3">
      <c r="A650" t="s">
        <v>652</v>
      </c>
      <c r="B650" t="s">
        <v>5966</v>
      </c>
      <c r="C650">
        <v>739.82</v>
      </c>
    </row>
    <row r="651" spans="1:3" x14ac:dyDescent="0.3">
      <c r="A651" t="s">
        <v>653</v>
      </c>
      <c r="B651" t="s">
        <v>5966</v>
      </c>
      <c r="C651">
        <v>4449.91</v>
      </c>
    </row>
    <row r="652" spans="1:3" x14ac:dyDescent="0.3">
      <c r="A652" t="s">
        <v>654</v>
      </c>
      <c r="B652" t="s">
        <v>5964</v>
      </c>
      <c r="C652">
        <v>2115.81</v>
      </c>
    </row>
    <row r="653" spans="1:3" x14ac:dyDescent="0.3">
      <c r="A653" t="s">
        <v>655</v>
      </c>
      <c r="B653" t="s">
        <v>5966</v>
      </c>
      <c r="C653">
        <v>6912.22</v>
      </c>
    </row>
    <row r="654" spans="1:3" x14ac:dyDescent="0.3">
      <c r="A654" t="s">
        <v>656</v>
      </c>
      <c r="B654" t="s">
        <v>5965</v>
      </c>
      <c r="C654">
        <v>7229.23</v>
      </c>
    </row>
    <row r="655" spans="1:3" x14ac:dyDescent="0.3">
      <c r="A655" t="s">
        <v>657</v>
      </c>
      <c r="B655" t="s">
        <v>5966</v>
      </c>
      <c r="C655">
        <v>4750.5</v>
      </c>
    </row>
    <row r="656" spans="1:3" x14ac:dyDescent="0.3">
      <c r="A656" t="s">
        <v>658</v>
      </c>
      <c r="B656" t="s">
        <v>5966</v>
      </c>
      <c r="C656">
        <v>6799.99</v>
      </c>
    </row>
    <row r="657" spans="1:3" x14ac:dyDescent="0.3">
      <c r="A657" t="s">
        <v>659</v>
      </c>
      <c r="B657" t="s">
        <v>5964</v>
      </c>
      <c r="C657">
        <v>8244.92</v>
      </c>
    </row>
    <row r="658" spans="1:3" x14ac:dyDescent="0.3">
      <c r="A658" t="s">
        <v>660</v>
      </c>
      <c r="B658" t="s">
        <v>5964</v>
      </c>
      <c r="C658">
        <v>2590.48</v>
      </c>
    </row>
    <row r="659" spans="1:3" x14ac:dyDescent="0.3">
      <c r="A659" t="s">
        <v>661</v>
      </c>
      <c r="B659" t="s">
        <v>5965</v>
      </c>
      <c r="C659">
        <v>4851.3900000000003</v>
      </c>
    </row>
    <row r="660" spans="1:3" x14ac:dyDescent="0.3">
      <c r="A660" t="s">
        <v>662</v>
      </c>
      <c r="B660" t="s">
        <v>5964</v>
      </c>
      <c r="C660">
        <v>1655.16</v>
      </c>
    </row>
    <row r="661" spans="1:3" x14ac:dyDescent="0.3">
      <c r="A661" t="s">
        <v>663</v>
      </c>
      <c r="B661" t="s">
        <v>5966</v>
      </c>
      <c r="C661">
        <v>7716.63</v>
      </c>
    </row>
    <row r="662" spans="1:3" x14ac:dyDescent="0.3">
      <c r="A662" t="s">
        <v>664</v>
      </c>
      <c r="B662" t="s">
        <v>5964</v>
      </c>
      <c r="C662">
        <v>5066.7700000000004</v>
      </c>
    </row>
    <row r="663" spans="1:3" x14ac:dyDescent="0.3">
      <c r="A663" t="s">
        <v>665</v>
      </c>
      <c r="B663" t="s">
        <v>5966</v>
      </c>
      <c r="C663">
        <v>7263.39</v>
      </c>
    </row>
    <row r="664" spans="1:3" x14ac:dyDescent="0.3">
      <c r="A664" t="s">
        <v>666</v>
      </c>
      <c r="B664" t="s">
        <v>5965</v>
      </c>
      <c r="C664">
        <v>8811.1</v>
      </c>
    </row>
    <row r="665" spans="1:3" x14ac:dyDescent="0.3">
      <c r="A665" t="s">
        <v>667</v>
      </c>
      <c r="B665" t="s">
        <v>5964</v>
      </c>
      <c r="C665">
        <v>44.63</v>
      </c>
    </row>
    <row r="666" spans="1:3" x14ac:dyDescent="0.3">
      <c r="A666" t="s">
        <v>668</v>
      </c>
      <c r="B666" t="s">
        <v>5966</v>
      </c>
      <c r="C666">
        <v>4933.7700000000004</v>
      </c>
    </row>
    <row r="667" spans="1:3" x14ac:dyDescent="0.3">
      <c r="A667" t="s">
        <v>669</v>
      </c>
      <c r="B667" t="s">
        <v>5964</v>
      </c>
      <c r="C667">
        <v>6096.07</v>
      </c>
    </row>
    <row r="668" spans="1:3" x14ac:dyDescent="0.3">
      <c r="A668" t="s">
        <v>670</v>
      </c>
      <c r="B668" t="s">
        <v>5966</v>
      </c>
      <c r="C668">
        <v>4143.67</v>
      </c>
    </row>
    <row r="669" spans="1:3" x14ac:dyDescent="0.3">
      <c r="A669" t="s">
        <v>671</v>
      </c>
      <c r="B669" t="s">
        <v>5966</v>
      </c>
      <c r="C669">
        <v>4223.49</v>
      </c>
    </row>
    <row r="670" spans="1:3" x14ac:dyDescent="0.3">
      <c r="A670" t="s">
        <v>672</v>
      </c>
      <c r="B670" t="s">
        <v>5965</v>
      </c>
      <c r="C670">
        <v>5227.91</v>
      </c>
    </row>
    <row r="671" spans="1:3" x14ac:dyDescent="0.3">
      <c r="A671" t="s">
        <v>673</v>
      </c>
      <c r="B671" t="s">
        <v>5966</v>
      </c>
      <c r="C671">
        <v>9741.56</v>
      </c>
    </row>
    <row r="672" spans="1:3" x14ac:dyDescent="0.3">
      <c r="A672" t="s">
        <v>674</v>
      </c>
      <c r="B672" t="s">
        <v>5966</v>
      </c>
      <c r="C672">
        <v>7519.56</v>
      </c>
    </row>
    <row r="673" spans="1:3" x14ac:dyDescent="0.3">
      <c r="A673" t="s">
        <v>675</v>
      </c>
      <c r="B673" t="s">
        <v>5965</v>
      </c>
      <c r="C673">
        <v>4420.17</v>
      </c>
    </row>
    <row r="674" spans="1:3" x14ac:dyDescent="0.3">
      <c r="A674" t="s">
        <v>676</v>
      </c>
      <c r="B674" t="s">
        <v>5966</v>
      </c>
      <c r="C674">
        <v>7330.69</v>
      </c>
    </row>
    <row r="675" spans="1:3" x14ac:dyDescent="0.3">
      <c r="A675" t="s">
        <v>677</v>
      </c>
      <c r="B675" t="s">
        <v>5966</v>
      </c>
      <c r="C675">
        <v>493.83</v>
      </c>
    </row>
    <row r="676" spans="1:3" x14ac:dyDescent="0.3">
      <c r="A676" t="s">
        <v>678</v>
      </c>
      <c r="B676" t="s">
        <v>5965</v>
      </c>
      <c r="C676">
        <v>8810.2000000000007</v>
      </c>
    </row>
    <row r="677" spans="1:3" x14ac:dyDescent="0.3">
      <c r="A677" t="s">
        <v>679</v>
      </c>
      <c r="B677" t="s">
        <v>5966</v>
      </c>
      <c r="C677">
        <v>5112.96</v>
      </c>
    </row>
    <row r="678" spans="1:3" x14ac:dyDescent="0.3">
      <c r="A678" t="s">
        <v>680</v>
      </c>
      <c r="B678" t="s">
        <v>5965</v>
      </c>
      <c r="C678">
        <v>49.62</v>
      </c>
    </row>
    <row r="679" spans="1:3" x14ac:dyDescent="0.3">
      <c r="A679" t="s">
        <v>681</v>
      </c>
      <c r="B679" t="s">
        <v>5965</v>
      </c>
      <c r="C679">
        <v>2986.48</v>
      </c>
    </row>
    <row r="680" spans="1:3" x14ac:dyDescent="0.3">
      <c r="A680" t="s">
        <v>682</v>
      </c>
      <c r="B680" t="s">
        <v>5966</v>
      </c>
      <c r="C680">
        <v>3046.1</v>
      </c>
    </row>
    <row r="681" spans="1:3" x14ac:dyDescent="0.3">
      <c r="A681" t="s">
        <v>683</v>
      </c>
      <c r="B681" t="s">
        <v>5964</v>
      </c>
      <c r="C681">
        <v>3241.97</v>
      </c>
    </row>
    <row r="682" spans="1:3" x14ac:dyDescent="0.3">
      <c r="A682" t="s">
        <v>684</v>
      </c>
      <c r="B682" t="s">
        <v>5965</v>
      </c>
      <c r="C682">
        <v>1002.25</v>
      </c>
    </row>
    <row r="683" spans="1:3" x14ac:dyDescent="0.3">
      <c r="A683" t="s">
        <v>685</v>
      </c>
      <c r="B683" t="s">
        <v>5966</v>
      </c>
      <c r="C683">
        <v>3460.95</v>
      </c>
    </row>
    <row r="684" spans="1:3" x14ac:dyDescent="0.3">
      <c r="A684" t="s">
        <v>686</v>
      </c>
      <c r="B684" t="s">
        <v>5965</v>
      </c>
      <c r="C684">
        <v>5739.3</v>
      </c>
    </row>
    <row r="685" spans="1:3" x14ac:dyDescent="0.3">
      <c r="A685" t="s">
        <v>687</v>
      </c>
      <c r="B685" t="s">
        <v>5965</v>
      </c>
      <c r="C685">
        <v>3815.57</v>
      </c>
    </row>
    <row r="686" spans="1:3" x14ac:dyDescent="0.3">
      <c r="A686" t="s">
        <v>688</v>
      </c>
      <c r="B686" t="s">
        <v>5964</v>
      </c>
      <c r="C686">
        <v>2193.8200000000002</v>
      </c>
    </row>
    <row r="687" spans="1:3" x14ac:dyDescent="0.3">
      <c r="A687" t="s">
        <v>689</v>
      </c>
      <c r="B687" t="s">
        <v>5966</v>
      </c>
      <c r="C687">
        <v>9264.7800000000007</v>
      </c>
    </row>
    <row r="688" spans="1:3" x14ac:dyDescent="0.3">
      <c r="A688" t="s">
        <v>690</v>
      </c>
      <c r="B688" t="s">
        <v>5966</v>
      </c>
      <c r="C688">
        <v>9998.23</v>
      </c>
    </row>
    <row r="689" spans="1:3" x14ac:dyDescent="0.3">
      <c r="A689" t="s">
        <v>691</v>
      </c>
      <c r="B689" t="s">
        <v>5965</v>
      </c>
      <c r="C689">
        <v>4114.3</v>
      </c>
    </row>
    <row r="690" spans="1:3" x14ac:dyDescent="0.3">
      <c r="A690" t="s">
        <v>692</v>
      </c>
      <c r="B690" t="s">
        <v>5964</v>
      </c>
      <c r="C690">
        <v>1786.1</v>
      </c>
    </row>
    <row r="691" spans="1:3" x14ac:dyDescent="0.3">
      <c r="A691" t="s">
        <v>693</v>
      </c>
      <c r="B691" t="s">
        <v>5965</v>
      </c>
      <c r="C691">
        <v>6549.14</v>
      </c>
    </row>
    <row r="692" spans="1:3" x14ac:dyDescent="0.3">
      <c r="A692" t="s">
        <v>694</v>
      </c>
      <c r="B692" t="s">
        <v>5966</v>
      </c>
      <c r="C692">
        <v>7896.72</v>
      </c>
    </row>
    <row r="693" spans="1:3" x14ac:dyDescent="0.3">
      <c r="A693" t="s">
        <v>695</v>
      </c>
      <c r="B693" t="s">
        <v>5964</v>
      </c>
      <c r="C693">
        <v>5274.43</v>
      </c>
    </row>
    <row r="694" spans="1:3" x14ac:dyDescent="0.3">
      <c r="A694" t="s">
        <v>696</v>
      </c>
      <c r="B694" t="s">
        <v>5966</v>
      </c>
      <c r="C694">
        <v>7105.62</v>
      </c>
    </row>
    <row r="695" spans="1:3" x14ac:dyDescent="0.3">
      <c r="A695" t="s">
        <v>697</v>
      </c>
      <c r="B695" t="s">
        <v>5964</v>
      </c>
      <c r="C695">
        <v>9773.17</v>
      </c>
    </row>
    <row r="696" spans="1:3" x14ac:dyDescent="0.3">
      <c r="A696" t="s">
        <v>698</v>
      </c>
      <c r="B696" t="s">
        <v>5966</v>
      </c>
      <c r="C696">
        <v>9293.1200000000008</v>
      </c>
    </row>
    <row r="697" spans="1:3" x14ac:dyDescent="0.3">
      <c r="A697" t="s">
        <v>699</v>
      </c>
      <c r="B697" t="s">
        <v>5964</v>
      </c>
      <c r="C697">
        <v>1667.96</v>
      </c>
    </row>
    <row r="698" spans="1:3" x14ac:dyDescent="0.3">
      <c r="A698" t="s">
        <v>700</v>
      </c>
      <c r="B698" t="s">
        <v>5964</v>
      </c>
      <c r="C698">
        <v>984.11</v>
      </c>
    </row>
    <row r="699" spans="1:3" x14ac:dyDescent="0.3">
      <c r="A699" t="s">
        <v>701</v>
      </c>
      <c r="B699" t="s">
        <v>5964</v>
      </c>
      <c r="C699">
        <v>2193.71</v>
      </c>
    </row>
    <row r="700" spans="1:3" x14ac:dyDescent="0.3">
      <c r="A700" t="s">
        <v>702</v>
      </c>
      <c r="B700" t="s">
        <v>5964</v>
      </c>
      <c r="C700">
        <v>3895.21</v>
      </c>
    </row>
    <row r="701" spans="1:3" x14ac:dyDescent="0.3">
      <c r="A701" t="s">
        <v>703</v>
      </c>
      <c r="B701" t="s">
        <v>5965</v>
      </c>
      <c r="C701">
        <v>3924.52</v>
      </c>
    </row>
    <row r="702" spans="1:3" x14ac:dyDescent="0.3">
      <c r="A702" t="s">
        <v>704</v>
      </c>
      <c r="B702" t="s">
        <v>5964</v>
      </c>
      <c r="C702">
        <v>1019.74</v>
      </c>
    </row>
    <row r="703" spans="1:3" x14ac:dyDescent="0.3">
      <c r="A703" t="s">
        <v>705</v>
      </c>
      <c r="B703" t="s">
        <v>5964</v>
      </c>
      <c r="C703">
        <v>512.78</v>
      </c>
    </row>
    <row r="704" spans="1:3" x14ac:dyDescent="0.3">
      <c r="A704" t="s">
        <v>706</v>
      </c>
      <c r="B704" t="s">
        <v>5965</v>
      </c>
      <c r="C704">
        <v>9087.51</v>
      </c>
    </row>
    <row r="705" spans="1:3" x14ac:dyDescent="0.3">
      <c r="A705" t="s">
        <v>707</v>
      </c>
      <c r="B705" t="s">
        <v>5966</v>
      </c>
      <c r="C705">
        <v>1454.96</v>
      </c>
    </row>
    <row r="706" spans="1:3" x14ac:dyDescent="0.3">
      <c r="A706" t="s">
        <v>708</v>
      </c>
      <c r="B706" t="s">
        <v>5964</v>
      </c>
      <c r="C706">
        <v>5955.31</v>
      </c>
    </row>
    <row r="707" spans="1:3" x14ac:dyDescent="0.3">
      <c r="A707" t="s">
        <v>709</v>
      </c>
      <c r="B707" t="s">
        <v>5965</v>
      </c>
      <c r="C707">
        <v>3699.45</v>
      </c>
    </row>
    <row r="708" spans="1:3" x14ac:dyDescent="0.3">
      <c r="A708" t="s">
        <v>710</v>
      </c>
      <c r="B708" t="s">
        <v>5966</v>
      </c>
      <c r="C708">
        <v>9658.57</v>
      </c>
    </row>
    <row r="709" spans="1:3" x14ac:dyDescent="0.3">
      <c r="A709" t="s">
        <v>711</v>
      </c>
      <c r="B709" t="s">
        <v>5965</v>
      </c>
      <c r="C709">
        <v>919.99</v>
      </c>
    </row>
    <row r="710" spans="1:3" x14ac:dyDescent="0.3">
      <c r="A710" t="s">
        <v>712</v>
      </c>
      <c r="B710" t="s">
        <v>5966</v>
      </c>
      <c r="C710">
        <v>8881.59</v>
      </c>
    </row>
    <row r="711" spans="1:3" x14ac:dyDescent="0.3">
      <c r="A711" t="s">
        <v>713</v>
      </c>
      <c r="B711" t="s">
        <v>5965</v>
      </c>
      <c r="C711">
        <v>3860.6</v>
      </c>
    </row>
    <row r="712" spans="1:3" x14ac:dyDescent="0.3">
      <c r="A712" t="s">
        <v>714</v>
      </c>
      <c r="B712" t="s">
        <v>5964</v>
      </c>
      <c r="C712">
        <v>9992.4699999999993</v>
      </c>
    </row>
    <row r="713" spans="1:3" x14ac:dyDescent="0.3">
      <c r="A713" t="s">
        <v>715</v>
      </c>
      <c r="B713" t="s">
        <v>5964</v>
      </c>
      <c r="C713">
        <v>3472.99</v>
      </c>
    </row>
    <row r="714" spans="1:3" x14ac:dyDescent="0.3">
      <c r="A714" t="s">
        <v>716</v>
      </c>
      <c r="B714" t="s">
        <v>5965</v>
      </c>
      <c r="C714">
        <v>161.24</v>
      </c>
    </row>
    <row r="715" spans="1:3" x14ac:dyDescent="0.3">
      <c r="A715" t="s">
        <v>717</v>
      </c>
      <c r="B715" t="s">
        <v>5966</v>
      </c>
      <c r="C715">
        <v>4794.82</v>
      </c>
    </row>
    <row r="716" spans="1:3" x14ac:dyDescent="0.3">
      <c r="A716" t="s">
        <v>718</v>
      </c>
      <c r="B716" t="s">
        <v>5966</v>
      </c>
      <c r="C716">
        <v>7833.24</v>
      </c>
    </row>
    <row r="717" spans="1:3" x14ac:dyDescent="0.3">
      <c r="A717" t="s">
        <v>719</v>
      </c>
      <c r="B717" t="s">
        <v>5964</v>
      </c>
      <c r="C717">
        <v>5703.42</v>
      </c>
    </row>
    <row r="718" spans="1:3" x14ac:dyDescent="0.3">
      <c r="A718" t="s">
        <v>720</v>
      </c>
      <c r="B718" t="s">
        <v>5966</v>
      </c>
      <c r="C718">
        <v>2635.66</v>
      </c>
    </row>
    <row r="719" spans="1:3" x14ac:dyDescent="0.3">
      <c r="A719" t="s">
        <v>721</v>
      </c>
      <c r="B719" t="s">
        <v>5964</v>
      </c>
      <c r="C719">
        <v>467.4</v>
      </c>
    </row>
    <row r="720" spans="1:3" x14ac:dyDescent="0.3">
      <c r="A720" t="s">
        <v>722</v>
      </c>
      <c r="B720" t="s">
        <v>5964</v>
      </c>
      <c r="C720">
        <v>3723.11</v>
      </c>
    </row>
    <row r="721" spans="1:3" x14ac:dyDescent="0.3">
      <c r="A721" t="s">
        <v>723</v>
      </c>
      <c r="B721" t="s">
        <v>5965</v>
      </c>
      <c r="C721">
        <v>4178.3900000000003</v>
      </c>
    </row>
    <row r="722" spans="1:3" x14ac:dyDescent="0.3">
      <c r="A722" t="s">
        <v>724</v>
      </c>
      <c r="B722" t="s">
        <v>5964</v>
      </c>
      <c r="C722">
        <v>9368.44</v>
      </c>
    </row>
    <row r="723" spans="1:3" x14ac:dyDescent="0.3">
      <c r="A723" t="s">
        <v>725</v>
      </c>
      <c r="B723" t="s">
        <v>5965</v>
      </c>
      <c r="C723">
        <v>3689.61</v>
      </c>
    </row>
    <row r="724" spans="1:3" x14ac:dyDescent="0.3">
      <c r="A724" t="s">
        <v>726</v>
      </c>
      <c r="B724" t="s">
        <v>5966</v>
      </c>
      <c r="C724">
        <v>4012.04</v>
      </c>
    </row>
    <row r="725" spans="1:3" x14ac:dyDescent="0.3">
      <c r="A725" t="s">
        <v>727</v>
      </c>
      <c r="B725" t="s">
        <v>5965</v>
      </c>
      <c r="C725">
        <v>3573.34</v>
      </c>
    </row>
    <row r="726" spans="1:3" x14ac:dyDescent="0.3">
      <c r="A726" t="s">
        <v>728</v>
      </c>
      <c r="B726" t="s">
        <v>5966</v>
      </c>
      <c r="C726">
        <v>2811.14</v>
      </c>
    </row>
    <row r="727" spans="1:3" x14ac:dyDescent="0.3">
      <c r="A727" t="s">
        <v>729</v>
      </c>
      <c r="B727" t="s">
        <v>5965</v>
      </c>
      <c r="C727">
        <v>6215.68</v>
      </c>
    </row>
    <row r="728" spans="1:3" x14ac:dyDescent="0.3">
      <c r="A728" t="s">
        <v>730</v>
      </c>
      <c r="B728" t="s">
        <v>5965</v>
      </c>
      <c r="C728">
        <v>6540.83</v>
      </c>
    </row>
    <row r="729" spans="1:3" x14ac:dyDescent="0.3">
      <c r="A729" t="s">
        <v>731</v>
      </c>
      <c r="B729" t="s">
        <v>5966</v>
      </c>
      <c r="C729">
        <v>3073.24</v>
      </c>
    </row>
    <row r="730" spans="1:3" x14ac:dyDescent="0.3">
      <c r="A730" t="s">
        <v>732</v>
      </c>
      <c r="B730" t="s">
        <v>5964</v>
      </c>
      <c r="C730">
        <v>1572.55</v>
      </c>
    </row>
    <row r="731" spans="1:3" x14ac:dyDescent="0.3">
      <c r="A731" t="s">
        <v>733</v>
      </c>
      <c r="B731" t="s">
        <v>5964</v>
      </c>
      <c r="C731">
        <v>3832.98</v>
      </c>
    </row>
    <row r="732" spans="1:3" x14ac:dyDescent="0.3">
      <c r="A732" t="s">
        <v>734</v>
      </c>
      <c r="B732" t="s">
        <v>5966</v>
      </c>
      <c r="C732">
        <v>9142.9699999999993</v>
      </c>
    </row>
    <row r="733" spans="1:3" x14ac:dyDescent="0.3">
      <c r="A733" t="s">
        <v>735</v>
      </c>
      <c r="B733" t="s">
        <v>5965</v>
      </c>
      <c r="C733">
        <v>2643.78</v>
      </c>
    </row>
    <row r="734" spans="1:3" x14ac:dyDescent="0.3">
      <c r="A734" t="s">
        <v>736</v>
      </c>
      <c r="B734" t="s">
        <v>5965</v>
      </c>
      <c r="C734">
        <v>7240.99</v>
      </c>
    </row>
    <row r="735" spans="1:3" x14ac:dyDescent="0.3">
      <c r="A735" t="s">
        <v>737</v>
      </c>
      <c r="B735" t="s">
        <v>5964</v>
      </c>
      <c r="C735">
        <v>3303.34</v>
      </c>
    </row>
    <row r="736" spans="1:3" x14ac:dyDescent="0.3">
      <c r="A736" t="s">
        <v>738</v>
      </c>
      <c r="B736" t="s">
        <v>5964</v>
      </c>
      <c r="C736">
        <v>3680.21</v>
      </c>
    </row>
    <row r="737" spans="1:3" x14ac:dyDescent="0.3">
      <c r="A737" t="s">
        <v>739</v>
      </c>
      <c r="B737" t="s">
        <v>5965</v>
      </c>
      <c r="C737">
        <v>4072.4</v>
      </c>
    </row>
    <row r="738" spans="1:3" x14ac:dyDescent="0.3">
      <c r="A738" t="s">
        <v>740</v>
      </c>
      <c r="B738" t="s">
        <v>5966</v>
      </c>
      <c r="C738">
        <v>4539.03</v>
      </c>
    </row>
    <row r="739" spans="1:3" x14ac:dyDescent="0.3">
      <c r="A739" t="s">
        <v>741</v>
      </c>
      <c r="B739" t="s">
        <v>5966</v>
      </c>
      <c r="C739">
        <v>8931.1200000000008</v>
      </c>
    </row>
    <row r="740" spans="1:3" x14ac:dyDescent="0.3">
      <c r="A740" t="s">
        <v>742</v>
      </c>
      <c r="B740" t="s">
        <v>5964</v>
      </c>
      <c r="C740">
        <v>9146.0400000000009</v>
      </c>
    </row>
    <row r="741" spans="1:3" x14ac:dyDescent="0.3">
      <c r="A741" t="s">
        <v>743</v>
      </c>
      <c r="B741" t="s">
        <v>5964</v>
      </c>
      <c r="C741">
        <v>4249.67</v>
      </c>
    </row>
    <row r="742" spans="1:3" x14ac:dyDescent="0.3">
      <c r="A742" t="s">
        <v>744</v>
      </c>
      <c r="B742" t="s">
        <v>5964</v>
      </c>
      <c r="C742">
        <v>2976.62</v>
      </c>
    </row>
    <row r="743" spans="1:3" x14ac:dyDescent="0.3">
      <c r="A743" t="s">
        <v>745</v>
      </c>
      <c r="B743" t="s">
        <v>5964</v>
      </c>
      <c r="C743">
        <v>4509.79</v>
      </c>
    </row>
    <row r="744" spans="1:3" x14ac:dyDescent="0.3">
      <c r="A744" t="s">
        <v>746</v>
      </c>
      <c r="B744" t="s">
        <v>5965</v>
      </c>
      <c r="C744">
        <v>2146.0300000000002</v>
      </c>
    </row>
    <row r="745" spans="1:3" x14ac:dyDescent="0.3">
      <c r="A745" t="s">
        <v>747</v>
      </c>
      <c r="B745" t="s">
        <v>5964</v>
      </c>
      <c r="C745">
        <v>8392.99</v>
      </c>
    </row>
    <row r="746" spans="1:3" x14ac:dyDescent="0.3">
      <c r="A746" t="s">
        <v>748</v>
      </c>
      <c r="B746" t="s">
        <v>5964</v>
      </c>
      <c r="C746">
        <v>8869.3700000000008</v>
      </c>
    </row>
    <row r="747" spans="1:3" x14ac:dyDescent="0.3">
      <c r="A747" t="s">
        <v>749</v>
      </c>
      <c r="B747" t="s">
        <v>5965</v>
      </c>
      <c r="C747">
        <v>8328.5400000000009</v>
      </c>
    </row>
    <row r="748" spans="1:3" x14ac:dyDescent="0.3">
      <c r="A748" t="s">
        <v>750</v>
      </c>
      <c r="B748" t="s">
        <v>5966</v>
      </c>
      <c r="C748">
        <v>3641.39</v>
      </c>
    </row>
    <row r="749" spans="1:3" x14ac:dyDescent="0.3">
      <c r="A749" t="s">
        <v>751</v>
      </c>
      <c r="B749" t="s">
        <v>5965</v>
      </c>
      <c r="C749">
        <v>9364.14</v>
      </c>
    </row>
    <row r="750" spans="1:3" x14ac:dyDescent="0.3">
      <c r="A750" t="s">
        <v>752</v>
      </c>
      <c r="B750" t="s">
        <v>5966</v>
      </c>
      <c r="C750">
        <v>827.24</v>
      </c>
    </row>
    <row r="751" spans="1:3" x14ac:dyDescent="0.3">
      <c r="A751" t="s">
        <v>753</v>
      </c>
      <c r="B751" t="s">
        <v>5964</v>
      </c>
      <c r="C751">
        <v>4105.8599999999997</v>
      </c>
    </row>
    <row r="752" spans="1:3" x14ac:dyDescent="0.3">
      <c r="A752" t="s">
        <v>754</v>
      </c>
      <c r="B752" t="s">
        <v>5965</v>
      </c>
      <c r="C752">
        <v>9039.2900000000009</v>
      </c>
    </row>
    <row r="753" spans="1:3" x14ac:dyDescent="0.3">
      <c r="A753" t="s">
        <v>755</v>
      </c>
      <c r="B753" t="s">
        <v>5965</v>
      </c>
      <c r="C753">
        <v>2174.88</v>
      </c>
    </row>
    <row r="754" spans="1:3" x14ac:dyDescent="0.3">
      <c r="A754" t="s">
        <v>756</v>
      </c>
      <c r="B754" t="s">
        <v>5965</v>
      </c>
      <c r="C754">
        <v>2465.8000000000002</v>
      </c>
    </row>
    <row r="755" spans="1:3" x14ac:dyDescent="0.3">
      <c r="A755" t="s">
        <v>757</v>
      </c>
      <c r="B755" t="s">
        <v>5964</v>
      </c>
      <c r="C755">
        <v>2142.8200000000002</v>
      </c>
    </row>
    <row r="756" spans="1:3" x14ac:dyDescent="0.3">
      <c r="A756" t="s">
        <v>758</v>
      </c>
      <c r="B756" t="s">
        <v>5965</v>
      </c>
      <c r="C756">
        <v>6384.69</v>
      </c>
    </row>
    <row r="757" spans="1:3" x14ac:dyDescent="0.3">
      <c r="A757" t="s">
        <v>759</v>
      </c>
      <c r="B757" t="s">
        <v>5966</v>
      </c>
      <c r="C757">
        <v>4361.2700000000004</v>
      </c>
    </row>
    <row r="758" spans="1:3" x14ac:dyDescent="0.3">
      <c r="A758" t="s">
        <v>760</v>
      </c>
      <c r="B758" t="s">
        <v>5965</v>
      </c>
      <c r="C758">
        <v>7815.07</v>
      </c>
    </row>
    <row r="759" spans="1:3" x14ac:dyDescent="0.3">
      <c r="A759" t="s">
        <v>761</v>
      </c>
      <c r="B759" t="s">
        <v>5964</v>
      </c>
      <c r="C759">
        <v>2847.4</v>
      </c>
    </row>
    <row r="760" spans="1:3" x14ac:dyDescent="0.3">
      <c r="A760" t="s">
        <v>762</v>
      </c>
      <c r="B760" t="s">
        <v>5965</v>
      </c>
      <c r="C760">
        <v>7987.58</v>
      </c>
    </row>
    <row r="761" spans="1:3" x14ac:dyDescent="0.3">
      <c r="A761" t="s">
        <v>763</v>
      </c>
      <c r="B761" t="s">
        <v>5966</v>
      </c>
      <c r="C761">
        <v>4367.1400000000003</v>
      </c>
    </row>
    <row r="762" spans="1:3" x14ac:dyDescent="0.3">
      <c r="A762" t="s">
        <v>764</v>
      </c>
      <c r="B762" t="s">
        <v>5965</v>
      </c>
      <c r="C762">
        <v>4875.13</v>
      </c>
    </row>
    <row r="763" spans="1:3" x14ac:dyDescent="0.3">
      <c r="A763" t="s">
        <v>765</v>
      </c>
      <c r="B763" t="s">
        <v>5965</v>
      </c>
      <c r="C763">
        <v>8709.07</v>
      </c>
    </row>
    <row r="764" spans="1:3" x14ac:dyDescent="0.3">
      <c r="A764" t="s">
        <v>766</v>
      </c>
      <c r="B764" t="s">
        <v>5965</v>
      </c>
      <c r="C764">
        <v>4363.26</v>
      </c>
    </row>
    <row r="765" spans="1:3" x14ac:dyDescent="0.3">
      <c r="A765" t="s">
        <v>767</v>
      </c>
      <c r="B765" t="s">
        <v>5964</v>
      </c>
      <c r="C765">
        <v>6178.32</v>
      </c>
    </row>
    <row r="766" spans="1:3" x14ac:dyDescent="0.3">
      <c r="A766" t="s">
        <v>768</v>
      </c>
      <c r="B766" t="s">
        <v>5966</v>
      </c>
      <c r="C766">
        <v>8531.9</v>
      </c>
    </row>
    <row r="767" spans="1:3" x14ac:dyDescent="0.3">
      <c r="A767" t="s">
        <v>769</v>
      </c>
      <c r="B767" t="s">
        <v>5964</v>
      </c>
      <c r="C767">
        <v>7099.78</v>
      </c>
    </row>
    <row r="768" spans="1:3" x14ac:dyDescent="0.3">
      <c r="A768" t="s">
        <v>770</v>
      </c>
      <c r="B768" t="s">
        <v>5964</v>
      </c>
      <c r="C768">
        <v>8289.85</v>
      </c>
    </row>
    <row r="769" spans="1:3" x14ac:dyDescent="0.3">
      <c r="A769" t="s">
        <v>771</v>
      </c>
      <c r="B769" t="s">
        <v>5966</v>
      </c>
      <c r="C769">
        <v>4372.83</v>
      </c>
    </row>
    <row r="770" spans="1:3" x14ac:dyDescent="0.3">
      <c r="A770" t="s">
        <v>772</v>
      </c>
      <c r="B770" t="s">
        <v>5965</v>
      </c>
      <c r="C770">
        <v>5713.73</v>
      </c>
    </row>
    <row r="771" spans="1:3" x14ac:dyDescent="0.3">
      <c r="A771" t="s">
        <v>773</v>
      </c>
      <c r="B771" t="s">
        <v>5966</v>
      </c>
      <c r="C771">
        <v>9780.68</v>
      </c>
    </row>
    <row r="772" spans="1:3" x14ac:dyDescent="0.3">
      <c r="A772" t="s">
        <v>774</v>
      </c>
      <c r="B772" t="s">
        <v>5964</v>
      </c>
      <c r="C772">
        <v>7163.69</v>
      </c>
    </row>
    <row r="773" spans="1:3" x14ac:dyDescent="0.3">
      <c r="A773" t="s">
        <v>775</v>
      </c>
      <c r="B773" t="s">
        <v>5966</v>
      </c>
      <c r="C773">
        <v>4525.79</v>
      </c>
    </row>
    <row r="774" spans="1:3" x14ac:dyDescent="0.3">
      <c r="A774" t="s">
        <v>776</v>
      </c>
      <c r="B774" t="s">
        <v>5965</v>
      </c>
      <c r="C774">
        <v>2557.85</v>
      </c>
    </row>
    <row r="775" spans="1:3" x14ac:dyDescent="0.3">
      <c r="A775" t="s">
        <v>777</v>
      </c>
      <c r="B775" t="s">
        <v>5965</v>
      </c>
      <c r="C775">
        <v>1393.17</v>
      </c>
    </row>
    <row r="776" spans="1:3" x14ac:dyDescent="0.3">
      <c r="A776" t="s">
        <v>778</v>
      </c>
      <c r="B776" t="s">
        <v>5966</v>
      </c>
      <c r="C776">
        <v>878.58</v>
      </c>
    </row>
    <row r="777" spans="1:3" x14ac:dyDescent="0.3">
      <c r="A777" t="s">
        <v>779</v>
      </c>
      <c r="B777" t="s">
        <v>5966</v>
      </c>
      <c r="C777">
        <v>5151.5</v>
      </c>
    </row>
    <row r="778" spans="1:3" x14ac:dyDescent="0.3">
      <c r="A778" t="s">
        <v>780</v>
      </c>
      <c r="B778" t="s">
        <v>5966</v>
      </c>
      <c r="C778">
        <v>9910.16</v>
      </c>
    </row>
    <row r="779" spans="1:3" x14ac:dyDescent="0.3">
      <c r="A779" t="s">
        <v>781</v>
      </c>
      <c r="B779" t="s">
        <v>5966</v>
      </c>
      <c r="C779">
        <v>9848.67</v>
      </c>
    </row>
    <row r="780" spans="1:3" x14ac:dyDescent="0.3">
      <c r="A780" t="s">
        <v>782</v>
      </c>
      <c r="B780" t="s">
        <v>5965</v>
      </c>
      <c r="C780">
        <v>9220.4500000000007</v>
      </c>
    </row>
    <row r="781" spans="1:3" x14ac:dyDescent="0.3">
      <c r="A781" t="s">
        <v>783</v>
      </c>
      <c r="B781" t="s">
        <v>5965</v>
      </c>
      <c r="C781">
        <v>6465.58</v>
      </c>
    </row>
    <row r="782" spans="1:3" x14ac:dyDescent="0.3">
      <c r="A782" t="s">
        <v>784</v>
      </c>
      <c r="B782" t="s">
        <v>5965</v>
      </c>
      <c r="C782">
        <v>4544.8599999999997</v>
      </c>
    </row>
    <row r="783" spans="1:3" x14ac:dyDescent="0.3">
      <c r="A783" t="s">
        <v>785</v>
      </c>
      <c r="B783" t="s">
        <v>5964</v>
      </c>
      <c r="C783">
        <v>9237.7900000000009</v>
      </c>
    </row>
    <row r="784" spans="1:3" x14ac:dyDescent="0.3">
      <c r="A784" t="s">
        <v>786</v>
      </c>
      <c r="B784" t="s">
        <v>5966</v>
      </c>
      <c r="C784">
        <v>6103.63</v>
      </c>
    </row>
    <row r="785" spans="1:3" x14ac:dyDescent="0.3">
      <c r="A785" t="s">
        <v>787</v>
      </c>
      <c r="B785" t="s">
        <v>5966</v>
      </c>
      <c r="C785">
        <v>8858.91</v>
      </c>
    </row>
    <row r="786" spans="1:3" x14ac:dyDescent="0.3">
      <c r="A786" t="s">
        <v>788</v>
      </c>
      <c r="B786" t="s">
        <v>5965</v>
      </c>
      <c r="C786">
        <v>5142.75</v>
      </c>
    </row>
    <row r="787" spans="1:3" x14ac:dyDescent="0.3">
      <c r="A787" t="s">
        <v>789</v>
      </c>
      <c r="B787" t="s">
        <v>5965</v>
      </c>
      <c r="C787">
        <v>6596.12</v>
      </c>
    </row>
    <row r="788" spans="1:3" x14ac:dyDescent="0.3">
      <c r="A788" t="s">
        <v>790</v>
      </c>
      <c r="B788" t="s">
        <v>5965</v>
      </c>
      <c r="C788">
        <v>8281.2999999999993</v>
      </c>
    </row>
    <row r="789" spans="1:3" x14ac:dyDescent="0.3">
      <c r="A789" t="s">
        <v>791</v>
      </c>
      <c r="B789" t="s">
        <v>5965</v>
      </c>
      <c r="C789">
        <v>5029.41</v>
      </c>
    </row>
    <row r="790" spans="1:3" x14ac:dyDescent="0.3">
      <c r="A790" t="s">
        <v>792</v>
      </c>
      <c r="B790" t="s">
        <v>5964</v>
      </c>
      <c r="C790">
        <v>1824.49</v>
      </c>
    </row>
    <row r="791" spans="1:3" x14ac:dyDescent="0.3">
      <c r="A791" t="s">
        <v>793</v>
      </c>
      <c r="B791" t="s">
        <v>5965</v>
      </c>
      <c r="C791">
        <v>3408.34</v>
      </c>
    </row>
    <row r="792" spans="1:3" x14ac:dyDescent="0.3">
      <c r="A792" t="s">
        <v>794</v>
      </c>
      <c r="B792" t="s">
        <v>5965</v>
      </c>
      <c r="C792">
        <v>9193.49</v>
      </c>
    </row>
    <row r="793" spans="1:3" x14ac:dyDescent="0.3">
      <c r="A793" t="s">
        <v>795</v>
      </c>
      <c r="B793" t="s">
        <v>5964</v>
      </c>
      <c r="C793">
        <v>9132.93</v>
      </c>
    </row>
    <row r="794" spans="1:3" x14ac:dyDescent="0.3">
      <c r="A794" t="s">
        <v>796</v>
      </c>
      <c r="B794" t="s">
        <v>5964</v>
      </c>
      <c r="C794">
        <v>1244.02</v>
      </c>
    </row>
    <row r="795" spans="1:3" x14ac:dyDescent="0.3">
      <c r="A795" t="s">
        <v>797</v>
      </c>
      <c r="B795" t="s">
        <v>5964</v>
      </c>
      <c r="C795">
        <v>5669.25</v>
      </c>
    </row>
    <row r="796" spans="1:3" x14ac:dyDescent="0.3">
      <c r="A796" t="s">
        <v>798</v>
      </c>
      <c r="B796" t="s">
        <v>5965</v>
      </c>
      <c r="C796">
        <v>3584.61</v>
      </c>
    </row>
    <row r="797" spans="1:3" x14ac:dyDescent="0.3">
      <c r="A797" t="s">
        <v>799</v>
      </c>
      <c r="B797" t="s">
        <v>5965</v>
      </c>
      <c r="C797">
        <v>619.47</v>
      </c>
    </row>
    <row r="798" spans="1:3" x14ac:dyDescent="0.3">
      <c r="A798" t="s">
        <v>800</v>
      </c>
      <c r="B798" t="s">
        <v>5964</v>
      </c>
      <c r="C798">
        <v>4402.67</v>
      </c>
    </row>
    <row r="799" spans="1:3" x14ac:dyDescent="0.3">
      <c r="A799" t="s">
        <v>801</v>
      </c>
      <c r="B799" t="s">
        <v>5965</v>
      </c>
      <c r="C799">
        <v>9955.5499999999993</v>
      </c>
    </row>
    <row r="800" spans="1:3" x14ac:dyDescent="0.3">
      <c r="A800" t="s">
        <v>802</v>
      </c>
      <c r="B800" t="s">
        <v>5965</v>
      </c>
      <c r="C800">
        <v>5387.34</v>
      </c>
    </row>
    <row r="801" spans="1:3" x14ac:dyDescent="0.3">
      <c r="A801" t="s">
        <v>803</v>
      </c>
      <c r="B801" t="s">
        <v>5965</v>
      </c>
      <c r="C801">
        <v>8644.48</v>
      </c>
    </row>
    <row r="802" spans="1:3" x14ac:dyDescent="0.3">
      <c r="A802" t="s">
        <v>804</v>
      </c>
      <c r="B802" t="s">
        <v>5966</v>
      </c>
      <c r="C802">
        <v>4173.3100000000004</v>
      </c>
    </row>
    <row r="803" spans="1:3" x14ac:dyDescent="0.3">
      <c r="A803" t="s">
        <v>805</v>
      </c>
      <c r="B803" t="s">
        <v>5965</v>
      </c>
      <c r="C803">
        <v>5165.41</v>
      </c>
    </row>
    <row r="804" spans="1:3" x14ac:dyDescent="0.3">
      <c r="A804" t="s">
        <v>806</v>
      </c>
      <c r="B804" t="s">
        <v>5965</v>
      </c>
      <c r="C804">
        <v>9664.99</v>
      </c>
    </row>
    <row r="805" spans="1:3" x14ac:dyDescent="0.3">
      <c r="A805" t="s">
        <v>807</v>
      </c>
      <c r="B805" t="s">
        <v>5966</v>
      </c>
      <c r="C805">
        <v>6641.68</v>
      </c>
    </row>
    <row r="806" spans="1:3" x14ac:dyDescent="0.3">
      <c r="A806" t="s">
        <v>808</v>
      </c>
      <c r="B806" t="s">
        <v>5966</v>
      </c>
      <c r="C806">
        <v>8643.39</v>
      </c>
    </row>
    <row r="807" spans="1:3" x14ac:dyDescent="0.3">
      <c r="A807" t="s">
        <v>809</v>
      </c>
      <c r="B807" t="s">
        <v>5966</v>
      </c>
      <c r="C807">
        <v>5323.52</v>
      </c>
    </row>
    <row r="808" spans="1:3" x14ac:dyDescent="0.3">
      <c r="A808" t="s">
        <v>810</v>
      </c>
      <c r="B808" t="s">
        <v>5966</v>
      </c>
      <c r="C808">
        <v>7090.66</v>
      </c>
    </row>
    <row r="809" spans="1:3" x14ac:dyDescent="0.3">
      <c r="A809" t="s">
        <v>811</v>
      </c>
      <c r="B809" t="s">
        <v>5964</v>
      </c>
      <c r="C809">
        <v>1571.26</v>
      </c>
    </row>
    <row r="810" spans="1:3" x14ac:dyDescent="0.3">
      <c r="A810" t="s">
        <v>812</v>
      </c>
      <c r="B810" t="s">
        <v>5964</v>
      </c>
      <c r="C810">
        <v>4714.91</v>
      </c>
    </row>
    <row r="811" spans="1:3" x14ac:dyDescent="0.3">
      <c r="A811" t="s">
        <v>813</v>
      </c>
      <c r="B811" t="s">
        <v>5965</v>
      </c>
      <c r="C811">
        <v>787.85</v>
      </c>
    </row>
    <row r="812" spans="1:3" x14ac:dyDescent="0.3">
      <c r="A812" t="s">
        <v>814</v>
      </c>
      <c r="B812" t="s">
        <v>5966</v>
      </c>
      <c r="C812">
        <v>5663.45</v>
      </c>
    </row>
    <row r="813" spans="1:3" x14ac:dyDescent="0.3">
      <c r="A813" t="s">
        <v>815</v>
      </c>
      <c r="B813" t="s">
        <v>5966</v>
      </c>
      <c r="C813">
        <v>8228.18</v>
      </c>
    </row>
    <row r="814" spans="1:3" x14ac:dyDescent="0.3">
      <c r="A814" t="s">
        <v>816</v>
      </c>
      <c r="B814" t="s">
        <v>5966</v>
      </c>
      <c r="C814">
        <v>1875.62</v>
      </c>
    </row>
    <row r="815" spans="1:3" x14ac:dyDescent="0.3">
      <c r="A815" t="s">
        <v>817</v>
      </c>
      <c r="B815" t="s">
        <v>5965</v>
      </c>
      <c r="C815">
        <v>3764.63</v>
      </c>
    </row>
    <row r="816" spans="1:3" x14ac:dyDescent="0.3">
      <c r="A816" t="s">
        <v>818</v>
      </c>
      <c r="B816" t="s">
        <v>5966</v>
      </c>
      <c r="C816">
        <v>5378.34</v>
      </c>
    </row>
    <row r="817" spans="1:3" x14ac:dyDescent="0.3">
      <c r="A817" t="s">
        <v>819</v>
      </c>
      <c r="B817" t="s">
        <v>5964</v>
      </c>
      <c r="C817">
        <v>1614.48</v>
      </c>
    </row>
    <row r="818" spans="1:3" x14ac:dyDescent="0.3">
      <c r="A818" t="s">
        <v>820</v>
      </c>
      <c r="B818" t="s">
        <v>5964</v>
      </c>
      <c r="C818">
        <v>6622.46</v>
      </c>
    </row>
    <row r="819" spans="1:3" x14ac:dyDescent="0.3">
      <c r="A819" t="s">
        <v>821</v>
      </c>
      <c r="B819" t="s">
        <v>5966</v>
      </c>
      <c r="C819">
        <v>1093.4100000000001</v>
      </c>
    </row>
    <row r="820" spans="1:3" x14ac:dyDescent="0.3">
      <c r="A820" t="s">
        <v>822</v>
      </c>
      <c r="B820" t="s">
        <v>5966</v>
      </c>
      <c r="C820">
        <v>6422.22</v>
      </c>
    </row>
    <row r="821" spans="1:3" x14ac:dyDescent="0.3">
      <c r="A821" t="s">
        <v>823</v>
      </c>
      <c r="B821" t="s">
        <v>5966</v>
      </c>
      <c r="C821">
        <v>3101.88</v>
      </c>
    </row>
    <row r="822" spans="1:3" x14ac:dyDescent="0.3">
      <c r="A822" t="s">
        <v>824</v>
      </c>
      <c r="B822" t="s">
        <v>5964</v>
      </c>
      <c r="C822">
        <v>3650.9</v>
      </c>
    </row>
    <row r="823" spans="1:3" x14ac:dyDescent="0.3">
      <c r="A823" t="s">
        <v>825</v>
      </c>
      <c r="B823" t="s">
        <v>5964</v>
      </c>
      <c r="C823">
        <v>6996.12</v>
      </c>
    </row>
    <row r="824" spans="1:3" x14ac:dyDescent="0.3">
      <c r="A824" t="s">
        <v>826</v>
      </c>
      <c r="B824" t="s">
        <v>5964</v>
      </c>
      <c r="C824">
        <v>3039.77</v>
      </c>
    </row>
    <row r="825" spans="1:3" x14ac:dyDescent="0.3">
      <c r="A825" t="s">
        <v>827</v>
      </c>
      <c r="B825" t="s">
        <v>5965</v>
      </c>
      <c r="C825">
        <v>8272.9599999999991</v>
      </c>
    </row>
    <row r="826" spans="1:3" x14ac:dyDescent="0.3">
      <c r="A826" t="s">
        <v>828</v>
      </c>
      <c r="B826" t="s">
        <v>5966</v>
      </c>
      <c r="C826">
        <v>7004.81</v>
      </c>
    </row>
    <row r="827" spans="1:3" x14ac:dyDescent="0.3">
      <c r="A827" t="s">
        <v>829</v>
      </c>
      <c r="B827" t="s">
        <v>5964</v>
      </c>
      <c r="C827">
        <v>6164.55</v>
      </c>
    </row>
    <row r="828" spans="1:3" x14ac:dyDescent="0.3">
      <c r="A828" t="s">
        <v>830</v>
      </c>
      <c r="B828" t="s">
        <v>5965</v>
      </c>
      <c r="C828">
        <v>8190.8</v>
      </c>
    </row>
    <row r="829" spans="1:3" x14ac:dyDescent="0.3">
      <c r="A829" t="s">
        <v>831</v>
      </c>
      <c r="B829" t="s">
        <v>5965</v>
      </c>
      <c r="C829">
        <v>6629.34</v>
      </c>
    </row>
    <row r="830" spans="1:3" x14ac:dyDescent="0.3">
      <c r="A830" t="s">
        <v>832</v>
      </c>
      <c r="B830" t="s">
        <v>5964</v>
      </c>
      <c r="C830">
        <v>915.57</v>
      </c>
    </row>
    <row r="831" spans="1:3" x14ac:dyDescent="0.3">
      <c r="A831" t="s">
        <v>833</v>
      </c>
      <c r="B831" t="s">
        <v>5965</v>
      </c>
      <c r="C831">
        <v>2952.04</v>
      </c>
    </row>
    <row r="832" spans="1:3" x14ac:dyDescent="0.3">
      <c r="A832" t="s">
        <v>834</v>
      </c>
      <c r="B832" t="s">
        <v>5965</v>
      </c>
      <c r="C832">
        <v>6496.03</v>
      </c>
    </row>
    <row r="833" spans="1:3" x14ac:dyDescent="0.3">
      <c r="A833" t="s">
        <v>835</v>
      </c>
      <c r="B833" t="s">
        <v>5964</v>
      </c>
      <c r="C833">
        <v>9422.58</v>
      </c>
    </row>
    <row r="834" spans="1:3" x14ac:dyDescent="0.3">
      <c r="A834" t="s">
        <v>836</v>
      </c>
      <c r="B834" t="s">
        <v>5964</v>
      </c>
      <c r="C834">
        <v>4987.4799999999996</v>
      </c>
    </row>
    <row r="835" spans="1:3" x14ac:dyDescent="0.3">
      <c r="A835" t="s">
        <v>837</v>
      </c>
      <c r="B835" t="s">
        <v>5966</v>
      </c>
      <c r="C835">
        <v>9564.82</v>
      </c>
    </row>
    <row r="836" spans="1:3" x14ac:dyDescent="0.3">
      <c r="A836" t="s">
        <v>838</v>
      </c>
      <c r="B836" t="s">
        <v>5966</v>
      </c>
      <c r="C836">
        <v>2862.79</v>
      </c>
    </row>
    <row r="837" spans="1:3" x14ac:dyDescent="0.3">
      <c r="A837" t="s">
        <v>839</v>
      </c>
      <c r="B837" t="s">
        <v>5965</v>
      </c>
      <c r="C837">
        <v>1114.4000000000001</v>
      </c>
    </row>
    <row r="838" spans="1:3" x14ac:dyDescent="0.3">
      <c r="A838" t="s">
        <v>840</v>
      </c>
      <c r="B838" t="s">
        <v>5965</v>
      </c>
      <c r="C838">
        <v>2610.33</v>
      </c>
    </row>
    <row r="839" spans="1:3" x14ac:dyDescent="0.3">
      <c r="A839" t="s">
        <v>841</v>
      </c>
      <c r="B839" t="s">
        <v>5964</v>
      </c>
      <c r="C839">
        <v>7002.9</v>
      </c>
    </row>
    <row r="840" spans="1:3" x14ac:dyDescent="0.3">
      <c r="A840" t="s">
        <v>842</v>
      </c>
      <c r="B840" t="s">
        <v>5966</v>
      </c>
      <c r="C840">
        <v>8956.49</v>
      </c>
    </row>
    <row r="841" spans="1:3" x14ac:dyDescent="0.3">
      <c r="A841" t="s">
        <v>843</v>
      </c>
      <c r="B841" t="s">
        <v>5966</v>
      </c>
      <c r="C841">
        <v>2703.58</v>
      </c>
    </row>
    <row r="842" spans="1:3" x14ac:dyDescent="0.3">
      <c r="A842" t="s">
        <v>844</v>
      </c>
      <c r="B842" t="s">
        <v>5966</v>
      </c>
      <c r="C842">
        <v>9798.4</v>
      </c>
    </row>
    <row r="843" spans="1:3" x14ac:dyDescent="0.3">
      <c r="A843" t="s">
        <v>845</v>
      </c>
      <c r="B843" t="s">
        <v>5964</v>
      </c>
      <c r="C843">
        <v>3701.58</v>
      </c>
    </row>
    <row r="844" spans="1:3" x14ac:dyDescent="0.3">
      <c r="A844" t="s">
        <v>846</v>
      </c>
      <c r="B844" t="s">
        <v>5964</v>
      </c>
      <c r="C844">
        <v>9017.41</v>
      </c>
    </row>
    <row r="845" spans="1:3" x14ac:dyDescent="0.3">
      <c r="A845" t="s">
        <v>847</v>
      </c>
      <c r="B845" t="s">
        <v>5965</v>
      </c>
      <c r="C845">
        <v>2718.66</v>
      </c>
    </row>
    <row r="846" spans="1:3" x14ac:dyDescent="0.3">
      <c r="A846" t="s">
        <v>848</v>
      </c>
      <c r="B846" t="s">
        <v>5966</v>
      </c>
      <c r="C846">
        <v>8905.7000000000007</v>
      </c>
    </row>
    <row r="847" spans="1:3" x14ac:dyDescent="0.3">
      <c r="A847" t="s">
        <v>849</v>
      </c>
      <c r="B847" t="s">
        <v>5965</v>
      </c>
      <c r="C847">
        <v>7800.78</v>
      </c>
    </row>
    <row r="848" spans="1:3" x14ac:dyDescent="0.3">
      <c r="A848" t="s">
        <v>850</v>
      </c>
      <c r="B848" t="s">
        <v>5965</v>
      </c>
      <c r="C848">
        <v>5336.27</v>
      </c>
    </row>
    <row r="849" spans="1:3" x14ac:dyDescent="0.3">
      <c r="A849" t="s">
        <v>851</v>
      </c>
      <c r="B849" t="s">
        <v>5965</v>
      </c>
      <c r="C849">
        <v>4523.0200000000004</v>
      </c>
    </row>
    <row r="850" spans="1:3" x14ac:dyDescent="0.3">
      <c r="A850" t="s">
        <v>852</v>
      </c>
      <c r="B850" t="s">
        <v>5964</v>
      </c>
      <c r="C850">
        <v>6260.99</v>
      </c>
    </row>
    <row r="851" spans="1:3" x14ac:dyDescent="0.3">
      <c r="A851" t="s">
        <v>853</v>
      </c>
      <c r="B851" t="s">
        <v>5965</v>
      </c>
      <c r="C851">
        <v>9753.4</v>
      </c>
    </row>
    <row r="852" spans="1:3" x14ac:dyDescent="0.3">
      <c r="A852" t="s">
        <v>854</v>
      </c>
      <c r="B852" t="s">
        <v>5965</v>
      </c>
      <c r="C852">
        <v>987.46</v>
      </c>
    </row>
    <row r="853" spans="1:3" x14ac:dyDescent="0.3">
      <c r="A853" t="s">
        <v>855</v>
      </c>
      <c r="B853" t="s">
        <v>5965</v>
      </c>
      <c r="C853">
        <v>791.68</v>
      </c>
    </row>
    <row r="854" spans="1:3" x14ac:dyDescent="0.3">
      <c r="A854" t="s">
        <v>856</v>
      </c>
      <c r="B854" t="s">
        <v>5965</v>
      </c>
      <c r="C854">
        <v>7914.29</v>
      </c>
    </row>
    <row r="855" spans="1:3" x14ac:dyDescent="0.3">
      <c r="A855" t="s">
        <v>857</v>
      </c>
      <c r="B855" t="s">
        <v>5966</v>
      </c>
      <c r="C855">
        <v>4795.0200000000004</v>
      </c>
    </row>
    <row r="856" spans="1:3" x14ac:dyDescent="0.3">
      <c r="A856" t="s">
        <v>858</v>
      </c>
      <c r="B856" t="s">
        <v>5964</v>
      </c>
      <c r="C856">
        <v>3936.27</v>
      </c>
    </row>
    <row r="857" spans="1:3" x14ac:dyDescent="0.3">
      <c r="A857" t="s">
        <v>859</v>
      </c>
      <c r="B857" t="s">
        <v>5965</v>
      </c>
      <c r="C857">
        <v>6860.79</v>
      </c>
    </row>
    <row r="858" spans="1:3" x14ac:dyDescent="0.3">
      <c r="A858" t="s">
        <v>860</v>
      </c>
      <c r="B858" t="s">
        <v>5964</v>
      </c>
      <c r="C858">
        <v>3064.48</v>
      </c>
    </row>
    <row r="859" spans="1:3" x14ac:dyDescent="0.3">
      <c r="A859" t="s">
        <v>861</v>
      </c>
      <c r="B859" t="s">
        <v>5964</v>
      </c>
      <c r="C859">
        <v>3069.76</v>
      </c>
    </row>
    <row r="860" spans="1:3" x14ac:dyDescent="0.3">
      <c r="A860" t="s">
        <v>862</v>
      </c>
      <c r="B860" t="s">
        <v>5966</v>
      </c>
      <c r="C860">
        <v>7825.38</v>
      </c>
    </row>
    <row r="861" spans="1:3" x14ac:dyDescent="0.3">
      <c r="A861" t="s">
        <v>863</v>
      </c>
      <c r="B861" t="s">
        <v>5964</v>
      </c>
      <c r="C861">
        <v>7498.07</v>
      </c>
    </row>
    <row r="862" spans="1:3" x14ac:dyDescent="0.3">
      <c r="A862" t="s">
        <v>864</v>
      </c>
      <c r="B862" t="s">
        <v>5966</v>
      </c>
      <c r="C862">
        <v>3452.13</v>
      </c>
    </row>
    <row r="863" spans="1:3" x14ac:dyDescent="0.3">
      <c r="A863" t="s">
        <v>865</v>
      </c>
      <c r="B863" t="s">
        <v>5966</v>
      </c>
      <c r="C863">
        <v>4243.49</v>
      </c>
    </row>
    <row r="864" spans="1:3" x14ac:dyDescent="0.3">
      <c r="A864" t="s">
        <v>866</v>
      </c>
      <c r="B864" t="s">
        <v>5966</v>
      </c>
      <c r="C864">
        <v>1968.78</v>
      </c>
    </row>
    <row r="865" spans="1:3" x14ac:dyDescent="0.3">
      <c r="A865" t="s">
        <v>867</v>
      </c>
      <c r="B865" t="s">
        <v>5965</v>
      </c>
      <c r="C865">
        <v>7803.08</v>
      </c>
    </row>
    <row r="866" spans="1:3" x14ac:dyDescent="0.3">
      <c r="A866" t="s">
        <v>868</v>
      </c>
      <c r="B866" t="s">
        <v>5964</v>
      </c>
      <c r="C866">
        <v>6846.53</v>
      </c>
    </row>
    <row r="867" spans="1:3" x14ac:dyDescent="0.3">
      <c r="A867" t="s">
        <v>869</v>
      </c>
      <c r="B867" t="s">
        <v>5965</v>
      </c>
      <c r="C867">
        <v>4907.2</v>
      </c>
    </row>
    <row r="868" spans="1:3" x14ac:dyDescent="0.3">
      <c r="A868" t="s">
        <v>870</v>
      </c>
      <c r="B868" t="s">
        <v>5965</v>
      </c>
      <c r="C868">
        <v>6783.74</v>
      </c>
    </row>
    <row r="869" spans="1:3" x14ac:dyDescent="0.3">
      <c r="A869" t="s">
        <v>871</v>
      </c>
      <c r="B869" t="s">
        <v>5966</v>
      </c>
      <c r="C869">
        <v>5347.77</v>
      </c>
    </row>
    <row r="870" spans="1:3" x14ac:dyDescent="0.3">
      <c r="A870" t="s">
        <v>872</v>
      </c>
      <c r="B870" t="s">
        <v>5965</v>
      </c>
      <c r="C870">
        <v>8655.9500000000007</v>
      </c>
    </row>
    <row r="871" spans="1:3" x14ac:dyDescent="0.3">
      <c r="A871" t="s">
        <v>873</v>
      </c>
      <c r="B871" t="s">
        <v>5965</v>
      </c>
      <c r="C871">
        <v>7160.01</v>
      </c>
    </row>
    <row r="872" spans="1:3" x14ac:dyDescent="0.3">
      <c r="A872" t="s">
        <v>874</v>
      </c>
      <c r="B872" t="s">
        <v>5964</v>
      </c>
      <c r="C872">
        <v>8921.2199999999993</v>
      </c>
    </row>
    <row r="873" spans="1:3" x14ac:dyDescent="0.3">
      <c r="A873" t="s">
        <v>875</v>
      </c>
      <c r="B873" t="s">
        <v>5966</v>
      </c>
      <c r="C873">
        <v>2224.12</v>
      </c>
    </row>
    <row r="874" spans="1:3" x14ac:dyDescent="0.3">
      <c r="A874" t="s">
        <v>876</v>
      </c>
      <c r="B874" t="s">
        <v>5966</v>
      </c>
      <c r="C874">
        <v>8988.6</v>
      </c>
    </row>
    <row r="875" spans="1:3" x14ac:dyDescent="0.3">
      <c r="A875" t="s">
        <v>877</v>
      </c>
      <c r="B875" t="s">
        <v>5964</v>
      </c>
      <c r="C875">
        <v>4008.34</v>
      </c>
    </row>
    <row r="876" spans="1:3" x14ac:dyDescent="0.3">
      <c r="A876" t="s">
        <v>878</v>
      </c>
      <c r="B876" t="s">
        <v>5965</v>
      </c>
      <c r="C876">
        <v>612.26</v>
      </c>
    </row>
    <row r="877" spans="1:3" x14ac:dyDescent="0.3">
      <c r="A877" t="s">
        <v>879</v>
      </c>
      <c r="B877" t="s">
        <v>5966</v>
      </c>
      <c r="C877">
        <v>8830.2900000000009</v>
      </c>
    </row>
    <row r="878" spans="1:3" x14ac:dyDescent="0.3">
      <c r="A878" t="s">
        <v>880</v>
      </c>
      <c r="B878" t="s">
        <v>5965</v>
      </c>
      <c r="C878">
        <v>5222.1499999999996</v>
      </c>
    </row>
    <row r="879" spans="1:3" x14ac:dyDescent="0.3">
      <c r="A879" t="s">
        <v>881</v>
      </c>
      <c r="B879" t="s">
        <v>5966</v>
      </c>
      <c r="C879">
        <v>5143</v>
      </c>
    </row>
    <row r="880" spans="1:3" x14ac:dyDescent="0.3">
      <c r="A880" t="s">
        <v>882</v>
      </c>
      <c r="B880" t="s">
        <v>5964</v>
      </c>
      <c r="C880">
        <v>2558.84</v>
      </c>
    </row>
    <row r="881" spans="1:3" x14ac:dyDescent="0.3">
      <c r="A881" t="s">
        <v>883</v>
      </c>
      <c r="B881" t="s">
        <v>5964</v>
      </c>
      <c r="C881">
        <v>5131.26</v>
      </c>
    </row>
    <row r="882" spans="1:3" x14ac:dyDescent="0.3">
      <c r="A882" t="s">
        <v>884</v>
      </c>
      <c r="B882" t="s">
        <v>5965</v>
      </c>
      <c r="C882">
        <v>8931.36</v>
      </c>
    </row>
    <row r="883" spans="1:3" x14ac:dyDescent="0.3">
      <c r="A883" t="s">
        <v>885</v>
      </c>
      <c r="B883" t="s">
        <v>5965</v>
      </c>
      <c r="C883">
        <v>2707.32</v>
      </c>
    </row>
    <row r="884" spans="1:3" x14ac:dyDescent="0.3">
      <c r="A884" t="s">
        <v>886</v>
      </c>
      <c r="B884" t="s">
        <v>5964</v>
      </c>
      <c r="C884">
        <v>797.46</v>
      </c>
    </row>
    <row r="885" spans="1:3" x14ac:dyDescent="0.3">
      <c r="A885" t="s">
        <v>887</v>
      </c>
      <c r="B885" t="s">
        <v>5966</v>
      </c>
      <c r="C885">
        <v>2635.75</v>
      </c>
    </row>
    <row r="886" spans="1:3" x14ac:dyDescent="0.3">
      <c r="A886" t="s">
        <v>888</v>
      </c>
      <c r="B886" t="s">
        <v>5965</v>
      </c>
      <c r="C886">
        <v>8736.5400000000009</v>
      </c>
    </row>
    <row r="887" spans="1:3" x14ac:dyDescent="0.3">
      <c r="A887" t="s">
        <v>889</v>
      </c>
      <c r="B887" t="s">
        <v>5966</v>
      </c>
      <c r="C887">
        <v>6449.32</v>
      </c>
    </row>
    <row r="888" spans="1:3" x14ac:dyDescent="0.3">
      <c r="A888" t="s">
        <v>890</v>
      </c>
      <c r="B888" t="s">
        <v>5965</v>
      </c>
      <c r="C888">
        <v>2717.09</v>
      </c>
    </row>
    <row r="889" spans="1:3" x14ac:dyDescent="0.3">
      <c r="A889" t="s">
        <v>891</v>
      </c>
      <c r="B889" t="s">
        <v>5965</v>
      </c>
      <c r="C889">
        <v>2374.1</v>
      </c>
    </row>
    <row r="890" spans="1:3" x14ac:dyDescent="0.3">
      <c r="A890" t="s">
        <v>892</v>
      </c>
      <c r="B890" t="s">
        <v>5966</v>
      </c>
      <c r="C890">
        <v>1545.21</v>
      </c>
    </row>
    <row r="891" spans="1:3" x14ac:dyDescent="0.3">
      <c r="A891" t="s">
        <v>893</v>
      </c>
      <c r="B891" t="s">
        <v>5965</v>
      </c>
      <c r="C891">
        <v>6600.76</v>
      </c>
    </row>
    <row r="892" spans="1:3" x14ac:dyDescent="0.3">
      <c r="A892" t="s">
        <v>894</v>
      </c>
      <c r="B892" t="s">
        <v>5966</v>
      </c>
      <c r="C892">
        <v>4500.1000000000004</v>
      </c>
    </row>
    <row r="893" spans="1:3" x14ac:dyDescent="0.3">
      <c r="A893" t="s">
        <v>895</v>
      </c>
      <c r="B893" t="s">
        <v>5966</v>
      </c>
      <c r="C893">
        <v>8096.22</v>
      </c>
    </row>
    <row r="894" spans="1:3" x14ac:dyDescent="0.3">
      <c r="A894" t="s">
        <v>896</v>
      </c>
      <c r="B894" t="s">
        <v>5965</v>
      </c>
      <c r="C894">
        <v>9173.56</v>
      </c>
    </row>
    <row r="895" spans="1:3" x14ac:dyDescent="0.3">
      <c r="A895" t="s">
        <v>897</v>
      </c>
      <c r="B895" t="s">
        <v>5966</v>
      </c>
      <c r="C895">
        <v>5437.25</v>
      </c>
    </row>
    <row r="896" spans="1:3" x14ac:dyDescent="0.3">
      <c r="A896" t="s">
        <v>898</v>
      </c>
      <c r="B896" t="s">
        <v>5965</v>
      </c>
      <c r="C896">
        <v>3122.54</v>
      </c>
    </row>
    <row r="897" spans="1:3" x14ac:dyDescent="0.3">
      <c r="A897" t="s">
        <v>899</v>
      </c>
      <c r="B897" t="s">
        <v>5964</v>
      </c>
      <c r="C897">
        <v>4393.17</v>
      </c>
    </row>
    <row r="898" spans="1:3" x14ac:dyDescent="0.3">
      <c r="A898" t="s">
        <v>900</v>
      </c>
      <c r="B898" t="s">
        <v>5965</v>
      </c>
      <c r="C898">
        <v>2764.22</v>
      </c>
    </row>
    <row r="899" spans="1:3" x14ac:dyDescent="0.3">
      <c r="A899" t="s">
        <v>901</v>
      </c>
      <c r="B899" t="s">
        <v>5964</v>
      </c>
      <c r="C899">
        <v>9171.7000000000007</v>
      </c>
    </row>
    <row r="900" spans="1:3" x14ac:dyDescent="0.3">
      <c r="A900" t="s">
        <v>902</v>
      </c>
      <c r="B900" t="s">
        <v>5965</v>
      </c>
      <c r="C900">
        <v>6507.07</v>
      </c>
    </row>
    <row r="901" spans="1:3" x14ac:dyDescent="0.3">
      <c r="A901" t="s">
        <v>903</v>
      </c>
      <c r="B901" t="s">
        <v>5966</v>
      </c>
      <c r="C901">
        <v>9381.75</v>
      </c>
    </row>
    <row r="902" spans="1:3" x14ac:dyDescent="0.3">
      <c r="A902" t="s">
        <v>904</v>
      </c>
      <c r="B902" t="s">
        <v>5966</v>
      </c>
      <c r="C902">
        <v>1498.39</v>
      </c>
    </row>
    <row r="903" spans="1:3" x14ac:dyDescent="0.3">
      <c r="A903" t="s">
        <v>905</v>
      </c>
      <c r="B903" t="s">
        <v>5965</v>
      </c>
      <c r="C903">
        <v>2611.08</v>
      </c>
    </row>
    <row r="904" spans="1:3" x14ac:dyDescent="0.3">
      <c r="A904" t="s">
        <v>906</v>
      </c>
      <c r="B904" t="s">
        <v>5966</v>
      </c>
      <c r="C904">
        <v>4152.6400000000003</v>
      </c>
    </row>
    <row r="905" spans="1:3" x14ac:dyDescent="0.3">
      <c r="A905" t="s">
        <v>907</v>
      </c>
      <c r="B905" t="s">
        <v>5966</v>
      </c>
      <c r="C905">
        <v>8945.94</v>
      </c>
    </row>
    <row r="906" spans="1:3" x14ac:dyDescent="0.3">
      <c r="A906" t="s">
        <v>908</v>
      </c>
      <c r="B906" t="s">
        <v>5965</v>
      </c>
      <c r="C906">
        <v>3461.43</v>
      </c>
    </row>
    <row r="907" spans="1:3" x14ac:dyDescent="0.3">
      <c r="A907" t="s">
        <v>909</v>
      </c>
      <c r="B907" t="s">
        <v>5966</v>
      </c>
      <c r="C907">
        <v>9456.8700000000008</v>
      </c>
    </row>
    <row r="908" spans="1:3" x14ac:dyDescent="0.3">
      <c r="A908" t="s">
        <v>910</v>
      </c>
      <c r="B908" t="s">
        <v>5964</v>
      </c>
      <c r="C908">
        <v>6144.39</v>
      </c>
    </row>
    <row r="909" spans="1:3" x14ac:dyDescent="0.3">
      <c r="A909" t="s">
        <v>911</v>
      </c>
      <c r="B909" t="s">
        <v>5965</v>
      </c>
      <c r="C909">
        <v>7009.86</v>
      </c>
    </row>
    <row r="910" spans="1:3" x14ac:dyDescent="0.3">
      <c r="A910" t="s">
        <v>912</v>
      </c>
      <c r="B910" t="s">
        <v>5964</v>
      </c>
      <c r="C910">
        <v>227.46</v>
      </c>
    </row>
    <row r="911" spans="1:3" x14ac:dyDescent="0.3">
      <c r="A911" t="s">
        <v>913</v>
      </c>
      <c r="B911" t="s">
        <v>5964</v>
      </c>
      <c r="C911">
        <v>5351.04</v>
      </c>
    </row>
    <row r="912" spans="1:3" x14ac:dyDescent="0.3">
      <c r="A912" t="s">
        <v>914</v>
      </c>
      <c r="B912" t="s">
        <v>5965</v>
      </c>
      <c r="C912">
        <v>7003.69</v>
      </c>
    </row>
    <row r="913" spans="1:3" x14ac:dyDescent="0.3">
      <c r="A913" t="s">
        <v>915</v>
      </c>
      <c r="B913" t="s">
        <v>5964</v>
      </c>
      <c r="C913">
        <v>7811.11</v>
      </c>
    </row>
    <row r="914" spans="1:3" x14ac:dyDescent="0.3">
      <c r="A914" t="s">
        <v>916</v>
      </c>
      <c r="B914" t="s">
        <v>5965</v>
      </c>
      <c r="C914">
        <v>4903.34</v>
      </c>
    </row>
    <row r="915" spans="1:3" x14ac:dyDescent="0.3">
      <c r="A915" t="s">
        <v>917</v>
      </c>
      <c r="B915" t="s">
        <v>5965</v>
      </c>
      <c r="C915">
        <v>9488.51</v>
      </c>
    </row>
    <row r="916" spans="1:3" x14ac:dyDescent="0.3">
      <c r="A916" t="s">
        <v>918</v>
      </c>
      <c r="B916" t="s">
        <v>5965</v>
      </c>
      <c r="C916">
        <v>9561.99</v>
      </c>
    </row>
    <row r="917" spans="1:3" x14ac:dyDescent="0.3">
      <c r="A917" t="s">
        <v>919</v>
      </c>
      <c r="B917" t="s">
        <v>5966</v>
      </c>
      <c r="C917">
        <v>2296.48</v>
      </c>
    </row>
    <row r="918" spans="1:3" x14ac:dyDescent="0.3">
      <c r="A918" t="s">
        <v>920</v>
      </c>
      <c r="B918" t="s">
        <v>5966</v>
      </c>
      <c r="C918">
        <v>8220.73</v>
      </c>
    </row>
    <row r="919" spans="1:3" x14ac:dyDescent="0.3">
      <c r="A919" t="s">
        <v>921</v>
      </c>
      <c r="B919" t="s">
        <v>5966</v>
      </c>
      <c r="C919">
        <v>9133.31</v>
      </c>
    </row>
    <row r="920" spans="1:3" x14ac:dyDescent="0.3">
      <c r="A920" t="s">
        <v>922</v>
      </c>
      <c r="B920" t="s">
        <v>5964</v>
      </c>
      <c r="C920">
        <v>8573.0300000000007</v>
      </c>
    </row>
    <row r="921" spans="1:3" x14ac:dyDescent="0.3">
      <c r="A921" t="s">
        <v>923</v>
      </c>
      <c r="B921" t="s">
        <v>5964</v>
      </c>
      <c r="C921">
        <v>7854.64</v>
      </c>
    </row>
    <row r="922" spans="1:3" x14ac:dyDescent="0.3">
      <c r="A922" t="s">
        <v>924</v>
      </c>
      <c r="B922" t="s">
        <v>5965</v>
      </c>
      <c r="C922">
        <v>4878.79</v>
      </c>
    </row>
    <row r="923" spans="1:3" x14ac:dyDescent="0.3">
      <c r="A923" t="s">
        <v>925</v>
      </c>
      <c r="B923" t="s">
        <v>5966</v>
      </c>
      <c r="C923">
        <v>2671.99</v>
      </c>
    </row>
    <row r="924" spans="1:3" x14ac:dyDescent="0.3">
      <c r="A924" t="s">
        <v>926</v>
      </c>
      <c r="B924" t="s">
        <v>5966</v>
      </c>
      <c r="C924">
        <v>2182.1799999999998</v>
      </c>
    </row>
    <row r="925" spans="1:3" x14ac:dyDescent="0.3">
      <c r="A925" t="s">
        <v>927</v>
      </c>
      <c r="B925" t="s">
        <v>5964</v>
      </c>
      <c r="C925">
        <v>1720.94</v>
      </c>
    </row>
    <row r="926" spans="1:3" x14ac:dyDescent="0.3">
      <c r="A926" t="s">
        <v>928</v>
      </c>
      <c r="B926" t="s">
        <v>5965</v>
      </c>
      <c r="C926">
        <v>4304.8500000000004</v>
      </c>
    </row>
    <row r="927" spans="1:3" x14ac:dyDescent="0.3">
      <c r="A927" t="s">
        <v>929</v>
      </c>
      <c r="B927" t="s">
        <v>5966</v>
      </c>
      <c r="C927">
        <v>8081.54</v>
      </c>
    </row>
    <row r="928" spans="1:3" x14ac:dyDescent="0.3">
      <c r="A928" t="s">
        <v>930</v>
      </c>
      <c r="B928" t="s">
        <v>5965</v>
      </c>
      <c r="C928">
        <v>6813.22</v>
      </c>
    </row>
    <row r="929" spans="1:3" x14ac:dyDescent="0.3">
      <c r="A929" t="s">
        <v>931</v>
      </c>
      <c r="B929" t="s">
        <v>5965</v>
      </c>
      <c r="C929">
        <v>2700.33</v>
      </c>
    </row>
    <row r="930" spans="1:3" x14ac:dyDescent="0.3">
      <c r="A930" t="s">
        <v>932</v>
      </c>
      <c r="B930" t="s">
        <v>5965</v>
      </c>
      <c r="C930">
        <v>1470.42</v>
      </c>
    </row>
    <row r="931" spans="1:3" x14ac:dyDescent="0.3">
      <c r="A931" t="s">
        <v>933</v>
      </c>
      <c r="B931" t="s">
        <v>5966</v>
      </c>
      <c r="C931">
        <v>7515.02</v>
      </c>
    </row>
    <row r="932" spans="1:3" x14ac:dyDescent="0.3">
      <c r="A932" t="s">
        <v>934</v>
      </c>
      <c r="B932" t="s">
        <v>5965</v>
      </c>
      <c r="C932">
        <v>8626.94</v>
      </c>
    </row>
    <row r="933" spans="1:3" x14ac:dyDescent="0.3">
      <c r="A933" t="s">
        <v>935</v>
      </c>
      <c r="B933" t="s">
        <v>5966</v>
      </c>
      <c r="C933">
        <v>3500.41</v>
      </c>
    </row>
    <row r="934" spans="1:3" x14ac:dyDescent="0.3">
      <c r="A934" t="s">
        <v>936</v>
      </c>
      <c r="B934" t="s">
        <v>5964</v>
      </c>
      <c r="C934">
        <v>3955.93</v>
      </c>
    </row>
    <row r="935" spans="1:3" x14ac:dyDescent="0.3">
      <c r="A935" t="s">
        <v>937</v>
      </c>
      <c r="B935" t="s">
        <v>5964</v>
      </c>
      <c r="C935">
        <v>2199.61</v>
      </c>
    </row>
    <row r="936" spans="1:3" x14ac:dyDescent="0.3">
      <c r="A936" t="s">
        <v>938</v>
      </c>
      <c r="B936" t="s">
        <v>5964</v>
      </c>
      <c r="C936">
        <v>25.5</v>
      </c>
    </row>
    <row r="937" spans="1:3" x14ac:dyDescent="0.3">
      <c r="A937" t="s">
        <v>939</v>
      </c>
      <c r="B937" t="s">
        <v>5964</v>
      </c>
      <c r="C937">
        <v>4784.68</v>
      </c>
    </row>
    <row r="938" spans="1:3" x14ac:dyDescent="0.3">
      <c r="A938" t="s">
        <v>940</v>
      </c>
      <c r="B938" t="s">
        <v>5965</v>
      </c>
      <c r="C938">
        <v>9887.98</v>
      </c>
    </row>
    <row r="939" spans="1:3" x14ac:dyDescent="0.3">
      <c r="A939" t="s">
        <v>941</v>
      </c>
      <c r="B939" t="s">
        <v>5965</v>
      </c>
      <c r="C939">
        <v>4299.3</v>
      </c>
    </row>
    <row r="940" spans="1:3" x14ac:dyDescent="0.3">
      <c r="A940" t="s">
        <v>942</v>
      </c>
      <c r="B940" t="s">
        <v>5966</v>
      </c>
      <c r="C940">
        <v>9243.27</v>
      </c>
    </row>
    <row r="941" spans="1:3" x14ac:dyDescent="0.3">
      <c r="A941" t="s">
        <v>943</v>
      </c>
      <c r="B941" t="s">
        <v>5964</v>
      </c>
      <c r="C941">
        <v>1704.69</v>
      </c>
    </row>
    <row r="942" spans="1:3" x14ac:dyDescent="0.3">
      <c r="A942" t="s">
        <v>944</v>
      </c>
      <c r="B942" t="s">
        <v>5966</v>
      </c>
      <c r="C942">
        <v>4780.7299999999996</v>
      </c>
    </row>
    <row r="943" spans="1:3" x14ac:dyDescent="0.3">
      <c r="A943" t="s">
        <v>945</v>
      </c>
      <c r="B943" t="s">
        <v>5965</v>
      </c>
      <c r="C943">
        <v>6533.75</v>
      </c>
    </row>
    <row r="944" spans="1:3" x14ac:dyDescent="0.3">
      <c r="A944" t="s">
        <v>946</v>
      </c>
      <c r="B944" t="s">
        <v>5966</v>
      </c>
      <c r="C944">
        <v>3765.04</v>
      </c>
    </row>
    <row r="945" spans="1:3" x14ac:dyDescent="0.3">
      <c r="A945" t="s">
        <v>947</v>
      </c>
      <c r="B945" t="s">
        <v>5966</v>
      </c>
      <c r="C945">
        <v>7379.31</v>
      </c>
    </row>
    <row r="946" spans="1:3" x14ac:dyDescent="0.3">
      <c r="A946" t="s">
        <v>948</v>
      </c>
      <c r="B946" t="s">
        <v>5966</v>
      </c>
      <c r="C946">
        <v>7384.64</v>
      </c>
    </row>
    <row r="947" spans="1:3" x14ac:dyDescent="0.3">
      <c r="A947" t="s">
        <v>949</v>
      </c>
      <c r="B947" t="s">
        <v>5964</v>
      </c>
      <c r="C947">
        <v>839.45</v>
      </c>
    </row>
    <row r="948" spans="1:3" x14ac:dyDescent="0.3">
      <c r="A948" t="s">
        <v>950</v>
      </c>
      <c r="B948" t="s">
        <v>5964</v>
      </c>
      <c r="C948">
        <v>5124.1499999999996</v>
      </c>
    </row>
    <row r="949" spans="1:3" x14ac:dyDescent="0.3">
      <c r="A949" t="s">
        <v>951</v>
      </c>
      <c r="B949" t="s">
        <v>5965</v>
      </c>
      <c r="C949">
        <v>3041.9</v>
      </c>
    </row>
    <row r="950" spans="1:3" x14ac:dyDescent="0.3">
      <c r="A950" t="s">
        <v>952</v>
      </c>
      <c r="B950" t="s">
        <v>5966</v>
      </c>
      <c r="C950">
        <v>6447.22</v>
      </c>
    </row>
    <row r="951" spans="1:3" x14ac:dyDescent="0.3">
      <c r="A951" t="s">
        <v>953</v>
      </c>
      <c r="B951" t="s">
        <v>5964</v>
      </c>
      <c r="C951">
        <v>2438.2399999999998</v>
      </c>
    </row>
    <row r="952" spans="1:3" x14ac:dyDescent="0.3">
      <c r="A952" t="s">
        <v>954</v>
      </c>
      <c r="B952" t="s">
        <v>5964</v>
      </c>
      <c r="C952">
        <v>8603.1200000000008</v>
      </c>
    </row>
    <row r="953" spans="1:3" x14ac:dyDescent="0.3">
      <c r="A953" t="s">
        <v>955</v>
      </c>
      <c r="B953" t="s">
        <v>5965</v>
      </c>
      <c r="C953">
        <v>825.35</v>
      </c>
    </row>
    <row r="954" spans="1:3" x14ac:dyDescent="0.3">
      <c r="A954" t="s">
        <v>956</v>
      </c>
      <c r="B954" t="s">
        <v>5964</v>
      </c>
      <c r="C954">
        <v>5063.3999999999996</v>
      </c>
    </row>
    <row r="955" spans="1:3" x14ac:dyDescent="0.3">
      <c r="A955" t="s">
        <v>957</v>
      </c>
      <c r="B955" t="s">
        <v>5964</v>
      </c>
      <c r="C955">
        <v>16.329999999999998</v>
      </c>
    </row>
    <row r="956" spans="1:3" x14ac:dyDescent="0.3">
      <c r="A956" t="s">
        <v>958</v>
      </c>
      <c r="B956" t="s">
        <v>5965</v>
      </c>
      <c r="C956">
        <v>6884.64</v>
      </c>
    </row>
    <row r="957" spans="1:3" x14ac:dyDescent="0.3">
      <c r="A957" t="s">
        <v>959</v>
      </c>
      <c r="B957" t="s">
        <v>5964</v>
      </c>
      <c r="C957">
        <v>3575.86</v>
      </c>
    </row>
    <row r="958" spans="1:3" x14ac:dyDescent="0.3">
      <c r="A958" t="s">
        <v>960</v>
      </c>
      <c r="B958" t="s">
        <v>5965</v>
      </c>
      <c r="C958">
        <v>713.71</v>
      </c>
    </row>
    <row r="959" spans="1:3" x14ac:dyDescent="0.3">
      <c r="A959" t="s">
        <v>961</v>
      </c>
      <c r="B959" t="s">
        <v>5965</v>
      </c>
      <c r="C959">
        <v>4238.0200000000004</v>
      </c>
    </row>
    <row r="960" spans="1:3" x14ac:dyDescent="0.3">
      <c r="A960" t="s">
        <v>962</v>
      </c>
      <c r="B960" t="s">
        <v>5964</v>
      </c>
      <c r="C960">
        <v>6903.06</v>
      </c>
    </row>
    <row r="961" spans="1:3" x14ac:dyDescent="0.3">
      <c r="A961" t="s">
        <v>963</v>
      </c>
      <c r="B961" t="s">
        <v>5964</v>
      </c>
      <c r="C961">
        <v>8535.65</v>
      </c>
    </row>
    <row r="962" spans="1:3" x14ac:dyDescent="0.3">
      <c r="A962" t="s">
        <v>964</v>
      </c>
      <c r="B962" t="s">
        <v>5964</v>
      </c>
      <c r="C962">
        <v>8964.14</v>
      </c>
    </row>
    <row r="963" spans="1:3" x14ac:dyDescent="0.3">
      <c r="A963" t="s">
        <v>965</v>
      </c>
      <c r="B963" t="s">
        <v>5964</v>
      </c>
      <c r="C963">
        <v>4164.4799999999996</v>
      </c>
    </row>
    <row r="964" spans="1:3" x14ac:dyDescent="0.3">
      <c r="A964" t="s">
        <v>966</v>
      </c>
      <c r="B964" t="s">
        <v>5966</v>
      </c>
      <c r="C964">
        <v>3652.43</v>
      </c>
    </row>
    <row r="965" spans="1:3" x14ac:dyDescent="0.3">
      <c r="A965" t="s">
        <v>967</v>
      </c>
      <c r="B965" t="s">
        <v>5964</v>
      </c>
      <c r="C965">
        <v>8847.82</v>
      </c>
    </row>
    <row r="966" spans="1:3" x14ac:dyDescent="0.3">
      <c r="A966" t="s">
        <v>968</v>
      </c>
      <c r="B966" t="s">
        <v>5964</v>
      </c>
      <c r="C966">
        <v>2844.69</v>
      </c>
    </row>
    <row r="967" spans="1:3" x14ac:dyDescent="0.3">
      <c r="A967" t="s">
        <v>969</v>
      </c>
      <c r="B967" t="s">
        <v>5964</v>
      </c>
      <c r="C967">
        <v>5668.91</v>
      </c>
    </row>
    <row r="968" spans="1:3" x14ac:dyDescent="0.3">
      <c r="A968" t="s">
        <v>970</v>
      </c>
      <c r="B968" t="s">
        <v>5964</v>
      </c>
      <c r="C968">
        <v>563.94000000000005</v>
      </c>
    </row>
    <row r="969" spans="1:3" x14ac:dyDescent="0.3">
      <c r="A969" t="s">
        <v>971</v>
      </c>
      <c r="B969" t="s">
        <v>5965</v>
      </c>
      <c r="C969">
        <v>2082.7800000000002</v>
      </c>
    </row>
    <row r="970" spans="1:3" x14ac:dyDescent="0.3">
      <c r="A970" t="s">
        <v>972</v>
      </c>
      <c r="B970" t="s">
        <v>5966</v>
      </c>
      <c r="C970">
        <v>8453.49</v>
      </c>
    </row>
    <row r="971" spans="1:3" x14ac:dyDescent="0.3">
      <c r="A971" t="s">
        <v>973</v>
      </c>
      <c r="B971" t="s">
        <v>5964</v>
      </c>
      <c r="C971">
        <v>2683.69</v>
      </c>
    </row>
    <row r="972" spans="1:3" x14ac:dyDescent="0.3">
      <c r="A972" t="s">
        <v>974</v>
      </c>
      <c r="B972" t="s">
        <v>5966</v>
      </c>
      <c r="C972">
        <v>9436.35</v>
      </c>
    </row>
    <row r="973" spans="1:3" x14ac:dyDescent="0.3">
      <c r="A973" t="s">
        <v>975</v>
      </c>
      <c r="B973" t="s">
        <v>5964</v>
      </c>
      <c r="C973">
        <v>2981.56</v>
      </c>
    </row>
    <row r="974" spans="1:3" x14ac:dyDescent="0.3">
      <c r="A974" t="s">
        <v>976</v>
      </c>
      <c r="B974" t="s">
        <v>5966</v>
      </c>
      <c r="C974">
        <v>3864.1</v>
      </c>
    </row>
    <row r="975" spans="1:3" x14ac:dyDescent="0.3">
      <c r="A975" t="s">
        <v>977</v>
      </c>
      <c r="B975" t="s">
        <v>5964</v>
      </c>
      <c r="C975">
        <v>4984.55</v>
      </c>
    </row>
    <row r="976" spans="1:3" x14ac:dyDescent="0.3">
      <c r="A976" t="s">
        <v>978</v>
      </c>
      <c r="B976" t="s">
        <v>5964</v>
      </c>
      <c r="C976">
        <v>2841.75</v>
      </c>
    </row>
    <row r="977" spans="1:3" x14ac:dyDescent="0.3">
      <c r="A977" t="s">
        <v>979</v>
      </c>
      <c r="B977" t="s">
        <v>5966</v>
      </c>
      <c r="C977">
        <v>5375.35</v>
      </c>
    </row>
    <row r="978" spans="1:3" x14ac:dyDescent="0.3">
      <c r="A978" t="s">
        <v>980</v>
      </c>
      <c r="B978" t="s">
        <v>5965</v>
      </c>
      <c r="C978">
        <v>3693.25</v>
      </c>
    </row>
    <row r="979" spans="1:3" x14ac:dyDescent="0.3">
      <c r="A979" t="s">
        <v>981</v>
      </c>
      <c r="B979" t="s">
        <v>5966</v>
      </c>
      <c r="C979">
        <v>4403.32</v>
      </c>
    </row>
    <row r="980" spans="1:3" x14ac:dyDescent="0.3">
      <c r="A980" t="s">
        <v>982</v>
      </c>
      <c r="B980" t="s">
        <v>5965</v>
      </c>
      <c r="C980">
        <v>3199.52</v>
      </c>
    </row>
    <row r="981" spans="1:3" x14ac:dyDescent="0.3">
      <c r="A981" t="s">
        <v>983</v>
      </c>
      <c r="B981" t="s">
        <v>5966</v>
      </c>
      <c r="C981">
        <v>1125.24</v>
      </c>
    </row>
    <row r="982" spans="1:3" x14ac:dyDescent="0.3">
      <c r="A982" t="s">
        <v>984</v>
      </c>
      <c r="B982" t="s">
        <v>5964</v>
      </c>
      <c r="C982">
        <v>9967.64</v>
      </c>
    </row>
    <row r="983" spans="1:3" x14ac:dyDescent="0.3">
      <c r="A983" t="s">
        <v>985</v>
      </c>
      <c r="B983" t="s">
        <v>5966</v>
      </c>
      <c r="C983">
        <v>210.24</v>
      </c>
    </row>
    <row r="984" spans="1:3" x14ac:dyDescent="0.3">
      <c r="A984" t="s">
        <v>986</v>
      </c>
      <c r="B984" t="s">
        <v>5965</v>
      </c>
      <c r="C984">
        <v>515.04</v>
      </c>
    </row>
    <row r="985" spans="1:3" x14ac:dyDescent="0.3">
      <c r="A985" t="s">
        <v>987</v>
      </c>
      <c r="B985" t="s">
        <v>5966</v>
      </c>
      <c r="C985">
        <v>4982.6899999999996</v>
      </c>
    </row>
    <row r="986" spans="1:3" x14ac:dyDescent="0.3">
      <c r="A986" t="s">
        <v>988</v>
      </c>
      <c r="B986" t="s">
        <v>5966</v>
      </c>
      <c r="C986">
        <v>1791.15</v>
      </c>
    </row>
    <row r="987" spans="1:3" x14ac:dyDescent="0.3">
      <c r="A987" t="s">
        <v>989</v>
      </c>
      <c r="B987" t="s">
        <v>5965</v>
      </c>
      <c r="C987">
        <v>2722.34</v>
      </c>
    </row>
    <row r="988" spans="1:3" x14ac:dyDescent="0.3">
      <c r="A988" t="s">
        <v>990</v>
      </c>
      <c r="B988" t="s">
        <v>5966</v>
      </c>
      <c r="C988">
        <v>6524.16</v>
      </c>
    </row>
    <row r="989" spans="1:3" x14ac:dyDescent="0.3">
      <c r="A989" t="s">
        <v>991</v>
      </c>
      <c r="B989" t="s">
        <v>5966</v>
      </c>
      <c r="C989">
        <v>7958.58</v>
      </c>
    </row>
    <row r="990" spans="1:3" x14ac:dyDescent="0.3">
      <c r="A990" t="s">
        <v>992</v>
      </c>
      <c r="B990" t="s">
        <v>5964</v>
      </c>
      <c r="C990">
        <v>1735.75</v>
      </c>
    </row>
    <row r="991" spans="1:3" x14ac:dyDescent="0.3">
      <c r="A991" t="s">
        <v>993</v>
      </c>
      <c r="B991" t="s">
        <v>5965</v>
      </c>
      <c r="C991">
        <v>3579.13</v>
      </c>
    </row>
    <row r="992" spans="1:3" x14ac:dyDescent="0.3">
      <c r="A992" t="s">
        <v>994</v>
      </c>
      <c r="B992" t="s">
        <v>5964</v>
      </c>
      <c r="C992">
        <v>7249.92</v>
      </c>
    </row>
    <row r="993" spans="1:3" x14ac:dyDescent="0.3">
      <c r="A993" t="s">
        <v>995</v>
      </c>
      <c r="B993" t="s">
        <v>5964</v>
      </c>
      <c r="C993">
        <v>3292.96</v>
      </c>
    </row>
    <row r="994" spans="1:3" x14ac:dyDescent="0.3">
      <c r="A994" t="s">
        <v>996</v>
      </c>
      <c r="B994" t="s">
        <v>5966</v>
      </c>
      <c r="C994">
        <v>4015.31</v>
      </c>
    </row>
    <row r="995" spans="1:3" x14ac:dyDescent="0.3">
      <c r="A995" t="s">
        <v>997</v>
      </c>
      <c r="B995" t="s">
        <v>5966</v>
      </c>
      <c r="C995">
        <v>6530.95</v>
      </c>
    </row>
    <row r="996" spans="1:3" x14ac:dyDescent="0.3">
      <c r="A996" t="s">
        <v>998</v>
      </c>
      <c r="B996" t="s">
        <v>5965</v>
      </c>
      <c r="C996">
        <v>2263.34</v>
      </c>
    </row>
    <row r="997" spans="1:3" x14ac:dyDescent="0.3">
      <c r="A997" t="s">
        <v>999</v>
      </c>
      <c r="B997" t="s">
        <v>5965</v>
      </c>
      <c r="C997">
        <v>5179.22</v>
      </c>
    </row>
    <row r="998" spans="1:3" x14ac:dyDescent="0.3">
      <c r="A998" t="s">
        <v>1000</v>
      </c>
      <c r="B998" t="s">
        <v>5965</v>
      </c>
      <c r="C998">
        <v>8839.81</v>
      </c>
    </row>
    <row r="999" spans="1:3" x14ac:dyDescent="0.3">
      <c r="A999" t="s">
        <v>1001</v>
      </c>
      <c r="B999" t="s">
        <v>5965</v>
      </c>
      <c r="C999">
        <v>5620.41</v>
      </c>
    </row>
    <row r="1000" spans="1:3" x14ac:dyDescent="0.3">
      <c r="A1000" t="s">
        <v>1002</v>
      </c>
      <c r="B1000" t="s">
        <v>5964</v>
      </c>
      <c r="C1000">
        <v>6579.27</v>
      </c>
    </row>
    <row r="1001" spans="1:3" x14ac:dyDescent="0.3">
      <c r="A1001" t="s">
        <v>1003</v>
      </c>
      <c r="B1001" t="s">
        <v>5964</v>
      </c>
      <c r="C1001">
        <v>785.55</v>
      </c>
    </row>
    <row r="1002" spans="1:3" x14ac:dyDescent="0.3">
      <c r="A1002" t="s">
        <v>1004</v>
      </c>
      <c r="B1002" t="s">
        <v>5965</v>
      </c>
      <c r="C1002">
        <v>6237.49</v>
      </c>
    </row>
    <row r="1003" spans="1:3" x14ac:dyDescent="0.3">
      <c r="A1003" t="s">
        <v>1005</v>
      </c>
      <c r="B1003" t="s">
        <v>5966</v>
      </c>
      <c r="C1003">
        <v>8877.02</v>
      </c>
    </row>
    <row r="1004" spans="1:3" x14ac:dyDescent="0.3">
      <c r="A1004" t="s">
        <v>1006</v>
      </c>
      <c r="B1004" t="s">
        <v>5964</v>
      </c>
      <c r="C1004">
        <v>1713.95</v>
      </c>
    </row>
    <row r="1005" spans="1:3" x14ac:dyDescent="0.3">
      <c r="A1005" t="s">
        <v>1007</v>
      </c>
      <c r="B1005" t="s">
        <v>5964</v>
      </c>
      <c r="C1005">
        <v>4640.8100000000004</v>
      </c>
    </row>
    <row r="1006" spans="1:3" x14ac:dyDescent="0.3">
      <c r="A1006" t="s">
        <v>1008</v>
      </c>
      <c r="B1006" t="s">
        <v>5964</v>
      </c>
      <c r="C1006">
        <v>4911.9399999999996</v>
      </c>
    </row>
    <row r="1007" spans="1:3" x14ac:dyDescent="0.3">
      <c r="A1007" t="s">
        <v>1009</v>
      </c>
      <c r="B1007" t="s">
        <v>5965</v>
      </c>
      <c r="C1007">
        <v>2333.7199999999998</v>
      </c>
    </row>
    <row r="1008" spans="1:3" x14ac:dyDescent="0.3">
      <c r="A1008" t="s">
        <v>1010</v>
      </c>
      <c r="B1008" t="s">
        <v>5965</v>
      </c>
      <c r="C1008">
        <v>9936.09</v>
      </c>
    </row>
    <row r="1009" spans="1:3" x14ac:dyDescent="0.3">
      <c r="A1009" t="s">
        <v>1011</v>
      </c>
      <c r="B1009" t="s">
        <v>5964</v>
      </c>
      <c r="C1009">
        <v>6420.98</v>
      </c>
    </row>
    <row r="1010" spans="1:3" x14ac:dyDescent="0.3">
      <c r="A1010" t="s">
        <v>1012</v>
      </c>
      <c r="B1010" t="s">
        <v>5966</v>
      </c>
      <c r="C1010">
        <v>6849.9</v>
      </c>
    </row>
    <row r="1011" spans="1:3" x14ac:dyDescent="0.3">
      <c r="A1011" t="s">
        <v>1013</v>
      </c>
      <c r="B1011" t="s">
        <v>5965</v>
      </c>
      <c r="C1011">
        <v>880.65</v>
      </c>
    </row>
    <row r="1012" spans="1:3" x14ac:dyDescent="0.3">
      <c r="A1012" t="s">
        <v>1014</v>
      </c>
      <c r="B1012" t="s">
        <v>5966</v>
      </c>
      <c r="C1012">
        <v>5165</v>
      </c>
    </row>
    <row r="1013" spans="1:3" x14ac:dyDescent="0.3">
      <c r="A1013" t="s">
        <v>1015</v>
      </c>
      <c r="B1013" t="s">
        <v>5966</v>
      </c>
      <c r="C1013">
        <v>8976.0499999999993</v>
      </c>
    </row>
    <row r="1014" spans="1:3" x14ac:dyDescent="0.3">
      <c r="A1014" t="s">
        <v>1016</v>
      </c>
      <c r="B1014" t="s">
        <v>5965</v>
      </c>
      <c r="C1014">
        <v>8411.2000000000007</v>
      </c>
    </row>
    <row r="1015" spans="1:3" x14ac:dyDescent="0.3">
      <c r="A1015" t="s">
        <v>1017</v>
      </c>
      <c r="B1015" t="s">
        <v>5965</v>
      </c>
      <c r="C1015">
        <v>2171.44</v>
      </c>
    </row>
    <row r="1016" spans="1:3" x14ac:dyDescent="0.3">
      <c r="A1016" t="s">
        <v>1018</v>
      </c>
      <c r="B1016" t="s">
        <v>5966</v>
      </c>
      <c r="C1016">
        <v>6033.35</v>
      </c>
    </row>
    <row r="1017" spans="1:3" x14ac:dyDescent="0.3">
      <c r="A1017" t="s">
        <v>1019</v>
      </c>
      <c r="B1017" t="s">
        <v>5964</v>
      </c>
      <c r="C1017">
        <v>4334.88</v>
      </c>
    </row>
    <row r="1018" spans="1:3" x14ac:dyDescent="0.3">
      <c r="A1018" t="s">
        <v>1020</v>
      </c>
      <c r="B1018" t="s">
        <v>5965</v>
      </c>
      <c r="C1018">
        <v>1292.6300000000001</v>
      </c>
    </row>
    <row r="1019" spans="1:3" x14ac:dyDescent="0.3">
      <c r="A1019" t="s">
        <v>1021</v>
      </c>
      <c r="B1019" t="s">
        <v>5964</v>
      </c>
      <c r="C1019">
        <v>1573.61</v>
      </c>
    </row>
    <row r="1020" spans="1:3" x14ac:dyDescent="0.3">
      <c r="A1020" t="s">
        <v>1022</v>
      </c>
      <c r="B1020" t="s">
        <v>5964</v>
      </c>
      <c r="C1020">
        <v>4566.3</v>
      </c>
    </row>
    <row r="1021" spans="1:3" x14ac:dyDescent="0.3">
      <c r="A1021" t="s">
        <v>1023</v>
      </c>
      <c r="B1021" t="s">
        <v>5964</v>
      </c>
      <c r="C1021">
        <v>2695.27</v>
      </c>
    </row>
    <row r="1022" spans="1:3" x14ac:dyDescent="0.3">
      <c r="A1022" t="s">
        <v>1024</v>
      </c>
      <c r="B1022" t="s">
        <v>5964</v>
      </c>
      <c r="C1022">
        <v>1344.93</v>
      </c>
    </row>
    <row r="1023" spans="1:3" x14ac:dyDescent="0.3">
      <c r="A1023" t="s">
        <v>1025</v>
      </c>
      <c r="B1023" t="s">
        <v>5964</v>
      </c>
      <c r="C1023">
        <v>9485.61</v>
      </c>
    </row>
    <row r="1024" spans="1:3" x14ac:dyDescent="0.3">
      <c r="A1024" t="s">
        <v>1026</v>
      </c>
      <c r="B1024" t="s">
        <v>5966</v>
      </c>
      <c r="C1024">
        <v>1870.88</v>
      </c>
    </row>
    <row r="1025" spans="1:3" x14ac:dyDescent="0.3">
      <c r="A1025" t="s">
        <v>1027</v>
      </c>
      <c r="B1025" t="s">
        <v>5966</v>
      </c>
      <c r="C1025">
        <v>6381.57</v>
      </c>
    </row>
    <row r="1026" spans="1:3" x14ac:dyDescent="0.3">
      <c r="A1026" t="s">
        <v>1028</v>
      </c>
      <c r="B1026" t="s">
        <v>5965</v>
      </c>
      <c r="C1026">
        <v>8060.2</v>
      </c>
    </row>
    <row r="1027" spans="1:3" x14ac:dyDescent="0.3">
      <c r="A1027" t="s">
        <v>1029</v>
      </c>
      <c r="B1027" t="s">
        <v>5966</v>
      </c>
      <c r="C1027">
        <v>1436.13</v>
      </c>
    </row>
    <row r="1028" spans="1:3" x14ac:dyDescent="0.3">
      <c r="A1028" t="s">
        <v>1030</v>
      </c>
      <c r="B1028" t="s">
        <v>5966</v>
      </c>
      <c r="C1028">
        <v>4153.33</v>
      </c>
    </row>
    <row r="1029" spans="1:3" x14ac:dyDescent="0.3">
      <c r="A1029" t="s">
        <v>1031</v>
      </c>
      <c r="B1029" t="s">
        <v>5964</v>
      </c>
      <c r="C1029">
        <v>3522.56</v>
      </c>
    </row>
    <row r="1030" spans="1:3" x14ac:dyDescent="0.3">
      <c r="A1030" t="s">
        <v>1032</v>
      </c>
      <c r="B1030" t="s">
        <v>5966</v>
      </c>
      <c r="C1030">
        <v>2748.76</v>
      </c>
    </row>
    <row r="1031" spans="1:3" x14ac:dyDescent="0.3">
      <c r="A1031" t="s">
        <v>1033</v>
      </c>
      <c r="B1031" t="s">
        <v>5966</v>
      </c>
      <c r="C1031">
        <v>88.4</v>
      </c>
    </row>
    <row r="1032" spans="1:3" x14ac:dyDescent="0.3">
      <c r="A1032" t="s">
        <v>1034</v>
      </c>
      <c r="B1032" t="s">
        <v>5966</v>
      </c>
      <c r="C1032">
        <v>9262.02</v>
      </c>
    </row>
    <row r="1033" spans="1:3" x14ac:dyDescent="0.3">
      <c r="A1033" t="s">
        <v>1035</v>
      </c>
      <c r="B1033" t="s">
        <v>5966</v>
      </c>
      <c r="C1033">
        <v>9763.41</v>
      </c>
    </row>
    <row r="1034" spans="1:3" x14ac:dyDescent="0.3">
      <c r="A1034" t="s">
        <v>1036</v>
      </c>
      <c r="B1034" t="s">
        <v>5965</v>
      </c>
      <c r="C1034">
        <v>8878.7800000000007</v>
      </c>
    </row>
    <row r="1035" spans="1:3" x14ac:dyDescent="0.3">
      <c r="A1035" t="s">
        <v>1037</v>
      </c>
      <c r="B1035" t="s">
        <v>5966</v>
      </c>
      <c r="C1035">
        <v>1282.96</v>
      </c>
    </row>
    <row r="1036" spans="1:3" x14ac:dyDescent="0.3">
      <c r="A1036" t="s">
        <v>1038</v>
      </c>
      <c r="B1036" t="s">
        <v>5966</v>
      </c>
      <c r="C1036">
        <v>1518.45</v>
      </c>
    </row>
    <row r="1037" spans="1:3" x14ac:dyDescent="0.3">
      <c r="A1037" t="s">
        <v>1039</v>
      </c>
      <c r="B1037" t="s">
        <v>5965</v>
      </c>
      <c r="C1037">
        <v>5118.18</v>
      </c>
    </row>
    <row r="1038" spans="1:3" x14ac:dyDescent="0.3">
      <c r="A1038" t="s">
        <v>1040</v>
      </c>
      <c r="B1038" t="s">
        <v>5965</v>
      </c>
      <c r="C1038">
        <v>415.5</v>
      </c>
    </row>
    <row r="1039" spans="1:3" x14ac:dyDescent="0.3">
      <c r="A1039" t="s">
        <v>1041</v>
      </c>
      <c r="B1039" t="s">
        <v>5964</v>
      </c>
      <c r="C1039">
        <v>7942.28</v>
      </c>
    </row>
    <row r="1040" spans="1:3" x14ac:dyDescent="0.3">
      <c r="A1040" t="s">
        <v>1042</v>
      </c>
      <c r="B1040" t="s">
        <v>5964</v>
      </c>
      <c r="C1040">
        <v>3101.86</v>
      </c>
    </row>
    <row r="1041" spans="1:3" x14ac:dyDescent="0.3">
      <c r="A1041" t="s">
        <v>1043</v>
      </c>
      <c r="B1041" t="s">
        <v>5965</v>
      </c>
      <c r="C1041">
        <v>1278.79</v>
      </c>
    </row>
    <row r="1042" spans="1:3" x14ac:dyDescent="0.3">
      <c r="A1042" t="s">
        <v>1044</v>
      </c>
      <c r="B1042" t="s">
        <v>5966</v>
      </c>
      <c r="C1042">
        <v>1250.53</v>
      </c>
    </row>
    <row r="1043" spans="1:3" x14ac:dyDescent="0.3">
      <c r="A1043" t="s">
        <v>1045</v>
      </c>
      <c r="B1043" t="s">
        <v>5965</v>
      </c>
      <c r="C1043">
        <v>7280.06</v>
      </c>
    </row>
    <row r="1044" spans="1:3" x14ac:dyDescent="0.3">
      <c r="A1044" t="s">
        <v>1046</v>
      </c>
      <c r="B1044" t="s">
        <v>5966</v>
      </c>
      <c r="C1044">
        <v>868.16</v>
      </c>
    </row>
    <row r="1045" spans="1:3" x14ac:dyDescent="0.3">
      <c r="A1045" t="s">
        <v>1047</v>
      </c>
      <c r="B1045" t="s">
        <v>5966</v>
      </c>
      <c r="C1045">
        <v>3240.8</v>
      </c>
    </row>
    <row r="1046" spans="1:3" x14ac:dyDescent="0.3">
      <c r="A1046" t="s">
        <v>1048</v>
      </c>
      <c r="B1046" t="s">
        <v>5966</v>
      </c>
      <c r="C1046">
        <v>3374.15</v>
      </c>
    </row>
    <row r="1047" spans="1:3" x14ac:dyDescent="0.3">
      <c r="A1047" t="s">
        <v>1049</v>
      </c>
      <c r="B1047" t="s">
        <v>5965</v>
      </c>
      <c r="C1047">
        <v>3938.09</v>
      </c>
    </row>
    <row r="1048" spans="1:3" x14ac:dyDescent="0.3">
      <c r="A1048" t="s">
        <v>1050</v>
      </c>
      <c r="B1048" t="s">
        <v>5965</v>
      </c>
      <c r="C1048">
        <v>756.85</v>
      </c>
    </row>
    <row r="1049" spans="1:3" x14ac:dyDescent="0.3">
      <c r="A1049" t="s">
        <v>1051</v>
      </c>
      <c r="B1049" t="s">
        <v>5966</v>
      </c>
      <c r="C1049">
        <v>8518.6200000000008</v>
      </c>
    </row>
    <row r="1050" spans="1:3" x14ac:dyDescent="0.3">
      <c r="A1050" t="s">
        <v>1052</v>
      </c>
      <c r="B1050" t="s">
        <v>5966</v>
      </c>
      <c r="C1050">
        <v>5363.45</v>
      </c>
    </row>
    <row r="1051" spans="1:3" x14ac:dyDescent="0.3">
      <c r="A1051" t="s">
        <v>1053</v>
      </c>
      <c r="B1051" t="s">
        <v>5964</v>
      </c>
      <c r="C1051">
        <v>3234.03</v>
      </c>
    </row>
    <row r="1052" spans="1:3" x14ac:dyDescent="0.3">
      <c r="A1052" t="s">
        <v>1054</v>
      </c>
      <c r="B1052" t="s">
        <v>5964</v>
      </c>
      <c r="C1052">
        <v>5891.43</v>
      </c>
    </row>
    <row r="1053" spans="1:3" x14ac:dyDescent="0.3">
      <c r="A1053" t="s">
        <v>1055</v>
      </c>
      <c r="B1053" t="s">
        <v>5965</v>
      </c>
      <c r="C1053">
        <v>3656.01</v>
      </c>
    </row>
    <row r="1054" spans="1:3" x14ac:dyDescent="0.3">
      <c r="A1054" t="s">
        <v>1056</v>
      </c>
      <c r="B1054" t="s">
        <v>5966</v>
      </c>
      <c r="C1054">
        <v>8155.24</v>
      </c>
    </row>
    <row r="1055" spans="1:3" x14ac:dyDescent="0.3">
      <c r="A1055" t="s">
        <v>1057</v>
      </c>
      <c r="B1055" t="s">
        <v>5965</v>
      </c>
      <c r="C1055">
        <v>5736.47</v>
      </c>
    </row>
    <row r="1056" spans="1:3" x14ac:dyDescent="0.3">
      <c r="A1056" t="s">
        <v>1058</v>
      </c>
      <c r="B1056" t="s">
        <v>5965</v>
      </c>
      <c r="C1056">
        <v>6198.87</v>
      </c>
    </row>
    <row r="1057" spans="1:3" x14ac:dyDescent="0.3">
      <c r="A1057" t="s">
        <v>1059</v>
      </c>
      <c r="B1057" t="s">
        <v>5965</v>
      </c>
      <c r="C1057">
        <v>3763.1</v>
      </c>
    </row>
    <row r="1058" spans="1:3" x14ac:dyDescent="0.3">
      <c r="A1058" t="s">
        <v>1060</v>
      </c>
      <c r="B1058" t="s">
        <v>5964</v>
      </c>
      <c r="C1058">
        <v>3811.37</v>
      </c>
    </row>
    <row r="1059" spans="1:3" x14ac:dyDescent="0.3">
      <c r="A1059" t="s">
        <v>1061</v>
      </c>
      <c r="B1059" t="s">
        <v>5965</v>
      </c>
      <c r="C1059">
        <v>51.39</v>
      </c>
    </row>
    <row r="1060" spans="1:3" x14ac:dyDescent="0.3">
      <c r="A1060" t="s">
        <v>1062</v>
      </c>
      <c r="B1060" t="s">
        <v>5964</v>
      </c>
      <c r="C1060">
        <v>1923.43</v>
      </c>
    </row>
    <row r="1061" spans="1:3" x14ac:dyDescent="0.3">
      <c r="A1061" t="s">
        <v>1063</v>
      </c>
      <c r="B1061" t="s">
        <v>5965</v>
      </c>
      <c r="C1061">
        <v>1128.45</v>
      </c>
    </row>
    <row r="1062" spans="1:3" x14ac:dyDescent="0.3">
      <c r="A1062" t="s">
        <v>1064</v>
      </c>
      <c r="B1062" t="s">
        <v>5965</v>
      </c>
      <c r="C1062">
        <v>5517.11</v>
      </c>
    </row>
    <row r="1063" spans="1:3" x14ac:dyDescent="0.3">
      <c r="A1063" t="s">
        <v>1065</v>
      </c>
      <c r="B1063" t="s">
        <v>5965</v>
      </c>
      <c r="C1063">
        <v>739.06</v>
      </c>
    </row>
    <row r="1064" spans="1:3" x14ac:dyDescent="0.3">
      <c r="A1064" t="s">
        <v>1066</v>
      </c>
      <c r="B1064" t="s">
        <v>5965</v>
      </c>
      <c r="C1064">
        <v>4710.66</v>
      </c>
    </row>
    <row r="1065" spans="1:3" x14ac:dyDescent="0.3">
      <c r="A1065" t="s">
        <v>1067</v>
      </c>
      <c r="B1065" t="s">
        <v>5965</v>
      </c>
      <c r="C1065">
        <v>2815.81</v>
      </c>
    </row>
    <row r="1066" spans="1:3" x14ac:dyDescent="0.3">
      <c r="A1066" t="s">
        <v>1068</v>
      </c>
      <c r="B1066" t="s">
        <v>5965</v>
      </c>
      <c r="C1066">
        <v>8311.98</v>
      </c>
    </row>
    <row r="1067" spans="1:3" x14ac:dyDescent="0.3">
      <c r="A1067" t="s">
        <v>1069</v>
      </c>
      <c r="B1067" t="s">
        <v>5964</v>
      </c>
      <c r="C1067">
        <v>5284.96</v>
      </c>
    </row>
    <row r="1068" spans="1:3" x14ac:dyDescent="0.3">
      <c r="A1068" t="s">
        <v>1070</v>
      </c>
      <c r="B1068" t="s">
        <v>5964</v>
      </c>
      <c r="C1068">
        <v>5536.64</v>
      </c>
    </row>
    <row r="1069" spans="1:3" x14ac:dyDescent="0.3">
      <c r="A1069" t="s">
        <v>1071</v>
      </c>
      <c r="B1069" t="s">
        <v>5965</v>
      </c>
      <c r="C1069">
        <v>7399.92</v>
      </c>
    </row>
    <row r="1070" spans="1:3" x14ac:dyDescent="0.3">
      <c r="A1070" t="s">
        <v>1072</v>
      </c>
      <c r="B1070" t="s">
        <v>5966</v>
      </c>
      <c r="C1070">
        <v>9118.58</v>
      </c>
    </row>
    <row r="1071" spans="1:3" x14ac:dyDescent="0.3">
      <c r="A1071" t="s">
        <v>1073</v>
      </c>
      <c r="B1071" t="s">
        <v>5965</v>
      </c>
      <c r="C1071">
        <v>8252.44</v>
      </c>
    </row>
    <row r="1072" spans="1:3" x14ac:dyDescent="0.3">
      <c r="A1072" t="s">
        <v>1074</v>
      </c>
      <c r="B1072" t="s">
        <v>5966</v>
      </c>
      <c r="C1072">
        <v>4096.22</v>
      </c>
    </row>
    <row r="1073" spans="1:3" x14ac:dyDescent="0.3">
      <c r="A1073" t="s">
        <v>1075</v>
      </c>
      <c r="B1073" t="s">
        <v>5965</v>
      </c>
      <c r="C1073">
        <v>1987.67</v>
      </c>
    </row>
    <row r="1074" spans="1:3" x14ac:dyDescent="0.3">
      <c r="A1074" t="s">
        <v>1076</v>
      </c>
      <c r="B1074" t="s">
        <v>5965</v>
      </c>
      <c r="C1074">
        <v>9305.15</v>
      </c>
    </row>
    <row r="1075" spans="1:3" x14ac:dyDescent="0.3">
      <c r="A1075" t="s">
        <v>1077</v>
      </c>
      <c r="B1075" t="s">
        <v>5966</v>
      </c>
      <c r="C1075">
        <v>8746.91</v>
      </c>
    </row>
    <row r="1076" spans="1:3" x14ac:dyDescent="0.3">
      <c r="A1076" t="s">
        <v>1078</v>
      </c>
      <c r="B1076" t="s">
        <v>5966</v>
      </c>
      <c r="C1076">
        <v>5724.94</v>
      </c>
    </row>
    <row r="1077" spans="1:3" x14ac:dyDescent="0.3">
      <c r="A1077" t="s">
        <v>1079</v>
      </c>
      <c r="B1077" t="s">
        <v>5964</v>
      </c>
      <c r="C1077">
        <v>1733.64</v>
      </c>
    </row>
    <row r="1078" spans="1:3" x14ac:dyDescent="0.3">
      <c r="A1078" t="s">
        <v>1080</v>
      </c>
      <c r="B1078" t="s">
        <v>5966</v>
      </c>
      <c r="C1078">
        <v>4784.16</v>
      </c>
    </row>
    <row r="1079" spans="1:3" x14ac:dyDescent="0.3">
      <c r="A1079" t="s">
        <v>1081</v>
      </c>
      <c r="B1079" t="s">
        <v>5965</v>
      </c>
      <c r="C1079">
        <v>4691.45</v>
      </c>
    </row>
    <row r="1080" spans="1:3" x14ac:dyDescent="0.3">
      <c r="A1080" t="s">
        <v>1082</v>
      </c>
      <c r="B1080" t="s">
        <v>5965</v>
      </c>
      <c r="C1080">
        <v>3256.12</v>
      </c>
    </row>
    <row r="1081" spans="1:3" x14ac:dyDescent="0.3">
      <c r="A1081" t="s">
        <v>1083</v>
      </c>
      <c r="B1081" t="s">
        <v>5966</v>
      </c>
      <c r="C1081">
        <v>3728.6</v>
      </c>
    </row>
    <row r="1082" spans="1:3" x14ac:dyDescent="0.3">
      <c r="A1082" t="s">
        <v>1084</v>
      </c>
      <c r="B1082" t="s">
        <v>5965</v>
      </c>
      <c r="C1082">
        <v>7751.86</v>
      </c>
    </row>
    <row r="1083" spans="1:3" x14ac:dyDescent="0.3">
      <c r="A1083" t="s">
        <v>1085</v>
      </c>
      <c r="B1083" t="s">
        <v>5964</v>
      </c>
      <c r="C1083">
        <v>7767.59</v>
      </c>
    </row>
    <row r="1084" spans="1:3" x14ac:dyDescent="0.3">
      <c r="A1084" t="s">
        <v>1086</v>
      </c>
      <c r="B1084" t="s">
        <v>5966</v>
      </c>
      <c r="C1084">
        <v>1494.62</v>
      </c>
    </row>
    <row r="1085" spans="1:3" x14ac:dyDescent="0.3">
      <c r="A1085" t="s">
        <v>1087</v>
      </c>
      <c r="B1085" t="s">
        <v>5966</v>
      </c>
      <c r="C1085">
        <v>5348.58</v>
      </c>
    </row>
    <row r="1086" spans="1:3" x14ac:dyDescent="0.3">
      <c r="A1086" t="s">
        <v>1088</v>
      </c>
      <c r="B1086" t="s">
        <v>5966</v>
      </c>
      <c r="C1086">
        <v>40.04</v>
      </c>
    </row>
    <row r="1087" spans="1:3" x14ac:dyDescent="0.3">
      <c r="A1087" t="s">
        <v>1089</v>
      </c>
      <c r="B1087" t="s">
        <v>5966</v>
      </c>
      <c r="C1087">
        <v>2726.97</v>
      </c>
    </row>
    <row r="1088" spans="1:3" x14ac:dyDescent="0.3">
      <c r="A1088" t="s">
        <v>1090</v>
      </c>
      <c r="B1088" t="s">
        <v>5965</v>
      </c>
      <c r="C1088">
        <v>6992.13</v>
      </c>
    </row>
    <row r="1089" spans="1:3" x14ac:dyDescent="0.3">
      <c r="A1089" t="s">
        <v>1091</v>
      </c>
      <c r="B1089" t="s">
        <v>5966</v>
      </c>
      <c r="C1089">
        <v>2881.92</v>
      </c>
    </row>
    <row r="1090" spans="1:3" x14ac:dyDescent="0.3">
      <c r="A1090" t="s">
        <v>1092</v>
      </c>
      <c r="B1090" t="s">
        <v>5966</v>
      </c>
      <c r="C1090">
        <v>5936.19</v>
      </c>
    </row>
    <row r="1091" spans="1:3" x14ac:dyDescent="0.3">
      <c r="A1091" t="s">
        <v>1093</v>
      </c>
      <c r="B1091" t="s">
        <v>5966</v>
      </c>
      <c r="C1091">
        <v>2304.7399999999998</v>
      </c>
    </row>
    <row r="1092" spans="1:3" x14ac:dyDescent="0.3">
      <c r="A1092" t="s">
        <v>1094</v>
      </c>
      <c r="B1092" t="s">
        <v>5964</v>
      </c>
      <c r="C1092">
        <v>7774.47</v>
      </c>
    </row>
    <row r="1093" spans="1:3" x14ac:dyDescent="0.3">
      <c r="A1093" t="s">
        <v>1095</v>
      </c>
      <c r="B1093" t="s">
        <v>5966</v>
      </c>
      <c r="C1093">
        <v>5889.04</v>
      </c>
    </row>
    <row r="1094" spans="1:3" x14ac:dyDescent="0.3">
      <c r="A1094" t="s">
        <v>1096</v>
      </c>
      <c r="B1094" t="s">
        <v>5965</v>
      </c>
      <c r="C1094">
        <v>6606.14</v>
      </c>
    </row>
    <row r="1095" spans="1:3" x14ac:dyDescent="0.3">
      <c r="A1095" t="s">
        <v>1097</v>
      </c>
      <c r="B1095" t="s">
        <v>5964</v>
      </c>
      <c r="C1095">
        <v>2324.5100000000002</v>
      </c>
    </row>
    <row r="1096" spans="1:3" x14ac:dyDescent="0.3">
      <c r="A1096" t="s">
        <v>1098</v>
      </c>
      <c r="B1096" t="s">
        <v>5965</v>
      </c>
      <c r="C1096">
        <v>6272.7</v>
      </c>
    </row>
    <row r="1097" spans="1:3" x14ac:dyDescent="0.3">
      <c r="A1097" t="s">
        <v>1099</v>
      </c>
      <c r="B1097" t="s">
        <v>5964</v>
      </c>
      <c r="C1097">
        <v>8460.9599999999991</v>
      </c>
    </row>
    <row r="1098" spans="1:3" x14ac:dyDescent="0.3">
      <c r="A1098" t="s">
        <v>1100</v>
      </c>
      <c r="B1098" t="s">
        <v>5964</v>
      </c>
      <c r="C1098">
        <v>5151.5600000000004</v>
      </c>
    </row>
    <row r="1099" spans="1:3" x14ac:dyDescent="0.3">
      <c r="A1099" t="s">
        <v>1101</v>
      </c>
      <c r="B1099" t="s">
        <v>5966</v>
      </c>
      <c r="C1099">
        <v>7780.19</v>
      </c>
    </row>
    <row r="1100" spans="1:3" x14ac:dyDescent="0.3">
      <c r="A1100" t="s">
        <v>1102</v>
      </c>
      <c r="B1100" t="s">
        <v>5966</v>
      </c>
      <c r="C1100">
        <v>7622.66</v>
      </c>
    </row>
    <row r="1101" spans="1:3" x14ac:dyDescent="0.3">
      <c r="A1101" t="s">
        <v>1103</v>
      </c>
      <c r="B1101" t="s">
        <v>5964</v>
      </c>
      <c r="C1101">
        <v>637.41</v>
      </c>
    </row>
    <row r="1102" spans="1:3" x14ac:dyDescent="0.3">
      <c r="A1102" t="s">
        <v>1104</v>
      </c>
      <c r="B1102" t="s">
        <v>5965</v>
      </c>
      <c r="C1102">
        <v>9626.0499999999993</v>
      </c>
    </row>
    <row r="1103" spans="1:3" x14ac:dyDescent="0.3">
      <c r="A1103" t="s">
        <v>1105</v>
      </c>
      <c r="B1103" t="s">
        <v>5965</v>
      </c>
      <c r="C1103">
        <v>8682.42</v>
      </c>
    </row>
    <row r="1104" spans="1:3" x14ac:dyDescent="0.3">
      <c r="A1104" t="s">
        <v>1106</v>
      </c>
      <c r="B1104" t="s">
        <v>5966</v>
      </c>
      <c r="C1104">
        <v>2062.2399999999998</v>
      </c>
    </row>
    <row r="1105" spans="1:3" x14ac:dyDescent="0.3">
      <c r="A1105" t="s">
        <v>1107</v>
      </c>
      <c r="B1105" t="s">
        <v>5966</v>
      </c>
      <c r="C1105">
        <v>4828.38</v>
      </c>
    </row>
    <row r="1106" spans="1:3" x14ac:dyDescent="0.3">
      <c r="A1106" t="s">
        <v>1108</v>
      </c>
      <c r="B1106" t="s">
        <v>5964</v>
      </c>
      <c r="C1106">
        <v>5019.88</v>
      </c>
    </row>
    <row r="1107" spans="1:3" x14ac:dyDescent="0.3">
      <c r="A1107" t="s">
        <v>1109</v>
      </c>
      <c r="B1107" t="s">
        <v>5964</v>
      </c>
      <c r="C1107">
        <v>874.71</v>
      </c>
    </row>
    <row r="1108" spans="1:3" x14ac:dyDescent="0.3">
      <c r="A1108" t="s">
        <v>1110</v>
      </c>
      <c r="B1108" t="s">
        <v>5965</v>
      </c>
      <c r="C1108">
        <v>5638.93</v>
      </c>
    </row>
    <row r="1109" spans="1:3" x14ac:dyDescent="0.3">
      <c r="A1109" t="s">
        <v>1111</v>
      </c>
      <c r="B1109" t="s">
        <v>5964</v>
      </c>
      <c r="C1109">
        <v>4232.8999999999996</v>
      </c>
    </row>
    <row r="1110" spans="1:3" x14ac:dyDescent="0.3">
      <c r="A1110" t="s">
        <v>1112</v>
      </c>
      <c r="B1110" t="s">
        <v>5966</v>
      </c>
      <c r="C1110">
        <v>6914.01</v>
      </c>
    </row>
    <row r="1111" spans="1:3" x14ac:dyDescent="0.3">
      <c r="A1111" t="s">
        <v>1113</v>
      </c>
      <c r="B1111" t="s">
        <v>5965</v>
      </c>
      <c r="C1111">
        <v>1843.41</v>
      </c>
    </row>
    <row r="1112" spans="1:3" x14ac:dyDescent="0.3">
      <c r="A1112" t="s">
        <v>1114</v>
      </c>
      <c r="B1112" t="s">
        <v>5964</v>
      </c>
      <c r="C1112">
        <v>6938.99</v>
      </c>
    </row>
    <row r="1113" spans="1:3" x14ac:dyDescent="0.3">
      <c r="A1113" t="s">
        <v>1115</v>
      </c>
      <c r="B1113" t="s">
        <v>5966</v>
      </c>
      <c r="C1113">
        <v>9551.2000000000007</v>
      </c>
    </row>
    <row r="1114" spans="1:3" x14ac:dyDescent="0.3">
      <c r="A1114" t="s">
        <v>1116</v>
      </c>
      <c r="B1114" t="s">
        <v>5964</v>
      </c>
      <c r="C1114">
        <v>1030.8699999999999</v>
      </c>
    </row>
    <row r="1115" spans="1:3" x14ac:dyDescent="0.3">
      <c r="A1115" t="s">
        <v>1117</v>
      </c>
      <c r="B1115" t="s">
        <v>5964</v>
      </c>
      <c r="C1115">
        <v>5097.01</v>
      </c>
    </row>
    <row r="1116" spans="1:3" x14ac:dyDescent="0.3">
      <c r="A1116" t="s">
        <v>1118</v>
      </c>
      <c r="B1116" t="s">
        <v>5966</v>
      </c>
      <c r="C1116">
        <v>8690.4</v>
      </c>
    </row>
    <row r="1117" spans="1:3" x14ac:dyDescent="0.3">
      <c r="A1117" t="s">
        <v>1119</v>
      </c>
      <c r="B1117" t="s">
        <v>5964</v>
      </c>
      <c r="C1117">
        <v>4369.66</v>
      </c>
    </row>
    <row r="1118" spans="1:3" x14ac:dyDescent="0.3">
      <c r="A1118" t="s">
        <v>1120</v>
      </c>
      <c r="B1118" t="s">
        <v>5966</v>
      </c>
      <c r="C1118">
        <v>4374.71</v>
      </c>
    </row>
    <row r="1119" spans="1:3" x14ac:dyDescent="0.3">
      <c r="A1119" t="s">
        <v>1121</v>
      </c>
      <c r="B1119" t="s">
        <v>5966</v>
      </c>
      <c r="C1119">
        <v>9433.7199999999993</v>
      </c>
    </row>
    <row r="1120" spans="1:3" x14ac:dyDescent="0.3">
      <c r="A1120" t="s">
        <v>1122</v>
      </c>
      <c r="B1120" t="s">
        <v>5966</v>
      </c>
      <c r="C1120">
        <v>449.05</v>
      </c>
    </row>
    <row r="1121" spans="1:3" x14ac:dyDescent="0.3">
      <c r="A1121" t="s">
        <v>1123</v>
      </c>
      <c r="B1121" t="s">
        <v>5966</v>
      </c>
      <c r="C1121">
        <v>3229.77</v>
      </c>
    </row>
    <row r="1122" spans="1:3" x14ac:dyDescent="0.3">
      <c r="A1122" t="s">
        <v>1124</v>
      </c>
      <c r="B1122" t="s">
        <v>5964</v>
      </c>
      <c r="C1122">
        <v>1753.99</v>
      </c>
    </row>
    <row r="1123" spans="1:3" x14ac:dyDescent="0.3">
      <c r="A1123" t="s">
        <v>1125</v>
      </c>
      <c r="B1123" t="s">
        <v>5966</v>
      </c>
      <c r="C1123">
        <v>939.67</v>
      </c>
    </row>
    <row r="1124" spans="1:3" x14ac:dyDescent="0.3">
      <c r="A1124" t="s">
        <v>1126</v>
      </c>
      <c r="B1124" t="s">
        <v>5964</v>
      </c>
      <c r="C1124">
        <v>3834.5</v>
      </c>
    </row>
    <row r="1125" spans="1:3" x14ac:dyDescent="0.3">
      <c r="A1125" t="s">
        <v>1127</v>
      </c>
      <c r="B1125" t="s">
        <v>5965</v>
      </c>
      <c r="C1125">
        <v>7754.25</v>
      </c>
    </row>
    <row r="1126" spans="1:3" x14ac:dyDescent="0.3">
      <c r="A1126" t="s">
        <v>1128</v>
      </c>
      <c r="B1126" t="s">
        <v>5964</v>
      </c>
      <c r="C1126">
        <v>8801.98</v>
      </c>
    </row>
    <row r="1127" spans="1:3" x14ac:dyDescent="0.3">
      <c r="A1127" t="s">
        <v>1129</v>
      </c>
      <c r="B1127" t="s">
        <v>5965</v>
      </c>
      <c r="C1127">
        <v>5691.48</v>
      </c>
    </row>
    <row r="1128" spans="1:3" x14ac:dyDescent="0.3">
      <c r="A1128" t="s">
        <v>1130</v>
      </c>
      <c r="B1128" t="s">
        <v>5966</v>
      </c>
      <c r="C1128">
        <v>1733.62</v>
      </c>
    </row>
    <row r="1129" spans="1:3" x14ac:dyDescent="0.3">
      <c r="A1129" t="s">
        <v>1131</v>
      </c>
      <c r="B1129" t="s">
        <v>5964</v>
      </c>
      <c r="C1129">
        <v>5398.14</v>
      </c>
    </row>
    <row r="1130" spans="1:3" x14ac:dyDescent="0.3">
      <c r="A1130" t="s">
        <v>1132</v>
      </c>
      <c r="B1130" t="s">
        <v>5964</v>
      </c>
      <c r="C1130">
        <v>3538.5</v>
      </c>
    </row>
    <row r="1131" spans="1:3" x14ac:dyDescent="0.3">
      <c r="A1131" t="s">
        <v>1133</v>
      </c>
      <c r="B1131" t="s">
        <v>5964</v>
      </c>
      <c r="C1131">
        <v>2842.48</v>
      </c>
    </row>
    <row r="1132" spans="1:3" x14ac:dyDescent="0.3">
      <c r="A1132" t="s">
        <v>1134</v>
      </c>
      <c r="B1132" t="s">
        <v>5966</v>
      </c>
      <c r="C1132">
        <v>5945.99</v>
      </c>
    </row>
    <row r="1133" spans="1:3" x14ac:dyDescent="0.3">
      <c r="A1133" t="s">
        <v>1135</v>
      </c>
      <c r="B1133" t="s">
        <v>5966</v>
      </c>
      <c r="C1133">
        <v>8683.5400000000009</v>
      </c>
    </row>
    <row r="1134" spans="1:3" x14ac:dyDescent="0.3">
      <c r="A1134" t="s">
        <v>1136</v>
      </c>
      <c r="B1134" t="s">
        <v>5966</v>
      </c>
      <c r="C1134">
        <v>2297.36</v>
      </c>
    </row>
    <row r="1135" spans="1:3" x14ac:dyDescent="0.3">
      <c r="A1135" t="s">
        <v>1137</v>
      </c>
      <c r="B1135" t="s">
        <v>5964</v>
      </c>
      <c r="C1135">
        <v>9129.31</v>
      </c>
    </row>
    <row r="1136" spans="1:3" x14ac:dyDescent="0.3">
      <c r="A1136" t="s">
        <v>1138</v>
      </c>
      <c r="B1136" t="s">
        <v>5964</v>
      </c>
      <c r="C1136">
        <v>5662.75</v>
      </c>
    </row>
    <row r="1137" spans="1:3" x14ac:dyDescent="0.3">
      <c r="A1137" t="s">
        <v>1139</v>
      </c>
      <c r="B1137" t="s">
        <v>5965</v>
      </c>
      <c r="C1137">
        <v>3268.19</v>
      </c>
    </row>
    <row r="1138" spans="1:3" x14ac:dyDescent="0.3">
      <c r="A1138" t="s">
        <v>1140</v>
      </c>
      <c r="B1138" t="s">
        <v>5964</v>
      </c>
      <c r="C1138">
        <v>1563.08</v>
      </c>
    </row>
    <row r="1139" spans="1:3" x14ac:dyDescent="0.3">
      <c r="A1139" t="s">
        <v>1141</v>
      </c>
      <c r="B1139" t="s">
        <v>5966</v>
      </c>
      <c r="C1139">
        <v>397.12</v>
      </c>
    </row>
    <row r="1140" spans="1:3" x14ac:dyDescent="0.3">
      <c r="A1140" t="s">
        <v>1142</v>
      </c>
      <c r="B1140" t="s">
        <v>5966</v>
      </c>
      <c r="C1140">
        <v>6950.71</v>
      </c>
    </row>
    <row r="1141" spans="1:3" x14ac:dyDescent="0.3">
      <c r="A1141" t="s">
        <v>1143</v>
      </c>
      <c r="B1141" t="s">
        <v>5966</v>
      </c>
      <c r="C1141">
        <v>8757.9699999999993</v>
      </c>
    </row>
    <row r="1142" spans="1:3" x14ac:dyDescent="0.3">
      <c r="A1142" t="s">
        <v>1144</v>
      </c>
      <c r="B1142" t="s">
        <v>5965</v>
      </c>
      <c r="C1142">
        <v>4253.3900000000003</v>
      </c>
    </row>
    <row r="1143" spans="1:3" x14ac:dyDescent="0.3">
      <c r="A1143" t="s">
        <v>1145</v>
      </c>
      <c r="B1143" t="s">
        <v>5964</v>
      </c>
      <c r="C1143">
        <v>6588.76</v>
      </c>
    </row>
    <row r="1144" spans="1:3" x14ac:dyDescent="0.3">
      <c r="A1144" t="s">
        <v>1146</v>
      </c>
      <c r="B1144" t="s">
        <v>5964</v>
      </c>
      <c r="C1144">
        <v>9935.81</v>
      </c>
    </row>
    <row r="1145" spans="1:3" x14ac:dyDescent="0.3">
      <c r="A1145" t="s">
        <v>1147</v>
      </c>
      <c r="B1145" t="s">
        <v>5966</v>
      </c>
      <c r="C1145">
        <v>8114.33</v>
      </c>
    </row>
    <row r="1146" spans="1:3" x14ac:dyDescent="0.3">
      <c r="A1146" t="s">
        <v>1148</v>
      </c>
      <c r="B1146" t="s">
        <v>5964</v>
      </c>
      <c r="C1146">
        <v>7172.45</v>
      </c>
    </row>
    <row r="1147" spans="1:3" x14ac:dyDescent="0.3">
      <c r="A1147" t="s">
        <v>1149</v>
      </c>
      <c r="B1147" t="s">
        <v>5964</v>
      </c>
      <c r="C1147">
        <v>6145.19</v>
      </c>
    </row>
    <row r="1148" spans="1:3" x14ac:dyDescent="0.3">
      <c r="A1148" t="s">
        <v>1150</v>
      </c>
      <c r="B1148" t="s">
        <v>5964</v>
      </c>
      <c r="C1148">
        <v>159.88999999999999</v>
      </c>
    </row>
    <row r="1149" spans="1:3" x14ac:dyDescent="0.3">
      <c r="A1149" t="s">
        <v>1151</v>
      </c>
      <c r="B1149" t="s">
        <v>5966</v>
      </c>
      <c r="C1149">
        <v>1399.32</v>
      </c>
    </row>
    <row r="1150" spans="1:3" x14ac:dyDescent="0.3">
      <c r="A1150" t="s">
        <v>1152</v>
      </c>
      <c r="B1150" t="s">
        <v>5965</v>
      </c>
      <c r="C1150">
        <v>2333.29</v>
      </c>
    </row>
    <row r="1151" spans="1:3" x14ac:dyDescent="0.3">
      <c r="A1151" t="s">
        <v>1153</v>
      </c>
      <c r="B1151" t="s">
        <v>5964</v>
      </c>
      <c r="C1151">
        <v>2300.81</v>
      </c>
    </row>
    <row r="1152" spans="1:3" x14ac:dyDescent="0.3">
      <c r="A1152" t="s">
        <v>1154</v>
      </c>
      <c r="B1152" t="s">
        <v>5964</v>
      </c>
      <c r="C1152">
        <v>4299.79</v>
      </c>
    </row>
    <row r="1153" spans="1:3" x14ac:dyDescent="0.3">
      <c r="A1153" t="s">
        <v>1155</v>
      </c>
      <c r="B1153" t="s">
        <v>5965</v>
      </c>
      <c r="C1153">
        <v>2532.33</v>
      </c>
    </row>
    <row r="1154" spans="1:3" x14ac:dyDescent="0.3">
      <c r="A1154" t="s">
        <v>1156</v>
      </c>
      <c r="B1154" t="s">
        <v>5964</v>
      </c>
      <c r="C1154">
        <v>2258.58</v>
      </c>
    </row>
    <row r="1155" spans="1:3" x14ac:dyDescent="0.3">
      <c r="A1155" t="s">
        <v>1157</v>
      </c>
      <c r="B1155" t="s">
        <v>5966</v>
      </c>
      <c r="C1155">
        <v>50.48</v>
      </c>
    </row>
    <row r="1156" spans="1:3" x14ac:dyDescent="0.3">
      <c r="A1156" t="s">
        <v>1158</v>
      </c>
      <c r="B1156" t="s">
        <v>5965</v>
      </c>
      <c r="C1156">
        <v>3631.2</v>
      </c>
    </row>
    <row r="1157" spans="1:3" x14ac:dyDescent="0.3">
      <c r="A1157" t="s">
        <v>1159</v>
      </c>
      <c r="B1157" t="s">
        <v>5966</v>
      </c>
      <c r="C1157">
        <v>3794.88</v>
      </c>
    </row>
    <row r="1158" spans="1:3" x14ac:dyDescent="0.3">
      <c r="A1158" t="s">
        <v>1160</v>
      </c>
      <c r="B1158" t="s">
        <v>5966</v>
      </c>
      <c r="C1158">
        <v>1085.78</v>
      </c>
    </row>
    <row r="1159" spans="1:3" x14ac:dyDescent="0.3">
      <c r="A1159" t="s">
        <v>1161</v>
      </c>
      <c r="B1159" t="s">
        <v>5966</v>
      </c>
      <c r="C1159">
        <v>3811.25</v>
      </c>
    </row>
    <row r="1160" spans="1:3" x14ac:dyDescent="0.3">
      <c r="A1160" t="s">
        <v>1162</v>
      </c>
      <c r="B1160" t="s">
        <v>5964</v>
      </c>
      <c r="C1160">
        <v>3790.93</v>
      </c>
    </row>
    <row r="1161" spans="1:3" x14ac:dyDescent="0.3">
      <c r="A1161" t="s">
        <v>1163</v>
      </c>
      <c r="B1161" t="s">
        <v>5966</v>
      </c>
      <c r="C1161">
        <v>9763.6299999999992</v>
      </c>
    </row>
    <row r="1162" spans="1:3" x14ac:dyDescent="0.3">
      <c r="A1162" t="s">
        <v>1164</v>
      </c>
      <c r="B1162" t="s">
        <v>5964</v>
      </c>
      <c r="C1162">
        <v>8459.69</v>
      </c>
    </row>
    <row r="1163" spans="1:3" x14ac:dyDescent="0.3">
      <c r="A1163" t="s">
        <v>1165</v>
      </c>
      <c r="B1163" t="s">
        <v>5966</v>
      </c>
      <c r="C1163">
        <v>2502.39</v>
      </c>
    </row>
    <row r="1164" spans="1:3" x14ac:dyDescent="0.3">
      <c r="A1164" t="s">
        <v>1166</v>
      </c>
      <c r="B1164" t="s">
        <v>5966</v>
      </c>
      <c r="C1164">
        <v>6869.83</v>
      </c>
    </row>
    <row r="1165" spans="1:3" x14ac:dyDescent="0.3">
      <c r="A1165" t="s">
        <v>1167</v>
      </c>
      <c r="B1165" t="s">
        <v>5964</v>
      </c>
      <c r="C1165">
        <v>6214.88</v>
      </c>
    </row>
    <row r="1166" spans="1:3" x14ac:dyDescent="0.3">
      <c r="A1166" t="s">
        <v>1168</v>
      </c>
      <c r="B1166" t="s">
        <v>5964</v>
      </c>
      <c r="C1166">
        <v>9172.84</v>
      </c>
    </row>
    <row r="1167" spans="1:3" x14ac:dyDescent="0.3">
      <c r="A1167" t="s">
        <v>1169</v>
      </c>
      <c r="B1167" t="s">
        <v>5966</v>
      </c>
      <c r="C1167">
        <v>5482.04</v>
      </c>
    </row>
    <row r="1168" spans="1:3" x14ac:dyDescent="0.3">
      <c r="A1168" t="s">
        <v>1170</v>
      </c>
      <c r="B1168" t="s">
        <v>5964</v>
      </c>
      <c r="C1168">
        <v>1041.46</v>
      </c>
    </row>
    <row r="1169" spans="1:3" x14ac:dyDescent="0.3">
      <c r="A1169" t="s">
        <v>1171</v>
      </c>
      <c r="B1169" t="s">
        <v>5965</v>
      </c>
      <c r="C1169">
        <v>5084.5</v>
      </c>
    </row>
    <row r="1170" spans="1:3" x14ac:dyDescent="0.3">
      <c r="A1170" t="s">
        <v>1172</v>
      </c>
      <c r="B1170" t="s">
        <v>5966</v>
      </c>
      <c r="C1170">
        <v>4865.5600000000004</v>
      </c>
    </row>
    <row r="1171" spans="1:3" x14ac:dyDescent="0.3">
      <c r="A1171" t="s">
        <v>1173</v>
      </c>
      <c r="B1171" t="s">
        <v>5966</v>
      </c>
      <c r="C1171">
        <v>6609.45</v>
      </c>
    </row>
    <row r="1172" spans="1:3" x14ac:dyDescent="0.3">
      <c r="A1172" t="s">
        <v>1174</v>
      </c>
      <c r="B1172" t="s">
        <v>5964</v>
      </c>
      <c r="C1172">
        <v>4386.16</v>
      </c>
    </row>
    <row r="1173" spans="1:3" x14ac:dyDescent="0.3">
      <c r="A1173" t="s">
        <v>1175</v>
      </c>
      <c r="B1173" t="s">
        <v>5966</v>
      </c>
      <c r="C1173">
        <v>6057.78</v>
      </c>
    </row>
    <row r="1174" spans="1:3" x14ac:dyDescent="0.3">
      <c r="A1174" t="s">
        <v>1176</v>
      </c>
      <c r="B1174" t="s">
        <v>5965</v>
      </c>
      <c r="C1174">
        <v>5986.18</v>
      </c>
    </row>
    <row r="1175" spans="1:3" x14ac:dyDescent="0.3">
      <c r="A1175" t="s">
        <v>1177</v>
      </c>
      <c r="B1175" t="s">
        <v>5965</v>
      </c>
      <c r="C1175">
        <v>6691.14</v>
      </c>
    </row>
    <row r="1176" spans="1:3" x14ac:dyDescent="0.3">
      <c r="A1176" t="s">
        <v>1178</v>
      </c>
      <c r="B1176" t="s">
        <v>5964</v>
      </c>
      <c r="C1176">
        <v>1871.04</v>
      </c>
    </row>
    <row r="1177" spans="1:3" x14ac:dyDescent="0.3">
      <c r="A1177" t="s">
        <v>1179</v>
      </c>
      <c r="B1177" t="s">
        <v>5965</v>
      </c>
      <c r="C1177">
        <v>4785.8100000000004</v>
      </c>
    </row>
    <row r="1178" spans="1:3" x14ac:dyDescent="0.3">
      <c r="A1178" t="s">
        <v>1180</v>
      </c>
      <c r="B1178" t="s">
        <v>5966</v>
      </c>
      <c r="C1178">
        <v>5949.19</v>
      </c>
    </row>
    <row r="1179" spans="1:3" x14ac:dyDescent="0.3">
      <c r="A1179" t="s">
        <v>1181</v>
      </c>
      <c r="B1179" t="s">
        <v>5966</v>
      </c>
      <c r="C1179">
        <v>9918.2800000000007</v>
      </c>
    </row>
    <row r="1180" spans="1:3" x14ac:dyDescent="0.3">
      <c r="A1180" t="s">
        <v>1182</v>
      </c>
      <c r="B1180" t="s">
        <v>5964</v>
      </c>
      <c r="C1180">
        <v>3883.45</v>
      </c>
    </row>
    <row r="1181" spans="1:3" x14ac:dyDescent="0.3">
      <c r="A1181" t="s">
        <v>1183</v>
      </c>
      <c r="B1181" t="s">
        <v>5964</v>
      </c>
      <c r="C1181">
        <v>731.91</v>
      </c>
    </row>
    <row r="1182" spans="1:3" x14ac:dyDescent="0.3">
      <c r="A1182" t="s">
        <v>1184</v>
      </c>
      <c r="B1182" t="s">
        <v>5964</v>
      </c>
      <c r="C1182">
        <v>6223.21</v>
      </c>
    </row>
    <row r="1183" spans="1:3" x14ac:dyDescent="0.3">
      <c r="A1183" t="s">
        <v>1185</v>
      </c>
      <c r="B1183" t="s">
        <v>5966</v>
      </c>
      <c r="C1183">
        <v>9491.43</v>
      </c>
    </row>
    <row r="1184" spans="1:3" x14ac:dyDescent="0.3">
      <c r="A1184" t="s">
        <v>1186</v>
      </c>
      <c r="B1184" t="s">
        <v>5966</v>
      </c>
      <c r="C1184">
        <v>3205.16</v>
      </c>
    </row>
    <row r="1185" spans="1:3" x14ac:dyDescent="0.3">
      <c r="A1185" t="s">
        <v>1187</v>
      </c>
      <c r="B1185" t="s">
        <v>5966</v>
      </c>
      <c r="C1185">
        <v>5095.83</v>
      </c>
    </row>
    <row r="1186" spans="1:3" x14ac:dyDescent="0.3">
      <c r="A1186" t="s">
        <v>1188</v>
      </c>
      <c r="B1186" t="s">
        <v>5965</v>
      </c>
      <c r="C1186">
        <v>9954.98</v>
      </c>
    </row>
    <row r="1187" spans="1:3" x14ac:dyDescent="0.3">
      <c r="A1187" t="s">
        <v>1189</v>
      </c>
      <c r="B1187" t="s">
        <v>5964</v>
      </c>
      <c r="C1187">
        <v>6438.08</v>
      </c>
    </row>
    <row r="1188" spans="1:3" x14ac:dyDescent="0.3">
      <c r="A1188" t="s">
        <v>1190</v>
      </c>
      <c r="B1188" t="s">
        <v>5964</v>
      </c>
      <c r="C1188">
        <v>7191.11</v>
      </c>
    </row>
    <row r="1189" spans="1:3" x14ac:dyDescent="0.3">
      <c r="A1189" t="s">
        <v>1191</v>
      </c>
      <c r="B1189" t="s">
        <v>5966</v>
      </c>
      <c r="C1189">
        <v>6224.12</v>
      </c>
    </row>
    <row r="1190" spans="1:3" x14ac:dyDescent="0.3">
      <c r="A1190" t="s">
        <v>1192</v>
      </c>
      <c r="B1190" t="s">
        <v>5966</v>
      </c>
      <c r="C1190">
        <v>9294.66</v>
      </c>
    </row>
    <row r="1191" spans="1:3" x14ac:dyDescent="0.3">
      <c r="A1191" t="s">
        <v>1193</v>
      </c>
      <c r="B1191" t="s">
        <v>5965</v>
      </c>
      <c r="C1191">
        <v>9177.74</v>
      </c>
    </row>
    <row r="1192" spans="1:3" x14ac:dyDescent="0.3">
      <c r="A1192" t="s">
        <v>1194</v>
      </c>
      <c r="B1192" t="s">
        <v>5965</v>
      </c>
      <c r="C1192">
        <v>2758.14</v>
      </c>
    </row>
    <row r="1193" spans="1:3" x14ac:dyDescent="0.3">
      <c r="A1193" t="s">
        <v>1195</v>
      </c>
      <c r="B1193" t="s">
        <v>5965</v>
      </c>
      <c r="C1193">
        <v>8062.01</v>
      </c>
    </row>
    <row r="1194" spans="1:3" x14ac:dyDescent="0.3">
      <c r="A1194" t="s">
        <v>1196</v>
      </c>
      <c r="B1194" t="s">
        <v>5966</v>
      </c>
      <c r="C1194">
        <v>946.09</v>
      </c>
    </row>
    <row r="1195" spans="1:3" x14ac:dyDescent="0.3">
      <c r="A1195" t="s">
        <v>1197</v>
      </c>
      <c r="B1195" t="s">
        <v>5964</v>
      </c>
      <c r="C1195">
        <v>8341.83</v>
      </c>
    </row>
    <row r="1196" spans="1:3" x14ac:dyDescent="0.3">
      <c r="A1196" t="s">
        <v>1198</v>
      </c>
      <c r="B1196" t="s">
        <v>5966</v>
      </c>
      <c r="C1196">
        <v>775.21</v>
      </c>
    </row>
    <row r="1197" spans="1:3" x14ac:dyDescent="0.3">
      <c r="A1197" t="s">
        <v>1199</v>
      </c>
      <c r="B1197" t="s">
        <v>5965</v>
      </c>
      <c r="C1197">
        <v>6856.66</v>
      </c>
    </row>
    <row r="1198" spans="1:3" x14ac:dyDescent="0.3">
      <c r="A1198" t="s">
        <v>1200</v>
      </c>
      <c r="B1198" t="s">
        <v>5964</v>
      </c>
      <c r="C1198">
        <v>3780.26</v>
      </c>
    </row>
    <row r="1199" spans="1:3" x14ac:dyDescent="0.3">
      <c r="A1199" t="s">
        <v>1201</v>
      </c>
      <c r="B1199" t="s">
        <v>5966</v>
      </c>
      <c r="C1199">
        <v>4782.58</v>
      </c>
    </row>
    <row r="1200" spans="1:3" x14ac:dyDescent="0.3">
      <c r="A1200" t="s">
        <v>1202</v>
      </c>
      <c r="B1200" t="s">
        <v>5964</v>
      </c>
      <c r="C1200">
        <v>5224.1899999999996</v>
      </c>
    </row>
    <row r="1201" spans="1:3" x14ac:dyDescent="0.3">
      <c r="A1201" t="s">
        <v>1203</v>
      </c>
      <c r="B1201" t="s">
        <v>5966</v>
      </c>
      <c r="C1201">
        <v>5737.6</v>
      </c>
    </row>
    <row r="1202" spans="1:3" x14ac:dyDescent="0.3">
      <c r="A1202" t="s">
        <v>1204</v>
      </c>
      <c r="B1202" t="s">
        <v>5964</v>
      </c>
      <c r="C1202">
        <v>4444.9799999999996</v>
      </c>
    </row>
    <row r="1203" spans="1:3" x14ac:dyDescent="0.3">
      <c r="A1203" t="s">
        <v>1205</v>
      </c>
      <c r="B1203" t="s">
        <v>5965</v>
      </c>
      <c r="C1203">
        <v>9380.1200000000008</v>
      </c>
    </row>
    <row r="1204" spans="1:3" x14ac:dyDescent="0.3">
      <c r="A1204" t="s">
        <v>1206</v>
      </c>
      <c r="B1204" t="s">
        <v>5966</v>
      </c>
      <c r="C1204">
        <v>5163.95</v>
      </c>
    </row>
    <row r="1205" spans="1:3" x14ac:dyDescent="0.3">
      <c r="A1205" t="s">
        <v>1207</v>
      </c>
      <c r="B1205" t="s">
        <v>5964</v>
      </c>
      <c r="C1205">
        <v>724.55</v>
      </c>
    </row>
    <row r="1206" spans="1:3" x14ac:dyDescent="0.3">
      <c r="A1206" t="s">
        <v>1208</v>
      </c>
      <c r="B1206" t="s">
        <v>5966</v>
      </c>
      <c r="C1206">
        <v>3007.86</v>
      </c>
    </row>
    <row r="1207" spans="1:3" x14ac:dyDescent="0.3">
      <c r="A1207" t="s">
        <v>1209</v>
      </c>
      <c r="B1207" t="s">
        <v>5966</v>
      </c>
      <c r="C1207">
        <v>2558.42</v>
      </c>
    </row>
    <row r="1208" spans="1:3" x14ac:dyDescent="0.3">
      <c r="A1208" t="s">
        <v>1210</v>
      </c>
      <c r="B1208" t="s">
        <v>5964</v>
      </c>
      <c r="C1208">
        <v>4911.96</v>
      </c>
    </row>
    <row r="1209" spans="1:3" x14ac:dyDescent="0.3">
      <c r="A1209" t="s">
        <v>1211</v>
      </c>
      <c r="B1209" t="s">
        <v>5965</v>
      </c>
      <c r="C1209">
        <v>8623.58</v>
      </c>
    </row>
    <row r="1210" spans="1:3" x14ac:dyDescent="0.3">
      <c r="A1210" t="s">
        <v>1212</v>
      </c>
      <c r="B1210" t="s">
        <v>5965</v>
      </c>
      <c r="C1210">
        <v>2029.13</v>
      </c>
    </row>
    <row r="1211" spans="1:3" x14ac:dyDescent="0.3">
      <c r="A1211" t="s">
        <v>1213</v>
      </c>
      <c r="B1211" t="s">
        <v>5964</v>
      </c>
      <c r="C1211">
        <v>8833.5400000000009</v>
      </c>
    </row>
    <row r="1212" spans="1:3" x14ac:dyDescent="0.3">
      <c r="A1212" t="s">
        <v>1214</v>
      </c>
      <c r="B1212" t="s">
        <v>5964</v>
      </c>
      <c r="C1212">
        <v>8231.92</v>
      </c>
    </row>
    <row r="1213" spans="1:3" x14ac:dyDescent="0.3">
      <c r="A1213" t="s">
        <v>1215</v>
      </c>
      <c r="B1213" t="s">
        <v>5964</v>
      </c>
      <c r="C1213">
        <v>3786.57</v>
      </c>
    </row>
    <row r="1214" spans="1:3" x14ac:dyDescent="0.3">
      <c r="A1214" t="s">
        <v>1216</v>
      </c>
      <c r="B1214" t="s">
        <v>5966</v>
      </c>
      <c r="C1214">
        <v>9561.19</v>
      </c>
    </row>
    <row r="1215" spans="1:3" x14ac:dyDescent="0.3">
      <c r="A1215" t="s">
        <v>1217</v>
      </c>
      <c r="B1215" t="s">
        <v>5965</v>
      </c>
      <c r="C1215">
        <v>8379.73</v>
      </c>
    </row>
    <row r="1216" spans="1:3" x14ac:dyDescent="0.3">
      <c r="A1216" t="s">
        <v>1218</v>
      </c>
      <c r="B1216" t="s">
        <v>5966</v>
      </c>
      <c r="C1216">
        <v>8692.94</v>
      </c>
    </row>
    <row r="1217" spans="1:3" x14ac:dyDescent="0.3">
      <c r="A1217" t="s">
        <v>1219</v>
      </c>
      <c r="B1217" t="s">
        <v>5964</v>
      </c>
      <c r="C1217">
        <v>8828.23</v>
      </c>
    </row>
    <row r="1218" spans="1:3" x14ac:dyDescent="0.3">
      <c r="A1218" t="s">
        <v>1220</v>
      </c>
      <c r="B1218" t="s">
        <v>5965</v>
      </c>
      <c r="C1218">
        <v>6894.42</v>
      </c>
    </row>
    <row r="1219" spans="1:3" x14ac:dyDescent="0.3">
      <c r="A1219" t="s">
        <v>1221</v>
      </c>
      <c r="B1219" t="s">
        <v>5965</v>
      </c>
      <c r="C1219">
        <v>3566.16</v>
      </c>
    </row>
    <row r="1220" spans="1:3" x14ac:dyDescent="0.3">
      <c r="A1220" t="s">
        <v>1222</v>
      </c>
      <c r="B1220" t="s">
        <v>5964</v>
      </c>
      <c r="C1220">
        <v>6371.38</v>
      </c>
    </row>
    <row r="1221" spans="1:3" x14ac:dyDescent="0.3">
      <c r="A1221" t="s">
        <v>1223</v>
      </c>
      <c r="B1221" t="s">
        <v>5965</v>
      </c>
      <c r="C1221">
        <v>538.66999999999996</v>
      </c>
    </row>
    <row r="1222" spans="1:3" x14ac:dyDescent="0.3">
      <c r="A1222" t="s">
        <v>1224</v>
      </c>
      <c r="B1222" t="s">
        <v>5965</v>
      </c>
      <c r="C1222">
        <v>9273.9599999999991</v>
      </c>
    </row>
    <row r="1223" spans="1:3" x14ac:dyDescent="0.3">
      <c r="A1223" t="s">
        <v>1225</v>
      </c>
      <c r="B1223" t="s">
        <v>5964</v>
      </c>
      <c r="C1223">
        <v>6381.71</v>
      </c>
    </row>
    <row r="1224" spans="1:3" x14ac:dyDescent="0.3">
      <c r="A1224" t="s">
        <v>1226</v>
      </c>
      <c r="B1224" t="s">
        <v>5965</v>
      </c>
      <c r="C1224">
        <v>5199.9799999999996</v>
      </c>
    </row>
    <row r="1225" spans="1:3" x14ac:dyDescent="0.3">
      <c r="A1225" t="s">
        <v>1227</v>
      </c>
      <c r="B1225" t="s">
        <v>5965</v>
      </c>
      <c r="C1225">
        <v>7382.24</v>
      </c>
    </row>
    <row r="1226" spans="1:3" x14ac:dyDescent="0.3">
      <c r="A1226" t="s">
        <v>1228</v>
      </c>
      <c r="B1226" t="s">
        <v>5964</v>
      </c>
      <c r="C1226">
        <v>1180.55</v>
      </c>
    </row>
    <row r="1227" spans="1:3" x14ac:dyDescent="0.3">
      <c r="A1227" t="s">
        <v>1229</v>
      </c>
      <c r="B1227" t="s">
        <v>5966</v>
      </c>
      <c r="C1227">
        <v>8877.2000000000007</v>
      </c>
    </row>
    <row r="1228" spans="1:3" x14ac:dyDescent="0.3">
      <c r="A1228" t="s">
        <v>1230</v>
      </c>
      <c r="B1228" t="s">
        <v>5964</v>
      </c>
      <c r="C1228">
        <v>7513.57</v>
      </c>
    </row>
    <row r="1229" spans="1:3" x14ac:dyDescent="0.3">
      <c r="A1229" t="s">
        <v>1231</v>
      </c>
      <c r="B1229" t="s">
        <v>5966</v>
      </c>
      <c r="C1229">
        <v>9532.4500000000007</v>
      </c>
    </row>
    <row r="1230" spans="1:3" x14ac:dyDescent="0.3">
      <c r="A1230" t="s">
        <v>1232</v>
      </c>
      <c r="B1230" t="s">
        <v>5966</v>
      </c>
      <c r="C1230">
        <v>9665.67</v>
      </c>
    </row>
    <row r="1231" spans="1:3" x14ac:dyDescent="0.3">
      <c r="A1231" t="s">
        <v>1233</v>
      </c>
      <c r="B1231" t="s">
        <v>5966</v>
      </c>
      <c r="C1231">
        <v>508.2</v>
      </c>
    </row>
    <row r="1232" spans="1:3" x14ac:dyDescent="0.3">
      <c r="A1232" t="s">
        <v>1234</v>
      </c>
      <c r="B1232" t="s">
        <v>5964</v>
      </c>
      <c r="C1232">
        <v>3229.61</v>
      </c>
    </row>
    <row r="1233" spans="1:3" x14ac:dyDescent="0.3">
      <c r="A1233" t="s">
        <v>1235</v>
      </c>
      <c r="B1233" t="s">
        <v>5966</v>
      </c>
      <c r="C1233">
        <v>5168.05</v>
      </c>
    </row>
    <row r="1234" spans="1:3" x14ac:dyDescent="0.3">
      <c r="A1234" t="s">
        <v>1236</v>
      </c>
      <c r="B1234" t="s">
        <v>5966</v>
      </c>
      <c r="C1234">
        <v>3064.39</v>
      </c>
    </row>
    <row r="1235" spans="1:3" x14ac:dyDescent="0.3">
      <c r="A1235" t="s">
        <v>1237</v>
      </c>
      <c r="B1235" t="s">
        <v>5966</v>
      </c>
      <c r="C1235">
        <v>8359.68</v>
      </c>
    </row>
    <row r="1236" spans="1:3" x14ac:dyDescent="0.3">
      <c r="A1236" t="s">
        <v>1238</v>
      </c>
      <c r="B1236" t="s">
        <v>5965</v>
      </c>
      <c r="C1236">
        <v>2473.6</v>
      </c>
    </row>
    <row r="1237" spans="1:3" x14ac:dyDescent="0.3">
      <c r="A1237" t="s">
        <v>1239</v>
      </c>
      <c r="B1237" t="s">
        <v>5964</v>
      </c>
      <c r="C1237">
        <v>8902.8799999999992</v>
      </c>
    </row>
    <row r="1238" spans="1:3" x14ac:dyDescent="0.3">
      <c r="A1238" t="s">
        <v>1240</v>
      </c>
      <c r="B1238" t="s">
        <v>5964</v>
      </c>
      <c r="C1238">
        <v>8782.77</v>
      </c>
    </row>
    <row r="1239" spans="1:3" x14ac:dyDescent="0.3">
      <c r="A1239" t="s">
        <v>1241</v>
      </c>
      <c r="B1239" t="s">
        <v>5964</v>
      </c>
      <c r="C1239">
        <v>8610.32</v>
      </c>
    </row>
    <row r="1240" spans="1:3" x14ac:dyDescent="0.3">
      <c r="A1240" t="s">
        <v>1242</v>
      </c>
      <c r="B1240" t="s">
        <v>5966</v>
      </c>
      <c r="C1240">
        <v>2140.62</v>
      </c>
    </row>
    <row r="1241" spans="1:3" x14ac:dyDescent="0.3">
      <c r="A1241" t="s">
        <v>1243</v>
      </c>
      <c r="B1241" t="s">
        <v>5964</v>
      </c>
      <c r="C1241">
        <v>6257.19</v>
      </c>
    </row>
    <row r="1242" spans="1:3" x14ac:dyDescent="0.3">
      <c r="A1242" t="s">
        <v>1244</v>
      </c>
      <c r="B1242" t="s">
        <v>5964</v>
      </c>
      <c r="C1242">
        <v>9157.0300000000007</v>
      </c>
    </row>
    <row r="1243" spans="1:3" x14ac:dyDescent="0.3">
      <c r="A1243" t="s">
        <v>1245</v>
      </c>
      <c r="B1243" t="s">
        <v>5964</v>
      </c>
      <c r="C1243">
        <v>2713.26</v>
      </c>
    </row>
    <row r="1244" spans="1:3" x14ac:dyDescent="0.3">
      <c r="A1244" t="s">
        <v>1246</v>
      </c>
      <c r="B1244" t="s">
        <v>5965</v>
      </c>
      <c r="C1244">
        <v>461.31</v>
      </c>
    </row>
    <row r="1245" spans="1:3" x14ac:dyDescent="0.3">
      <c r="A1245" t="s">
        <v>1247</v>
      </c>
      <c r="B1245" t="s">
        <v>5966</v>
      </c>
      <c r="C1245">
        <v>4748.6000000000004</v>
      </c>
    </row>
    <row r="1246" spans="1:3" x14ac:dyDescent="0.3">
      <c r="A1246" t="s">
        <v>1248</v>
      </c>
      <c r="B1246" t="s">
        <v>5965</v>
      </c>
      <c r="C1246">
        <v>6682.29</v>
      </c>
    </row>
    <row r="1247" spans="1:3" x14ac:dyDescent="0.3">
      <c r="A1247" t="s">
        <v>1249</v>
      </c>
      <c r="B1247" t="s">
        <v>5965</v>
      </c>
      <c r="C1247">
        <v>2295.91</v>
      </c>
    </row>
    <row r="1248" spans="1:3" x14ac:dyDescent="0.3">
      <c r="A1248" t="s">
        <v>1250</v>
      </c>
      <c r="B1248" t="s">
        <v>5966</v>
      </c>
      <c r="C1248">
        <v>2126.35</v>
      </c>
    </row>
    <row r="1249" spans="1:3" x14ac:dyDescent="0.3">
      <c r="A1249" t="s">
        <v>1251</v>
      </c>
      <c r="B1249" t="s">
        <v>5966</v>
      </c>
      <c r="C1249">
        <v>6696.17</v>
      </c>
    </row>
    <row r="1250" spans="1:3" x14ac:dyDescent="0.3">
      <c r="A1250" t="s">
        <v>1252</v>
      </c>
      <c r="B1250" t="s">
        <v>5966</v>
      </c>
      <c r="C1250">
        <v>7795.78</v>
      </c>
    </row>
    <row r="1251" spans="1:3" x14ac:dyDescent="0.3">
      <c r="A1251" t="s">
        <v>1253</v>
      </c>
      <c r="B1251" t="s">
        <v>5965</v>
      </c>
      <c r="C1251">
        <v>4753.6400000000003</v>
      </c>
    </row>
    <row r="1252" spans="1:3" x14ac:dyDescent="0.3">
      <c r="A1252" t="s">
        <v>1254</v>
      </c>
      <c r="B1252" t="s">
        <v>5966</v>
      </c>
      <c r="C1252">
        <v>5572.28</v>
      </c>
    </row>
    <row r="1253" spans="1:3" x14ac:dyDescent="0.3">
      <c r="A1253" t="s">
        <v>1255</v>
      </c>
      <c r="B1253" t="s">
        <v>5966</v>
      </c>
      <c r="C1253">
        <v>2071.44</v>
      </c>
    </row>
    <row r="1254" spans="1:3" x14ac:dyDescent="0.3">
      <c r="A1254" t="s">
        <v>1256</v>
      </c>
      <c r="B1254" t="s">
        <v>5964</v>
      </c>
      <c r="C1254">
        <v>6441.88</v>
      </c>
    </row>
    <row r="1255" spans="1:3" x14ac:dyDescent="0.3">
      <c r="A1255" t="s">
        <v>1257</v>
      </c>
      <c r="B1255" t="s">
        <v>5965</v>
      </c>
      <c r="C1255">
        <v>1819.87</v>
      </c>
    </row>
    <row r="1256" spans="1:3" x14ac:dyDescent="0.3">
      <c r="A1256" t="s">
        <v>1258</v>
      </c>
      <c r="B1256" t="s">
        <v>5966</v>
      </c>
      <c r="C1256">
        <v>2175.33</v>
      </c>
    </row>
    <row r="1257" spans="1:3" x14ac:dyDescent="0.3">
      <c r="A1257" t="s">
        <v>1259</v>
      </c>
      <c r="B1257" t="s">
        <v>5966</v>
      </c>
      <c r="C1257">
        <v>4600.63</v>
      </c>
    </row>
    <row r="1258" spans="1:3" x14ac:dyDescent="0.3">
      <c r="A1258" t="s">
        <v>1260</v>
      </c>
      <c r="B1258" t="s">
        <v>5964</v>
      </c>
      <c r="C1258">
        <v>3541.04</v>
      </c>
    </row>
    <row r="1259" spans="1:3" x14ac:dyDescent="0.3">
      <c r="A1259" t="s">
        <v>1261</v>
      </c>
      <c r="B1259" t="s">
        <v>5965</v>
      </c>
      <c r="C1259">
        <v>277.33999999999997</v>
      </c>
    </row>
    <row r="1260" spans="1:3" x14ac:dyDescent="0.3">
      <c r="A1260" t="s">
        <v>1262</v>
      </c>
      <c r="B1260" t="s">
        <v>5964</v>
      </c>
      <c r="C1260">
        <v>6168.42</v>
      </c>
    </row>
    <row r="1261" spans="1:3" x14ac:dyDescent="0.3">
      <c r="A1261" t="s">
        <v>1263</v>
      </c>
      <c r="B1261" t="s">
        <v>5964</v>
      </c>
      <c r="C1261">
        <v>359.94</v>
      </c>
    </row>
    <row r="1262" spans="1:3" x14ac:dyDescent="0.3">
      <c r="A1262" t="s">
        <v>1264</v>
      </c>
      <c r="B1262" t="s">
        <v>5964</v>
      </c>
      <c r="C1262">
        <v>5974.18</v>
      </c>
    </row>
    <row r="1263" spans="1:3" x14ac:dyDescent="0.3">
      <c r="A1263" t="s">
        <v>1265</v>
      </c>
      <c r="B1263" t="s">
        <v>5966</v>
      </c>
      <c r="C1263">
        <v>7555.73</v>
      </c>
    </row>
    <row r="1264" spans="1:3" x14ac:dyDescent="0.3">
      <c r="A1264" t="s">
        <v>1266</v>
      </c>
      <c r="B1264" t="s">
        <v>5965</v>
      </c>
      <c r="C1264">
        <v>760.96</v>
      </c>
    </row>
    <row r="1265" spans="1:3" x14ac:dyDescent="0.3">
      <c r="A1265" t="s">
        <v>1267</v>
      </c>
      <c r="B1265" t="s">
        <v>5966</v>
      </c>
      <c r="C1265">
        <v>2741.43</v>
      </c>
    </row>
    <row r="1266" spans="1:3" x14ac:dyDescent="0.3">
      <c r="A1266" t="s">
        <v>1268</v>
      </c>
      <c r="B1266" t="s">
        <v>5965</v>
      </c>
      <c r="C1266">
        <v>1080.08</v>
      </c>
    </row>
    <row r="1267" spans="1:3" x14ac:dyDescent="0.3">
      <c r="A1267" t="s">
        <v>1269</v>
      </c>
      <c r="B1267" t="s">
        <v>5964</v>
      </c>
      <c r="C1267">
        <v>6972.17</v>
      </c>
    </row>
    <row r="1268" spans="1:3" x14ac:dyDescent="0.3">
      <c r="A1268" t="s">
        <v>1270</v>
      </c>
      <c r="B1268" t="s">
        <v>5965</v>
      </c>
      <c r="C1268">
        <v>8324.58</v>
      </c>
    </row>
    <row r="1269" spans="1:3" x14ac:dyDescent="0.3">
      <c r="A1269" t="s">
        <v>1271</v>
      </c>
      <c r="B1269" t="s">
        <v>5966</v>
      </c>
      <c r="C1269">
        <v>2803.18</v>
      </c>
    </row>
    <row r="1270" spans="1:3" x14ac:dyDescent="0.3">
      <c r="A1270" t="s">
        <v>1272</v>
      </c>
      <c r="B1270" t="s">
        <v>5965</v>
      </c>
      <c r="C1270">
        <v>6102.2</v>
      </c>
    </row>
    <row r="1271" spans="1:3" x14ac:dyDescent="0.3">
      <c r="A1271" t="s">
        <v>1273</v>
      </c>
      <c r="B1271" t="s">
        <v>5965</v>
      </c>
      <c r="C1271">
        <v>3723.85</v>
      </c>
    </row>
    <row r="1272" spans="1:3" x14ac:dyDescent="0.3">
      <c r="A1272" t="s">
        <v>1274</v>
      </c>
      <c r="B1272" t="s">
        <v>5964</v>
      </c>
      <c r="C1272">
        <v>6167.94</v>
      </c>
    </row>
    <row r="1273" spans="1:3" x14ac:dyDescent="0.3">
      <c r="A1273" t="s">
        <v>1275</v>
      </c>
      <c r="B1273" t="s">
        <v>5964</v>
      </c>
      <c r="C1273">
        <v>5747.96</v>
      </c>
    </row>
    <row r="1274" spans="1:3" x14ac:dyDescent="0.3">
      <c r="A1274" t="s">
        <v>1276</v>
      </c>
      <c r="B1274" t="s">
        <v>5965</v>
      </c>
      <c r="C1274">
        <v>7992.51</v>
      </c>
    </row>
    <row r="1275" spans="1:3" x14ac:dyDescent="0.3">
      <c r="A1275" t="s">
        <v>1277</v>
      </c>
      <c r="B1275" t="s">
        <v>5964</v>
      </c>
      <c r="C1275">
        <v>2010.97</v>
      </c>
    </row>
    <row r="1276" spans="1:3" x14ac:dyDescent="0.3">
      <c r="A1276" t="s">
        <v>1278</v>
      </c>
      <c r="B1276" t="s">
        <v>5964</v>
      </c>
      <c r="C1276">
        <v>8162.42</v>
      </c>
    </row>
    <row r="1277" spans="1:3" x14ac:dyDescent="0.3">
      <c r="A1277" t="s">
        <v>1279</v>
      </c>
      <c r="B1277" t="s">
        <v>5964</v>
      </c>
      <c r="C1277">
        <v>4482.71</v>
      </c>
    </row>
    <row r="1278" spans="1:3" x14ac:dyDescent="0.3">
      <c r="A1278" t="s">
        <v>1280</v>
      </c>
      <c r="B1278" t="s">
        <v>5964</v>
      </c>
      <c r="C1278">
        <v>8776.91</v>
      </c>
    </row>
    <row r="1279" spans="1:3" x14ac:dyDescent="0.3">
      <c r="A1279" t="s">
        <v>1281</v>
      </c>
      <c r="B1279" t="s">
        <v>5966</v>
      </c>
      <c r="C1279">
        <v>4949.49</v>
      </c>
    </row>
    <row r="1280" spans="1:3" x14ac:dyDescent="0.3">
      <c r="A1280" t="s">
        <v>1282</v>
      </c>
      <c r="B1280" t="s">
        <v>5966</v>
      </c>
      <c r="C1280">
        <v>6757.33</v>
      </c>
    </row>
    <row r="1281" spans="1:3" x14ac:dyDescent="0.3">
      <c r="A1281" t="s">
        <v>1283</v>
      </c>
      <c r="B1281" t="s">
        <v>5964</v>
      </c>
      <c r="C1281">
        <v>330.04</v>
      </c>
    </row>
    <row r="1282" spans="1:3" x14ac:dyDescent="0.3">
      <c r="A1282" t="s">
        <v>1284</v>
      </c>
      <c r="B1282" t="s">
        <v>5964</v>
      </c>
      <c r="C1282">
        <v>7144.59</v>
      </c>
    </row>
    <row r="1283" spans="1:3" x14ac:dyDescent="0.3">
      <c r="A1283" t="s">
        <v>1285</v>
      </c>
      <c r="B1283" t="s">
        <v>5966</v>
      </c>
      <c r="C1283">
        <v>2547.16</v>
      </c>
    </row>
    <row r="1284" spans="1:3" x14ac:dyDescent="0.3">
      <c r="A1284" t="s">
        <v>1286</v>
      </c>
      <c r="B1284" t="s">
        <v>5964</v>
      </c>
      <c r="C1284">
        <v>2912.16</v>
      </c>
    </row>
    <row r="1285" spans="1:3" x14ac:dyDescent="0.3">
      <c r="A1285" t="s">
        <v>1287</v>
      </c>
      <c r="B1285" t="s">
        <v>5965</v>
      </c>
      <c r="C1285">
        <v>4003.3</v>
      </c>
    </row>
    <row r="1286" spans="1:3" x14ac:dyDescent="0.3">
      <c r="A1286" t="s">
        <v>1288</v>
      </c>
      <c r="B1286" t="s">
        <v>5965</v>
      </c>
      <c r="C1286">
        <v>3715.56</v>
      </c>
    </row>
    <row r="1287" spans="1:3" x14ac:dyDescent="0.3">
      <c r="A1287" t="s">
        <v>1289</v>
      </c>
      <c r="B1287" t="s">
        <v>5964</v>
      </c>
      <c r="C1287">
        <v>5182.7</v>
      </c>
    </row>
    <row r="1288" spans="1:3" x14ac:dyDescent="0.3">
      <c r="A1288" t="s">
        <v>1290</v>
      </c>
      <c r="B1288" t="s">
        <v>5964</v>
      </c>
      <c r="C1288">
        <v>8087.28</v>
      </c>
    </row>
    <row r="1289" spans="1:3" x14ac:dyDescent="0.3">
      <c r="A1289" t="s">
        <v>1291</v>
      </c>
      <c r="B1289" t="s">
        <v>5966</v>
      </c>
      <c r="C1289">
        <v>6217.32</v>
      </c>
    </row>
    <row r="1290" spans="1:3" x14ac:dyDescent="0.3">
      <c r="A1290" t="s">
        <v>1292</v>
      </c>
      <c r="B1290" t="s">
        <v>5964</v>
      </c>
      <c r="C1290">
        <v>6330.52</v>
      </c>
    </row>
    <row r="1291" spans="1:3" x14ac:dyDescent="0.3">
      <c r="A1291" t="s">
        <v>1293</v>
      </c>
      <c r="B1291" t="s">
        <v>5964</v>
      </c>
      <c r="C1291">
        <v>8163.96</v>
      </c>
    </row>
    <row r="1292" spans="1:3" x14ac:dyDescent="0.3">
      <c r="A1292" t="s">
        <v>1294</v>
      </c>
      <c r="B1292" t="s">
        <v>5966</v>
      </c>
      <c r="C1292">
        <v>4254.99</v>
      </c>
    </row>
    <row r="1293" spans="1:3" x14ac:dyDescent="0.3">
      <c r="A1293" t="s">
        <v>1295</v>
      </c>
      <c r="B1293" t="s">
        <v>5965</v>
      </c>
      <c r="C1293">
        <v>879.09</v>
      </c>
    </row>
    <row r="1294" spans="1:3" x14ac:dyDescent="0.3">
      <c r="A1294" t="s">
        <v>1296</v>
      </c>
      <c r="B1294" t="s">
        <v>5964</v>
      </c>
      <c r="C1294">
        <v>8192.23</v>
      </c>
    </row>
    <row r="1295" spans="1:3" x14ac:dyDescent="0.3">
      <c r="A1295" t="s">
        <v>1297</v>
      </c>
      <c r="B1295" t="s">
        <v>5964</v>
      </c>
      <c r="C1295">
        <v>6766.95</v>
      </c>
    </row>
    <row r="1296" spans="1:3" x14ac:dyDescent="0.3">
      <c r="A1296" t="s">
        <v>1298</v>
      </c>
      <c r="B1296" t="s">
        <v>5966</v>
      </c>
      <c r="C1296">
        <v>7743.01</v>
      </c>
    </row>
    <row r="1297" spans="1:3" x14ac:dyDescent="0.3">
      <c r="A1297" t="s">
        <v>1299</v>
      </c>
      <c r="B1297" t="s">
        <v>5964</v>
      </c>
      <c r="C1297">
        <v>99.9</v>
      </c>
    </row>
    <row r="1298" spans="1:3" x14ac:dyDescent="0.3">
      <c r="A1298" t="s">
        <v>1300</v>
      </c>
      <c r="B1298" t="s">
        <v>5966</v>
      </c>
      <c r="C1298">
        <v>6416.55</v>
      </c>
    </row>
    <row r="1299" spans="1:3" x14ac:dyDescent="0.3">
      <c r="A1299" t="s">
        <v>1301</v>
      </c>
      <c r="B1299" t="s">
        <v>5965</v>
      </c>
      <c r="C1299">
        <v>5652.97</v>
      </c>
    </row>
    <row r="1300" spans="1:3" x14ac:dyDescent="0.3">
      <c r="A1300" t="s">
        <v>1302</v>
      </c>
      <c r="B1300" t="s">
        <v>5966</v>
      </c>
      <c r="C1300">
        <v>1368.22</v>
      </c>
    </row>
    <row r="1301" spans="1:3" x14ac:dyDescent="0.3">
      <c r="A1301" t="s">
        <v>1303</v>
      </c>
      <c r="B1301" t="s">
        <v>5964</v>
      </c>
      <c r="C1301">
        <v>4445.3100000000004</v>
      </c>
    </row>
    <row r="1302" spans="1:3" x14ac:dyDescent="0.3">
      <c r="A1302" t="s">
        <v>1304</v>
      </c>
      <c r="B1302" t="s">
        <v>5965</v>
      </c>
      <c r="C1302">
        <v>4967.84</v>
      </c>
    </row>
    <row r="1303" spans="1:3" x14ac:dyDescent="0.3">
      <c r="A1303" t="s">
        <v>1305</v>
      </c>
      <c r="B1303" t="s">
        <v>5964</v>
      </c>
      <c r="C1303">
        <v>3174.16</v>
      </c>
    </row>
    <row r="1304" spans="1:3" x14ac:dyDescent="0.3">
      <c r="A1304" t="s">
        <v>1306</v>
      </c>
      <c r="B1304" t="s">
        <v>5964</v>
      </c>
      <c r="C1304">
        <v>8644.91</v>
      </c>
    </row>
    <row r="1305" spans="1:3" x14ac:dyDescent="0.3">
      <c r="A1305" t="s">
        <v>1307</v>
      </c>
      <c r="B1305" t="s">
        <v>5966</v>
      </c>
      <c r="C1305">
        <v>7612.77</v>
      </c>
    </row>
    <row r="1306" spans="1:3" x14ac:dyDescent="0.3">
      <c r="A1306" t="s">
        <v>1308</v>
      </c>
      <c r="B1306" t="s">
        <v>5966</v>
      </c>
      <c r="C1306">
        <v>6431.41</v>
      </c>
    </row>
    <row r="1307" spans="1:3" x14ac:dyDescent="0.3">
      <c r="A1307" t="s">
        <v>1309</v>
      </c>
      <c r="B1307" t="s">
        <v>5965</v>
      </c>
      <c r="C1307">
        <v>9155.76</v>
      </c>
    </row>
    <row r="1308" spans="1:3" x14ac:dyDescent="0.3">
      <c r="A1308" t="s">
        <v>1310</v>
      </c>
      <c r="B1308" t="s">
        <v>5966</v>
      </c>
      <c r="C1308">
        <v>5701.1</v>
      </c>
    </row>
    <row r="1309" spans="1:3" x14ac:dyDescent="0.3">
      <c r="A1309" t="s">
        <v>1311</v>
      </c>
      <c r="B1309" t="s">
        <v>5965</v>
      </c>
      <c r="C1309">
        <v>9734.0499999999993</v>
      </c>
    </row>
    <row r="1310" spans="1:3" x14ac:dyDescent="0.3">
      <c r="A1310" t="s">
        <v>1312</v>
      </c>
      <c r="B1310" t="s">
        <v>5965</v>
      </c>
      <c r="C1310">
        <v>525.11</v>
      </c>
    </row>
    <row r="1311" spans="1:3" x14ac:dyDescent="0.3">
      <c r="A1311" t="s">
        <v>1313</v>
      </c>
      <c r="B1311" t="s">
        <v>5965</v>
      </c>
      <c r="C1311">
        <v>3400.94</v>
      </c>
    </row>
    <row r="1312" spans="1:3" x14ac:dyDescent="0.3">
      <c r="A1312" t="s">
        <v>1314</v>
      </c>
      <c r="B1312" t="s">
        <v>5966</v>
      </c>
      <c r="C1312">
        <v>7091.4</v>
      </c>
    </row>
    <row r="1313" spans="1:3" x14ac:dyDescent="0.3">
      <c r="A1313" t="s">
        <v>1315</v>
      </c>
      <c r="B1313" t="s">
        <v>5966</v>
      </c>
      <c r="C1313">
        <v>3930.05</v>
      </c>
    </row>
    <row r="1314" spans="1:3" x14ac:dyDescent="0.3">
      <c r="A1314" t="s">
        <v>1316</v>
      </c>
      <c r="B1314" t="s">
        <v>5965</v>
      </c>
      <c r="C1314">
        <v>9800.1200000000008</v>
      </c>
    </row>
    <row r="1315" spans="1:3" x14ac:dyDescent="0.3">
      <c r="A1315" t="s">
        <v>1317</v>
      </c>
      <c r="B1315" t="s">
        <v>5966</v>
      </c>
      <c r="C1315">
        <v>7503.25</v>
      </c>
    </row>
    <row r="1316" spans="1:3" x14ac:dyDescent="0.3">
      <c r="A1316" t="s">
        <v>1318</v>
      </c>
      <c r="B1316" t="s">
        <v>5964</v>
      </c>
      <c r="C1316">
        <v>3909.28</v>
      </c>
    </row>
    <row r="1317" spans="1:3" x14ac:dyDescent="0.3">
      <c r="A1317" t="s">
        <v>1319</v>
      </c>
      <c r="B1317" t="s">
        <v>5964</v>
      </c>
      <c r="C1317">
        <v>2420.83</v>
      </c>
    </row>
    <row r="1318" spans="1:3" x14ac:dyDescent="0.3">
      <c r="A1318" t="s">
        <v>1320</v>
      </c>
      <c r="B1318" t="s">
        <v>5964</v>
      </c>
      <c r="C1318">
        <v>9935.7199999999993</v>
      </c>
    </row>
    <row r="1319" spans="1:3" x14ac:dyDescent="0.3">
      <c r="A1319" t="s">
        <v>1321</v>
      </c>
      <c r="B1319" t="s">
        <v>5965</v>
      </c>
      <c r="C1319">
        <v>8605.73</v>
      </c>
    </row>
    <row r="1320" spans="1:3" x14ac:dyDescent="0.3">
      <c r="A1320" t="s">
        <v>1322</v>
      </c>
      <c r="B1320" t="s">
        <v>5966</v>
      </c>
      <c r="C1320">
        <v>9342.14</v>
      </c>
    </row>
    <row r="1321" spans="1:3" x14ac:dyDescent="0.3">
      <c r="A1321" t="s">
        <v>1323</v>
      </c>
      <c r="B1321" t="s">
        <v>5966</v>
      </c>
      <c r="C1321">
        <v>9038.36</v>
      </c>
    </row>
    <row r="1322" spans="1:3" x14ac:dyDescent="0.3">
      <c r="A1322" t="s">
        <v>1324</v>
      </c>
      <c r="B1322" t="s">
        <v>5966</v>
      </c>
      <c r="C1322">
        <v>7235.97</v>
      </c>
    </row>
    <row r="1323" spans="1:3" x14ac:dyDescent="0.3">
      <c r="A1323" t="s">
        <v>1325</v>
      </c>
      <c r="B1323" t="s">
        <v>5964</v>
      </c>
      <c r="C1323">
        <v>1092.6300000000001</v>
      </c>
    </row>
    <row r="1324" spans="1:3" x14ac:dyDescent="0.3">
      <c r="A1324" t="s">
        <v>1326</v>
      </c>
      <c r="B1324" t="s">
        <v>5965</v>
      </c>
      <c r="C1324">
        <v>2251.8000000000002</v>
      </c>
    </row>
    <row r="1325" spans="1:3" x14ac:dyDescent="0.3">
      <c r="A1325" t="s">
        <v>1327</v>
      </c>
      <c r="B1325" t="s">
        <v>5965</v>
      </c>
      <c r="C1325">
        <v>5132.46</v>
      </c>
    </row>
    <row r="1326" spans="1:3" x14ac:dyDescent="0.3">
      <c r="A1326" t="s">
        <v>1328</v>
      </c>
      <c r="B1326" t="s">
        <v>5966</v>
      </c>
      <c r="C1326">
        <v>6746.35</v>
      </c>
    </row>
    <row r="1327" spans="1:3" x14ac:dyDescent="0.3">
      <c r="A1327" t="s">
        <v>1329</v>
      </c>
      <c r="B1327" t="s">
        <v>5964</v>
      </c>
      <c r="C1327">
        <v>7407.99</v>
      </c>
    </row>
    <row r="1328" spans="1:3" x14ac:dyDescent="0.3">
      <c r="A1328" t="s">
        <v>1330</v>
      </c>
      <c r="B1328" t="s">
        <v>5966</v>
      </c>
      <c r="C1328">
        <v>752.08</v>
      </c>
    </row>
    <row r="1329" spans="1:3" x14ac:dyDescent="0.3">
      <c r="A1329" t="s">
        <v>1331</v>
      </c>
      <c r="B1329" t="s">
        <v>5965</v>
      </c>
      <c r="C1329">
        <v>7656.44</v>
      </c>
    </row>
    <row r="1330" spans="1:3" x14ac:dyDescent="0.3">
      <c r="A1330" t="s">
        <v>1332</v>
      </c>
      <c r="B1330" t="s">
        <v>5966</v>
      </c>
      <c r="C1330">
        <v>2833.71</v>
      </c>
    </row>
    <row r="1331" spans="1:3" x14ac:dyDescent="0.3">
      <c r="A1331" t="s">
        <v>1333</v>
      </c>
      <c r="B1331" t="s">
        <v>5965</v>
      </c>
      <c r="C1331">
        <v>233.14</v>
      </c>
    </row>
    <row r="1332" spans="1:3" x14ac:dyDescent="0.3">
      <c r="A1332" t="s">
        <v>1334</v>
      </c>
      <c r="B1332" t="s">
        <v>5966</v>
      </c>
      <c r="C1332">
        <v>7497.59</v>
      </c>
    </row>
    <row r="1333" spans="1:3" x14ac:dyDescent="0.3">
      <c r="A1333" t="s">
        <v>1335</v>
      </c>
      <c r="B1333" t="s">
        <v>5966</v>
      </c>
      <c r="C1333">
        <v>1025.77</v>
      </c>
    </row>
    <row r="1334" spans="1:3" x14ac:dyDescent="0.3">
      <c r="A1334" t="s">
        <v>1336</v>
      </c>
      <c r="B1334" t="s">
        <v>5966</v>
      </c>
      <c r="C1334">
        <v>4844.54</v>
      </c>
    </row>
    <row r="1335" spans="1:3" x14ac:dyDescent="0.3">
      <c r="A1335" t="s">
        <v>1337</v>
      </c>
      <c r="B1335" t="s">
        <v>5966</v>
      </c>
      <c r="C1335">
        <v>2022.18</v>
      </c>
    </row>
    <row r="1336" spans="1:3" x14ac:dyDescent="0.3">
      <c r="A1336" t="s">
        <v>1338</v>
      </c>
      <c r="B1336" t="s">
        <v>5964</v>
      </c>
      <c r="C1336">
        <v>8621.64</v>
      </c>
    </row>
    <row r="1337" spans="1:3" x14ac:dyDescent="0.3">
      <c r="A1337" t="s">
        <v>1339</v>
      </c>
      <c r="B1337" t="s">
        <v>5964</v>
      </c>
      <c r="C1337">
        <v>8279.73</v>
      </c>
    </row>
    <row r="1338" spans="1:3" x14ac:dyDescent="0.3">
      <c r="A1338" t="s">
        <v>1340</v>
      </c>
      <c r="B1338" t="s">
        <v>5965</v>
      </c>
      <c r="C1338">
        <v>6463.86</v>
      </c>
    </row>
    <row r="1339" spans="1:3" x14ac:dyDescent="0.3">
      <c r="A1339" t="s">
        <v>1341</v>
      </c>
      <c r="B1339" t="s">
        <v>5966</v>
      </c>
      <c r="C1339">
        <v>7908.01</v>
      </c>
    </row>
    <row r="1340" spans="1:3" x14ac:dyDescent="0.3">
      <c r="A1340" t="s">
        <v>1342</v>
      </c>
      <c r="B1340" t="s">
        <v>5966</v>
      </c>
      <c r="C1340">
        <v>9419.7999999999993</v>
      </c>
    </row>
    <row r="1341" spans="1:3" x14ac:dyDescent="0.3">
      <c r="A1341" t="s">
        <v>1343</v>
      </c>
      <c r="B1341" t="s">
        <v>5966</v>
      </c>
      <c r="C1341">
        <v>3619.34</v>
      </c>
    </row>
    <row r="1342" spans="1:3" x14ac:dyDescent="0.3">
      <c r="A1342" t="s">
        <v>1344</v>
      </c>
      <c r="B1342" t="s">
        <v>5964</v>
      </c>
      <c r="C1342">
        <v>8116.36</v>
      </c>
    </row>
    <row r="1343" spans="1:3" x14ac:dyDescent="0.3">
      <c r="A1343" t="s">
        <v>1345</v>
      </c>
      <c r="B1343" t="s">
        <v>5965</v>
      </c>
      <c r="C1343">
        <v>3622.63</v>
      </c>
    </row>
    <row r="1344" spans="1:3" x14ac:dyDescent="0.3">
      <c r="A1344" t="s">
        <v>1346</v>
      </c>
      <c r="B1344" t="s">
        <v>5966</v>
      </c>
      <c r="C1344">
        <v>3978.74</v>
      </c>
    </row>
    <row r="1345" spans="1:3" x14ac:dyDescent="0.3">
      <c r="A1345" t="s">
        <v>1347</v>
      </c>
      <c r="B1345" t="s">
        <v>5966</v>
      </c>
      <c r="C1345">
        <v>1840.9</v>
      </c>
    </row>
    <row r="1346" spans="1:3" x14ac:dyDescent="0.3">
      <c r="A1346" t="s">
        <v>1348</v>
      </c>
      <c r="B1346" t="s">
        <v>5964</v>
      </c>
      <c r="C1346">
        <v>4527.7299999999996</v>
      </c>
    </row>
    <row r="1347" spans="1:3" x14ac:dyDescent="0.3">
      <c r="A1347" t="s">
        <v>1349</v>
      </c>
      <c r="B1347" t="s">
        <v>5964</v>
      </c>
      <c r="C1347">
        <v>2099.02</v>
      </c>
    </row>
    <row r="1348" spans="1:3" x14ac:dyDescent="0.3">
      <c r="A1348" t="s">
        <v>1350</v>
      </c>
      <c r="B1348" t="s">
        <v>5964</v>
      </c>
      <c r="C1348">
        <v>1662.65</v>
      </c>
    </row>
    <row r="1349" spans="1:3" x14ac:dyDescent="0.3">
      <c r="A1349" t="s">
        <v>1351</v>
      </c>
      <c r="B1349" t="s">
        <v>5966</v>
      </c>
      <c r="C1349">
        <v>8982.17</v>
      </c>
    </row>
    <row r="1350" spans="1:3" x14ac:dyDescent="0.3">
      <c r="A1350" t="s">
        <v>1352</v>
      </c>
      <c r="B1350" t="s">
        <v>5964</v>
      </c>
      <c r="C1350">
        <v>4107.97</v>
      </c>
    </row>
    <row r="1351" spans="1:3" x14ac:dyDescent="0.3">
      <c r="A1351" t="s">
        <v>1353</v>
      </c>
      <c r="B1351" t="s">
        <v>5965</v>
      </c>
      <c r="C1351">
        <v>6144.38</v>
      </c>
    </row>
    <row r="1352" spans="1:3" x14ac:dyDescent="0.3">
      <c r="A1352" t="s">
        <v>1354</v>
      </c>
      <c r="B1352" t="s">
        <v>5965</v>
      </c>
      <c r="C1352">
        <v>4571.72</v>
      </c>
    </row>
    <row r="1353" spans="1:3" x14ac:dyDescent="0.3">
      <c r="A1353" t="s">
        <v>1355</v>
      </c>
      <c r="B1353" t="s">
        <v>5965</v>
      </c>
      <c r="C1353">
        <v>5698.24</v>
      </c>
    </row>
    <row r="1354" spans="1:3" x14ac:dyDescent="0.3">
      <c r="A1354" t="s">
        <v>1356</v>
      </c>
      <c r="B1354" t="s">
        <v>5966</v>
      </c>
      <c r="C1354">
        <v>6165.25</v>
      </c>
    </row>
    <row r="1355" spans="1:3" x14ac:dyDescent="0.3">
      <c r="A1355" t="s">
        <v>1357</v>
      </c>
      <c r="B1355" t="s">
        <v>5965</v>
      </c>
      <c r="C1355">
        <v>3080.2</v>
      </c>
    </row>
    <row r="1356" spans="1:3" x14ac:dyDescent="0.3">
      <c r="A1356" t="s">
        <v>1358</v>
      </c>
      <c r="B1356" t="s">
        <v>5965</v>
      </c>
      <c r="C1356">
        <v>2173.88</v>
      </c>
    </row>
    <row r="1357" spans="1:3" x14ac:dyDescent="0.3">
      <c r="A1357" t="s">
        <v>1359</v>
      </c>
      <c r="B1357" t="s">
        <v>5964</v>
      </c>
      <c r="C1357">
        <v>8934.2800000000007</v>
      </c>
    </row>
    <row r="1358" spans="1:3" x14ac:dyDescent="0.3">
      <c r="A1358" t="s">
        <v>1360</v>
      </c>
      <c r="B1358" t="s">
        <v>5964</v>
      </c>
      <c r="C1358">
        <v>2365.61</v>
      </c>
    </row>
    <row r="1359" spans="1:3" x14ac:dyDescent="0.3">
      <c r="A1359" t="s">
        <v>1361</v>
      </c>
      <c r="B1359" t="s">
        <v>5965</v>
      </c>
      <c r="C1359">
        <v>5520.24</v>
      </c>
    </row>
    <row r="1360" spans="1:3" x14ac:dyDescent="0.3">
      <c r="A1360" t="s">
        <v>1362</v>
      </c>
      <c r="B1360" t="s">
        <v>5964</v>
      </c>
      <c r="C1360">
        <v>1323.73</v>
      </c>
    </row>
    <row r="1361" spans="1:3" x14ac:dyDescent="0.3">
      <c r="A1361" t="s">
        <v>1363</v>
      </c>
      <c r="B1361" t="s">
        <v>5966</v>
      </c>
      <c r="C1361">
        <v>6920.97</v>
      </c>
    </row>
    <row r="1362" spans="1:3" x14ac:dyDescent="0.3">
      <c r="A1362" t="s">
        <v>1364</v>
      </c>
      <c r="B1362" t="s">
        <v>5964</v>
      </c>
      <c r="C1362">
        <v>4018.38</v>
      </c>
    </row>
    <row r="1363" spans="1:3" x14ac:dyDescent="0.3">
      <c r="A1363" t="s">
        <v>1365</v>
      </c>
      <c r="B1363" t="s">
        <v>5964</v>
      </c>
      <c r="C1363">
        <v>9710.4599999999991</v>
      </c>
    </row>
    <row r="1364" spans="1:3" x14ac:dyDescent="0.3">
      <c r="A1364" t="s">
        <v>1366</v>
      </c>
      <c r="B1364" t="s">
        <v>5966</v>
      </c>
      <c r="C1364">
        <v>1626.44</v>
      </c>
    </row>
    <row r="1365" spans="1:3" x14ac:dyDescent="0.3">
      <c r="A1365" t="s">
        <v>1367</v>
      </c>
      <c r="B1365" t="s">
        <v>5966</v>
      </c>
      <c r="C1365">
        <v>7868.36</v>
      </c>
    </row>
    <row r="1366" spans="1:3" x14ac:dyDescent="0.3">
      <c r="A1366" t="s">
        <v>1368</v>
      </c>
      <c r="B1366" t="s">
        <v>5966</v>
      </c>
      <c r="C1366">
        <v>1368.04</v>
      </c>
    </row>
    <row r="1367" spans="1:3" x14ac:dyDescent="0.3">
      <c r="A1367" t="s">
        <v>1369</v>
      </c>
      <c r="B1367" t="s">
        <v>5964</v>
      </c>
      <c r="C1367">
        <v>5235.58</v>
      </c>
    </row>
    <row r="1368" spans="1:3" x14ac:dyDescent="0.3">
      <c r="A1368" t="s">
        <v>1370</v>
      </c>
      <c r="B1368" t="s">
        <v>5966</v>
      </c>
      <c r="C1368">
        <v>8747.0499999999993</v>
      </c>
    </row>
    <row r="1369" spans="1:3" x14ac:dyDescent="0.3">
      <c r="A1369" t="s">
        <v>1371</v>
      </c>
      <c r="B1369" t="s">
        <v>5964</v>
      </c>
      <c r="C1369">
        <v>1594.66</v>
      </c>
    </row>
    <row r="1370" spans="1:3" x14ac:dyDescent="0.3">
      <c r="A1370" t="s">
        <v>1372</v>
      </c>
      <c r="B1370" t="s">
        <v>5964</v>
      </c>
      <c r="C1370">
        <v>9283.93</v>
      </c>
    </row>
    <row r="1371" spans="1:3" x14ac:dyDescent="0.3">
      <c r="A1371" t="s">
        <v>1373</v>
      </c>
      <c r="B1371" t="s">
        <v>5964</v>
      </c>
      <c r="C1371">
        <v>894</v>
      </c>
    </row>
    <row r="1372" spans="1:3" x14ac:dyDescent="0.3">
      <c r="A1372" t="s">
        <v>1374</v>
      </c>
      <c r="B1372" t="s">
        <v>5966</v>
      </c>
      <c r="C1372">
        <v>813.38</v>
      </c>
    </row>
    <row r="1373" spans="1:3" x14ac:dyDescent="0.3">
      <c r="A1373" t="s">
        <v>1375</v>
      </c>
      <c r="B1373" t="s">
        <v>5965</v>
      </c>
      <c r="C1373">
        <v>2109.36</v>
      </c>
    </row>
    <row r="1374" spans="1:3" x14ac:dyDescent="0.3">
      <c r="A1374" t="s">
        <v>1376</v>
      </c>
      <c r="B1374" t="s">
        <v>5966</v>
      </c>
      <c r="C1374">
        <v>6870.43</v>
      </c>
    </row>
    <row r="1375" spans="1:3" x14ac:dyDescent="0.3">
      <c r="A1375" t="s">
        <v>1377</v>
      </c>
      <c r="B1375" t="s">
        <v>5966</v>
      </c>
      <c r="C1375">
        <v>1875.94</v>
      </c>
    </row>
    <row r="1376" spans="1:3" x14ac:dyDescent="0.3">
      <c r="A1376" t="s">
        <v>1378</v>
      </c>
      <c r="B1376" t="s">
        <v>5966</v>
      </c>
      <c r="C1376">
        <v>8185.91</v>
      </c>
    </row>
    <row r="1377" spans="1:3" x14ac:dyDescent="0.3">
      <c r="A1377" t="s">
        <v>1379</v>
      </c>
      <c r="B1377" t="s">
        <v>5964</v>
      </c>
      <c r="C1377">
        <v>2170.8000000000002</v>
      </c>
    </row>
    <row r="1378" spans="1:3" x14ac:dyDescent="0.3">
      <c r="A1378" t="s">
        <v>1380</v>
      </c>
      <c r="B1378" t="s">
        <v>5966</v>
      </c>
      <c r="C1378">
        <v>182.51</v>
      </c>
    </row>
    <row r="1379" spans="1:3" x14ac:dyDescent="0.3">
      <c r="A1379" t="s">
        <v>1381</v>
      </c>
      <c r="B1379" t="s">
        <v>5966</v>
      </c>
      <c r="C1379">
        <v>5155.76</v>
      </c>
    </row>
    <row r="1380" spans="1:3" x14ac:dyDescent="0.3">
      <c r="A1380" t="s">
        <v>1382</v>
      </c>
      <c r="B1380" t="s">
        <v>5965</v>
      </c>
      <c r="C1380">
        <v>5961.17</v>
      </c>
    </row>
    <row r="1381" spans="1:3" x14ac:dyDescent="0.3">
      <c r="A1381" t="s">
        <v>1383</v>
      </c>
      <c r="B1381" t="s">
        <v>5964</v>
      </c>
      <c r="C1381">
        <v>4654.83</v>
      </c>
    </row>
    <row r="1382" spans="1:3" x14ac:dyDescent="0.3">
      <c r="A1382" t="s">
        <v>1384</v>
      </c>
      <c r="B1382" t="s">
        <v>5964</v>
      </c>
      <c r="C1382">
        <v>7554.49</v>
      </c>
    </row>
    <row r="1383" spans="1:3" x14ac:dyDescent="0.3">
      <c r="A1383" t="s">
        <v>1385</v>
      </c>
      <c r="B1383" t="s">
        <v>5966</v>
      </c>
      <c r="C1383">
        <v>7148.45</v>
      </c>
    </row>
    <row r="1384" spans="1:3" x14ac:dyDescent="0.3">
      <c r="A1384" t="s">
        <v>1386</v>
      </c>
      <c r="B1384" t="s">
        <v>5965</v>
      </c>
      <c r="C1384">
        <v>7461.04</v>
      </c>
    </row>
    <row r="1385" spans="1:3" x14ac:dyDescent="0.3">
      <c r="A1385" t="s">
        <v>1387</v>
      </c>
      <c r="B1385" t="s">
        <v>5965</v>
      </c>
      <c r="C1385">
        <v>4271.2</v>
      </c>
    </row>
    <row r="1386" spans="1:3" x14ac:dyDescent="0.3">
      <c r="A1386" t="s">
        <v>1388</v>
      </c>
      <c r="B1386" t="s">
        <v>5964</v>
      </c>
      <c r="C1386">
        <v>9796.35</v>
      </c>
    </row>
    <row r="1387" spans="1:3" x14ac:dyDescent="0.3">
      <c r="A1387" t="s">
        <v>1389</v>
      </c>
      <c r="B1387" t="s">
        <v>5966</v>
      </c>
      <c r="C1387">
        <v>8654.75</v>
      </c>
    </row>
    <row r="1388" spans="1:3" x14ac:dyDescent="0.3">
      <c r="A1388" t="s">
        <v>1390</v>
      </c>
      <c r="B1388" t="s">
        <v>5965</v>
      </c>
      <c r="C1388">
        <v>7135.53</v>
      </c>
    </row>
    <row r="1389" spans="1:3" x14ac:dyDescent="0.3">
      <c r="A1389" t="s">
        <v>1391</v>
      </c>
      <c r="B1389" t="s">
        <v>5965</v>
      </c>
      <c r="C1389">
        <v>2889.48</v>
      </c>
    </row>
    <row r="1390" spans="1:3" x14ac:dyDescent="0.3">
      <c r="A1390" t="s">
        <v>1392</v>
      </c>
      <c r="B1390" t="s">
        <v>5964</v>
      </c>
      <c r="C1390">
        <v>6216.51</v>
      </c>
    </row>
    <row r="1391" spans="1:3" x14ac:dyDescent="0.3">
      <c r="A1391" t="s">
        <v>1393</v>
      </c>
      <c r="B1391" t="s">
        <v>5964</v>
      </c>
      <c r="C1391">
        <v>5903.83</v>
      </c>
    </row>
    <row r="1392" spans="1:3" x14ac:dyDescent="0.3">
      <c r="A1392" t="s">
        <v>1394</v>
      </c>
      <c r="B1392" t="s">
        <v>5965</v>
      </c>
      <c r="C1392">
        <v>1560.49</v>
      </c>
    </row>
    <row r="1393" spans="1:3" x14ac:dyDescent="0.3">
      <c r="A1393" t="s">
        <v>1395</v>
      </c>
      <c r="B1393" t="s">
        <v>5964</v>
      </c>
      <c r="C1393">
        <v>7200.88</v>
      </c>
    </row>
    <row r="1394" spans="1:3" x14ac:dyDescent="0.3">
      <c r="A1394" t="s">
        <v>1396</v>
      </c>
      <c r="B1394" t="s">
        <v>5965</v>
      </c>
      <c r="C1394">
        <v>741.78</v>
      </c>
    </row>
    <row r="1395" spans="1:3" x14ac:dyDescent="0.3">
      <c r="A1395" t="s">
        <v>1397</v>
      </c>
      <c r="B1395" t="s">
        <v>5966</v>
      </c>
      <c r="C1395">
        <v>5939.96</v>
      </c>
    </row>
    <row r="1396" spans="1:3" x14ac:dyDescent="0.3">
      <c r="A1396" t="s">
        <v>1398</v>
      </c>
      <c r="B1396" t="s">
        <v>5964</v>
      </c>
      <c r="C1396">
        <v>8603.6</v>
      </c>
    </row>
    <row r="1397" spans="1:3" x14ac:dyDescent="0.3">
      <c r="A1397" t="s">
        <v>1399</v>
      </c>
      <c r="B1397" t="s">
        <v>5966</v>
      </c>
      <c r="C1397">
        <v>1569.16</v>
      </c>
    </row>
    <row r="1398" spans="1:3" x14ac:dyDescent="0.3">
      <c r="A1398" t="s">
        <v>1400</v>
      </c>
      <c r="B1398" t="s">
        <v>5964</v>
      </c>
      <c r="C1398">
        <v>9161.3799999999992</v>
      </c>
    </row>
    <row r="1399" spans="1:3" x14ac:dyDescent="0.3">
      <c r="A1399" t="s">
        <v>1401</v>
      </c>
      <c r="B1399" t="s">
        <v>5964</v>
      </c>
      <c r="C1399">
        <v>2468.69</v>
      </c>
    </row>
    <row r="1400" spans="1:3" x14ac:dyDescent="0.3">
      <c r="A1400" t="s">
        <v>1402</v>
      </c>
      <c r="B1400" t="s">
        <v>5965</v>
      </c>
      <c r="C1400">
        <v>7371.83</v>
      </c>
    </row>
    <row r="1401" spans="1:3" x14ac:dyDescent="0.3">
      <c r="A1401" t="s">
        <v>1403</v>
      </c>
      <c r="B1401" t="s">
        <v>5966</v>
      </c>
      <c r="C1401">
        <v>769.26</v>
      </c>
    </row>
    <row r="1402" spans="1:3" x14ac:dyDescent="0.3">
      <c r="A1402" t="s">
        <v>1404</v>
      </c>
      <c r="B1402" t="s">
        <v>5964</v>
      </c>
      <c r="C1402">
        <v>2041.95</v>
      </c>
    </row>
    <row r="1403" spans="1:3" x14ac:dyDescent="0.3">
      <c r="A1403" t="s">
        <v>1405</v>
      </c>
      <c r="B1403" t="s">
        <v>5965</v>
      </c>
      <c r="C1403">
        <v>2129.2600000000002</v>
      </c>
    </row>
    <row r="1404" spans="1:3" x14ac:dyDescent="0.3">
      <c r="A1404" t="s">
        <v>1406</v>
      </c>
      <c r="B1404" t="s">
        <v>5964</v>
      </c>
      <c r="C1404">
        <v>2802.92</v>
      </c>
    </row>
    <row r="1405" spans="1:3" x14ac:dyDescent="0.3">
      <c r="A1405" t="s">
        <v>1407</v>
      </c>
      <c r="B1405" t="s">
        <v>5966</v>
      </c>
      <c r="C1405">
        <v>6013.53</v>
      </c>
    </row>
    <row r="1406" spans="1:3" x14ac:dyDescent="0.3">
      <c r="A1406" t="s">
        <v>1408</v>
      </c>
      <c r="B1406" t="s">
        <v>5966</v>
      </c>
      <c r="C1406">
        <v>6146.89</v>
      </c>
    </row>
    <row r="1407" spans="1:3" x14ac:dyDescent="0.3">
      <c r="A1407" t="s">
        <v>1409</v>
      </c>
      <c r="B1407" t="s">
        <v>5966</v>
      </c>
      <c r="C1407">
        <v>3795.04</v>
      </c>
    </row>
    <row r="1408" spans="1:3" x14ac:dyDescent="0.3">
      <c r="A1408" t="s">
        <v>1410</v>
      </c>
      <c r="B1408" t="s">
        <v>5966</v>
      </c>
      <c r="C1408">
        <v>6401.7</v>
      </c>
    </row>
    <row r="1409" spans="1:3" x14ac:dyDescent="0.3">
      <c r="A1409" t="s">
        <v>1411</v>
      </c>
      <c r="B1409" t="s">
        <v>5965</v>
      </c>
      <c r="C1409">
        <v>3055</v>
      </c>
    </row>
    <row r="1410" spans="1:3" x14ac:dyDescent="0.3">
      <c r="A1410" t="s">
        <v>1412</v>
      </c>
      <c r="B1410" t="s">
        <v>5965</v>
      </c>
      <c r="C1410">
        <v>7706.28</v>
      </c>
    </row>
    <row r="1411" spans="1:3" x14ac:dyDescent="0.3">
      <c r="A1411" t="s">
        <v>1413</v>
      </c>
      <c r="B1411" t="s">
        <v>5964</v>
      </c>
      <c r="C1411">
        <v>826.7</v>
      </c>
    </row>
    <row r="1412" spans="1:3" x14ac:dyDescent="0.3">
      <c r="A1412" t="s">
        <v>1414</v>
      </c>
      <c r="B1412" t="s">
        <v>5966</v>
      </c>
      <c r="C1412">
        <v>5115.13</v>
      </c>
    </row>
    <row r="1413" spans="1:3" x14ac:dyDescent="0.3">
      <c r="A1413" t="s">
        <v>1415</v>
      </c>
      <c r="B1413" t="s">
        <v>5966</v>
      </c>
      <c r="C1413">
        <v>7477.66</v>
      </c>
    </row>
    <row r="1414" spans="1:3" x14ac:dyDescent="0.3">
      <c r="A1414" t="s">
        <v>1416</v>
      </c>
      <c r="B1414" t="s">
        <v>5966</v>
      </c>
      <c r="C1414">
        <v>2176.67</v>
      </c>
    </row>
    <row r="1415" spans="1:3" x14ac:dyDescent="0.3">
      <c r="A1415" t="s">
        <v>1417</v>
      </c>
      <c r="B1415" t="s">
        <v>5964</v>
      </c>
      <c r="C1415">
        <v>1090.9100000000001</v>
      </c>
    </row>
    <row r="1416" spans="1:3" x14ac:dyDescent="0.3">
      <c r="A1416" t="s">
        <v>1418</v>
      </c>
      <c r="B1416" t="s">
        <v>5965</v>
      </c>
      <c r="C1416">
        <v>6941.38</v>
      </c>
    </row>
    <row r="1417" spans="1:3" x14ac:dyDescent="0.3">
      <c r="A1417" t="s">
        <v>1419</v>
      </c>
      <c r="B1417" t="s">
        <v>5964</v>
      </c>
      <c r="C1417">
        <v>9973.65</v>
      </c>
    </row>
    <row r="1418" spans="1:3" x14ac:dyDescent="0.3">
      <c r="A1418" t="s">
        <v>1420</v>
      </c>
      <c r="B1418" t="s">
        <v>5965</v>
      </c>
      <c r="C1418">
        <v>2795.17</v>
      </c>
    </row>
    <row r="1419" spans="1:3" x14ac:dyDescent="0.3">
      <c r="A1419" t="s">
        <v>1421</v>
      </c>
      <c r="B1419" t="s">
        <v>5965</v>
      </c>
      <c r="C1419">
        <v>3914.25</v>
      </c>
    </row>
    <row r="1420" spans="1:3" x14ac:dyDescent="0.3">
      <c r="A1420" t="s">
        <v>1422</v>
      </c>
      <c r="B1420" t="s">
        <v>5964</v>
      </c>
      <c r="C1420">
        <v>1694.59</v>
      </c>
    </row>
    <row r="1421" spans="1:3" x14ac:dyDescent="0.3">
      <c r="A1421" t="s">
        <v>1423</v>
      </c>
      <c r="B1421" t="s">
        <v>5964</v>
      </c>
      <c r="C1421">
        <v>4293.42</v>
      </c>
    </row>
    <row r="1422" spans="1:3" x14ac:dyDescent="0.3">
      <c r="A1422" t="s">
        <v>1424</v>
      </c>
      <c r="B1422" t="s">
        <v>5965</v>
      </c>
      <c r="C1422">
        <v>1724.14</v>
      </c>
    </row>
    <row r="1423" spans="1:3" x14ac:dyDescent="0.3">
      <c r="A1423" t="s">
        <v>1425</v>
      </c>
      <c r="B1423" t="s">
        <v>5966</v>
      </c>
      <c r="C1423">
        <v>6578.97</v>
      </c>
    </row>
    <row r="1424" spans="1:3" x14ac:dyDescent="0.3">
      <c r="A1424" t="s">
        <v>1426</v>
      </c>
      <c r="B1424" t="s">
        <v>5964</v>
      </c>
      <c r="C1424">
        <v>8706.82</v>
      </c>
    </row>
    <row r="1425" spans="1:3" x14ac:dyDescent="0.3">
      <c r="A1425" t="s">
        <v>1427</v>
      </c>
      <c r="B1425" t="s">
        <v>5966</v>
      </c>
      <c r="C1425">
        <v>297.70999999999998</v>
      </c>
    </row>
    <row r="1426" spans="1:3" x14ac:dyDescent="0.3">
      <c r="A1426" t="s">
        <v>1428</v>
      </c>
      <c r="B1426" t="s">
        <v>5966</v>
      </c>
      <c r="C1426">
        <v>682.88</v>
      </c>
    </row>
    <row r="1427" spans="1:3" x14ac:dyDescent="0.3">
      <c r="A1427" t="s">
        <v>1429</v>
      </c>
      <c r="B1427" t="s">
        <v>5965</v>
      </c>
      <c r="C1427">
        <v>1219.22</v>
      </c>
    </row>
    <row r="1428" spans="1:3" x14ac:dyDescent="0.3">
      <c r="A1428" t="s">
        <v>1430</v>
      </c>
      <c r="B1428" t="s">
        <v>5964</v>
      </c>
      <c r="C1428">
        <v>9731.4500000000007</v>
      </c>
    </row>
    <row r="1429" spans="1:3" x14ac:dyDescent="0.3">
      <c r="A1429" t="s">
        <v>1431</v>
      </c>
      <c r="B1429" t="s">
        <v>5965</v>
      </c>
      <c r="C1429">
        <v>8079.42</v>
      </c>
    </row>
    <row r="1430" spans="1:3" x14ac:dyDescent="0.3">
      <c r="A1430" t="s">
        <v>1432</v>
      </c>
      <c r="B1430" t="s">
        <v>5965</v>
      </c>
      <c r="C1430">
        <v>9955.19</v>
      </c>
    </row>
    <row r="1431" spans="1:3" x14ac:dyDescent="0.3">
      <c r="A1431" t="s">
        <v>1433</v>
      </c>
      <c r="B1431" t="s">
        <v>5965</v>
      </c>
      <c r="C1431">
        <v>2361.15</v>
      </c>
    </row>
    <row r="1432" spans="1:3" x14ac:dyDescent="0.3">
      <c r="A1432" t="s">
        <v>1434</v>
      </c>
      <c r="B1432" t="s">
        <v>5965</v>
      </c>
      <c r="C1432">
        <v>8745.81</v>
      </c>
    </row>
    <row r="1433" spans="1:3" x14ac:dyDescent="0.3">
      <c r="A1433" t="s">
        <v>1435</v>
      </c>
      <c r="B1433" t="s">
        <v>5964</v>
      </c>
      <c r="C1433">
        <v>4281.34</v>
      </c>
    </row>
    <row r="1434" spans="1:3" x14ac:dyDescent="0.3">
      <c r="A1434" t="s">
        <v>1436</v>
      </c>
      <c r="B1434" t="s">
        <v>5966</v>
      </c>
      <c r="C1434">
        <v>638.54</v>
      </c>
    </row>
    <row r="1435" spans="1:3" x14ac:dyDescent="0.3">
      <c r="A1435" t="s">
        <v>1437</v>
      </c>
      <c r="B1435" t="s">
        <v>5966</v>
      </c>
      <c r="C1435">
        <v>9793.56</v>
      </c>
    </row>
    <row r="1436" spans="1:3" x14ac:dyDescent="0.3">
      <c r="A1436" t="s">
        <v>1438</v>
      </c>
      <c r="B1436" t="s">
        <v>5964</v>
      </c>
      <c r="C1436">
        <v>4028.26</v>
      </c>
    </row>
    <row r="1437" spans="1:3" x14ac:dyDescent="0.3">
      <c r="A1437" t="s">
        <v>1439</v>
      </c>
      <c r="B1437" t="s">
        <v>5964</v>
      </c>
      <c r="C1437">
        <v>8719.1200000000008</v>
      </c>
    </row>
    <row r="1438" spans="1:3" x14ac:dyDescent="0.3">
      <c r="A1438" t="s">
        <v>1440</v>
      </c>
      <c r="B1438" t="s">
        <v>5966</v>
      </c>
      <c r="C1438">
        <v>6562.23</v>
      </c>
    </row>
    <row r="1439" spans="1:3" x14ac:dyDescent="0.3">
      <c r="A1439" t="s">
        <v>1441</v>
      </c>
      <c r="B1439" t="s">
        <v>5964</v>
      </c>
      <c r="C1439">
        <v>6666.52</v>
      </c>
    </row>
    <row r="1440" spans="1:3" x14ac:dyDescent="0.3">
      <c r="A1440" t="s">
        <v>1442</v>
      </c>
      <c r="B1440" t="s">
        <v>5965</v>
      </c>
      <c r="C1440">
        <v>4341.29</v>
      </c>
    </row>
    <row r="1441" spans="1:3" x14ac:dyDescent="0.3">
      <c r="A1441" t="s">
        <v>1443</v>
      </c>
      <c r="B1441" t="s">
        <v>5965</v>
      </c>
      <c r="C1441">
        <v>8280.56</v>
      </c>
    </row>
    <row r="1442" spans="1:3" x14ac:dyDescent="0.3">
      <c r="A1442" t="s">
        <v>1444</v>
      </c>
      <c r="B1442" t="s">
        <v>5964</v>
      </c>
      <c r="C1442">
        <v>1228.4000000000001</v>
      </c>
    </row>
    <row r="1443" spans="1:3" x14ac:dyDescent="0.3">
      <c r="A1443" t="s">
        <v>1445</v>
      </c>
      <c r="B1443" t="s">
        <v>5965</v>
      </c>
      <c r="C1443">
        <v>5288.54</v>
      </c>
    </row>
    <row r="1444" spans="1:3" x14ac:dyDescent="0.3">
      <c r="A1444" t="s">
        <v>1446</v>
      </c>
      <c r="B1444" t="s">
        <v>5965</v>
      </c>
      <c r="C1444">
        <v>5153.41</v>
      </c>
    </row>
    <row r="1445" spans="1:3" x14ac:dyDescent="0.3">
      <c r="A1445" t="s">
        <v>1447</v>
      </c>
      <c r="B1445" t="s">
        <v>5965</v>
      </c>
      <c r="C1445">
        <v>4829.96</v>
      </c>
    </row>
    <row r="1446" spans="1:3" x14ac:dyDescent="0.3">
      <c r="A1446" t="s">
        <v>1448</v>
      </c>
      <c r="B1446" t="s">
        <v>5966</v>
      </c>
      <c r="C1446">
        <v>3631.1</v>
      </c>
    </row>
    <row r="1447" spans="1:3" x14ac:dyDescent="0.3">
      <c r="A1447" t="s">
        <v>1449</v>
      </c>
      <c r="B1447" t="s">
        <v>5964</v>
      </c>
      <c r="C1447">
        <v>6055.86</v>
      </c>
    </row>
    <row r="1448" spans="1:3" x14ac:dyDescent="0.3">
      <c r="A1448" t="s">
        <v>1450</v>
      </c>
      <c r="B1448" t="s">
        <v>5966</v>
      </c>
      <c r="C1448">
        <v>1517.53</v>
      </c>
    </row>
    <row r="1449" spans="1:3" x14ac:dyDescent="0.3">
      <c r="A1449" t="s">
        <v>1451</v>
      </c>
      <c r="B1449" t="s">
        <v>5964</v>
      </c>
      <c r="C1449">
        <v>7483.82</v>
      </c>
    </row>
    <row r="1450" spans="1:3" x14ac:dyDescent="0.3">
      <c r="A1450" t="s">
        <v>1452</v>
      </c>
      <c r="B1450" t="s">
        <v>5966</v>
      </c>
      <c r="C1450">
        <v>5223.75</v>
      </c>
    </row>
    <row r="1451" spans="1:3" x14ac:dyDescent="0.3">
      <c r="A1451" t="s">
        <v>1453</v>
      </c>
      <c r="B1451" t="s">
        <v>5965</v>
      </c>
      <c r="C1451">
        <v>6134.2</v>
      </c>
    </row>
    <row r="1452" spans="1:3" x14ac:dyDescent="0.3">
      <c r="A1452" t="s">
        <v>1454</v>
      </c>
      <c r="B1452" t="s">
        <v>5964</v>
      </c>
      <c r="C1452">
        <v>4342.03</v>
      </c>
    </row>
    <row r="1453" spans="1:3" x14ac:dyDescent="0.3">
      <c r="A1453" t="s">
        <v>1455</v>
      </c>
      <c r="B1453" t="s">
        <v>5966</v>
      </c>
      <c r="C1453">
        <v>9038.26</v>
      </c>
    </row>
    <row r="1454" spans="1:3" x14ac:dyDescent="0.3">
      <c r="A1454" t="s">
        <v>1456</v>
      </c>
      <c r="B1454" t="s">
        <v>5965</v>
      </c>
      <c r="C1454">
        <v>3185.04</v>
      </c>
    </row>
    <row r="1455" spans="1:3" x14ac:dyDescent="0.3">
      <c r="A1455" t="s">
        <v>1457</v>
      </c>
      <c r="B1455" t="s">
        <v>5965</v>
      </c>
      <c r="C1455">
        <v>6747.92</v>
      </c>
    </row>
    <row r="1456" spans="1:3" x14ac:dyDescent="0.3">
      <c r="A1456" t="s">
        <v>1458</v>
      </c>
      <c r="B1456" t="s">
        <v>5964</v>
      </c>
      <c r="C1456">
        <v>2238.4699999999998</v>
      </c>
    </row>
    <row r="1457" spans="1:3" x14ac:dyDescent="0.3">
      <c r="A1457" t="s">
        <v>1459</v>
      </c>
      <c r="B1457" t="s">
        <v>5966</v>
      </c>
      <c r="C1457">
        <v>8903.33</v>
      </c>
    </row>
    <row r="1458" spans="1:3" x14ac:dyDescent="0.3">
      <c r="A1458" t="s">
        <v>1460</v>
      </c>
      <c r="B1458" t="s">
        <v>5966</v>
      </c>
      <c r="C1458">
        <v>9576.15</v>
      </c>
    </row>
    <row r="1459" spans="1:3" x14ac:dyDescent="0.3">
      <c r="A1459" t="s">
        <v>1461</v>
      </c>
      <c r="B1459" t="s">
        <v>5965</v>
      </c>
      <c r="C1459">
        <v>4655.5600000000004</v>
      </c>
    </row>
    <row r="1460" spans="1:3" x14ac:dyDescent="0.3">
      <c r="A1460" t="s">
        <v>1462</v>
      </c>
      <c r="B1460" t="s">
        <v>5965</v>
      </c>
      <c r="C1460">
        <v>531.95000000000005</v>
      </c>
    </row>
    <row r="1461" spans="1:3" x14ac:dyDescent="0.3">
      <c r="A1461" t="s">
        <v>1463</v>
      </c>
      <c r="B1461" t="s">
        <v>5964</v>
      </c>
      <c r="C1461">
        <v>9915.77</v>
      </c>
    </row>
    <row r="1462" spans="1:3" x14ac:dyDescent="0.3">
      <c r="A1462" t="s">
        <v>1464</v>
      </c>
      <c r="B1462" t="s">
        <v>5964</v>
      </c>
      <c r="C1462">
        <v>8402.44</v>
      </c>
    </row>
    <row r="1463" spans="1:3" x14ac:dyDescent="0.3">
      <c r="A1463" t="s">
        <v>1465</v>
      </c>
      <c r="B1463" t="s">
        <v>5964</v>
      </c>
      <c r="C1463">
        <v>1801.87</v>
      </c>
    </row>
    <row r="1464" spans="1:3" x14ac:dyDescent="0.3">
      <c r="A1464" t="s">
        <v>1466</v>
      </c>
      <c r="B1464" t="s">
        <v>5964</v>
      </c>
      <c r="C1464">
        <v>540.37</v>
      </c>
    </row>
    <row r="1465" spans="1:3" x14ac:dyDescent="0.3">
      <c r="A1465" t="s">
        <v>1467</v>
      </c>
      <c r="B1465" t="s">
        <v>5964</v>
      </c>
      <c r="C1465">
        <v>9094.81</v>
      </c>
    </row>
    <row r="1466" spans="1:3" x14ac:dyDescent="0.3">
      <c r="A1466" t="s">
        <v>1468</v>
      </c>
      <c r="B1466" t="s">
        <v>5965</v>
      </c>
      <c r="C1466">
        <v>9805.36</v>
      </c>
    </row>
    <row r="1467" spans="1:3" x14ac:dyDescent="0.3">
      <c r="A1467" t="s">
        <v>1469</v>
      </c>
      <c r="B1467" t="s">
        <v>5966</v>
      </c>
      <c r="C1467">
        <v>1674.86</v>
      </c>
    </row>
    <row r="1468" spans="1:3" x14ac:dyDescent="0.3">
      <c r="A1468" t="s">
        <v>1470</v>
      </c>
      <c r="B1468" t="s">
        <v>5964</v>
      </c>
      <c r="C1468">
        <v>177.67</v>
      </c>
    </row>
    <row r="1469" spans="1:3" x14ac:dyDescent="0.3">
      <c r="A1469" t="s">
        <v>1471</v>
      </c>
      <c r="B1469" t="s">
        <v>5964</v>
      </c>
      <c r="C1469">
        <v>388.37</v>
      </c>
    </row>
    <row r="1470" spans="1:3" x14ac:dyDescent="0.3">
      <c r="A1470" t="s">
        <v>1472</v>
      </c>
      <c r="B1470" t="s">
        <v>5965</v>
      </c>
      <c r="C1470">
        <v>314.66000000000003</v>
      </c>
    </row>
    <row r="1471" spans="1:3" x14ac:dyDescent="0.3">
      <c r="A1471" t="s">
        <v>1473</v>
      </c>
      <c r="B1471" t="s">
        <v>5964</v>
      </c>
      <c r="C1471">
        <v>7496.5</v>
      </c>
    </row>
    <row r="1472" spans="1:3" x14ac:dyDescent="0.3">
      <c r="A1472" t="s">
        <v>1474</v>
      </c>
      <c r="B1472" t="s">
        <v>5966</v>
      </c>
      <c r="C1472">
        <v>1218.02</v>
      </c>
    </row>
    <row r="1473" spans="1:3" x14ac:dyDescent="0.3">
      <c r="A1473" t="s">
        <v>1475</v>
      </c>
      <c r="B1473" t="s">
        <v>5965</v>
      </c>
      <c r="C1473">
        <v>7752.01</v>
      </c>
    </row>
    <row r="1474" spans="1:3" x14ac:dyDescent="0.3">
      <c r="A1474" t="s">
        <v>1476</v>
      </c>
      <c r="B1474" t="s">
        <v>5965</v>
      </c>
      <c r="C1474">
        <v>4439.3999999999996</v>
      </c>
    </row>
    <row r="1475" spans="1:3" x14ac:dyDescent="0.3">
      <c r="A1475" t="s">
        <v>1477</v>
      </c>
      <c r="B1475" t="s">
        <v>5964</v>
      </c>
      <c r="C1475">
        <v>2469.02</v>
      </c>
    </row>
    <row r="1476" spans="1:3" x14ac:dyDescent="0.3">
      <c r="A1476" t="s">
        <v>1478</v>
      </c>
      <c r="B1476" t="s">
        <v>5966</v>
      </c>
      <c r="C1476">
        <v>1254.49</v>
      </c>
    </row>
    <row r="1477" spans="1:3" x14ac:dyDescent="0.3">
      <c r="A1477" t="s">
        <v>1479</v>
      </c>
      <c r="B1477" t="s">
        <v>5964</v>
      </c>
      <c r="C1477">
        <v>8604.51</v>
      </c>
    </row>
    <row r="1478" spans="1:3" x14ac:dyDescent="0.3">
      <c r="A1478" t="s">
        <v>1480</v>
      </c>
      <c r="B1478" t="s">
        <v>5964</v>
      </c>
      <c r="C1478">
        <v>3129.36</v>
      </c>
    </row>
    <row r="1479" spans="1:3" x14ac:dyDescent="0.3">
      <c r="A1479" t="s">
        <v>1481</v>
      </c>
      <c r="B1479" t="s">
        <v>5964</v>
      </c>
      <c r="C1479">
        <v>3548.45</v>
      </c>
    </row>
    <row r="1480" spans="1:3" x14ac:dyDescent="0.3">
      <c r="A1480" t="s">
        <v>1482</v>
      </c>
      <c r="B1480" t="s">
        <v>5964</v>
      </c>
      <c r="C1480">
        <v>1021.67</v>
      </c>
    </row>
    <row r="1481" spans="1:3" x14ac:dyDescent="0.3">
      <c r="A1481" t="s">
        <v>1483</v>
      </c>
      <c r="B1481" t="s">
        <v>5966</v>
      </c>
      <c r="C1481">
        <v>2259.2199999999998</v>
      </c>
    </row>
    <row r="1482" spans="1:3" x14ac:dyDescent="0.3">
      <c r="A1482" t="s">
        <v>1484</v>
      </c>
      <c r="B1482" t="s">
        <v>5965</v>
      </c>
      <c r="C1482">
        <v>9285.5</v>
      </c>
    </row>
    <row r="1483" spans="1:3" x14ac:dyDescent="0.3">
      <c r="A1483" t="s">
        <v>1485</v>
      </c>
      <c r="B1483" t="s">
        <v>5964</v>
      </c>
      <c r="C1483">
        <v>4307.84</v>
      </c>
    </row>
    <row r="1484" spans="1:3" x14ac:dyDescent="0.3">
      <c r="A1484" t="s">
        <v>1486</v>
      </c>
      <c r="B1484" t="s">
        <v>5966</v>
      </c>
      <c r="C1484">
        <v>8.23</v>
      </c>
    </row>
    <row r="1485" spans="1:3" x14ac:dyDescent="0.3">
      <c r="A1485" t="s">
        <v>1487</v>
      </c>
      <c r="B1485" t="s">
        <v>5965</v>
      </c>
      <c r="C1485">
        <v>387.83</v>
      </c>
    </row>
    <row r="1486" spans="1:3" x14ac:dyDescent="0.3">
      <c r="A1486" t="s">
        <v>1488</v>
      </c>
      <c r="B1486" t="s">
        <v>5966</v>
      </c>
      <c r="C1486">
        <v>1407.41</v>
      </c>
    </row>
    <row r="1487" spans="1:3" x14ac:dyDescent="0.3">
      <c r="A1487" t="s">
        <v>1489</v>
      </c>
      <c r="B1487" t="s">
        <v>5965</v>
      </c>
      <c r="C1487">
        <v>6574.72</v>
      </c>
    </row>
    <row r="1488" spans="1:3" x14ac:dyDescent="0.3">
      <c r="A1488" t="s">
        <v>1490</v>
      </c>
      <c r="B1488" t="s">
        <v>5965</v>
      </c>
      <c r="C1488">
        <v>7463.51</v>
      </c>
    </row>
    <row r="1489" spans="1:3" x14ac:dyDescent="0.3">
      <c r="A1489" t="s">
        <v>1491</v>
      </c>
      <c r="B1489" t="s">
        <v>5965</v>
      </c>
      <c r="C1489">
        <v>1685.54</v>
      </c>
    </row>
    <row r="1490" spans="1:3" x14ac:dyDescent="0.3">
      <c r="A1490" t="s">
        <v>1492</v>
      </c>
      <c r="B1490" t="s">
        <v>5966</v>
      </c>
      <c r="C1490">
        <v>9820.6200000000008</v>
      </c>
    </row>
    <row r="1491" spans="1:3" x14ac:dyDescent="0.3">
      <c r="A1491" t="s">
        <v>1493</v>
      </c>
      <c r="B1491" t="s">
        <v>5965</v>
      </c>
      <c r="C1491">
        <v>7289.82</v>
      </c>
    </row>
    <row r="1492" spans="1:3" x14ac:dyDescent="0.3">
      <c r="A1492" t="s">
        <v>1494</v>
      </c>
      <c r="B1492" t="s">
        <v>5966</v>
      </c>
      <c r="C1492">
        <v>4594.95</v>
      </c>
    </row>
    <row r="1493" spans="1:3" x14ac:dyDescent="0.3">
      <c r="A1493" t="s">
        <v>1495</v>
      </c>
      <c r="B1493" t="s">
        <v>5965</v>
      </c>
      <c r="C1493">
        <v>2045.07</v>
      </c>
    </row>
    <row r="1494" spans="1:3" x14ac:dyDescent="0.3">
      <c r="A1494" t="s">
        <v>1496</v>
      </c>
      <c r="B1494" t="s">
        <v>5965</v>
      </c>
      <c r="C1494">
        <v>9009.09</v>
      </c>
    </row>
    <row r="1495" spans="1:3" x14ac:dyDescent="0.3">
      <c r="A1495" t="s">
        <v>1497</v>
      </c>
      <c r="B1495" t="s">
        <v>5966</v>
      </c>
      <c r="C1495">
        <v>2505.92</v>
      </c>
    </row>
    <row r="1496" spans="1:3" x14ac:dyDescent="0.3">
      <c r="A1496" t="s">
        <v>1498</v>
      </c>
      <c r="B1496" t="s">
        <v>5966</v>
      </c>
      <c r="C1496">
        <v>7975.85</v>
      </c>
    </row>
    <row r="1497" spans="1:3" x14ac:dyDescent="0.3">
      <c r="A1497" t="s">
        <v>1499</v>
      </c>
      <c r="B1497" t="s">
        <v>5964</v>
      </c>
      <c r="C1497">
        <v>5571.6</v>
      </c>
    </row>
    <row r="1498" spans="1:3" x14ac:dyDescent="0.3">
      <c r="A1498" t="s">
        <v>1500</v>
      </c>
      <c r="B1498" t="s">
        <v>5965</v>
      </c>
      <c r="C1498">
        <v>5277.25</v>
      </c>
    </row>
    <row r="1499" spans="1:3" x14ac:dyDescent="0.3">
      <c r="A1499" t="s">
        <v>1501</v>
      </c>
      <c r="B1499" t="s">
        <v>5964</v>
      </c>
      <c r="C1499">
        <v>935.94</v>
      </c>
    </row>
    <row r="1500" spans="1:3" x14ac:dyDescent="0.3">
      <c r="A1500" t="s">
        <v>1502</v>
      </c>
      <c r="B1500" t="s">
        <v>5966</v>
      </c>
      <c r="C1500">
        <v>3323.43</v>
      </c>
    </row>
    <row r="1501" spans="1:3" x14ac:dyDescent="0.3">
      <c r="A1501" t="s">
        <v>1503</v>
      </c>
      <c r="B1501" t="s">
        <v>5964</v>
      </c>
      <c r="C1501">
        <v>9473.66</v>
      </c>
    </row>
    <row r="1502" spans="1:3" x14ac:dyDescent="0.3">
      <c r="A1502" t="s">
        <v>1504</v>
      </c>
      <c r="B1502" t="s">
        <v>5966</v>
      </c>
      <c r="C1502">
        <v>9652.4699999999993</v>
      </c>
    </row>
    <row r="1503" spans="1:3" x14ac:dyDescent="0.3">
      <c r="A1503" t="s">
        <v>1505</v>
      </c>
      <c r="B1503" t="s">
        <v>5966</v>
      </c>
      <c r="C1503">
        <v>7187.09</v>
      </c>
    </row>
    <row r="1504" spans="1:3" x14ac:dyDescent="0.3">
      <c r="A1504" t="s">
        <v>1506</v>
      </c>
      <c r="B1504" t="s">
        <v>5965</v>
      </c>
      <c r="C1504">
        <v>5298.82</v>
      </c>
    </row>
    <row r="1505" spans="1:3" x14ac:dyDescent="0.3">
      <c r="A1505" t="s">
        <v>1507</v>
      </c>
      <c r="B1505" t="s">
        <v>5966</v>
      </c>
      <c r="C1505">
        <v>9155.19</v>
      </c>
    </row>
    <row r="1506" spans="1:3" x14ac:dyDescent="0.3">
      <c r="A1506" t="s">
        <v>1508</v>
      </c>
      <c r="B1506" t="s">
        <v>5965</v>
      </c>
      <c r="C1506">
        <v>5246.57</v>
      </c>
    </row>
    <row r="1507" spans="1:3" x14ac:dyDescent="0.3">
      <c r="A1507" t="s">
        <v>1509</v>
      </c>
      <c r="B1507" t="s">
        <v>5966</v>
      </c>
      <c r="C1507">
        <v>6229.6</v>
      </c>
    </row>
    <row r="1508" spans="1:3" x14ac:dyDescent="0.3">
      <c r="A1508" t="s">
        <v>1510</v>
      </c>
      <c r="B1508" t="s">
        <v>5966</v>
      </c>
      <c r="C1508">
        <v>2431.27</v>
      </c>
    </row>
    <row r="1509" spans="1:3" x14ac:dyDescent="0.3">
      <c r="A1509" t="s">
        <v>1511</v>
      </c>
      <c r="B1509" t="s">
        <v>5966</v>
      </c>
      <c r="C1509">
        <v>7820.54</v>
      </c>
    </row>
    <row r="1510" spans="1:3" x14ac:dyDescent="0.3">
      <c r="A1510" t="s">
        <v>1512</v>
      </c>
      <c r="B1510" t="s">
        <v>5966</v>
      </c>
      <c r="C1510">
        <v>1839.22</v>
      </c>
    </row>
    <row r="1511" spans="1:3" x14ac:dyDescent="0.3">
      <c r="A1511" t="s">
        <v>1513</v>
      </c>
      <c r="B1511" t="s">
        <v>5964</v>
      </c>
      <c r="C1511">
        <v>2402.8000000000002</v>
      </c>
    </row>
    <row r="1512" spans="1:3" x14ac:dyDescent="0.3">
      <c r="A1512" t="s">
        <v>1514</v>
      </c>
      <c r="B1512" t="s">
        <v>5966</v>
      </c>
      <c r="C1512">
        <v>2110.17</v>
      </c>
    </row>
    <row r="1513" spans="1:3" x14ac:dyDescent="0.3">
      <c r="A1513" t="s">
        <v>1515</v>
      </c>
      <c r="B1513" t="s">
        <v>5965</v>
      </c>
      <c r="C1513">
        <v>1258.3</v>
      </c>
    </row>
    <row r="1514" spans="1:3" x14ac:dyDescent="0.3">
      <c r="A1514" t="s">
        <v>1516</v>
      </c>
      <c r="B1514" t="s">
        <v>5964</v>
      </c>
      <c r="C1514">
        <v>8662.68</v>
      </c>
    </row>
    <row r="1515" spans="1:3" x14ac:dyDescent="0.3">
      <c r="A1515" t="s">
        <v>1517</v>
      </c>
      <c r="B1515" t="s">
        <v>5965</v>
      </c>
      <c r="C1515">
        <v>9523.09</v>
      </c>
    </row>
    <row r="1516" spans="1:3" x14ac:dyDescent="0.3">
      <c r="A1516" t="s">
        <v>1518</v>
      </c>
      <c r="B1516" t="s">
        <v>5966</v>
      </c>
      <c r="C1516">
        <v>9933.9699999999993</v>
      </c>
    </row>
    <row r="1517" spans="1:3" x14ac:dyDescent="0.3">
      <c r="A1517" t="s">
        <v>1519</v>
      </c>
      <c r="B1517" t="s">
        <v>5966</v>
      </c>
      <c r="C1517">
        <v>5702.76</v>
      </c>
    </row>
    <row r="1518" spans="1:3" x14ac:dyDescent="0.3">
      <c r="A1518" t="s">
        <v>1520</v>
      </c>
      <c r="B1518" t="s">
        <v>5964</v>
      </c>
      <c r="C1518">
        <v>8618.39</v>
      </c>
    </row>
    <row r="1519" spans="1:3" x14ac:dyDescent="0.3">
      <c r="A1519" t="s">
        <v>1521</v>
      </c>
      <c r="B1519" t="s">
        <v>5965</v>
      </c>
      <c r="C1519">
        <v>3304.84</v>
      </c>
    </row>
    <row r="1520" spans="1:3" x14ac:dyDescent="0.3">
      <c r="A1520" t="s">
        <v>1522</v>
      </c>
      <c r="B1520" t="s">
        <v>5966</v>
      </c>
      <c r="C1520">
        <v>3598.7</v>
      </c>
    </row>
    <row r="1521" spans="1:3" x14ac:dyDescent="0.3">
      <c r="A1521" t="s">
        <v>1523</v>
      </c>
      <c r="B1521" t="s">
        <v>5966</v>
      </c>
      <c r="C1521">
        <v>3957.87</v>
      </c>
    </row>
    <row r="1522" spans="1:3" x14ac:dyDescent="0.3">
      <c r="A1522" t="s">
        <v>1524</v>
      </c>
      <c r="B1522" t="s">
        <v>5965</v>
      </c>
      <c r="C1522">
        <v>2077.8200000000002</v>
      </c>
    </row>
    <row r="1523" spans="1:3" x14ac:dyDescent="0.3">
      <c r="A1523" t="s">
        <v>1525</v>
      </c>
      <c r="B1523" t="s">
        <v>5964</v>
      </c>
      <c r="C1523">
        <v>3100.53</v>
      </c>
    </row>
    <row r="1524" spans="1:3" x14ac:dyDescent="0.3">
      <c r="A1524" t="s">
        <v>1526</v>
      </c>
      <c r="B1524" t="s">
        <v>5964</v>
      </c>
      <c r="C1524">
        <v>4544.7700000000004</v>
      </c>
    </row>
    <row r="1525" spans="1:3" x14ac:dyDescent="0.3">
      <c r="A1525" t="s">
        <v>1527</v>
      </c>
      <c r="B1525" t="s">
        <v>5965</v>
      </c>
      <c r="C1525">
        <v>5313.58</v>
      </c>
    </row>
    <row r="1526" spans="1:3" x14ac:dyDescent="0.3">
      <c r="A1526" t="s">
        <v>1528</v>
      </c>
      <c r="B1526" t="s">
        <v>5966</v>
      </c>
      <c r="C1526">
        <v>4707.58</v>
      </c>
    </row>
    <row r="1527" spans="1:3" x14ac:dyDescent="0.3">
      <c r="A1527" t="s">
        <v>1529</v>
      </c>
      <c r="B1527" t="s">
        <v>5965</v>
      </c>
      <c r="C1527">
        <v>5356.75</v>
      </c>
    </row>
    <row r="1528" spans="1:3" x14ac:dyDescent="0.3">
      <c r="A1528" t="s">
        <v>1530</v>
      </c>
      <c r="B1528" t="s">
        <v>5966</v>
      </c>
      <c r="C1528">
        <v>4631.82</v>
      </c>
    </row>
    <row r="1529" spans="1:3" x14ac:dyDescent="0.3">
      <c r="A1529" t="s">
        <v>1531</v>
      </c>
      <c r="B1529" t="s">
        <v>5966</v>
      </c>
      <c r="C1529">
        <v>3411.81</v>
      </c>
    </row>
    <row r="1530" spans="1:3" x14ac:dyDescent="0.3">
      <c r="A1530" t="s">
        <v>1532</v>
      </c>
      <c r="B1530" t="s">
        <v>5965</v>
      </c>
      <c r="C1530">
        <v>4762.2299999999996</v>
      </c>
    </row>
    <row r="1531" spans="1:3" x14ac:dyDescent="0.3">
      <c r="A1531" t="s">
        <v>1533</v>
      </c>
      <c r="B1531" t="s">
        <v>5964</v>
      </c>
      <c r="C1531">
        <v>8517.0300000000007</v>
      </c>
    </row>
    <row r="1532" spans="1:3" x14ac:dyDescent="0.3">
      <c r="A1532" t="s">
        <v>1534</v>
      </c>
      <c r="B1532" t="s">
        <v>5964</v>
      </c>
      <c r="C1532">
        <v>9810.14</v>
      </c>
    </row>
    <row r="1533" spans="1:3" x14ac:dyDescent="0.3">
      <c r="A1533" t="s">
        <v>1535</v>
      </c>
      <c r="B1533" t="s">
        <v>5965</v>
      </c>
      <c r="C1533">
        <v>7371.18</v>
      </c>
    </row>
    <row r="1534" spans="1:3" x14ac:dyDescent="0.3">
      <c r="A1534" t="s">
        <v>1536</v>
      </c>
      <c r="B1534" t="s">
        <v>5966</v>
      </c>
      <c r="C1534">
        <v>6574.06</v>
      </c>
    </row>
    <row r="1535" spans="1:3" x14ac:dyDescent="0.3">
      <c r="A1535" t="s">
        <v>1537</v>
      </c>
      <c r="B1535" t="s">
        <v>5966</v>
      </c>
      <c r="C1535">
        <v>4960.87</v>
      </c>
    </row>
    <row r="1536" spans="1:3" x14ac:dyDescent="0.3">
      <c r="A1536" t="s">
        <v>1538</v>
      </c>
      <c r="B1536" t="s">
        <v>5966</v>
      </c>
      <c r="C1536">
        <v>2201.9699999999998</v>
      </c>
    </row>
    <row r="1537" spans="1:3" x14ac:dyDescent="0.3">
      <c r="A1537" t="s">
        <v>1539</v>
      </c>
      <c r="B1537" t="s">
        <v>5966</v>
      </c>
      <c r="C1537">
        <v>3861.05</v>
      </c>
    </row>
    <row r="1538" spans="1:3" x14ac:dyDescent="0.3">
      <c r="A1538" t="s">
        <v>1540</v>
      </c>
      <c r="B1538" t="s">
        <v>5966</v>
      </c>
      <c r="C1538">
        <v>4514.01</v>
      </c>
    </row>
    <row r="1539" spans="1:3" x14ac:dyDescent="0.3">
      <c r="A1539" t="s">
        <v>1541</v>
      </c>
      <c r="B1539" t="s">
        <v>5964</v>
      </c>
      <c r="C1539">
        <v>3884.43</v>
      </c>
    </row>
    <row r="1540" spans="1:3" x14ac:dyDescent="0.3">
      <c r="A1540" t="s">
        <v>1542</v>
      </c>
      <c r="B1540" t="s">
        <v>5966</v>
      </c>
      <c r="C1540">
        <v>8635.25</v>
      </c>
    </row>
    <row r="1541" spans="1:3" x14ac:dyDescent="0.3">
      <c r="A1541" t="s">
        <v>1543</v>
      </c>
      <c r="B1541" t="s">
        <v>5966</v>
      </c>
      <c r="C1541">
        <v>5661.81</v>
      </c>
    </row>
    <row r="1542" spans="1:3" x14ac:dyDescent="0.3">
      <c r="A1542" t="s">
        <v>1544</v>
      </c>
      <c r="B1542" t="s">
        <v>5965</v>
      </c>
      <c r="C1542">
        <v>8921.7099999999991</v>
      </c>
    </row>
    <row r="1543" spans="1:3" x14ac:dyDescent="0.3">
      <c r="A1543" t="s">
        <v>1545</v>
      </c>
      <c r="B1543" t="s">
        <v>5964</v>
      </c>
      <c r="C1543">
        <v>2738.58</v>
      </c>
    </row>
    <row r="1544" spans="1:3" x14ac:dyDescent="0.3">
      <c r="A1544" t="s">
        <v>1546</v>
      </c>
      <c r="B1544" t="s">
        <v>5964</v>
      </c>
      <c r="C1544">
        <v>1364.64</v>
      </c>
    </row>
    <row r="1545" spans="1:3" x14ac:dyDescent="0.3">
      <c r="A1545" t="s">
        <v>1547</v>
      </c>
      <c r="B1545" t="s">
        <v>5966</v>
      </c>
      <c r="C1545">
        <v>8628.52</v>
      </c>
    </row>
    <row r="1546" spans="1:3" x14ac:dyDescent="0.3">
      <c r="A1546" t="s">
        <v>1548</v>
      </c>
      <c r="B1546" t="s">
        <v>5965</v>
      </c>
      <c r="C1546">
        <v>8910.69</v>
      </c>
    </row>
    <row r="1547" spans="1:3" x14ac:dyDescent="0.3">
      <c r="A1547" t="s">
        <v>1549</v>
      </c>
      <c r="B1547" t="s">
        <v>5964</v>
      </c>
      <c r="C1547">
        <v>7749.21</v>
      </c>
    </row>
    <row r="1548" spans="1:3" x14ac:dyDescent="0.3">
      <c r="A1548" t="s">
        <v>1550</v>
      </c>
      <c r="B1548" t="s">
        <v>5966</v>
      </c>
      <c r="C1548">
        <v>7645.05</v>
      </c>
    </row>
    <row r="1549" spans="1:3" x14ac:dyDescent="0.3">
      <c r="A1549" t="s">
        <v>1551</v>
      </c>
      <c r="B1549" t="s">
        <v>5965</v>
      </c>
      <c r="C1549">
        <v>4756.05</v>
      </c>
    </row>
    <row r="1550" spans="1:3" x14ac:dyDescent="0.3">
      <c r="A1550" t="s">
        <v>1552</v>
      </c>
      <c r="B1550" t="s">
        <v>5965</v>
      </c>
      <c r="C1550">
        <v>8224.7199999999993</v>
      </c>
    </row>
    <row r="1551" spans="1:3" x14ac:dyDescent="0.3">
      <c r="A1551" t="s">
        <v>1553</v>
      </c>
      <c r="B1551" t="s">
        <v>5965</v>
      </c>
      <c r="C1551">
        <v>3282.58</v>
      </c>
    </row>
    <row r="1552" spans="1:3" x14ac:dyDescent="0.3">
      <c r="A1552" t="s">
        <v>1554</v>
      </c>
      <c r="B1552" t="s">
        <v>5966</v>
      </c>
      <c r="C1552">
        <v>7554.85</v>
      </c>
    </row>
    <row r="1553" spans="1:3" x14ac:dyDescent="0.3">
      <c r="A1553" t="s">
        <v>1555</v>
      </c>
      <c r="B1553" t="s">
        <v>5964</v>
      </c>
      <c r="C1553">
        <v>3949.2</v>
      </c>
    </row>
    <row r="1554" spans="1:3" x14ac:dyDescent="0.3">
      <c r="A1554" t="s">
        <v>1556</v>
      </c>
      <c r="B1554" t="s">
        <v>5964</v>
      </c>
      <c r="C1554">
        <v>5402.21</v>
      </c>
    </row>
    <row r="1555" spans="1:3" x14ac:dyDescent="0.3">
      <c r="A1555" t="s">
        <v>1557</v>
      </c>
      <c r="B1555" t="s">
        <v>5966</v>
      </c>
      <c r="C1555">
        <v>1645.41</v>
      </c>
    </row>
    <row r="1556" spans="1:3" x14ac:dyDescent="0.3">
      <c r="A1556" t="s">
        <v>1558</v>
      </c>
      <c r="B1556" t="s">
        <v>5964</v>
      </c>
      <c r="C1556">
        <v>5231.09</v>
      </c>
    </row>
    <row r="1557" spans="1:3" x14ac:dyDescent="0.3">
      <c r="A1557" t="s">
        <v>1559</v>
      </c>
      <c r="B1557" t="s">
        <v>5966</v>
      </c>
      <c r="C1557">
        <v>7569.75</v>
      </c>
    </row>
    <row r="1558" spans="1:3" x14ac:dyDescent="0.3">
      <c r="A1558" t="s">
        <v>1560</v>
      </c>
      <c r="B1558" t="s">
        <v>5964</v>
      </c>
      <c r="C1558">
        <v>4335.17</v>
      </c>
    </row>
    <row r="1559" spans="1:3" x14ac:dyDescent="0.3">
      <c r="A1559" t="s">
        <v>1561</v>
      </c>
      <c r="B1559" t="s">
        <v>5966</v>
      </c>
      <c r="C1559">
        <v>762.42</v>
      </c>
    </row>
    <row r="1560" spans="1:3" x14ac:dyDescent="0.3">
      <c r="A1560" t="s">
        <v>1562</v>
      </c>
      <c r="B1560" t="s">
        <v>5966</v>
      </c>
      <c r="C1560">
        <v>3161.55</v>
      </c>
    </row>
    <row r="1561" spans="1:3" x14ac:dyDescent="0.3">
      <c r="A1561" t="s">
        <v>1563</v>
      </c>
      <c r="B1561" t="s">
        <v>5966</v>
      </c>
      <c r="C1561">
        <v>971.15</v>
      </c>
    </row>
    <row r="1562" spans="1:3" x14ac:dyDescent="0.3">
      <c r="A1562" t="s">
        <v>1564</v>
      </c>
      <c r="B1562" t="s">
        <v>5966</v>
      </c>
      <c r="C1562">
        <v>3112.75</v>
      </c>
    </row>
    <row r="1563" spans="1:3" x14ac:dyDescent="0.3">
      <c r="A1563" t="s">
        <v>1565</v>
      </c>
      <c r="B1563" t="s">
        <v>5966</v>
      </c>
      <c r="C1563">
        <v>7000.05</v>
      </c>
    </row>
    <row r="1564" spans="1:3" x14ac:dyDescent="0.3">
      <c r="A1564" t="s">
        <v>1566</v>
      </c>
      <c r="B1564" t="s">
        <v>5965</v>
      </c>
      <c r="C1564">
        <v>8961.01</v>
      </c>
    </row>
    <row r="1565" spans="1:3" x14ac:dyDescent="0.3">
      <c r="A1565" t="s">
        <v>1567</v>
      </c>
      <c r="B1565" t="s">
        <v>5966</v>
      </c>
      <c r="C1565">
        <v>2541.4899999999998</v>
      </c>
    </row>
    <row r="1566" spans="1:3" x14ac:dyDescent="0.3">
      <c r="A1566" t="s">
        <v>1568</v>
      </c>
      <c r="B1566" t="s">
        <v>5964</v>
      </c>
      <c r="C1566">
        <v>2286.7800000000002</v>
      </c>
    </row>
    <row r="1567" spans="1:3" x14ac:dyDescent="0.3">
      <c r="A1567" t="s">
        <v>1569</v>
      </c>
      <c r="B1567" t="s">
        <v>5964</v>
      </c>
      <c r="C1567">
        <v>8377.98</v>
      </c>
    </row>
    <row r="1568" spans="1:3" x14ac:dyDescent="0.3">
      <c r="A1568" t="s">
        <v>1570</v>
      </c>
      <c r="B1568" t="s">
        <v>5966</v>
      </c>
      <c r="C1568">
        <v>2608.52</v>
      </c>
    </row>
    <row r="1569" spans="1:3" x14ac:dyDescent="0.3">
      <c r="A1569" t="s">
        <v>1571</v>
      </c>
      <c r="B1569" t="s">
        <v>5965</v>
      </c>
      <c r="C1569">
        <v>3670.8</v>
      </c>
    </row>
    <row r="1570" spans="1:3" x14ac:dyDescent="0.3">
      <c r="A1570" t="s">
        <v>1572</v>
      </c>
      <c r="B1570" t="s">
        <v>5965</v>
      </c>
      <c r="C1570">
        <v>3794.77</v>
      </c>
    </row>
    <row r="1571" spans="1:3" x14ac:dyDescent="0.3">
      <c r="A1571" t="s">
        <v>1573</v>
      </c>
      <c r="B1571" t="s">
        <v>5965</v>
      </c>
      <c r="C1571">
        <v>6622.52</v>
      </c>
    </row>
    <row r="1572" spans="1:3" x14ac:dyDescent="0.3">
      <c r="A1572" t="s">
        <v>1574</v>
      </c>
      <c r="B1572" t="s">
        <v>5964</v>
      </c>
      <c r="C1572">
        <v>6637.2</v>
      </c>
    </row>
    <row r="1573" spans="1:3" x14ac:dyDescent="0.3">
      <c r="A1573" t="s">
        <v>1575</v>
      </c>
      <c r="B1573" t="s">
        <v>5966</v>
      </c>
      <c r="C1573">
        <v>1773.66</v>
      </c>
    </row>
    <row r="1574" spans="1:3" x14ac:dyDescent="0.3">
      <c r="A1574" t="s">
        <v>1576</v>
      </c>
      <c r="B1574" t="s">
        <v>5965</v>
      </c>
      <c r="C1574">
        <v>2041.2</v>
      </c>
    </row>
    <row r="1575" spans="1:3" x14ac:dyDescent="0.3">
      <c r="A1575" t="s">
        <v>1577</v>
      </c>
      <c r="B1575" t="s">
        <v>5966</v>
      </c>
      <c r="C1575">
        <v>3960.61</v>
      </c>
    </row>
    <row r="1576" spans="1:3" x14ac:dyDescent="0.3">
      <c r="A1576" t="s">
        <v>1578</v>
      </c>
      <c r="B1576" t="s">
        <v>5965</v>
      </c>
      <c r="C1576">
        <v>8958.44</v>
      </c>
    </row>
    <row r="1577" spans="1:3" x14ac:dyDescent="0.3">
      <c r="A1577" t="s">
        <v>1579</v>
      </c>
      <c r="B1577" t="s">
        <v>5965</v>
      </c>
      <c r="C1577">
        <v>7437.11</v>
      </c>
    </row>
    <row r="1578" spans="1:3" x14ac:dyDescent="0.3">
      <c r="A1578" t="s">
        <v>1580</v>
      </c>
      <c r="B1578" t="s">
        <v>5966</v>
      </c>
      <c r="C1578">
        <v>4243.99</v>
      </c>
    </row>
    <row r="1579" spans="1:3" x14ac:dyDescent="0.3">
      <c r="A1579" t="s">
        <v>1581</v>
      </c>
      <c r="B1579" t="s">
        <v>5965</v>
      </c>
      <c r="C1579">
        <v>2218.1999999999998</v>
      </c>
    </row>
    <row r="1580" spans="1:3" x14ac:dyDescent="0.3">
      <c r="A1580" t="s">
        <v>1582</v>
      </c>
      <c r="B1580" t="s">
        <v>5964</v>
      </c>
      <c r="C1580">
        <v>2827.01</v>
      </c>
    </row>
    <row r="1581" spans="1:3" x14ac:dyDescent="0.3">
      <c r="A1581" t="s">
        <v>1583</v>
      </c>
      <c r="B1581" t="s">
        <v>5965</v>
      </c>
      <c r="C1581">
        <v>9109.25</v>
      </c>
    </row>
    <row r="1582" spans="1:3" x14ac:dyDescent="0.3">
      <c r="A1582" t="s">
        <v>1584</v>
      </c>
      <c r="B1582" t="s">
        <v>5964</v>
      </c>
      <c r="C1582">
        <v>7689.94</v>
      </c>
    </row>
    <row r="1583" spans="1:3" x14ac:dyDescent="0.3">
      <c r="A1583" t="s">
        <v>1585</v>
      </c>
      <c r="B1583" t="s">
        <v>5966</v>
      </c>
      <c r="C1583">
        <v>3908.94</v>
      </c>
    </row>
    <row r="1584" spans="1:3" x14ac:dyDescent="0.3">
      <c r="A1584" t="s">
        <v>1586</v>
      </c>
      <c r="B1584" t="s">
        <v>5966</v>
      </c>
      <c r="C1584">
        <v>1007.62</v>
      </c>
    </row>
    <row r="1585" spans="1:3" x14ac:dyDescent="0.3">
      <c r="A1585" t="s">
        <v>1587</v>
      </c>
      <c r="B1585" t="s">
        <v>5965</v>
      </c>
      <c r="C1585">
        <v>4911.21</v>
      </c>
    </row>
    <row r="1586" spans="1:3" x14ac:dyDescent="0.3">
      <c r="A1586" t="s">
        <v>1588</v>
      </c>
      <c r="B1586" t="s">
        <v>5964</v>
      </c>
      <c r="C1586">
        <v>3449.26</v>
      </c>
    </row>
    <row r="1587" spans="1:3" x14ac:dyDescent="0.3">
      <c r="A1587" t="s">
        <v>1589</v>
      </c>
      <c r="B1587" t="s">
        <v>5965</v>
      </c>
      <c r="C1587">
        <v>9789.19</v>
      </c>
    </row>
    <row r="1588" spans="1:3" x14ac:dyDescent="0.3">
      <c r="A1588" t="s">
        <v>1590</v>
      </c>
      <c r="B1588" t="s">
        <v>5964</v>
      </c>
      <c r="C1588">
        <v>7892.28</v>
      </c>
    </row>
    <row r="1589" spans="1:3" x14ac:dyDescent="0.3">
      <c r="A1589" t="s">
        <v>1591</v>
      </c>
      <c r="B1589" t="s">
        <v>5966</v>
      </c>
      <c r="C1589">
        <v>6226.29</v>
      </c>
    </row>
    <row r="1590" spans="1:3" x14ac:dyDescent="0.3">
      <c r="A1590" t="s">
        <v>1592</v>
      </c>
      <c r="B1590" t="s">
        <v>5966</v>
      </c>
      <c r="C1590">
        <v>9950.2000000000007</v>
      </c>
    </row>
    <row r="1591" spans="1:3" x14ac:dyDescent="0.3">
      <c r="A1591" t="s">
        <v>1593</v>
      </c>
      <c r="B1591" t="s">
        <v>5964</v>
      </c>
      <c r="C1591">
        <v>2922.06</v>
      </c>
    </row>
    <row r="1592" spans="1:3" x14ac:dyDescent="0.3">
      <c r="A1592" t="s">
        <v>1594</v>
      </c>
      <c r="B1592" t="s">
        <v>5964</v>
      </c>
      <c r="C1592">
        <v>9979.09</v>
      </c>
    </row>
    <row r="1593" spans="1:3" x14ac:dyDescent="0.3">
      <c r="A1593" t="s">
        <v>1595</v>
      </c>
      <c r="B1593" t="s">
        <v>5966</v>
      </c>
      <c r="C1593">
        <v>2613.3200000000002</v>
      </c>
    </row>
    <row r="1594" spans="1:3" x14ac:dyDescent="0.3">
      <c r="A1594" t="s">
        <v>1596</v>
      </c>
      <c r="B1594" t="s">
        <v>5964</v>
      </c>
      <c r="C1594">
        <v>783.39</v>
      </c>
    </row>
    <row r="1595" spans="1:3" x14ac:dyDescent="0.3">
      <c r="A1595" t="s">
        <v>1597</v>
      </c>
      <c r="B1595" t="s">
        <v>5966</v>
      </c>
      <c r="C1595">
        <v>3159.84</v>
      </c>
    </row>
    <row r="1596" spans="1:3" x14ac:dyDescent="0.3">
      <c r="A1596" t="s">
        <v>1598</v>
      </c>
      <c r="B1596" t="s">
        <v>5966</v>
      </c>
      <c r="C1596">
        <v>6683.16</v>
      </c>
    </row>
    <row r="1597" spans="1:3" x14ac:dyDescent="0.3">
      <c r="A1597" t="s">
        <v>1599</v>
      </c>
      <c r="B1597" t="s">
        <v>5964</v>
      </c>
      <c r="C1597">
        <v>8312.81</v>
      </c>
    </row>
    <row r="1598" spans="1:3" x14ac:dyDescent="0.3">
      <c r="A1598" t="s">
        <v>1600</v>
      </c>
      <c r="B1598" t="s">
        <v>5966</v>
      </c>
      <c r="C1598">
        <v>4510.08</v>
      </c>
    </row>
    <row r="1599" spans="1:3" x14ac:dyDescent="0.3">
      <c r="A1599" t="s">
        <v>1601</v>
      </c>
      <c r="B1599" t="s">
        <v>5966</v>
      </c>
      <c r="C1599">
        <v>1302.75</v>
      </c>
    </row>
    <row r="1600" spans="1:3" x14ac:dyDescent="0.3">
      <c r="A1600" t="s">
        <v>1602</v>
      </c>
      <c r="B1600" t="s">
        <v>5964</v>
      </c>
      <c r="C1600">
        <v>5160.63</v>
      </c>
    </row>
    <row r="1601" spans="1:3" x14ac:dyDescent="0.3">
      <c r="A1601" t="s">
        <v>1603</v>
      </c>
      <c r="B1601" t="s">
        <v>5964</v>
      </c>
      <c r="C1601">
        <v>1153.8699999999999</v>
      </c>
    </row>
    <row r="1602" spans="1:3" x14ac:dyDescent="0.3">
      <c r="A1602" t="s">
        <v>1604</v>
      </c>
      <c r="B1602" t="s">
        <v>5964</v>
      </c>
      <c r="C1602">
        <v>9341.31</v>
      </c>
    </row>
    <row r="1603" spans="1:3" x14ac:dyDescent="0.3">
      <c r="A1603" t="s">
        <v>1605</v>
      </c>
      <c r="B1603" t="s">
        <v>5966</v>
      </c>
      <c r="C1603">
        <v>1223.8399999999999</v>
      </c>
    </row>
    <row r="1604" spans="1:3" x14ac:dyDescent="0.3">
      <c r="A1604" t="s">
        <v>1606</v>
      </c>
      <c r="B1604" t="s">
        <v>5966</v>
      </c>
      <c r="C1604">
        <v>2443.39</v>
      </c>
    </row>
    <row r="1605" spans="1:3" x14ac:dyDescent="0.3">
      <c r="A1605" t="s">
        <v>1607</v>
      </c>
      <c r="B1605" t="s">
        <v>5965</v>
      </c>
      <c r="C1605">
        <v>4805.1000000000004</v>
      </c>
    </row>
    <row r="1606" spans="1:3" x14ac:dyDescent="0.3">
      <c r="A1606" t="s">
        <v>1608</v>
      </c>
      <c r="B1606" t="s">
        <v>5965</v>
      </c>
      <c r="C1606">
        <v>1128.97</v>
      </c>
    </row>
    <row r="1607" spans="1:3" x14ac:dyDescent="0.3">
      <c r="A1607" t="s">
        <v>1609</v>
      </c>
      <c r="B1607" t="s">
        <v>5965</v>
      </c>
      <c r="C1607">
        <v>118.96</v>
      </c>
    </row>
    <row r="1608" spans="1:3" x14ac:dyDescent="0.3">
      <c r="A1608" t="s">
        <v>1610</v>
      </c>
      <c r="B1608" t="s">
        <v>5966</v>
      </c>
      <c r="C1608">
        <v>7572.88</v>
      </c>
    </row>
    <row r="1609" spans="1:3" x14ac:dyDescent="0.3">
      <c r="A1609" t="s">
        <v>1611</v>
      </c>
      <c r="B1609" t="s">
        <v>5965</v>
      </c>
      <c r="C1609">
        <v>602.65</v>
      </c>
    </row>
    <row r="1610" spans="1:3" x14ac:dyDescent="0.3">
      <c r="A1610" t="s">
        <v>1612</v>
      </c>
      <c r="B1610" t="s">
        <v>5964</v>
      </c>
      <c r="C1610">
        <v>3415.02</v>
      </c>
    </row>
    <row r="1611" spans="1:3" x14ac:dyDescent="0.3">
      <c r="A1611" t="s">
        <v>1613</v>
      </c>
      <c r="B1611" t="s">
        <v>5964</v>
      </c>
      <c r="C1611">
        <v>8050.24</v>
      </c>
    </row>
    <row r="1612" spans="1:3" x14ac:dyDescent="0.3">
      <c r="A1612" t="s">
        <v>1614</v>
      </c>
      <c r="B1612" t="s">
        <v>5965</v>
      </c>
      <c r="C1612">
        <v>4852.55</v>
      </c>
    </row>
    <row r="1613" spans="1:3" x14ac:dyDescent="0.3">
      <c r="A1613" t="s">
        <v>1615</v>
      </c>
      <c r="B1613" t="s">
        <v>5966</v>
      </c>
      <c r="C1613">
        <v>9376.35</v>
      </c>
    </row>
    <row r="1614" spans="1:3" x14ac:dyDescent="0.3">
      <c r="A1614" t="s">
        <v>1616</v>
      </c>
      <c r="B1614" t="s">
        <v>5965</v>
      </c>
      <c r="C1614">
        <v>8266.2000000000007</v>
      </c>
    </row>
    <row r="1615" spans="1:3" x14ac:dyDescent="0.3">
      <c r="A1615" t="s">
        <v>1617</v>
      </c>
      <c r="B1615" t="s">
        <v>5966</v>
      </c>
      <c r="C1615">
        <v>857.82</v>
      </c>
    </row>
    <row r="1616" spans="1:3" x14ac:dyDescent="0.3">
      <c r="A1616" t="s">
        <v>1618</v>
      </c>
      <c r="B1616" t="s">
        <v>5965</v>
      </c>
      <c r="C1616">
        <v>2715.27</v>
      </c>
    </row>
    <row r="1617" spans="1:3" x14ac:dyDescent="0.3">
      <c r="A1617" t="s">
        <v>1619</v>
      </c>
      <c r="B1617" t="s">
        <v>5965</v>
      </c>
      <c r="C1617">
        <v>9706.84</v>
      </c>
    </row>
    <row r="1618" spans="1:3" x14ac:dyDescent="0.3">
      <c r="A1618" t="s">
        <v>1620</v>
      </c>
      <c r="B1618" t="s">
        <v>5965</v>
      </c>
      <c r="C1618">
        <v>2300.52</v>
      </c>
    </row>
    <row r="1619" spans="1:3" x14ac:dyDescent="0.3">
      <c r="A1619" t="s">
        <v>1621</v>
      </c>
      <c r="B1619" t="s">
        <v>5964</v>
      </c>
      <c r="C1619">
        <v>9783.9500000000007</v>
      </c>
    </row>
    <row r="1620" spans="1:3" x14ac:dyDescent="0.3">
      <c r="A1620" t="s">
        <v>1622</v>
      </c>
      <c r="B1620" t="s">
        <v>5965</v>
      </c>
      <c r="C1620">
        <v>1373.32</v>
      </c>
    </row>
    <row r="1621" spans="1:3" x14ac:dyDescent="0.3">
      <c r="A1621" t="s">
        <v>1623</v>
      </c>
      <c r="B1621" t="s">
        <v>5964</v>
      </c>
      <c r="C1621">
        <v>9011.16</v>
      </c>
    </row>
    <row r="1622" spans="1:3" x14ac:dyDescent="0.3">
      <c r="A1622" t="s">
        <v>1624</v>
      </c>
      <c r="B1622" t="s">
        <v>5965</v>
      </c>
      <c r="C1622">
        <v>9770.35</v>
      </c>
    </row>
    <row r="1623" spans="1:3" x14ac:dyDescent="0.3">
      <c r="A1623" t="s">
        <v>1625</v>
      </c>
      <c r="B1623" t="s">
        <v>5965</v>
      </c>
      <c r="C1623">
        <v>905.01</v>
      </c>
    </row>
    <row r="1624" spans="1:3" x14ac:dyDescent="0.3">
      <c r="A1624" t="s">
        <v>1626</v>
      </c>
      <c r="B1624" t="s">
        <v>5964</v>
      </c>
      <c r="C1624">
        <v>9341.1</v>
      </c>
    </row>
    <row r="1625" spans="1:3" x14ac:dyDescent="0.3">
      <c r="A1625" t="s">
        <v>1627</v>
      </c>
      <c r="B1625" t="s">
        <v>5966</v>
      </c>
      <c r="C1625">
        <v>1537.83</v>
      </c>
    </row>
    <row r="1626" spans="1:3" x14ac:dyDescent="0.3">
      <c r="A1626" t="s">
        <v>1628</v>
      </c>
      <c r="B1626" t="s">
        <v>5964</v>
      </c>
      <c r="C1626">
        <v>4840.63</v>
      </c>
    </row>
    <row r="1627" spans="1:3" x14ac:dyDescent="0.3">
      <c r="A1627" t="s">
        <v>1629</v>
      </c>
      <c r="B1627" t="s">
        <v>5965</v>
      </c>
      <c r="C1627">
        <v>318.04000000000002</v>
      </c>
    </row>
    <row r="1628" spans="1:3" x14ac:dyDescent="0.3">
      <c r="A1628" t="s">
        <v>1630</v>
      </c>
      <c r="B1628" t="s">
        <v>5965</v>
      </c>
      <c r="C1628">
        <v>1049.03</v>
      </c>
    </row>
    <row r="1629" spans="1:3" x14ac:dyDescent="0.3">
      <c r="A1629" t="s">
        <v>1631</v>
      </c>
      <c r="B1629" t="s">
        <v>5966</v>
      </c>
      <c r="C1629">
        <v>5402.24</v>
      </c>
    </row>
    <row r="1630" spans="1:3" x14ac:dyDescent="0.3">
      <c r="A1630" t="s">
        <v>1632</v>
      </c>
      <c r="B1630" t="s">
        <v>5964</v>
      </c>
      <c r="C1630">
        <v>9855.0400000000009</v>
      </c>
    </row>
    <row r="1631" spans="1:3" x14ac:dyDescent="0.3">
      <c r="A1631" t="s">
        <v>1633</v>
      </c>
      <c r="B1631" t="s">
        <v>5964</v>
      </c>
      <c r="C1631">
        <v>8879.4500000000007</v>
      </c>
    </row>
    <row r="1632" spans="1:3" x14ac:dyDescent="0.3">
      <c r="A1632" t="s">
        <v>1634</v>
      </c>
      <c r="B1632" t="s">
        <v>5966</v>
      </c>
      <c r="C1632">
        <v>1391.5</v>
      </c>
    </row>
    <row r="1633" spans="1:3" x14ac:dyDescent="0.3">
      <c r="A1633" t="s">
        <v>1635</v>
      </c>
      <c r="B1633" t="s">
        <v>5965</v>
      </c>
      <c r="C1633">
        <v>3909.65</v>
      </c>
    </row>
    <row r="1634" spans="1:3" x14ac:dyDescent="0.3">
      <c r="A1634" t="s">
        <v>1636</v>
      </c>
      <c r="B1634" t="s">
        <v>5964</v>
      </c>
      <c r="C1634">
        <v>7303.62</v>
      </c>
    </row>
    <row r="1635" spans="1:3" x14ac:dyDescent="0.3">
      <c r="A1635" t="s">
        <v>1637</v>
      </c>
      <c r="B1635" t="s">
        <v>5966</v>
      </c>
      <c r="C1635">
        <v>2830.36</v>
      </c>
    </row>
    <row r="1636" spans="1:3" x14ac:dyDescent="0.3">
      <c r="A1636" t="s">
        <v>1638</v>
      </c>
      <c r="B1636" t="s">
        <v>5966</v>
      </c>
      <c r="C1636">
        <v>4021.33</v>
      </c>
    </row>
    <row r="1637" spans="1:3" x14ac:dyDescent="0.3">
      <c r="A1637" t="s">
        <v>1639</v>
      </c>
      <c r="B1637" t="s">
        <v>5965</v>
      </c>
      <c r="C1637">
        <v>3500.23</v>
      </c>
    </row>
    <row r="1638" spans="1:3" x14ac:dyDescent="0.3">
      <c r="A1638" t="s">
        <v>1640</v>
      </c>
      <c r="B1638" t="s">
        <v>5964</v>
      </c>
      <c r="C1638">
        <v>8589.11</v>
      </c>
    </row>
    <row r="1639" spans="1:3" x14ac:dyDescent="0.3">
      <c r="A1639" t="s">
        <v>1641</v>
      </c>
      <c r="B1639" t="s">
        <v>5966</v>
      </c>
      <c r="C1639">
        <v>3308.43</v>
      </c>
    </row>
    <row r="1640" spans="1:3" x14ac:dyDescent="0.3">
      <c r="A1640" t="s">
        <v>1642</v>
      </c>
      <c r="B1640" t="s">
        <v>5965</v>
      </c>
      <c r="C1640">
        <v>4838.21</v>
      </c>
    </row>
    <row r="1641" spans="1:3" x14ac:dyDescent="0.3">
      <c r="A1641" t="s">
        <v>1643</v>
      </c>
      <c r="B1641" t="s">
        <v>5965</v>
      </c>
      <c r="C1641">
        <v>6825.14</v>
      </c>
    </row>
    <row r="1642" spans="1:3" x14ac:dyDescent="0.3">
      <c r="A1642" t="s">
        <v>1644</v>
      </c>
      <c r="B1642" t="s">
        <v>5966</v>
      </c>
      <c r="C1642">
        <v>7390.84</v>
      </c>
    </row>
    <row r="1643" spans="1:3" x14ac:dyDescent="0.3">
      <c r="A1643" t="s">
        <v>1645</v>
      </c>
      <c r="B1643" t="s">
        <v>5966</v>
      </c>
      <c r="C1643">
        <v>4216.32</v>
      </c>
    </row>
    <row r="1644" spans="1:3" x14ac:dyDescent="0.3">
      <c r="A1644" t="s">
        <v>1646</v>
      </c>
      <c r="B1644" t="s">
        <v>5966</v>
      </c>
      <c r="C1644">
        <v>2531.64</v>
      </c>
    </row>
    <row r="1645" spans="1:3" x14ac:dyDescent="0.3">
      <c r="A1645" t="s">
        <v>1647</v>
      </c>
      <c r="B1645" t="s">
        <v>5964</v>
      </c>
      <c r="C1645">
        <v>6467.83</v>
      </c>
    </row>
    <row r="1646" spans="1:3" x14ac:dyDescent="0.3">
      <c r="A1646" t="s">
        <v>1648</v>
      </c>
      <c r="B1646" t="s">
        <v>5964</v>
      </c>
      <c r="C1646">
        <v>2893.88</v>
      </c>
    </row>
    <row r="1647" spans="1:3" x14ac:dyDescent="0.3">
      <c r="A1647" t="s">
        <v>1649</v>
      </c>
      <c r="B1647" t="s">
        <v>5965</v>
      </c>
      <c r="C1647">
        <v>5674.31</v>
      </c>
    </row>
    <row r="1648" spans="1:3" x14ac:dyDescent="0.3">
      <c r="A1648" t="s">
        <v>1650</v>
      </c>
      <c r="B1648" t="s">
        <v>5966</v>
      </c>
      <c r="C1648">
        <v>8652.2199999999993</v>
      </c>
    </row>
    <row r="1649" spans="1:3" x14ac:dyDescent="0.3">
      <c r="A1649" t="s">
        <v>1651</v>
      </c>
      <c r="B1649" t="s">
        <v>5964</v>
      </c>
      <c r="C1649">
        <v>3658.91</v>
      </c>
    </row>
    <row r="1650" spans="1:3" x14ac:dyDescent="0.3">
      <c r="A1650" t="s">
        <v>1652</v>
      </c>
      <c r="B1650" t="s">
        <v>5964</v>
      </c>
      <c r="C1650">
        <v>3242.91</v>
      </c>
    </row>
    <row r="1651" spans="1:3" x14ac:dyDescent="0.3">
      <c r="A1651" t="s">
        <v>1653</v>
      </c>
      <c r="B1651" t="s">
        <v>5966</v>
      </c>
      <c r="C1651">
        <v>1359.31</v>
      </c>
    </row>
    <row r="1652" spans="1:3" x14ac:dyDescent="0.3">
      <c r="A1652" t="s">
        <v>1654</v>
      </c>
      <c r="B1652" t="s">
        <v>5964</v>
      </c>
      <c r="C1652">
        <v>4418.53</v>
      </c>
    </row>
    <row r="1653" spans="1:3" x14ac:dyDescent="0.3">
      <c r="A1653" t="s">
        <v>1655</v>
      </c>
      <c r="B1653" t="s">
        <v>5964</v>
      </c>
      <c r="C1653">
        <v>3167.31</v>
      </c>
    </row>
    <row r="1654" spans="1:3" x14ac:dyDescent="0.3">
      <c r="A1654" t="s">
        <v>1656</v>
      </c>
      <c r="B1654" t="s">
        <v>5966</v>
      </c>
      <c r="C1654">
        <v>573.89</v>
      </c>
    </row>
    <row r="1655" spans="1:3" x14ac:dyDescent="0.3">
      <c r="A1655" t="s">
        <v>1657</v>
      </c>
      <c r="B1655" t="s">
        <v>5966</v>
      </c>
      <c r="C1655">
        <v>8355.02</v>
      </c>
    </row>
    <row r="1656" spans="1:3" x14ac:dyDescent="0.3">
      <c r="A1656" t="s">
        <v>1658</v>
      </c>
      <c r="B1656" t="s">
        <v>5964</v>
      </c>
      <c r="C1656">
        <v>4622.3</v>
      </c>
    </row>
    <row r="1657" spans="1:3" x14ac:dyDescent="0.3">
      <c r="A1657" t="s">
        <v>1659</v>
      </c>
      <c r="B1657" t="s">
        <v>5965</v>
      </c>
      <c r="C1657">
        <v>7162.01</v>
      </c>
    </row>
    <row r="1658" spans="1:3" x14ac:dyDescent="0.3">
      <c r="A1658" t="s">
        <v>1660</v>
      </c>
      <c r="B1658" t="s">
        <v>5965</v>
      </c>
      <c r="C1658">
        <v>7827.7</v>
      </c>
    </row>
    <row r="1659" spans="1:3" x14ac:dyDescent="0.3">
      <c r="A1659" t="s">
        <v>1661</v>
      </c>
      <c r="B1659" t="s">
        <v>5964</v>
      </c>
      <c r="C1659">
        <v>1160</v>
      </c>
    </row>
    <row r="1660" spans="1:3" x14ac:dyDescent="0.3">
      <c r="A1660" t="s">
        <v>1662</v>
      </c>
      <c r="B1660" t="s">
        <v>5964</v>
      </c>
      <c r="C1660">
        <v>3281.83</v>
      </c>
    </row>
    <row r="1661" spans="1:3" x14ac:dyDescent="0.3">
      <c r="A1661" t="s">
        <v>1663</v>
      </c>
      <c r="B1661" t="s">
        <v>5966</v>
      </c>
      <c r="C1661">
        <v>5392.47</v>
      </c>
    </row>
    <row r="1662" spans="1:3" x14ac:dyDescent="0.3">
      <c r="A1662" t="s">
        <v>1664</v>
      </c>
      <c r="B1662" t="s">
        <v>5964</v>
      </c>
      <c r="C1662">
        <v>2407.09</v>
      </c>
    </row>
    <row r="1663" spans="1:3" x14ac:dyDescent="0.3">
      <c r="A1663" t="s">
        <v>1665</v>
      </c>
      <c r="B1663" t="s">
        <v>5964</v>
      </c>
      <c r="C1663">
        <v>1777.72</v>
      </c>
    </row>
    <row r="1664" spans="1:3" x14ac:dyDescent="0.3">
      <c r="A1664" t="s">
        <v>1666</v>
      </c>
      <c r="B1664" t="s">
        <v>5964</v>
      </c>
      <c r="C1664">
        <v>9681.82</v>
      </c>
    </row>
    <row r="1665" spans="1:3" x14ac:dyDescent="0.3">
      <c r="A1665" t="s">
        <v>1667</v>
      </c>
      <c r="B1665" t="s">
        <v>5964</v>
      </c>
      <c r="C1665">
        <v>772.77</v>
      </c>
    </row>
    <row r="1666" spans="1:3" x14ac:dyDescent="0.3">
      <c r="A1666" t="s">
        <v>1668</v>
      </c>
      <c r="B1666" t="s">
        <v>5965</v>
      </c>
      <c r="C1666">
        <v>3219.66</v>
      </c>
    </row>
    <row r="1667" spans="1:3" x14ac:dyDescent="0.3">
      <c r="A1667" t="s">
        <v>1669</v>
      </c>
      <c r="B1667" t="s">
        <v>5964</v>
      </c>
      <c r="C1667">
        <v>4069.56</v>
      </c>
    </row>
    <row r="1668" spans="1:3" x14ac:dyDescent="0.3">
      <c r="A1668" t="s">
        <v>1670</v>
      </c>
      <c r="B1668" t="s">
        <v>5965</v>
      </c>
      <c r="C1668">
        <v>8730.61</v>
      </c>
    </row>
    <row r="1669" spans="1:3" x14ac:dyDescent="0.3">
      <c r="A1669" t="s">
        <v>1671</v>
      </c>
      <c r="B1669" t="s">
        <v>5965</v>
      </c>
      <c r="C1669">
        <v>5491.97</v>
      </c>
    </row>
    <row r="1670" spans="1:3" x14ac:dyDescent="0.3">
      <c r="A1670" t="s">
        <v>1672</v>
      </c>
      <c r="B1670" t="s">
        <v>5965</v>
      </c>
      <c r="C1670">
        <v>1046.67</v>
      </c>
    </row>
    <row r="1671" spans="1:3" x14ac:dyDescent="0.3">
      <c r="A1671" t="s">
        <v>1673</v>
      </c>
      <c r="B1671" t="s">
        <v>5966</v>
      </c>
      <c r="C1671">
        <v>1471.52</v>
      </c>
    </row>
    <row r="1672" spans="1:3" x14ac:dyDescent="0.3">
      <c r="A1672" t="s">
        <v>1674</v>
      </c>
      <c r="B1672" t="s">
        <v>5966</v>
      </c>
      <c r="C1672">
        <v>5553.67</v>
      </c>
    </row>
    <row r="1673" spans="1:3" x14ac:dyDescent="0.3">
      <c r="A1673" t="s">
        <v>1675</v>
      </c>
      <c r="B1673" t="s">
        <v>5966</v>
      </c>
      <c r="C1673">
        <v>689.6</v>
      </c>
    </row>
    <row r="1674" spans="1:3" x14ac:dyDescent="0.3">
      <c r="A1674" t="s">
        <v>1676</v>
      </c>
      <c r="B1674" t="s">
        <v>5965</v>
      </c>
      <c r="C1674">
        <v>8832.3700000000008</v>
      </c>
    </row>
    <row r="1675" spans="1:3" x14ac:dyDescent="0.3">
      <c r="A1675" t="s">
        <v>1677</v>
      </c>
      <c r="B1675" t="s">
        <v>5965</v>
      </c>
      <c r="C1675">
        <v>9317.51</v>
      </c>
    </row>
    <row r="1676" spans="1:3" x14ac:dyDescent="0.3">
      <c r="A1676" t="s">
        <v>1678</v>
      </c>
      <c r="B1676" t="s">
        <v>5966</v>
      </c>
      <c r="C1676">
        <v>127.69</v>
      </c>
    </row>
    <row r="1677" spans="1:3" x14ac:dyDescent="0.3">
      <c r="A1677" t="s">
        <v>1679</v>
      </c>
      <c r="B1677" t="s">
        <v>5964</v>
      </c>
      <c r="C1677">
        <v>4413.74</v>
      </c>
    </row>
    <row r="1678" spans="1:3" x14ac:dyDescent="0.3">
      <c r="A1678" t="s">
        <v>1680</v>
      </c>
      <c r="B1678" t="s">
        <v>5965</v>
      </c>
      <c r="C1678">
        <v>4404.2299999999996</v>
      </c>
    </row>
    <row r="1679" spans="1:3" x14ac:dyDescent="0.3">
      <c r="A1679" t="s">
        <v>1681</v>
      </c>
      <c r="B1679" t="s">
        <v>5966</v>
      </c>
      <c r="C1679">
        <v>4294.0600000000004</v>
      </c>
    </row>
    <row r="1680" spans="1:3" x14ac:dyDescent="0.3">
      <c r="A1680" t="s">
        <v>1682</v>
      </c>
      <c r="B1680" t="s">
        <v>5965</v>
      </c>
      <c r="C1680">
        <v>9287.89</v>
      </c>
    </row>
    <row r="1681" spans="1:3" x14ac:dyDescent="0.3">
      <c r="A1681" t="s">
        <v>1683</v>
      </c>
      <c r="B1681" t="s">
        <v>5965</v>
      </c>
      <c r="C1681">
        <v>9292.1200000000008</v>
      </c>
    </row>
    <row r="1682" spans="1:3" x14ac:dyDescent="0.3">
      <c r="A1682" t="s">
        <v>1684</v>
      </c>
      <c r="B1682" t="s">
        <v>5966</v>
      </c>
      <c r="C1682">
        <v>2160.25</v>
      </c>
    </row>
    <row r="1683" spans="1:3" x14ac:dyDescent="0.3">
      <c r="A1683" t="s">
        <v>1685</v>
      </c>
      <c r="B1683" t="s">
        <v>5964</v>
      </c>
      <c r="C1683">
        <v>1702.78</v>
      </c>
    </row>
    <row r="1684" spans="1:3" x14ac:dyDescent="0.3">
      <c r="A1684" t="s">
        <v>1686</v>
      </c>
      <c r="B1684" t="s">
        <v>5965</v>
      </c>
      <c r="C1684">
        <v>2158.5700000000002</v>
      </c>
    </row>
    <row r="1685" spans="1:3" x14ac:dyDescent="0.3">
      <c r="A1685" t="s">
        <v>1687</v>
      </c>
      <c r="B1685" t="s">
        <v>5964</v>
      </c>
      <c r="C1685">
        <v>2873.77</v>
      </c>
    </row>
    <row r="1686" spans="1:3" x14ac:dyDescent="0.3">
      <c r="A1686" t="s">
        <v>1688</v>
      </c>
      <c r="B1686" t="s">
        <v>5965</v>
      </c>
      <c r="C1686">
        <v>3646.21</v>
      </c>
    </row>
    <row r="1687" spans="1:3" x14ac:dyDescent="0.3">
      <c r="A1687" t="s">
        <v>1689</v>
      </c>
      <c r="B1687" t="s">
        <v>5964</v>
      </c>
      <c r="C1687">
        <v>2658.89</v>
      </c>
    </row>
    <row r="1688" spans="1:3" x14ac:dyDescent="0.3">
      <c r="A1688" t="s">
        <v>1690</v>
      </c>
      <c r="B1688" t="s">
        <v>5966</v>
      </c>
      <c r="C1688">
        <v>6919.25</v>
      </c>
    </row>
    <row r="1689" spans="1:3" x14ac:dyDescent="0.3">
      <c r="A1689" t="s">
        <v>1691</v>
      </c>
      <c r="B1689" t="s">
        <v>5964</v>
      </c>
      <c r="C1689">
        <v>8629.99</v>
      </c>
    </row>
    <row r="1690" spans="1:3" x14ac:dyDescent="0.3">
      <c r="A1690" t="s">
        <v>1692</v>
      </c>
      <c r="B1690" t="s">
        <v>5965</v>
      </c>
      <c r="C1690">
        <v>3022.92</v>
      </c>
    </row>
    <row r="1691" spans="1:3" x14ac:dyDescent="0.3">
      <c r="A1691" t="s">
        <v>1693</v>
      </c>
      <c r="B1691" t="s">
        <v>5965</v>
      </c>
      <c r="C1691">
        <v>3794.13</v>
      </c>
    </row>
    <row r="1692" spans="1:3" x14ac:dyDescent="0.3">
      <c r="A1692" t="s">
        <v>1694</v>
      </c>
      <c r="B1692" t="s">
        <v>5965</v>
      </c>
      <c r="C1692">
        <v>7467.7</v>
      </c>
    </row>
    <row r="1693" spans="1:3" x14ac:dyDescent="0.3">
      <c r="A1693" t="s">
        <v>1695</v>
      </c>
      <c r="B1693" t="s">
        <v>5965</v>
      </c>
      <c r="C1693">
        <v>4734.59</v>
      </c>
    </row>
    <row r="1694" spans="1:3" x14ac:dyDescent="0.3">
      <c r="A1694" t="s">
        <v>1696</v>
      </c>
      <c r="B1694" t="s">
        <v>5965</v>
      </c>
      <c r="C1694">
        <v>1235.3900000000001</v>
      </c>
    </row>
    <row r="1695" spans="1:3" x14ac:dyDescent="0.3">
      <c r="A1695" t="s">
        <v>1697</v>
      </c>
      <c r="B1695" t="s">
        <v>5965</v>
      </c>
      <c r="C1695">
        <v>130.80000000000001</v>
      </c>
    </row>
    <row r="1696" spans="1:3" x14ac:dyDescent="0.3">
      <c r="A1696" t="s">
        <v>1698</v>
      </c>
      <c r="B1696" t="s">
        <v>5964</v>
      </c>
      <c r="C1696">
        <v>7792.49</v>
      </c>
    </row>
    <row r="1697" spans="1:3" x14ac:dyDescent="0.3">
      <c r="A1697" t="s">
        <v>1699</v>
      </c>
      <c r="B1697" t="s">
        <v>5965</v>
      </c>
      <c r="C1697">
        <v>1880.26</v>
      </c>
    </row>
    <row r="1698" spans="1:3" x14ac:dyDescent="0.3">
      <c r="A1698" t="s">
        <v>1700</v>
      </c>
      <c r="B1698" t="s">
        <v>5966</v>
      </c>
      <c r="C1698">
        <v>337.43</v>
      </c>
    </row>
    <row r="1699" spans="1:3" x14ac:dyDescent="0.3">
      <c r="A1699" t="s">
        <v>1701</v>
      </c>
      <c r="B1699" t="s">
        <v>5964</v>
      </c>
      <c r="C1699">
        <v>8344.41</v>
      </c>
    </row>
    <row r="1700" spans="1:3" x14ac:dyDescent="0.3">
      <c r="A1700" t="s">
        <v>1702</v>
      </c>
      <c r="B1700" t="s">
        <v>5966</v>
      </c>
      <c r="C1700">
        <v>7342.7</v>
      </c>
    </row>
    <row r="1701" spans="1:3" x14ac:dyDescent="0.3">
      <c r="A1701" t="s">
        <v>1703</v>
      </c>
      <c r="B1701" t="s">
        <v>5965</v>
      </c>
      <c r="C1701">
        <v>2314.5</v>
      </c>
    </row>
    <row r="1702" spans="1:3" x14ac:dyDescent="0.3">
      <c r="A1702" t="s">
        <v>1704</v>
      </c>
      <c r="B1702" t="s">
        <v>5966</v>
      </c>
      <c r="C1702">
        <v>3457.96</v>
      </c>
    </row>
    <row r="1703" spans="1:3" x14ac:dyDescent="0.3">
      <c r="A1703" t="s">
        <v>1705</v>
      </c>
      <c r="B1703" t="s">
        <v>5965</v>
      </c>
      <c r="C1703">
        <v>6423.92</v>
      </c>
    </row>
    <row r="1704" spans="1:3" x14ac:dyDescent="0.3">
      <c r="A1704" t="s">
        <v>1706</v>
      </c>
      <c r="B1704" t="s">
        <v>5964</v>
      </c>
      <c r="C1704">
        <v>5247.5</v>
      </c>
    </row>
    <row r="1705" spans="1:3" x14ac:dyDescent="0.3">
      <c r="A1705" t="s">
        <v>1707</v>
      </c>
      <c r="B1705" t="s">
        <v>5965</v>
      </c>
      <c r="C1705">
        <v>1496.91</v>
      </c>
    </row>
    <row r="1706" spans="1:3" x14ac:dyDescent="0.3">
      <c r="A1706" t="s">
        <v>1708</v>
      </c>
      <c r="B1706" t="s">
        <v>5965</v>
      </c>
      <c r="C1706">
        <v>3283.64</v>
      </c>
    </row>
    <row r="1707" spans="1:3" x14ac:dyDescent="0.3">
      <c r="A1707" t="s">
        <v>1709</v>
      </c>
      <c r="B1707" t="s">
        <v>5966</v>
      </c>
      <c r="C1707">
        <v>6781.22</v>
      </c>
    </row>
    <row r="1708" spans="1:3" x14ac:dyDescent="0.3">
      <c r="A1708" t="s">
        <v>1710</v>
      </c>
      <c r="B1708" t="s">
        <v>5966</v>
      </c>
      <c r="C1708">
        <v>3917.78</v>
      </c>
    </row>
    <row r="1709" spans="1:3" x14ac:dyDescent="0.3">
      <c r="A1709" t="s">
        <v>1711</v>
      </c>
      <c r="B1709" t="s">
        <v>5965</v>
      </c>
      <c r="C1709">
        <v>2794.09</v>
      </c>
    </row>
    <row r="1710" spans="1:3" x14ac:dyDescent="0.3">
      <c r="A1710" t="s">
        <v>1712</v>
      </c>
      <c r="B1710" t="s">
        <v>5964</v>
      </c>
      <c r="C1710">
        <v>4662.99</v>
      </c>
    </row>
    <row r="1711" spans="1:3" x14ac:dyDescent="0.3">
      <c r="A1711" t="s">
        <v>1713</v>
      </c>
      <c r="B1711" t="s">
        <v>5966</v>
      </c>
      <c r="C1711">
        <v>466.47</v>
      </c>
    </row>
    <row r="1712" spans="1:3" x14ac:dyDescent="0.3">
      <c r="A1712" t="s">
        <v>1714</v>
      </c>
      <c r="B1712" t="s">
        <v>5966</v>
      </c>
      <c r="C1712">
        <v>3923.42</v>
      </c>
    </row>
    <row r="1713" spans="1:3" x14ac:dyDescent="0.3">
      <c r="A1713" t="s">
        <v>1715</v>
      </c>
      <c r="B1713" t="s">
        <v>5966</v>
      </c>
      <c r="C1713">
        <v>2200.4699999999998</v>
      </c>
    </row>
    <row r="1714" spans="1:3" x14ac:dyDescent="0.3">
      <c r="A1714" t="s">
        <v>1716</v>
      </c>
      <c r="B1714" t="s">
        <v>5964</v>
      </c>
      <c r="C1714">
        <v>3687.44</v>
      </c>
    </row>
    <row r="1715" spans="1:3" x14ac:dyDescent="0.3">
      <c r="A1715" t="s">
        <v>1717</v>
      </c>
      <c r="B1715" t="s">
        <v>5964</v>
      </c>
      <c r="C1715">
        <v>772.33</v>
      </c>
    </row>
    <row r="1716" spans="1:3" x14ac:dyDescent="0.3">
      <c r="A1716" t="s">
        <v>1718</v>
      </c>
      <c r="B1716" t="s">
        <v>5966</v>
      </c>
      <c r="C1716">
        <v>9273.75</v>
      </c>
    </row>
    <row r="1717" spans="1:3" x14ac:dyDescent="0.3">
      <c r="A1717" t="s">
        <v>1719</v>
      </c>
      <c r="B1717" t="s">
        <v>5966</v>
      </c>
      <c r="C1717">
        <v>6353.07</v>
      </c>
    </row>
    <row r="1718" spans="1:3" x14ac:dyDescent="0.3">
      <c r="A1718" t="s">
        <v>1720</v>
      </c>
      <c r="B1718" t="s">
        <v>5965</v>
      </c>
      <c r="C1718">
        <v>4858.53</v>
      </c>
    </row>
    <row r="1719" spans="1:3" x14ac:dyDescent="0.3">
      <c r="A1719" t="s">
        <v>1721</v>
      </c>
      <c r="B1719" t="s">
        <v>5966</v>
      </c>
      <c r="C1719">
        <v>2704.4</v>
      </c>
    </row>
    <row r="1720" spans="1:3" x14ac:dyDescent="0.3">
      <c r="A1720" t="s">
        <v>1722</v>
      </c>
      <c r="B1720" t="s">
        <v>5964</v>
      </c>
      <c r="C1720">
        <v>6908.96</v>
      </c>
    </row>
    <row r="1721" spans="1:3" x14ac:dyDescent="0.3">
      <c r="A1721" t="s">
        <v>1723</v>
      </c>
      <c r="B1721" t="s">
        <v>5966</v>
      </c>
      <c r="C1721">
        <v>6196.17</v>
      </c>
    </row>
    <row r="1722" spans="1:3" x14ac:dyDescent="0.3">
      <c r="A1722" t="s">
        <v>1724</v>
      </c>
      <c r="B1722" t="s">
        <v>5964</v>
      </c>
      <c r="C1722">
        <v>6943.62</v>
      </c>
    </row>
    <row r="1723" spans="1:3" x14ac:dyDescent="0.3">
      <c r="A1723" t="s">
        <v>1725</v>
      </c>
      <c r="B1723" t="s">
        <v>5965</v>
      </c>
      <c r="C1723">
        <v>4426.5</v>
      </c>
    </row>
    <row r="1724" spans="1:3" x14ac:dyDescent="0.3">
      <c r="A1724" t="s">
        <v>1726</v>
      </c>
      <c r="B1724" t="s">
        <v>5964</v>
      </c>
      <c r="C1724">
        <v>4392.5</v>
      </c>
    </row>
    <row r="1725" spans="1:3" x14ac:dyDescent="0.3">
      <c r="A1725" t="s">
        <v>1727</v>
      </c>
      <c r="B1725" t="s">
        <v>5966</v>
      </c>
      <c r="C1725">
        <v>6175.53</v>
      </c>
    </row>
    <row r="1726" spans="1:3" x14ac:dyDescent="0.3">
      <c r="A1726" t="s">
        <v>1728</v>
      </c>
      <c r="B1726" t="s">
        <v>5966</v>
      </c>
      <c r="C1726">
        <v>6622.68</v>
      </c>
    </row>
    <row r="1727" spans="1:3" x14ac:dyDescent="0.3">
      <c r="A1727" t="s">
        <v>1729</v>
      </c>
      <c r="B1727" t="s">
        <v>5964</v>
      </c>
      <c r="C1727">
        <v>7046.76</v>
      </c>
    </row>
    <row r="1728" spans="1:3" x14ac:dyDescent="0.3">
      <c r="A1728" t="s">
        <v>1730</v>
      </c>
      <c r="B1728" t="s">
        <v>5964</v>
      </c>
      <c r="C1728">
        <v>8339.7099999999991</v>
      </c>
    </row>
    <row r="1729" spans="1:3" x14ac:dyDescent="0.3">
      <c r="A1729" t="s">
        <v>1731</v>
      </c>
      <c r="B1729" t="s">
        <v>5965</v>
      </c>
      <c r="C1729">
        <v>5296.24</v>
      </c>
    </row>
    <row r="1730" spans="1:3" x14ac:dyDescent="0.3">
      <c r="A1730" t="s">
        <v>1732</v>
      </c>
      <c r="B1730" t="s">
        <v>5965</v>
      </c>
      <c r="C1730">
        <v>9103.42</v>
      </c>
    </row>
    <row r="1731" spans="1:3" x14ac:dyDescent="0.3">
      <c r="A1731" t="s">
        <v>1733</v>
      </c>
      <c r="B1731" t="s">
        <v>5964</v>
      </c>
      <c r="C1731">
        <v>1801.71</v>
      </c>
    </row>
    <row r="1732" spans="1:3" x14ac:dyDescent="0.3">
      <c r="A1732" t="s">
        <v>1734</v>
      </c>
      <c r="B1732" t="s">
        <v>5965</v>
      </c>
      <c r="C1732">
        <v>5014.43</v>
      </c>
    </row>
    <row r="1733" spans="1:3" x14ac:dyDescent="0.3">
      <c r="A1733" t="s">
        <v>1735</v>
      </c>
      <c r="B1733" t="s">
        <v>5966</v>
      </c>
      <c r="C1733">
        <v>8207.3700000000008</v>
      </c>
    </row>
    <row r="1734" spans="1:3" x14ac:dyDescent="0.3">
      <c r="A1734" t="s">
        <v>1736</v>
      </c>
      <c r="B1734" t="s">
        <v>5965</v>
      </c>
      <c r="C1734">
        <v>2232.75</v>
      </c>
    </row>
    <row r="1735" spans="1:3" x14ac:dyDescent="0.3">
      <c r="A1735" t="s">
        <v>1737</v>
      </c>
      <c r="B1735" t="s">
        <v>5965</v>
      </c>
      <c r="C1735">
        <v>6981.27</v>
      </c>
    </row>
    <row r="1736" spans="1:3" x14ac:dyDescent="0.3">
      <c r="A1736" t="s">
        <v>1738</v>
      </c>
      <c r="B1736" t="s">
        <v>5966</v>
      </c>
      <c r="C1736">
        <v>2458.44</v>
      </c>
    </row>
    <row r="1737" spans="1:3" x14ac:dyDescent="0.3">
      <c r="A1737" t="s">
        <v>1739</v>
      </c>
      <c r="B1737" t="s">
        <v>5965</v>
      </c>
      <c r="C1737">
        <v>3578.22</v>
      </c>
    </row>
    <row r="1738" spans="1:3" x14ac:dyDescent="0.3">
      <c r="A1738" t="s">
        <v>1740</v>
      </c>
      <c r="B1738" t="s">
        <v>5966</v>
      </c>
      <c r="C1738">
        <v>5238.96</v>
      </c>
    </row>
    <row r="1739" spans="1:3" x14ac:dyDescent="0.3">
      <c r="A1739" t="s">
        <v>1741</v>
      </c>
      <c r="B1739" t="s">
        <v>5964</v>
      </c>
      <c r="C1739">
        <v>5457.77</v>
      </c>
    </row>
    <row r="1740" spans="1:3" x14ac:dyDescent="0.3">
      <c r="A1740" t="s">
        <v>1742</v>
      </c>
      <c r="B1740" t="s">
        <v>5964</v>
      </c>
      <c r="C1740">
        <v>4115.05</v>
      </c>
    </row>
    <row r="1741" spans="1:3" x14ac:dyDescent="0.3">
      <c r="A1741" t="s">
        <v>1743</v>
      </c>
      <c r="B1741" t="s">
        <v>5965</v>
      </c>
      <c r="C1741">
        <v>6745.75</v>
      </c>
    </row>
    <row r="1742" spans="1:3" x14ac:dyDescent="0.3">
      <c r="A1742" t="s">
        <v>1744</v>
      </c>
      <c r="B1742" t="s">
        <v>5964</v>
      </c>
      <c r="C1742">
        <v>445.97</v>
      </c>
    </row>
    <row r="1743" spans="1:3" x14ac:dyDescent="0.3">
      <c r="A1743" t="s">
        <v>1745</v>
      </c>
      <c r="B1743" t="s">
        <v>5966</v>
      </c>
      <c r="C1743">
        <v>3210.65</v>
      </c>
    </row>
    <row r="1744" spans="1:3" x14ac:dyDescent="0.3">
      <c r="A1744" t="s">
        <v>1746</v>
      </c>
      <c r="B1744" t="s">
        <v>5966</v>
      </c>
      <c r="C1744">
        <v>1833.19</v>
      </c>
    </row>
    <row r="1745" spans="1:3" x14ac:dyDescent="0.3">
      <c r="A1745" t="s">
        <v>1747</v>
      </c>
      <c r="B1745" t="s">
        <v>5964</v>
      </c>
      <c r="C1745">
        <v>1407.61</v>
      </c>
    </row>
    <row r="1746" spans="1:3" x14ac:dyDescent="0.3">
      <c r="A1746" t="s">
        <v>1748</v>
      </c>
      <c r="B1746" t="s">
        <v>5964</v>
      </c>
      <c r="C1746">
        <v>8178.4</v>
      </c>
    </row>
    <row r="1747" spans="1:3" x14ac:dyDescent="0.3">
      <c r="A1747" t="s">
        <v>1749</v>
      </c>
      <c r="B1747" t="s">
        <v>5966</v>
      </c>
      <c r="C1747">
        <v>894.02</v>
      </c>
    </row>
    <row r="1748" spans="1:3" x14ac:dyDescent="0.3">
      <c r="A1748" t="s">
        <v>1750</v>
      </c>
      <c r="B1748" t="s">
        <v>5966</v>
      </c>
      <c r="C1748">
        <v>9602.2199999999993</v>
      </c>
    </row>
    <row r="1749" spans="1:3" x14ac:dyDescent="0.3">
      <c r="A1749" t="s">
        <v>1751</v>
      </c>
      <c r="B1749" t="s">
        <v>5964</v>
      </c>
      <c r="C1749">
        <v>6757.81</v>
      </c>
    </row>
    <row r="1750" spans="1:3" x14ac:dyDescent="0.3">
      <c r="A1750" t="s">
        <v>1752</v>
      </c>
      <c r="B1750" t="s">
        <v>5964</v>
      </c>
      <c r="C1750">
        <v>6053.85</v>
      </c>
    </row>
    <row r="1751" spans="1:3" x14ac:dyDescent="0.3">
      <c r="A1751" t="s">
        <v>1753</v>
      </c>
      <c r="B1751" t="s">
        <v>5965</v>
      </c>
      <c r="C1751">
        <v>5486.65</v>
      </c>
    </row>
    <row r="1752" spans="1:3" x14ac:dyDescent="0.3">
      <c r="A1752" t="s">
        <v>1754</v>
      </c>
      <c r="B1752" t="s">
        <v>5966</v>
      </c>
      <c r="C1752">
        <v>3039.55</v>
      </c>
    </row>
    <row r="1753" spans="1:3" x14ac:dyDescent="0.3">
      <c r="A1753" t="s">
        <v>1755</v>
      </c>
      <c r="B1753" t="s">
        <v>5965</v>
      </c>
      <c r="C1753">
        <v>4102.01</v>
      </c>
    </row>
    <row r="1754" spans="1:3" x14ac:dyDescent="0.3">
      <c r="A1754" t="s">
        <v>1756</v>
      </c>
      <c r="B1754" t="s">
        <v>5964</v>
      </c>
      <c r="C1754">
        <v>3334.89</v>
      </c>
    </row>
    <row r="1755" spans="1:3" x14ac:dyDescent="0.3">
      <c r="A1755" t="s">
        <v>1757</v>
      </c>
      <c r="B1755" t="s">
        <v>5966</v>
      </c>
      <c r="C1755">
        <v>6700</v>
      </c>
    </row>
    <row r="1756" spans="1:3" x14ac:dyDescent="0.3">
      <c r="A1756" t="s">
        <v>1758</v>
      </c>
      <c r="B1756" t="s">
        <v>5965</v>
      </c>
      <c r="C1756">
        <v>2776.14</v>
      </c>
    </row>
    <row r="1757" spans="1:3" x14ac:dyDescent="0.3">
      <c r="A1757" t="s">
        <v>1759</v>
      </c>
      <c r="B1757" t="s">
        <v>5964</v>
      </c>
      <c r="C1757">
        <v>7928.7</v>
      </c>
    </row>
    <row r="1758" spans="1:3" x14ac:dyDescent="0.3">
      <c r="A1758" t="s">
        <v>1760</v>
      </c>
      <c r="B1758" t="s">
        <v>5966</v>
      </c>
      <c r="C1758">
        <v>2539.2399999999998</v>
      </c>
    </row>
    <row r="1759" spans="1:3" x14ac:dyDescent="0.3">
      <c r="A1759" t="s">
        <v>1761</v>
      </c>
      <c r="B1759" t="s">
        <v>5964</v>
      </c>
      <c r="C1759">
        <v>2437.52</v>
      </c>
    </row>
    <row r="1760" spans="1:3" x14ac:dyDescent="0.3">
      <c r="A1760" t="s">
        <v>1762</v>
      </c>
      <c r="B1760" t="s">
        <v>5965</v>
      </c>
      <c r="C1760">
        <v>9842.5400000000009</v>
      </c>
    </row>
    <row r="1761" spans="1:3" x14ac:dyDescent="0.3">
      <c r="A1761" t="s">
        <v>1763</v>
      </c>
      <c r="B1761" t="s">
        <v>5966</v>
      </c>
      <c r="C1761">
        <v>3755.47</v>
      </c>
    </row>
    <row r="1762" spans="1:3" x14ac:dyDescent="0.3">
      <c r="A1762" t="s">
        <v>1764</v>
      </c>
      <c r="B1762" t="s">
        <v>5964</v>
      </c>
      <c r="C1762">
        <v>9275.9</v>
      </c>
    </row>
    <row r="1763" spans="1:3" x14ac:dyDescent="0.3">
      <c r="A1763" t="s">
        <v>1765</v>
      </c>
      <c r="B1763" t="s">
        <v>5965</v>
      </c>
      <c r="C1763">
        <v>4772.16</v>
      </c>
    </row>
    <row r="1764" spans="1:3" x14ac:dyDescent="0.3">
      <c r="A1764" t="s">
        <v>1766</v>
      </c>
      <c r="B1764" t="s">
        <v>5966</v>
      </c>
      <c r="C1764">
        <v>2775.1</v>
      </c>
    </row>
    <row r="1765" spans="1:3" x14ac:dyDescent="0.3">
      <c r="A1765" t="s">
        <v>1767</v>
      </c>
      <c r="B1765" t="s">
        <v>5964</v>
      </c>
      <c r="C1765">
        <v>2059.33</v>
      </c>
    </row>
    <row r="1766" spans="1:3" x14ac:dyDescent="0.3">
      <c r="A1766" t="s">
        <v>1768</v>
      </c>
      <c r="B1766" t="s">
        <v>5964</v>
      </c>
      <c r="C1766">
        <v>1447.57</v>
      </c>
    </row>
    <row r="1767" spans="1:3" x14ac:dyDescent="0.3">
      <c r="A1767" t="s">
        <v>1769</v>
      </c>
      <c r="B1767" t="s">
        <v>5966</v>
      </c>
      <c r="C1767">
        <v>7882.2</v>
      </c>
    </row>
    <row r="1768" spans="1:3" x14ac:dyDescent="0.3">
      <c r="A1768" t="s">
        <v>1770</v>
      </c>
      <c r="B1768" t="s">
        <v>5966</v>
      </c>
      <c r="C1768">
        <v>8391.17</v>
      </c>
    </row>
    <row r="1769" spans="1:3" x14ac:dyDescent="0.3">
      <c r="A1769" t="s">
        <v>1771</v>
      </c>
      <c r="B1769" t="s">
        <v>5965</v>
      </c>
      <c r="C1769">
        <v>5557.53</v>
      </c>
    </row>
    <row r="1770" spans="1:3" x14ac:dyDescent="0.3">
      <c r="A1770" t="s">
        <v>1772</v>
      </c>
      <c r="B1770" t="s">
        <v>5965</v>
      </c>
      <c r="C1770">
        <v>7462.5</v>
      </c>
    </row>
    <row r="1771" spans="1:3" x14ac:dyDescent="0.3">
      <c r="A1771" t="s">
        <v>1773</v>
      </c>
      <c r="B1771" t="s">
        <v>5964</v>
      </c>
      <c r="C1771">
        <v>5035.75</v>
      </c>
    </row>
    <row r="1772" spans="1:3" x14ac:dyDescent="0.3">
      <c r="A1772" t="s">
        <v>1774</v>
      </c>
      <c r="B1772" t="s">
        <v>5964</v>
      </c>
      <c r="C1772">
        <v>793.23</v>
      </c>
    </row>
    <row r="1773" spans="1:3" x14ac:dyDescent="0.3">
      <c r="A1773" t="s">
        <v>1775</v>
      </c>
      <c r="B1773" t="s">
        <v>5966</v>
      </c>
      <c r="C1773">
        <v>8433.93</v>
      </c>
    </row>
    <row r="1774" spans="1:3" x14ac:dyDescent="0.3">
      <c r="A1774" t="s">
        <v>1776</v>
      </c>
      <c r="B1774" t="s">
        <v>5964</v>
      </c>
      <c r="C1774">
        <v>9027.92</v>
      </c>
    </row>
    <row r="1775" spans="1:3" x14ac:dyDescent="0.3">
      <c r="A1775" t="s">
        <v>1777</v>
      </c>
      <c r="B1775" t="s">
        <v>5964</v>
      </c>
      <c r="C1775">
        <v>3646.05</v>
      </c>
    </row>
    <row r="1776" spans="1:3" x14ac:dyDescent="0.3">
      <c r="A1776" t="s">
        <v>1778</v>
      </c>
      <c r="B1776" t="s">
        <v>5966</v>
      </c>
      <c r="C1776">
        <v>4838.9399999999996</v>
      </c>
    </row>
    <row r="1777" spans="1:3" x14ac:dyDescent="0.3">
      <c r="A1777" t="s">
        <v>1779</v>
      </c>
      <c r="B1777" t="s">
        <v>5964</v>
      </c>
      <c r="C1777">
        <v>1763.58</v>
      </c>
    </row>
    <row r="1778" spans="1:3" x14ac:dyDescent="0.3">
      <c r="A1778" t="s">
        <v>1780</v>
      </c>
      <c r="B1778" t="s">
        <v>5965</v>
      </c>
      <c r="C1778">
        <v>1179.6400000000001</v>
      </c>
    </row>
    <row r="1779" spans="1:3" x14ac:dyDescent="0.3">
      <c r="A1779" t="s">
        <v>1781</v>
      </c>
      <c r="B1779" t="s">
        <v>5966</v>
      </c>
      <c r="C1779">
        <v>2536.52</v>
      </c>
    </row>
    <row r="1780" spans="1:3" x14ac:dyDescent="0.3">
      <c r="A1780" t="s">
        <v>1782</v>
      </c>
      <c r="B1780" t="s">
        <v>5965</v>
      </c>
      <c r="C1780">
        <v>6800.55</v>
      </c>
    </row>
    <row r="1781" spans="1:3" x14ac:dyDescent="0.3">
      <c r="A1781" t="s">
        <v>1783</v>
      </c>
      <c r="B1781" t="s">
        <v>5964</v>
      </c>
      <c r="C1781">
        <v>8043.83</v>
      </c>
    </row>
    <row r="1782" spans="1:3" x14ac:dyDescent="0.3">
      <c r="A1782" t="s">
        <v>1784</v>
      </c>
      <c r="B1782" t="s">
        <v>5964</v>
      </c>
      <c r="C1782">
        <v>2532.4</v>
      </c>
    </row>
    <row r="1783" spans="1:3" x14ac:dyDescent="0.3">
      <c r="A1783" t="s">
        <v>1785</v>
      </c>
      <c r="B1783" t="s">
        <v>5965</v>
      </c>
      <c r="C1783">
        <v>2014.24</v>
      </c>
    </row>
    <row r="1784" spans="1:3" x14ac:dyDescent="0.3">
      <c r="A1784" t="s">
        <v>1786</v>
      </c>
      <c r="B1784" t="s">
        <v>5965</v>
      </c>
      <c r="C1784">
        <v>3594.83</v>
      </c>
    </row>
    <row r="1785" spans="1:3" x14ac:dyDescent="0.3">
      <c r="A1785" t="s">
        <v>1787</v>
      </c>
      <c r="B1785" t="s">
        <v>5966</v>
      </c>
      <c r="C1785">
        <v>5625.89</v>
      </c>
    </row>
    <row r="1786" spans="1:3" x14ac:dyDescent="0.3">
      <c r="A1786" t="s">
        <v>1788</v>
      </c>
      <c r="B1786" t="s">
        <v>5965</v>
      </c>
      <c r="C1786">
        <v>5239.34</v>
      </c>
    </row>
    <row r="1787" spans="1:3" x14ac:dyDescent="0.3">
      <c r="A1787" t="s">
        <v>1789</v>
      </c>
      <c r="B1787" t="s">
        <v>5964</v>
      </c>
      <c r="C1787">
        <v>8348.99</v>
      </c>
    </row>
    <row r="1788" spans="1:3" x14ac:dyDescent="0.3">
      <c r="A1788" t="s">
        <v>1790</v>
      </c>
      <c r="B1788" t="s">
        <v>5965</v>
      </c>
      <c r="C1788">
        <v>6249.02</v>
      </c>
    </row>
    <row r="1789" spans="1:3" x14ac:dyDescent="0.3">
      <c r="A1789" t="s">
        <v>1791</v>
      </c>
      <c r="B1789" t="s">
        <v>5964</v>
      </c>
      <c r="C1789">
        <v>6571.7</v>
      </c>
    </row>
    <row r="1790" spans="1:3" x14ac:dyDescent="0.3">
      <c r="A1790" t="s">
        <v>1792</v>
      </c>
      <c r="B1790" t="s">
        <v>5964</v>
      </c>
      <c r="C1790">
        <v>4772.0200000000004</v>
      </c>
    </row>
    <row r="1791" spans="1:3" x14ac:dyDescent="0.3">
      <c r="A1791" t="s">
        <v>1793</v>
      </c>
      <c r="B1791" t="s">
        <v>5966</v>
      </c>
      <c r="C1791">
        <v>5172.7700000000004</v>
      </c>
    </row>
    <row r="1792" spans="1:3" x14ac:dyDescent="0.3">
      <c r="A1792" t="s">
        <v>1794</v>
      </c>
      <c r="B1792" t="s">
        <v>5964</v>
      </c>
      <c r="C1792">
        <v>890.29</v>
      </c>
    </row>
    <row r="1793" spans="1:3" x14ac:dyDescent="0.3">
      <c r="A1793" t="s">
        <v>1795</v>
      </c>
      <c r="B1793" t="s">
        <v>5965</v>
      </c>
      <c r="C1793">
        <v>7774.84</v>
      </c>
    </row>
    <row r="1794" spans="1:3" x14ac:dyDescent="0.3">
      <c r="A1794" t="s">
        <v>1796</v>
      </c>
      <c r="B1794" t="s">
        <v>5964</v>
      </c>
      <c r="C1794">
        <v>4484.3100000000004</v>
      </c>
    </row>
    <row r="1795" spans="1:3" x14ac:dyDescent="0.3">
      <c r="A1795" t="s">
        <v>1797</v>
      </c>
      <c r="B1795" t="s">
        <v>5966</v>
      </c>
      <c r="C1795">
        <v>8254.41</v>
      </c>
    </row>
    <row r="1796" spans="1:3" x14ac:dyDescent="0.3">
      <c r="A1796" t="s">
        <v>1798</v>
      </c>
      <c r="B1796" t="s">
        <v>5965</v>
      </c>
      <c r="C1796">
        <v>8203.1299999999992</v>
      </c>
    </row>
    <row r="1797" spans="1:3" x14ac:dyDescent="0.3">
      <c r="A1797" t="s">
        <v>1799</v>
      </c>
      <c r="B1797" t="s">
        <v>5965</v>
      </c>
      <c r="C1797">
        <v>3528.89</v>
      </c>
    </row>
    <row r="1798" spans="1:3" x14ac:dyDescent="0.3">
      <c r="A1798" t="s">
        <v>1800</v>
      </c>
      <c r="B1798" t="s">
        <v>5965</v>
      </c>
      <c r="C1798">
        <v>8195.4599999999991</v>
      </c>
    </row>
    <row r="1799" spans="1:3" x14ac:dyDescent="0.3">
      <c r="A1799" t="s">
        <v>1801</v>
      </c>
      <c r="B1799" t="s">
        <v>5965</v>
      </c>
      <c r="C1799">
        <v>3496.07</v>
      </c>
    </row>
    <row r="1800" spans="1:3" x14ac:dyDescent="0.3">
      <c r="A1800" t="s">
        <v>1802</v>
      </c>
      <c r="B1800" t="s">
        <v>5964</v>
      </c>
      <c r="C1800">
        <v>5955.87</v>
      </c>
    </row>
    <row r="1801" spans="1:3" x14ac:dyDescent="0.3">
      <c r="A1801" t="s">
        <v>1803</v>
      </c>
      <c r="B1801" t="s">
        <v>5965</v>
      </c>
      <c r="C1801">
        <v>3656.67</v>
      </c>
    </row>
    <row r="1802" spans="1:3" x14ac:dyDescent="0.3">
      <c r="A1802" t="s">
        <v>1804</v>
      </c>
      <c r="B1802" t="s">
        <v>5964</v>
      </c>
      <c r="C1802">
        <v>2833.19</v>
      </c>
    </row>
    <row r="1803" spans="1:3" x14ac:dyDescent="0.3">
      <c r="A1803" t="s">
        <v>1805</v>
      </c>
      <c r="B1803" t="s">
        <v>5964</v>
      </c>
      <c r="C1803">
        <v>5889.61</v>
      </c>
    </row>
    <row r="1804" spans="1:3" x14ac:dyDescent="0.3">
      <c r="A1804" t="s">
        <v>1806</v>
      </c>
      <c r="B1804" t="s">
        <v>5965</v>
      </c>
      <c r="C1804">
        <v>7161.78</v>
      </c>
    </row>
    <row r="1805" spans="1:3" x14ac:dyDescent="0.3">
      <c r="A1805" t="s">
        <v>1807</v>
      </c>
      <c r="B1805" t="s">
        <v>5966</v>
      </c>
      <c r="C1805">
        <v>9816.26</v>
      </c>
    </row>
    <row r="1806" spans="1:3" x14ac:dyDescent="0.3">
      <c r="A1806" t="s">
        <v>1808</v>
      </c>
      <c r="B1806" t="s">
        <v>5965</v>
      </c>
      <c r="C1806">
        <v>6266.57</v>
      </c>
    </row>
    <row r="1807" spans="1:3" x14ac:dyDescent="0.3">
      <c r="A1807" t="s">
        <v>1809</v>
      </c>
      <c r="B1807" t="s">
        <v>5964</v>
      </c>
      <c r="C1807">
        <v>4517.9799999999996</v>
      </c>
    </row>
    <row r="1808" spans="1:3" x14ac:dyDescent="0.3">
      <c r="A1808" t="s">
        <v>1810</v>
      </c>
      <c r="B1808" t="s">
        <v>5965</v>
      </c>
      <c r="C1808">
        <v>7210.93</v>
      </c>
    </row>
    <row r="1809" spans="1:3" x14ac:dyDescent="0.3">
      <c r="A1809" t="s">
        <v>1811</v>
      </c>
      <c r="B1809" t="s">
        <v>5965</v>
      </c>
      <c r="C1809">
        <v>762.46</v>
      </c>
    </row>
    <row r="1810" spans="1:3" x14ac:dyDescent="0.3">
      <c r="A1810" t="s">
        <v>1812</v>
      </c>
      <c r="B1810" t="s">
        <v>5966</v>
      </c>
      <c r="C1810">
        <v>5752.57</v>
      </c>
    </row>
    <row r="1811" spans="1:3" x14ac:dyDescent="0.3">
      <c r="A1811" t="s">
        <v>1813</v>
      </c>
      <c r="B1811" t="s">
        <v>5966</v>
      </c>
      <c r="C1811">
        <v>3733.36</v>
      </c>
    </row>
    <row r="1812" spans="1:3" x14ac:dyDescent="0.3">
      <c r="A1812" t="s">
        <v>1814</v>
      </c>
      <c r="B1812" t="s">
        <v>5966</v>
      </c>
      <c r="C1812">
        <v>4531.84</v>
      </c>
    </row>
    <row r="1813" spans="1:3" x14ac:dyDescent="0.3">
      <c r="A1813" t="s">
        <v>1815</v>
      </c>
      <c r="B1813" t="s">
        <v>5965</v>
      </c>
      <c r="C1813">
        <v>8118.51</v>
      </c>
    </row>
    <row r="1814" spans="1:3" x14ac:dyDescent="0.3">
      <c r="A1814" t="s">
        <v>1816</v>
      </c>
      <c r="B1814" t="s">
        <v>5966</v>
      </c>
      <c r="C1814">
        <v>7645.02</v>
      </c>
    </row>
    <row r="1815" spans="1:3" x14ac:dyDescent="0.3">
      <c r="A1815" t="s">
        <v>1817</v>
      </c>
      <c r="B1815" t="s">
        <v>5965</v>
      </c>
      <c r="C1815">
        <v>1601.65</v>
      </c>
    </row>
    <row r="1816" spans="1:3" x14ac:dyDescent="0.3">
      <c r="A1816" t="s">
        <v>1818</v>
      </c>
      <c r="B1816" t="s">
        <v>5964</v>
      </c>
      <c r="C1816">
        <v>2050.7399999999998</v>
      </c>
    </row>
    <row r="1817" spans="1:3" x14ac:dyDescent="0.3">
      <c r="A1817" t="s">
        <v>1819</v>
      </c>
      <c r="B1817" t="s">
        <v>5965</v>
      </c>
      <c r="C1817">
        <v>6600.77</v>
      </c>
    </row>
    <row r="1818" spans="1:3" x14ac:dyDescent="0.3">
      <c r="A1818" t="s">
        <v>1820</v>
      </c>
      <c r="B1818" t="s">
        <v>5964</v>
      </c>
      <c r="C1818">
        <v>8436.18</v>
      </c>
    </row>
    <row r="1819" spans="1:3" x14ac:dyDescent="0.3">
      <c r="A1819" t="s">
        <v>1821</v>
      </c>
      <c r="B1819" t="s">
        <v>5964</v>
      </c>
      <c r="C1819">
        <v>6707.38</v>
      </c>
    </row>
    <row r="1820" spans="1:3" x14ac:dyDescent="0.3">
      <c r="A1820" t="s">
        <v>1822</v>
      </c>
      <c r="B1820" t="s">
        <v>5964</v>
      </c>
      <c r="C1820">
        <v>2213.69</v>
      </c>
    </row>
    <row r="1821" spans="1:3" x14ac:dyDescent="0.3">
      <c r="A1821" t="s">
        <v>1823</v>
      </c>
      <c r="B1821" t="s">
        <v>5965</v>
      </c>
      <c r="C1821">
        <v>786.09</v>
      </c>
    </row>
    <row r="1822" spans="1:3" x14ac:dyDescent="0.3">
      <c r="A1822" t="s">
        <v>1824</v>
      </c>
      <c r="B1822" t="s">
        <v>5964</v>
      </c>
      <c r="C1822">
        <v>3122.26</v>
      </c>
    </row>
    <row r="1823" spans="1:3" x14ac:dyDescent="0.3">
      <c r="A1823" t="s">
        <v>1825</v>
      </c>
      <c r="B1823" t="s">
        <v>5965</v>
      </c>
      <c r="C1823">
        <v>2937.16</v>
      </c>
    </row>
    <row r="1824" spans="1:3" x14ac:dyDescent="0.3">
      <c r="A1824" t="s">
        <v>1826</v>
      </c>
      <c r="B1824" t="s">
        <v>5964</v>
      </c>
      <c r="C1824">
        <v>908.26</v>
      </c>
    </row>
    <row r="1825" spans="1:3" x14ac:dyDescent="0.3">
      <c r="A1825" t="s">
        <v>1827</v>
      </c>
      <c r="B1825" t="s">
        <v>5964</v>
      </c>
      <c r="C1825">
        <v>4020.65</v>
      </c>
    </row>
    <row r="1826" spans="1:3" x14ac:dyDescent="0.3">
      <c r="A1826" t="s">
        <v>1828</v>
      </c>
      <c r="B1826" t="s">
        <v>5965</v>
      </c>
      <c r="C1826">
        <v>773.37</v>
      </c>
    </row>
    <row r="1827" spans="1:3" x14ac:dyDescent="0.3">
      <c r="A1827" t="s">
        <v>1829</v>
      </c>
      <c r="B1827" t="s">
        <v>5964</v>
      </c>
      <c r="C1827">
        <v>7136.64</v>
      </c>
    </row>
    <row r="1828" spans="1:3" x14ac:dyDescent="0.3">
      <c r="A1828" t="s">
        <v>1830</v>
      </c>
      <c r="B1828" t="s">
        <v>5966</v>
      </c>
      <c r="C1828">
        <v>9666.5300000000007</v>
      </c>
    </row>
    <row r="1829" spans="1:3" x14ac:dyDescent="0.3">
      <c r="A1829" t="s">
        <v>1831</v>
      </c>
      <c r="B1829" t="s">
        <v>5965</v>
      </c>
      <c r="C1829">
        <v>8173.82</v>
      </c>
    </row>
    <row r="1830" spans="1:3" x14ac:dyDescent="0.3">
      <c r="A1830" t="s">
        <v>1832</v>
      </c>
      <c r="B1830" t="s">
        <v>5964</v>
      </c>
      <c r="C1830">
        <v>6843.58</v>
      </c>
    </row>
    <row r="1831" spans="1:3" x14ac:dyDescent="0.3">
      <c r="A1831" t="s">
        <v>1833</v>
      </c>
      <c r="B1831" t="s">
        <v>5964</v>
      </c>
      <c r="C1831">
        <v>2365.92</v>
      </c>
    </row>
    <row r="1832" spans="1:3" x14ac:dyDescent="0.3">
      <c r="A1832" t="s">
        <v>1834</v>
      </c>
      <c r="B1832" t="s">
        <v>5964</v>
      </c>
      <c r="C1832">
        <v>3245.87</v>
      </c>
    </row>
    <row r="1833" spans="1:3" x14ac:dyDescent="0.3">
      <c r="A1833" t="s">
        <v>1835</v>
      </c>
      <c r="B1833" t="s">
        <v>5964</v>
      </c>
      <c r="C1833">
        <v>3984.77</v>
      </c>
    </row>
    <row r="1834" spans="1:3" x14ac:dyDescent="0.3">
      <c r="A1834" t="s">
        <v>1836</v>
      </c>
      <c r="B1834" t="s">
        <v>5964</v>
      </c>
      <c r="C1834">
        <v>7378.21</v>
      </c>
    </row>
    <row r="1835" spans="1:3" x14ac:dyDescent="0.3">
      <c r="A1835" t="s">
        <v>1837</v>
      </c>
      <c r="B1835" t="s">
        <v>5966</v>
      </c>
      <c r="C1835">
        <v>6282.55</v>
      </c>
    </row>
    <row r="1836" spans="1:3" x14ac:dyDescent="0.3">
      <c r="A1836" t="s">
        <v>1838</v>
      </c>
      <c r="B1836" t="s">
        <v>5964</v>
      </c>
      <c r="C1836">
        <v>9600.33</v>
      </c>
    </row>
    <row r="1837" spans="1:3" x14ac:dyDescent="0.3">
      <c r="A1837" t="s">
        <v>1839</v>
      </c>
      <c r="B1837" t="s">
        <v>5965</v>
      </c>
      <c r="C1837">
        <v>8585.59</v>
      </c>
    </row>
    <row r="1838" spans="1:3" x14ac:dyDescent="0.3">
      <c r="A1838" t="s">
        <v>1840</v>
      </c>
      <c r="B1838" t="s">
        <v>5964</v>
      </c>
      <c r="C1838">
        <v>3686.21</v>
      </c>
    </row>
    <row r="1839" spans="1:3" x14ac:dyDescent="0.3">
      <c r="A1839" t="s">
        <v>1841</v>
      </c>
      <c r="B1839" t="s">
        <v>5964</v>
      </c>
      <c r="C1839">
        <v>8035.77</v>
      </c>
    </row>
    <row r="1840" spans="1:3" x14ac:dyDescent="0.3">
      <c r="A1840" t="s">
        <v>1842</v>
      </c>
      <c r="B1840" t="s">
        <v>5966</v>
      </c>
      <c r="C1840">
        <v>9185.65</v>
      </c>
    </row>
    <row r="1841" spans="1:3" x14ac:dyDescent="0.3">
      <c r="A1841" t="s">
        <v>1843</v>
      </c>
      <c r="B1841" t="s">
        <v>5964</v>
      </c>
      <c r="C1841">
        <v>7744.15</v>
      </c>
    </row>
    <row r="1842" spans="1:3" x14ac:dyDescent="0.3">
      <c r="A1842" t="s">
        <v>1844</v>
      </c>
      <c r="B1842" t="s">
        <v>5965</v>
      </c>
      <c r="C1842">
        <v>7370.21</v>
      </c>
    </row>
    <row r="1843" spans="1:3" x14ac:dyDescent="0.3">
      <c r="A1843" t="s">
        <v>1845</v>
      </c>
      <c r="B1843" t="s">
        <v>5964</v>
      </c>
      <c r="C1843">
        <v>219.71</v>
      </c>
    </row>
    <row r="1844" spans="1:3" x14ac:dyDescent="0.3">
      <c r="A1844" t="s">
        <v>1846</v>
      </c>
      <c r="B1844" t="s">
        <v>5966</v>
      </c>
      <c r="C1844">
        <v>6145.63</v>
      </c>
    </row>
    <row r="1845" spans="1:3" x14ac:dyDescent="0.3">
      <c r="A1845" t="s">
        <v>1847</v>
      </c>
      <c r="B1845" t="s">
        <v>5964</v>
      </c>
      <c r="C1845">
        <v>1717.8</v>
      </c>
    </row>
    <row r="1846" spans="1:3" x14ac:dyDescent="0.3">
      <c r="A1846" t="s">
        <v>1848</v>
      </c>
      <c r="B1846" t="s">
        <v>5965</v>
      </c>
      <c r="C1846">
        <v>3153.7</v>
      </c>
    </row>
    <row r="1847" spans="1:3" x14ac:dyDescent="0.3">
      <c r="A1847" t="s">
        <v>1849</v>
      </c>
      <c r="B1847" t="s">
        <v>5966</v>
      </c>
      <c r="C1847">
        <v>6294.24</v>
      </c>
    </row>
    <row r="1848" spans="1:3" x14ac:dyDescent="0.3">
      <c r="A1848" t="s">
        <v>1850</v>
      </c>
      <c r="B1848" t="s">
        <v>5964</v>
      </c>
      <c r="C1848">
        <v>1037.55</v>
      </c>
    </row>
    <row r="1849" spans="1:3" x14ac:dyDescent="0.3">
      <c r="A1849" t="s">
        <v>1851</v>
      </c>
      <c r="B1849" t="s">
        <v>5964</v>
      </c>
      <c r="C1849">
        <v>2721.78</v>
      </c>
    </row>
    <row r="1850" spans="1:3" x14ac:dyDescent="0.3">
      <c r="A1850" t="s">
        <v>1852</v>
      </c>
      <c r="B1850" t="s">
        <v>5966</v>
      </c>
      <c r="C1850">
        <v>7778.26</v>
      </c>
    </row>
    <row r="1851" spans="1:3" x14ac:dyDescent="0.3">
      <c r="A1851" t="s">
        <v>1853</v>
      </c>
      <c r="B1851" t="s">
        <v>5966</v>
      </c>
      <c r="C1851">
        <v>9389.52</v>
      </c>
    </row>
    <row r="1852" spans="1:3" x14ac:dyDescent="0.3">
      <c r="A1852" t="s">
        <v>1854</v>
      </c>
      <c r="B1852" t="s">
        <v>5966</v>
      </c>
      <c r="C1852">
        <v>9359.41</v>
      </c>
    </row>
    <row r="1853" spans="1:3" x14ac:dyDescent="0.3">
      <c r="A1853" t="s">
        <v>1855</v>
      </c>
      <c r="B1853" t="s">
        <v>5964</v>
      </c>
      <c r="C1853">
        <v>1662.66</v>
      </c>
    </row>
    <row r="1854" spans="1:3" x14ac:dyDescent="0.3">
      <c r="A1854" t="s">
        <v>1856</v>
      </c>
      <c r="B1854" t="s">
        <v>5964</v>
      </c>
      <c r="C1854">
        <v>6493.97</v>
      </c>
    </row>
    <row r="1855" spans="1:3" x14ac:dyDescent="0.3">
      <c r="A1855" t="s">
        <v>1857</v>
      </c>
      <c r="B1855" t="s">
        <v>5966</v>
      </c>
      <c r="C1855">
        <v>9363.77</v>
      </c>
    </row>
    <row r="1856" spans="1:3" x14ac:dyDescent="0.3">
      <c r="A1856" t="s">
        <v>1858</v>
      </c>
      <c r="B1856" t="s">
        <v>5966</v>
      </c>
      <c r="C1856">
        <v>5750.37</v>
      </c>
    </row>
    <row r="1857" spans="1:3" x14ac:dyDescent="0.3">
      <c r="A1857" t="s">
        <v>1859</v>
      </c>
      <c r="B1857" t="s">
        <v>5965</v>
      </c>
      <c r="C1857">
        <v>5203.26</v>
      </c>
    </row>
    <row r="1858" spans="1:3" x14ac:dyDescent="0.3">
      <c r="A1858" t="s">
        <v>1860</v>
      </c>
      <c r="B1858" t="s">
        <v>5964</v>
      </c>
      <c r="C1858">
        <v>2871.29</v>
      </c>
    </row>
    <row r="1859" spans="1:3" x14ac:dyDescent="0.3">
      <c r="A1859" t="s">
        <v>1861</v>
      </c>
      <c r="B1859" t="s">
        <v>5964</v>
      </c>
      <c r="C1859">
        <v>2244.56</v>
      </c>
    </row>
    <row r="1860" spans="1:3" x14ac:dyDescent="0.3">
      <c r="A1860" t="s">
        <v>1862</v>
      </c>
      <c r="B1860" t="s">
        <v>5966</v>
      </c>
      <c r="C1860">
        <v>2284.54</v>
      </c>
    </row>
    <row r="1861" spans="1:3" x14ac:dyDescent="0.3">
      <c r="A1861" t="s">
        <v>1863</v>
      </c>
      <c r="B1861" t="s">
        <v>5964</v>
      </c>
      <c r="C1861">
        <v>7223.23</v>
      </c>
    </row>
    <row r="1862" spans="1:3" x14ac:dyDescent="0.3">
      <c r="A1862" t="s">
        <v>1864</v>
      </c>
      <c r="B1862" t="s">
        <v>5965</v>
      </c>
      <c r="C1862">
        <v>5688.97</v>
      </c>
    </row>
    <row r="1863" spans="1:3" x14ac:dyDescent="0.3">
      <c r="A1863" t="s">
        <v>1865</v>
      </c>
      <c r="B1863" t="s">
        <v>5966</v>
      </c>
      <c r="C1863">
        <v>7672.99</v>
      </c>
    </row>
    <row r="1864" spans="1:3" x14ac:dyDescent="0.3">
      <c r="A1864" t="s">
        <v>1866</v>
      </c>
      <c r="B1864" t="s">
        <v>5965</v>
      </c>
      <c r="C1864">
        <v>4592.8999999999996</v>
      </c>
    </row>
    <row r="1865" spans="1:3" x14ac:dyDescent="0.3">
      <c r="A1865" t="s">
        <v>1867</v>
      </c>
      <c r="B1865" t="s">
        <v>5966</v>
      </c>
      <c r="C1865">
        <v>3923.01</v>
      </c>
    </row>
    <row r="1866" spans="1:3" x14ac:dyDescent="0.3">
      <c r="A1866" t="s">
        <v>1868</v>
      </c>
      <c r="B1866" t="s">
        <v>5966</v>
      </c>
      <c r="C1866">
        <v>1647.17</v>
      </c>
    </row>
    <row r="1867" spans="1:3" x14ac:dyDescent="0.3">
      <c r="A1867" t="s">
        <v>1869</v>
      </c>
      <c r="B1867" t="s">
        <v>5965</v>
      </c>
      <c r="C1867">
        <v>590.59</v>
      </c>
    </row>
    <row r="1868" spans="1:3" x14ac:dyDescent="0.3">
      <c r="A1868" t="s">
        <v>1870</v>
      </c>
      <c r="B1868" t="s">
        <v>5966</v>
      </c>
      <c r="C1868">
        <v>1627.52</v>
      </c>
    </row>
    <row r="1869" spans="1:3" x14ac:dyDescent="0.3">
      <c r="A1869" t="s">
        <v>1871</v>
      </c>
      <c r="B1869" t="s">
        <v>5965</v>
      </c>
      <c r="C1869">
        <v>2059.5500000000002</v>
      </c>
    </row>
    <row r="1870" spans="1:3" x14ac:dyDescent="0.3">
      <c r="A1870" t="s">
        <v>1872</v>
      </c>
      <c r="B1870" t="s">
        <v>5965</v>
      </c>
      <c r="C1870">
        <v>3033.68</v>
      </c>
    </row>
    <row r="1871" spans="1:3" x14ac:dyDescent="0.3">
      <c r="A1871" t="s">
        <v>1873</v>
      </c>
      <c r="B1871" t="s">
        <v>5965</v>
      </c>
      <c r="C1871">
        <v>4259.57</v>
      </c>
    </row>
    <row r="1872" spans="1:3" x14ac:dyDescent="0.3">
      <c r="A1872" t="s">
        <v>1874</v>
      </c>
      <c r="B1872" t="s">
        <v>5966</v>
      </c>
      <c r="C1872">
        <v>1787.1</v>
      </c>
    </row>
    <row r="1873" spans="1:3" x14ac:dyDescent="0.3">
      <c r="A1873" t="s">
        <v>1875</v>
      </c>
      <c r="B1873" t="s">
        <v>5964</v>
      </c>
      <c r="C1873">
        <v>4504.21</v>
      </c>
    </row>
    <row r="1874" spans="1:3" x14ac:dyDescent="0.3">
      <c r="A1874" t="s">
        <v>1876</v>
      </c>
      <c r="B1874" t="s">
        <v>5965</v>
      </c>
      <c r="C1874">
        <v>169</v>
      </c>
    </row>
    <row r="1875" spans="1:3" x14ac:dyDescent="0.3">
      <c r="A1875" t="s">
        <v>1877</v>
      </c>
      <c r="B1875" t="s">
        <v>5965</v>
      </c>
      <c r="C1875">
        <v>855.21</v>
      </c>
    </row>
    <row r="1876" spans="1:3" x14ac:dyDescent="0.3">
      <c r="A1876" t="s">
        <v>1878</v>
      </c>
      <c r="B1876" t="s">
        <v>5964</v>
      </c>
      <c r="C1876">
        <v>2639.01</v>
      </c>
    </row>
    <row r="1877" spans="1:3" x14ac:dyDescent="0.3">
      <c r="A1877" t="s">
        <v>1879</v>
      </c>
      <c r="B1877" t="s">
        <v>5966</v>
      </c>
      <c r="C1877">
        <v>6710.41</v>
      </c>
    </row>
    <row r="1878" spans="1:3" x14ac:dyDescent="0.3">
      <c r="A1878" t="s">
        <v>1880</v>
      </c>
      <c r="B1878" t="s">
        <v>5965</v>
      </c>
      <c r="C1878">
        <v>3764.16</v>
      </c>
    </row>
    <row r="1879" spans="1:3" x14ac:dyDescent="0.3">
      <c r="A1879" t="s">
        <v>1881</v>
      </c>
      <c r="B1879" t="s">
        <v>5964</v>
      </c>
      <c r="C1879">
        <v>9749.2199999999993</v>
      </c>
    </row>
    <row r="1880" spans="1:3" x14ac:dyDescent="0.3">
      <c r="A1880" t="s">
        <v>1882</v>
      </c>
      <c r="B1880" t="s">
        <v>5965</v>
      </c>
      <c r="C1880">
        <v>9247.5499999999993</v>
      </c>
    </row>
    <row r="1881" spans="1:3" x14ac:dyDescent="0.3">
      <c r="A1881" t="s">
        <v>1883</v>
      </c>
      <c r="B1881" t="s">
        <v>5966</v>
      </c>
      <c r="C1881">
        <v>8601.2800000000007</v>
      </c>
    </row>
    <row r="1882" spans="1:3" x14ac:dyDescent="0.3">
      <c r="A1882" t="s">
        <v>1884</v>
      </c>
      <c r="B1882" t="s">
        <v>5966</v>
      </c>
      <c r="C1882">
        <v>2254.3200000000002</v>
      </c>
    </row>
    <row r="1883" spans="1:3" x14ac:dyDescent="0.3">
      <c r="A1883" t="s">
        <v>1885</v>
      </c>
      <c r="B1883" t="s">
        <v>5966</v>
      </c>
      <c r="C1883">
        <v>6948.1</v>
      </c>
    </row>
    <row r="1884" spans="1:3" x14ac:dyDescent="0.3">
      <c r="A1884" t="s">
        <v>1886</v>
      </c>
      <c r="B1884" t="s">
        <v>5966</v>
      </c>
      <c r="C1884">
        <v>5287.38</v>
      </c>
    </row>
    <row r="1885" spans="1:3" x14ac:dyDescent="0.3">
      <c r="A1885" t="s">
        <v>1887</v>
      </c>
      <c r="B1885" t="s">
        <v>5966</v>
      </c>
      <c r="C1885">
        <v>1817.15</v>
      </c>
    </row>
    <row r="1886" spans="1:3" x14ac:dyDescent="0.3">
      <c r="A1886" t="s">
        <v>1888</v>
      </c>
      <c r="B1886" t="s">
        <v>5965</v>
      </c>
      <c r="C1886">
        <v>4091.75</v>
      </c>
    </row>
    <row r="1887" spans="1:3" x14ac:dyDescent="0.3">
      <c r="A1887" t="s">
        <v>1889</v>
      </c>
      <c r="B1887" t="s">
        <v>5964</v>
      </c>
      <c r="C1887">
        <v>4444.4799999999996</v>
      </c>
    </row>
    <row r="1888" spans="1:3" x14ac:dyDescent="0.3">
      <c r="A1888" t="s">
        <v>1890</v>
      </c>
      <c r="B1888" t="s">
        <v>5964</v>
      </c>
      <c r="C1888">
        <v>534.21</v>
      </c>
    </row>
    <row r="1889" spans="1:3" x14ac:dyDescent="0.3">
      <c r="A1889" t="s">
        <v>1891</v>
      </c>
      <c r="B1889" t="s">
        <v>5966</v>
      </c>
      <c r="C1889">
        <v>7973.55</v>
      </c>
    </row>
    <row r="1890" spans="1:3" x14ac:dyDescent="0.3">
      <c r="A1890" t="s">
        <v>1892</v>
      </c>
      <c r="B1890" t="s">
        <v>5964</v>
      </c>
      <c r="C1890">
        <v>9979.85</v>
      </c>
    </row>
    <row r="1891" spans="1:3" x14ac:dyDescent="0.3">
      <c r="A1891" t="s">
        <v>1893</v>
      </c>
      <c r="B1891" t="s">
        <v>5965</v>
      </c>
      <c r="C1891">
        <v>6327.39</v>
      </c>
    </row>
    <row r="1892" spans="1:3" x14ac:dyDescent="0.3">
      <c r="A1892" t="s">
        <v>1894</v>
      </c>
      <c r="B1892" t="s">
        <v>5966</v>
      </c>
      <c r="C1892">
        <v>9956.0400000000009</v>
      </c>
    </row>
    <row r="1893" spans="1:3" x14ac:dyDescent="0.3">
      <c r="A1893" t="s">
        <v>1895</v>
      </c>
      <c r="B1893" t="s">
        <v>5964</v>
      </c>
      <c r="C1893">
        <v>30.32</v>
      </c>
    </row>
    <row r="1894" spans="1:3" x14ac:dyDescent="0.3">
      <c r="A1894" t="s">
        <v>1896</v>
      </c>
      <c r="B1894" t="s">
        <v>5965</v>
      </c>
      <c r="C1894">
        <v>2461.4</v>
      </c>
    </row>
    <row r="1895" spans="1:3" x14ac:dyDescent="0.3">
      <c r="A1895" t="s">
        <v>1897</v>
      </c>
      <c r="B1895" t="s">
        <v>5966</v>
      </c>
      <c r="C1895">
        <v>3885.09</v>
      </c>
    </row>
    <row r="1896" spans="1:3" x14ac:dyDescent="0.3">
      <c r="A1896" t="s">
        <v>1898</v>
      </c>
      <c r="B1896" t="s">
        <v>5964</v>
      </c>
      <c r="C1896">
        <v>7255.69</v>
      </c>
    </row>
    <row r="1897" spans="1:3" x14ac:dyDescent="0.3">
      <c r="A1897" t="s">
        <v>1899</v>
      </c>
      <c r="B1897" t="s">
        <v>5964</v>
      </c>
      <c r="C1897">
        <v>9731.9699999999993</v>
      </c>
    </row>
    <row r="1898" spans="1:3" x14ac:dyDescent="0.3">
      <c r="A1898" t="s">
        <v>1900</v>
      </c>
      <c r="B1898" t="s">
        <v>5966</v>
      </c>
      <c r="C1898">
        <v>5587.98</v>
      </c>
    </row>
    <row r="1899" spans="1:3" x14ac:dyDescent="0.3">
      <c r="A1899" t="s">
        <v>1901</v>
      </c>
      <c r="B1899" t="s">
        <v>5964</v>
      </c>
      <c r="C1899">
        <v>6774.49</v>
      </c>
    </row>
    <row r="1900" spans="1:3" x14ac:dyDescent="0.3">
      <c r="A1900" t="s">
        <v>1902</v>
      </c>
      <c r="B1900" t="s">
        <v>5965</v>
      </c>
      <c r="C1900">
        <v>2552.31</v>
      </c>
    </row>
    <row r="1901" spans="1:3" x14ac:dyDescent="0.3">
      <c r="A1901" t="s">
        <v>1903</v>
      </c>
      <c r="B1901" t="s">
        <v>5964</v>
      </c>
      <c r="C1901">
        <v>5708.01</v>
      </c>
    </row>
    <row r="1902" spans="1:3" x14ac:dyDescent="0.3">
      <c r="A1902" t="s">
        <v>1904</v>
      </c>
      <c r="B1902" t="s">
        <v>5964</v>
      </c>
      <c r="C1902">
        <v>1815.59</v>
      </c>
    </row>
    <row r="1903" spans="1:3" x14ac:dyDescent="0.3">
      <c r="A1903" t="s">
        <v>1905</v>
      </c>
      <c r="B1903" t="s">
        <v>5964</v>
      </c>
      <c r="C1903">
        <v>3259.83</v>
      </c>
    </row>
    <row r="1904" spans="1:3" x14ac:dyDescent="0.3">
      <c r="A1904" t="s">
        <v>1906</v>
      </c>
      <c r="B1904" t="s">
        <v>5964</v>
      </c>
      <c r="C1904">
        <v>3818.26</v>
      </c>
    </row>
    <row r="1905" spans="1:3" x14ac:dyDescent="0.3">
      <c r="A1905" t="s">
        <v>1907</v>
      </c>
      <c r="B1905" t="s">
        <v>5966</v>
      </c>
      <c r="C1905">
        <v>517.41999999999996</v>
      </c>
    </row>
    <row r="1906" spans="1:3" x14ac:dyDescent="0.3">
      <c r="A1906" t="s">
        <v>1908</v>
      </c>
      <c r="B1906" t="s">
        <v>5964</v>
      </c>
      <c r="C1906">
        <v>371.86</v>
      </c>
    </row>
    <row r="1907" spans="1:3" x14ac:dyDescent="0.3">
      <c r="A1907" t="s">
        <v>1909</v>
      </c>
      <c r="B1907" t="s">
        <v>5964</v>
      </c>
      <c r="C1907">
        <v>3904.94</v>
      </c>
    </row>
    <row r="1908" spans="1:3" x14ac:dyDescent="0.3">
      <c r="A1908" t="s">
        <v>1910</v>
      </c>
      <c r="B1908" t="s">
        <v>5964</v>
      </c>
      <c r="C1908">
        <v>7484.29</v>
      </c>
    </row>
    <row r="1909" spans="1:3" x14ac:dyDescent="0.3">
      <c r="A1909" t="s">
        <v>1911</v>
      </c>
      <c r="B1909" t="s">
        <v>5965</v>
      </c>
      <c r="C1909">
        <v>9634.86</v>
      </c>
    </row>
    <row r="1910" spans="1:3" x14ac:dyDescent="0.3">
      <c r="A1910" t="s">
        <v>1912</v>
      </c>
      <c r="B1910" t="s">
        <v>5965</v>
      </c>
      <c r="C1910">
        <v>4020.82</v>
      </c>
    </row>
    <row r="1911" spans="1:3" x14ac:dyDescent="0.3">
      <c r="A1911" t="s">
        <v>1913</v>
      </c>
      <c r="B1911" t="s">
        <v>5966</v>
      </c>
      <c r="C1911">
        <v>9674.07</v>
      </c>
    </row>
    <row r="1912" spans="1:3" x14ac:dyDescent="0.3">
      <c r="A1912" t="s">
        <v>1914</v>
      </c>
      <c r="B1912" t="s">
        <v>5966</v>
      </c>
      <c r="C1912">
        <v>3139.83</v>
      </c>
    </row>
    <row r="1913" spans="1:3" x14ac:dyDescent="0.3">
      <c r="A1913" t="s">
        <v>1915</v>
      </c>
      <c r="B1913" t="s">
        <v>5966</v>
      </c>
      <c r="C1913">
        <v>4233.7</v>
      </c>
    </row>
    <row r="1914" spans="1:3" x14ac:dyDescent="0.3">
      <c r="A1914" t="s">
        <v>1916</v>
      </c>
      <c r="B1914" t="s">
        <v>5966</v>
      </c>
      <c r="C1914">
        <v>3259.41</v>
      </c>
    </row>
    <row r="1915" spans="1:3" x14ac:dyDescent="0.3">
      <c r="A1915" t="s">
        <v>1917</v>
      </c>
      <c r="B1915" t="s">
        <v>5965</v>
      </c>
      <c r="C1915">
        <v>7708.6</v>
      </c>
    </row>
    <row r="1916" spans="1:3" x14ac:dyDescent="0.3">
      <c r="A1916" t="s">
        <v>1918</v>
      </c>
      <c r="B1916" t="s">
        <v>5965</v>
      </c>
      <c r="C1916">
        <v>1711.1</v>
      </c>
    </row>
    <row r="1917" spans="1:3" x14ac:dyDescent="0.3">
      <c r="A1917" t="s">
        <v>1919</v>
      </c>
      <c r="B1917" t="s">
        <v>5966</v>
      </c>
      <c r="C1917">
        <v>5248.34</v>
      </c>
    </row>
    <row r="1918" spans="1:3" x14ac:dyDescent="0.3">
      <c r="A1918" t="s">
        <v>1920</v>
      </c>
      <c r="B1918" t="s">
        <v>5965</v>
      </c>
      <c r="C1918">
        <v>5628.78</v>
      </c>
    </row>
    <row r="1919" spans="1:3" x14ac:dyDescent="0.3">
      <c r="A1919" t="s">
        <v>1921</v>
      </c>
      <c r="B1919" t="s">
        <v>5965</v>
      </c>
      <c r="C1919">
        <v>706.91</v>
      </c>
    </row>
    <row r="1920" spans="1:3" x14ac:dyDescent="0.3">
      <c r="A1920" t="s">
        <v>1922</v>
      </c>
      <c r="B1920" t="s">
        <v>5965</v>
      </c>
      <c r="C1920">
        <v>9390.94</v>
      </c>
    </row>
    <row r="1921" spans="1:3" x14ac:dyDescent="0.3">
      <c r="A1921" t="s">
        <v>1923</v>
      </c>
      <c r="B1921" t="s">
        <v>5966</v>
      </c>
      <c r="C1921">
        <v>5030.28</v>
      </c>
    </row>
    <row r="1922" spans="1:3" x14ac:dyDescent="0.3">
      <c r="A1922" t="s">
        <v>1924</v>
      </c>
      <c r="B1922" t="s">
        <v>5964</v>
      </c>
      <c r="C1922">
        <v>4107.46</v>
      </c>
    </row>
    <row r="1923" spans="1:3" x14ac:dyDescent="0.3">
      <c r="A1923" t="s">
        <v>1925</v>
      </c>
      <c r="B1923" t="s">
        <v>5964</v>
      </c>
      <c r="C1923">
        <v>9813.34</v>
      </c>
    </row>
    <row r="1924" spans="1:3" x14ac:dyDescent="0.3">
      <c r="A1924" t="s">
        <v>1926</v>
      </c>
      <c r="B1924" t="s">
        <v>5965</v>
      </c>
      <c r="C1924">
        <v>3240.03</v>
      </c>
    </row>
    <row r="1925" spans="1:3" x14ac:dyDescent="0.3">
      <c r="A1925" t="s">
        <v>1927</v>
      </c>
      <c r="B1925" t="s">
        <v>5966</v>
      </c>
      <c r="C1925">
        <v>6062.27</v>
      </c>
    </row>
    <row r="1926" spans="1:3" x14ac:dyDescent="0.3">
      <c r="A1926" t="s">
        <v>1928</v>
      </c>
      <c r="B1926" t="s">
        <v>5964</v>
      </c>
      <c r="C1926">
        <v>8773.11</v>
      </c>
    </row>
    <row r="1927" spans="1:3" x14ac:dyDescent="0.3">
      <c r="A1927" t="s">
        <v>1929</v>
      </c>
      <c r="B1927" t="s">
        <v>5964</v>
      </c>
      <c r="C1927">
        <v>4468.2299999999996</v>
      </c>
    </row>
    <row r="1928" spans="1:3" x14ac:dyDescent="0.3">
      <c r="A1928" t="s">
        <v>1930</v>
      </c>
      <c r="B1928" t="s">
        <v>5965</v>
      </c>
      <c r="C1928">
        <v>9967.91</v>
      </c>
    </row>
    <row r="1929" spans="1:3" x14ac:dyDescent="0.3">
      <c r="A1929" t="s">
        <v>1931</v>
      </c>
      <c r="B1929" t="s">
        <v>5964</v>
      </c>
      <c r="C1929">
        <v>3442.3</v>
      </c>
    </row>
    <row r="1930" spans="1:3" x14ac:dyDescent="0.3">
      <c r="A1930" t="s">
        <v>1932</v>
      </c>
      <c r="B1930" t="s">
        <v>5964</v>
      </c>
      <c r="C1930">
        <v>7395.82</v>
      </c>
    </row>
    <row r="1931" spans="1:3" x14ac:dyDescent="0.3">
      <c r="A1931" t="s">
        <v>1933</v>
      </c>
      <c r="B1931" t="s">
        <v>5966</v>
      </c>
      <c r="C1931">
        <v>6542.73</v>
      </c>
    </row>
    <row r="1932" spans="1:3" x14ac:dyDescent="0.3">
      <c r="A1932" t="s">
        <v>1934</v>
      </c>
      <c r="B1932" t="s">
        <v>5966</v>
      </c>
      <c r="C1932">
        <v>865.81</v>
      </c>
    </row>
    <row r="1933" spans="1:3" x14ac:dyDescent="0.3">
      <c r="A1933" t="s">
        <v>1935</v>
      </c>
      <c r="B1933" t="s">
        <v>5964</v>
      </c>
      <c r="C1933">
        <v>6295.03</v>
      </c>
    </row>
    <row r="1934" spans="1:3" x14ac:dyDescent="0.3">
      <c r="A1934" t="s">
        <v>1936</v>
      </c>
      <c r="B1934" t="s">
        <v>5965</v>
      </c>
      <c r="C1934">
        <v>8946.41</v>
      </c>
    </row>
    <row r="1935" spans="1:3" x14ac:dyDescent="0.3">
      <c r="A1935" t="s">
        <v>1937</v>
      </c>
      <c r="B1935" t="s">
        <v>5965</v>
      </c>
      <c r="C1935">
        <v>3226.02</v>
      </c>
    </row>
    <row r="1936" spans="1:3" x14ac:dyDescent="0.3">
      <c r="A1936" t="s">
        <v>1938</v>
      </c>
      <c r="B1936" t="s">
        <v>5966</v>
      </c>
      <c r="C1936">
        <v>3004.29</v>
      </c>
    </row>
    <row r="1937" spans="1:3" x14ac:dyDescent="0.3">
      <c r="A1937" t="s">
        <v>1939</v>
      </c>
      <c r="B1937" t="s">
        <v>5964</v>
      </c>
      <c r="C1937">
        <v>3669.91</v>
      </c>
    </row>
    <row r="1938" spans="1:3" x14ac:dyDescent="0.3">
      <c r="A1938" t="s">
        <v>1940</v>
      </c>
      <c r="B1938" t="s">
        <v>5964</v>
      </c>
      <c r="C1938">
        <v>8676.06</v>
      </c>
    </row>
    <row r="1939" spans="1:3" x14ac:dyDescent="0.3">
      <c r="A1939" t="s">
        <v>1941</v>
      </c>
      <c r="B1939" t="s">
        <v>5964</v>
      </c>
      <c r="C1939">
        <v>7558.72</v>
      </c>
    </row>
    <row r="1940" spans="1:3" x14ac:dyDescent="0.3">
      <c r="A1940" t="s">
        <v>1942</v>
      </c>
      <c r="B1940" t="s">
        <v>5964</v>
      </c>
      <c r="C1940">
        <v>2136.96</v>
      </c>
    </row>
    <row r="1941" spans="1:3" x14ac:dyDescent="0.3">
      <c r="A1941" t="s">
        <v>1943</v>
      </c>
      <c r="B1941" t="s">
        <v>5965</v>
      </c>
      <c r="C1941">
        <v>8800.69</v>
      </c>
    </row>
    <row r="1942" spans="1:3" x14ac:dyDescent="0.3">
      <c r="A1942" t="s">
        <v>1944</v>
      </c>
      <c r="B1942" t="s">
        <v>5965</v>
      </c>
      <c r="C1942">
        <v>8204.7800000000007</v>
      </c>
    </row>
    <row r="1943" spans="1:3" x14ac:dyDescent="0.3">
      <c r="A1943" t="s">
        <v>1945</v>
      </c>
      <c r="B1943" t="s">
        <v>5965</v>
      </c>
      <c r="C1943">
        <v>2195.73</v>
      </c>
    </row>
    <row r="1944" spans="1:3" x14ac:dyDescent="0.3">
      <c r="A1944" t="s">
        <v>1946</v>
      </c>
      <c r="B1944" t="s">
        <v>5965</v>
      </c>
      <c r="C1944">
        <v>1903.86</v>
      </c>
    </row>
    <row r="1945" spans="1:3" x14ac:dyDescent="0.3">
      <c r="A1945" t="s">
        <v>1947</v>
      </c>
      <c r="B1945" t="s">
        <v>5965</v>
      </c>
      <c r="C1945">
        <v>9793.26</v>
      </c>
    </row>
    <row r="1946" spans="1:3" x14ac:dyDescent="0.3">
      <c r="A1946" t="s">
        <v>1948</v>
      </c>
      <c r="B1946" t="s">
        <v>5965</v>
      </c>
      <c r="C1946">
        <v>1547.38</v>
      </c>
    </row>
    <row r="1947" spans="1:3" x14ac:dyDescent="0.3">
      <c r="A1947" t="s">
        <v>1949</v>
      </c>
      <c r="B1947" t="s">
        <v>5965</v>
      </c>
      <c r="C1947">
        <v>1460.23</v>
      </c>
    </row>
    <row r="1948" spans="1:3" x14ac:dyDescent="0.3">
      <c r="A1948" t="s">
        <v>1950</v>
      </c>
      <c r="B1948" t="s">
        <v>5964</v>
      </c>
      <c r="C1948">
        <v>4935.8100000000004</v>
      </c>
    </row>
    <row r="1949" spans="1:3" x14ac:dyDescent="0.3">
      <c r="A1949" t="s">
        <v>1951</v>
      </c>
      <c r="B1949" t="s">
        <v>5966</v>
      </c>
      <c r="C1949">
        <v>6288.09</v>
      </c>
    </row>
    <row r="1950" spans="1:3" x14ac:dyDescent="0.3">
      <c r="A1950" t="s">
        <v>1952</v>
      </c>
      <c r="B1950" t="s">
        <v>5966</v>
      </c>
      <c r="C1950">
        <v>1630.13</v>
      </c>
    </row>
    <row r="1951" spans="1:3" x14ac:dyDescent="0.3">
      <c r="A1951" t="s">
        <v>1953</v>
      </c>
      <c r="B1951" t="s">
        <v>5965</v>
      </c>
      <c r="C1951">
        <v>6207.84</v>
      </c>
    </row>
    <row r="1952" spans="1:3" x14ac:dyDescent="0.3">
      <c r="A1952" t="s">
        <v>1954</v>
      </c>
      <c r="B1952" t="s">
        <v>5964</v>
      </c>
      <c r="C1952">
        <v>7934.07</v>
      </c>
    </row>
    <row r="1953" spans="1:3" x14ac:dyDescent="0.3">
      <c r="A1953" t="s">
        <v>1955</v>
      </c>
      <c r="B1953" t="s">
        <v>5964</v>
      </c>
      <c r="C1953">
        <v>234.12</v>
      </c>
    </row>
    <row r="1954" spans="1:3" x14ac:dyDescent="0.3">
      <c r="A1954" t="s">
        <v>1956</v>
      </c>
      <c r="B1954" t="s">
        <v>5965</v>
      </c>
      <c r="C1954">
        <v>5965.48</v>
      </c>
    </row>
    <row r="1955" spans="1:3" x14ac:dyDescent="0.3">
      <c r="A1955" t="s">
        <v>1957</v>
      </c>
      <c r="B1955" t="s">
        <v>5964</v>
      </c>
      <c r="C1955">
        <v>7500.97</v>
      </c>
    </row>
    <row r="1956" spans="1:3" x14ac:dyDescent="0.3">
      <c r="A1956" t="s">
        <v>1958</v>
      </c>
      <c r="B1956" t="s">
        <v>5964</v>
      </c>
      <c r="C1956">
        <v>5643.87</v>
      </c>
    </row>
    <row r="1957" spans="1:3" x14ac:dyDescent="0.3">
      <c r="A1957" t="s">
        <v>1959</v>
      </c>
      <c r="B1957" t="s">
        <v>5965</v>
      </c>
      <c r="C1957">
        <v>4123.8100000000004</v>
      </c>
    </row>
    <row r="1958" spans="1:3" x14ac:dyDescent="0.3">
      <c r="A1958" t="s">
        <v>1960</v>
      </c>
      <c r="B1958" t="s">
        <v>5966</v>
      </c>
      <c r="C1958">
        <v>7296.59</v>
      </c>
    </row>
    <row r="1959" spans="1:3" x14ac:dyDescent="0.3">
      <c r="A1959" t="s">
        <v>1961</v>
      </c>
      <c r="B1959" t="s">
        <v>5966</v>
      </c>
      <c r="C1959">
        <v>6871.82</v>
      </c>
    </row>
    <row r="1960" spans="1:3" x14ac:dyDescent="0.3">
      <c r="A1960" t="s">
        <v>1962</v>
      </c>
      <c r="B1960" t="s">
        <v>5965</v>
      </c>
      <c r="C1960">
        <v>1556.16</v>
      </c>
    </row>
    <row r="1961" spans="1:3" x14ac:dyDescent="0.3">
      <c r="A1961" t="s">
        <v>1963</v>
      </c>
      <c r="B1961" t="s">
        <v>5966</v>
      </c>
      <c r="C1961">
        <v>4911.8</v>
      </c>
    </row>
    <row r="1962" spans="1:3" x14ac:dyDescent="0.3">
      <c r="A1962" t="s">
        <v>1964</v>
      </c>
      <c r="B1962" t="s">
        <v>5966</v>
      </c>
      <c r="C1962">
        <v>9718.84</v>
      </c>
    </row>
    <row r="1963" spans="1:3" x14ac:dyDescent="0.3">
      <c r="A1963" t="s">
        <v>1965</v>
      </c>
      <c r="B1963" t="s">
        <v>5966</v>
      </c>
      <c r="C1963">
        <v>8145.33</v>
      </c>
    </row>
    <row r="1964" spans="1:3" x14ac:dyDescent="0.3">
      <c r="A1964" t="s">
        <v>1966</v>
      </c>
      <c r="B1964" t="s">
        <v>5964</v>
      </c>
      <c r="C1964">
        <v>3608.06</v>
      </c>
    </row>
    <row r="1965" spans="1:3" x14ac:dyDescent="0.3">
      <c r="A1965" t="s">
        <v>1967</v>
      </c>
      <c r="B1965" t="s">
        <v>5964</v>
      </c>
      <c r="C1965">
        <v>7881.98</v>
      </c>
    </row>
    <row r="1966" spans="1:3" x14ac:dyDescent="0.3">
      <c r="A1966" t="s">
        <v>1968</v>
      </c>
      <c r="B1966" t="s">
        <v>5964</v>
      </c>
      <c r="C1966">
        <v>2179.6999999999998</v>
      </c>
    </row>
    <row r="1967" spans="1:3" x14ac:dyDescent="0.3">
      <c r="A1967" t="s">
        <v>1969</v>
      </c>
      <c r="B1967" t="s">
        <v>5965</v>
      </c>
      <c r="C1967">
        <v>6611.96</v>
      </c>
    </row>
    <row r="1968" spans="1:3" x14ac:dyDescent="0.3">
      <c r="A1968" t="s">
        <v>1970</v>
      </c>
      <c r="B1968" t="s">
        <v>5965</v>
      </c>
      <c r="C1968">
        <v>2747.01</v>
      </c>
    </row>
    <row r="1969" spans="1:3" x14ac:dyDescent="0.3">
      <c r="A1969" t="s">
        <v>1971</v>
      </c>
      <c r="B1969" t="s">
        <v>5964</v>
      </c>
      <c r="C1969">
        <v>4386.2299999999996</v>
      </c>
    </row>
    <row r="1970" spans="1:3" x14ac:dyDescent="0.3">
      <c r="A1970" t="s">
        <v>1972</v>
      </c>
      <c r="B1970" t="s">
        <v>5966</v>
      </c>
      <c r="C1970">
        <v>9950.64</v>
      </c>
    </row>
    <row r="1971" spans="1:3" x14ac:dyDescent="0.3">
      <c r="A1971" t="s">
        <v>1973</v>
      </c>
      <c r="B1971" t="s">
        <v>5964</v>
      </c>
      <c r="C1971">
        <v>1309.8499999999999</v>
      </c>
    </row>
    <row r="1972" spans="1:3" x14ac:dyDescent="0.3">
      <c r="A1972" t="s">
        <v>1974</v>
      </c>
      <c r="B1972" t="s">
        <v>5964</v>
      </c>
      <c r="C1972">
        <v>7078.7</v>
      </c>
    </row>
    <row r="1973" spans="1:3" x14ac:dyDescent="0.3">
      <c r="A1973" t="s">
        <v>1975</v>
      </c>
      <c r="B1973" t="s">
        <v>5965</v>
      </c>
      <c r="C1973">
        <v>1494.21</v>
      </c>
    </row>
    <row r="1974" spans="1:3" x14ac:dyDescent="0.3">
      <c r="A1974" t="s">
        <v>1976</v>
      </c>
      <c r="B1974" t="s">
        <v>5966</v>
      </c>
      <c r="C1974">
        <v>1510.72</v>
      </c>
    </row>
    <row r="1975" spans="1:3" x14ac:dyDescent="0.3">
      <c r="A1975" t="s">
        <v>1977</v>
      </c>
      <c r="B1975" t="s">
        <v>5966</v>
      </c>
      <c r="C1975">
        <v>9487.5300000000007</v>
      </c>
    </row>
    <row r="1976" spans="1:3" x14ac:dyDescent="0.3">
      <c r="A1976" t="s">
        <v>1978</v>
      </c>
      <c r="B1976" t="s">
        <v>5964</v>
      </c>
      <c r="C1976">
        <v>8146.92</v>
      </c>
    </row>
    <row r="1977" spans="1:3" x14ac:dyDescent="0.3">
      <c r="A1977" t="s">
        <v>1979</v>
      </c>
      <c r="B1977" t="s">
        <v>5966</v>
      </c>
      <c r="C1977">
        <v>3321.7</v>
      </c>
    </row>
    <row r="1978" spans="1:3" x14ac:dyDescent="0.3">
      <c r="A1978" t="s">
        <v>1980</v>
      </c>
      <c r="B1978" t="s">
        <v>5965</v>
      </c>
      <c r="C1978">
        <v>2076.9699999999998</v>
      </c>
    </row>
    <row r="1979" spans="1:3" x14ac:dyDescent="0.3">
      <c r="A1979" t="s">
        <v>1981</v>
      </c>
      <c r="B1979" t="s">
        <v>5964</v>
      </c>
      <c r="C1979">
        <v>748</v>
      </c>
    </row>
    <row r="1980" spans="1:3" x14ac:dyDescent="0.3">
      <c r="A1980" t="s">
        <v>1982</v>
      </c>
      <c r="B1980" t="s">
        <v>5965</v>
      </c>
      <c r="C1980">
        <v>954.67</v>
      </c>
    </row>
    <row r="1981" spans="1:3" x14ac:dyDescent="0.3">
      <c r="A1981" t="s">
        <v>1983</v>
      </c>
      <c r="B1981" t="s">
        <v>5966</v>
      </c>
      <c r="C1981">
        <v>8902.69</v>
      </c>
    </row>
    <row r="1982" spans="1:3" x14ac:dyDescent="0.3">
      <c r="A1982" t="s">
        <v>1984</v>
      </c>
      <c r="B1982" t="s">
        <v>5964</v>
      </c>
      <c r="C1982">
        <v>1632.99</v>
      </c>
    </row>
    <row r="1983" spans="1:3" x14ac:dyDescent="0.3">
      <c r="A1983" t="s">
        <v>1985</v>
      </c>
      <c r="B1983" t="s">
        <v>5966</v>
      </c>
      <c r="C1983">
        <v>1457.44</v>
      </c>
    </row>
    <row r="1984" spans="1:3" x14ac:dyDescent="0.3">
      <c r="A1984" t="s">
        <v>1986</v>
      </c>
      <c r="B1984" t="s">
        <v>5964</v>
      </c>
      <c r="C1984">
        <v>7688.88</v>
      </c>
    </row>
    <row r="1985" spans="1:3" x14ac:dyDescent="0.3">
      <c r="A1985" t="s">
        <v>1987</v>
      </c>
      <c r="B1985" t="s">
        <v>5965</v>
      </c>
      <c r="C1985">
        <v>4253.3999999999996</v>
      </c>
    </row>
    <row r="1986" spans="1:3" x14ac:dyDescent="0.3">
      <c r="A1986" t="s">
        <v>1988</v>
      </c>
      <c r="B1986" t="s">
        <v>5964</v>
      </c>
      <c r="C1986">
        <v>2642.22</v>
      </c>
    </row>
    <row r="1987" spans="1:3" x14ac:dyDescent="0.3">
      <c r="A1987" t="s">
        <v>1989</v>
      </c>
      <c r="B1987" t="s">
        <v>5966</v>
      </c>
      <c r="C1987">
        <v>4017.09</v>
      </c>
    </row>
    <row r="1988" spans="1:3" x14ac:dyDescent="0.3">
      <c r="A1988" t="s">
        <v>1990</v>
      </c>
      <c r="B1988" t="s">
        <v>5966</v>
      </c>
      <c r="C1988">
        <v>8001.63</v>
      </c>
    </row>
    <row r="1989" spans="1:3" x14ac:dyDescent="0.3">
      <c r="A1989" t="s">
        <v>1991</v>
      </c>
      <c r="B1989" t="s">
        <v>5964</v>
      </c>
      <c r="C1989">
        <v>2048.84</v>
      </c>
    </row>
    <row r="1990" spans="1:3" x14ac:dyDescent="0.3">
      <c r="A1990" t="s">
        <v>1992</v>
      </c>
      <c r="B1990" t="s">
        <v>5966</v>
      </c>
      <c r="C1990">
        <v>3186.68</v>
      </c>
    </row>
    <row r="1991" spans="1:3" x14ac:dyDescent="0.3">
      <c r="A1991" t="s">
        <v>1993</v>
      </c>
      <c r="B1991" t="s">
        <v>5965</v>
      </c>
      <c r="C1991">
        <v>2716.29</v>
      </c>
    </row>
    <row r="1992" spans="1:3" x14ac:dyDescent="0.3">
      <c r="A1992" t="s">
        <v>1994</v>
      </c>
      <c r="B1992" t="s">
        <v>5966</v>
      </c>
      <c r="C1992">
        <v>2584.52</v>
      </c>
    </row>
    <row r="1993" spans="1:3" x14ac:dyDescent="0.3">
      <c r="A1993" t="s">
        <v>1995</v>
      </c>
      <c r="B1993" t="s">
        <v>5964</v>
      </c>
      <c r="C1993">
        <v>5686.3</v>
      </c>
    </row>
    <row r="1994" spans="1:3" x14ac:dyDescent="0.3">
      <c r="A1994" t="s">
        <v>1996</v>
      </c>
      <c r="B1994" t="s">
        <v>5965</v>
      </c>
      <c r="C1994">
        <v>7247.07</v>
      </c>
    </row>
    <row r="1995" spans="1:3" x14ac:dyDescent="0.3">
      <c r="A1995" t="s">
        <v>1997</v>
      </c>
      <c r="B1995" t="s">
        <v>5964</v>
      </c>
      <c r="C1995">
        <v>3014.5</v>
      </c>
    </row>
    <row r="1996" spans="1:3" x14ac:dyDescent="0.3">
      <c r="A1996" t="s">
        <v>1998</v>
      </c>
      <c r="B1996" t="s">
        <v>5965</v>
      </c>
      <c r="C1996">
        <v>6747.09</v>
      </c>
    </row>
    <row r="1997" spans="1:3" x14ac:dyDescent="0.3">
      <c r="A1997" t="s">
        <v>1999</v>
      </c>
      <c r="B1997" t="s">
        <v>5964</v>
      </c>
      <c r="C1997">
        <v>1161.58</v>
      </c>
    </row>
    <row r="1998" spans="1:3" x14ac:dyDescent="0.3">
      <c r="A1998" t="s">
        <v>2000</v>
      </c>
      <c r="B1998" t="s">
        <v>5965</v>
      </c>
      <c r="C1998">
        <v>9500.44</v>
      </c>
    </row>
    <row r="1999" spans="1:3" x14ac:dyDescent="0.3">
      <c r="A1999" t="s">
        <v>2001</v>
      </c>
      <c r="B1999" t="s">
        <v>5964</v>
      </c>
      <c r="C1999">
        <v>21.76</v>
      </c>
    </row>
    <row r="2000" spans="1:3" x14ac:dyDescent="0.3">
      <c r="A2000" t="s">
        <v>2002</v>
      </c>
      <c r="B2000" t="s">
        <v>5964</v>
      </c>
      <c r="C2000">
        <v>2349.52</v>
      </c>
    </row>
    <row r="2001" spans="1:3" x14ac:dyDescent="0.3">
      <c r="A2001" t="s">
        <v>2003</v>
      </c>
      <c r="B2001" t="s">
        <v>5964</v>
      </c>
      <c r="C2001">
        <v>3595.87</v>
      </c>
    </row>
    <row r="2002" spans="1:3" x14ac:dyDescent="0.3">
      <c r="A2002" t="s">
        <v>2004</v>
      </c>
      <c r="B2002" t="s">
        <v>5964</v>
      </c>
      <c r="C2002">
        <v>8022.41</v>
      </c>
    </row>
    <row r="2003" spans="1:3" x14ac:dyDescent="0.3">
      <c r="A2003" t="s">
        <v>2005</v>
      </c>
      <c r="B2003" t="s">
        <v>5964</v>
      </c>
      <c r="C2003">
        <v>3348.26</v>
      </c>
    </row>
    <row r="2004" spans="1:3" x14ac:dyDescent="0.3">
      <c r="A2004" t="s">
        <v>2006</v>
      </c>
      <c r="B2004" t="s">
        <v>5965</v>
      </c>
      <c r="C2004">
        <v>2275.2399999999998</v>
      </c>
    </row>
    <row r="2005" spans="1:3" x14ac:dyDescent="0.3">
      <c r="A2005" t="s">
        <v>2007</v>
      </c>
      <c r="B2005" t="s">
        <v>5964</v>
      </c>
      <c r="C2005">
        <v>5029.83</v>
      </c>
    </row>
    <row r="2006" spans="1:3" x14ac:dyDescent="0.3">
      <c r="A2006" t="s">
        <v>2008</v>
      </c>
      <c r="B2006" t="s">
        <v>5965</v>
      </c>
      <c r="C2006">
        <v>993.28</v>
      </c>
    </row>
    <row r="2007" spans="1:3" x14ac:dyDescent="0.3">
      <c r="A2007" t="s">
        <v>2009</v>
      </c>
      <c r="B2007" t="s">
        <v>5966</v>
      </c>
      <c r="C2007">
        <v>2707.99</v>
      </c>
    </row>
    <row r="2008" spans="1:3" x14ac:dyDescent="0.3">
      <c r="A2008" t="s">
        <v>2010</v>
      </c>
      <c r="B2008" t="s">
        <v>5965</v>
      </c>
      <c r="C2008">
        <v>5031.42</v>
      </c>
    </row>
    <row r="2009" spans="1:3" x14ac:dyDescent="0.3">
      <c r="A2009" t="s">
        <v>2011</v>
      </c>
      <c r="B2009" t="s">
        <v>5966</v>
      </c>
      <c r="C2009">
        <v>4897.13</v>
      </c>
    </row>
    <row r="2010" spans="1:3" x14ac:dyDescent="0.3">
      <c r="A2010" t="s">
        <v>2012</v>
      </c>
      <c r="B2010" t="s">
        <v>5966</v>
      </c>
      <c r="C2010">
        <v>4370.34</v>
      </c>
    </row>
    <row r="2011" spans="1:3" x14ac:dyDescent="0.3">
      <c r="A2011" t="s">
        <v>2013</v>
      </c>
      <c r="B2011" t="s">
        <v>5964</v>
      </c>
      <c r="C2011">
        <v>7789.8</v>
      </c>
    </row>
    <row r="2012" spans="1:3" x14ac:dyDescent="0.3">
      <c r="A2012" t="s">
        <v>2014</v>
      </c>
      <c r="B2012" t="s">
        <v>5964</v>
      </c>
      <c r="C2012">
        <v>5630.54</v>
      </c>
    </row>
    <row r="2013" spans="1:3" x14ac:dyDescent="0.3">
      <c r="A2013" t="s">
        <v>2015</v>
      </c>
      <c r="B2013" t="s">
        <v>5966</v>
      </c>
      <c r="C2013">
        <v>8494.07</v>
      </c>
    </row>
    <row r="2014" spans="1:3" x14ac:dyDescent="0.3">
      <c r="A2014" t="s">
        <v>2016</v>
      </c>
      <c r="B2014" t="s">
        <v>5965</v>
      </c>
      <c r="C2014">
        <v>3230.37</v>
      </c>
    </row>
    <row r="2015" spans="1:3" x14ac:dyDescent="0.3">
      <c r="A2015" t="s">
        <v>2017</v>
      </c>
      <c r="B2015" t="s">
        <v>5964</v>
      </c>
      <c r="C2015">
        <v>4037.56</v>
      </c>
    </row>
    <row r="2016" spans="1:3" x14ac:dyDescent="0.3">
      <c r="A2016" t="s">
        <v>2018</v>
      </c>
      <c r="B2016" t="s">
        <v>5966</v>
      </c>
      <c r="C2016">
        <v>441.49</v>
      </c>
    </row>
    <row r="2017" spans="1:3" x14ac:dyDescent="0.3">
      <c r="A2017" t="s">
        <v>2019</v>
      </c>
      <c r="B2017" t="s">
        <v>5965</v>
      </c>
      <c r="C2017">
        <v>3737.7</v>
      </c>
    </row>
    <row r="2018" spans="1:3" x14ac:dyDescent="0.3">
      <c r="A2018" t="s">
        <v>2020</v>
      </c>
      <c r="B2018" t="s">
        <v>5964</v>
      </c>
      <c r="C2018">
        <v>2294.0500000000002</v>
      </c>
    </row>
    <row r="2019" spans="1:3" x14ac:dyDescent="0.3">
      <c r="A2019" t="s">
        <v>2021</v>
      </c>
      <c r="B2019" t="s">
        <v>5966</v>
      </c>
      <c r="C2019">
        <v>5928.55</v>
      </c>
    </row>
    <row r="2020" spans="1:3" x14ac:dyDescent="0.3">
      <c r="A2020" t="s">
        <v>2022</v>
      </c>
      <c r="B2020" t="s">
        <v>5965</v>
      </c>
      <c r="C2020">
        <v>8624.5</v>
      </c>
    </row>
    <row r="2021" spans="1:3" x14ac:dyDescent="0.3">
      <c r="A2021" t="s">
        <v>2023</v>
      </c>
      <c r="B2021" t="s">
        <v>5965</v>
      </c>
      <c r="C2021">
        <v>4362.1899999999996</v>
      </c>
    </row>
    <row r="2022" spans="1:3" x14ac:dyDescent="0.3">
      <c r="A2022" t="s">
        <v>2024</v>
      </c>
      <c r="B2022" t="s">
        <v>5965</v>
      </c>
      <c r="C2022">
        <v>747.7</v>
      </c>
    </row>
    <row r="2023" spans="1:3" x14ac:dyDescent="0.3">
      <c r="A2023" t="s">
        <v>2025</v>
      </c>
      <c r="B2023" t="s">
        <v>5966</v>
      </c>
      <c r="C2023">
        <v>3358.99</v>
      </c>
    </row>
    <row r="2024" spans="1:3" x14ac:dyDescent="0.3">
      <c r="A2024" t="s">
        <v>2026</v>
      </c>
      <c r="B2024" t="s">
        <v>5964</v>
      </c>
      <c r="C2024">
        <v>9206.7099999999991</v>
      </c>
    </row>
    <row r="2025" spans="1:3" x14ac:dyDescent="0.3">
      <c r="A2025" t="s">
        <v>2027</v>
      </c>
      <c r="B2025" t="s">
        <v>5965</v>
      </c>
      <c r="C2025">
        <v>2107.8000000000002</v>
      </c>
    </row>
    <row r="2026" spans="1:3" x14ac:dyDescent="0.3">
      <c r="A2026" t="s">
        <v>2028</v>
      </c>
      <c r="B2026" t="s">
        <v>5966</v>
      </c>
      <c r="C2026">
        <v>5552.31</v>
      </c>
    </row>
    <row r="2027" spans="1:3" x14ac:dyDescent="0.3">
      <c r="A2027" t="s">
        <v>2029</v>
      </c>
      <c r="B2027" t="s">
        <v>5965</v>
      </c>
      <c r="C2027">
        <v>6344.79</v>
      </c>
    </row>
    <row r="2028" spans="1:3" x14ac:dyDescent="0.3">
      <c r="A2028" t="s">
        <v>2030</v>
      </c>
      <c r="B2028" t="s">
        <v>5964</v>
      </c>
      <c r="C2028">
        <v>1825.61</v>
      </c>
    </row>
    <row r="2029" spans="1:3" x14ac:dyDescent="0.3">
      <c r="A2029" t="s">
        <v>2031</v>
      </c>
      <c r="B2029" t="s">
        <v>5966</v>
      </c>
      <c r="C2029">
        <v>5858.88</v>
      </c>
    </row>
    <row r="2030" spans="1:3" x14ac:dyDescent="0.3">
      <c r="A2030" t="s">
        <v>2032</v>
      </c>
      <c r="B2030" t="s">
        <v>5966</v>
      </c>
      <c r="C2030">
        <v>4210.33</v>
      </c>
    </row>
    <row r="2031" spans="1:3" x14ac:dyDescent="0.3">
      <c r="A2031" t="s">
        <v>2033</v>
      </c>
      <c r="B2031" t="s">
        <v>5965</v>
      </c>
      <c r="C2031">
        <v>7226.28</v>
      </c>
    </row>
    <row r="2032" spans="1:3" x14ac:dyDescent="0.3">
      <c r="A2032" t="s">
        <v>2034</v>
      </c>
      <c r="B2032" t="s">
        <v>5965</v>
      </c>
      <c r="C2032">
        <v>886.42</v>
      </c>
    </row>
    <row r="2033" spans="1:3" x14ac:dyDescent="0.3">
      <c r="A2033" t="s">
        <v>2035</v>
      </c>
      <c r="B2033" t="s">
        <v>5966</v>
      </c>
      <c r="C2033">
        <v>4877.82</v>
      </c>
    </row>
    <row r="2034" spans="1:3" x14ac:dyDescent="0.3">
      <c r="A2034" t="s">
        <v>2036</v>
      </c>
      <c r="B2034" t="s">
        <v>5965</v>
      </c>
      <c r="C2034">
        <v>2672.68</v>
      </c>
    </row>
    <row r="2035" spans="1:3" x14ac:dyDescent="0.3">
      <c r="A2035" t="s">
        <v>2037</v>
      </c>
      <c r="B2035" t="s">
        <v>5964</v>
      </c>
      <c r="C2035">
        <v>5438.06</v>
      </c>
    </row>
    <row r="2036" spans="1:3" x14ac:dyDescent="0.3">
      <c r="A2036" t="s">
        <v>2038</v>
      </c>
      <c r="B2036" t="s">
        <v>5966</v>
      </c>
      <c r="C2036">
        <v>1799.27</v>
      </c>
    </row>
    <row r="2037" spans="1:3" x14ac:dyDescent="0.3">
      <c r="A2037" t="s">
        <v>2039</v>
      </c>
      <c r="B2037" t="s">
        <v>5966</v>
      </c>
      <c r="C2037">
        <v>5466.17</v>
      </c>
    </row>
    <row r="2038" spans="1:3" x14ac:dyDescent="0.3">
      <c r="A2038" t="s">
        <v>2040</v>
      </c>
      <c r="B2038" t="s">
        <v>5964</v>
      </c>
      <c r="C2038">
        <v>3035.81</v>
      </c>
    </row>
    <row r="2039" spans="1:3" x14ac:dyDescent="0.3">
      <c r="A2039" t="s">
        <v>2041</v>
      </c>
      <c r="B2039" t="s">
        <v>5966</v>
      </c>
      <c r="C2039">
        <v>7915.52</v>
      </c>
    </row>
    <row r="2040" spans="1:3" x14ac:dyDescent="0.3">
      <c r="A2040" t="s">
        <v>2042</v>
      </c>
      <c r="B2040" t="s">
        <v>5965</v>
      </c>
      <c r="C2040">
        <v>8241.26</v>
      </c>
    </row>
    <row r="2041" spans="1:3" x14ac:dyDescent="0.3">
      <c r="A2041" t="s">
        <v>2043</v>
      </c>
      <c r="B2041" t="s">
        <v>5966</v>
      </c>
      <c r="C2041">
        <v>7728.38</v>
      </c>
    </row>
    <row r="2042" spans="1:3" x14ac:dyDescent="0.3">
      <c r="A2042" t="s">
        <v>2044</v>
      </c>
      <c r="B2042" t="s">
        <v>5965</v>
      </c>
      <c r="C2042">
        <v>919.42</v>
      </c>
    </row>
    <row r="2043" spans="1:3" x14ac:dyDescent="0.3">
      <c r="A2043" t="s">
        <v>2045</v>
      </c>
      <c r="B2043" t="s">
        <v>5966</v>
      </c>
      <c r="C2043">
        <v>172.05</v>
      </c>
    </row>
    <row r="2044" spans="1:3" x14ac:dyDescent="0.3">
      <c r="A2044" t="s">
        <v>2046</v>
      </c>
      <c r="B2044" t="s">
        <v>5966</v>
      </c>
      <c r="C2044">
        <v>7325.12</v>
      </c>
    </row>
    <row r="2045" spans="1:3" x14ac:dyDescent="0.3">
      <c r="A2045" t="s">
        <v>2047</v>
      </c>
      <c r="B2045" t="s">
        <v>5966</v>
      </c>
      <c r="C2045">
        <v>5473.56</v>
      </c>
    </row>
    <row r="2046" spans="1:3" x14ac:dyDescent="0.3">
      <c r="A2046" t="s">
        <v>2048</v>
      </c>
      <c r="B2046" t="s">
        <v>5966</v>
      </c>
      <c r="C2046">
        <v>8274.24</v>
      </c>
    </row>
    <row r="2047" spans="1:3" x14ac:dyDescent="0.3">
      <c r="A2047" t="s">
        <v>2049</v>
      </c>
      <c r="B2047" t="s">
        <v>5964</v>
      </c>
      <c r="C2047">
        <v>9703.6200000000008</v>
      </c>
    </row>
    <row r="2048" spans="1:3" x14ac:dyDescent="0.3">
      <c r="A2048" t="s">
        <v>2050</v>
      </c>
      <c r="B2048" t="s">
        <v>5965</v>
      </c>
      <c r="C2048">
        <v>7610.9</v>
      </c>
    </row>
    <row r="2049" spans="1:3" x14ac:dyDescent="0.3">
      <c r="A2049" t="s">
        <v>2051</v>
      </c>
      <c r="B2049" t="s">
        <v>5965</v>
      </c>
      <c r="C2049">
        <v>5843.69</v>
      </c>
    </row>
    <row r="2050" spans="1:3" x14ac:dyDescent="0.3">
      <c r="A2050" t="s">
        <v>2052</v>
      </c>
      <c r="B2050" t="s">
        <v>5966</v>
      </c>
      <c r="C2050">
        <v>1910.88</v>
      </c>
    </row>
    <row r="2051" spans="1:3" x14ac:dyDescent="0.3">
      <c r="A2051" t="s">
        <v>2053</v>
      </c>
      <c r="B2051" t="s">
        <v>5966</v>
      </c>
      <c r="C2051">
        <v>422.07</v>
      </c>
    </row>
    <row r="2052" spans="1:3" x14ac:dyDescent="0.3">
      <c r="A2052" t="s">
        <v>2054</v>
      </c>
      <c r="B2052" t="s">
        <v>5964</v>
      </c>
      <c r="C2052">
        <v>4668.3</v>
      </c>
    </row>
    <row r="2053" spans="1:3" x14ac:dyDescent="0.3">
      <c r="A2053" t="s">
        <v>2055</v>
      </c>
      <c r="B2053" t="s">
        <v>5965</v>
      </c>
      <c r="C2053">
        <v>2132.0500000000002</v>
      </c>
    </row>
    <row r="2054" spans="1:3" x14ac:dyDescent="0.3">
      <c r="A2054" t="s">
        <v>2056</v>
      </c>
      <c r="B2054" t="s">
        <v>5966</v>
      </c>
      <c r="C2054">
        <v>2888.87</v>
      </c>
    </row>
    <row r="2055" spans="1:3" x14ac:dyDescent="0.3">
      <c r="A2055" t="s">
        <v>2057</v>
      </c>
      <c r="B2055" t="s">
        <v>5965</v>
      </c>
      <c r="C2055">
        <v>1253.5999999999999</v>
      </c>
    </row>
    <row r="2056" spans="1:3" x14ac:dyDescent="0.3">
      <c r="A2056" t="s">
        <v>2058</v>
      </c>
      <c r="B2056" t="s">
        <v>5965</v>
      </c>
      <c r="C2056">
        <v>6122.81</v>
      </c>
    </row>
    <row r="2057" spans="1:3" x14ac:dyDescent="0.3">
      <c r="A2057" t="s">
        <v>2059</v>
      </c>
      <c r="B2057" t="s">
        <v>5966</v>
      </c>
      <c r="C2057">
        <v>458.62</v>
      </c>
    </row>
    <row r="2058" spans="1:3" x14ac:dyDescent="0.3">
      <c r="A2058" t="s">
        <v>2060</v>
      </c>
      <c r="B2058" t="s">
        <v>5964</v>
      </c>
      <c r="C2058">
        <v>7694.55</v>
      </c>
    </row>
    <row r="2059" spans="1:3" x14ac:dyDescent="0.3">
      <c r="A2059" t="s">
        <v>2061</v>
      </c>
      <c r="B2059" t="s">
        <v>5966</v>
      </c>
      <c r="C2059">
        <v>2323.59</v>
      </c>
    </row>
    <row r="2060" spans="1:3" x14ac:dyDescent="0.3">
      <c r="A2060" t="s">
        <v>2062</v>
      </c>
      <c r="B2060" t="s">
        <v>5966</v>
      </c>
      <c r="C2060">
        <v>1495.2</v>
      </c>
    </row>
    <row r="2061" spans="1:3" x14ac:dyDescent="0.3">
      <c r="A2061" t="s">
        <v>2063</v>
      </c>
      <c r="B2061" t="s">
        <v>5966</v>
      </c>
      <c r="C2061">
        <v>1514.04</v>
      </c>
    </row>
    <row r="2062" spans="1:3" x14ac:dyDescent="0.3">
      <c r="A2062" t="s">
        <v>2064</v>
      </c>
      <c r="B2062" t="s">
        <v>5966</v>
      </c>
      <c r="C2062">
        <v>4690.6000000000004</v>
      </c>
    </row>
    <row r="2063" spans="1:3" x14ac:dyDescent="0.3">
      <c r="A2063" t="s">
        <v>2065</v>
      </c>
      <c r="B2063" t="s">
        <v>5965</v>
      </c>
      <c r="C2063">
        <v>5892.51</v>
      </c>
    </row>
    <row r="2064" spans="1:3" x14ac:dyDescent="0.3">
      <c r="A2064" t="s">
        <v>2066</v>
      </c>
      <c r="B2064" t="s">
        <v>5965</v>
      </c>
      <c r="C2064">
        <v>7561.29</v>
      </c>
    </row>
    <row r="2065" spans="1:3" x14ac:dyDescent="0.3">
      <c r="A2065" t="s">
        <v>2067</v>
      </c>
      <c r="B2065" t="s">
        <v>5965</v>
      </c>
      <c r="C2065">
        <v>9423.91</v>
      </c>
    </row>
    <row r="2066" spans="1:3" x14ac:dyDescent="0.3">
      <c r="A2066" t="s">
        <v>2068</v>
      </c>
      <c r="B2066" t="s">
        <v>5965</v>
      </c>
      <c r="C2066">
        <v>5109.54</v>
      </c>
    </row>
    <row r="2067" spans="1:3" x14ac:dyDescent="0.3">
      <c r="A2067" t="s">
        <v>2069</v>
      </c>
      <c r="B2067" t="s">
        <v>5964</v>
      </c>
      <c r="C2067">
        <v>4575.1099999999997</v>
      </c>
    </row>
    <row r="2068" spans="1:3" x14ac:dyDescent="0.3">
      <c r="A2068" t="s">
        <v>2070</v>
      </c>
      <c r="B2068" t="s">
        <v>5965</v>
      </c>
      <c r="C2068">
        <v>5864.1</v>
      </c>
    </row>
    <row r="2069" spans="1:3" x14ac:dyDescent="0.3">
      <c r="A2069" t="s">
        <v>2071</v>
      </c>
      <c r="B2069" t="s">
        <v>5965</v>
      </c>
      <c r="C2069">
        <v>8162.16</v>
      </c>
    </row>
    <row r="2070" spans="1:3" x14ac:dyDescent="0.3">
      <c r="A2070" t="s">
        <v>2072</v>
      </c>
      <c r="B2070" t="s">
        <v>5966</v>
      </c>
      <c r="C2070">
        <v>590.84</v>
      </c>
    </row>
    <row r="2071" spans="1:3" x14ac:dyDescent="0.3">
      <c r="A2071" t="s">
        <v>2073</v>
      </c>
      <c r="B2071" t="s">
        <v>5964</v>
      </c>
      <c r="C2071">
        <v>4926.92</v>
      </c>
    </row>
    <row r="2072" spans="1:3" x14ac:dyDescent="0.3">
      <c r="A2072" t="s">
        <v>2074</v>
      </c>
      <c r="B2072" t="s">
        <v>5965</v>
      </c>
      <c r="C2072">
        <v>469.69</v>
      </c>
    </row>
    <row r="2073" spans="1:3" x14ac:dyDescent="0.3">
      <c r="A2073" t="s">
        <v>2075</v>
      </c>
      <c r="B2073" t="s">
        <v>5965</v>
      </c>
      <c r="C2073">
        <v>3024.27</v>
      </c>
    </row>
    <row r="2074" spans="1:3" x14ac:dyDescent="0.3">
      <c r="A2074" t="s">
        <v>2076</v>
      </c>
      <c r="B2074" t="s">
        <v>5964</v>
      </c>
      <c r="C2074">
        <v>6820.28</v>
      </c>
    </row>
    <row r="2075" spans="1:3" x14ac:dyDescent="0.3">
      <c r="A2075" t="s">
        <v>2077</v>
      </c>
      <c r="B2075" t="s">
        <v>5965</v>
      </c>
      <c r="C2075">
        <v>5309.67</v>
      </c>
    </row>
    <row r="2076" spans="1:3" x14ac:dyDescent="0.3">
      <c r="A2076" t="s">
        <v>2078</v>
      </c>
      <c r="B2076" t="s">
        <v>5966</v>
      </c>
      <c r="C2076">
        <v>2732.46</v>
      </c>
    </row>
    <row r="2077" spans="1:3" x14ac:dyDescent="0.3">
      <c r="A2077" t="s">
        <v>2079</v>
      </c>
      <c r="B2077" t="s">
        <v>5965</v>
      </c>
      <c r="C2077">
        <v>7895.52</v>
      </c>
    </row>
    <row r="2078" spans="1:3" x14ac:dyDescent="0.3">
      <c r="A2078" t="s">
        <v>2080</v>
      </c>
      <c r="B2078" t="s">
        <v>5964</v>
      </c>
      <c r="C2078">
        <v>6166.56</v>
      </c>
    </row>
    <row r="2079" spans="1:3" x14ac:dyDescent="0.3">
      <c r="A2079" t="s">
        <v>2081</v>
      </c>
      <c r="B2079" t="s">
        <v>5965</v>
      </c>
      <c r="C2079">
        <v>4698.74</v>
      </c>
    </row>
    <row r="2080" spans="1:3" x14ac:dyDescent="0.3">
      <c r="A2080" t="s">
        <v>2082</v>
      </c>
      <c r="B2080" t="s">
        <v>5966</v>
      </c>
      <c r="C2080">
        <v>1054.92</v>
      </c>
    </row>
    <row r="2081" spans="1:3" x14ac:dyDescent="0.3">
      <c r="A2081" t="s">
        <v>2083</v>
      </c>
      <c r="B2081" t="s">
        <v>5966</v>
      </c>
      <c r="C2081">
        <v>3883.96</v>
      </c>
    </row>
    <row r="2082" spans="1:3" x14ac:dyDescent="0.3">
      <c r="A2082" t="s">
        <v>2084</v>
      </c>
      <c r="B2082" t="s">
        <v>5965</v>
      </c>
      <c r="C2082">
        <v>6714.8</v>
      </c>
    </row>
    <row r="2083" spans="1:3" x14ac:dyDescent="0.3">
      <c r="A2083" t="s">
        <v>2085</v>
      </c>
      <c r="B2083" t="s">
        <v>5966</v>
      </c>
      <c r="C2083">
        <v>5450.62</v>
      </c>
    </row>
    <row r="2084" spans="1:3" x14ac:dyDescent="0.3">
      <c r="A2084" t="s">
        <v>2086</v>
      </c>
      <c r="B2084" t="s">
        <v>5965</v>
      </c>
      <c r="C2084">
        <v>1857.91</v>
      </c>
    </row>
    <row r="2085" spans="1:3" x14ac:dyDescent="0.3">
      <c r="A2085" t="s">
        <v>2087</v>
      </c>
      <c r="B2085" t="s">
        <v>5966</v>
      </c>
      <c r="C2085">
        <v>3644.23</v>
      </c>
    </row>
    <row r="2086" spans="1:3" x14ac:dyDescent="0.3">
      <c r="A2086" t="s">
        <v>2088</v>
      </c>
      <c r="B2086" t="s">
        <v>5965</v>
      </c>
      <c r="C2086">
        <v>7610.12</v>
      </c>
    </row>
    <row r="2087" spans="1:3" x14ac:dyDescent="0.3">
      <c r="A2087" t="s">
        <v>2089</v>
      </c>
      <c r="B2087" t="s">
        <v>5964</v>
      </c>
      <c r="C2087">
        <v>4043.11</v>
      </c>
    </row>
    <row r="2088" spans="1:3" x14ac:dyDescent="0.3">
      <c r="A2088" t="s">
        <v>2090</v>
      </c>
      <c r="B2088" t="s">
        <v>5964</v>
      </c>
      <c r="C2088">
        <v>8278.17</v>
      </c>
    </row>
    <row r="2089" spans="1:3" x14ac:dyDescent="0.3">
      <c r="A2089" t="s">
        <v>2091</v>
      </c>
      <c r="B2089" t="s">
        <v>5964</v>
      </c>
      <c r="C2089">
        <v>5815.41</v>
      </c>
    </row>
    <row r="2090" spans="1:3" x14ac:dyDescent="0.3">
      <c r="A2090" t="s">
        <v>2092</v>
      </c>
      <c r="B2090" t="s">
        <v>5965</v>
      </c>
      <c r="C2090">
        <v>1449.71</v>
      </c>
    </row>
    <row r="2091" spans="1:3" x14ac:dyDescent="0.3">
      <c r="A2091" t="s">
        <v>2093</v>
      </c>
      <c r="B2091" t="s">
        <v>5965</v>
      </c>
      <c r="C2091">
        <v>7935.9</v>
      </c>
    </row>
    <row r="2092" spans="1:3" x14ac:dyDescent="0.3">
      <c r="A2092" t="s">
        <v>2094</v>
      </c>
      <c r="B2092" t="s">
        <v>5966</v>
      </c>
      <c r="C2092">
        <v>1723.14</v>
      </c>
    </row>
    <row r="2093" spans="1:3" x14ac:dyDescent="0.3">
      <c r="A2093" t="s">
        <v>2095</v>
      </c>
      <c r="B2093" t="s">
        <v>5964</v>
      </c>
      <c r="C2093">
        <v>205.06</v>
      </c>
    </row>
    <row r="2094" spans="1:3" x14ac:dyDescent="0.3">
      <c r="A2094" t="s">
        <v>2096</v>
      </c>
      <c r="B2094" t="s">
        <v>5965</v>
      </c>
      <c r="C2094">
        <v>5813.5</v>
      </c>
    </row>
    <row r="2095" spans="1:3" x14ac:dyDescent="0.3">
      <c r="A2095" t="s">
        <v>2097</v>
      </c>
      <c r="B2095" t="s">
        <v>5965</v>
      </c>
      <c r="C2095">
        <v>2998.44</v>
      </c>
    </row>
    <row r="2096" spans="1:3" x14ac:dyDescent="0.3">
      <c r="A2096" t="s">
        <v>2098</v>
      </c>
      <c r="B2096" t="s">
        <v>5966</v>
      </c>
      <c r="C2096">
        <v>484.35</v>
      </c>
    </row>
    <row r="2097" spans="1:3" x14ac:dyDescent="0.3">
      <c r="A2097" t="s">
        <v>2099</v>
      </c>
      <c r="B2097" t="s">
        <v>5966</v>
      </c>
      <c r="C2097">
        <v>3016.41</v>
      </c>
    </row>
    <row r="2098" spans="1:3" x14ac:dyDescent="0.3">
      <c r="A2098" t="s">
        <v>2100</v>
      </c>
      <c r="B2098" t="s">
        <v>5964</v>
      </c>
      <c r="C2098">
        <v>3466.51</v>
      </c>
    </row>
    <row r="2099" spans="1:3" x14ac:dyDescent="0.3">
      <c r="A2099" t="s">
        <v>2101</v>
      </c>
      <c r="B2099" t="s">
        <v>5964</v>
      </c>
      <c r="C2099">
        <v>2902.41</v>
      </c>
    </row>
    <row r="2100" spans="1:3" x14ac:dyDescent="0.3">
      <c r="A2100" t="s">
        <v>2102</v>
      </c>
      <c r="B2100" t="s">
        <v>5966</v>
      </c>
      <c r="C2100">
        <v>974.97</v>
      </c>
    </row>
    <row r="2101" spans="1:3" x14ac:dyDescent="0.3">
      <c r="A2101" t="s">
        <v>2103</v>
      </c>
      <c r="B2101" t="s">
        <v>5965</v>
      </c>
      <c r="C2101">
        <v>4313.6099999999997</v>
      </c>
    </row>
    <row r="2102" spans="1:3" x14ac:dyDescent="0.3">
      <c r="A2102" t="s">
        <v>2104</v>
      </c>
      <c r="B2102" t="s">
        <v>5966</v>
      </c>
      <c r="C2102">
        <v>6407.79</v>
      </c>
    </row>
    <row r="2103" spans="1:3" x14ac:dyDescent="0.3">
      <c r="A2103" t="s">
        <v>2105</v>
      </c>
      <c r="B2103" t="s">
        <v>5965</v>
      </c>
      <c r="C2103">
        <v>7701.28</v>
      </c>
    </row>
    <row r="2104" spans="1:3" x14ac:dyDescent="0.3">
      <c r="A2104" t="s">
        <v>2106</v>
      </c>
      <c r="B2104" t="s">
        <v>5964</v>
      </c>
      <c r="C2104">
        <v>8295.91</v>
      </c>
    </row>
    <row r="2105" spans="1:3" x14ac:dyDescent="0.3">
      <c r="A2105" t="s">
        <v>2107</v>
      </c>
      <c r="B2105" t="s">
        <v>5965</v>
      </c>
      <c r="C2105">
        <v>5221.82</v>
      </c>
    </row>
    <row r="2106" spans="1:3" x14ac:dyDescent="0.3">
      <c r="A2106" t="s">
        <v>2108</v>
      </c>
      <c r="B2106" t="s">
        <v>5964</v>
      </c>
      <c r="C2106">
        <v>607.64</v>
      </c>
    </row>
    <row r="2107" spans="1:3" x14ac:dyDescent="0.3">
      <c r="A2107" t="s">
        <v>2109</v>
      </c>
      <c r="B2107" t="s">
        <v>5965</v>
      </c>
      <c r="C2107">
        <v>9768.98</v>
      </c>
    </row>
    <row r="2108" spans="1:3" x14ac:dyDescent="0.3">
      <c r="A2108" t="s">
        <v>2110</v>
      </c>
      <c r="B2108" t="s">
        <v>5966</v>
      </c>
      <c r="C2108">
        <v>4004.95</v>
      </c>
    </row>
    <row r="2109" spans="1:3" x14ac:dyDescent="0.3">
      <c r="A2109" t="s">
        <v>2111</v>
      </c>
      <c r="B2109" t="s">
        <v>5966</v>
      </c>
      <c r="C2109">
        <v>5896.75</v>
      </c>
    </row>
    <row r="2110" spans="1:3" x14ac:dyDescent="0.3">
      <c r="A2110" t="s">
        <v>2112</v>
      </c>
      <c r="B2110" t="s">
        <v>5964</v>
      </c>
      <c r="C2110">
        <v>8617.06</v>
      </c>
    </row>
    <row r="2111" spans="1:3" x14ac:dyDescent="0.3">
      <c r="A2111" t="s">
        <v>2113</v>
      </c>
      <c r="B2111" t="s">
        <v>5964</v>
      </c>
      <c r="C2111">
        <v>6615.37</v>
      </c>
    </row>
    <row r="2112" spans="1:3" x14ac:dyDescent="0.3">
      <c r="A2112" t="s">
        <v>2114</v>
      </c>
      <c r="B2112" t="s">
        <v>5964</v>
      </c>
      <c r="C2112">
        <v>7178.72</v>
      </c>
    </row>
    <row r="2113" spans="1:3" x14ac:dyDescent="0.3">
      <c r="A2113" t="s">
        <v>2115</v>
      </c>
      <c r="B2113" t="s">
        <v>5964</v>
      </c>
      <c r="C2113">
        <v>7136.74</v>
      </c>
    </row>
    <row r="2114" spans="1:3" x14ac:dyDescent="0.3">
      <c r="A2114" t="s">
        <v>2116</v>
      </c>
      <c r="B2114" t="s">
        <v>5965</v>
      </c>
      <c r="C2114">
        <v>9111.69</v>
      </c>
    </row>
    <row r="2115" spans="1:3" x14ac:dyDescent="0.3">
      <c r="A2115" t="s">
        <v>2117</v>
      </c>
      <c r="B2115" t="s">
        <v>5964</v>
      </c>
      <c r="C2115">
        <v>4391</v>
      </c>
    </row>
    <row r="2116" spans="1:3" x14ac:dyDescent="0.3">
      <c r="A2116" t="s">
        <v>2118</v>
      </c>
      <c r="B2116" t="s">
        <v>5966</v>
      </c>
      <c r="C2116">
        <v>6764.47</v>
      </c>
    </row>
    <row r="2117" spans="1:3" x14ac:dyDescent="0.3">
      <c r="A2117" t="s">
        <v>2119</v>
      </c>
      <c r="B2117" t="s">
        <v>5965</v>
      </c>
      <c r="C2117">
        <v>8266.5</v>
      </c>
    </row>
    <row r="2118" spans="1:3" x14ac:dyDescent="0.3">
      <c r="A2118" t="s">
        <v>2120</v>
      </c>
      <c r="B2118" t="s">
        <v>5966</v>
      </c>
      <c r="C2118">
        <v>7766.35</v>
      </c>
    </row>
    <row r="2119" spans="1:3" x14ac:dyDescent="0.3">
      <c r="A2119" t="s">
        <v>2121</v>
      </c>
      <c r="B2119" t="s">
        <v>5964</v>
      </c>
      <c r="C2119">
        <v>2534.59</v>
      </c>
    </row>
    <row r="2120" spans="1:3" x14ac:dyDescent="0.3">
      <c r="A2120" t="s">
        <v>2122</v>
      </c>
      <c r="B2120" t="s">
        <v>5965</v>
      </c>
      <c r="C2120">
        <v>7735.6</v>
      </c>
    </row>
    <row r="2121" spans="1:3" x14ac:dyDescent="0.3">
      <c r="A2121" t="s">
        <v>2123</v>
      </c>
      <c r="B2121" t="s">
        <v>5964</v>
      </c>
      <c r="C2121">
        <v>3618.91</v>
      </c>
    </row>
    <row r="2122" spans="1:3" x14ac:dyDescent="0.3">
      <c r="A2122" t="s">
        <v>2124</v>
      </c>
      <c r="B2122" t="s">
        <v>5965</v>
      </c>
      <c r="C2122">
        <v>4559.96</v>
      </c>
    </row>
    <row r="2123" spans="1:3" x14ac:dyDescent="0.3">
      <c r="A2123" t="s">
        <v>2125</v>
      </c>
      <c r="B2123" t="s">
        <v>5965</v>
      </c>
      <c r="C2123">
        <v>7539.95</v>
      </c>
    </row>
    <row r="2124" spans="1:3" x14ac:dyDescent="0.3">
      <c r="A2124" t="s">
        <v>2126</v>
      </c>
      <c r="B2124" t="s">
        <v>5965</v>
      </c>
      <c r="C2124">
        <v>3389.16</v>
      </c>
    </row>
    <row r="2125" spans="1:3" x14ac:dyDescent="0.3">
      <c r="A2125" t="s">
        <v>2127</v>
      </c>
      <c r="B2125" t="s">
        <v>5964</v>
      </c>
      <c r="C2125">
        <v>6983.34</v>
      </c>
    </row>
    <row r="2126" spans="1:3" x14ac:dyDescent="0.3">
      <c r="A2126" t="s">
        <v>2128</v>
      </c>
      <c r="B2126" t="s">
        <v>5964</v>
      </c>
      <c r="C2126">
        <v>9038.17</v>
      </c>
    </row>
    <row r="2127" spans="1:3" x14ac:dyDescent="0.3">
      <c r="A2127" t="s">
        <v>2129</v>
      </c>
      <c r="B2127" t="s">
        <v>5965</v>
      </c>
      <c r="C2127">
        <v>726.48</v>
      </c>
    </row>
    <row r="2128" spans="1:3" x14ac:dyDescent="0.3">
      <c r="A2128" t="s">
        <v>2130</v>
      </c>
      <c r="B2128" t="s">
        <v>5965</v>
      </c>
      <c r="C2128">
        <v>7993.44</v>
      </c>
    </row>
    <row r="2129" spans="1:3" x14ac:dyDescent="0.3">
      <c r="A2129" t="s">
        <v>2131</v>
      </c>
      <c r="B2129" t="s">
        <v>5964</v>
      </c>
      <c r="C2129">
        <v>9227.2800000000007</v>
      </c>
    </row>
    <row r="2130" spans="1:3" x14ac:dyDescent="0.3">
      <c r="A2130" t="s">
        <v>2132</v>
      </c>
      <c r="B2130" t="s">
        <v>5965</v>
      </c>
      <c r="C2130">
        <v>4791.37</v>
      </c>
    </row>
    <row r="2131" spans="1:3" x14ac:dyDescent="0.3">
      <c r="A2131" t="s">
        <v>2133</v>
      </c>
      <c r="B2131" t="s">
        <v>5964</v>
      </c>
      <c r="C2131">
        <v>6934.82</v>
      </c>
    </row>
    <row r="2132" spans="1:3" x14ac:dyDescent="0.3">
      <c r="A2132" t="s">
        <v>2134</v>
      </c>
      <c r="B2132" t="s">
        <v>5965</v>
      </c>
      <c r="C2132">
        <v>8829.08</v>
      </c>
    </row>
    <row r="2133" spans="1:3" x14ac:dyDescent="0.3">
      <c r="A2133" t="s">
        <v>2135</v>
      </c>
      <c r="B2133" t="s">
        <v>5964</v>
      </c>
      <c r="C2133">
        <v>9238.17</v>
      </c>
    </row>
    <row r="2134" spans="1:3" x14ac:dyDescent="0.3">
      <c r="A2134" t="s">
        <v>2136</v>
      </c>
      <c r="B2134" t="s">
        <v>5965</v>
      </c>
      <c r="C2134">
        <v>3360.86</v>
      </c>
    </row>
    <row r="2135" spans="1:3" x14ac:dyDescent="0.3">
      <c r="A2135" t="s">
        <v>2137</v>
      </c>
      <c r="B2135" t="s">
        <v>5966</v>
      </c>
      <c r="C2135">
        <v>3515.96</v>
      </c>
    </row>
    <row r="2136" spans="1:3" x14ac:dyDescent="0.3">
      <c r="A2136" t="s">
        <v>2138</v>
      </c>
      <c r="B2136" t="s">
        <v>5964</v>
      </c>
      <c r="C2136">
        <v>439.63</v>
      </c>
    </row>
    <row r="2137" spans="1:3" x14ac:dyDescent="0.3">
      <c r="A2137" t="s">
        <v>2139</v>
      </c>
      <c r="B2137" t="s">
        <v>5965</v>
      </c>
      <c r="C2137">
        <v>8370.44</v>
      </c>
    </row>
    <row r="2138" spans="1:3" x14ac:dyDescent="0.3">
      <c r="A2138" t="s">
        <v>2140</v>
      </c>
      <c r="B2138" t="s">
        <v>5966</v>
      </c>
      <c r="C2138">
        <v>7213.28</v>
      </c>
    </row>
    <row r="2139" spans="1:3" x14ac:dyDescent="0.3">
      <c r="A2139" t="s">
        <v>2141</v>
      </c>
      <c r="B2139" t="s">
        <v>5965</v>
      </c>
      <c r="C2139">
        <v>1187.78</v>
      </c>
    </row>
    <row r="2140" spans="1:3" x14ac:dyDescent="0.3">
      <c r="A2140" t="s">
        <v>2142</v>
      </c>
      <c r="B2140" t="s">
        <v>5965</v>
      </c>
      <c r="C2140">
        <v>852.78</v>
      </c>
    </row>
    <row r="2141" spans="1:3" x14ac:dyDescent="0.3">
      <c r="A2141" t="s">
        <v>2143</v>
      </c>
      <c r="B2141" t="s">
        <v>5964</v>
      </c>
      <c r="C2141">
        <v>9831.3700000000008</v>
      </c>
    </row>
    <row r="2142" spans="1:3" x14ac:dyDescent="0.3">
      <c r="A2142" t="s">
        <v>2144</v>
      </c>
      <c r="B2142" t="s">
        <v>5966</v>
      </c>
      <c r="C2142">
        <v>2044.3</v>
      </c>
    </row>
    <row r="2143" spans="1:3" x14ac:dyDescent="0.3">
      <c r="A2143" t="s">
        <v>2145</v>
      </c>
      <c r="B2143" t="s">
        <v>5965</v>
      </c>
      <c r="C2143">
        <v>9913.9</v>
      </c>
    </row>
    <row r="2144" spans="1:3" x14ac:dyDescent="0.3">
      <c r="A2144" t="s">
        <v>2146</v>
      </c>
      <c r="B2144" t="s">
        <v>5965</v>
      </c>
      <c r="C2144">
        <v>7367.8</v>
      </c>
    </row>
    <row r="2145" spans="1:3" x14ac:dyDescent="0.3">
      <c r="A2145" t="s">
        <v>2147</v>
      </c>
      <c r="B2145" t="s">
        <v>5966</v>
      </c>
      <c r="C2145">
        <v>9275.5499999999993</v>
      </c>
    </row>
    <row r="2146" spans="1:3" x14ac:dyDescent="0.3">
      <c r="A2146" t="s">
        <v>2148</v>
      </c>
      <c r="B2146" t="s">
        <v>5965</v>
      </c>
      <c r="C2146">
        <v>4181.3999999999996</v>
      </c>
    </row>
    <row r="2147" spans="1:3" x14ac:dyDescent="0.3">
      <c r="A2147" t="s">
        <v>2149</v>
      </c>
      <c r="B2147" t="s">
        <v>5965</v>
      </c>
      <c r="C2147">
        <v>2723.45</v>
      </c>
    </row>
    <row r="2148" spans="1:3" x14ac:dyDescent="0.3">
      <c r="A2148" t="s">
        <v>2150</v>
      </c>
      <c r="B2148" t="s">
        <v>5965</v>
      </c>
      <c r="C2148">
        <v>8932.2199999999993</v>
      </c>
    </row>
    <row r="2149" spans="1:3" x14ac:dyDescent="0.3">
      <c r="A2149" t="s">
        <v>2151</v>
      </c>
      <c r="B2149" t="s">
        <v>5966</v>
      </c>
      <c r="C2149">
        <v>3113.04</v>
      </c>
    </row>
    <row r="2150" spans="1:3" x14ac:dyDescent="0.3">
      <c r="A2150" t="s">
        <v>2152</v>
      </c>
      <c r="B2150" t="s">
        <v>5965</v>
      </c>
      <c r="C2150">
        <v>5874.19</v>
      </c>
    </row>
    <row r="2151" spans="1:3" x14ac:dyDescent="0.3">
      <c r="A2151" t="s">
        <v>2153</v>
      </c>
      <c r="B2151" t="s">
        <v>5966</v>
      </c>
      <c r="C2151">
        <v>3744.2</v>
      </c>
    </row>
    <row r="2152" spans="1:3" x14ac:dyDescent="0.3">
      <c r="A2152" t="s">
        <v>2154</v>
      </c>
      <c r="B2152" t="s">
        <v>5965</v>
      </c>
      <c r="C2152">
        <v>1013.28</v>
      </c>
    </row>
    <row r="2153" spans="1:3" x14ac:dyDescent="0.3">
      <c r="A2153" t="s">
        <v>2155</v>
      </c>
      <c r="B2153" t="s">
        <v>5964</v>
      </c>
      <c r="C2153">
        <v>8685.51</v>
      </c>
    </row>
    <row r="2154" spans="1:3" x14ac:dyDescent="0.3">
      <c r="A2154" t="s">
        <v>2156</v>
      </c>
      <c r="B2154" t="s">
        <v>5966</v>
      </c>
      <c r="C2154">
        <v>1864.47</v>
      </c>
    </row>
    <row r="2155" spans="1:3" x14ac:dyDescent="0.3">
      <c r="A2155" t="s">
        <v>2157</v>
      </c>
      <c r="B2155" t="s">
        <v>5966</v>
      </c>
      <c r="C2155">
        <v>4949.76</v>
      </c>
    </row>
    <row r="2156" spans="1:3" x14ac:dyDescent="0.3">
      <c r="A2156" t="s">
        <v>2158</v>
      </c>
      <c r="B2156" t="s">
        <v>5965</v>
      </c>
      <c r="C2156">
        <v>3964.32</v>
      </c>
    </row>
    <row r="2157" spans="1:3" x14ac:dyDescent="0.3">
      <c r="A2157" t="s">
        <v>2159</v>
      </c>
      <c r="B2157" t="s">
        <v>5966</v>
      </c>
      <c r="C2157">
        <v>8058.24</v>
      </c>
    </row>
    <row r="2158" spans="1:3" x14ac:dyDescent="0.3">
      <c r="A2158" t="s">
        <v>2160</v>
      </c>
      <c r="B2158" t="s">
        <v>5965</v>
      </c>
      <c r="C2158">
        <v>2346.87</v>
      </c>
    </row>
    <row r="2159" spans="1:3" x14ac:dyDescent="0.3">
      <c r="A2159" t="s">
        <v>2161</v>
      </c>
      <c r="B2159" t="s">
        <v>5965</v>
      </c>
      <c r="C2159">
        <v>5958.25</v>
      </c>
    </row>
    <row r="2160" spans="1:3" x14ac:dyDescent="0.3">
      <c r="A2160" t="s">
        <v>2162</v>
      </c>
      <c r="B2160" t="s">
        <v>5965</v>
      </c>
      <c r="C2160">
        <v>9323.6</v>
      </c>
    </row>
    <row r="2161" spans="1:3" x14ac:dyDescent="0.3">
      <c r="A2161" t="s">
        <v>2163</v>
      </c>
      <c r="B2161" t="s">
        <v>5964</v>
      </c>
      <c r="C2161">
        <v>6870.68</v>
      </c>
    </row>
    <row r="2162" spans="1:3" x14ac:dyDescent="0.3">
      <c r="A2162" t="s">
        <v>2164</v>
      </c>
      <c r="B2162" t="s">
        <v>5965</v>
      </c>
      <c r="C2162">
        <v>1515.32</v>
      </c>
    </row>
    <row r="2163" spans="1:3" x14ac:dyDescent="0.3">
      <c r="A2163" t="s">
        <v>2165</v>
      </c>
      <c r="B2163" t="s">
        <v>5966</v>
      </c>
      <c r="C2163">
        <v>7432.79</v>
      </c>
    </row>
    <row r="2164" spans="1:3" x14ac:dyDescent="0.3">
      <c r="A2164" t="s">
        <v>2166</v>
      </c>
      <c r="B2164" t="s">
        <v>5966</v>
      </c>
      <c r="C2164">
        <v>8485.7900000000009</v>
      </c>
    </row>
    <row r="2165" spans="1:3" x14ac:dyDescent="0.3">
      <c r="A2165" t="s">
        <v>2167</v>
      </c>
      <c r="B2165" t="s">
        <v>5964</v>
      </c>
      <c r="C2165">
        <v>1990.48</v>
      </c>
    </row>
    <row r="2166" spans="1:3" x14ac:dyDescent="0.3">
      <c r="A2166" t="s">
        <v>2168</v>
      </c>
      <c r="B2166" t="s">
        <v>5964</v>
      </c>
      <c r="C2166">
        <v>9187.27</v>
      </c>
    </row>
    <row r="2167" spans="1:3" x14ac:dyDescent="0.3">
      <c r="A2167" t="s">
        <v>2169</v>
      </c>
      <c r="B2167" t="s">
        <v>5964</v>
      </c>
      <c r="C2167">
        <v>1028.1500000000001</v>
      </c>
    </row>
    <row r="2168" spans="1:3" x14ac:dyDescent="0.3">
      <c r="A2168" t="s">
        <v>2170</v>
      </c>
      <c r="B2168" t="s">
        <v>5966</v>
      </c>
      <c r="C2168">
        <v>8547.98</v>
      </c>
    </row>
    <row r="2169" spans="1:3" x14ac:dyDescent="0.3">
      <c r="A2169" t="s">
        <v>2171</v>
      </c>
      <c r="B2169" t="s">
        <v>5964</v>
      </c>
      <c r="C2169">
        <v>8915.5</v>
      </c>
    </row>
    <row r="2170" spans="1:3" x14ac:dyDescent="0.3">
      <c r="A2170" t="s">
        <v>2172</v>
      </c>
      <c r="B2170" t="s">
        <v>5966</v>
      </c>
      <c r="C2170">
        <v>7441.39</v>
      </c>
    </row>
    <row r="2171" spans="1:3" x14ac:dyDescent="0.3">
      <c r="A2171" t="s">
        <v>2173</v>
      </c>
      <c r="B2171" t="s">
        <v>5964</v>
      </c>
      <c r="C2171">
        <v>1056</v>
      </c>
    </row>
    <row r="2172" spans="1:3" x14ac:dyDescent="0.3">
      <c r="A2172" t="s">
        <v>2174</v>
      </c>
      <c r="B2172" t="s">
        <v>5964</v>
      </c>
      <c r="C2172">
        <v>8458.3799999999992</v>
      </c>
    </row>
    <row r="2173" spans="1:3" x14ac:dyDescent="0.3">
      <c r="A2173" t="s">
        <v>2175</v>
      </c>
      <c r="B2173" t="s">
        <v>5965</v>
      </c>
      <c r="C2173">
        <v>9854.27</v>
      </c>
    </row>
    <row r="2174" spans="1:3" x14ac:dyDescent="0.3">
      <c r="A2174" t="s">
        <v>2176</v>
      </c>
      <c r="B2174" t="s">
        <v>5965</v>
      </c>
      <c r="C2174">
        <v>4590.1899999999996</v>
      </c>
    </row>
    <row r="2175" spans="1:3" x14ac:dyDescent="0.3">
      <c r="A2175" t="s">
        <v>2177</v>
      </c>
      <c r="B2175" t="s">
        <v>5966</v>
      </c>
      <c r="C2175">
        <v>6146.61</v>
      </c>
    </row>
    <row r="2176" spans="1:3" x14ac:dyDescent="0.3">
      <c r="A2176" t="s">
        <v>2178</v>
      </c>
      <c r="B2176" t="s">
        <v>5964</v>
      </c>
      <c r="C2176">
        <v>9415.7999999999993</v>
      </c>
    </row>
    <row r="2177" spans="1:3" x14ac:dyDescent="0.3">
      <c r="A2177" t="s">
        <v>2179</v>
      </c>
      <c r="B2177" t="s">
        <v>5965</v>
      </c>
      <c r="C2177">
        <v>9508.92</v>
      </c>
    </row>
    <row r="2178" spans="1:3" x14ac:dyDescent="0.3">
      <c r="A2178" t="s">
        <v>2180</v>
      </c>
      <c r="B2178" t="s">
        <v>5966</v>
      </c>
      <c r="C2178">
        <v>4430.8500000000004</v>
      </c>
    </row>
    <row r="2179" spans="1:3" x14ac:dyDescent="0.3">
      <c r="A2179" t="s">
        <v>2181</v>
      </c>
      <c r="B2179" t="s">
        <v>5964</v>
      </c>
      <c r="C2179">
        <v>7066.38</v>
      </c>
    </row>
    <row r="2180" spans="1:3" x14ac:dyDescent="0.3">
      <c r="A2180" t="s">
        <v>2182</v>
      </c>
      <c r="B2180" t="s">
        <v>5964</v>
      </c>
      <c r="C2180">
        <v>9298.51</v>
      </c>
    </row>
    <row r="2181" spans="1:3" x14ac:dyDescent="0.3">
      <c r="A2181" t="s">
        <v>2183</v>
      </c>
      <c r="B2181" t="s">
        <v>5964</v>
      </c>
      <c r="C2181">
        <v>5828.87</v>
      </c>
    </row>
    <row r="2182" spans="1:3" x14ac:dyDescent="0.3">
      <c r="A2182" t="s">
        <v>2184</v>
      </c>
      <c r="B2182" t="s">
        <v>5965</v>
      </c>
      <c r="C2182">
        <v>3375.63</v>
      </c>
    </row>
    <row r="2183" spans="1:3" x14ac:dyDescent="0.3">
      <c r="A2183" t="s">
        <v>2185</v>
      </c>
      <c r="B2183" t="s">
        <v>5964</v>
      </c>
      <c r="C2183">
        <v>9795.1299999999992</v>
      </c>
    </row>
    <row r="2184" spans="1:3" x14ac:dyDescent="0.3">
      <c r="A2184" t="s">
        <v>2186</v>
      </c>
      <c r="B2184" t="s">
        <v>5965</v>
      </c>
      <c r="C2184">
        <v>7312.82</v>
      </c>
    </row>
    <row r="2185" spans="1:3" x14ac:dyDescent="0.3">
      <c r="A2185" t="s">
        <v>2187</v>
      </c>
      <c r="B2185" t="s">
        <v>5966</v>
      </c>
      <c r="C2185">
        <v>968.81</v>
      </c>
    </row>
    <row r="2186" spans="1:3" x14ac:dyDescent="0.3">
      <c r="A2186" t="s">
        <v>2188</v>
      </c>
      <c r="B2186" t="s">
        <v>5964</v>
      </c>
      <c r="C2186">
        <v>5181.74</v>
      </c>
    </row>
    <row r="2187" spans="1:3" x14ac:dyDescent="0.3">
      <c r="A2187" t="s">
        <v>2189</v>
      </c>
      <c r="B2187" t="s">
        <v>5966</v>
      </c>
      <c r="C2187">
        <v>6140.73</v>
      </c>
    </row>
    <row r="2188" spans="1:3" x14ac:dyDescent="0.3">
      <c r="A2188" t="s">
        <v>2190</v>
      </c>
      <c r="B2188" t="s">
        <v>5966</v>
      </c>
      <c r="C2188">
        <v>1387.45</v>
      </c>
    </row>
    <row r="2189" spans="1:3" x14ac:dyDescent="0.3">
      <c r="A2189" t="s">
        <v>2191</v>
      </c>
      <c r="B2189" t="s">
        <v>5966</v>
      </c>
      <c r="C2189">
        <v>104.61</v>
      </c>
    </row>
    <row r="2190" spans="1:3" x14ac:dyDescent="0.3">
      <c r="A2190" t="s">
        <v>2192</v>
      </c>
      <c r="B2190" t="s">
        <v>5965</v>
      </c>
      <c r="C2190">
        <v>481.14</v>
      </c>
    </row>
    <row r="2191" spans="1:3" x14ac:dyDescent="0.3">
      <c r="A2191" t="s">
        <v>2193</v>
      </c>
      <c r="B2191" t="s">
        <v>5964</v>
      </c>
      <c r="C2191">
        <v>8090.67</v>
      </c>
    </row>
    <row r="2192" spans="1:3" x14ac:dyDescent="0.3">
      <c r="A2192" t="s">
        <v>2194</v>
      </c>
      <c r="B2192" t="s">
        <v>5966</v>
      </c>
      <c r="C2192">
        <v>5110.3900000000003</v>
      </c>
    </row>
    <row r="2193" spans="1:3" x14ac:dyDescent="0.3">
      <c r="A2193" t="s">
        <v>2195</v>
      </c>
      <c r="B2193" t="s">
        <v>5966</v>
      </c>
      <c r="C2193">
        <v>7797.33</v>
      </c>
    </row>
    <row r="2194" spans="1:3" x14ac:dyDescent="0.3">
      <c r="A2194" t="s">
        <v>2196</v>
      </c>
      <c r="B2194" t="s">
        <v>5964</v>
      </c>
      <c r="C2194">
        <v>699.35</v>
      </c>
    </row>
    <row r="2195" spans="1:3" x14ac:dyDescent="0.3">
      <c r="A2195" t="s">
        <v>2197</v>
      </c>
      <c r="B2195" t="s">
        <v>5966</v>
      </c>
      <c r="C2195">
        <v>2322.8000000000002</v>
      </c>
    </row>
    <row r="2196" spans="1:3" x14ac:dyDescent="0.3">
      <c r="A2196" t="s">
        <v>2198</v>
      </c>
      <c r="B2196" t="s">
        <v>5966</v>
      </c>
      <c r="C2196">
        <v>528.13</v>
      </c>
    </row>
    <row r="2197" spans="1:3" x14ac:dyDescent="0.3">
      <c r="A2197" t="s">
        <v>2199</v>
      </c>
      <c r="B2197" t="s">
        <v>5964</v>
      </c>
      <c r="C2197">
        <v>7629.64</v>
      </c>
    </row>
    <row r="2198" spans="1:3" x14ac:dyDescent="0.3">
      <c r="A2198" t="s">
        <v>2200</v>
      </c>
      <c r="B2198" t="s">
        <v>5966</v>
      </c>
      <c r="C2198">
        <v>5843.65</v>
      </c>
    </row>
    <row r="2199" spans="1:3" x14ac:dyDescent="0.3">
      <c r="A2199" t="s">
        <v>2201</v>
      </c>
      <c r="B2199" t="s">
        <v>5964</v>
      </c>
      <c r="C2199">
        <v>7322.67</v>
      </c>
    </row>
    <row r="2200" spans="1:3" x14ac:dyDescent="0.3">
      <c r="A2200" t="s">
        <v>2202</v>
      </c>
      <c r="B2200" t="s">
        <v>5966</v>
      </c>
      <c r="C2200">
        <v>1336.72</v>
      </c>
    </row>
    <row r="2201" spans="1:3" x14ac:dyDescent="0.3">
      <c r="A2201" t="s">
        <v>2203</v>
      </c>
      <c r="B2201" t="s">
        <v>5966</v>
      </c>
      <c r="C2201">
        <v>4336.01</v>
      </c>
    </row>
    <row r="2202" spans="1:3" x14ac:dyDescent="0.3">
      <c r="A2202" t="s">
        <v>2204</v>
      </c>
      <c r="B2202" t="s">
        <v>5965</v>
      </c>
      <c r="C2202">
        <v>3137.26</v>
      </c>
    </row>
    <row r="2203" spans="1:3" x14ac:dyDescent="0.3">
      <c r="A2203" t="s">
        <v>2205</v>
      </c>
      <c r="B2203" t="s">
        <v>5966</v>
      </c>
      <c r="C2203">
        <v>4605.16</v>
      </c>
    </row>
    <row r="2204" spans="1:3" x14ac:dyDescent="0.3">
      <c r="A2204" t="s">
        <v>2206</v>
      </c>
      <c r="B2204" t="s">
        <v>5964</v>
      </c>
      <c r="C2204">
        <v>2161.2199999999998</v>
      </c>
    </row>
    <row r="2205" spans="1:3" x14ac:dyDescent="0.3">
      <c r="A2205" t="s">
        <v>2207</v>
      </c>
      <c r="B2205" t="s">
        <v>5966</v>
      </c>
      <c r="C2205">
        <v>2963.56</v>
      </c>
    </row>
    <row r="2206" spans="1:3" x14ac:dyDescent="0.3">
      <c r="A2206" t="s">
        <v>2208</v>
      </c>
      <c r="B2206" t="s">
        <v>5965</v>
      </c>
      <c r="C2206">
        <v>4836.33</v>
      </c>
    </row>
    <row r="2207" spans="1:3" x14ac:dyDescent="0.3">
      <c r="A2207" t="s">
        <v>2209</v>
      </c>
      <c r="B2207" t="s">
        <v>5965</v>
      </c>
      <c r="C2207">
        <v>6118.03</v>
      </c>
    </row>
    <row r="2208" spans="1:3" x14ac:dyDescent="0.3">
      <c r="A2208" t="s">
        <v>2210</v>
      </c>
      <c r="B2208" t="s">
        <v>5965</v>
      </c>
      <c r="C2208">
        <v>652.98</v>
      </c>
    </row>
    <row r="2209" spans="1:3" x14ac:dyDescent="0.3">
      <c r="A2209" t="s">
        <v>2211</v>
      </c>
      <c r="B2209" t="s">
        <v>5964</v>
      </c>
      <c r="C2209">
        <v>208.62</v>
      </c>
    </row>
    <row r="2210" spans="1:3" x14ac:dyDescent="0.3">
      <c r="A2210" t="s">
        <v>2212</v>
      </c>
      <c r="B2210" t="s">
        <v>5965</v>
      </c>
      <c r="C2210">
        <v>6340.73</v>
      </c>
    </row>
    <row r="2211" spans="1:3" x14ac:dyDescent="0.3">
      <c r="A2211" t="s">
        <v>2213</v>
      </c>
      <c r="B2211" t="s">
        <v>5966</v>
      </c>
      <c r="C2211">
        <v>3712.17</v>
      </c>
    </row>
    <row r="2212" spans="1:3" x14ac:dyDescent="0.3">
      <c r="A2212" t="s">
        <v>2214</v>
      </c>
      <c r="B2212" t="s">
        <v>5966</v>
      </c>
      <c r="C2212">
        <v>9529.35</v>
      </c>
    </row>
    <row r="2213" spans="1:3" x14ac:dyDescent="0.3">
      <c r="A2213" t="s">
        <v>2215</v>
      </c>
      <c r="B2213" t="s">
        <v>5964</v>
      </c>
      <c r="C2213">
        <v>6282.51</v>
      </c>
    </row>
    <row r="2214" spans="1:3" x14ac:dyDescent="0.3">
      <c r="A2214" t="s">
        <v>2216</v>
      </c>
      <c r="B2214" t="s">
        <v>5965</v>
      </c>
      <c r="C2214">
        <v>3711.56</v>
      </c>
    </row>
    <row r="2215" spans="1:3" x14ac:dyDescent="0.3">
      <c r="A2215" t="s">
        <v>2217</v>
      </c>
      <c r="B2215" t="s">
        <v>5966</v>
      </c>
      <c r="C2215">
        <v>1157.72</v>
      </c>
    </row>
    <row r="2216" spans="1:3" x14ac:dyDescent="0.3">
      <c r="A2216" t="s">
        <v>2218</v>
      </c>
      <c r="B2216" t="s">
        <v>5966</v>
      </c>
      <c r="C2216">
        <v>2857.96</v>
      </c>
    </row>
    <row r="2217" spans="1:3" x14ac:dyDescent="0.3">
      <c r="A2217" t="s">
        <v>2219</v>
      </c>
      <c r="B2217" t="s">
        <v>5966</v>
      </c>
      <c r="C2217">
        <v>4609.16</v>
      </c>
    </row>
    <row r="2218" spans="1:3" x14ac:dyDescent="0.3">
      <c r="A2218" t="s">
        <v>2220</v>
      </c>
      <c r="B2218" t="s">
        <v>5965</v>
      </c>
      <c r="C2218">
        <v>3479.22</v>
      </c>
    </row>
    <row r="2219" spans="1:3" x14ac:dyDescent="0.3">
      <c r="A2219" t="s">
        <v>2221</v>
      </c>
      <c r="B2219" t="s">
        <v>5966</v>
      </c>
      <c r="C2219">
        <v>5473.78</v>
      </c>
    </row>
    <row r="2220" spans="1:3" x14ac:dyDescent="0.3">
      <c r="A2220" t="s">
        <v>2222</v>
      </c>
      <c r="B2220" t="s">
        <v>5965</v>
      </c>
      <c r="C2220">
        <v>958.08</v>
      </c>
    </row>
    <row r="2221" spans="1:3" x14ac:dyDescent="0.3">
      <c r="A2221" t="s">
        <v>2223</v>
      </c>
      <c r="B2221" t="s">
        <v>5966</v>
      </c>
      <c r="C2221">
        <v>1539.66</v>
      </c>
    </row>
    <row r="2222" spans="1:3" x14ac:dyDescent="0.3">
      <c r="A2222" t="s">
        <v>2224</v>
      </c>
      <c r="B2222" t="s">
        <v>5966</v>
      </c>
      <c r="C2222">
        <v>2294.83</v>
      </c>
    </row>
    <row r="2223" spans="1:3" x14ac:dyDescent="0.3">
      <c r="A2223" t="s">
        <v>2225</v>
      </c>
      <c r="B2223" t="s">
        <v>5966</v>
      </c>
      <c r="C2223">
        <v>6010.55</v>
      </c>
    </row>
    <row r="2224" spans="1:3" x14ac:dyDescent="0.3">
      <c r="A2224" t="s">
        <v>2226</v>
      </c>
      <c r="B2224" t="s">
        <v>5964</v>
      </c>
      <c r="C2224">
        <v>2715.44</v>
      </c>
    </row>
    <row r="2225" spans="1:3" x14ac:dyDescent="0.3">
      <c r="A2225" t="s">
        <v>2227</v>
      </c>
      <c r="B2225" t="s">
        <v>5966</v>
      </c>
      <c r="C2225">
        <v>7511.45</v>
      </c>
    </row>
    <row r="2226" spans="1:3" x14ac:dyDescent="0.3">
      <c r="A2226" t="s">
        <v>2228</v>
      </c>
      <c r="B2226" t="s">
        <v>5964</v>
      </c>
      <c r="C2226">
        <v>2658.15</v>
      </c>
    </row>
    <row r="2227" spans="1:3" x14ac:dyDescent="0.3">
      <c r="A2227" t="s">
        <v>2229</v>
      </c>
      <c r="B2227" t="s">
        <v>5965</v>
      </c>
      <c r="C2227">
        <v>4650.6899999999996</v>
      </c>
    </row>
    <row r="2228" spans="1:3" x14ac:dyDescent="0.3">
      <c r="A2228" t="s">
        <v>2230</v>
      </c>
      <c r="B2228" t="s">
        <v>5964</v>
      </c>
      <c r="C2228">
        <v>6692.3</v>
      </c>
    </row>
    <row r="2229" spans="1:3" x14ac:dyDescent="0.3">
      <c r="A2229" t="s">
        <v>2231</v>
      </c>
      <c r="B2229" t="s">
        <v>5965</v>
      </c>
      <c r="C2229">
        <v>41.16</v>
      </c>
    </row>
    <row r="2230" spans="1:3" x14ac:dyDescent="0.3">
      <c r="A2230" t="s">
        <v>2232</v>
      </c>
      <c r="B2230" t="s">
        <v>5966</v>
      </c>
      <c r="C2230">
        <v>145.61000000000001</v>
      </c>
    </row>
    <row r="2231" spans="1:3" x14ac:dyDescent="0.3">
      <c r="A2231" t="s">
        <v>2233</v>
      </c>
      <c r="B2231" t="s">
        <v>5964</v>
      </c>
      <c r="C2231">
        <v>3296.18</v>
      </c>
    </row>
    <row r="2232" spans="1:3" x14ac:dyDescent="0.3">
      <c r="A2232" t="s">
        <v>2234</v>
      </c>
      <c r="B2232" t="s">
        <v>5964</v>
      </c>
      <c r="C2232">
        <v>2764.98</v>
      </c>
    </row>
    <row r="2233" spans="1:3" x14ac:dyDescent="0.3">
      <c r="A2233" t="s">
        <v>2235</v>
      </c>
      <c r="B2233" t="s">
        <v>5966</v>
      </c>
      <c r="C2233">
        <v>838.68</v>
      </c>
    </row>
    <row r="2234" spans="1:3" x14ac:dyDescent="0.3">
      <c r="A2234" t="s">
        <v>2236</v>
      </c>
      <c r="B2234" t="s">
        <v>5965</v>
      </c>
      <c r="C2234">
        <v>9631.73</v>
      </c>
    </row>
    <row r="2235" spans="1:3" x14ac:dyDescent="0.3">
      <c r="A2235" t="s">
        <v>2237</v>
      </c>
      <c r="B2235" t="s">
        <v>5965</v>
      </c>
      <c r="C2235">
        <v>6486.93</v>
      </c>
    </row>
    <row r="2236" spans="1:3" x14ac:dyDescent="0.3">
      <c r="A2236" t="s">
        <v>2238</v>
      </c>
      <c r="B2236" t="s">
        <v>5964</v>
      </c>
      <c r="C2236">
        <v>5273.03</v>
      </c>
    </row>
    <row r="2237" spans="1:3" x14ac:dyDescent="0.3">
      <c r="A2237" t="s">
        <v>2239</v>
      </c>
      <c r="B2237" t="s">
        <v>5965</v>
      </c>
      <c r="C2237">
        <v>9539.5</v>
      </c>
    </row>
    <row r="2238" spans="1:3" x14ac:dyDescent="0.3">
      <c r="A2238" t="s">
        <v>2240</v>
      </c>
      <c r="B2238" t="s">
        <v>5965</v>
      </c>
      <c r="C2238">
        <v>4379.95</v>
      </c>
    </row>
    <row r="2239" spans="1:3" x14ac:dyDescent="0.3">
      <c r="A2239" t="s">
        <v>2241</v>
      </c>
      <c r="B2239" t="s">
        <v>5966</v>
      </c>
      <c r="C2239">
        <v>1805</v>
      </c>
    </row>
    <row r="2240" spans="1:3" x14ac:dyDescent="0.3">
      <c r="A2240" t="s">
        <v>2242</v>
      </c>
      <c r="B2240" t="s">
        <v>5966</v>
      </c>
      <c r="C2240">
        <v>9122.06</v>
      </c>
    </row>
    <row r="2241" spans="1:3" x14ac:dyDescent="0.3">
      <c r="A2241" t="s">
        <v>2243</v>
      </c>
      <c r="B2241" t="s">
        <v>5964</v>
      </c>
      <c r="C2241">
        <v>2526.1999999999998</v>
      </c>
    </row>
    <row r="2242" spans="1:3" x14ac:dyDescent="0.3">
      <c r="A2242" t="s">
        <v>2244</v>
      </c>
      <c r="B2242" t="s">
        <v>5965</v>
      </c>
      <c r="C2242">
        <v>6310.11</v>
      </c>
    </row>
    <row r="2243" spans="1:3" x14ac:dyDescent="0.3">
      <c r="A2243" t="s">
        <v>2245</v>
      </c>
      <c r="B2243" t="s">
        <v>5966</v>
      </c>
      <c r="C2243">
        <v>8125.72</v>
      </c>
    </row>
    <row r="2244" spans="1:3" x14ac:dyDescent="0.3">
      <c r="A2244" t="s">
        <v>2246</v>
      </c>
      <c r="B2244" t="s">
        <v>5964</v>
      </c>
      <c r="C2244">
        <v>6727.29</v>
      </c>
    </row>
    <row r="2245" spans="1:3" x14ac:dyDescent="0.3">
      <c r="A2245" t="s">
        <v>2247</v>
      </c>
      <c r="B2245" t="s">
        <v>5964</v>
      </c>
      <c r="C2245">
        <v>8097.61</v>
      </c>
    </row>
    <row r="2246" spans="1:3" x14ac:dyDescent="0.3">
      <c r="A2246" t="s">
        <v>2248</v>
      </c>
      <c r="B2246" t="s">
        <v>5964</v>
      </c>
      <c r="C2246">
        <v>3360.17</v>
      </c>
    </row>
    <row r="2247" spans="1:3" x14ac:dyDescent="0.3">
      <c r="A2247" t="s">
        <v>2249</v>
      </c>
      <c r="B2247" t="s">
        <v>5965</v>
      </c>
      <c r="C2247">
        <v>5156.7299999999996</v>
      </c>
    </row>
    <row r="2248" spans="1:3" x14ac:dyDescent="0.3">
      <c r="A2248" t="s">
        <v>2250</v>
      </c>
      <c r="B2248" t="s">
        <v>5966</v>
      </c>
      <c r="C2248">
        <v>9813.7099999999991</v>
      </c>
    </row>
    <row r="2249" spans="1:3" x14ac:dyDescent="0.3">
      <c r="A2249" t="s">
        <v>2251</v>
      </c>
      <c r="B2249" t="s">
        <v>5965</v>
      </c>
      <c r="C2249">
        <v>8138.28</v>
      </c>
    </row>
    <row r="2250" spans="1:3" x14ac:dyDescent="0.3">
      <c r="A2250" t="s">
        <v>2252</v>
      </c>
      <c r="B2250" t="s">
        <v>5966</v>
      </c>
      <c r="C2250">
        <v>9932.2999999999993</v>
      </c>
    </row>
    <row r="2251" spans="1:3" x14ac:dyDescent="0.3">
      <c r="A2251" t="s">
        <v>2253</v>
      </c>
      <c r="B2251" t="s">
        <v>5965</v>
      </c>
      <c r="C2251">
        <v>1825.41</v>
      </c>
    </row>
    <row r="2252" spans="1:3" x14ac:dyDescent="0.3">
      <c r="A2252" t="s">
        <v>2254</v>
      </c>
      <c r="B2252" t="s">
        <v>5966</v>
      </c>
      <c r="C2252">
        <v>4264.0600000000004</v>
      </c>
    </row>
    <row r="2253" spans="1:3" x14ac:dyDescent="0.3">
      <c r="A2253" t="s">
        <v>2255</v>
      </c>
      <c r="B2253" t="s">
        <v>5964</v>
      </c>
      <c r="C2253">
        <v>9508.6200000000008</v>
      </c>
    </row>
    <row r="2254" spans="1:3" x14ac:dyDescent="0.3">
      <c r="A2254" t="s">
        <v>2256</v>
      </c>
      <c r="B2254" t="s">
        <v>5965</v>
      </c>
      <c r="C2254">
        <v>5509.71</v>
      </c>
    </row>
    <row r="2255" spans="1:3" x14ac:dyDescent="0.3">
      <c r="A2255" t="s">
        <v>2257</v>
      </c>
      <c r="B2255" t="s">
        <v>5964</v>
      </c>
      <c r="C2255">
        <v>5834.69</v>
      </c>
    </row>
    <row r="2256" spans="1:3" x14ac:dyDescent="0.3">
      <c r="A2256" t="s">
        <v>2258</v>
      </c>
      <c r="B2256" t="s">
        <v>5964</v>
      </c>
      <c r="C2256">
        <v>2060.71</v>
      </c>
    </row>
    <row r="2257" spans="1:3" x14ac:dyDescent="0.3">
      <c r="A2257" t="s">
        <v>2259</v>
      </c>
      <c r="B2257" t="s">
        <v>5965</v>
      </c>
      <c r="C2257">
        <v>8075.89</v>
      </c>
    </row>
    <row r="2258" spans="1:3" x14ac:dyDescent="0.3">
      <c r="A2258" t="s">
        <v>2260</v>
      </c>
      <c r="B2258" t="s">
        <v>5965</v>
      </c>
      <c r="C2258">
        <v>5094.26</v>
      </c>
    </row>
    <row r="2259" spans="1:3" x14ac:dyDescent="0.3">
      <c r="A2259" t="s">
        <v>2261</v>
      </c>
      <c r="B2259" t="s">
        <v>5966</v>
      </c>
      <c r="C2259">
        <v>9177.74</v>
      </c>
    </row>
    <row r="2260" spans="1:3" x14ac:dyDescent="0.3">
      <c r="A2260" t="s">
        <v>2262</v>
      </c>
      <c r="B2260" t="s">
        <v>5965</v>
      </c>
      <c r="C2260">
        <v>8375.31</v>
      </c>
    </row>
    <row r="2261" spans="1:3" x14ac:dyDescent="0.3">
      <c r="A2261" t="s">
        <v>2263</v>
      </c>
      <c r="B2261" t="s">
        <v>5966</v>
      </c>
      <c r="C2261">
        <v>6585.46</v>
      </c>
    </row>
    <row r="2262" spans="1:3" x14ac:dyDescent="0.3">
      <c r="A2262" t="s">
        <v>2264</v>
      </c>
      <c r="B2262" t="s">
        <v>5964</v>
      </c>
      <c r="C2262">
        <v>6781.1</v>
      </c>
    </row>
    <row r="2263" spans="1:3" x14ac:dyDescent="0.3">
      <c r="A2263" t="s">
        <v>2265</v>
      </c>
      <c r="B2263" t="s">
        <v>5965</v>
      </c>
      <c r="C2263">
        <v>304.64999999999998</v>
      </c>
    </row>
    <row r="2264" spans="1:3" x14ac:dyDescent="0.3">
      <c r="A2264" t="s">
        <v>2266</v>
      </c>
      <c r="B2264" t="s">
        <v>5965</v>
      </c>
      <c r="C2264">
        <v>8690.19</v>
      </c>
    </row>
    <row r="2265" spans="1:3" x14ac:dyDescent="0.3">
      <c r="A2265" t="s">
        <v>2267</v>
      </c>
      <c r="B2265" t="s">
        <v>5964</v>
      </c>
      <c r="C2265">
        <v>3496.17</v>
      </c>
    </row>
    <row r="2266" spans="1:3" x14ac:dyDescent="0.3">
      <c r="A2266" t="s">
        <v>2268</v>
      </c>
      <c r="B2266" t="s">
        <v>5966</v>
      </c>
      <c r="C2266">
        <v>5546.55</v>
      </c>
    </row>
    <row r="2267" spans="1:3" x14ac:dyDescent="0.3">
      <c r="A2267" t="s">
        <v>2269</v>
      </c>
      <c r="B2267" t="s">
        <v>5964</v>
      </c>
      <c r="C2267">
        <v>1391.34</v>
      </c>
    </row>
    <row r="2268" spans="1:3" x14ac:dyDescent="0.3">
      <c r="A2268" t="s">
        <v>2270</v>
      </c>
      <c r="B2268" t="s">
        <v>5964</v>
      </c>
      <c r="C2268">
        <v>8559.5</v>
      </c>
    </row>
    <row r="2269" spans="1:3" x14ac:dyDescent="0.3">
      <c r="A2269" t="s">
        <v>2271</v>
      </c>
      <c r="B2269" t="s">
        <v>5965</v>
      </c>
      <c r="C2269">
        <v>5491.24</v>
      </c>
    </row>
    <row r="2270" spans="1:3" x14ac:dyDescent="0.3">
      <c r="A2270" t="s">
        <v>2272</v>
      </c>
      <c r="B2270" t="s">
        <v>5964</v>
      </c>
      <c r="C2270">
        <v>9004.7000000000007</v>
      </c>
    </row>
    <row r="2271" spans="1:3" x14ac:dyDescent="0.3">
      <c r="A2271" t="s">
        <v>2273</v>
      </c>
      <c r="B2271" t="s">
        <v>5964</v>
      </c>
      <c r="C2271">
        <v>3382.9</v>
      </c>
    </row>
    <row r="2272" spans="1:3" x14ac:dyDescent="0.3">
      <c r="A2272" t="s">
        <v>2274</v>
      </c>
      <c r="B2272" t="s">
        <v>5964</v>
      </c>
      <c r="C2272">
        <v>4054.82</v>
      </c>
    </row>
    <row r="2273" spans="1:3" x14ac:dyDescent="0.3">
      <c r="A2273" t="s">
        <v>2275</v>
      </c>
      <c r="B2273" t="s">
        <v>5964</v>
      </c>
      <c r="C2273">
        <v>9568.85</v>
      </c>
    </row>
    <row r="2274" spans="1:3" x14ac:dyDescent="0.3">
      <c r="A2274" t="s">
        <v>2276</v>
      </c>
      <c r="B2274" t="s">
        <v>5966</v>
      </c>
      <c r="C2274">
        <v>8525.23</v>
      </c>
    </row>
    <row r="2275" spans="1:3" x14ac:dyDescent="0.3">
      <c r="A2275" t="s">
        <v>2277</v>
      </c>
      <c r="B2275" t="s">
        <v>5966</v>
      </c>
      <c r="C2275">
        <v>5980.97</v>
      </c>
    </row>
    <row r="2276" spans="1:3" x14ac:dyDescent="0.3">
      <c r="A2276" t="s">
        <v>2278</v>
      </c>
      <c r="B2276" t="s">
        <v>5965</v>
      </c>
      <c r="C2276">
        <v>2059.38</v>
      </c>
    </row>
    <row r="2277" spans="1:3" x14ac:dyDescent="0.3">
      <c r="A2277" t="s">
        <v>2279</v>
      </c>
      <c r="B2277" t="s">
        <v>5966</v>
      </c>
      <c r="C2277">
        <v>7220.16</v>
      </c>
    </row>
    <row r="2278" spans="1:3" x14ac:dyDescent="0.3">
      <c r="A2278" t="s">
        <v>2280</v>
      </c>
      <c r="B2278" t="s">
        <v>5964</v>
      </c>
      <c r="C2278">
        <v>7771.28</v>
      </c>
    </row>
    <row r="2279" spans="1:3" x14ac:dyDescent="0.3">
      <c r="A2279" t="s">
        <v>2281</v>
      </c>
      <c r="B2279" t="s">
        <v>5966</v>
      </c>
      <c r="C2279">
        <v>5232.09</v>
      </c>
    </row>
    <row r="2280" spans="1:3" x14ac:dyDescent="0.3">
      <c r="A2280" t="s">
        <v>2282</v>
      </c>
      <c r="B2280" t="s">
        <v>5966</v>
      </c>
      <c r="C2280">
        <v>2788.72</v>
      </c>
    </row>
    <row r="2281" spans="1:3" x14ac:dyDescent="0.3">
      <c r="A2281" t="s">
        <v>2283</v>
      </c>
      <c r="B2281" t="s">
        <v>5966</v>
      </c>
      <c r="C2281">
        <v>1875.56</v>
      </c>
    </row>
    <row r="2282" spans="1:3" x14ac:dyDescent="0.3">
      <c r="A2282" t="s">
        <v>2284</v>
      </c>
      <c r="B2282" t="s">
        <v>5964</v>
      </c>
      <c r="C2282">
        <v>6675.48</v>
      </c>
    </row>
    <row r="2283" spans="1:3" x14ac:dyDescent="0.3">
      <c r="A2283" t="s">
        <v>2285</v>
      </c>
      <c r="B2283" t="s">
        <v>5966</v>
      </c>
      <c r="C2283">
        <v>437.46</v>
      </c>
    </row>
    <row r="2284" spans="1:3" x14ac:dyDescent="0.3">
      <c r="A2284" t="s">
        <v>2286</v>
      </c>
      <c r="B2284" t="s">
        <v>5966</v>
      </c>
      <c r="C2284">
        <v>2298.71</v>
      </c>
    </row>
    <row r="2285" spans="1:3" x14ac:dyDescent="0.3">
      <c r="A2285" t="s">
        <v>2287</v>
      </c>
      <c r="B2285" t="s">
        <v>5965</v>
      </c>
      <c r="C2285">
        <v>2690.89</v>
      </c>
    </row>
    <row r="2286" spans="1:3" x14ac:dyDescent="0.3">
      <c r="A2286" t="s">
        <v>2288</v>
      </c>
      <c r="B2286" t="s">
        <v>5965</v>
      </c>
      <c r="C2286">
        <v>8246.93</v>
      </c>
    </row>
    <row r="2287" spans="1:3" x14ac:dyDescent="0.3">
      <c r="A2287" t="s">
        <v>2289</v>
      </c>
      <c r="B2287" t="s">
        <v>5964</v>
      </c>
      <c r="C2287">
        <v>4475.75</v>
      </c>
    </row>
    <row r="2288" spans="1:3" x14ac:dyDescent="0.3">
      <c r="A2288" t="s">
        <v>2290</v>
      </c>
      <c r="B2288" t="s">
        <v>5964</v>
      </c>
      <c r="C2288">
        <v>5254.27</v>
      </c>
    </row>
    <row r="2289" spans="1:3" x14ac:dyDescent="0.3">
      <c r="A2289" t="s">
        <v>2291</v>
      </c>
      <c r="B2289" t="s">
        <v>5964</v>
      </c>
      <c r="C2289">
        <v>7526.47</v>
      </c>
    </row>
    <row r="2290" spans="1:3" x14ac:dyDescent="0.3">
      <c r="A2290" t="s">
        <v>2292</v>
      </c>
      <c r="B2290" t="s">
        <v>5965</v>
      </c>
      <c r="C2290">
        <v>2009.21</v>
      </c>
    </row>
    <row r="2291" spans="1:3" x14ac:dyDescent="0.3">
      <c r="A2291" t="s">
        <v>2293</v>
      </c>
      <c r="B2291" t="s">
        <v>5964</v>
      </c>
      <c r="C2291">
        <v>6592.3</v>
      </c>
    </row>
    <row r="2292" spans="1:3" x14ac:dyDescent="0.3">
      <c r="A2292" t="s">
        <v>2294</v>
      </c>
      <c r="B2292" t="s">
        <v>5966</v>
      </c>
      <c r="C2292">
        <v>3529.57</v>
      </c>
    </row>
    <row r="2293" spans="1:3" x14ac:dyDescent="0.3">
      <c r="A2293" t="s">
        <v>2295</v>
      </c>
      <c r="B2293" t="s">
        <v>5965</v>
      </c>
      <c r="C2293">
        <v>6765.52</v>
      </c>
    </row>
    <row r="2294" spans="1:3" x14ac:dyDescent="0.3">
      <c r="A2294" t="s">
        <v>2296</v>
      </c>
      <c r="B2294" t="s">
        <v>5964</v>
      </c>
      <c r="C2294">
        <v>8505.2000000000007</v>
      </c>
    </row>
    <row r="2295" spans="1:3" x14ac:dyDescent="0.3">
      <c r="A2295" t="s">
        <v>2297</v>
      </c>
      <c r="B2295" t="s">
        <v>5964</v>
      </c>
      <c r="C2295">
        <v>214.14</v>
      </c>
    </row>
    <row r="2296" spans="1:3" x14ac:dyDescent="0.3">
      <c r="A2296" t="s">
        <v>2298</v>
      </c>
      <c r="B2296" t="s">
        <v>5966</v>
      </c>
      <c r="C2296">
        <v>8333.2999999999993</v>
      </c>
    </row>
    <row r="2297" spans="1:3" x14ac:dyDescent="0.3">
      <c r="A2297" t="s">
        <v>2299</v>
      </c>
      <c r="B2297" t="s">
        <v>5964</v>
      </c>
      <c r="C2297">
        <v>869.49</v>
      </c>
    </row>
    <row r="2298" spans="1:3" x14ac:dyDescent="0.3">
      <c r="A2298" t="s">
        <v>2300</v>
      </c>
      <c r="B2298" t="s">
        <v>5964</v>
      </c>
      <c r="C2298">
        <v>6643.21</v>
      </c>
    </row>
    <row r="2299" spans="1:3" x14ac:dyDescent="0.3">
      <c r="A2299" t="s">
        <v>2301</v>
      </c>
      <c r="B2299" t="s">
        <v>5966</v>
      </c>
      <c r="C2299">
        <v>9175.06</v>
      </c>
    </row>
    <row r="2300" spans="1:3" x14ac:dyDescent="0.3">
      <c r="A2300" t="s">
        <v>2302</v>
      </c>
      <c r="B2300" t="s">
        <v>5965</v>
      </c>
      <c r="C2300">
        <v>827.48</v>
      </c>
    </row>
    <row r="2301" spans="1:3" x14ac:dyDescent="0.3">
      <c r="A2301" t="s">
        <v>2303</v>
      </c>
      <c r="B2301" t="s">
        <v>5965</v>
      </c>
      <c r="C2301">
        <v>6356.44</v>
      </c>
    </row>
    <row r="2302" spans="1:3" x14ac:dyDescent="0.3">
      <c r="A2302" t="s">
        <v>2304</v>
      </c>
      <c r="B2302" t="s">
        <v>5964</v>
      </c>
      <c r="C2302">
        <v>8754.16</v>
      </c>
    </row>
    <row r="2303" spans="1:3" x14ac:dyDescent="0.3">
      <c r="A2303" t="s">
        <v>2305</v>
      </c>
      <c r="B2303" t="s">
        <v>5964</v>
      </c>
      <c r="C2303">
        <v>3119.8</v>
      </c>
    </row>
    <row r="2304" spans="1:3" x14ac:dyDescent="0.3">
      <c r="A2304" t="s">
        <v>2306</v>
      </c>
      <c r="B2304" t="s">
        <v>5966</v>
      </c>
      <c r="C2304">
        <v>2919.81</v>
      </c>
    </row>
    <row r="2305" spans="1:3" x14ac:dyDescent="0.3">
      <c r="A2305" t="s">
        <v>2307</v>
      </c>
      <c r="B2305" t="s">
        <v>5964</v>
      </c>
      <c r="C2305">
        <v>1216.98</v>
      </c>
    </row>
    <row r="2306" spans="1:3" x14ac:dyDescent="0.3">
      <c r="A2306" t="s">
        <v>2308</v>
      </c>
      <c r="B2306" t="s">
        <v>5966</v>
      </c>
      <c r="C2306">
        <v>4812.05</v>
      </c>
    </row>
    <row r="2307" spans="1:3" x14ac:dyDescent="0.3">
      <c r="A2307" t="s">
        <v>2309</v>
      </c>
      <c r="B2307" t="s">
        <v>5965</v>
      </c>
      <c r="C2307">
        <v>2822.24</v>
      </c>
    </row>
    <row r="2308" spans="1:3" x14ac:dyDescent="0.3">
      <c r="A2308" t="s">
        <v>2310</v>
      </c>
      <c r="B2308" t="s">
        <v>5964</v>
      </c>
      <c r="C2308">
        <v>1034.9000000000001</v>
      </c>
    </row>
    <row r="2309" spans="1:3" x14ac:dyDescent="0.3">
      <c r="A2309" t="s">
        <v>2311</v>
      </c>
      <c r="B2309" t="s">
        <v>5965</v>
      </c>
      <c r="C2309">
        <v>756.31</v>
      </c>
    </row>
    <row r="2310" spans="1:3" x14ac:dyDescent="0.3">
      <c r="A2310" t="s">
        <v>2312</v>
      </c>
      <c r="B2310" t="s">
        <v>5965</v>
      </c>
      <c r="C2310">
        <v>7417.1</v>
      </c>
    </row>
    <row r="2311" spans="1:3" x14ac:dyDescent="0.3">
      <c r="A2311" t="s">
        <v>2313</v>
      </c>
      <c r="B2311" t="s">
        <v>5966</v>
      </c>
      <c r="C2311">
        <v>8968.08</v>
      </c>
    </row>
    <row r="2312" spans="1:3" x14ac:dyDescent="0.3">
      <c r="A2312" t="s">
        <v>2314</v>
      </c>
      <c r="B2312" t="s">
        <v>5964</v>
      </c>
      <c r="C2312">
        <v>7925.4</v>
      </c>
    </row>
    <row r="2313" spans="1:3" x14ac:dyDescent="0.3">
      <c r="A2313" t="s">
        <v>2315</v>
      </c>
      <c r="B2313" t="s">
        <v>5964</v>
      </c>
      <c r="C2313">
        <v>5611.79</v>
      </c>
    </row>
    <row r="2314" spans="1:3" x14ac:dyDescent="0.3">
      <c r="A2314" t="s">
        <v>2316</v>
      </c>
      <c r="B2314" t="s">
        <v>5965</v>
      </c>
      <c r="C2314">
        <v>4011.76</v>
      </c>
    </row>
    <row r="2315" spans="1:3" x14ac:dyDescent="0.3">
      <c r="A2315" t="s">
        <v>2317</v>
      </c>
      <c r="B2315" t="s">
        <v>5964</v>
      </c>
      <c r="C2315">
        <v>6066.86</v>
      </c>
    </row>
    <row r="2316" spans="1:3" x14ac:dyDescent="0.3">
      <c r="A2316" t="s">
        <v>2318</v>
      </c>
      <c r="B2316" t="s">
        <v>5964</v>
      </c>
      <c r="C2316">
        <v>7201.31</v>
      </c>
    </row>
    <row r="2317" spans="1:3" x14ac:dyDescent="0.3">
      <c r="A2317" t="s">
        <v>2319</v>
      </c>
      <c r="B2317" t="s">
        <v>5966</v>
      </c>
      <c r="C2317">
        <v>8332.9</v>
      </c>
    </row>
    <row r="2318" spans="1:3" x14ac:dyDescent="0.3">
      <c r="A2318" t="s">
        <v>2320</v>
      </c>
      <c r="B2318" t="s">
        <v>5966</v>
      </c>
      <c r="C2318">
        <v>9570.31</v>
      </c>
    </row>
    <row r="2319" spans="1:3" x14ac:dyDescent="0.3">
      <c r="A2319" t="s">
        <v>2321</v>
      </c>
      <c r="B2319" t="s">
        <v>5964</v>
      </c>
      <c r="C2319">
        <v>2341.46</v>
      </c>
    </row>
    <row r="2320" spans="1:3" x14ac:dyDescent="0.3">
      <c r="A2320" t="s">
        <v>2322</v>
      </c>
      <c r="B2320" t="s">
        <v>5964</v>
      </c>
      <c r="C2320">
        <v>1825.13</v>
      </c>
    </row>
    <row r="2321" spans="1:3" x14ac:dyDescent="0.3">
      <c r="A2321" t="s">
        <v>2323</v>
      </c>
      <c r="B2321" t="s">
        <v>5964</v>
      </c>
      <c r="C2321">
        <v>7635.35</v>
      </c>
    </row>
    <row r="2322" spans="1:3" x14ac:dyDescent="0.3">
      <c r="A2322" t="s">
        <v>2324</v>
      </c>
      <c r="B2322" t="s">
        <v>5966</v>
      </c>
      <c r="C2322">
        <v>4878.37</v>
      </c>
    </row>
    <row r="2323" spans="1:3" x14ac:dyDescent="0.3">
      <c r="A2323" t="s">
        <v>2325</v>
      </c>
      <c r="B2323" t="s">
        <v>5965</v>
      </c>
      <c r="C2323">
        <v>2474.9899999999998</v>
      </c>
    </row>
    <row r="2324" spans="1:3" x14ac:dyDescent="0.3">
      <c r="A2324" t="s">
        <v>2326</v>
      </c>
      <c r="B2324" t="s">
        <v>5966</v>
      </c>
      <c r="C2324">
        <v>6163.48</v>
      </c>
    </row>
    <row r="2325" spans="1:3" x14ac:dyDescent="0.3">
      <c r="A2325" t="s">
        <v>2327</v>
      </c>
      <c r="B2325" t="s">
        <v>5964</v>
      </c>
      <c r="C2325">
        <v>8926.6299999999992</v>
      </c>
    </row>
    <row r="2326" spans="1:3" x14ac:dyDescent="0.3">
      <c r="A2326" t="s">
        <v>2328</v>
      </c>
      <c r="B2326" t="s">
        <v>5964</v>
      </c>
      <c r="C2326">
        <v>995.35</v>
      </c>
    </row>
    <row r="2327" spans="1:3" x14ac:dyDescent="0.3">
      <c r="A2327" t="s">
        <v>2329</v>
      </c>
      <c r="B2327" t="s">
        <v>5964</v>
      </c>
      <c r="C2327">
        <v>583.59</v>
      </c>
    </row>
    <row r="2328" spans="1:3" x14ac:dyDescent="0.3">
      <c r="A2328" t="s">
        <v>2330</v>
      </c>
      <c r="B2328" t="s">
        <v>5966</v>
      </c>
      <c r="C2328">
        <v>3199.91</v>
      </c>
    </row>
    <row r="2329" spans="1:3" x14ac:dyDescent="0.3">
      <c r="A2329" t="s">
        <v>2331</v>
      </c>
      <c r="B2329" t="s">
        <v>5964</v>
      </c>
      <c r="C2329">
        <v>5923.29</v>
      </c>
    </row>
    <row r="2330" spans="1:3" x14ac:dyDescent="0.3">
      <c r="A2330" t="s">
        <v>2332</v>
      </c>
      <c r="B2330" t="s">
        <v>5966</v>
      </c>
      <c r="C2330">
        <v>774.06</v>
      </c>
    </row>
    <row r="2331" spans="1:3" x14ac:dyDescent="0.3">
      <c r="A2331" t="s">
        <v>2333</v>
      </c>
      <c r="B2331" t="s">
        <v>5965</v>
      </c>
      <c r="C2331">
        <v>5096.43</v>
      </c>
    </row>
    <row r="2332" spans="1:3" x14ac:dyDescent="0.3">
      <c r="A2332" t="s">
        <v>2334</v>
      </c>
      <c r="B2332" t="s">
        <v>5964</v>
      </c>
      <c r="C2332">
        <v>7062.93</v>
      </c>
    </row>
    <row r="2333" spans="1:3" x14ac:dyDescent="0.3">
      <c r="A2333" t="s">
        <v>2335</v>
      </c>
      <c r="B2333" t="s">
        <v>5964</v>
      </c>
      <c r="C2333">
        <v>2337.1799999999998</v>
      </c>
    </row>
    <row r="2334" spans="1:3" x14ac:dyDescent="0.3">
      <c r="A2334" t="s">
        <v>2336</v>
      </c>
      <c r="B2334" t="s">
        <v>5966</v>
      </c>
      <c r="C2334">
        <v>8903.6</v>
      </c>
    </row>
    <row r="2335" spans="1:3" x14ac:dyDescent="0.3">
      <c r="A2335" t="s">
        <v>2337</v>
      </c>
      <c r="B2335" t="s">
        <v>5965</v>
      </c>
      <c r="C2335">
        <v>7126.54</v>
      </c>
    </row>
    <row r="2336" spans="1:3" x14ac:dyDescent="0.3">
      <c r="A2336" t="s">
        <v>2338</v>
      </c>
      <c r="B2336" t="s">
        <v>5966</v>
      </c>
      <c r="C2336">
        <v>2346.4699999999998</v>
      </c>
    </row>
    <row r="2337" spans="1:3" x14ac:dyDescent="0.3">
      <c r="A2337" t="s">
        <v>2339</v>
      </c>
      <c r="B2337" t="s">
        <v>5964</v>
      </c>
      <c r="C2337">
        <v>3093.68</v>
      </c>
    </row>
    <row r="2338" spans="1:3" x14ac:dyDescent="0.3">
      <c r="A2338" t="s">
        <v>2340</v>
      </c>
      <c r="B2338" t="s">
        <v>5965</v>
      </c>
      <c r="C2338">
        <v>2988.28</v>
      </c>
    </row>
    <row r="2339" spans="1:3" x14ac:dyDescent="0.3">
      <c r="A2339" t="s">
        <v>2341</v>
      </c>
      <c r="B2339" t="s">
        <v>5965</v>
      </c>
      <c r="C2339">
        <v>56.59</v>
      </c>
    </row>
    <row r="2340" spans="1:3" x14ac:dyDescent="0.3">
      <c r="A2340" t="s">
        <v>2342</v>
      </c>
      <c r="B2340" t="s">
        <v>5966</v>
      </c>
      <c r="C2340">
        <v>5661.51</v>
      </c>
    </row>
    <row r="2341" spans="1:3" x14ac:dyDescent="0.3">
      <c r="A2341" t="s">
        <v>2343</v>
      </c>
      <c r="B2341" t="s">
        <v>5966</v>
      </c>
      <c r="C2341">
        <v>8126.56</v>
      </c>
    </row>
    <row r="2342" spans="1:3" x14ac:dyDescent="0.3">
      <c r="A2342" t="s">
        <v>2344</v>
      </c>
      <c r="B2342" t="s">
        <v>5966</v>
      </c>
      <c r="C2342">
        <v>2111.33</v>
      </c>
    </row>
    <row r="2343" spans="1:3" x14ac:dyDescent="0.3">
      <c r="A2343" t="s">
        <v>2345</v>
      </c>
      <c r="B2343" t="s">
        <v>5965</v>
      </c>
      <c r="C2343">
        <v>9581.25</v>
      </c>
    </row>
    <row r="2344" spans="1:3" x14ac:dyDescent="0.3">
      <c r="A2344" t="s">
        <v>2346</v>
      </c>
      <c r="B2344" t="s">
        <v>5964</v>
      </c>
      <c r="C2344">
        <v>3088.26</v>
      </c>
    </row>
    <row r="2345" spans="1:3" x14ac:dyDescent="0.3">
      <c r="A2345" t="s">
        <v>2347</v>
      </c>
      <c r="B2345" t="s">
        <v>5966</v>
      </c>
      <c r="C2345">
        <v>7150.52</v>
      </c>
    </row>
    <row r="2346" spans="1:3" x14ac:dyDescent="0.3">
      <c r="A2346" t="s">
        <v>2348</v>
      </c>
      <c r="B2346" t="s">
        <v>5965</v>
      </c>
      <c r="C2346">
        <v>5601.37</v>
      </c>
    </row>
    <row r="2347" spans="1:3" x14ac:dyDescent="0.3">
      <c r="A2347" t="s">
        <v>2349</v>
      </c>
      <c r="B2347" t="s">
        <v>5966</v>
      </c>
      <c r="C2347">
        <v>1418.9</v>
      </c>
    </row>
    <row r="2348" spans="1:3" x14ac:dyDescent="0.3">
      <c r="A2348" t="s">
        <v>2350</v>
      </c>
      <c r="B2348" t="s">
        <v>5966</v>
      </c>
      <c r="C2348">
        <v>9441.18</v>
      </c>
    </row>
    <row r="2349" spans="1:3" x14ac:dyDescent="0.3">
      <c r="A2349" t="s">
        <v>2351</v>
      </c>
      <c r="B2349" t="s">
        <v>5966</v>
      </c>
      <c r="C2349">
        <v>4458.46</v>
      </c>
    </row>
    <row r="2350" spans="1:3" x14ac:dyDescent="0.3">
      <c r="A2350" t="s">
        <v>2352</v>
      </c>
      <c r="B2350" t="s">
        <v>5964</v>
      </c>
      <c r="C2350">
        <v>8357.7199999999993</v>
      </c>
    </row>
    <row r="2351" spans="1:3" x14ac:dyDescent="0.3">
      <c r="A2351" t="s">
        <v>2353</v>
      </c>
      <c r="B2351" t="s">
        <v>5965</v>
      </c>
      <c r="C2351">
        <v>339.53</v>
      </c>
    </row>
    <row r="2352" spans="1:3" x14ac:dyDescent="0.3">
      <c r="A2352" t="s">
        <v>2354</v>
      </c>
      <c r="B2352" t="s">
        <v>5966</v>
      </c>
      <c r="C2352">
        <v>3928.2</v>
      </c>
    </row>
    <row r="2353" spans="1:3" x14ac:dyDescent="0.3">
      <c r="A2353" t="s">
        <v>2355</v>
      </c>
      <c r="B2353" t="s">
        <v>5966</v>
      </c>
      <c r="C2353">
        <v>2797.46</v>
      </c>
    </row>
    <row r="2354" spans="1:3" x14ac:dyDescent="0.3">
      <c r="A2354" t="s">
        <v>2356</v>
      </c>
      <c r="B2354" t="s">
        <v>5965</v>
      </c>
      <c r="C2354">
        <v>5866.15</v>
      </c>
    </row>
    <row r="2355" spans="1:3" x14ac:dyDescent="0.3">
      <c r="A2355" t="s">
        <v>2357</v>
      </c>
      <c r="B2355" t="s">
        <v>5965</v>
      </c>
      <c r="C2355">
        <v>8998.6</v>
      </c>
    </row>
    <row r="2356" spans="1:3" x14ac:dyDescent="0.3">
      <c r="A2356" t="s">
        <v>2358</v>
      </c>
      <c r="B2356" t="s">
        <v>5965</v>
      </c>
      <c r="C2356">
        <v>7473.62</v>
      </c>
    </row>
    <row r="2357" spans="1:3" x14ac:dyDescent="0.3">
      <c r="A2357" t="s">
        <v>2359</v>
      </c>
      <c r="B2357" t="s">
        <v>5966</v>
      </c>
      <c r="C2357">
        <v>9187.2800000000007</v>
      </c>
    </row>
    <row r="2358" spans="1:3" x14ac:dyDescent="0.3">
      <c r="A2358" t="s">
        <v>2360</v>
      </c>
      <c r="B2358" t="s">
        <v>5966</v>
      </c>
      <c r="C2358">
        <v>4016.53</v>
      </c>
    </row>
    <row r="2359" spans="1:3" x14ac:dyDescent="0.3">
      <c r="A2359" t="s">
        <v>2361</v>
      </c>
      <c r="B2359" t="s">
        <v>5964</v>
      </c>
      <c r="C2359">
        <v>1970.7</v>
      </c>
    </row>
    <row r="2360" spans="1:3" x14ac:dyDescent="0.3">
      <c r="A2360" t="s">
        <v>2362</v>
      </c>
      <c r="B2360" t="s">
        <v>5964</v>
      </c>
      <c r="C2360">
        <v>5894.37</v>
      </c>
    </row>
    <row r="2361" spans="1:3" x14ac:dyDescent="0.3">
      <c r="A2361" t="s">
        <v>2363</v>
      </c>
      <c r="B2361" t="s">
        <v>5965</v>
      </c>
      <c r="C2361">
        <v>9768.8799999999992</v>
      </c>
    </row>
    <row r="2362" spans="1:3" x14ac:dyDescent="0.3">
      <c r="A2362" t="s">
        <v>2364</v>
      </c>
      <c r="B2362" t="s">
        <v>5966</v>
      </c>
      <c r="C2362">
        <v>5847.21</v>
      </c>
    </row>
    <row r="2363" spans="1:3" x14ac:dyDescent="0.3">
      <c r="A2363" t="s">
        <v>2365</v>
      </c>
      <c r="B2363" t="s">
        <v>5964</v>
      </c>
      <c r="C2363">
        <v>2211.7199999999998</v>
      </c>
    </row>
    <row r="2364" spans="1:3" x14ac:dyDescent="0.3">
      <c r="A2364" t="s">
        <v>2366</v>
      </c>
      <c r="B2364" t="s">
        <v>5966</v>
      </c>
      <c r="C2364">
        <v>7059.46</v>
      </c>
    </row>
    <row r="2365" spans="1:3" x14ac:dyDescent="0.3">
      <c r="A2365" t="s">
        <v>2367</v>
      </c>
      <c r="B2365" t="s">
        <v>5965</v>
      </c>
      <c r="C2365">
        <v>1337.19</v>
      </c>
    </row>
    <row r="2366" spans="1:3" x14ac:dyDescent="0.3">
      <c r="A2366" t="s">
        <v>2368</v>
      </c>
      <c r="B2366" t="s">
        <v>5965</v>
      </c>
      <c r="C2366">
        <v>6759.57</v>
      </c>
    </row>
    <row r="2367" spans="1:3" x14ac:dyDescent="0.3">
      <c r="A2367" t="s">
        <v>2369</v>
      </c>
      <c r="B2367" t="s">
        <v>5964</v>
      </c>
      <c r="C2367">
        <v>3321.05</v>
      </c>
    </row>
    <row r="2368" spans="1:3" x14ac:dyDescent="0.3">
      <c r="A2368" t="s">
        <v>2370</v>
      </c>
      <c r="B2368" t="s">
        <v>5965</v>
      </c>
      <c r="C2368">
        <v>4096.21</v>
      </c>
    </row>
    <row r="2369" spans="1:3" x14ac:dyDescent="0.3">
      <c r="A2369" t="s">
        <v>2371</v>
      </c>
      <c r="B2369" t="s">
        <v>5966</v>
      </c>
      <c r="C2369">
        <v>6128.78</v>
      </c>
    </row>
    <row r="2370" spans="1:3" x14ac:dyDescent="0.3">
      <c r="A2370" t="s">
        <v>2372</v>
      </c>
      <c r="B2370" t="s">
        <v>5966</v>
      </c>
      <c r="C2370">
        <v>5214.83</v>
      </c>
    </row>
    <row r="2371" spans="1:3" x14ac:dyDescent="0.3">
      <c r="A2371" t="s">
        <v>2373</v>
      </c>
      <c r="B2371" t="s">
        <v>5965</v>
      </c>
      <c r="C2371">
        <v>5256.97</v>
      </c>
    </row>
    <row r="2372" spans="1:3" x14ac:dyDescent="0.3">
      <c r="A2372" t="s">
        <v>2374</v>
      </c>
      <c r="B2372" t="s">
        <v>5966</v>
      </c>
      <c r="C2372">
        <v>1710.31</v>
      </c>
    </row>
    <row r="2373" spans="1:3" x14ac:dyDescent="0.3">
      <c r="A2373" t="s">
        <v>2375</v>
      </c>
      <c r="B2373" t="s">
        <v>5965</v>
      </c>
      <c r="C2373">
        <v>7768.5</v>
      </c>
    </row>
    <row r="2374" spans="1:3" x14ac:dyDescent="0.3">
      <c r="A2374" t="s">
        <v>2376</v>
      </c>
      <c r="B2374" t="s">
        <v>5966</v>
      </c>
      <c r="C2374">
        <v>2030.86</v>
      </c>
    </row>
    <row r="2375" spans="1:3" x14ac:dyDescent="0.3">
      <c r="A2375" t="s">
        <v>2377</v>
      </c>
      <c r="B2375" t="s">
        <v>5965</v>
      </c>
      <c r="C2375">
        <v>7453.62</v>
      </c>
    </row>
    <row r="2376" spans="1:3" x14ac:dyDescent="0.3">
      <c r="A2376" t="s">
        <v>2378</v>
      </c>
      <c r="B2376" t="s">
        <v>5965</v>
      </c>
      <c r="C2376">
        <v>4136.49</v>
      </c>
    </row>
    <row r="2377" spans="1:3" x14ac:dyDescent="0.3">
      <c r="A2377" t="s">
        <v>2379</v>
      </c>
      <c r="B2377" t="s">
        <v>5966</v>
      </c>
      <c r="C2377">
        <v>3088.51</v>
      </c>
    </row>
    <row r="2378" spans="1:3" x14ac:dyDescent="0.3">
      <c r="A2378" t="s">
        <v>2380</v>
      </c>
      <c r="B2378" t="s">
        <v>5965</v>
      </c>
      <c r="C2378">
        <v>8244.89</v>
      </c>
    </row>
    <row r="2379" spans="1:3" x14ac:dyDescent="0.3">
      <c r="A2379" t="s">
        <v>2381</v>
      </c>
      <c r="B2379" t="s">
        <v>5965</v>
      </c>
      <c r="C2379">
        <v>4658.9799999999996</v>
      </c>
    </row>
    <row r="2380" spans="1:3" x14ac:dyDescent="0.3">
      <c r="A2380" t="s">
        <v>2382</v>
      </c>
      <c r="B2380" t="s">
        <v>5966</v>
      </c>
      <c r="C2380">
        <v>251.06</v>
      </c>
    </row>
    <row r="2381" spans="1:3" x14ac:dyDescent="0.3">
      <c r="A2381" t="s">
        <v>2383</v>
      </c>
      <c r="B2381" t="s">
        <v>5965</v>
      </c>
      <c r="C2381">
        <v>4901.55</v>
      </c>
    </row>
    <row r="2382" spans="1:3" x14ac:dyDescent="0.3">
      <c r="A2382" t="s">
        <v>2384</v>
      </c>
      <c r="B2382" t="s">
        <v>5964</v>
      </c>
      <c r="C2382">
        <v>7639.98</v>
      </c>
    </row>
    <row r="2383" spans="1:3" x14ac:dyDescent="0.3">
      <c r="A2383" t="s">
        <v>2385</v>
      </c>
      <c r="B2383" t="s">
        <v>5966</v>
      </c>
      <c r="C2383">
        <v>137.68</v>
      </c>
    </row>
    <row r="2384" spans="1:3" x14ac:dyDescent="0.3">
      <c r="A2384" t="s">
        <v>2386</v>
      </c>
      <c r="B2384" t="s">
        <v>5964</v>
      </c>
      <c r="C2384">
        <v>3413.61</v>
      </c>
    </row>
    <row r="2385" spans="1:3" x14ac:dyDescent="0.3">
      <c r="A2385" t="s">
        <v>2387</v>
      </c>
      <c r="B2385" t="s">
        <v>5966</v>
      </c>
      <c r="C2385">
        <v>2281.15</v>
      </c>
    </row>
    <row r="2386" spans="1:3" x14ac:dyDescent="0.3">
      <c r="A2386" t="s">
        <v>2388</v>
      </c>
      <c r="B2386" t="s">
        <v>5966</v>
      </c>
      <c r="C2386">
        <v>1615.86</v>
      </c>
    </row>
    <row r="2387" spans="1:3" x14ac:dyDescent="0.3">
      <c r="A2387" t="s">
        <v>2389</v>
      </c>
      <c r="B2387" t="s">
        <v>5965</v>
      </c>
      <c r="C2387">
        <v>715.97</v>
      </c>
    </row>
    <row r="2388" spans="1:3" x14ac:dyDescent="0.3">
      <c r="A2388" t="s">
        <v>2390</v>
      </c>
      <c r="B2388" t="s">
        <v>5966</v>
      </c>
      <c r="C2388">
        <v>3040.44</v>
      </c>
    </row>
    <row r="2389" spans="1:3" x14ac:dyDescent="0.3">
      <c r="A2389" t="s">
        <v>2391</v>
      </c>
      <c r="B2389" t="s">
        <v>5965</v>
      </c>
      <c r="C2389">
        <v>7639.86</v>
      </c>
    </row>
    <row r="2390" spans="1:3" x14ac:dyDescent="0.3">
      <c r="A2390" t="s">
        <v>2392</v>
      </c>
      <c r="B2390" t="s">
        <v>5964</v>
      </c>
      <c r="C2390">
        <v>2188.35</v>
      </c>
    </row>
    <row r="2391" spans="1:3" x14ac:dyDescent="0.3">
      <c r="A2391" t="s">
        <v>2393</v>
      </c>
      <c r="B2391" t="s">
        <v>5964</v>
      </c>
      <c r="C2391">
        <v>3981.37</v>
      </c>
    </row>
    <row r="2392" spans="1:3" x14ac:dyDescent="0.3">
      <c r="A2392" t="s">
        <v>2394</v>
      </c>
      <c r="B2392" t="s">
        <v>5965</v>
      </c>
      <c r="C2392">
        <v>8178.07</v>
      </c>
    </row>
    <row r="2393" spans="1:3" x14ac:dyDescent="0.3">
      <c r="A2393" t="s">
        <v>2395</v>
      </c>
      <c r="B2393" t="s">
        <v>5966</v>
      </c>
      <c r="C2393">
        <v>6399.42</v>
      </c>
    </row>
    <row r="2394" spans="1:3" x14ac:dyDescent="0.3">
      <c r="A2394" t="s">
        <v>2396</v>
      </c>
      <c r="B2394" t="s">
        <v>5965</v>
      </c>
      <c r="C2394">
        <v>626.41</v>
      </c>
    </row>
    <row r="2395" spans="1:3" x14ac:dyDescent="0.3">
      <c r="A2395" t="s">
        <v>2397</v>
      </c>
      <c r="B2395" t="s">
        <v>5966</v>
      </c>
      <c r="C2395">
        <v>2834.97</v>
      </c>
    </row>
    <row r="2396" spans="1:3" x14ac:dyDescent="0.3">
      <c r="A2396" t="s">
        <v>2398</v>
      </c>
      <c r="B2396" t="s">
        <v>5964</v>
      </c>
      <c r="C2396">
        <v>3412.64</v>
      </c>
    </row>
    <row r="2397" spans="1:3" x14ac:dyDescent="0.3">
      <c r="A2397" t="s">
        <v>2399</v>
      </c>
      <c r="B2397" t="s">
        <v>5964</v>
      </c>
      <c r="C2397">
        <v>8717.5499999999993</v>
      </c>
    </row>
    <row r="2398" spans="1:3" x14ac:dyDescent="0.3">
      <c r="A2398" t="s">
        <v>2400</v>
      </c>
      <c r="B2398" t="s">
        <v>5966</v>
      </c>
      <c r="C2398">
        <v>3707.23</v>
      </c>
    </row>
    <row r="2399" spans="1:3" x14ac:dyDescent="0.3">
      <c r="A2399" t="s">
        <v>2401</v>
      </c>
      <c r="B2399" t="s">
        <v>5966</v>
      </c>
      <c r="C2399">
        <v>3136.82</v>
      </c>
    </row>
    <row r="2400" spans="1:3" x14ac:dyDescent="0.3">
      <c r="A2400" t="s">
        <v>2402</v>
      </c>
      <c r="B2400" t="s">
        <v>5965</v>
      </c>
      <c r="C2400">
        <v>1977.98</v>
      </c>
    </row>
    <row r="2401" spans="1:3" x14ac:dyDescent="0.3">
      <c r="A2401" t="s">
        <v>2403</v>
      </c>
      <c r="B2401" t="s">
        <v>5966</v>
      </c>
      <c r="C2401">
        <v>8940.51</v>
      </c>
    </row>
    <row r="2402" spans="1:3" x14ac:dyDescent="0.3">
      <c r="A2402" t="s">
        <v>2404</v>
      </c>
      <c r="B2402" t="s">
        <v>5966</v>
      </c>
      <c r="C2402">
        <v>374.99</v>
      </c>
    </row>
    <row r="2403" spans="1:3" x14ac:dyDescent="0.3">
      <c r="A2403" t="s">
        <v>2405</v>
      </c>
      <c r="B2403" t="s">
        <v>5964</v>
      </c>
      <c r="C2403">
        <v>121.76</v>
      </c>
    </row>
    <row r="2404" spans="1:3" x14ac:dyDescent="0.3">
      <c r="A2404" t="s">
        <v>2406</v>
      </c>
      <c r="B2404" t="s">
        <v>5964</v>
      </c>
      <c r="C2404">
        <v>9726.2900000000009</v>
      </c>
    </row>
    <row r="2405" spans="1:3" x14ac:dyDescent="0.3">
      <c r="A2405" t="s">
        <v>2407</v>
      </c>
      <c r="B2405" t="s">
        <v>5964</v>
      </c>
      <c r="C2405">
        <v>7438.99</v>
      </c>
    </row>
    <row r="2406" spans="1:3" x14ac:dyDescent="0.3">
      <c r="A2406" t="s">
        <v>2408</v>
      </c>
      <c r="B2406" t="s">
        <v>5964</v>
      </c>
      <c r="C2406">
        <v>8383.34</v>
      </c>
    </row>
    <row r="2407" spans="1:3" x14ac:dyDescent="0.3">
      <c r="A2407" t="s">
        <v>2409</v>
      </c>
      <c r="B2407" t="s">
        <v>5965</v>
      </c>
      <c r="C2407">
        <v>5740.46</v>
      </c>
    </row>
    <row r="2408" spans="1:3" x14ac:dyDescent="0.3">
      <c r="A2408" t="s">
        <v>2410</v>
      </c>
      <c r="B2408" t="s">
        <v>5965</v>
      </c>
      <c r="C2408">
        <v>2689.3</v>
      </c>
    </row>
    <row r="2409" spans="1:3" x14ac:dyDescent="0.3">
      <c r="A2409" t="s">
        <v>2411</v>
      </c>
      <c r="B2409" t="s">
        <v>5965</v>
      </c>
      <c r="C2409">
        <v>3715.08</v>
      </c>
    </row>
    <row r="2410" spans="1:3" x14ac:dyDescent="0.3">
      <c r="A2410" t="s">
        <v>2412</v>
      </c>
      <c r="B2410" t="s">
        <v>5965</v>
      </c>
      <c r="C2410">
        <v>209.32</v>
      </c>
    </row>
    <row r="2411" spans="1:3" x14ac:dyDescent="0.3">
      <c r="A2411" t="s">
        <v>2413</v>
      </c>
      <c r="B2411" t="s">
        <v>5964</v>
      </c>
      <c r="C2411">
        <v>6674.57</v>
      </c>
    </row>
    <row r="2412" spans="1:3" x14ac:dyDescent="0.3">
      <c r="A2412" t="s">
        <v>2414</v>
      </c>
      <c r="B2412" t="s">
        <v>5965</v>
      </c>
      <c r="C2412">
        <v>6900.76</v>
      </c>
    </row>
    <row r="2413" spans="1:3" x14ac:dyDescent="0.3">
      <c r="A2413" t="s">
        <v>2415</v>
      </c>
      <c r="B2413" t="s">
        <v>5964</v>
      </c>
      <c r="C2413">
        <v>2625.48</v>
      </c>
    </row>
    <row r="2414" spans="1:3" x14ac:dyDescent="0.3">
      <c r="A2414" t="s">
        <v>2416</v>
      </c>
      <c r="B2414" t="s">
        <v>5964</v>
      </c>
      <c r="C2414">
        <v>9729.2900000000009</v>
      </c>
    </row>
    <row r="2415" spans="1:3" x14ac:dyDescent="0.3">
      <c r="A2415" t="s">
        <v>2417</v>
      </c>
      <c r="B2415" t="s">
        <v>5966</v>
      </c>
      <c r="C2415">
        <v>6446.74</v>
      </c>
    </row>
    <row r="2416" spans="1:3" x14ac:dyDescent="0.3">
      <c r="A2416" t="s">
        <v>2418</v>
      </c>
      <c r="B2416" t="s">
        <v>5966</v>
      </c>
      <c r="C2416">
        <v>2109.58</v>
      </c>
    </row>
    <row r="2417" spans="1:3" x14ac:dyDescent="0.3">
      <c r="A2417" t="s">
        <v>2419</v>
      </c>
      <c r="B2417" t="s">
        <v>5964</v>
      </c>
      <c r="C2417">
        <v>4137.76</v>
      </c>
    </row>
    <row r="2418" spans="1:3" x14ac:dyDescent="0.3">
      <c r="A2418" t="s">
        <v>2420</v>
      </c>
      <c r="B2418" t="s">
        <v>5964</v>
      </c>
      <c r="C2418">
        <v>7154.35</v>
      </c>
    </row>
    <row r="2419" spans="1:3" x14ac:dyDescent="0.3">
      <c r="A2419" t="s">
        <v>2421</v>
      </c>
      <c r="B2419" t="s">
        <v>5966</v>
      </c>
      <c r="C2419">
        <v>6268.57</v>
      </c>
    </row>
    <row r="2420" spans="1:3" x14ac:dyDescent="0.3">
      <c r="A2420" t="s">
        <v>2422</v>
      </c>
      <c r="B2420" t="s">
        <v>5964</v>
      </c>
      <c r="C2420">
        <v>852.78</v>
      </c>
    </row>
    <row r="2421" spans="1:3" x14ac:dyDescent="0.3">
      <c r="A2421" t="s">
        <v>2423</v>
      </c>
      <c r="B2421" t="s">
        <v>5966</v>
      </c>
      <c r="C2421">
        <v>5334.47</v>
      </c>
    </row>
    <row r="2422" spans="1:3" x14ac:dyDescent="0.3">
      <c r="A2422" t="s">
        <v>2424</v>
      </c>
      <c r="B2422" t="s">
        <v>5965</v>
      </c>
      <c r="C2422">
        <v>3012.55</v>
      </c>
    </row>
    <row r="2423" spans="1:3" x14ac:dyDescent="0.3">
      <c r="A2423" t="s">
        <v>2425</v>
      </c>
      <c r="B2423" t="s">
        <v>5964</v>
      </c>
      <c r="C2423">
        <v>3382.68</v>
      </c>
    </row>
    <row r="2424" spans="1:3" x14ac:dyDescent="0.3">
      <c r="A2424" t="s">
        <v>2426</v>
      </c>
      <c r="B2424" t="s">
        <v>5966</v>
      </c>
      <c r="C2424">
        <v>5519.67</v>
      </c>
    </row>
    <row r="2425" spans="1:3" x14ac:dyDescent="0.3">
      <c r="A2425" t="s">
        <v>2427</v>
      </c>
      <c r="B2425" t="s">
        <v>5965</v>
      </c>
      <c r="C2425">
        <v>474</v>
      </c>
    </row>
    <row r="2426" spans="1:3" x14ac:dyDescent="0.3">
      <c r="A2426" t="s">
        <v>2428</v>
      </c>
      <c r="B2426" t="s">
        <v>5966</v>
      </c>
      <c r="C2426">
        <v>8378.9699999999993</v>
      </c>
    </row>
    <row r="2427" spans="1:3" x14ac:dyDescent="0.3">
      <c r="A2427" t="s">
        <v>2429</v>
      </c>
      <c r="B2427" t="s">
        <v>5964</v>
      </c>
      <c r="C2427">
        <v>1043.75</v>
      </c>
    </row>
    <row r="2428" spans="1:3" x14ac:dyDescent="0.3">
      <c r="A2428" t="s">
        <v>2430</v>
      </c>
      <c r="B2428" t="s">
        <v>5966</v>
      </c>
      <c r="C2428">
        <v>4251.6099999999997</v>
      </c>
    </row>
    <row r="2429" spans="1:3" x14ac:dyDescent="0.3">
      <c r="A2429" t="s">
        <v>2431</v>
      </c>
      <c r="B2429" t="s">
        <v>5964</v>
      </c>
      <c r="C2429">
        <v>5133.3</v>
      </c>
    </row>
    <row r="2430" spans="1:3" x14ac:dyDescent="0.3">
      <c r="A2430" t="s">
        <v>2432</v>
      </c>
      <c r="B2430" t="s">
        <v>5965</v>
      </c>
      <c r="C2430">
        <v>1970.37</v>
      </c>
    </row>
    <row r="2431" spans="1:3" x14ac:dyDescent="0.3">
      <c r="A2431" t="s">
        <v>2433</v>
      </c>
      <c r="B2431" t="s">
        <v>5964</v>
      </c>
      <c r="C2431">
        <v>5584.18</v>
      </c>
    </row>
    <row r="2432" spans="1:3" x14ac:dyDescent="0.3">
      <c r="A2432" t="s">
        <v>2434</v>
      </c>
      <c r="B2432" t="s">
        <v>5966</v>
      </c>
      <c r="C2432">
        <v>4989.53</v>
      </c>
    </row>
    <row r="2433" spans="1:3" x14ac:dyDescent="0.3">
      <c r="A2433" t="s">
        <v>2435</v>
      </c>
      <c r="B2433" t="s">
        <v>5964</v>
      </c>
      <c r="C2433">
        <v>8644.57</v>
      </c>
    </row>
    <row r="2434" spans="1:3" x14ac:dyDescent="0.3">
      <c r="A2434" t="s">
        <v>2436</v>
      </c>
      <c r="B2434" t="s">
        <v>5965</v>
      </c>
      <c r="C2434">
        <v>9925</v>
      </c>
    </row>
    <row r="2435" spans="1:3" x14ac:dyDescent="0.3">
      <c r="A2435" t="s">
        <v>2437</v>
      </c>
      <c r="B2435" t="s">
        <v>5966</v>
      </c>
      <c r="C2435">
        <v>8941.2800000000007</v>
      </c>
    </row>
    <row r="2436" spans="1:3" x14ac:dyDescent="0.3">
      <c r="A2436" t="s">
        <v>2438</v>
      </c>
      <c r="B2436" t="s">
        <v>5966</v>
      </c>
      <c r="C2436">
        <v>588.02</v>
      </c>
    </row>
    <row r="2437" spans="1:3" x14ac:dyDescent="0.3">
      <c r="A2437" t="s">
        <v>2439</v>
      </c>
      <c r="B2437" t="s">
        <v>5966</v>
      </c>
      <c r="C2437">
        <v>435.21</v>
      </c>
    </row>
    <row r="2438" spans="1:3" x14ac:dyDescent="0.3">
      <c r="A2438" t="s">
        <v>2440</v>
      </c>
      <c r="B2438" t="s">
        <v>5966</v>
      </c>
      <c r="C2438">
        <v>8809.2900000000009</v>
      </c>
    </row>
    <row r="2439" spans="1:3" x14ac:dyDescent="0.3">
      <c r="A2439" t="s">
        <v>2441</v>
      </c>
      <c r="B2439" t="s">
        <v>5966</v>
      </c>
      <c r="C2439">
        <v>3281.76</v>
      </c>
    </row>
    <row r="2440" spans="1:3" x14ac:dyDescent="0.3">
      <c r="A2440" t="s">
        <v>2442</v>
      </c>
      <c r="B2440" t="s">
        <v>5965</v>
      </c>
      <c r="C2440">
        <v>2119.5300000000002</v>
      </c>
    </row>
    <row r="2441" spans="1:3" x14ac:dyDescent="0.3">
      <c r="A2441" t="s">
        <v>2443</v>
      </c>
      <c r="B2441" t="s">
        <v>5965</v>
      </c>
      <c r="C2441">
        <v>1346.53</v>
      </c>
    </row>
    <row r="2442" spans="1:3" x14ac:dyDescent="0.3">
      <c r="A2442" t="s">
        <v>2444</v>
      </c>
      <c r="B2442" t="s">
        <v>5966</v>
      </c>
      <c r="C2442">
        <v>2249.59</v>
      </c>
    </row>
    <row r="2443" spans="1:3" x14ac:dyDescent="0.3">
      <c r="A2443" t="s">
        <v>2445</v>
      </c>
      <c r="B2443" t="s">
        <v>5966</v>
      </c>
      <c r="C2443">
        <v>1538.29</v>
      </c>
    </row>
    <row r="2444" spans="1:3" x14ac:dyDescent="0.3">
      <c r="A2444" t="s">
        <v>2446</v>
      </c>
      <c r="B2444" t="s">
        <v>5964</v>
      </c>
      <c r="C2444">
        <v>7383.21</v>
      </c>
    </row>
    <row r="2445" spans="1:3" x14ac:dyDescent="0.3">
      <c r="A2445" t="s">
        <v>2447</v>
      </c>
      <c r="B2445" t="s">
        <v>5966</v>
      </c>
      <c r="C2445">
        <v>5579.74</v>
      </c>
    </row>
    <row r="2446" spans="1:3" x14ac:dyDescent="0.3">
      <c r="A2446" t="s">
        <v>2448</v>
      </c>
      <c r="B2446" t="s">
        <v>5966</v>
      </c>
      <c r="C2446">
        <v>7023.93</v>
      </c>
    </row>
    <row r="2447" spans="1:3" x14ac:dyDescent="0.3">
      <c r="A2447" t="s">
        <v>2449</v>
      </c>
      <c r="B2447" t="s">
        <v>5964</v>
      </c>
      <c r="C2447">
        <v>1665.49</v>
      </c>
    </row>
    <row r="2448" spans="1:3" x14ac:dyDescent="0.3">
      <c r="A2448" t="s">
        <v>2450</v>
      </c>
      <c r="B2448" t="s">
        <v>5965</v>
      </c>
      <c r="C2448">
        <v>9460.99</v>
      </c>
    </row>
    <row r="2449" spans="1:3" x14ac:dyDescent="0.3">
      <c r="A2449" t="s">
        <v>2451</v>
      </c>
      <c r="B2449" t="s">
        <v>5964</v>
      </c>
      <c r="C2449">
        <v>6209.73</v>
      </c>
    </row>
    <row r="2450" spans="1:3" x14ac:dyDescent="0.3">
      <c r="A2450" t="s">
        <v>2452</v>
      </c>
      <c r="B2450" t="s">
        <v>5966</v>
      </c>
      <c r="C2450">
        <v>8367.34</v>
      </c>
    </row>
    <row r="2451" spans="1:3" x14ac:dyDescent="0.3">
      <c r="A2451" t="s">
        <v>2453</v>
      </c>
      <c r="B2451" t="s">
        <v>5966</v>
      </c>
      <c r="C2451">
        <v>5222.7700000000004</v>
      </c>
    </row>
    <row r="2452" spans="1:3" x14ac:dyDescent="0.3">
      <c r="A2452" t="s">
        <v>2454</v>
      </c>
      <c r="B2452" t="s">
        <v>5966</v>
      </c>
      <c r="C2452">
        <v>1255</v>
      </c>
    </row>
    <row r="2453" spans="1:3" x14ac:dyDescent="0.3">
      <c r="A2453" t="s">
        <v>2455</v>
      </c>
      <c r="B2453" t="s">
        <v>5964</v>
      </c>
      <c r="C2453">
        <v>6922.57</v>
      </c>
    </row>
    <row r="2454" spans="1:3" x14ac:dyDescent="0.3">
      <c r="A2454" t="s">
        <v>2456</v>
      </c>
      <c r="B2454" t="s">
        <v>5966</v>
      </c>
      <c r="C2454">
        <v>5386.04</v>
      </c>
    </row>
    <row r="2455" spans="1:3" x14ac:dyDescent="0.3">
      <c r="A2455" t="s">
        <v>2457</v>
      </c>
      <c r="B2455" t="s">
        <v>5966</v>
      </c>
      <c r="C2455">
        <v>9492.52</v>
      </c>
    </row>
    <row r="2456" spans="1:3" x14ac:dyDescent="0.3">
      <c r="A2456" t="s">
        <v>2458</v>
      </c>
      <c r="B2456" t="s">
        <v>5964</v>
      </c>
      <c r="C2456">
        <v>8783.6299999999992</v>
      </c>
    </row>
    <row r="2457" spans="1:3" x14ac:dyDescent="0.3">
      <c r="A2457" t="s">
        <v>2459</v>
      </c>
      <c r="B2457" t="s">
        <v>5966</v>
      </c>
      <c r="C2457">
        <v>1078.1400000000001</v>
      </c>
    </row>
    <row r="2458" spans="1:3" x14ac:dyDescent="0.3">
      <c r="A2458" t="s">
        <v>2460</v>
      </c>
      <c r="B2458" t="s">
        <v>5965</v>
      </c>
      <c r="C2458">
        <v>4485.6000000000004</v>
      </c>
    </row>
    <row r="2459" spans="1:3" x14ac:dyDescent="0.3">
      <c r="A2459" t="s">
        <v>2461</v>
      </c>
      <c r="B2459" t="s">
        <v>5965</v>
      </c>
      <c r="C2459">
        <v>5164.8</v>
      </c>
    </row>
    <row r="2460" spans="1:3" x14ac:dyDescent="0.3">
      <c r="A2460" t="s">
        <v>2462</v>
      </c>
      <c r="B2460" t="s">
        <v>5965</v>
      </c>
      <c r="C2460">
        <v>9938.77</v>
      </c>
    </row>
    <row r="2461" spans="1:3" x14ac:dyDescent="0.3">
      <c r="A2461" t="s">
        <v>2463</v>
      </c>
      <c r="B2461" t="s">
        <v>5965</v>
      </c>
      <c r="C2461">
        <v>1877.54</v>
      </c>
    </row>
    <row r="2462" spans="1:3" x14ac:dyDescent="0.3">
      <c r="A2462" t="s">
        <v>2464</v>
      </c>
      <c r="B2462" t="s">
        <v>5964</v>
      </c>
      <c r="C2462">
        <v>3726.14</v>
      </c>
    </row>
    <row r="2463" spans="1:3" x14ac:dyDescent="0.3">
      <c r="A2463" t="s">
        <v>2465</v>
      </c>
      <c r="B2463" t="s">
        <v>5964</v>
      </c>
      <c r="C2463">
        <v>4173.7700000000004</v>
      </c>
    </row>
    <row r="2464" spans="1:3" x14ac:dyDescent="0.3">
      <c r="A2464" t="s">
        <v>2466</v>
      </c>
      <c r="B2464" t="s">
        <v>5964</v>
      </c>
      <c r="C2464">
        <v>1591.94</v>
      </c>
    </row>
    <row r="2465" spans="1:3" x14ac:dyDescent="0.3">
      <c r="A2465" t="s">
        <v>2467</v>
      </c>
      <c r="B2465" t="s">
        <v>5964</v>
      </c>
      <c r="C2465">
        <v>3712.99</v>
      </c>
    </row>
    <row r="2466" spans="1:3" x14ac:dyDescent="0.3">
      <c r="A2466" t="s">
        <v>2468</v>
      </c>
      <c r="B2466" t="s">
        <v>5966</v>
      </c>
      <c r="C2466">
        <v>890.31</v>
      </c>
    </row>
    <row r="2467" spans="1:3" x14ac:dyDescent="0.3">
      <c r="A2467" t="s">
        <v>2469</v>
      </c>
      <c r="B2467" t="s">
        <v>5966</v>
      </c>
      <c r="C2467">
        <v>5198.4799999999996</v>
      </c>
    </row>
    <row r="2468" spans="1:3" x14ac:dyDescent="0.3">
      <c r="A2468" t="s">
        <v>2470</v>
      </c>
      <c r="B2468" t="s">
        <v>5966</v>
      </c>
      <c r="C2468">
        <v>8349.17</v>
      </c>
    </row>
    <row r="2469" spans="1:3" x14ac:dyDescent="0.3">
      <c r="A2469" t="s">
        <v>2471</v>
      </c>
      <c r="B2469" t="s">
        <v>5965</v>
      </c>
      <c r="C2469">
        <v>1279.42</v>
      </c>
    </row>
    <row r="2470" spans="1:3" x14ac:dyDescent="0.3">
      <c r="A2470" t="s">
        <v>2472</v>
      </c>
      <c r="B2470" t="s">
        <v>5966</v>
      </c>
      <c r="C2470">
        <v>959.09</v>
      </c>
    </row>
    <row r="2471" spans="1:3" x14ac:dyDescent="0.3">
      <c r="A2471" t="s">
        <v>2473</v>
      </c>
      <c r="B2471" t="s">
        <v>5964</v>
      </c>
      <c r="C2471">
        <v>612.94000000000005</v>
      </c>
    </row>
    <row r="2472" spans="1:3" x14ac:dyDescent="0.3">
      <c r="A2472" t="s">
        <v>2474</v>
      </c>
      <c r="B2472" t="s">
        <v>5966</v>
      </c>
      <c r="C2472">
        <v>2509.1799999999998</v>
      </c>
    </row>
    <row r="2473" spans="1:3" x14ac:dyDescent="0.3">
      <c r="A2473" t="s">
        <v>2475</v>
      </c>
      <c r="B2473" t="s">
        <v>5966</v>
      </c>
      <c r="C2473">
        <v>5689.04</v>
      </c>
    </row>
    <row r="2474" spans="1:3" x14ac:dyDescent="0.3">
      <c r="A2474" t="s">
        <v>2476</v>
      </c>
      <c r="B2474" t="s">
        <v>5964</v>
      </c>
      <c r="C2474">
        <v>8928.48</v>
      </c>
    </row>
    <row r="2475" spans="1:3" x14ac:dyDescent="0.3">
      <c r="A2475" t="s">
        <v>2477</v>
      </c>
      <c r="B2475" t="s">
        <v>5966</v>
      </c>
      <c r="C2475">
        <v>2767.85</v>
      </c>
    </row>
    <row r="2476" spans="1:3" x14ac:dyDescent="0.3">
      <c r="A2476" t="s">
        <v>2478</v>
      </c>
      <c r="B2476" t="s">
        <v>5966</v>
      </c>
      <c r="C2476">
        <v>9071.94</v>
      </c>
    </row>
    <row r="2477" spans="1:3" x14ac:dyDescent="0.3">
      <c r="A2477" t="s">
        <v>2479</v>
      </c>
      <c r="B2477" t="s">
        <v>5965</v>
      </c>
      <c r="C2477">
        <v>8838.2999999999993</v>
      </c>
    </row>
    <row r="2478" spans="1:3" x14ac:dyDescent="0.3">
      <c r="A2478" t="s">
        <v>2480</v>
      </c>
      <c r="B2478" t="s">
        <v>5966</v>
      </c>
      <c r="C2478">
        <v>6076</v>
      </c>
    </row>
    <row r="2479" spans="1:3" x14ac:dyDescent="0.3">
      <c r="A2479" t="s">
        <v>2481</v>
      </c>
      <c r="B2479" t="s">
        <v>5966</v>
      </c>
      <c r="C2479">
        <v>3279.97</v>
      </c>
    </row>
    <row r="2480" spans="1:3" x14ac:dyDescent="0.3">
      <c r="A2480" t="s">
        <v>2482</v>
      </c>
      <c r="B2480" t="s">
        <v>5965</v>
      </c>
      <c r="C2480">
        <v>8217.92</v>
      </c>
    </row>
    <row r="2481" spans="1:3" x14ac:dyDescent="0.3">
      <c r="A2481" t="s">
        <v>2483</v>
      </c>
      <c r="B2481" t="s">
        <v>5966</v>
      </c>
      <c r="C2481">
        <v>6680.4</v>
      </c>
    </row>
    <row r="2482" spans="1:3" x14ac:dyDescent="0.3">
      <c r="A2482" t="s">
        <v>2484</v>
      </c>
      <c r="B2482" t="s">
        <v>5965</v>
      </c>
      <c r="C2482">
        <v>1215.46</v>
      </c>
    </row>
    <row r="2483" spans="1:3" x14ac:dyDescent="0.3">
      <c r="A2483" t="s">
        <v>2485</v>
      </c>
      <c r="B2483" t="s">
        <v>5965</v>
      </c>
      <c r="C2483">
        <v>5562.41</v>
      </c>
    </row>
    <row r="2484" spans="1:3" x14ac:dyDescent="0.3">
      <c r="A2484" t="s">
        <v>2486</v>
      </c>
      <c r="B2484" t="s">
        <v>5965</v>
      </c>
      <c r="C2484">
        <v>2093.98</v>
      </c>
    </row>
    <row r="2485" spans="1:3" x14ac:dyDescent="0.3">
      <c r="A2485" t="s">
        <v>2487</v>
      </c>
      <c r="B2485" t="s">
        <v>5965</v>
      </c>
      <c r="C2485">
        <v>9890.93</v>
      </c>
    </row>
    <row r="2486" spans="1:3" x14ac:dyDescent="0.3">
      <c r="A2486" t="s">
        <v>2488</v>
      </c>
      <c r="B2486" t="s">
        <v>5965</v>
      </c>
      <c r="C2486">
        <v>4154.21</v>
      </c>
    </row>
    <row r="2487" spans="1:3" x14ac:dyDescent="0.3">
      <c r="A2487" t="s">
        <v>2489</v>
      </c>
      <c r="B2487" t="s">
        <v>5965</v>
      </c>
      <c r="C2487">
        <v>5908.16</v>
      </c>
    </row>
    <row r="2488" spans="1:3" x14ac:dyDescent="0.3">
      <c r="A2488" t="s">
        <v>2490</v>
      </c>
      <c r="B2488" t="s">
        <v>5965</v>
      </c>
      <c r="C2488">
        <v>5357.71</v>
      </c>
    </row>
    <row r="2489" spans="1:3" x14ac:dyDescent="0.3">
      <c r="A2489" t="s">
        <v>2491</v>
      </c>
      <c r="B2489" t="s">
        <v>5966</v>
      </c>
      <c r="C2489">
        <v>9929.0300000000007</v>
      </c>
    </row>
    <row r="2490" spans="1:3" x14ac:dyDescent="0.3">
      <c r="A2490" t="s">
        <v>2492</v>
      </c>
      <c r="B2490" t="s">
        <v>5966</v>
      </c>
      <c r="C2490">
        <v>9404.7000000000007</v>
      </c>
    </row>
    <row r="2491" spans="1:3" x14ac:dyDescent="0.3">
      <c r="A2491" t="s">
        <v>2493</v>
      </c>
      <c r="B2491" t="s">
        <v>5966</v>
      </c>
      <c r="C2491">
        <v>4758.26</v>
      </c>
    </row>
    <row r="2492" spans="1:3" x14ac:dyDescent="0.3">
      <c r="A2492" t="s">
        <v>2494</v>
      </c>
      <c r="B2492" t="s">
        <v>5964</v>
      </c>
      <c r="C2492">
        <v>7239.95</v>
      </c>
    </row>
    <row r="2493" spans="1:3" x14ac:dyDescent="0.3">
      <c r="A2493" t="s">
        <v>2495</v>
      </c>
      <c r="B2493" t="s">
        <v>5966</v>
      </c>
      <c r="C2493">
        <v>2153.46</v>
      </c>
    </row>
    <row r="2494" spans="1:3" x14ac:dyDescent="0.3">
      <c r="A2494" t="s">
        <v>2496</v>
      </c>
      <c r="B2494" t="s">
        <v>5965</v>
      </c>
      <c r="C2494">
        <v>3815.11</v>
      </c>
    </row>
    <row r="2495" spans="1:3" x14ac:dyDescent="0.3">
      <c r="A2495" t="s">
        <v>2497</v>
      </c>
      <c r="B2495" t="s">
        <v>5965</v>
      </c>
      <c r="C2495">
        <v>8945.08</v>
      </c>
    </row>
    <row r="2496" spans="1:3" x14ac:dyDescent="0.3">
      <c r="A2496" t="s">
        <v>2498</v>
      </c>
      <c r="B2496" t="s">
        <v>5965</v>
      </c>
      <c r="C2496">
        <v>7010.78</v>
      </c>
    </row>
    <row r="2497" spans="1:3" x14ac:dyDescent="0.3">
      <c r="A2497" t="s">
        <v>2499</v>
      </c>
      <c r="B2497" t="s">
        <v>5965</v>
      </c>
      <c r="C2497">
        <v>9120.75</v>
      </c>
    </row>
    <row r="2498" spans="1:3" x14ac:dyDescent="0.3">
      <c r="A2498" t="s">
        <v>2500</v>
      </c>
      <c r="B2498" t="s">
        <v>5966</v>
      </c>
      <c r="C2498">
        <v>7728.71</v>
      </c>
    </row>
    <row r="2499" spans="1:3" x14ac:dyDescent="0.3">
      <c r="A2499" t="s">
        <v>2501</v>
      </c>
      <c r="B2499" t="s">
        <v>5964</v>
      </c>
      <c r="C2499">
        <v>9192.56</v>
      </c>
    </row>
    <row r="2500" spans="1:3" x14ac:dyDescent="0.3">
      <c r="A2500" t="s">
        <v>2502</v>
      </c>
      <c r="B2500" t="s">
        <v>5964</v>
      </c>
      <c r="C2500">
        <v>4625.93</v>
      </c>
    </row>
    <row r="2501" spans="1:3" x14ac:dyDescent="0.3">
      <c r="A2501" t="s">
        <v>2503</v>
      </c>
      <c r="B2501" t="s">
        <v>5964</v>
      </c>
      <c r="C2501">
        <v>4973.1400000000003</v>
      </c>
    </row>
    <row r="2502" spans="1:3" x14ac:dyDescent="0.3">
      <c r="A2502" t="s">
        <v>2504</v>
      </c>
      <c r="B2502" t="s">
        <v>5964</v>
      </c>
      <c r="C2502">
        <v>1700.69</v>
      </c>
    </row>
    <row r="2503" spans="1:3" x14ac:dyDescent="0.3">
      <c r="A2503" t="s">
        <v>2505</v>
      </c>
      <c r="B2503" t="s">
        <v>5966</v>
      </c>
      <c r="C2503">
        <v>4338.6400000000003</v>
      </c>
    </row>
    <row r="2504" spans="1:3" x14ac:dyDescent="0.3">
      <c r="A2504" t="s">
        <v>2506</v>
      </c>
      <c r="B2504" t="s">
        <v>5966</v>
      </c>
      <c r="C2504">
        <v>1446.06</v>
      </c>
    </row>
    <row r="2505" spans="1:3" x14ac:dyDescent="0.3">
      <c r="A2505" t="s">
        <v>2507</v>
      </c>
      <c r="B2505" t="s">
        <v>5965</v>
      </c>
      <c r="C2505">
        <v>5190.51</v>
      </c>
    </row>
    <row r="2506" spans="1:3" x14ac:dyDescent="0.3">
      <c r="A2506" t="s">
        <v>2508</v>
      </c>
      <c r="B2506" t="s">
        <v>5965</v>
      </c>
      <c r="C2506">
        <v>4639.03</v>
      </c>
    </row>
    <row r="2507" spans="1:3" x14ac:dyDescent="0.3">
      <c r="A2507" t="s">
        <v>2509</v>
      </c>
      <c r="B2507" t="s">
        <v>5966</v>
      </c>
      <c r="C2507">
        <v>1452.36</v>
      </c>
    </row>
    <row r="2508" spans="1:3" x14ac:dyDescent="0.3">
      <c r="A2508" t="s">
        <v>2510</v>
      </c>
      <c r="B2508" t="s">
        <v>5965</v>
      </c>
      <c r="C2508">
        <v>2722.22</v>
      </c>
    </row>
    <row r="2509" spans="1:3" x14ac:dyDescent="0.3">
      <c r="A2509" t="s">
        <v>2511</v>
      </c>
      <c r="B2509" t="s">
        <v>5965</v>
      </c>
      <c r="C2509">
        <v>78.53</v>
      </c>
    </row>
    <row r="2510" spans="1:3" x14ac:dyDescent="0.3">
      <c r="A2510" t="s">
        <v>2512</v>
      </c>
      <c r="B2510" t="s">
        <v>5966</v>
      </c>
      <c r="C2510">
        <v>9594.08</v>
      </c>
    </row>
    <row r="2511" spans="1:3" x14ac:dyDescent="0.3">
      <c r="A2511" t="s">
        <v>2513</v>
      </c>
      <c r="B2511" t="s">
        <v>5964</v>
      </c>
      <c r="C2511">
        <v>370.36</v>
      </c>
    </row>
    <row r="2512" spans="1:3" x14ac:dyDescent="0.3">
      <c r="A2512" t="s">
        <v>2514</v>
      </c>
      <c r="B2512" t="s">
        <v>5964</v>
      </c>
      <c r="C2512">
        <v>8650.85</v>
      </c>
    </row>
    <row r="2513" spans="1:3" x14ac:dyDescent="0.3">
      <c r="A2513" t="s">
        <v>2515</v>
      </c>
      <c r="B2513" t="s">
        <v>5964</v>
      </c>
      <c r="C2513">
        <v>2027.79</v>
      </c>
    </row>
    <row r="2514" spans="1:3" x14ac:dyDescent="0.3">
      <c r="A2514" t="s">
        <v>2516</v>
      </c>
      <c r="B2514" t="s">
        <v>5966</v>
      </c>
      <c r="C2514">
        <v>9221.9</v>
      </c>
    </row>
    <row r="2515" spans="1:3" x14ac:dyDescent="0.3">
      <c r="A2515" t="s">
        <v>2517</v>
      </c>
      <c r="B2515" t="s">
        <v>5965</v>
      </c>
      <c r="C2515">
        <v>6297.9</v>
      </c>
    </row>
    <row r="2516" spans="1:3" x14ac:dyDescent="0.3">
      <c r="A2516" t="s">
        <v>2518</v>
      </c>
      <c r="B2516" t="s">
        <v>5966</v>
      </c>
      <c r="C2516">
        <v>1998.85</v>
      </c>
    </row>
    <row r="2517" spans="1:3" x14ac:dyDescent="0.3">
      <c r="A2517" t="s">
        <v>2519</v>
      </c>
      <c r="B2517" t="s">
        <v>5964</v>
      </c>
      <c r="C2517">
        <v>6119.84</v>
      </c>
    </row>
    <row r="2518" spans="1:3" x14ac:dyDescent="0.3">
      <c r="A2518" t="s">
        <v>2520</v>
      </c>
      <c r="B2518" t="s">
        <v>5965</v>
      </c>
      <c r="C2518">
        <v>4533.1899999999996</v>
      </c>
    </row>
    <row r="2519" spans="1:3" x14ac:dyDescent="0.3">
      <c r="A2519" t="s">
        <v>2521</v>
      </c>
      <c r="B2519" t="s">
        <v>5964</v>
      </c>
      <c r="C2519">
        <v>6089.46</v>
      </c>
    </row>
    <row r="2520" spans="1:3" x14ac:dyDescent="0.3">
      <c r="A2520" t="s">
        <v>2522</v>
      </c>
      <c r="B2520" t="s">
        <v>5966</v>
      </c>
      <c r="C2520">
        <v>921.56</v>
      </c>
    </row>
    <row r="2521" spans="1:3" x14ac:dyDescent="0.3">
      <c r="A2521" t="s">
        <v>2523</v>
      </c>
      <c r="B2521" t="s">
        <v>5965</v>
      </c>
      <c r="C2521">
        <v>104.72</v>
      </c>
    </row>
    <row r="2522" spans="1:3" x14ac:dyDescent="0.3">
      <c r="A2522" t="s">
        <v>2524</v>
      </c>
      <c r="B2522" t="s">
        <v>5966</v>
      </c>
      <c r="C2522">
        <v>580.54999999999995</v>
      </c>
    </row>
    <row r="2523" spans="1:3" x14ac:dyDescent="0.3">
      <c r="A2523" t="s">
        <v>2525</v>
      </c>
      <c r="B2523" t="s">
        <v>5965</v>
      </c>
      <c r="C2523">
        <v>8735.5300000000007</v>
      </c>
    </row>
    <row r="2524" spans="1:3" x14ac:dyDescent="0.3">
      <c r="A2524" t="s">
        <v>2526</v>
      </c>
      <c r="B2524" t="s">
        <v>5964</v>
      </c>
      <c r="C2524">
        <v>1815.38</v>
      </c>
    </row>
    <row r="2525" spans="1:3" x14ac:dyDescent="0.3">
      <c r="A2525" t="s">
        <v>2527</v>
      </c>
      <c r="B2525" t="s">
        <v>5964</v>
      </c>
      <c r="C2525">
        <v>8042.27</v>
      </c>
    </row>
    <row r="2526" spans="1:3" x14ac:dyDescent="0.3">
      <c r="A2526" t="s">
        <v>2528</v>
      </c>
      <c r="B2526" t="s">
        <v>5964</v>
      </c>
      <c r="C2526">
        <v>8459.26</v>
      </c>
    </row>
    <row r="2527" spans="1:3" x14ac:dyDescent="0.3">
      <c r="A2527" t="s">
        <v>2529</v>
      </c>
      <c r="B2527" t="s">
        <v>5964</v>
      </c>
      <c r="C2527">
        <v>1017.18</v>
      </c>
    </row>
    <row r="2528" spans="1:3" x14ac:dyDescent="0.3">
      <c r="A2528" t="s">
        <v>2530</v>
      </c>
      <c r="B2528" t="s">
        <v>5966</v>
      </c>
      <c r="C2528">
        <v>8566.2800000000007</v>
      </c>
    </row>
    <row r="2529" spans="1:3" x14ac:dyDescent="0.3">
      <c r="A2529" t="s">
        <v>2531</v>
      </c>
      <c r="B2529" t="s">
        <v>5964</v>
      </c>
      <c r="C2529">
        <v>1109.76</v>
      </c>
    </row>
    <row r="2530" spans="1:3" x14ac:dyDescent="0.3">
      <c r="A2530" t="s">
        <v>2532</v>
      </c>
      <c r="B2530" t="s">
        <v>5964</v>
      </c>
      <c r="C2530">
        <v>1301.79</v>
      </c>
    </row>
    <row r="2531" spans="1:3" x14ac:dyDescent="0.3">
      <c r="A2531" t="s">
        <v>2533</v>
      </c>
      <c r="B2531" t="s">
        <v>5965</v>
      </c>
      <c r="C2531">
        <v>4431.54</v>
      </c>
    </row>
    <row r="2532" spans="1:3" x14ac:dyDescent="0.3">
      <c r="A2532" t="s">
        <v>2534</v>
      </c>
      <c r="B2532" t="s">
        <v>5966</v>
      </c>
      <c r="C2532">
        <v>3124.56</v>
      </c>
    </row>
    <row r="2533" spans="1:3" x14ac:dyDescent="0.3">
      <c r="A2533" t="s">
        <v>2535</v>
      </c>
      <c r="B2533" t="s">
        <v>5964</v>
      </c>
      <c r="C2533">
        <v>8687.23</v>
      </c>
    </row>
    <row r="2534" spans="1:3" x14ac:dyDescent="0.3">
      <c r="A2534" t="s">
        <v>2536</v>
      </c>
      <c r="B2534" t="s">
        <v>5965</v>
      </c>
      <c r="C2534">
        <v>7299.81</v>
      </c>
    </row>
    <row r="2535" spans="1:3" x14ac:dyDescent="0.3">
      <c r="A2535" t="s">
        <v>2537</v>
      </c>
      <c r="B2535" t="s">
        <v>5965</v>
      </c>
      <c r="C2535">
        <v>8335.82</v>
      </c>
    </row>
    <row r="2536" spans="1:3" x14ac:dyDescent="0.3">
      <c r="A2536" t="s">
        <v>2538</v>
      </c>
      <c r="B2536" t="s">
        <v>5965</v>
      </c>
      <c r="C2536">
        <v>1835.85</v>
      </c>
    </row>
    <row r="2537" spans="1:3" x14ac:dyDescent="0.3">
      <c r="A2537" t="s">
        <v>2539</v>
      </c>
      <c r="B2537" t="s">
        <v>5966</v>
      </c>
      <c r="C2537">
        <v>1459.45</v>
      </c>
    </row>
    <row r="2538" spans="1:3" x14ac:dyDescent="0.3">
      <c r="A2538" t="s">
        <v>2540</v>
      </c>
      <c r="B2538" t="s">
        <v>5965</v>
      </c>
      <c r="C2538">
        <v>411.3</v>
      </c>
    </row>
    <row r="2539" spans="1:3" x14ac:dyDescent="0.3">
      <c r="A2539" t="s">
        <v>2541</v>
      </c>
      <c r="B2539" t="s">
        <v>5964</v>
      </c>
      <c r="C2539">
        <v>6199.55</v>
      </c>
    </row>
    <row r="2540" spans="1:3" x14ac:dyDescent="0.3">
      <c r="A2540" t="s">
        <v>2542</v>
      </c>
      <c r="B2540" t="s">
        <v>5965</v>
      </c>
      <c r="C2540">
        <v>9578.4599999999991</v>
      </c>
    </row>
    <row r="2541" spans="1:3" x14ac:dyDescent="0.3">
      <c r="A2541" t="s">
        <v>2543</v>
      </c>
      <c r="B2541" t="s">
        <v>5964</v>
      </c>
      <c r="C2541">
        <v>1172.42</v>
      </c>
    </row>
    <row r="2542" spans="1:3" x14ac:dyDescent="0.3">
      <c r="A2542" t="s">
        <v>2544</v>
      </c>
      <c r="B2542" t="s">
        <v>5965</v>
      </c>
      <c r="C2542">
        <v>7374.56</v>
      </c>
    </row>
    <row r="2543" spans="1:3" x14ac:dyDescent="0.3">
      <c r="A2543" t="s">
        <v>2545</v>
      </c>
      <c r="B2543" t="s">
        <v>5966</v>
      </c>
      <c r="C2543">
        <v>3972.28</v>
      </c>
    </row>
    <row r="2544" spans="1:3" x14ac:dyDescent="0.3">
      <c r="A2544" t="s">
        <v>2546</v>
      </c>
      <c r="B2544" t="s">
        <v>5965</v>
      </c>
      <c r="C2544">
        <v>5606.9</v>
      </c>
    </row>
    <row r="2545" spans="1:3" x14ac:dyDescent="0.3">
      <c r="A2545" t="s">
        <v>2547</v>
      </c>
      <c r="B2545" t="s">
        <v>5965</v>
      </c>
      <c r="C2545">
        <v>530.12</v>
      </c>
    </row>
    <row r="2546" spans="1:3" x14ac:dyDescent="0.3">
      <c r="A2546" t="s">
        <v>2548</v>
      </c>
      <c r="B2546" t="s">
        <v>5966</v>
      </c>
      <c r="C2546">
        <v>3063.72</v>
      </c>
    </row>
    <row r="2547" spans="1:3" x14ac:dyDescent="0.3">
      <c r="A2547" t="s">
        <v>2549</v>
      </c>
      <c r="B2547" t="s">
        <v>5964</v>
      </c>
      <c r="C2547">
        <v>1880.65</v>
      </c>
    </row>
    <row r="2548" spans="1:3" x14ac:dyDescent="0.3">
      <c r="A2548" t="s">
        <v>2550</v>
      </c>
      <c r="B2548" t="s">
        <v>5964</v>
      </c>
      <c r="C2548">
        <v>2519.27</v>
      </c>
    </row>
    <row r="2549" spans="1:3" x14ac:dyDescent="0.3">
      <c r="A2549" t="s">
        <v>2551</v>
      </c>
      <c r="B2549" t="s">
        <v>5964</v>
      </c>
      <c r="C2549">
        <v>8743.56</v>
      </c>
    </row>
    <row r="2550" spans="1:3" x14ac:dyDescent="0.3">
      <c r="A2550" t="s">
        <v>2552</v>
      </c>
      <c r="B2550" t="s">
        <v>5965</v>
      </c>
      <c r="C2550">
        <v>9003.6299999999992</v>
      </c>
    </row>
    <row r="2551" spans="1:3" x14ac:dyDescent="0.3">
      <c r="A2551" t="s">
        <v>2553</v>
      </c>
      <c r="B2551" t="s">
        <v>5966</v>
      </c>
      <c r="C2551">
        <v>8907.32</v>
      </c>
    </row>
    <row r="2552" spans="1:3" x14ac:dyDescent="0.3">
      <c r="A2552" t="s">
        <v>2554</v>
      </c>
      <c r="B2552" t="s">
        <v>5965</v>
      </c>
      <c r="C2552">
        <v>9886.2999999999993</v>
      </c>
    </row>
    <row r="2553" spans="1:3" x14ac:dyDescent="0.3">
      <c r="A2553" t="s">
        <v>2555</v>
      </c>
      <c r="B2553" t="s">
        <v>5964</v>
      </c>
      <c r="C2553">
        <v>2107.37</v>
      </c>
    </row>
    <row r="2554" spans="1:3" x14ac:dyDescent="0.3">
      <c r="A2554" t="s">
        <v>2556</v>
      </c>
      <c r="B2554" t="s">
        <v>5965</v>
      </c>
      <c r="C2554">
        <v>7035.77</v>
      </c>
    </row>
    <row r="2555" spans="1:3" x14ac:dyDescent="0.3">
      <c r="A2555" t="s">
        <v>2557</v>
      </c>
      <c r="B2555" t="s">
        <v>5966</v>
      </c>
      <c r="C2555">
        <v>3694.75</v>
      </c>
    </row>
    <row r="2556" spans="1:3" x14ac:dyDescent="0.3">
      <c r="A2556" t="s">
        <v>2558</v>
      </c>
      <c r="B2556" t="s">
        <v>5965</v>
      </c>
      <c r="C2556">
        <v>1572.89</v>
      </c>
    </row>
    <row r="2557" spans="1:3" x14ac:dyDescent="0.3">
      <c r="A2557" t="s">
        <v>2559</v>
      </c>
      <c r="B2557" t="s">
        <v>5964</v>
      </c>
      <c r="C2557">
        <v>6333.28</v>
      </c>
    </row>
    <row r="2558" spans="1:3" x14ac:dyDescent="0.3">
      <c r="A2558" t="s">
        <v>2560</v>
      </c>
      <c r="B2558" t="s">
        <v>5966</v>
      </c>
      <c r="C2558">
        <v>3845.58</v>
      </c>
    </row>
    <row r="2559" spans="1:3" x14ac:dyDescent="0.3">
      <c r="A2559" t="s">
        <v>2561</v>
      </c>
      <c r="B2559" t="s">
        <v>5964</v>
      </c>
      <c r="C2559">
        <v>2804.98</v>
      </c>
    </row>
    <row r="2560" spans="1:3" x14ac:dyDescent="0.3">
      <c r="A2560" t="s">
        <v>2562</v>
      </c>
      <c r="B2560" t="s">
        <v>5964</v>
      </c>
      <c r="C2560">
        <v>4401.43</v>
      </c>
    </row>
    <row r="2561" spans="1:3" x14ac:dyDescent="0.3">
      <c r="A2561" t="s">
        <v>2563</v>
      </c>
      <c r="B2561" t="s">
        <v>5965</v>
      </c>
      <c r="C2561">
        <v>9294.77</v>
      </c>
    </row>
    <row r="2562" spans="1:3" x14ac:dyDescent="0.3">
      <c r="A2562" t="s">
        <v>2564</v>
      </c>
      <c r="B2562" t="s">
        <v>5965</v>
      </c>
      <c r="C2562">
        <v>4223.6499999999996</v>
      </c>
    </row>
    <row r="2563" spans="1:3" x14ac:dyDescent="0.3">
      <c r="A2563" t="s">
        <v>2565</v>
      </c>
      <c r="B2563" t="s">
        <v>5966</v>
      </c>
      <c r="C2563">
        <v>7084.89</v>
      </c>
    </row>
    <row r="2564" spans="1:3" x14ac:dyDescent="0.3">
      <c r="A2564" t="s">
        <v>2566</v>
      </c>
      <c r="B2564" t="s">
        <v>5965</v>
      </c>
      <c r="C2564">
        <v>7094.56</v>
      </c>
    </row>
    <row r="2565" spans="1:3" x14ac:dyDescent="0.3">
      <c r="A2565" t="s">
        <v>2567</v>
      </c>
      <c r="B2565" t="s">
        <v>5966</v>
      </c>
      <c r="C2565">
        <v>9414.2800000000007</v>
      </c>
    </row>
    <row r="2566" spans="1:3" x14ac:dyDescent="0.3">
      <c r="A2566" t="s">
        <v>2568</v>
      </c>
      <c r="B2566" t="s">
        <v>5964</v>
      </c>
      <c r="C2566">
        <v>3330.19</v>
      </c>
    </row>
    <row r="2567" spans="1:3" x14ac:dyDescent="0.3">
      <c r="A2567" t="s">
        <v>2569</v>
      </c>
      <c r="B2567" t="s">
        <v>5964</v>
      </c>
      <c r="C2567">
        <v>3923.76</v>
      </c>
    </row>
    <row r="2568" spans="1:3" x14ac:dyDescent="0.3">
      <c r="A2568" t="s">
        <v>2570</v>
      </c>
      <c r="B2568" t="s">
        <v>5965</v>
      </c>
      <c r="C2568">
        <v>5161.01</v>
      </c>
    </row>
    <row r="2569" spans="1:3" x14ac:dyDescent="0.3">
      <c r="A2569" t="s">
        <v>2571</v>
      </c>
      <c r="B2569" t="s">
        <v>5965</v>
      </c>
      <c r="C2569">
        <v>2935.28</v>
      </c>
    </row>
    <row r="2570" spans="1:3" x14ac:dyDescent="0.3">
      <c r="A2570" t="s">
        <v>2572</v>
      </c>
      <c r="B2570" t="s">
        <v>5966</v>
      </c>
      <c r="C2570">
        <v>6971.38</v>
      </c>
    </row>
    <row r="2571" spans="1:3" x14ac:dyDescent="0.3">
      <c r="A2571" t="s">
        <v>2573</v>
      </c>
      <c r="B2571" t="s">
        <v>5964</v>
      </c>
      <c r="C2571">
        <v>1048.8399999999999</v>
      </c>
    </row>
    <row r="2572" spans="1:3" x14ac:dyDescent="0.3">
      <c r="A2572" t="s">
        <v>2574</v>
      </c>
      <c r="B2572" t="s">
        <v>5964</v>
      </c>
      <c r="C2572">
        <v>8969.5400000000009</v>
      </c>
    </row>
    <row r="2573" spans="1:3" x14ac:dyDescent="0.3">
      <c r="A2573" t="s">
        <v>2575</v>
      </c>
      <c r="B2573" t="s">
        <v>5965</v>
      </c>
      <c r="C2573">
        <v>2191.13</v>
      </c>
    </row>
    <row r="2574" spans="1:3" x14ac:dyDescent="0.3">
      <c r="A2574" t="s">
        <v>2576</v>
      </c>
      <c r="B2574" t="s">
        <v>5965</v>
      </c>
      <c r="C2574">
        <v>6473.51</v>
      </c>
    </row>
    <row r="2575" spans="1:3" x14ac:dyDescent="0.3">
      <c r="A2575" t="s">
        <v>2577</v>
      </c>
      <c r="B2575" t="s">
        <v>5966</v>
      </c>
      <c r="C2575">
        <v>7232.4</v>
      </c>
    </row>
    <row r="2576" spans="1:3" x14ac:dyDescent="0.3">
      <c r="A2576" t="s">
        <v>2578</v>
      </c>
      <c r="B2576" t="s">
        <v>5966</v>
      </c>
      <c r="C2576">
        <v>5650.8</v>
      </c>
    </row>
    <row r="2577" spans="1:3" x14ac:dyDescent="0.3">
      <c r="A2577" t="s">
        <v>2579</v>
      </c>
      <c r="B2577" t="s">
        <v>5965</v>
      </c>
      <c r="C2577">
        <v>1298.19</v>
      </c>
    </row>
    <row r="2578" spans="1:3" x14ac:dyDescent="0.3">
      <c r="A2578" t="s">
        <v>2580</v>
      </c>
      <c r="B2578" t="s">
        <v>5966</v>
      </c>
      <c r="C2578">
        <v>2036.2</v>
      </c>
    </row>
    <row r="2579" spans="1:3" x14ac:dyDescent="0.3">
      <c r="A2579" t="s">
        <v>2581</v>
      </c>
      <c r="B2579" t="s">
        <v>5964</v>
      </c>
      <c r="C2579">
        <v>713.73</v>
      </c>
    </row>
    <row r="2580" spans="1:3" x14ac:dyDescent="0.3">
      <c r="A2580" t="s">
        <v>2582</v>
      </c>
      <c r="B2580" t="s">
        <v>5966</v>
      </c>
      <c r="C2580">
        <v>6402.36</v>
      </c>
    </row>
    <row r="2581" spans="1:3" x14ac:dyDescent="0.3">
      <c r="A2581" t="s">
        <v>2583</v>
      </c>
      <c r="B2581" t="s">
        <v>5966</v>
      </c>
      <c r="C2581">
        <v>1646.66</v>
      </c>
    </row>
    <row r="2582" spans="1:3" x14ac:dyDescent="0.3">
      <c r="A2582" t="s">
        <v>2584</v>
      </c>
      <c r="B2582" t="s">
        <v>5964</v>
      </c>
      <c r="C2582">
        <v>5791.46</v>
      </c>
    </row>
    <row r="2583" spans="1:3" x14ac:dyDescent="0.3">
      <c r="A2583" t="s">
        <v>2585</v>
      </c>
      <c r="B2583" t="s">
        <v>5966</v>
      </c>
      <c r="C2583">
        <v>5943.01</v>
      </c>
    </row>
    <row r="2584" spans="1:3" x14ac:dyDescent="0.3">
      <c r="A2584" t="s">
        <v>2586</v>
      </c>
      <c r="B2584" t="s">
        <v>5966</v>
      </c>
      <c r="C2584">
        <v>5770.43</v>
      </c>
    </row>
    <row r="2585" spans="1:3" x14ac:dyDescent="0.3">
      <c r="A2585" t="s">
        <v>2587</v>
      </c>
      <c r="B2585" t="s">
        <v>5964</v>
      </c>
      <c r="C2585">
        <v>4377.21</v>
      </c>
    </row>
    <row r="2586" spans="1:3" x14ac:dyDescent="0.3">
      <c r="A2586" t="s">
        <v>2588</v>
      </c>
      <c r="B2586" t="s">
        <v>5965</v>
      </c>
      <c r="C2586">
        <v>5431.14</v>
      </c>
    </row>
    <row r="2587" spans="1:3" x14ac:dyDescent="0.3">
      <c r="A2587" t="s">
        <v>2589</v>
      </c>
      <c r="B2587" t="s">
        <v>5965</v>
      </c>
      <c r="C2587">
        <v>3291.29</v>
      </c>
    </row>
    <row r="2588" spans="1:3" x14ac:dyDescent="0.3">
      <c r="A2588" t="s">
        <v>2590</v>
      </c>
      <c r="B2588" t="s">
        <v>5965</v>
      </c>
      <c r="C2588">
        <v>7385.35</v>
      </c>
    </row>
    <row r="2589" spans="1:3" x14ac:dyDescent="0.3">
      <c r="A2589" t="s">
        <v>2591</v>
      </c>
      <c r="B2589" t="s">
        <v>5966</v>
      </c>
      <c r="C2589">
        <v>3471.23</v>
      </c>
    </row>
    <row r="2590" spans="1:3" x14ac:dyDescent="0.3">
      <c r="A2590" t="s">
        <v>2592</v>
      </c>
      <c r="B2590" t="s">
        <v>5965</v>
      </c>
      <c r="C2590">
        <v>7892.66</v>
      </c>
    </row>
    <row r="2591" spans="1:3" x14ac:dyDescent="0.3">
      <c r="A2591" t="s">
        <v>2593</v>
      </c>
      <c r="B2591" t="s">
        <v>5966</v>
      </c>
      <c r="C2591">
        <v>3337.96</v>
      </c>
    </row>
    <row r="2592" spans="1:3" x14ac:dyDescent="0.3">
      <c r="A2592" t="s">
        <v>2594</v>
      </c>
      <c r="B2592" t="s">
        <v>5964</v>
      </c>
      <c r="C2592">
        <v>1510.18</v>
      </c>
    </row>
    <row r="2593" spans="1:3" x14ac:dyDescent="0.3">
      <c r="A2593" t="s">
        <v>2595</v>
      </c>
      <c r="B2593" t="s">
        <v>5964</v>
      </c>
      <c r="C2593">
        <v>7529.62</v>
      </c>
    </row>
    <row r="2594" spans="1:3" x14ac:dyDescent="0.3">
      <c r="A2594" t="s">
        <v>2596</v>
      </c>
      <c r="B2594" t="s">
        <v>5964</v>
      </c>
      <c r="C2594">
        <v>5508.33</v>
      </c>
    </row>
    <row r="2595" spans="1:3" x14ac:dyDescent="0.3">
      <c r="A2595" t="s">
        <v>2597</v>
      </c>
      <c r="B2595" t="s">
        <v>5966</v>
      </c>
      <c r="C2595">
        <v>1647.58</v>
      </c>
    </row>
    <row r="2596" spans="1:3" x14ac:dyDescent="0.3">
      <c r="A2596" t="s">
        <v>2598</v>
      </c>
      <c r="B2596" t="s">
        <v>5966</v>
      </c>
      <c r="C2596">
        <v>635.83000000000004</v>
      </c>
    </row>
    <row r="2597" spans="1:3" x14ac:dyDescent="0.3">
      <c r="A2597" t="s">
        <v>2599</v>
      </c>
      <c r="B2597" t="s">
        <v>5964</v>
      </c>
      <c r="C2597">
        <v>2939.3</v>
      </c>
    </row>
    <row r="2598" spans="1:3" x14ac:dyDescent="0.3">
      <c r="A2598" t="s">
        <v>2600</v>
      </c>
      <c r="B2598" t="s">
        <v>5964</v>
      </c>
      <c r="C2598">
        <v>1275.6199999999999</v>
      </c>
    </row>
    <row r="2599" spans="1:3" x14ac:dyDescent="0.3">
      <c r="A2599" t="s">
        <v>2601</v>
      </c>
      <c r="B2599" t="s">
        <v>5964</v>
      </c>
      <c r="C2599">
        <v>8717.57</v>
      </c>
    </row>
    <row r="2600" spans="1:3" x14ac:dyDescent="0.3">
      <c r="A2600" t="s">
        <v>2602</v>
      </c>
      <c r="B2600" t="s">
        <v>5965</v>
      </c>
      <c r="C2600">
        <v>3556</v>
      </c>
    </row>
    <row r="2601" spans="1:3" x14ac:dyDescent="0.3">
      <c r="A2601" t="s">
        <v>2603</v>
      </c>
      <c r="B2601" t="s">
        <v>5964</v>
      </c>
      <c r="C2601">
        <v>5505.71</v>
      </c>
    </row>
    <row r="2602" spans="1:3" x14ac:dyDescent="0.3">
      <c r="A2602" t="s">
        <v>2604</v>
      </c>
      <c r="B2602" t="s">
        <v>5966</v>
      </c>
      <c r="C2602">
        <v>945.4</v>
      </c>
    </row>
    <row r="2603" spans="1:3" x14ac:dyDescent="0.3">
      <c r="A2603" t="s">
        <v>2605</v>
      </c>
      <c r="B2603" t="s">
        <v>5964</v>
      </c>
      <c r="C2603">
        <v>7320.89</v>
      </c>
    </row>
    <row r="2604" spans="1:3" x14ac:dyDescent="0.3">
      <c r="A2604" t="s">
        <v>2606</v>
      </c>
      <c r="B2604" t="s">
        <v>5965</v>
      </c>
      <c r="C2604">
        <v>8205.91</v>
      </c>
    </row>
    <row r="2605" spans="1:3" x14ac:dyDescent="0.3">
      <c r="A2605" t="s">
        <v>2607</v>
      </c>
      <c r="B2605" t="s">
        <v>5965</v>
      </c>
      <c r="C2605">
        <v>8744.36</v>
      </c>
    </row>
    <row r="2606" spans="1:3" x14ac:dyDescent="0.3">
      <c r="A2606" t="s">
        <v>2608</v>
      </c>
      <c r="B2606" t="s">
        <v>5966</v>
      </c>
      <c r="C2606">
        <v>5223.07</v>
      </c>
    </row>
    <row r="2607" spans="1:3" x14ac:dyDescent="0.3">
      <c r="A2607" t="s">
        <v>2609</v>
      </c>
      <c r="B2607" t="s">
        <v>5966</v>
      </c>
      <c r="C2607">
        <v>5280.36</v>
      </c>
    </row>
    <row r="2608" spans="1:3" x14ac:dyDescent="0.3">
      <c r="A2608" t="s">
        <v>2610</v>
      </c>
      <c r="B2608" t="s">
        <v>5965</v>
      </c>
      <c r="C2608">
        <v>9371.2900000000009</v>
      </c>
    </row>
    <row r="2609" spans="1:3" x14ac:dyDescent="0.3">
      <c r="A2609" t="s">
        <v>2611</v>
      </c>
      <c r="B2609" t="s">
        <v>5964</v>
      </c>
      <c r="C2609">
        <v>9225.94</v>
      </c>
    </row>
    <row r="2610" spans="1:3" x14ac:dyDescent="0.3">
      <c r="A2610" t="s">
        <v>2612</v>
      </c>
      <c r="B2610" t="s">
        <v>5966</v>
      </c>
      <c r="C2610">
        <v>4145.75</v>
      </c>
    </row>
    <row r="2611" spans="1:3" x14ac:dyDescent="0.3">
      <c r="A2611" t="s">
        <v>2613</v>
      </c>
      <c r="B2611" t="s">
        <v>5965</v>
      </c>
      <c r="C2611">
        <v>9992.7199999999993</v>
      </c>
    </row>
    <row r="2612" spans="1:3" x14ac:dyDescent="0.3">
      <c r="A2612" t="s">
        <v>2614</v>
      </c>
      <c r="B2612" t="s">
        <v>5965</v>
      </c>
      <c r="C2612">
        <v>3617.41</v>
      </c>
    </row>
    <row r="2613" spans="1:3" x14ac:dyDescent="0.3">
      <c r="A2613" t="s">
        <v>2615</v>
      </c>
      <c r="B2613" t="s">
        <v>5965</v>
      </c>
      <c r="C2613">
        <v>3054.34</v>
      </c>
    </row>
    <row r="2614" spans="1:3" x14ac:dyDescent="0.3">
      <c r="A2614" t="s">
        <v>2616</v>
      </c>
      <c r="B2614" t="s">
        <v>5966</v>
      </c>
      <c r="C2614">
        <v>2587.4899999999998</v>
      </c>
    </row>
    <row r="2615" spans="1:3" x14ac:dyDescent="0.3">
      <c r="A2615" t="s">
        <v>2617</v>
      </c>
      <c r="B2615" t="s">
        <v>5965</v>
      </c>
      <c r="C2615">
        <v>3986.31</v>
      </c>
    </row>
    <row r="2616" spans="1:3" x14ac:dyDescent="0.3">
      <c r="A2616" t="s">
        <v>2618</v>
      </c>
      <c r="B2616" t="s">
        <v>5965</v>
      </c>
      <c r="C2616">
        <v>6030.64</v>
      </c>
    </row>
    <row r="2617" spans="1:3" x14ac:dyDescent="0.3">
      <c r="A2617" t="s">
        <v>2619</v>
      </c>
      <c r="B2617" t="s">
        <v>5964</v>
      </c>
      <c r="C2617">
        <v>1184.6600000000001</v>
      </c>
    </row>
    <row r="2618" spans="1:3" x14ac:dyDescent="0.3">
      <c r="A2618" t="s">
        <v>2620</v>
      </c>
      <c r="B2618" t="s">
        <v>5965</v>
      </c>
      <c r="C2618">
        <v>1248.46</v>
      </c>
    </row>
    <row r="2619" spans="1:3" x14ac:dyDescent="0.3">
      <c r="A2619" t="s">
        <v>2621</v>
      </c>
      <c r="B2619" t="s">
        <v>5966</v>
      </c>
      <c r="C2619">
        <v>5315.76</v>
      </c>
    </row>
    <row r="2620" spans="1:3" x14ac:dyDescent="0.3">
      <c r="A2620" t="s">
        <v>2622</v>
      </c>
      <c r="B2620" t="s">
        <v>5964</v>
      </c>
      <c r="C2620">
        <v>2299.94</v>
      </c>
    </row>
    <row r="2621" spans="1:3" x14ac:dyDescent="0.3">
      <c r="A2621" t="s">
        <v>2623</v>
      </c>
      <c r="B2621" t="s">
        <v>5966</v>
      </c>
      <c r="C2621">
        <v>9127.83</v>
      </c>
    </row>
    <row r="2622" spans="1:3" x14ac:dyDescent="0.3">
      <c r="A2622" t="s">
        <v>2624</v>
      </c>
      <c r="B2622" t="s">
        <v>5964</v>
      </c>
      <c r="C2622">
        <v>5345.43</v>
      </c>
    </row>
    <row r="2623" spans="1:3" x14ac:dyDescent="0.3">
      <c r="A2623" t="s">
        <v>2625</v>
      </c>
      <c r="B2623" t="s">
        <v>5965</v>
      </c>
      <c r="C2623">
        <v>3845.16</v>
      </c>
    </row>
    <row r="2624" spans="1:3" x14ac:dyDescent="0.3">
      <c r="A2624" t="s">
        <v>2626</v>
      </c>
      <c r="B2624" t="s">
        <v>5965</v>
      </c>
      <c r="C2624">
        <v>8730.7199999999993</v>
      </c>
    </row>
    <row r="2625" spans="1:3" x14ac:dyDescent="0.3">
      <c r="A2625" t="s">
        <v>2627</v>
      </c>
      <c r="B2625" t="s">
        <v>5966</v>
      </c>
      <c r="C2625">
        <v>8822.01</v>
      </c>
    </row>
    <row r="2626" spans="1:3" x14ac:dyDescent="0.3">
      <c r="A2626" t="s">
        <v>2628</v>
      </c>
      <c r="B2626" t="s">
        <v>5964</v>
      </c>
      <c r="C2626">
        <v>8105.25</v>
      </c>
    </row>
    <row r="2627" spans="1:3" x14ac:dyDescent="0.3">
      <c r="A2627" t="s">
        <v>2629</v>
      </c>
      <c r="B2627" t="s">
        <v>5964</v>
      </c>
      <c r="C2627">
        <v>4756.8900000000003</v>
      </c>
    </row>
    <row r="2628" spans="1:3" x14ac:dyDescent="0.3">
      <c r="A2628" t="s">
        <v>2630</v>
      </c>
      <c r="B2628" t="s">
        <v>5966</v>
      </c>
      <c r="C2628">
        <v>3001.7</v>
      </c>
    </row>
    <row r="2629" spans="1:3" x14ac:dyDescent="0.3">
      <c r="A2629" t="s">
        <v>2631</v>
      </c>
      <c r="B2629" t="s">
        <v>5965</v>
      </c>
      <c r="C2629">
        <v>6242.96</v>
      </c>
    </row>
    <row r="2630" spans="1:3" x14ac:dyDescent="0.3">
      <c r="A2630" t="s">
        <v>2632</v>
      </c>
      <c r="B2630" t="s">
        <v>5965</v>
      </c>
      <c r="C2630">
        <v>4234.01</v>
      </c>
    </row>
    <row r="2631" spans="1:3" x14ac:dyDescent="0.3">
      <c r="A2631" t="s">
        <v>2633</v>
      </c>
      <c r="B2631" t="s">
        <v>5964</v>
      </c>
      <c r="C2631">
        <v>2104.71</v>
      </c>
    </row>
    <row r="2632" spans="1:3" x14ac:dyDescent="0.3">
      <c r="A2632" t="s">
        <v>2634</v>
      </c>
      <c r="B2632" t="s">
        <v>5966</v>
      </c>
      <c r="C2632">
        <v>4342.38</v>
      </c>
    </row>
    <row r="2633" spans="1:3" x14ac:dyDescent="0.3">
      <c r="A2633" t="s">
        <v>2635</v>
      </c>
      <c r="B2633" t="s">
        <v>5966</v>
      </c>
      <c r="C2633">
        <v>6570.56</v>
      </c>
    </row>
    <row r="2634" spans="1:3" x14ac:dyDescent="0.3">
      <c r="A2634" t="s">
        <v>2636</v>
      </c>
      <c r="B2634" t="s">
        <v>5964</v>
      </c>
      <c r="C2634">
        <v>6221.04</v>
      </c>
    </row>
    <row r="2635" spans="1:3" x14ac:dyDescent="0.3">
      <c r="A2635" t="s">
        <v>2637</v>
      </c>
      <c r="B2635" t="s">
        <v>5966</v>
      </c>
      <c r="C2635">
        <v>7806.46</v>
      </c>
    </row>
    <row r="2636" spans="1:3" x14ac:dyDescent="0.3">
      <c r="A2636" t="s">
        <v>2638</v>
      </c>
      <c r="B2636" t="s">
        <v>5966</v>
      </c>
      <c r="C2636">
        <v>1224.68</v>
      </c>
    </row>
    <row r="2637" spans="1:3" x14ac:dyDescent="0.3">
      <c r="A2637" t="s">
        <v>2639</v>
      </c>
      <c r="B2637" t="s">
        <v>5966</v>
      </c>
      <c r="C2637">
        <v>3037.93</v>
      </c>
    </row>
    <row r="2638" spans="1:3" x14ac:dyDescent="0.3">
      <c r="A2638" t="s">
        <v>2640</v>
      </c>
      <c r="B2638" t="s">
        <v>5965</v>
      </c>
      <c r="C2638">
        <v>7143.1</v>
      </c>
    </row>
    <row r="2639" spans="1:3" x14ac:dyDescent="0.3">
      <c r="A2639" t="s">
        <v>2641</v>
      </c>
      <c r="B2639" t="s">
        <v>5966</v>
      </c>
      <c r="C2639">
        <v>1304.5</v>
      </c>
    </row>
    <row r="2640" spans="1:3" x14ac:dyDescent="0.3">
      <c r="A2640" t="s">
        <v>2642</v>
      </c>
      <c r="B2640" t="s">
        <v>5966</v>
      </c>
      <c r="C2640">
        <v>4844.03</v>
      </c>
    </row>
    <row r="2641" spans="1:3" x14ac:dyDescent="0.3">
      <c r="A2641" t="s">
        <v>2643</v>
      </c>
      <c r="B2641" t="s">
        <v>5965</v>
      </c>
      <c r="C2641">
        <v>3915.8</v>
      </c>
    </row>
    <row r="2642" spans="1:3" x14ac:dyDescent="0.3">
      <c r="A2642" t="s">
        <v>2644</v>
      </c>
      <c r="B2642" t="s">
        <v>5965</v>
      </c>
      <c r="C2642">
        <v>728.98</v>
      </c>
    </row>
    <row r="2643" spans="1:3" x14ac:dyDescent="0.3">
      <c r="A2643" t="s">
        <v>2645</v>
      </c>
      <c r="B2643" t="s">
        <v>5965</v>
      </c>
      <c r="C2643">
        <v>5035.5200000000004</v>
      </c>
    </row>
    <row r="2644" spans="1:3" x14ac:dyDescent="0.3">
      <c r="A2644" t="s">
        <v>2646</v>
      </c>
      <c r="B2644" t="s">
        <v>5964</v>
      </c>
      <c r="C2644">
        <v>805.8</v>
      </c>
    </row>
    <row r="2645" spans="1:3" x14ac:dyDescent="0.3">
      <c r="A2645" t="s">
        <v>2647</v>
      </c>
      <c r="B2645" t="s">
        <v>5964</v>
      </c>
      <c r="C2645">
        <v>3244.23</v>
      </c>
    </row>
    <row r="2646" spans="1:3" x14ac:dyDescent="0.3">
      <c r="A2646" t="s">
        <v>2648</v>
      </c>
      <c r="B2646" t="s">
        <v>5966</v>
      </c>
      <c r="C2646">
        <v>1871.38</v>
      </c>
    </row>
    <row r="2647" spans="1:3" x14ac:dyDescent="0.3">
      <c r="A2647" t="s">
        <v>2649</v>
      </c>
      <c r="B2647" t="s">
        <v>5965</v>
      </c>
      <c r="C2647">
        <v>9841.7099999999991</v>
      </c>
    </row>
    <row r="2648" spans="1:3" x14ac:dyDescent="0.3">
      <c r="A2648" t="s">
        <v>2650</v>
      </c>
      <c r="B2648" t="s">
        <v>5966</v>
      </c>
      <c r="C2648">
        <v>2897.72</v>
      </c>
    </row>
    <row r="2649" spans="1:3" x14ac:dyDescent="0.3">
      <c r="A2649" t="s">
        <v>2651</v>
      </c>
      <c r="B2649" t="s">
        <v>5966</v>
      </c>
      <c r="C2649">
        <v>2490.11</v>
      </c>
    </row>
    <row r="2650" spans="1:3" x14ac:dyDescent="0.3">
      <c r="A2650" t="s">
        <v>2652</v>
      </c>
      <c r="B2650" t="s">
        <v>5965</v>
      </c>
      <c r="C2650">
        <v>5630.99</v>
      </c>
    </row>
    <row r="2651" spans="1:3" x14ac:dyDescent="0.3">
      <c r="A2651" t="s">
        <v>2653</v>
      </c>
      <c r="B2651" t="s">
        <v>5966</v>
      </c>
      <c r="C2651">
        <v>9045.06</v>
      </c>
    </row>
    <row r="2652" spans="1:3" x14ac:dyDescent="0.3">
      <c r="A2652" t="s">
        <v>2654</v>
      </c>
      <c r="B2652" t="s">
        <v>5965</v>
      </c>
      <c r="C2652">
        <v>7876.77</v>
      </c>
    </row>
    <row r="2653" spans="1:3" x14ac:dyDescent="0.3">
      <c r="A2653" t="s">
        <v>2655</v>
      </c>
      <c r="B2653" t="s">
        <v>5964</v>
      </c>
      <c r="C2653">
        <v>1889.37</v>
      </c>
    </row>
    <row r="2654" spans="1:3" x14ac:dyDescent="0.3">
      <c r="A2654" t="s">
        <v>2656</v>
      </c>
      <c r="B2654" t="s">
        <v>5964</v>
      </c>
      <c r="C2654">
        <v>7341.1</v>
      </c>
    </row>
    <row r="2655" spans="1:3" x14ac:dyDescent="0.3">
      <c r="A2655" t="s">
        <v>2657</v>
      </c>
      <c r="B2655" t="s">
        <v>5966</v>
      </c>
      <c r="C2655">
        <v>1135.5999999999999</v>
      </c>
    </row>
    <row r="2656" spans="1:3" x14ac:dyDescent="0.3">
      <c r="A2656" t="s">
        <v>2658</v>
      </c>
      <c r="B2656" t="s">
        <v>5965</v>
      </c>
      <c r="C2656">
        <v>3934.32</v>
      </c>
    </row>
    <row r="2657" spans="1:3" x14ac:dyDescent="0.3">
      <c r="A2657" t="s">
        <v>2659</v>
      </c>
      <c r="B2657" t="s">
        <v>5965</v>
      </c>
      <c r="C2657">
        <v>3530.34</v>
      </c>
    </row>
    <row r="2658" spans="1:3" x14ac:dyDescent="0.3">
      <c r="A2658" t="s">
        <v>2660</v>
      </c>
      <c r="B2658" t="s">
        <v>5965</v>
      </c>
      <c r="C2658">
        <v>9798.66</v>
      </c>
    </row>
    <row r="2659" spans="1:3" x14ac:dyDescent="0.3">
      <c r="A2659" t="s">
        <v>2661</v>
      </c>
      <c r="B2659" t="s">
        <v>5964</v>
      </c>
      <c r="C2659">
        <v>1467.8</v>
      </c>
    </row>
    <row r="2660" spans="1:3" x14ac:dyDescent="0.3">
      <c r="A2660" t="s">
        <v>2662</v>
      </c>
      <c r="B2660" t="s">
        <v>5964</v>
      </c>
      <c r="C2660">
        <v>1217.3800000000001</v>
      </c>
    </row>
    <row r="2661" spans="1:3" x14ac:dyDescent="0.3">
      <c r="A2661" t="s">
        <v>2663</v>
      </c>
      <c r="B2661" t="s">
        <v>5966</v>
      </c>
      <c r="C2661">
        <v>4503.68</v>
      </c>
    </row>
    <row r="2662" spans="1:3" x14ac:dyDescent="0.3">
      <c r="A2662" t="s">
        <v>2664</v>
      </c>
      <c r="B2662" t="s">
        <v>5965</v>
      </c>
      <c r="C2662">
        <v>2341.7199999999998</v>
      </c>
    </row>
    <row r="2663" spans="1:3" x14ac:dyDescent="0.3">
      <c r="A2663" t="s">
        <v>2665</v>
      </c>
      <c r="B2663" t="s">
        <v>5965</v>
      </c>
      <c r="C2663">
        <v>2267.96</v>
      </c>
    </row>
    <row r="2664" spans="1:3" x14ac:dyDescent="0.3">
      <c r="A2664" t="s">
        <v>2666</v>
      </c>
      <c r="B2664" t="s">
        <v>5965</v>
      </c>
      <c r="C2664">
        <v>2856.57</v>
      </c>
    </row>
    <row r="2665" spans="1:3" x14ac:dyDescent="0.3">
      <c r="A2665" t="s">
        <v>2667</v>
      </c>
      <c r="B2665" t="s">
        <v>5965</v>
      </c>
      <c r="C2665">
        <v>9812.4699999999993</v>
      </c>
    </row>
    <row r="2666" spans="1:3" x14ac:dyDescent="0.3">
      <c r="A2666" t="s">
        <v>2668</v>
      </c>
      <c r="B2666" t="s">
        <v>5966</v>
      </c>
      <c r="C2666">
        <v>565.04999999999995</v>
      </c>
    </row>
    <row r="2667" spans="1:3" x14ac:dyDescent="0.3">
      <c r="A2667" t="s">
        <v>2669</v>
      </c>
      <c r="B2667" t="s">
        <v>5964</v>
      </c>
      <c r="C2667">
        <v>3412.89</v>
      </c>
    </row>
    <row r="2668" spans="1:3" x14ac:dyDescent="0.3">
      <c r="A2668" t="s">
        <v>2670</v>
      </c>
      <c r="B2668" t="s">
        <v>5964</v>
      </c>
      <c r="C2668">
        <v>693.04</v>
      </c>
    </row>
    <row r="2669" spans="1:3" x14ac:dyDescent="0.3">
      <c r="A2669" t="s">
        <v>2671</v>
      </c>
      <c r="B2669" t="s">
        <v>5966</v>
      </c>
      <c r="C2669">
        <v>7816.29</v>
      </c>
    </row>
    <row r="2670" spans="1:3" x14ac:dyDescent="0.3">
      <c r="A2670" t="s">
        <v>2672</v>
      </c>
      <c r="B2670" t="s">
        <v>5964</v>
      </c>
      <c r="C2670">
        <v>328.85</v>
      </c>
    </row>
    <row r="2671" spans="1:3" x14ac:dyDescent="0.3">
      <c r="A2671" t="s">
        <v>2673</v>
      </c>
      <c r="B2671" t="s">
        <v>5966</v>
      </c>
      <c r="C2671">
        <v>7457.77</v>
      </c>
    </row>
    <row r="2672" spans="1:3" x14ac:dyDescent="0.3">
      <c r="A2672" t="s">
        <v>2674</v>
      </c>
      <c r="B2672" t="s">
        <v>5965</v>
      </c>
      <c r="C2672">
        <v>7101.11</v>
      </c>
    </row>
    <row r="2673" spans="1:3" x14ac:dyDescent="0.3">
      <c r="A2673" t="s">
        <v>2675</v>
      </c>
      <c r="B2673" t="s">
        <v>5965</v>
      </c>
      <c r="C2673">
        <v>5827.18</v>
      </c>
    </row>
    <row r="2674" spans="1:3" x14ac:dyDescent="0.3">
      <c r="A2674" t="s">
        <v>2676</v>
      </c>
      <c r="B2674" t="s">
        <v>5964</v>
      </c>
      <c r="C2674">
        <v>2419.04</v>
      </c>
    </row>
    <row r="2675" spans="1:3" x14ac:dyDescent="0.3">
      <c r="A2675" t="s">
        <v>2677</v>
      </c>
      <c r="B2675" t="s">
        <v>5966</v>
      </c>
      <c r="C2675">
        <v>452.79</v>
      </c>
    </row>
    <row r="2676" spans="1:3" x14ac:dyDescent="0.3">
      <c r="A2676" t="s">
        <v>2678</v>
      </c>
      <c r="B2676" t="s">
        <v>5964</v>
      </c>
      <c r="C2676">
        <v>9805.67</v>
      </c>
    </row>
    <row r="2677" spans="1:3" x14ac:dyDescent="0.3">
      <c r="A2677" t="s">
        <v>2679</v>
      </c>
      <c r="B2677" t="s">
        <v>5966</v>
      </c>
      <c r="C2677">
        <v>2873.26</v>
      </c>
    </row>
    <row r="2678" spans="1:3" x14ac:dyDescent="0.3">
      <c r="A2678" t="s">
        <v>2680</v>
      </c>
      <c r="B2678" t="s">
        <v>5964</v>
      </c>
      <c r="C2678">
        <v>7789.02</v>
      </c>
    </row>
    <row r="2679" spans="1:3" x14ac:dyDescent="0.3">
      <c r="A2679" t="s">
        <v>2681</v>
      </c>
      <c r="B2679" t="s">
        <v>5965</v>
      </c>
      <c r="C2679">
        <v>6619.14</v>
      </c>
    </row>
    <row r="2680" spans="1:3" x14ac:dyDescent="0.3">
      <c r="A2680" t="s">
        <v>2682</v>
      </c>
      <c r="B2680" t="s">
        <v>5966</v>
      </c>
      <c r="C2680">
        <v>3957.76</v>
      </c>
    </row>
    <row r="2681" spans="1:3" x14ac:dyDescent="0.3">
      <c r="A2681" t="s">
        <v>2683</v>
      </c>
      <c r="B2681" t="s">
        <v>5966</v>
      </c>
      <c r="C2681">
        <v>1764.51</v>
      </c>
    </row>
    <row r="2682" spans="1:3" x14ac:dyDescent="0.3">
      <c r="A2682" t="s">
        <v>2684</v>
      </c>
      <c r="B2682" t="s">
        <v>5964</v>
      </c>
      <c r="C2682">
        <v>4078.16</v>
      </c>
    </row>
    <row r="2683" spans="1:3" x14ac:dyDescent="0.3">
      <c r="A2683" t="s">
        <v>2685</v>
      </c>
      <c r="B2683" t="s">
        <v>5966</v>
      </c>
      <c r="C2683">
        <v>6161.29</v>
      </c>
    </row>
    <row r="2684" spans="1:3" x14ac:dyDescent="0.3">
      <c r="A2684" t="s">
        <v>2686</v>
      </c>
      <c r="B2684" t="s">
        <v>5965</v>
      </c>
      <c r="C2684">
        <v>8919.64</v>
      </c>
    </row>
    <row r="2685" spans="1:3" x14ac:dyDescent="0.3">
      <c r="A2685" t="s">
        <v>2687</v>
      </c>
      <c r="B2685" t="s">
        <v>5966</v>
      </c>
      <c r="C2685">
        <v>1969.27</v>
      </c>
    </row>
    <row r="2686" spans="1:3" x14ac:dyDescent="0.3">
      <c r="A2686" t="s">
        <v>2688</v>
      </c>
      <c r="B2686" t="s">
        <v>5966</v>
      </c>
      <c r="C2686">
        <v>4196.7299999999996</v>
      </c>
    </row>
    <row r="2687" spans="1:3" x14ac:dyDescent="0.3">
      <c r="A2687" t="s">
        <v>2689</v>
      </c>
      <c r="B2687" t="s">
        <v>5966</v>
      </c>
      <c r="C2687">
        <v>8847.18</v>
      </c>
    </row>
    <row r="2688" spans="1:3" x14ac:dyDescent="0.3">
      <c r="A2688" t="s">
        <v>2690</v>
      </c>
      <c r="B2688" t="s">
        <v>5966</v>
      </c>
      <c r="C2688">
        <v>1264.92</v>
      </c>
    </row>
    <row r="2689" spans="1:3" x14ac:dyDescent="0.3">
      <c r="A2689" t="s">
        <v>2691</v>
      </c>
      <c r="B2689" t="s">
        <v>5964</v>
      </c>
      <c r="C2689">
        <v>7277.02</v>
      </c>
    </row>
    <row r="2690" spans="1:3" x14ac:dyDescent="0.3">
      <c r="A2690" t="s">
        <v>2692</v>
      </c>
      <c r="B2690" t="s">
        <v>5964</v>
      </c>
      <c r="C2690">
        <v>3648.01</v>
      </c>
    </row>
    <row r="2691" spans="1:3" x14ac:dyDescent="0.3">
      <c r="A2691" t="s">
        <v>2693</v>
      </c>
      <c r="B2691" t="s">
        <v>5964</v>
      </c>
      <c r="C2691">
        <v>963.11</v>
      </c>
    </row>
    <row r="2692" spans="1:3" x14ac:dyDescent="0.3">
      <c r="A2692" t="s">
        <v>2694</v>
      </c>
      <c r="B2692" t="s">
        <v>5965</v>
      </c>
      <c r="C2692">
        <v>395.78</v>
      </c>
    </row>
    <row r="2693" spans="1:3" x14ac:dyDescent="0.3">
      <c r="A2693" t="s">
        <v>2695</v>
      </c>
      <c r="B2693" t="s">
        <v>5966</v>
      </c>
      <c r="C2693">
        <v>6243.83</v>
      </c>
    </row>
    <row r="2694" spans="1:3" x14ac:dyDescent="0.3">
      <c r="A2694" t="s">
        <v>2696</v>
      </c>
      <c r="B2694" t="s">
        <v>5965</v>
      </c>
      <c r="C2694">
        <v>7139.77</v>
      </c>
    </row>
    <row r="2695" spans="1:3" x14ac:dyDescent="0.3">
      <c r="A2695" t="s">
        <v>2697</v>
      </c>
      <c r="B2695" t="s">
        <v>5965</v>
      </c>
      <c r="C2695">
        <v>9584.69</v>
      </c>
    </row>
    <row r="2696" spans="1:3" x14ac:dyDescent="0.3">
      <c r="A2696" t="s">
        <v>2698</v>
      </c>
      <c r="B2696" t="s">
        <v>5964</v>
      </c>
      <c r="C2696">
        <v>6481.87</v>
      </c>
    </row>
    <row r="2697" spans="1:3" x14ac:dyDescent="0.3">
      <c r="A2697" t="s">
        <v>2699</v>
      </c>
      <c r="B2697" t="s">
        <v>5964</v>
      </c>
      <c r="C2697">
        <v>7511.42</v>
      </c>
    </row>
    <row r="2698" spans="1:3" x14ac:dyDescent="0.3">
      <c r="A2698" t="s">
        <v>2700</v>
      </c>
      <c r="B2698" t="s">
        <v>5965</v>
      </c>
      <c r="C2698">
        <v>8655.02</v>
      </c>
    </row>
    <row r="2699" spans="1:3" x14ac:dyDescent="0.3">
      <c r="A2699" t="s">
        <v>2701</v>
      </c>
      <c r="B2699" t="s">
        <v>5966</v>
      </c>
      <c r="C2699">
        <v>5756.38</v>
      </c>
    </row>
    <row r="2700" spans="1:3" x14ac:dyDescent="0.3">
      <c r="A2700" t="s">
        <v>2702</v>
      </c>
      <c r="B2700" t="s">
        <v>5966</v>
      </c>
      <c r="C2700">
        <v>1576.06</v>
      </c>
    </row>
    <row r="2701" spans="1:3" x14ac:dyDescent="0.3">
      <c r="A2701" t="s">
        <v>2703</v>
      </c>
      <c r="B2701" t="s">
        <v>5965</v>
      </c>
      <c r="C2701">
        <v>4802.1000000000004</v>
      </c>
    </row>
    <row r="2702" spans="1:3" x14ac:dyDescent="0.3">
      <c r="A2702" t="s">
        <v>2704</v>
      </c>
      <c r="B2702" t="s">
        <v>5964</v>
      </c>
      <c r="C2702">
        <v>8520.1200000000008</v>
      </c>
    </row>
    <row r="2703" spans="1:3" x14ac:dyDescent="0.3">
      <c r="A2703" t="s">
        <v>2705</v>
      </c>
      <c r="B2703" t="s">
        <v>5965</v>
      </c>
      <c r="C2703">
        <v>408.59</v>
      </c>
    </row>
    <row r="2704" spans="1:3" x14ac:dyDescent="0.3">
      <c r="A2704" t="s">
        <v>2706</v>
      </c>
      <c r="B2704" t="s">
        <v>5964</v>
      </c>
      <c r="C2704">
        <v>8279.31</v>
      </c>
    </row>
    <row r="2705" spans="1:3" x14ac:dyDescent="0.3">
      <c r="A2705" t="s">
        <v>2707</v>
      </c>
      <c r="B2705" t="s">
        <v>5966</v>
      </c>
      <c r="C2705">
        <v>1062.9100000000001</v>
      </c>
    </row>
    <row r="2706" spans="1:3" x14ac:dyDescent="0.3">
      <c r="A2706" t="s">
        <v>2708</v>
      </c>
      <c r="B2706" t="s">
        <v>5964</v>
      </c>
      <c r="C2706">
        <v>5886.73</v>
      </c>
    </row>
    <row r="2707" spans="1:3" x14ac:dyDescent="0.3">
      <c r="A2707" t="s">
        <v>2709</v>
      </c>
      <c r="B2707" t="s">
        <v>5965</v>
      </c>
      <c r="C2707">
        <v>4913.25</v>
      </c>
    </row>
    <row r="2708" spans="1:3" x14ac:dyDescent="0.3">
      <c r="A2708" t="s">
        <v>2710</v>
      </c>
      <c r="B2708" t="s">
        <v>5966</v>
      </c>
      <c r="C2708">
        <v>794.37</v>
      </c>
    </row>
    <row r="2709" spans="1:3" x14ac:dyDescent="0.3">
      <c r="A2709" t="s">
        <v>2711</v>
      </c>
      <c r="B2709" t="s">
        <v>5964</v>
      </c>
      <c r="C2709">
        <v>1485.29</v>
      </c>
    </row>
    <row r="2710" spans="1:3" x14ac:dyDescent="0.3">
      <c r="A2710" t="s">
        <v>2712</v>
      </c>
      <c r="B2710" t="s">
        <v>5966</v>
      </c>
      <c r="C2710">
        <v>3786.1</v>
      </c>
    </row>
    <row r="2711" spans="1:3" x14ac:dyDescent="0.3">
      <c r="A2711" t="s">
        <v>2713</v>
      </c>
      <c r="B2711" t="s">
        <v>5966</v>
      </c>
      <c r="C2711">
        <v>2538.7800000000002</v>
      </c>
    </row>
    <row r="2712" spans="1:3" x14ac:dyDescent="0.3">
      <c r="A2712" t="s">
        <v>2714</v>
      </c>
      <c r="B2712" t="s">
        <v>5965</v>
      </c>
      <c r="C2712">
        <v>8049.51</v>
      </c>
    </row>
    <row r="2713" spans="1:3" x14ac:dyDescent="0.3">
      <c r="A2713" t="s">
        <v>2715</v>
      </c>
      <c r="B2713" t="s">
        <v>5966</v>
      </c>
      <c r="C2713">
        <v>3943.13</v>
      </c>
    </row>
    <row r="2714" spans="1:3" x14ac:dyDescent="0.3">
      <c r="A2714" t="s">
        <v>2716</v>
      </c>
      <c r="B2714" t="s">
        <v>5966</v>
      </c>
      <c r="C2714">
        <v>8468.26</v>
      </c>
    </row>
    <row r="2715" spans="1:3" x14ac:dyDescent="0.3">
      <c r="A2715" t="s">
        <v>2717</v>
      </c>
      <c r="B2715" t="s">
        <v>5966</v>
      </c>
      <c r="C2715">
        <v>5545.33</v>
      </c>
    </row>
    <row r="2716" spans="1:3" x14ac:dyDescent="0.3">
      <c r="A2716" t="s">
        <v>2718</v>
      </c>
      <c r="B2716" t="s">
        <v>5965</v>
      </c>
      <c r="C2716">
        <v>5872.52</v>
      </c>
    </row>
    <row r="2717" spans="1:3" x14ac:dyDescent="0.3">
      <c r="A2717" t="s">
        <v>2719</v>
      </c>
      <c r="B2717" t="s">
        <v>5965</v>
      </c>
      <c r="C2717">
        <v>8200.57</v>
      </c>
    </row>
    <row r="2718" spans="1:3" x14ac:dyDescent="0.3">
      <c r="A2718" t="s">
        <v>2720</v>
      </c>
      <c r="B2718" t="s">
        <v>5965</v>
      </c>
      <c r="C2718">
        <v>4946.29</v>
      </c>
    </row>
    <row r="2719" spans="1:3" x14ac:dyDescent="0.3">
      <c r="A2719" t="s">
        <v>2721</v>
      </c>
      <c r="B2719" t="s">
        <v>5965</v>
      </c>
      <c r="C2719">
        <v>3007.37</v>
      </c>
    </row>
    <row r="2720" spans="1:3" x14ac:dyDescent="0.3">
      <c r="A2720" t="s">
        <v>2722</v>
      </c>
      <c r="B2720" t="s">
        <v>5964</v>
      </c>
      <c r="C2720">
        <v>5380.65</v>
      </c>
    </row>
    <row r="2721" spans="1:3" x14ac:dyDescent="0.3">
      <c r="A2721" t="s">
        <v>2723</v>
      </c>
      <c r="B2721" t="s">
        <v>5965</v>
      </c>
      <c r="C2721">
        <v>6219.22</v>
      </c>
    </row>
    <row r="2722" spans="1:3" x14ac:dyDescent="0.3">
      <c r="A2722" t="s">
        <v>2724</v>
      </c>
      <c r="B2722" t="s">
        <v>5965</v>
      </c>
      <c r="C2722">
        <v>3176.81</v>
      </c>
    </row>
    <row r="2723" spans="1:3" x14ac:dyDescent="0.3">
      <c r="A2723" t="s">
        <v>2725</v>
      </c>
      <c r="B2723" t="s">
        <v>5964</v>
      </c>
      <c r="C2723">
        <v>4210.59</v>
      </c>
    </row>
    <row r="2724" spans="1:3" x14ac:dyDescent="0.3">
      <c r="A2724" t="s">
        <v>2726</v>
      </c>
      <c r="B2724" t="s">
        <v>5964</v>
      </c>
      <c r="C2724">
        <v>7709.22</v>
      </c>
    </row>
    <row r="2725" spans="1:3" x14ac:dyDescent="0.3">
      <c r="A2725" t="s">
        <v>2727</v>
      </c>
      <c r="B2725" t="s">
        <v>5965</v>
      </c>
      <c r="C2725">
        <v>4211.93</v>
      </c>
    </row>
    <row r="2726" spans="1:3" x14ac:dyDescent="0.3">
      <c r="A2726" t="s">
        <v>2728</v>
      </c>
      <c r="B2726" t="s">
        <v>5966</v>
      </c>
      <c r="C2726">
        <v>2780.22</v>
      </c>
    </row>
    <row r="2727" spans="1:3" x14ac:dyDescent="0.3">
      <c r="A2727" t="s">
        <v>2729</v>
      </c>
      <c r="B2727" t="s">
        <v>5965</v>
      </c>
      <c r="C2727">
        <v>1427.09</v>
      </c>
    </row>
    <row r="2728" spans="1:3" x14ac:dyDescent="0.3">
      <c r="A2728" t="s">
        <v>2730</v>
      </c>
      <c r="B2728" t="s">
        <v>5964</v>
      </c>
      <c r="C2728">
        <v>7737.68</v>
      </c>
    </row>
    <row r="2729" spans="1:3" x14ac:dyDescent="0.3">
      <c r="A2729" t="s">
        <v>2731</v>
      </c>
      <c r="B2729" t="s">
        <v>5966</v>
      </c>
      <c r="C2729">
        <v>6041.68</v>
      </c>
    </row>
    <row r="2730" spans="1:3" x14ac:dyDescent="0.3">
      <c r="A2730" t="s">
        <v>2732</v>
      </c>
      <c r="B2730" t="s">
        <v>5966</v>
      </c>
      <c r="C2730">
        <v>474.45</v>
      </c>
    </row>
    <row r="2731" spans="1:3" x14ac:dyDescent="0.3">
      <c r="A2731" t="s">
        <v>2733</v>
      </c>
      <c r="B2731" t="s">
        <v>5966</v>
      </c>
      <c r="C2731">
        <v>6197.73</v>
      </c>
    </row>
    <row r="2732" spans="1:3" x14ac:dyDescent="0.3">
      <c r="A2732" t="s">
        <v>2734</v>
      </c>
      <c r="B2732" t="s">
        <v>5964</v>
      </c>
      <c r="C2732">
        <v>7559.46</v>
      </c>
    </row>
    <row r="2733" spans="1:3" x14ac:dyDescent="0.3">
      <c r="A2733" t="s">
        <v>2735</v>
      </c>
      <c r="B2733" t="s">
        <v>5966</v>
      </c>
      <c r="C2733">
        <v>3651.38</v>
      </c>
    </row>
    <row r="2734" spans="1:3" x14ac:dyDescent="0.3">
      <c r="A2734" t="s">
        <v>2736</v>
      </c>
      <c r="B2734" t="s">
        <v>5965</v>
      </c>
      <c r="C2734">
        <v>1104.8</v>
      </c>
    </row>
    <row r="2735" spans="1:3" x14ac:dyDescent="0.3">
      <c r="A2735" t="s">
        <v>2737</v>
      </c>
      <c r="B2735" t="s">
        <v>5964</v>
      </c>
      <c r="C2735">
        <v>1058.52</v>
      </c>
    </row>
    <row r="2736" spans="1:3" x14ac:dyDescent="0.3">
      <c r="A2736" t="s">
        <v>2738</v>
      </c>
      <c r="B2736" t="s">
        <v>5966</v>
      </c>
      <c r="C2736">
        <v>3383.24</v>
      </c>
    </row>
    <row r="2737" spans="1:3" x14ac:dyDescent="0.3">
      <c r="A2737" t="s">
        <v>2739</v>
      </c>
      <c r="B2737" t="s">
        <v>5965</v>
      </c>
      <c r="C2737">
        <v>3554.07</v>
      </c>
    </row>
    <row r="2738" spans="1:3" x14ac:dyDescent="0.3">
      <c r="A2738" t="s">
        <v>2740</v>
      </c>
      <c r="B2738" t="s">
        <v>5965</v>
      </c>
      <c r="C2738">
        <v>5461.12</v>
      </c>
    </row>
    <row r="2739" spans="1:3" x14ac:dyDescent="0.3">
      <c r="A2739" t="s">
        <v>2741</v>
      </c>
      <c r="B2739" t="s">
        <v>5966</v>
      </c>
      <c r="C2739">
        <v>2766.36</v>
      </c>
    </row>
    <row r="2740" spans="1:3" x14ac:dyDescent="0.3">
      <c r="A2740" t="s">
        <v>2742</v>
      </c>
      <c r="B2740" t="s">
        <v>5966</v>
      </c>
      <c r="C2740">
        <v>8200.0300000000007</v>
      </c>
    </row>
    <row r="2741" spans="1:3" x14ac:dyDescent="0.3">
      <c r="A2741" t="s">
        <v>2743</v>
      </c>
      <c r="B2741" t="s">
        <v>5966</v>
      </c>
      <c r="C2741">
        <v>2337.23</v>
      </c>
    </row>
    <row r="2742" spans="1:3" x14ac:dyDescent="0.3">
      <c r="A2742" t="s">
        <v>2744</v>
      </c>
      <c r="B2742" t="s">
        <v>5966</v>
      </c>
      <c r="C2742">
        <v>1302.8699999999999</v>
      </c>
    </row>
    <row r="2743" spans="1:3" x14ac:dyDescent="0.3">
      <c r="A2743" t="s">
        <v>2745</v>
      </c>
      <c r="B2743" t="s">
        <v>5964</v>
      </c>
      <c r="C2743">
        <v>516.27</v>
      </c>
    </row>
    <row r="2744" spans="1:3" x14ac:dyDescent="0.3">
      <c r="A2744" t="s">
        <v>2746</v>
      </c>
      <c r="B2744" t="s">
        <v>5966</v>
      </c>
      <c r="C2744">
        <v>7911.47</v>
      </c>
    </row>
    <row r="2745" spans="1:3" x14ac:dyDescent="0.3">
      <c r="A2745" t="s">
        <v>2747</v>
      </c>
      <c r="B2745" t="s">
        <v>5966</v>
      </c>
      <c r="C2745">
        <v>4777.59</v>
      </c>
    </row>
    <row r="2746" spans="1:3" x14ac:dyDescent="0.3">
      <c r="A2746" t="s">
        <v>2748</v>
      </c>
      <c r="B2746" t="s">
        <v>5966</v>
      </c>
      <c r="C2746">
        <v>2621.61</v>
      </c>
    </row>
    <row r="2747" spans="1:3" x14ac:dyDescent="0.3">
      <c r="A2747" t="s">
        <v>2749</v>
      </c>
      <c r="B2747" t="s">
        <v>5965</v>
      </c>
      <c r="C2747">
        <v>6306.6</v>
      </c>
    </row>
    <row r="2748" spans="1:3" x14ac:dyDescent="0.3">
      <c r="A2748" t="s">
        <v>2750</v>
      </c>
      <c r="B2748" t="s">
        <v>5965</v>
      </c>
      <c r="C2748">
        <v>6798.56</v>
      </c>
    </row>
    <row r="2749" spans="1:3" x14ac:dyDescent="0.3">
      <c r="A2749" t="s">
        <v>2751</v>
      </c>
      <c r="B2749" t="s">
        <v>5964</v>
      </c>
      <c r="C2749">
        <v>5798.6</v>
      </c>
    </row>
    <row r="2750" spans="1:3" x14ac:dyDescent="0.3">
      <c r="A2750" t="s">
        <v>2752</v>
      </c>
      <c r="B2750" t="s">
        <v>5966</v>
      </c>
      <c r="C2750">
        <v>7446.86</v>
      </c>
    </row>
    <row r="2751" spans="1:3" x14ac:dyDescent="0.3">
      <c r="A2751" t="s">
        <v>2753</v>
      </c>
      <c r="B2751" t="s">
        <v>5964</v>
      </c>
      <c r="C2751">
        <v>6069.31</v>
      </c>
    </row>
    <row r="2752" spans="1:3" x14ac:dyDescent="0.3">
      <c r="A2752" t="s">
        <v>2754</v>
      </c>
      <c r="B2752" t="s">
        <v>5966</v>
      </c>
      <c r="C2752">
        <v>3808.6</v>
      </c>
    </row>
    <row r="2753" spans="1:3" x14ac:dyDescent="0.3">
      <c r="A2753" t="s">
        <v>2755</v>
      </c>
      <c r="B2753" t="s">
        <v>5965</v>
      </c>
      <c r="C2753">
        <v>5776.71</v>
      </c>
    </row>
    <row r="2754" spans="1:3" x14ac:dyDescent="0.3">
      <c r="A2754" t="s">
        <v>2756</v>
      </c>
      <c r="B2754" t="s">
        <v>5964</v>
      </c>
      <c r="C2754">
        <v>5536.21</v>
      </c>
    </row>
    <row r="2755" spans="1:3" x14ac:dyDescent="0.3">
      <c r="A2755" t="s">
        <v>2757</v>
      </c>
      <c r="B2755" t="s">
        <v>5966</v>
      </c>
      <c r="C2755">
        <v>6423.22</v>
      </c>
    </row>
    <row r="2756" spans="1:3" x14ac:dyDescent="0.3">
      <c r="A2756" t="s">
        <v>2758</v>
      </c>
      <c r="B2756" t="s">
        <v>5965</v>
      </c>
      <c r="C2756">
        <v>5758.69</v>
      </c>
    </row>
    <row r="2757" spans="1:3" x14ac:dyDescent="0.3">
      <c r="A2757" t="s">
        <v>2759</v>
      </c>
      <c r="B2757" t="s">
        <v>5964</v>
      </c>
      <c r="C2757">
        <v>6778.68</v>
      </c>
    </row>
    <row r="2758" spans="1:3" x14ac:dyDescent="0.3">
      <c r="A2758" t="s">
        <v>2760</v>
      </c>
      <c r="B2758" t="s">
        <v>5965</v>
      </c>
      <c r="C2758">
        <v>9902.9</v>
      </c>
    </row>
    <row r="2759" spans="1:3" x14ac:dyDescent="0.3">
      <c r="A2759" t="s">
        <v>2761</v>
      </c>
      <c r="B2759" t="s">
        <v>5964</v>
      </c>
      <c r="C2759">
        <v>6305.95</v>
      </c>
    </row>
    <row r="2760" spans="1:3" x14ac:dyDescent="0.3">
      <c r="A2760" t="s">
        <v>2762</v>
      </c>
      <c r="B2760" t="s">
        <v>5965</v>
      </c>
      <c r="C2760">
        <v>7566.01</v>
      </c>
    </row>
    <row r="2761" spans="1:3" x14ac:dyDescent="0.3">
      <c r="A2761" t="s">
        <v>2763</v>
      </c>
      <c r="B2761" t="s">
        <v>5965</v>
      </c>
      <c r="C2761">
        <v>8844.86</v>
      </c>
    </row>
    <row r="2762" spans="1:3" x14ac:dyDescent="0.3">
      <c r="A2762" t="s">
        <v>2764</v>
      </c>
      <c r="B2762" t="s">
        <v>5964</v>
      </c>
      <c r="C2762">
        <v>8891.7900000000009</v>
      </c>
    </row>
    <row r="2763" spans="1:3" x14ac:dyDescent="0.3">
      <c r="A2763" t="s">
        <v>2765</v>
      </c>
      <c r="B2763" t="s">
        <v>5966</v>
      </c>
      <c r="C2763">
        <v>7401.11</v>
      </c>
    </row>
    <row r="2764" spans="1:3" x14ac:dyDescent="0.3">
      <c r="A2764" t="s">
        <v>2766</v>
      </c>
      <c r="B2764" t="s">
        <v>5964</v>
      </c>
      <c r="C2764">
        <v>5186.3100000000004</v>
      </c>
    </row>
    <row r="2765" spans="1:3" x14ac:dyDescent="0.3">
      <c r="A2765" t="s">
        <v>2767</v>
      </c>
      <c r="B2765" t="s">
        <v>5964</v>
      </c>
      <c r="C2765">
        <v>4086.57</v>
      </c>
    </row>
    <row r="2766" spans="1:3" x14ac:dyDescent="0.3">
      <c r="A2766" t="s">
        <v>2768</v>
      </c>
      <c r="B2766" t="s">
        <v>5965</v>
      </c>
      <c r="C2766">
        <v>9294.15</v>
      </c>
    </row>
    <row r="2767" spans="1:3" x14ac:dyDescent="0.3">
      <c r="A2767" t="s">
        <v>2769</v>
      </c>
      <c r="B2767" t="s">
        <v>5964</v>
      </c>
      <c r="C2767">
        <v>9430.34</v>
      </c>
    </row>
    <row r="2768" spans="1:3" x14ac:dyDescent="0.3">
      <c r="A2768" t="s">
        <v>2770</v>
      </c>
      <c r="B2768" t="s">
        <v>5966</v>
      </c>
      <c r="C2768">
        <v>4984.91</v>
      </c>
    </row>
    <row r="2769" spans="1:3" x14ac:dyDescent="0.3">
      <c r="A2769" t="s">
        <v>2771</v>
      </c>
      <c r="B2769" t="s">
        <v>5964</v>
      </c>
      <c r="C2769">
        <v>8878.7000000000007</v>
      </c>
    </row>
    <row r="2770" spans="1:3" x14ac:dyDescent="0.3">
      <c r="A2770" t="s">
        <v>2772</v>
      </c>
      <c r="B2770" t="s">
        <v>5966</v>
      </c>
      <c r="C2770">
        <v>9302.24</v>
      </c>
    </row>
    <row r="2771" spans="1:3" x14ac:dyDescent="0.3">
      <c r="A2771" t="s">
        <v>2773</v>
      </c>
      <c r="B2771" t="s">
        <v>5964</v>
      </c>
      <c r="C2771">
        <v>7243.84</v>
      </c>
    </row>
    <row r="2772" spans="1:3" x14ac:dyDescent="0.3">
      <c r="A2772" t="s">
        <v>2774</v>
      </c>
      <c r="B2772" t="s">
        <v>5966</v>
      </c>
      <c r="C2772">
        <v>9443.73</v>
      </c>
    </row>
    <row r="2773" spans="1:3" x14ac:dyDescent="0.3">
      <c r="A2773" t="s">
        <v>2775</v>
      </c>
      <c r="B2773" t="s">
        <v>5965</v>
      </c>
      <c r="C2773">
        <v>8339.65</v>
      </c>
    </row>
    <row r="2774" spans="1:3" x14ac:dyDescent="0.3">
      <c r="A2774" t="s">
        <v>2776</v>
      </c>
      <c r="B2774" t="s">
        <v>5965</v>
      </c>
      <c r="C2774">
        <v>4226.51</v>
      </c>
    </row>
    <row r="2775" spans="1:3" x14ac:dyDescent="0.3">
      <c r="A2775" t="s">
        <v>2777</v>
      </c>
      <c r="B2775" t="s">
        <v>5965</v>
      </c>
      <c r="C2775">
        <v>8940.36</v>
      </c>
    </row>
    <row r="2776" spans="1:3" x14ac:dyDescent="0.3">
      <c r="A2776" t="s">
        <v>2778</v>
      </c>
      <c r="B2776" t="s">
        <v>5966</v>
      </c>
      <c r="C2776">
        <v>2348.0100000000002</v>
      </c>
    </row>
    <row r="2777" spans="1:3" x14ac:dyDescent="0.3">
      <c r="A2777" t="s">
        <v>2779</v>
      </c>
      <c r="B2777" t="s">
        <v>5964</v>
      </c>
      <c r="C2777">
        <v>7943.52</v>
      </c>
    </row>
    <row r="2778" spans="1:3" x14ac:dyDescent="0.3">
      <c r="A2778" t="s">
        <v>2780</v>
      </c>
      <c r="B2778" t="s">
        <v>5964</v>
      </c>
      <c r="C2778">
        <v>6181.85</v>
      </c>
    </row>
    <row r="2779" spans="1:3" x14ac:dyDescent="0.3">
      <c r="A2779" t="s">
        <v>2781</v>
      </c>
      <c r="B2779" t="s">
        <v>5964</v>
      </c>
      <c r="C2779">
        <v>1152.77</v>
      </c>
    </row>
    <row r="2780" spans="1:3" x14ac:dyDescent="0.3">
      <c r="A2780" t="s">
        <v>2782</v>
      </c>
      <c r="B2780" t="s">
        <v>5966</v>
      </c>
      <c r="C2780">
        <v>5712.16</v>
      </c>
    </row>
    <row r="2781" spans="1:3" x14ac:dyDescent="0.3">
      <c r="A2781" t="s">
        <v>2783</v>
      </c>
      <c r="B2781" t="s">
        <v>5966</v>
      </c>
      <c r="C2781">
        <v>6693.56</v>
      </c>
    </row>
    <row r="2782" spans="1:3" x14ac:dyDescent="0.3">
      <c r="A2782" t="s">
        <v>2784</v>
      </c>
      <c r="B2782" t="s">
        <v>5966</v>
      </c>
      <c r="C2782">
        <v>4419.9399999999996</v>
      </c>
    </row>
    <row r="2783" spans="1:3" x14ac:dyDescent="0.3">
      <c r="A2783" t="s">
        <v>2785</v>
      </c>
      <c r="B2783" t="s">
        <v>5965</v>
      </c>
      <c r="C2783">
        <v>1280</v>
      </c>
    </row>
    <row r="2784" spans="1:3" x14ac:dyDescent="0.3">
      <c r="A2784" t="s">
        <v>2786</v>
      </c>
      <c r="B2784" t="s">
        <v>5964</v>
      </c>
      <c r="C2784">
        <v>5019.4799999999996</v>
      </c>
    </row>
    <row r="2785" spans="1:3" x14ac:dyDescent="0.3">
      <c r="A2785" t="s">
        <v>2787</v>
      </c>
      <c r="B2785" t="s">
        <v>5966</v>
      </c>
      <c r="C2785">
        <v>4011.23</v>
      </c>
    </row>
    <row r="2786" spans="1:3" x14ac:dyDescent="0.3">
      <c r="A2786" t="s">
        <v>2788</v>
      </c>
      <c r="B2786" t="s">
        <v>5965</v>
      </c>
      <c r="C2786">
        <v>5695.95</v>
      </c>
    </row>
    <row r="2787" spans="1:3" x14ac:dyDescent="0.3">
      <c r="A2787" t="s">
        <v>2789</v>
      </c>
      <c r="B2787" t="s">
        <v>5966</v>
      </c>
      <c r="C2787">
        <v>5236.37</v>
      </c>
    </row>
    <row r="2788" spans="1:3" x14ac:dyDescent="0.3">
      <c r="A2788" t="s">
        <v>2790</v>
      </c>
      <c r="B2788" t="s">
        <v>5964</v>
      </c>
      <c r="C2788">
        <v>4986.25</v>
      </c>
    </row>
    <row r="2789" spans="1:3" x14ac:dyDescent="0.3">
      <c r="A2789" t="s">
        <v>2791</v>
      </c>
      <c r="B2789" t="s">
        <v>5966</v>
      </c>
      <c r="C2789">
        <v>8874.06</v>
      </c>
    </row>
    <row r="2790" spans="1:3" x14ac:dyDescent="0.3">
      <c r="A2790" t="s">
        <v>2792</v>
      </c>
      <c r="B2790" t="s">
        <v>5965</v>
      </c>
      <c r="C2790">
        <v>1429.36</v>
      </c>
    </row>
    <row r="2791" spans="1:3" x14ac:dyDescent="0.3">
      <c r="A2791" t="s">
        <v>2793</v>
      </c>
      <c r="B2791" t="s">
        <v>5966</v>
      </c>
      <c r="C2791">
        <v>5362</v>
      </c>
    </row>
    <row r="2792" spans="1:3" x14ac:dyDescent="0.3">
      <c r="A2792" t="s">
        <v>2794</v>
      </c>
      <c r="B2792" t="s">
        <v>5965</v>
      </c>
      <c r="C2792">
        <v>6351.17</v>
      </c>
    </row>
    <row r="2793" spans="1:3" x14ac:dyDescent="0.3">
      <c r="A2793" t="s">
        <v>2795</v>
      </c>
      <c r="B2793" t="s">
        <v>5964</v>
      </c>
      <c r="C2793">
        <v>6070.62</v>
      </c>
    </row>
    <row r="2794" spans="1:3" x14ac:dyDescent="0.3">
      <c r="A2794" t="s">
        <v>2796</v>
      </c>
      <c r="B2794" t="s">
        <v>5964</v>
      </c>
      <c r="C2794">
        <v>8478.11</v>
      </c>
    </row>
    <row r="2795" spans="1:3" x14ac:dyDescent="0.3">
      <c r="A2795" t="s">
        <v>2797</v>
      </c>
      <c r="B2795" t="s">
        <v>5964</v>
      </c>
      <c r="C2795">
        <v>863.83</v>
      </c>
    </row>
    <row r="2796" spans="1:3" x14ac:dyDescent="0.3">
      <c r="A2796" t="s">
        <v>2798</v>
      </c>
      <c r="B2796" t="s">
        <v>5965</v>
      </c>
      <c r="C2796">
        <v>1519.86</v>
      </c>
    </row>
    <row r="2797" spans="1:3" x14ac:dyDescent="0.3">
      <c r="A2797" t="s">
        <v>2799</v>
      </c>
      <c r="B2797" t="s">
        <v>5965</v>
      </c>
      <c r="C2797">
        <v>9729.9699999999993</v>
      </c>
    </row>
    <row r="2798" spans="1:3" x14ac:dyDescent="0.3">
      <c r="A2798" t="s">
        <v>2800</v>
      </c>
      <c r="B2798" t="s">
        <v>5965</v>
      </c>
      <c r="C2798">
        <v>6615.83</v>
      </c>
    </row>
    <row r="2799" spans="1:3" x14ac:dyDescent="0.3">
      <c r="A2799" t="s">
        <v>2801</v>
      </c>
      <c r="B2799" t="s">
        <v>5966</v>
      </c>
      <c r="C2799">
        <v>568.95000000000005</v>
      </c>
    </row>
    <row r="2800" spans="1:3" x14ac:dyDescent="0.3">
      <c r="A2800" t="s">
        <v>2802</v>
      </c>
      <c r="B2800" t="s">
        <v>5965</v>
      </c>
      <c r="C2800">
        <v>4302.4799999999996</v>
      </c>
    </row>
    <row r="2801" spans="1:3" x14ac:dyDescent="0.3">
      <c r="A2801" t="s">
        <v>2803</v>
      </c>
      <c r="B2801" t="s">
        <v>5965</v>
      </c>
      <c r="C2801">
        <v>3849.14</v>
      </c>
    </row>
    <row r="2802" spans="1:3" x14ac:dyDescent="0.3">
      <c r="A2802" t="s">
        <v>2804</v>
      </c>
      <c r="B2802" t="s">
        <v>5966</v>
      </c>
      <c r="C2802">
        <v>9368.4599999999991</v>
      </c>
    </row>
    <row r="2803" spans="1:3" x14ac:dyDescent="0.3">
      <c r="A2803" t="s">
        <v>2805</v>
      </c>
      <c r="B2803" t="s">
        <v>5966</v>
      </c>
      <c r="C2803">
        <v>6258.53</v>
      </c>
    </row>
    <row r="2804" spans="1:3" x14ac:dyDescent="0.3">
      <c r="A2804" t="s">
        <v>2806</v>
      </c>
      <c r="B2804" t="s">
        <v>5965</v>
      </c>
      <c r="C2804">
        <v>1574.45</v>
      </c>
    </row>
    <row r="2805" spans="1:3" x14ac:dyDescent="0.3">
      <c r="A2805" t="s">
        <v>2807</v>
      </c>
      <c r="B2805" t="s">
        <v>5964</v>
      </c>
      <c r="C2805">
        <v>6310.61</v>
      </c>
    </row>
    <row r="2806" spans="1:3" x14ac:dyDescent="0.3">
      <c r="A2806" t="s">
        <v>2808</v>
      </c>
      <c r="B2806" t="s">
        <v>5965</v>
      </c>
      <c r="C2806">
        <v>6592.92</v>
      </c>
    </row>
    <row r="2807" spans="1:3" x14ac:dyDescent="0.3">
      <c r="A2807" t="s">
        <v>2809</v>
      </c>
      <c r="B2807" t="s">
        <v>5964</v>
      </c>
      <c r="C2807">
        <v>411.88</v>
      </c>
    </row>
    <row r="2808" spans="1:3" x14ac:dyDescent="0.3">
      <c r="A2808" t="s">
        <v>2810</v>
      </c>
      <c r="B2808" t="s">
        <v>5966</v>
      </c>
      <c r="C2808">
        <v>2490.8200000000002</v>
      </c>
    </row>
    <row r="2809" spans="1:3" x14ac:dyDescent="0.3">
      <c r="A2809" t="s">
        <v>2811</v>
      </c>
      <c r="B2809" t="s">
        <v>5966</v>
      </c>
      <c r="C2809">
        <v>6220.2</v>
      </c>
    </row>
    <row r="2810" spans="1:3" x14ac:dyDescent="0.3">
      <c r="A2810" t="s">
        <v>2812</v>
      </c>
      <c r="B2810" t="s">
        <v>5965</v>
      </c>
      <c r="C2810">
        <v>2398.69</v>
      </c>
    </row>
    <row r="2811" spans="1:3" x14ac:dyDescent="0.3">
      <c r="A2811" t="s">
        <v>2813</v>
      </c>
      <c r="B2811" t="s">
        <v>5966</v>
      </c>
      <c r="C2811">
        <v>7919.77</v>
      </c>
    </row>
    <row r="2812" spans="1:3" x14ac:dyDescent="0.3">
      <c r="A2812" t="s">
        <v>2814</v>
      </c>
      <c r="B2812" t="s">
        <v>5964</v>
      </c>
      <c r="C2812">
        <v>7134.67</v>
      </c>
    </row>
    <row r="2813" spans="1:3" x14ac:dyDescent="0.3">
      <c r="A2813" t="s">
        <v>2815</v>
      </c>
      <c r="B2813" t="s">
        <v>5964</v>
      </c>
      <c r="C2813">
        <v>2625.69</v>
      </c>
    </row>
    <row r="2814" spans="1:3" x14ac:dyDescent="0.3">
      <c r="A2814" t="s">
        <v>2816</v>
      </c>
      <c r="B2814" t="s">
        <v>5964</v>
      </c>
      <c r="C2814">
        <v>1229.3800000000001</v>
      </c>
    </row>
    <row r="2815" spans="1:3" x14ac:dyDescent="0.3">
      <c r="A2815" t="s">
        <v>2817</v>
      </c>
      <c r="B2815" t="s">
        <v>5965</v>
      </c>
      <c r="C2815">
        <v>3538.96</v>
      </c>
    </row>
    <row r="2816" spans="1:3" x14ac:dyDescent="0.3">
      <c r="A2816" t="s">
        <v>2818</v>
      </c>
      <c r="B2816" t="s">
        <v>5964</v>
      </c>
      <c r="C2816">
        <v>5083.78</v>
      </c>
    </row>
    <row r="2817" spans="1:3" x14ac:dyDescent="0.3">
      <c r="A2817" t="s">
        <v>2819</v>
      </c>
      <c r="B2817" t="s">
        <v>5964</v>
      </c>
      <c r="C2817">
        <v>2645.55</v>
      </c>
    </row>
    <row r="2818" spans="1:3" x14ac:dyDescent="0.3">
      <c r="A2818" t="s">
        <v>2820</v>
      </c>
      <c r="B2818" t="s">
        <v>5966</v>
      </c>
      <c r="C2818">
        <v>5559.22</v>
      </c>
    </row>
    <row r="2819" spans="1:3" x14ac:dyDescent="0.3">
      <c r="A2819" t="s">
        <v>2821</v>
      </c>
      <c r="B2819" t="s">
        <v>5966</v>
      </c>
      <c r="C2819">
        <v>6010.04</v>
      </c>
    </row>
    <row r="2820" spans="1:3" x14ac:dyDescent="0.3">
      <c r="A2820" t="s">
        <v>2822</v>
      </c>
      <c r="B2820" t="s">
        <v>5965</v>
      </c>
      <c r="C2820">
        <v>8435.0400000000009</v>
      </c>
    </row>
    <row r="2821" spans="1:3" x14ac:dyDescent="0.3">
      <c r="A2821" t="s">
        <v>2823</v>
      </c>
      <c r="B2821" t="s">
        <v>5964</v>
      </c>
      <c r="C2821">
        <v>721.16</v>
      </c>
    </row>
    <row r="2822" spans="1:3" x14ac:dyDescent="0.3">
      <c r="A2822" t="s">
        <v>2824</v>
      </c>
      <c r="B2822" t="s">
        <v>5964</v>
      </c>
      <c r="C2822">
        <v>2454.79</v>
      </c>
    </row>
    <row r="2823" spans="1:3" x14ac:dyDescent="0.3">
      <c r="A2823" t="s">
        <v>2825</v>
      </c>
      <c r="B2823" t="s">
        <v>5964</v>
      </c>
      <c r="C2823">
        <v>4041.14</v>
      </c>
    </row>
    <row r="2824" spans="1:3" x14ac:dyDescent="0.3">
      <c r="A2824" t="s">
        <v>2826</v>
      </c>
      <c r="B2824" t="s">
        <v>5965</v>
      </c>
      <c r="C2824">
        <v>8725.7800000000007</v>
      </c>
    </row>
    <row r="2825" spans="1:3" x14ac:dyDescent="0.3">
      <c r="A2825" t="s">
        <v>2827</v>
      </c>
      <c r="B2825" t="s">
        <v>5965</v>
      </c>
      <c r="C2825">
        <v>9164.51</v>
      </c>
    </row>
    <row r="2826" spans="1:3" x14ac:dyDescent="0.3">
      <c r="A2826" t="s">
        <v>2828</v>
      </c>
      <c r="B2826" t="s">
        <v>5965</v>
      </c>
      <c r="C2826">
        <v>5796.62</v>
      </c>
    </row>
    <row r="2827" spans="1:3" x14ac:dyDescent="0.3">
      <c r="A2827" t="s">
        <v>2829</v>
      </c>
      <c r="B2827" t="s">
        <v>5964</v>
      </c>
      <c r="C2827">
        <v>9014.18</v>
      </c>
    </row>
    <row r="2828" spans="1:3" x14ac:dyDescent="0.3">
      <c r="A2828" t="s">
        <v>2830</v>
      </c>
      <c r="B2828" t="s">
        <v>5966</v>
      </c>
      <c r="C2828">
        <v>3576.79</v>
      </c>
    </row>
    <row r="2829" spans="1:3" x14ac:dyDescent="0.3">
      <c r="A2829" t="s">
        <v>2831</v>
      </c>
      <c r="B2829" t="s">
        <v>5966</v>
      </c>
      <c r="C2829">
        <v>343.54</v>
      </c>
    </row>
    <row r="2830" spans="1:3" x14ac:dyDescent="0.3">
      <c r="A2830" t="s">
        <v>2832</v>
      </c>
      <c r="B2830" t="s">
        <v>5966</v>
      </c>
      <c r="C2830">
        <v>9746.8799999999992</v>
      </c>
    </row>
    <row r="2831" spans="1:3" x14ac:dyDescent="0.3">
      <c r="A2831" t="s">
        <v>2833</v>
      </c>
      <c r="B2831" t="s">
        <v>5965</v>
      </c>
      <c r="C2831">
        <v>6897.33</v>
      </c>
    </row>
    <row r="2832" spans="1:3" x14ac:dyDescent="0.3">
      <c r="A2832" t="s">
        <v>2834</v>
      </c>
      <c r="B2832" t="s">
        <v>5964</v>
      </c>
      <c r="C2832">
        <v>1337.92</v>
      </c>
    </row>
    <row r="2833" spans="1:3" x14ac:dyDescent="0.3">
      <c r="A2833" t="s">
        <v>2835</v>
      </c>
      <c r="B2833" t="s">
        <v>5964</v>
      </c>
      <c r="C2833">
        <v>4650.22</v>
      </c>
    </row>
    <row r="2834" spans="1:3" x14ac:dyDescent="0.3">
      <c r="A2834" t="s">
        <v>2836</v>
      </c>
      <c r="B2834" t="s">
        <v>5966</v>
      </c>
      <c r="C2834">
        <v>3828.95</v>
      </c>
    </row>
    <row r="2835" spans="1:3" x14ac:dyDescent="0.3">
      <c r="A2835" t="s">
        <v>2837</v>
      </c>
      <c r="B2835" t="s">
        <v>5964</v>
      </c>
      <c r="C2835">
        <v>3198.77</v>
      </c>
    </row>
    <row r="2836" spans="1:3" x14ac:dyDescent="0.3">
      <c r="A2836" t="s">
        <v>2838</v>
      </c>
      <c r="B2836" t="s">
        <v>5964</v>
      </c>
      <c r="C2836">
        <v>884.45</v>
      </c>
    </row>
    <row r="2837" spans="1:3" x14ac:dyDescent="0.3">
      <c r="A2837" t="s">
        <v>2839</v>
      </c>
      <c r="B2837" t="s">
        <v>5964</v>
      </c>
      <c r="C2837">
        <v>4666.91</v>
      </c>
    </row>
    <row r="2838" spans="1:3" x14ac:dyDescent="0.3">
      <c r="A2838" t="s">
        <v>2840</v>
      </c>
      <c r="B2838" t="s">
        <v>5965</v>
      </c>
      <c r="C2838">
        <v>960.31</v>
      </c>
    </row>
    <row r="2839" spans="1:3" x14ac:dyDescent="0.3">
      <c r="A2839" t="s">
        <v>2841</v>
      </c>
      <c r="B2839" t="s">
        <v>5966</v>
      </c>
      <c r="C2839">
        <v>666.07</v>
      </c>
    </row>
    <row r="2840" spans="1:3" x14ac:dyDescent="0.3">
      <c r="A2840" t="s">
        <v>2842</v>
      </c>
      <c r="B2840" t="s">
        <v>5966</v>
      </c>
      <c r="C2840">
        <v>3028.32</v>
      </c>
    </row>
    <row r="2841" spans="1:3" x14ac:dyDescent="0.3">
      <c r="A2841" t="s">
        <v>2843</v>
      </c>
      <c r="B2841" t="s">
        <v>5965</v>
      </c>
      <c r="C2841">
        <v>7842.98</v>
      </c>
    </row>
    <row r="2842" spans="1:3" x14ac:dyDescent="0.3">
      <c r="A2842" t="s">
        <v>2844</v>
      </c>
      <c r="B2842" t="s">
        <v>5964</v>
      </c>
      <c r="C2842">
        <v>5946.45</v>
      </c>
    </row>
    <row r="2843" spans="1:3" x14ac:dyDescent="0.3">
      <c r="A2843" t="s">
        <v>2845</v>
      </c>
      <c r="B2843" t="s">
        <v>5964</v>
      </c>
      <c r="C2843">
        <v>1550.36</v>
      </c>
    </row>
    <row r="2844" spans="1:3" x14ac:dyDescent="0.3">
      <c r="A2844" t="s">
        <v>2846</v>
      </c>
      <c r="B2844" t="s">
        <v>5964</v>
      </c>
      <c r="C2844">
        <v>7896.72</v>
      </c>
    </row>
    <row r="2845" spans="1:3" x14ac:dyDescent="0.3">
      <c r="A2845" t="s">
        <v>2847</v>
      </c>
      <c r="B2845" t="s">
        <v>5965</v>
      </c>
      <c r="C2845">
        <v>4834.08</v>
      </c>
    </row>
    <row r="2846" spans="1:3" x14ac:dyDescent="0.3">
      <c r="A2846" t="s">
        <v>2848</v>
      </c>
      <c r="B2846" t="s">
        <v>5965</v>
      </c>
      <c r="C2846">
        <v>6014.26</v>
      </c>
    </row>
    <row r="2847" spans="1:3" x14ac:dyDescent="0.3">
      <c r="A2847" t="s">
        <v>2849</v>
      </c>
      <c r="B2847" t="s">
        <v>5966</v>
      </c>
      <c r="C2847">
        <v>6739.56</v>
      </c>
    </row>
    <row r="2848" spans="1:3" x14ac:dyDescent="0.3">
      <c r="A2848" t="s">
        <v>2850</v>
      </c>
      <c r="B2848" t="s">
        <v>5964</v>
      </c>
      <c r="C2848">
        <v>2886.16</v>
      </c>
    </row>
    <row r="2849" spans="1:3" x14ac:dyDescent="0.3">
      <c r="A2849" t="s">
        <v>2851</v>
      </c>
      <c r="B2849" t="s">
        <v>5965</v>
      </c>
      <c r="C2849">
        <v>7395.88</v>
      </c>
    </row>
    <row r="2850" spans="1:3" x14ac:dyDescent="0.3">
      <c r="A2850" t="s">
        <v>2852</v>
      </c>
      <c r="B2850" t="s">
        <v>5965</v>
      </c>
      <c r="C2850">
        <v>9849.57</v>
      </c>
    </row>
    <row r="2851" spans="1:3" x14ac:dyDescent="0.3">
      <c r="A2851" t="s">
        <v>2853</v>
      </c>
      <c r="B2851" t="s">
        <v>5964</v>
      </c>
      <c r="C2851">
        <v>6747.21</v>
      </c>
    </row>
    <row r="2852" spans="1:3" x14ac:dyDescent="0.3">
      <c r="A2852" t="s">
        <v>2854</v>
      </c>
      <c r="B2852" t="s">
        <v>5965</v>
      </c>
      <c r="C2852">
        <v>430.68</v>
      </c>
    </row>
    <row r="2853" spans="1:3" x14ac:dyDescent="0.3">
      <c r="A2853" t="s">
        <v>2855</v>
      </c>
      <c r="B2853" t="s">
        <v>5964</v>
      </c>
      <c r="C2853">
        <v>7779.89</v>
      </c>
    </row>
    <row r="2854" spans="1:3" x14ac:dyDescent="0.3">
      <c r="A2854" t="s">
        <v>2856</v>
      </c>
      <c r="B2854" t="s">
        <v>5965</v>
      </c>
      <c r="C2854">
        <v>8334.77</v>
      </c>
    </row>
    <row r="2855" spans="1:3" x14ac:dyDescent="0.3">
      <c r="A2855" t="s">
        <v>2857</v>
      </c>
      <c r="B2855" t="s">
        <v>5966</v>
      </c>
      <c r="C2855">
        <v>2405.25</v>
      </c>
    </row>
    <row r="2856" spans="1:3" x14ac:dyDescent="0.3">
      <c r="A2856" t="s">
        <v>2858</v>
      </c>
      <c r="B2856" t="s">
        <v>5964</v>
      </c>
      <c r="C2856">
        <v>7982.18</v>
      </c>
    </row>
    <row r="2857" spans="1:3" x14ac:dyDescent="0.3">
      <c r="A2857" t="s">
        <v>2859</v>
      </c>
      <c r="B2857" t="s">
        <v>5965</v>
      </c>
      <c r="C2857">
        <v>4866.0200000000004</v>
      </c>
    </row>
    <row r="2858" spans="1:3" x14ac:dyDescent="0.3">
      <c r="A2858" t="s">
        <v>2860</v>
      </c>
      <c r="B2858" t="s">
        <v>5966</v>
      </c>
      <c r="C2858">
        <v>3662.35</v>
      </c>
    </row>
    <row r="2859" spans="1:3" x14ac:dyDescent="0.3">
      <c r="A2859" t="s">
        <v>2861</v>
      </c>
      <c r="B2859" t="s">
        <v>5966</v>
      </c>
      <c r="C2859">
        <v>5155.8</v>
      </c>
    </row>
    <row r="2860" spans="1:3" x14ac:dyDescent="0.3">
      <c r="A2860" t="s">
        <v>2862</v>
      </c>
      <c r="B2860" t="s">
        <v>5965</v>
      </c>
      <c r="C2860">
        <v>1424.97</v>
      </c>
    </row>
    <row r="2861" spans="1:3" x14ac:dyDescent="0.3">
      <c r="A2861" t="s">
        <v>2863</v>
      </c>
      <c r="B2861" t="s">
        <v>5966</v>
      </c>
      <c r="C2861">
        <v>1329.31</v>
      </c>
    </row>
    <row r="2862" spans="1:3" x14ac:dyDescent="0.3">
      <c r="A2862" t="s">
        <v>2864</v>
      </c>
      <c r="B2862" t="s">
        <v>5964</v>
      </c>
      <c r="C2862">
        <v>7953.18</v>
      </c>
    </row>
    <row r="2863" spans="1:3" x14ac:dyDescent="0.3">
      <c r="A2863" t="s">
        <v>2865</v>
      </c>
      <c r="B2863" t="s">
        <v>5966</v>
      </c>
      <c r="C2863">
        <v>4342.46</v>
      </c>
    </row>
    <row r="2864" spans="1:3" x14ac:dyDescent="0.3">
      <c r="A2864" t="s">
        <v>2866</v>
      </c>
      <c r="B2864" t="s">
        <v>5964</v>
      </c>
      <c r="C2864">
        <v>1608.83</v>
      </c>
    </row>
    <row r="2865" spans="1:3" x14ac:dyDescent="0.3">
      <c r="A2865" t="s">
        <v>2867</v>
      </c>
      <c r="B2865" t="s">
        <v>5966</v>
      </c>
      <c r="C2865">
        <v>2206.92</v>
      </c>
    </row>
    <row r="2866" spans="1:3" x14ac:dyDescent="0.3">
      <c r="A2866" t="s">
        <v>2868</v>
      </c>
      <c r="B2866" t="s">
        <v>5966</v>
      </c>
      <c r="C2866">
        <v>2060.89</v>
      </c>
    </row>
    <row r="2867" spans="1:3" x14ac:dyDescent="0.3">
      <c r="A2867" t="s">
        <v>2869</v>
      </c>
      <c r="B2867" t="s">
        <v>5964</v>
      </c>
      <c r="C2867">
        <v>4843.28</v>
      </c>
    </row>
    <row r="2868" spans="1:3" x14ac:dyDescent="0.3">
      <c r="A2868" t="s">
        <v>2870</v>
      </c>
      <c r="B2868" t="s">
        <v>5965</v>
      </c>
      <c r="C2868">
        <v>3276.32</v>
      </c>
    </row>
    <row r="2869" spans="1:3" x14ac:dyDescent="0.3">
      <c r="A2869" t="s">
        <v>2871</v>
      </c>
      <c r="B2869" t="s">
        <v>5966</v>
      </c>
      <c r="C2869">
        <v>7717.25</v>
      </c>
    </row>
    <row r="2870" spans="1:3" x14ac:dyDescent="0.3">
      <c r="A2870" t="s">
        <v>2872</v>
      </c>
      <c r="B2870" t="s">
        <v>5966</v>
      </c>
      <c r="C2870">
        <v>5976.07</v>
      </c>
    </row>
    <row r="2871" spans="1:3" x14ac:dyDescent="0.3">
      <c r="A2871" t="s">
        <v>2873</v>
      </c>
      <c r="B2871" t="s">
        <v>5964</v>
      </c>
      <c r="C2871">
        <v>9253.6200000000008</v>
      </c>
    </row>
    <row r="2872" spans="1:3" x14ac:dyDescent="0.3">
      <c r="A2872" t="s">
        <v>2874</v>
      </c>
      <c r="B2872" t="s">
        <v>5965</v>
      </c>
      <c r="C2872">
        <v>9001.0400000000009</v>
      </c>
    </row>
    <row r="2873" spans="1:3" x14ac:dyDescent="0.3">
      <c r="A2873" t="s">
        <v>2875</v>
      </c>
      <c r="B2873" t="s">
        <v>5964</v>
      </c>
      <c r="C2873">
        <v>1152.2</v>
      </c>
    </row>
    <row r="2874" spans="1:3" x14ac:dyDescent="0.3">
      <c r="A2874" t="s">
        <v>2876</v>
      </c>
      <c r="B2874" t="s">
        <v>5965</v>
      </c>
      <c r="C2874">
        <v>5916.73</v>
      </c>
    </row>
    <row r="2875" spans="1:3" x14ac:dyDescent="0.3">
      <c r="A2875" t="s">
        <v>2877</v>
      </c>
      <c r="B2875" t="s">
        <v>5966</v>
      </c>
      <c r="C2875">
        <v>7602.78</v>
      </c>
    </row>
    <row r="2876" spans="1:3" x14ac:dyDescent="0.3">
      <c r="A2876" t="s">
        <v>2878</v>
      </c>
      <c r="B2876" t="s">
        <v>5965</v>
      </c>
      <c r="C2876">
        <v>3647.59</v>
      </c>
    </row>
    <row r="2877" spans="1:3" x14ac:dyDescent="0.3">
      <c r="A2877" t="s">
        <v>2879</v>
      </c>
      <c r="B2877" t="s">
        <v>5964</v>
      </c>
      <c r="C2877">
        <v>9895.92</v>
      </c>
    </row>
    <row r="2878" spans="1:3" x14ac:dyDescent="0.3">
      <c r="A2878" t="s">
        <v>2880</v>
      </c>
      <c r="B2878" t="s">
        <v>5964</v>
      </c>
      <c r="C2878">
        <v>9502.4699999999993</v>
      </c>
    </row>
    <row r="2879" spans="1:3" x14ac:dyDescent="0.3">
      <c r="A2879" t="s">
        <v>2881</v>
      </c>
      <c r="B2879" t="s">
        <v>5965</v>
      </c>
      <c r="C2879">
        <v>1520.24</v>
      </c>
    </row>
    <row r="2880" spans="1:3" x14ac:dyDescent="0.3">
      <c r="A2880" t="s">
        <v>2882</v>
      </c>
      <c r="B2880" t="s">
        <v>5965</v>
      </c>
      <c r="C2880">
        <v>991.38</v>
      </c>
    </row>
    <row r="2881" spans="1:3" x14ac:dyDescent="0.3">
      <c r="A2881" t="s">
        <v>2883</v>
      </c>
      <c r="B2881" t="s">
        <v>5964</v>
      </c>
      <c r="C2881">
        <v>5301.57</v>
      </c>
    </row>
    <row r="2882" spans="1:3" x14ac:dyDescent="0.3">
      <c r="A2882" t="s">
        <v>2884</v>
      </c>
      <c r="B2882" t="s">
        <v>5965</v>
      </c>
      <c r="C2882">
        <v>667.78</v>
      </c>
    </row>
    <row r="2883" spans="1:3" x14ac:dyDescent="0.3">
      <c r="A2883" t="s">
        <v>2885</v>
      </c>
      <c r="B2883" t="s">
        <v>5965</v>
      </c>
      <c r="C2883">
        <v>406.18</v>
      </c>
    </row>
    <row r="2884" spans="1:3" x14ac:dyDescent="0.3">
      <c r="A2884" t="s">
        <v>2886</v>
      </c>
      <c r="B2884" t="s">
        <v>5966</v>
      </c>
      <c r="C2884">
        <v>4411.62</v>
      </c>
    </row>
    <row r="2885" spans="1:3" x14ac:dyDescent="0.3">
      <c r="A2885" t="s">
        <v>2887</v>
      </c>
      <c r="B2885" t="s">
        <v>5964</v>
      </c>
      <c r="C2885">
        <v>2019.1</v>
      </c>
    </row>
    <row r="2886" spans="1:3" x14ac:dyDescent="0.3">
      <c r="A2886" t="s">
        <v>2888</v>
      </c>
      <c r="B2886" t="s">
        <v>5964</v>
      </c>
      <c r="C2886">
        <v>2782.31</v>
      </c>
    </row>
    <row r="2887" spans="1:3" x14ac:dyDescent="0.3">
      <c r="A2887" t="s">
        <v>2889</v>
      </c>
      <c r="B2887" t="s">
        <v>5965</v>
      </c>
      <c r="C2887">
        <v>3832.13</v>
      </c>
    </row>
    <row r="2888" spans="1:3" x14ac:dyDescent="0.3">
      <c r="A2888" t="s">
        <v>2890</v>
      </c>
      <c r="B2888" t="s">
        <v>5966</v>
      </c>
      <c r="C2888">
        <v>119.31</v>
      </c>
    </row>
    <row r="2889" spans="1:3" x14ac:dyDescent="0.3">
      <c r="A2889" t="s">
        <v>2891</v>
      </c>
      <c r="B2889" t="s">
        <v>5966</v>
      </c>
      <c r="C2889">
        <v>4596.42</v>
      </c>
    </row>
    <row r="2890" spans="1:3" x14ac:dyDescent="0.3">
      <c r="A2890" t="s">
        <v>2892</v>
      </c>
      <c r="B2890" t="s">
        <v>5964</v>
      </c>
      <c r="C2890">
        <v>8020.96</v>
      </c>
    </row>
    <row r="2891" spans="1:3" x14ac:dyDescent="0.3">
      <c r="A2891" t="s">
        <v>2893</v>
      </c>
      <c r="B2891" t="s">
        <v>5965</v>
      </c>
      <c r="C2891">
        <v>3806.29</v>
      </c>
    </row>
    <row r="2892" spans="1:3" x14ac:dyDescent="0.3">
      <c r="A2892" t="s">
        <v>2894</v>
      </c>
      <c r="B2892" t="s">
        <v>5964</v>
      </c>
      <c r="C2892">
        <v>5776.58</v>
      </c>
    </row>
    <row r="2893" spans="1:3" x14ac:dyDescent="0.3">
      <c r="A2893" t="s">
        <v>2895</v>
      </c>
      <c r="B2893" t="s">
        <v>5965</v>
      </c>
      <c r="C2893">
        <v>9117.06</v>
      </c>
    </row>
    <row r="2894" spans="1:3" x14ac:dyDescent="0.3">
      <c r="A2894" t="s">
        <v>2896</v>
      </c>
      <c r="B2894" t="s">
        <v>5964</v>
      </c>
      <c r="C2894">
        <v>6326.37</v>
      </c>
    </row>
    <row r="2895" spans="1:3" x14ac:dyDescent="0.3">
      <c r="A2895" t="s">
        <v>2897</v>
      </c>
      <c r="B2895" t="s">
        <v>5965</v>
      </c>
      <c r="C2895">
        <v>4470.1099999999997</v>
      </c>
    </row>
    <row r="2896" spans="1:3" x14ac:dyDescent="0.3">
      <c r="A2896" t="s">
        <v>2898</v>
      </c>
      <c r="B2896" t="s">
        <v>5966</v>
      </c>
      <c r="C2896">
        <v>4245.21</v>
      </c>
    </row>
    <row r="2897" spans="1:3" x14ac:dyDescent="0.3">
      <c r="A2897" t="s">
        <v>2899</v>
      </c>
      <c r="B2897" t="s">
        <v>5965</v>
      </c>
      <c r="C2897">
        <v>898.21</v>
      </c>
    </row>
    <row r="2898" spans="1:3" x14ac:dyDescent="0.3">
      <c r="A2898" t="s">
        <v>2900</v>
      </c>
      <c r="B2898" t="s">
        <v>5964</v>
      </c>
      <c r="C2898">
        <v>4366.71</v>
      </c>
    </row>
    <row r="2899" spans="1:3" x14ac:dyDescent="0.3">
      <c r="A2899" t="s">
        <v>2901</v>
      </c>
      <c r="B2899" t="s">
        <v>5964</v>
      </c>
      <c r="C2899">
        <v>4858.46</v>
      </c>
    </row>
    <row r="2900" spans="1:3" x14ac:dyDescent="0.3">
      <c r="A2900" t="s">
        <v>2902</v>
      </c>
      <c r="B2900" t="s">
        <v>5966</v>
      </c>
      <c r="C2900">
        <v>6912.16</v>
      </c>
    </row>
    <row r="2901" spans="1:3" x14ac:dyDescent="0.3">
      <c r="A2901" t="s">
        <v>2903</v>
      </c>
      <c r="B2901" t="s">
        <v>5964</v>
      </c>
      <c r="C2901">
        <v>1878.22</v>
      </c>
    </row>
    <row r="2902" spans="1:3" x14ac:dyDescent="0.3">
      <c r="A2902" t="s">
        <v>2904</v>
      </c>
      <c r="B2902" t="s">
        <v>5964</v>
      </c>
      <c r="C2902">
        <v>1286.03</v>
      </c>
    </row>
    <row r="2903" spans="1:3" x14ac:dyDescent="0.3">
      <c r="A2903" t="s">
        <v>2905</v>
      </c>
      <c r="B2903" t="s">
        <v>5966</v>
      </c>
      <c r="C2903">
        <v>2732.03</v>
      </c>
    </row>
    <row r="2904" spans="1:3" x14ac:dyDescent="0.3">
      <c r="A2904" t="s">
        <v>2906</v>
      </c>
      <c r="B2904" t="s">
        <v>5964</v>
      </c>
      <c r="C2904">
        <v>5107.49</v>
      </c>
    </row>
    <row r="2905" spans="1:3" x14ac:dyDescent="0.3">
      <c r="A2905" t="s">
        <v>2907</v>
      </c>
      <c r="B2905" t="s">
        <v>5964</v>
      </c>
      <c r="C2905">
        <v>7335.79</v>
      </c>
    </row>
    <row r="2906" spans="1:3" x14ac:dyDescent="0.3">
      <c r="A2906" t="s">
        <v>2908</v>
      </c>
      <c r="B2906" t="s">
        <v>5966</v>
      </c>
      <c r="C2906">
        <v>2153.61</v>
      </c>
    </row>
    <row r="2907" spans="1:3" x14ac:dyDescent="0.3">
      <c r="A2907" t="s">
        <v>2909</v>
      </c>
      <c r="B2907" t="s">
        <v>5966</v>
      </c>
      <c r="C2907">
        <v>1558.72</v>
      </c>
    </row>
    <row r="2908" spans="1:3" x14ac:dyDescent="0.3">
      <c r="A2908" t="s">
        <v>2910</v>
      </c>
      <c r="B2908" t="s">
        <v>5965</v>
      </c>
      <c r="C2908">
        <v>5808.24</v>
      </c>
    </row>
    <row r="2909" spans="1:3" x14ac:dyDescent="0.3">
      <c r="A2909" t="s">
        <v>2911</v>
      </c>
      <c r="B2909" t="s">
        <v>5966</v>
      </c>
      <c r="C2909">
        <v>6157.69</v>
      </c>
    </row>
    <row r="2910" spans="1:3" x14ac:dyDescent="0.3">
      <c r="A2910" t="s">
        <v>2912</v>
      </c>
      <c r="B2910" t="s">
        <v>5965</v>
      </c>
      <c r="C2910">
        <v>213.72</v>
      </c>
    </row>
    <row r="2911" spans="1:3" x14ac:dyDescent="0.3">
      <c r="A2911" t="s">
        <v>2913</v>
      </c>
      <c r="B2911" t="s">
        <v>5964</v>
      </c>
      <c r="C2911">
        <v>1057.1300000000001</v>
      </c>
    </row>
    <row r="2912" spans="1:3" x14ac:dyDescent="0.3">
      <c r="A2912" t="s">
        <v>2914</v>
      </c>
      <c r="B2912" t="s">
        <v>5965</v>
      </c>
      <c r="C2912">
        <v>9187.5</v>
      </c>
    </row>
    <row r="2913" spans="1:3" x14ac:dyDescent="0.3">
      <c r="A2913" t="s">
        <v>2915</v>
      </c>
      <c r="B2913" t="s">
        <v>5966</v>
      </c>
      <c r="C2913">
        <v>8713.6299999999992</v>
      </c>
    </row>
    <row r="2914" spans="1:3" x14ac:dyDescent="0.3">
      <c r="A2914" t="s">
        <v>2916</v>
      </c>
      <c r="B2914" t="s">
        <v>5965</v>
      </c>
      <c r="C2914">
        <v>9348.34</v>
      </c>
    </row>
    <row r="2915" spans="1:3" x14ac:dyDescent="0.3">
      <c r="A2915" t="s">
        <v>2917</v>
      </c>
      <c r="B2915" t="s">
        <v>5965</v>
      </c>
      <c r="C2915">
        <v>6575.42</v>
      </c>
    </row>
    <row r="2916" spans="1:3" x14ac:dyDescent="0.3">
      <c r="A2916" t="s">
        <v>2918</v>
      </c>
      <c r="B2916" t="s">
        <v>5964</v>
      </c>
      <c r="C2916">
        <v>5251.18</v>
      </c>
    </row>
    <row r="2917" spans="1:3" x14ac:dyDescent="0.3">
      <c r="A2917" t="s">
        <v>2919</v>
      </c>
      <c r="B2917" t="s">
        <v>5966</v>
      </c>
      <c r="C2917">
        <v>4141.5600000000004</v>
      </c>
    </row>
    <row r="2918" spans="1:3" x14ac:dyDescent="0.3">
      <c r="A2918" t="s">
        <v>2920</v>
      </c>
      <c r="B2918" t="s">
        <v>5964</v>
      </c>
      <c r="C2918">
        <v>5706.66</v>
      </c>
    </row>
    <row r="2919" spans="1:3" x14ac:dyDescent="0.3">
      <c r="A2919" t="s">
        <v>2921</v>
      </c>
      <c r="B2919" t="s">
        <v>5966</v>
      </c>
      <c r="C2919">
        <v>4293.6099999999997</v>
      </c>
    </row>
    <row r="2920" spans="1:3" x14ac:dyDescent="0.3">
      <c r="A2920" t="s">
        <v>2922</v>
      </c>
      <c r="B2920" t="s">
        <v>5964</v>
      </c>
      <c r="C2920">
        <v>5570.55</v>
      </c>
    </row>
    <row r="2921" spans="1:3" x14ac:dyDescent="0.3">
      <c r="A2921" t="s">
        <v>2923</v>
      </c>
      <c r="B2921" t="s">
        <v>5966</v>
      </c>
      <c r="C2921">
        <v>6730.63</v>
      </c>
    </row>
    <row r="2922" spans="1:3" x14ac:dyDescent="0.3">
      <c r="A2922" t="s">
        <v>2924</v>
      </c>
      <c r="B2922" t="s">
        <v>5966</v>
      </c>
      <c r="C2922">
        <v>1781.38</v>
      </c>
    </row>
    <row r="2923" spans="1:3" x14ac:dyDescent="0.3">
      <c r="A2923" t="s">
        <v>2925</v>
      </c>
      <c r="B2923" t="s">
        <v>5966</v>
      </c>
      <c r="C2923">
        <v>9086.2999999999993</v>
      </c>
    </row>
    <row r="2924" spans="1:3" x14ac:dyDescent="0.3">
      <c r="A2924" t="s">
        <v>2926</v>
      </c>
      <c r="B2924" t="s">
        <v>5966</v>
      </c>
      <c r="C2924">
        <v>4436.1499999999996</v>
      </c>
    </row>
    <row r="2925" spans="1:3" x14ac:dyDescent="0.3">
      <c r="A2925" t="s">
        <v>2927</v>
      </c>
      <c r="B2925" t="s">
        <v>5966</v>
      </c>
      <c r="C2925">
        <v>2058.48</v>
      </c>
    </row>
    <row r="2926" spans="1:3" x14ac:dyDescent="0.3">
      <c r="A2926" t="s">
        <v>2928</v>
      </c>
      <c r="B2926" t="s">
        <v>5965</v>
      </c>
      <c r="C2926">
        <v>7138.29</v>
      </c>
    </row>
    <row r="2927" spans="1:3" x14ac:dyDescent="0.3">
      <c r="A2927" t="s">
        <v>2929</v>
      </c>
      <c r="B2927" t="s">
        <v>5966</v>
      </c>
      <c r="C2927">
        <v>5217</v>
      </c>
    </row>
    <row r="2928" spans="1:3" x14ac:dyDescent="0.3">
      <c r="A2928" t="s">
        <v>2930</v>
      </c>
      <c r="B2928" t="s">
        <v>5966</v>
      </c>
      <c r="C2928">
        <v>3158.37</v>
      </c>
    </row>
    <row r="2929" spans="1:3" x14ac:dyDescent="0.3">
      <c r="A2929" t="s">
        <v>2931</v>
      </c>
      <c r="B2929" t="s">
        <v>5964</v>
      </c>
      <c r="C2929">
        <v>622.11</v>
      </c>
    </row>
    <row r="2930" spans="1:3" x14ac:dyDescent="0.3">
      <c r="A2930" t="s">
        <v>2932</v>
      </c>
      <c r="B2930" t="s">
        <v>5965</v>
      </c>
      <c r="C2930">
        <v>803.06</v>
      </c>
    </row>
    <row r="2931" spans="1:3" x14ac:dyDescent="0.3">
      <c r="A2931" t="s">
        <v>2933</v>
      </c>
      <c r="B2931" t="s">
        <v>5965</v>
      </c>
      <c r="C2931">
        <v>6289.04</v>
      </c>
    </row>
    <row r="2932" spans="1:3" x14ac:dyDescent="0.3">
      <c r="A2932" t="s">
        <v>2934</v>
      </c>
      <c r="B2932" t="s">
        <v>5964</v>
      </c>
      <c r="C2932">
        <v>2947.87</v>
      </c>
    </row>
    <row r="2933" spans="1:3" x14ac:dyDescent="0.3">
      <c r="A2933" t="s">
        <v>2935</v>
      </c>
      <c r="B2933" t="s">
        <v>5966</v>
      </c>
      <c r="C2933">
        <v>235.77</v>
      </c>
    </row>
    <row r="2934" spans="1:3" x14ac:dyDescent="0.3">
      <c r="A2934" t="s">
        <v>2936</v>
      </c>
      <c r="B2934" t="s">
        <v>5964</v>
      </c>
      <c r="C2934">
        <v>6349.74</v>
      </c>
    </row>
    <row r="2935" spans="1:3" x14ac:dyDescent="0.3">
      <c r="A2935" t="s">
        <v>2937</v>
      </c>
      <c r="B2935" t="s">
        <v>5966</v>
      </c>
      <c r="C2935">
        <v>5939.33</v>
      </c>
    </row>
    <row r="2936" spans="1:3" x14ac:dyDescent="0.3">
      <c r="A2936" t="s">
        <v>2938</v>
      </c>
      <c r="B2936" t="s">
        <v>5964</v>
      </c>
      <c r="C2936">
        <v>7210.23</v>
      </c>
    </row>
    <row r="2937" spans="1:3" x14ac:dyDescent="0.3">
      <c r="A2937" t="s">
        <v>2939</v>
      </c>
      <c r="B2937" t="s">
        <v>5966</v>
      </c>
      <c r="C2937">
        <v>5515.13</v>
      </c>
    </row>
    <row r="2938" spans="1:3" x14ac:dyDescent="0.3">
      <c r="A2938" t="s">
        <v>2940</v>
      </c>
      <c r="B2938" t="s">
        <v>5965</v>
      </c>
      <c r="C2938">
        <v>2171.2199999999998</v>
      </c>
    </row>
    <row r="2939" spans="1:3" x14ac:dyDescent="0.3">
      <c r="A2939" t="s">
        <v>2941</v>
      </c>
      <c r="B2939" t="s">
        <v>5965</v>
      </c>
      <c r="C2939">
        <v>4972.79</v>
      </c>
    </row>
    <row r="2940" spans="1:3" x14ac:dyDescent="0.3">
      <c r="A2940" t="s">
        <v>2942</v>
      </c>
      <c r="B2940" t="s">
        <v>5965</v>
      </c>
      <c r="C2940">
        <v>3855.89</v>
      </c>
    </row>
    <row r="2941" spans="1:3" x14ac:dyDescent="0.3">
      <c r="A2941" t="s">
        <v>2943</v>
      </c>
      <c r="B2941" t="s">
        <v>5966</v>
      </c>
      <c r="C2941">
        <v>4658.91</v>
      </c>
    </row>
    <row r="2942" spans="1:3" x14ac:dyDescent="0.3">
      <c r="A2942" t="s">
        <v>2944</v>
      </c>
      <c r="B2942" t="s">
        <v>5965</v>
      </c>
      <c r="C2942">
        <v>3294.86</v>
      </c>
    </row>
    <row r="2943" spans="1:3" x14ac:dyDescent="0.3">
      <c r="A2943" t="s">
        <v>2945</v>
      </c>
      <c r="B2943" t="s">
        <v>5966</v>
      </c>
      <c r="C2943">
        <v>5950.7</v>
      </c>
    </row>
    <row r="2944" spans="1:3" x14ac:dyDescent="0.3">
      <c r="A2944" t="s">
        <v>2946</v>
      </c>
      <c r="B2944" t="s">
        <v>5964</v>
      </c>
      <c r="C2944">
        <v>1113.02</v>
      </c>
    </row>
    <row r="2945" spans="1:3" x14ac:dyDescent="0.3">
      <c r="A2945" t="s">
        <v>2947</v>
      </c>
      <c r="B2945" t="s">
        <v>5964</v>
      </c>
      <c r="C2945">
        <v>8738.35</v>
      </c>
    </row>
    <row r="2946" spans="1:3" x14ac:dyDescent="0.3">
      <c r="A2946" t="s">
        <v>2948</v>
      </c>
      <c r="B2946" t="s">
        <v>5964</v>
      </c>
      <c r="C2946">
        <v>5528.14</v>
      </c>
    </row>
    <row r="2947" spans="1:3" x14ac:dyDescent="0.3">
      <c r="A2947" t="s">
        <v>2949</v>
      </c>
      <c r="B2947" t="s">
        <v>5966</v>
      </c>
      <c r="C2947">
        <v>560.54</v>
      </c>
    </row>
    <row r="2948" spans="1:3" x14ac:dyDescent="0.3">
      <c r="A2948" t="s">
        <v>2950</v>
      </c>
      <c r="B2948" t="s">
        <v>5964</v>
      </c>
      <c r="C2948">
        <v>7187.3</v>
      </c>
    </row>
    <row r="2949" spans="1:3" x14ac:dyDescent="0.3">
      <c r="A2949" t="s">
        <v>2951</v>
      </c>
      <c r="B2949" t="s">
        <v>5966</v>
      </c>
      <c r="C2949">
        <v>5897.2</v>
      </c>
    </row>
    <row r="2950" spans="1:3" x14ac:dyDescent="0.3">
      <c r="A2950" t="s">
        <v>2952</v>
      </c>
      <c r="B2950" t="s">
        <v>5965</v>
      </c>
      <c r="C2950">
        <v>9427.9599999999991</v>
      </c>
    </row>
    <row r="2951" spans="1:3" x14ac:dyDescent="0.3">
      <c r="A2951" t="s">
        <v>2953</v>
      </c>
      <c r="B2951" t="s">
        <v>5964</v>
      </c>
      <c r="C2951">
        <v>1793.01</v>
      </c>
    </row>
    <row r="2952" spans="1:3" x14ac:dyDescent="0.3">
      <c r="A2952" t="s">
        <v>2954</v>
      </c>
      <c r="B2952" t="s">
        <v>5964</v>
      </c>
      <c r="C2952">
        <v>8252.19</v>
      </c>
    </row>
    <row r="2953" spans="1:3" x14ac:dyDescent="0.3">
      <c r="A2953" t="s">
        <v>2955</v>
      </c>
      <c r="B2953" t="s">
        <v>5966</v>
      </c>
      <c r="C2953">
        <v>7372.08</v>
      </c>
    </row>
    <row r="2954" spans="1:3" x14ac:dyDescent="0.3">
      <c r="A2954" t="s">
        <v>2956</v>
      </c>
      <c r="B2954" t="s">
        <v>5965</v>
      </c>
      <c r="C2954">
        <v>3748.54</v>
      </c>
    </row>
    <row r="2955" spans="1:3" x14ac:dyDescent="0.3">
      <c r="A2955" t="s">
        <v>2957</v>
      </c>
      <c r="B2955" t="s">
        <v>5964</v>
      </c>
      <c r="C2955">
        <v>1086.49</v>
      </c>
    </row>
    <row r="2956" spans="1:3" x14ac:dyDescent="0.3">
      <c r="A2956" t="s">
        <v>2958</v>
      </c>
      <c r="B2956" t="s">
        <v>5966</v>
      </c>
      <c r="C2956">
        <v>753.31</v>
      </c>
    </row>
    <row r="2957" spans="1:3" x14ac:dyDescent="0.3">
      <c r="A2957" t="s">
        <v>2959</v>
      </c>
      <c r="B2957" t="s">
        <v>5966</v>
      </c>
      <c r="C2957">
        <v>8423.02</v>
      </c>
    </row>
    <row r="2958" spans="1:3" x14ac:dyDescent="0.3">
      <c r="A2958" t="s">
        <v>2960</v>
      </c>
      <c r="B2958" t="s">
        <v>5966</v>
      </c>
      <c r="C2958">
        <v>3892.46</v>
      </c>
    </row>
    <row r="2959" spans="1:3" x14ac:dyDescent="0.3">
      <c r="A2959" t="s">
        <v>2961</v>
      </c>
      <c r="B2959" t="s">
        <v>5964</v>
      </c>
      <c r="C2959">
        <v>9447.2199999999993</v>
      </c>
    </row>
    <row r="2960" spans="1:3" x14ac:dyDescent="0.3">
      <c r="A2960" t="s">
        <v>2962</v>
      </c>
      <c r="B2960" t="s">
        <v>5964</v>
      </c>
      <c r="C2960">
        <v>1874.32</v>
      </c>
    </row>
    <row r="2961" spans="1:3" x14ac:dyDescent="0.3">
      <c r="A2961" t="s">
        <v>2963</v>
      </c>
      <c r="B2961" t="s">
        <v>5966</v>
      </c>
      <c r="C2961">
        <v>4016.69</v>
      </c>
    </row>
    <row r="2962" spans="1:3" x14ac:dyDescent="0.3">
      <c r="A2962" t="s">
        <v>2964</v>
      </c>
      <c r="B2962" t="s">
        <v>5965</v>
      </c>
      <c r="C2962">
        <v>719.09</v>
      </c>
    </row>
    <row r="2963" spans="1:3" x14ac:dyDescent="0.3">
      <c r="A2963" t="s">
        <v>2965</v>
      </c>
      <c r="B2963" t="s">
        <v>5964</v>
      </c>
      <c r="C2963">
        <v>2326.23</v>
      </c>
    </row>
    <row r="2964" spans="1:3" x14ac:dyDescent="0.3">
      <c r="A2964" t="s">
        <v>2966</v>
      </c>
      <c r="B2964" t="s">
        <v>5964</v>
      </c>
      <c r="C2964">
        <v>3296.23</v>
      </c>
    </row>
    <row r="2965" spans="1:3" x14ac:dyDescent="0.3">
      <c r="A2965" t="s">
        <v>2967</v>
      </c>
      <c r="B2965" t="s">
        <v>5964</v>
      </c>
      <c r="C2965">
        <v>1939.8</v>
      </c>
    </row>
    <row r="2966" spans="1:3" x14ac:dyDescent="0.3">
      <c r="A2966" t="s">
        <v>2968</v>
      </c>
      <c r="B2966" t="s">
        <v>5966</v>
      </c>
      <c r="C2966">
        <v>5031.07</v>
      </c>
    </row>
    <row r="2967" spans="1:3" x14ac:dyDescent="0.3">
      <c r="A2967" t="s">
        <v>2969</v>
      </c>
      <c r="B2967" t="s">
        <v>5964</v>
      </c>
      <c r="C2967">
        <v>25.84</v>
      </c>
    </row>
    <row r="2968" spans="1:3" x14ac:dyDescent="0.3">
      <c r="A2968" t="s">
        <v>2970</v>
      </c>
      <c r="B2968" t="s">
        <v>5965</v>
      </c>
      <c r="C2968">
        <v>7871.97</v>
      </c>
    </row>
    <row r="2969" spans="1:3" x14ac:dyDescent="0.3">
      <c r="A2969" t="s">
        <v>2971</v>
      </c>
      <c r="B2969" t="s">
        <v>5966</v>
      </c>
      <c r="C2969">
        <v>2233.42</v>
      </c>
    </row>
    <row r="2970" spans="1:3" x14ac:dyDescent="0.3">
      <c r="A2970" t="s">
        <v>2972</v>
      </c>
      <c r="B2970" t="s">
        <v>5964</v>
      </c>
      <c r="C2970">
        <v>4520.92</v>
      </c>
    </row>
    <row r="2971" spans="1:3" x14ac:dyDescent="0.3">
      <c r="A2971" t="s">
        <v>2973</v>
      </c>
      <c r="B2971" t="s">
        <v>5964</v>
      </c>
      <c r="C2971">
        <v>6357.91</v>
      </c>
    </row>
    <row r="2972" spans="1:3" x14ac:dyDescent="0.3">
      <c r="A2972" t="s">
        <v>2974</v>
      </c>
      <c r="B2972" t="s">
        <v>5966</v>
      </c>
      <c r="C2972">
        <v>3056.15</v>
      </c>
    </row>
    <row r="2973" spans="1:3" x14ac:dyDescent="0.3">
      <c r="A2973" t="s">
        <v>2975</v>
      </c>
      <c r="B2973" t="s">
        <v>5964</v>
      </c>
      <c r="C2973">
        <v>5533.19</v>
      </c>
    </row>
    <row r="2974" spans="1:3" x14ac:dyDescent="0.3">
      <c r="A2974" t="s">
        <v>2976</v>
      </c>
      <c r="B2974" t="s">
        <v>5964</v>
      </c>
      <c r="C2974">
        <v>2108.69</v>
      </c>
    </row>
    <row r="2975" spans="1:3" x14ac:dyDescent="0.3">
      <c r="A2975" t="s">
        <v>2977</v>
      </c>
      <c r="B2975" t="s">
        <v>5964</v>
      </c>
      <c r="C2975">
        <v>7385.36</v>
      </c>
    </row>
    <row r="2976" spans="1:3" x14ac:dyDescent="0.3">
      <c r="A2976" t="s">
        <v>2978</v>
      </c>
      <c r="B2976" t="s">
        <v>5966</v>
      </c>
      <c r="C2976">
        <v>3453.61</v>
      </c>
    </row>
    <row r="2977" spans="1:3" x14ac:dyDescent="0.3">
      <c r="A2977" t="s">
        <v>2979</v>
      </c>
      <c r="B2977" t="s">
        <v>5964</v>
      </c>
      <c r="C2977">
        <v>5159.82</v>
      </c>
    </row>
    <row r="2978" spans="1:3" x14ac:dyDescent="0.3">
      <c r="A2978" t="s">
        <v>2980</v>
      </c>
      <c r="B2978" t="s">
        <v>5966</v>
      </c>
      <c r="C2978">
        <v>3836.21</v>
      </c>
    </row>
    <row r="2979" spans="1:3" x14ac:dyDescent="0.3">
      <c r="A2979" t="s">
        <v>2981</v>
      </c>
      <c r="B2979" t="s">
        <v>5964</v>
      </c>
      <c r="C2979">
        <v>814.99</v>
      </c>
    </row>
    <row r="2980" spans="1:3" x14ac:dyDescent="0.3">
      <c r="A2980" t="s">
        <v>2982</v>
      </c>
      <c r="B2980" t="s">
        <v>5965</v>
      </c>
      <c r="C2980">
        <v>4316.63</v>
      </c>
    </row>
    <row r="2981" spans="1:3" x14ac:dyDescent="0.3">
      <c r="A2981" t="s">
        <v>2983</v>
      </c>
      <c r="B2981" t="s">
        <v>5964</v>
      </c>
      <c r="C2981">
        <v>8382.44</v>
      </c>
    </row>
    <row r="2982" spans="1:3" x14ac:dyDescent="0.3">
      <c r="A2982" t="s">
        <v>2984</v>
      </c>
      <c r="B2982" t="s">
        <v>5965</v>
      </c>
      <c r="C2982">
        <v>8782.0300000000007</v>
      </c>
    </row>
    <row r="2983" spans="1:3" x14ac:dyDescent="0.3">
      <c r="A2983" t="s">
        <v>2985</v>
      </c>
      <c r="B2983" t="s">
        <v>5966</v>
      </c>
      <c r="C2983">
        <v>2207.0300000000002</v>
      </c>
    </row>
    <row r="2984" spans="1:3" x14ac:dyDescent="0.3">
      <c r="A2984" t="s">
        <v>2986</v>
      </c>
      <c r="B2984" t="s">
        <v>5964</v>
      </c>
      <c r="C2984">
        <v>9183.3799999999992</v>
      </c>
    </row>
    <row r="2985" spans="1:3" x14ac:dyDescent="0.3">
      <c r="A2985" t="s">
        <v>2987</v>
      </c>
      <c r="B2985" t="s">
        <v>5966</v>
      </c>
      <c r="C2985">
        <v>7819.33</v>
      </c>
    </row>
    <row r="2986" spans="1:3" x14ac:dyDescent="0.3">
      <c r="A2986" t="s">
        <v>2988</v>
      </c>
      <c r="B2986" t="s">
        <v>5966</v>
      </c>
      <c r="C2986">
        <v>4588</v>
      </c>
    </row>
    <row r="2987" spans="1:3" x14ac:dyDescent="0.3">
      <c r="A2987" t="s">
        <v>2989</v>
      </c>
      <c r="B2987" t="s">
        <v>5964</v>
      </c>
      <c r="C2987">
        <v>4931.41</v>
      </c>
    </row>
    <row r="2988" spans="1:3" x14ac:dyDescent="0.3">
      <c r="A2988" t="s">
        <v>2990</v>
      </c>
      <c r="B2988" t="s">
        <v>5965</v>
      </c>
      <c r="C2988">
        <v>6026.19</v>
      </c>
    </row>
    <row r="2989" spans="1:3" x14ac:dyDescent="0.3">
      <c r="A2989" t="s">
        <v>2991</v>
      </c>
      <c r="B2989" t="s">
        <v>5965</v>
      </c>
      <c r="C2989">
        <v>7895.82</v>
      </c>
    </row>
    <row r="2990" spans="1:3" x14ac:dyDescent="0.3">
      <c r="A2990" t="s">
        <v>2992</v>
      </c>
      <c r="B2990" t="s">
        <v>5965</v>
      </c>
      <c r="C2990">
        <v>303.8</v>
      </c>
    </row>
    <row r="2991" spans="1:3" x14ac:dyDescent="0.3">
      <c r="A2991" t="s">
        <v>2993</v>
      </c>
      <c r="B2991" t="s">
        <v>5964</v>
      </c>
      <c r="C2991">
        <v>6926.7</v>
      </c>
    </row>
    <row r="2992" spans="1:3" x14ac:dyDescent="0.3">
      <c r="A2992" t="s">
        <v>2994</v>
      </c>
      <c r="B2992" t="s">
        <v>5966</v>
      </c>
      <c r="C2992">
        <v>8955.69</v>
      </c>
    </row>
    <row r="2993" spans="1:3" x14ac:dyDescent="0.3">
      <c r="A2993" t="s">
        <v>2995</v>
      </c>
      <c r="B2993" t="s">
        <v>5964</v>
      </c>
      <c r="C2993">
        <v>2069.58</v>
      </c>
    </row>
    <row r="2994" spans="1:3" x14ac:dyDescent="0.3">
      <c r="A2994" t="s">
        <v>2996</v>
      </c>
      <c r="B2994" t="s">
        <v>5964</v>
      </c>
      <c r="C2994">
        <v>5805.77</v>
      </c>
    </row>
    <row r="2995" spans="1:3" x14ac:dyDescent="0.3">
      <c r="A2995" t="s">
        <v>2997</v>
      </c>
      <c r="B2995" t="s">
        <v>5964</v>
      </c>
      <c r="C2995">
        <v>3308.22</v>
      </c>
    </row>
    <row r="2996" spans="1:3" x14ac:dyDescent="0.3">
      <c r="A2996" t="s">
        <v>2998</v>
      </c>
      <c r="B2996" t="s">
        <v>5966</v>
      </c>
      <c r="C2996">
        <v>3252.51</v>
      </c>
    </row>
    <row r="2997" spans="1:3" x14ac:dyDescent="0.3">
      <c r="A2997" t="s">
        <v>2999</v>
      </c>
      <c r="B2997" t="s">
        <v>5964</v>
      </c>
      <c r="C2997">
        <v>2623.48</v>
      </c>
    </row>
    <row r="2998" spans="1:3" x14ac:dyDescent="0.3">
      <c r="A2998" t="s">
        <v>3000</v>
      </c>
      <c r="B2998" t="s">
        <v>5964</v>
      </c>
      <c r="C2998">
        <v>8625.25</v>
      </c>
    </row>
    <row r="2999" spans="1:3" x14ac:dyDescent="0.3">
      <c r="A2999" t="s">
        <v>3001</v>
      </c>
      <c r="B2999" t="s">
        <v>5964</v>
      </c>
      <c r="C2999">
        <v>4780.68</v>
      </c>
    </row>
    <row r="3000" spans="1:3" x14ac:dyDescent="0.3">
      <c r="A3000" t="s">
        <v>3002</v>
      </c>
      <c r="B3000" t="s">
        <v>5966</v>
      </c>
      <c r="C3000">
        <v>2861.7</v>
      </c>
    </row>
    <row r="3001" spans="1:3" x14ac:dyDescent="0.3">
      <c r="A3001" t="s">
        <v>3003</v>
      </c>
      <c r="B3001" t="s">
        <v>5964</v>
      </c>
      <c r="C3001">
        <v>5631.18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45D2-D2B8-4BC3-B360-8814E3F8B2E0}">
  <dimension ref="A1:N7001"/>
  <sheetViews>
    <sheetView workbookViewId="0">
      <selection activeCell="M7" sqref="M7"/>
    </sheetView>
  </sheetViews>
  <sheetFormatPr defaultRowHeight="14.4" x14ac:dyDescent="0.3"/>
  <cols>
    <col min="1" max="1" width="14.44140625" bestFit="1" customWidth="1"/>
    <col min="2" max="2" width="19.6640625" bestFit="1" customWidth="1"/>
    <col min="3" max="3" width="11" style="6" bestFit="1" customWidth="1"/>
    <col min="4" max="4" width="22.44140625" bestFit="1" customWidth="1"/>
    <col min="5" max="5" width="9.33203125" bestFit="1" customWidth="1"/>
    <col min="6" max="6" width="11.88671875" bestFit="1" customWidth="1"/>
    <col min="7" max="7" width="29.88671875" bestFit="1" customWidth="1"/>
    <col min="8" max="8" width="8.77734375" bestFit="1" customWidth="1"/>
    <col min="9" max="9" width="11.88671875" bestFit="1" customWidth="1"/>
    <col min="10" max="10" width="12.88671875" bestFit="1" customWidth="1"/>
    <col min="11" max="11" width="19" bestFit="1" customWidth="1"/>
    <col min="12" max="12" width="21.88671875" style="6" bestFit="1" customWidth="1"/>
    <col min="14" max="14" width="13.5546875" bestFit="1" customWidth="1"/>
  </cols>
  <sheetData>
    <row r="1" spans="1:14" x14ac:dyDescent="0.3">
      <c r="A1" s="4" t="s">
        <v>0</v>
      </c>
      <c r="B1" s="4" t="s">
        <v>5949</v>
      </c>
      <c r="C1" s="5" t="s">
        <v>5950</v>
      </c>
      <c r="D1" s="4" t="s">
        <v>5951</v>
      </c>
      <c r="E1" s="4" t="s">
        <v>5986</v>
      </c>
      <c r="F1" s="4" t="s">
        <v>5987</v>
      </c>
      <c r="G1" s="4" t="s">
        <v>5985</v>
      </c>
      <c r="H1" s="4" t="s">
        <v>2</v>
      </c>
      <c r="I1" s="4" t="s">
        <v>3</v>
      </c>
      <c r="J1" s="4" t="s">
        <v>5956</v>
      </c>
      <c r="K1" s="4" t="s">
        <v>5962</v>
      </c>
      <c r="L1" s="5" t="s">
        <v>5963</v>
      </c>
    </row>
    <row r="2" spans="1:14" x14ac:dyDescent="0.3">
      <c r="A2" t="s">
        <v>22</v>
      </c>
      <c r="B2" t="s">
        <v>5952</v>
      </c>
      <c r="C2" s="6">
        <v>4485.84</v>
      </c>
      <c r="D2" s="1">
        <v>43466</v>
      </c>
      <c r="E2" s="1" t="str">
        <f>TEXT(Consolidated_sheets[[#This Row],[Date]],"yyyy")</f>
        <v>2019</v>
      </c>
      <c r="F2" s="1" t="str">
        <f>TEXT(Consolidated_sheets[[#This Row],[Date]],"mmmm")</f>
        <v>January</v>
      </c>
      <c r="G2" t="str">
        <f>INDEX(Patient_data[Patient_Name],MATCH(Consolidated_sheets[[#This Row],[Patient_ID]],Patient_data[Patient_ID],0))</f>
        <v>Brian Murphy</v>
      </c>
      <c r="H2">
        <f>INDEX(Patient_data[Age],MATCH(Consolidated_sheets[[#This Row],[Patient_ID]],Patient_data[Patient_ID],0))</f>
        <v>80</v>
      </c>
      <c r="I2" t="str">
        <f>INDEX(Patient_data[Gender],MATCH(Consolidated_sheets[[#This Row],[Patient_ID]],Patient_data[Patient_ID],0))</f>
        <v>Female</v>
      </c>
      <c r="J2" t="str">
        <f>INDEX(Location_data[Location],MATCH(Consolidated_sheets[[#This Row],[Patient_ID]],Location_data[Patient_ID],0))</f>
        <v>Los Angeles</v>
      </c>
      <c r="K2" t="str">
        <f>INDEX(Insurance_data[Insurance_Type],MATCH(Consolidated_sheets[[#This Row],[Patient_ID]],Insurance_data[Patient_ID],0))</f>
        <v>Public</v>
      </c>
      <c r="L2" s="6">
        <f>INDEX(Insurance_data[Insurance_Amount],MATCH(Consolidated_sheets[[#This Row],[Patient_ID]],Insurance_data[Patient_ID],0))</f>
        <v>4501.3999999999996</v>
      </c>
    </row>
    <row r="3" spans="1:14" x14ac:dyDescent="0.3">
      <c r="A3" t="s">
        <v>1705</v>
      </c>
      <c r="B3" t="s">
        <v>5953</v>
      </c>
      <c r="C3" s="6">
        <v>3542.84</v>
      </c>
      <c r="D3" s="1">
        <v>43466.260751535927</v>
      </c>
      <c r="E3" s="1" t="str">
        <f>TEXT(Consolidated_sheets[[#This Row],[Date]],"yyyy")</f>
        <v>2019</v>
      </c>
      <c r="F3" s="1" t="str">
        <f>TEXT(Consolidated_sheets[[#This Row],[Date]],"mmmm")</f>
        <v>January</v>
      </c>
      <c r="G3" t="str">
        <f>INDEX(Patient_data[Patient_Name],MATCH(Consolidated_sheets[[#This Row],[Patient_ID]],Patient_data[Patient_ID],0))</f>
        <v>Anthony Pierce</v>
      </c>
      <c r="H3">
        <f>INDEX(Patient_data[Age],MATCH(Consolidated_sheets[[#This Row],[Patient_ID]],Patient_data[Patient_ID],0))</f>
        <v>38</v>
      </c>
      <c r="I3" t="str">
        <f>INDEX(Patient_data[Gender],MATCH(Consolidated_sheets[[#This Row],[Patient_ID]],Patient_data[Patient_ID],0))</f>
        <v>Male</v>
      </c>
      <c r="J3" t="str">
        <f>INDEX(Location_data[Location],MATCH(Consolidated_sheets[[#This Row],[Patient_ID]],Location_data[Patient_ID],0))</f>
        <v>Phoenix</v>
      </c>
      <c r="K3" t="str">
        <f>INDEX(Insurance_data[Insurance_Type],MATCH(Consolidated_sheets[[#This Row],[Patient_ID]],Insurance_data[Patient_ID],0))</f>
        <v>Private</v>
      </c>
      <c r="L3" s="6">
        <f>INDEX(Insurance_data[Insurance_Amount],MATCH(Consolidated_sheets[[#This Row],[Patient_ID]],Insurance_data[Patient_ID],0))</f>
        <v>6423.92</v>
      </c>
    </row>
    <row r="4" spans="1:14" x14ac:dyDescent="0.3">
      <c r="A4" t="s">
        <v>1329</v>
      </c>
      <c r="B4" t="s">
        <v>5952</v>
      </c>
      <c r="C4" s="6">
        <v>216</v>
      </c>
      <c r="D4" s="1">
        <v>43466.521503071861</v>
      </c>
      <c r="E4" s="1" t="str">
        <f>TEXT(Consolidated_sheets[[#This Row],[Date]],"yyyy")</f>
        <v>2019</v>
      </c>
      <c r="F4" s="1" t="str">
        <f>TEXT(Consolidated_sheets[[#This Row],[Date]],"mmmm")</f>
        <v>January</v>
      </c>
      <c r="G4" t="str">
        <f>INDEX(Patient_data[Patient_Name],MATCH(Consolidated_sheets[[#This Row],[Patient_ID]],Patient_data[Patient_ID],0))</f>
        <v>Philip Johnson</v>
      </c>
      <c r="H4">
        <f>INDEX(Patient_data[Age],MATCH(Consolidated_sheets[[#This Row],[Patient_ID]],Patient_data[Patient_ID],0))</f>
        <v>69</v>
      </c>
      <c r="I4" t="str">
        <f>INDEX(Patient_data[Gender],MATCH(Consolidated_sheets[[#This Row],[Patient_ID]],Patient_data[Patient_ID],0))</f>
        <v>Female</v>
      </c>
      <c r="J4" t="str">
        <f>INDEX(Location_data[Location],MATCH(Consolidated_sheets[[#This Row],[Patient_ID]],Location_data[Patient_ID],0))</f>
        <v>New York</v>
      </c>
      <c r="K4" t="str">
        <f>INDEX(Insurance_data[Insurance_Type],MATCH(Consolidated_sheets[[#This Row],[Patient_ID]],Insurance_data[Patient_ID],0))</f>
        <v>Public</v>
      </c>
      <c r="L4" s="6">
        <f>INDEX(Insurance_data[Insurance_Amount],MATCH(Consolidated_sheets[[#This Row],[Patient_ID]],Insurance_data[Patient_ID],0))</f>
        <v>7407.99</v>
      </c>
    </row>
    <row r="5" spans="1:14" x14ac:dyDescent="0.3">
      <c r="A5" t="s">
        <v>1775</v>
      </c>
      <c r="B5" t="s">
        <v>5954</v>
      </c>
      <c r="C5" s="6">
        <v>1990.5</v>
      </c>
      <c r="D5" s="1">
        <v>43466.782254607802</v>
      </c>
      <c r="E5" s="1" t="str">
        <f>TEXT(Consolidated_sheets[[#This Row],[Date]],"yyyy")</f>
        <v>2019</v>
      </c>
      <c r="F5" s="1" t="str">
        <f>TEXT(Consolidated_sheets[[#This Row],[Date]],"mmmm")</f>
        <v>January</v>
      </c>
      <c r="G5" t="str">
        <f>INDEX(Patient_data[Patient_Name],MATCH(Consolidated_sheets[[#This Row],[Patient_ID]],Patient_data[Patient_ID],0))</f>
        <v>Jennifer Carroll</v>
      </c>
      <c r="H5">
        <f>INDEX(Patient_data[Age],MATCH(Consolidated_sheets[[#This Row],[Patient_ID]],Patient_data[Patient_ID],0))</f>
        <v>63</v>
      </c>
      <c r="I5" t="str">
        <f>INDEX(Patient_data[Gender],MATCH(Consolidated_sheets[[#This Row],[Patient_ID]],Patient_data[Patient_ID],0))</f>
        <v>Female</v>
      </c>
      <c r="J5" t="str">
        <f>INDEX(Location_data[Location],MATCH(Consolidated_sheets[[#This Row],[Patient_ID]],Location_data[Patient_ID],0))</f>
        <v>Chicago</v>
      </c>
      <c r="K5" t="str">
        <f>INDEX(Insurance_data[Insurance_Type],MATCH(Consolidated_sheets[[#This Row],[Patient_ID]],Insurance_data[Patient_ID],0))</f>
        <v>None</v>
      </c>
      <c r="L5" s="6">
        <f>INDEX(Insurance_data[Insurance_Amount],MATCH(Consolidated_sheets[[#This Row],[Patient_ID]],Insurance_data[Patient_ID],0))</f>
        <v>8433.93</v>
      </c>
    </row>
    <row r="6" spans="1:14" x14ac:dyDescent="0.3">
      <c r="A6" t="s">
        <v>1357</v>
      </c>
      <c r="B6" t="s">
        <v>5955</v>
      </c>
      <c r="C6" s="6">
        <v>2612.41</v>
      </c>
      <c r="D6" s="1">
        <v>43467.043006143729</v>
      </c>
      <c r="E6" s="1" t="str">
        <f>TEXT(Consolidated_sheets[[#This Row],[Date]],"yyyy")</f>
        <v>2019</v>
      </c>
      <c r="F6" s="1" t="str">
        <f>TEXT(Consolidated_sheets[[#This Row],[Date]],"mmmm")</f>
        <v>January</v>
      </c>
      <c r="G6" t="str">
        <f>INDEX(Patient_data[Patient_Name],MATCH(Consolidated_sheets[[#This Row],[Patient_ID]],Patient_data[Patient_ID],0))</f>
        <v>Rebecca Leon</v>
      </c>
      <c r="H6">
        <f>INDEX(Patient_data[Age],MATCH(Consolidated_sheets[[#This Row],[Patient_ID]],Patient_data[Patient_ID],0))</f>
        <v>56</v>
      </c>
      <c r="I6" t="str">
        <f>INDEX(Patient_data[Gender],MATCH(Consolidated_sheets[[#This Row],[Patient_ID]],Patient_data[Patient_ID],0))</f>
        <v>Female</v>
      </c>
      <c r="J6" t="str">
        <f>INDEX(Location_data[Location],MATCH(Consolidated_sheets[[#This Row],[Patient_ID]],Location_data[Patient_ID],0))</f>
        <v>Houston</v>
      </c>
      <c r="K6" t="str">
        <f>INDEX(Insurance_data[Insurance_Type],MATCH(Consolidated_sheets[[#This Row],[Patient_ID]],Insurance_data[Patient_ID],0))</f>
        <v>Private</v>
      </c>
      <c r="L6" s="6">
        <f>INDEX(Insurance_data[Insurance_Amount],MATCH(Consolidated_sheets[[#This Row],[Patient_ID]],Insurance_data[Patient_ID],0))</f>
        <v>3080.2</v>
      </c>
    </row>
    <row r="7" spans="1:14" x14ac:dyDescent="0.3">
      <c r="A7" t="s">
        <v>137</v>
      </c>
      <c r="B7" t="s">
        <v>5955</v>
      </c>
      <c r="C7" s="6">
        <v>1343.21</v>
      </c>
      <c r="D7" s="1">
        <v>43467.303757679663</v>
      </c>
      <c r="E7" s="1" t="str">
        <f>TEXT(Consolidated_sheets[[#This Row],[Date]],"yyyy")</f>
        <v>2019</v>
      </c>
      <c r="F7" s="1" t="str">
        <f>TEXT(Consolidated_sheets[[#This Row],[Date]],"mmmm")</f>
        <v>January</v>
      </c>
      <c r="G7" t="str">
        <f>INDEX(Patient_data[Patient_Name],MATCH(Consolidated_sheets[[#This Row],[Patient_ID]],Patient_data[Patient_ID],0))</f>
        <v>Gabrielle Wright</v>
      </c>
      <c r="H7">
        <f>INDEX(Patient_data[Age],MATCH(Consolidated_sheets[[#This Row],[Patient_ID]],Patient_data[Patient_ID],0))</f>
        <v>66</v>
      </c>
      <c r="I7" t="str">
        <f>INDEX(Patient_data[Gender],MATCH(Consolidated_sheets[[#This Row],[Patient_ID]],Patient_data[Patient_ID],0))</f>
        <v>Female</v>
      </c>
      <c r="J7" t="str">
        <f>INDEX(Location_data[Location],MATCH(Consolidated_sheets[[#This Row],[Patient_ID]],Location_data[Patient_ID],0))</f>
        <v>Los Angeles</v>
      </c>
      <c r="K7" t="str">
        <f>INDEX(Insurance_data[Insurance_Type],MATCH(Consolidated_sheets[[#This Row],[Patient_ID]],Insurance_data[Patient_ID],0))</f>
        <v>Public</v>
      </c>
      <c r="L7" s="6">
        <f>INDEX(Insurance_data[Insurance_Amount],MATCH(Consolidated_sheets[[#This Row],[Patient_ID]],Insurance_data[Patient_ID],0))</f>
        <v>8919.2800000000007</v>
      </c>
    </row>
    <row r="8" spans="1:14" x14ac:dyDescent="0.3">
      <c r="A8" t="s">
        <v>1904</v>
      </c>
      <c r="B8" t="s">
        <v>5953</v>
      </c>
      <c r="C8" s="6">
        <v>4785.97</v>
      </c>
      <c r="D8" s="1">
        <v>43467.564509215597</v>
      </c>
      <c r="E8" s="1" t="str">
        <f>TEXT(Consolidated_sheets[[#This Row],[Date]],"yyyy")</f>
        <v>2019</v>
      </c>
      <c r="F8" s="1" t="str">
        <f>TEXT(Consolidated_sheets[[#This Row],[Date]],"mmmm")</f>
        <v>January</v>
      </c>
      <c r="G8" t="str">
        <f>INDEX(Patient_data[Patient_Name],MATCH(Consolidated_sheets[[#This Row],[Patient_ID]],Patient_data[Patient_ID],0))</f>
        <v>Michelle Marshall</v>
      </c>
      <c r="H8">
        <f>INDEX(Patient_data[Age],MATCH(Consolidated_sheets[[#This Row],[Patient_ID]],Patient_data[Patient_ID],0))</f>
        <v>67</v>
      </c>
      <c r="I8" t="str">
        <f>INDEX(Patient_data[Gender],MATCH(Consolidated_sheets[[#This Row],[Patient_ID]],Patient_data[Patient_ID],0))</f>
        <v>Female</v>
      </c>
      <c r="J8" t="str">
        <f>INDEX(Location_data[Location],MATCH(Consolidated_sheets[[#This Row],[Patient_ID]],Location_data[Patient_ID],0))</f>
        <v>New York</v>
      </c>
      <c r="K8" t="str">
        <f>INDEX(Insurance_data[Insurance_Type],MATCH(Consolidated_sheets[[#This Row],[Patient_ID]],Insurance_data[Patient_ID],0))</f>
        <v>Public</v>
      </c>
      <c r="L8" s="6">
        <f>INDEX(Insurance_data[Insurance_Amount],MATCH(Consolidated_sheets[[#This Row],[Patient_ID]],Insurance_data[Patient_ID],0))</f>
        <v>1815.59</v>
      </c>
      <c r="N8" s="6"/>
    </row>
    <row r="9" spans="1:14" x14ac:dyDescent="0.3">
      <c r="A9" t="s">
        <v>2053</v>
      </c>
      <c r="B9" t="s">
        <v>5955</v>
      </c>
      <c r="C9" s="6">
        <v>2667.52</v>
      </c>
      <c r="D9" s="1">
        <v>43467.825260751517</v>
      </c>
      <c r="E9" s="1" t="str">
        <f>TEXT(Consolidated_sheets[[#This Row],[Date]],"yyyy")</f>
        <v>2019</v>
      </c>
      <c r="F9" s="1" t="str">
        <f>TEXT(Consolidated_sheets[[#This Row],[Date]],"mmmm")</f>
        <v>January</v>
      </c>
      <c r="G9" t="str">
        <f>INDEX(Patient_data[Patient_Name],MATCH(Consolidated_sheets[[#This Row],[Patient_ID]],Patient_data[Patient_ID],0))</f>
        <v>Laura Everett</v>
      </c>
      <c r="H9">
        <f>INDEX(Patient_data[Age],MATCH(Consolidated_sheets[[#This Row],[Patient_ID]],Patient_data[Patient_ID],0))</f>
        <v>66</v>
      </c>
      <c r="I9" t="str">
        <f>INDEX(Patient_data[Gender],MATCH(Consolidated_sheets[[#This Row],[Patient_ID]],Patient_data[Patient_ID],0))</f>
        <v>Male</v>
      </c>
      <c r="J9" t="str">
        <f>INDEX(Location_data[Location],MATCH(Consolidated_sheets[[#This Row],[Patient_ID]],Location_data[Patient_ID],0))</f>
        <v>Houston</v>
      </c>
      <c r="K9" t="str">
        <f>INDEX(Insurance_data[Insurance_Type],MATCH(Consolidated_sheets[[#This Row],[Patient_ID]],Insurance_data[Patient_ID],0))</f>
        <v>None</v>
      </c>
      <c r="L9" s="6">
        <f>INDEX(Insurance_data[Insurance_Amount],MATCH(Consolidated_sheets[[#This Row],[Patient_ID]],Insurance_data[Patient_ID],0))</f>
        <v>422.07</v>
      </c>
    </row>
    <row r="10" spans="1:14" x14ac:dyDescent="0.3">
      <c r="A10" t="s">
        <v>2241</v>
      </c>
      <c r="B10" t="s">
        <v>5954</v>
      </c>
      <c r="C10" s="6">
        <v>3307.25</v>
      </c>
      <c r="D10" s="1">
        <v>43468.086012287473</v>
      </c>
      <c r="E10" s="1" t="str">
        <f>TEXT(Consolidated_sheets[[#This Row],[Date]],"yyyy")</f>
        <v>2019</v>
      </c>
      <c r="F10" s="1" t="str">
        <f>TEXT(Consolidated_sheets[[#This Row],[Date]],"mmmm")</f>
        <v>January</v>
      </c>
      <c r="G10" t="str">
        <f>INDEX(Patient_data[Patient_Name],MATCH(Consolidated_sheets[[#This Row],[Patient_ID]],Patient_data[Patient_ID],0))</f>
        <v>Suzanne Smith</v>
      </c>
      <c r="H10">
        <f>INDEX(Patient_data[Age],MATCH(Consolidated_sheets[[#This Row],[Patient_ID]],Patient_data[Patient_ID],0))</f>
        <v>84</v>
      </c>
      <c r="I10" t="str">
        <f>INDEX(Patient_data[Gender],MATCH(Consolidated_sheets[[#This Row],[Patient_ID]],Patient_data[Patient_ID],0))</f>
        <v>Female</v>
      </c>
      <c r="J10" t="str">
        <f>INDEX(Location_data[Location],MATCH(Consolidated_sheets[[#This Row],[Patient_ID]],Location_data[Patient_ID],0))</f>
        <v>Chicago</v>
      </c>
      <c r="K10" t="str">
        <f>INDEX(Insurance_data[Insurance_Type],MATCH(Consolidated_sheets[[#This Row],[Patient_ID]],Insurance_data[Patient_ID],0))</f>
        <v>None</v>
      </c>
      <c r="L10" s="6">
        <f>INDEX(Insurance_data[Insurance_Amount],MATCH(Consolidated_sheets[[#This Row],[Patient_ID]],Insurance_data[Patient_ID],0))</f>
        <v>1805</v>
      </c>
    </row>
    <row r="11" spans="1:14" x14ac:dyDescent="0.3">
      <c r="A11" t="s">
        <v>141</v>
      </c>
      <c r="B11" t="s">
        <v>5952</v>
      </c>
      <c r="C11" s="6">
        <v>3451.17</v>
      </c>
      <c r="D11" s="1">
        <v>43468.3467638234</v>
      </c>
      <c r="E11" s="1" t="str">
        <f>TEXT(Consolidated_sheets[[#This Row],[Date]],"yyyy")</f>
        <v>2019</v>
      </c>
      <c r="F11" s="1" t="str">
        <f>TEXT(Consolidated_sheets[[#This Row],[Date]],"mmmm")</f>
        <v>January</v>
      </c>
      <c r="G11" t="str">
        <f>INDEX(Patient_data[Patient_Name],MATCH(Consolidated_sheets[[#This Row],[Patient_ID]],Patient_data[Patient_ID],0))</f>
        <v>Lisa Sullivan</v>
      </c>
      <c r="H11">
        <f>INDEX(Patient_data[Age],MATCH(Consolidated_sheets[[#This Row],[Patient_ID]],Patient_data[Patient_ID],0))</f>
        <v>85</v>
      </c>
      <c r="I11" t="str">
        <f>INDEX(Patient_data[Gender],MATCH(Consolidated_sheets[[#This Row],[Patient_ID]],Patient_data[Patient_ID],0))</f>
        <v>Male</v>
      </c>
      <c r="J11" t="str">
        <f>INDEX(Location_data[Location],MATCH(Consolidated_sheets[[#This Row],[Patient_ID]],Location_data[Patient_ID],0))</f>
        <v>New York</v>
      </c>
      <c r="K11" t="str">
        <f>INDEX(Insurance_data[Insurance_Type],MATCH(Consolidated_sheets[[#This Row],[Patient_ID]],Insurance_data[Patient_ID],0))</f>
        <v>None</v>
      </c>
      <c r="L11" s="6">
        <f>INDEX(Insurance_data[Insurance_Amount],MATCH(Consolidated_sheets[[#This Row],[Patient_ID]],Insurance_data[Patient_ID],0))</f>
        <v>7654.86</v>
      </c>
    </row>
    <row r="12" spans="1:14" x14ac:dyDescent="0.3">
      <c r="A12" t="s">
        <v>2423</v>
      </c>
      <c r="B12" t="s">
        <v>5952</v>
      </c>
      <c r="C12" s="6">
        <v>3534.25</v>
      </c>
      <c r="D12" s="1">
        <v>43468.607515359326</v>
      </c>
      <c r="E12" s="1" t="str">
        <f>TEXT(Consolidated_sheets[[#This Row],[Date]],"yyyy")</f>
        <v>2019</v>
      </c>
      <c r="F12" s="1" t="str">
        <f>TEXT(Consolidated_sheets[[#This Row],[Date]],"mmmm")</f>
        <v>January</v>
      </c>
      <c r="G12" t="str">
        <f>INDEX(Patient_data[Patient_Name],MATCH(Consolidated_sheets[[#This Row],[Patient_ID]],Patient_data[Patient_ID],0))</f>
        <v>Jaime Grant</v>
      </c>
      <c r="H12">
        <f>INDEX(Patient_data[Age],MATCH(Consolidated_sheets[[#This Row],[Patient_ID]],Patient_data[Patient_ID],0))</f>
        <v>70</v>
      </c>
      <c r="I12" t="str">
        <f>INDEX(Patient_data[Gender],MATCH(Consolidated_sheets[[#This Row],[Patient_ID]],Patient_data[Patient_ID],0))</f>
        <v>Female</v>
      </c>
      <c r="J12" t="str">
        <f>INDEX(Location_data[Location],MATCH(Consolidated_sheets[[#This Row],[Patient_ID]],Location_data[Patient_ID],0))</f>
        <v>New York</v>
      </c>
      <c r="K12" t="str">
        <f>INDEX(Insurance_data[Insurance_Type],MATCH(Consolidated_sheets[[#This Row],[Patient_ID]],Insurance_data[Patient_ID],0))</f>
        <v>None</v>
      </c>
      <c r="L12" s="6">
        <f>INDEX(Insurance_data[Insurance_Amount],MATCH(Consolidated_sheets[[#This Row],[Patient_ID]],Insurance_data[Patient_ID],0))</f>
        <v>5334.47</v>
      </c>
    </row>
    <row r="13" spans="1:14" x14ac:dyDescent="0.3">
      <c r="A13" t="s">
        <v>2480</v>
      </c>
      <c r="B13" t="s">
        <v>5955</v>
      </c>
      <c r="C13" s="6">
        <v>4513.8100000000004</v>
      </c>
      <c r="D13" s="1">
        <v>43468.868266895268</v>
      </c>
      <c r="E13" s="1" t="str">
        <f>TEXT(Consolidated_sheets[[#This Row],[Date]],"yyyy")</f>
        <v>2019</v>
      </c>
      <c r="F13" s="1" t="str">
        <f>TEXT(Consolidated_sheets[[#This Row],[Date]],"mmmm")</f>
        <v>January</v>
      </c>
      <c r="G13" t="str">
        <f>INDEX(Patient_data[Patient_Name],MATCH(Consolidated_sheets[[#This Row],[Patient_ID]],Patient_data[Patient_ID],0))</f>
        <v>Jasmine Ferguson</v>
      </c>
      <c r="H13">
        <f>INDEX(Patient_data[Age],MATCH(Consolidated_sheets[[#This Row],[Patient_ID]],Patient_data[Patient_ID],0))</f>
        <v>31</v>
      </c>
      <c r="I13" t="str">
        <f>INDEX(Patient_data[Gender],MATCH(Consolidated_sheets[[#This Row],[Patient_ID]],Patient_data[Patient_ID],0))</f>
        <v>Female</v>
      </c>
      <c r="J13" t="str">
        <f>INDEX(Location_data[Location],MATCH(Consolidated_sheets[[#This Row],[Patient_ID]],Location_data[Patient_ID],0))</f>
        <v>Chicago</v>
      </c>
      <c r="K13" t="str">
        <f>INDEX(Insurance_data[Insurance_Type],MATCH(Consolidated_sheets[[#This Row],[Patient_ID]],Insurance_data[Patient_ID],0))</f>
        <v>None</v>
      </c>
      <c r="L13" s="6">
        <f>INDEX(Insurance_data[Insurance_Amount],MATCH(Consolidated_sheets[[#This Row],[Patient_ID]],Insurance_data[Patient_ID],0))</f>
        <v>6076</v>
      </c>
    </row>
    <row r="14" spans="1:14" x14ac:dyDescent="0.3">
      <c r="A14" t="s">
        <v>1889</v>
      </c>
      <c r="B14" t="s">
        <v>5955</v>
      </c>
      <c r="C14" s="6">
        <v>4233.1000000000004</v>
      </c>
      <c r="D14" s="1">
        <v>43469.129018431202</v>
      </c>
      <c r="E14" s="1" t="str">
        <f>TEXT(Consolidated_sheets[[#This Row],[Date]],"yyyy")</f>
        <v>2019</v>
      </c>
      <c r="F14" s="1" t="str">
        <f>TEXT(Consolidated_sheets[[#This Row],[Date]],"mmmm")</f>
        <v>January</v>
      </c>
      <c r="G14" t="str">
        <f>INDEX(Patient_data[Patient_Name],MATCH(Consolidated_sheets[[#This Row],[Patient_ID]],Patient_data[Patient_ID],0))</f>
        <v>Ariana Gardner DDS</v>
      </c>
      <c r="H14">
        <f>INDEX(Patient_data[Age],MATCH(Consolidated_sheets[[#This Row],[Patient_ID]],Patient_data[Patient_ID],0))</f>
        <v>43</v>
      </c>
      <c r="I14" t="str">
        <f>INDEX(Patient_data[Gender],MATCH(Consolidated_sheets[[#This Row],[Patient_ID]],Patient_data[Patient_ID],0))</f>
        <v>Male</v>
      </c>
      <c r="J14" t="str">
        <f>INDEX(Location_data[Location],MATCH(Consolidated_sheets[[#This Row],[Patient_ID]],Location_data[Patient_ID],0))</f>
        <v>Los Angeles</v>
      </c>
      <c r="K14" t="str">
        <f>INDEX(Insurance_data[Insurance_Type],MATCH(Consolidated_sheets[[#This Row],[Patient_ID]],Insurance_data[Patient_ID],0))</f>
        <v>Public</v>
      </c>
      <c r="L14" s="6">
        <f>INDEX(Insurance_data[Insurance_Amount],MATCH(Consolidated_sheets[[#This Row],[Patient_ID]],Insurance_data[Patient_ID],0))</f>
        <v>4444.4799999999996</v>
      </c>
    </row>
    <row r="15" spans="1:14" x14ac:dyDescent="0.3">
      <c r="A15" t="s">
        <v>2507</v>
      </c>
      <c r="B15" t="s">
        <v>5952</v>
      </c>
      <c r="C15" s="6">
        <v>414.67</v>
      </c>
      <c r="D15" s="1">
        <v>43469.389769967129</v>
      </c>
      <c r="E15" s="1" t="str">
        <f>TEXT(Consolidated_sheets[[#This Row],[Date]],"yyyy")</f>
        <v>2019</v>
      </c>
      <c r="F15" s="1" t="str">
        <f>TEXT(Consolidated_sheets[[#This Row],[Date]],"mmmm")</f>
        <v>January</v>
      </c>
      <c r="G15" t="str">
        <f>INDEX(Patient_data[Patient_Name],MATCH(Consolidated_sheets[[#This Row],[Patient_ID]],Patient_data[Patient_ID],0))</f>
        <v>Michelle Aguilar</v>
      </c>
      <c r="H15">
        <f>INDEX(Patient_data[Age],MATCH(Consolidated_sheets[[#This Row],[Patient_ID]],Patient_data[Patient_ID],0))</f>
        <v>33</v>
      </c>
      <c r="I15" t="str">
        <f>INDEX(Patient_data[Gender],MATCH(Consolidated_sheets[[#This Row],[Patient_ID]],Patient_data[Patient_ID],0))</f>
        <v>Female</v>
      </c>
      <c r="J15" t="str">
        <f>INDEX(Location_data[Location],MATCH(Consolidated_sheets[[#This Row],[Patient_ID]],Location_data[Patient_ID],0))</f>
        <v>Phoenix</v>
      </c>
      <c r="K15" t="str">
        <f>INDEX(Insurance_data[Insurance_Type],MATCH(Consolidated_sheets[[#This Row],[Patient_ID]],Insurance_data[Patient_ID],0))</f>
        <v>Private</v>
      </c>
      <c r="L15" s="6">
        <f>INDEX(Insurance_data[Insurance_Amount],MATCH(Consolidated_sheets[[#This Row],[Patient_ID]],Insurance_data[Patient_ID],0))</f>
        <v>5190.51</v>
      </c>
    </row>
    <row r="16" spans="1:14" x14ac:dyDescent="0.3">
      <c r="A16" t="s">
        <v>1854</v>
      </c>
      <c r="B16" t="s">
        <v>5953</v>
      </c>
      <c r="C16" s="6">
        <v>754.55</v>
      </c>
      <c r="D16" s="1">
        <v>43469.65052150307</v>
      </c>
      <c r="E16" s="1" t="str">
        <f>TEXT(Consolidated_sheets[[#This Row],[Date]],"yyyy")</f>
        <v>2019</v>
      </c>
      <c r="F16" s="1" t="str">
        <f>TEXT(Consolidated_sheets[[#This Row],[Date]],"mmmm")</f>
        <v>January</v>
      </c>
      <c r="G16" t="str">
        <f>INDEX(Patient_data[Patient_Name],MATCH(Consolidated_sheets[[#This Row],[Patient_ID]],Patient_data[Patient_ID],0))</f>
        <v>Jennifer Allen</v>
      </c>
      <c r="H16">
        <f>INDEX(Patient_data[Age],MATCH(Consolidated_sheets[[#This Row],[Patient_ID]],Patient_data[Patient_ID],0))</f>
        <v>44</v>
      </c>
      <c r="I16" t="str">
        <f>INDEX(Patient_data[Gender],MATCH(Consolidated_sheets[[#This Row],[Patient_ID]],Patient_data[Patient_ID],0))</f>
        <v>Male</v>
      </c>
      <c r="J16" t="str">
        <f>INDEX(Location_data[Location],MATCH(Consolidated_sheets[[#This Row],[Patient_ID]],Location_data[Patient_ID],0))</f>
        <v>Phoenix</v>
      </c>
      <c r="K16" t="str">
        <f>INDEX(Insurance_data[Insurance_Type],MATCH(Consolidated_sheets[[#This Row],[Patient_ID]],Insurance_data[Patient_ID],0))</f>
        <v>None</v>
      </c>
      <c r="L16" s="6">
        <f>INDEX(Insurance_data[Insurance_Amount],MATCH(Consolidated_sheets[[#This Row],[Patient_ID]],Insurance_data[Patient_ID],0))</f>
        <v>9359.41</v>
      </c>
    </row>
    <row r="17" spans="1:12" x14ac:dyDescent="0.3">
      <c r="A17" t="s">
        <v>1224</v>
      </c>
      <c r="B17" t="s">
        <v>5953</v>
      </c>
      <c r="C17" s="6">
        <v>3432.59</v>
      </c>
      <c r="D17" s="1">
        <v>43469.911273038997</v>
      </c>
      <c r="E17" s="1" t="str">
        <f>TEXT(Consolidated_sheets[[#This Row],[Date]],"yyyy")</f>
        <v>2019</v>
      </c>
      <c r="F17" s="1" t="str">
        <f>TEXT(Consolidated_sheets[[#This Row],[Date]],"mmmm")</f>
        <v>January</v>
      </c>
      <c r="G17" t="str">
        <f>INDEX(Patient_data[Patient_Name],MATCH(Consolidated_sheets[[#This Row],[Patient_ID]],Patient_data[Patient_ID],0))</f>
        <v>Lisa Brown</v>
      </c>
      <c r="H17">
        <f>INDEX(Patient_data[Age],MATCH(Consolidated_sheets[[#This Row],[Patient_ID]],Patient_data[Patient_ID],0))</f>
        <v>26</v>
      </c>
      <c r="I17" t="str">
        <f>INDEX(Patient_data[Gender],MATCH(Consolidated_sheets[[#This Row],[Patient_ID]],Patient_data[Patient_ID],0))</f>
        <v>Female</v>
      </c>
      <c r="J17" t="str">
        <f>INDEX(Location_data[Location],MATCH(Consolidated_sheets[[#This Row],[Patient_ID]],Location_data[Patient_ID],0))</f>
        <v>Phoenix</v>
      </c>
      <c r="K17" t="str">
        <f>INDEX(Insurance_data[Insurance_Type],MATCH(Consolidated_sheets[[#This Row],[Patient_ID]],Insurance_data[Patient_ID],0))</f>
        <v>Private</v>
      </c>
      <c r="L17" s="6">
        <f>INDEX(Insurance_data[Insurance_Amount],MATCH(Consolidated_sheets[[#This Row],[Patient_ID]],Insurance_data[Patient_ID],0))</f>
        <v>9273.9599999999991</v>
      </c>
    </row>
    <row r="18" spans="1:12" x14ac:dyDescent="0.3">
      <c r="A18" t="s">
        <v>1503</v>
      </c>
      <c r="B18" t="s">
        <v>5954</v>
      </c>
      <c r="C18" s="6">
        <v>1189.06</v>
      </c>
      <c r="D18" s="1">
        <v>43470.172024574931</v>
      </c>
      <c r="E18" s="1" t="str">
        <f>TEXT(Consolidated_sheets[[#This Row],[Date]],"yyyy")</f>
        <v>2019</v>
      </c>
      <c r="F18" s="1" t="str">
        <f>TEXT(Consolidated_sheets[[#This Row],[Date]],"mmmm")</f>
        <v>January</v>
      </c>
      <c r="G18" t="str">
        <f>INDEX(Patient_data[Patient_Name],MATCH(Consolidated_sheets[[#This Row],[Patient_ID]],Patient_data[Patient_ID],0))</f>
        <v>Sandra Murray</v>
      </c>
      <c r="H18">
        <f>INDEX(Patient_data[Age],MATCH(Consolidated_sheets[[#This Row],[Patient_ID]],Patient_data[Patient_ID],0))</f>
        <v>30</v>
      </c>
      <c r="I18" t="str">
        <f>INDEX(Patient_data[Gender],MATCH(Consolidated_sheets[[#This Row],[Patient_ID]],Patient_data[Patient_ID],0))</f>
        <v>Female</v>
      </c>
      <c r="J18" t="str">
        <f>INDEX(Location_data[Location],MATCH(Consolidated_sheets[[#This Row],[Patient_ID]],Location_data[Patient_ID],0))</f>
        <v>Chicago</v>
      </c>
      <c r="K18" t="str">
        <f>INDEX(Insurance_data[Insurance_Type],MATCH(Consolidated_sheets[[#This Row],[Patient_ID]],Insurance_data[Patient_ID],0))</f>
        <v>Public</v>
      </c>
      <c r="L18" s="6">
        <f>INDEX(Insurance_data[Insurance_Amount],MATCH(Consolidated_sheets[[#This Row],[Patient_ID]],Insurance_data[Patient_ID],0))</f>
        <v>9473.66</v>
      </c>
    </row>
    <row r="19" spans="1:12" x14ac:dyDescent="0.3">
      <c r="A19" t="s">
        <v>616</v>
      </c>
      <c r="B19" t="s">
        <v>5955</v>
      </c>
      <c r="C19" s="6">
        <v>3080.82</v>
      </c>
      <c r="D19" s="1">
        <v>43470.432776110873</v>
      </c>
      <c r="E19" s="1" t="str">
        <f>TEXT(Consolidated_sheets[[#This Row],[Date]],"yyyy")</f>
        <v>2019</v>
      </c>
      <c r="F19" s="1" t="str">
        <f>TEXT(Consolidated_sheets[[#This Row],[Date]],"mmmm")</f>
        <v>January</v>
      </c>
      <c r="G19" t="str">
        <f>INDEX(Patient_data[Patient_Name],MATCH(Consolidated_sheets[[#This Row],[Patient_ID]],Patient_data[Patient_ID],0))</f>
        <v>Sarah Decker</v>
      </c>
      <c r="H19">
        <f>INDEX(Patient_data[Age],MATCH(Consolidated_sheets[[#This Row],[Patient_ID]],Patient_data[Patient_ID],0))</f>
        <v>85</v>
      </c>
      <c r="I19" t="str">
        <f>INDEX(Patient_data[Gender],MATCH(Consolidated_sheets[[#This Row],[Patient_ID]],Patient_data[Patient_ID],0))</f>
        <v>Female</v>
      </c>
      <c r="J19" t="str">
        <f>INDEX(Location_data[Location],MATCH(Consolidated_sheets[[#This Row],[Patient_ID]],Location_data[Patient_ID],0))</f>
        <v>Houston</v>
      </c>
      <c r="K19" t="str">
        <f>INDEX(Insurance_data[Insurance_Type],MATCH(Consolidated_sheets[[#This Row],[Patient_ID]],Insurance_data[Patient_ID],0))</f>
        <v>None</v>
      </c>
      <c r="L19" s="6">
        <f>INDEX(Insurance_data[Insurance_Amount],MATCH(Consolidated_sheets[[#This Row],[Patient_ID]],Insurance_data[Patient_ID],0))</f>
        <v>2504.9699999999998</v>
      </c>
    </row>
    <row r="20" spans="1:12" x14ac:dyDescent="0.3">
      <c r="A20" t="s">
        <v>925</v>
      </c>
      <c r="B20" t="s">
        <v>5954</v>
      </c>
      <c r="C20" s="6">
        <v>1267.1500000000001</v>
      </c>
      <c r="D20" s="1">
        <v>43470.693527646807</v>
      </c>
      <c r="E20" s="1" t="str">
        <f>TEXT(Consolidated_sheets[[#This Row],[Date]],"yyyy")</f>
        <v>2019</v>
      </c>
      <c r="F20" s="1" t="str">
        <f>TEXT(Consolidated_sheets[[#This Row],[Date]],"mmmm")</f>
        <v>January</v>
      </c>
      <c r="G20" t="str">
        <f>INDEX(Patient_data[Patient_Name],MATCH(Consolidated_sheets[[#This Row],[Patient_ID]],Patient_data[Patient_ID],0))</f>
        <v>Norman Gibson</v>
      </c>
      <c r="H20">
        <f>INDEX(Patient_data[Age],MATCH(Consolidated_sheets[[#This Row],[Patient_ID]],Patient_data[Patient_ID],0))</f>
        <v>71</v>
      </c>
      <c r="I20" t="str">
        <f>INDEX(Patient_data[Gender],MATCH(Consolidated_sheets[[#This Row],[Patient_ID]],Patient_data[Patient_ID],0))</f>
        <v>Male</v>
      </c>
      <c r="J20" t="str">
        <f>INDEX(Location_data[Location],MATCH(Consolidated_sheets[[#This Row],[Patient_ID]],Location_data[Patient_ID],0))</f>
        <v>Los Angeles</v>
      </c>
      <c r="K20" t="str">
        <f>INDEX(Insurance_data[Insurance_Type],MATCH(Consolidated_sheets[[#This Row],[Patient_ID]],Insurance_data[Patient_ID],0))</f>
        <v>None</v>
      </c>
      <c r="L20" s="6">
        <f>INDEX(Insurance_data[Insurance_Amount],MATCH(Consolidated_sheets[[#This Row],[Patient_ID]],Insurance_data[Patient_ID],0))</f>
        <v>2671.99</v>
      </c>
    </row>
    <row r="21" spans="1:12" x14ac:dyDescent="0.3">
      <c r="A21" t="s">
        <v>757</v>
      </c>
      <c r="B21" t="s">
        <v>5953</v>
      </c>
      <c r="C21" s="6">
        <v>948.59</v>
      </c>
      <c r="D21" s="1">
        <v>43470.954279182733</v>
      </c>
      <c r="E21" s="1" t="str">
        <f>TEXT(Consolidated_sheets[[#This Row],[Date]],"yyyy")</f>
        <v>2019</v>
      </c>
      <c r="F21" s="1" t="str">
        <f>TEXT(Consolidated_sheets[[#This Row],[Date]],"mmmm")</f>
        <v>January</v>
      </c>
      <c r="G21" t="str">
        <f>INDEX(Patient_data[Patient_Name],MATCH(Consolidated_sheets[[#This Row],[Patient_ID]],Patient_data[Patient_ID],0))</f>
        <v>Sara Johnson</v>
      </c>
      <c r="H21">
        <f>INDEX(Patient_data[Age],MATCH(Consolidated_sheets[[#This Row],[Patient_ID]],Patient_data[Patient_ID],0))</f>
        <v>26</v>
      </c>
      <c r="I21" t="str">
        <f>INDEX(Patient_data[Gender],MATCH(Consolidated_sheets[[#This Row],[Patient_ID]],Patient_data[Patient_ID],0))</f>
        <v>Female</v>
      </c>
      <c r="J21" t="str">
        <f>INDEX(Location_data[Location],MATCH(Consolidated_sheets[[#This Row],[Patient_ID]],Location_data[Patient_ID],0))</f>
        <v>Houston</v>
      </c>
      <c r="K21" t="str">
        <f>INDEX(Insurance_data[Insurance_Type],MATCH(Consolidated_sheets[[#This Row],[Patient_ID]],Insurance_data[Patient_ID],0))</f>
        <v>Public</v>
      </c>
      <c r="L21" s="6">
        <f>INDEX(Insurance_data[Insurance_Amount],MATCH(Consolidated_sheets[[#This Row],[Patient_ID]],Insurance_data[Patient_ID],0))</f>
        <v>2142.8200000000002</v>
      </c>
    </row>
    <row r="22" spans="1:12" x14ac:dyDescent="0.3">
      <c r="A22" t="s">
        <v>1688</v>
      </c>
      <c r="B22" t="s">
        <v>5955</v>
      </c>
      <c r="C22" s="6">
        <v>4953.1899999999996</v>
      </c>
      <c r="D22" s="1">
        <v>43471.215030718668</v>
      </c>
      <c r="E22" s="1" t="str">
        <f>TEXT(Consolidated_sheets[[#This Row],[Date]],"yyyy")</f>
        <v>2019</v>
      </c>
      <c r="F22" s="1" t="str">
        <f>TEXT(Consolidated_sheets[[#This Row],[Date]],"mmmm")</f>
        <v>January</v>
      </c>
      <c r="G22" t="str">
        <f>INDEX(Patient_data[Patient_Name],MATCH(Consolidated_sheets[[#This Row],[Patient_ID]],Patient_data[Patient_ID],0))</f>
        <v>Stephanie Dyer</v>
      </c>
      <c r="H22">
        <f>INDEX(Patient_data[Age],MATCH(Consolidated_sheets[[#This Row],[Patient_ID]],Patient_data[Patient_ID],0))</f>
        <v>89</v>
      </c>
      <c r="I22" t="str">
        <f>INDEX(Patient_data[Gender],MATCH(Consolidated_sheets[[#This Row],[Patient_ID]],Patient_data[Patient_ID],0))</f>
        <v>Male</v>
      </c>
      <c r="J22" t="str">
        <f>INDEX(Location_data[Location],MATCH(Consolidated_sheets[[#This Row],[Patient_ID]],Location_data[Patient_ID],0))</f>
        <v>Phoenix</v>
      </c>
      <c r="K22" t="str">
        <f>INDEX(Insurance_data[Insurance_Type],MATCH(Consolidated_sheets[[#This Row],[Patient_ID]],Insurance_data[Patient_ID],0))</f>
        <v>Private</v>
      </c>
      <c r="L22" s="6">
        <f>INDEX(Insurance_data[Insurance_Amount],MATCH(Consolidated_sheets[[#This Row],[Patient_ID]],Insurance_data[Patient_ID],0))</f>
        <v>3646.21</v>
      </c>
    </row>
    <row r="23" spans="1:12" x14ac:dyDescent="0.3">
      <c r="A23" t="s">
        <v>2107</v>
      </c>
      <c r="B23" t="s">
        <v>5952</v>
      </c>
      <c r="C23" s="6">
        <v>2684.09</v>
      </c>
      <c r="D23" s="1">
        <v>43471.475782254609</v>
      </c>
      <c r="E23" s="1" t="str">
        <f>TEXT(Consolidated_sheets[[#This Row],[Date]],"yyyy")</f>
        <v>2019</v>
      </c>
      <c r="F23" s="1" t="str">
        <f>TEXT(Consolidated_sheets[[#This Row],[Date]],"mmmm")</f>
        <v>January</v>
      </c>
      <c r="G23" t="str">
        <f>INDEX(Patient_data[Patient_Name],MATCH(Consolidated_sheets[[#This Row],[Patient_ID]],Patient_data[Patient_ID],0))</f>
        <v>Andrew Kelly</v>
      </c>
      <c r="H23">
        <f>INDEX(Patient_data[Age],MATCH(Consolidated_sheets[[#This Row],[Patient_ID]],Patient_data[Patient_ID],0))</f>
        <v>72</v>
      </c>
      <c r="I23" t="str">
        <f>INDEX(Patient_data[Gender],MATCH(Consolidated_sheets[[#This Row],[Patient_ID]],Patient_data[Patient_ID],0))</f>
        <v>Male</v>
      </c>
      <c r="J23" t="str">
        <f>INDEX(Location_data[Location],MATCH(Consolidated_sheets[[#This Row],[Patient_ID]],Location_data[Patient_ID],0))</f>
        <v>Houston</v>
      </c>
      <c r="K23" t="str">
        <f>INDEX(Insurance_data[Insurance_Type],MATCH(Consolidated_sheets[[#This Row],[Patient_ID]],Insurance_data[Patient_ID],0))</f>
        <v>Private</v>
      </c>
      <c r="L23" s="6">
        <f>INDEX(Insurance_data[Insurance_Amount],MATCH(Consolidated_sheets[[#This Row],[Patient_ID]],Insurance_data[Patient_ID],0))</f>
        <v>5221.82</v>
      </c>
    </row>
    <row r="24" spans="1:12" x14ac:dyDescent="0.3">
      <c r="A24" t="s">
        <v>2598</v>
      </c>
      <c r="B24" t="s">
        <v>5952</v>
      </c>
      <c r="C24" s="6">
        <v>1022.46</v>
      </c>
      <c r="D24" s="1">
        <v>43471.736533790543</v>
      </c>
      <c r="E24" s="1" t="str">
        <f>TEXT(Consolidated_sheets[[#This Row],[Date]],"yyyy")</f>
        <v>2019</v>
      </c>
      <c r="F24" s="1" t="str">
        <f>TEXT(Consolidated_sheets[[#This Row],[Date]],"mmmm")</f>
        <v>January</v>
      </c>
      <c r="G24" t="str">
        <f>INDEX(Patient_data[Patient_Name],MATCH(Consolidated_sheets[[#This Row],[Patient_ID]],Patient_data[Patient_ID],0))</f>
        <v>Anthony Gray</v>
      </c>
      <c r="H24">
        <f>INDEX(Patient_data[Age],MATCH(Consolidated_sheets[[#This Row],[Patient_ID]],Patient_data[Patient_ID],0))</f>
        <v>33</v>
      </c>
      <c r="I24" t="str">
        <f>INDEX(Patient_data[Gender],MATCH(Consolidated_sheets[[#This Row],[Patient_ID]],Patient_data[Patient_ID],0))</f>
        <v>Female</v>
      </c>
      <c r="J24" t="str">
        <f>INDEX(Location_data[Location],MATCH(Consolidated_sheets[[#This Row],[Patient_ID]],Location_data[Patient_ID],0))</f>
        <v>New York</v>
      </c>
      <c r="K24" t="str">
        <f>INDEX(Insurance_data[Insurance_Type],MATCH(Consolidated_sheets[[#This Row],[Patient_ID]],Insurance_data[Patient_ID],0))</f>
        <v>None</v>
      </c>
      <c r="L24" s="6">
        <f>INDEX(Insurance_data[Insurance_Amount],MATCH(Consolidated_sheets[[#This Row],[Patient_ID]],Insurance_data[Patient_ID],0))</f>
        <v>635.83000000000004</v>
      </c>
    </row>
    <row r="25" spans="1:12" x14ac:dyDescent="0.3">
      <c r="A25" t="s">
        <v>2434</v>
      </c>
      <c r="B25" t="s">
        <v>5955</v>
      </c>
      <c r="C25" s="6">
        <v>1918.52</v>
      </c>
      <c r="D25" s="1">
        <v>43471.99728532647</v>
      </c>
      <c r="E25" s="1" t="str">
        <f>TEXT(Consolidated_sheets[[#This Row],[Date]],"yyyy")</f>
        <v>2019</v>
      </c>
      <c r="F25" s="1" t="str">
        <f>TEXT(Consolidated_sheets[[#This Row],[Date]],"mmmm")</f>
        <v>January</v>
      </c>
      <c r="G25" t="str">
        <f>INDEX(Patient_data[Patient_Name],MATCH(Consolidated_sheets[[#This Row],[Patient_ID]],Patient_data[Patient_ID],0))</f>
        <v>Wendy Wells</v>
      </c>
      <c r="H25">
        <f>INDEX(Patient_data[Age],MATCH(Consolidated_sheets[[#This Row],[Patient_ID]],Patient_data[Patient_ID],0))</f>
        <v>86</v>
      </c>
      <c r="I25" t="str">
        <f>INDEX(Patient_data[Gender],MATCH(Consolidated_sheets[[#This Row],[Patient_ID]],Patient_data[Patient_ID],0))</f>
        <v>Female</v>
      </c>
      <c r="J25" t="str">
        <f>INDEX(Location_data[Location],MATCH(Consolidated_sheets[[#This Row],[Patient_ID]],Location_data[Patient_ID],0))</f>
        <v>Phoenix</v>
      </c>
      <c r="K25" t="str">
        <f>INDEX(Insurance_data[Insurance_Type],MATCH(Consolidated_sheets[[#This Row],[Patient_ID]],Insurance_data[Patient_ID],0))</f>
        <v>None</v>
      </c>
      <c r="L25" s="6">
        <f>INDEX(Insurance_data[Insurance_Amount],MATCH(Consolidated_sheets[[#This Row],[Patient_ID]],Insurance_data[Patient_ID],0))</f>
        <v>4989.53</v>
      </c>
    </row>
    <row r="26" spans="1:12" x14ac:dyDescent="0.3">
      <c r="A26" t="s">
        <v>1945</v>
      </c>
      <c r="B26" t="s">
        <v>5953</v>
      </c>
      <c r="C26" s="6">
        <v>1700.1</v>
      </c>
      <c r="D26" s="1">
        <v>43472.258036862397</v>
      </c>
      <c r="E26" s="1" t="str">
        <f>TEXT(Consolidated_sheets[[#This Row],[Date]],"yyyy")</f>
        <v>2019</v>
      </c>
      <c r="F26" s="1" t="str">
        <f>TEXT(Consolidated_sheets[[#This Row],[Date]],"mmmm")</f>
        <v>January</v>
      </c>
      <c r="G26" t="str">
        <f>INDEX(Patient_data[Patient_Name],MATCH(Consolidated_sheets[[#This Row],[Patient_ID]],Patient_data[Patient_ID],0))</f>
        <v>Elizabeth Brock</v>
      </c>
      <c r="H26">
        <f>INDEX(Patient_data[Age],MATCH(Consolidated_sheets[[#This Row],[Patient_ID]],Patient_data[Patient_ID],0))</f>
        <v>81</v>
      </c>
      <c r="I26" t="str">
        <f>INDEX(Patient_data[Gender],MATCH(Consolidated_sheets[[#This Row],[Patient_ID]],Patient_data[Patient_ID],0))</f>
        <v>Male</v>
      </c>
      <c r="J26" t="str">
        <f>INDEX(Location_data[Location],MATCH(Consolidated_sheets[[#This Row],[Patient_ID]],Location_data[Patient_ID],0))</f>
        <v>Los Angeles</v>
      </c>
      <c r="K26" t="str">
        <f>INDEX(Insurance_data[Insurance_Type],MATCH(Consolidated_sheets[[#This Row],[Patient_ID]],Insurance_data[Patient_ID],0))</f>
        <v>Private</v>
      </c>
      <c r="L26" s="6">
        <f>INDEX(Insurance_data[Insurance_Amount],MATCH(Consolidated_sheets[[#This Row],[Patient_ID]],Insurance_data[Patient_ID],0))</f>
        <v>2195.73</v>
      </c>
    </row>
    <row r="27" spans="1:12" x14ac:dyDescent="0.3">
      <c r="A27" t="s">
        <v>642</v>
      </c>
      <c r="B27" t="s">
        <v>5953</v>
      </c>
      <c r="C27" s="6">
        <v>3186.34</v>
      </c>
      <c r="D27" s="1">
        <v>43472.518788398331</v>
      </c>
      <c r="E27" s="1" t="str">
        <f>TEXT(Consolidated_sheets[[#This Row],[Date]],"yyyy")</f>
        <v>2019</v>
      </c>
      <c r="F27" s="1" t="str">
        <f>TEXT(Consolidated_sheets[[#This Row],[Date]],"mmmm")</f>
        <v>January</v>
      </c>
      <c r="G27" t="str">
        <f>INDEX(Patient_data[Patient_Name],MATCH(Consolidated_sheets[[#This Row],[Patient_ID]],Patient_data[Patient_ID],0))</f>
        <v>Troy Tucker</v>
      </c>
      <c r="H27">
        <f>INDEX(Patient_data[Age],MATCH(Consolidated_sheets[[#This Row],[Patient_ID]],Patient_data[Patient_ID],0))</f>
        <v>45</v>
      </c>
      <c r="I27" t="str">
        <f>INDEX(Patient_data[Gender],MATCH(Consolidated_sheets[[#This Row],[Patient_ID]],Patient_data[Patient_ID],0))</f>
        <v>Female</v>
      </c>
      <c r="J27" t="str">
        <f>INDEX(Location_data[Location],MATCH(Consolidated_sheets[[#This Row],[Patient_ID]],Location_data[Patient_ID],0))</f>
        <v>Houston</v>
      </c>
      <c r="K27" t="str">
        <f>INDEX(Insurance_data[Insurance_Type],MATCH(Consolidated_sheets[[#This Row],[Patient_ID]],Insurance_data[Patient_ID],0))</f>
        <v>Public</v>
      </c>
      <c r="L27" s="6">
        <f>INDEX(Insurance_data[Insurance_Amount],MATCH(Consolidated_sheets[[#This Row],[Patient_ID]],Insurance_data[Patient_ID],0))</f>
        <v>4129.32</v>
      </c>
    </row>
    <row r="28" spans="1:12" x14ac:dyDescent="0.3">
      <c r="A28" t="s">
        <v>2105</v>
      </c>
      <c r="B28" t="s">
        <v>5952</v>
      </c>
      <c r="C28" s="6">
        <v>748.31</v>
      </c>
      <c r="D28" s="1">
        <v>43472.779539934272</v>
      </c>
      <c r="E28" s="1" t="str">
        <f>TEXT(Consolidated_sheets[[#This Row],[Date]],"yyyy")</f>
        <v>2019</v>
      </c>
      <c r="F28" s="1" t="str">
        <f>TEXT(Consolidated_sheets[[#This Row],[Date]],"mmmm")</f>
        <v>January</v>
      </c>
      <c r="G28" t="str">
        <f>INDEX(Patient_data[Patient_Name],MATCH(Consolidated_sheets[[#This Row],[Patient_ID]],Patient_data[Patient_ID],0))</f>
        <v>Robert Hernandez</v>
      </c>
      <c r="H28">
        <f>INDEX(Patient_data[Age],MATCH(Consolidated_sheets[[#This Row],[Patient_ID]],Patient_data[Patient_ID],0))</f>
        <v>52</v>
      </c>
      <c r="I28" t="str">
        <f>INDEX(Patient_data[Gender],MATCH(Consolidated_sheets[[#This Row],[Patient_ID]],Patient_data[Patient_ID],0))</f>
        <v>Male</v>
      </c>
      <c r="J28" t="str">
        <f>INDEX(Location_data[Location],MATCH(Consolidated_sheets[[#This Row],[Patient_ID]],Location_data[Patient_ID],0))</f>
        <v>Chicago</v>
      </c>
      <c r="K28" t="str">
        <f>INDEX(Insurance_data[Insurance_Type],MATCH(Consolidated_sheets[[#This Row],[Patient_ID]],Insurance_data[Patient_ID],0))</f>
        <v>Private</v>
      </c>
      <c r="L28" s="6">
        <f>INDEX(Insurance_data[Insurance_Amount],MATCH(Consolidated_sheets[[#This Row],[Patient_ID]],Insurance_data[Patient_ID],0))</f>
        <v>7701.28</v>
      </c>
    </row>
    <row r="29" spans="1:12" x14ac:dyDescent="0.3">
      <c r="A29" t="s">
        <v>1503</v>
      </c>
      <c r="B29" t="s">
        <v>5953</v>
      </c>
      <c r="C29" s="6">
        <v>3572.29</v>
      </c>
      <c r="D29" s="1">
        <v>43473.040291470214</v>
      </c>
      <c r="E29" s="1" t="str">
        <f>TEXT(Consolidated_sheets[[#This Row],[Date]],"yyyy")</f>
        <v>2019</v>
      </c>
      <c r="F29" s="1" t="str">
        <f>TEXT(Consolidated_sheets[[#This Row],[Date]],"mmmm")</f>
        <v>January</v>
      </c>
      <c r="G29" t="str">
        <f>INDEX(Patient_data[Patient_Name],MATCH(Consolidated_sheets[[#This Row],[Patient_ID]],Patient_data[Patient_ID],0))</f>
        <v>Sandra Murray</v>
      </c>
      <c r="H29">
        <f>INDEX(Patient_data[Age],MATCH(Consolidated_sheets[[#This Row],[Patient_ID]],Patient_data[Patient_ID],0))</f>
        <v>30</v>
      </c>
      <c r="I29" t="str">
        <f>INDEX(Patient_data[Gender],MATCH(Consolidated_sheets[[#This Row],[Patient_ID]],Patient_data[Patient_ID],0))</f>
        <v>Female</v>
      </c>
      <c r="J29" t="str">
        <f>INDEX(Location_data[Location],MATCH(Consolidated_sheets[[#This Row],[Patient_ID]],Location_data[Patient_ID],0))</f>
        <v>Chicago</v>
      </c>
      <c r="K29" t="str">
        <f>INDEX(Insurance_data[Insurance_Type],MATCH(Consolidated_sheets[[#This Row],[Patient_ID]],Insurance_data[Patient_ID],0))</f>
        <v>Public</v>
      </c>
      <c r="L29" s="6">
        <f>INDEX(Insurance_data[Insurance_Amount],MATCH(Consolidated_sheets[[#This Row],[Patient_ID]],Insurance_data[Patient_ID],0))</f>
        <v>9473.66</v>
      </c>
    </row>
    <row r="30" spans="1:12" x14ac:dyDescent="0.3">
      <c r="A30" t="s">
        <v>1131</v>
      </c>
      <c r="B30" t="s">
        <v>5952</v>
      </c>
      <c r="C30" s="6">
        <v>3609.56</v>
      </c>
      <c r="D30" s="1">
        <v>43473.301043006133</v>
      </c>
      <c r="E30" s="1" t="str">
        <f>TEXT(Consolidated_sheets[[#This Row],[Date]],"yyyy")</f>
        <v>2019</v>
      </c>
      <c r="F30" s="1" t="str">
        <f>TEXT(Consolidated_sheets[[#This Row],[Date]],"mmmm")</f>
        <v>January</v>
      </c>
      <c r="G30" t="str">
        <f>INDEX(Patient_data[Patient_Name],MATCH(Consolidated_sheets[[#This Row],[Patient_ID]],Patient_data[Patient_ID],0))</f>
        <v>Brenda Smith</v>
      </c>
      <c r="H30">
        <f>INDEX(Patient_data[Age],MATCH(Consolidated_sheets[[#This Row],[Patient_ID]],Patient_data[Patient_ID],0))</f>
        <v>74</v>
      </c>
      <c r="I30" t="str">
        <f>INDEX(Patient_data[Gender],MATCH(Consolidated_sheets[[#This Row],[Patient_ID]],Patient_data[Patient_ID],0))</f>
        <v>Female</v>
      </c>
      <c r="J30" t="str">
        <f>INDEX(Location_data[Location],MATCH(Consolidated_sheets[[#This Row],[Patient_ID]],Location_data[Patient_ID],0))</f>
        <v>Phoenix</v>
      </c>
      <c r="K30" t="str">
        <f>INDEX(Insurance_data[Insurance_Type],MATCH(Consolidated_sheets[[#This Row],[Patient_ID]],Insurance_data[Patient_ID],0))</f>
        <v>Public</v>
      </c>
      <c r="L30" s="6">
        <f>INDEX(Insurance_data[Insurance_Amount],MATCH(Consolidated_sheets[[#This Row],[Patient_ID]],Insurance_data[Patient_ID],0))</f>
        <v>5398.14</v>
      </c>
    </row>
    <row r="31" spans="1:12" x14ac:dyDescent="0.3">
      <c r="A31" t="s">
        <v>908</v>
      </c>
      <c r="B31" t="s">
        <v>5954</v>
      </c>
      <c r="C31" s="6">
        <v>2241.7399999999998</v>
      </c>
      <c r="D31" s="1">
        <v>43473.561794542067</v>
      </c>
      <c r="E31" s="1" t="str">
        <f>TEXT(Consolidated_sheets[[#This Row],[Date]],"yyyy")</f>
        <v>2019</v>
      </c>
      <c r="F31" s="1" t="str">
        <f>TEXT(Consolidated_sheets[[#This Row],[Date]],"mmmm")</f>
        <v>January</v>
      </c>
      <c r="G31" t="str">
        <f>INDEX(Patient_data[Patient_Name],MATCH(Consolidated_sheets[[#This Row],[Patient_ID]],Patient_data[Patient_ID],0))</f>
        <v>Heather Stevens</v>
      </c>
      <c r="H31">
        <f>INDEX(Patient_data[Age],MATCH(Consolidated_sheets[[#This Row],[Patient_ID]],Patient_data[Patient_ID],0))</f>
        <v>24</v>
      </c>
      <c r="I31" t="str">
        <f>INDEX(Patient_data[Gender],MATCH(Consolidated_sheets[[#This Row],[Patient_ID]],Patient_data[Patient_ID],0))</f>
        <v>Male</v>
      </c>
      <c r="J31" t="str">
        <f>INDEX(Location_data[Location],MATCH(Consolidated_sheets[[#This Row],[Patient_ID]],Location_data[Patient_ID],0))</f>
        <v>New York</v>
      </c>
      <c r="K31" t="str">
        <f>INDEX(Insurance_data[Insurance_Type],MATCH(Consolidated_sheets[[#This Row],[Patient_ID]],Insurance_data[Patient_ID],0))</f>
        <v>Private</v>
      </c>
      <c r="L31" s="6">
        <f>INDEX(Insurance_data[Insurance_Amount],MATCH(Consolidated_sheets[[#This Row],[Patient_ID]],Insurance_data[Patient_ID],0))</f>
        <v>3461.43</v>
      </c>
    </row>
    <row r="32" spans="1:12" x14ac:dyDescent="0.3">
      <c r="A32" t="s">
        <v>2947</v>
      </c>
      <c r="B32" t="s">
        <v>5952</v>
      </c>
      <c r="C32" s="6">
        <v>4731.74</v>
      </c>
      <c r="D32" s="1">
        <v>43473.822546078009</v>
      </c>
      <c r="E32" s="1" t="str">
        <f>TEXT(Consolidated_sheets[[#This Row],[Date]],"yyyy")</f>
        <v>2019</v>
      </c>
      <c r="F32" s="1" t="str">
        <f>TEXT(Consolidated_sheets[[#This Row],[Date]],"mmmm")</f>
        <v>January</v>
      </c>
      <c r="G32" t="str">
        <f>INDEX(Patient_data[Patient_Name],MATCH(Consolidated_sheets[[#This Row],[Patient_ID]],Patient_data[Patient_ID],0))</f>
        <v>Ashley Mays</v>
      </c>
      <c r="H32">
        <f>INDEX(Patient_data[Age],MATCH(Consolidated_sheets[[#This Row],[Patient_ID]],Patient_data[Patient_ID],0))</f>
        <v>67</v>
      </c>
      <c r="I32" t="str">
        <f>INDEX(Patient_data[Gender],MATCH(Consolidated_sheets[[#This Row],[Patient_ID]],Patient_data[Patient_ID],0))</f>
        <v>Male</v>
      </c>
      <c r="J32" t="str">
        <f>INDEX(Location_data[Location],MATCH(Consolidated_sheets[[#This Row],[Patient_ID]],Location_data[Patient_ID],0))</f>
        <v>Los Angeles</v>
      </c>
      <c r="K32" t="str">
        <f>INDEX(Insurance_data[Insurance_Type],MATCH(Consolidated_sheets[[#This Row],[Patient_ID]],Insurance_data[Patient_ID],0))</f>
        <v>Public</v>
      </c>
      <c r="L32" s="6">
        <f>INDEX(Insurance_data[Insurance_Amount],MATCH(Consolidated_sheets[[#This Row],[Patient_ID]],Insurance_data[Patient_ID],0))</f>
        <v>8738.35</v>
      </c>
    </row>
    <row r="33" spans="1:12" x14ac:dyDescent="0.3">
      <c r="A33" t="s">
        <v>112</v>
      </c>
      <c r="B33" t="s">
        <v>5952</v>
      </c>
      <c r="C33" s="6">
        <v>2217.27</v>
      </c>
      <c r="D33" s="1">
        <v>43474.083297613943</v>
      </c>
      <c r="E33" s="1" t="str">
        <f>TEXT(Consolidated_sheets[[#This Row],[Date]],"yyyy")</f>
        <v>2019</v>
      </c>
      <c r="F33" s="1" t="str">
        <f>TEXT(Consolidated_sheets[[#This Row],[Date]],"mmmm")</f>
        <v>January</v>
      </c>
      <c r="G33" t="str">
        <f>INDEX(Patient_data[Patient_Name],MATCH(Consolidated_sheets[[#This Row],[Patient_ID]],Patient_data[Patient_ID],0))</f>
        <v>Penny Smith</v>
      </c>
      <c r="H33">
        <f>INDEX(Patient_data[Age],MATCH(Consolidated_sheets[[#This Row],[Patient_ID]],Patient_data[Patient_ID],0))</f>
        <v>45</v>
      </c>
      <c r="I33" t="str">
        <f>INDEX(Patient_data[Gender],MATCH(Consolidated_sheets[[#This Row],[Patient_ID]],Patient_data[Patient_ID],0))</f>
        <v>Male</v>
      </c>
      <c r="J33" t="str">
        <f>INDEX(Location_data[Location],MATCH(Consolidated_sheets[[#This Row],[Patient_ID]],Location_data[Patient_ID],0))</f>
        <v>Houston</v>
      </c>
      <c r="K33" t="str">
        <f>INDEX(Insurance_data[Insurance_Type],MATCH(Consolidated_sheets[[#This Row],[Patient_ID]],Insurance_data[Patient_ID],0))</f>
        <v>Private</v>
      </c>
      <c r="L33" s="6">
        <f>INDEX(Insurance_data[Insurance_Amount],MATCH(Consolidated_sheets[[#This Row],[Patient_ID]],Insurance_data[Patient_ID],0))</f>
        <v>6781.18</v>
      </c>
    </row>
    <row r="34" spans="1:12" x14ac:dyDescent="0.3">
      <c r="A34" t="s">
        <v>283</v>
      </c>
      <c r="B34" t="s">
        <v>5955</v>
      </c>
      <c r="C34" s="6">
        <v>1582.83</v>
      </c>
      <c r="D34" s="1">
        <v>43474.34404914987</v>
      </c>
      <c r="E34" s="1" t="str">
        <f>TEXT(Consolidated_sheets[[#This Row],[Date]],"yyyy")</f>
        <v>2019</v>
      </c>
      <c r="F34" s="1" t="str">
        <f>TEXT(Consolidated_sheets[[#This Row],[Date]],"mmmm")</f>
        <v>January</v>
      </c>
      <c r="G34" t="str">
        <f>INDEX(Patient_data[Patient_Name],MATCH(Consolidated_sheets[[#This Row],[Patient_ID]],Patient_data[Patient_ID],0))</f>
        <v>Kimberly Suarez</v>
      </c>
      <c r="H34">
        <f>INDEX(Patient_data[Age],MATCH(Consolidated_sheets[[#This Row],[Patient_ID]],Patient_data[Patient_ID],0))</f>
        <v>20</v>
      </c>
      <c r="I34" t="str">
        <f>INDEX(Patient_data[Gender],MATCH(Consolidated_sheets[[#This Row],[Patient_ID]],Patient_data[Patient_ID],0))</f>
        <v>Female</v>
      </c>
      <c r="J34" t="str">
        <f>INDEX(Location_data[Location],MATCH(Consolidated_sheets[[#This Row],[Patient_ID]],Location_data[Patient_ID],0))</f>
        <v>Los Angeles</v>
      </c>
      <c r="K34" t="str">
        <f>INDEX(Insurance_data[Insurance_Type],MATCH(Consolidated_sheets[[#This Row],[Patient_ID]],Insurance_data[Patient_ID],0))</f>
        <v>Public</v>
      </c>
      <c r="L34" s="6">
        <f>INDEX(Insurance_data[Insurance_Amount],MATCH(Consolidated_sheets[[#This Row],[Patient_ID]],Insurance_data[Patient_ID],0))</f>
        <v>9285.58</v>
      </c>
    </row>
    <row r="35" spans="1:12" x14ac:dyDescent="0.3">
      <c r="A35" t="s">
        <v>868</v>
      </c>
      <c r="B35" t="s">
        <v>5954</v>
      </c>
      <c r="C35" s="6">
        <v>1673.26</v>
      </c>
      <c r="D35" s="1">
        <v>43474.604800685811</v>
      </c>
      <c r="E35" s="1" t="str">
        <f>TEXT(Consolidated_sheets[[#This Row],[Date]],"yyyy")</f>
        <v>2019</v>
      </c>
      <c r="F35" s="1" t="str">
        <f>TEXT(Consolidated_sheets[[#This Row],[Date]],"mmmm")</f>
        <v>January</v>
      </c>
      <c r="G35" t="str">
        <f>INDEX(Patient_data[Patient_Name],MATCH(Consolidated_sheets[[#This Row],[Patient_ID]],Patient_data[Patient_ID],0))</f>
        <v>Robert Rodriguez</v>
      </c>
      <c r="H35">
        <f>INDEX(Patient_data[Age],MATCH(Consolidated_sheets[[#This Row],[Patient_ID]],Patient_data[Patient_ID],0))</f>
        <v>23</v>
      </c>
      <c r="I35" t="str">
        <f>INDEX(Patient_data[Gender],MATCH(Consolidated_sheets[[#This Row],[Patient_ID]],Patient_data[Patient_ID],0))</f>
        <v>Male</v>
      </c>
      <c r="J35" t="str">
        <f>INDEX(Location_data[Location],MATCH(Consolidated_sheets[[#This Row],[Patient_ID]],Location_data[Patient_ID],0))</f>
        <v>Los Angeles</v>
      </c>
      <c r="K35" t="str">
        <f>INDEX(Insurance_data[Insurance_Type],MATCH(Consolidated_sheets[[#This Row],[Patient_ID]],Insurance_data[Patient_ID],0))</f>
        <v>Public</v>
      </c>
      <c r="L35" s="6">
        <f>INDEX(Insurance_data[Insurance_Amount],MATCH(Consolidated_sheets[[#This Row],[Patient_ID]],Insurance_data[Patient_ID],0))</f>
        <v>6846.53</v>
      </c>
    </row>
    <row r="36" spans="1:12" x14ac:dyDescent="0.3">
      <c r="A36" t="s">
        <v>2130</v>
      </c>
      <c r="B36" t="s">
        <v>5953</v>
      </c>
      <c r="C36" s="6">
        <v>1263.8800000000001</v>
      </c>
      <c r="D36" s="1">
        <v>43474.865552221738</v>
      </c>
      <c r="E36" s="1" t="str">
        <f>TEXT(Consolidated_sheets[[#This Row],[Date]],"yyyy")</f>
        <v>2019</v>
      </c>
      <c r="F36" s="1" t="str">
        <f>TEXT(Consolidated_sheets[[#This Row],[Date]],"mmmm")</f>
        <v>January</v>
      </c>
      <c r="G36" t="str">
        <f>INDEX(Patient_data[Patient_Name],MATCH(Consolidated_sheets[[#This Row],[Patient_ID]],Patient_data[Patient_ID],0))</f>
        <v>Christina Robertson</v>
      </c>
      <c r="H36">
        <f>INDEX(Patient_data[Age],MATCH(Consolidated_sheets[[#This Row],[Patient_ID]],Patient_data[Patient_ID],0))</f>
        <v>86</v>
      </c>
      <c r="I36" t="str">
        <f>INDEX(Patient_data[Gender],MATCH(Consolidated_sheets[[#This Row],[Patient_ID]],Patient_data[Patient_ID],0))</f>
        <v>Female</v>
      </c>
      <c r="J36" t="str">
        <f>INDEX(Location_data[Location],MATCH(Consolidated_sheets[[#This Row],[Patient_ID]],Location_data[Patient_ID],0))</f>
        <v>Los Angeles</v>
      </c>
      <c r="K36" t="str">
        <f>INDEX(Insurance_data[Insurance_Type],MATCH(Consolidated_sheets[[#This Row],[Patient_ID]],Insurance_data[Patient_ID],0))</f>
        <v>Private</v>
      </c>
      <c r="L36" s="6">
        <f>INDEX(Insurance_data[Insurance_Amount],MATCH(Consolidated_sheets[[#This Row],[Patient_ID]],Insurance_data[Patient_ID],0))</f>
        <v>7993.44</v>
      </c>
    </row>
    <row r="37" spans="1:12" x14ac:dyDescent="0.3">
      <c r="A37" t="s">
        <v>2266</v>
      </c>
      <c r="B37" t="s">
        <v>5954</v>
      </c>
      <c r="C37" s="6">
        <v>610.38</v>
      </c>
      <c r="D37" s="1">
        <v>43475.126303757672</v>
      </c>
      <c r="E37" s="1" t="str">
        <f>TEXT(Consolidated_sheets[[#This Row],[Date]],"yyyy")</f>
        <v>2019</v>
      </c>
      <c r="F37" s="1" t="str">
        <f>TEXT(Consolidated_sheets[[#This Row],[Date]],"mmmm")</f>
        <v>January</v>
      </c>
      <c r="G37" t="str">
        <f>INDEX(Patient_data[Patient_Name],MATCH(Consolidated_sheets[[#This Row],[Patient_ID]],Patient_data[Patient_ID],0))</f>
        <v>Thomas Kelly</v>
      </c>
      <c r="H37">
        <f>INDEX(Patient_data[Age],MATCH(Consolidated_sheets[[#This Row],[Patient_ID]],Patient_data[Patient_ID],0))</f>
        <v>41</v>
      </c>
      <c r="I37" t="str">
        <f>INDEX(Patient_data[Gender],MATCH(Consolidated_sheets[[#This Row],[Patient_ID]],Patient_data[Patient_ID],0))</f>
        <v>Female</v>
      </c>
      <c r="J37" t="str">
        <f>INDEX(Location_data[Location],MATCH(Consolidated_sheets[[#This Row],[Patient_ID]],Location_data[Patient_ID],0))</f>
        <v>Los Angeles</v>
      </c>
      <c r="K37" t="str">
        <f>INDEX(Insurance_data[Insurance_Type],MATCH(Consolidated_sheets[[#This Row],[Patient_ID]],Insurance_data[Patient_ID],0))</f>
        <v>Private</v>
      </c>
      <c r="L37" s="6">
        <f>INDEX(Insurance_data[Insurance_Amount],MATCH(Consolidated_sheets[[#This Row],[Patient_ID]],Insurance_data[Patient_ID],0))</f>
        <v>8690.19</v>
      </c>
    </row>
    <row r="38" spans="1:12" x14ac:dyDescent="0.3">
      <c r="A38" t="s">
        <v>681</v>
      </c>
      <c r="B38" t="s">
        <v>5953</v>
      </c>
      <c r="C38" s="6">
        <v>4999.78</v>
      </c>
      <c r="D38" s="1">
        <v>43475.387055293613</v>
      </c>
      <c r="E38" s="1" t="str">
        <f>TEXT(Consolidated_sheets[[#This Row],[Date]],"yyyy")</f>
        <v>2019</v>
      </c>
      <c r="F38" s="1" t="str">
        <f>TEXT(Consolidated_sheets[[#This Row],[Date]],"mmmm")</f>
        <v>January</v>
      </c>
      <c r="G38" t="str">
        <f>INDEX(Patient_data[Patient_Name],MATCH(Consolidated_sheets[[#This Row],[Patient_ID]],Patient_data[Patient_ID],0))</f>
        <v>William Wise</v>
      </c>
      <c r="H38">
        <f>INDEX(Patient_data[Age],MATCH(Consolidated_sheets[[#This Row],[Patient_ID]],Patient_data[Patient_ID],0))</f>
        <v>67</v>
      </c>
      <c r="I38" t="str">
        <f>INDEX(Patient_data[Gender],MATCH(Consolidated_sheets[[#This Row],[Patient_ID]],Patient_data[Patient_ID],0))</f>
        <v>Female</v>
      </c>
      <c r="J38" t="str">
        <f>INDEX(Location_data[Location],MATCH(Consolidated_sheets[[#This Row],[Patient_ID]],Location_data[Patient_ID],0))</f>
        <v>New York</v>
      </c>
      <c r="K38" t="str">
        <f>INDEX(Insurance_data[Insurance_Type],MATCH(Consolidated_sheets[[#This Row],[Patient_ID]],Insurance_data[Patient_ID],0))</f>
        <v>Private</v>
      </c>
      <c r="L38" s="6">
        <f>INDEX(Insurance_data[Insurance_Amount],MATCH(Consolidated_sheets[[#This Row],[Patient_ID]],Insurance_data[Patient_ID],0))</f>
        <v>2986.48</v>
      </c>
    </row>
    <row r="39" spans="1:12" x14ac:dyDescent="0.3">
      <c r="A39" t="s">
        <v>1977</v>
      </c>
      <c r="B39" t="s">
        <v>5954</v>
      </c>
      <c r="C39" s="6">
        <v>1522.57</v>
      </c>
      <c r="D39" s="1">
        <v>43475.64780682954</v>
      </c>
      <c r="E39" s="1" t="str">
        <f>TEXT(Consolidated_sheets[[#This Row],[Date]],"yyyy")</f>
        <v>2019</v>
      </c>
      <c r="F39" s="1" t="str">
        <f>TEXT(Consolidated_sheets[[#This Row],[Date]],"mmmm")</f>
        <v>January</v>
      </c>
      <c r="G39" t="str">
        <f>INDEX(Patient_data[Patient_Name],MATCH(Consolidated_sheets[[#This Row],[Patient_ID]],Patient_data[Patient_ID],0))</f>
        <v>Marie Rodriguez</v>
      </c>
      <c r="H39">
        <f>INDEX(Patient_data[Age],MATCH(Consolidated_sheets[[#This Row],[Patient_ID]],Patient_data[Patient_ID],0))</f>
        <v>22</v>
      </c>
      <c r="I39" t="str">
        <f>INDEX(Patient_data[Gender],MATCH(Consolidated_sheets[[#This Row],[Patient_ID]],Patient_data[Patient_ID],0))</f>
        <v>Male</v>
      </c>
      <c r="J39" t="str">
        <f>INDEX(Location_data[Location],MATCH(Consolidated_sheets[[#This Row],[Patient_ID]],Location_data[Patient_ID],0))</f>
        <v>Los Angeles</v>
      </c>
      <c r="K39" t="str">
        <f>INDEX(Insurance_data[Insurance_Type],MATCH(Consolidated_sheets[[#This Row],[Patient_ID]],Insurance_data[Patient_ID],0))</f>
        <v>None</v>
      </c>
      <c r="L39" s="6">
        <f>INDEX(Insurance_data[Insurance_Amount],MATCH(Consolidated_sheets[[#This Row],[Patient_ID]],Insurance_data[Patient_ID],0))</f>
        <v>9487.5300000000007</v>
      </c>
    </row>
    <row r="40" spans="1:12" x14ac:dyDescent="0.3">
      <c r="A40" t="s">
        <v>70</v>
      </c>
      <c r="B40" t="s">
        <v>5953</v>
      </c>
      <c r="C40" s="6">
        <v>606.38</v>
      </c>
      <c r="D40" s="1">
        <v>43475.908558365467</v>
      </c>
      <c r="E40" s="1" t="str">
        <f>TEXT(Consolidated_sheets[[#This Row],[Date]],"yyyy")</f>
        <v>2019</v>
      </c>
      <c r="F40" s="1" t="str">
        <f>TEXT(Consolidated_sheets[[#This Row],[Date]],"mmmm")</f>
        <v>January</v>
      </c>
      <c r="G40" t="str">
        <f>INDEX(Patient_data[Patient_Name],MATCH(Consolidated_sheets[[#This Row],[Patient_ID]],Patient_data[Patient_ID],0))</f>
        <v>Karen Moody</v>
      </c>
      <c r="H40">
        <f>INDEX(Patient_data[Age],MATCH(Consolidated_sheets[[#This Row],[Patient_ID]],Patient_data[Patient_ID],0))</f>
        <v>72</v>
      </c>
      <c r="I40" t="str">
        <f>INDEX(Patient_data[Gender],MATCH(Consolidated_sheets[[#This Row],[Patient_ID]],Patient_data[Patient_ID],0))</f>
        <v>Female</v>
      </c>
      <c r="J40" t="str">
        <f>INDEX(Location_data[Location],MATCH(Consolidated_sheets[[#This Row],[Patient_ID]],Location_data[Patient_ID],0))</f>
        <v>Phoenix</v>
      </c>
      <c r="K40" t="str">
        <f>INDEX(Insurance_data[Insurance_Type],MATCH(Consolidated_sheets[[#This Row],[Patient_ID]],Insurance_data[Patient_ID],0))</f>
        <v>Public</v>
      </c>
      <c r="L40" s="6">
        <f>INDEX(Insurance_data[Insurance_Amount],MATCH(Consolidated_sheets[[#This Row],[Patient_ID]],Insurance_data[Patient_ID],0))</f>
        <v>9964.89</v>
      </c>
    </row>
    <row r="41" spans="1:12" x14ac:dyDescent="0.3">
      <c r="A41" t="s">
        <v>856</v>
      </c>
      <c r="B41" t="s">
        <v>5954</v>
      </c>
      <c r="C41" s="6">
        <v>2384.42</v>
      </c>
      <c r="D41" s="1">
        <v>43476.169309901423</v>
      </c>
      <c r="E41" s="1" t="str">
        <f>TEXT(Consolidated_sheets[[#This Row],[Date]],"yyyy")</f>
        <v>2019</v>
      </c>
      <c r="F41" s="1" t="str">
        <f>TEXT(Consolidated_sheets[[#This Row],[Date]],"mmmm")</f>
        <v>January</v>
      </c>
      <c r="G41" t="str">
        <f>INDEX(Patient_data[Patient_Name],MATCH(Consolidated_sheets[[#This Row],[Patient_ID]],Patient_data[Patient_ID],0))</f>
        <v>Daniel Reyes</v>
      </c>
      <c r="H41">
        <f>INDEX(Patient_data[Age],MATCH(Consolidated_sheets[[#This Row],[Patient_ID]],Patient_data[Patient_ID],0))</f>
        <v>63</v>
      </c>
      <c r="I41" t="str">
        <f>INDEX(Patient_data[Gender],MATCH(Consolidated_sheets[[#This Row],[Patient_ID]],Patient_data[Patient_ID],0))</f>
        <v>Male</v>
      </c>
      <c r="J41" t="str">
        <f>INDEX(Location_data[Location],MATCH(Consolidated_sheets[[#This Row],[Patient_ID]],Location_data[Patient_ID],0))</f>
        <v>Phoenix</v>
      </c>
      <c r="K41" t="str">
        <f>INDEX(Insurance_data[Insurance_Type],MATCH(Consolidated_sheets[[#This Row],[Patient_ID]],Insurance_data[Patient_ID],0))</f>
        <v>Private</v>
      </c>
      <c r="L41" s="6">
        <f>INDEX(Insurance_data[Insurance_Amount],MATCH(Consolidated_sheets[[#This Row],[Patient_ID]],Insurance_data[Patient_ID],0))</f>
        <v>7914.29</v>
      </c>
    </row>
    <row r="42" spans="1:12" x14ac:dyDescent="0.3">
      <c r="A42" t="s">
        <v>1279</v>
      </c>
      <c r="B42" t="s">
        <v>5952</v>
      </c>
      <c r="C42" s="6">
        <v>3438.46</v>
      </c>
      <c r="D42" s="1">
        <v>43476.430061437342</v>
      </c>
      <c r="E42" s="1" t="str">
        <f>TEXT(Consolidated_sheets[[#This Row],[Date]],"yyyy")</f>
        <v>2019</v>
      </c>
      <c r="F42" s="1" t="str">
        <f>TEXT(Consolidated_sheets[[#This Row],[Date]],"mmmm")</f>
        <v>January</v>
      </c>
      <c r="G42" t="str">
        <f>INDEX(Patient_data[Patient_Name],MATCH(Consolidated_sheets[[#This Row],[Patient_ID]],Patient_data[Patient_ID],0))</f>
        <v>Kenneth Harrison</v>
      </c>
      <c r="H42">
        <f>INDEX(Patient_data[Age],MATCH(Consolidated_sheets[[#This Row],[Patient_ID]],Patient_data[Patient_ID],0))</f>
        <v>27</v>
      </c>
      <c r="I42" t="str">
        <f>INDEX(Patient_data[Gender],MATCH(Consolidated_sheets[[#This Row],[Patient_ID]],Patient_data[Patient_ID],0))</f>
        <v>Female</v>
      </c>
      <c r="J42" t="str">
        <f>INDEX(Location_data[Location],MATCH(Consolidated_sheets[[#This Row],[Patient_ID]],Location_data[Patient_ID],0))</f>
        <v>New York</v>
      </c>
      <c r="K42" t="str">
        <f>INDEX(Insurance_data[Insurance_Type],MATCH(Consolidated_sheets[[#This Row],[Patient_ID]],Insurance_data[Patient_ID],0))</f>
        <v>Public</v>
      </c>
      <c r="L42" s="6">
        <f>INDEX(Insurance_data[Insurance_Amount],MATCH(Consolidated_sheets[[#This Row],[Patient_ID]],Insurance_data[Patient_ID],0))</f>
        <v>4482.71</v>
      </c>
    </row>
    <row r="43" spans="1:12" x14ac:dyDescent="0.3">
      <c r="A43" t="s">
        <v>635</v>
      </c>
      <c r="B43" t="s">
        <v>5953</v>
      </c>
      <c r="C43" s="6">
        <v>4085.24</v>
      </c>
      <c r="D43" s="1">
        <v>43476.690812973276</v>
      </c>
      <c r="E43" s="1" t="str">
        <f>TEXT(Consolidated_sheets[[#This Row],[Date]],"yyyy")</f>
        <v>2019</v>
      </c>
      <c r="F43" s="1" t="str">
        <f>TEXT(Consolidated_sheets[[#This Row],[Date]],"mmmm")</f>
        <v>January</v>
      </c>
      <c r="G43" t="str">
        <f>INDEX(Patient_data[Patient_Name],MATCH(Consolidated_sheets[[#This Row],[Patient_ID]],Patient_data[Patient_ID],0))</f>
        <v>Melissa Ayala</v>
      </c>
      <c r="H43">
        <f>INDEX(Patient_data[Age],MATCH(Consolidated_sheets[[#This Row],[Patient_ID]],Patient_data[Patient_ID],0))</f>
        <v>59</v>
      </c>
      <c r="I43" t="str">
        <f>INDEX(Patient_data[Gender],MATCH(Consolidated_sheets[[#This Row],[Patient_ID]],Patient_data[Patient_ID],0))</f>
        <v>Male</v>
      </c>
      <c r="J43" t="str">
        <f>INDEX(Location_data[Location],MATCH(Consolidated_sheets[[#This Row],[Patient_ID]],Location_data[Patient_ID],0))</f>
        <v>Chicago</v>
      </c>
      <c r="K43" t="str">
        <f>INDEX(Insurance_data[Insurance_Type],MATCH(Consolidated_sheets[[#This Row],[Patient_ID]],Insurance_data[Patient_ID],0))</f>
        <v>None</v>
      </c>
      <c r="L43" s="6">
        <f>INDEX(Insurance_data[Insurance_Amount],MATCH(Consolidated_sheets[[#This Row],[Patient_ID]],Insurance_data[Patient_ID],0))</f>
        <v>5698.09</v>
      </c>
    </row>
    <row r="44" spans="1:12" x14ac:dyDescent="0.3">
      <c r="A44" t="s">
        <v>1694</v>
      </c>
      <c r="B44" t="s">
        <v>5955</v>
      </c>
      <c r="C44" s="6">
        <v>1625.95</v>
      </c>
      <c r="D44" s="1">
        <v>43476.951564509211</v>
      </c>
      <c r="E44" s="1" t="str">
        <f>TEXT(Consolidated_sheets[[#This Row],[Date]],"yyyy")</f>
        <v>2019</v>
      </c>
      <c r="F44" s="1" t="str">
        <f>TEXT(Consolidated_sheets[[#This Row],[Date]],"mmmm")</f>
        <v>January</v>
      </c>
      <c r="G44" t="str">
        <f>INDEX(Patient_data[Patient_Name],MATCH(Consolidated_sheets[[#This Row],[Patient_ID]],Patient_data[Patient_ID],0))</f>
        <v>Trevor Lawson</v>
      </c>
      <c r="H44">
        <f>INDEX(Patient_data[Age],MATCH(Consolidated_sheets[[#This Row],[Patient_ID]],Patient_data[Patient_ID],0))</f>
        <v>36</v>
      </c>
      <c r="I44" t="str">
        <f>INDEX(Patient_data[Gender],MATCH(Consolidated_sheets[[#This Row],[Patient_ID]],Patient_data[Patient_ID],0))</f>
        <v>Male</v>
      </c>
      <c r="J44" t="str">
        <f>INDEX(Location_data[Location],MATCH(Consolidated_sheets[[#This Row],[Patient_ID]],Location_data[Patient_ID],0))</f>
        <v>Phoenix</v>
      </c>
      <c r="K44" t="str">
        <f>INDEX(Insurance_data[Insurance_Type],MATCH(Consolidated_sheets[[#This Row],[Patient_ID]],Insurance_data[Patient_ID],0))</f>
        <v>Private</v>
      </c>
      <c r="L44" s="6">
        <f>INDEX(Insurance_data[Insurance_Amount],MATCH(Consolidated_sheets[[#This Row],[Patient_ID]],Insurance_data[Patient_ID],0))</f>
        <v>7467.7</v>
      </c>
    </row>
    <row r="45" spans="1:12" x14ac:dyDescent="0.3">
      <c r="A45" t="s">
        <v>2343</v>
      </c>
      <c r="B45" t="s">
        <v>5952</v>
      </c>
      <c r="C45" s="6">
        <v>687.76</v>
      </c>
      <c r="D45" s="1">
        <v>43477.212316045137</v>
      </c>
      <c r="E45" s="1" t="str">
        <f>TEXT(Consolidated_sheets[[#This Row],[Date]],"yyyy")</f>
        <v>2019</v>
      </c>
      <c r="F45" s="1" t="str">
        <f>TEXT(Consolidated_sheets[[#This Row],[Date]],"mmmm")</f>
        <v>January</v>
      </c>
      <c r="G45" t="str">
        <f>INDEX(Patient_data[Patient_Name],MATCH(Consolidated_sheets[[#This Row],[Patient_ID]],Patient_data[Patient_ID],0))</f>
        <v>Vicki Lee</v>
      </c>
      <c r="H45">
        <f>INDEX(Patient_data[Age],MATCH(Consolidated_sheets[[#This Row],[Patient_ID]],Patient_data[Patient_ID],0))</f>
        <v>58</v>
      </c>
      <c r="I45" t="str">
        <f>INDEX(Patient_data[Gender],MATCH(Consolidated_sheets[[#This Row],[Patient_ID]],Patient_data[Patient_ID],0))</f>
        <v>Female</v>
      </c>
      <c r="J45" t="str">
        <f>INDEX(Location_data[Location],MATCH(Consolidated_sheets[[#This Row],[Patient_ID]],Location_data[Patient_ID],0))</f>
        <v>Phoenix</v>
      </c>
      <c r="K45" t="str">
        <f>INDEX(Insurance_data[Insurance_Type],MATCH(Consolidated_sheets[[#This Row],[Patient_ID]],Insurance_data[Patient_ID],0))</f>
        <v>None</v>
      </c>
      <c r="L45" s="6">
        <f>INDEX(Insurance_data[Insurance_Amount],MATCH(Consolidated_sheets[[#This Row],[Patient_ID]],Insurance_data[Patient_ID],0))</f>
        <v>8126.56</v>
      </c>
    </row>
    <row r="46" spans="1:12" x14ac:dyDescent="0.3">
      <c r="A46" t="s">
        <v>2598</v>
      </c>
      <c r="B46" t="s">
        <v>5952</v>
      </c>
      <c r="C46" s="6">
        <v>3314.57</v>
      </c>
      <c r="D46" s="1">
        <v>43477.473067581079</v>
      </c>
      <c r="E46" s="1" t="str">
        <f>TEXT(Consolidated_sheets[[#This Row],[Date]],"yyyy")</f>
        <v>2019</v>
      </c>
      <c r="F46" s="1" t="str">
        <f>TEXT(Consolidated_sheets[[#This Row],[Date]],"mmmm")</f>
        <v>January</v>
      </c>
      <c r="G46" t="str">
        <f>INDEX(Patient_data[Patient_Name],MATCH(Consolidated_sheets[[#This Row],[Patient_ID]],Patient_data[Patient_ID],0))</f>
        <v>Anthony Gray</v>
      </c>
      <c r="H46">
        <f>INDEX(Patient_data[Age],MATCH(Consolidated_sheets[[#This Row],[Patient_ID]],Patient_data[Patient_ID],0))</f>
        <v>33</v>
      </c>
      <c r="I46" t="str">
        <f>INDEX(Patient_data[Gender],MATCH(Consolidated_sheets[[#This Row],[Patient_ID]],Patient_data[Patient_ID],0))</f>
        <v>Female</v>
      </c>
      <c r="J46" t="str">
        <f>INDEX(Location_data[Location],MATCH(Consolidated_sheets[[#This Row],[Patient_ID]],Location_data[Patient_ID],0))</f>
        <v>New York</v>
      </c>
      <c r="K46" t="str">
        <f>INDEX(Insurance_data[Insurance_Type],MATCH(Consolidated_sheets[[#This Row],[Patient_ID]],Insurance_data[Patient_ID],0))</f>
        <v>None</v>
      </c>
      <c r="L46" s="6">
        <f>INDEX(Insurance_data[Insurance_Amount],MATCH(Consolidated_sheets[[#This Row],[Patient_ID]],Insurance_data[Patient_ID],0))</f>
        <v>635.83000000000004</v>
      </c>
    </row>
    <row r="47" spans="1:12" x14ac:dyDescent="0.3">
      <c r="A47" t="s">
        <v>1588</v>
      </c>
      <c r="B47" t="s">
        <v>5955</v>
      </c>
      <c r="C47" s="6">
        <v>1077.6500000000001</v>
      </c>
      <c r="D47" s="1">
        <v>43477.733819117013</v>
      </c>
      <c r="E47" s="1" t="str">
        <f>TEXT(Consolidated_sheets[[#This Row],[Date]],"yyyy")</f>
        <v>2019</v>
      </c>
      <c r="F47" s="1" t="str">
        <f>TEXT(Consolidated_sheets[[#This Row],[Date]],"mmmm")</f>
        <v>January</v>
      </c>
      <c r="G47" t="str">
        <f>INDEX(Patient_data[Patient_Name],MATCH(Consolidated_sheets[[#This Row],[Patient_ID]],Patient_data[Patient_ID],0))</f>
        <v>Duane Taylor</v>
      </c>
      <c r="H47">
        <f>INDEX(Patient_data[Age],MATCH(Consolidated_sheets[[#This Row],[Patient_ID]],Patient_data[Patient_ID],0))</f>
        <v>74</v>
      </c>
      <c r="I47" t="str">
        <f>INDEX(Patient_data[Gender],MATCH(Consolidated_sheets[[#This Row],[Patient_ID]],Patient_data[Patient_ID],0))</f>
        <v>Female</v>
      </c>
      <c r="J47" t="str">
        <f>INDEX(Location_data[Location],MATCH(Consolidated_sheets[[#This Row],[Patient_ID]],Location_data[Patient_ID],0))</f>
        <v>Houston</v>
      </c>
      <c r="K47" t="str">
        <f>INDEX(Insurance_data[Insurance_Type],MATCH(Consolidated_sheets[[#This Row],[Patient_ID]],Insurance_data[Patient_ID],0))</f>
        <v>Public</v>
      </c>
      <c r="L47" s="6">
        <f>INDEX(Insurance_data[Insurance_Amount],MATCH(Consolidated_sheets[[#This Row],[Patient_ID]],Insurance_data[Patient_ID],0))</f>
        <v>3449.26</v>
      </c>
    </row>
    <row r="48" spans="1:12" x14ac:dyDescent="0.3">
      <c r="A48" t="s">
        <v>943</v>
      </c>
      <c r="B48" t="s">
        <v>5954</v>
      </c>
      <c r="C48" s="6">
        <v>3975.22</v>
      </c>
      <c r="D48" s="1">
        <v>43477.99457065294</v>
      </c>
      <c r="E48" s="1" t="str">
        <f>TEXT(Consolidated_sheets[[#This Row],[Date]],"yyyy")</f>
        <v>2019</v>
      </c>
      <c r="F48" s="1" t="str">
        <f>TEXT(Consolidated_sheets[[#This Row],[Date]],"mmmm")</f>
        <v>January</v>
      </c>
      <c r="G48" t="str">
        <f>INDEX(Patient_data[Patient_Name],MATCH(Consolidated_sheets[[#This Row],[Patient_ID]],Patient_data[Patient_ID],0))</f>
        <v>Jennifer Crawford</v>
      </c>
      <c r="H48">
        <f>INDEX(Patient_data[Age],MATCH(Consolidated_sheets[[#This Row],[Patient_ID]],Patient_data[Patient_ID],0))</f>
        <v>34</v>
      </c>
      <c r="I48" t="str">
        <f>INDEX(Patient_data[Gender],MATCH(Consolidated_sheets[[#This Row],[Patient_ID]],Patient_data[Patient_ID],0))</f>
        <v>Male</v>
      </c>
      <c r="J48" t="str">
        <f>INDEX(Location_data[Location],MATCH(Consolidated_sheets[[#This Row],[Patient_ID]],Location_data[Patient_ID],0))</f>
        <v>Houston</v>
      </c>
      <c r="K48" t="str">
        <f>INDEX(Insurance_data[Insurance_Type],MATCH(Consolidated_sheets[[#This Row],[Patient_ID]],Insurance_data[Patient_ID],0))</f>
        <v>Public</v>
      </c>
      <c r="L48" s="6">
        <f>INDEX(Insurance_data[Insurance_Amount],MATCH(Consolidated_sheets[[#This Row],[Patient_ID]],Insurance_data[Patient_ID],0))</f>
        <v>1704.69</v>
      </c>
    </row>
    <row r="49" spans="1:12" x14ac:dyDescent="0.3">
      <c r="A49" t="s">
        <v>1578</v>
      </c>
      <c r="B49" t="s">
        <v>5955</v>
      </c>
      <c r="C49" s="6">
        <v>2776.8</v>
      </c>
      <c r="D49" s="1">
        <v>43478.255322188867</v>
      </c>
      <c r="E49" s="1" t="str">
        <f>TEXT(Consolidated_sheets[[#This Row],[Date]],"yyyy")</f>
        <v>2019</v>
      </c>
      <c r="F49" s="1" t="str">
        <f>TEXT(Consolidated_sheets[[#This Row],[Date]],"mmmm")</f>
        <v>January</v>
      </c>
      <c r="G49" t="str">
        <f>INDEX(Patient_data[Patient_Name],MATCH(Consolidated_sheets[[#This Row],[Patient_ID]],Patient_data[Patient_ID],0))</f>
        <v>Michael Perry</v>
      </c>
      <c r="H49">
        <f>INDEX(Patient_data[Age],MATCH(Consolidated_sheets[[#This Row],[Patient_ID]],Patient_data[Patient_ID],0))</f>
        <v>50</v>
      </c>
      <c r="I49" t="str">
        <f>INDEX(Patient_data[Gender],MATCH(Consolidated_sheets[[#This Row],[Patient_ID]],Patient_data[Patient_ID],0))</f>
        <v>Male</v>
      </c>
      <c r="J49" t="str">
        <f>INDEX(Location_data[Location],MATCH(Consolidated_sheets[[#This Row],[Patient_ID]],Location_data[Patient_ID],0))</f>
        <v>Phoenix</v>
      </c>
      <c r="K49" t="str">
        <f>INDEX(Insurance_data[Insurance_Type],MATCH(Consolidated_sheets[[#This Row],[Patient_ID]],Insurance_data[Patient_ID],0))</f>
        <v>Private</v>
      </c>
      <c r="L49" s="6">
        <f>INDEX(Insurance_data[Insurance_Amount],MATCH(Consolidated_sheets[[#This Row],[Patient_ID]],Insurance_data[Patient_ID],0))</f>
        <v>8958.44</v>
      </c>
    </row>
    <row r="50" spans="1:12" x14ac:dyDescent="0.3">
      <c r="A50" t="s">
        <v>2144</v>
      </c>
      <c r="B50" t="s">
        <v>5955</v>
      </c>
      <c r="C50" s="6">
        <v>1351.51</v>
      </c>
      <c r="D50" s="1">
        <v>43478.516073724822</v>
      </c>
      <c r="E50" s="1" t="str">
        <f>TEXT(Consolidated_sheets[[#This Row],[Date]],"yyyy")</f>
        <v>2019</v>
      </c>
      <c r="F50" s="1" t="str">
        <f>TEXT(Consolidated_sheets[[#This Row],[Date]],"mmmm")</f>
        <v>January</v>
      </c>
      <c r="G50" t="str">
        <f>INDEX(Patient_data[Patient_Name],MATCH(Consolidated_sheets[[#This Row],[Patient_ID]],Patient_data[Patient_ID],0))</f>
        <v>Lisa Cook</v>
      </c>
      <c r="H50">
        <f>INDEX(Patient_data[Age],MATCH(Consolidated_sheets[[#This Row],[Patient_ID]],Patient_data[Patient_ID],0))</f>
        <v>62</v>
      </c>
      <c r="I50" t="str">
        <f>INDEX(Patient_data[Gender],MATCH(Consolidated_sheets[[#This Row],[Patient_ID]],Patient_data[Patient_ID],0))</f>
        <v>Male</v>
      </c>
      <c r="J50" t="str">
        <f>INDEX(Location_data[Location],MATCH(Consolidated_sheets[[#This Row],[Patient_ID]],Location_data[Patient_ID],0))</f>
        <v>New York</v>
      </c>
      <c r="K50" t="str">
        <f>INDEX(Insurance_data[Insurance_Type],MATCH(Consolidated_sheets[[#This Row],[Patient_ID]],Insurance_data[Patient_ID],0))</f>
        <v>None</v>
      </c>
      <c r="L50" s="6">
        <f>INDEX(Insurance_data[Insurance_Amount],MATCH(Consolidated_sheets[[#This Row],[Patient_ID]],Insurance_data[Patient_ID],0))</f>
        <v>2044.3</v>
      </c>
    </row>
    <row r="51" spans="1:12" x14ac:dyDescent="0.3">
      <c r="A51" t="s">
        <v>2427</v>
      </c>
      <c r="B51" t="s">
        <v>5955</v>
      </c>
      <c r="C51" s="6">
        <v>2909.17</v>
      </c>
      <c r="D51" s="1">
        <v>43478.776825260742</v>
      </c>
      <c r="E51" s="1" t="str">
        <f>TEXT(Consolidated_sheets[[#This Row],[Date]],"yyyy")</f>
        <v>2019</v>
      </c>
      <c r="F51" s="1" t="str">
        <f>TEXT(Consolidated_sheets[[#This Row],[Date]],"mmmm")</f>
        <v>January</v>
      </c>
      <c r="G51" t="str">
        <f>INDEX(Patient_data[Patient_Name],MATCH(Consolidated_sheets[[#This Row],[Patient_ID]],Patient_data[Patient_ID],0))</f>
        <v>Caitlin Joyce</v>
      </c>
      <c r="H51">
        <f>INDEX(Patient_data[Age],MATCH(Consolidated_sheets[[#This Row],[Patient_ID]],Patient_data[Patient_ID],0))</f>
        <v>36</v>
      </c>
      <c r="I51" t="str">
        <f>INDEX(Patient_data[Gender],MATCH(Consolidated_sheets[[#This Row],[Patient_ID]],Patient_data[Patient_ID],0))</f>
        <v>Male</v>
      </c>
      <c r="J51" t="str">
        <f>INDEX(Location_data[Location],MATCH(Consolidated_sheets[[#This Row],[Patient_ID]],Location_data[Patient_ID],0))</f>
        <v>Los Angeles</v>
      </c>
      <c r="K51" t="str">
        <f>INDEX(Insurance_data[Insurance_Type],MATCH(Consolidated_sheets[[#This Row],[Patient_ID]],Insurance_data[Patient_ID],0))</f>
        <v>Private</v>
      </c>
      <c r="L51" s="6">
        <f>INDEX(Insurance_data[Insurance_Amount],MATCH(Consolidated_sheets[[#This Row],[Patient_ID]],Insurance_data[Patient_ID],0))</f>
        <v>474</v>
      </c>
    </row>
    <row r="52" spans="1:12" x14ac:dyDescent="0.3">
      <c r="A52" t="s">
        <v>2941</v>
      </c>
      <c r="B52" t="s">
        <v>5954</v>
      </c>
      <c r="C52" s="6">
        <v>2205.77</v>
      </c>
      <c r="D52" s="1">
        <v>43479.037576796683</v>
      </c>
      <c r="E52" s="1" t="str">
        <f>TEXT(Consolidated_sheets[[#This Row],[Date]],"yyyy")</f>
        <v>2019</v>
      </c>
      <c r="F52" s="1" t="str">
        <f>TEXT(Consolidated_sheets[[#This Row],[Date]],"mmmm")</f>
        <v>January</v>
      </c>
      <c r="G52" t="str">
        <f>INDEX(Patient_data[Patient_Name],MATCH(Consolidated_sheets[[#This Row],[Patient_ID]],Patient_data[Patient_ID],0))</f>
        <v>Eileen Blankenship</v>
      </c>
      <c r="H52">
        <f>INDEX(Patient_data[Age],MATCH(Consolidated_sheets[[#This Row],[Patient_ID]],Patient_data[Patient_ID],0))</f>
        <v>81</v>
      </c>
      <c r="I52" t="str">
        <f>INDEX(Patient_data[Gender],MATCH(Consolidated_sheets[[#This Row],[Patient_ID]],Patient_data[Patient_ID],0))</f>
        <v>Male</v>
      </c>
      <c r="J52" t="str">
        <f>INDEX(Location_data[Location],MATCH(Consolidated_sheets[[#This Row],[Patient_ID]],Location_data[Patient_ID],0))</f>
        <v>Phoenix</v>
      </c>
      <c r="K52" t="str">
        <f>INDEX(Insurance_data[Insurance_Type],MATCH(Consolidated_sheets[[#This Row],[Patient_ID]],Insurance_data[Patient_ID],0))</f>
        <v>Private</v>
      </c>
      <c r="L52" s="6">
        <f>INDEX(Insurance_data[Insurance_Amount],MATCH(Consolidated_sheets[[#This Row],[Patient_ID]],Insurance_data[Patient_ID],0))</f>
        <v>4972.79</v>
      </c>
    </row>
    <row r="53" spans="1:12" x14ac:dyDescent="0.3">
      <c r="A53" t="s">
        <v>578</v>
      </c>
      <c r="B53" t="s">
        <v>5952</v>
      </c>
      <c r="C53" s="6">
        <v>4940.37</v>
      </c>
      <c r="D53" s="1">
        <v>43479.298328332618</v>
      </c>
      <c r="E53" s="1" t="str">
        <f>TEXT(Consolidated_sheets[[#This Row],[Date]],"yyyy")</f>
        <v>2019</v>
      </c>
      <c r="F53" s="1" t="str">
        <f>TEXT(Consolidated_sheets[[#This Row],[Date]],"mmmm")</f>
        <v>January</v>
      </c>
      <c r="G53" t="str">
        <f>INDEX(Patient_data[Patient_Name],MATCH(Consolidated_sheets[[#This Row],[Patient_ID]],Patient_data[Patient_ID],0))</f>
        <v>Amanda Patterson</v>
      </c>
      <c r="H53">
        <f>INDEX(Patient_data[Age],MATCH(Consolidated_sheets[[#This Row],[Patient_ID]],Patient_data[Patient_ID],0))</f>
        <v>62</v>
      </c>
      <c r="I53" t="str">
        <f>INDEX(Patient_data[Gender],MATCH(Consolidated_sheets[[#This Row],[Patient_ID]],Patient_data[Patient_ID],0))</f>
        <v>Male</v>
      </c>
      <c r="J53" t="str">
        <f>INDEX(Location_data[Location],MATCH(Consolidated_sheets[[#This Row],[Patient_ID]],Location_data[Patient_ID],0))</f>
        <v>Phoenix</v>
      </c>
      <c r="K53" t="str">
        <f>INDEX(Insurance_data[Insurance_Type],MATCH(Consolidated_sheets[[#This Row],[Patient_ID]],Insurance_data[Patient_ID],0))</f>
        <v>Public</v>
      </c>
      <c r="L53" s="6">
        <f>INDEX(Insurance_data[Insurance_Amount],MATCH(Consolidated_sheets[[#This Row],[Patient_ID]],Insurance_data[Patient_ID],0))</f>
        <v>3260.94</v>
      </c>
    </row>
    <row r="54" spans="1:12" x14ac:dyDescent="0.3">
      <c r="A54" t="s">
        <v>2867</v>
      </c>
      <c r="B54" t="s">
        <v>5954</v>
      </c>
      <c r="C54" s="6">
        <v>1706.44</v>
      </c>
      <c r="D54" s="1">
        <v>43479.559079868537</v>
      </c>
      <c r="E54" s="1" t="str">
        <f>TEXT(Consolidated_sheets[[#This Row],[Date]],"yyyy")</f>
        <v>2019</v>
      </c>
      <c r="F54" s="1" t="str">
        <f>TEXT(Consolidated_sheets[[#This Row],[Date]],"mmmm")</f>
        <v>January</v>
      </c>
      <c r="G54" t="str">
        <f>INDEX(Patient_data[Patient_Name],MATCH(Consolidated_sheets[[#This Row],[Patient_ID]],Patient_data[Patient_ID],0))</f>
        <v>Micheal Jacobson</v>
      </c>
      <c r="H54">
        <f>INDEX(Patient_data[Age],MATCH(Consolidated_sheets[[#This Row],[Patient_ID]],Patient_data[Patient_ID],0))</f>
        <v>34</v>
      </c>
      <c r="I54" t="str">
        <f>INDEX(Patient_data[Gender],MATCH(Consolidated_sheets[[#This Row],[Patient_ID]],Patient_data[Patient_ID],0))</f>
        <v>Male</v>
      </c>
      <c r="J54" t="str">
        <f>INDEX(Location_data[Location],MATCH(Consolidated_sheets[[#This Row],[Patient_ID]],Location_data[Patient_ID],0))</f>
        <v>Los Angeles</v>
      </c>
      <c r="K54" t="str">
        <f>INDEX(Insurance_data[Insurance_Type],MATCH(Consolidated_sheets[[#This Row],[Patient_ID]],Insurance_data[Patient_ID],0))</f>
        <v>None</v>
      </c>
      <c r="L54" s="6">
        <f>INDEX(Insurance_data[Insurance_Amount],MATCH(Consolidated_sheets[[#This Row],[Patient_ID]],Insurance_data[Patient_ID],0))</f>
        <v>2206.92</v>
      </c>
    </row>
    <row r="55" spans="1:12" x14ac:dyDescent="0.3">
      <c r="A55" t="s">
        <v>1974</v>
      </c>
      <c r="B55" t="s">
        <v>5955</v>
      </c>
      <c r="C55" s="6">
        <v>1098.72</v>
      </c>
      <c r="D55" s="1">
        <v>43479.819831404478</v>
      </c>
      <c r="E55" s="1" t="str">
        <f>TEXT(Consolidated_sheets[[#This Row],[Date]],"yyyy")</f>
        <v>2019</v>
      </c>
      <c r="F55" s="1" t="str">
        <f>TEXT(Consolidated_sheets[[#This Row],[Date]],"mmmm")</f>
        <v>January</v>
      </c>
      <c r="G55" t="str">
        <f>INDEX(Patient_data[Patient_Name],MATCH(Consolidated_sheets[[#This Row],[Patient_ID]],Patient_data[Patient_ID],0))</f>
        <v>Anna Buchanan</v>
      </c>
      <c r="H55">
        <f>INDEX(Patient_data[Age],MATCH(Consolidated_sheets[[#This Row],[Patient_ID]],Patient_data[Patient_ID],0))</f>
        <v>36</v>
      </c>
      <c r="I55" t="str">
        <f>INDEX(Patient_data[Gender],MATCH(Consolidated_sheets[[#This Row],[Patient_ID]],Patient_data[Patient_ID],0))</f>
        <v>Female</v>
      </c>
      <c r="J55" t="str">
        <f>INDEX(Location_data[Location],MATCH(Consolidated_sheets[[#This Row],[Patient_ID]],Location_data[Patient_ID],0))</f>
        <v>Chicago</v>
      </c>
      <c r="K55" t="str">
        <f>INDEX(Insurance_data[Insurance_Type],MATCH(Consolidated_sheets[[#This Row],[Patient_ID]],Insurance_data[Patient_ID],0))</f>
        <v>Public</v>
      </c>
      <c r="L55" s="6">
        <f>INDEX(Insurance_data[Insurance_Amount],MATCH(Consolidated_sheets[[#This Row],[Patient_ID]],Insurance_data[Patient_ID],0))</f>
        <v>7078.7</v>
      </c>
    </row>
    <row r="56" spans="1:12" x14ac:dyDescent="0.3">
      <c r="A56" t="s">
        <v>1389</v>
      </c>
      <c r="B56" t="s">
        <v>5953</v>
      </c>
      <c r="C56" s="6">
        <v>841.54</v>
      </c>
      <c r="D56" s="1">
        <v>43480.08058294042</v>
      </c>
      <c r="E56" s="1" t="str">
        <f>TEXT(Consolidated_sheets[[#This Row],[Date]],"yyyy")</f>
        <v>2019</v>
      </c>
      <c r="F56" s="1" t="str">
        <f>TEXT(Consolidated_sheets[[#This Row],[Date]],"mmmm")</f>
        <v>January</v>
      </c>
      <c r="G56" t="str">
        <f>INDEX(Patient_data[Patient_Name],MATCH(Consolidated_sheets[[#This Row],[Patient_ID]],Patient_data[Patient_ID],0))</f>
        <v>Stephen Cooley</v>
      </c>
      <c r="H56">
        <f>INDEX(Patient_data[Age],MATCH(Consolidated_sheets[[#This Row],[Patient_ID]],Patient_data[Patient_ID],0))</f>
        <v>58</v>
      </c>
      <c r="I56" t="str">
        <f>INDEX(Patient_data[Gender],MATCH(Consolidated_sheets[[#This Row],[Patient_ID]],Patient_data[Patient_ID],0))</f>
        <v>Male</v>
      </c>
      <c r="J56" t="str">
        <f>INDEX(Location_data[Location],MATCH(Consolidated_sheets[[#This Row],[Patient_ID]],Location_data[Patient_ID],0))</f>
        <v>Los Angeles</v>
      </c>
      <c r="K56" t="str">
        <f>INDEX(Insurance_data[Insurance_Type],MATCH(Consolidated_sheets[[#This Row],[Patient_ID]],Insurance_data[Patient_ID],0))</f>
        <v>None</v>
      </c>
      <c r="L56" s="6">
        <f>INDEX(Insurance_data[Insurance_Amount],MATCH(Consolidated_sheets[[#This Row],[Patient_ID]],Insurance_data[Patient_ID],0))</f>
        <v>8654.75</v>
      </c>
    </row>
    <row r="57" spans="1:12" x14ac:dyDescent="0.3">
      <c r="A57" t="s">
        <v>2525</v>
      </c>
      <c r="B57" t="s">
        <v>5952</v>
      </c>
      <c r="C57" s="6">
        <v>3452.69</v>
      </c>
      <c r="D57" s="1">
        <v>43480.341334476339</v>
      </c>
      <c r="E57" s="1" t="str">
        <f>TEXT(Consolidated_sheets[[#This Row],[Date]],"yyyy")</f>
        <v>2019</v>
      </c>
      <c r="F57" s="1" t="str">
        <f>TEXT(Consolidated_sheets[[#This Row],[Date]],"mmmm")</f>
        <v>January</v>
      </c>
      <c r="G57" t="str">
        <f>INDEX(Patient_data[Patient_Name],MATCH(Consolidated_sheets[[#This Row],[Patient_ID]],Patient_data[Patient_ID],0))</f>
        <v>Kimberly Perez</v>
      </c>
      <c r="H57">
        <f>INDEX(Patient_data[Age],MATCH(Consolidated_sheets[[#This Row],[Patient_ID]],Patient_data[Patient_ID],0))</f>
        <v>34</v>
      </c>
      <c r="I57" t="str">
        <f>INDEX(Patient_data[Gender],MATCH(Consolidated_sheets[[#This Row],[Patient_ID]],Patient_data[Patient_ID],0))</f>
        <v>Female</v>
      </c>
      <c r="J57" t="str">
        <f>INDEX(Location_data[Location],MATCH(Consolidated_sheets[[#This Row],[Patient_ID]],Location_data[Patient_ID],0))</f>
        <v>Chicago</v>
      </c>
      <c r="K57" t="str">
        <f>INDEX(Insurance_data[Insurance_Type],MATCH(Consolidated_sheets[[#This Row],[Patient_ID]],Insurance_data[Patient_ID],0))</f>
        <v>Private</v>
      </c>
      <c r="L57" s="6">
        <f>INDEX(Insurance_data[Insurance_Amount],MATCH(Consolidated_sheets[[#This Row],[Patient_ID]],Insurance_data[Patient_ID],0))</f>
        <v>8735.5300000000007</v>
      </c>
    </row>
    <row r="58" spans="1:12" x14ac:dyDescent="0.3">
      <c r="A58" t="s">
        <v>511</v>
      </c>
      <c r="B58" t="s">
        <v>5953</v>
      </c>
      <c r="C58" s="6">
        <v>2944.77</v>
      </c>
      <c r="D58" s="1">
        <v>43480.602086012281</v>
      </c>
      <c r="E58" s="1" t="str">
        <f>TEXT(Consolidated_sheets[[#This Row],[Date]],"yyyy")</f>
        <v>2019</v>
      </c>
      <c r="F58" s="1" t="str">
        <f>TEXT(Consolidated_sheets[[#This Row],[Date]],"mmmm")</f>
        <v>January</v>
      </c>
      <c r="G58" t="str">
        <f>INDEX(Patient_data[Patient_Name],MATCH(Consolidated_sheets[[#This Row],[Patient_ID]],Patient_data[Patient_ID],0))</f>
        <v>Jason Leonard</v>
      </c>
      <c r="H58">
        <f>INDEX(Patient_data[Age],MATCH(Consolidated_sheets[[#This Row],[Patient_ID]],Patient_data[Patient_ID],0))</f>
        <v>48</v>
      </c>
      <c r="I58" t="str">
        <f>INDEX(Patient_data[Gender],MATCH(Consolidated_sheets[[#This Row],[Patient_ID]],Patient_data[Patient_ID],0))</f>
        <v>Male</v>
      </c>
      <c r="J58" t="str">
        <f>INDEX(Location_data[Location],MATCH(Consolidated_sheets[[#This Row],[Patient_ID]],Location_data[Patient_ID],0))</f>
        <v>New York</v>
      </c>
      <c r="K58" t="str">
        <f>INDEX(Insurance_data[Insurance_Type],MATCH(Consolidated_sheets[[#This Row],[Patient_ID]],Insurance_data[Patient_ID],0))</f>
        <v>Public</v>
      </c>
      <c r="L58" s="6">
        <f>INDEX(Insurance_data[Insurance_Amount],MATCH(Consolidated_sheets[[#This Row],[Patient_ID]],Insurance_data[Patient_ID],0))</f>
        <v>5919.07</v>
      </c>
    </row>
    <row r="59" spans="1:12" x14ac:dyDescent="0.3">
      <c r="A59" t="s">
        <v>1840</v>
      </c>
      <c r="B59" t="s">
        <v>5954</v>
      </c>
      <c r="C59" s="6">
        <v>4154.1499999999996</v>
      </c>
      <c r="D59" s="1">
        <v>43480.862837548208</v>
      </c>
      <c r="E59" s="1" t="str">
        <f>TEXT(Consolidated_sheets[[#This Row],[Date]],"yyyy")</f>
        <v>2019</v>
      </c>
      <c r="F59" s="1" t="str">
        <f>TEXT(Consolidated_sheets[[#This Row],[Date]],"mmmm")</f>
        <v>January</v>
      </c>
      <c r="G59" t="str">
        <f>INDEX(Patient_data[Patient_Name],MATCH(Consolidated_sheets[[#This Row],[Patient_ID]],Patient_data[Patient_ID],0))</f>
        <v>James Garza</v>
      </c>
      <c r="H59">
        <f>INDEX(Patient_data[Age],MATCH(Consolidated_sheets[[#This Row],[Patient_ID]],Patient_data[Patient_ID],0))</f>
        <v>24</v>
      </c>
      <c r="I59" t="str">
        <f>INDEX(Patient_data[Gender],MATCH(Consolidated_sheets[[#This Row],[Patient_ID]],Patient_data[Patient_ID],0))</f>
        <v>Male</v>
      </c>
      <c r="J59" t="str">
        <f>INDEX(Location_data[Location],MATCH(Consolidated_sheets[[#This Row],[Patient_ID]],Location_data[Patient_ID],0))</f>
        <v>New York</v>
      </c>
      <c r="K59" t="str">
        <f>INDEX(Insurance_data[Insurance_Type],MATCH(Consolidated_sheets[[#This Row],[Patient_ID]],Insurance_data[Patient_ID],0))</f>
        <v>Public</v>
      </c>
      <c r="L59" s="6">
        <f>INDEX(Insurance_data[Insurance_Amount],MATCH(Consolidated_sheets[[#This Row],[Patient_ID]],Insurance_data[Patient_ID],0))</f>
        <v>3686.21</v>
      </c>
    </row>
    <row r="60" spans="1:12" x14ac:dyDescent="0.3">
      <c r="A60" t="s">
        <v>2423</v>
      </c>
      <c r="B60" t="s">
        <v>5955</v>
      </c>
      <c r="C60" s="6">
        <v>2071.87</v>
      </c>
      <c r="D60" s="1">
        <v>43481.123589084142</v>
      </c>
      <c r="E60" s="1" t="str">
        <f>TEXT(Consolidated_sheets[[#This Row],[Date]],"yyyy")</f>
        <v>2019</v>
      </c>
      <c r="F60" s="1" t="str">
        <f>TEXT(Consolidated_sheets[[#This Row],[Date]],"mmmm")</f>
        <v>January</v>
      </c>
      <c r="G60" t="str">
        <f>INDEX(Patient_data[Patient_Name],MATCH(Consolidated_sheets[[#This Row],[Patient_ID]],Patient_data[Patient_ID],0))</f>
        <v>Jaime Grant</v>
      </c>
      <c r="H60">
        <f>INDEX(Patient_data[Age],MATCH(Consolidated_sheets[[#This Row],[Patient_ID]],Patient_data[Patient_ID],0))</f>
        <v>70</v>
      </c>
      <c r="I60" t="str">
        <f>INDEX(Patient_data[Gender],MATCH(Consolidated_sheets[[#This Row],[Patient_ID]],Patient_data[Patient_ID],0))</f>
        <v>Female</v>
      </c>
      <c r="J60" t="str">
        <f>INDEX(Location_data[Location],MATCH(Consolidated_sheets[[#This Row],[Patient_ID]],Location_data[Patient_ID],0))</f>
        <v>New York</v>
      </c>
      <c r="K60" t="str">
        <f>INDEX(Insurance_data[Insurance_Type],MATCH(Consolidated_sheets[[#This Row],[Patient_ID]],Insurance_data[Patient_ID],0))</f>
        <v>None</v>
      </c>
      <c r="L60" s="6">
        <f>INDEX(Insurance_data[Insurance_Amount],MATCH(Consolidated_sheets[[#This Row],[Patient_ID]],Insurance_data[Patient_ID],0))</f>
        <v>5334.47</v>
      </c>
    </row>
    <row r="61" spans="1:12" x14ac:dyDescent="0.3">
      <c r="A61" t="s">
        <v>654</v>
      </c>
      <c r="B61" t="s">
        <v>5953</v>
      </c>
      <c r="C61" s="6">
        <v>2090.17</v>
      </c>
      <c r="D61" s="1">
        <v>43481.384340620083</v>
      </c>
      <c r="E61" s="1" t="str">
        <f>TEXT(Consolidated_sheets[[#This Row],[Date]],"yyyy")</f>
        <v>2019</v>
      </c>
      <c r="F61" s="1" t="str">
        <f>TEXT(Consolidated_sheets[[#This Row],[Date]],"mmmm")</f>
        <v>January</v>
      </c>
      <c r="G61" t="str">
        <f>INDEX(Patient_data[Patient_Name],MATCH(Consolidated_sheets[[#This Row],[Patient_ID]],Patient_data[Patient_ID],0))</f>
        <v>Pamela Brooks</v>
      </c>
      <c r="H61">
        <f>INDEX(Patient_data[Age],MATCH(Consolidated_sheets[[#This Row],[Patient_ID]],Patient_data[Patient_ID],0))</f>
        <v>66</v>
      </c>
      <c r="I61" t="str">
        <f>INDEX(Patient_data[Gender],MATCH(Consolidated_sheets[[#This Row],[Patient_ID]],Patient_data[Patient_ID],0))</f>
        <v>Male</v>
      </c>
      <c r="J61" t="str">
        <f>INDEX(Location_data[Location],MATCH(Consolidated_sheets[[#This Row],[Patient_ID]],Location_data[Patient_ID],0))</f>
        <v>New York</v>
      </c>
      <c r="K61" t="str">
        <f>INDEX(Insurance_data[Insurance_Type],MATCH(Consolidated_sheets[[#This Row],[Patient_ID]],Insurance_data[Patient_ID],0))</f>
        <v>Public</v>
      </c>
      <c r="L61" s="6">
        <f>INDEX(Insurance_data[Insurance_Amount],MATCH(Consolidated_sheets[[#This Row],[Patient_ID]],Insurance_data[Patient_ID],0))</f>
        <v>2115.81</v>
      </c>
    </row>
    <row r="62" spans="1:12" x14ac:dyDescent="0.3">
      <c r="A62" t="s">
        <v>915</v>
      </c>
      <c r="B62" t="s">
        <v>5954</v>
      </c>
      <c r="C62" s="6">
        <v>348.47</v>
      </c>
      <c r="D62" s="1">
        <v>43481.645092156017</v>
      </c>
      <c r="E62" s="1" t="str">
        <f>TEXT(Consolidated_sheets[[#This Row],[Date]],"yyyy")</f>
        <v>2019</v>
      </c>
      <c r="F62" s="1" t="str">
        <f>TEXT(Consolidated_sheets[[#This Row],[Date]],"mmmm")</f>
        <v>January</v>
      </c>
      <c r="G62" t="str">
        <f>INDEX(Patient_data[Patient_Name],MATCH(Consolidated_sheets[[#This Row],[Patient_ID]],Patient_data[Patient_ID],0))</f>
        <v>Annette Hood MD</v>
      </c>
      <c r="H62">
        <f>INDEX(Patient_data[Age],MATCH(Consolidated_sheets[[#This Row],[Patient_ID]],Patient_data[Patient_ID],0))</f>
        <v>56</v>
      </c>
      <c r="I62" t="str">
        <f>INDEX(Patient_data[Gender],MATCH(Consolidated_sheets[[#This Row],[Patient_ID]],Patient_data[Patient_ID],0))</f>
        <v>Female</v>
      </c>
      <c r="J62" t="str">
        <f>INDEX(Location_data[Location],MATCH(Consolidated_sheets[[#This Row],[Patient_ID]],Location_data[Patient_ID],0))</f>
        <v>Houston</v>
      </c>
      <c r="K62" t="str">
        <f>INDEX(Insurance_data[Insurance_Type],MATCH(Consolidated_sheets[[#This Row],[Patient_ID]],Insurance_data[Patient_ID],0))</f>
        <v>Public</v>
      </c>
      <c r="L62" s="6">
        <f>INDEX(Insurance_data[Insurance_Amount],MATCH(Consolidated_sheets[[#This Row],[Patient_ID]],Insurance_data[Patient_ID],0))</f>
        <v>7811.11</v>
      </c>
    </row>
    <row r="63" spans="1:12" x14ac:dyDescent="0.3">
      <c r="A63" t="s">
        <v>2725</v>
      </c>
      <c r="B63" t="s">
        <v>5953</v>
      </c>
      <c r="C63" s="6">
        <v>4874.93</v>
      </c>
      <c r="D63" s="1">
        <v>43481.905843691937</v>
      </c>
      <c r="E63" s="1" t="str">
        <f>TEXT(Consolidated_sheets[[#This Row],[Date]],"yyyy")</f>
        <v>2019</v>
      </c>
      <c r="F63" s="1" t="str">
        <f>TEXT(Consolidated_sheets[[#This Row],[Date]],"mmmm")</f>
        <v>January</v>
      </c>
      <c r="G63" t="str">
        <f>INDEX(Patient_data[Patient_Name],MATCH(Consolidated_sheets[[#This Row],[Patient_ID]],Patient_data[Patient_ID],0))</f>
        <v>Philip Long</v>
      </c>
      <c r="H63">
        <f>INDEX(Patient_data[Age],MATCH(Consolidated_sheets[[#This Row],[Patient_ID]],Patient_data[Patient_ID],0))</f>
        <v>34</v>
      </c>
      <c r="I63" t="str">
        <f>INDEX(Patient_data[Gender],MATCH(Consolidated_sheets[[#This Row],[Patient_ID]],Patient_data[Patient_ID],0))</f>
        <v>Male</v>
      </c>
      <c r="J63" t="str">
        <f>INDEX(Location_data[Location],MATCH(Consolidated_sheets[[#This Row],[Patient_ID]],Location_data[Patient_ID],0))</f>
        <v>Houston</v>
      </c>
      <c r="K63" t="str">
        <f>INDEX(Insurance_data[Insurance_Type],MATCH(Consolidated_sheets[[#This Row],[Patient_ID]],Insurance_data[Patient_ID],0))</f>
        <v>Public</v>
      </c>
      <c r="L63" s="6">
        <f>INDEX(Insurance_data[Insurance_Amount],MATCH(Consolidated_sheets[[#This Row],[Patient_ID]],Insurance_data[Patient_ID],0))</f>
        <v>4210.59</v>
      </c>
    </row>
    <row r="64" spans="1:12" x14ac:dyDescent="0.3">
      <c r="A64" t="s">
        <v>895</v>
      </c>
      <c r="B64" t="s">
        <v>5952</v>
      </c>
      <c r="C64" s="6">
        <v>1644.37</v>
      </c>
      <c r="D64" s="1">
        <v>43482.166595227893</v>
      </c>
      <c r="E64" s="1" t="str">
        <f>TEXT(Consolidated_sheets[[#This Row],[Date]],"yyyy")</f>
        <v>2019</v>
      </c>
      <c r="F64" s="1" t="str">
        <f>TEXT(Consolidated_sheets[[#This Row],[Date]],"mmmm")</f>
        <v>January</v>
      </c>
      <c r="G64" t="str">
        <f>INDEX(Patient_data[Patient_Name],MATCH(Consolidated_sheets[[#This Row],[Patient_ID]],Patient_data[Patient_ID],0))</f>
        <v>Rebecca Rogers</v>
      </c>
      <c r="H64">
        <f>INDEX(Patient_data[Age],MATCH(Consolidated_sheets[[#This Row],[Patient_ID]],Patient_data[Patient_ID],0))</f>
        <v>46</v>
      </c>
      <c r="I64" t="str">
        <f>INDEX(Patient_data[Gender],MATCH(Consolidated_sheets[[#This Row],[Patient_ID]],Patient_data[Patient_ID],0))</f>
        <v>Male</v>
      </c>
      <c r="J64" t="str">
        <f>INDEX(Location_data[Location],MATCH(Consolidated_sheets[[#This Row],[Patient_ID]],Location_data[Patient_ID],0))</f>
        <v>Houston</v>
      </c>
      <c r="K64" t="str">
        <f>INDEX(Insurance_data[Insurance_Type],MATCH(Consolidated_sheets[[#This Row],[Patient_ID]],Insurance_data[Patient_ID],0))</f>
        <v>None</v>
      </c>
      <c r="L64" s="6">
        <f>INDEX(Insurance_data[Insurance_Amount],MATCH(Consolidated_sheets[[#This Row],[Patient_ID]],Insurance_data[Patient_ID],0))</f>
        <v>8096.22</v>
      </c>
    </row>
    <row r="65" spans="1:12" x14ac:dyDescent="0.3">
      <c r="A65" t="s">
        <v>104</v>
      </c>
      <c r="B65" t="s">
        <v>5952</v>
      </c>
      <c r="C65" s="6">
        <v>1189.46</v>
      </c>
      <c r="D65" s="1">
        <v>43482.42734676382</v>
      </c>
      <c r="E65" s="1" t="str">
        <f>TEXT(Consolidated_sheets[[#This Row],[Date]],"yyyy")</f>
        <v>2019</v>
      </c>
      <c r="F65" s="1" t="str">
        <f>TEXT(Consolidated_sheets[[#This Row],[Date]],"mmmm")</f>
        <v>January</v>
      </c>
      <c r="G65" t="str">
        <f>INDEX(Patient_data[Patient_Name],MATCH(Consolidated_sheets[[#This Row],[Patient_ID]],Patient_data[Patient_ID],0))</f>
        <v>Christopher Henderson</v>
      </c>
      <c r="H65">
        <f>INDEX(Patient_data[Age],MATCH(Consolidated_sheets[[#This Row],[Patient_ID]],Patient_data[Patient_ID],0))</f>
        <v>64</v>
      </c>
      <c r="I65" t="str">
        <f>INDEX(Patient_data[Gender],MATCH(Consolidated_sheets[[#This Row],[Patient_ID]],Patient_data[Patient_ID],0))</f>
        <v>Male</v>
      </c>
      <c r="J65" t="str">
        <f>INDEX(Location_data[Location],MATCH(Consolidated_sheets[[#This Row],[Patient_ID]],Location_data[Patient_ID],0))</f>
        <v>Phoenix</v>
      </c>
      <c r="K65" t="str">
        <f>INDEX(Insurance_data[Insurance_Type],MATCH(Consolidated_sheets[[#This Row],[Patient_ID]],Insurance_data[Patient_ID],0))</f>
        <v>Public</v>
      </c>
      <c r="L65" s="6">
        <f>INDEX(Insurance_data[Insurance_Amount],MATCH(Consolidated_sheets[[#This Row],[Patient_ID]],Insurance_data[Patient_ID],0))</f>
        <v>9919.52</v>
      </c>
    </row>
    <row r="66" spans="1:12" x14ac:dyDescent="0.3">
      <c r="A66" t="s">
        <v>1249</v>
      </c>
      <c r="B66" t="s">
        <v>5955</v>
      </c>
      <c r="C66" s="6">
        <v>2843.36</v>
      </c>
      <c r="D66" s="1">
        <v>43482.688098299754</v>
      </c>
      <c r="E66" s="1" t="str">
        <f>TEXT(Consolidated_sheets[[#This Row],[Date]],"yyyy")</f>
        <v>2019</v>
      </c>
      <c r="F66" s="1" t="str">
        <f>TEXT(Consolidated_sheets[[#This Row],[Date]],"mmmm")</f>
        <v>January</v>
      </c>
      <c r="G66" t="str">
        <f>INDEX(Patient_data[Patient_Name],MATCH(Consolidated_sheets[[#This Row],[Patient_ID]],Patient_data[Patient_ID],0))</f>
        <v>George Horn</v>
      </c>
      <c r="H66">
        <f>INDEX(Patient_data[Age],MATCH(Consolidated_sheets[[#This Row],[Patient_ID]],Patient_data[Patient_ID],0))</f>
        <v>30</v>
      </c>
      <c r="I66" t="str">
        <f>INDEX(Patient_data[Gender],MATCH(Consolidated_sheets[[#This Row],[Patient_ID]],Patient_data[Patient_ID],0))</f>
        <v>Male</v>
      </c>
      <c r="J66" t="str">
        <f>INDEX(Location_data[Location],MATCH(Consolidated_sheets[[#This Row],[Patient_ID]],Location_data[Patient_ID],0))</f>
        <v>Los Angeles</v>
      </c>
      <c r="K66" t="str">
        <f>INDEX(Insurance_data[Insurance_Type],MATCH(Consolidated_sheets[[#This Row],[Patient_ID]],Insurance_data[Patient_ID],0))</f>
        <v>Private</v>
      </c>
      <c r="L66" s="6">
        <f>INDEX(Insurance_data[Insurance_Amount],MATCH(Consolidated_sheets[[#This Row],[Patient_ID]],Insurance_data[Patient_ID],0))</f>
        <v>2295.91</v>
      </c>
    </row>
    <row r="67" spans="1:12" x14ac:dyDescent="0.3">
      <c r="A67" t="s">
        <v>2580</v>
      </c>
      <c r="B67" t="s">
        <v>5955</v>
      </c>
      <c r="C67" s="6">
        <v>1943.78</v>
      </c>
      <c r="D67" s="1">
        <v>43482.94884983568</v>
      </c>
      <c r="E67" s="1" t="str">
        <f>TEXT(Consolidated_sheets[[#This Row],[Date]],"yyyy")</f>
        <v>2019</v>
      </c>
      <c r="F67" s="1" t="str">
        <f>TEXT(Consolidated_sheets[[#This Row],[Date]],"mmmm")</f>
        <v>January</v>
      </c>
      <c r="G67" t="str">
        <f>INDEX(Patient_data[Patient_Name],MATCH(Consolidated_sheets[[#This Row],[Patient_ID]],Patient_data[Patient_ID],0))</f>
        <v>Kristy Herman</v>
      </c>
      <c r="H67">
        <f>INDEX(Patient_data[Age],MATCH(Consolidated_sheets[[#This Row],[Patient_ID]],Patient_data[Patient_ID],0))</f>
        <v>63</v>
      </c>
      <c r="I67" t="str">
        <f>INDEX(Patient_data[Gender],MATCH(Consolidated_sheets[[#This Row],[Patient_ID]],Patient_data[Patient_ID],0))</f>
        <v>Female</v>
      </c>
      <c r="J67" t="str">
        <f>INDEX(Location_data[Location],MATCH(Consolidated_sheets[[#This Row],[Patient_ID]],Location_data[Patient_ID],0))</f>
        <v>New York</v>
      </c>
      <c r="K67" t="str">
        <f>INDEX(Insurance_data[Insurance_Type],MATCH(Consolidated_sheets[[#This Row],[Patient_ID]],Insurance_data[Patient_ID],0))</f>
        <v>None</v>
      </c>
      <c r="L67" s="6">
        <f>INDEX(Insurance_data[Insurance_Amount],MATCH(Consolidated_sheets[[#This Row],[Patient_ID]],Insurance_data[Patient_ID],0))</f>
        <v>2036.2</v>
      </c>
    </row>
    <row r="68" spans="1:12" x14ac:dyDescent="0.3">
      <c r="A68" t="s">
        <v>2922</v>
      </c>
      <c r="B68" t="s">
        <v>5953</v>
      </c>
      <c r="C68" s="6">
        <v>4675.01</v>
      </c>
      <c r="D68" s="1">
        <v>43483.209601371622</v>
      </c>
      <c r="E68" s="1" t="str">
        <f>TEXT(Consolidated_sheets[[#This Row],[Date]],"yyyy")</f>
        <v>2019</v>
      </c>
      <c r="F68" s="1" t="str">
        <f>TEXT(Consolidated_sheets[[#This Row],[Date]],"mmmm")</f>
        <v>January</v>
      </c>
      <c r="G68" t="str">
        <f>INDEX(Patient_data[Patient_Name],MATCH(Consolidated_sheets[[#This Row],[Patient_ID]],Patient_data[Patient_ID],0))</f>
        <v>Anne Johnson</v>
      </c>
      <c r="H68">
        <f>INDEX(Patient_data[Age],MATCH(Consolidated_sheets[[#This Row],[Patient_ID]],Patient_data[Patient_ID],0))</f>
        <v>20</v>
      </c>
      <c r="I68" t="str">
        <f>INDEX(Patient_data[Gender],MATCH(Consolidated_sheets[[#This Row],[Patient_ID]],Patient_data[Patient_ID],0))</f>
        <v>Female</v>
      </c>
      <c r="J68" t="str">
        <f>INDEX(Location_data[Location],MATCH(Consolidated_sheets[[#This Row],[Patient_ID]],Location_data[Patient_ID],0))</f>
        <v>Chicago</v>
      </c>
      <c r="K68" t="str">
        <f>INDEX(Insurance_data[Insurance_Type],MATCH(Consolidated_sheets[[#This Row],[Patient_ID]],Insurance_data[Patient_ID],0))</f>
        <v>Public</v>
      </c>
      <c r="L68" s="6">
        <f>INDEX(Insurance_data[Insurance_Amount],MATCH(Consolidated_sheets[[#This Row],[Patient_ID]],Insurance_data[Patient_ID],0))</f>
        <v>5570.55</v>
      </c>
    </row>
    <row r="69" spans="1:12" x14ac:dyDescent="0.3">
      <c r="A69" t="s">
        <v>2247</v>
      </c>
      <c r="B69" t="s">
        <v>5952</v>
      </c>
      <c r="C69" s="6">
        <v>2735.22</v>
      </c>
      <c r="D69" s="1">
        <v>43483.470352907563</v>
      </c>
      <c r="E69" s="1" t="str">
        <f>TEXT(Consolidated_sheets[[#This Row],[Date]],"yyyy")</f>
        <v>2019</v>
      </c>
      <c r="F69" s="1" t="str">
        <f>TEXT(Consolidated_sheets[[#This Row],[Date]],"mmmm")</f>
        <v>January</v>
      </c>
      <c r="G69" t="str">
        <f>INDEX(Patient_data[Patient_Name],MATCH(Consolidated_sheets[[#This Row],[Patient_ID]],Patient_data[Patient_ID],0))</f>
        <v>Anthony Green</v>
      </c>
      <c r="H69">
        <f>INDEX(Patient_data[Age],MATCH(Consolidated_sheets[[#This Row],[Patient_ID]],Patient_data[Patient_ID],0))</f>
        <v>81</v>
      </c>
      <c r="I69" t="str">
        <f>INDEX(Patient_data[Gender],MATCH(Consolidated_sheets[[#This Row],[Patient_ID]],Patient_data[Patient_ID],0))</f>
        <v>Male</v>
      </c>
      <c r="J69" t="str">
        <f>INDEX(Location_data[Location],MATCH(Consolidated_sheets[[#This Row],[Patient_ID]],Location_data[Patient_ID],0))</f>
        <v>New York</v>
      </c>
      <c r="K69" t="str">
        <f>INDEX(Insurance_data[Insurance_Type],MATCH(Consolidated_sheets[[#This Row],[Patient_ID]],Insurance_data[Patient_ID],0))</f>
        <v>Public</v>
      </c>
      <c r="L69" s="6">
        <f>INDEX(Insurance_data[Insurance_Amount],MATCH(Consolidated_sheets[[#This Row],[Patient_ID]],Insurance_data[Patient_ID],0))</f>
        <v>8097.61</v>
      </c>
    </row>
    <row r="70" spans="1:12" x14ac:dyDescent="0.3">
      <c r="A70" t="s">
        <v>947</v>
      </c>
      <c r="B70" t="s">
        <v>5955</v>
      </c>
      <c r="C70" s="6">
        <v>1659.09</v>
      </c>
      <c r="D70" s="1">
        <v>43483.731104443483</v>
      </c>
      <c r="E70" s="1" t="str">
        <f>TEXT(Consolidated_sheets[[#This Row],[Date]],"yyyy")</f>
        <v>2019</v>
      </c>
      <c r="F70" s="1" t="str">
        <f>TEXT(Consolidated_sheets[[#This Row],[Date]],"mmmm")</f>
        <v>January</v>
      </c>
      <c r="G70" t="str">
        <f>INDEX(Patient_data[Patient_Name],MATCH(Consolidated_sheets[[#This Row],[Patient_ID]],Patient_data[Patient_ID],0))</f>
        <v>Alexander Hodges</v>
      </c>
      <c r="H70">
        <f>INDEX(Patient_data[Age],MATCH(Consolidated_sheets[[#This Row],[Patient_ID]],Patient_data[Patient_ID],0))</f>
        <v>27</v>
      </c>
      <c r="I70" t="str">
        <f>INDEX(Patient_data[Gender],MATCH(Consolidated_sheets[[#This Row],[Patient_ID]],Patient_data[Patient_ID],0))</f>
        <v>Female</v>
      </c>
      <c r="J70" t="str">
        <f>INDEX(Location_data[Location],MATCH(Consolidated_sheets[[#This Row],[Patient_ID]],Location_data[Patient_ID],0))</f>
        <v>Houston</v>
      </c>
      <c r="K70" t="str">
        <f>INDEX(Insurance_data[Insurance_Type],MATCH(Consolidated_sheets[[#This Row],[Patient_ID]],Insurance_data[Patient_ID],0))</f>
        <v>None</v>
      </c>
      <c r="L70" s="6">
        <f>INDEX(Insurance_data[Insurance_Amount],MATCH(Consolidated_sheets[[#This Row],[Patient_ID]],Insurance_data[Patient_ID],0))</f>
        <v>7379.31</v>
      </c>
    </row>
    <row r="71" spans="1:12" x14ac:dyDescent="0.3">
      <c r="A71" t="s">
        <v>176</v>
      </c>
      <c r="B71" t="s">
        <v>5952</v>
      </c>
      <c r="C71" s="6">
        <v>4628.95</v>
      </c>
      <c r="D71" s="1">
        <v>43483.991855979417</v>
      </c>
      <c r="E71" s="1" t="str">
        <f>TEXT(Consolidated_sheets[[#This Row],[Date]],"yyyy")</f>
        <v>2019</v>
      </c>
      <c r="F71" s="1" t="str">
        <f>TEXT(Consolidated_sheets[[#This Row],[Date]],"mmmm")</f>
        <v>January</v>
      </c>
      <c r="G71" t="str">
        <f>INDEX(Patient_data[Patient_Name],MATCH(Consolidated_sheets[[#This Row],[Patient_ID]],Patient_data[Patient_ID],0))</f>
        <v>Ernest Johnson</v>
      </c>
      <c r="H71">
        <f>INDEX(Patient_data[Age],MATCH(Consolidated_sheets[[#This Row],[Patient_ID]],Patient_data[Patient_ID],0))</f>
        <v>79</v>
      </c>
      <c r="I71" t="str">
        <f>INDEX(Patient_data[Gender],MATCH(Consolidated_sheets[[#This Row],[Patient_ID]],Patient_data[Patient_ID],0))</f>
        <v>Male</v>
      </c>
      <c r="J71" t="str">
        <f>INDEX(Location_data[Location],MATCH(Consolidated_sheets[[#This Row],[Patient_ID]],Location_data[Patient_ID],0))</f>
        <v>Phoenix</v>
      </c>
      <c r="K71" t="str">
        <f>INDEX(Insurance_data[Insurance_Type],MATCH(Consolidated_sheets[[#This Row],[Patient_ID]],Insurance_data[Patient_ID],0))</f>
        <v>None</v>
      </c>
      <c r="L71" s="6">
        <f>INDEX(Insurance_data[Insurance_Amount],MATCH(Consolidated_sheets[[#This Row],[Patient_ID]],Insurance_data[Patient_ID],0))</f>
        <v>4609.49</v>
      </c>
    </row>
    <row r="72" spans="1:12" x14ac:dyDescent="0.3">
      <c r="A72" t="s">
        <v>154</v>
      </c>
      <c r="B72" t="s">
        <v>5954</v>
      </c>
      <c r="C72" s="6">
        <v>2663.88</v>
      </c>
      <c r="D72" s="1">
        <v>43484.252607515358</v>
      </c>
      <c r="E72" s="1" t="str">
        <f>TEXT(Consolidated_sheets[[#This Row],[Date]],"yyyy")</f>
        <v>2019</v>
      </c>
      <c r="F72" s="1" t="str">
        <f>TEXT(Consolidated_sheets[[#This Row],[Date]],"mmmm")</f>
        <v>January</v>
      </c>
      <c r="G72" t="str">
        <f>INDEX(Patient_data[Patient_Name],MATCH(Consolidated_sheets[[#This Row],[Patient_ID]],Patient_data[Patient_ID],0))</f>
        <v>Scott Randall</v>
      </c>
      <c r="H72">
        <f>INDEX(Patient_data[Age],MATCH(Consolidated_sheets[[#This Row],[Patient_ID]],Patient_data[Patient_ID],0))</f>
        <v>42</v>
      </c>
      <c r="I72" t="str">
        <f>INDEX(Patient_data[Gender],MATCH(Consolidated_sheets[[#This Row],[Patient_ID]],Patient_data[Patient_ID],0))</f>
        <v>Female</v>
      </c>
      <c r="J72" t="str">
        <f>INDEX(Location_data[Location],MATCH(Consolidated_sheets[[#This Row],[Patient_ID]],Location_data[Patient_ID],0))</f>
        <v>New York</v>
      </c>
      <c r="K72" t="str">
        <f>INDEX(Insurance_data[Insurance_Type],MATCH(Consolidated_sheets[[#This Row],[Patient_ID]],Insurance_data[Patient_ID],0))</f>
        <v>Public</v>
      </c>
      <c r="L72" s="6">
        <f>INDEX(Insurance_data[Insurance_Amount],MATCH(Consolidated_sheets[[#This Row],[Patient_ID]],Insurance_data[Patient_ID],0))</f>
        <v>3324.29</v>
      </c>
    </row>
    <row r="73" spans="1:12" x14ac:dyDescent="0.3">
      <c r="A73" t="s">
        <v>185</v>
      </c>
      <c r="B73" t="s">
        <v>5952</v>
      </c>
      <c r="C73" s="6">
        <v>4927.3500000000004</v>
      </c>
      <c r="D73" s="1">
        <v>43484.513359051292</v>
      </c>
      <c r="E73" s="1" t="str">
        <f>TEXT(Consolidated_sheets[[#This Row],[Date]],"yyyy")</f>
        <v>2019</v>
      </c>
      <c r="F73" s="1" t="str">
        <f>TEXT(Consolidated_sheets[[#This Row],[Date]],"mmmm")</f>
        <v>January</v>
      </c>
      <c r="G73" t="str">
        <f>INDEX(Patient_data[Patient_Name],MATCH(Consolidated_sheets[[#This Row],[Patient_ID]],Patient_data[Patient_ID],0))</f>
        <v>Dale Snyder</v>
      </c>
      <c r="H73">
        <f>INDEX(Patient_data[Age],MATCH(Consolidated_sheets[[#This Row],[Patient_ID]],Patient_data[Patient_ID],0))</f>
        <v>58</v>
      </c>
      <c r="I73" t="str">
        <f>INDEX(Patient_data[Gender],MATCH(Consolidated_sheets[[#This Row],[Patient_ID]],Patient_data[Patient_ID],0))</f>
        <v>Female</v>
      </c>
      <c r="J73" t="str">
        <f>INDEX(Location_data[Location],MATCH(Consolidated_sheets[[#This Row],[Patient_ID]],Location_data[Patient_ID],0))</f>
        <v>Phoenix</v>
      </c>
      <c r="K73" t="str">
        <f>INDEX(Insurance_data[Insurance_Type],MATCH(Consolidated_sheets[[#This Row],[Patient_ID]],Insurance_data[Patient_ID],0))</f>
        <v>Public</v>
      </c>
      <c r="L73" s="6">
        <f>INDEX(Insurance_data[Insurance_Amount],MATCH(Consolidated_sheets[[#This Row],[Patient_ID]],Insurance_data[Patient_ID],0))</f>
        <v>9232.73</v>
      </c>
    </row>
    <row r="74" spans="1:12" x14ac:dyDescent="0.3">
      <c r="A74" t="s">
        <v>714</v>
      </c>
      <c r="B74" t="s">
        <v>5953</v>
      </c>
      <c r="C74" s="6">
        <v>4920.88</v>
      </c>
      <c r="D74" s="1">
        <v>43484.774110587219</v>
      </c>
      <c r="E74" s="1" t="str">
        <f>TEXT(Consolidated_sheets[[#This Row],[Date]],"yyyy")</f>
        <v>2019</v>
      </c>
      <c r="F74" s="1" t="str">
        <f>TEXT(Consolidated_sheets[[#This Row],[Date]],"mmmm")</f>
        <v>January</v>
      </c>
      <c r="G74" t="str">
        <f>INDEX(Patient_data[Patient_Name],MATCH(Consolidated_sheets[[#This Row],[Patient_ID]],Patient_data[Patient_ID],0))</f>
        <v>Lucas Gordon</v>
      </c>
      <c r="H74">
        <f>INDEX(Patient_data[Age],MATCH(Consolidated_sheets[[#This Row],[Patient_ID]],Patient_data[Patient_ID],0))</f>
        <v>49</v>
      </c>
      <c r="I74" t="str">
        <f>INDEX(Patient_data[Gender],MATCH(Consolidated_sheets[[#This Row],[Patient_ID]],Patient_data[Patient_ID],0))</f>
        <v>Male</v>
      </c>
      <c r="J74" t="str">
        <f>INDEX(Location_data[Location],MATCH(Consolidated_sheets[[#This Row],[Patient_ID]],Location_data[Patient_ID],0))</f>
        <v>Chicago</v>
      </c>
      <c r="K74" t="str">
        <f>INDEX(Insurance_data[Insurance_Type],MATCH(Consolidated_sheets[[#This Row],[Patient_ID]],Insurance_data[Patient_ID],0))</f>
        <v>Public</v>
      </c>
      <c r="L74" s="6">
        <f>INDEX(Insurance_data[Insurance_Amount],MATCH(Consolidated_sheets[[#This Row],[Patient_ID]],Insurance_data[Patient_ID],0))</f>
        <v>9992.4699999999993</v>
      </c>
    </row>
    <row r="75" spans="1:12" x14ac:dyDescent="0.3">
      <c r="A75" t="s">
        <v>2095</v>
      </c>
      <c r="B75" t="s">
        <v>5955</v>
      </c>
      <c r="C75" s="6">
        <v>197</v>
      </c>
      <c r="D75" s="1">
        <v>43485.034862123161</v>
      </c>
      <c r="E75" s="1" t="str">
        <f>TEXT(Consolidated_sheets[[#This Row],[Date]],"yyyy")</f>
        <v>2019</v>
      </c>
      <c r="F75" s="1" t="str">
        <f>TEXT(Consolidated_sheets[[#This Row],[Date]],"mmmm")</f>
        <v>January</v>
      </c>
      <c r="G75" t="str">
        <f>INDEX(Patient_data[Patient_Name],MATCH(Consolidated_sheets[[#This Row],[Patient_ID]],Patient_data[Patient_ID],0))</f>
        <v>John Morrison</v>
      </c>
      <c r="H75">
        <f>INDEX(Patient_data[Age],MATCH(Consolidated_sheets[[#This Row],[Patient_ID]],Patient_data[Patient_ID],0))</f>
        <v>81</v>
      </c>
      <c r="I75" t="str">
        <f>INDEX(Patient_data[Gender],MATCH(Consolidated_sheets[[#This Row],[Patient_ID]],Patient_data[Patient_ID],0))</f>
        <v>Female</v>
      </c>
      <c r="J75" t="str">
        <f>INDEX(Location_data[Location],MATCH(Consolidated_sheets[[#This Row],[Patient_ID]],Location_data[Patient_ID],0))</f>
        <v>New York</v>
      </c>
      <c r="K75" t="str">
        <f>INDEX(Insurance_data[Insurance_Type],MATCH(Consolidated_sheets[[#This Row],[Patient_ID]],Insurance_data[Patient_ID],0))</f>
        <v>Public</v>
      </c>
      <c r="L75" s="6">
        <f>INDEX(Insurance_data[Insurance_Amount],MATCH(Consolidated_sheets[[#This Row],[Patient_ID]],Insurance_data[Patient_ID],0))</f>
        <v>205.06</v>
      </c>
    </row>
    <row r="76" spans="1:12" x14ac:dyDescent="0.3">
      <c r="A76" t="s">
        <v>52</v>
      </c>
      <c r="B76" t="s">
        <v>5954</v>
      </c>
      <c r="C76" s="6">
        <v>1277.98</v>
      </c>
      <c r="D76" s="1">
        <v>43485.295613659087</v>
      </c>
      <c r="E76" s="1" t="str">
        <f>TEXT(Consolidated_sheets[[#This Row],[Date]],"yyyy")</f>
        <v>2019</v>
      </c>
      <c r="F76" s="1" t="str">
        <f>TEXT(Consolidated_sheets[[#This Row],[Date]],"mmmm")</f>
        <v>January</v>
      </c>
      <c r="G76" t="str">
        <f>INDEX(Patient_data[Patient_Name],MATCH(Consolidated_sheets[[#This Row],[Patient_ID]],Patient_data[Patient_ID],0))</f>
        <v>Darrell Rose</v>
      </c>
      <c r="H76">
        <f>INDEX(Patient_data[Age],MATCH(Consolidated_sheets[[#This Row],[Patient_ID]],Patient_data[Patient_ID],0))</f>
        <v>56</v>
      </c>
      <c r="I76" t="str">
        <f>INDEX(Patient_data[Gender],MATCH(Consolidated_sheets[[#This Row],[Patient_ID]],Patient_data[Patient_ID],0))</f>
        <v>Male</v>
      </c>
      <c r="J76" t="str">
        <f>INDEX(Location_data[Location],MATCH(Consolidated_sheets[[#This Row],[Patient_ID]],Location_data[Patient_ID],0))</f>
        <v>New York</v>
      </c>
      <c r="K76" t="str">
        <f>INDEX(Insurance_data[Insurance_Type],MATCH(Consolidated_sheets[[#This Row],[Patient_ID]],Insurance_data[Patient_ID],0))</f>
        <v>Public</v>
      </c>
      <c r="L76" s="6">
        <f>INDEX(Insurance_data[Insurance_Amount],MATCH(Consolidated_sheets[[#This Row],[Patient_ID]],Insurance_data[Patient_ID],0))</f>
        <v>9678.0300000000007</v>
      </c>
    </row>
    <row r="77" spans="1:12" x14ac:dyDescent="0.3">
      <c r="A77" t="s">
        <v>844</v>
      </c>
      <c r="B77" t="s">
        <v>5952</v>
      </c>
      <c r="C77" s="6">
        <v>2255.31</v>
      </c>
      <c r="D77" s="1">
        <v>43485.556365195021</v>
      </c>
      <c r="E77" s="1" t="str">
        <f>TEXT(Consolidated_sheets[[#This Row],[Date]],"yyyy")</f>
        <v>2019</v>
      </c>
      <c r="F77" s="1" t="str">
        <f>TEXT(Consolidated_sheets[[#This Row],[Date]],"mmmm")</f>
        <v>January</v>
      </c>
      <c r="G77" t="str">
        <f>INDEX(Patient_data[Patient_Name],MATCH(Consolidated_sheets[[#This Row],[Patient_ID]],Patient_data[Patient_ID],0))</f>
        <v>Alec West</v>
      </c>
      <c r="H77">
        <f>INDEX(Patient_data[Age],MATCH(Consolidated_sheets[[#This Row],[Patient_ID]],Patient_data[Patient_ID],0))</f>
        <v>22</v>
      </c>
      <c r="I77" t="str">
        <f>INDEX(Patient_data[Gender],MATCH(Consolidated_sheets[[#This Row],[Patient_ID]],Patient_data[Patient_ID],0))</f>
        <v>Male</v>
      </c>
      <c r="J77" t="str">
        <f>INDEX(Location_data[Location],MATCH(Consolidated_sheets[[#This Row],[Patient_ID]],Location_data[Patient_ID],0))</f>
        <v>Chicago</v>
      </c>
      <c r="K77" t="str">
        <f>INDEX(Insurance_data[Insurance_Type],MATCH(Consolidated_sheets[[#This Row],[Patient_ID]],Insurance_data[Patient_ID],0))</f>
        <v>None</v>
      </c>
      <c r="L77" s="6">
        <f>INDEX(Insurance_data[Insurance_Amount],MATCH(Consolidated_sheets[[#This Row],[Patient_ID]],Insurance_data[Patient_ID],0))</f>
        <v>9798.4</v>
      </c>
    </row>
    <row r="78" spans="1:12" x14ac:dyDescent="0.3">
      <c r="A78" t="s">
        <v>2233</v>
      </c>
      <c r="B78" t="s">
        <v>5953</v>
      </c>
      <c r="C78" s="6">
        <v>3919.19</v>
      </c>
      <c r="D78" s="1">
        <v>43485.817116730963</v>
      </c>
      <c r="E78" s="1" t="str">
        <f>TEXT(Consolidated_sheets[[#This Row],[Date]],"yyyy")</f>
        <v>2019</v>
      </c>
      <c r="F78" s="1" t="str">
        <f>TEXT(Consolidated_sheets[[#This Row],[Date]],"mmmm")</f>
        <v>January</v>
      </c>
      <c r="G78" t="str">
        <f>INDEX(Patient_data[Patient_Name],MATCH(Consolidated_sheets[[#This Row],[Patient_ID]],Patient_data[Patient_ID],0))</f>
        <v>Ronnie Long</v>
      </c>
      <c r="H78">
        <f>INDEX(Patient_data[Age],MATCH(Consolidated_sheets[[#This Row],[Patient_ID]],Patient_data[Patient_ID],0))</f>
        <v>64</v>
      </c>
      <c r="I78" t="str">
        <f>INDEX(Patient_data[Gender],MATCH(Consolidated_sheets[[#This Row],[Patient_ID]],Patient_data[Patient_ID],0))</f>
        <v>Female</v>
      </c>
      <c r="J78" t="str">
        <f>INDEX(Location_data[Location],MATCH(Consolidated_sheets[[#This Row],[Patient_ID]],Location_data[Patient_ID],0))</f>
        <v>Phoenix</v>
      </c>
      <c r="K78" t="str">
        <f>INDEX(Insurance_data[Insurance_Type],MATCH(Consolidated_sheets[[#This Row],[Patient_ID]],Insurance_data[Patient_ID],0))</f>
        <v>Public</v>
      </c>
      <c r="L78" s="6">
        <f>INDEX(Insurance_data[Insurance_Amount],MATCH(Consolidated_sheets[[#This Row],[Patient_ID]],Insurance_data[Patient_ID],0))</f>
        <v>3296.18</v>
      </c>
    </row>
    <row r="79" spans="1:12" x14ac:dyDescent="0.3">
      <c r="A79" t="s">
        <v>1969</v>
      </c>
      <c r="B79" t="s">
        <v>5954</v>
      </c>
      <c r="C79" s="6">
        <v>3314.16</v>
      </c>
      <c r="D79" s="1">
        <v>43486.07786826689</v>
      </c>
      <c r="E79" s="1" t="str">
        <f>TEXT(Consolidated_sheets[[#This Row],[Date]],"yyyy")</f>
        <v>2019</v>
      </c>
      <c r="F79" s="1" t="str">
        <f>TEXT(Consolidated_sheets[[#This Row],[Date]],"mmmm")</f>
        <v>January</v>
      </c>
      <c r="G79" t="str">
        <f>INDEX(Patient_data[Patient_Name],MATCH(Consolidated_sheets[[#This Row],[Patient_ID]],Patient_data[Patient_ID],0))</f>
        <v>Julia Rios</v>
      </c>
      <c r="H79">
        <f>INDEX(Patient_data[Age],MATCH(Consolidated_sheets[[#This Row],[Patient_ID]],Patient_data[Patient_ID],0))</f>
        <v>58</v>
      </c>
      <c r="I79" t="str">
        <f>INDEX(Patient_data[Gender],MATCH(Consolidated_sheets[[#This Row],[Patient_ID]],Patient_data[Patient_ID],0))</f>
        <v>Male</v>
      </c>
      <c r="J79" t="str">
        <f>INDEX(Location_data[Location],MATCH(Consolidated_sheets[[#This Row],[Patient_ID]],Location_data[Patient_ID],0))</f>
        <v>Chicago</v>
      </c>
      <c r="K79" t="str">
        <f>INDEX(Insurance_data[Insurance_Type],MATCH(Consolidated_sheets[[#This Row],[Patient_ID]],Insurance_data[Patient_ID],0))</f>
        <v>Private</v>
      </c>
      <c r="L79" s="6">
        <f>INDEX(Insurance_data[Insurance_Amount],MATCH(Consolidated_sheets[[#This Row],[Patient_ID]],Insurance_data[Patient_ID],0))</f>
        <v>6611.96</v>
      </c>
    </row>
    <row r="80" spans="1:12" x14ac:dyDescent="0.3">
      <c r="A80" t="s">
        <v>2849</v>
      </c>
      <c r="B80" t="s">
        <v>5952</v>
      </c>
      <c r="C80" s="6">
        <v>4660.8999999999996</v>
      </c>
      <c r="D80" s="1">
        <v>43486.338619802817</v>
      </c>
      <c r="E80" s="1" t="str">
        <f>TEXT(Consolidated_sheets[[#This Row],[Date]],"yyyy")</f>
        <v>2019</v>
      </c>
      <c r="F80" s="1" t="str">
        <f>TEXT(Consolidated_sheets[[#This Row],[Date]],"mmmm")</f>
        <v>January</v>
      </c>
      <c r="G80" t="str">
        <f>INDEX(Patient_data[Patient_Name],MATCH(Consolidated_sheets[[#This Row],[Patient_ID]],Patient_data[Patient_ID],0))</f>
        <v>Michael Stevens</v>
      </c>
      <c r="H80">
        <f>INDEX(Patient_data[Age],MATCH(Consolidated_sheets[[#This Row],[Patient_ID]],Patient_data[Patient_ID],0))</f>
        <v>45</v>
      </c>
      <c r="I80" t="str">
        <f>INDEX(Patient_data[Gender],MATCH(Consolidated_sheets[[#This Row],[Patient_ID]],Patient_data[Patient_ID],0))</f>
        <v>Male</v>
      </c>
      <c r="J80" t="str">
        <f>INDEX(Location_data[Location],MATCH(Consolidated_sheets[[#This Row],[Patient_ID]],Location_data[Patient_ID],0))</f>
        <v>New York</v>
      </c>
      <c r="K80" t="str">
        <f>INDEX(Insurance_data[Insurance_Type],MATCH(Consolidated_sheets[[#This Row],[Patient_ID]],Insurance_data[Patient_ID],0))</f>
        <v>None</v>
      </c>
      <c r="L80" s="6">
        <f>INDEX(Insurance_data[Insurance_Amount],MATCH(Consolidated_sheets[[#This Row],[Patient_ID]],Insurance_data[Patient_ID],0))</f>
        <v>6739.56</v>
      </c>
    </row>
    <row r="81" spans="1:12" x14ac:dyDescent="0.3">
      <c r="A81" t="s">
        <v>891</v>
      </c>
      <c r="B81" t="s">
        <v>5954</v>
      </c>
      <c r="C81" s="6">
        <v>4145.4399999999996</v>
      </c>
      <c r="D81" s="1">
        <v>43486.599371338772</v>
      </c>
      <c r="E81" s="1" t="str">
        <f>TEXT(Consolidated_sheets[[#This Row],[Date]],"yyyy")</f>
        <v>2019</v>
      </c>
      <c r="F81" s="1" t="str">
        <f>TEXT(Consolidated_sheets[[#This Row],[Date]],"mmmm")</f>
        <v>January</v>
      </c>
      <c r="G81" t="str">
        <f>INDEX(Patient_data[Patient_Name],MATCH(Consolidated_sheets[[#This Row],[Patient_ID]],Patient_data[Patient_ID],0))</f>
        <v>Richard Hudson</v>
      </c>
      <c r="H81">
        <f>INDEX(Patient_data[Age],MATCH(Consolidated_sheets[[#This Row],[Patient_ID]],Patient_data[Patient_ID],0))</f>
        <v>25</v>
      </c>
      <c r="I81" t="str">
        <f>INDEX(Patient_data[Gender],MATCH(Consolidated_sheets[[#This Row],[Patient_ID]],Patient_data[Patient_ID],0))</f>
        <v>Female</v>
      </c>
      <c r="J81" t="str">
        <f>INDEX(Location_data[Location],MATCH(Consolidated_sheets[[#This Row],[Patient_ID]],Location_data[Patient_ID],0))</f>
        <v>Houston</v>
      </c>
      <c r="K81" t="str">
        <f>INDEX(Insurance_data[Insurance_Type],MATCH(Consolidated_sheets[[#This Row],[Patient_ID]],Insurance_data[Patient_ID],0))</f>
        <v>Private</v>
      </c>
      <c r="L81" s="6">
        <f>INDEX(Insurance_data[Insurance_Amount],MATCH(Consolidated_sheets[[#This Row],[Patient_ID]],Insurance_data[Patient_ID],0))</f>
        <v>2374.1</v>
      </c>
    </row>
    <row r="82" spans="1:12" x14ac:dyDescent="0.3">
      <c r="A82" t="s">
        <v>1295</v>
      </c>
      <c r="B82" t="s">
        <v>5954</v>
      </c>
      <c r="C82" s="6">
        <v>2132.1999999999998</v>
      </c>
      <c r="D82" s="1">
        <v>43486.860122874677</v>
      </c>
      <c r="E82" s="1" t="str">
        <f>TEXT(Consolidated_sheets[[#This Row],[Date]],"yyyy")</f>
        <v>2019</v>
      </c>
      <c r="F82" s="1" t="str">
        <f>TEXT(Consolidated_sheets[[#This Row],[Date]],"mmmm")</f>
        <v>January</v>
      </c>
      <c r="G82" t="str">
        <f>INDEX(Patient_data[Patient_Name],MATCH(Consolidated_sheets[[#This Row],[Patient_ID]],Patient_data[Patient_ID],0))</f>
        <v>Eugene Ruiz</v>
      </c>
      <c r="H82">
        <f>INDEX(Patient_data[Age],MATCH(Consolidated_sheets[[#This Row],[Patient_ID]],Patient_data[Patient_ID],0))</f>
        <v>34</v>
      </c>
      <c r="I82" t="str">
        <f>INDEX(Patient_data[Gender],MATCH(Consolidated_sheets[[#This Row],[Patient_ID]],Patient_data[Patient_ID],0))</f>
        <v>Male</v>
      </c>
      <c r="J82" t="str">
        <f>INDEX(Location_data[Location],MATCH(Consolidated_sheets[[#This Row],[Patient_ID]],Location_data[Patient_ID],0))</f>
        <v>Houston</v>
      </c>
      <c r="K82" t="str">
        <f>INDEX(Insurance_data[Insurance_Type],MATCH(Consolidated_sheets[[#This Row],[Patient_ID]],Insurance_data[Patient_ID],0))</f>
        <v>Private</v>
      </c>
      <c r="L82" s="6">
        <f>INDEX(Insurance_data[Insurance_Amount],MATCH(Consolidated_sheets[[#This Row],[Patient_ID]],Insurance_data[Patient_ID],0))</f>
        <v>879.09</v>
      </c>
    </row>
    <row r="83" spans="1:12" x14ac:dyDescent="0.3">
      <c r="A83" t="s">
        <v>7</v>
      </c>
      <c r="B83" t="s">
        <v>5952</v>
      </c>
      <c r="C83" s="6">
        <v>4895.47</v>
      </c>
      <c r="D83" s="1">
        <v>43487.120874410633</v>
      </c>
      <c r="E83" s="1" t="str">
        <f>TEXT(Consolidated_sheets[[#This Row],[Date]],"yyyy")</f>
        <v>2019</v>
      </c>
      <c r="F83" s="1" t="str">
        <f>TEXT(Consolidated_sheets[[#This Row],[Date]],"mmmm")</f>
        <v>January</v>
      </c>
      <c r="G83" t="str">
        <f>INDEX(Patient_data[Patient_Name],MATCH(Consolidated_sheets[[#This Row],[Patient_ID]],Patient_data[Patient_ID],0))</f>
        <v>Brandon Garrett</v>
      </c>
      <c r="H83">
        <f>INDEX(Patient_data[Age],MATCH(Consolidated_sheets[[#This Row],[Patient_ID]],Patient_data[Patient_ID],0))</f>
        <v>36</v>
      </c>
      <c r="I83" t="str">
        <f>INDEX(Patient_data[Gender],MATCH(Consolidated_sheets[[#This Row],[Patient_ID]],Patient_data[Patient_ID],0))</f>
        <v>Female</v>
      </c>
      <c r="J83" t="str">
        <f>INDEX(Location_data[Location],MATCH(Consolidated_sheets[[#This Row],[Patient_ID]],Location_data[Patient_ID],0))</f>
        <v>Houston</v>
      </c>
      <c r="K83" t="str">
        <f>INDEX(Insurance_data[Insurance_Type],MATCH(Consolidated_sheets[[#This Row],[Patient_ID]],Insurance_data[Patient_ID],0))</f>
        <v>None</v>
      </c>
      <c r="L83" s="6">
        <f>INDEX(Insurance_data[Insurance_Amount],MATCH(Consolidated_sheets[[#This Row],[Patient_ID]],Insurance_data[Patient_ID],0))</f>
        <v>2749.88</v>
      </c>
    </row>
    <row r="84" spans="1:12" x14ac:dyDescent="0.3">
      <c r="A84" t="s">
        <v>983</v>
      </c>
      <c r="B84" t="s">
        <v>5952</v>
      </c>
      <c r="C84" s="6">
        <v>4868.58</v>
      </c>
      <c r="D84" s="1">
        <v>43487.38162594656</v>
      </c>
      <c r="E84" s="1" t="str">
        <f>TEXT(Consolidated_sheets[[#This Row],[Date]],"yyyy")</f>
        <v>2019</v>
      </c>
      <c r="F84" s="1" t="str">
        <f>TEXT(Consolidated_sheets[[#This Row],[Date]],"mmmm")</f>
        <v>January</v>
      </c>
      <c r="G84" t="str">
        <f>INDEX(Patient_data[Patient_Name],MATCH(Consolidated_sheets[[#This Row],[Patient_ID]],Patient_data[Patient_ID],0))</f>
        <v>Joseph Neal</v>
      </c>
      <c r="H84">
        <f>INDEX(Patient_data[Age],MATCH(Consolidated_sheets[[#This Row],[Patient_ID]],Patient_data[Patient_ID],0))</f>
        <v>42</v>
      </c>
      <c r="I84" t="str">
        <f>INDEX(Patient_data[Gender],MATCH(Consolidated_sheets[[#This Row],[Patient_ID]],Patient_data[Patient_ID],0))</f>
        <v>Male</v>
      </c>
      <c r="J84" t="str">
        <f>INDEX(Location_data[Location],MATCH(Consolidated_sheets[[#This Row],[Patient_ID]],Location_data[Patient_ID],0))</f>
        <v>Phoenix</v>
      </c>
      <c r="K84" t="str">
        <f>INDEX(Insurance_data[Insurance_Type],MATCH(Consolidated_sheets[[#This Row],[Patient_ID]],Insurance_data[Patient_ID],0))</f>
        <v>None</v>
      </c>
      <c r="L84" s="6">
        <f>INDEX(Insurance_data[Insurance_Amount],MATCH(Consolidated_sheets[[#This Row],[Patient_ID]],Insurance_data[Patient_ID],0))</f>
        <v>1125.24</v>
      </c>
    </row>
    <row r="85" spans="1:12" x14ac:dyDescent="0.3">
      <c r="A85" t="s">
        <v>2381</v>
      </c>
      <c r="B85" t="s">
        <v>5952</v>
      </c>
      <c r="C85" s="6">
        <v>3659.79</v>
      </c>
      <c r="D85" s="1">
        <v>43487.642377482487</v>
      </c>
      <c r="E85" s="1" t="str">
        <f>TEXT(Consolidated_sheets[[#This Row],[Date]],"yyyy")</f>
        <v>2019</v>
      </c>
      <c r="F85" s="1" t="str">
        <f>TEXT(Consolidated_sheets[[#This Row],[Date]],"mmmm")</f>
        <v>January</v>
      </c>
      <c r="G85" t="str">
        <f>INDEX(Patient_data[Patient_Name],MATCH(Consolidated_sheets[[#This Row],[Patient_ID]],Patient_data[Patient_ID],0))</f>
        <v>Brandon Trujillo</v>
      </c>
      <c r="H85">
        <f>INDEX(Patient_data[Age],MATCH(Consolidated_sheets[[#This Row],[Patient_ID]],Patient_data[Patient_ID],0))</f>
        <v>76</v>
      </c>
      <c r="I85" t="str">
        <f>INDEX(Patient_data[Gender],MATCH(Consolidated_sheets[[#This Row],[Patient_ID]],Patient_data[Patient_ID],0))</f>
        <v>Female</v>
      </c>
      <c r="J85" t="str">
        <f>INDEX(Location_data[Location],MATCH(Consolidated_sheets[[#This Row],[Patient_ID]],Location_data[Patient_ID],0))</f>
        <v>Los Angeles</v>
      </c>
      <c r="K85" t="str">
        <f>INDEX(Insurance_data[Insurance_Type],MATCH(Consolidated_sheets[[#This Row],[Patient_ID]],Insurance_data[Patient_ID],0))</f>
        <v>Private</v>
      </c>
      <c r="L85" s="6">
        <f>INDEX(Insurance_data[Insurance_Amount],MATCH(Consolidated_sheets[[#This Row],[Patient_ID]],Insurance_data[Patient_ID],0))</f>
        <v>4658.9799999999996</v>
      </c>
    </row>
    <row r="86" spans="1:12" x14ac:dyDescent="0.3">
      <c r="A86" t="s">
        <v>1665</v>
      </c>
      <c r="B86" t="s">
        <v>5955</v>
      </c>
      <c r="C86" s="6">
        <v>4657.28</v>
      </c>
      <c r="D86" s="1">
        <v>43487.903129018428</v>
      </c>
      <c r="E86" s="1" t="str">
        <f>TEXT(Consolidated_sheets[[#This Row],[Date]],"yyyy")</f>
        <v>2019</v>
      </c>
      <c r="F86" s="1" t="str">
        <f>TEXT(Consolidated_sheets[[#This Row],[Date]],"mmmm")</f>
        <v>January</v>
      </c>
      <c r="G86" t="str">
        <f>INDEX(Patient_data[Patient_Name],MATCH(Consolidated_sheets[[#This Row],[Patient_ID]],Patient_data[Patient_ID],0))</f>
        <v>David Ward</v>
      </c>
      <c r="H86">
        <f>INDEX(Patient_data[Age],MATCH(Consolidated_sheets[[#This Row],[Patient_ID]],Patient_data[Patient_ID],0))</f>
        <v>60</v>
      </c>
      <c r="I86" t="str">
        <f>INDEX(Patient_data[Gender],MATCH(Consolidated_sheets[[#This Row],[Patient_ID]],Patient_data[Patient_ID],0))</f>
        <v>Male</v>
      </c>
      <c r="J86" t="str">
        <f>INDEX(Location_data[Location],MATCH(Consolidated_sheets[[#This Row],[Patient_ID]],Location_data[Patient_ID],0))</f>
        <v>Los Angeles</v>
      </c>
      <c r="K86" t="str">
        <f>INDEX(Insurance_data[Insurance_Type],MATCH(Consolidated_sheets[[#This Row],[Patient_ID]],Insurance_data[Patient_ID],0))</f>
        <v>Public</v>
      </c>
      <c r="L86" s="6">
        <f>INDEX(Insurance_data[Insurance_Amount],MATCH(Consolidated_sheets[[#This Row],[Patient_ID]],Insurance_data[Patient_ID],0))</f>
        <v>1777.72</v>
      </c>
    </row>
    <row r="87" spans="1:12" x14ac:dyDescent="0.3">
      <c r="A87" t="s">
        <v>1301</v>
      </c>
      <c r="B87" t="s">
        <v>5953</v>
      </c>
      <c r="C87" s="6">
        <v>330.23</v>
      </c>
      <c r="D87" s="1">
        <v>43488.163880554363</v>
      </c>
      <c r="E87" s="1" t="str">
        <f>TEXT(Consolidated_sheets[[#This Row],[Date]],"yyyy")</f>
        <v>2019</v>
      </c>
      <c r="F87" s="1" t="str">
        <f>TEXT(Consolidated_sheets[[#This Row],[Date]],"mmmm")</f>
        <v>January</v>
      </c>
      <c r="G87" t="str">
        <f>INDEX(Patient_data[Patient_Name],MATCH(Consolidated_sheets[[#This Row],[Patient_ID]],Patient_data[Patient_ID],0))</f>
        <v>Gabriel Clark</v>
      </c>
      <c r="H87">
        <f>INDEX(Patient_data[Age],MATCH(Consolidated_sheets[[#This Row],[Patient_ID]],Patient_data[Patient_ID],0))</f>
        <v>27</v>
      </c>
      <c r="I87" t="str">
        <f>INDEX(Patient_data[Gender],MATCH(Consolidated_sheets[[#This Row],[Patient_ID]],Patient_data[Patient_ID],0))</f>
        <v>Male</v>
      </c>
      <c r="J87" t="str">
        <f>INDEX(Location_data[Location],MATCH(Consolidated_sheets[[#This Row],[Patient_ID]],Location_data[Patient_ID],0))</f>
        <v>Chicago</v>
      </c>
      <c r="K87" t="str">
        <f>INDEX(Insurance_data[Insurance_Type],MATCH(Consolidated_sheets[[#This Row],[Patient_ID]],Insurance_data[Patient_ID],0))</f>
        <v>Private</v>
      </c>
      <c r="L87" s="6">
        <f>INDEX(Insurance_data[Insurance_Amount],MATCH(Consolidated_sheets[[#This Row],[Patient_ID]],Insurance_data[Patient_ID],0))</f>
        <v>5652.97</v>
      </c>
    </row>
    <row r="88" spans="1:12" x14ac:dyDescent="0.3">
      <c r="A88" t="s">
        <v>781</v>
      </c>
      <c r="B88" t="s">
        <v>5955</v>
      </c>
      <c r="C88" s="6">
        <v>4189.55</v>
      </c>
      <c r="D88" s="1">
        <v>43488.424632090289</v>
      </c>
      <c r="E88" s="1" t="str">
        <f>TEXT(Consolidated_sheets[[#This Row],[Date]],"yyyy")</f>
        <v>2019</v>
      </c>
      <c r="F88" s="1" t="str">
        <f>TEXT(Consolidated_sheets[[#This Row],[Date]],"mmmm")</f>
        <v>January</v>
      </c>
      <c r="G88" t="str">
        <f>INDEX(Patient_data[Patient_Name],MATCH(Consolidated_sheets[[#This Row],[Patient_ID]],Patient_data[Patient_ID],0))</f>
        <v>David Williams III</v>
      </c>
      <c r="H88">
        <f>INDEX(Patient_data[Age],MATCH(Consolidated_sheets[[#This Row],[Patient_ID]],Patient_data[Patient_ID],0))</f>
        <v>51</v>
      </c>
      <c r="I88" t="str">
        <f>INDEX(Patient_data[Gender],MATCH(Consolidated_sheets[[#This Row],[Patient_ID]],Patient_data[Patient_ID],0))</f>
        <v>Female</v>
      </c>
      <c r="J88" t="str">
        <f>INDEX(Location_data[Location],MATCH(Consolidated_sheets[[#This Row],[Patient_ID]],Location_data[Patient_ID],0))</f>
        <v>Houston</v>
      </c>
      <c r="K88" t="str">
        <f>INDEX(Insurance_data[Insurance_Type],MATCH(Consolidated_sheets[[#This Row],[Patient_ID]],Insurance_data[Patient_ID],0))</f>
        <v>None</v>
      </c>
      <c r="L88" s="6">
        <f>INDEX(Insurance_data[Insurance_Amount],MATCH(Consolidated_sheets[[#This Row],[Patient_ID]],Insurance_data[Patient_ID],0))</f>
        <v>9848.67</v>
      </c>
    </row>
    <row r="89" spans="1:12" x14ac:dyDescent="0.3">
      <c r="A89" t="s">
        <v>697</v>
      </c>
      <c r="B89" t="s">
        <v>5952</v>
      </c>
      <c r="C89" s="6">
        <v>2377.2600000000002</v>
      </c>
      <c r="D89" s="1">
        <v>43488.685383626223</v>
      </c>
      <c r="E89" s="1" t="str">
        <f>TEXT(Consolidated_sheets[[#This Row],[Date]],"yyyy")</f>
        <v>2019</v>
      </c>
      <c r="F89" s="1" t="str">
        <f>TEXT(Consolidated_sheets[[#This Row],[Date]],"mmmm")</f>
        <v>January</v>
      </c>
      <c r="G89" t="str">
        <f>INDEX(Patient_data[Patient_Name],MATCH(Consolidated_sheets[[#This Row],[Patient_ID]],Patient_data[Patient_ID],0))</f>
        <v>Christopher Atkins</v>
      </c>
      <c r="H89">
        <f>INDEX(Patient_data[Age],MATCH(Consolidated_sheets[[#This Row],[Patient_ID]],Patient_data[Patient_ID],0))</f>
        <v>20</v>
      </c>
      <c r="I89" t="str">
        <f>INDEX(Patient_data[Gender],MATCH(Consolidated_sheets[[#This Row],[Patient_ID]],Patient_data[Patient_ID],0))</f>
        <v>Female</v>
      </c>
      <c r="J89" t="str">
        <f>INDEX(Location_data[Location],MATCH(Consolidated_sheets[[#This Row],[Patient_ID]],Location_data[Patient_ID],0))</f>
        <v>Chicago</v>
      </c>
      <c r="K89" t="str">
        <f>INDEX(Insurance_data[Insurance_Type],MATCH(Consolidated_sheets[[#This Row],[Patient_ID]],Insurance_data[Patient_ID],0))</f>
        <v>Public</v>
      </c>
      <c r="L89" s="6">
        <f>INDEX(Insurance_data[Insurance_Amount],MATCH(Consolidated_sheets[[#This Row],[Patient_ID]],Insurance_data[Patient_ID],0))</f>
        <v>9773.17</v>
      </c>
    </row>
    <row r="90" spans="1:12" x14ac:dyDescent="0.3">
      <c r="A90" t="s">
        <v>1891</v>
      </c>
      <c r="B90" t="s">
        <v>5953</v>
      </c>
      <c r="C90" s="6">
        <v>3458.71</v>
      </c>
      <c r="D90" s="1">
        <v>43488.946135162158</v>
      </c>
      <c r="E90" s="1" t="str">
        <f>TEXT(Consolidated_sheets[[#This Row],[Date]],"yyyy")</f>
        <v>2019</v>
      </c>
      <c r="F90" s="1" t="str">
        <f>TEXT(Consolidated_sheets[[#This Row],[Date]],"mmmm")</f>
        <v>January</v>
      </c>
      <c r="G90" t="str">
        <f>INDEX(Patient_data[Patient_Name],MATCH(Consolidated_sheets[[#This Row],[Patient_ID]],Patient_data[Patient_ID],0))</f>
        <v>Dillon Moore</v>
      </c>
      <c r="H90">
        <f>INDEX(Patient_data[Age],MATCH(Consolidated_sheets[[#This Row],[Patient_ID]],Patient_data[Patient_ID],0))</f>
        <v>85</v>
      </c>
      <c r="I90" t="str">
        <f>INDEX(Patient_data[Gender],MATCH(Consolidated_sheets[[#This Row],[Patient_ID]],Patient_data[Patient_ID],0))</f>
        <v>Female</v>
      </c>
      <c r="J90" t="str">
        <f>INDEX(Location_data[Location],MATCH(Consolidated_sheets[[#This Row],[Patient_ID]],Location_data[Patient_ID],0))</f>
        <v>Los Angeles</v>
      </c>
      <c r="K90" t="str">
        <f>INDEX(Insurance_data[Insurance_Type],MATCH(Consolidated_sheets[[#This Row],[Patient_ID]],Insurance_data[Patient_ID],0))</f>
        <v>None</v>
      </c>
      <c r="L90" s="6">
        <f>INDEX(Insurance_data[Insurance_Amount],MATCH(Consolidated_sheets[[#This Row],[Patient_ID]],Insurance_data[Patient_ID],0))</f>
        <v>7973.55</v>
      </c>
    </row>
    <row r="91" spans="1:12" x14ac:dyDescent="0.3">
      <c r="A91" t="s">
        <v>1273</v>
      </c>
      <c r="B91" t="s">
        <v>5953</v>
      </c>
      <c r="C91" s="6">
        <v>2385.34</v>
      </c>
      <c r="D91" s="1">
        <v>43489.206886698092</v>
      </c>
      <c r="E91" s="1" t="str">
        <f>TEXT(Consolidated_sheets[[#This Row],[Date]],"yyyy")</f>
        <v>2019</v>
      </c>
      <c r="F91" s="1" t="str">
        <f>TEXT(Consolidated_sheets[[#This Row],[Date]],"mmmm")</f>
        <v>January</v>
      </c>
      <c r="G91" t="str">
        <f>INDEX(Patient_data[Patient_Name],MATCH(Consolidated_sheets[[#This Row],[Patient_ID]],Patient_data[Patient_ID],0))</f>
        <v>Kari Bishop</v>
      </c>
      <c r="H91">
        <f>INDEX(Patient_data[Age],MATCH(Consolidated_sheets[[#This Row],[Patient_ID]],Patient_data[Patient_ID],0))</f>
        <v>88</v>
      </c>
      <c r="I91" t="str">
        <f>INDEX(Patient_data[Gender],MATCH(Consolidated_sheets[[#This Row],[Patient_ID]],Patient_data[Patient_ID],0))</f>
        <v>Female</v>
      </c>
      <c r="J91" t="str">
        <f>INDEX(Location_data[Location],MATCH(Consolidated_sheets[[#This Row],[Patient_ID]],Location_data[Patient_ID],0))</f>
        <v>Houston</v>
      </c>
      <c r="K91" t="str">
        <f>INDEX(Insurance_data[Insurance_Type],MATCH(Consolidated_sheets[[#This Row],[Patient_ID]],Insurance_data[Patient_ID],0))</f>
        <v>Private</v>
      </c>
      <c r="L91" s="6">
        <f>INDEX(Insurance_data[Insurance_Amount],MATCH(Consolidated_sheets[[#This Row],[Patient_ID]],Insurance_data[Patient_ID],0))</f>
        <v>3723.85</v>
      </c>
    </row>
    <row r="92" spans="1:12" x14ac:dyDescent="0.3">
      <c r="A92" t="s">
        <v>2336</v>
      </c>
      <c r="B92" t="s">
        <v>5953</v>
      </c>
      <c r="C92" s="6">
        <v>148.72</v>
      </c>
      <c r="D92" s="1">
        <v>43489.467638234033</v>
      </c>
      <c r="E92" s="1" t="str">
        <f>TEXT(Consolidated_sheets[[#This Row],[Date]],"yyyy")</f>
        <v>2019</v>
      </c>
      <c r="F92" s="1" t="str">
        <f>TEXT(Consolidated_sheets[[#This Row],[Date]],"mmmm")</f>
        <v>January</v>
      </c>
      <c r="G92" t="str">
        <f>INDEX(Patient_data[Patient_Name],MATCH(Consolidated_sheets[[#This Row],[Patient_ID]],Patient_data[Patient_ID],0))</f>
        <v>Michelle Elliott</v>
      </c>
      <c r="H92">
        <f>INDEX(Patient_data[Age],MATCH(Consolidated_sheets[[#This Row],[Patient_ID]],Patient_data[Patient_ID],0))</f>
        <v>80</v>
      </c>
      <c r="I92" t="str">
        <f>INDEX(Patient_data[Gender],MATCH(Consolidated_sheets[[#This Row],[Patient_ID]],Patient_data[Patient_ID],0))</f>
        <v>Male</v>
      </c>
      <c r="J92" t="str">
        <f>INDEX(Location_data[Location],MATCH(Consolidated_sheets[[#This Row],[Patient_ID]],Location_data[Patient_ID],0))</f>
        <v>Los Angeles</v>
      </c>
      <c r="K92" t="str">
        <f>INDEX(Insurance_data[Insurance_Type],MATCH(Consolidated_sheets[[#This Row],[Patient_ID]],Insurance_data[Patient_ID],0))</f>
        <v>None</v>
      </c>
      <c r="L92" s="6">
        <f>INDEX(Insurance_data[Insurance_Amount],MATCH(Consolidated_sheets[[#This Row],[Patient_ID]],Insurance_data[Patient_ID],0))</f>
        <v>8903.6</v>
      </c>
    </row>
    <row r="93" spans="1:12" x14ac:dyDescent="0.3">
      <c r="A93" t="s">
        <v>466</v>
      </c>
      <c r="B93" t="s">
        <v>5954</v>
      </c>
      <c r="C93" s="6">
        <v>1285.02</v>
      </c>
      <c r="D93" s="1">
        <v>43489.728389769967</v>
      </c>
      <c r="E93" s="1" t="str">
        <f>TEXT(Consolidated_sheets[[#This Row],[Date]],"yyyy")</f>
        <v>2019</v>
      </c>
      <c r="F93" s="1" t="str">
        <f>TEXT(Consolidated_sheets[[#This Row],[Date]],"mmmm")</f>
        <v>January</v>
      </c>
      <c r="G93" t="str">
        <f>INDEX(Patient_data[Patient_Name],MATCH(Consolidated_sheets[[#This Row],[Patient_ID]],Patient_data[Patient_ID],0))</f>
        <v>Emily Morgan</v>
      </c>
      <c r="H93">
        <f>INDEX(Patient_data[Age],MATCH(Consolidated_sheets[[#This Row],[Patient_ID]],Patient_data[Patient_ID],0))</f>
        <v>24</v>
      </c>
      <c r="I93" t="str">
        <f>INDEX(Patient_data[Gender],MATCH(Consolidated_sheets[[#This Row],[Patient_ID]],Patient_data[Patient_ID],0))</f>
        <v>Female</v>
      </c>
      <c r="J93" t="str">
        <f>INDEX(Location_data[Location],MATCH(Consolidated_sheets[[#This Row],[Patient_ID]],Location_data[Patient_ID],0))</f>
        <v>Los Angeles</v>
      </c>
      <c r="K93" t="str">
        <f>INDEX(Insurance_data[Insurance_Type],MATCH(Consolidated_sheets[[#This Row],[Patient_ID]],Insurance_data[Patient_ID],0))</f>
        <v>None</v>
      </c>
      <c r="L93" s="6">
        <f>INDEX(Insurance_data[Insurance_Amount],MATCH(Consolidated_sheets[[#This Row],[Patient_ID]],Insurance_data[Patient_ID],0))</f>
        <v>701.9</v>
      </c>
    </row>
    <row r="94" spans="1:12" x14ac:dyDescent="0.3">
      <c r="A94" t="s">
        <v>796</v>
      </c>
      <c r="B94" t="s">
        <v>5952</v>
      </c>
      <c r="C94" s="6">
        <v>3158.51</v>
      </c>
      <c r="D94" s="1">
        <v>43489.989141305887</v>
      </c>
      <c r="E94" s="1" t="str">
        <f>TEXT(Consolidated_sheets[[#This Row],[Date]],"yyyy")</f>
        <v>2019</v>
      </c>
      <c r="F94" s="1" t="str">
        <f>TEXT(Consolidated_sheets[[#This Row],[Date]],"mmmm")</f>
        <v>January</v>
      </c>
      <c r="G94" t="str">
        <f>INDEX(Patient_data[Patient_Name],MATCH(Consolidated_sheets[[#This Row],[Patient_ID]],Patient_data[Patient_ID],0))</f>
        <v>Thomas Arnold</v>
      </c>
      <c r="H94">
        <f>INDEX(Patient_data[Age],MATCH(Consolidated_sheets[[#This Row],[Patient_ID]],Patient_data[Patient_ID],0))</f>
        <v>24</v>
      </c>
      <c r="I94" t="str">
        <f>INDEX(Patient_data[Gender],MATCH(Consolidated_sheets[[#This Row],[Patient_ID]],Patient_data[Patient_ID],0))</f>
        <v>Male</v>
      </c>
      <c r="J94" t="str">
        <f>INDEX(Location_data[Location],MATCH(Consolidated_sheets[[#This Row],[Patient_ID]],Location_data[Patient_ID],0))</f>
        <v>Chicago</v>
      </c>
      <c r="K94" t="str">
        <f>INDEX(Insurance_data[Insurance_Type],MATCH(Consolidated_sheets[[#This Row],[Patient_ID]],Insurance_data[Patient_ID],0))</f>
        <v>Public</v>
      </c>
      <c r="L94" s="6">
        <f>INDEX(Insurance_data[Insurance_Amount],MATCH(Consolidated_sheets[[#This Row],[Patient_ID]],Insurance_data[Patient_ID],0))</f>
        <v>1244.02</v>
      </c>
    </row>
    <row r="95" spans="1:12" x14ac:dyDescent="0.3">
      <c r="A95" t="s">
        <v>1840</v>
      </c>
      <c r="B95" t="s">
        <v>5953</v>
      </c>
      <c r="C95" s="6">
        <v>1242.1099999999999</v>
      </c>
      <c r="D95" s="1">
        <v>43490.249892841828</v>
      </c>
      <c r="E95" s="1" t="str">
        <f>TEXT(Consolidated_sheets[[#This Row],[Date]],"yyyy")</f>
        <v>2019</v>
      </c>
      <c r="F95" s="1" t="str">
        <f>TEXT(Consolidated_sheets[[#This Row],[Date]],"mmmm")</f>
        <v>January</v>
      </c>
      <c r="G95" t="str">
        <f>INDEX(Patient_data[Patient_Name],MATCH(Consolidated_sheets[[#This Row],[Patient_ID]],Patient_data[Patient_ID],0))</f>
        <v>James Garza</v>
      </c>
      <c r="H95">
        <f>INDEX(Patient_data[Age],MATCH(Consolidated_sheets[[#This Row],[Patient_ID]],Patient_data[Patient_ID],0))</f>
        <v>24</v>
      </c>
      <c r="I95" t="str">
        <f>INDEX(Patient_data[Gender],MATCH(Consolidated_sheets[[#This Row],[Patient_ID]],Patient_data[Patient_ID],0))</f>
        <v>Male</v>
      </c>
      <c r="J95" t="str">
        <f>INDEX(Location_data[Location],MATCH(Consolidated_sheets[[#This Row],[Patient_ID]],Location_data[Patient_ID],0))</f>
        <v>New York</v>
      </c>
      <c r="K95" t="str">
        <f>INDEX(Insurance_data[Insurance_Type],MATCH(Consolidated_sheets[[#This Row],[Patient_ID]],Insurance_data[Patient_ID],0))</f>
        <v>Public</v>
      </c>
      <c r="L95" s="6">
        <f>INDEX(Insurance_data[Insurance_Amount],MATCH(Consolidated_sheets[[#This Row],[Patient_ID]],Insurance_data[Patient_ID],0))</f>
        <v>3686.21</v>
      </c>
    </row>
    <row r="96" spans="1:12" x14ac:dyDescent="0.3">
      <c r="A96" t="s">
        <v>1419</v>
      </c>
      <c r="B96" t="s">
        <v>5952</v>
      </c>
      <c r="C96" s="6">
        <v>3138.21</v>
      </c>
      <c r="D96" s="1">
        <v>43490.510644377769</v>
      </c>
      <c r="E96" s="1" t="str">
        <f>TEXT(Consolidated_sheets[[#This Row],[Date]],"yyyy")</f>
        <v>2019</v>
      </c>
      <c r="F96" s="1" t="str">
        <f>TEXT(Consolidated_sheets[[#This Row],[Date]],"mmmm")</f>
        <v>January</v>
      </c>
      <c r="G96" t="str">
        <f>INDEX(Patient_data[Patient_Name],MATCH(Consolidated_sheets[[#This Row],[Patient_ID]],Patient_data[Patient_ID],0))</f>
        <v>Cheyenne Macdonald</v>
      </c>
      <c r="H96">
        <f>INDEX(Patient_data[Age],MATCH(Consolidated_sheets[[#This Row],[Patient_ID]],Patient_data[Patient_ID],0))</f>
        <v>22</v>
      </c>
      <c r="I96" t="str">
        <f>INDEX(Patient_data[Gender],MATCH(Consolidated_sheets[[#This Row],[Patient_ID]],Patient_data[Patient_ID],0))</f>
        <v>Male</v>
      </c>
      <c r="J96" t="str">
        <f>INDEX(Location_data[Location],MATCH(Consolidated_sheets[[#This Row],[Patient_ID]],Location_data[Patient_ID],0))</f>
        <v>Phoenix</v>
      </c>
      <c r="K96" t="str">
        <f>INDEX(Insurance_data[Insurance_Type],MATCH(Consolidated_sheets[[#This Row],[Patient_ID]],Insurance_data[Patient_ID],0))</f>
        <v>Public</v>
      </c>
      <c r="L96" s="6">
        <f>INDEX(Insurance_data[Insurance_Amount],MATCH(Consolidated_sheets[[#This Row],[Patient_ID]],Insurance_data[Patient_ID],0))</f>
        <v>9973.65</v>
      </c>
    </row>
    <row r="97" spans="1:12" x14ac:dyDescent="0.3">
      <c r="A97" t="s">
        <v>1033</v>
      </c>
      <c r="B97" t="s">
        <v>5954</v>
      </c>
      <c r="C97" s="6">
        <v>512.03</v>
      </c>
      <c r="D97" s="1">
        <v>43490.771395913689</v>
      </c>
      <c r="E97" s="1" t="str">
        <f>TEXT(Consolidated_sheets[[#This Row],[Date]],"yyyy")</f>
        <v>2019</v>
      </c>
      <c r="F97" s="1" t="str">
        <f>TEXT(Consolidated_sheets[[#This Row],[Date]],"mmmm")</f>
        <v>January</v>
      </c>
      <c r="G97" t="str">
        <f>INDEX(Patient_data[Patient_Name],MATCH(Consolidated_sheets[[#This Row],[Patient_ID]],Patient_data[Patient_ID],0))</f>
        <v>Barbara Hill</v>
      </c>
      <c r="H97">
        <f>INDEX(Patient_data[Age],MATCH(Consolidated_sheets[[#This Row],[Patient_ID]],Patient_data[Patient_ID],0))</f>
        <v>58</v>
      </c>
      <c r="I97" t="str">
        <f>INDEX(Patient_data[Gender],MATCH(Consolidated_sheets[[#This Row],[Patient_ID]],Patient_data[Patient_ID],0))</f>
        <v>Male</v>
      </c>
      <c r="J97" t="str">
        <f>INDEX(Location_data[Location],MATCH(Consolidated_sheets[[#This Row],[Patient_ID]],Location_data[Patient_ID],0))</f>
        <v>Houston</v>
      </c>
      <c r="K97" t="str">
        <f>INDEX(Insurance_data[Insurance_Type],MATCH(Consolidated_sheets[[#This Row],[Patient_ID]],Insurance_data[Patient_ID],0))</f>
        <v>None</v>
      </c>
      <c r="L97" s="6">
        <f>INDEX(Insurance_data[Insurance_Amount],MATCH(Consolidated_sheets[[#This Row],[Patient_ID]],Insurance_data[Patient_ID],0))</f>
        <v>88.4</v>
      </c>
    </row>
    <row r="98" spans="1:12" x14ac:dyDescent="0.3">
      <c r="A98" t="s">
        <v>2267</v>
      </c>
      <c r="B98" t="s">
        <v>5953</v>
      </c>
      <c r="C98" s="6">
        <v>4308.8</v>
      </c>
      <c r="D98" s="1">
        <v>43491.03214744963</v>
      </c>
      <c r="E98" s="1" t="str">
        <f>TEXT(Consolidated_sheets[[#This Row],[Date]],"yyyy")</f>
        <v>2019</v>
      </c>
      <c r="F98" s="1" t="str">
        <f>TEXT(Consolidated_sheets[[#This Row],[Date]],"mmmm")</f>
        <v>January</v>
      </c>
      <c r="G98" t="str">
        <f>INDEX(Patient_data[Patient_Name],MATCH(Consolidated_sheets[[#This Row],[Patient_ID]],Patient_data[Patient_ID],0))</f>
        <v>Heather Ferguson</v>
      </c>
      <c r="H98">
        <f>INDEX(Patient_data[Age],MATCH(Consolidated_sheets[[#This Row],[Patient_ID]],Patient_data[Patient_ID],0))</f>
        <v>67</v>
      </c>
      <c r="I98" t="str">
        <f>INDEX(Patient_data[Gender],MATCH(Consolidated_sheets[[#This Row],[Patient_ID]],Patient_data[Patient_ID],0))</f>
        <v>Female</v>
      </c>
      <c r="J98" t="str">
        <f>INDEX(Location_data[Location],MATCH(Consolidated_sheets[[#This Row],[Patient_ID]],Location_data[Patient_ID],0))</f>
        <v>Phoenix</v>
      </c>
      <c r="K98" t="str">
        <f>INDEX(Insurance_data[Insurance_Type],MATCH(Consolidated_sheets[[#This Row],[Patient_ID]],Insurance_data[Patient_ID],0))</f>
        <v>Public</v>
      </c>
      <c r="L98" s="6">
        <f>INDEX(Insurance_data[Insurance_Amount],MATCH(Consolidated_sheets[[#This Row],[Patient_ID]],Insurance_data[Patient_ID],0))</f>
        <v>3496.17</v>
      </c>
    </row>
    <row r="99" spans="1:12" x14ac:dyDescent="0.3">
      <c r="A99" t="s">
        <v>2320</v>
      </c>
      <c r="B99" t="s">
        <v>5955</v>
      </c>
      <c r="C99" s="6">
        <v>3388.65</v>
      </c>
      <c r="D99" s="1">
        <v>43491.292898985557</v>
      </c>
      <c r="E99" s="1" t="str">
        <f>TEXT(Consolidated_sheets[[#This Row],[Date]],"yyyy")</f>
        <v>2019</v>
      </c>
      <c r="F99" s="1" t="str">
        <f>TEXT(Consolidated_sheets[[#This Row],[Date]],"mmmm")</f>
        <v>January</v>
      </c>
      <c r="G99" t="str">
        <f>INDEX(Patient_data[Patient_Name],MATCH(Consolidated_sheets[[#This Row],[Patient_ID]],Patient_data[Patient_ID],0))</f>
        <v>Mr. Thomas Lewis</v>
      </c>
      <c r="H99">
        <f>INDEX(Patient_data[Age],MATCH(Consolidated_sheets[[#This Row],[Patient_ID]],Patient_data[Patient_ID],0))</f>
        <v>65</v>
      </c>
      <c r="I99" t="str">
        <f>INDEX(Patient_data[Gender],MATCH(Consolidated_sheets[[#This Row],[Patient_ID]],Patient_data[Patient_ID],0))</f>
        <v>Female</v>
      </c>
      <c r="J99" t="str">
        <f>INDEX(Location_data[Location],MATCH(Consolidated_sheets[[#This Row],[Patient_ID]],Location_data[Patient_ID],0))</f>
        <v>Chicago</v>
      </c>
      <c r="K99" t="str">
        <f>INDEX(Insurance_data[Insurance_Type],MATCH(Consolidated_sheets[[#This Row],[Patient_ID]],Insurance_data[Patient_ID],0))</f>
        <v>None</v>
      </c>
      <c r="L99" s="6">
        <f>INDEX(Insurance_data[Insurance_Amount],MATCH(Consolidated_sheets[[#This Row],[Patient_ID]],Insurance_data[Patient_ID],0))</f>
        <v>9570.31</v>
      </c>
    </row>
    <row r="100" spans="1:12" x14ac:dyDescent="0.3">
      <c r="A100" t="s">
        <v>1664</v>
      </c>
      <c r="B100" t="s">
        <v>5953</v>
      </c>
      <c r="C100" s="6">
        <v>810.96</v>
      </c>
      <c r="D100" s="1">
        <v>43491.553650521491</v>
      </c>
      <c r="E100" s="1" t="str">
        <f>TEXT(Consolidated_sheets[[#This Row],[Date]],"yyyy")</f>
        <v>2019</v>
      </c>
      <c r="F100" s="1" t="str">
        <f>TEXT(Consolidated_sheets[[#This Row],[Date]],"mmmm")</f>
        <v>January</v>
      </c>
      <c r="G100" t="str">
        <f>INDEX(Patient_data[Patient_Name],MATCH(Consolidated_sheets[[#This Row],[Patient_ID]],Patient_data[Patient_ID],0))</f>
        <v>Suzanne Perez</v>
      </c>
      <c r="H100">
        <f>INDEX(Patient_data[Age],MATCH(Consolidated_sheets[[#This Row],[Patient_ID]],Patient_data[Patient_ID],0))</f>
        <v>55</v>
      </c>
      <c r="I100" t="str">
        <f>INDEX(Patient_data[Gender],MATCH(Consolidated_sheets[[#This Row],[Patient_ID]],Patient_data[Patient_ID],0))</f>
        <v>Female</v>
      </c>
      <c r="J100" t="str">
        <f>INDEX(Location_data[Location],MATCH(Consolidated_sheets[[#This Row],[Patient_ID]],Location_data[Patient_ID],0))</f>
        <v>Los Angeles</v>
      </c>
      <c r="K100" t="str">
        <f>INDEX(Insurance_data[Insurance_Type],MATCH(Consolidated_sheets[[#This Row],[Patient_ID]],Insurance_data[Patient_ID],0))</f>
        <v>Public</v>
      </c>
      <c r="L100" s="6">
        <f>INDEX(Insurance_data[Insurance_Amount],MATCH(Consolidated_sheets[[#This Row],[Patient_ID]],Insurance_data[Patient_ID],0))</f>
        <v>2407.09</v>
      </c>
    </row>
    <row r="101" spans="1:12" x14ac:dyDescent="0.3">
      <c r="A101" t="s">
        <v>1248</v>
      </c>
      <c r="B101" t="s">
        <v>5955</v>
      </c>
      <c r="C101" s="6">
        <v>1591.29</v>
      </c>
      <c r="D101" s="1">
        <v>43491.814402057433</v>
      </c>
      <c r="E101" s="1" t="str">
        <f>TEXT(Consolidated_sheets[[#This Row],[Date]],"yyyy")</f>
        <v>2019</v>
      </c>
      <c r="F101" s="1" t="str">
        <f>TEXT(Consolidated_sheets[[#This Row],[Date]],"mmmm")</f>
        <v>January</v>
      </c>
      <c r="G101" t="str">
        <f>INDEX(Patient_data[Patient_Name],MATCH(Consolidated_sheets[[#This Row],[Patient_ID]],Patient_data[Patient_ID],0))</f>
        <v>Allison Hayes</v>
      </c>
      <c r="H101">
        <f>INDEX(Patient_data[Age],MATCH(Consolidated_sheets[[#This Row],[Patient_ID]],Patient_data[Patient_ID],0))</f>
        <v>73</v>
      </c>
      <c r="I101" t="str">
        <f>INDEX(Patient_data[Gender],MATCH(Consolidated_sheets[[#This Row],[Patient_ID]],Patient_data[Patient_ID],0))</f>
        <v>Male</v>
      </c>
      <c r="J101" t="str">
        <f>INDEX(Location_data[Location],MATCH(Consolidated_sheets[[#This Row],[Patient_ID]],Location_data[Patient_ID],0))</f>
        <v>Chicago</v>
      </c>
      <c r="K101" t="str">
        <f>INDEX(Insurance_data[Insurance_Type],MATCH(Consolidated_sheets[[#This Row],[Patient_ID]],Insurance_data[Patient_ID],0))</f>
        <v>Private</v>
      </c>
      <c r="L101" s="6">
        <f>INDEX(Insurance_data[Insurance_Amount],MATCH(Consolidated_sheets[[#This Row],[Patient_ID]],Insurance_data[Patient_ID],0))</f>
        <v>6682.29</v>
      </c>
    </row>
    <row r="102" spans="1:12" x14ac:dyDescent="0.3">
      <c r="A102" t="s">
        <v>2366</v>
      </c>
      <c r="B102" t="s">
        <v>5952</v>
      </c>
      <c r="C102" s="6">
        <v>356.7</v>
      </c>
      <c r="D102" s="1">
        <v>43492.075153593367</v>
      </c>
      <c r="E102" s="1" t="str">
        <f>TEXT(Consolidated_sheets[[#This Row],[Date]],"yyyy")</f>
        <v>2019</v>
      </c>
      <c r="F102" s="1" t="str">
        <f>TEXT(Consolidated_sheets[[#This Row],[Date]],"mmmm")</f>
        <v>January</v>
      </c>
      <c r="G102" t="str">
        <f>INDEX(Patient_data[Patient_Name],MATCH(Consolidated_sheets[[#This Row],[Patient_ID]],Patient_data[Patient_ID],0))</f>
        <v>Edward Torres</v>
      </c>
      <c r="H102">
        <f>INDEX(Patient_data[Age],MATCH(Consolidated_sheets[[#This Row],[Patient_ID]],Patient_data[Patient_ID],0))</f>
        <v>54</v>
      </c>
      <c r="I102" t="str">
        <f>INDEX(Patient_data[Gender],MATCH(Consolidated_sheets[[#This Row],[Patient_ID]],Patient_data[Patient_ID],0))</f>
        <v>Male</v>
      </c>
      <c r="J102" t="str">
        <f>INDEX(Location_data[Location],MATCH(Consolidated_sheets[[#This Row],[Patient_ID]],Location_data[Patient_ID],0))</f>
        <v>Los Angeles</v>
      </c>
      <c r="K102" t="str">
        <f>INDEX(Insurance_data[Insurance_Type],MATCH(Consolidated_sheets[[#This Row],[Patient_ID]],Insurance_data[Patient_ID],0))</f>
        <v>None</v>
      </c>
      <c r="L102" s="6">
        <f>INDEX(Insurance_data[Insurance_Amount],MATCH(Consolidated_sheets[[#This Row],[Patient_ID]],Insurance_data[Patient_ID],0))</f>
        <v>7059.46</v>
      </c>
    </row>
    <row r="103" spans="1:12" x14ac:dyDescent="0.3">
      <c r="A103" t="s">
        <v>986</v>
      </c>
      <c r="B103" t="s">
        <v>5952</v>
      </c>
      <c r="C103" s="6">
        <v>486.61</v>
      </c>
      <c r="D103" s="1">
        <v>43492.335905129286</v>
      </c>
      <c r="E103" s="1" t="str">
        <f>TEXT(Consolidated_sheets[[#This Row],[Date]],"yyyy")</f>
        <v>2019</v>
      </c>
      <c r="F103" s="1" t="str">
        <f>TEXT(Consolidated_sheets[[#This Row],[Date]],"mmmm")</f>
        <v>January</v>
      </c>
      <c r="G103" t="str">
        <f>INDEX(Patient_data[Patient_Name],MATCH(Consolidated_sheets[[#This Row],[Patient_ID]],Patient_data[Patient_ID],0))</f>
        <v>Ryan Vasquez</v>
      </c>
      <c r="H103">
        <f>INDEX(Patient_data[Age],MATCH(Consolidated_sheets[[#This Row],[Patient_ID]],Patient_data[Patient_ID],0))</f>
        <v>74</v>
      </c>
      <c r="I103" t="str">
        <f>INDEX(Patient_data[Gender],MATCH(Consolidated_sheets[[#This Row],[Patient_ID]],Patient_data[Patient_ID],0))</f>
        <v>Male</v>
      </c>
      <c r="J103" t="str">
        <f>INDEX(Location_data[Location],MATCH(Consolidated_sheets[[#This Row],[Patient_ID]],Location_data[Patient_ID],0))</f>
        <v>Phoenix</v>
      </c>
      <c r="K103" t="str">
        <f>INDEX(Insurance_data[Insurance_Type],MATCH(Consolidated_sheets[[#This Row],[Patient_ID]],Insurance_data[Patient_ID],0))</f>
        <v>Private</v>
      </c>
      <c r="L103" s="6">
        <f>INDEX(Insurance_data[Insurance_Amount],MATCH(Consolidated_sheets[[#This Row],[Patient_ID]],Insurance_data[Patient_ID],0))</f>
        <v>515.04</v>
      </c>
    </row>
    <row r="104" spans="1:12" x14ac:dyDescent="0.3">
      <c r="A104" t="s">
        <v>748</v>
      </c>
      <c r="B104" t="s">
        <v>5953</v>
      </c>
      <c r="C104" s="6">
        <v>2666.45</v>
      </c>
      <c r="D104" s="1">
        <v>43492.596656665242</v>
      </c>
      <c r="E104" s="1" t="str">
        <f>TEXT(Consolidated_sheets[[#This Row],[Date]],"yyyy")</f>
        <v>2019</v>
      </c>
      <c r="F104" s="1" t="str">
        <f>TEXT(Consolidated_sheets[[#This Row],[Date]],"mmmm")</f>
        <v>January</v>
      </c>
      <c r="G104" t="str">
        <f>INDEX(Patient_data[Patient_Name],MATCH(Consolidated_sheets[[#This Row],[Patient_ID]],Patient_data[Patient_ID],0))</f>
        <v>Tiffany Steele</v>
      </c>
      <c r="H104">
        <f>INDEX(Patient_data[Age],MATCH(Consolidated_sheets[[#This Row],[Patient_ID]],Patient_data[Patient_ID],0))</f>
        <v>69</v>
      </c>
      <c r="I104" t="str">
        <f>INDEX(Patient_data[Gender],MATCH(Consolidated_sheets[[#This Row],[Patient_ID]],Patient_data[Patient_ID],0))</f>
        <v>Male</v>
      </c>
      <c r="J104" t="str">
        <f>INDEX(Location_data[Location],MATCH(Consolidated_sheets[[#This Row],[Patient_ID]],Location_data[Patient_ID],0))</f>
        <v>Phoenix</v>
      </c>
      <c r="K104" t="str">
        <f>INDEX(Insurance_data[Insurance_Type],MATCH(Consolidated_sheets[[#This Row],[Patient_ID]],Insurance_data[Patient_ID],0))</f>
        <v>Public</v>
      </c>
      <c r="L104" s="6">
        <f>INDEX(Insurance_data[Insurance_Amount],MATCH(Consolidated_sheets[[#This Row],[Patient_ID]],Insurance_data[Patient_ID],0))</f>
        <v>8869.3700000000008</v>
      </c>
    </row>
    <row r="105" spans="1:12" x14ac:dyDescent="0.3">
      <c r="A105" t="s">
        <v>1820</v>
      </c>
      <c r="B105" t="s">
        <v>5955</v>
      </c>
      <c r="C105" s="6">
        <v>3821.92</v>
      </c>
      <c r="D105" s="1">
        <v>43492.857408201169</v>
      </c>
      <c r="E105" s="1" t="str">
        <f>TEXT(Consolidated_sheets[[#This Row],[Date]],"yyyy")</f>
        <v>2019</v>
      </c>
      <c r="F105" s="1" t="str">
        <f>TEXT(Consolidated_sheets[[#This Row],[Date]],"mmmm")</f>
        <v>January</v>
      </c>
      <c r="G105" t="str">
        <f>INDEX(Patient_data[Patient_Name],MATCH(Consolidated_sheets[[#This Row],[Patient_ID]],Patient_data[Patient_ID],0))</f>
        <v>Tammy Velazquez</v>
      </c>
      <c r="H105">
        <f>INDEX(Patient_data[Age],MATCH(Consolidated_sheets[[#This Row],[Patient_ID]],Patient_data[Patient_ID],0))</f>
        <v>30</v>
      </c>
      <c r="I105" t="str">
        <f>INDEX(Patient_data[Gender],MATCH(Consolidated_sheets[[#This Row],[Patient_ID]],Patient_data[Patient_ID],0))</f>
        <v>Male</v>
      </c>
      <c r="J105" t="str">
        <f>INDEX(Location_data[Location],MATCH(Consolidated_sheets[[#This Row],[Patient_ID]],Location_data[Patient_ID],0))</f>
        <v>Houston</v>
      </c>
      <c r="K105" t="str">
        <f>INDEX(Insurance_data[Insurance_Type],MATCH(Consolidated_sheets[[#This Row],[Patient_ID]],Insurance_data[Patient_ID],0))</f>
        <v>Public</v>
      </c>
      <c r="L105" s="6">
        <f>INDEX(Insurance_data[Insurance_Amount],MATCH(Consolidated_sheets[[#This Row],[Patient_ID]],Insurance_data[Patient_ID],0))</f>
        <v>8436.18</v>
      </c>
    </row>
    <row r="106" spans="1:12" x14ac:dyDescent="0.3">
      <c r="A106" t="s">
        <v>499</v>
      </c>
      <c r="B106" t="s">
        <v>5953</v>
      </c>
      <c r="C106" s="6">
        <v>3237.16</v>
      </c>
      <c r="D106" s="1">
        <v>43493.118159737103</v>
      </c>
      <c r="E106" s="1" t="str">
        <f>TEXT(Consolidated_sheets[[#This Row],[Date]],"yyyy")</f>
        <v>2019</v>
      </c>
      <c r="F106" s="1" t="str">
        <f>TEXT(Consolidated_sheets[[#This Row],[Date]],"mmmm")</f>
        <v>January</v>
      </c>
      <c r="G106" t="str">
        <f>INDEX(Patient_data[Patient_Name],MATCH(Consolidated_sheets[[#This Row],[Patient_ID]],Patient_data[Patient_ID],0))</f>
        <v>Jennifer Price</v>
      </c>
      <c r="H106">
        <f>INDEX(Patient_data[Age],MATCH(Consolidated_sheets[[#This Row],[Patient_ID]],Patient_data[Patient_ID],0))</f>
        <v>69</v>
      </c>
      <c r="I106" t="str">
        <f>INDEX(Patient_data[Gender],MATCH(Consolidated_sheets[[#This Row],[Patient_ID]],Patient_data[Patient_ID],0))</f>
        <v>Male</v>
      </c>
      <c r="J106" t="str">
        <f>INDEX(Location_data[Location],MATCH(Consolidated_sheets[[#This Row],[Patient_ID]],Location_data[Patient_ID],0))</f>
        <v>New York</v>
      </c>
      <c r="K106" t="str">
        <f>INDEX(Insurance_data[Insurance_Type],MATCH(Consolidated_sheets[[#This Row],[Patient_ID]],Insurance_data[Patient_ID],0))</f>
        <v>Private</v>
      </c>
      <c r="L106" s="6">
        <f>INDEX(Insurance_data[Insurance_Amount],MATCH(Consolidated_sheets[[#This Row],[Patient_ID]],Insurance_data[Patient_ID],0))</f>
        <v>7331.92</v>
      </c>
    </row>
    <row r="107" spans="1:12" x14ac:dyDescent="0.3">
      <c r="A107" t="s">
        <v>75</v>
      </c>
      <c r="B107" t="s">
        <v>5955</v>
      </c>
      <c r="C107" s="6">
        <v>2389.2399999999998</v>
      </c>
      <c r="D107" s="1">
        <v>43493.37891127303</v>
      </c>
      <c r="E107" s="1" t="str">
        <f>TEXT(Consolidated_sheets[[#This Row],[Date]],"yyyy")</f>
        <v>2019</v>
      </c>
      <c r="F107" s="1" t="str">
        <f>TEXT(Consolidated_sheets[[#This Row],[Date]],"mmmm")</f>
        <v>January</v>
      </c>
      <c r="G107" t="str">
        <f>INDEX(Patient_data[Patient_Name],MATCH(Consolidated_sheets[[#This Row],[Patient_ID]],Patient_data[Patient_ID],0))</f>
        <v>Teresa Brown</v>
      </c>
      <c r="H107">
        <f>INDEX(Patient_data[Age],MATCH(Consolidated_sheets[[#This Row],[Patient_ID]],Patient_data[Patient_ID],0))</f>
        <v>26</v>
      </c>
      <c r="I107" t="str">
        <f>INDEX(Patient_data[Gender],MATCH(Consolidated_sheets[[#This Row],[Patient_ID]],Patient_data[Patient_ID],0))</f>
        <v>Female</v>
      </c>
      <c r="J107" t="str">
        <f>INDEX(Location_data[Location],MATCH(Consolidated_sheets[[#This Row],[Patient_ID]],Location_data[Patient_ID],0))</f>
        <v>Los Angeles</v>
      </c>
      <c r="K107" t="str">
        <f>INDEX(Insurance_data[Insurance_Type],MATCH(Consolidated_sheets[[#This Row],[Patient_ID]],Insurance_data[Patient_ID],0))</f>
        <v>Public</v>
      </c>
      <c r="L107" s="6">
        <f>INDEX(Insurance_data[Insurance_Amount],MATCH(Consolidated_sheets[[#This Row],[Patient_ID]],Insurance_data[Patient_ID],0))</f>
        <v>9124.67</v>
      </c>
    </row>
    <row r="108" spans="1:12" x14ac:dyDescent="0.3">
      <c r="A108" t="s">
        <v>2614</v>
      </c>
      <c r="B108" t="s">
        <v>5953</v>
      </c>
      <c r="C108" s="6">
        <v>4631.22</v>
      </c>
      <c r="D108" s="1">
        <v>43493.639662808971</v>
      </c>
      <c r="E108" s="1" t="str">
        <f>TEXT(Consolidated_sheets[[#This Row],[Date]],"yyyy")</f>
        <v>2019</v>
      </c>
      <c r="F108" s="1" t="str">
        <f>TEXT(Consolidated_sheets[[#This Row],[Date]],"mmmm")</f>
        <v>January</v>
      </c>
      <c r="G108" t="str">
        <f>INDEX(Patient_data[Patient_Name],MATCH(Consolidated_sheets[[#This Row],[Patient_ID]],Patient_data[Patient_ID],0))</f>
        <v>Jerry Wilson</v>
      </c>
      <c r="H108">
        <f>INDEX(Patient_data[Age],MATCH(Consolidated_sheets[[#This Row],[Patient_ID]],Patient_data[Patient_ID],0))</f>
        <v>42</v>
      </c>
      <c r="I108" t="str">
        <f>INDEX(Patient_data[Gender],MATCH(Consolidated_sheets[[#This Row],[Patient_ID]],Patient_data[Patient_ID],0))</f>
        <v>Female</v>
      </c>
      <c r="J108" t="str">
        <f>INDEX(Location_data[Location],MATCH(Consolidated_sheets[[#This Row],[Patient_ID]],Location_data[Patient_ID],0))</f>
        <v>Chicago</v>
      </c>
      <c r="K108" t="str">
        <f>INDEX(Insurance_data[Insurance_Type],MATCH(Consolidated_sheets[[#This Row],[Patient_ID]],Insurance_data[Patient_ID],0))</f>
        <v>Private</v>
      </c>
      <c r="L108" s="6">
        <f>INDEX(Insurance_data[Insurance_Amount],MATCH(Consolidated_sheets[[#This Row],[Patient_ID]],Insurance_data[Patient_ID],0))</f>
        <v>3617.41</v>
      </c>
    </row>
    <row r="109" spans="1:12" x14ac:dyDescent="0.3">
      <c r="A109" t="s">
        <v>120</v>
      </c>
      <c r="B109" t="s">
        <v>5952</v>
      </c>
      <c r="C109" s="6">
        <v>1019.82</v>
      </c>
      <c r="D109" s="1">
        <v>43493.900414344898</v>
      </c>
      <c r="E109" s="1" t="str">
        <f>TEXT(Consolidated_sheets[[#This Row],[Date]],"yyyy")</f>
        <v>2019</v>
      </c>
      <c r="F109" s="1" t="str">
        <f>TEXT(Consolidated_sheets[[#This Row],[Date]],"mmmm")</f>
        <v>January</v>
      </c>
      <c r="G109" t="str">
        <f>INDEX(Patient_data[Patient_Name],MATCH(Consolidated_sheets[[#This Row],[Patient_ID]],Patient_data[Patient_ID],0))</f>
        <v>Brandon Carter</v>
      </c>
      <c r="H109">
        <f>INDEX(Patient_data[Age],MATCH(Consolidated_sheets[[#This Row],[Patient_ID]],Patient_data[Patient_ID],0))</f>
        <v>75</v>
      </c>
      <c r="I109" t="str">
        <f>INDEX(Patient_data[Gender],MATCH(Consolidated_sheets[[#This Row],[Patient_ID]],Patient_data[Patient_ID],0))</f>
        <v>Male</v>
      </c>
      <c r="J109" t="str">
        <f>INDEX(Location_data[Location],MATCH(Consolidated_sheets[[#This Row],[Patient_ID]],Location_data[Patient_ID],0))</f>
        <v>New York</v>
      </c>
      <c r="K109" t="str">
        <f>INDEX(Insurance_data[Insurance_Type],MATCH(Consolidated_sheets[[#This Row],[Patient_ID]],Insurance_data[Patient_ID],0))</f>
        <v>Private</v>
      </c>
      <c r="L109" s="6">
        <f>INDEX(Insurance_data[Insurance_Amount],MATCH(Consolidated_sheets[[#This Row],[Patient_ID]],Insurance_data[Patient_ID],0))</f>
        <v>2354.29</v>
      </c>
    </row>
    <row r="110" spans="1:12" x14ac:dyDescent="0.3">
      <c r="A110" t="s">
        <v>1522</v>
      </c>
      <c r="B110" t="s">
        <v>5954</v>
      </c>
      <c r="C110" s="6">
        <v>2608.84</v>
      </c>
      <c r="D110" s="1">
        <v>43494.161165880832</v>
      </c>
      <c r="E110" s="1" t="str">
        <f>TEXT(Consolidated_sheets[[#This Row],[Date]],"yyyy")</f>
        <v>2019</v>
      </c>
      <c r="F110" s="1" t="str">
        <f>TEXT(Consolidated_sheets[[#This Row],[Date]],"mmmm")</f>
        <v>January</v>
      </c>
      <c r="G110" t="str">
        <f>INDEX(Patient_data[Patient_Name],MATCH(Consolidated_sheets[[#This Row],[Patient_ID]],Patient_data[Patient_ID],0))</f>
        <v>Carl Norris</v>
      </c>
      <c r="H110">
        <f>INDEX(Patient_data[Age],MATCH(Consolidated_sheets[[#This Row],[Patient_ID]],Patient_data[Patient_ID],0))</f>
        <v>38</v>
      </c>
      <c r="I110" t="str">
        <f>INDEX(Patient_data[Gender],MATCH(Consolidated_sheets[[#This Row],[Patient_ID]],Patient_data[Patient_ID],0))</f>
        <v>Male</v>
      </c>
      <c r="J110" t="str">
        <f>INDEX(Location_data[Location],MATCH(Consolidated_sheets[[#This Row],[Patient_ID]],Location_data[Patient_ID],0))</f>
        <v>Phoenix</v>
      </c>
      <c r="K110" t="str">
        <f>INDEX(Insurance_data[Insurance_Type],MATCH(Consolidated_sheets[[#This Row],[Patient_ID]],Insurance_data[Patient_ID],0))</f>
        <v>None</v>
      </c>
      <c r="L110" s="6">
        <f>INDEX(Insurance_data[Insurance_Amount],MATCH(Consolidated_sheets[[#This Row],[Patient_ID]],Insurance_data[Patient_ID],0))</f>
        <v>3598.7</v>
      </c>
    </row>
    <row r="111" spans="1:12" x14ac:dyDescent="0.3">
      <c r="A111" t="s">
        <v>2605</v>
      </c>
      <c r="B111" t="s">
        <v>5953</v>
      </c>
      <c r="C111" s="6">
        <v>4229.22</v>
      </c>
      <c r="D111" s="1">
        <v>43494.421917416767</v>
      </c>
      <c r="E111" s="1" t="str">
        <f>TEXT(Consolidated_sheets[[#This Row],[Date]],"yyyy")</f>
        <v>2019</v>
      </c>
      <c r="F111" s="1" t="str">
        <f>TEXT(Consolidated_sheets[[#This Row],[Date]],"mmmm")</f>
        <v>January</v>
      </c>
      <c r="G111" t="str">
        <f>INDEX(Patient_data[Patient_Name],MATCH(Consolidated_sheets[[#This Row],[Patient_ID]],Patient_data[Patient_ID],0))</f>
        <v>Jennifer Fernandez</v>
      </c>
      <c r="H111">
        <f>INDEX(Patient_data[Age],MATCH(Consolidated_sheets[[#This Row],[Patient_ID]],Patient_data[Patient_ID],0))</f>
        <v>88</v>
      </c>
      <c r="I111" t="str">
        <f>INDEX(Patient_data[Gender],MATCH(Consolidated_sheets[[#This Row],[Patient_ID]],Patient_data[Patient_ID],0))</f>
        <v>Female</v>
      </c>
      <c r="J111" t="str">
        <f>INDEX(Location_data[Location],MATCH(Consolidated_sheets[[#This Row],[Patient_ID]],Location_data[Patient_ID],0))</f>
        <v>Phoenix</v>
      </c>
      <c r="K111" t="str">
        <f>INDEX(Insurance_data[Insurance_Type],MATCH(Consolidated_sheets[[#This Row],[Patient_ID]],Insurance_data[Patient_ID],0))</f>
        <v>Public</v>
      </c>
      <c r="L111" s="6">
        <f>INDEX(Insurance_data[Insurance_Amount],MATCH(Consolidated_sheets[[#This Row],[Patient_ID]],Insurance_data[Patient_ID],0))</f>
        <v>7320.89</v>
      </c>
    </row>
    <row r="112" spans="1:12" x14ac:dyDescent="0.3">
      <c r="A112" t="s">
        <v>1146</v>
      </c>
      <c r="B112" t="s">
        <v>5955</v>
      </c>
      <c r="C112" s="6">
        <v>4108.3900000000003</v>
      </c>
      <c r="D112" s="1">
        <v>43494.682668952693</v>
      </c>
      <c r="E112" s="1" t="str">
        <f>TEXT(Consolidated_sheets[[#This Row],[Date]],"yyyy")</f>
        <v>2019</v>
      </c>
      <c r="F112" s="1" t="str">
        <f>TEXT(Consolidated_sheets[[#This Row],[Date]],"mmmm")</f>
        <v>January</v>
      </c>
      <c r="G112" t="str">
        <f>INDEX(Patient_data[Patient_Name],MATCH(Consolidated_sheets[[#This Row],[Patient_ID]],Patient_data[Patient_ID],0))</f>
        <v>Ray Murphy Jr.</v>
      </c>
      <c r="H112">
        <f>INDEX(Patient_data[Age],MATCH(Consolidated_sheets[[#This Row],[Patient_ID]],Patient_data[Patient_ID],0))</f>
        <v>68</v>
      </c>
      <c r="I112" t="str">
        <f>INDEX(Patient_data[Gender],MATCH(Consolidated_sheets[[#This Row],[Patient_ID]],Patient_data[Patient_ID],0))</f>
        <v>Male</v>
      </c>
      <c r="J112" t="str">
        <f>INDEX(Location_data[Location],MATCH(Consolidated_sheets[[#This Row],[Patient_ID]],Location_data[Patient_ID],0))</f>
        <v>Phoenix</v>
      </c>
      <c r="K112" t="str">
        <f>INDEX(Insurance_data[Insurance_Type],MATCH(Consolidated_sheets[[#This Row],[Patient_ID]],Insurance_data[Patient_ID],0))</f>
        <v>Public</v>
      </c>
      <c r="L112" s="6">
        <f>INDEX(Insurance_data[Insurance_Amount],MATCH(Consolidated_sheets[[#This Row],[Patient_ID]],Insurance_data[Patient_ID],0))</f>
        <v>9935.81</v>
      </c>
    </row>
    <row r="113" spans="1:12" x14ac:dyDescent="0.3">
      <c r="A113" t="s">
        <v>813</v>
      </c>
      <c r="B113" t="s">
        <v>5952</v>
      </c>
      <c r="C113" s="6">
        <v>757.3</v>
      </c>
      <c r="D113" s="1">
        <v>43494.943420488627</v>
      </c>
      <c r="E113" s="1" t="str">
        <f>TEXT(Consolidated_sheets[[#This Row],[Date]],"yyyy")</f>
        <v>2019</v>
      </c>
      <c r="F113" s="1" t="str">
        <f>TEXT(Consolidated_sheets[[#This Row],[Date]],"mmmm")</f>
        <v>January</v>
      </c>
      <c r="G113" t="str">
        <f>INDEX(Patient_data[Patient_Name],MATCH(Consolidated_sheets[[#This Row],[Patient_ID]],Patient_data[Patient_ID],0))</f>
        <v>Joshua Kelly</v>
      </c>
      <c r="H113">
        <f>INDEX(Patient_data[Age],MATCH(Consolidated_sheets[[#This Row],[Patient_ID]],Patient_data[Patient_ID],0))</f>
        <v>83</v>
      </c>
      <c r="I113" t="str">
        <f>INDEX(Patient_data[Gender],MATCH(Consolidated_sheets[[#This Row],[Patient_ID]],Patient_data[Patient_ID],0))</f>
        <v>Female</v>
      </c>
      <c r="J113" t="str">
        <f>INDEX(Location_data[Location],MATCH(Consolidated_sheets[[#This Row],[Patient_ID]],Location_data[Patient_ID],0))</f>
        <v>New York</v>
      </c>
      <c r="K113" t="str">
        <f>INDEX(Insurance_data[Insurance_Type],MATCH(Consolidated_sheets[[#This Row],[Patient_ID]],Insurance_data[Patient_ID],0))</f>
        <v>Private</v>
      </c>
      <c r="L113" s="6">
        <f>INDEX(Insurance_data[Insurance_Amount],MATCH(Consolidated_sheets[[#This Row],[Patient_ID]],Insurance_data[Patient_ID],0))</f>
        <v>787.85</v>
      </c>
    </row>
    <row r="114" spans="1:12" x14ac:dyDescent="0.3">
      <c r="A114" t="s">
        <v>1173</v>
      </c>
      <c r="B114" t="s">
        <v>5955</v>
      </c>
      <c r="C114" s="6">
        <v>4203.96</v>
      </c>
      <c r="D114" s="1">
        <v>43495.204172024569</v>
      </c>
      <c r="E114" s="1" t="str">
        <f>TEXT(Consolidated_sheets[[#This Row],[Date]],"yyyy")</f>
        <v>2019</v>
      </c>
      <c r="F114" s="1" t="str">
        <f>TEXT(Consolidated_sheets[[#This Row],[Date]],"mmmm")</f>
        <v>January</v>
      </c>
      <c r="G114" t="str">
        <f>INDEX(Patient_data[Patient_Name],MATCH(Consolidated_sheets[[#This Row],[Patient_ID]],Patient_data[Patient_ID],0))</f>
        <v>Joseph Clay</v>
      </c>
      <c r="H114">
        <f>INDEX(Patient_data[Age],MATCH(Consolidated_sheets[[#This Row],[Patient_ID]],Patient_data[Patient_ID],0))</f>
        <v>56</v>
      </c>
      <c r="I114" t="str">
        <f>INDEX(Patient_data[Gender],MATCH(Consolidated_sheets[[#This Row],[Patient_ID]],Patient_data[Patient_ID],0))</f>
        <v>Female</v>
      </c>
      <c r="J114" t="str">
        <f>INDEX(Location_data[Location],MATCH(Consolidated_sheets[[#This Row],[Patient_ID]],Location_data[Patient_ID],0))</f>
        <v>New York</v>
      </c>
      <c r="K114" t="str">
        <f>INDEX(Insurance_data[Insurance_Type],MATCH(Consolidated_sheets[[#This Row],[Patient_ID]],Insurance_data[Patient_ID],0))</f>
        <v>None</v>
      </c>
      <c r="L114" s="6">
        <f>INDEX(Insurance_data[Insurance_Amount],MATCH(Consolidated_sheets[[#This Row],[Patient_ID]],Insurance_data[Patient_ID],0))</f>
        <v>6609.45</v>
      </c>
    </row>
    <row r="115" spans="1:12" x14ac:dyDescent="0.3">
      <c r="A115" t="s">
        <v>1859</v>
      </c>
      <c r="B115" t="s">
        <v>5953</v>
      </c>
      <c r="C115" s="6">
        <v>4099.88</v>
      </c>
      <c r="D115" s="1">
        <v>43495.464923560503</v>
      </c>
      <c r="E115" s="1" t="str">
        <f>TEXT(Consolidated_sheets[[#This Row],[Date]],"yyyy")</f>
        <v>2019</v>
      </c>
      <c r="F115" s="1" t="str">
        <f>TEXT(Consolidated_sheets[[#This Row],[Date]],"mmmm")</f>
        <v>January</v>
      </c>
      <c r="G115" t="str">
        <f>INDEX(Patient_data[Patient_Name],MATCH(Consolidated_sheets[[#This Row],[Patient_ID]],Patient_data[Patient_ID],0))</f>
        <v>Jean Parks</v>
      </c>
      <c r="H115">
        <f>INDEX(Patient_data[Age],MATCH(Consolidated_sheets[[#This Row],[Patient_ID]],Patient_data[Patient_ID],0))</f>
        <v>31</v>
      </c>
      <c r="I115" t="str">
        <f>INDEX(Patient_data[Gender],MATCH(Consolidated_sheets[[#This Row],[Patient_ID]],Patient_data[Patient_ID],0))</f>
        <v>Male</v>
      </c>
      <c r="J115" t="str">
        <f>INDEX(Location_data[Location],MATCH(Consolidated_sheets[[#This Row],[Patient_ID]],Location_data[Patient_ID],0))</f>
        <v>Phoenix</v>
      </c>
      <c r="K115" t="str">
        <f>INDEX(Insurance_data[Insurance_Type],MATCH(Consolidated_sheets[[#This Row],[Patient_ID]],Insurance_data[Patient_ID],0))</f>
        <v>Private</v>
      </c>
      <c r="L115" s="6">
        <f>INDEX(Insurance_data[Insurance_Amount],MATCH(Consolidated_sheets[[#This Row],[Patient_ID]],Insurance_data[Patient_ID],0))</f>
        <v>5203.26</v>
      </c>
    </row>
    <row r="116" spans="1:12" x14ac:dyDescent="0.3">
      <c r="A116" t="s">
        <v>1142</v>
      </c>
      <c r="B116" t="s">
        <v>5952</v>
      </c>
      <c r="C116" s="6">
        <v>3583.5</v>
      </c>
      <c r="D116" s="1">
        <v>43495.725675096437</v>
      </c>
      <c r="E116" s="1" t="str">
        <f>TEXT(Consolidated_sheets[[#This Row],[Date]],"yyyy")</f>
        <v>2019</v>
      </c>
      <c r="F116" s="1" t="str">
        <f>TEXT(Consolidated_sheets[[#This Row],[Date]],"mmmm")</f>
        <v>January</v>
      </c>
      <c r="G116" t="str">
        <f>INDEX(Patient_data[Patient_Name],MATCH(Consolidated_sheets[[#This Row],[Patient_ID]],Patient_data[Patient_ID],0))</f>
        <v>Kathryn Brown</v>
      </c>
      <c r="H116">
        <f>INDEX(Patient_data[Age],MATCH(Consolidated_sheets[[#This Row],[Patient_ID]],Patient_data[Patient_ID],0))</f>
        <v>50</v>
      </c>
      <c r="I116" t="str">
        <f>INDEX(Patient_data[Gender],MATCH(Consolidated_sheets[[#This Row],[Patient_ID]],Patient_data[Patient_ID],0))</f>
        <v>Female</v>
      </c>
      <c r="J116" t="str">
        <f>INDEX(Location_data[Location],MATCH(Consolidated_sheets[[#This Row],[Patient_ID]],Location_data[Patient_ID],0))</f>
        <v>Los Angeles</v>
      </c>
      <c r="K116" t="str">
        <f>INDEX(Insurance_data[Insurance_Type],MATCH(Consolidated_sheets[[#This Row],[Patient_ID]],Insurance_data[Patient_ID],0))</f>
        <v>None</v>
      </c>
      <c r="L116" s="6">
        <f>INDEX(Insurance_data[Insurance_Amount],MATCH(Consolidated_sheets[[#This Row],[Patient_ID]],Insurance_data[Patient_ID],0))</f>
        <v>6950.71</v>
      </c>
    </row>
    <row r="117" spans="1:12" x14ac:dyDescent="0.3">
      <c r="A117" t="s">
        <v>140</v>
      </c>
      <c r="B117" t="s">
        <v>5952</v>
      </c>
      <c r="C117" s="6">
        <v>4472.68</v>
      </c>
      <c r="D117" s="1">
        <v>43495.986426632371</v>
      </c>
      <c r="E117" s="1" t="str">
        <f>TEXT(Consolidated_sheets[[#This Row],[Date]],"yyyy")</f>
        <v>2019</v>
      </c>
      <c r="F117" s="1" t="str">
        <f>TEXT(Consolidated_sheets[[#This Row],[Date]],"mmmm")</f>
        <v>January</v>
      </c>
      <c r="G117" t="str">
        <f>INDEX(Patient_data[Patient_Name],MATCH(Consolidated_sheets[[#This Row],[Patient_ID]],Patient_data[Patient_ID],0))</f>
        <v>Jonathan Cooper</v>
      </c>
      <c r="H117">
        <f>INDEX(Patient_data[Age],MATCH(Consolidated_sheets[[#This Row],[Patient_ID]],Patient_data[Patient_ID],0))</f>
        <v>83</v>
      </c>
      <c r="I117" t="str">
        <f>INDEX(Patient_data[Gender],MATCH(Consolidated_sheets[[#This Row],[Patient_ID]],Patient_data[Patient_ID],0))</f>
        <v>Male</v>
      </c>
      <c r="J117" t="str">
        <f>INDEX(Location_data[Location],MATCH(Consolidated_sheets[[#This Row],[Patient_ID]],Location_data[Patient_ID],0))</f>
        <v>Houston</v>
      </c>
      <c r="K117" t="str">
        <f>INDEX(Insurance_data[Insurance_Type],MATCH(Consolidated_sheets[[#This Row],[Patient_ID]],Insurance_data[Patient_ID],0))</f>
        <v>Private</v>
      </c>
      <c r="L117" s="6">
        <f>INDEX(Insurance_data[Insurance_Amount],MATCH(Consolidated_sheets[[#This Row],[Patient_ID]],Insurance_data[Patient_ID],0))</f>
        <v>8592.99</v>
      </c>
    </row>
    <row r="118" spans="1:12" x14ac:dyDescent="0.3">
      <c r="A118" t="s">
        <v>1369</v>
      </c>
      <c r="B118" t="s">
        <v>5952</v>
      </c>
      <c r="C118" s="6">
        <v>4728.8</v>
      </c>
      <c r="D118" s="1">
        <v>43496.247178168298</v>
      </c>
      <c r="E118" s="1" t="str">
        <f>TEXT(Consolidated_sheets[[#This Row],[Date]],"yyyy")</f>
        <v>2019</v>
      </c>
      <c r="F118" s="1" t="str">
        <f>TEXT(Consolidated_sheets[[#This Row],[Date]],"mmmm")</f>
        <v>January</v>
      </c>
      <c r="G118" t="str">
        <f>INDEX(Patient_data[Patient_Name],MATCH(Consolidated_sheets[[#This Row],[Patient_ID]],Patient_data[Patient_ID],0))</f>
        <v>Diana Miller</v>
      </c>
      <c r="H118">
        <f>INDEX(Patient_data[Age],MATCH(Consolidated_sheets[[#This Row],[Patient_ID]],Patient_data[Patient_ID],0))</f>
        <v>35</v>
      </c>
      <c r="I118" t="str">
        <f>INDEX(Patient_data[Gender],MATCH(Consolidated_sheets[[#This Row],[Patient_ID]],Patient_data[Patient_ID],0))</f>
        <v>Female</v>
      </c>
      <c r="J118" t="str">
        <f>INDEX(Location_data[Location],MATCH(Consolidated_sheets[[#This Row],[Patient_ID]],Location_data[Patient_ID],0))</f>
        <v>New York</v>
      </c>
      <c r="K118" t="str">
        <f>INDEX(Insurance_data[Insurance_Type],MATCH(Consolidated_sheets[[#This Row],[Patient_ID]],Insurance_data[Patient_ID],0))</f>
        <v>Public</v>
      </c>
      <c r="L118" s="6">
        <f>INDEX(Insurance_data[Insurance_Amount],MATCH(Consolidated_sheets[[#This Row],[Patient_ID]],Insurance_data[Patient_ID],0))</f>
        <v>5235.58</v>
      </c>
    </row>
    <row r="119" spans="1:12" x14ac:dyDescent="0.3">
      <c r="A119" t="s">
        <v>2558</v>
      </c>
      <c r="B119" t="s">
        <v>5953</v>
      </c>
      <c r="C119" s="6">
        <v>1452.11</v>
      </c>
      <c r="D119" s="1">
        <v>43496.507929704239</v>
      </c>
      <c r="E119" s="1" t="str">
        <f>TEXT(Consolidated_sheets[[#This Row],[Date]],"yyyy")</f>
        <v>2019</v>
      </c>
      <c r="F119" s="1" t="str">
        <f>TEXT(Consolidated_sheets[[#This Row],[Date]],"mmmm")</f>
        <v>January</v>
      </c>
      <c r="G119" t="str">
        <f>INDEX(Patient_data[Patient_Name],MATCH(Consolidated_sheets[[#This Row],[Patient_ID]],Patient_data[Patient_ID],0))</f>
        <v>Donna Davies</v>
      </c>
      <c r="H119">
        <f>INDEX(Patient_data[Age],MATCH(Consolidated_sheets[[#This Row],[Patient_ID]],Patient_data[Patient_ID],0))</f>
        <v>78</v>
      </c>
      <c r="I119" t="str">
        <f>INDEX(Patient_data[Gender],MATCH(Consolidated_sheets[[#This Row],[Patient_ID]],Patient_data[Patient_ID],0))</f>
        <v>Female</v>
      </c>
      <c r="J119" t="str">
        <f>INDEX(Location_data[Location],MATCH(Consolidated_sheets[[#This Row],[Patient_ID]],Location_data[Patient_ID],0))</f>
        <v>Los Angeles</v>
      </c>
      <c r="K119" t="str">
        <f>INDEX(Insurance_data[Insurance_Type],MATCH(Consolidated_sheets[[#This Row],[Patient_ID]],Insurance_data[Patient_ID],0))</f>
        <v>Private</v>
      </c>
      <c r="L119" s="6">
        <f>INDEX(Insurance_data[Insurance_Amount],MATCH(Consolidated_sheets[[#This Row],[Patient_ID]],Insurance_data[Patient_ID],0))</f>
        <v>1572.89</v>
      </c>
    </row>
    <row r="120" spans="1:12" x14ac:dyDescent="0.3">
      <c r="A120" t="s">
        <v>1947</v>
      </c>
      <c r="B120" t="s">
        <v>5953</v>
      </c>
      <c r="C120" s="6">
        <v>1565.75</v>
      </c>
      <c r="D120" s="1">
        <v>43496.768681240173</v>
      </c>
      <c r="E120" s="1" t="str">
        <f>TEXT(Consolidated_sheets[[#This Row],[Date]],"yyyy")</f>
        <v>2019</v>
      </c>
      <c r="F120" s="1" t="str">
        <f>TEXT(Consolidated_sheets[[#This Row],[Date]],"mmmm")</f>
        <v>January</v>
      </c>
      <c r="G120" t="str">
        <f>INDEX(Patient_data[Patient_Name],MATCH(Consolidated_sheets[[#This Row],[Patient_ID]],Patient_data[Patient_ID],0))</f>
        <v>Stephen Robinson</v>
      </c>
      <c r="H120">
        <f>INDEX(Patient_data[Age],MATCH(Consolidated_sheets[[#This Row],[Patient_ID]],Patient_data[Patient_ID],0))</f>
        <v>37</v>
      </c>
      <c r="I120" t="str">
        <f>INDEX(Patient_data[Gender],MATCH(Consolidated_sheets[[#This Row],[Patient_ID]],Patient_data[Patient_ID],0))</f>
        <v>Male</v>
      </c>
      <c r="J120" t="str">
        <f>INDEX(Location_data[Location],MATCH(Consolidated_sheets[[#This Row],[Patient_ID]],Location_data[Patient_ID],0))</f>
        <v>Houston</v>
      </c>
      <c r="K120" t="str">
        <f>INDEX(Insurance_data[Insurance_Type],MATCH(Consolidated_sheets[[#This Row],[Patient_ID]],Insurance_data[Patient_ID],0))</f>
        <v>Private</v>
      </c>
      <c r="L120" s="6">
        <f>INDEX(Insurance_data[Insurance_Amount],MATCH(Consolidated_sheets[[#This Row],[Patient_ID]],Insurance_data[Patient_ID],0))</f>
        <v>9793.26</v>
      </c>
    </row>
    <row r="121" spans="1:12" x14ac:dyDescent="0.3">
      <c r="A121" t="s">
        <v>2239</v>
      </c>
      <c r="B121" t="s">
        <v>5954</v>
      </c>
      <c r="C121" s="6">
        <v>4787.04</v>
      </c>
      <c r="D121" s="1">
        <v>43497.0294327761</v>
      </c>
      <c r="E121" s="1" t="str">
        <f>TEXT(Consolidated_sheets[[#This Row],[Date]],"yyyy")</f>
        <v>2019</v>
      </c>
      <c r="F121" s="1" t="str">
        <f>TEXT(Consolidated_sheets[[#This Row],[Date]],"mmmm")</f>
        <v>February</v>
      </c>
      <c r="G121" t="str">
        <f>INDEX(Patient_data[Patient_Name],MATCH(Consolidated_sheets[[#This Row],[Patient_ID]],Patient_data[Patient_ID],0))</f>
        <v>Aaron Glass</v>
      </c>
      <c r="H121">
        <f>INDEX(Patient_data[Age],MATCH(Consolidated_sheets[[#This Row],[Patient_ID]],Patient_data[Patient_ID],0))</f>
        <v>37</v>
      </c>
      <c r="I121" t="str">
        <f>INDEX(Patient_data[Gender],MATCH(Consolidated_sheets[[#This Row],[Patient_ID]],Patient_data[Patient_ID],0))</f>
        <v>Male</v>
      </c>
      <c r="J121" t="str">
        <f>INDEX(Location_data[Location],MATCH(Consolidated_sheets[[#This Row],[Patient_ID]],Location_data[Patient_ID],0))</f>
        <v>Phoenix</v>
      </c>
      <c r="K121" t="str">
        <f>INDEX(Insurance_data[Insurance_Type],MATCH(Consolidated_sheets[[#This Row],[Patient_ID]],Insurance_data[Patient_ID],0))</f>
        <v>Private</v>
      </c>
      <c r="L121" s="6">
        <f>INDEX(Insurance_data[Insurance_Amount],MATCH(Consolidated_sheets[[#This Row],[Patient_ID]],Insurance_data[Patient_ID],0))</f>
        <v>9539.5</v>
      </c>
    </row>
    <row r="122" spans="1:12" x14ac:dyDescent="0.3">
      <c r="A122" t="s">
        <v>1218</v>
      </c>
      <c r="B122" t="s">
        <v>5953</v>
      </c>
      <c r="C122" s="6">
        <v>3201.94</v>
      </c>
      <c r="D122" s="1">
        <v>43497.290184312027</v>
      </c>
      <c r="E122" s="1" t="str">
        <f>TEXT(Consolidated_sheets[[#This Row],[Date]],"yyyy")</f>
        <v>2019</v>
      </c>
      <c r="F122" s="1" t="str">
        <f>TEXT(Consolidated_sheets[[#This Row],[Date]],"mmmm")</f>
        <v>February</v>
      </c>
      <c r="G122" t="str">
        <f>INDEX(Patient_data[Patient_Name],MATCH(Consolidated_sheets[[#This Row],[Patient_ID]],Patient_data[Patient_ID],0))</f>
        <v>Jennifer Thomas</v>
      </c>
      <c r="H122">
        <f>INDEX(Patient_data[Age],MATCH(Consolidated_sheets[[#This Row],[Patient_ID]],Patient_data[Patient_ID],0))</f>
        <v>42</v>
      </c>
      <c r="I122" t="str">
        <f>INDEX(Patient_data[Gender],MATCH(Consolidated_sheets[[#This Row],[Patient_ID]],Patient_data[Patient_ID],0))</f>
        <v>Female</v>
      </c>
      <c r="J122" t="str">
        <f>INDEX(Location_data[Location],MATCH(Consolidated_sheets[[#This Row],[Patient_ID]],Location_data[Patient_ID],0))</f>
        <v>Chicago</v>
      </c>
      <c r="K122" t="str">
        <f>INDEX(Insurance_data[Insurance_Type],MATCH(Consolidated_sheets[[#This Row],[Patient_ID]],Insurance_data[Patient_ID],0))</f>
        <v>None</v>
      </c>
      <c r="L122" s="6">
        <f>INDEX(Insurance_data[Insurance_Amount],MATCH(Consolidated_sheets[[#This Row],[Patient_ID]],Insurance_data[Patient_ID],0))</f>
        <v>8692.94</v>
      </c>
    </row>
    <row r="123" spans="1:12" x14ac:dyDescent="0.3">
      <c r="A123" t="s">
        <v>690</v>
      </c>
      <c r="B123" t="s">
        <v>5953</v>
      </c>
      <c r="C123" s="6">
        <v>4773.5</v>
      </c>
      <c r="D123" s="1">
        <v>43497.550935847983</v>
      </c>
      <c r="E123" s="1" t="str">
        <f>TEXT(Consolidated_sheets[[#This Row],[Date]],"yyyy")</f>
        <v>2019</v>
      </c>
      <c r="F123" s="1" t="str">
        <f>TEXT(Consolidated_sheets[[#This Row],[Date]],"mmmm")</f>
        <v>February</v>
      </c>
      <c r="G123" t="str">
        <f>INDEX(Patient_data[Patient_Name],MATCH(Consolidated_sheets[[#This Row],[Patient_ID]],Patient_data[Patient_ID],0))</f>
        <v>Connie Sandoval</v>
      </c>
      <c r="H123">
        <f>INDEX(Patient_data[Age],MATCH(Consolidated_sheets[[#This Row],[Patient_ID]],Patient_data[Patient_ID],0))</f>
        <v>81</v>
      </c>
      <c r="I123" t="str">
        <f>INDEX(Patient_data[Gender],MATCH(Consolidated_sheets[[#This Row],[Patient_ID]],Patient_data[Patient_ID],0))</f>
        <v>Male</v>
      </c>
      <c r="J123" t="str">
        <f>INDEX(Location_data[Location],MATCH(Consolidated_sheets[[#This Row],[Patient_ID]],Location_data[Patient_ID],0))</f>
        <v>Phoenix</v>
      </c>
      <c r="K123" t="str">
        <f>INDEX(Insurance_data[Insurance_Type],MATCH(Consolidated_sheets[[#This Row],[Patient_ID]],Insurance_data[Patient_ID],0))</f>
        <v>None</v>
      </c>
      <c r="L123" s="6">
        <f>INDEX(Insurance_data[Insurance_Amount],MATCH(Consolidated_sheets[[#This Row],[Patient_ID]],Insurance_data[Patient_ID],0))</f>
        <v>9998.23</v>
      </c>
    </row>
    <row r="124" spans="1:12" x14ac:dyDescent="0.3">
      <c r="A124" t="s">
        <v>698</v>
      </c>
      <c r="B124" t="s">
        <v>5953</v>
      </c>
      <c r="C124" s="6">
        <v>4963.33</v>
      </c>
      <c r="D124" s="1">
        <v>43497.811687383903</v>
      </c>
      <c r="E124" s="1" t="str">
        <f>TEXT(Consolidated_sheets[[#This Row],[Date]],"yyyy")</f>
        <v>2019</v>
      </c>
      <c r="F124" s="1" t="str">
        <f>TEXT(Consolidated_sheets[[#This Row],[Date]],"mmmm")</f>
        <v>February</v>
      </c>
      <c r="G124" t="str">
        <f>INDEX(Patient_data[Patient_Name],MATCH(Consolidated_sheets[[#This Row],[Patient_ID]],Patient_data[Patient_ID],0))</f>
        <v>Julie Thomas</v>
      </c>
      <c r="H124">
        <f>INDEX(Patient_data[Age],MATCH(Consolidated_sheets[[#This Row],[Patient_ID]],Patient_data[Patient_ID],0))</f>
        <v>39</v>
      </c>
      <c r="I124" t="str">
        <f>INDEX(Patient_data[Gender],MATCH(Consolidated_sheets[[#This Row],[Patient_ID]],Patient_data[Patient_ID],0))</f>
        <v>Male</v>
      </c>
      <c r="J124" t="str">
        <f>INDEX(Location_data[Location],MATCH(Consolidated_sheets[[#This Row],[Patient_ID]],Location_data[Patient_ID],0))</f>
        <v>Los Angeles</v>
      </c>
      <c r="K124" t="str">
        <f>INDEX(Insurance_data[Insurance_Type],MATCH(Consolidated_sheets[[#This Row],[Patient_ID]],Insurance_data[Patient_ID],0))</f>
        <v>None</v>
      </c>
      <c r="L124" s="6">
        <f>INDEX(Insurance_data[Insurance_Amount],MATCH(Consolidated_sheets[[#This Row],[Patient_ID]],Insurance_data[Patient_ID],0))</f>
        <v>9293.1200000000008</v>
      </c>
    </row>
    <row r="125" spans="1:12" x14ac:dyDescent="0.3">
      <c r="A125" t="s">
        <v>583</v>
      </c>
      <c r="B125" t="s">
        <v>5952</v>
      </c>
      <c r="C125" s="6">
        <v>3830.26</v>
      </c>
      <c r="D125" s="1">
        <v>43498.072438919837</v>
      </c>
      <c r="E125" s="1" t="str">
        <f>TEXT(Consolidated_sheets[[#This Row],[Date]],"yyyy")</f>
        <v>2019</v>
      </c>
      <c r="F125" s="1" t="str">
        <f>TEXT(Consolidated_sheets[[#This Row],[Date]],"mmmm")</f>
        <v>February</v>
      </c>
      <c r="G125" t="str">
        <f>INDEX(Patient_data[Patient_Name],MATCH(Consolidated_sheets[[#This Row],[Patient_ID]],Patient_data[Patient_ID],0))</f>
        <v>Kimberly King</v>
      </c>
      <c r="H125">
        <f>INDEX(Patient_data[Age],MATCH(Consolidated_sheets[[#This Row],[Patient_ID]],Patient_data[Patient_ID],0))</f>
        <v>48</v>
      </c>
      <c r="I125" t="str">
        <f>INDEX(Patient_data[Gender],MATCH(Consolidated_sheets[[#This Row],[Patient_ID]],Patient_data[Patient_ID],0))</f>
        <v>Female</v>
      </c>
      <c r="J125" t="str">
        <f>INDEX(Location_data[Location],MATCH(Consolidated_sheets[[#This Row],[Patient_ID]],Location_data[Patient_ID],0))</f>
        <v>Houston</v>
      </c>
      <c r="K125" t="str">
        <f>INDEX(Insurance_data[Insurance_Type],MATCH(Consolidated_sheets[[#This Row],[Patient_ID]],Insurance_data[Patient_ID],0))</f>
        <v>Public</v>
      </c>
      <c r="L125" s="6">
        <f>INDEX(Insurance_data[Insurance_Amount],MATCH(Consolidated_sheets[[#This Row],[Patient_ID]],Insurance_data[Patient_ID],0))</f>
        <v>7464.19</v>
      </c>
    </row>
    <row r="126" spans="1:12" x14ac:dyDescent="0.3">
      <c r="A126" t="s">
        <v>997</v>
      </c>
      <c r="B126" t="s">
        <v>5954</v>
      </c>
      <c r="C126" s="6">
        <v>2422.29</v>
      </c>
      <c r="D126" s="1">
        <v>43498.333190455778</v>
      </c>
      <c r="E126" s="1" t="str">
        <f>TEXT(Consolidated_sheets[[#This Row],[Date]],"yyyy")</f>
        <v>2019</v>
      </c>
      <c r="F126" s="1" t="str">
        <f>TEXT(Consolidated_sheets[[#This Row],[Date]],"mmmm")</f>
        <v>February</v>
      </c>
      <c r="G126" t="str">
        <f>INDEX(Patient_data[Patient_Name],MATCH(Consolidated_sheets[[#This Row],[Patient_ID]],Patient_data[Patient_ID],0))</f>
        <v>Mr. Michael Knight</v>
      </c>
      <c r="H126">
        <f>INDEX(Patient_data[Age],MATCH(Consolidated_sheets[[#This Row],[Patient_ID]],Patient_data[Patient_ID],0))</f>
        <v>53</v>
      </c>
      <c r="I126" t="str">
        <f>INDEX(Patient_data[Gender],MATCH(Consolidated_sheets[[#This Row],[Patient_ID]],Patient_data[Patient_ID],0))</f>
        <v>Female</v>
      </c>
      <c r="J126" t="str">
        <f>INDEX(Location_data[Location],MATCH(Consolidated_sheets[[#This Row],[Patient_ID]],Location_data[Patient_ID],0))</f>
        <v>Phoenix</v>
      </c>
      <c r="K126" t="str">
        <f>INDEX(Insurance_data[Insurance_Type],MATCH(Consolidated_sheets[[#This Row],[Patient_ID]],Insurance_data[Patient_ID],0))</f>
        <v>None</v>
      </c>
      <c r="L126" s="6">
        <f>INDEX(Insurance_data[Insurance_Amount],MATCH(Consolidated_sheets[[#This Row],[Patient_ID]],Insurance_data[Patient_ID],0))</f>
        <v>6530.95</v>
      </c>
    </row>
    <row r="127" spans="1:12" x14ac:dyDescent="0.3">
      <c r="A127" t="s">
        <v>2895</v>
      </c>
      <c r="B127" t="s">
        <v>5955</v>
      </c>
      <c r="C127" s="6">
        <v>423.26</v>
      </c>
      <c r="D127" s="1">
        <v>43498.593941991712</v>
      </c>
      <c r="E127" s="1" t="str">
        <f>TEXT(Consolidated_sheets[[#This Row],[Date]],"yyyy")</f>
        <v>2019</v>
      </c>
      <c r="F127" s="1" t="str">
        <f>TEXT(Consolidated_sheets[[#This Row],[Date]],"mmmm")</f>
        <v>February</v>
      </c>
      <c r="G127" t="str">
        <f>INDEX(Patient_data[Patient_Name],MATCH(Consolidated_sheets[[#This Row],[Patient_ID]],Patient_data[Patient_ID],0))</f>
        <v>Suzanne Lopez</v>
      </c>
      <c r="H127">
        <f>INDEX(Patient_data[Age],MATCH(Consolidated_sheets[[#This Row],[Patient_ID]],Patient_data[Patient_ID],0))</f>
        <v>51</v>
      </c>
      <c r="I127" t="str">
        <f>INDEX(Patient_data[Gender],MATCH(Consolidated_sheets[[#This Row],[Patient_ID]],Patient_data[Patient_ID],0))</f>
        <v>Female</v>
      </c>
      <c r="J127" t="str">
        <f>INDEX(Location_data[Location],MATCH(Consolidated_sheets[[#This Row],[Patient_ID]],Location_data[Patient_ID],0))</f>
        <v>Houston</v>
      </c>
      <c r="K127" t="str">
        <f>INDEX(Insurance_data[Insurance_Type],MATCH(Consolidated_sheets[[#This Row],[Patient_ID]],Insurance_data[Patient_ID],0))</f>
        <v>Private</v>
      </c>
      <c r="L127" s="6">
        <f>INDEX(Insurance_data[Insurance_Amount],MATCH(Consolidated_sheets[[#This Row],[Patient_ID]],Insurance_data[Patient_ID],0))</f>
        <v>9117.06</v>
      </c>
    </row>
    <row r="128" spans="1:12" x14ac:dyDescent="0.3">
      <c r="A128" t="s">
        <v>378</v>
      </c>
      <c r="B128" t="s">
        <v>5953</v>
      </c>
      <c r="C128" s="6">
        <v>3988.13</v>
      </c>
      <c r="D128" s="1">
        <v>43498.854693527639</v>
      </c>
      <c r="E128" s="1" t="str">
        <f>TEXT(Consolidated_sheets[[#This Row],[Date]],"yyyy")</f>
        <v>2019</v>
      </c>
      <c r="F128" s="1" t="str">
        <f>TEXT(Consolidated_sheets[[#This Row],[Date]],"mmmm")</f>
        <v>February</v>
      </c>
      <c r="G128" t="str">
        <f>INDEX(Patient_data[Patient_Name],MATCH(Consolidated_sheets[[#This Row],[Patient_ID]],Patient_data[Patient_ID],0))</f>
        <v>Corey Ramirez</v>
      </c>
      <c r="H128">
        <f>INDEX(Patient_data[Age],MATCH(Consolidated_sheets[[#This Row],[Patient_ID]],Patient_data[Patient_ID],0))</f>
        <v>26</v>
      </c>
      <c r="I128" t="str">
        <f>INDEX(Patient_data[Gender],MATCH(Consolidated_sheets[[#This Row],[Patient_ID]],Patient_data[Patient_ID],0))</f>
        <v>Female</v>
      </c>
      <c r="J128" t="str">
        <f>INDEX(Location_data[Location],MATCH(Consolidated_sheets[[#This Row],[Patient_ID]],Location_data[Patient_ID],0))</f>
        <v>Houston</v>
      </c>
      <c r="K128" t="str">
        <f>INDEX(Insurance_data[Insurance_Type],MATCH(Consolidated_sheets[[#This Row],[Patient_ID]],Insurance_data[Patient_ID],0))</f>
        <v>Public</v>
      </c>
      <c r="L128" s="6">
        <f>INDEX(Insurance_data[Insurance_Amount],MATCH(Consolidated_sheets[[#This Row],[Patient_ID]],Insurance_data[Patient_ID],0))</f>
        <v>4299.9799999999996</v>
      </c>
    </row>
    <row r="129" spans="1:12" x14ac:dyDescent="0.3">
      <c r="A129" t="s">
        <v>125</v>
      </c>
      <c r="B129" t="s">
        <v>5953</v>
      </c>
      <c r="C129" s="6">
        <v>4548.6899999999996</v>
      </c>
      <c r="D129" s="1">
        <v>43499.115445063573</v>
      </c>
      <c r="E129" s="1" t="str">
        <f>TEXT(Consolidated_sheets[[#This Row],[Date]],"yyyy")</f>
        <v>2019</v>
      </c>
      <c r="F129" s="1" t="str">
        <f>TEXT(Consolidated_sheets[[#This Row],[Date]],"mmmm")</f>
        <v>February</v>
      </c>
      <c r="G129" t="str">
        <f>INDEX(Patient_data[Patient_Name],MATCH(Consolidated_sheets[[#This Row],[Patient_ID]],Patient_data[Patient_ID],0))</f>
        <v>William Callahan</v>
      </c>
      <c r="H129">
        <f>INDEX(Patient_data[Age],MATCH(Consolidated_sheets[[#This Row],[Patient_ID]],Patient_data[Patient_ID],0))</f>
        <v>86</v>
      </c>
      <c r="I129" t="str">
        <f>INDEX(Patient_data[Gender],MATCH(Consolidated_sheets[[#This Row],[Patient_ID]],Patient_data[Patient_ID],0))</f>
        <v>Female</v>
      </c>
      <c r="J129" t="str">
        <f>INDEX(Location_data[Location],MATCH(Consolidated_sheets[[#This Row],[Patient_ID]],Location_data[Patient_ID],0))</f>
        <v>New York</v>
      </c>
      <c r="K129" t="str">
        <f>INDEX(Insurance_data[Insurance_Type],MATCH(Consolidated_sheets[[#This Row],[Patient_ID]],Insurance_data[Patient_ID],0))</f>
        <v>Public</v>
      </c>
      <c r="L129" s="6">
        <f>INDEX(Insurance_data[Insurance_Amount],MATCH(Consolidated_sheets[[#This Row],[Patient_ID]],Insurance_data[Patient_ID],0))</f>
        <v>7471.9</v>
      </c>
    </row>
    <row r="130" spans="1:12" x14ac:dyDescent="0.3">
      <c r="A130" t="s">
        <v>240</v>
      </c>
      <c r="B130" t="s">
        <v>5952</v>
      </c>
      <c r="C130" s="6">
        <v>4953.28</v>
      </c>
      <c r="D130" s="1">
        <v>43499.376196599507</v>
      </c>
      <c r="E130" s="1" t="str">
        <f>TEXT(Consolidated_sheets[[#This Row],[Date]],"yyyy")</f>
        <v>2019</v>
      </c>
      <c r="F130" s="1" t="str">
        <f>TEXT(Consolidated_sheets[[#This Row],[Date]],"mmmm")</f>
        <v>February</v>
      </c>
      <c r="G130" t="str">
        <f>INDEX(Patient_data[Patient_Name],MATCH(Consolidated_sheets[[#This Row],[Patient_ID]],Patient_data[Patient_ID],0))</f>
        <v>John Carter</v>
      </c>
      <c r="H130">
        <f>INDEX(Patient_data[Age],MATCH(Consolidated_sheets[[#This Row],[Patient_ID]],Patient_data[Patient_ID],0))</f>
        <v>69</v>
      </c>
      <c r="I130" t="str">
        <f>INDEX(Patient_data[Gender],MATCH(Consolidated_sheets[[#This Row],[Patient_ID]],Patient_data[Patient_ID],0))</f>
        <v>Female</v>
      </c>
      <c r="J130" t="str">
        <f>INDEX(Location_data[Location],MATCH(Consolidated_sheets[[#This Row],[Patient_ID]],Location_data[Patient_ID],0))</f>
        <v>Phoenix</v>
      </c>
      <c r="K130" t="str">
        <f>INDEX(Insurance_data[Insurance_Type],MATCH(Consolidated_sheets[[#This Row],[Patient_ID]],Insurance_data[Patient_ID],0))</f>
        <v>Public</v>
      </c>
      <c r="L130" s="6">
        <f>INDEX(Insurance_data[Insurance_Amount],MATCH(Consolidated_sheets[[#This Row],[Patient_ID]],Insurance_data[Patient_ID],0))</f>
        <v>2442.02</v>
      </c>
    </row>
    <row r="131" spans="1:12" x14ac:dyDescent="0.3">
      <c r="A131" t="s">
        <v>2179</v>
      </c>
      <c r="B131" t="s">
        <v>5952</v>
      </c>
      <c r="C131" s="6">
        <v>4522.26</v>
      </c>
      <c r="D131" s="1">
        <v>43499.636948135441</v>
      </c>
      <c r="E131" s="1" t="str">
        <f>TEXT(Consolidated_sheets[[#This Row],[Date]],"yyyy")</f>
        <v>2019</v>
      </c>
      <c r="F131" s="1" t="str">
        <f>TEXT(Consolidated_sheets[[#This Row],[Date]],"mmmm")</f>
        <v>February</v>
      </c>
      <c r="G131" t="str">
        <f>INDEX(Patient_data[Patient_Name],MATCH(Consolidated_sheets[[#This Row],[Patient_ID]],Patient_data[Patient_ID],0))</f>
        <v>Jean Ross</v>
      </c>
      <c r="H131">
        <f>INDEX(Patient_data[Age],MATCH(Consolidated_sheets[[#This Row],[Patient_ID]],Patient_data[Patient_ID],0))</f>
        <v>57</v>
      </c>
      <c r="I131" t="str">
        <f>INDEX(Patient_data[Gender],MATCH(Consolidated_sheets[[#This Row],[Patient_ID]],Patient_data[Patient_ID],0))</f>
        <v>Female</v>
      </c>
      <c r="J131" t="str">
        <f>INDEX(Location_data[Location],MATCH(Consolidated_sheets[[#This Row],[Patient_ID]],Location_data[Patient_ID],0))</f>
        <v>Phoenix</v>
      </c>
      <c r="K131" t="str">
        <f>INDEX(Insurance_data[Insurance_Type],MATCH(Consolidated_sheets[[#This Row],[Patient_ID]],Insurance_data[Patient_ID],0))</f>
        <v>Private</v>
      </c>
      <c r="L131" s="6">
        <f>INDEX(Insurance_data[Insurance_Amount],MATCH(Consolidated_sheets[[#This Row],[Patient_ID]],Insurance_data[Patient_ID],0))</f>
        <v>9508.92</v>
      </c>
    </row>
    <row r="132" spans="1:12" x14ac:dyDescent="0.3">
      <c r="A132" t="s">
        <v>2018</v>
      </c>
      <c r="B132" t="s">
        <v>5952</v>
      </c>
      <c r="C132" s="6">
        <v>1464.87</v>
      </c>
      <c r="D132" s="1">
        <v>43499.897699671383</v>
      </c>
      <c r="E132" s="1" t="str">
        <f>TEXT(Consolidated_sheets[[#This Row],[Date]],"yyyy")</f>
        <v>2019</v>
      </c>
      <c r="F132" s="1" t="str">
        <f>TEXT(Consolidated_sheets[[#This Row],[Date]],"mmmm")</f>
        <v>February</v>
      </c>
      <c r="G132" t="str">
        <f>INDEX(Patient_data[Patient_Name],MATCH(Consolidated_sheets[[#This Row],[Patient_ID]],Patient_data[Patient_ID],0))</f>
        <v>Jacob Mills</v>
      </c>
      <c r="H132">
        <f>INDEX(Patient_data[Age],MATCH(Consolidated_sheets[[#This Row],[Patient_ID]],Patient_data[Patient_ID],0))</f>
        <v>44</v>
      </c>
      <c r="I132" t="str">
        <f>INDEX(Patient_data[Gender],MATCH(Consolidated_sheets[[#This Row],[Patient_ID]],Patient_data[Patient_ID],0))</f>
        <v>Male</v>
      </c>
      <c r="J132" t="str">
        <f>INDEX(Location_data[Location],MATCH(Consolidated_sheets[[#This Row],[Patient_ID]],Location_data[Patient_ID],0))</f>
        <v>Chicago</v>
      </c>
      <c r="K132" t="str">
        <f>INDEX(Insurance_data[Insurance_Type],MATCH(Consolidated_sheets[[#This Row],[Patient_ID]],Insurance_data[Patient_ID],0))</f>
        <v>None</v>
      </c>
      <c r="L132" s="6">
        <f>INDEX(Insurance_data[Insurance_Amount],MATCH(Consolidated_sheets[[#This Row],[Patient_ID]],Insurance_data[Patient_ID],0))</f>
        <v>441.49</v>
      </c>
    </row>
    <row r="133" spans="1:12" x14ac:dyDescent="0.3">
      <c r="A133" t="s">
        <v>1956</v>
      </c>
      <c r="B133" t="s">
        <v>5952</v>
      </c>
      <c r="C133" s="6">
        <v>502.7</v>
      </c>
      <c r="D133" s="1">
        <v>43500.158451207317</v>
      </c>
      <c r="E133" s="1" t="str">
        <f>TEXT(Consolidated_sheets[[#This Row],[Date]],"yyyy")</f>
        <v>2019</v>
      </c>
      <c r="F133" s="1" t="str">
        <f>TEXT(Consolidated_sheets[[#This Row],[Date]],"mmmm")</f>
        <v>February</v>
      </c>
      <c r="G133" t="str">
        <f>INDEX(Patient_data[Patient_Name],MATCH(Consolidated_sheets[[#This Row],[Patient_ID]],Patient_data[Patient_ID],0))</f>
        <v>Sierra Perez</v>
      </c>
      <c r="H133">
        <f>INDEX(Patient_data[Age],MATCH(Consolidated_sheets[[#This Row],[Patient_ID]],Patient_data[Patient_ID],0))</f>
        <v>35</v>
      </c>
      <c r="I133" t="str">
        <f>INDEX(Patient_data[Gender],MATCH(Consolidated_sheets[[#This Row],[Patient_ID]],Patient_data[Patient_ID],0))</f>
        <v>Female</v>
      </c>
      <c r="J133" t="str">
        <f>INDEX(Location_data[Location],MATCH(Consolidated_sheets[[#This Row],[Patient_ID]],Location_data[Patient_ID],0))</f>
        <v>New York</v>
      </c>
      <c r="K133" t="str">
        <f>INDEX(Insurance_data[Insurance_Type],MATCH(Consolidated_sheets[[#This Row],[Patient_ID]],Insurance_data[Patient_ID],0))</f>
        <v>Private</v>
      </c>
      <c r="L133" s="6">
        <f>INDEX(Insurance_data[Insurance_Amount],MATCH(Consolidated_sheets[[#This Row],[Patient_ID]],Insurance_data[Patient_ID],0))</f>
        <v>5965.48</v>
      </c>
    </row>
    <row r="134" spans="1:12" x14ac:dyDescent="0.3">
      <c r="A134" t="s">
        <v>1894</v>
      </c>
      <c r="B134" t="s">
        <v>5954</v>
      </c>
      <c r="C134" s="6">
        <v>1941.5</v>
      </c>
      <c r="D134" s="1">
        <v>43500.419202743236</v>
      </c>
      <c r="E134" s="1" t="str">
        <f>TEXT(Consolidated_sheets[[#This Row],[Date]],"yyyy")</f>
        <v>2019</v>
      </c>
      <c r="F134" s="1" t="str">
        <f>TEXT(Consolidated_sheets[[#This Row],[Date]],"mmmm")</f>
        <v>February</v>
      </c>
      <c r="G134" t="str">
        <f>INDEX(Patient_data[Patient_Name],MATCH(Consolidated_sheets[[#This Row],[Patient_ID]],Patient_data[Patient_ID],0))</f>
        <v>Charlene Stewart</v>
      </c>
      <c r="H134">
        <f>INDEX(Patient_data[Age],MATCH(Consolidated_sheets[[#This Row],[Patient_ID]],Patient_data[Patient_ID],0))</f>
        <v>56</v>
      </c>
      <c r="I134" t="str">
        <f>INDEX(Patient_data[Gender],MATCH(Consolidated_sheets[[#This Row],[Patient_ID]],Patient_data[Patient_ID],0))</f>
        <v>Female</v>
      </c>
      <c r="J134" t="str">
        <f>INDEX(Location_data[Location],MATCH(Consolidated_sheets[[#This Row],[Patient_ID]],Location_data[Patient_ID],0))</f>
        <v>Phoenix</v>
      </c>
      <c r="K134" t="str">
        <f>INDEX(Insurance_data[Insurance_Type],MATCH(Consolidated_sheets[[#This Row],[Patient_ID]],Insurance_data[Patient_ID],0))</f>
        <v>None</v>
      </c>
      <c r="L134" s="6">
        <f>INDEX(Insurance_data[Insurance_Amount],MATCH(Consolidated_sheets[[#This Row],[Patient_ID]],Insurance_data[Patient_ID],0))</f>
        <v>9956.0400000000009</v>
      </c>
    </row>
    <row r="135" spans="1:12" x14ac:dyDescent="0.3">
      <c r="A135" t="s">
        <v>1850</v>
      </c>
      <c r="B135" t="s">
        <v>5952</v>
      </c>
      <c r="C135" s="6">
        <v>2047.79</v>
      </c>
      <c r="D135" s="1">
        <v>43500.679954279178</v>
      </c>
      <c r="E135" s="1" t="str">
        <f>TEXT(Consolidated_sheets[[#This Row],[Date]],"yyyy")</f>
        <v>2019</v>
      </c>
      <c r="F135" s="1" t="str">
        <f>TEXT(Consolidated_sheets[[#This Row],[Date]],"mmmm")</f>
        <v>February</v>
      </c>
      <c r="G135" t="str">
        <f>INDEX(Patient_data[Patient_Name],MATCH(Consolidated_sheets[[#This Row],[Patient_ID]],Patient_data[Patient_ID],0))</f>
        <v>Alicia Norton</v>
      </c>
      <c r="H135">
        <f>INDEX(Patient_data[Age],MATCH(Consolidated_sheets[[#This Row],[Patient_ID]],Patient_data[Patient_ID],0))</f>
        <v>44</v>
      </c>
      <c r="I135" t="str">
        <f>INDEX(Patient_data[Gender],MATCH(Consolidated_sheets[[#This Row],[Patient_ID]],Patient_data[Patient_ID],0))</f>
        <v>Male</v>
      </c>
      <c r="J135" t="str">
        <f>INDEX(Location_data[Location],MATCH(Consolidated_sheets[[#This Row],[Patient_ID]],Location_data[Patient_ID],0))</f>
        <v>Phoenix</v>
      </c>
      <c r="K135" t="str">
        <f>INDEX(Insurance_data[Insurance_Type],MATCH(Consolidated_sheets[[#This Row],[Patient_ID]],Insurance_data[Patient_ID],0))</f>
        <v>Public</v>
      </c>
      <c r="L135" s="6">
        <f>INDEX(Insurance_data[Insurance_Amount],MATCH(Consolidated_sheets[[#This Row],[Patient_ID]],Insurance_data[Patient_ID],0))</f>
        <v>1037.55</v>
      </c>
    </row>
    <row r="136" spans="1:12" x14ac:dyDescent="0.3">
      <c r="A136" t="s">
        <v>1873</v>
      </c>
      <c r="B136" t="s">
        <v>5955</v>
      </c>
      <c r="C136" s="6">
        <v>2808.38</v>
      </c>
      <c r="D136" s="1">
        <v>43500.940705815119</v>
      </c>
      <c r="E136" s="1" t="str">
        <f>TEXT(Consolidated_sheets[[#This Row],[Date]],"yyyy")</f>
        <v>2019</v>
      </c>
      <c r="F136" s="1" t="str">
        <f>TEXT(Consolidated_sheets[[#This Row],[Date]],"mmmm")</f>
        <v>February</v>
      </c>
      <c r="G136" t="str">
        <f>INDEX(Patient_data[Patient_Name],MATCH(Consolidated_sheets[[#This Row],[Patient_ID]],Patient_data[Patient_ID],0))</f>
        <v>Margaret Butler</v>
      </c>
      <c r="H136">
        <f>INDEX(Patient_data[Age],MATCH(Consolidated_sheets[[#This Row],[Patient_ID]],Patient_data[Patient_ID],0))</f>
        <v>53</v>
      </c>
      <c r="I136" t="str">
        <f>INDEX(Patient_data[Gender],MATCH(Consolidated_sheets[[#This Row],[Patient_ID]],Patient_data[Patient_ID],0))</f>
        <v>Female</v>
      </c>
      <c r="J136" t="str">
        <f>INDEX(Location_data[Location],MATCH(Consolidated_sheets[[#This Row],[Patient_ID]],Location_data[Patient_ID],0))</f>
        <v>Chicago</v>
      </c>
      <c r="K136" t="str">
        <f>INDEX(Insurance_data[Insurance_Type],MATCH(Consolidated_sheets[[#This Row],[Patient_ID]],Insurance_data[Patient_ID],0))</f>
        <v>Private</v>
      </c>
      <c r="L136" s="6">
        <f>INDEX(Insurance_data[Insurance_Amount],MATCH(Consolidated_sheets[[#This Row],[Patient_ID]],Insurance_data[Patient_ID],0))</f>
        <v>4259.57</v>
      </c>
    </row>
    <row r="137" spans="1:12" x14ac:dyDescent="0.3">
      <c r="A137" t="s">
        <v>246</v>
      </c>
      <c r="B137" t="s">
        <v>5954</v>
      </c>
      <c r="C137" s="6">
        <v>1625.91</v>
      </c>
      <c r="D137" s="1">
        <v>43501.201457351039</v>
      </c>
      <c r="E137" s="1" t="str">
        <f>TEXT(Consolidated_sheets[[#This Row],[Date]],"yyyy")</f>
        <v>2019</v>
      </c>
      <c r="F137" s="1" t="str">
        <f>TEXT(Consolidated_sheets[[#This Row],[Date]],"mmmm")</f>
        <v>February</v>
      </c>
      <c r="G137" t="str">
        <f>INDEX(Patient_data[Patient_Name],MATCH(Consolidated_sheets[[#This Row],[Patient_ID]],Patient_data[Patient_ID],0))</f>
        <v>Sandra Sanchez</v>
      </c>
      <c r="H137">
        <f>INDEX(Patient_data[Age],MATCH(Consolidated_sheets[[#This Row],[Patient_ID]],Patient_data[Patient_ID],0))</f>
        <v>29</v>
      </c>
      <c r="I137" t="str">
        <f>INDEX(Patient_data[Gender],MATCH(Consolidated_sheets[[#This Row],[Patient_ID]],Patient_data[Patient_ID],0))</f>
        <v>Female</v>
      </c>
      <c r="J137" t="str">
        <f>INDEX(Location_data[Location],MATCH(Consolidated_sheets[[#This Row],[Patient_ID]],Location_data[Patient_ID],0))</f>
        <v>Phoenix</v>
      </c>
      <c r="K137" t="str">
        <f>INDEX(Insurance_data[Insurance_Type],MATCH(Consolidated_sheets[[#This Row],[Patient_ID]],Insurance_data[Patient_ID],0))</f>
        <v>Private</v>
      </c>
      <c r="L137" s="6">
        <f>INDEX(Insurance_data[Insurance_Amount],MATCH(Consolidated_sheets[[#This Row],[Patient_ID]],Insurance_data[Patient_ID],0))</f>
        <v>522.85</v>
      </c>
    </row>
    <row r="138" spans="1:12" x14ac:dyDescent="0.3">
      <c r="A138" t="s">
        <v>2760</v>
      </c>
      <c r="B138" t="s">
        <v>5955</v>
      </c>
      <c r="C138" s="6">
        <v>3908.87</v>
      </c>
      <c r="D138" s="1">
        <v>43501.46220888698</v>
      </c>
      <c r="E138" s="1" t="str">
        <f>TEXT(Consolidated_sheets[[#This Row],[Date]],"yyyy")</f>
        <v>2019</v>
      </c>
      <c r="F138" s="1" t="str">
        <f>TEXT(Consolidated_sheets[[#This Row],[Date]],"mmmm")</f>
        <v>February</v>
      </c>
      <c r="G138" t="str">
        <f>INDEX(Patient_data[Patient_Name],MATCH(Consolidated_sheets[[#This Row],[Patient_ID]],Patient_data[Patient_ID],0))</f>
        <v>Anthony Lowery</v>
      </c>
      <c r="H138">
        <f>INDEX(Patient_data[Age],MATCH(Consolidated_sheets[[#This Row],[Patient_ID]],Patient_data[Patient_ID],0))</f>
        <v>25</v>
      </c>
      <c r="I138" t="str">
        <f>INDEX(Patient_data[Gender],MATCH(Consolidated_sheets[[#This Row],[Patient_ID]],Patient_data[Patient_ID],0))</f>
        <v>Female</v>
      </c>
      <c r="J138" t="str">
        <f>INDEX(Location_data[Location],MATCH(Consolidated_sheets[[#This Row],[Patient_ID]],Location_data[Patient_ID],0))</f>
        <v>New York</v>
      </c>
      <c r="K138" t="str">
        <f>INDEX(Insurance_data[Insurance_Type],MATCH(Consolidated_sheets[[#This Row],[Patient_ID]],Insurance_data[Patient_ID],0))</f>
        <v>Private</v>
      </c>
      <c r="L138" s="6">
        <f>INDEX(Insurance_data[Insurance_Amount],MATCH(Consolidated_sheets[[#This Row],[Patient_ID]],Insurance_data[Patient_ID],0))</f>
        <v>9902.9</v>
      </c>
    </row>
    <row r="139" spans="1:12" x14ac:dyDescent="0.3">
      <c r="A139" t="s">
        <v>1120</v>
      </c>
      <c r="B139" t="s">
        <v>5952</v>
      </c>
      <c r="C139" s="6">
        <v>3794.36</v>
      </c>
      <c r="D139" s="1">
        <v>43501.722960422907</v>
      </c>
      <c r="E139" s="1" t="str">
        <f>TEXT(Consolidated_sheets[[#This Row],[Date]],"yyyy")</f>
        <v>2019</v>
      </c>
      <c r="F139" s="1" t="str">
        <f>TEXT(Consolidated_sheets[[#This Row],[Date]],"mmmm")</f>
        <v>February</v>
      </c>
      <c r="G139" t="str">
        <f>INDEX(Patient_data[Patient_Name],MATCH(Consolidated_sheets[[#This Row],[Patient_ID]],Patient_data[Patient_ID],0))</f>
        <v>Elizabeth Mckenzie</v>
      </c>
      <c r="H139">
        <f>INDEX(Patient_data[Age],MATCH(Consolidated_sheets[[#This Row],[Patient_ID]],Patient_data[Patient_ID],0))</f>
        <v>58</v>
      </c>
      <c r="I139" t="str">
        <f>INDEX(Patient_data[Gender],MATCH(Consolidated_sheets[[#This Row],[Patient_ID]],Patient_data[Patient_ID],0))</f>
        <v>Female</v>
      </c>
      <c r="J139" t="str">
        <f>INDEX(Location_data[Location],MATCH(Consolidated_sheets[[#This Row],[Patient_ID]],Location_data[Patient_ID],0))</f>
        <v>Chicago</v>
      </c>
      <c r="K139" t="str">
        <f>INDEX(Insurance_data[Insurance_Type],MATCH(Consolidated_sheets[[#This Row],[Patient_ID]],Insurance_data[Patient_ID],0))</f>
        <v>None</v>
      </c>
      <c r="L139" s="6">
        <f>INDEX(Insurance_data[Insurance_Amount],MATCH(Consolidated_sheets[[#This Row],[Patient_ID]],Insurance_data[Patient_ID],0))</f>
        <v>4374.71</v>
      </c>
    </row>
    <row r="140" spans="1:12" x14ac:dyDescent="0.3">
      <c r="A140" t="s">
        <v>2157</v>
      </c>
      <c r="B140" t="s">
        <v>5955</v>
      </c>
      <c r="C140" s="6">
        <v>1437.8</v>
      </c>
      <c r="D140" s="1">
        <v>43501.983711958841</v>
      </c>
      <c r="E140" s="1" t="str">
        <f>TEXT(Consolidated_sheets[[#This Row],[Date]],"yyyy")</f>
        <v>2019</v>
      </c>
      <c r="F140" s="1" t="str">
        <f>TEXT(Consolidated_sheets[[#This Row],[Date]],"mmmm")</f>
        <v>February</v>
      </c>
      <c r="G140" t="str">
        <f>INDEX(Patient_data[Patient_Name],MATCH(Consolidated_sheets[[#This Row],[Patient_ID]],Patient_data[Patient_ID],0))</f>
        <v>James Clark</v>
      </c>
      <c r="H140">
        <f>INDEX(Patient_data[Age],MATCH(Consolidated_sheets[[#This Row],[Patient_ID]],Patient_data[Patient_ID],0))</f>
        <v>85</v>
      </c>
      <c r="I140" t="str">
        <f>INDEX(Patient_data[Gender],MATCH(Consolidated_sheets[[#This Row],[Patient_ID]],Patient_data[Patient_ID],0))</f>
        <v>Female</v>
      </c>
      <c r="J140" t="str">
        <f>INDEX(Location_data[Location],MATCH(Consolidated_sheets[[#This Row],[Patient_ID]],Location_data[Patient_ID],0))</f>
        <v>Phoenix</v>
      </c>
      <c r="K140" t="str">
        <f>INDEX(Insurance_data[Insurance_Type],MATCH(Consolidated_sheets[[#This Row],[Patient_ID]],Insurance_data[Patient_ID],0))</f>
        <v>None</v>
      </c>
      <c r="L140" s="6">
        <f>INDEX(Insurance_data[Insurance_Amount],MATCH(Consolidated_sheets[[#This Row],[Patient_ID]],Insurance_data[Patient_ID],0))</f>
        <v>4949.76</v>
      </c>
    </row>
    <row r="141" spans="1:12" x14ac:dyDescent="0.3">
      <c r="A141" t="s">
        <v>2839</v>
      </c>
      <c r="B141" t="s">
        <v>5955</v>
      </c>
      <c r="C141" s="6">
        <v>2979.93</v>
      </c>
      <c r="D141" s="1">
        <v>43502.244463494782</v>
      </c>
      <c r="E141" s="1" t="str">
        <f>TEXT(Consolidated_sheets[[#This Row],[Date]],"yyyy")</f>
        <v>2019</v>
      </c>
      <c r="F141" s="1" t="str">
        <f>TEXT(Consolidated_sheets[[#This Row],[Date]],"mmmm")</f>
        <v>February</v>
      </c>
      <c r="G141" t="str">
        <f>INDEX(Patient_data[Patient_Name],MATCH(Consolidated_sheets[[#This Row],[Patient_ID]],Patient_data[Patient_ID],0))</f>
        <v>Mrs. Karen Smith</v>
      </c>
      <c r="H141">
        <f>INDEX(Patient_data[Age],MATCH(Consolidated_sheets[[#This Row],[Patient_ID]],Patient_data[Patient_ID],0))</f>
        <v>77</v>
      </c>
      <c r="I141" t="str">
        <f>INDEX(Patient_data[Gender],MATCH(Consolidated_sheets[[#This Row],[Patient_ID]],Patient_data[Patient_ID],0))</f>
        <v>Female</v>
      </c>
      <c r="J141" t="str">
        <f>INDEX(Location_data[Location],MATCH(Consolidated_sheets[[#This Row],[Patient_ID]],Location_data[Patient_ID],0))</f>
        <v>New York</v>
      </c>
      <c r="K141" t="str">
        <f>INDEX(Insurance_data[Insurance_Type],MATCH(Consolidated_sheets[[#This Row],[Patient_ID]],Insurance_data[Patient_ID],0))</f>
        <v>Public</v>
      </c>
      <c r="L141" s="6">
        <f>INDEX(Insurance_data[Insurance_Amount],MATCH(Consolidated_sheets[[#This Row],[Patient_ID]],Insurance_data[Patient_ID],0))</f>
        <v>4666.91</v>
      </c>
    </row>
    <row r="142" spans="1:12" x14ac:dyDescent="0.3">
      <c r="A142" t="s">
        <v>2373</v>
      </c>
      <c r="B142" t="s">
        <v>5952</v>
      </c>
      <c r="C142" s="6">
        <v>3337.43</v>
      </c>
      <c r="D142" s="1">
        <v>43502.505215030716</v>
      </c>
      <c r="E142" s="1" t="str">
        <f>TEXT(Consolidated_sheets[[#This Row],[Date]],"yyyy")</f>
        <v>2019</v>
      </c>
      <c r="F142" s="1" t="str">
        <f>TEXT(Consolidated_sheets[[#This Row],[Date]],"mmmm")</f>
        <v>February</v>
      </c>
      <c r="G142" t="str">
        <f>INDEX(Patient_data[Patient_Name],MATCH(Consolidated_sheets[[#This Row],[Patient_ID]],Patient_data[Patient_ID],0))</f>
        <v>Joshua Hogan</v>
      </c>
      <c r="H142">
        <f>INDEX(Patient_data[Age],MATCH(Consolidated_sheets[[#This Row],[Patient_ID]],Patient_data[Patient_ID],0))</f>
        <v>87</v>
      </c>
      <c r="I142" t="str">
        <f>INDEX(Patient_data[Gender],MATCH(Consolidated_sheets[[#This Row],[Patient_ID]],Patient_data[Patient_ID],0))</f>
        <v>Male</v>
      </c>
      <c r="J142" t="str">
        <f>INDEX(Location_data[Location],MATCH(Consolidated_sheets[[#This Row],[Patient_ID]],Location_data[Patient_ID],0))</f>
        <v>Houston</v>
      </c>
      <c r="K142" t="str">
        <f>INDEX(Insurance_data[Insurance_Type],MATCH(Consolidated_sheets[[#This Row],[Patient_ID]],Insurance_data[Patient_ID],0))</f>
        <v>Private</v>
      </c>
      <c r="L142" s="6">
        <f>INDEX(Insurance_data[Insurance_Amount],MATCH(Consolidated_sheets[[#This Row],[Patient_ID]],Insurance_data[Patient_ID],0))</f>
        <v>5256.97</v>
      </c>
    </row>
    <row r="143" spans="1:12" x14ac:dyDescent="0.3">
      <c r="A143" t="s">
        <v>1887</v>
      </c>
      <c r="B143" t="s">
        <v>5954</v>
      </c>
      <c r="C143" s="6">
        <v>2403.11</v>
      </c>
      <c r="D143" s="1">
        <v>43502.765966566643</v>
      </c>
      <c r="E143" s="1" t="str">
        <f>TEXT(Consolidated_sheets[[#This Row],[Date]],"yyyy")</f>
        <v>2019</v>
      </c>
      <c r="F143" s="1" t="str">
        <f>TEXT(Consolidated_sheets[[#This Row],[Date]],"mmmm")</f>
        <v>February</v>
      </c>
      <c r="G143" t="str">
        <f>INDEX(Patient_data[Patient_Name],MATCH(Consolidated_sheets[[#This Row],[Patient_ID]],Patient_data[Patient_ID],0))</f>
        <v>Scott Atkinson</v>
      </c>
      <c r="H143">
        <f>INDEX(Patient_data[Age],MATCH(Consolidated_sheets[[#This Row],[Patient_ID]],Patient_data[Patient_ID],0))</f>
        <v>85</v>
      </c>
      <c r="I143" t="str">
        <f>INDEX(Patient_data[Gender],MATCH(Consolidated_sheets[[#This Row],[Patient_ID]],Patient_data[Patient_ID],0))</f>
        <v>Male</v>
      </c>
      <c r="J143" t="str">
        <f>INDEX(Location_data[Location],MATCH(Consolidated_sheets[[#This Row],[Patient_ID]],Location_data[Patient_ID],0))</f>
        <v>Los Angeles</v>
      </c>
      <c r="K143" t="str">
        <f>INDEX(Insurance_data[Insurance_Type],MATCH(Consolidated_sheets[[#This Row],[Patient_ID]],Insurance_data[Patient_ID],0))</f>
        <v>None</v>
      </c>
      <c r="L143" s="6">
        <f>INDEX(Insurance_data[Insurance_Amount],MATCH(Consolidated_sheets[[#This Row],[Patient_ID]],Insurance_data[Patient_ID],0))</f>
        <v>1817.15</v>
      </c>
    </row>
    <row r="144" spans="1:12" x14ac:dyDescent="0.3">
      <c r="A144" t="s">
        <v>249</v>
      </c>
      <c r="B144" t="s">
        <v>5952</v>
      </c>
      <c r="C144" s="6">
        <v>2207.71</v>
      </c>
      <c r="D144" s="1">
        <v>43503.026718102577</v>
      </c>
      <c r="E144" s="1" t="str">
        <f>TEXT(Consolidated_sheets[[#This Row],[Date]],"yyyy")</f>
        <v>2019</v>
      </c>
      <c r="F144" s="1" t="str">
        <f>TEXT(Consolidated_sheets[[#This Row],[Date]],"mmmm")</f>
        <v>February</v>
      </c>
      <c r="G144" t="str">
        <f>INDEX(Patient_data[Patient_Name],MATCH(Consolidated_sheets[[#This Row],[Patient_ID]],Patient_data[Patient_ID],0))</f>
        <v>Sharon Duncan</v>
      </c>
      <c r="H144">
        <f>INDEX(Patient_data[Age],MATCH(Consolidated_sheets[[#This Row],[Patient_ID]],Patient_data[Patient_ID],0))</f>
        <v>45</v>
      </c>
      <c r="I144" t="str">
        <f>INDEX(Patient_data[Gender],MATCH(Consolidated_sheets[[#This Row],[Patient_ID]],Patient_data[Patient_ID],0))</f>
        <v>Female</v>
      </c>
      <c r="J144" t="str">
        <f>INDEX(Location_data[Location],MATCH(Consolidated_sheets[[#This Row],[Patient_ID]],Location_data[Patient_ID],0))</f>
        <v>Chicago</v>
      </c>
      <c r="K144" t="str">
        <f>INDEX(Insurance_data[Insurance_Type],MATCH(Consolidated_sheets[[#This Row],[Patient_ID]],Insurance_data[Patient_ID],0))</f>
        <v>Public</v>
      </c>
      <c r="L144" s="6">
        <f>INDEX(Insurance_data[Insurance_Amount],MATCH(Consolidated_sheets[[#This Row],[Patient_ID]],Insurance_data[Patient_ID],0))</f>
        <v>8073.87</v>
      </c>
    </row>
    <row r="145" spans="1:12" x14ac:dyDescent="0.3">
      <c r="A145" t="s">
        <v>2906</v>
      </c>
      <c r="B145" t="s">
        <v>5953</v>
      </c>
      <c r="C145" s="6">
        <v>4416.55</v>
      </c>
      <c r="D145" s="1">
        <v>43503.287469638519</v>
      </c>
      <c r="E145" s="1" t="str">
        <f>TEXT(Consolidated_sheets[[#This Row],[Date]],"yyyy")</f>
        <v>2019</v>
      </c>
      <c r="F145" s="1" t="str">
        <f>TEXT(Consolidated_sheets[[#This Row],[Date]],"mmmm")</f>
        <v>February</v>
      </c>
      <c r="G145" t="str">
        <f>INDEX(Patient_data[Patient_Name],MATCH(Consolidated_sheets[[#This Row],[Patient_ID]],Patient_data[Patient_ID],0))</f>
        <v>Jesse Eaton</v>
      </c>
      <c r="H145">
        <f>INDEX(Patient_data[Age],MATCH(Consolidated_sheets[[#This Row],[Patient_ID]],Patient_data[Patient_ID],0))</f>
        <v>28</v>
      </c>
      <c r="I145" t="str">
        <f>INDEX(Patient_data[Gender],MATCH(Consolidated_sheets[[#This Row],[Patient_ID]],Patient_data[Patient_ID],0))</f>
        <v>Female</v>
      </c>
      <c r="J145" t="str">
        <f>INDEX(Location_data[Location],MATCH(Consolidated_sheets[[#This Row],[Patient_ID]],Location_data[Patient_ID],0))</f>
        <v>New York</v>
      </c>
      <c r="K145" t="str">
        <f>INDEX(Insurance_data[Insurance_Type],MATCH(Consolidated_sheets[[#This Row],[Patient_ID]],Insurance_data[Patient_ID],0))</f>
        <v>Public</v>
      </c>
      <c r="L145" s="6">
        <f>INDEX(Insurance_data[Insurance_Amount],MATCH(Consolidated_sheets[[#This Row],[Patient_ID]],Insurance_data[Patient_ID],0))</f>
        <v>5107.49</v>
      </c>
    </row>
    <row r="146" spans="1:12" x14ac:dyDescent="0.3">
      <c r="A146" t="s">
        <v>2297</v>
      </c>
      <c r="B146" t="s">
        <v>5954</v>
      </c>
      <c r="C146" s="6">
        <v>2924.98</v>
      </c>
      <c r="D146" s="1">
        <v>43503.548221174453</v>
      </c>
      <c r="E146" s="1" t="str">
        <f>TEXT(Consolidated_sheets[[#This Row],[Date]],"yyyy")</f>
        <v>2019</v>
      </c>
      <c r="F146" s="1" t="str">
        <f>TEXT(Consolidated_sheets[[#This Row],[Date]],"mmmm")</f>
        <v>February</v>
      </c>
      <c r="G146" t="str">
        <f>INDEX(Patient_data[Patient_Name],MATCH(Consolidated_sheets[[#This Row],[Patient_ID]],Patient_data[Patient_ID],0))</f>
        <v>Frederick Taylor</v>
      </c>
      <c r="H146">
        <f>INDEX(Patient_data[Age],MATCH(Consolidated_sheets[[#This Row],[Patient_ID]],Patient_data[Patient_ID],0))</f>
        <v>70</v>
      </c>
      <c r="I146" t="str">
        <f>INDEX(Patient_data[Gender],MATCH(Consolidated_sheets[[#This Row],[Patient_ID]],Patient_data[Patient_ID],0))</f>
        <v>Male</v>
      </c>
      <c r="J146" t="str">
        <f>INDEX(Location_data[Location],MATCH(Consolidated_sheets[[#This Row],[Patient_ID]],Location_data[Patient_ID],0))</f>
        <v>Houston</v>
      </c>
      <c r="K146" t="str">
        <f>INDEX(Insurance_data[Insurance_Type],MATCH(Consolidated_sheets[[#This Row],[Patient_ID]],Insurance_data[Patient_ID],0))</f>
        <v>Public</v>
      </c>
      <c r="L146" s="6">
        <f>INDEX(Insurance_data[Insurance_Amount],MATCH(Consolidated_sheets[[#This Row],[Patient_ID]],Insurance_data[Patient_ID],0))</f>
        <v>214.14</v>
      </c>
    </row>
    <row r="147" spans="1:12" x14ac:dyDescent="0.3">
      <c r="A147" t="s">
        <v>1161</v>
      </c>
      <c r="B147" t="s">
        <v>5952</v>
      </c>
      <c r="C147" s="6">
        <v>3476.74</v>
      </c>
      <c r="D147" s="1">
        <v>43503.80897271038</v>
      </c>
      <c r="E147" s="1" t="str">
        <f>TEXT(Consolidated_sheets[[#This Row],[Date]],"yyyy")</f>
        <v>2019</v>
      </c>
      <c r="F147" s="1" t="str">
        <f>TEXT(Consolidated_sheets[[#This Row],[Date]],"mmmm")</f>
        <v>February</v>
      </c>
      <c r="G147" t="str">
        <f>INDEX(Patient_data[Patient_Name],MATCH(Consolidated_sheets[[#This Row],[Patient_ID]],Patient_data[Patient_ID],0))</f>
        <v>Anthony Sparks</v>
      </c>
      <c r="H147">
        <f>INDEX(Patient_data[Age],MATCH(Consolidated_sheets[[#This Row],[Patient_ID]],Patient_data[Patient_ID],0))</f>
        <v>43</v>
      </c>
      <c r="I147" t="str">
        <f>INDEX(Patient_data[Gender],MATCH(Consolidated_sheets[[#This Row],[Patient_ID]],Patient_data[Patient_ID],0))</f>
        <v>Female</v>
      </c>
      <c r="J147" t="str">
        <f>INDEX(Location_data[Location],MATCH(Consolidated_sheets[[#This Row],[Patient_ID]],Location_data[Patient_ID],0))</f>
        <v>Los Angeles</v>
      </c>
      <c r="K147" t="str">
        <f>INDEX(Insurance_data[Insurance_Type],MATCH(Consolidated_sheets[[#This Row],[Patient_ID]],Insurance_data[Patient_ID],0))</f>
        <v>None</v>
      </c>
      <c r="L147" s="6">
        <f>INDEX(Insurance_data[Insurance_Amount],MATCH(Consolidated_sheets[[#This Row],[Patient_ID]],Insurance_data[Patient_ID],0))</f>
        <v>3811.25</v>
      </c>
    </row>
    <row r="148" spans="1:12" x14ac:dyDescent="0.3">
      <c r="A148" t="s">
        <v>408</v>
      </c>
      <c r="B148" t="s">
        <v>5952</v>
      </c>
      <c r="C148" s="6">
        <v>2610.14</v>
      </c>
      <c r="D148" s="1">
        <v>43504.069724246321</v>
      </c>
      <c r="E148" s="1" t="str">
        <f>TEXT(Consolidated_sheets[[#This Row],[Date]],"yyyy")</f>
        <v>2019</v>
      </c>
      <c r="F148" s="1" t="str">
        <f>TEXT(Consolidated_sheets[[#This Row],[Date]],"mmmm")</f>
        <v>February</v>
      </c>
      <c r="G148" t="str">
        <f>INDEX(Patient_data[Patient_Name],MATCH(Consolidated_sheets[[#This Row],[Patient_ID]],Patient_data[Patient_ID],0))</f>
        <v>Bridget Sanchez</v>
      </c>
      <c r="H148">
        <f>INDEX(Patient_data[Age],MATCH(Consolidated_sheets[[#This Row],[Patient_ID]],Patient_data[Patient_ID],0))</f>
        <v>18</v>
      </c>
      <c r="I148" t="str">
        <f>INDEX(Patient_data[Gender],MATCH(Consolidated_sheets[[#This Row],[Patient_ID]],Patient_data[Patient_ID],0))</f>
        <v>Male</v>
      </c>
      <c r="J148" t="str">
        <f>INDEX(Location_data[Location],MATCH(Consolidated_sheets[[#This Row],[Patient_ID]],Location_data[Patient_ID],0))</f>
        <v>Houston</v>
      </c>
      <c r="K148" t="str">
        <f>INDEX(Insurance_data[Insurance_Type],MATCH(Consolidated_sheets[[#This Row],[Patient_ID]],Insurance_data[Patient_ID],0))</f>
        <v>Private</v>
      </c>
      <c r="L148" s="6">
        <f>INDEX(Insurance_data[Insurance_Amount],MATCH(Consolidated_sheets[[#This Row],[Patient_ID]],Insurance_data[Patient_ID],0))</f>
        <v>4050.16</v>
      </c>
    </row>
    <row r="149" spans="1:12" x14ac:dyDescent="0.3">
      <c r="A149" t="s">
        <v>2416</v>
      </c>
      <c r="B149" t="s">
        <v>5955</v>
      </c>
      <c r="C149" s="6">
        <v>250.9</v>
      </c>
      <c r="D149" s="1">
        <v>43504.330475782248</v>
      </c>
      <c r="E149" s="1" t="str">
        <f>TEXT(Consolidated_sheets[[#This Row],[Date]],"yyyy")</f>
        <v>2019</v>
      </c>
      <c r="F149" s="1" t="str">
        <f>TEXT(Consolidated_sheets[[#This Row],[Date]],"mmmm")</f>
        <v>February</v>
      </c>
      <c r="G149" t="str">
        <f>INDEX(Patient_data[Patient_Name],MATCH(Consolidated_sheets[[#This Row],[Patient_ID]],Patient_data[Patient_ID],0))</f>
        <v>Kristopher Burns</v>
      </c>
      <c r="H149">
        <f>INDEX(Patient_data[Age],MATCH(Consolidated_sheets[[#This Row],[Patient_ID]],Patient_data[Patient_ID],0))</f>
        <v>56</v>
      </c>
      <c r="I149" t="str">
        <f>INDEX(Patient_data[Gender],MATCH(Consolidated_sheets[[#This Row],[Patient_ID]],Patient_data[Patient_ID],0))</f>
        <v>Female</v>
      </c>
      <c r="J149" t="str">
        <f>INDEX(Location_data[Location],MATCH(Consolidated_sheets[[#This Row],[Patient_ID]],Location_data[Patient_ID],0))</f>
        <v>Phoenix</v>
      </c>
      <c r="K149" t="str">
        <f>INDEX(Insurance_data[Insurance_Type],MATCH(Consolidated_sheets[[#This Row],[Patient_ID]],Insurance_data[Patient_ID],0))</f>
        <v>Public</v>
      </c>
      <c r="L149" s="6">
        <f>INDEX(Insurance_data[Insurance_Amount],MATCH(Consolidated_sheets[[#This Row],[Patient_ID]],Insurance_data[Patient_ID],0))</f>
        <v>9729.2900000000009</v>
      </c>
    </row>
    <row r="150" spans="1:12" x14ac:dyDescent="0.3">
      <c r="A150" t="s">
        <v>553</v>
      </c>
      <c r="B150" t="s">
        <v>5954</v>
      </c>
      <c r="C150" s="6">
        <v>1730.99</v>
      </c>
      <c r="D150" s="1">
        <v>43504.591227318182</v>
      </c>
      <c r="E150" s="1" t="str">
        <f>TEXT(Consolidated_sheets[[#This Row],[Date]],"yyyy")</f>
        <v>2019</v>
      </c>
      <c r="F150" s="1" t="str">
        <f>TEXT(Consolidated_sheets[[#This Row],[Date]],"mmmm")</f>
        <v>February</v>
      </c>
      <c r="G150" t="str">
        <f>INDEX(Patient_data[Patient_Name],MATCH(Consolidated_sheets[[#This Row],[Patient_ID]],Patient_data[Patient_ID],0))</f>
        <v>Scott Diaz</v>
      </c>
      <c r="H150">
        <f>INDEX(Patient_data[Age],MATCH(Consolidated_sheets[[#This Row],[Patient_ID]],Patient_data[Patient_ID],0))</f>
        <v>87</v>
      </c>
      <c r="I150" t="str">
        <f>INDEX(Patient_data[Gender],MATCH(Consolidated_sheets[[#This Row],[Patient_ID]],Patient_data[Patient_ID],0))</f>
        <v>Male</v>
      </c>
      <c r="J150" t="str">
        <f>INDEX(Location_data[Location],MATCH(Consolidated_sheets[[#This Row],[Patient_ID]],Location_data[Patient_ID],0))</f>
        <v>Phoenix</v>
      </c>
      <c r="K150" t="str">
        <f>INDEX(Insurance_data[Insurance_Type],MATCH(Consolidated_sheets[[#This Row],[Patient_ID]],Insurance_data[Patient_ID],0))</f>
        <v>Public</v>
      </c>
      <c r="L150" s="6">
        <f>INDEX(Insurance_data[Insurance_Amount],MATCH(Consolidated_sheets[[#This Row],[Patient_ID]],Insurance_data[Patient_ID],0))</f>
        <v>1749.15</v>
      </c>
    </row>
    <row r="151" spans="1:12" x14ac:dyDescent="0.3">
      <c r="A151" t="s">
        <v>2240</v>
      </c>
      <c r="B151" t="s">
        <v>5954</v>
      </c>
      <c r="C151" s="6">
        <v>2880.97</v>
      </c>
      <c r="D151" s="1">
        <v>43504.851978854123</v>
      </c>
      <c r="E151" s="1" t="str">
        <f>TEXT(Consolidated_sheets[[#This Row],[Date]],"yyyy")</f>
        <v>2019</v>
      </c>
      <c r="F151" s="1" t="str">
        <f>TEXT(Consolidated_sheets[[#This Row],[Date]],"mmmm")</f>
        <v>February</v>
      </c>
      <c r="G151" t="str">
        <f>INDEX(Patient_data[Patient_Name],MATCH(Consolidated_sheets[[#This Row],[Patient_ID]],Patient_data[Patient_ID],0))</f>
        <v>Beverly Lewis</v>
      </c>
      <c r="H151">
        <f>INDEX(Patient_data[Age],MATCH(Consolidated_sheets[[#This Row],[Patient_ID]],Patient_data[Patient_ID],0))</f>
        <v>33</v>
      </c>
      <c r="I151" t="str">
        <f>INDEX(Patient_data[Gender],MATCH(Consolidated_sheets[[#This Row],[Patient_ID]],Patient_data[Patient_ID],0))</f>
        <v>Female</v>
      </c>
      <c r="J151" t="str">
        <f>INDEX(Location_data[Location],MATCH(Consolidated_sheets[[#This Row],[Patient_ID]],Location_data[Patient_ID],0))</f>
        <v>New York</v>
      </c>
      <c r="K151" t="str">
        <f>INDEX(Insurance_data[Insurance_Type],MATCH(Consolidated_sheets[[#This Row],[Patient_ID]],Insurance_data[Patient_ID],0))</f>
        <v>Private</v>
      </c>
      <c r="L151" s="6">
        <f>INDEX(Insurance_data[Insurance_Amount],MATCH(Consolidated_sheets[[#This Row],[Patient_ID]],Insurance_data[Patient_ID],0))</f>
        <v>4379.95</v>
      </c>
    </row>
    <row r="152" spans="1:12" x14ac:dyDescent="0.3">
      <c r="A152" t="s">
        <v>866</v>
      </c>
      <c r="B152" t="s">
        <v>5953</v>
      </c>
      <c r="C152" s="6">
        <v>2412.3000000000002</v>
      </c>
      <c r="D152" s="1">
        <v>43505.112730390043</v>
      </c>
      <c r="E152" s="1" t="str">
        <f>TEXT(Consolidated_sheets[[#This Row],[Date]],"yyyy")</f>
        <v>2019</v>
      </c>
      <c r="F152" s="1" t="str">
        <f>TEXT(Consolidated_sheets[[#This Row],[Date]],"mmmm")</f>
        <v>February</v>
      </c>
      <c r="G152" t="str">
        <f>INDEX(Patient_data[Patient_Name],MATCH(Consolidated_sheets[[#This Row],[Patient_ID]],Patient_data[Patient_ID],0))</f>
        <v>Stephanie Phillips</v>
      </c>
      <c r="H152">
        <f>INDEX(Patient_data[Age],MATCH(Consolidated_sheets[[#This Row],[Patient_ID]],Patient_data[Patient_ID],0))</f>
        <v>25</v>
      </c>
      <c r="I152" t="str">
        <f>INDEX(Patient_data[Gender],MATCH(Consolidated_sheets[[#This Row],[Patient_ID]],Patient_data[Patient_ID],0))</f>
        <v>Female</v>
      </c>
      <c r="J152" t="str">
        <f>INDEX(Location_data[Location],MATCH(Consolidated_sheets[[#This Row],[Patient_ID]],Location_data[Patient_ID],0))</f>
        <v>Chicago</v>
      </c>
      <c r="K152" t="str">
        <f>INDEX(Insurance_data[Insurance_Type],MATCH(Consolidated_sheets[[#This Row],[Patient_ID]],Insurance_data[Patient_ID],0))</f>
        <v>None</v>
      </c>
      <c r="L152" s="6">
        <f>INDEX(Insurance_data[Insurance_Amount],MATCH(Consolidated_sheets[[#This Row],[Patient_ID]],Insurance_data[Patient_ID],0))</f>
        <v>1968.78</v>
      </c>
    </row>
    <row r="153" spans="1:12" x14ac:dyDescent="0.3">
      <c r="A153" t="s">
        <v>808</v>
      </c>
      <c r="B153" t="s">
        <v>5955</v>
      </c>
      <c r="C153" s="6">
        <v>3098.82</v>
      </c>
      <c r="D153" s="1">
        <v>43505.373481925977</v>
      </c>
      <c r="E153" s="1" t="str">
        <f>TEXT(Consolidated_sheets[[#This Row],[Date]],"yyyy")</f>
        <v>2019</v>
      </c>
      <c r="F153" s="1" t="str">
        <f>TEXT(Consolidated_sheets[[#This Row],[Date]],"mmmm")</f>
        <v>February</v>
      </c>
      <c r="G153" t="str">
        <f>INDEX(Patient_data[Patient_Name],MATCH(Consolidated_sheets[[#This Row],[Patient_ID]],Patient_data[Patient_ID],0))</f>
        <v>Christopher Flores</v>
      </c>
      <c r="H153">
        <f>INDEX(Patient_data[Age],MATCH(Consolidated_sheets[[#This Row],[Patient_ID]],Patient_data[Patient_ID],0))</f>
        <v>31</v>
      </c>
      <c r="I153" t="str">
        <f>INDEX(Patient_data[Gender],MATCH(Consolidated_sheets[[#This Row],[Patient_ID]],Patient_data[Patient_ID],0))</f>
        <v>Male</v>
      </c>
      <c r="J153" t="str">
        <f>INDEX(Location_data[Location],MATCH(Consolidated_sheets[[#This Row],[Patient_ID]],Location_data[Patient_ID],0))</f>
        <v>Chicago</v>
      </c>
      <c r="K153" t="str">
        <f>INDEX(Insurance_data[Insurance_Type],MATCH(Consolidated_sheets[[#This Row],[Patient_ID]],Insurance_data[Patient_ID],0))</f>
        <v>None</v>
      </c>
      <c r="L153" s="6">
        <f>INDEX(Insurance_data[Insurance_Amount],MATCH(Consolidated_sheets[[#This Row],[Patient_ID]],Insurance_data[Patient_ID],0))</f>
        <v>8643.39</v>
      </c>
    </row>
    <row r="154" spans="1:12" x14ac:dyDescent="0.3">
      <c r="A154" t="s">
        <v>2982</v>
      </c>
      <c r="B154" t="s">
        <v>5952</v>
      </c>
      <c r="C154" s="6">
        <v>4359.5600000000004</v>
      </c>
      <c r="D154" s="1">
        <v>43505.634233461918</v>
      </c>
      <c r="E154" s="1" t="str">
        <f>TEXT(Consolidated_sheets[[#This Row],[Date]],"yyyy")</f>
        <v>2019</v>
      </c>
      <c r="F154" s="1" t="str">
        <f>TEXT(Consolidated_sheets[[#This Row],[Date]],"mmmm")</f>
        <v>February</v>
      </c>
      <c r="G154" t="str">
        <f>INDEX(Patient_data[Patient_Name],MATCH(Consolidated_sheets[[#This Row],[Patient_ID]],Patient_data[Patient_ID],0))</f>
        <v>Christopher Arnold DVM</v>
      </c>
      <c r="H154">
        <f>INDEX(Patient_data[Age],MATCH(Consolidated_sheets[[#This Row],[Patient_ID]],Patient_data[Patient_ID],0))</f>
        <v>22</v>
      </c>
      <c r="I154" t="str">
        <f>INDEX(Patient_data[Gender],MATCH(Consolidated_sheets[[#This Row],[Patient_ID]],Patient_data[Patient_ID],0))</f>
        <v>Female</v>
      </c>
      <c r="J154" t="str">
        <f>INDEX(Location_data[Location],MATCH(Consolidated_sheets[[#This Row],[Patient_ID]],Location_data[Patient_ID],0))</f>
        <v>New York</v>
      </c>
      <c r="K154" t="str">
        <f>INDEX(Insurance_data[Insurance_Type],MATCH(Consolidated_sheets[[#This Row],[Patient_ID]],Insurance_data[Patient_ID],0))</f>
        <v>Private</v>
      </c>
      <c r="L154" s="6">
        <f>INDEX(Insurance_data[Insurance_Amount],MATCH(Consolidated_sheets[[#This Row],[Patient_ID]],Insurance_data[Patient_ID],0))</f>
        <v>4316.63</v>
      </c>
    </row>
    <row r="155" spans="1:12" x14ac:dyDescent="0.3">
      <c r="A155" t="s">
        <v>2719</v>
      </c>
      <c r="B155" t="s">
        <v>5953</v>
      </c>
      <c r="C155" s="6">
        <v>2106.3200000000002</v>
      </c>
      <c r="D155" s="1">
        <v>43505.894984997853</v>
      </c>
      <c r="E155" s="1" t="str">
        <f>TEXT(Consolidated_sheets[[#This Row],[Date]],"yyyy")</f>
        <v>2019</v>
      </c>
      <c r="F155" s="1" t="str">
        <f>TEXT(Consolidated_sheets[[#This Row],[Date]],"mmmm")</f>
        <v>February</v>
      </c>
      <c r="G155" t="str">
        <f>INDEX(Patient_data[Patient_Name],MATCH(Consolidated_sheets[[#This Row],[Patient_ID]],Patient_data[Patient_ID],0))</f>
        <v>Rita Burnett</v>
      </c>
      <c r="H155">
        <f>INDEX(Patient_data[Age],MATCH(Consolidated_sheets[[#This Row],[Patient_ID]],Patient_data[Patient_ID],0))</f>
        <v>69</v>
      </c>
      <c r="I155" t="str">
        <f>INDEX(Patient_data[Gender],MATCH(Consolidated_sheets[[#This Row],[Patient_ID]],Patient_data[Patient_ID],0))</f>
        <v>Male</v>
      </c>
      <c r="J155" t="str">
        <f>INDEX(Location_data[Location],MATCH(Consolidated_sheets[[#This Row],[Patient_ID]],Location_data[Patient_ID],0))</f>
        <v>Chicago</v>
      </c>
      <c r="K155" t="str">
        <f>INDEX(Insurance_data[Insurance_Type],MATCH(Consolidated_sheets[[#This Row],[Patient_ID]],Insurance_data[Patient_ID],0))</f>
        <v>Private</v>
      </c>
      <c r="L155" s="6">
        <f>INDEX(Insurance_data[Insurance_Amount],MATCH(Consolidated_sheets[[#This Row],[Patient_ID]],Insurance_data[Patient_ID],0))</f>
        <v>8200.57</v>
      </c>
    </row>
    <row r="156" spans="1:12" x14ac:dyDescent="0.3">
      <c r="A156" t="s">
        <v>1276</v>
      </c>
      <c r="B156" t="s">
        <v>5955</v>
      </c>
      <c r="C156" s="6">
        <v>2774.3</v>
      </c>
      <c r="D156" s="1">
        <v>43506.155736533787</v>
      </c>
      <c r="E156" s="1" t="str">
        <f>TEXT(Consolidated_sheets[[#This Row],[Date]],"yyyy")</f>
        <v>2019</v>
      </c>
      <c r="F156" s="1" t="str">
        <f>TEXT(Consolidated_sheets[[#This Row],[Date]],"mmmm")</f>
        <v>February</v>
      </c>
      <c r="G156" t="str">
        <f>INDEX(Patient_data[Patient_Name],MATCH(Consolidated_sheets[[#This Row],[Patient_ID]],Patient_data[Patient_ID],0))</f>
        <v>Jacob Myers</v>
      </c>
      <c r="H156">
        <f>INDEX(Patient_data[Age],MATCH(Consolidated_sheets[[#This Row],[Patient_ID]],Patient_data[Patient_ID],0))</f>
        <v>23</v>
      </c>
      <c r="I156" t="str">
        <f>INDEX(Patient_data[Gender],MATCH(Consolidated_sheets[[#This Row],[Patient_ID]],Patient_data[Patient_ID],0))</f>
        <v>Male</v>
      </c>
      <c r="J156" t="str">
        <f>INDEX(Location_data[Location],MATCH(Consolidated_sheets[[#This Row],[Patient_ID]],Location_data[Patient_ID],0))</f>
        <v>Phoenix</v>
      </c>
      <c r="K156" t="str">
        <f>INDEX(Insurance_data[Insurance_Type],MATCH(Consolidated_sheets[[#This Row],[Patient_ID]],Insurance_data[Patient_ID],0))</f>
        <v>Private</v>
      </c>
      <c r="L156" s="6">
        <f>INDEX(Insurance_data[Insurance_Amount],MATCH(Consolidated_sheets[[#This Row],[Patient_ID]],Insurance_data[Patient_ID],0))</f>
        <v>7992.51</v>
      </c>
    </row>
    <row r="157" spans="1:12" x14ac:dyDescent="0.3">
      <c r="A157" t="s">
        <v>2027</v>
      </c>
      <c r="B157" t="s">
        <v>5952</v>
      </c>
      <c r="C157" s="6">
        <v>2361.23</v>
      </c>
      <c r="D157" s="1">
        <v>43506.416488069721</v>
      </c>
      <c r="E157" s="1" t="str">
        <f>TEXT(Consolidated_sheets[[#This Row],[Date]],"yyyy")</f>
        <v>2019</v>
      </c>
      <c r="F157" s="1" t="str">
        <f>TEXT(Consolidated_sheets[[#This Row],[Date]],"mmmm")</f>
        <v>February</v>
      </c>
      <c r="G157" t="str">
        <f>INDEX(Patient_data[Patient_Name],MATCH(Consolidated_sheets[[#This Row],[Patient_ID]],Patient_data[Patient_ID],0))</f>
        <v>Wesley Barnes</v>
      </c>
      <c r="H157">
        <f>INDEX(Patient_data[Age],MATCH(Consolidated_sheets[[#This Row],[Patient_ID]],Patient_data[Patient_ID],0))</f>
        <v>31</v>
      </c>
      <c r="I157" t="str">
        <f>INDEX(Patient_data[Gender],MATCH(Consolidated_sheets[[#This Row],[Patient_ID]],Patient_data[Patient_ID],0))</f>
        <v>Female</v>
      </c>
      <c r="J157" t="str">
        <f>INDEX(Location_data[Location],MATCH(Consolidated_sheets[[#This Row],[Patient_ID]],Location_data[Patient_ID],0))</f>
        <v>Los Angeles</v>
      </c>
      <c r="K157" t="str">
        <f>INDEX(Insurance_data[Insurance_Type],MATCH(Consolidated_sheets[[#This Row],[Patient_ID]],Insurance_data[Patient_ID],0))</f>
        <v>Private</v>
      </c>
      <c r="L157" s="6">
        <f>INDEX(Insurance_data[Insurance_Amount],MATCH(Consolidated_sheets[[#This Row],[Patient_ID]],Insurance_data[Patient_ID],0))</f>
        <v>2107.8000000000002</v>
      </c>
    </row>
    <row r="158" spans="1:12" x14ac:dyDescent="0.3">
      <c r="A158" t="s">
        <v>629</v>
      </c>
      <c r="B158" t="s">
        <v>5954</v>
      </c>
      <c r="C158" s="6">
        <v>4883.91</v>
      </c>
      <c r="D158" s="1">
        <v>43506.677239605648</v>
      </c>
      <c r="E158" s="1" t="str">
        <f>TEXT(Consolidated_sheets[[#This Row],[Date]],"yyyy")</f>
        <v>2019</v>
      </c>
      <c r="F158" s="1" t="str">
        <f>TEXT(Consolidated_sheets[[#This Row],[Date]],"mmmm")</f>
        <v>February</v>
      </c>
      <c r="G158" t="str">
        <f>INDEX(Patient_data[Patient_Name],MATCH(Consolidated_sheets[[#This Row],[Patient_ID]],Patient_data[Patient_ID],0))</f>
        <v>Cynthia Horton</v>
      </c>
      <c r="H158">
        <f>INDEX(Patient_data[Age],MATCH(Consolidated_sheets[[#This Row],[Patient_ID]],Patient_data[Patient_ID],0))</f>
        <v>26</v>
      </c>
      <c r="I158" t="str">
        <f>INDEX(Patient_data[Gender],MATCH(Consolidated_sheets[[#This Row],[Patient_ID]],Patient_data[Patient_ID],0))</f>
        <v>Male</v>
      </c>
      <c r="J158" t="str">
        <f>INDEX(Location_data[Location],MATCH(Consolidated_sheets[[#This Row],[Patient_ID]],Location_data[Patient_ID],0))</f>
        <v>Houston</v>
      </c>
      <c r="K158" t="str">
        <f>INDEX(Insurance_data[Insurance_Type],MATCH(Consolidated_sheets[[#This Row],[Patient_ID]],Insurance_data[Patient_ID],0))</f>
        <v>None</v>
      </c>
      <c r="L158" s="6">
        <f>INDEX(Insurance_data[Insurance_Amount],MATCH(Consolidated_sheets[[#This Row],[Patient_ID]],Insurance_data[Patient_ID],0))</f>
        <v>1011.83</v>
      </c>
    </row>
    <row r="159" spans="1:12" x14ac:dyDescent="0.3">
      <c r="A159" t="s">
        <v>1784</v>
      </c>
      <c r="B159" t="s">
        <v>5954</v>
      </c>
      <c r="C159" s="6">
        <v>2977.28</v>
      </c>
      <c r="D159" s="1">
        <v>43506.937991141589</v>
      </c>
      <c r="E159" s="1" t="str">
        <f>TEXT(Consolidated_sheets[[#This Row],[Date]],"yyyy")</f>
        <v>2019</v>
      </c>
      <c r="F159" s="1" t="str">
        <f>TEXT(Consolidated_sheets[[#This Row],[Date]],"mmmm")</f>
        <v>February</v>
      </c>
      <c r="G159" t="str">
        <f>INDEX(Patient_data[Patient_Name],MATCH(Consolidated_sheets[[#This Row],[Patient_ID]],Patient_data[Patient_ID],0))</f>
        <v>Alison Miller</v>
      </c>
      <c r="H159">
        <f>INDEX(Patient_data[Age],MATCH(Consolidated_sheets[[#This Row],[Patient_ID]],Patient_data[Patient_ID],0))</f>
        <v>18</v>
      </c>
      <c r="I159" t="str">
        <f>INDEX(Patient_data[Gender],MATCH(Consolidated_sheets[[#This Row],[Patient_ID]],Patient_data[Patient_ID],0))</f>
        <v>Female</v>
      </c>
      <c r="J159" t="str">
        <f>INDEX(Location_data[Location],MATCH(Consolidated_sheets[[#This Row],[Patient_ID]],Location_data[Patient_ID],0))</f>
        <v>Phoenix</v>
      </c>
      <c r="K159" t="str">
        <f>INDEX(Insurance_data[Insurance_Type],MATCH(Consolidated_sheets[[#This Row],[Patient_ID]],Insurance_data[Patient_ID],0))</f>
        <v>Public</v>
      </c>
      <c r="L159" s="6">
        <f>INDEX(Insurance_data[Insurance_Amount],MATCH(Consolidated_sheets[[#This Row],[Patient_ID]],Insurance_data[Patient_ID],0))</f>
        <v>2532.4</v>
      </c>
    </row>
    <row r="160" spans="1:12" x14ac:dyDescent="0.3">
      <c r="A160" t="s">
        <v>1433</v>
      </c>
      <c r="B160" t="s">
        <v>5952</v>
      </c>
      <c r="C160" s="6">
        <v>3613.8</v>
      </c>
      <c r="D160" s="1">
        <v>43507.198742677523</v>
      </c>
      <c r="E160" s="1" t="str">
        <f>TEXT(Consolidated_sheets[[#This Row],[Date]],"yyyy")</f>
        <v>2019</v>
      </c>
      <c r="F160" s="1" t="str">
        <f>TEXT(Consolidated_sheets[[#This Row],[Date]],"mmmm")</f>
        <v>February</v>
      </c>
      <c r="G160" t="str">
        <f>INDEX(Patient_data[Patient_Name],MATCH(Consolidated_sheets[[#This Row],[Patient_ID]],Patient_data[Patient_ID],0))</f>
        <v>Mr. Shawn Crawford</v>
      </c>
      <c r="H160">
        <f>INDEX(Patient_data[Age],MATCH(Consolidated_sheets[[#This Row],[Patient_ID]],Patient_data[Patient_ID],0))</f>
        <v>86</v>
      </c>
      <c r="I160" t="str">
        <f>INDEX(Patient_data[Gender],MATCH(Consolidated_sheets[[#This Row],[Patient_ID]],Patient_data[Patient_ID],0))</f>
        <v>Male</v>
      </c>
      <c r="J160" t="str">
        <f>INDEX(Location_data[Location],MATCH(Consolidated_sheets[[#This Row],[Patient_ID]],Location_data[Patient_ID],0))</f>
        <v>New York</v>
      </c>
      <c r="K160" t="str">
        <f>INDEX(Insurance_data[Insurance_Type],MATCH(Consolidated_sheets[[#This Row],[Patient_ID]],Insurance_data[Patient_ID],0))</f>
        <v>Private</v>
      </c>
      <c r="L160" s="6">
        <f>INDEX(Insurance_data[Insurance_Amount],MATCH(Consolidated_sheets[[#This Row],[Patient_ID]],Insurance_data[Patient_ID],0))</f>
        <v>2361.15</v>
      </c>
    </row>
    <row r="161" spans="1:12" x14ac:dyDescent="0.3">
      <c r="A161" t="s">
        <v>2485</v>
      </c>
      <c r="B161" t="s">
        <v>5955</v>
      </c>
      <c r="C161" s="6">
        <v>3275.65</v>
      </c>
      <c r="D161" s="1">
        <v>43507.45949421345</v>
      </c>
      <c r="E161" s="1" t="str">
        <f>TEXT(Consolidated_sheets[[#This Row],[Date]],"yyyy")</f>
        <v>2019</v>
      </c>
      <c r="F161" s="1" t="str">
        <f>TEXT(Consolidated_sheets[[#This Row],[Date]],"mmmm")</f>
        <v>February</v>
      </c>
      <c r="G161" t="str">
        <f>INDEX(Patient_data[Patient_Name],MATCH(Consolidated_sheets[[#This Row],[Patient_ID]],Patient_data[Patient_ID],0))</f>
        <v>Benjamin Delgado</v>
      </c>
      <c r="H161">
        <f>INDEX(Patient_data[Age],MATCH(Consolidated_sheets[[#This Row],[Patient_ID]],Patient_data[Patient_ID],0))</f>
        <v>66</v>
      </c>
      <c r="I161" t="str">
        <f>INDEX(Patient_data[Gender],MATCH(Consolidated_sheets[[#This Row],[Patient_ID]],Patient_data[Patient_ID],0))</f>
        <v>Male</v>
      </c>
      <c r="J161" t="str">
        <f>INDEX(Location_data[Location],MATCH(Consolidated_sheets[[#This Row],[Patient_ID]],Location_data[Patient_ID],0))</f>
        <v>Chicago</v>
      </c>
      <c r="K161" t="str">
        <f>INDEX(Insurance_data[Insurance_Type],MATCH(Consolidated_sheets[[#This Row],[Patient_ID]],Insurance_data[Patient_ID],0))</f>
        <v>Private</v>
      </c>
      <c r="L161" s="6">
        <f>INDEX(Insurance_data[Insurance_Amount],MATCH(Consolidated_sheets[[#This Row],[Patient_ID]],Insurance_data[Patient_ID],0))</f>
        <v>5562.41</v>
      </c>
    </row>
    <row r="162" spans="1:12" x14ac:dyDescent="0.3">
      <c r="A162" t="s">
        <v>792</v>
      </c>
      <c r="B162" t="s">
        <v>5955</v>
      </c>
      <c r="C162" s="6">
        <v>1498.14</v>
      </c>
      <c r="D162" s="1">
        <v>43507.720245749377</v>
      </c>
      <c r="E162" s="1" t="str">
        <f>TEXT(Consolidated_sheets[[#This Row],[Date]],"yyyy")</f>
        <v>2019</v>
      </c>
      <c r="F162" s="1" t="str">
        <f>TEXT(Consolidated_sheets[[#This Row],[Date]],"mmmm")</f>
        <v>February</v>
      </c>
      <c r="G162" t="str">
        <f>INDEX(Patient_data[Patient_Name],MATCH(Consolidated_sheets[[#This Row],[Patient_ID]],Patient_data[Patient_ID],0))</f>
        <v>Dean Jimenez</v>
      </c>
      <c r="H162">
        <f>INDEX(Patient_data[Age],MATCH(Consolidated_sheets[[#This Row],[Patient_ID]],Patient_data[Patient_ID],0))</f>
        <v>67</v>
      </c>
      <c r="I162" t="str">
        <f>INDEX(Patient_data[Gender],MATCH(Consolidated_sheets[[#This Row],[Patient_ID]],Patient_data[Patient_ID],0))</f>
        <v>Female</v>
      </c>
      <c r="J162" t="str">
        <f>INDEX(Location_data[Location],MATCH(Consolidated_sheets[[#This Row],[Patient_ID]],Location_data[Patient_ID],0))</f>
        <v>Houston</v>
      </c>
      <c r="K162" t="str">
        <f>INDEX(Insurance_data[Insurance_Type],MATCH(Consolidated_sheets[[#This Row],[Patient_ID]],Insurance_data[Patient_ID],0))</f>
        <v>Public</v>
      </c>
      <c r="L162" s="6">
        <f>INDEX(Insurance_data[Insurance_Amount],MATCH(Consolidated_sheets[[#This Row],[Patient_ID]],Insurance_data[Patient_ID],0))</f>
        <v>1824.49</v>
      </c>
    </row>
    <row r="163" spans="1:12" x14ac:dyDescent="0.3">
      <c r="A163" t="s">
        <v>987</v>
      </c>
      <c r="B163" t="s">
        <v>5954</v>
      </c>
      <c r="C163" s="6">
        <v>2279</v>
      </c>
      <c r="D163" s="1">
        <v>43507.980997285333</v>
      </c>
      <c r="E163" s="1" t="str">
        <f>TEXT(Consolidated_sheets[[#This Row],[Date]],"yyyy")</f>
        <v>2019</v>
      </c>
      <c r="F163" s="1" t="str">
        <f>TEXT(Consolidated_sheets[[#This Row],[Date]],"mmmm")</f>
        <v>February</v>
      </c>
      <c r="G163" t="str">
        <f>INDEX(Patient_data[Patient_Name],MATCH(Consolidated_sheets[[#This Row],[Patient_ID]],Patient_data[Patient_ID],0))</f>
        <v>Courtney Chan</v>
      </c>
      <c r="H163">
        <f>INDEX(Patient_data[Age],MATCH(Consolidated_sheets[[#This Row],[Patient_ID]],Patient_data[Patient_ID],0))</f>
        <v>78</v>
      </c>
      <c r="I163" t="str">
        <f>INDEX(Patient_data[Gender],MATCH(Consolidated_sheets[[#This Row],[Patient_ID]],Patient_data[Patient_ID],0))</f>
        <v>Male</v>
      </c>
      <c r="J163" t="str">
        <f>INDEX(Location_data[Location],MATCH(Consolidated_sheets[[#This Row],[Patient_ID]],Location_data[Patient_ID],0))</f>
        <v>Los Angeles</v>
      </c>
      <c r="K163" t="str">
        <f>INDEX(Insurance_data[Insurance_Type],MATCH(Consolidated_sheets[[#This Row],[Patient_ID]],Insurance_data[Patient_ID],0))</f>
        <v>None</v>
      </c>
      <c r="L163" s="6">
        <f>INDEX(Insurance_data[Insurance_Amount],MATCH(Consolidated_sheets[[#This Row],[Patient_ID]],Insurance_data[Patient_ID],0))</f>
        <v>4982.6899999999996</v>
      </c>
    </row>
    <row r="164" spans="1:12" x14ac:dyDescent="0.3">
      <c r="A164" t="s">
        <v>2183</v>
      </c>
      <c r="B164" t="s">
        <v>5955</v>
      </c>
      <c r="C164" s="6">
        <v>2302.16</v>
      </c>
      <c r="D164" s="1">
        <v>43508.241748821252</v>
      </c>
      <c r="E164" s="1" t="str">
        <f>TEXT(Consolidated_sheets[[#This Row],[Date]],"yyyy")</f>
        <v>2019</v>
      </c>
      <c r="F164" s="1" t="str">
        <f>TEXT(Consolidated_sheets[[#This Row],[Date]],"mmmm")</f>
        <v>February</v>
      </c>
      <c r="G164" t="str">
        <f>INDEX(Patient_data[Patient_Name],MATCH(Consolidated_sheets[[#This Row],[Patient_ID]],Patient_data[Patient_ID],0))</f>
        <v>Thomas Bradley</v>
      </c>
      <c r="H164">
        <f>INDEX(Patient_data[Age],MATCH(Consolidated_sheets[[#This Row],[Patient_ID]],Patient_data[Patient_ID],0))</f>
        <v>63</v>
      </c>
      <c r="I164" t="str">
        <f>INDEX(Patient_data[Gender],MATCH(Consolidated_sheets[[#This Row],[Patient_ID]],Patient_data[Patient_ID],0))</f>
        <v>Male</v>
      </c>
      <c r="J164" t="str">
        <f>INDEX(Location_data[Location],MATCH(Consolidated_sheets[[#This Row],[Patient_ID]],Location_data[Patient_ID],0))</f>
        <v>Chicago</v>
      </c>
      <c r="K164" t="str">
        <f>INDEX(Insurance_data[Insurance_Type],MATCH(Consolidated_sheets[[#This Row],[Patient_ID]],Insurance_data[Patient_ID],0))</f>
        <v>Public</v>
      </c>
      <c r="L164" s="6">
        <f>INDEX(Insurance_data[Insurance_Amount],MATCH(Consolidated_sheets[[#This Row],[Patient_ID]],Insurance_data[Patient_ID],0))</f>
        <v>5828.87</v>
      </c>
    </row>
    <row r="165" spans="1:12" x14ac:dyDescent="0.3">
      <c r="A165" t="s">
        <v>2211</v>
      </c>
      <c r="B165" t="s">
        <v>5955</v>
      </c>
      <c r="C165" s="6">
        <v>3548.75</v>
      </c>
      <c r="D165" s="1">
        <v>43508.502500357186</v>
      </c>
      <c r="E165" s="1" t="str">
        <f>TEXT(Consolidated_sheets[[#This Row],[Date]],"yyyy")</f>
        <v>2019</v>
      </c>
      <c r="F165" s="1" t="str">
        <f>TEXT(Consolidated_sheets[[#This Row],[Date]],"mmmm")</f>
        <v>February</v>
      </c>
      <c r="G165" t="str">
        <f>INDEX(Patient_data[Patient_Name],MATCH(Consolidated_sheets[[#This Row],[Patient_ID]],Patient_data[Patient_ID],0))</f>
        <v>Jared Hicks</v>
      </c>
      <c r="H165">
        <f>INDEX(Patient_data[Age],MATCH(Consolidated_sheets[[#This Row],[Patient_ID]],Patient_data[Patient_ID],0))</f>
        <v>28</v>
      </c>
      <c r="I165" t="str">
        <f>INDEX(Patient_data[Gender],MATCH(Consolidated_sheets[[#This Row],[Patient_ID]],Patient_data[Patient_ID],0))</f>
        <v>Female</v>
      </c>
      <c r="J165" t="str">
        <f>INDEX(Location_data[Location],MATCH(Consolidated_sheets[[#This Row],[Patient_ID]],Location_data[Patient_ID],0))</f>
        <v>New York</v>
      </c>
      <c r="K165" t="str">
        <f>INDEX(Insurance_data[Insurance_Type],MATCH(Consolidated_sheets[[#This Row],[Patient_ID]],Insurance_data[Patient_ID],0))</f>
        <v>Public</v>
      </c>
      <c r="L165" s="6">
        <f>INDEX(Insurance_data[Insurance_Amount],MATCH(Consolidated_sheets[[#This Row],[Patient_ID]],Insurance_data[Patient_ID],0))</f>
        <v>208.62</v>
      </c>
    </row>
    <row r="166" spans="1:12" x14ac:dyDescent="0.3">
      <c r="A166" t="s">
        <v>844</v>
      </c>
      <c r="B166" t="s">
        <v>5952</v>
      </c>
      <c r="C166" s="6">
        <v>2964.72</v>
      </c>
      <c r="D166" s="1">
        <v>43508.763251893128</v>
      </c>
      <c r="E166" s="1" t="str">
        <f>TEXT(Consolidated_sheets[[#This Row],[Date]],"yyyy")</f>
        <v>2019</v>
      </c>
      <c r="F166" s="1" t="str">
        <f>TEXT(Consolidated_sheets[[#This Row],[Date]],"mmmm")</f>
        <v>February</v>
      </c>
      <c r="G166" t="str">
        <f>INDEX(Patient_data[Patient_Name],MATCH(Consolidated_sheets[[#This Row],[Patient_ID]],Patient_data[Patient_ID],0))</f>
        <v>Alec West</v>
      </c>
      <c r="H166">
        <f>INDEX(Patient_data[Age],MATCH(Consolidated_sheets[[#This Row],[Patient_ID]],Patient_data[Patient_ID],0))</f>
        <v>22</v>
      </c>
      <c r="I166" t="str">
        <f>INDEX(Patient_data[Gender],MATCH(Consolidated_sheets[[#This Row],[Patient_ID]],Patient_data[Patient_ID],0))</f>
        <v>Male</v>
      </c>
      <c r="J166" t="str">
        <f>INDEX(Location_data[Location],MATCH(Consolidated_sheets[[#This Row],[Patient_ID]],Location_data[Patient_ID],0))</f>
        <v>Chicago</v>
      </c>
      <c r="K166" t="str">
        <f>INDEX(Insurance_data[Insurance_Type],MATCH(Consolidated_sheets[[#This Row],[Patient_ID]],Insurance_data[Patient_ID],0))</f>
        <v>None</v>
      </c>
      <c r="L166" s="6">
        <f>INDEX(Insurance_data[Insurance_Amount],MATCH(Consolidated_sheets[[#This Row],[Patient_ID]],Insurance_data[Patient_ID],0))</f>
        <v>9798.4</v>
      </c>
    </row>
    <row r="167" spans="1:12" x14ac:dyDescent="0.3">
      <c r="A167" t="s">
        <v>33</v>
      </c>
      <c r="B167" t="s">
        <v>5953</v>
      </c>
      <c r="C167" s="6">
        <v>3235.45</v>
      </c>
      <c r="D167" s="1">
        <v>43509.024003429047</v>
      </c>
      <c r="E167" s="1" t="str">
        <f>TEXT(Consolidated_sheets[[#This Row],[Date]],"yyyy")</f>
        <v>2019</v>
      </c>
      <c r="F167" s="1" t="str">
        <f>TEXT(Consolidated_sheets[[#This Row],[Date]],"mmmm")</f>
        <v>February</v>
      </c>
      <c r="G167" t="str">
        <f>INDEX(Patient_data[Patient_Name],MATCH(Consolidated_sheets[[#This Row],[Patient_ID]],Patient_data[Patient_ID],0))</f>
        <v>Ashley Phillips</v>
      </c>
      <c r="H167">
        <f>INDEX(Patient_data[Age],MATCH(Consolidated_sheets[[#This Row],[Patient_ID]],Patient_data[Patient_ID],0))</f>
        <v>49</v>
      </c>
      <c r="I167" t="str">
        <f>INDEX(Patient_data[Gender],MATCH(Consolidated_sheets[[#This Row],[Patient_ID]],Patient_data[Patient_ID],0))</f>
        <v>Female</v>
      </c>
      <c r="J167" t="str">
        <f>INDEX(Location_data[Location],MATCH(Consolidated_sheets[[#This Row],[Patient_ID]],Location_data[Patient_ID],0))</f>
        <v>Houston</v>
      </c>
      <c r="K167" t="str">
        <f>INDEX(Insurance_data[Insurance_Type],MATCH(Consolidated_sheets[[#This Row],[Patient_ID]],Insurance_data[Patient_ID],0))</f>
        <v>Public</v>
      </c>
      <c r="L167" s="6">
        <f>INDEX(Insurance_data[Insurance_Amount],MATCH(Consolidated_sheets[[#This Row],[Patient_ID]],Insurance_data[Patient_ID],0))</f>
        <v>4019.37</v>
      </c>
    </row>
    <row r="168" spans="1:12" x14ac:dyDescent="0.3">
      <c r="A168" t="s">
        <v>258</v>
      </c>
      <c r="B168" t="s">
        <v>5954</v>
      </c>
      <c r="C168" s="6">
        <v>3614.51</v>
      </c>
      <c r="D168" s="1">
        <v>43509.284754964989</v>
      </c>
      <c r="E168" s="1" t="str">
        <f>TEXT(Consolidated_sheets[[#This Row],[Date]],"yyyy")</f>
        <v>2019</v>
      </c>
      <c r="F168" s="1" t="str">
        <f>TEXT(Consolidated_sheets[[#This Row],[Date]],"mmmm")</f>
        <v>February</v>
      </c>
      <c r="G168" t="str">
        <f>INDEX(Patient_data[Patient_Name],MATCH(Consolidated_sheets[[#This Row],[Patient_ID]],Patient_data[Patient_ID],0))</f>
        <v>Holly Beard</v>
      </c>
      <c r="H168">
        <f>INDEX(Patient_data[Age],MATCH(Consolidated_sheets[[#This Row],[Patient_ID]],Patient_data[Patient_ID],0))</f>
        <v>71</v>
      </c>
      <c r="I168" t="str">
        <f>INDEX(Patient_data[Gender],MATCH(Consolidated_sheets[[#This Row],[Patient_ID]],Patient_data[Patient_ID],0))</f>
        <v>Male</v>
      </c>
      <c r="J168" t="str">
        <f>INDEX(Location_data[Location],MATCH(Consolidated_sheets[[#This Row],[Patient_ID]],Location_data[Patient_ID],0))</f>
        <v>Chicago</v>
      </c>
      <c r="K168" t="str">
        <f>INDEX(Insurance_data[Insurance_Type],MATCH(Consolidated_sheets[[#This Row],[Patient_ID]],Insurance_data[Patient_ID],0))</f>
        <v>Private</v>
      </c>
      <c r="L168" s="6">
        <f>INDEX(Insurance_data[Insurance_Amount],MATCH(Consolidated_sheets[[#This Row],[Patient_ID]],Insurance_data[Patient_ID],0))</f>
        <v>5344.47</v>
      </c>
    </row>
    <row r="169" spans="1:12" x14ac:dyDescent="0.3">
      <c r="A169" t="s">
        <v>799</v>
      </c>
      <c r="B169" t="s">
        <v>5954</v>
      </c>
      <c r="C169" s="6">
        <v>3185.39</v>
      </c>
      <c r="D169" s="1">
        <v>43509.545506500923</v>
      </c>
      <c r="E169" s="1" t="str">
        <f>TEXT(Consolidated_sheets[[#This Row],[Date]],"yyyy")</f>
        <v>2019</v>
      </c>
      <c r="F169" s="1" t="str">
        <f>TEXT(Consolidated_sheets[[#This Row],[Date]],"mmmm")</f>
        <v>February</v>
      </c>
      <c r="G169" t="str">
        <f>INDEX(Patient_data[Patient_Name],MATCH(Consolidated_sheets[[#This Row],[Patient_ID]],Patient_data[Patient_ID],0))</f>
        <v>Stacey Hancock</v>
      </c>
      <c r="H169">
        <f>INDEX(Patient_data[Age],MATCH(Consolidated_sheets[[#This Row],[Patient_ID]],Patient_data[Patient_ID],0))</f>
        <v>38</v>
      </c>
      <c r="I169" t="str">
        <f>INDEX(Patient_data[Gender],MATCH(Consolidated_sheets[[#This Row],[Patient_ID]],Patient_data[Patient_ID],0))</f>
        <v>Male</v>
      </c>
      <c r="J169" t="str">
        <f>INDEX(Location_data[Location],MATCH(Consolidated_sheets[[#This Row],[Patient_ID]],Location_data[Patient_ID],0))</f>
        <v>Los Angeles</v>
      </c>
      <c r="K169" t="str">
        <f>INDEX(Insurance_data[Insurance_Type],MATCH(Consolidated_sheets[[#This Row],[Patient_ID]],Insurance_data[Patient_ID],0))</f>
        <v>Private</v>
      </c>
      <c r="L169" s="6">
        <f>INDEX(Insurance_data[Insurance_Amount],MATCH(Consolidated_sheets[[#This Row],[Patient_ID]],Insurance_data[Patient_ID],0))</f>
        <v>619.47</v>
      </c>
    </row>
    <row r="170" spans="1:12" x14ac:dyDescent="0.3">
      <c r="A170" t="s">
        <v>1354</v>
      </c>
      <c r="B170" t="s">
        <v>5954</v>
      </c>
      <c r="C170" s="6">
        <v>1284.92</v>
      </c>
      <c r="D170" s="1">
        <v>43509.80625803685</v>
      </c>
      <c r="E170" s="1" t="str">
        <f>TEXT(Consolidated_sheets[[#This Row],[Date]],"yyyy")</f>
        <v>2019</v>
      </c>
      <c r="F170" s="1" t="str">
        <f>TEXT(Consolidated_sheets[[#This Row],[Date]],"mmmm")</f>
        <v>February</v>
      </c>
      <c r="G170" t="str">
        <f>INDEX(Patient_data[Patient_Name],MATCH(Consolidated_sheets[[#This Row],[Patient_ID]],Patient_data[Patient_ID],0))</f>
        <v>James Harmon</v>
      </c>
      <c r="H170">
        <f>INDEX(Patient_data[Age],MATCH(Consolidated_sheets[[#This Row],[Patient_ID]],Patient_data[Patient_ID],0))</f>
        <v>37</v>
      </c>
      <c r="I170" t="str">
        <f>INDEX(Patient_data[Gender],MATCH(Consolidated_sheets[[#This Row],[Patient_ID]],Patient_data[Patient_ID],0))</f>
        <v>Female</v>
      </c>
      <c r="J170" t="str">
        <f>INDEX(Location_data[Location],MATCH(Consolidated_sheets[[#This Row],[Patient_ID]],Location_data[Patient_ID],0))</f>
        <v>Houston</v>
      </c>
      <c r="K170" t="str">
        <f>INDEX(Insurance_data[Insurance_Type],MATCH(Consolidated_sheets[[#This Row],[Patient_ID]],Insurance_data[Patient_ID],0))</f>
        <v>Private</v>
      </c>
      <c r="L170" s="6">
        <f>INDEX(Insurance_data[Insurance_Amount],MATCH(Consolidated_sheets[[#This Row],[Patient_ID]],Insurance_data[Patient_ID],0))</f>
        <v>4571.72</v>
      </c>
    </row>
    <row r="171" spans="1:12" x14ac:dyDescent="0.3">
      <c r="A171" t="s">
        <v>1803</v>
      </c>
      <c r="B171" t="s">
        <v>5953</v>
      </c>
      <c r="C171" s="6">
        <v>4781.38</v>
      </c>
      <c r="D171" s="1">
        <v>43510.067009572791</v>
      </c>
      <c r="E171" s="1" t="str">
        <f>TEXT(Consolidated_sheets[[#This Row],[Date]],"yyyy")</f>
        <v>2019</v>
      </c>
      <c r="F171" s="1" t="str">
        <f>TEXT(Consolidated_sheets[[#This Row],[Date]],"mmmm")</f>
        <v>February</v>
      </c>
      <c r="G171" t="str">
        <f>INDEX(Patient_data[Patient_Name],MATCH(Consolidated_sheets[[#This Row],[Patient_ID]],Patient_data[Patient_ID],0))</f>
        <v>Colin Johnson</v>
      </c>
      <c r="H171">
        <f>INDEX(Patient_data[Age],MATCH(Consolidated_sheets[[#This Row],[Patient_ID]],Patient_data[Patient_ID],0))</f>
        <v>23</v>
      </c>
      <c r="I171" t="str">
        <f>INDEX(Patient_data[Gender],MATCH(Consolidated_sheets[[#This Row],[Patient_ID]],Patient_data[Patient_ID],0))</f>
        <v>Female</v>
      </c>
      <c r="J171" t="str">
        <f>INDEX(Location_data[Location],MATCH(Consolidated_sheets[[#This Row],[Patient_ID]],Location_data[Patient_ID],0))</f>
        <v>Phoenix</v>
      </c>
      <c r="K171" t="str">
        <f>INDEX(Insurance_data[Insurance_Type],MATCH(Consolidated_sheets[[#This Row],[Patient_ID]],Insurance_data[Patient_ID],0))</f>
        <v>Private</v>
      </c>
      <c r="L171" s="6">
        <f>INDEX(Insurance_data[Insurance_Amount],MATCH(Consolidated_sheets[[#This Row],[Patient_ID]],Insurance_data[Patient_ID],0))</f>
        <v>3656.67</v>
      </c>
    </row>
    <row r="172" spans="1:12" x14ac:dyDescent="0.3">
      <c r="A172" t="s">
        <v>2179</v>
      </c>
      <c r="B172" t="s">
        <v>5952</v>
      </c>
      <c r="C172" s="6">
        <v>2745.99</v>
      </c>
      <c r="D172" s="1">
        <v>43510.327761108732</v>
      </c>
      <c r="E172" s="1" t="str">
        <f>TEXT(Consolidated_sheets[[#This Row],[Date]],"yyyy")</f>
        <v>2019</v>
      </c>
      <c r="F172" s="1" t="str">
        <f>TEXT(Consolidated_sheets[[#This Row],[Date]],"mmmm")</f>
        <v>February</v>
      </c>
      <c r="G172" t="str">
        <f>INDEX(Patient_data[Patient_Name],MATCH(Consolidated_sheets[[#This Row],[Patient_ID]],Patient_data[Patient_ID],0))</f>
        <v>Jean Ross</v>
      </c>
      <c r="H172">
        <f>INDEX(Patient_data[Age],MATCH(Consolidated_sheets[[#This Row],[Patient_ID]],Patient_data[Patient_ID],0))</f>
        <v>57</v>
      </c>
      <c r="I172" t="str">
        <f>INDEX(Patient_data[Gender],MATCH(Consolidated_sheets[[#This Row],[Patient_ID]],Patient_data[Patient_ID],0))</f>
        <v>Female</v>
      </c>
      <c r="J172" t="str">
        <f>INDEX(Location_data[Location],MATCH(Consolidated_sheets[[#This Row],[Patient_ID]],Location_data[Patient_ID],0))</f>
        <v>Phoenix</v>
      </c>
      <c r="K172" t="str">
        <f>INDEX(Insurance_data[Insurance_Type],MATCH(Consolidated_sheets[[#This Row],[Patient_ID]],Insurance_data[Patient_ID],0))</f>
        <v>Private</v>
      </c>
      <c r="L172" s="6">
        <f>INDEX(Insurance_data[Insurance_Amount],MATCH(Consolidated_sheets[[#This Row],[Patient_ID]],Insurance_data[Patient_ID],0))</f>
        <v>9508.92</v>
      </c>
    </row>
    <row r="173" spans="1:12" x14ac:dyDescent="0.3">
      <c r="A173" t="s">
        <v>804</v>
      </c>
      <c r="B173" t="s">
        <v>5954</v>
      </c>
      <c r="C173" s="6">
        <v>4179.08</v>
      </c>
      <c r="D173" s="1">
        <v>43510.588512644652</v>
      </c>
      <c r="E173" s="1" t="str">
        <f>TEXT(Consolidated_sheets[[#This Row],[Date]],"yyyy")</f>
        <v>2019</v>
      </c>
      <c r="F173" s="1" t="str">
        <f>TEXT(Consolidated_sheets[[#This Row],[Date]],"mmmm")</f>
        <v>February</v>
      </c>
      <c r="G173" t="str">
        <f>INDEX(Patient_data[Patient_Name],MATCH(Consolidated_sheets[[#This Row],[Patient_ID]],Patient_data[Patient_ID],0))</f>
        <v>Emma Carney</v>
      </c>
      <c r="H173">
        <f>INDEX(Patient_data[Age],MATCH(Consolidated_sheets[[#This Row],[Patient_ID]],Patient_data[Patient_ID],0))</f>
        <v>21</v>
      </c>
      <c r="I173" t="str">
        <f>INDEX(Patient_data[Gender],MATCH(Consolidated_sheets[[#This Row],[Patient_ID]],Patient_data[Patient_ID],0))</f>
        <v>Female</v>
      </c>
      <c r="J173" t="str">
        <f>INDEX(Location_data[Location],MATCH(Consolidated_sheets[[#This Row],[Patient_ID]],Location_data[Patient_ID],0))</f>
        <v>Phoenix</v>
      </c>
      <c r="K173" t="str">
        <f>INDEX(Insurance_data[Insurance_Type],MATCH(Consolidated_sheets[[#This Row],[Patient_ID]],Insurance_data[Patient_ID],0))</f>
        <v>None</v>
      </c>
      <c r="L173" s="6">
        <f>INDEX(Insurance_data[Insurance_Amount],MATCH(Consolidated_sheets[[#This Row],[Patient_ID]],Insurance_data[Patient_ID],0))</f>
        <v>4173.3100000000004</v>
      </c>
    </row>
    <row r="174" spans="1:12" x14ac:dyDescent="0.3">
      <c r="A174" t="s">
        <v>2841</v>
      </c>
      <c r="B174" t="s">
        <v>5952</v>
      </c>
      <c r="C174" s="6">
        <v>597.42999999999995</v>
      </c>
      <c r="D174" s="1">
        <v>43510.849264180593</v>
      </c>
      <c r="E174" s="1" t="str">
        <f>TEXT(Consolidated_sheets[[#This Row],[Date]],"yyyy")</f>
        <v>2019</v>
      </c>
      <c r="F174" s="1" t="str">
        <f>TEXT(Consolidated_sheets[[#This Row],[Date]],"mmmm")</f>
        <v>February</v>
      </c>
      <c r="G174" t="str">
        <f>INDEX(Patient_data[Patient_Name],MATCH(Consolidated_sheets[[#This Row],[Patient_ID]],Patient_data[Patient_ID],0))</f>
        <v>Brandon Jensen</v>
      </c>
      <c r="H174">
        <f>INDEX(Patient_data[Age],MATCH(Consolidated_sheets[[#This Row],[Patient_ID]],Patient_data[Patient_ID],0))</f>
        <v>60</v>
      </c>
      <c r="I174" t="str">
        <f>INDEX(Patient_data[Gender],MATCH(Consolidated_sheets[[#This Row],[Patient_ID]],Patient_data[Patient_ID],0))</f>
        <v>Male</v>
      </c>
      <c r="J174" t="str">
        <f>INDEX(Location_data[Location],MATCH(Consolidated_sheets[[#This Row],[Patient_ID]],Location_data[Patient_ID],0))</f>
        <v>New York</v>
      </c>
      <c r="K174" t="str">
        <f>INDEX(Insurance_data[Insurance_Type],MATCH(Consolidated_sheets[[#This Row],[Patient_ID]],Insurance_data[Patient_ID],0))</f>
        <v>None</v>
      </c>
      <c r="L174" s="6">
        <f>INDEX(Insurance_data[Insurance_Amount],MATCH(Consolidated_sheets[[#This Row],[Patient_ID]],Insurance_data[Patient_ID],0))</f>
        <v>666.07</v>
      </c>
    </row>
    <row r="175" spans="1:12" x14ac:dyDescent="0.3">
      <c r="A175" t="s">
        <v>1360</v>
      </c>
      <c r="B175" t="s">
        <v>5955</v>
      </c>
      <c r="C175" s="6">
        <v>1310.05</v>
      </c>
      <c r="D175" s="1">
        <v>43511.110015716527</v>
      </c>
      <c r="E175" s="1" t="str">
        <f>TEXT(Consolidated_sheets[[#This Row],[Date]],"yyyy")</f>
        <v>2019</v>
      </c>
      <c r="F175" s="1" t="str">
        <f>TEXT(Consolidated_sheets[[#This Row],[Date]],"mmmm")</f>
        <v>February</v>
      </c>
      <c r="G175" t="str">
        <f>INDEX(Patient_data[Patient_Name],MATCH(Consolidated_sheets[[#This Row],[Patient_ID]],Patient_data[Patient_ID],0))</f>
        <v>Troy Santos</v>
      </c>
      <c r="H175">
        <f>INDEX(Patient_data[Age],MATCH(Consolidated_sheets[[#This Row],[Patient_ID]],Patient_data[Patient_ID],0))</f>
        <v>68</v>
      </c>
      <c r="I175" t="str">
        <f>INDEX(Patient_data[Gender],MATCH(Consolidated_sheets[[#This Row],[Patient_ID]],Patient_data[Patient_ID],0))</f>
        <v>Female</v>
      </c>
      <c r="J175" t="str">
        <f>INDEX(Location_data[Location],MATCH(Consolidated_sheets[[#This Row],[Patient_ID]],Location_data[Patient_ID],0))</f>
        <v>Chicago</v>
      </c>
      <c r="K175" t="str">
        <f>INDEX(Insurance_data[Insurance_Type],MATCH(Consolidated_sheets[[#This Row],[Patient_ID]],Insurance_data[Patient_ID],0))</f>
        <v>Public</v>
      </c>
      <c r="L175" s="6">
        <f>INDEX(Insurance_data[Insurance_Amount],MATCH(Consolidated_sheets[[#This Row],[Patient_ID]],Insurance_data[Patient_ID],0))</f>
        <v>2365.61</v>
      </c>
    </row>
    <row r="176" spans="1:12" x14ac:dyDescent="0.3">
      <c r="A176" t="s">
        <v>2549</v>
      </c>
      <c r="B176" t="s">
        <v>5955</v>
      </c>
      <c r="C176" s="6">
        <v>3004.63</v>
      </c>
      <c r="D176" s="1">
        <v>43511.370767252447</v>
      </c>
      <c r="E176" s="1" t="str">
        <f>TEXT(Consolidated_sheets[[#This Row],[Date]],"yyyy")</f>
        <v>2019</v>
      </c>
      <c r="F176" s="1" t="str">
        <f>TEXT(Consolidated_sheets[[#This Row],[Date]],"mmmm")</f>
        <v>February</v>
      </c>
      <c r="G176" t="str">
        <f>INDEX(Patient_data[Patient_Name],MATCH(Consolidated_sheets[[#This Row],[Patient_ID]],Patient_data[Patient_ID],0))</f>
        <v>Ronald Shields</v>
      </c>
      <c r="H176">
        <f>INDEX(Patient_data[Age],MATCH(Consolidated_sheets[[#This Row],[Patient_ID]],Patient_data[Patient_ID],0))</f>
        <v>32</v>
      </c>
      <c r="I176" t="str">
        <f>INDEX(Patient_data[Gender],MATCH(Consolidated_sheets[[#This Row],[Patient_ID]],Patient_data[Patient_ID],0))</f>
        <v>Female</v>
      </c>
      <c r="J176" t="str">
        <f>INDEX(Location_data[Location],MATCH(Consolidated_sheets[[#This Row],[Patient_ID]],Location_data[Patient_ID],0))</f>
        <v>New York</v>
      </c>
      <c r="K176" t="str">
        <f>INDEX(Insurance_data[Insurance_Type],MATCH(Consolidated_sheets[[#This Row],[Patient_ID]],Insurance_data[Patient_ID],0))</f>
        <v>Public</v>
      </c>
      <c r="L176" s="6">
        <f>INDEX(Insurance_data[Insurance_Amount],MATCH(Consolidated_sheets[[#This Row],[Patient_ID]],Insurance_data[Patient_ID],0))</f>
        <v>1880.65</v>
      </c>
    </row>
    <row r="177" spans="1:12" x14ac:dyDescent="0.3">
      <c r="A177" t="s">
        <v>1110</v>
      </c>
      <c r="B177" t="s">
        <v>5954</v>
      </c>
      <c r="C177" s="6">
        <v>827</v>
      </c>
      <c r="D177" s="1">
        <v>43511.631518788388</v>
      </c>
      <c r="E177" s="1" t="str">
        <f>TEXT(Consolidated_sheets[[#This Row],[Date]],"yyyy")</f>
        <v>2019</v>
      </c>
      <c r="F177" s="1" t="str">
        <f>TEXT(Consolidated_sheets[[#This Row],[Date]],"mmmm")</f>
        <v>February</v>
      </c>
      <c r="G177" t="str">
        <f>INDEX(Patient_data[Patient_Name],MATCH(Consolidated_sheets[[#This Row],[Patient_ID]],Patient_data[Patient_ID],0))</f>
        <v>Natalie Spencer</v>
      </c>
      <c r="H177">
        <f>INDEX(Patient_data[Age],MATCH(Consolidated_sheets[[#This Row],[Patient_ID]],Patient_data[Patient_ID],0))</f>
        <v>73</v>
      </c>
      <c r="I177" t="str">
        <f>INDEX(Patient_data[Gender],MATCH(Consolidated_sheets[[#This Row],[Patient_ID]],Patient_data[Patient_ID],0))</f>
        <v>Female</v>
      </c>
      <c r="J177" t="str">
        <f>INDEX(Location_data[Location],MATCH(Consolidated_sheets[[#This Row],[Patient_ID]],Location_data[Patient_ID],0))</f>
        <v>Phoenix</v>
      </c>
      <c r="K177" t="str">
        <f>INDEX(Insurance_data[Insurance_Type],MATCH(Consolidated_sheets[[#This Row],[Patient_ID]],Insurance_data[Patient_ID],0))</f>
        <v>Private</v>
      </c>
      <c r="L177" s="6">
        <f>INDEX(Insurance_data[Insurance_Amount],MATCH(Consolidated_sheets[[#This Row],[Patient_ID]],Insurance_data[Patient_ID],0))</f>
        <v>5638.93</v>
      </c>
    </row>
    <row r="178" spans="1:12" x14ac:dyDescent="0.3">
      <c r="A178" t="s">
        <v>1886</v>
      </c>
      <c r="B178" t="s">
        <v>5953</v>
      </c>
      <c r="C178" s="6">
        <v>4555.49</v>
      </c>
      <c r="D178" s="1">
        <v>43511.89227032433</v>
      </c>
      <c r="E178" s="1" t="str">
        <f>TEXT(Consolidated_sheets[[#This Row],[Date]],"yyyy")</f>
        <v>2019</v>
      </c>
      <c r="F178" s="1" t="str">
        <f>TEXT(Consolidated_sheets[[#This Row],[Date]],"mmmm")</f>
        <v>February</v>
      </c>
      <c r="G178" t="str">
        <f>INDEX(Patient_data[Patient_Name],MATCH(Consolidated_sheets[[#This Row],[Patient_ID]],Patient_data[Patient_ID],0))</f>
        <v>Jorge Reynolds</v>
      </c>
      <c r="H178">
        <f>INDEX(Patient_data[Age],MATCH(Consolidated_sheets[[#This Row],[Patient_ID]],Patient_data[Patient_ID],0))</f>
        <v>28</v>
      </c>
      <c r="I178" t="str">
        <f>INDEX(Patient_data[Gender],MATCH(Consolidated_sheets[[#This Row],[Patient_ID]],Patient_data[Patient_ID],0))</f>
        <v>Female</v>
      </c>
      <c r="J178" t="str">
        <f>INDEX(Location_data[Location],MATCH(Consolidated_sheets[[#This Row],[Patient_ID]],Location_data[Patient_ID],0))</f>
        <v>New York</v>
      </c>
      <c r="K178" t="str">
        <f>INDEX(Insurance_data[Insurance_Type],MATCH(Consolidated_sheets[[#This Row],[Patient_ID]],Insurance_data[Patient_ID],0))</f>
        <v>None</v>
      </c>
      <c r="L178" s="6">
        <f>INDEX(Insurance_data[Insurance_Amount],MATCH(Consolidated_sheets[[#This Row],[Patient_ID]],Insurance_data[Patient_ID],0))</f>
        <v>5287.38</v>
      </c>
    </row>
    <row r="179" spans="1:12" x14ac:dyDescent="0.3">
      <c r="A179" t="s">
        <v>2317</v>
      </c>
      <c r="B179" t="s">
        <v>5954</v>
      </c>
      <c r="C179" s="6">
        <v>414.24</v>
      </c>
      <c r="D179" s="1">
        <v>43512.153021860257</v>
      </c>
      <c r="E179" s="1" t="str">
        <f>TEXT(Consolidated_sheets[[#This Row],[Date]],"yyyy")</f>
        <v>2019</v>
      </c>
      <c r="F179" s="1" t="str">
        <f>TEXT(Consolidated_sheets[[#This Row],[Date]],"mmmm")</f>
        <v>February</v>
      </c>
      <c r="G179" t="str">
        <f>INDEX(Patient_data[Patient_Name],MATCH(Consolidated_sheets[[#This Row],[Patient_ID]],Patient_data[Patient_ID],0))</f>
        <v>Robert Rich</v>
      </c>
      <c r="H179">
        <f>INDEX(Patient_data[Age],MATCH(Consolidated_sheets[[#This Row],[Patient_ID]],Patient_data[Patient_ID],0))</f>
        <v>21</v>
      </c>
      <c r="I179" t="str">
        <f>INDEX(Patient_data[Gender],MATCH(Consolidated_sheets[[#This Row],[Patient_ID]],Patient_data[Patient_ID],0))</f>
        <v>Female</v>
      </c>
      <c r="J179" t="str">
        <f>INDEX(Location_data[Location],MATCH(Consolidated_sheets[[#This Row],[Patient_ID]],Location_data[Patient_ID],0))</f>
        <v>Los Angeles</v>
      </c>
      <c r="K179" t="str">
        <f>INDEX(Insurance_data[Insurance_Type],MATCH(Consolidated_sheets[[#This Row],[Patient_ID]],Insurance_data[Patient_ID],0))</f>
        <v>Public</v>
      </c>
      <c r="L179" s="6">
        <f>INDEX(Insurance_data[Insurance_Amount],MATCH(Consolidated_sheets[[#This Row],[Patient_ID]],Insurance_data[Patient_ID],0))</f>
        <v>6066.86</v>
      </c>
    </row>
    <row r="180" spans="1:12" x14ac:dyDescent="0.3">
      <c r="A180" t="s">
        <v>1767</v>
      </c>
      <c r="B180" t="s">
        <v>5955</v>
      </c>
      <c r="C180" s="6">
        <v>4543.83</v>
      </c>
      <c r="D180" s="1">
        <v>43512.413773396191</v>
      </c>
      <c r="E180" s="1" t="str">
        <f>TEXT(Consolidated_sheets[[#This Row],[Date]],"yyyy")</f>
        <v>2019</v>
      </c>
      <c r="F180" s="1" t="str">
        <f>TEXT(Consolidated_sheets[[#This Row],[Date]],"mmmm")</f>
        <v>February</v>
      </c>
      <c r="G180" t="str">
        <f>INDEX(Patient_data[Patient_Name],MATCH(Consolidated_sheets[[#This Row],[Patient_ID]],Patient_data[Patient_ID],0))</f>
        <v>Daniel Jones</v>
      </c>
      <c r="H180">
        <f>INDEX(Patient_data[Age],MATCH(Consolidated_sheets[[#This Row],[Patient_ID]],Patient_data[Patient_ID],0))</f>
        <v>85</v>
      </c>
      <c r="I180" t="str">
        <f>INDEX(Patient_data[Gender],MATCH(Consolidated_sheets[[#This Row],[Patient_ID]],Patient_data[Patient_ID],0))</f>
        <v>Male</v>
      </c>
      <c r="J180" t="str">
        <f>INDEX(Location_data[Location],MATCH(Consolidated_sheets[[#This Row],[Patient_ID]],Location_data[Patient_ID],0))</f>
        <v>New York</v>
      </c>
      <c r="K180" t="str">
        <f>INDEX(Insurance_data[Insurance_Type],MATCH(Consolidated_sheets[[#This Row],[Patient_ID]],Insurance_data[Patient_ID],0))</f>
        <v>Public</v>
      </c>
      <c r="L180" s="6">
        <f>INDEX(Insurance_data[Insurance_Amount],MATCH(Consolidated_sheets[[#This Row],[Patient_ID]],Insurance_data[Patient_ID],0))</f>
        <v>2059.33</v>
      </c>
    </row>
    <row r="181" spans="1:12" x14ac:dyDescent="0.3">
      <c r="A181" t="s">
        <v>574</v>
      </c>
      <c r="B181" t="s">
        <v>5954</v>
      </c>
      <c r="C181" s="6">
        <v>1765.74</v>
      </c>
      <c r="D181" s="1">
        <v>43512.674524932132</v>
      </c>
      <c r="E181" s="1" t="str">
        <f>TEXT(Consolidated_sheets[[#This Row],[Date]],"yyyy")</f>
        <v>2019</v>
      </c>
      <c r="F181" s="1" t="str">
        <f>TEXT(Consolidated_sheets[[#This Row],[Date]],"mmmm")</f>
        <v>February</v>
      </c>
      <c r="G181" t="str">
        <f>INDEX(Patient_data[Patient_Name],MATCH(Consolidated_sheets[[#This Row],[Patient_ID]],Patient_data[Patient_ID],0))</f>
        <v>Emily Hill</v>
      </c>
      <c r="H181">
        <f>INDEX(Patient_data[Age],MATCH(Consolidated_sheets[[#This Row],[Patient_ID]],Patient_data[Patient_ID],0))</f>
        <v>49</v>
      </c>
      <c r="I181" t="str">
        <f>INDEX(Patient_data[Gender],MATCH(Consolidated_sheets[[#This Row],[Patient_ID]],Patient_data[Patient_ID],0))</f>
        <v>Female</v>
      </c>
      <c r="J181" t="str">
        <f>INDEX(Location_data[Location],MATCH(Consolidated_sheets[[#This Row],[Patient_ID]],Location_data[Patient_ID],0))</f>
        <v>Houston</v>
      </c>
      <c r="K181" t="str">
        <f>INDEX(Insurance_data[Insurance_Type],MATCH(Consolidated_sheets[[#This Row],[Patient_ID]],Insurance_data[Patient_ID],0))</f>
        <v>Public</v>
      </c>
      <c r="L181" s="6">
        <f>INDEX(Insurance_data[Insurance_Amount],MATCH(Consolidated_sheets[[#This Row],[Patient_ID]],Insurance_data[Patient_ID],0))</f>
        <v>9229.11</v>
      </c>
    </row>
    <row r="182" spans="1:12" x14ac:dyDescent="0.3">
      <c r="A182" t="s">
        <v>2197</v>
      </c>
      <c r="B182" t="s">
        <v>5954</v>
      </c>
      <c r="C182" s="6">
        <v>940.05</v>
      </c>
      <c r="D182" s="1">
        <v>43512.935276468059</v>
      </c>
      <c r="E182" s="1" t="str">
        <f>TEXT(Consolidated_sheets[[#This Row],[Date]],"yyyy")</f>
        <v>2019</v>
      </c>
      <c r="F182" s="1" t="str">
        <f>TEXT(Consolidated_sheets[[#This Row],[Date]],"mmmm")</f>
        <v>February</v>
      </c>
      <c r="G182" t="str">
        <f>INDEX(Patient_data[Patient_Name],MATCH(Consolidated_sheets[[#This Row],[Patient_ID]],Patient_data[Patient_ID],0))</f>
        <v>Mark Russell</v>
      </c>
      <c r="H182">
        <f>INDEX(Patient_data[Age],MATCH(Consolidated_sheets[[#This Row],[Patient_ID]],Patient_data[Patient_ID],0))</f>
        <v>74</v>
      </c>
      <c r="I182" t="str">
        <f>INDEX(Patient_data[Gender],MATCH(Consolidated_sheets[[#This Row],[Patient_ID]],Patient_data[Patient_ID],0))</f>
        <v>Male</v>
      </c>
      <c r="J182" t="str">
        <f>INDEX(Location_data[Location],MATCH(Consolidated_sheets[[#This Row],[Patient_ID]],Location_data[Patient_ID],0))</f>
        <v>Chicago</v>
      </c>
      <c r="K182" t="str">
        <f>INDEX(Insurance_data[Insurance_Type],MATCH(Consolidated_sheets[[#This Row],[Patient_ID]],Insurance_data[Patient_ID],0))</f>
        <v>None</v>
      </c>
      <c r="L182" s="6">
        <f>INDEX(Insurance_data[Insurance_Amount],MATCH(Consolidated_sheets[[#This Row],[Patient_ID]],Insurance_data[Patient_ID],0))</f>
        <v>2322.8000000000002</v>
      </c>
    </row>
    <row r="183" spans="1:12" x14ac:dyDescent="0.3">
      <c r="A183" t="s">
        <v>2957</v>
      </c>
      <c r="B183" t="s">
        <v>5955</v>
      </c>
      <c r="C183" s="6">
        <v>2614.21</v>
      </c>
      <c r="D183" s="1">
        <v>43513.196028003993</v>
      </c>
      <c r="E183" s="1" t="str">
        <f>TEXT(Consolidated_sheets[[#This Row],[Date]],"yyyy")</f>
        <v>2019</v>
      </c>
      <c r="F183" s="1" t="str">
        <f>TEXT(Consolidated_sheets[[#This Row],[Date]],"mmmm")</f>
        <v>February</v>
      </c>
      <c r="G183" t="str">
        <f>INDEX(Patient_data[Patient_Name],MATCH(Consolidated_sheets[[#This Row],[Patient_ID]],Patient_data[Patient_ID],0))</f>
        <v>Susan Tucker</v>
      </c>
      <c r="H183">
        <f>INDEX(Patient_data[Age],MATCH(Consolidated_sheets[[#This Row],[Patient_ID]],Patient_data[Patient_ID],0))</f>
        <v>71</v>
      </c>
      <c r="I183" t="str">
        <f>INDEX(Patient_data[Gender],MATCH(Consolidated_sheets[[#This Row],[Patient_ID]],Patient_data[Patient_ID],0))</f>
        <v>Female</v>
      </c>
      <c r="J183" t="str">
        <f>INDEX(Location_data[Location],MATCH(Consolidated_sheets[[#This Row],[Patient_ID]],Location_data[Patient_ID],0))</f>
        <v>Chicago</v>
      </c>
      <c r="K183" t="str">
        <f>INDEX(Insurance_data[Insurance_Type],MATCH(Consolidated_sheets[[#This Row],[Patient_ID]],Insurance_data[Patient_ID],0))</f>
        <v>Public</v>
      </c>
      <c r="L183" s="6">
        <f>INDEX(Insurance_data[Insurance_Amount],MATCH(Consolidated_sheets[[#This Row],[Patient_ID]],Insurance_data[Patient_ID],0))</f>
        <v>1086.49</v>
      </c>
    </row>
    <row r="184" spans="1:12" x14ac:dyDescent="0.3">
      <c r="A184" t="s">
        <v>668</v>
      </c>
      <c r="B184" t="s">
        <v>5953</v>
      </c>
      <c r="C184" s="6">
        <v>754.94</v>
      </c>
      <c r="D184" s="1">
        <v>43513.456779539927</v>
      </c>
      <c r="E184" s="1" t="str">
        <f>TEXT(Consolidated_sheets[[#This Row],[Date]],"yyyy")</f>
        <v>2019</v>
      </c>
      <c r="F184" s="1" t="str">
        <f>TEXT(Consolidated_sheets[[#This Row],[Date]],"mmmm")</f>
        <v>February</v>
      </c>
      <c r="G184" t="str">
        <f>INDEX(Patient_data[Patient_Name],MATCH(Consolidated_sheets[[#This Row],[Patient_ID]],Patient_data[Patient_ID],0))</f>
        <v>Erika Moore</v>
      </c>
      <c r="H184">
        <f>INDEX(Patient_data[Age],MATCH(Consolidated_sheets[[#This Row],[Patient_ID]],Patient_data[Patient_ID],0))</f>
        <v>38</v>
      </c>
      <c r="I184" t="str">
        <f>INDEX(Patient_data[Gender],MATCH(Consolidated_sheets[[#This Row],[Patient_ID]],Patient_data[Patient_ID],0))</f>
        <v>Female</v>
      </c>
      <c r="J184" t="str">
        <f>INDEX(Location_data[Location],MATCH(Consolidated_sheets[[#This Row],[Patient_ID]],Location_data[Patient_ID],0))</f>
        <v>Los Angeles</v>
      </c>
      <c r="K184" t="str">
        <f>INDEX(Insurance_data[Insurance_Type],MATCH(Consolidated_sheets[[#This Row],[Patient_ID]],Insurance_data[Patient_ID],0))</f>
        <v>None</v>
      </c>
      <c r="L184" s="6">
        <f>INDEX(Insurance_data[Insurance_Amount],MATCH(Consolidated_sheets[[#This Row],[Patient_ID]],Insurance_data[Patient_ID],0))</f>
        <v>4933.7700000000004</v>
      </c>
    </row>
    <row r="185" spans="1:12" x14ac:dyDescent="0.3">
      <c r="A185" t="s">
        <v>2564</v>
      </c>
      <c r="B185" t="s">
        <v>5952</v>
      </c>
      <c r="C185" s="6">
        <v>4346.84</v>
      </c>
      <c r="D185" s="1">
        <v>43513.717531075847</v>
      </c>
      <c r="E185" s="1" t="str">
        <f>TEXT(Consolidated_sheets[[#This Row],[Date]],"yyyy")</f>
        <v>2019</v>
      </c>
      <c r="F185" s="1" t="str">
        <f>TEXT(Consolidated_sheets[[#This Row],[Date]],"mmmm")</f>
        <v>February</v>
      </c>
      <c r="G185" t="str">
        <f>INDEX(Patient_data[Patient_Name],MATCH(Consolidated_sheets[[#This Row],[Patient_ID]],Patient_data[Patient_ID],0))</f>
        <v>Shannon Boyer</v>
      </c>
      <c r="H185">
        <f>INDEX(Patient_data[Age],MATCH(Consolidated_sheets[[#This Row],[Patient_ID]],Patient_data[Patient_ID],0))</f>
        <v>71</v>
      </c>
      <c r="I185" t="str">
        <f>INDEX(Patient_data[Gender],MATCH(Consolidated_sheets[[#This Row],[Patient_ID]],Patient_data[Patient_ID],0))</f>
        <v>Male</v>
      </c>
      <c r="J185" t="str">
        <f>INDEX(Location_data[Location],MATCH(Consolidated_sheets[[#This Row],[Patient_ID]],Location_data[Patient_ID],0))</f>
        <v>New York</v>
      </c>
      <c r="K185" t="str">
        <f>INDEX(Insurance_data[Insurance_Type],MATCH(Consolidated_sheets[[#This Row],[Patient_ID]],Insurance_data[Patient_ID],0))</f>
        <v>Private</v>
      </c>
      <c r="L185" s="6">
        <f>INDEX(Insurance_data[Insurance_Amount],MATCH(Consolidated_sheets[[#This Row],[Patient_ID]],Insurance_data[Patient_ID],0))</f>
        <v>4223.6499999999996</v>
      </c>
    </row>
    <row r="186" spans="1:12" x14ac:dyDescent="0.3">
      <c r="A186" t="s">
        <v>2951</v>
      </c>
      <c r="B186" t="s">
        <v>5953</v>
      </c>
      <c r="C186" s="6">
        <v>675.93</v>
      </c>
      <c r="D186" s="1">
        <v>43513.978282611803</v>
      </c>
      <c r="E186" s="1" t="str">
        <f>TEXT(Consolidated_sheets[[#This Row],[Date]],"yyyy")</f>
        <v>2019</v>
      </c>
      <c r="F186" s="1" t="str">
        <f>TEXT(Consolidated_sheets[[#This Row],[Date]],"mmmm")</f>
        <v>February</v>
      </c>
      <c r="G186" t="str">
        <f>INDEX(Patient_data[Patient_Name],MATCH(Consolidated_sheets[[#This Row],[Patient_ID]],Patient_data[Patient_ID],0))</f>
        <v>Victoria Rhodes</v>
      </c>
      <c r="H186">
        <f>INDEX(Patient_data[Age],MATCH(Consolidated_sheets[[#This Row],[Patient_ID]],Patient_data[Patient_ID],0))</f>
        <v>37</v>
      </c>
      <c r="I186" t="str">
        <f>INDEX(Patient_data[Gender],MATCH(Consolidated_sheets[[#This Row],[Patient_ID]],Patient_data[Patient_ID],0))</f>
        <v>Male</v>
      </c>
      <c r="J186" t="str">
        <f>INDEX(Location_data[Location],MATCH(Consolidated_sheets[[#This Row],[Patient_ID]],Location_data[Patient_ID],0))</f>
        <v>Chicago</v>
      </c>
      <c r="K186" t="str">
        <f>INDEX(Insurance_data[Insurance_Type],MATCH(Consolidated_sheets[[#This Row],[Patient_ID]],Insurance_data[Patient_ID],0))</f>
        <v>None</v>
      </c>
      <c r="L186" s="6">
        <f>INDEX(Insurance_data[Insurance_Amount],MATCH(Consolidated_sheets[[#This Row],[Patient_ID]],Insurance_data[Patient_ID],0))</f>
        <v>5897.2</v>
      </c>
    </row>
    <row r="187" spans="1:12" x14ac:dyDescent="0.3">
      <c r="A187" t="s">
        <v>1134</v>
      </c>
      <c r="B187" t="s">
        <v>5952</v>
      </c>
      <c r="C187" s="6">
        <v>558.04999999999995</v>
      </c>
      <c r="D187" s="1">
        <v>43514.239034147729</v>
      </c>
      <c r="E187" s="1" t="str">
        <f>TEXT(Consolidated_sheets[[#This Row],[Date]],"yyyy")</f>
        <v>2019</v>
      </c>
      <c r="F187" s="1" t="str">
        <f>TEXT(Consolidated_sheets[[#This Row],[Date]],"mmmm")</f>
        <v>February</v>
      </c>
      <c r="G187" t="str">
        <f>INDEX(Patient_data[Patient_Name],MATCH(Consolidated_sheets[[#This Row],[Patient_ID]],Patient_data[Patient_ID],0))</f>
        <v>Tracy Spencer</v>
      </c>
      <c r="H187">
        <f>INDEX(Patient_data[Age],MATCH(Consolidated_sheets[[#This Row],[Patient_ID]],Patient_data[Patient_ID],0))</f>
        <v>65</v>
      </c>
      <c r="I187" t="str">
        <f>INDEX(Patient_data[Gender],MATCH(Consolidated_sheets[[#This Row],[Patient_ID]],Patient_data[Patient_ID],0))</f>
        <v>Female</v>
      </c>
      <c r="J187" t="str">
        <f>INDEX(Location_data[Location],MATCH(Consolidated_sheets[[#This Row],[Patient_ID]],Location_data[Patient_ID],0))</f>
        <v>Phoenix</v>
      </c>
      <c r="K187" t="str">
        <f>INDEX(Insurance_data[Insurance_Type],MATCH(Consolidated_sheets[[#This Row],[Patient_ID]],Insurance_data[Patient_ID],0))</f>
        <v>None</v>
      </c>
      <c r="L187" s="6">
        <f>INDEX(Insurance_data[Insurance_Amount],MATCH(Consolidated_sheets[[#This Row],[Patient_ID]],Insurance_data[Patient_ID],0))</f>
        <v>5945.99</v>
      </c>
    </row>
    <row r="188" spans="1:12" x14ac:dyDescent="0.3">
      <c r="A188" t="s">
        <v>245</v>
      </c>
      <c r="B188" t="s">
        <v>5952</v>
      </c>
      <c r="C188" s="6">
        <v>4783.3100000000004</v>
      </c>
      <c r="D188" s="1">
        <v>43514.499785683671</v>
      </c>
      <c r="E188" s="1" t="str">
        <f>TEXT(Consolidated_sheets[[#This Row],[Date]],"yyyy")</f>
        <v>2019</v>
      </c>
      <c r="F188" s="1" t="str">
        <f>TEXT(Consolidated_sheets[[#This Row],[Date]],"mmmm")</f>
        <v>February</v>
      </c>
      <c r="G188" t="str">
        <f>INDEX(Patient_data[Patient_Name],MATCH(Consolidated_sheets[[#This Row],[Patient_ID]],Patient_data[Patient_ID],0))</f>
        <v>Tammie Smith</v>
      </c>
      <c r="H188">
        <f>INDEX(Patient_data[Age],MATCH(Consolidated_sheets[[#This Row],[Patient_ID]],Patient_data[Patient_ID],0))</f>
        <v>68</v>
      </c>
      <c r="I188" t="str">
        <f>INDEX(Patient_data[Gender],MATCH(Consolidated_sheets[[#This Row],[Patient_ID]],Patient_data[Patient_ID],0))</f>
        <v>Female</v>
      </c>
      <c r="J188" t="str">
        <f>INDEX(Location_data[Location],MATCH(Consolidated_sheets[[#This Row],[Patient_ID]],Location_data[Patient_ID],0))</f>
        <v>Phoenix</v>
      </c>
      <c r="K188" t="str">
        <f>INDEX(Insurance_data[Insurance_Type],MATCH(Consolidated_sheets[[#This Row],[Patient_ID]],Insurance_data[Patient_ID],0))</f>
        <v>None</v>
      </c>
      <c r="L188" s="6">
        <f>INDEX(Insurance_data[Insurance_Amount],MATCH(Consolidated_sheets[[#This Row],[Patient_ID]],Insurance_data[Patient_ID],0))</f>
        <v>4969.67</v>
      </c>
    </row>
    <row r="189" spans="1:12" x14ac:dyDescent="0.3">
      <c r="A189" t="s">
        <v>930</v>
      </c>
      <c r="B189" t="s">
        <v>5955</v>
      </c>
      <c r="C189" s="6">
        <v>4319.9799999999996</v>
      </c>
      <c r="D189" s="1">
        <v>43514.760537219598</v>
      </c>
      <c r="E189" s="1" t="str">
        <f>TEXT(Consolidated_sheets[[#This Row],[Date]],"yyyy")</f>
        <v>2019</v>
      </c>
      <c r="F189" s="1" t="str">
        <f>TEXT(Consolidated_sheets[[#This Row],[Date]],"mmmm")</f>
        <v>February</v>
      </c>
      <c r="G189" t="str">
        <f>INDEX(Patient_data[Patient_Name],MATCH(Consolidated_sheets[[#This Row],[Patient_ID]],Patient_data[Patient_ID],0))</f>
        <v>David Davis</v>
      </c>
      <c r="H189">
        <f>INDEX(Patient_data[Age],MATCH(Consolidated_sheets[[#This Row],[Patient_ID]],Patient_data[Patient_ID],0))</f>
        <v>27</v>
      </c>
      <c r="I189" t="str">
        <f>INDEX(Patient_data[Gender],MATCH(Consolidated_sheets[[#This Row],[Patient_ID]],Patient_data[Patient_ID],0))</f>
        <v>Female</v>
      </c>
      <c r="J189" t="str">
        <f>INDEX(Location_data[Location],MATCH(Consolidated_sheets[[#This Row],[Patient_ID]],Location_data[Patient_ID],0))</f>
        <v>Chicago</v>
      </c>
      <c r="K189" t="str">
        <f>INDEX(Insurance_data[Insurance_Type],MATCH(Consolidated_sheets[[#This Row],[Patient_ID]],Insurance_data[Patient_ID],0))</f>
        <v>Private</v>
      </c>
      <c r="L189" s="6">
        <f>INDEX(Insurance_data[Insurance_Amount],MATCH(Consolidated_sheets[[#This Row],[Patient_ID]],Insurance_data[Patient_ID],0))</f>
        <v>6813.22</v>
      </c>
    </row>
    <row r="190" spans="1:12" x14ac:dyDescent="0.3">
      <c r="A190" t="s">
        <v>2687</v>
      </c>
      <c r="B190" t="s">
        <v>5954</v>
      </c>
      <c r="C190" s="6">
        <v>4906.32</v>
      </c>
      <c r="D190" s="1">
        <v>43515.021288755532</v>
      </c>
      <c r="E190" s="1" t="str">
        <f>TEXT(Consolidated_sheets[[#This Row],[Date]],"yyyy")</f>
        <v>2019</v>
      </c>
      <c r="F190" s="1" t="str">
        <f>TEXT(Consolidated_sheets[[#This Row],[Date]],"mmmm")</f>
        <v>February</v>
      </c>
      <c r="G190" t="str">
        <f>INDEX(Patient_data[Patient_Name],MATCH(Consolidated_sheets[[#This Row],[Patient_ID]],Patient_data[Patient_ID],0))</f>
        <v>Mrs. Diana Cardenas</v>
      </c>
      <c r="H190">
        <f>INDEX(Patient_data[Age],MATCH(Consolidated_sheets[[#This Row],[Patient_ID]],Patient_data[Patient_ID],0))</f>
        <v>66</v>
      </c>
      <c r="I190" t="str">
        <f>INDEX(Patient_data[Gender],MATCH(Consolidated_sheets[[#This Row],[Patient_ID]],Patient_data[Patient_ID],0))</f>
        <v>Female</v>
      </c>
      <c r="J190" t="str">
        <f>INDEX(Location_data[Location],MATCH(Consolidated_sheets[[#This Row],[Patient_ID]],Location_data[Patient_ID],0))</f>
        <v>Los Angeles</v>
      </c>
      <c r="K190" t="str">
        <f>INDEX(Insurance_data[Insurance_Type],MATCH(Consolidated_sheets[[#This Row],[Patient_ID]],Insurance_data[Patient_ID],0))</f>
        <v>None</v>
      </c>
      <c r="L190" s="6">
        <f>INDEX(Insurance_data[Insurance_Amount],MATCH(Consolidated_sheets[[#This Row],[Patient_ID]],Insurance_data[Patient_ID],0))</f>
        <v>1969.27</v>
      </c>
    </row>
    <row r="191" spans="1:12" x14ac:dyDescent="0.3">
      <c r="A191" t="s">
        <v>123</v>
      </c>
      <c r="B191" t="s">
        <v>5952</v>
      </c>
      <c r="C191" s="6">
        <v>4292.13</v>
      </c>
      <c r="D191" s="1">
        <v>43515.282040291473</v>
      </c>
      <c r="E191" s="1" t="str">
        <f>TEXT(Consolidated_sheets[[#This Row],[Date]],"yyyy")</f>
        <v>2019</v>
      </c>
      <c r="F191" s="1" t="str">
        <f>TEXT(Consolidated_sheets[[#This Row],[Date]],"mmmm")</f>
        <v>February</v>
      </c>
      <c r="G191" t="str">
        <f>INDEX(Patient_data[Patient_Name],MATCH(Consolidated_sheets[[#This Row],[Patient_ID]],Patient_data[Patient_ID],0))</f>
        <v>Breanna Moore</v>
      </c>
      <c r="H191">
        <f>INDEX(Patient_data[Age],MATCH(Consolidated_sheets[[#This Row],[Patient_ID]],Patient_data[Patient_ID],0))</f>
        <v>24</v>
      </c>
      <c r="I191" t="str">
        <f>INDEX(Patient_data[Gender],MATCH(Consolidated_sheets[[#This Row],[Patient_ID]],Patient_data[Patient_ID],0))</f>
        <v>Female</v>
      </c>
      <c r="J191" t="str">
        <f>INDEX(Location_data[Location],MATCH(Consolidated_sheets[[#This Row],[Patient_ID]],Location_data[Patient_ID],0))</f>
        <v>Phoenix</v>
      </c>
      <c r="K191" t="str">
        <f>INDEX(Insurance_data[Insurance_Type],MATCH(Consolidated_sheets[[#This Row],[Patient_ID]],Insurance_data[Patient_ID],0))</f>
        <v>Public</v>
      </c>
      <c r="L191" s="6">
        <f>INDEX(Insurance_data[Insurance_Amount],MATCH(Consolidated_sheets[[#This Row],[Patient_ID]],Insurance_data[Patient_ID],0))</f>
        <v>9131.43</v>
      </c>
    </row>
    <row r="192" spans="1:12" x14ac:dyDescent="0.3">
      <c r="A192" t="s">
        <v>2385</v>
      </c>
      <c r="B192" t="s">
        <v>5955</v>
      </c>
      <c r="C192" s="6">
        <v>4870.4799999999996</v>
      </c>
      <c r="D192" s="1">
        <v>43515.542791827393</v>
      </c>
      <c r="E192" s="1" t="str">
        <f>TEXT(Consolidated_sheets[[#This Row],[Date]],"yyyy")</f>
        <v>2019</v>
      </c>
      <c r="F192" s="1" t="str">
        <f>TEXT(Consolidated_sheets[[#This Row],[Date]],"mmmm")</f>
        <v>February</v>
      </c>
      <c r="G192" t="str">
        <f>INDEX(Patient_data[Patient_Name],MATCH(Consolidated_sheets[[#This Row],[Patient_ID]],Patient_data[Patient_ID],0))</f>
        <v>Jessica Ford</v>
      </c>
      <c r="H192">
        <f>INDEX(Patient_data[Age],MATCH(Consolidated_sheets[[#This Row],[Patient_ID]],Patient_data[Patient_ID],0))</f>
        <v>58</v>
      </c>
      <c r="I192" t="str">
        <f>INDEX(Patient_data[Gender],MATCH(Consolidated_sheets[[#This Row],[Patient_ID]],Patient_data[Patient_ID],0))</f>
        <v>Female</v>
      </c>
      <c r="J192" t="str">
        <f>INDEX(Location_data[Location],MATCH(Consolidated_sheets[[#This Row],[Patient_ID]],Location_data[Patient_ID],0))</f>
        <v>Houston</v>
      </c>
      <c r="K192" t="str">
        <f>INDEX(Insurance_data[Insurance_Type],MATCH(Consolidated_sheets[[#This Row],[Patient_ID]],Insurance_data[Patient_ID],0))</f>
        <v>None</v>
      </c>
      <c r="L192" s="6">
        <f>INDEX(Insurance_data[Insurance_Amount],MATCH(Consolidated_sheets[[#This Row],[Patient_ID]],Insurance_data[Patient_ID],0))</f>
        <v>137.68</v>
      </c>
    </row>
    <row r="193" spans="1:12" x14ac:dyDescent="0.3">
      <c r="A193" t="s">
        <v>1004</v>
      </c>
      <c r="B193" t="s">
        <v>5953</v>
      </c>
      <c r="C193" s="6">
        <v>3366.39</v>
      </c>
      <c r="D193" s="1">
        <v>43515.803543363327</v>
      </c>
      <c r="E193" s="1" t="str">
        <f>TEXT(Consolidated_sheets[[#This Row],[Date]],"yyyy")</f>
        <v>2019</v>
      </c>
      <c r="F193" s="1" t="str">
        <f>TEXT(Consolidated_sheets[[#This Row],[Date]],"mmmm")</f>
        <v>February</v>
      </c>
      <c r="G193" t="str">
        <f>INDEX(Patient_data[Patient_Name],MATCH(Consolidated_sheets[[#This Row],[Patient_ID]],Patient_data[Patient_ID],0))</f>
        <v>Andrea Rice</v>
      </c>
      <c r="H193">
        <f>INDEX(Patient_data[Age],MATCH(Consolidated_sheets[[#This Row],[Patient_ID]],Patient_data[Patient_ID],0))</f>
        <v>71</v>
      </c>
      <c r="I193" t="str">
        <f>INDEX(Patient_data[Gender],MATCH(Consolidated_sheets[[#This Row],[Patient_ID]],Patient_data[Patient_ID],0))</f>
        <v>Female</v>
      </c>
      <c r="J193" t="str">
        <f>INDEX(Location_data[Location],MATCH(Consolidated_sheets[[#This Row],[Patient_ID]],Location_data[Patient_ID],0))</f>
        <v>New York</v>
      </c>
      <c r="K193" t="str">
        <f>INDEX(Insurance_data[Insurance_Type],MATCH(Consolidated_sheets[[#This Row],[Patient_ID]],Insurance_data[Patient_ID],0))</f>
        <v>Private</v>
      </c>
      <c r="L193" s="6">
        <f>INDEX(Insurance_data[Insurance_Amount],MATCH(Consolidated_sheets[[#This Row],[Patient_ID]],Insurance_data[Patient_ID],0))</f>
        <v>6237.49</v>
      </c>
    </row>
    <row r="194" spans="1:12" x14ac:dyDescent="0.3">
      <c r="A194" t="s">
        <v>2836</v>
      </c>
      <c r="B194" t="s">
        <v>5954</v>
      </c>
      <c r="C194" s="6">
        <v>2843.3</v>
      </c>
      <c r="D194" s="1">
        <v>43516.064294899268</v>
      </c>
      <c r="E194" s="1" t="str">
        <f>TEXT(Consolidated_sheets[[#This Row],[Date]],"yyyy")</f>
        <v>2019</v>
      </c>
      <c r="F194" s="1" t="str">
        <f>TEXT(Consolidated_sheets[[#This Row],[Date]],"mmmm")</f>
        <v>February</v>
      </c>
      <c r="G194" t="str">
        <f>INDEX(Patient_data[Patient_Name],MATCH(Consolidated_sheets[[#This Row],[Patient_ID]],Patient_data[Patient_ID],0))</f>
        <v>Jonathan Whitaker</v>
      </c>
      <c r="H194">
        <f>INDEX(Patient_data[Age],MATCH(Consolidated_sheets[[#This Row],[Patient_ID]],Patient_data[Patient_ID],0))</f>
        <v>36</v>
      </c>
      <c r="I194" t="str">
        <f>INDEX(Patient_data[Gender],MATCH(Consolidated_sheets[[#This Row],[Patient_ID]],Patient_data[Patient_ID],0))</f>
        <v>Female</v>
      </c>
      <c r="J194" t="str">
        <f>INDEX(Location_data[Location],MATCH(Consolidated_sheets[[#This Row],[Patient_ID]],Location_data[Patient_ID],0))</f>
        <v>Los Angeles</v>
      </c>
      <c r="K194" t="str">
        <f>INDEX(Insurance_data[Insurance_Type],MATCH(Consolidated_sheets[[#This Row],[Patient_ID]],Insurance_data[Patient_ID],0))</f>
        <v>None</v>
      </c>
      <c r="L194" s="6">
        <f>INDEX(Insurance_data[Insurance_Amount],MATCH(Consolidated_sheets[[#This Row],[Patient_ID]],Insurance_data[Patient_ID],0))</f>
        <v>3828.95</v>
      </c>
    </row>
    <row r="195" spans="1:12" x14ac:dyDescent="0.3">
      <c r="A195" t="s">
        <v>428</v>
      </c>
      <c r="B195" t="s">
        <v>5953</v>
      </c>
      <c r="C195" s="6">
        <v>2654.41</v>
      </c>
      <c r="D195" s="1">
        <v>43516.325046435188</v>
      </c>
      <c r="E195" s="1" t="str">
        <f>TEXT(Consolidated_sheets[[#This Row],[Date]],"yyyy")</f>
        <v>2019</v>
      </c>
      <c r="F195" s="1" t="str">
        <f>TEXT(Consolidated_sheets[[#This Row],[Date]],"mmmm")</f>
        <v>February</v>
      </c>
      <c r="G195" t="str">
        <f>INDEX(Patient_data[Patient_Name],MATCH(Consolidated_sheets[[#This Row],[Patient_ID]],Patient_data[Patient_ID],0))</f>
        <v>Brandon Brooks</v>
      </c>
      <c r="H195">
        <f>INDEX(Patient_data[Age],MATCH(Consolidated_sheets[[#This Row],[Patient_ID]],Patient_data[Patient_ID],0))</f>
        <v>30</v>
      </c>
      <c r="I195" t="str">
        <f>INDEX(Patient_data[Gender],MATCH(Consolidated_sheets[[#This Row],[Patient_ID]],Patient_data[Patient_ID],0))</f>
        <v>Male</v>
      </c>
      <c r="J195" t="str">
        <f>INDEX(Location_data[Location],MATCH(Consolidated_sheets[[#This Row],[Patient_ID]],Location_data[Patient_ID],0))</f>
        <v>New York</v>
      </c>
      <c r="K195" t="str">
        <f>INDEX(Insurance_data[Insurance_Type],MATCH(Consolidated_sheets[[#This Row],[Patient_ID]],Insurance_data[Patient_ID],0))</f>
        <v>Private</v>
      </c>
      <c r="L195" s="6">
        <f>INDEX(Insurance_data[Insurance_Amount],MATCH(Consolidated_sheets[[#This Row],[Patient_ID]],Insurance_data[Patient_ID],0))</f>
        <v>3486.73</v>
      </c>
    </row>
    <row r="196" spans="1:12" x14ac:dyDescent="0.3">
      <c r="A196" t="s">
        <v>1462</v>
      </c>
      <c r="B196" t="s">
        <v>5953</v>
      </c>
      <c r="C196" s="6">
        <v>4001.76</v>
      </c>
      <c r="D196" s="1">
        <v>43516.585797971144</v>
      </c>
      <c r="E196" s="1" t="str">
        <f>TEXT(Consolidated_sheets[[#This Row],[Date]],"yyyy")</f>
        <v>2019</v>
      </c>
      <c r="F196" s="1" t="str">
        <f>TEXT(Consolidated_sheets[[#This Row],[Date]],"mmmm")</f>
        <v>February</v>
      </c>
      <c r="G196" t="str">
        <f>INDEX(Patient_data[Patient_Name],MATCH(Consolidated_sheets[[#This Row],[Patient_ID]],Patient_data[Patient_ID],0))</f>
        <v>Phillip Bailey</v>
      </c>
      <c r="H196">
        <f>INDEX(Patient_data[Age],MATCH(Consolidated_sheets[[#This Row],[Patient_ID]],Patient_data[Patient_ID],0))</f>
        <v>44</v>
      </c>
      <c r="I196" t="str">
        <f>INDEX(Patient_data[Gender],MATCH(Consolidated_sheets[[#This Row],[Patient_ID]],Patient_data[Patient_ID],0))</f>
        <v>Male</v>
      </c>
      <c r="J196" t="str">
        <f>INDEX(Location_data[Location],MATCH(Consolidated_sheets[[#This Row],[Patient_ID]],Location_data[Patient_ID],0))</f>
        <v>Chicago</v>
      </c>
      <c r="K196" t="str">
        <f>INDEX(Insurance_data[Insurance_Type],MATCH(Consolidated_sheets[[#This Row],[Patient_ID]],Insurance_data[Patient_ID],0))</f>
        <v>Private</v>
      </c>
      <c r="L196" s="6">
        <f>INDEX(Insurance_data[Insurance_Amount],MATCH(Consolidated_sheets[[#This Row],[Patient_ID]],Insurance_data[Patient_ID],0))</f>
        <v>531.95000000000005</v>
      </c>
    </row>
    <row r="197" spans="1:12" x14ac:dyDescent="0.3">
      <c r="A197" t="s">
        <v>2954</v>
      </c>
      <c r="B197" t="s">
        <v>5955</v>
      </c>
      <c r="C197" s="6">
        <v>2911.41</v>
      </c>
      <c r="D197" s="1">
        <v>43516.84654950707</v>
      </c>
      <c r="E197" s="1" t="str">
        <f>TEXT(Consolidated_sheets[[#This Row],[Date]],"yyyy")</f>
        <v>2019</v>
      </c>
      <c r="F197" s="1" t="str">
        <f>TEXT(Consolidated_sheets[[#This Row],[Date]],"mmmm")</f>
        <v>February</v>
      </c>
      <c r="G197" t="str">
        <f>INDEX(Patient_data[Patient_Name],MATCH(Consolidated_sheets[[#This Row],[Patient_ID]],Patient_data[Patient_ID],0))</f>
        <v>Charles Vazquez</v>
      </c>
      <c r="H197">
        <f>INDEX(Patient_data[Age],MATCH(Consolidated_sheets[[#This Row],[Patient_ID]],Patient_data[Patient_ID],0))</f>
        <v>28</v>
      </c>
      <c r="I197" t="str">
        <f>INDEX(Patient_data[Gender],MATCH(Consolidated_sheets[[#This Row],[Patient_ID]],Patient_data[Patient_ID],0))</f>
        <v>Female</v>
      </c>
      <c r="J197" t="str">
        <f>INDEX(Location_data[Location],MATCH(Consolidated_sheets[[#This Row],[Patient_ID]],Location_data[Patient_ID],0))</f>
        <v>Chicago</v>
      </c>
      <c r="K197" t="str">
        <f>INDEX(Insurance_data[Insurance_Type],MATCH(Consolidated_sheets[[#This Row],[Patient_ID]],Insurance_data[Patient_ID],0))</f>
        <v>Public</v>
      </c>
      <c r="L197" s="6">
        <f>INDEX(Insurance_data[Insurance_Amount],MATCH(Consolidated_sheets[[#This Row],[Patient_ID]],Insurance_data[Patient_ID],0))</f>
        <v>8252.19</v>
      </c>
    </row>
    <row r="198" spans="1:12" x14ac:dyDescent="0.3">
      <c r="A198" t="s">
        <v>2550</v>
      </c>
      <c r="B198" t="s">
        <v>5955</v>
      </c>
      <c r="C198" s="6">
        <v>2276.19</v>
      </c>
      <c r="D198" s="1">
        <v>43517.107301042997</v>
      </c>
      <c r="E198" s="1" t="str">
        <f>TEXT(Consolidated_sheets[[#This Row],[Date]],"yyyy")</f>
        <v>2019</v>
      </c>
      <c r="F198" s="1" t="str">
        <f>TEXT(Consolidated_sheets[[#This Row],[Date]],"mmmm")</f>
        <v>February</v>
      </c>
      <c r="G198" t="str">
        <f>INDEX(Patient_data[Patient_Name],MATCH(Consolidated_sheets[[#This Row],[Patient_ID]],Patient_data[Patient_ID],0))</f>
        <v>Jose Davis</v>
      </c>
      <c r="H198">
        <f>INDEX(Patient_data[Age],MATCH(Consolidated_sheets[[#This Row],[Patient_ID]],Patient_data[Patient_ID],0))</f>
        <v>57</v>
      </c>
      <c r="I198" t="str">
        <f>INDEX(Patient_data[Gender],MATCH(Consolidated_sheets[[#This Row],[Patient_ID]],Patient_data[Patient_ID],0))</f>
        <v>Female</v>
      </c>
      <c r="J198" t="str">
        <f>INDEX(Location_data[Location],MATCH(Consolidated_sheets[[#This Row],[Patient_ID]],Location_data[Patient_ID],0))</f>
        <v>Phoenix</v>
      </c>
      <c r="K198" t="str">
        <f>INDEX(Insurance_data[Insurance_Type],MATCH(Consolidated_sheets[[#This Row],[Patient_ID]],Insurance_data[Patient_ID],0))</f>
        <v>Public</v>
      </c>
      <c r="L198" s="6">
        <f>INDEX(Insurance_data[Insurance_Amount],MATCH(Consolidated_sheets[[#This Row],[Patient_ID]],Insurance_data[Patient_ID],0))</f>
        <v>2519.27</v>
      </c>
    </row>
    <row r="199" spans="1:12" x14ac:dyDescent="0.3">
      <c r="A199" t="s">
        <v>1838</v>
      </c>
      <c r="B199" t="s">
        <v>5954</v>
      </c>
      <c r="C199" s="6">
        <v>2814.41</v>
      </c>
      <c r="D199" s="1">
        <v>43517.368052578939</v>
      </c>
      <c r="E199" s="1" t="str">
        <f>TEXT(Consolidated_sheets[[#This Row],[Date]],"yyyy")</f>
        <v>2019</v>
      </c>
      <c r="F199" s="1" t="str">
        <f>TEXT(Consolidated_sheets[[#This Row],[Date]],"mmmm")</f>
        <v>February</v>
      </c>
      <c r="G199" t="str">
        <f>INDEX(Patient_data[Patient_Name],MATCH(Consolidated_sheets[[#This Row],[Patient_ID]],Patient_data[Patient_ID],0))</f>
        <v>Joshua Williams</v>
      </c>
      <c r="H199">
        <f>INDEX(Patient_data[Age],MATCH(Consolidated_sheets[[#This Row],[Patient_ID]],Patient_data[Patient_ID],0))</f>
        <v>67</v>
      </c>
      <c r="I199" t="str">
        <f>INDEX(Patient_data[Gender],MATCH(Consolidated_sheets[[#This Row],[Patient_ID]],Patient_data[Patient_ID],0))</f>
        <v>Female</v>
      </c>
      <c r="J199" t="str">
        <f>INDEX(Location_data[Location],MATCH(Consolidated_sheets[[#This Row],[Patient_ID]],Location_data[Patient_ID],0))</f>
        <v>Los Angeles</v>
      </c>
      <c r="K199" t="str">
        <f>INDEX(Insurance_data[Insurance_Type],MATCH(Consolidated_sheets[[#This Row],[Patient_ID]],Insurance_data[Patient_ID],0))</f>
        <v>Public</v>
      </c>
      <c r="L199" s="6">
        <f>INDEX(Insurance_data[Insurance_Amount],MATCH(Consolidated_sheets[[#This Row],[Patient_ID]],Insurance_data[Patient_ID],0))</f>
        <v>9600.33</v>
      </c>
    </row>
    <row r="200" spans="1:12" x14ac:dyDescent="0.3">
      <c r="A200" t="s">
        <v>804</v>
      </c>
      <c r="B200" t="s">
        <v>5953</v>
      </c>
      <c r="C200" s="6">
        <v>2168.34</v>
      </c>
      <c r="D200" s="1">
        <v>43517.628804114873</v>
      </c>
      <c r="E200" s="1" t="str">
        <f>TEXT(Consolidated_sheets[[#This Row],[Date]],"yyyy")</f>
        <v>2019</v>
      </c>
      <c r="F200" s="1" t="str">
        <f>TEXT(Consolidated_sheets[[#This Row],[Date]],"mmmm")</f>
        <v>February</v>
      </c>
      <c r="G200" t="str">
        <f>INDEX(Patient_data[Patient_Name],MATCH(Consolidated_sheets[[#This Row],[Patient_ID]],Patient_data[Patient_ID],0))</f>
        <v>Emma Carney</v>
      </c>
      <c r="H200">
        <f>INDEX(Patient_data[Age],MATCH(Consolidated_sheets[[#This Row],[Patient_ID]],Patient_data[Patient_ID],0))</f>
        <v>21</v>
      </c>
      <c r="I200" t="str">
        <f>INDEX(Patient_data[Gender],MATCH(Consolidated_sheets[[#This Row],[Patient_ID]],Patient_data[Patient_ID],0))</f>
        <v>Female</v>
      </c>
      <c r="J200" t="str">
        <f>INDEX(Location_data[Location],MATCH(Consolidated_sheets[[#This Row],[Patient_ID]],Location_data[Patient_ID],0))</f>
        <v>Phoenix</v>
      </c>
      <c r="K200" t="str">
        <f>INDEX(Insurance_data[Insurance_Type],MATCH(Consolidated_sheets[[#This Row],[Patient_ID]],Insurance_data[Patient_ID],0))</f>
        <v>None</v>
      </c>
      <c r="L200" s="6">
        <f>INDEX(Insurance_data[Insurance_Amount],MATCH(Consolidated_sheets[[#This Row],[Patient_ID]],Insurance_data[Patient_ID],0))</f>
        <v>4173.3100000000004</v>
      </c>
    </row>
    <row r="201" spans="1:12" x14ac:dyDescent="0.3">
      <c r="A201" t="s">
        <v>1419</v>
      </c>
      <c r="B201" t="s">
        <v>5952</v>
      </c>
      <c r="C201" s="6">
        <v>4897.7</v>
      </c>
      <c r="D201" s="1">
        <v>43517.8895556508</v>
      </c>
      <c r="E201" s="1" t="str">
        <f>TEXT(Consolidated_sheets[[#This Row],[Date]],"yyyy")</f>
        <v>2019</v>
      </c>
      <c r="F201" s="1" t="str">
        <f>TEXT(Consolidated_sheets[[#This Row],[Date]],"mmmm")</f>
        <v>February</v>
      </c>
      <c r="G201" t="str">
        <f>INDEX(Patient_data[Patient_Name],MATCH(Consolidated_sheets[[#This Row],[Patient_ID]],Patient_data[Patient_ID],0))</f>
        <v>Cheyenne Macdonald</v>
      </c>
      <c r="H201">
        <f>INDEX(Patient_data[Age],MATCH(Consolidated_sheets[[#This Row],[Patient_ID]],Patient_data[Patient_ID],0))</f>
        <v>22</v>
      </c>
      <c r="I201" t="str">
        <f>INDEX(Patient_data[Gender],MATCH(Consolidated_sheets[[#This Row],[Patient_ID]],Patient_data[Patient_ID],0))</f>
        <v>Male</v>
      </c>
      <c r="J201" t="str">
        <f>INDEX(Location_data[Location],MATCH(Consolidated_sheets[[#This Row],[Patient_ID]],Location_data[Patient_ID],0))</f>
        <v>Phoenix</v>
      </c>
      <c r="K201" t="str">
        <f>INDEX(Insurance_data[Insurance_Type],MATCH(Consolidated_sheets[[#This Row],[Patient_ID]],Insurance_data[Patient_ID],0))</f>
        <v>Public</v>
      </c>
      <c r="L201" s="6">
        <f>INDEX(Insurance_data[Insurance_Amount],MATCH(Consolidated_sheets[[#This Row],[Patient_ID]],Insurance_data[Patient_ID],0))</f>
        <v>9973.65</v>
      </c>
    </row>
    <row r="202" spans="1:12" x14ac:dyDescent="0.3">
      <c r="A202" t="s">
        <v>2130</v>
      </c>
      <c r="B202" t="s">
        <v>5955</v>
      </c>
      <c r="C202" s="6">
        <v>2629.83</v>
      </c>
      <c r="D202" s="1">
        <v>43518.150307186726</v>
      </c>
      <c r="E202" s="1" t="str">
        <f>TEXT(Consolidated_sheets[[#This Row],[Date]],"yyyy")</f>
        <v>2019</v>
      </c>
      <c r="F202" s="1" t="str">
        <f>TEXT(Consolidated_sheets[[#This Row],[Date]],"mmmm")</f>
        <v>February</v>
      </c>
      <c r="G202" t="str">
        <f>INDEX(Patient_data[Patient_Name],MATCH(Consolidated_sheets[[#This Row],[Patient_ID]],Patient_data[Patient_ID],0))</f>
        <v>Christina Robertson</v>
      </c>
      <c r="H202">
        <f>INDEX(Patient_data[Age],MATCH(Consolidated_sheets[[#This Row],[Patient_ID]],Patient_data[Patient_ID],0))</f>
        <v>86</v>
      </c>
      <c r="I202" t="str">
        <f>INDEX(Patient_data[Gender],MATCH(Consolidated_sheets[[#This Row],[Patient_ID]],Patient_data[Patient_ID],0))</f>
        <v>Female</v>
      </c>
      <c r="J202" t="str">
        <f>INDEX(Location_data[Location],MATCH(Consolidated_sheets[[#This Row],[Patient_ID]],Location_data[Patient_ID],0))</f>
        <v>Los Angeles</v>
      </c>
      <c r="K202" t="str">
        <f>INDEX(Insurance_data[Insurance_Type],MATCH(Consolidated_sheets[[#This Row],[Patient_ID]],Insurance_data[Patient_ID],0))</f>
        <v>Private</v>
      </c>
      <c r="L202" s="6">
        <f>INDEX(Insurance_data[Insurance_Amount],MATCH(Consolidated_sheets[[#This Row],[Patient_ID]],Insurance_data[Patient_ID],0))</f>
        <v>7993.44</v>
      </c>
    </row>
    <row r="203" spans="1:12" x14ac:dyDescent="0.3">
      <c r="A203" t="s">
        <v>1690</v>
      </c>
      <c r="B203" t="s">
        <v>5954</v>
      </c>
      <c r="C203" s="6">
        <v>1279.77</v>
      </c>
      <c r="D203" s="1">
        <v>43518.411058722682</v>
      </c>
      <c r="E203" s="1" t="str">
        <f>TEXT(Consolidated_sheets[[#This Row],[Date]],"yyyy")</f>
        <v>2019</v>
      </c>
      <c r="F203" s="1" t="str">
        <f>TEXT(Consolidated_sheets[[#This Row],[Date]],"mmmm")</f>
        <v>February</v>
      </c>
      <c r="G203" t="str">
        <f>INDEX(Patient_data[Patient_Name],MATCH(Consolidated_sheets[[#This Row],[Patient_ID]],Patient_data[Patient_ID],0))</f>
        <v>Scott Martin</v>
      </c>
      <c r="H203">
        <f>INDEX(Patient_data[Age],MATCH(Consolidated_sheets[[#This Row],[Patient_ID]],Patient_data[Patient_ID],0))</f>
        <v>87</v>
      </c>
      <c r="I203" t="str">
        <f>INDEX(Patient_data[Gender],MATCH(Consolidated_sheets[[#This Row],[Patient_ID]],Patient_data[Patient_ID],0))</f>
        <v>Male</v>
      </c>
      <c r="J203" t="str">
        <f>INDEX(Location_data[Location],MATCH(Consolidated_sheets[[#This Row],[Patient_ID]],Location_data[Patient_ID],0))</f>
        <v>Los Angeles</v>
      </c>
      <c r="K203" t="str">
        <f>INDEX(Insurance_data[Insurance_Type],MATCH(Consolidated_sheets[[#This Row],[Patient_ID]],Insurance_data[Patient_ID],0))</f>
        <v>None</v>
      </c>
      <c r="L203" s="6">
        <f>INDEX(Insurance_data[Insurance_Amount],MATCH(Consolidated_sheets[[#This Row],[Patient_ID]],Insurance_data[Patient_ID],0))</f>
        <v>6919.25</v>
      </c>
    </row>
    <row r="204" spans="1:12" x14ac:dyDescent="0.3">
      <c r="A204" t="s">
        <v>1294</v>
      </c>
      <c r="B204" t="s">
        <v>5954</v>
      </c>
      <c r="C204" s="6">
        <v>1983.55</v>
      </c>
      <c r="D204" s="1">
        <v>43518.671810258602</v>
      </c>
      <c r="E204" s="1" t="str">
        <f>TEXT(Consolidated_sheets[[#This Row],[Date]],"yyyy")</f>
        <v>2019</v>
      </c>
      <c r="F204" s="1" t="str">
        <f>TEXT(Consolidated_sheets[[#This Row],[Date]],"mmmm")</f>
        <v>February</v>
      </c>
      <c r="G204" t="str">
        <f>INDEX(Patient_data[Patient_Name],MATCH(Consolidated_sheets[[#This Row],[Patient_ID]],Patient_data[Patient_ID],0))</f>
        <v>Linda Marsh</v>
      </c>
      <c r="H204">
        <f>INDEX(Patient_data[Age],MATCH(Consolidated_sheets[[#This Row],[Patient_ID]],Patient_data[Patient_ID],0))</f>
        <v>61</v>
      </c>
      <c r="I204" t="str">
        <f>INDEX(Patient_data[Gender],MATCH(Consolidated_sheets[[#This Row],[Patient_ID]],Patient_data[Patient_ID],0))</f>
        <v>Male</v>
      </c>
      <c r="J204" t="str">
        <f>INDEX(Location_data[Location],MATCH(Consolidated_sheets[[#This Row],[Patient_ID]],Location_data[Patient_ID],0))</f>
        <v>Houston</v>
      </c>
      <c r="K204" t="str">
        <f>INDEX(Insurance_data[Insurance_Type],MATCH(Consolidated_sheets[[#This Row],[Patient_ID]],Insurance_data[Patient_ID],0))</f>
        <v>None</v>
      </c>
      <c r="L204" s="6">
        <f>INDEX(Insurance_data[Insurance_Amount],MATCH(Consolidated_sheets[[#This Row],[Patient_ID]],Insurance_data[Patient_ID],0))</f>
        <v>4254.99</v>
      </c>
    </row>
    <row r="205" spans="1:12" x14ac:dyDescent="0.3">
      <c r="A205" t="s">
        <v>730</v>
      </c>
      <c r="B205" t="s">
        <v>5952</v>
      </c>
      <c r="C205" s="6">
        <v>4514.42</v>
      </c>
      <c r="D205" s="1">
        <v>43518.932561794543</v>
      </c>
      <c r="E205" s="1" t="str">
        <f>TEXT(Consolidated_sheets[[#This Row],[Date]],"yyyy")</f>
        <v>2019</v>
      </c>
      <c r="F205" s="1" t="str">
        <f>TEXT(Consolidated_sheets[[#This Row],[Date]],"mmmm")</f>
        <v>February</v>
      </c>
      <c r="G205" t="str">
        <f>INDEX(Patient_data[Patient_Name],MATCH(Consolidated_sheets[[#This Row],[Patient_ID]],Patient_data[Patient_ID],0))</f>
        <v>Tim Edwards DDS</v>
      </c>
      <c r="H205">
        <f>INDEX(Patient_data[Age],MATCH(Consolidated_sheets[[#This Row],[Patient_ID]],Patient_data[Patient_ID],0))</f>
        <v>81</v>
      </c>
      <c r="I205" t="str">
        <f>INDEX(Patient_data[Gender],MATCH(Consolidated_sheets[[#This Row],[Patient_ID]],Patient_data[Patient_ID],0))</f>
        <v>Female</v>
      </c>
      <c r="J205" t="str">
        <f>INDEX(Location_data[Location],MATCH(Consolidated_sheets[[#This Row],[Patient_ID]],Location_data[Patient_ID],0))</f>
        <v>Los Angeles</v>
      </c>
      <c r="K205" t="str">
        <f>INDEX(Insurance_data[Insurance_Type],MATCH(Consolidated_sheets[[#This Row],[Patient_ID]],Insurance_data[Patient_ID],0))</f>
        <v>Private</v>
      </c>
      <c r="L205" s="6">
        <f>INDEX(Insurance_data[Insurance_Amount],MATCH(Consolidated_sheets[[#This Row],[Patient_ID]],Insurance_data[Patient_ID],0))</f>
        <v>6540.83</v>
      </c>
    </row>
    <row r="206" spans="1:12" x14ac:dyDescent="0.3">
      <c r="A206" t="s">
        <v>1898</v>
      </c>
      <c r="B206" t="s">
        <v>5953</v>
      </c>
      <c r="C206" s="6">
        <v>1631.3</v>
      </c>
      <c r="D206" s="1">
        <v>43519.193313330477</v>
      </c>
      <c r="E206" s="1" t="str">
        <f>TEXT(Consolidated_sheets[[#This Row],[Date]],"yyyy")</f>
        <v>2019</v>
      </c>
      <c r="F206" s="1" t="str">
        <f>TEXT(Consolidated_sheets[[#This Row],[Date]],"mmmm")</f>
        <v>February</v>
      </c>
      <c r="G206" t="str">
        <f>INDEX(Patient_data[Patient_Name],MATCH(Consolidated_sheets[[#This Row],[Patient_ID]],Patient_data[Patient_ID],0))</f>
        <v>Bryan Lee</v>
      </c>
      <c r="H206">
        <f>INDEX(Patient_data[Age],MATCH(Consolidated_sheets[[#This Row],[Patient_ID]],Patient_data[Patient_ID],0))</f>
        <v>87</v>
      </c>
      <c r="I206" t="str">
        <f>INDEX(Patient_data[Gender],MATCH(Consolidated_sheets[[#This Row],[Patient_ID]],Patient_data[Patient_ID],0))</f>
        <v>Female</v>
      </c>
      <c r="J206" t="str">
        <f>INDEX(Location_data[Location],MATCH(Consolidated_sheets[[#This Row],[Patient_ID]],Location_data[Patient_ID],0))</f>
        <v>New York</v>
      </c>
      <c r="K206" t="str">
        <f>INDEX(Insurance_data[Insurance_Type],MATCH(Consolidated_sheets[[#This Row],[Patient_ID]],Insurance_data[Patient_ID],0))</f>
        <v>Public</v>
      </c>
      <c r="L206" s="6">
        <f>INDEX(Insurance_data[Insurance_Amount],MATCH(Consolidated_sheets[[#This Row],[Patient_ID]],Insurance_data[Patient_ID],0))</f>
        <v>7255.69</v>
      </c>
    </row>
    <row r="207" spans="1:12" x14ac:dyDescent="0.3">
      <c r="A207" t="s">
        <v>325</v>
      </c>
      <c r="B207" t="s">
        <v>5953</v>
      </c>
      <c r="C207" s="6">
        <v>4751.9399999999996</v>
      </c>
      <c r="D207" s="1">
        <v>43519.454064866397</v>
      </c>
      <c r="E207" s="1" t="str">
        <f>TEXT(Consolidated_sheets[[#This Row],[Date]],"yyyy")</f>
        <v>2019</v>
      </c>
      <c r="F207" s="1" t="str">
        <f>TEXT(Consolidated_sheets[[#This Row],[Date]],"mmmm")</f>
        <v>February</v>
      </c>
      <c r="G207" t="str">
        <f>INDEX(Patient_data[Patient_Name],MATCH(Consolidated_sheets[[#This Row],[Patient_ID]],Patient_data[Patient_ID],0))</f>
        <v>Angela Ramirez</v>
      </c>
      <c r="H207">
        <f>INDEX(Patient_data[Age],MATCH(Consolidated_sheets[[#This Row],[Patient_ID]],Patient_data[Patient_ID],0))</f>
        <v>55</v>
      </c>
      <c r="I207" t="str">
        <f>INDEX(Patient_data[Gender],MATCH(Consolidated_sheets[[#This Row],[Patient_ID]],Patient_data[Patient_ID],0))</f>
        <v>Male</v>
      </c>
      <c r="J207" t="str">
        <f>INDEX(Location_data[Location],MATCH(Consolidated_sheets[[#This Row],[Patient_ID]],Location_data[Patient_ID],0))</f>
        <v>Phoenix</v>
      </c>
      <c r="K207" t="str">
        <f>INDEX(Insurance_data[Insurance_Type],MATCH(Consolidated_sheets[[#This Row],[Patient_ID]],Insurance_data[Patient_ID],0))</f>
        <v>Private</v>
      </c>
      <c r="L207" s="6">
        <f>INDEX(Insurance_data[Insurance_Amount],MATCH(Consolidated_sheets[[#This Row],[Patient_ID]],Insurance_data[Patient_ID],0))</f>
        <v>9707.27</v>
      </c>
    </row>
    <row r="208" spans="1:12" x14ac:dyDescent="0.3">
      <c r="A208" t="s">
        <v>386</v>
      </c>
      <c r="B208" t="s">
        <v>5952</v>
      </c>
      <c r="C208" s="6">
        <v>1372.37</v>
      </c>
      <c r="D208" s="1">
        <v>43519.714816402338</v>
      </c>
      <c r="E208" s="1" t="str">
        <f>TEXT(Consolidated_sheets[[#This Row],[Date]],"yyyy")</f>
        <v>2019</v>
      </c>
      <c r="F208" s="1" t="str">
        <f>TEXT(Consolidated_sheets[[#This Row],[Date]],"mmmm")</f>
        <v>February</v>
      </c>
      <c r="G208" t="str">
        <f>INDEX(Patient_data[Patient_Name],MATCH(Consolidated_sheets[[#This Row],[Patient_ID]],Patient_data[Patient_ID],0))</f>
        <v>Jonathan Davis</v>
      </c>
      <c r="H208">
        <f>INDEX(Patient_data[Age],MATCH(Consolidated_sheets[[#This Row],[Patient_ID]],Patient_data[Patient_ID],0))</f>
        <v>37</v>
      </c>
      <c r="I208" t="str">
        <f>INDEX(Patient_data[Gender],MATCH(Consolidated_sheets[[#This Row],[Patient_ID]],Patient_data[Patient_ID],0))</f>
        <v>Female</v>
      </c>
      <c r="J208" t="str">
        <f>INDEX(Location_data[Location],MATCH(Consolidated_sheets[[#This Row],[Patient_ID]],Location_data[Patient_ID],0))</f>
        <v>Los Angeles</v>
      </c>
      <c r="K208" t="str">
        <f>INDEX(Insurance_data[Insurance_Type],MATCH(Consolidated_sheets[[#This Row],[Patient_ID]],Insurance_data[Patient_ID],0))</f>
        <v>None</v>
      </c>
      <c r="L208" s="6">
        <f>INDEX(Insurance_data[Insurance_Amount],MATCH(Consolidated_sheets[[#This Row],[Patient_ID]],Insurance_data[Patient_ID],0))</f>
        <v>9528.5</v>
      </c>
    </row>
    <row r="209" spans="1:12" x14ac:dyDescent="0.3">
      <c r="A209" t="s">
        <v>1475</v>
      </c>
      <c r="B209" t="s">
        <v>5954</v>
      </c>
      <c r="C209" s="6">
        <v>1914.03</v>
      </c>
      <c r="D209" s="1">
        <v>43519.975567938272</v>
      </c>
      <c r="E209" s="1" t="str">
        <f>TEXT(Consolidated_sheets[[#This Row],[Date]],"yyyy")</f>
        <v>2019</v>
      </c>
      <c r="F209" s="1" t="str">
        <f>TEXT(Consolidated_sheets[[#This Row],[Date]],"mmmm")</f>
        <v>February</v>
      </c>
      <c r="G209" t="str">
        <f>INDEX(Patient_data[Patient_Name],MATCH(Consolidated_sheets[[#This Row],[Patient_ID]],Patient_data[Patient_ID],0))</f>
        <v>Angela Becker</v>
      </c>
      <c r="H209">
        <f>INDEX(Patient_data[Age],MATCH(Consolidated_sheets[[#This Row],[Patient_ID]],Patient_data[Patient_ID],0))</f>
        <v>76</v>
      </c>
      <c r="I209" t="str">
        <f>INDEX(Patient_data[Gender],MATCH(Consolidated_sheets[[#This Row],[Patient_ID]],Patient_data[Patient_ID],0))</f>
        <v>Female</v>
      </c>
      <c r="J209" t="str">
        <f>INDEX(Location_data[Location],MATCH(Consolidated_sheets[[#This Row],[Patient_ID]],Location_data[Patient_ID],0))</f>
        <v>New York</v>
      </c>
      <c r="K209" t="str">
        <f>INDEX(Insurance_data[Insurance_Type],MATCH(Consolidated_sheets[[#This Row],[Patient_ID]],Insurance_data[Patient_ID],0))</f>
        <v>Private</v>
      </c>
      <c r="L209" s="6">
        <f>INDEX(Insurance_data[Insurance_Amount],MATCH(Consolidated_sheets[[#This Row],[Patient_ID]],Insurance_data[Patient_ID],0))</f>
        <v>7752.01</v>
      </c>
    </row>
    <row r="210" spans="1:12" x14ac:dyDescent="0.3">
      <c r="A210" t="s">
        <v>2222</v>
      </c>
      <c r="B210" t="s">
        <v>5954</v>
      </c>
      <c r="C210" s="6">
        <v>4258.0200000000004</v>
      </c>
      <c r="D210" s="1">
        <v>43520.236319474199</v>
      </c>
      <c r="E210" s="1" t="str">
        <f>TEXT(Consolidated_sheets[[#This Row],[Date]],"yyyy")</f>
        <v>2019</v>
      </c>
      <c r="F210" s="1" t="str">
        <f>TEXT(Consolidated_sheets[[#This Row],[Date]],"mmmm")</f>
        <v>February</v>
      </c>
      <c r="G210" t="str">
        <f>INDEX(Patient_data[Patient_Name],MATCH(Consolidated_sheets[[#This Row],[Patient_ID]],Patient_data[Patient_ID],0))</f>
        <v>Jason Salas</v>
      </c>
      <c r="H210">
        <f>INDEX(Patient_data[Age],MATCH(Consolidated_sheets[[#This Row],[Patient_ID]],Patient_data[Patient_ID],0))</f>
        <v>47</v>
      </c>
      <c r="I210" t="str">
        <f>INDEX(Patient_data[Gender],MATCH(Consolidated_sheets[[#This Row],[Patient_ID]],Patient_data[Patient_ID],0))</f>
        <v>Male</v>
      </c>
      <c r="J210" t="str">
        <f>INDEX(Location_data[Location],MATCH(Consolidated_sheets[[#This Row],[Patient_ID]],Location_data[Patient_ID],0))</f>
        <v>Houston</v>
      </c>
      <c r="K210" t="str">
        <f>INDEX(Insurance_data[Insurance_Type],MATCH(Consolidated_sheets[[#This Row],[Patient_ID]],Insurance_data[Patient_ID],0))</f>
        <v>Private</v>
      </c>
      <c r="L210" s="6">
        <f>INDEX(Insurance_data[Insurance_Amount],MATCH(Consolidated_sheets[[#This Row],[Patient_ID]],Insurance_data[Patient_ID],0))</f>
        <v>958.08</v>
      </c>
    </row>
    <row r="211" spans="1:12" x14ac:dyDescent="0.3">
      <c r="A211" t="s">
        <v>565</v>
      </c>
      <c r="B211" t="s">
        <v>5952</v>
      </c>
      <c r="C211" s="6">
        <v>2191.4</v>
      </c>
      <c r="D211" s="1">
        <v>43520.497071010141</v>
      </c>
      <c r="E211" s="1" t="str">
        <f>TEXT(Consolidated_sheets[[#This Row],[Date]],"yyyy")</f>
        <v>2019</v>
      </c>
      <c r="F211" s="1" t="str">
        <f>TEXT(Consolidated_sheets[[#This Row],[Date]],"mmmm")</f>
        <v>February</v>
      </c>
      <c r="G211" t="str">
        <f>INDEX(Patient_data[Patient_Name],MATCH(Consolidated_sheets[[#This Row],[Patient_ID]],Patient_data[Patient_ID],0))</f>
        <v>Devin Klein</v>
      </c>
      <c r="H211">
        <f>INDEX(Patient_data[Age],MATCH(Consolidated_sheets[[#This Row],[Patient_ID]],Patient_data[Patient_ID],0))</f>
        <v>27</v>
      </c>
      <c r="I211" t="str">
        <f>INDEX(Patient_data[Gender],MATCH(Consolidated_sheets[[#This Row],[Patient_ID]],Patient_data[Patient_ID],0))</f>
        <v>Male</v>
      </c>
      <c r="J211" t="str">
        <f>INDEX(Location_data[Location],MATCH(Consolidated_sheets[[#This Row],[Patient_ID]],Location_data[Patient_ID],0))</f>
        <v>Chicago</v>
      </c>
      <c r="K211" t="str">
        <f>INDEX(Insurance_data[Insurance_Type],MATCH(Consolidated_sheets[[#This Row],[Patient_ID]],Insurance_data[Patient_ID],0))</f>
        <v>Private</v>
      </c>
      <c r="L211" s="6">
        <f>INDEX(Insurance_data[Insurance_Amount],MATCH(Consolidated_sheets[[#This Row],[Patient_ID]],Insurance_data[Patient_ID],0))</f>
        <v>760.55</v>
      </c>
    </row>
    <row r="212" spans="1:12" x14ac:dyDescent="0.3">
      <c r="A212" t="s">
        <v>1085</v>
      </c>
      <c r="B212" t="s">
        <v>5953</v>
      </c>
      <c r="C212" s="6">
        <v>2543.27</v>
      </c>
      <c r="D212" s="1">
        <v>43520.757822546067</v>
      </c>
      <c r="E212" s="1" t="str">
        <f>TEXT(Consolidated_sheets[[#This Row],[Date]],"yyyy")</f>
        <v>2019</v>
      </c>
      <c r="F212" s="1" t="str">
        <f>TEXT(Consolidated_sheets[[#This Row],[Date]],"mmmm")</f>
        <v>February</v>
      </c>
      <c r="G212" t="str">
        <f>INDEX(Patient_data[Patient_Name],MATCH(Consolidated_sheets[[#This Row],[Patient_ID]],Patient_data[Patient_ID],0))</f>
        <v>Michael Burton</v>
      </c>
      <c r="H212">
        <f>INDEX(Patient_data[Age],MATCH(Consolidated_sheets[[#This Row],[Patient_ID]],Patient_data[Patient_ID],0))</f>
        <v>62</v>
      </c>
      <c r="I212" t="str">
        <f>INDEX(Patient_data[Gender],MATCH(Consolidated_sheets[[#This Row],[Patient_ID]],Patient_data[Patient_ID],0))</f>
        <v>Male</v>
      </c>
      <c r="J212" t="str">
        <f>INDEX(Location_data[Location],MATCH(Consolidated_sheets[[#This Row],[Patient_ID]],Location_data[Patient_ID],0))</f>
        <v>Chicago</v>
      </c>
      <c r="K212" t="str">
        <f>INDEX(Insurance_data[Insurance_Type],MATCH(Consolidated_sheets[[#This Row],[Patient_ID]],Insurance_data[Patient_ID],0))</f>
        <v>Public</v>
      </c>
      <c r="L212" s="6">
        <f>INDEX(Insurance_data[Insurance_Amount],MATCH(Consolidated_sheets[[#This Row],[Patient_ID]],Insurance_data[Patient_ID],0))</f>
        <v>7767.59</v>
      </c>
    </row>
    <row r="213" spans="1:12" x14ac:dyDescent="0.3">
      <c r="A213" t="s">
        <v>160</v>
      </c>
      <c r="B213" t="s">
        <v>5954</v>
      </c>
      <c r="C213" s="6">
        <v>2246.96</v>
      </c>
      <c r="D213" s="1">
        <v>43521.018574082002</v>
      </c>
      <c r="E213" s="1" t="str">
        <f>TEXT(Consolidated_sheets[[#This Row],[Date]],"yyyy")</f>
        <v>2019</v>
      </c>
      <c r="F213" s="1" t="str">
        <f>TEXT(Consolidated_sheets[[#This Row],[Date]],"mmmm")</f>
        <v>February</v>
      </c>
      <c r="G213" t="str">
        <f>INDEX(Patient_data[Patient_Name],MATCH(Consolidated_sheets[[#This Row],[Patient_ID]],Patient_data[Patient_ID],0))</f>
        <v>Shirley Tyler</v>
      </c>
      <c r="H213">
        <f>INDEX(Patient_data[Age],MATCH(Consolidated_sheets[[#This Row],[Patient_ID]],Patient_data[Patient_ID],0))</f>
        <v>58</v>
      </c>
      <c r="I213" t="str">
        <f>INDEX(Patient_data[Gender],MATCH(Consolidated_sheets[[#This Row],[Patient_ID]],Patient_data[Patient_ID],0))</f>
        <v>Male</v>
      </c>
      <c r="J213" t="str">
        <f>INDEX(Location_data[Location],MATCH(Consolidated_sheets[[#This Row],[Patient_ID]],Location_data[Patient_ID],0))</f>
        <v>Houston</v>
      </c>
      <c r="K213" t="str">
        <f>INDEX(Insurance_data[Insurance_Type],MATCH(Consolidated_sheets[[#This Row],[Patient_ID]],Insurance_data[Patient_ID],0))</f>
        <v>Private</v>
      </c>
      <c r="L213" s="6">
        <f>INDEX(Insurance_data[Insurance_Amount],MATCH(Consolidated_sheets[[#This Row],[Patient_ID]],Insurance_data[Patient_ID],0))</f>
        <v>9879.36</v>
      </c>
    </row>
    <row r="214" spans="1:12" x14ac:dyDescent="0.3">
      <c r="A214" t="s">
        <v>2160</v>
      </c>
      <c r="B214" t="s">
        <v>5953</v>
      </c>
      <c r="C214" s="6">
        <v>1180.9100000000001</v>
      </c>
      <c r="D214" s="1">
        <v>43521.279325617943</v>
      </c>
      <c r="E214" s="1" t="str">
        <f>TEXT(Consolidated_sheets[[#This Row],[Date]],"yyyy")</f>
        <v>2019</v>
      </c>
      <c r="F214" s="1" t="str">
        <f>TEXT(Consolidated_sheets[[#This Row],[Date]],"mmmm")</f>
        <v>February</v>
      </c>
      <c r="G214" t="str">
        <f>INDEX(Patient_data[Patient_Name],MATCH(Consolidated_sheets[[#This Row],[Patient_ID]],Patient_data[Patient_ID],0))</f>
        <v>Christopher Klein</v>
      </c>
      <c r="H214">
        <f>INDEX(Patient_data[Age],MATCH(Consolidated_sheets[[#This Row],[Patient_ID]],Patient_data[Patient_ID],0))</f>
        <v>76</v>
      </c>
      <c r="I214" t="str">
        <f>INDEX(Patient_data[Gender],MATCH(Consolidated_sheets[[#This Row],[Patient_ID]],Patient_data[Patient_ID],0))</f>
        <v>Male</v>
      </c>
      <c r="J214" t="str">
        <f>INDEX(Location_data[Location],MATCH(Consolidated_sheets[[#This Row],[Patient_ID]],Location_data[Patient_ID],0))</f>
        <v>Chicago</v>
      </c>
      <c r="K214" t="str">
        <f>INDEX(Insurance_data[Insurance_Type],MATCH(Consolidated_sheets[[#This Row],[Patient_ID]],Insurance_data[Patient_ID],0))</f>
        <v>Private</v>
      </c>
      <c r="L214" s="6">
        <f>INDEX(Insurance_data[Insurance_Amount],MATCH(Consolidated_sheets[[#This Row],[Patient_ID]],Insurance_data[Patient_ID],0))</f>
        <v>2346.87</v>
      </c>
    </row>
    <row r="215" spans="1:12" x14ac:dyDescent="0.3">
      <c r="A215" t="s">
        <v>2981</v>
      </c>
      <c r="B215" t="s">
        <v>5954</v>
      </c>
      <c r="C215" s="6">
        <v>2480.6799999999998</v>
      </c>
      <c r="D215" s="1">
        <v>43521.540077153877</v>
      </c>
      <c r="E215" s="1" t="str">
        <f>TEXT(Consolidated_sheets[[#This Row],[Date]],"yyyy")</f>
        <v>2019</v>
      </c>
      <c r="F215" s="1" t="str">
        <f>TEXT(Consolidated_sheets[[#This Row],[Date]],"mmmm")</f>
        <v>February</v>
      </c>
      <c r="G215" t="str">
        <f>INDEX(Patient_data[Patient_Name],MATCH(Consolidated_sheets[[#This Row],[Patient_ID]],Patient_data[Patient_ID],0))</f>
        <v>Curtis Thompson</v>
      </c>
      <c r="H215">
        <f>INDEX(Patient_data[Age],MATCH(Consolidated_sheets[[#This Row],[Patient_ID]],Patient_data[Patient_ID],0))</f>
        <v>76</v>
      </c>
      <c r="I215" t="str">
        <f>INDEX(Patient_data[Gender],MATCH(Consolidated_sheets[[#This Row],[Patient_ID]],Patient_data[Patient_ID],0))</f>
        <v>Male</v>
      </c>
      <c r="J215" t="str">
        <f>INDEX(Location_data[Location],MATCH(Consolidated_sheets[[#This Row],[Patient_ID]],Location_data[Patient_ID],0))</f>
        <v>Houston</v>
      </c>
      <c r="K215" t="str">
        <f>INDEX(Insurance_data[Insurance_Type],MATCH(Consolidated_sheets[[#This Row],[Patient_ID]],Insurance_data[Patient_ID],0))</f>
        <v>Public</v>
      </c>
      <c r="L215" s="6">
        <f>INDEX(Insurance_data[Insurance_Amount],MATCH(Consolidated_sheets[[#This Row],[Patient_ID]],Insurance_data[Patient_ID],0))</f>
        <v>814.99</v>
      </c>
    </row>
    <row r="216" spans="1:12" x14ac:dyDescent="0.3">
      <c r="A216" t="s">
        <v>1361</v>
      </c>
      <c r="B216" t="s">
        <v>5953</v>
      </c>
      <c r="C216" s="6">
        <v>3078.25</v>
      </c>
      <c r="D216" s="1">
        <v>43521.800828689797</v>
      </c>
      <c r="E216" s="1" t="str">
        <f>TEXT(Consolidated_sheets[[#This Row],[Date]],"yyyy")</f>
        <v>2019</v>
      </c>
      <c r="F216" s="1" t="str">
        <f>TEXT(Consolidated_sheets[[#This Row],[Date]],"mmmm")</f>
        <v>February</v>
      </c>
      <c r="G216" t="str">
        <f>INDEX(Patient_data[Patient_Name],MATCH(Consolidated_sheets[[#This Row],[Patient_ID]],Patient_data[Patient_ID],0))</f>
        <v>Joe Wall</v>
      </c>
      <c r="H216">
        <f>INDEX(Patient_data[Age],MATCH(Consolidated_sheets[[#This Row],[Patient_ID]],Patient_data[Patient_ID],0))</f>
        <v>31</v>
      </c>
      <c r="I216" t="str">
        <f>INDEX(Patient_data[Gender],MATCH(Consolidated_sheets[[#This Row],[Patient_ID]],Patient_data[Patient_ID],0))</f>
        <v>Male</v>
      </c>
      <c r="J216" t="str">
        <f>INDEX(Location_data[Location],MATCH(Consolidated_sheets[[#This Row],[Patient_ID]],Location_data[Patient_ID],0))</f>
        <v>Los Angeles</v>
      </c>
      <c r="K216" t="str">
        <f>INDEX(Insurance_data[Insurance_Type],MATCH(Consolidated_sheets[[#This Row],[Patient_ID]],Insurance_data[Patient_ID],0))</f>
        <v>Private</v>
      </c>
      <c r="L216" s="6">
        <f>INDEX(Insurance_data[Insurance_Amount],MATCH(Consolidated_sheets[[#This Row],[Patient_ID]],Insurance_data[Patient_ID],0))</f>
        <v>5520.24</v>
      </c>
    </row>
    <row r="217" spans="1:12" x14ac:dyDescent="0.3">
      <c r="A217" t="s">
        <v>2549</v>
      </c>
      <c r="B217" t="s">
        <v>5954</v>
      </c>
      <c r="C217" s="6">
        <v>2622.21</v>
      </c>
      <c r="D217" s="1">
        <v>43522.061580225738</v>
      </c>
      <c r="E217" s="1" t="str">
        <f>TEXT(Consolidated_sheets[[#This Row],[Date]],"yyyy")</f>
        <v>2019</v>
      </c>
      <c r="F217" s="1" t="str">
        <f>TEXT(Consolidated_sheets[[#This Row],[Date]],"mmmm")</f>
        <v>February</v>
      </c>
      <c r="G217" t="str">
        <f>INDEX(Patient_data[Patient_Name],MATCH(Consolidated_sheets[[#This Row],[Patient_ID]],Patient_data[Patient_ID],0))</f>
        <v>Ronald Shields</v>
      </c>
      <c r="H217">
        <f>INDEX(Patient_data[Age],MATCH(Consolidated_sheets[[#This Row],[Patient_ID]],Patient_data[Patient_ID],0))</f>
        <v>32</v>
      </c>
      <c r="I217" t="str">
        <f>INDEX(Patient_data[Gender],MATCH(Consolidated_sheets[[#This Row],[Patient_ID]],Patient_data[Patient_ID],0))</f>
        <v>Female</v>
      </c>
      <c r="J217" t="str">
        <f>INDEX(Location_data[Location],MATCH(Consolidated_sheets[[#This Row],[Patient_ID]],Location_data[Patient_ID],0))</f>
        <v>New York</v>
      </c>
      <c r="K217" t="str">
        <f>INDEX(Insurance_data[Insurance_Type],MATCH(Consolidated_sheets[[#This Row],[Patient_ID]],Insurance_data[Patient_ID],0))</f>
        <v>Public</v>
      </c>
      <c r="L217" s="6">
        <f>INDEX(Insurance_data[Insurance_Amount],MATCH(Consolidated_sheets[[#This Row],[Patient_ID]],Insurance_data[Patient_ID],0))</f>
        <v>1880.65</v>
      </c>
    </row>
    <row r="218" spans="1:12" x14ac:dyDescent="0.3">
      <c r="A218" t="s">
        <v>1043</v>
      </c>
      <c r="B218" t="s">
        <v>5955</v>
      </c>
      <c r="C218" s="6">
        <v>3170.3</v>
      </c>
      <c r="D218" s="1">
        <v>43522.322331761679</v>
      </c>
      <c r="E218" s="1" t="str">
        <f>TEXT(Consolidated_sheets[[#This Row],[Date]],"yyyy")</f>
        <v>2019</v>
      </c>
      <c r="F218" s="1" t="str">
        <f>TEXT(Consolidated_sheets[[#This Row],[Date]],"mmmm")</f>
        <v>February</v>
      </c>
      <c r="G218" t="str">
        <f>INDEX(Patient_data[Patient_Name],MATCH(Consolidated_sheets[[#This Row],[Patient_ID]],Patient_data[Patient_ID],0))</f>
        <v>Kellie Osborn</v>
      </c>
      <c r="H218">
        <f>INDEX(Patient_data[Age],MATCH(Consolidated_sheets[[#This Row],[Patient_ID]],Patient_data[Patient_ID],0))</f>
        <v>49</v>
      </c>
      <c r="I218" t="str">
        <f>INDEX(Patient_data[Gender],MATCH(Consolidated_sheets[[#This Row],[Patient_ID]],Patient_data[Patient_ID],0))</f>
        <v>Female</v>
      </c>
      <c r="J218" t="str">
        <f>INDEX(Location_data[Location],MATCH(Consolidated_sheets[[#This Row],[Patient_ID]],Location_data[Patient_ID],0))</f>
        <v>Phoenix</v>
      </c>
      <c r="K218" t="str">
        <f>INDEX(Insurance_data[Insurance_Type],MATCH(Consolidated_sheets[[#This Row],[Patient_ID]],Insurance_data[Patient_ID],0))</f>
        <v>Private</v>
      </c>
      <c r="L218" s="6">
        <f>INDEX(Insurance_data[Insurance_Amount],MATCH(Consolidated_sheets[[#This Row],[Patient_ID]],Insurance_data[Patient_ID],0))</f>
        <v>1278.79</v>
      </c>
    </row>
    <row r="219" spans="1:12" x14ac:dyDescent="0.3">
      <c r="A219" t="s">
        <v>1649</v>
      </c>
      <c r="B219" t="s">
        <v>5955</v>
      </c>
      <c r="C219" s="6">
        <v>1587.74</v>
      </c>
      <c r="D219" s="1">
        <v>43522.583083297613</v>
      </c>
      <c r="E219" s="1" t="str">
        <f>TEXT(Consolidated_sheets[[#This Row],[Date]],"yyyy")</f>
        <v>2019</v>
      </c>
      <c r="F219" s="1" t="str">
        <f>TEXT(Consolidated_sheets[[#This Row],[Date]],"mmmm")</f>
        <v>February</v>
      </c>
      <c r="G219" t="str">
        <f>INDEX(Patient_data[Patient_Name],MATCH(Consolidated_sheets[[#This Row],[Patient_ID]],Patient_data[Patient_ID],0))</f>
        <v>Anna Villegas</v>
      </c>
      <c r="H219">
        <f>INDEX(Patient_data[Age],MATCH(Consolidated_sheets[[#This Row],[Patient_ID]],Patient_data[Patient_ID],0))</f>
        <v>53</v>
      </c>
      <c r="I219" t="str">
        <f>INDEX(Patient_data[Gender],MATCH(Consolidated_sheets[[#This Row],[Patient_ID]],Patient_data[Patient_ID],0))</f>
        <v>Female</v>
      </c>
      <c r="J219" t="str">
        <f>INDEX(Location_data[Location],MATCH(Consolidated_sheets[[#This Row],[Patient_ID]],Location_data[Patient_ID],0))</f>
        <v>Phoenix</v>
      </c>
      <c r="K219" t="str">
        <f>INDEX(Insurance_data[Insurance_Type],MATCH(Consolidated_sheets[[#This Row],[Patient_ID]],Insurance_data[Patient_ID],0))</f>
        <v>Private</v>
      </c>
      <c r="L219" s="6">
        <f>INDEX(Insurance_data[Insurance_Amount],MATCH(Consolidated_sheets[[#This Row],[Patient_ID]],Insurance_data[Patient_ID],0))</f>
        <v>5674.31</v>
      </c>
    </row>
    <row r="220" spans="1:12" x14ac:dyDescent="0.3">
      <c r="A220" t="s">
        <v>2228</v>
      </c>
      <c r="B220" t="s">
        <v>5952</v>
      </c>
      <c r="C220" s="6">
        <v>2379.2800000000002</v>
      </c>
      <c r="D220" s="1">
        <v>43522.84383483354</v>
      </c>
      <c r="E220" s="1" t="str">
        <f>TEXT(Consolidated_sheets[[#This Row],[Date]],"yyyy")</f>
        <v>2019</v>
      </c>
      <c r="F220" s="1" t="str">
        <f>TEXT(Consolidated_sheets[[#This Row],[Date]],"mmmm")</f>
        <v>February</v>
      </c>
      <c r="G220" t="str">
        <f>INDEX(Patient_data[Patient_Name],MATCH(Consolidated_sheets[[#This Row],[Patient_ID]],Patient_data[Patient_ID],0))</f>
        <v>Parker Costa</v>
      </c>
      <c r="H220">
        <f>INDEX(Patient_data[Age],MATCH(Consolidated_sheets[[#This Row],[Patient_ID]],Patient_data[Patient_ID],0))</f>
        <v>63</v>
      </c>
      <c r="I220" t="str">
        <f>INDEX(Patient_data[Gender],MATCH(Consolidated_sheets[[#This Row],[Patient_ID]],Patient_data[Patient_ID],0))</f>
        <v>Male</v>
      </c>
      <c r="J220" t="str">
        <f>INDEX(Location_data[Location],MATCH(Consolidated_sheets[[#This Row],[Patient_ID]],Location_data[Patient_ID],0))</f>
        <v>New York</v>
      </c>
      <c r="K220" t="str">
        <f>INDEX(Insurance_data[Insurance_Type],MATCH(Consolidated_sheets[[#This Row],[Patient_ID]],Insurance_data[Patient_ID],0))</f>
        <v>Public</v>
      </c>
      <c r="L220" s="6">
        <f>INDEX(Insurance_data[Insurance_Amount],MATCH(Consolidated_sheets[[#This Row],[Patient_ID]],Insurance_data[Patient_ID],0))</f>
        <v>2658.15</v>
      </c>
    </row>
    <row r="221" spans="1:12" x14ac:dyDescent="0.3">
      <c r="A221" t="s">
        <v>1108</v>
      </c>
      <c r="B221" t="s">
        <v>5955</v>
      </c>
      <c r="C221" s="6">
        <v>2414.1799999999998</v>
      </c>
      <c r="D221" s="1">
        <v>43523.104586369482</v>
      </c>
      <c r="E221" s="1" t="str">
        <f>TEXT(Consolidated_sheets[[#This Row],[Date]],"yyyy")</f>
        <v>2019</v>
      </c>
      <c r="F221" s="1" t="str">
        <f>TEXT(Consolidated_sheets[[#This Row],[Date]],"mmmm")</f>
        <v>February</v>
      </c>
      <c r="G221" t="str">
        <f>INDEX(Patient_data[Patient_Name],MATCH(Consolidated_sheets[[#This Row],[Patient_ID]],Patient_data[Patient_ID],0))</f>
        <v>Ryan Kim</v>
      </c>
      <c r="H221">
        <f>INDEX(Patient_data[Age],MATCH(Consolidated_sheets[[#This Row],[Patient_ID]],Patient_data[Patient_ID],0))</f>
        <v>28</v>
      </c>
      <c r="I221" t="str">
        <f>INDEX(Patient_data[Gender],MATCH(Consolidated_sheets[[#This Row],[Patient_ID]],Patient_data[Patient_ID],0))</f>
        <v>Female</v>
      </c>
      <c r="J221" t="str">
        <f>INDEX(Location_data[Location],MATCH(Consolidated_sheets[[#This Row],[Patient_ID]],Location_data[Patient_ID],0))</f>
        <v>Los Angeles</v>
      </c>
      <c r="K221" t="str">
        <f>INDEX(Insurance_data[Insurance_Type],MATCH(Consolidated_sheets[[#This Row],[Patient_ID]],Insurance_data[Patient_ID],0))</f>
        <v>Public</v>
      </c>
      <c r="L221" s="6">
        <f>INDEX(Insurance_data[Insurance_Amount],MATCH(Consolidated_sheets[[#This Row],[Patient_ID]],Insurance_data[Patient_ID],0))</f>
        <v>5019.88</v>
      </c>
    </row>
    <row r="222" spans="1:12" x14ac:dyDescent="0.3">
      <c r="A222" t="s">
        <v>855</v>
      </c>
      <c r="B222" t="s">
        <v>5953</v>
      </c>
      <c r="C222" s="6">
        <v>3888.7</v>
      </c>
      <c r="D222" s="1">
        <v>43523.365337905409</v>
      </c>
      <c r="E222" s="1" t="str">
        <f>TEXT(Consolidated_sheets[[#This Row],[Date]],"yyyy")</f>
        <v>2019</v>
      </c>
      <c r="F222" s="1" t="str">
        <f>TEXT(Consolidated_sheets[[#This Row],[Date]],"mmmm")</f>
        <v>February</v>
      </c>
      <c r="G222" t="str">
        <f>INDEX(Patient_data[Patient_Name],MATCH(Consolidated_sheets[[#This Row],[Patient_ID]],Patient_data[Patient_ID],0))</f>
        <v>Brian Williams</v>
      </c>
      <c r="H222">
        <f>INDEX(Patient_data[Age],MATCH(Consolidated_sheets[[#This Row],[Patient_ID]],Patient_data[Patient_ID],0))</f>
        <v>18</v>
      </c>
      <c r="I222" t="str">
        <f>INDEX(Patient_data[Gender],MATCH(Consolidated_sheets[[#This Row],[Patient_ID]],Patient_data[Patient_ID],0))</f>
        <v>Female</v>
      </c>
      <c r="J222" t="str">
        <f>INDEX(Location_data[Location],MATCH(Consolidated_sheets[[#This Row],[Patient_ID]],Location_data[Patient_ID],0))</f>
        <v>Chicago</v>
      </c>
      <c r="K222" t="str">
        <f>INDEX(Insurance_data[Insurance_Type],MATCH(Consolidated_sheets[[#This Row],[Patient_ID]],Insurance_data[Patient_ID],0))</f>
        <v>Private</v>
      </c>
      <c r="L222" s="6">
        <f>INDEX(Insurance_data[Insurance_Amount],MATCH(Consolidated_sheets[[#This Row],[Patient_ID]],Insurance_data[Patient_ID],0))</f>
        <v>791.68</v>
      </c>
    </row>
    <row r="223" spans="1:12" x14ac:dyDescent="0.3">
      <c r="A223" t="s">
        <v>372</v>
      </c>
      <c r="B223" t="s">
        <v>5952</v>
      </c>
      <c r="C223" s="6">
        <v>3708.91</v>
      </c>
      <c r="D223" s="1">
        <v>43523.626089441343</v>
      </c>
      <c r="E223" s="1" t="str">
        <f>TEXT(Consolidated_sheets[[#This Row],[Date]],"yyyy")</f>
        <v>2019</v>
      </c>
      <c r="F223" s="1" t="str">
        <f>TEXT(Consolidated_sheets[[#This Row],[Date]],"mmmm")</f>
        <v>February</v>
      </c>
      <c r="G223" t="str">
        <f>INDEX(Patient_data[Patient_Name],MATCH(Consolidated_sheets[[#This Row],[Patient_ID]],Patient_data[Patient_ID],0))</f>
        <v>Tonya Perez</v>
      </c>
      <c r="H223">
        <f>INDEX(Patient_data[Age],MATCH(Consolidated_sheets[[#This Row],[Patient_ID]],Patient_data[Patient_ID],0))</f>
        <v>43</v>
      </c>
      <c r="I223" t="str">
        <f>INDEX(Patient_data[Gender],MATCH(Consolidated_sheets[[#This Row],[Patient_ID]],Patient_data[Patient_ID],0))</f>
        <v>Male</v>
      </c>
      <c r="J223" t="str">
        <f>INDEX(Location_data[Location],MATCH(Consolidated_sheets[[#This Row],[Patient_ID]],Location_data[Patient_ID],0))</f>
        <v>Los Angeles</v>
      </c>
      <c r="K223" t="str">
        <f>INDEX(Insurance_data[Insurance_Type],MATCH(Consolidated_sheets[[#This Row],[Patient_ID]],Insurance_data[Patient_ID],0))</f>
        <v>Private</v>
      </c>
      <c r="L223" s="6">
        <f>INDEX(Insurance_data[Insurance_Amount],MATCH(Consolidated_sheets[[#This Row],[Patient_ID]],Insurance_data[Patient_ID],0))</f>
        <v>1839.72</v>
      </c>
    </row>
    <row r="224" spans="1:12" x14ac:dyDescent="0.3">
      <c r="A224" t="s">
        <v>1233</v>
      </c>
      <c r="B224" t="s">
        <v>5954</v>
      </c>
      <c r="C224" s="6">
        <v>2884.57</v>
      </c>
      <c r="D224" s="1">
        <v>43523.886840977277</v>
      </c>
      <c r="E224" s="1" t="str">
        <f>TEXT(Consolidated_sheets[[#This Row],[Date]],"yyyy")</f>
        <v>2019</v>
      </c>
      <c r="F224" s="1" t="str">
        <f>TEXT(Consolidated_sheets[[#This Row],[Date]],"mmmm")</f>
        <v>February</v>
      </c>
      <c r="G224" t="str">
        <f>INDEX(Patient_data[Patient_Name],MATCH(Consolidated_sheets[[#This Row],[Patient_ID]],Patient_data[Patient_ID],0))</f>
        <v>Gary Johnson</v>
      </c>
      <c r="H224">
        <f>INDEX(Patient_data[Age],MATCH(Consolidated_sheets[[#This Row],[Patient_ID]],Patient_data[Patient_ID],0))</f>
        <v>54</v>
      </c>
      <c r="I224" t="str">
        <f>INDEX(Patient_data[Gender],MATCH(Consolidated_sheets[[#This Row],[Patient_ID]],Patient_data[Patient_ID],0))</f>
        <v>Female</v>
      </c>
      <c r="J224" t="str">
        <f>INDEX(Location_data[Location],MATCH(Consolidated_sheets[[#This Row],[Patient_ID]],Location_data[Patient_ID],0))</f>
        <v>Houston</v>
      </c>
      <c r="K224" t="str">
        <f>INDEX(Insurance_data[Insurance_Type],MATCH(Consolidated_sheets[[#This Row],[Patient_ID]],Insurance_data[Patient_ID],0))</f>
        <v>None</v>
      </c>
      <c r="L224" s="6">
        <f>INDEX(Insurance_data[Insurance_Amount],MATCH(Consolidated_sheets[[#This Row],[Patient_ID]],Insurance_data[Patient_ID],0))</f>
        <v>508.2</v>
      </c>
    </row>
    <row r="225" spans="1:12" x14ac:dyDescent="0.3">
      <c r="A225" t="s">
        <v>2398</v>
      </c>
      <c r="B225" t="s">
        <v>5954</v>
      </c>
      <c r="C225" s="6">
        <v>3635.51</v>
      </c>
      <c r="D225" s="1">
        <v>43524.147592513204</v>
      </c>
      <c r="E225" s="1" t="str">
        <f>TEXT(Consolidated_sheets[[#This Row],[Date]],"yyyy")</f>
        <v>2019</v>
      </c>
      <c r="F225" s="1" t="str">
        <f>TEXT(Consolidated_sheets[[#This Row],[Date]],"mmmm")</f>
        <v>February</v>
      </c>
      <c r="G225" t="str">
        <f>INDEX(Patient_data[Patient_Name],MATCH(Consolidated_sheets[[#This Row],[Patient_ID]],Patient_data[Patient_ID],0))</f>
        <v>Jason Michael</v>
      </c>
      <c r="H225">
        <f>INDEX(Patient_data[Age],MATCH(Consolidated_sheets[[#This Row],[Patient_ID]],Patient_data[Patient_ID],0))</f>
        <v>66</v>
      </c>
      <c r="I225" t="str">
        <f>INDEX(Patient_data[Gender],MATCH(Consolidated_sheets[[#This Row],[Patient_ID]],Patient_data[Patient_ID],0))</f>
        <v>Male</v>
      </c>
      <c r="J225" t="str">
        <f>INDEX(Location_data[Location],MATCH(Consolidated_sheets[[#This Row],[Patient_ID]],Location_data[Patient_ID],0))</f>
        <v>Houston</v>
      </c>
      <c r="K225" t="str">
        <f>INDEX(Insurance_data[Insurance_Type],MATCH(Consolidated_sheets[[#This Row],[Patient_ID]],Insurance_data[Patient_ID],0))</f>
        <v>Public</v>
      </c>
      <c r="L225" s="6">
        <f>INDEX(Insurance_data[Insurance_Amount],MATCH(Consolidated_sheets[[#This Row],[Patient_ID]],Insurance_data[Patient_ID],0))</f>
        <v>3412.64</v>
      </c>
    </row>
    <row r="226" spans="1:12" x14ac:dyDescent="0.3">
      <c r="A226" t="s">
        <v>3002</v>
      </c>
      <c r="B226" t="s">
        <v>5955</v>
      </c>
      <c r="C226" s="6">
        <v>4072.51</v>
      </c>
      <c r="D226" s="1">
        <v>43524.408344049138</v>
      </c>
      <c r="E226" s="1" t="str">
        <f>TEXT(Consolidated_sheets[[#This Row],[Date]],"yyyy")</f>
        <v>2019</v>
      </c>
      <c r="F226" s="1" t="str">
        <f>TEXT(Consolidated_sheets[[#This Row],[Date]],"mmmm")</f>
        <v>February</v>
      </c>
      <c r="G226" t="str">
        <f>INDEX(Patient_data[Patient_Name],MATCH(Consolidated_sheets[[#This Row],[Patient_ID]],Patient_data[Patient_ID],0))</f>
        <v>Nichole King</v>
      </c>
      <c r="H226">
        <f>INDEX(Patient_data[Age],MATCH(Consolidated_sheets[[#This Row],[Patient_ID]],Patient_data[Patient_ID],0))</f>
        <v>29</v>
      </c>
      <c r="I226" t="str">
        <f>INDEX(Patient_data[Gender],MATCH(Consolidated_sheets[[#This Row],[Patient_ID]],Patient_data[Patient_ID],0))</f>
        <v>Male</v>
      </c>
      <c r="J226" t="str">
        <f>INDEX(Location_data[Location],MATCH(Consolidated_sheets[[#This Row],[Patient_ID]],Location_data[Patient_ID],0))</f>
        <v>New York</v>
      </c>
      <c r="K226" t="str">
        <f>INDEX(Insurance_data[Insurance_Type],MATCH(Consolidated_sheets[[#This Row],[Patient_ID]],Insurance_data[Patient_ID],0))</f>
        <v>None</v>
      </c>
      <c r="L226" s="6">
        <f>INDEX(Insurance_data[Insurance_Amount],MATCH(Consolidated_sheets[[#This Row],[Patient_ID]],Insurance_data[Patient_ID],0))</f>
        <v>2861.7</v>
      </c>
    </row>
    <row r="227" spans="1:12" x14ac:dyDescent="0.3">
      <c r="A227" t="s">
        <v>130</v>
      </c>
      <c r="B227" t="s">
        <v>5952</v>
      </c>
      <c r="C227" s="6">
        <v>569.34</v>
      </c>
      <c r="D227" s="1">
        <v>43524.669095585079</v>
      </c>
      <c r="E227" s="1" t="str">
        <f>TEXT(Consolidated_sheets[[#This Row],[Date]],"yyyy")</f>
        <v>2019</v>
      </c>
      <c r="F227" s="1" t="str">
        <f>TEXT(Consolidated_sheets[[#This Row],[Date]],"mmmm")</f>
        <v>February</v>
      </c>
      <c r="G227" t="str">
        <f>INDEX(Patient_data[Patient_Name],MATCH(Consolidated_sheets[[#This Row],[Patient_ID]],Patient_data[Patient_ID],0))</f>
        <v>Abigail Salazar</v>
      </c>
      <c r="H227">
        <f>INDEX(Patient_data[Age],MATCH(Consolidated_sheets[[#This Row],[Patient_ID]],Patient_data[Patient_ID],0))</f>
        <v>50</v>
      </c>
      <c r="I227" t="str">
        <f>INDEX(Patient_data[Gender],MATCH(Consolidated_sheets[[#This Row],[Patient_ID]],Patient_data[Patient_ID],0))</f>
        <v>Female</v>
      </c>
      <c r="J227" t="str">
        <f>INDEX(Location_data[Location],MATCH(Consolidated_sheets[[#This Row],[Patient_ID]],Location_data[Patient_ID],0))</f>
        <v>Chicago</v>
      </c>
      <c r="K227" t="str">
        <f>INDEX(Insurance_data[Insurance_Type],MATCH(Consolidated_sheets[[#This Row],[Patient_ID]],Insurance_data[Patient_ID],0))</f>
        <v>Public</v>
      </c>
      <c r="L227" s="6">
        <f>INDEX(Insurance_data[Insurance_Amount],MATCH(Consolidated_sheets[[#This Row],[Patient_ID]],Insurance_data[Patient_ID],0))</f>
        <v>8781.82</v>
      </c>
    </row>
    <row r="228" spans="1:12" x14ac:dyDescent="0.3">
      <c r="A228" t="s">
        <v>2811</v>
      </c>
      <c r="B228" t="s">
        <v>5953</v>
      </c>
      <c r="C228" s="6">
        <v>3670.11</v>
      </c>
      <c r="D228" s="1">
        <v>43524.929847121013</v>
      </c>
      <c r="E228" s="1" t="str">
        <f>TEXT(Consolidated_sheets[[#This Row],[Date]],"yyyy")</f>
        <v>2019</v>
      </c>
      <c r="F228" s="1" t="str">
        <f>TEXT(Consolidated_sheets[[#This Row],[Date]],"mmmm")</f>
        <v>February</v>
      </c>
      <c r="G228" t="str">
        <f>INDEX(Patient_data[Patient_Name],MATCH(Consolidated_sheets[[#This Row],[Patient_ID]],Patient_data[Patient_ID],0))</f>
        <v>Rodney Butler</v>
      </c>
      <c r="H228">
        <f>INDEX(Patient_data[Age],MATCH(Consolidated_sheets[[#This Row],[Patient_ID]],Patient_data[Patient_ID],0))</f>
        <v>44</v>
      </c>
      <c r="I228" t="str">
        <f>INDEX(Patient_data[Gender],MATCH(Consolidated_sheets[[#This Row],[Patient_ID]],Patient_data[Patient_ID],0))</f>
        <v>Female</v>
      </c>
      <c r="J228" t="str">
        <f>INDEX(Location_data[Location],MATCH(Consolidated_sheets[[#This Row],[Patient_ID]],Location_data[Patient_ID],0))</f>
        <v>Chicago</v>
      </c>
      <c r="K228" t="str">
        <f>INDEX(Insurance_data[Insurance_Type],MATCH(Consolidated_sheets[[#This Row],[Patient_ID]],Insurance_data[Patient_ID],0))</f>
        <v>None</v>
      </c>
      <c r="L228" s="6">
        <f>INDEX(Insurance_data[Insurance_Amount],MATCH(Consolidated_sheets[[#This Row],[Patient_ID]],Insurance_data[Patient_ID],0))</f>
        <v>6220.2</v>
      </c>
    </row>
    <row r="229" spans="1:12" x14ac:dyDescent="0.3">
      <c r="A229" t="s">
        <v>426</v>
      </c>
      <c r="B229" t="s">
        <v>5954</v>
      </c>
      <c r="C229" s="6">
        <v>1905.48</v>
      </c>
      <c r="D229" s="1">
        <v>43525.190598656947</v>
      </c>
      <c r="E229" s="1" t="str">
        <f>TEXT(Consolidated_sheets[[#This Row],[Date]],"yyyy")</f>
        <v>2019</v>
      </c>
      <c r="F229" s="1" t="str">
        <f>TEXT(Consolidated_sheets[[#This Row],[Date]],"mmmm")</f>
        <v>March</v>
      </c>
      <c r="G229" t="str">
        <f>INDEX(Patient_data[Patient_Name],MATCH(Consolidated_sheets[[#This Row],[Patient_ID]],Patient_data[Patient_ID],0))</f>
        <v>Caleb Ruiz</v>
      </c>
      <c r="H229">
        <f>INDEX(Patient_data[Age],MATCH(Consolidated_sheets[[#This Row],[Patient_ID]],Patient_data[Patient_ID],0))</f>
        <v>78</v>
      </c>
      <c r="I229" t="str">
        <f>INDEX(Patient_data[Gender],MATCH(Consolidated_sheets[[#This Row],[Patient_ID]],Patient_data[Patient_ID],0))</f>
        <v>Female</v>
      </c>
      <c r="J229" t="str">
        <f>INDEX(Location_data[Location],MATCH(Consolidated_sheets[[#This Row],[Patient_ID]],Location_data[Patient_ID],0))</f>
        <v>Chicago</v>
      </c>
      <c r="K229" t="str">
        <f>INDEX(Insurance_data[Insurance_Type],MATCH(Consolidated_sheets[[#This Row],[Patient_ID]],Insurance_data[Patient_ID],0))</f>
        <v>None</v>
      </c>
      <c r="L229" s="6">
        <f>INDEX(Insurance_data[Insurance_Amount],MATCH(Consolidated_sheets[[#This Row],[Patient_ID]],Insurance_data[Patient_ID],0))</f>
        <v>7180.41</v>
      </c>
    </row>
    <row r="230" spans="1:12" x14ac:dyDescent="0.3">
      <c r="A230" t="s">
        <v>748</v>
      </c>
      <c r="B230" t="s">
        <v>5953</v>
      </c>
      <c r="C230" s="6">
        <v>4855.95</v>
      </c>
      <c r="D230" s="1">
        <v>43525.451350192881</v>
      </c>
      <c r="E230" s="1" t="str">
        <f>TEXT(Consolidated_sheets[[#This Row],[Date]],"yyyy")</f>
        <v>2019</v>
      </c>
      <c r="F230" s="1" t="str">
        <f>TEXT(Consolidated_sheets[[#This Row],[Date]],"mmmm")</f>
        <v>March</v>
      </c>
      <c r="G230" t="str">
        <f>INDEX(Patient_data[Patient_Name],MATCH(Consolidated_sheets[[#This Row],[Patient_ID]],Patient_data[Patient_ID],0))</f>
        <v>Tiffany Steele</v>
      </c>
      <c r="H230">
        <f>INDEX(Patient_data[Age],MATCH(Consolidated_sheets[[#This Row],[Patient_ID]],Patient_data[Patient_ID],0))</f>
        <v>69</v>
      </c>
      <c r="I230" t="str">
        <f>INDEX(Patient_data[Gender],MATCH(Consolidated_sheets[[#This Row],[Patient_ID]],Patient_data[Patient_ID],0))</f>
        <v>Male</v>
      </c>
      <c r="J230" t="str">
        <f>INDEX(Location_data[Location],MATCH(Consolidated_sheets[[#This Row],[Patient_ID]],Location_data[Patient_ID],0))</f>
        <v>Phoenix</v>
      </c>
      <c r="K230" t="str">
        <f>INDEX(Insurance_data[Insurance_Type],MATCH(Consolidated_sheets[[#This Row],[Patient_ID]],Insurance_data[Patient_ID],0))</f>
        <v>Public</v>
      </c>
      <c r="L230" s="6">
        <f>INDEX(Insurance_data[Insurance_Amount],MATCH(Consolidated_sheets[[#This Row],[Patient_ID]],Insurance_data[Patient_ID],0))</f>
        <v>8869.3700000000008</v>
      </c>
    </row>
    <row r="231" spans="1:12" x14ac:dyDescent="0.3">
      <c r="A231" t="s">
        <v>1211</v>
      </c>
      <c r="B231" t="s">
        <v>5952</v>
      </c>
      <c r="C231" s="6">
        <v>408.48</v>
      </c>
      <c r="D231" s="1">
        <v>43525.712101728808</v>
      </c>
      <c r="E231" s="1" t="str">
        <f>TEXT(Consolidated_sheets[[#This Row],[Date]],"yyyy")</f>
        <v>2019</v>
      </c>
      <c r="F231" s="1" t="str">
        <f>TEXT(Consolidated_sheets[[#This Row],[Date]],"mmmm")</f>
        <v>March</v>
      </c>
      <c r="G231" t="str">
        <f>INDEX(Patient_data[Patient_Name],MATCH(Consolidated_sheets[[#This Row],[Patient_ID]],Patient_data[Patient_ID],0))</f>
        <v>Diana Castro</v>
      </c>
      <c r="H231">
        <f>INDEX(Patient_data[Age],MATCH(Consolidated_sheets[[#This Row],[Patient_ID]],Patient_data[Patient_ID],0))</f>
        <v>45</v>
      </c>
      <c r="I231" t="str">
        <f>INDEX(Patient_data[Gender],MATCH(Consolidated_sheets[[#This Row],[Patient_ID]],Patient_data[Patient_ID],0))</f>
        <v>Male</v>
      </c>
      <c r="J231" t="str">
        <f>INDEX(Location_data[Location],MATCH(Consolidated_sheets[[#This Row],[Patient_ID]],Location_data[Patient_ID],0))</f>
        <v>Los Angeles</v>
      </c>
      <c r="K231" t="str">
        <f>INDEX(Insurance_data[Insurance_Type],MATCH(Consolidated_sheets[[#This Row],[Patient_ID]],Insurance_data[Patient_ID],0))</f>
        <v>Private</v>
      </c>
      <c r="L231" s="6">
        <f>INDEX(Insurance_data[Insurance_Amount],MATCH(Consolidated_sheets[[#This Row],[Patient_ID]],Insurance_data[Patient_ID],0))</f>
        <v>8623.58</v>
      </c>
    </row>
    <row r="232" spans="1:12" x14ac:dyDescent="0.3">
      <c r="A232" t="s">
        <v>935</v>
      </c>
      <c r="B232" t="s">
        <v>5952</v>
      </c>
      <c r="C232" s="6">
        <v>410.59</v>
      </c>
      <c r="D232" s="1">
        <v>43525.972853264742</v>
      </c>
      <c r="E232" s="1" t="str">
        <f>TEXT(Consolidated_sheets[[#This Row],[Date]],"yyyy")</f>
        <v>2019</v>
      </c>
      <c r="F232" s="1" t="str">
        <f>TEXT(Consolidated_sheets[[#This Row],[Date]],"mmmm")</f>
        <v>March</v>
      </c>
      <c r="G232" t="str">
        <f>INDEX(Patient_data[Patient_Name],MATCH(Consolidated_sheets[[#This Row],[Patient_ID]],Patient_data[Patient_ID],0))</f>
        <v>Amy Faulkner</v>
      </c>
      <c r="H232">
        <f>INDEX(Patient_data[Age],MATCH(Consolidated_sheets[[#This Row],[Patient_ID]],Patient_data[Patient_ID],0))</f>
        <v>67</v>
      </c>
      <c r="I232" t="str">
        <f>INDEX(Patient_data[Gender],MATCH(Consolidated_sheets[[#This Row],[Patient_ID]],Patient_data[Patient_ID],0))</f>
        <v>Female</v>
      </c>
      <c r="J232" t="str">
        <f>INDEX(Location_data[Location],MATCH(Consolidated_sheets[[#This Row],[Patient_ID]],Location_data[Patient_ID],0))</f>
        <v>Los Angeles</v>
      </c>
      <c r="K232" t="str">
        <f>INDEX(Insurance_data[Insurance_Type],MATCH(Consolidated_sheets[[#This Row],[Patient_ID]],Insurance_data[Patient_ID],0))</f>
        <v>None</v>
      </c>
      <c r="L232" s="6">
        <f>INDEX(Insurance_data[Insurance_Amount],MATCH(Consolidated_sheets[[#This Row],[Patient_ID]],Insurance_data[Patient_ID],0))</f>
        <v>3500.41</v>
      </c>
    </row>
    <row r="233" spans="1:12" x14ac:dyDescent="0.3">
      <c r="A233" t="s">
        <v>345</v>
      </c>
      <c r="B233" t="s">
        <v>5953</v>
      </c>
      <c r="C233" s="6">
        <v>3483.83</v>
      </c>
      <c r="D233" s="1">
        <v>43526.233604800676</v>
      </c>
      <c r="E233" s="1" t="str">
        <f>TEXT(Consolidated_sheets[[#This Row],[Date]],"yyyy")</f>
        <v>2019</v>
      </c>
      <c r="F233" s="1" t="str">
        <f>TEXT(Consolidated_sheets[[#This Row],[Date]],"mmmm")</f>
        <v>March</v>
      </c>
      <c r="G233" t="str">
        <f>INDEX(Patient_data[Patient_Name],MATCH(Consolidated_sheets[[#This Row],[Patient_ID]],Patient_data[Patient_ID],0))</f>
        <v>Carla Roberts</v>
      </c>
      <c r="H233">
        <f>INDEX(Patient_data[Age],MATCH(Consolidated_sheets[[#This Row],[Patient_ID]],Patient_data[Patient_ID],0))</f>
        <v>72</v>
      </c>
      <c r="I233" t="str">
        <f>INDEX(Patient_data[Gender],MATCH(Consolidated_sheets[[#This Row],[Patient_ID]],Patient_data[Patient_ID],0))</f>
        <v>Male</v>
      </c>
      <c r="J233" t="str">
        <f>INDEX(Location_data[Location],MATCH(Consolidated_sheets[[#This Row],[Patient_ID]],Location_data[Patient_ID],0))</f>
        <v>New York</v>
      </c>
      <c r="K233" t="str">
        <f>INDEX(Insurance_data[Insurance_Type],MATCH(Consolidated_sheets[[#This Row],[Patient_ID]],Insurance_data[Patient_ID],0))</f>
        <v>Private</v>
      </c>
      <c r="L233" s="6">
        <f>INDEX(Insurance_data[Insurance_Amount],MATCH(Consolidated_sheets[[#This Row],[Patient_ID]],Insurance_data[Patient_ID],0))</f>
        <v>488.56</v>
      </c>
    </row>
    <row r="234" spans="1:12" x14ac:dyDescent="0.3">
      <c r="A234" t="s">
        <v>1911</v>
      </c>
      <c r="B234" t="s">
        <v>5952</v>
      </c>
      <c r="C234" s="6">
        <v>3849.81</v>
      </c>
      <c r="D234" s="1">
        <v>43526.494356336611</v>
      </c>
      <c r="E234" s="1" t="str">
        <f>TEXT(Consolidated_sheets[[#This Row],[Date]],"yyyy")</f>
        <v>2019</v>
      </c>
      <c r="F234" s="1" t="str">
        <f>TEXT(Consolidated_sheets[[#This Row],[Date]],"mmmm")</f>
        <v>March</v>
      </c>
      <c r="G234" t="str">
        <f>INDEX(Patient_data[Patient_Name],MATCH(Consolidated_sheets[[#This Row],[Patient_ID]],Patient_data[Patient_ID],0))</f>
        <v>Bonnie House</v>
      </c>
      <c r="H234">
        <f>INDEX(Patient_data[Age],MATCH(Consolidated_sheets[[#This Row],[Patient_ID]],Patient_data[Patient_ID],0))</f>
        <v>82</v>
      </c>
      <c r="I234" t="str">
        <f>INDEX(Patient_data[Gender],MATCH(Consolidated_sheets[[#This Row],[Patient_ID]],Patient_data[Patient_ID],0))</f>
        <v>Female</v>
      </c>
      <c r="J234" t="str">
        <f>INDEX(Location_data[Location],MATCH(Consolidated_sheets[[#This Row],[Patient_ID]],Location_data[Patient_ID],0))</f>
        <v>Houston</v>
      </c>
      <c r="K234" t="str">
        <f>INDEX(Insurance_data[Insurance_Type],MATCH(Consolidated_sheets[[#This Row],[Patient_ID]],Insurance_data[Patient_ID],0))</f>
        <v>Private</v>
      </c>
      <c r="L234" s="6">
        <f>INDEX(Insurance_data[Insurance_Amount],MATCH(Consolidated_sheets[[#This Row],[Patient_ID]],Insurance_data[Patient_ID],0))</f>
        <v>9634.86</v>
      </c>
    </row>
    <row r="235" spans="1:12" x14ac:dyDescent="0.3">
      <c r="A235" t="s">
        <v>1619</v>
      </c>
      <c r="B235" t="s">
        <v>5954</v>
      </c>
      <c r="C235" s="6">
        <v>4513.28</v>
      </c>
      <c r="D235" s="1">
        <v>43526.755107872537</v>
      </c>
      <c r="E235" s="1" t="str">
        <f>TEXT(Consolidated_sheets[[#This Row],[Date]],"yyyy")</f>
        <v>2019</v>
      </c>
      <c r="F235" s="1" t="str">
        <f>TEXT(Consolidated_sheets[[#This Row],[Date]],"mmmm")</f>
        <v>March</v>
      </c>
      <c r="G235" t="str">
        <f>INDEX(Patient_data[Patient_Name],MATCH(Consolidated_sheets[[#This Row],[Patient_ID]],Patient_data[Patient_ID],0))</f>
        <v>Elizabeth Simmons</v>
      </c>
      <c r="H235">
        <f>INDEX(Patient_data[Age],MATCH(Consolidated_sheets[[#This Row],[Patient_ID]],Patient_data[Patient_ID],0))</f>
        <v>21</v>
      </c>
      <c r="I235" t="str">
        <f>INDEX(Patient_data[Gender],MATCH(Consolidated_sheets[[#This Row],[Patient_ID]],Patient_data[Patient_ID],0))</f>
        <v>Female</v>
      </c>
      <c r="J235" t="str">
        <f>INDEX(Location_data[Location],MATCH(Consolidated_sheets[[#This Row],[Patient_ID]],Location_data[Patient_ID],0))</f>
        <v>Los Angeles</v>
      </c>
      <c r="K235" t="str">
        <f>INDEX(Insurance_data[Insurance_Type],MATCH(Consolidated_sheets[[#This Row],[Patient_ID]],Insurance_data[Patient_ID],0))</f>
        <v>Private</v>
      </c>
      <c r="L235" s="6">
        <f>INDEX(Insurance_data[Insurance_Amount],MATCH(Consolidated_sheets[[#This Row],[Patient_ID]],Insurance_data[Patient_ID],0))</f>
        <v>9706.84</v>
      </c>
    </row>
    <row r="236" spans="1:12" x14ac:dyDescent="0.3">
      <c r="A236" t="s">
        <v>736</v>
      </c>
      <c r="B236" t="s">
        <v>5955</v>
      </c>
      <c r="C236" s="6">
        <v>1940.3</v>
      </c>
      <c r="D236" s="1">
        <v>43527.015859408493</v>
      </c>
      <c r="E236" s="1" t="str">
        <f>TEXT(Consolidated_sheets[[#This Row],[Date]],"yyyy")</f>
        <v>2019</v>
      </c>
      <c r="F236" s="1" t="str">
        <f>TEXT(Consolidated_sheets[[#This Row],[Date]],"mmmm")</f>
        <v>March</v>
      </c>
      <c r="G236" t="str">
        <f>INDEX(Patient_data[Patient_Name],MATCH(Consolidated_sheets[[#This Row],[Patient_ID]],Patient_data[Patient_ID],0))</f>
        <v>Mario Watson</v>
      </c>
      <c r="H236">
        <f>INDEX(Patient_data[Age],MATCH(Consolidated_sheets[[#This Row],[Patient_ID]],Patient_data[Patient_ID],0))</f>
        <v>32</v>
      </c>
      <c r="I236" t="str">
        <f>INDEX(Patient_data[Gender],MATCH(Consolidated_sheets[[#This Row],[Patient_ID]],Patient_data[Patient_ID],0))</f>
        <v>Female</v>
      </c>
      <c r="J236" t="str">
        <f>INDEX(Location_data[Location],MATCH(Consolidated_sheets[[#This Row],[Patient_ID]],Location_data[Patient_ID],0))</f>
        <v>Phoenix</v>
      </c>
      <c r="K236" t="str">
        <f>INDEX(Insurance_data[Insurance_Type],MATCH(Consolidated_sheets[[#This Row],[Patient_ID]],Insurance_data[Patient_ID],0))</f>
        <v>Private</v>
      </c>
      <c r="L236" s="6">
        <f>INDEX(Insurance_data[Insurance_Amount],MATCH(Consolidated_sheets[[#This Row],[Patient_ID]],Insurance_data[Patient_ID],0))</f>
        <v>7240.99</v>
      </c>
    </row>
    <row r="237" spans="1:12" x14ac:dyDescent="0.3">
      <c r="A237" t="s">
        <v>2746</v>
      </c>
      <c r="B237" t="s">
        <v>5955</v>
      </c>
      <c r="C237" s="6">
        <v>409.2</v>
      </c>
      <c r="D237" s="1">
        <v>43527.276610944413</v>
      </c>
      <c r="E237" s="1" t="str">
        <f>TEXT(Consolidated_sheets[[#This Row],[Date]],"yyyy")</f>
        <v>2019</v>
      </c>
      <c r="F237" s="1" t="str">
        <f>TEXT(Consolidated_sheets[[#This Row],[Date]],"mmmm")</f>
        <v>March</v>
      </c>
      <c r="G237" t="str">
        <f>INDEX(Patient_data[Patient_Name],MATCH(Consolidated_sheets[[#This Row],[Patient_ID]],Patient_data[Patient_ID],0))</f>
        <v>Katherine Cabrera</v>
      </c>
      <c r="H237">
        <f>INDEX(Patient_data[Age],MATCH(Consolidated_sheets[[#This Row],[Patient_ID]],Patient_data[Patient_ID],0))</f>
        <v>48</v>
      </c>
      <c r="I237" t="str">
        <f>INDEX(Patient_data[Gender],MATCH(Consolidated_sheets[[#This Row],[Patient_ID]],Patient_data[Patient_ID],0))</f>
        <v>Female</v>
      </c>
      <c r="J237" t="str">
        <f>INDEX(Location_data[Location],MATCH(Consolidated_sheets[[#This Row],[Patient_ID]],Location_data[Patient_ID],0))</f>
        <v>Phoenix</v>
      </c>
      <c r="K237" t="str">
        <f>INDEX(Insurance_data[Insurance_Type],MATCH(Consolidated_sheets[[#This Row],[Patient_ID]],Insurance_data[Patient_ID],0))</f>
        <v>None</v>
      </c>
      <c r="L237" s="6">
        <f>INDEX(Insurance_data[Insurance_Amount],MATCH(Consolidated_sheets[[#This Row],[Patient_ID]],Insurance_data[Patient_ID],0))</f>
        <v>7911.47</v>
      </c>
    </row>
    <row r="238" spans="1:12" x14ac:dyDescent="0.3">
      <c r="A238" t="s">
        <v>2021</v>
      </c>
      <c r="B238" t="s">
        <v>5952</v>
      </c>
      <c r="C238" s="6">
        <v>4913.6000000000004</v>
      </c>
      <c r="D238" s="1">
        <v>43527.537362480347</v>
      </c>
      <c r="E238" s="1" t="str">
        <f>TEXT(Consolidated_sheets[[#This Row],[Date]],"yyyy")</f>
        <v>2019</v>
      </c>
      <c r="F238" s="1" t="str">
        <f>TEXT(Consolidated_sheets[[#This Row],[Date]],"mmmm")</f>
        <v>March</v>
      </c>
      <c r="G238" t="str">
        <f>INDEX(Patient_data[Patient_Name],MATCH(Consolidated_sheets[[#This Row],[Patient_ID]],Patient_data[Patient_ID],0))</f>
        <v>Diana Smith</v>
      </c>
      <c r="H238">
        <f>INDEX(Patient_data[Age],MATCH(Consolidated_sheets[[#This Row],[Patient_ID]],Patient_data[Patient_ID],0))</f>
        <v>42</v>
      </c>
      <c r="I238" t="str">
        <f>INDEX(Patient_data[Gender],MATCH(Consolidated_sheets[[#This Row],[Patient_ID]],Patient_data[Patient_ID],0))</f>
        <v>Male</v>
      </c>
      <c r="J238" t="str">
        <f>INDEX(Location_data[Location],MATCH(Consolidated_sheets[[#This Row],[Patient_ID]],Location_data[Patient_ID],0))</f>
        <v>Houston</v>
      </c>
      <c r="K238" t="str">
        <f>INDEX(Insurance_data[Insurance_Type],MATCH(Consolidated_sheets[[#This Row],[Patient_ID]],Insurance_data[Patient_ID],0))</f>
        <v>None</v>
      </c>
      <c r="L238" s="6">
        <f>INDEX(Insurance_data[Insurance_Amount],MATCH(Consolidated_sheets[[#This Row],[Patient_ID]],Insurance_data[Patient_ID],0))</f>
        <v>5928.55</v>
      </c>
    </row>
    <row r="239" spans="1:12" x14ac:dyDescent="0.3">
      <c r="A239" t="s">
        <v>1818</v>
      </c>
      <c r="B239" t="s">
        <v>5952</v>
      </c>
      <c r="C239" s="6">
        <v>1820.59</v>
      </c>
      <c r="D239" s="1">
        <v>43527.798114016288</v>
      </c>
      <c r="E239" s="1" t="str">
        <f>TEXT(Consolidated_sheets[[#This Row],[Date]],"yyyy")</f>
        <v>2019</v>
      </c>
      <c r="F239" s="1" t="str">
        <f>TEXT(Consolidated_sheets[[#This Row],[Date]],"mmmm")</f>
        <v>March</v>
      </c>
      <c r="G239" t="str">
        <f>INDEX(Patient_data[Patient_Name],MATCH(Consolidated_sheets[[#This Row],[Patient_ID]],Patient_data[Patient_ID],0))</f>
        <v>Yvonne White</v>
      </c>
      <c r="H239">
        <f>INDEX(Patient_data[Age],MATCH(Consolidated_sheets[[#This Row],[Patient_ID]],Patient_data[Patient_ID],0))</f>
        <v>52</v>
      </c>
      <c r="I239" t="str">
        <f>INDEX(Patient_data[Gender],MATCH(Consolidated_sheets[[#This Row],[Patient_ID]],Patient_data[Patient_ID],0))</f>
        <v>Female</v>
      </c>
      <c r="J239" t="str">
        <f>INDEX(Location_data[Location],MATCH(Consolidated_sheets[[#This Row],[Patient_ID]],Location_data[Patient_ID],0))</f>
        <v>New York</v>
      </c>
      <c r="K239" t="str">
        <f>INDEX(Insurance_data[Insurance_Type],MATCH(Consolidated_sheets[[#This Row],[Patient_ID]],Insurance_data[Patient_ID],0))</f>
        <v>Public</v>
      </c>
      <c r="L239" s="6">
        <f>INDEX(Insurance_data[Insurance_Amount],MATCH(Consolidated_sheets[[#This Row],[Patient_ID]],Insurance_data[Patient_ID],0))</f>
        <v>2050.7399999999998</v>
      </c>
    </row>
    <row r="240" spans="1:12" x14ac:dyDescent="0.3">
      <c r="A240" t="s">
        <v>90</v>
      </c>
      <c r="B240" t="s">
        <v>5954</v>
      </c>
      <c r="C240" s="6">
        <v>1374.01</v>
      </c>
      <c r="D240" s="1">
        <v>43528.058865552208</v>
      </c>
      <c r="E240" s="1" t="str">
        <f>TEXT(Consolidated_sheets[[#This Row],[Date]],"yyyy")</f>
        <v>2019</v>
      </c>
      <c r="F240" s="1" t="str">
        <f>TEXT(Consolidated_sheets[[#This Row],[Date]],"mmmm")</f>
        <v>March</v>
      </c>
      <c r="G240" t="str">
        <f>INDEX(Patient_data[Patient_Name],MATCH(Consolidated_sheets[[#This Row],[Patient_ID]],Patient_data[Patient_ID],0))</f>
        <v>Ronald Andrade</v>
      </c>
      <c r="H240">
        <f>INDEX(Patient_data[Age],MATCH(Consolidated_sheets[[#This Row],[Patient_ID]],Patient_data[Patient_ID],0))</f>
        <v>57</v>
      </c>
      <c r="I240" t="str">
        <f>INDEX(Patient_data[Gender],MATCH(Consolidated_sheets[[#This Row],[Patient_ID]],Patient_data[Patient_ID],0))</f>
        <v>Male</v>
      </c>
      <c r="J240" t="str">
        <f>INDEX(Location_data[Location],MATCH(Consolidated_sheets[[#This Row],[Patient_ID]],Location_data[Patient_ID],0))</f>
        <v>Chicago</v>
      </c>
      <c r="K240" t="str">
        <f>INDEX(Insurance_data[Insurance_Type],MATCH(Consolidated_sheets[[#This Row],[Patient_ID]],Insurance_data[Patient_ID],0))</f>
        <v>Private</v>
      </c>
      <c r="L240" s="6">
        <f>INDEX(Insurance_data[Insurance_Amount],MATCH(Consolidated_sheets[[#This Row],[Patient_ID]],Insurance_data[Patient_ID],0))</f>
        <v>9755.23</v>
      </c>
    </row>
    <row r="241" spans="1:12" x14ac:dyDescent="0.3">
      <c r="A241" t="s">
        <v>340</v>
      </c>
      <c r="B241" t="s">
        <v>5955</v>
      </c>
      <c r="C241" s="6">
        <v>3011.8</v>
      </c>
      <c r="D241" s="1">
        <v>43528.319617088149</v>
      </c>
      <c r="E241" s="1" t="str">
        <f>TEXT(Consolidated_sheets[[#This Row],[Date]],"yyyy")</f>
        <v>2019</v>
      </c>
      <c r="F241" s="1" t="str">
        <f>TEXT(Consolidated_sheets[[#This Row],[Date]],"mmmm")</f>
        <v>March</v>
      </c>
      <c r="G241" t="str">
        <f>INDEX(Patient_data[Patient_Name],MATCH(Consolidated_sheets[[#This Row],[Patient_ID]],Patient_data[Patient_ID],0))</f>
        <v>Amanda Roberts</v>
      </c>
      <c r="H241">
        <f>INDEX(Patient_data[Age],MATCH(Consolidated_sheets[[#This Row],[Patient_ID]],Patient_data[Patient_ID],0))</f>
        <v>48</v>
      </c>
      <c r="I241" t="str">
        <f>INDEX(Patient_data[Gender],MATCH(Consolidated_sheets[[#This Row],[Patient_ID]],Patient_data[Patient_ID],0))</f>
        <v>Female</v>
      </c>
      <c r="J241" t="str">
        <f>INDEX(Location_data[Location],MATCH(Consolidated_sheets[[#This Row],[Patient_ID]],Location_data[Patient_ID],0))</f>
        <v>Los Angeles</v>
      </c>
      <c r="K241" t="str">
        <f>INDEX(Insurance_data[Insurance_Type],MATCH(Consolidated_sheets[[#This Row],[Patient_ID]],Insurance_data[Patient_ID],0))</f>
        <v>Private</v>
      </c>
      <c r="L241" s="6">
        <f>INDEX(Insurance_data[Insurance_Amount],MATCH(Consolidated_sheets[[#This Row],[Patient_ID]],Insurance_data[Patient_ID],0))</f>
        <v>9692.6200000000008</v>
      </c>
    </row>
    <row r="242" spans="1:12" x14ac:dyDescent="0.3">
      <c r="A242" t="s">
        <v>2905</v>
      </c>
      <c r="B242" t="s">
        <v>5954</v>
      </c>
      <c r="C242" s="6">
        <v>4197.08</v>
      </c>
      <c r="D242" s="1">
        <v>43528.580368624083</v>
      </c>
      <c r="E242" s="1" t="str">
        <f>TEXT(Consolidated_sheets[[#This Row],[Date]],"yyyy")</f>
        <v>2019</v>
      </c>
      <c r="F242" s="1" t="str">
        <f>TEXT(Consolidated_sheets[[#This Row],[Date]],"mmmm")</f>
        <v>March</v>
      </c>
      <c r="G242" t="str">
        <f>INDEX(Patient_data[Patient_Name],MATCH(Consolidated_sheets[[#This Row],[Patient_ID]],Patient_data[Patient_ID],0))</f>
        <v>Donald Robinson</v>
      </c>
      <c r="H242">
        <f>INDEX(Patient_data[Age],MATCH(Consolidated_sheets[[#This Row],[Patient_ID]],Patient_data[Patient_ID],0))</f>
        <v>67</v>
      </c>
      <c r="I242" t="str">
        <f>INDEX(Patient_data[Gender],MATCH(Consolidated_sheets[[#This Row],[Patient_ID]],Patient_data[Patient_ID],0))</f>
        <v>Male</v>
      </c>
      <c r="J242" t="str">
        <f>INDEX(Location_data[Location],MATCH(Consolidated_sheets[[#This Row],[Patient_ID]],Location_data[Patient_ID],0))</f>
        <v>Houston</v>
      </c>
      <c r="K242" t="str">
        <f>INDEX(Insurance_data[Insurance_Type],MATCH(Consolidated_sheets[[#This Row],[Patient_ID]],Insurance_data[Patient_ID],0))</f>
        <v>None</v>
      </c>
      <c r="L242" s="6">
        <f>INDEX(Insurance_data[Insurance_Amount],MATCH(Consolidated_sheets[[#This Row],[Patient_ID]],Insurance_data[Patient_ID],0))</f>
        <v>2732.03</v>
      </c>
    </row>
    <row r="243" spans="1:12" x14ac:dyDescent="0.3">
      <c r="A243" t="s">
        <v>610</v>
      </c>
      <c r="B243" t="s">
        <v>5952</v>
      </c>
      <c r="C243" s="6">
        <v>3421.17</v>
      </c>
      <c r="D243" s="1">
        <v>43528.84112016001</v>
      </c>
      <c r="E243" s="1" t="str">
        <f>TEXT(Consolidated_sheets[[#This Row],[Date]],"yyyy")</f>
        <v>2019</v>
      </c>
      <c r="F243" s="1" t="str">
        <f>TEXT(Consolidated_sheets[[#This Row],[Date]],"mmmm")</f>
        <v>March</v>
      </c>
      <c r="G243" t="str">
        <f>INDEX(Patient_data[Patient_Name],MATCH(Consolidated_sheets[[#This Row],[Patient_ID]],Patient_data[Patient_ID],0))</f>
        <v>Dillon Davis</v>
      </c>
      <c r="H243">
        <f>INDEX(Patient_data[Age],MATCH(Consolidated_sheets[[#This Row],[Patient_ID]],Patient_data[Patient_ID],0))</f>
        <v>41</v>
      </c>
      <c r="I243" t="str">
        <f>INDEX(Patient_data[Gender],MATCH(Consolidated_sheets[[#This Row],[Patient_ID]],Patient_data[Patient_ID],0))</f>
        <v>Female</v>
      </c>
      <c r="J243" t="str">
        <f>INDEX(Location_data[Location],MATCH(Consolidated_sheets[[#This Row],[Patient_ID]],Location_data[Patient_ID],0))</f>
        <v>Chicago</v>
      </c>
      <c r="K243" t="str">
        <f>INDEX(Insurance_data[Insurance_Type],MATCH(Consolidated_sheets[[#This Row],[Patient_ID]],Insurance_data[Patient_ID],0))</f>
        <v>Public</v>
      </c>
      <c r="L243" s="6">
        <f>INDEX(Insurance_data[Insurance_Amount],MATCH(Consolidated_sheets[[#This Row],[Patient_ID]],Insurance_data[Patient_ID],0))</f>
        <v>8675.59</v>
      </c>
    </row>
    <row r="244" spans="1:12" x14ac:dyDescent="0.3">
      <c r="A244" t="s">
        <v>1966</v>
      </c>
      <c r="B244" t="s">
        <v>5954</v>
      </c>
      <c r="C244" s="6">
        <v>858.72</v>
      </c>
      <c r="D244" s="1">
        <v>43529.101871695952</v>
      </c>
      <c r="E244" s="1" t="str">
        <f>TEXT(Consolidated_sheets[[#This Row],[Date]],"yyyy")</f>
        <v>2019</v>
      </c>
      <c r="F244" s="1" t="str">
        <f>TEXT(Consolidated_sheets[[#This Row],[Date]],"mmmm")</f>
        <v>March</v>
      </c>
      <c r="G244" t="str">
        <f>INDEX(Patient_data[Patient_Name],MATCH(Consolidated_sheets[[#This Row],[Patient_ID]],Patient_data[Patient_ID],0))</f>
        <v>Sara Anderson</v>
      </c>
      <c r="H244">
        <f>INDEX(Patient_data[Age],MATCH(Consolidated_sheets[[#This Row],[Patient_ID]],Patient_data[Patient_ID],0))</f>
        <v>84</v>
      </c>
      <c r="I244" t="str">
        <f>INDEX(Patient_data[Gender],MATCH(Consolidated_sheets[[#This Row],[Patient_ID]],Patient_data[Patient_ID],0))</f>
        <v>Female</v>
      </c>
      <c r="J244" t="str">
        <f>INDEX(Location_data[Location],MATCH(Consolidated_sheets[[#This Row],[Patient_ID]],Location_data[Patient_ID],0))</f>
        <v>Houston</v>
      </c>
      <c r="K244" t="str">
        <f>INDEX(Insurance_data[Insurance_Type],MATCH(Consolidated_sheets[[#This Row],[Patient_ID]],Insurance_data[Patient_ID],0))</f>
        <v>Public</v>
      </c>
      <c r="L244" s="6">
        <f>INDEX(Insurance_data[Insurance_Amount],MATCH(Consolidated_sheets[[#This Row],[Patient_ID]],Insurance_data[Patient_ID],0))</f>
        <v>3608.06</v>
      </c>
    </row>
    <row r="245" spans="1:12" x14ac:dyDescent="0.3">
      <c r="A245" t="s">
        <v>1330</v>
      </c>
      <c r="B245" t="s">
        <v>5952</v>
      </c>
      <c r="C245" s="6">
        <v>3661.03</v>
      </c>
      <c r="D245" s="1">
        <v>43529.362623231893</v>
      </c>
      <c r="E245" s="1" t="str">
        <f>TEXT(Consolidated_sheets[[#This Row],[Date]],"yyyy")</f>
        <v>2019</v>
      </c>
      <c r="F245" s="1" t="str">
        <f>TEXT(Consolidated_sheets[[#This Row],[Date]],"mmmm")</f>
        <v>March</v>
      </c>
      <c r="G245" t="str">
        <f>INDEX(Patient_data[Patient_Name],MATCH(Consolidated_sheets[[#This Row],[Patient_ID]],Patient_data[Patient_ID],0))</f>
        <v>Jacob Levy</v>
      </c>
      <c r="H245">
        <f>INDEX(Patient_data[Age],MATCH(Consolidated_sheets[[#This Row],[Patient_ID]],Patient_data[Patient_ID],0))</f>
        <v>75</v>
      </c>
      <c r="I245" t="str">
        <f>INDEX(Patient_data[Gender],MATCH(Consolidated_sheets[[#This Row],[Patient_ID]],Patient_data[Patient_ID],0))</f>
        <v>Male</v>
      </c>
      <c r="J245" t="str">
        <f>INDEX(Location_data[Location],MATCH(Consolidated_sheets[[#This Row],[Patient_ID]],Location_data[Patient_ID],0))</f>
        <v>Chicago</v>
      </c>
      <c r="K245" t="str">
        <f>INDEX(Insurance_data[Insurance_Type],MATCH(Consolidated_sheets[[#This Row],[Patient_ID]],Insurance_data[Patient_ID],0))</f>
        <v>None</v>
      </c>
      <c r="L245" s="6">
        <f>INDEX(Insurance_data[Insurance_Amount],MATCH(Consolidated_sheets[[#This Row],[Patient_ID]],Insurance_data[Patient_ID],0))</f>
        <v>752.08</v>
      </c>
    </row>
    <row r="246" spans="1:12" x14ac:dyDescent="0.3">
      <c r="A246" t="s">
        <v>725</v>
      </c>
      <c r="B246" t="s">
        <v>5953</v>
      </c>
      <c r="C246" s="6">
        <v>792.69</v>
      </c>
      <c r="D246" s="1">
        <v>43529.623374767812</v>
      </c>
      <c r="E246" s="1" t="str">
        <f>TEXT(Consolidated_sheets[[#This Row],[Date]],"yyyy")</f>
        <v>2019</v>
      </c>
      <c r="F246" s="1" t="str">
        <f>TEXT(Consolidated_sheets[[#This Row],[Date]],"mmmm")</f>
        <v>March</v>
      </c>
      <c r="G246" t="str">
        <f>INDEX(Patient_data[Patient_Name],MATCH(Consolidated_sheets[[#This Row],[Patient_ID]],Patient_data[Patient_ID],0))</f>
        <v>Danielle Porter</v>
      </c>
      <c r="H246">
        <f>INDEX(Patient_data[Age],MATCH(Consolidated_sheets[[#This Row],[Patient_ID]],Patient_data[Patient_ID],0))</f>
        <v>87</v>
      </c>
      <c r="I246" t="str">
        <f>INDEX(Patient_data[Gender],MATCH(Consolidated_sheets[[#This Row],[Patient_ID]],Patient_data[Patient_ID],0))</f>
        <v>Male</v>
      </c>
      <c r="J246" t="str">
        <f>INDEX(Location_data[Location],MATCH(Consolidated_sheets[[#This Row],[Patient_ID]],Location_data[Patient_ID],0))</f>
        <v>Houston</v>
      </c>
      <c r="K246" t="str">
        <f>INDEX(Insurance_data[Insurance_Type],MATCH(Consolidated_sheets[[#This Row],[Patient_ID]],Insurance_data[Patient_ID],0))</f>
        <v>Private</v>
      </c>
      <c r="L246" s="6">
        <f>INDEX(Insurance_data[Insurance_Amount],MATCH(Consolidated_sheets[[#This Row],[Patient_ID]],Insurance_data[Patient_ID],0))</f>
        <v>3689.61</v>
      </c>
    </row>
    <row r="247" spans="1:12" x14ac:dyDescent="0.3">
      <c r="A247" t="s">
        <v>284</v>
      </c>
      <c r="B247" t="s">
        <v>5954</v>
      </c>
      <c r="C247" s="6">
        <v>1566.86</v>
      </c>
      <c r="D247" s="1">
        <v>43529.884126303747</v>
      </c>
      <c r="E247" s="1" t="str">
        <f>TEXT(Consolidated_sheets[[#This Row],[Date]],"yyyy")</f>
        <v>2019</v>
      </c>
      <c r="F247" s="1" t="str">
        <f>TEXT(Consolidated_sheets[[#This Row],[Date]],"mmmm")</f>
        <v>March</v>
      </c>
      <c r="G247" t="str">
        <f>INDEX(Patient_data[Patient_Name],MATCH(Consolidated_sheets[[#This Row],[Patient_ID]],Patient_data[Patient_ID],0))</f>
        <v>Bruce Duran</v>
      </c>
      <c r="H247">
        <f>INDEX(Patient_data[Age],MATCH(Consolidated_sheets[[#This Row],[Patient_ID]],Patient_data[Patient_ID],0))</f>
        <v>88</v>
      </c>
      <c r="I247" t="str">
        <f>INDEX(Patient_data[Gender],MATCH(Consolidated_sheets[[#This Row],[Patient_ID]],Patient_data[Patient_ID],0))</f>
        <v>Male</v>
      </c>
      <c r="J247" t="str">
        <f>INDEX(Location_data[Location],MATCH(Consolidated_sheets[[#This Row],[Patient_ID]],Location_data[Patient_ID],0))</f>
        <v>Houston</v>
      </c>
      <c r="K247" t="str">
        <f>INDEX(Insurance_data[Insurance_Type],MATCH(Consolidated_sheets[[#This Row],[Patient_ID]],Insurance_data[Patient_ID],0))</f>
        <v>Private</v>
      </c>
      <c r="L247" s="6">
        <f>INDEX(Insurance_data[Insurance_Amount],MATCH(Consolidated_sheets[[#This Row],[Patient_ID]],Insurance_data[Patient_ID],0))</f>
        <v>642.26</v>
      </c>
    </row>
    <row r="248" spans="1:12" x14ac:dyDescent="0.3">
      <c r="A248" t="s">
        <v>2290</v>
      </c>
      <c r="B248" t="s">
        <v>5954</v>
      </c>
      <c r="C248" s="6">
        <v>2257.2600000000002</v>
      </c>
      <c r="D248" s="1">
        <v>43530.144877839688</v>
      </c>
      <c r="E248" s="1" t="str">
        <f>TEXT(Consolidated_sheets[[#This Row],[Date]],"yyyy")</f>
        <v>2019</v>
      </c>
      <c r="F248" s="1" t="str">
        <f>TEXT(Consolidated_sheets[[#This Row],[Date]],"mmmm")</f>
        <v>March</v>
      </c>
      <c r="G248" t="str">
        <f>INDEX(Patient_data[Patient_Name],MATCH(Consolidated_sheets[[#This Row],[Patient_ID]],Patient_data[Patient_ID],0))</f>
        <v>Allen Vasquez</v>
      </c>
      <c r="H248">
        <f>INDEX(Patient_data[Age],MATCH(Consolidated_sheets[[#This Row],[Patient_ID]],Patient_data[Patient_ID],0))</f>
        <v>74</v>
      </c>
      <c r="I248" t="str">
        <f>INDEX(Patient_data[Gender],MATCH(Consolidated_sheets[[#This Row],[Patient_ID]],Patient_data[Patient_ID],0))</f>
        <v>Male</v>
      </c>
      <c r="J248" t="str">
        <f>INDEX(Location_data[Location],MATCH(Consolidated_sheets[[#This Row],[Patient_ID]],Location_data[Patient_ID],0))</f>
        <v>Chicago</v>
      </c>
      <c r="K248" t="str">
        <f>INDEX(Insurance_data[Insurance_Type],MATCH(Consolidated_sheets[[#This Row],[Patient_ID]],Insurance_data[Patient_ID],0))</f>
        <v>Public</v>
      </c>
      <c r="L248" s="6">
        <f>INDEX(Insurance_data[Insurance_Amount],MATCH(Consolidated_sheets[[#This Row],[Patient_ID]],Insurance_data[Patient_ID],0))</f>
        <v>5254.27</v>
      </c>
    </row>
    <row r="249" spans="1:12" x14ac:dyDescent="0.3">
      <c r="A249" t="s">
        <v>1889</v>
      </c>
      <c r="B249" t="s">
        <v>5952</v>
      </c>
      <c r="C249" s="6">
        <v>4800.01</v>
      </c>
      <c r="D249" s="1">
        <v>43530.405629375622</v>
      </c>
      <c r="E249" s="1" t="str">
        <f>TEXT(Consolidated_sheets[[#This Row],[Date]],"yyyy")</f>
        <v>2019</v>
      </c>
      <c r="F249" s="1" t="str">
        <f>TEXT(Consolidated_sheets[[#This Row],[Date]],"mmmm")</f>
        <v>March</v>
      </c>
      <c r="G249" t="str">
        <f>INDEX(Patient_data[Patient_Name],MATCH(Consolidated_sheets[[#This Row],[Patient_ID]],Patient_data[Patient_ID],0))</f>
        <v>Ariana Gardner DDS</v>
      </c>
      <c r="H249">
        <f>INDEX(Patient_data[Age],MATCH(Consolidated_sheets[[#This Row],[Patient_ID]],Patient_data[Patient_ID],0))</f>
        <v>43</v>
      </c>
      <c r="I249" t="str">
        <f>INDEX(Patient_data[Gender],MATCH(Consolidated_sheets[[#This Row],[Patient_ID]],Patient_data[Patient_ID],0))</f>
        <v>Male</v>
      </c>
      <c r="J249" t="str">
        <f>INDEX(Location_data[Location],MATCH(Consolidated_sheets[[#This Row],[Patient_ID]],Location_data[Patient_ID],0))</f>
        <v>Los Angeles</v>
      </c>
      <c r="K249" t="str">
        <f>INDEX(Insurance_data[Insurance_Type],MATCH(Consolidated_sheets[[#This Row],[Patient_ID]],Insurance_data[Patient_ID],0))</f>
        <v>Public</v>
      </c>
      <c r="L249" s="6">
        <f>INDEX(Insurance_data[Insurance_Amount],MATCH(Consolidated_sheets[[#This Row],[Patient_ID]],Insurance_data[Patient_ID],0))</f>
        <v>4444.4799999999996</v>
      </c>
    </row>
    <row r="250" spans="1:12" x14ac:dyDescent="0.3">
      <c r="A250" t="s">
        <v>472</v>
      </c>
      <c r="B250" t="s">
        <v>5952</v>
      </c>
      <c r="C250" s="6">
        <v>1932.11</v>
      </c>
      <c r="D250" s="1">
        <v>43530.666380911549</v>
      </c>
      <c r="E250" s="1" t="str">
        <f>TEXT(Consolidated_sheets[[#This Row],[Date]],"yyyy")</f>
        <v>2019</v>
      </c>
      <c r="F250" s="1" t="str">
        <f>TEXT(Consolidated_sheets[[#This Row],[Date]],"mmmm")</f>
        <v>March</v>
      </c>
      <c r="G250" t="str">
        <f>INDEX(Patient_data[Patient_Name],MATCH(Consolidated_sheets[[#This Row],[Patient_ID]],Patient_data[Patient_ID],0))</f>
        <v>Frank Potter</v>
      </c>
      <c r="H250">
        <f>INDEX(Patient_data[Age],MATCH(Consolidated_sheets[[#This Row],[Patient_ID]],Patient_data[Patient_ID],0))</f>
        <v>87</v>
      </c>
      <c r="I250" t="str">
        <f>INDEX(Patient_data[Gender],MATCH(Consolidated_sheets[[#This Row],[Patient_ID]],Patient_data[Patient_ID],0))</f>
        <v>Male</v>
      </c>
      <c r="J250" t="str">
        <f>INDEX(Location_data[Location],MATCH(Consolidated_sheets[[#This Row],[Patient_ID]],Location_data[Patient_ID],0))</f>
        <v>Los Angeles</v>
      </c>
      <c r="K250" t="str">
        <f>INDEX(Insurance_data[Insurance_Type],MATCH(Consolidated_sheets[[#This Row],[Patient_ID]],Insurance_data[Patient_ID],0))</f>
        <v>Private</v>
      </c>
      <c r="L250" s="6">
        <f>INDEX(Insurance_data[Insurance_Amount],MATCH(Consolidated_sheets[[#This Row],[Patient_ID]],Insurance_data[Patient_ID],0))</f>
        <v>9426.75</v>
      </c>
    </row>
    <row r="251" spans="1:12" x14ac:dyDescent="0.3">
      <c r="A251" t="s">
        <v>1327</v>
      </c>
      <c r="B251" t="s">
        <v>5952</v>
      </c>
      <c r="C251" s="6">
        <v>4594.2700000000004</v>
      </c>
      <c r="D251" s="1">
        <v>43530.92713244749</v>
      </c>
      <c r="E251" s="1" t="str">
        <f>TEXT(Consolidated_sheets[[#This Row],[Date]],"yyyy")</f>
        <v>2019</v>
      </c>
      <c r="F251" s="1" t="str">
        <f>TEXT(Consolidated_sheets[[#This Row],[Date]],"mmmm")</f>
        <v>March</v>
      </c>
      <c r="G251" t="str">
        <f>INDEX(Patient_data[Patient_Name],MATCH(Consolidated_sheets[[#This Row],[Patient_ID]],Patient_data[Patient_ID],0))</f>
        <v>Samantha Mitchell</v>
      </c>
      <c r="H251">
        <f>INDEX(Patient_data[Age],MATCH(Consolidated_sheets[[#This Row],[Patient_ID]],Patient_data[Patient_ID],0))</f>
        <v>57</v>
      </c>
      <c r="I251" t="str">
        <f>INDEX(Patient_data[Gender],MATCH(Consolidated_sheets[[#This Row],[Patient_ID]],Patient_data[Patient_ID],0))</f>
        <v>Male</v>
      </c>
      <c r="J251" t="str">
        <f>INDEX(Location_data[Location],MATCH(Consolidated_sheets[[#This Row],[Patient_ID]],Location_data[Patient_ID],0))</f>
        <v>Chicago</v>
      </c>
      <c r="K251" t="str">
        <f>INDEX(Insurance_data[Insurance_Type],MATCH(Consolidated_sheets[[#This Row],[Patient_ID]],Insurance_data[Patient_ID],0))</f>
        <v>Private</v>
      </c>
      <c r="L251" s="6">
        <f>INDEX(Insurance_data[Insurance_Amount],MATCH(Consolidated_sheets[[#This Row],[Patient_ID]],Insurance_data[Patient_ID],0))</f>
        <v>5132.46</v>
      </c>
    </row>
    <row r="252" spans="1:12" x14ac:dyDescent="0.3">
      <c r="A252" t="s">
        <v>2347</v>
      </c>
      <c r="B252" t="s">
        <v>5952</v>
      </c>
      <c r="C252" s="6">
        <v>1553.7</v>
      </c>
      <c r="D252" s="1">
        <v>43531.187883983417</v>
      </c>
      <c r="E252" s="1" t="str">
        <f>TEXT(Consolidated_sheets[[#This Row],[Date]],"yyyy")</f>
        <v>2019</v>
      </c>
      <c r="F252" s="1" t="str">
        <f>TEXT(Consolidated_sheets[[#This Row],[Date]],"mmmm")</f>
        <v>March</v>
      </c>
      <c r="G252" t="str">
        <f>INDEX(Patient_data[Patient_Name],MATCH(Consolidated_sheets[[#This Row],[Patient_ID]],Patient_data[Patient_ID],0))</f>
        <v>Kevin Bennett</v>
      </c>
      <c r="H252">
        <f>INDEX(Patient_data[Age],MATCH(Consolidated_sheets[[#This Row],[Patient_ID]],Patient_data[Patient_ID],0))</f>
        <v>35</v>
      </c>
      <c r="I252" t="str">
        <f>INDEX(Patient_data[Gender],MATCH(Consolidated_sheets[[#This Row],[Patient_ID]],Patient_data[Patient_ID],0))</f>
        <v>Male</v>
      </c>
      <c r="J252" t="str">
        <f>INDEX(Location_data[Location],MATCH(Consolidated_sheets[[#This Row],[Patient_ID]],Location_data[Patient_ID],0))</f>
        <v>Los Angeles</v>
      </c>
      <c r="K252" t="str">
        <f>INDEX(Insurance_data[Insurance_Type],MATCH(Consolidated_sheets[[#This Row],[Patient_ID]],Insurance_data[Patient_ID],0))</f>
        <v>None</v>
      </c>
      <c r="L252" s="6">
        <f>INDEX(Insurance_data[Insurance_Amount],MATCH(Consolidated_sheets[[#This Row],[Patient_ID]],Insurance_data[Patient_ID],0))</f>
        <v>7150.52</v>
      </c>
    </row>
    <row r="253" spans="1:12" x14ac:dyDescent="0.3">
      <c r="A253" t="s">
        <v>739</v>
      </c>
      <c r="B253" t="s">
        <v>5954</v>
      </c>
      <c r="C253" s="6">
        <v>4124.62</v>
      </c>
      <c r="D253" s="1">
        <v>43531.448635519351</v>
      </c>
      <c r="E253" s="1" t="str">
        <f>TEXT(Consolidated_sheets[[#This Row],[Date]],"yyyy")</f>
        <v>2019</v>
      </c>
      <c r="F253" s="1" t="str">
        <f>TEXT(Consolidated_sheets[[#This Row],[Date]],"mmmm")</f>
        <v>March</v>
      </c>
      <c r="G253" t="str">
        <f>INDEX(Patient_data[Patient_Name],MATCH(Consolidated_sheets[[#This Row],[Patient_ID]],Patient_data[Patient_ID],0))</f>
        <v>Marc Sanchez</v>
      </c>
      <c r="H253">
        <f>INDEX(Patient_data[Age],MATCH(Consolidated_sheets[[#This Row],[Patient_ID]],Patient_data[Patient_ID],0))</f>
        <v>83</v>
      </c>
      <c r="I253" t="str">
        <f>INDEX(Patient_data[Gender],MATCH(Consolidated_sheets[[#This Row],[Patient_ID]],Patient_data[Patient_ID],0))</f>
        <v>Female</v>
      </c>
      <c r="J253" t="str">
        <f>INDEX(Location_data[Location],MATCH(Consolidated_sheets[[#This Row],[Patient_ID]],Location_data[Patient_ID],0))</f>
        <v>Los Angeles</v>
      </c>
      <c r="K253" t="str">
        <f>INDEX(Insurance_data[Insurance_Type],MATCH(Consolidated_sheets[[#This Row],[Patient_ID]],Insurance_data[Patient_ID],0))</f>
        <v>Private</v>
      </c>
      <c r="L253" s="6">
        <f>INDEX(Insurance_data[Insurance_Amount],MATCH(Consolidated_sheets[[#This Row],[Patient_ID]],Insurance_data[Patient_ID],0))</f>
        <v>4072.4</v>
      </c>
    </row>
    <row r="254" spans="1:12" x14ac:dyDescent="0.3">
      <c r="A254" t="s">
        <v>1239</v>
      </c>
      <c r="B254" t="s">
        <v>5955</v>
      </c>
      <c r="C254" s="6">
        <v>344.34</v>
      </c>
      <c r="D254" s="1">
        <v>43531.709387055293</v>
      </c>
      <c r="E254" s="1" t="str">
        <f>TEXT(Consolidated_sheets[[#This Row],[Date]],"yyyy")</f>
        <v>2019</v>
      </c>
      <c r="F254" s="1" t="str">
        <f>TEXT(Consolidated_sheets[[#This Row],[Date]],"mmmm")</f>
        <v>March</v>
      </c>
      <c r="G254" t="str">
        <f>INDEX(Patient_data[Patient_Name],MATCH(Consolidated_sheets[[#This Row],[Patient_ID]],Patient_data[Patient_ID],0))</f>
        <v>Christopher Hansen</v>
      </c>
      <c r="H254">
        <f>INDEX(Patient_data[Age],MATCH(Consolidated_sheets[[#This Row],[Patient_ID]],Patient_data[Patient_ID],0))</f>
        <v>29</v>
      </c>
      <c r="I254" t="str">
        <f>INDEX(Patient_data[Gender],MATCH(Consolidated_sheets[[#This Row],[Patient_ID]],Patient_data[Patient_ID],0))</f>
        <v>Female</v>
      </c>
      <c r="J254" t="str">
        <f>INDEX(Location_data[Location],MATCH(Consolidated_sheets[[#This Row],[Patient_ID]],Location_data[Patient_ID],0))</f>
        <v>Los Angeles</v>
      </c>
      <c r="K254" t="str">
        <f>INDEX(Insurance_data[Insurance_Type],MATCH(Consolidated_sheets[[#This Row],[Patient_ID]],Insurance_data[Patient_ID],0))</f>
        <v>Public</v>
      </c>
      <c r="L254" s="6">
        <f>INDEX(Insurance_data[Insurance_Amount],MATCH(Consolidated_sheets[[#This Row],[Patient_ID]],Insurance_data[Patient_ID],0))</f>
        <v>8902.8799999999992</v>
      </c>
    </row>
    <row r="255" spans="1:12" x14ac:dyDescent="0.3">
      <c r="A255" t="s">
        <v>1000</v>
      </c>
      <c r="B255" t="s">
        <v>5954</v>
      </c>
      <c r="C255" s="6">
        <v>3268.96</v>
      </c>
      <c r="D255" s="1">
        <v>43531.970138591227</v>
      </c>
      <c r="E255" s="1" t="str">
        <f>TEXT(Consolidated_sheets[[#This Row],[Date]],"yyyy")</f>
        <v>2019</v>
      </c>
      <c r="F255" s="1" t="str">
        <f>TEXT(Consolidated_sheets[[#This Row],[Date]],"mmmm")</f>
        <v>March</v>
      </c>
      <c r="G255" t="str">
        <f>INDEX(Patient_data[Patient_Name],MATCH(Consolidated_sheets[[#This Row],[Patient_ID]],Patient_data[Patient_ID],0))</f>
        <v>Michelle Cline</v>
      </c>
      <c r="H255">
        <f>INDEX(Patient_data[Age],MATCH(Consolidated_sheets[[#This Row],[Patient_ID]],Patient_data[Patient_ID],0))</f>
        <v>67</v>
      </c>
      <c r="I255" t="str">
        <f>INDEX(Patient_data[Gender],MATCH(Consolidated_sheets[[#This Row],[Patient_ID]],Patient_data[Patient_ID],0))</f>
        <v>Female</v>
      </c>
      <c r="J255" t="str">
        <f>INDEX(Location_data[Location],MATCH(Consolidated_sheets[[#This Row],[Patient_ID]],Location_data[Patient_ID],0))</f>
        <v>Houston</v>
      </c>
      <c r="K255" t="str">
        <f>INDEX(Insurance_data[Insurance_Type],MATCH(Consolidated_sheets[[#This Row],[Patient_ID]],Insurance_data[Patient_ID],0))</f>
        <v>Private</v>
      </c>
      <c r="L255" s="6">
        <f>INDEX(Insurance_data[Insurance_Amount],MATCH(Consolidated_sheets[[#This Row],[Patient_ID]],Insurance_data[Patient_ID],0))</f>
        <v>8839.81</v>
      </c>
    </row>
    <row r="256" spans="1:12" x14ac:dyDescent="0.3">
      <c r="A256" t="s">
        <v>391</v>
      </c>
      <c r="B256" t="s">
        <v>5955</v>
      </c>
      <c r="C256" s="6">
        <v>3041.19</v>
      </c>
      <c r="D256" s="1">
        <v>43532.230890127154</v>
      </c>
      <c r="E256" s="1" t="str">
        <f>TEXT(Consolidated_sheets[[#This Row],[Date]],"yyyy")</f>
        <v>2019</v>
      </c>
      <c r="F256" s="1" t="str">
        <f>TEXT(Consolidated_sheets[[#This Row],[Date]],"mmmm")</f>
        <v>March</v>
      </c>
      <c r="G256" t="str">
        <f>INDEX(Patient_data[Patient_Name],MATCH(Consolidated_sheets[[#This Row],[Patient_ID]],Patient_data[Patient_ID],0))</f>
        <v>Cindy Rivera MD</v>
      </c>
      <c r="H256">
        <f>INDEX(Patient_data[Age],MATCH(Consolidated_sheets[[#This Row],[Patient_ID]],Patient_data[Patient_ID],0))</f>
        <v>58</v>
      </c>
      <c r="I256" t="str">
        <f>INDEX(Patient_data[Gender],MATCH(Consolidated_sheets[[#This Row],[Patient_ID]],Patient_data[Patient_ID],0))</f>
        <v>Male</v>
      </c>
      <c r="J256" t="str">
        <f>INDEX(Location_data[Location],MATCH(Consolidated_sheets[[#This Row],[Patient_ID]],Location_data[Patient_ID],0))</f>
        <v>Houston</v>
      </c>
      <c r="K256" t="str">
        <f>INDEX(Insurance_data[Insurance_Type],MATCH(Consolidated_sheets[[#This Row],[Patient_ID]],Insurance_data[Patient_ID],0))</f>
        <v>None</v>
      </c>
      <c r="L256" s="6">
        <f>INDEX(Insurance_data[Insurance_Amount],MATCH(Consolidated_sheets[[#This Row],[Patient_ID]],Insurance_data[Patient_ID],0))</f>
        <v>2294.98</v>
      </c>
    </row>
    <row r="257" spans="1:12" x14ac:dyDescent="0.3">
      <c r="A257" t="s">
        <v>792</v>
      </c>
      <c r="B257" t="s">
        <v>5954</v>
      </c>
      <c r="C257" s="6">
        <v>1284.32</v>
      </c>
      <c r="D257" s="1">
        <v>43532.491641663088</v>
      </c>
      <c r="E257" s="1" t="str">
        <f>TEXT(Consolidated_sheets[[#This Row],[Date]],"yyyy")</f>
        <v>2019</v>
      </c>
      <c r="F257" s="1" t="str">
        <f>TEXT(Consolidated_sheets[[#This Row],[Date]],"mmmm")</f>
        <v>March</v>
      </c>
      <c r="G257" t="str">
        <f>INDEX(Patient_data[Patient_Name],MATCH(Consolidated_sheets[[#This Row],[Patient_ID]],Patient_data[Patient_ID],0))</f>
        <v>Dean Jimenez</v>
      </c>
      <c r="H257">
        <f>INDEX(Patient_data[Age],MATCH(Consolidated_sheets[[#This Row],[Patient_ID]],Patient_data[Patient_ID],0))</f>
        <v>67</v>
      </c>
      <c r="I257" t="str">
        <f>INDEX(Patient_data[Gender],MATCH(Consolidated_sheets[[#This Row],[Patient_ID]],Patient_data[Patient_ID],0))</f>
        <v>Female</v>
      </c>
      <c r="J257" t="str">
        <f>INDEX(Location_data[Location],MATCH(Consolidated_sheets[[#This Row],[Patient_ID]],Location_data[Patient_ID],0))</f>
        <v>Houston</v>
      </c>
      <c r="K257" t="str">
        <f>INDEX(Insurance_data[Insurance_Type],MATCH(Consolidated_sheets[[#This Row],[Patient_ID]],Insurance_data[Patient_ID],0))</f>
        <v>Public</v>
      </c>
      <c r="L257" s="6">
        <f>INDEX(Insurance_data[Insurance_Amount],MATCH(Consolidated_sheets[[#This Row],[Patient_ID]],Insurance_data[Patient_ID],0))</f>
        <v>1824.49</v>
      </c>
    </row>
    <row r="258" spans="1:12" x14ac:dyDescent="0.3">
      <c r="A258" t="s">
        <v>257</v>
      </c>
      <c r="B258" t="s">
        <v>5953</v>
      </c>
      <c r="C258" s="6">
        <v>2035.23</v>
      </c>
      <c r="D258" s="1">
        <v>43532.752393199029</v>
      </c>
      <c r="E258" s="1" t="str">
        <f>TEXT(Consolidated_sheets[[#This Row],[Date]],"yyyy")</f>
        <v>2019</v>
      </c>
      <c r="F258" s="1" t="str">
        <f>TEXT(Consolidated_sheets[[#This Row],[Date]],"mmmm")</f>
        <v>March</v>
      </c>
      <c r="G258" t="str">
        <f>INDEX(Patient_data[Patient_Name],MATCH(Consolidated_sheets[[#This Row],[Patient_ID]],Patient_data[Patient_ID],0))</f>
        <v>April Garcia</v>
      </c>
      <c r="H258">
        <f>INDEX(Patient_data[Age],MATCH(Consolidated_sheets[[#This Row],[Patient_ID]],Patient_data[Patient_ID],0))</f>
        <v>82</v>
      </c>
      <c r="I258" t="str">
        <f>INDEX(Patient_data[Gender],MATCH(Consolidated_sheets[[#This Row],[Patient_ID]],Patient_data[Patient_ID],0))</f>
        <v>Female</v>
      </c>
      <c r="J258" t="str">
        <f>INDEX(Location_data[Location],MATCH(Consolidated_sheets[[#This Row],[Patient_ID]],Location_data[Patient_ID],0))</f>
        <v>Houston</v>
      </c>
      <c r="K258" t="str">
        <f>INDEX(Insurance_data[Insurance_Type],MATCH(Consolidated_sheets[[#This Row],[Patient_ID]],Insurance_data[Patient_ID],0))</f>
        <v>None</v>
      </c>
      <c r="L258" s="6">
        <f>INDEX(Insurance_data[Insurance_Amount],MATCH(Consolidated_sheets[[#This Row],[Patient_ID]],Insurance_data[Patient_ID],0))</f>
        <v>5546.56</v>
      </c>
    </row>
    <row r="259" spans="1:12" x14ac:dyDescent="0.3">
      <c r="A259" t="s">
        <v>2497</v>
      </c>
      <c r="B259" t="s">
        <v>5955</v>
      </c>
      <c r="C259" s="6">
        <v>3145.29</v>
      </c>
      <c r="D259" s="1">
        <v>43533.013144734963</v>
      </c>
      <c r="E259" s="1" t="str">
        <f>TEXT(Consolidated_sheets[[#This Row],[Date]],"yyyy")</f>
        <v>2019</v>
      </c>
      <c r="F259" s="1" t="str">
        <f>TEXT(Consolidated_sheets[[#This Row],[Date]],"mmmm")</f>
        <v>March</v>
      </c>
      <c r="G259" t="str">
        <f>INDEX(Patient_data[Patient_Name],MATCH(Consolidated_sheets[[#This Row],[Patient_ID]],Patient_data[Patient_ID],0))</f>
        <v>Johnny Lewis</v>
      </c>
      <c r="H259">
        <f>INDEX(Patient_data[Age],MATCH(Consolidated_sheets[[#This Row],[Patient_ID]],Patient_data[Patient_ID],0))</f>
        <v>55</v>
      </c>
      <c r="I259" t="str">
        <f>INDEX(Patient_data[Gender],MATCH(Consolidated_sheets[[#This Row],[Patient_ID]],Patient_data[Patient_ID],0))</f>
        <v>Female</v>
      </c>
      <c r="J259" t="str">
        <f>INDEX(Location_data[Location],MATCH(Consolidated_sheets[[#This Row],[Patient_ID]],Location_data[Patient_ID],0))</f>
        <v>Phoenix</v>
      </c>
      <c r="K259" t="str">
        <f>INDEX(Insurance_data[Insurance_Type],MATCH(Consolidated_sheets[[#This Row],[Patient_ID]],Insurance_data[Patient_ID],0))</f>
        <v>Private</v>
      </c>
      <c r="L259" s="6">
        <f>INDEX(Insurance_data[Insurance_Amount],MATCH(Consolidated_sheets[[#This Row],[Patient_ID]],Insurance_data[Patient_ID],0))</f>
        <v>8945.08</v>
      </c>
    </row>
    <row r="260" spans="1:12" x14ac:dyDescent="0.3">
      <c r="A260" t="s">
        <v>2565</v>
      </c>
      <c r="B260" t="s">
        <v>5954</v>
      </c>
      <c r="C260" s="6">
        <v>4400.72</v>
      </c>
      <c r="D260" s="1">
        <v>43533.27389627089</v>
      </c>
      <c r="E260" s="1" t="str">
        <f>TEXT(Consolidated_sheets[[#This Row],[Date]],"yyyy")</f>
        <v>2019</v>
      </c>
      <c r="F260" s="1" t="str">
        <f>TEXT(Consolidated_sheets[[#This Row],[Date]],"mmmm")</f>
        <v>March</v>
      </c>
      <c r="G260" t="str">
        <f>INDEX(Patient_data[Patient_Name],MATCH(Consolidated_sheets[[#This Row],[Patient_ID]],Patient_data[Patient_ID],0))</f>
        <v>Brian Cox</v>
      </c>
      <c r="H260">
        <f>INDEX(Patient_data[Age],MATCH(Consolidated_sheets[[#This Row],[Patient_ID]],Patient_data[Patient_ID],0))</f>
        <v>64</v>
      </c>
      <c r="I260" t="str">
        <f>INDEX(Patient_data[Gender],MATCH(Consolidated_sheets[[#This Row],[Patient_ID]],Patient_data[Patient_ID],0))</f>
        <v>Female</v>
      </c>
      <c r="J260" t="str">
        <f>INDEX(Location_data[Location],MATCH(Consolidated_sheets[[#This Row],[Patient_ID]],Location_data[Patient_ID],0))</f>
        <v>New York</v>
      </c>
      <c r="K260" t="str">
        <f>INDEX(Insurance_data[Insurance_Type],MATCH(Consolidated_sheets[[#This Row],[Patient_ID]],Insurance_data[Patient_ID],0))</f>
        <v>None</v>
      </c>
      <c r="L260" s="6">
        <f>INDEX(Insurance_data[Insurance_Amount],MATCH(Consolidated_sheets[[#This Row],[Patient_ID]],Insurance_data[Patient_ID],0))</f>
        <v>7084.89</v>
      </c>
    </row>
    <row r="261" spans="1:12" x14ac:dyDescent="0.3">
      <c r="A261" t="s">
        <v>837</v>
      </c>
      <c r="B261" t="s">
        <v>5953</v>
      </c>
      <c r="C261" s="6">
        <v>4782.76</v>
      </c>
      <c r="D261" s="1">
        <v>43533.534647806831</v>
      </c>
      <c r="E261" s="1" t="str">
        <f>TEXT(Consolidated_sheets[[#This Row],[Date]],"yyyy")</f>
        <v>2019</v>
      </c>
      <c r="F261" s="1" t="str">
        <f>TEXT(Consolidated_sheets[[#This Row],[Date]],"mmmm")</f>
        <v>March</v>
      </c>
      <c r="G261" t="str">
        <f>INDEX(Patient_data[Patient_Name],MATCH(Consolidated_sheets[[#This Row],[Patient_ID]],Patient_data[Patient_ID],0))</f>
        <v>Kaitlin Wolfe</v>
      </c>
      <c r="H261">
        <f>INDEX(Patient_data[Age],MATCH(Consolidated_sheets[[#This Row],[Patient_ID]],Patient_data[Patient_ID],0))</f>
        <v>73</v>
      </c>
      <c r="I261" t="str">
        <f>INDEX(Patient_data[Gender],MATCH(Consolidated_sheets[[#This Row],[Patient_ID]],Patient_data[Patient_ID],0))</f>
        <v>Male</v>
      </c>
      <c r="J261" t="str">
        <f>INDEX(Location_data[Location],MATCH(Consolidated_sheets[[#This Row],[Patient_ID]],Location_data[Patient_ID],0))</f>
        <v>Phoenix</v>
      </c>
      <c r="K261" t="str">
        <f>INDEX(Insurance_data[Insurance_Type],MATCH(Consolidated_sheets[[#This Row],[Patient_ID]],Insurance_data[Patient_ID],0))</f>
        <v>None</v>
      </c>
      <c r="L261" s="6">
        <f>INDEX(Insurance_data[Insurance_Amount],MATCH(Consolidated_sheets[[#This Row],[Patient_ID]],Insurance_data[Patient_ID],0))</f>
        <v>9564.82</v>
      </c>
    </row>
    <row r="262" spans="1:12" x14ac:dyDescent="0.3">
      <c r="A262" t="s">
        <v>2085</v>
      </c>
      <c r="B262" t="s">
        <v>5952</v>
      </c>
      <c r="C262" s="6">
        <v>3779.87</v>
      </c>
      <c r="D262" s="1">
        <v>43533.795399342758</v>
      </c>
      <c r="E262" s="1" t="str">
        <f>TEXT(Consolidated_sheets[[#This Row],[Date]],"yyyy")</f>
        <v>2019</v>
      </c>
      <c r="F262" s="1" t="str">
        <f>TEXT(Consolidated_sheets[[#This Row],[Date]],"mmmm")</f>
        <v>March</v>
      </c>
      <c r="G262" t="str">
        <f>INDEX(Patient_data[Patient_Name],MATCH(Consolidated_sheets[[#This Row],[Patient_ID]],Patient_data[Patient_ID],0))</f>
        <v>Robert Chen</v>
      </c>
      <c r="H262">
        <f>INDEX(Patient_data[Age],MATCH(Consolidated_sheets[[#This Row],[Patient_ID]],Patient_data[Patient_ID],0))</f>
        <v>18</v>
      </c>
      <c r="I262" t="str">
        <f>INDEX(Patient_data[Gender],MATCH(Consolidated_sheets[[#This Row],[Patient_ID]],Patient_data[Patient_ID],0))</f>
        <v>Female</v>
      </c>
      <c r="J262" t="str">
        <f>INDEX(Location_data[Location],MATCH(Consolidated_sheets[[#This Row],[Patient_ID]],Location_data[Patient_ID],0))</f>
        <v>Chicago</v>
      </c>
      <c r="K262" t="str">
        <f>INDEX(Insurance_data[Insurance_Type],MATCH(Consolidated_sheets[[#This Row],[Patient_ID]],Insurance_data[Patient_ID],0))</f>
        <v>None</v>
      </c>
      <c r="L262" s="6">
        <f>INDEX(Insurance_data[Insurance_Amount],MATCH(Consolidated_sheets[[#This Row],[Patient_ID]],Insurance_data[Patient_ID],0))</f>
        <v>5450.62</v>
      </c>
    </row>
    <row r="263" spans="1:12" x14ac:dyDescent="0.3">
      <c r="A263" t="s">
        <v>2322</v>
      </c>
      <c r="B263" t="s">
        <v>5955</v>
      </c>
      <c r="C263" s="6">
        <v>2384.96</v>
      </c>
      <c r="D263" s="1">
        <v>43534.056150878692</v>
      </c>
      <c r="E263" s="1" t="str">
        <f>TEXT(Consolidated_sheets[[#This Row],[Date]],"yyyy")</f>
        <v>2019</v>
      </c>
      <c r="F263" s="1" t="str">
        <f>TEXT(Consolidated_sheets[[#This Row],[Date]],"mmmm")</f>
        <v>March</v>
      </c>
      <c r="G263" t="str">
        <f>INDEX(Patient_data[Patient_Name],MATCH(Consolidated_sheets[[#This Row],[Patient_ID]],Patient_data[Patient_ID],0))</f>
        <v>Daisy Hull</v>
      </c>
      <c r="H263">
        <f>INDEX(Patient_data[Age],MATCH(Consolidated_sheets[[#This Row],[Patient_ID]],Patient_data[Patient_ID],0))</f>
        <v>43</v>
      </c>
      <c r="I263" t="str">
        <f>INDEX(Patient_data[Gender],MATCH(Consolidated_sheets[[#This Row],[Patient_ID]],Patient_data[Patient_ID],0))</f>
        <v>Female</v>
      </c>
      <c r="J263" t="str">
        <f>INDEX(Location_data[Location],MATCH(Consolidated_sheets[[#This Row],[Patient_ID]],Location_data[Patient_ID],0))</f>
        <v>Chicago</v>
      </c>
      <c r="K263" t="str">
        <f>INDEX(Insurance_data[Insurance_Type],MATCH(Consolidated_sheets[[#This Row],[Patient_ID]],Insurance_data[Patient_ID],0))</f>
        <v>Public</v>
      </c>
      <c r="L263" s="6">
        <f>INDEX(Insurance_data[Insurance_Amount],MATCH(Consolidated_sheets[[#This Row],[Patient_ID]],Insurance_data[Patient_ID],0))</f>
        <v>1825.13</v>
      </c>
    </row>
    <row r="264" spans="1:12" x14ac:dyDescent="0.3">
      <c r="A264" t="s">
        <v>934</v>
      </c>
      <c r="B264" t="s">
        <v>5952</v>
      </c>
      <c r="C264" s="6">
        <v>608.01</v>
      </c>
      <c r="D264" s="1">
        <v>43534.316902414626</v>
      </c>
      <c r="E264" s="1" t="str">
        <f>TEXT(Consolidated_sheets[[#This Row],[Date]],"yyyy")</f>
        <v>2019</v>
      </c>
      <c r="F264" s="1" t="str">
        <f>TEXT(Consolidated_sheets[[#This Row],[Date]],"mmmm")</f>
        <v>March</v>
      </c>
      <c r="G264" t="str">
        <f>INDEX(Patient_data[Patient_Name],MATCH(Consolidated_sheets[[#This Row],[Patient_ID]],Patient_data[Patient_ID],0))</f>
        <v>Michael Avila</v>
      </c>
      <c r="H264">
        <f>INDEX(Patient_data[Age],MATCH(Consolidated_sheets[[#This Row],[Patient_ID]],Patient_data[Patient_ID],0))</f>
        <v>49</v>
      </c>
      <c r="I264" t="str">
        <f>INDEX(Patient_data[Gender],MATCH(Consolidated_sheets[[#This Row],[Patient_ID]],Patient_data[Patient_ID],0))</f>
        <v>Female</v>
      </c>
      <c r="J264" t="str">
        <f>INDEX(Location_data[Location],MATCH(Consolidated_sheets[[#This Row],[Patient_ID]],Location_data[Patient_ID],0))</f>
        <v>New York</v>
      </c>
      <c r="K264" t="str">
        <f>INDEX(Insurance_data[Insurance_Type],MATCH(Consolidated_sheets[[#This Row],[Patient_ID]],Insurance_data[Patient_ID],0))</f>
        <v>Private</v>
      </c>
      <c r="L264" s="6">
        <f>INDEX(Insurance_data[Insurance_Amount],MATCH(Consolidated_sheets[[#This Row],[Patient_ID]],Insurance_data[Patient_ID],0))</f>
        <v>8626.94</v>
      </c>
    </row>
    <row r="265" spans="1:12" x14ac:dyDescent="0.3">
      <c r="A265" t="s">
        <v>1164</v>
      </c>
      <c r="B265" t="s">
        <v>5954</v>
      </c>
      <c r="C265" s="6">
        <v>2558.91</v>
      </c>
      <c r="D265" s="1">
        <v>43534.577653950553</v>
      </c>
      <c r="E265" s="1" t="str">
        <f>TEXT(Consolidated_sheets[[#This Row],[Date]],"yyyy")</f>
        <v>2019</v>
      </c>
      <c r="F265" s="1" t="str">
        <f>TEXT(Consolidated_sheets[[#This Row],[Date]],"mmmm")</f>
        <v>March</v>
      </c>
      <c r="G265" t="str">
        <f>INDEX(Patient_data[Patient_Name],MATCH(Consolidated_sheets[[#This Row],[Patient_ID]],Patient_data[Patient_ID],0))</f>
        <v>Donna Jimenez</v>
      </c>
      <c r="H265">
        <f>INDEX(Patient_data[Age],MATCH(Consolidated_sheets[[#This Row],[Patient_ID]],Patient_data[Patient_ID],0))</f>
        <v>61</v>
      </c>
      <c r="I265" t="str">
        <f>INDEX(Patient_data[Gender],MATCH(Consolidated_sheets[[#This Row],[Patient_ID]],Patient_data[Patient_ID],0))</f>
        <v>Male</v>
      </c>
      <c r="J265" t="str">
        <f>INDEX(Location_data[Location],MATCH(Consolidated_sheets[[#This Row],[Patient_ID]],Location_data[Patient_ID],0))</f>
        <v>Los Angeles</v>
      </c>
      <c r="K265" t="str">
        <f>INDEX(Insurance_data[Insurance_Type],MATCH(Consolidated_sheets[[#This Row],[Patient_ID]],Insurance_data[Patient_ID],0))</f>
        <v>Public</v>
      </c>
      <c r="L265" s="6">
        <f>INDEX(Insurance_data[Insurance_Amount],MATCH(Consolidated_sheets[[#This Row],[Patient_ID]],Insurance_data[Patient_ID],0))</f>
        <v>8459.69</v>
      </c>
    </row>
    <row r="266" spans="1:12" x14ac:dyDescent="0.3">
      <c r="A266" t="s">
        <v>685</v>
      </c>
      <c r="B266" t="s">
        <v>5955</v>
      </c>
      <c r="C266" s="6">
        <v>2623.58</v>
      </c>
      <c r="D266" s="1">
        <v>43534.838405486487</v>
      </c>
      <c r="E266" s="1" t="str">
        <f>TEXT(Consolidated_sheets[[#This Row],[Date]],"yyyy")</f>
        <v>2019</v>
      </c>
      <c r="F266" s="1" t="str">
        <f>TEXT(Consolidated_sheets[[#This Row],[Date]],"mmmm")</f>
        <v>March</v>
      </c>
      <c r="G266" t="str">
        <f>INDEX(Patient_data[Patient_Name],MATCH(Consolidated_sheets[[#This Row],[Patient_ID]],Patient_data[Patient_ID],0))</f>
        <v>Mark Kerr MD</v>
      </c>
      <c r="H266">
        <f>INDEX(Patient_data[Age],MATCH(Consolidated_sheets[[#This Row],[Patient_ID]],Patient_data[Patient_ID],0))</f>
        <v>57</v>
      </c>
      <c r="I266" t="str">
        <f>INDEX(Patient_data[Gender],MATCH(Consolidated_sheets[[#This Row],[Patient_ID]],Patient_data[Patient_ID],0))</f>
        <v>Male</v>
      </c>
      <c r="J266" t="str">
        <f>INDEX(Location_data[Location],MATCH(Consolidated_sheets[[#This Row],[Patient_ID]],Location_data[Patient_ID],0))</f>
        <v>Chicago</v>
      </c>
      <c r="K266" t="str">
        <f>INDEX(Insurance_data[Insurance_Type],MATCH(Consolidated_sheets[[#This Row],[Patient_ID]],Insurance_data[Patient_ID],0))</f>
        <v>None</v>
      </c>
      <c r="L266" s="6">
        <f>INDEX(Insurance_data[Insurance_Amount],MATCH(Consolidated_sheets[[#This Row],[Patient_ID]],Insurance_data[Patient_ID],0))</f>
        <v>3460.95</v>
      </c>
    </row>
    <row r="267" spans="1:12" x14ac:dyDescent="0.3">
      <c r="A267" t="s">
        <v>1934</v>
      </c>
      <c r="B267" t="s">
        <v>5955</v>
      </c>
      <c r="C267" s="6">
        <v>966.3</v>
      </c>
      <c r="D267" s="1">
        <v>43535.099157022429</v>
      </c>
      <c r="E267" s="1" t="str">
        <f>TEXT(Consolidated_sheets[[#This Row],[Date]],"yyyy")</f>
        <v>2019</v>
      </c>
      <c r="F267" s="1" t="str">
        <f>TEXT(Consolidated_sheets[[#This Row],[Date]],"mmmm")</f>
        <v>March</v>
      </c>
      <c r="G267" t="str">
        <f>INDEX(Patient_data[Patient_Name],MATCH(Consolidated_sheets[[#This Row],[Patient_ID]],Patient_data[Patient_ID],0))</f>
        <v>Robin Rodriguez</v>
      </c>
      <c r="H267">
        <f>INDEX(Patient_data[Age],MATCH(Consolidated_sheets[[#This Row],[Patient_ID]],Patient_data[Patient_ID],0))</f>
        <v>35</v>
      </c>
      <c r="I267" t="str">
        <f>INDEX(Patient_data[Gender],MATCH(Consolidated_sheets[[#This Row],[Patient_ID]],Patient_data[Patient_ID],0))</f>
        <v>Male</v>
      </c>
      <c r="J267" t="str">
        <f>INDEX(Location_data[Location],MATCH(Consolidated_sheets[[#This Row],[Patient_ID]],Location_data[Patient_ID],0))</f>
        <v>Phoenix</v>
      </c>
      <c r="K267" t="str">
        <f>INDEX(Insurance_data[Insurance_Type],MATCH(Consolidated_sheets[[#This Row],[Patient_ID]],Insurance_data[Patient_ID],0))</f>
        <v>None</v>
      </c>
      <c r="L267" s="6">
        <f>INDEX(Insurance_data[Insurance_Amount],MATCH(Consolidated_sheets[[#This Row],[Patient_ID]],Insurance_data[Patient_ID],0))</f>
        <v>865.81</v>
      </c>
    </row>
    <row r="268" spans="1:12" x14ac:dyDescent="0.3">
      <c r="A268" t="s">
        <v>943</v>
      </c>
      <c r="B268" t="s">
        <v>5952</v>
      </c>
      <c r="C268" s="6">
        <v>1025.17</v>
      </c>
      <c r="D268" s="1">
        <v>43535.359908558363</v>
      </c>
      <c r="E268" s="1" t="str">
        <f>TEXT(Consolidated_sheets[[#This Row],[Date]],"yyyy")</f>
        <v>2019</v>
      </c>
      <c r="F268" s="1" t="str">
        <f>TEXT(Consolidated_sheets[[#This Row],[Date]],"mmmm")</f>
        <v>March</v>
      </c>
      <c r="G268" t="str">
        <f>INDEX(Patient_data[Patient_Name],MATCH(Consolidated_sheets[[#This Row],[Patient_ID]],Patient_data[Patient_ID],0))</f>
        <v>Jennifer Crawford</v>
      </c>
      <c r="H268">
        <f>INDEX(Patient_data[Age],MATCH(Consolidated_sheets[[#This Row],[Patient_ID]],Patient_data[Patient_ID],0))</f>
        <v>34</v>
      </c>
      <c r="I268" t="str">
        <f>INDEX(Patient_data[Gender],MATCH(Consolidated_sheets[[#This Row],[Patient_ID]],Patient_data[Patient_ID],0))</f>
        <v>Male</v>
      </c>
      <c r="J268" t="str">
        <f>INDEX(Location_data[Location],MATCH(Consolidated_sheets[[#This Row],[Patient_ID]],Location_data[Patient_ID],0))</f>
        <v>Houston</v>
      </c>
      <c r="K268" t="str">
        <f>INDEX(Insurance_data[Insurance_Type],MATCH(Consolidated_sheets[[#This Row],[Patient_ID]],Insurance_data[Patient_ID],0))</f>
        <v>Public</v>
      </c>
      <c r="L268" s="6">
        <f>INDEX(Insurance_data[Insurance_Amount],MATCH(Consolidated_sheets[[#This Row],[Patient_ID]],Insurance_data[Patient_ID],0))</f>
        <v>1704.69</v>
      </c>
    </row>
    <row r="269" spans="1:12" x14ac:dyDescent="0.3">
      <c r="A269" t="s">
        <v>1071</v>
      </c>
      <c r="B269" t="s">
        <v>5954</v>
      </c>
      <c r="C269" s="6">
        <v>2839.14</v>
      </c>
      <c r="D269" s="1">
        <v>43535.620660094297</v>
      </c>
      <c r="E269" s="1" t="str">
        <f>TEXT(Consolidated_sheets[[#This Row],[Date]],"yyyy")</f>
        <v>2019</v>
      </c>
      <c r="F269" s="1" t="str">
        <f>TEXT(Consolidated_sheets[[#This Row],[Date]],"mmmm")</f>
        <v>March</v>
      </c>
      <c r="G269" t="str">
        <f>INDEX(Patient_data[Patient_Name],MATCH(Consolidated_sheets[[#This Row],[Patient_ID]],Patient_data[Patient_ID],0))</f>
        <v>Donna Powell</v>
      </c>
      <c r="H269">
        <f>INDEX(Patient_data[Age],MATCH(Consolidated_sheets[[#This Row],[Patient_ID]],Patient_data[Patient_ID],0))</f>
        <v>67</v>
      </c>
      <c r="I269" t="str">
        <f>INDEX(Patient_data[Gender],MATCH(Consolidated_sheets[[#This Row],[Patient_ID]],Patient_data[Patient_ID],0))</f>
        <v>Female</v>
      </c>
      <c r="J269" t="str">
        <f>INDEX(Location_data[Location],MATCH(Consolidated_sheets[[#This Row],[Patient_ID]],Location_data[Patient_ID],0))</f>
        <v>New York</v>
      </c>
      <c r="K269" t="str">
        <f>INDEX(Insurance_data[Insurance_Type],MATCH(Consolidated_sheets[[#This Row],[Patient_ID]],Insurance_data[Patient_ID],0))</f>
        <v>Private</v>
      </c>
      <c r="L269" s="6">
        <f>INDEX(Insurance_data[Insurance_Amount],MATCH(Consolidated_sheets[[#This Row],[Patient_ID]],Insurance_data[Patient_ID],0))</f>
        <v>7399.92</v>
      </c>
    </row>
    <row r="270" spans="1:12" x14ac:dyDescent="0.3">
      <c r="A270" t="s">
        <v>160</v>
      </c>
      <c r="B270" t="s">
        <v>5954</v>
      </c>
      <c r="C270" s="6">
        <v>905.32</v>
      </c>
      <c r="D270" s="1">
        <v>43535.881411630231</v>
      </c>
      <c r="E270" s="1" t="str">
        <f>TEXT(Consolidated_sheets[[#This Row],[Date]],"yyyy")</f>
        <v>2019</v>
      </c>
      <c r="F270" s="1" t="str">
        <f>TEXT(Consolidated_sheets[[#This Row],[Date]],"mmmm")</f>
        <v>March</v>
      </c>
      <c r="G270" t="str">
        <f>INDEX(Patient_data[Patient_Name],MATCH(Consolidated_sheets[[#This Row],[Patient_ID]],Patient_data[Patient_ID],0))</f>
        <v>Shirley Tyler</v>
      </c>
      <c r="H270">
        <f>INDEX(Patient_data[Age],MATCH(Consolidated_sheets[[#This Row],[Patient_ID]],Patient_data[Patient_ID],0))</f>
        <v>58</v>
      </c>
      <c r="I270" t="str">
        <f>INDEX(Patient_data[Gender],MATCH(Consolidated_sheets[[#This Row],[Patient_ID]],Patient_data[Patient_ID],0))</f>
        <v>Male</v>
      </c>
      <c r="J270" t="str">
        <f>INDEX(Location_data[Location],MATCH(Consolidated_sheets[[#This Row],[Patient_ID]],Location_data[Patient_ID],0))</f>
        <v>Houston</v>
      </c>
      <c r="K270" t="str">
        <f>INDEX(Insurance_data[Insurance_Type],MATCH(Consolidated_sheets[[#This Row],[Patient_ID]],Insurance_data[Patient_ID],0))</f>
        <v>Private</v>
      </c>
      <c r="L270" s="6">
        <f>INDEX(Insurance_data[Insurance_Amount],MATCH(Consolidated_sheets[[#This Row],[Patient_ID]],Insurance_data[Patient_ID],0))</f>
        <v>9879.36</v>
      </c>
    </row>
    <row r="271" spans="1:12" x14ac:dyDescent="0.3">
      <c r="A271" t="s">
        <v>1150</v>
      </c>
      <c r="B271" t="s">
        <v>5954</v>
      </c>
      <c r="C271" s="6">
        <v>693.71</v>
      </c>
      <c r="D271" s="1">
        <v>43536.142163166158</v>
      </c>
      <c r="E271" s="1" t="str">
        <f>TEXT(Consolidated_sheets[[#This Row],[Date]],"yyyy")</f>
        <v>2019</v>
      </c>
      <c r="F271" s="1" t="str">
        <f>TEXT(Consolidated_sheets[[#This Row],[Date]],"mmmm")</f>
        <v>March</v>
      </c>
      <c r="G271" t="str">
        <f>INDEX(Patient_data[Patient_Name],MATCH(Consolidated_sheets[[#This Row],[Patient_ID]],Patient_data[Patient_ID],0))</f>
        <v>Eric Carson</v>
      </c>
      <c r="H271">
        <f>INDEX(Patient_data[Age],MATCH(Consolidated_sheets[[#This Row],[Patient_ID]],Patient_data[Patient_ID],0))</f>
        <v>41</v>
      </c>
      <c r="I271" t="str">
        <f>INDEX(Patient_data[Gender],MATCH(Consolidated_sheets[[#This Row],[Patient_ID]],Patient_data[Patient_ID],0))</f>
        <v>Male</v>
      </c>
      <c r="J271" t="str">
        <f>INDEX(Location_data[Location],MATCH(Consolidated_sheets[[#This Row],[Patient_ID]],Location_data[Patient_ID],0))</f>
        <v>Phoenix</v>
      </c>
      <c r="K271" t="str">
        <f>INDEX(Insurance_data[Insurance_Type],MATCH(Consolidated_sheets[[#This Row],[Patient_ID]],Insurance_data[Patient_ID],0))</f>
        <v>Public</v>
      </c>
      <c r="L271" s="6">
        <f>INDEX(Insurance_data[Insurance_Amount],MATCH(Consolidated_sheets[[#This Row],[Patient_ID]],Insurance_data[Patient_ID],0))</f>
        <v>159.88999999999999</v>
      </c>
    </row>
    <row r="272" spans="1:12" x14ac:dyDescent="0.3">
      <c r="A272" t="s">
        <v>2845</v>
      </c>
      <c r="B272" t="s">
        <v>5953</v>
      </c>
      <c r="C272" s="6">
        <v>3342.74</v>
      </c>
      <c r="D272" s="1">
        <v>43536.402914702092</v>
      </c>
      <c r="E272" s="1" t="str">
        <f>TEXT(Consolidated_sheets[[#This Row],[Date]],"yyyy")</f>
        <v>2019</v>
      </c>
      <c r="F272" s="1" t="str">
        <f>TEXT(Consolidated_sheets[[#This Row],[Date]],"mmmm")</f>
        <v>March</v>
      </c>
      <c r="G272" t="str">
        <f>INDEX(Patient_data[Patient_Name],MATCH(Consolidated_sheets[[#This Row],[Patient_ID]],Patient_data[Patient_ID],0))</f>
        <v>Christina Pearson</v>
      </c>
      <c r="H272">
        <f>INDEX(Patient_data[Age],MATCH(Consolidated_sheets[[#This Row],[Patient_ID]],Patient_data[Patient_ID],0))</f>
        <v>18</v>
      </c>
      <c r="I272" t="str">
        <f>INDEX(Patient_data[Gender],MATCH(Consolidated_sheets[[#This Row],[Patient_ID]],Patient_data[Patient_ID],0))</f>
        <v>Female</v>
      </c>
      <c r="J272" t="str">
        <f>INDEX(Location_data[Location],MATCH(Consolidated_sheets[[#This Row],[Patient_ID]],Location_data[Patient_ID],0))</f>
        <v>New York</v>
      </c>
      <c r="K272" t="str">
        <f>INDEX(Insurance_data[Insurance_Type],MATCH(Consolidated_sheets[[#This Row],[Patient_ID]],Insurance_data[Patient_ID],0))</f>
        <v>Public</v>
      </c>
      <c r="L272" s="6">
        <f>INDEX(Insurance_data[Insurance_Amount],MATCH(Consolidated_sheets[[#This Row],[Patient_ID]],Insurance_data[Patient_ID],0))</f>
        <v>1550.36</v>
      </c>
    </row>
    <row r="273" spans="1:12" x14ac:dyDescent="0.3">
      <c r="A273" t="s">
        <v>2672</v>
      </c>
      <c r="B273" t="s">
        <v>5953</v>
      </c>
      <c r="C273" s="6">
        <v>4424.1000000000004</v>
      </c>
      <c r="D273" s="1">
        <v>43536.663666238033</v>
      </c>
      <c r="E273" s="1" t="str">
        <f>TEXT(Consolidated_sheets[[#This Row],[Date]],"yyyy")</f>
        <v>2019</v>
      </c>
      <c r="F273" s="1" t="str">
        <f>TEXT(Consolidated_sheets[[#This Row],[Date]],"mmmm")</f>
        <v>March</v>
      </c>
      <c r="G273" t="str">
        <f>INDEX(Patient_data[Patient_Name],MATCH(Consolidated_sheets[[#This Row],[Patient_ID]],Patient_data[Patient_ID],0))</f>
        <v>David Walton</v>
      </c>
      <c r="H273">
        <f>INDEX(Patient_data[Age],MATCH(Consolidated_sheets[[#This Row],[Patient_ID]],Patient_data[Patient_ID],0))</f>
        <v>24</v>
      </c>
      <c r="I273" t="str">
        <f>INDEX(Patient_data[Gender],MATCH(Consolidated_sheets[[#This Row],[Patient_ID]],Patient_data[Patient_ID],0))</f>
        <v>Male</v>
      </c>
      <c r="J273" t="str">
        <f>INDEX(Location_data[Location],MATCH(Consolidated_sheets[[#This Row],[Patient_ID]],Location_data[Patient_ID],0))</f>
        <v>New York</v>
      </c>
      <c r="K273" t="str">
        <f>INDEX(Insurance_data[Insurance_Type],MATCH(Consolidated_sheets[[#This Row],[Patient_ID]],Insurance_data[Patient_ID],0))</f>
        <v>Public</v>
      </c>
      <c r="L273" s="6">
        <f>INDEX(Insurance_data[Insurance_Amount],MATCH(Consolidated_sheets[[#This Row],[Patient_ID]],Insurance_data[Patient_ID],0))</f>
        <v>328.85</v>
      </c>
    </row>
    <row r="274" spans="1:12" x14ac:dyDescent="0.3">
      <c r="A274" t="s">
        <v>2247</v>
      </c>
      <c r="B274" t="s">
        <v>5954</v>
      </c>
      <c r="C274" s="6">
        <v>1259.69</v>
      </c>
      <c r="D274" s="1">
        <v>43536.92441777396</v>
      </c>
      <c r="E274" s="1" t="str">
        <f>TEXT(Consolidated_sheets[[#This Row],[Date]],"yyyy")</f>
        <v>2019</v>
      </c>
      <c r="F274" s="1" t="str">
        <f>TEXT(Consolidated_sheets[[#This Row],[Date]],"mmmm")</f>
        <v>March</v>
      </c>
      <c r="G274" t="str">
        <f>INDEX(Patient_data[Patient_Name],MATCH(Consolidated_sheets[[#This Row],[Patient_ID]],Patient_data[Patient_ID],0))</f>
        <v>Anthony Green</v>
      </c>
      <c r="H274">
        <f>INDEX(Patient_data[Age],MATCH(Consolidated_sheets[[#This Row],[Patient_ID]],Patient_data[Patient_ID],0))</f>
        <v>81</v>
      </c>
      <c r="I274" t="str">
        <f>INDEX(Patient_data[Gender],MATCH(Consolidated_sheets[[#This Row],[Patient_ID]],Patient_data[Patient_ID],0))</f>
        <v>Male</v>
      </c>
      <c r="J274" t="str">
        <f>INDEX(Location_data[Location],MATCH(Consolidated_sheets[[#This Row],[Patient_ID]],Location_data[Patient_ID],0))</f>
        <v>New York</v>
      </c>
      <c r="K274" t="str">
        <f>INDEX(Insurance_data[Insurance_Type],MATCH(Consolidated_sheets[[#This Row],[Patient_ID]],Insurance_data[Patient_ID],0))</f>
        <v>Public</v>
      </c>
      <c r="L274" s="6">
        <f>INDEX(Insurance_data[Insurance_Amount],MATCH(Consolidated_sheets[[#This Row],[Patient_ID]],Insurance_data[Patient_ID],0))</f>
        <v>8097.61</v>
      </c>
    </row>
    <row r="275" spans="1:12" x14ac:dyDescent="0.3">
      <c r="A275" t="s">
        <v>1003</v>
      </c>
      <c r="B275" t="s">
        <v>5953</v>
      </c>
      <c r="C275" s="6">
        <v>137.11000000000001</v>
      </c>
      <c r="D275" s="1">
        <v>43537.185169309887</v>
      </c>
      <c r="E275" s="1" t="str">
        <f>TEXT(Consolidated_sheets[[#This Row],[Date]],"yyyy")</f>
        <v>2019</v>
      </c>
      <c r="F275" s="1" t="str">
        <f>TEXT(Consolidated_sheets[[#This Row],[Date]],"mmmm")</f>
        <v>March</v>
      </c>
      <c r="G275" t="str">
        <f>INDEX(Patient_data[Patient_Name],MATCH(Consolidated_sheets[[#This Row],[Patient_ID]],Patient_data[Patient_ID],0))</f>
        <v>Gregory Rhodes</v>
      </c>
      <c r="H275">
        <f>INDEX(Patient_data[Age],MATCH(Consolidated_sheets[[#This Row],[Patient_ID]],Patient_data[Patient_ID],0))</f>
        <v>42</v>
      </c>
      <c r="I275" t="str">
        <f>INDEX(Patient_data[Gender],MATCH(Consolidated_sheets[[#This Row],[Patient_ID]],Patient_data[Patient_ID],0))</f>
        <v>Female</v>
      </c>
      <c r="J275" t="str">
        <f>INDEX(Location_data[Location],MATCH(Consolidated_sheets[[#This Row],[Patient_ID]],Location_data[Patient_ID],0))</f>
        <v>Los Angeles</v>
      </c>
      <c r="K275" t="str">
        <f>INDEX(Insurance_data[Insurance_Type],MATCH(Consolidated_sheets[[#This Row],[Patient_ID]],Insurance_data[Patient_ID],0))</f>
        <v>Public</v>
      </c>
      <c r="L275" s="6">
        <f>INDEX(Insurance_data[Insurance_Amount],MATCH(Consolidated_sheets[[#This Row],[Patient_ID]],Insurance_data[Patient_ID],0))</f>
        <v>785.55</v>
      </c>
    </row>
    <row r="276" spans="1:12" x14ac:dyDescent="0.3">
      <c r="A276" t="s">
        <v>1459</v>
      </c>
      <c r="B276" t="s">
        <v>5953</v>
      </c>
      <c r="C276" s="6">
        <v>1473.53</v>
      </c>
      <c r="D276" s="1">
        <v>43537.445920845843</v>
      </c>
      <c r="E276" s="1" t="str">
        <f>TEXT(Consolidated_sheets[[#This Row],[Date]],"yyyy")</f>
        <v>2019</v>
      </c>
      <c r="F276" s="1" t="str">
        <f>TEXT(Consolidated_sheets[[#This Row],[Date]],"mmmm")</f>
        <v>March</v>
      </c>
      <c r="G276" t="str">
        <f>INDEX(Patient_data[Patient_Name],MATCH(Consolidated_sheets[[#This Row],[Patient_ID]],Patient_data[Patient_ID],0))</f>
        <v>Danny Newton</v>
      </c>
      <c r="H276">
        <f>INDEX(Patient_data[Age],MATCH(Consolidated_sheets[[#This Row],[Patient_ID]],Patient_data[Patient_ID],0))</f>
        <v>28</v>
      </c>
      <c r="I276" t="str">
        <f>INDEX(Patient_data[Gender],MATCH(Consolidated_sheets[[#This Row],[Patient_ID]],Patient_data[Patient_ID],0))</f>
        <v>Male</v>
      </c>
      <c r="J276" t="str">
        <f>INDEX(Location_data[Location],MATCH(Consolidated_sheets[[#This Row],[Patient_ID]],Location_data[Patient_ID],0))</f>
        <v>Houston</v>
      </c>
      <c r="K276" t="str">
        <f>INDEX(Insurance_data[Insurance_Type],MATCH(Consolidated_sheets[[#This Row],[Patient_ID]],Insurance_data[Patient_ID],0))</f>
        <v>None</v>
      </c>
      <c r="L276" s="6">
        <f>INDEX(Insurance_data[Insurance_Amount],MATCH(Consolidated_sheets[[#This Row],[Patient_ID]],Insurance_data[Patient_ID],0))</f>
        <v>8903.33</v>
      </c>
    </row>
    <row r="277" spans="1:12" x14ac:dyDescent="0.3">
      <c r="A277" t="s">
        <v>1504</v>
      </c>
      <c r="B277" t="s">
        <v>5953</v>
      </c>
      <c r="C277" s="6">
        <v>3214.7</v>
      </c>
      <c r="D277" s="1">
        <v>43537.706672381762</v>
      </c>
      <c r="E277" s="1" t="str">
        <f>TEXT(Consolidated_sheets[[#This Row],[Date]],"yyyy")</f>
        <v>2019</v>
      </c>
      <c r="F277" s="1" t="str">
        <f>TEXT(Consolidated_sheets[[#This Row],[Date]],"mmmm")</f>
        <v>March</v>
      </c>
      <c r="G277" t="str">
        <f>INDEX(Patient_data[Patient_Name],MATCH(Consolidated_sheets[[#This Row],[Patient_ID]],Patient_data[Patient_ID],0))</f>
        <v>Mrs. Dawn Brady</v>
      </c>
      <c r="H277">
        <f>INDEX(Patient_data[Age],MATCH(Consolidated_sheets[[#This Row],[Patient_ID]],Patient_data[Patient_ID],0))</f>
        <v>77</v>
      </c>
      <c r="I277" t="str">
        <f>INDEX(Patient_data[Gender],MATCH(Consolidated_sheets[[#This Row],[Patient_ID]],Patient_data[Patient_ID],0))</f>
        <v>Male</v>
      </c>
      <c r="J277" t="str">
        <f>INDEX(Location_data[Location],MATCH(Consolidated_sheets[[#This Row],[Patient_ID]],Location_data[Patient_ID],0))</f>
        <v>Phoenix</v>
      </c>
      <c r="K277" t="str">
        <f>INDEX(Insurance_data[Insurance_Type],MATCH(Consolidated_sheets[[#This Row],[Patient_ID]],Insurance_data[Patient_ID],0))</f>
        <v>None</v>
      </c>
      <c r="L277" s="6">
        <f>INDEX(Insurance_data[Insurance_Amount],MATCH(Consolidated_sheets[[#This Row],[Patient_ID]],Insurance_data[Patient_ID],0))</f>
        <v>9652.4699999999993</v>
      </c>
    </row>
    <row r="278" spans="1:12" x14ac:dyDescent="0.3">
      <c r="A278" t="s">
        <v>2674</v>
      </c>
      <c r="B278" t="s">
        <v>5952</v>
      </c>
      <c r="C278" s="6">
        <v>2246.3000000000002</v>
      </c>
      <c r="D278" s="1">
        <v>43537.967423917697</v>
      </c>
      <c r="E278" s="1" t="str">
        <f>TEXT(Consolidated_sheets[[#This Row],[Date]],"yyyy")</f>
        <v>2019</v>
      </c>
      <c r="F278" s="1" t="str">
        <f>TEXT(Consolidated_sheets[[#This Row],[Date]],"mmmm")</f>
        <v>March</v>
      </c>
      <c r="G278" t="str">
        <f>INDEX(Patient_data[Patient_Name],MATCH(Consolidated_sheets[[#This Row],[Patient_ID]],Patient_data[Patient_ID],0))</f>
        <v>Joshua Osborn</v>
      </c>
      <c r="H278">
        <f>INDEX(Patient_data[Age],MATCH(Consolidated_sheets[[#This Row],[Patient_ID]],Patient_data[Patient_ID],0))</f>
        <v>74</v>
      </c>
      <c r="I278" t="str">
        <f>INDEX(Patient_data[Gender],MATCH(Consolidated_sheets[[#This Row],[Patient_ID]],Patient_data[Patient_ID],0))</f>
        <v>Male</v>
      </c>
      <c r="J278" t="str">
        <f>INDEX(Location_data[Location],MATCH(Consolidated_sheets[[#This Row],[Patient_ID]],Location_data[Patient_ID],0))</f>
        <v>New York</v>
      </c>
      <c r="K278" t="str">
        <f>INDEX(Insurance_data[Insurance_Type],MATCH(Consolidated_sheets[[#This Row],[Patient_ID]],Insurance_data[Patient_ID],0))</f>
        <v>Private</v>
      </c>
      <c r="L278" s="6">
        <f>INDEX(Insurance_data[Insurance_Amount],MATCH(Consolidated_sheets[[#This Row],[Patient_ID]],Insurance_data[Patient_ID],0))</f>
        <v>7101.11</v>
      </c>
    </row>
    <row r="279" spans="1:12" x14ac:dyDescent="0.3">
      <c r="A279" t="s">
        <v>2926</v>
      </c>
      <c r="B279" t="s">
        <v>5952</v>
      </c>
      <c r="C279" s="6">
        <v>1336.36</v>
      </c>
      <c r="D279" s="1">
        <v>43538.228175453631</v>
      </c>
      <c r="E279" s="1" t="str">
        <f>TEXT(Consolidated_sheets[[#This Row],[Date]],"yyyy")</f>
        <v>2019</v>
      </c>
      <c r="F279" s="1" t="str">
        <f>TEXT(Consolidated_sheets[[#This Row],[Date]],"mmmm")</f>
        <v>March</v>
      </c>
      <c r="G279" t="str">
        <f>INDEX(Patient_data[Patient_Name],MATCH(Consolidated_sheets[[#This Row],[Patient_ID]],Patient_data[Patient_ID],0))</f>
        <v>Timothy Salazar</v>
      </c>
      <c r="H279">
        <f>INDEX(Patient_data[Age],MATCH(Consolidated_sheets[[#This Row],[Patient_ID]],Patient_data[Patient_ID],0))</f>
        <v>61</v>
      </c>
      <c r="I279" t="str">
        <f>INDEX(Patient_data[Gender],MATCH(Consolidated_sheets[[#This Row],[Patient_ID]],Patient_data[Patient_ID],0))</f>
        <v>Male</v>
      </c>
      <c r="J279" t="str">
        <f>INDEX(Location_data[Location],MATCH(Consolidated_sheets[[#This Row],[Patient_ID]],Location_data[Patient_ID],0))</f>
        <v>Los Angeles</v>
      </c>
      <c r="K279" t="str">
        <f>INDEX(Insurance_data[Insurance_Type],MATCH(Consolidated_sheets[[#This Row],[Patient_ID]],Insurance_data[Patient_ID],0))</f>
        <v>None</v>
      </c>
      <c r="L279" s="6">
        <f>INDEX(Insurance_data[Insurance_Amount],MATCH(Consolidated_sheets[[#This Row],[Patient_ID]],Insurance_data[Patient_ID],0))</f>
        <v>4436.1499999999996</v>
      </c>
    </row>
    <row r="280" spans="1:12" x14ac:dyDescent="0.3">
      <c r="A280" t="s">
        <v>2737</v>
      </c>
      <c r="B280" t="s">
        <v>5955</v>
      </c>
      <c r="C280" s="6">
        <v>161.61000000000001</v>
      </c>
      <c r="D280" s="1">
        <v>43538.488926989558</v>
      </c>
      <c r="E280" s="1" t="str">
        <f>TEXT(Consolidated_sheets[[#This Row],[Date]],"yyyy")</f>
        <v>2019</v>
      </c>
      <c r="F280" s="1" t="str">
        <f>TEXT(Consolidated_sheets[[#This Row],[Date]],"mmmm")</f>
        <v>March</v>
      </c>
      <c r="G280" t="str">
        <f>INDEX(Patient_data[Patient_Name],MATCH(Consolidated_sheets[[#This Row],[Patient_ID]],Patient_data[Patient_ID],0))</f>
        <v>Michael Higgins</v>
      </c>
      <c r="H280">
        <f>INDEX(Patient_data[Age],MATCH(Consolidated_sheets[[#This Row],[Patient_ID]],Patient_data[Patient_ID],0))</f>
        <v>25</v>
      </c>
      <c r="I280" t="str">
        <f>INDEX(Patient_data[Gender],MATCH(Consolidated_sheets[[#This Row],[Patient_ID]],Patient_data[Patient_ID],0))</f>
        <v>Female</v>
      </c>
      <c r="J280" t="str">
        <f>INDEX(Location_data[Location],MATCH(Consolidated_sheets[[#This Row],[Patient_ID]],Location_data[Patient_ID],0))</f>
        <v>New York</v>
      </c>
      <c r="K280" t="str">
        <f>INDEX(Insurance_data[Insurance_Type],MATCH(Consolidated_sheets[[#This Row],[Patient_ID]],Insurance_data[Patient_ID],0))</f>
        <v>Public</v>
      </c>
      <c r="L280" s="6">
        <f>INDEX(Insurance_data[Insurance_Amount],MATCH(Consolidated_sheets[[#This Row],[Patient_ID]],Insurance_data[Patient_ID],0))</f>
        <v>1058.52</v>
      </c>
    </row>
    <row r="281" spans="1:12" x14ac:dyDescent="0.3">
      <c r="A281" t="s">
        <v>1233</v>
      </c>
      <c r="B281" t="s">
        <v>5954</v>
      </c>
      <c r="C281" s="6">
        <v>1968.3</v>
      </c>
      <c r="D281" s="1">
        <v>43538.749678525499</v>
      </c>
      <c r="E281" s="1" t="str">
        <f>TEXT(Consolidated_sheets[[#This Row],[Date]],"yyyy")</f>
        <v>2019</v>
      </c>
      <c r="F281" s="1" t="str">
        <f>TEXT(Consolidated_sheets[[#This Row],[Date]],"mmmm")</f>
        <v>March</v>
      </c>
      <c r="G281" t="str">
        <f>INDEX(Patient_data[Patient_Name],MATCH(Consolidated_sheets[[#This Row],[Patient_ID]],Patient_data[Patient_ID],0))</f>
        <v>Gary Johnson</v>
      </c>
      <c r="H281">
        <f>INDEX(Patient_data[Age],MATCH(Consolidated_sheets[[#This Row],[Patient_ID]],Patient_data[Patient_ID],0))</f>
        <v>54</v>
      </c>
      <c r="I281" t="str">
        <f>INDEX(Patient_data[Gender],MATCH(Consolidated_sheets[[#This Row],[Patient_ID]],Patient_data[Patient_ID],0))</f>
        <v>Female</v>
      </c>
      <c r="J281" t="str">
        <f>INDEX(Location_data[Location],MATCH(Consolidated_sheets[[#This Row],[Patient_ID]],Location_data[Patient_ID],0))</f>
        <v>Houston</v>
      </c>
      <c r="K281" t="str">
        <f>INDEX(Insurance_data[Insurance_Type],MATCH(Consolidated_sheets[[#This Row],[Patient_ID]],Insurance_data[Patient_ID],0))</f>
        <v>None</v>
      </c>
      <c r="L281" s="6">
        <f>INDEX(Insurance_data[Insurance_Amount],MATCH(Consolidated_sheets[[#This Row],[Patient_ID]],Insurance_data[Patient_ID],0))</f>
        <v>508.2</v>
      </c>
    </row>
    <row r="282" spans="1:12" x14ac:dyDescent="0.3">
      <c r="A282" t="s">
        <v>2814</v>
      </c>
      <c r="B282" t="s">
        <v>5955</v>
      </c>
      <c r="C282" s="6">
        <v>4826.76</v>
      </c>
      <c r="D282" s="1">
        <v>43539.010430061433</v>
      </c>
      <c r="E282" s="1" t="str">
        <f>TEXT(Consolidated_sheets[[#This Row],[Date]],"yyyy")</f>
        <v>2019</v>
      </c>
      <c r="F282" s="1" t="str">
        <f>TEXT(Consolidated_sheets[[#This Row],[Date]],"mmmm")</f>
        <v>March</v>
      </c>
      <c r="G282" t="str">
        <f>INDEX(Patient_data[Patient_Name],MATCH(Consolidated_sheets[[#This Row],[Patient_ID]],Patient_data[Patient_ID],0))</f>
        <v>Katherine Stewart</v>
      </c>
      <c r="H282">
        <f>INDEX(Patient_data[Age],MATCH(Consolidated_sheets[[#This Row],[Patient_ID]],Patient_data[Patient_ID],0))</f>
        <v>56</v>
      </c>
      <c r="I282" t="str">
        <f>INDEX(Patient_data[Gender],MATCH(Consolidated_sheets[[#This Row],[Patient_ID]],Patient_data[Patient_ID],0))</f>
        <v>Male</v>
      </c>
      <c r="J282" t="str">
        <f>INDEX(Location_data[Location],MATCH(Consolidated_sheets[[#This Row],[Patient_ID]],Location_data[Patient_ID],0))</f>
        <v>Phoenix</v>
      </c>
      <c r="K282" t="str">
        <f>INDEX(Insurance_data[Insurance_Type],MATCH(Consolidated_sheets[[#This Row],[Patient_ID]],Insurance_data[Patient_ID],0))</f>
        <v>Public</v>
      </c>
      <c r="L282" s="6">
        <f>INDEX(Insurance_data[Insurance_Amount],MATCH(Consolidated_sheets[[#This Row],[Patient_ID]],Insurance_data[Patient_ID],0))</f>
        <v>7134.67</v>
      </c>
    </row>
    <row r="283" spans="1:12" x14ac:dyDescent="0.3">
      <c r="A283" t="s">
        <v>639</v>
      </c>
      <c r="B283" t="s">
        <v>5953</v>
      </c>
      <c r="C283" s="6">
        <v>2925.9</v>
      </c>
      <c r="D283" s="1">
        <v>43539.27118159736</v>
      </c>
      <c r="E283" s="1" t="str">
        <f>TEXT(Consolidated_sheets[[#This Row],[Date]],"yyyy")</f>
        <v>2019</v>
      </c>
      <c r="F283" s="1" t="str">
        <f>TEXT(Consolidated_sheets[[#This Row],[Date]],"mmmm")</f>
        <v>March</v>
      </c>
      <c r="G283" t="str">
        <f>INDEX(Patient_data[Patient_Name],MATCH(Consolidated_sheets[[#This Row],[Patient_ID]],Patient_data[Patient_ID],0))</f>
        <v>Angela Kemp</v>
      </c>
      <c r="H283">
        <f>INDEX(Patient_data[Age],MATCH(Consolidated_sheets[[#This Row],[Patient_ID]],Patient_data[Patient_ID],0))</f>
        <v>38</v>
      </c>
      <c r="I283" t="str">
        <f>INDEX(Patient_data[Gender],MATCH(Consolidated_sheets[[#This Row],[Patient_ID]],Patient_data[Patient_ID],0))</f>
        <v>Male</v>
      </c>
      <c r="J283" t="str">
        <f>INDEX(Location_data[Location],MATCH(Consolidated_sheets[[#This Row],[Patient_ID]],Location_data[Patient_ID],0))</f>
        <v>Chicago</v>
      </c>
      <c r="K283" t="str">
        <f>INDEX(Insurance_data[Insurance_Type],MATCH(Consolidated_sheets[[#This Row],[Patient_ID]],Insurance_data[Patient_ID],0))</f>
        <v>Public</v>
      </c>
      <c r="L283" s="6">
        <f>INDEX(Insurance_data[Insurance_Amount],MATCH(Consolidated_sheets[[#This Row],[Patient_ID]],Insurance_data[Patient_ID],0))</f>
        <v>9112.41</v>
      </c>
    </row>
    <row r="284" spans="1:12" x14ac:dyDescent="0.3">
      <c r="A284" t="s">
        <v>1123</v>
      </c>
      <c r="B284" t="s">
        <v>5952</v>
      </c>
      <c r="C284" s="6">
        <v>3616.09</v>
      </c>
      <c r="D284" s="1">
        <v>43539.531933133301</v>
      </c>
      <c r="E284" s="1" t="str">
        <f>TEXT(Consolidated_sheets[[#This Row],[Date]],"yyyy")</f>
        <v>2019</v>
      </c>
      <c r="F284" s="1" t="str">
        <f>TEXT(Consolidated_sheets[[#This Row],[Date]],"mmmm")</f>
        <v>March</v>
      </c>
      <c r="G284" t="str">
        <f>INDEX(Patient_data[Patient_Name],MATCH(Consolidated_sheets[[#This Row],[Patient_ID]],Patient_data[Patient_ID],0))</f>
        <v>Christine Griffin</v>
      </c>
      <c r="H284">
        <f>INDEX(Patient_data[Age],MATCH(Consolidated_sheets[[#This Row],[Patient_ID]],Patient_data[Patient_ID],0))</f>
        <v>68</v>
      </c>
      <c r="I284" t="str">
        <f>INDEX(Patient_data[Gender],MATCH(Consolidated_sheets[[#This Row],[Patient_ID]],Patient_data[Patient_ID],0))</f>
        <v>Female</v>
      </c>
      <c r="J284" t="str">
        <f>INDEX(Location_data[Location],MATCH(Consolidated_sheets[[#This Row],[Patient_ID]],Location_data[Patient_ID],0))</f>
        <v>Los Angeles</v>
      </c>
      <c r="K284" t="str">
        <f>INDEX(Insurance_data[Insurance_Type],MATCH(Consolidated_sheets[[#This Row],[Patient_ID]],Insurance_data[Patient_ID],0))</f>
        <v>None</v>
      </c>
      <c r="L284" s="6">
        <f>INDEX(Insurance_data[Insurance_Amount],MATCH(Consolidated_sheets[[#This Row],[Patient_ID]],Insurance_data[Patient_ID],0))</f>
        <v>3229.77</v>
      </c>
    </row>
    <row r="285" spans="1:12" x14ac:dyDescent="0.3">
      <c r="A285" t="s">
        <v>477</v>
      </c>
      <c r="B285" t="s">
        <v>5952</v>
      </c>
      <c r="C285" s="6">
        <v>2187.1999999999998</v>
      </c>
      <c r="D285" s="1">
        <v>43539.792684669243</v>
      </c>
      <c r="E285" s="1" t="str">
        <f>TEXT(Consolidated_sheets[[#This Row],[Date]],"yyyy")</f>
        <v>2019</v>
      </c>
      <c r="F285" s="1" t="str">
        <f>TEXT(Consolidated_sheets[[#This Row],[Date]],"mmmm")</f>
        <v>March</v>
      </c>
      <c r="G285" t="str">
        <f>INDEX(Patient_data[Patient_Name],MATCH(Consolidated_sheets[[#This Row],[Patient_ID]],Patient_data[Patient_ID],0))</f>
        <v>Misty Miller</v>
      </c>
      <c r="H285">
        <f>INDEX(Patient_data[Age],MATCH(Consolidated_sheets[[#This Row],[Patient_ID]],Patient_data[Patient_ID],0))</f>
        <v>63</v>
      </c>
      <c r="I285" t="str">
        <f>INDEX(Patient_data[Gender],MATCH(Consolidated_sheets[[#This Row],[Patient_ID]],Patient_data[Patient_ID],0))</f>
        <v>Male</v>
      </c>
      <c r="J285" t="str">
        <f>INDEX(Location_data[Location],MATCH(Consolidated_sheets[[#This Row],[Patient_ID]],Location_data[Patient_ID],0))</f>
        <v>Phoenix</v>
      </c>
      <c r="K285" t="str">
        <f>INDEX(Insurance_data[Insurance_Type],MATCH(Consolidated_sheets[[#This Row],[Patient_ID]],Insurance_data[Patient_ID],0))</f>
        <v>None</v>
      </c>
      <c r="L285" s="6">
        <f>INDEX(Insurance_data[Insurance_Amount],MATCH(Consolidated_sheets[[#This Row],[Patient_ID]],Insurance_data[Patient_ID],0))</f>
        <v>119.57</v>
      </c>
    </row>
    <row r="286" spans="1:12" x14ac:dyDescent="0.3">
      <c r="A286" t="s">
        <v>2243</v>
      </c>
      <c r="B286" t="s">
        <v>5953</v>
      </c>
      <c r="C286" s="6">
        <v>1911.74</v>
      </c>
      <c r="D286" s="1">
        <v>43540.053436205162</v>
      </c>
      <c r="E286" s="1" t="str">
        <f>TEXT(Consolidated_sheets[[#This Row],[Date]],"yyyy")</f>
        <v>2019</v>
      </c>
      <c r="F286" s="1" t="str">
        <f>TEXT(Consolidated_sheets[[#This Row],[Date]],"mmmm")</f>
        <v>March</v>
      </c>
      <c r="G286" t="str">
        <f>INDEX(Patient_data[Patient_Name],MATCH(Consolidated_sheets[[#This Row],[Patient_ID]],Patient_data[Patient_ID],0))</f>
        <v>Nicole Thomas</v>
      </c>
      <c r="H286">
        <f>INDEX(Patient_data[Age],MATCH(Consolidated_sheets[[#This Row],[Patient_ID]],Patient_data[Patient_ID],0))</f>
        <v>64</v>
      </c>
      <c r="I286" t="str">
        <f>INDEX(Patient_data[Gender],MATCH(Consolidated_sheets[[#This Row],[Patient_ID]],Patient_data[Patient_ID],0))</f>
        <v>Male</v>
      </c>
      <c r="J286" t="str">
        <f>INDEX(Location_data[Location],MATCH(Consolidated_sheets[[#This Row],[Patient_ID]],Location_data[Patient_ID],0))</f>
        <v>New York</v>
      </c>
      <c r="K286" t="str">
        <f>INDEX(Insurance_data[Insurance_Type],MATCH(Consolidated_sheets[[#This Row],[Patient_ID]],Insurance_data[Patient_ID],0))</f>
        <v>Public</v>
      </c>
      <c r="L286" s="6">
        <f>INDEX(Insurance_data[Insurance_Amount],MATCH(Consolidated_sheets[[#This Row],[Patient_ID]],Insurance_data[Patient_ID],0))</f>
        <v>2526.1999999999998</v>
      </c>
    </row>
    <row r="287" spans="1:12" x14ac:dyDescent="0.3">
      <c r="A287" t="s">
        <v>494</v>
      </c>
      <c r="B287" t="s">
        <v>5952</v>
      </c>
      <c r="C287" s="6">
        <v>657.42</v>
      </c>
      <c r="D287" s="1">
        <v>43540.314187741104</v>
      </c>
      <c r="E287" s="1" t="str">
        <f>TEXT(Consolidated_sheets[[#This Row],[Date]],"yyyy")</f>
        <v>2019</v>
      </c>
      <c r="F287" s="1" t="str">
        <f>TEXT(Consolidated_sheets[[#This Row],[Date]],"mmmm")</f>
        <v>March</v>
      </c>
      <c r="G287" t="str">
        <f>INDEX(Patient_data[Patient_Name],MATCH(Consolidated_sheets[[#This Row],[Patient_ID]],Patient_data[Patient_ID],0))</f>
        <v>Nathaniel Fox</v>
      </c>
      <c r="H287">
        <f>INDEX(Patient_data[Age],MATCH(Consolidated_sheets[[#This Row],[Patient_ID]],Patient_data[Patient_ID],0))</f>
        <v>46</v>
      </c>
      <c r="I287" t="str">
        <f>INDEX(Patient_data[Gender],MATCH(Consolidated_sheets[[#This Row],[Patient_ID]],Patient_data[Patient_ID],0))</f>
        <v>Female</v>
      </c>
      <c r="J287" t="str">
        <f>INDEX(Location_data[Location],MATCH(Consolidated_sheets[[#This Row],[Patient_ID]],Location_data[Patient_ID],0))</f>
        <v>Los Angeles</v>
      </c>
      <c r="K287" t="str">
        <f>INDEX(Insurance_data[Insurance_Type],MATCH(Consolidated_sheets[[#This Row],[Patient_ID]],Insurance_data[Patient_ID],0))</f>
        <v>None</v>
      </c>
      <c r="L287" s="6">
        <f>INDEX(Insurance_data[Insurance_Amount],MATCH(Consolidated_sheets[[#This Row],[Patient_ID]],Insurance_data[Patient_ID],0))</f>
        <v>4950.95</v>
      </c>
    </row>
    <row r="288" spans="1:12" x14ac:dyDescent="0.3">
      <c r="A288" t="s">
        <v>2857</v>
      </c>
      <c r="B288" t="s">
        <v>5952</v>
      </c>
      <c r="C288" s="6">
        <v>2941.48</v>
      </c>
      <c r="D288" s="1">
        <v>43540.574939277038</v>
      </c>
      <c r="E288" s="1" t="str">
        <f>TEXT(Consolidated_sheets[[#This Row],[Date]],"yyyy")</f>
        <v>2019</v>
      </c>
      <c r="F288" s="1" t="str">
        <f>TEXT(Consolidated_sheets[[#This Row],[Date]],"mmmm")</f>
        <v>March</v>
      </c>
      <c r="G288" t="str">
        <f>INDEX(Patient_data[Patient_Name],MATCH(Consolidated_sheets[[#This Row],[Patient_ID]],Patient_data[Patient_ID],0))</f>
        <v>Maria Smith</v>
      </c>
      <c r="H288">
        <f>INDEX(Patient_data[Age],MATCH(Consolidated_sheets[[#This Row],[Patient_ID]],Patient_data[Patient_ID],0))</f>
        <v>20</v>
      </c>
      <c r="I288" t="str">
        <f>INDEX(Patient_data[Gender],MATCH(Consolidated_sheets[[#This Row],[Patient_ID]],Patient_data[Patient_ID],0))</f>
        <v>Female</v>
      </c>
      <c r="J288" t="str">
        <f>INDEX(Location_data[Location],MATCH(Consolidated_sheets[[#This Row],[Patient_ID]],Location_data[Patient_ID],0))</f>
        <v>Phoenix</v>
      </c>
      <c r="K288" t="str">
        <f>INDEX(Insurance_data[Insurance_Type],MATCH(Consolidated_sheets[[#This Row],[Patient_ID]],Insurance_data[Patient_ID],0))</f>
        <v>None</v>
      </c>
      <c r="L288" s="6">
        <f>INDEX(Insurance_data[Insurance_Amount],MATCH(Consolidated_sheets[[#This Row],[Patient_ID]],Insurance_data[Patient_ID],0))</f>
        <v>2405.25</v>
      </c>
    </row>
    <row r="289" spans="1:12" x14ac:dyDescent="0.3">
      <c r="A289" t="s">
        <v>1423</v>
      </c>
      <c r="B289" t="s">
        <v>5955</v>
      </c>
      <c r="C289" s="6">
        <v>2811.41</v>
      </c>
      <c r="D289" s="1">
        <v>43540.835690812957</v>
      </c>
      <c r="E289" s="1" t="str">
        <f>TEXT(Consolidated_sheets[[#This Row],[Date]],"yyyy")</f>
        <v>2019</v>
      </c>
      <c r="F289" s="1" t="str">
        <f>TEXT(Consolidated_sheets[[#This Row],[Date]],"mmmm")</f>
        <v>March</v>
      </c>
      <c r="G289" t="str">
        <f>INDEX(Patient_data[Patient_Name],MATCH(Consolidated_sheets[[#This Row],[Patient_ID]],Patient_data[Patient_ID],0))</f>
        <v>Robin Andrews</v>
      </c>
      <c r="H289">
        <f>INDEX(Patient_data[Age],MATCH(Consolidated_sheets[[#This Row],[Patient_ID]],Patient_data[Patient_ID],0))</f>
        <v>83</v>
      </c>
      <c r="I289" t="str">
        <f>INDEX(Patient_data[Gender],MATCH(Consolidated_sheets[[#This Row],[Patient_ID]],Patient_data[Patient_ID],0))</f>
        <v>Male</v>
      </c>
      <c r="J289" t="str">
        <f>INDEX(Location_data[Location],MATCH(Consolidated_sheets[[#This Row],[Patient_ID]],Location_data[Patient_ID],0))</f>
        <v>Houston</v>
      </c>
      <c r="K289" t="str">
        <f>INDEX(Insurance_data[Insurance_Type],MATCH(Consolidated_sheets[[#This Row],[Patient_ID]],Insurance_data[Patient_ID],0))</f>
        <v>Public</v>
      </c>
      <c r="L289" s="6">
        <f>INDEX(Insurance_data[Insurance_Amount],MATCH(Consolidated_sheets[[#This Row],[Patient_ID]],Insurance_data[Patient_ID],0))</f>
        <v>4293.42</v>
      </c>
    </row>
    <row r="290" spans="1:12" x14ac:dyDescent="0.3">
      <c r="A290" t="s">
        <v>2544</v>
      </c>
      <c r="B290" t="s">
        <v>5955</v>
      </c>
      <c r="C290" s="6">
        <v>1640.79</v>
      </c>
      <c r="D290" s="1">
        <v>43541.096442348899</v>
      </c>
      <c r="E290" s="1" t="str">
        <f>TEXT(Consolidated_sheets[[#This Row],[Date]],"yyyy")</f>
        <v>2019</v>
      </c>
      <c r="F290" s="1" t="str">
        <f>TEXT(Consolidated_sheets[[#This Row],[Date]],"mmmm")</f>
        <v>March</v>
      </c>
      <c r="G290" t="str">
        <f>INDEX(Patient_data[Patient_Name],MATCH(Consolidated_sheets[[#This Row],[Patient_ID]],Patient_data[Patient_ID],0))</f>
        <v>David Carson</v>
      </c>
      <c r="H290">
        <f>INDEX(Patient_data[Age],MATCH(Consolidated_sheets[[#This Row],[Patient_ID]],Patient_data[Patient_ID],0))</f>
        <v>50</v>
      </c>
      <c r="I290" t="str">
        <f>INDEX(Patient_data[Gender],MATCH(Consolidated_sheets[[#This Row],[Patient_ID]],Patient_data[Patient_ID],0))</f>
        <v>Female</v>
      </c>
      <c r="J290" t="str">
        <f>INDEX(Location_data[Location],MATCH(Consolidated_sheets[[#This Row],[Patient_ID]],Location_data[Patient_ID],0))</f>
        <v>Chicago</v>
      </c>
      <c r="K290" t="str">
        <f>INDEX(Insurance_data[Insurance_Type],MATCH(Consolidated_sheets[[#This Row],[Patient_ID]],Insurance_data[Patient_ID],0))</f>
        <v>Private</v>
      </c>
      <c r="L290" s="6">
        <f>INDEX(Insurance_data[Insurance_Amount],MATCH(Consolidated_sheets[[#This Row],[Patient_ID]],Insurance_data[Patient_ID],0))</f>
        <v>7374.56</v>
      </c>
    </row>
    <row r="291" spans="1:12" x14ac:dyDescent="0.3">
      <c r="A291" t="s">
        <v>178</v>
      </c>
      <c r="B291" t="s">
        <v>5953</v>
      </c>
      <c r="C291" s="6">
        <v>2623.82</v>
      </c>
      <c r="D291" s="1">
        <v>43541.35719388484</v>
      </c>
      <c r="E291" s="1" t="str">
        <f>TEXT(Consolidated_sheets[[#This Row],[Date]],"yyyy")</f>
        <v>2019</v>
      </c>
      <c r="F291" s="1" t="str">
        <f>TEXT(Consolidated_sheets[[#This Row],[Date]],"mmmm")</f>
        <v>March</v>
      </c>
      <c r="G291" t="str">
        <f>INDEX(Patient_data[Patient_Name],MATCH(Consolidated_sheets[[#This Row],[Patient_ID]],Patient_data[Patient_ID],0))</f>
        <v>Preston Caldwell</v>
      </c>
      <c r="H291">
        <f>INDEX(Patient_data[Age],MATCH(Consolidated_sheets[[#This Row],[Patient_ID]],Patient_data[Patient_ID],0))</f>
        <v>35</v>
      </c>
      <c r="I291" t="str">
        <f>INDEX(Patient_data[Gender],MATCH(Consolidated_sheets[[#This Row],[Patient_ID]],Patient_data[Patient_ID],0))</f>
        <v>Female</v>
      </c>
      <c r="J291" t="str">
        <f>INDEX(Location_data[Location],MATCH(Consolidated_sheets[[#This Row],[Patient_ID]],Location_data[Patient_ID],0))</f>
        <v>New York</v>
      </c>
      <c r="K291" t="str">
        <f>INDEX(Insurance_data[Insurance_Type],MATCH(Consolidated_sheets[[#This Row],[Patient_ID]],Insurance_data[Patient_ID],0))</f>
        <v>None</v>
      </c>
      <c r="L291" s="6">
        <f>INDEX(Insurance_data[Insurance_Amount],MATCH(Consolidated_sheets[[#This Row],[Patient_ID]],Insurance_data[Patient_ID],0))</f>
        <v>7421.6</v>
      </c>
    </row>
    <row r="292" spans="1:12" x14ac:dyDescent="0.3">
      <c r="A292" t="s">
        <v>2276</v>
      </c>
      <c r="B292" t="s">
        <v>5955</v>
      </c>
      <c r="C292" s="6">
        <v>201.4</v>
      </c>
      <c r="D292" s="1">
        <v>43541.617945420767</v>
      </c>
      <c r="E292" s="1" t="str">
        <f>TEXT(Consolidated_sheets[[#This Row],[Date]],"yyyy")</f>
        <v>2019</v>
      </c>
      <c r="F292" s="1" t="str">
        <f>TEXT(Consolidated_sheets[[#This Row],[Date]],"mmmm")</f>
        <v>March</v>
      </c>
      <c r="G292" t="str">
        <f>INDEX(Patient_data[Patient_Name],MATCH(Consolidated_sheets[[#This Row],[Patient_ID]],Patient_data[Patient_ID],0))</f>
        <v>Jeremy French</v>
      </c>
      <c r="H292">
        <f>INDEX(Patient_data[Age],MATCH(Consolidated_sheets[[#This Row],[Patient_ID]],Patient_data[Patient_ID],0))</f>
        <v>61</v>
      </c>
      <c r="I292" t="str">
        <f>INDEX(Patient_data[Gender],MATCH(Consolidated_sheets[[#This Row],[Patient_ID]],Patient_data[Patient_ID],0))</f>
        <v>Female</v>
      </c>
      <c r="J292" t="str">
        <f>INDEX(Location_data[Location],MATCH(Consolidated_sheets[[#This Row],[Patient_ID]],Location_data[Patient_ID],0))</f>
        <v>Los Angeles</v>
      </c>
      <c r="K292" t="str">
        <f>INDEX(Insurance_data[Insurance_Type],MATCH(Consolidated_sheets[[#This Row],[Patient_ID]],Insurance_data[Patient_ID],0))</f>
        <v>None</v>
      </c>
      <c r="L292" s="6">
        <f>INDEX(Insurance_data[Insurance_Amount],MATCH(Consolidated_sheets[[#This Row],[Patient_ID]],Insurance_data[Patient_ID],0))</f>
        <v>8525.23</v>
      </c>
    </row>
    <row r="293" spans="1:12" x14ac:dyDescent="0.3">
      <c r="A293" t="s">
        <v>675</v>
      </c>
      <c r="B293" t="s">
        <v>5952</v>
      </c>
      <c r="C293" s="6">
        <v>4199.3999999999996</v>
      </c>
      <c r="D293" s="1">
        <v>43541.878696956701</v>
      </c>
      <c r="E293" s="1" t="str">
        <f>TEXT(Consolidated_sheets[[#This Row],[Date]],"yyyy")</f>
        <v>2019</v>
      </c>
      <c r="F293" s="1" t="str">
        <f>TEXT(Consolidated_sheets[[#This Row],[Date]],"mmmm")</f>
        <v>March</v>
      </c>
      <c r="G293" t="str">
        <f>INDEX(Patient_data[Patient_Name],MATCH(Consolidated_sheets[[#This Row],[Patient_ID]],Patient_data[Patient_ID],0))</f>
        <v>Thomas Barker</v>
      </c>
      <c r="H293">
        <f>INDEX(Patient_data[Age],MATCH(Consolidated_sheets[[#This Row],[Patient_ID]],Patient_data[Patient_ID],0))</f>
        <v>25</v>
      </c>
      <c r="I293" t="str">
        <f>INDEX(Patient_data[Gender],MATCH(Consolidated_sheets[[#This Row],[Patient_ID]],Patient_data[Patient_ID],0))</f>
        <v>Female</v>
      </c>
      <c r="J293" t="str">
        <f>INDEX(Location_data[Location],MATCH(Consolidated_sheets[[#This Row],[Patient_ID]],Location_data[Patient_ID],0))</f>
        <v>Houston</v>
      </c>
      <c r="K293" t="str">
        <f>INDEX(Insurance_data[Insurance_Type],MATCH(Consolidated_sheets[[#This Row],[Patient_ID]],Insurance_data[Patient_ID],0))</f>
        <v>Private</v>
      </c>
      <c r="L293" s="6">
        <f>INDEX(Insurance_data[Insurance_Amount],MATCH(Consolidated_sheets[[#This Row],[Patient_ID]],Insurance_data[Patient_ID],0))</f>
        <v>4420.17</v>
      </c>
    </row>
    <row r="294" spans="1:12" x14ac:dyDescent="0.3">
      <c r="A294" t="s">
        <v>1840</v>
      </c>
      <c r="B294" t="s">
        <v>5953</v>
      </c>
      <c r="C294" s="6">
        <v>1289.3900000000001</v>
      </c>
      <c r="D294" s="1">
        <v>43542.139448492642</v>
      </c>
      <c r="E294" s="1" t="str">
        <f>TEXT(Consolidated_sheets[[#This Row],[Date]],"yyyy")</f>
        <v>2019</v>
      </c>
      <c r="F294" s="1" t="str">
        <f>TEXT(Consolidated_sheets[[#This Row],[Date]],"mmmm")</f>
        <v>March</v>
      </c>
      <c r="G294" t="str">
        <f>INDEX(Patient_data[Patient_Name],MATCH(Consolidated_sheets[[#This Row],[Patient_ID]],Patient_data[Patient_ID],0))</f>
        <v>James Garza</v>
      </c>
      <c r="H294">
        <f>INDEX(Patient_data[Age],MATCH(Consolidated_sheets[[#This Row],[Patient_ID]],Patient_data[Patient_ID],0))</f>
        <v>24</v>
      </c>
      <c r="I294" t="str">
        <f>INDEX(Patient_data[Gender],MATCH(Consolidated_sheets[[#This Row],[Patient_ID]],Patient_data[Patient_ID],0))</f>
        <v>Male</v>
      </c>
      <c r="J294" t="str">
        <f>INDEX(Location_data[Location],MATCH(Consolidated_sheets[[#This Row],[Patient_ID]],Location_data[Patient_ID],0))</f>
        <v>New York</v>
      </c>
      <c r="K294" t="str">
        <f>INDEX(Insurance_data[Insurance_Type],MATCH(Consolidated_sheets[[#This Row],[Patient_ID]],Insurance_data[Patient_ID],0))</f>
        <v>Public</v>
      </c>
      <c r="L294" s="6">
        <f>INDEX(Insurance_data[Insurance_Amount],MATCH(Consolidated_sheets[[#This Row],[Patient_ID]],Insurance_data[Patient_ID],0))</f>
        <v>3686.21</v>
      </c>
    </row>
    <row r="295" spans="1:12" x14ac:dyDescent="0.3">
      <c r="A295" t="s">
        <v>379</v>
      </c>
      <c r="B295" t="s">
        <v>5954</v>
      </c>
      <c r="C295" s="6">
        <v>4949.7299999999996</v>
      </c>
      <c r="D295" s="1">
        <v>43542.400200028562</v>
      </c>
      <c r="E295" s="1" t="str">
        <f>TEXT(Consolidated_sheets[[#This Row],[Date]],"yyyy")</f>
        <v>2019</v>
      </c>
      <c r="F295" s="1" t="str">
        <f>TEXT(Consolidated_sheets[[#This Row],[Date]],"mmmm")</f>
        <v>March</v>
      </c>
      <c r="G295" t="str">
        <f>INDEX(Patient_data[Patient_Name],MATCH(Consolidated_sheets[[#This Row],[Patient_ID]],Patient_data[Patient_ID],0))</f>
        <v>Holly Williams</v>
      </c>
      <c r="H295">
        <f>INDEX(Patient_data[Age],MATCH(Consolidated_sheets[[#This Row],[Patient_ID]],Patient_data[Patient_ID],0))</f>
        <v>68</v>
      </c>
      <c r="I295" t="str">
        <f>INDEX(Patient_data[Gender],MATCH(Consolidated_sheets[[#This Row],[Patient_ID]],Patient_data[Patient_ID],0))</f>
        <v>Male</v>
      </c>
      <c r="J295" t="str">
        <f>INDEX(Location_data[Location],MATCH(Consolidated_sheets[[#This Row],[Patient_ID]],Location_data[Patient_ID],0))</f>
        <v>Phoenix</v>
      </c>
      <c r="K295" t="str">
        <f>INDEX(Insurance_data[Insurance_Type],MATCH(Consolidated_sheets[[#This Row],[Patient_ID]],Insurance_data[Patient_ID],0))</f>
        <v>Private</v>
      </c>
      <c r="L295" s="6">
        <f>INDEX(Insurance_data[Insurance_Amount],MATCH(Consolidated_sheets[[#This Row],[Patient_ID]],Insurance_data[Patient_ID],0))</f>
        <v>395.04</v>
      </c>
    </row>
    <row r="296" spans="1:12" x14ac:dyDescent="0.3">
      <c r="A296" t="s">
        <v>665</v>
      </c>
      <c r="B296" t="s">
        <v>5955</v>
      </c>
      <c r="C296" s="6">
        <v>945.2</v>
      </c>
      <c r="D296" s="1">
        <v>43542.660951564503</v>
      </c>
      <c r="E296" s="1" t="str">
        <f>TEXT(Consolidated_sheets[[#This Row],[Date]],"yyyy")</f>
        <v>2019</v>
      </c>
      <c r="F296" s="1" t="str">
        <f>TEXT(Consolidated_sheets[[#This Row],[Date]],"mmmm")</f>
        <v>March</v>
      </c>
      <c r="G296" t="str">
        <f>INDEX(Patient_data[Patient_Name],MATCH(Consolidated_sheets[[#This Row],[Patient_ID]],Patient_data[Patient_ID],0))</f>
        <v>Lydia Miranda</v>
      </c>
      <c r="H296">
        <f>INDEX(Patient_data[Age],MATCH(Consolidated_sheets[[#This Row],[Patient_ID]],Patient_data[Patient_ID],0))</f>
        <v>23</v>
      </c>
      <c r="I296" t="str">
        <f>INDEX(Patient_data[Gender],MATCH(Consolidated_sheets[[#This Row],[Patient_ID]],Patient_data[Patient_ID],0))</f>
        <v>Male</v>
      </c>
      <c r="J296" t="str">
        <f>INDEX(Location_data[Location],MATCH(Consolidated_sheets[[#This Row],[Patient_ID]],Location_data[Patient_ID],0))</f>
        <v>Phoenix</v>
      </c>
      <c r="K296" t="str">
        <f>INDEX(Insurance_data[Insurance_Type],MATCH(Consolidated_sheets[[#This Row],[Patient_ID]],Insurance_data[Patient_ID],0))</f>
        <v>None</v>
      </c>
      <c r="L296" s="6">
        <f>INDEX(Insurance_data[Insurance_Amount],MATCH(Consolidated_sheets[[#This Row],[Patient_ID]],Insurance_data[Patient_ID],0))</f>
        <v>7263.39</v>
      </c>
    </row>
    <row r="297" spans="1:12" x14ac:dyDescent="0.3">
      <c r="A297" t="s">
        <v>1174</v>
      </c>
      <c r="B297" t="s">
        <v>5954</v>
      </c>
      <c r="C297" s="6">
        <v>1756.34</v>
      </c>
      <c r="D297" s="1">
        <v>43542.921703100437</v>
      </c>
      <c r="E297" s="1" t="str">
        <f>TEXT(Consolidated_sheets[[#This Row],[Date]],"yyyy")</f>
        <v>2019</v>
      </c>
      <c r="F297" s="1" t="str">
        <f>TEXT(Consolidated_sheets[[#This Row],[Date]],"mmmm")</f>
        <v>March</v>
      </c>
      <c r="G297" t="str">
        <f>INDEX(Patient_data[Patient_Name],MATCH(Consolidated_sheets[[#This Row],[Patient_ID]],Patient_data[Patient_ID],0))</f>
        <v>Teresa Nelson</v>
      </c>
      <c r="H297">
        <f>INDEX(Patient_data[Age],MATCH(Consolidated_sheets[[#This Row],[Patient_ID]],Patient_data[Patient_ID],0))</f>
        <v>75</v>
      </c>
      <c r="I297" t="str">
        <f>INDEX(Patient_data[Gender],MATCH(Consolidated_sheets[[#This Row],[Patient_ID]],Patient_data[Patient_ID],0))</f>
        <v>Male</v>
      </c>
      <c r="J297" t="str">
        <f>INDEX(Location_data[Location],MATCH(Consolidated_sheets[[#This Row],[Patient_ID]],Location_data[Patient_ID],0))</f>
        <v>Chicago</v>
      </c>
      <c r="K297" t="str">
        <f>INDEX(Insurance_data[Insurance_Type],MATCH(Consolidated_sheets[[#This Row],[Patient_ID]],Insurance_data[Patient_ID],0))</f>
        <v>Public</v>
      </c>
      <c r="L297" s="6">
        <f>INDEX(Insurance_data[Insurance_Amount],MATCH(Consolidated_sheets[[#This Row],[Patient_ID]],Insurance_data[Patient_ID],0))</f>
        <v>4386.16</v>
      </c>
    </row>
    <row r="298" spans="1:12" x14ac:dyDescent="0.3">
      <c r="A298" t="s">
        <v>2528</v>
      </c>
      <c r="B298" t="s">
        <v>5955</v>
      </c>
      <c r="C298" s="6">
        <v>113.19</v>
      </c>
      <c r="D298" s="1">
        <v>43543.182454636357</v>
      </c>
      <c r="E298" s="1" t="str">
        <f>TEXT(Consolidated_sheets[[#This Row],[Date]],"yyyy")</f>
        <v>2019</v>
      </c>
      <c r="F298" s="1" t="str">
        <f>TEXT(Consolidated_sheets[[#This Row],[Date]],"mmmm")</f>
        <v>March</v>
      </c>
      <c r="G298" t="str">
        <f>INDEX(Patient_data[Patient_Name],MATCH(Consolidated_sheets[[#This Row],[Patient_ID]],Patient_data[Patient_ID],0))</f>
        <v>Connor Reeves</v>
      </c>
      <c r="H298">
        <f>INDEX(Patient_data[Age],MATCH(Consolidated_sheets[[#This Row],[Patient_ID]],Patient_data[Patient_ID],0))</f>
        <v>86</v>
      </c>
      <c r="I298" t="str">
        <f>INDEX(Patient_data[Gender],MATCH(Consolidated_sheets[[#This Row],[Patient_ID]],Patient_data[Patient_ID],0))</f>
        <v>Male</v>
      </c>
      <c r="J298" t="str">
        <f>INDEX(Location_data[Location],MATCH(Consolidated_sheets[[#This Row],[Patient_ID]],Location_data[Patient_ID],0))</f>
        <v>Chicago</v>
      </c>
      <c r="K298" t="str">
        <f>INDEX(Insurance_data[Insurance_Type],MATCH(Consolidated_sheets[[#This Row],[Patient_ID]],Insurance_data[Patient_ID],0))</f>
        <v>Public</v>
      </c>
      <c r="L298" s="6">
        <f>INDEX(Insurance_data[Insurance_Amount],MATCH(Consolidated_sheets[[#This Row],[Patient_ID]],Insurance_data[Patient_ID],0))</f>
        <v>8459.26</v>
      </c>
    </row>
    <row r="299" spans="1:12" x14ac:dyDescent="0.3">
      <c r="A299" t="s">
        <v>836</v>
      </c>
      <c r="B299" t="s">
        <v>5954</v>
      </c>
      <c r="C299" s="6">
        <v>1534.48</v>
      </c>
      <c r="D299" s="1">
        <v>43543.443206172313</v>
      </c>
      <c r="E299" s="1" t="str">
        <f>TEXT(Consolidated_sheets[[#This Row],[Date]],"yyyy")</f>
        <v>2019</v>
      </c>
      <c r="F299" s="1" t="str">
        <f>TEXT(Consolidated_sheets[[#This Row],[Date]],"mmmm")</f>
        <v>March</v>
      </c>
      <c r="G299" t="str">
        <f>INDEX(Patient_data[Patient_Name],MATCH(Consolidated_sheets[[#This Row],[Patient_ID]],Patient_data[Patient_ID],0))</f>
        <v>Joann Smith</v>
      </c>
      <c r="H299">
        <f>INDEX(Patient_data[Age],MATCH(Consolidated_sheets[[#This Row],[Patient_ID]],Patient_data[Patient_ID],0))</f>
        <v>43</v>
      </c>
      <c r="I299" t="str">
        <f>INDEX(Patient_data[Gender],MATCH(Consolidated_sheets[[#This Row],[Patient_ID]],Patient_data[Patient_ID],0))</f>
        <v>Male</v>
      </c>
      <c r="J299" t="str">
        <f>INDEX(Location_data[Location],MATCH(Consolidated_sheets[[#This Row],[Patient_ID]],Location_data[Patient_ID],0))</f>
        <v>Phoenix</v>
      </c>
      <c r="K299" t="str">
        <f>INDEX(Insurance_data[Insurance_Type],MATCH(Consolidated_sheets[[#This Row],[Patient_ID]],Insurance_data[Patient_ID],0))</f>
        <v>Public</v>
      </c>
      <c r="L299" s="6">
        <f>INDEX(Insurance_data[Insurance_Amount],MATCH(Consolidated_sheets[[#This Row],[Patient_ID]],Insurance_data[Patient_ID],0))</f>
        <v>4987.4799999999996</v>
      </c>
    </row>
    <row r="300" spans="1:12" x14ac:dyDescent="0.3">
      <c r="A300" t="s">
        <v>986</v>
      </c>
      <c r="B300" t="s">
        <v>5953</v>
      </c>
      <c r="C300" s="6">
        <v>4985.4399999999996</v>
      </c>
      <c r="D300" s="1">
        <v>43543.70395770824</v>
      </c>
      <c r="E300" s="1" t="str">
        <f>TEXT(Consolidated_sheets[[#This Row],[Date]],"yyyy")</f>
        <v>2019</v>
      </c>
      <c r="F300" s="1" t="str">
        <f>TEXT(Consolidated_sheets[[#This Row],[Date]],"mmmm")</f>
        <v>March</v>
      </c>
      <c r="G300" t="str">
        <f>INDEX(Patient_data[Patient_Name],MATCH(Consolidated_sheets[[#This Row],[Patient_ID]],Patient_data[Patient_ID],0))</f>
        <v>Ryan Vasquez</v>
      </c>
      <c r="H300">
        <f>INDEX(Patient_data[Age],MATCH(Consolidated_sheets[[#This Row],[Patient_ID]],Patient_data[Patient_ID],0))</f>
        <v>74</v>
      </c>
      <c r="I300" t="str">
        <f>INDEX(Patient_data[Gender],MATCH(Consolidated_sheets[[#This Row],[Patient_ID]],Patient_data[Patient_ID],0))</f>
        <v>Male</v>
      </c>
      <c r="J300" t="str">
        <f>INDEX(Location_data[Location],MATCH(Consolidated_sheets[[#This Row],[Patient_ID]],Location_data[Patient_ID],0))</f>
        <v>Phoenix</v>
      </c>
      <c r="K300" t="str">
        <f>INDEX(Insurance_data[Insurance_Type],MATCH(Consolidated_sheets[[#This Row],[Patient_ID]],Insurance_data[Patient_ID],0))</f>
        <v>Private</v>
      </c>
      <c r="L300" s="6">
        <f>INDEX(Insurance_data[Insurance_Amount],MATCH(Consolidated_sheets[[#This Row],[Patient_ID]],Insurance_data[Patient_ID],0))</f>
        <v>515.04</v>
      </c>
    </row>
    <row r="301" spans="1:12" x14ac:dyDescent="0.3">
      <c r="A301" t="s">
        <v>872</v>
      </c>
      <c r="B301" t="s">
        <v>5952</v>
      </c>
      <c r="C301" s="6">
        <v>2346.77</v>
      </c>
      <c r="D301" s="1">
        <v>43543.964709244166</v>
      </c>
      <c r="E301" s="1" t="str">
        <f>TEXT(Consolidated_sheets[[#This Row],[Date]],"yyyy")</f>
        <v>2019</v>
      </c>
      <c r="F301" s="1" t="str">
        <f>TEXT(Consolidated_sheets[[#This Row],[Date]],"mmmm")</f>
        <v>March</v>
      </c>
      <c r="G301" t="str">
        <f>INDEX(Patient_data[Patient_Name],MATCH(Consolidated_sheets[[#This Row],[Patient_ID]],Patient_data[Patient_ID],0))</f>
        <v>Ashley Li</v>
      </c>
      <c r="H301">
        <f>INDEX(Patient_data[Age],MATCH(Consolidated_sheets[[#This Row],[Patient_ID]],Patient_data[Patient_ID],0))</f>
        <v>19</v>
      </c>
      <c r="I301" t="str">
        <f>INDEX(Patient_data[Gender],MATCH(Consolidated_sheets[[#This Row],[Patient_ID]],Patient_data[Patient_ID],0))</f>
        <v>Male</v>
      </c>
      <c r="J301" t="str">
        <f>INDEX(Location_data[Location],MATCH(Consolidated_sheets[[#This Row],[Patient_ID]],Location_data[Patient_ID],0))</f>
        <v>Chicago</v>
      </c>
      <c r="K301" t="str">
        <f>INDEX(Insurance_data[Insurance_Type],MATCH(Consolidated_sheets[[#This Row],[Patient_ID]],Insurance_data[Patient_ID],0))</f>
        <v>Private</v>
      </c>
      <c r="L301" s="6">
        <f>INDEX(Insurance_data[Insurance_Amount],MATCH(Consolidated_sheets[[#This Row],[Patient_ID]],Insurance_data[Patient_ID],0))</f>
        <v>8655.9500000000007</v>
      </c>
    </row>
    <row r="302" spans="1:12" x14ac:dyDescent="0.3">
      <c r="A302" t="s">
        <v>1112</v>
      </c>
      <c r="B302" t="s">
        <v>5952</v>
      </c>
      <c r="C302" s="6">
        <v>1672.69</v>
      </c>
      <c r="D302" s="1">
        <v>43544.225460780101</v>
      </c>
      <c r="E302" s="1" t="str">
        <f>TEXT(Consolidated_sheets[[#This Row],[Date]],"yyyy")</f>
        <v>2019</v>
      </c>
      <c r="F302" s="1" t="str">
        <f>TEXT(Consolidated_sheets[[#This Row],[Date]],"mmmm")</f>
        <v>March</v>
      </c>
      <c r="G302" t="str">
        <f>INDEX(Patient_data[Patient_Name],MATCH(Consolidated_sheets[[#This Row],[Patient_ID]],Patient_data[Patient_ID],0))</f>
        <v>Matthew Mendez</v>
      </c>
      <c r="H302">
        <f>INDEX(Patient_data[Age],MATCH(Consolidated_sheets[[#This Row],[Patient_ID]],Patient_data[Patient_ID],0))</f>
        <v>37</v>
      </c>
      <c r="I302" t="str">
        <f>INDEX(Patient_data[Gender],MATCH(Consolidated_sheets[[#This Row],[Patient_ID]],Patient_data[Patient_ID],0))</f>
        <v>Female</v>
      </c>
      <c r="J302" t="str">
        <f>INDEX(Location_data[Location],MATCH(Consolidated_sheets[[#This Row],[Patient_ID]],Location_data[Patient_ID],0))</f>
        <v>Houston</v>
      </c>
      <c r="K302" t="str">
        <f>INDEX(Insurance_data[Insurance_Type],MATCH(Consolidated_sheets[[#This Row],[Patient_ID]],Insurance_data[Patient_ID],0))</f>
        <v>None</v>
      </c>
      <c r="L302" s="6">
        <f>INDEX(Insurance_data[Insurance_Amount],MATCH(Consolidated_sheets[[#This Row],[Patient_ID]],Insurance_data[Patient_ID],0))</f>
        <v>6914.01</v>
      </c>
    </row>
    <row r="303" spans="1:12" x14ac:dyDescent="0.3">
      <c r="A303" t="s">
        <v>1544</v>
      </c>
      <c r="B303" t="s">
        <v>5953</v>
      </c>
      <c r="C303" s="6">
        <v>2072.5500000000002</v>
      </c>
      <c r="D303" s="1">
        <v>43544.486212316042</v>
      </c>
      <c r="E303" s="1" t="str">
        <f>TEXT(Consolidated_sheets[[#This Row],[Date]],"yyyy")</f>
        <v>2019</v>
      </c>
      <c r="F303" s="1" t="str">
        <f>TEXT(Consolidated_sheets[[#This Row],[Date]],"mmmm")</f>
        <v>March</v>
      </c>
      <c r="G303" t="str">
        <f>INDEX(Patient_data[Patient_Name],MATCH(Consolidated_sheets[[#This Row],[Patient_ID]],Patient_data[Patient_ID],0))</f>
        <v>Tyrone Arnold</v>
      </c>
      <c r="H303">
        <f>INDEX(Patient_data[Age],MATCH(Consolidated_sheets[[#This Row],[Patient_ID]],Patient_data[Patient_ID],0))</f>
        <v>21</v>
      </c>
      <c r="I303" t="str">
        <f>INDEX(Patient_data[Gender],MATCH(Consolidated_sheets[[#This Row],[Patient_ID]],Patient_data[Patient_ID],0))</f>
        <v>Female</v>
      </c>
      <c r="J303" t="str">
        <f>INDEX(Location_data[Location],MATCH(Consolidated_sheets[[#This Row],[Patient_ID]],Location_data[Patient_ID],0))</f>
        <v>Houston</v>
      </c>
      <c r="K303" t="str">
        <f>INDEX(Insurance_data[Insurance_Type],MATCH(Consolidated_sheets[[#This Row],[Patient_ID]],Insurance_data[Patient_ID],0))</f>
        <v>Private</v>
      </c>
      <c r="L303" s="6">
        <f>INDEX(Insurance_data[Insurance_Amount],MATCH(Consolidated_sheets[[#This Row],[Patient_ID]],Insurance_data[Patient_ID],0))</f>
        <v>8921.7099999999991</v>
      </c>
    </row>
    <row r="304" spans="1:12" x14ac:dyDescent="0.3">
      <c r="A304" t="s">
        <v>169</v>
      </c>
      <c r="B304" t="s">
        <v>5954</v>
      </c>
      <c r="C304" s="6">
        <v>1439.71</v>
      </c>
      <c r="D304" s="1">
        <v>43544.746963851969</v>
      </c>
      <c r="E304" s="1" t="str">
        <f>TEXT(Consolidated_sheets[[#This Row],[Date]],"yyyy")</f>
        <v>2019</v>
      </c>
      <c r="F304" s="1" t="str">
        <f>TEXT(Consolidated_sheets[[#This Row],[Date]],"mmmm")</f>
        <v>March</v>
      </c>
      <c r="G304" t="str">
        <f>INDEX(Patient_data[Patient_Name],MATCH(Consolidated_sheets[[#This Row],[Patient_ID]],Patient_data[Patient_ID],0))</f>
        <v>Jordan Richardson</v>
      </c>
      <c r="H304">
        <f>INDEX(Patient_data[Age],MATCH(Consolidated_sheets[[#This Row],[Patient_ID]],Patient_data[Patient_ID],0))</f>
        <v>78</v>
      </c>
      <c r="I304" t="str">
        <f>INDEX(Patient_data[Gender],MATCH(Consolidated_sheets[[#This Row],[Patient_ID]],Patient_data[Patient_ID],0))</f>
        <v>Female</v>
      </c>
      <c r="J304" t="str">
        <f>INDEX(Location_data[Location],MATCH(Consolidated_sheets[[#This Row],[Patient_ID]],Location_data[Patient_ID],0))</f>
        <v>Houston</v>
      </c>
      <c r="K304" t="str">
        <f>INDEX(Insurance_data[Insurance_Type],MATCH(Consolidated_sheets[[#This Row],[Patient_ID]],Insurance_data[Patient_ID],0))</f>
        <v>None</v>
      </c>
      <c r="L304" s="6">
        <f>INDEX(Insurance_data[Insurance_Amount],MATCH(Consolidated_sheets[[#This Row],[Patient_ID]],Insurance_data[Patient_ID],0))</f>
        <v>9153.69</v>
      </c>
    </row>
    <row r="305" spans="1:12" x14ac:dyDescent="0.3">
      <c r="A305" t="s">
        <v>1078</v>
      </c>
      <c r="B305" t="s">
        <v>5953</v>
      </c>
      <c r="C305" s="6">
        <v>1408.06</v>
      </c>
      <c r="D305" s="1">
        <v>43545.007715387903</v>
      </c>
      <c r="E305" s="1" t="str">
        <f>TEXT(Consolidated_sheets[[#This Row],[Date]],"yyyy")</f>
        <v>2019</v>
      </c>
      <c r="F305" s="1" t="str">
        <f>TEXT(Consolidated_sheets[[#This Row],[Date]],"mmmm")</f>
        <v>March</v>
      </c>
      <c r="G305" t="str">
        <f>INDEX(Patient_data[Patient_Name],MATCH(Consolidated_sheets[[#This Row],[Patient_ID]],Patient_data[Patient_ID],0))</f>
        <v>Corey Chung</v>
      </c>
      <c r="H305">
        <f>INDEX(Patient_data[Age],MATCH(Consolidated_sheets[[#This Row],[Patient_ID]],Patient_data[Patient_ID],0))</f>
        <v>20</v>
      </c>
      <c r="I305" t="str">
        <f>INDEX(Patient_data[Gender],MATCH(Consolidated_sheets[[#This Row],[Patient_ID]],Patient_data[Patient_ID],0))</f>
        <v>Female</v>
      </c>
      <c r="J305" t="str">
        <f>INDEX(Location_data[Location],MATCH(Consolidated_sheets[[#This Row],[Patient_ID]],Location_data[Patient_ID],0))</f>
        <v>Chicago</v>
      </c>
      <c r="K305" t="str">
        <f>INDEX(Insurance_data[Insurance_Type],MATCH(Consolidated_sheets[[#This Row],[Patient_ID]],Insurance_data[Patient_ID],0))</f>
        <v>None</v>
      </c>
      <c r="L305" s="6">
        <f>INDEX(Insurance_data[Insurance_Amount],MATCH(Consolidated_sheets[[#This Row],[Patient_ID]],Insurance_data[Patient_ID],0))</f>
        <v>5724.94</v>
      </c>
    </row>
    <row r="306" spans="1:12" x14ac:dyDescent="0.3">
      <c r="A306" t="s">
        <v>1127</v>
      </c>
      <c r="B306" t="s">
        <v>5953</v>
      </c>
      <c r="C306" s="6">
        <v>3480.44</v>
      </c>
      <c r="D306" s="1">
        <v>43545.268466923837</v>
      </c>
      <c r="E306" s="1" t="str">
        <f>TEXT(Consolidated_sheets[[#This Row],[Date]],"yyyy")</f>
        <v>2019</v>
      </c>
      <c r="F306" s="1" t="str">
        <f>TEXT(Consolidated_sheets[[#This Row],[Date]],"mmmm")</f>
        <v>March</v>
      </c>
      <c r="G306" t="str">
        <f>INDEX(Patient_data[Patient_Name],MATCH(Consolidated_sheets[[#This Row],[Patient_ID]],Patient_data[Patient_ID],0))</f>
        <v>Kimberly Armstrong</v>
      </c>
      <c r="H306">
        <f>INDEX(Patient_data[Age],MATCH(Consolidated_sheets[[#This Row],[Patient_ID]],Patient_data[Patient_ID],0))</f>
        <v>58</v>
      </c>
      <c r="I306" t="str">
        <f>INDEX(Patient_data[Gender],MATCH(Consolidated_sheets[[#This Row],[Patient_ID]],Patient_data[Patient_ID],0))</f>
        <v>Male</v>
      </c>
      <c r="J306" t="str">
        <f>INDEX(Location_data[Location],MATCH(Consolidated_sheets[[#This Row],[Patient_ID]],Location_data[Patient_ID],0))</f>
        <v>Houston</v>
      </c>
      <c r="K306" t="str">
        <f>INDEX(Insurance_data[Insurance_Type],MATCH(Consolidated_sheets[[#This Row],[Patient_ID]],Insurance_data[Patient_ID],0))</f>
        <v>Private</v>
      </c>
      <c r="L306" s="6">
        <f>INDEX(Insurance_data[Insurance_Amount],MATCH(Consolidated_sheets[[#This Row],[Patient_ID]],Insurance_data[Patient_ID],0))</f>
        <v>7754.25</v>
      </c>
    </row>
    <row r="307" spans="1:12" x14ac:dyDescent="0.3">
      <c r="A307" t="s">
        <v>1730</v>
      </c>
      <c r="B307" t="s">
        <v>5954</v>
      </c>
      <c r="C307" s="6">
        <v>2549.9299999999998</v>
      </c>
      <c r="D307" s="1">
        <v>43545.529218459771</v>
      </c>
      <c r="E307" s="1" t="str">
        <f>TEXT(Consolidated_sheets[[#This Row],[Date]],"yyyy")</f>
        <v>2019</v>
      </c>
      <c r="F307" s="1" t="str">
        <f>TEXT(Consolidated_sheets[[#This Row],[Date]],"mmmm")</f>
        <v>March</v>
      </c>
      <c r="G307" t="str">
        <f>INDEX(Patient_data[Patient_Name],MATCH(Consolidated_sheets[[#This Row],[Patient_ID]],Patient_data[Patient_ID],0))</f>
        <v>Logan Rodriguez</v>
      </c>
      <c r="H307">
        <f>INDEX(Patient_data[Age],MATCH(Consolidated_sheets[[#This Row],[Patient_ID]],Patient_data[Patient_ID],0))</f>
        <v>69</v>
      </c>
      <c r="I307" t="str">
        <f>INDEX(Patient_data[Gender],MATCH(Consolidated_sheets[[#This Row],[Patient_ID]],Patient_data[Patient_ID],0))</f>
        <v>Female</v>
      </c>
      <c r="J307" t="str">
        <f>INDEX(Location_data[Location],MATCH(Consolidated_sheets[[#This Row],[Patient_ID]],Location_data[Patient_ID],0))</f>
        <v>Los Angeles</v>
      </c>
      <c r="K307" t="str">
        <f>INDEX(Insurance_data[Insurance_Type],MATCH(Consolidated_sheets[[#This Row],[Patient_ID]],Insurance_data[Patient_ID],0))</f>
        <v>Public</v>
      </c>
      <c r="L307" s="6">
        <f>INDEX(Insurance_data[Insurance_Amount],MATCH(Consolidated_sheets[[#This Row],[Patient_ID]],Insurance_data[Patient_ID],0))</f>
        <v>8339.7099999999991</v>
      </c>
    </row>
    <row r="308" spans="1:12" x14ac:dyDescent="0.3">
      <c r="A308" t="s">
        <v>1718</v>
      </c>
      <c r="B308" t="s">
        <v>5953</v>
      </c>
      <c r="C308" s="6">
        <v>3242.64</v>
      </c>
      <c r="D308" s="1">
        <v>43545.789969995712</v>
      </c>
      <c r="E308" s="1" t="str">
        <f>TEXT(Consolidated_sheets[[#This Row],[Date]],"yyyy")</f>
        <v>2019</v>
      </c>
      <c r="F308" s="1" t="str">
        <f>TEXT(Consolidated_sheets[[#This Row],[Date]],"mmmm")</f>
        <v>March</v>
      </c>
      <c r="G308" t="str">
        <f>INDEX(Patient_data[Patient_Name],MATCH(Consolidated_sheets[[#This Row],[Patient_ID]],Patient_data[Patient_ID],0))</f>
        <v>Jennifer Palmer</v>
      </c>
      <c r="H308">
        <f>INDEX(Patient_data[Age],MATCH(Consolidated_sheets[[#This Row],[Patient_ID]],Patient_data[Patient_ID],0))</f>
        <v>31</v>
      </c>
      <c r="I308" t="str">
        <f>INDEX(Patient_data[Gender],MATCH(Consolidated_sheets[[#This Row],[Patient_ID]],Patient_data[Patient_ID],0))</f>
        <v>Male</v>
      </c>
      <c r="J308" t="str">
        <f>INDEX(Location_data[Location],MATCH(Consolidated_sheets[[#This Row],[Patient_ID]],Location_data[Patient_ID],0))</f>
        <v>Houston</v>
      </c>
      <c r="K308" t="str">
        <f>INDEX(Insurance_data[Insurance_Type],MATCH(Consolidated_sheets[[#This Row],[Patient_ID]],Insurance_data[Patient_ID],0))</f>
        <v>None</v>
      </c>
      <c r="L308" s="6">
        <f>INDEX(Insurance_data[Insurance_Amount],MATCH(Consolidated_sheets[[#This Row],[Patient_ID]],Insurance_data[Patient_ID],0))</f>
        <v>9273.75</v>
      </c>
    </row>
    <row r="309" spans="1:12" x14ac:dyDescent="0.3">
      <c r="A309" t="s">
        <v>2014</v>
      </c>
      <c r="B309" t="s">
        <v>5953</v>
      </c>
      <c r="C309" s="6">
        <v>1884</v>
      </c>
      <c r="D309" s="1">
        <v>43546.050721531647</v>
      </c>
      <c r="E309" s="1" t="str">
        <f>TEXT(Consolidated_sheets[[#This Row],[Date]],"yyyy")</f>
        <v>2019</v>
      </c>
      <c r="F309" s="1" t="str">
        <f>TEXT(Consolidated_sheets[[#This Row],[Date]],"mmmm")</f>
        <v>March</v>
      </c>
      <c r="G309" t="str">
        <f>INDEX(Patient_data[Patient_Name],MATCH(Consolidated_sheets[[#This Row],[Patient_ID]],Patient_data[Patient_ID],0))</f>
        <v>Melissa Stewart</v>
      </c>
      <c r="H309">
        <f>INDEX(Patient_data[Age],MATCH(Consolidated_sheets[[#This Row],[Patient_ID]],Patient_data[Patient_ID],0))</f>
        <v>21</v>
      </c>
      <c r="I309" t="str">
        <f>INDEX(Patient_data[Gender],MATCH(Consolidated_sheets[[#This Row],[Patient_ID]],Patient_data[Patient_ID],0))</f>
        <v>Female</v>
      </c>
      <c r="J309" t="str">
        <f>INDEX(Location_data[Location],MATCH(Consolidated_sheets[[#This Row],[Patient_ID]],Location_data[Patient_ID],0))</f>
        <v>Phoenix</v>
      </c>
      <c r="K309" t="str">
        <f>INDEX(Insurance_data[Insurance_Type],MATCH(Consolidated_sheets[[#This Row],[Patient_ID]],Insurance_data[Patient_ID],0))</f>
        <v>Public</v>
      </c>
      <c r="L309" s="6">
        <f>INDEX(Insurance_data[Insurance_Amount],MATCH(Consolidated_sheets[[#This Row],[Patient_ID]],Insurance_data[Patient_ID],0))</f>
        <v>5630.54</v>
      </c>
    </row>
    <row r="310" spans="1:12" x14ac:dyDescent="0.3">
      <c r="A310" t="s">
        <v>2531</v>
      </c>
      <c r="B310" t="s">
        <v>5953</v>
      </c>
      <c r="C310" s="6">
        <v>3726.48</v>
      </c>
      <c r="D310" s="1">
        <v>43546.311473067581</v>
      </c>
      <c r="E310" s="1" t="str">
        <f>TEXT(Consolidated_sheets[[#This Row],[Date]],"yyyy")</f>
        <v>2019</v>
      </c>
      <c r="F310" s="1" t="str">
        <f>TEXT(Consolidated_sheets[[#This Row],[Date]],"mmmm")</f>
        <v>March</v>
      </c>
      <c r="G310" t="str">
        <f>INDEX(Patient_data[Patient_Name],MATCH(Consolidated_sheets[[#This Row],[Patient_ID]],Patient_data[Patient_ID],0))</f>
        <v>Latasha Crawford MD</v>
      </c>
      <c r="H310">
        <f>INDEX(Patient_data[Age],MATCH(Consolidated_sheets[[#This Row],[Patient_ID]],Patient_data[Patient_ID],0))</f>
        <v>43</v>
      </c>
      <c r="I310" t="str">
        <f>INDEX(Patient_data[Gender],MATCH(Consolidated_sheets[[#This Row],[Patient_ID]],Patient_data[Patient_ID],0))</f>
        <v>Male</v>
      </c>
      <c r="J310" t="str">
        <f>INDEX(Location_data[Location],MATCH(Consolidated_sheets[[#This Row],[Patient_ID]],Location_data[Patient_ID],0))</f>
        <v>Houston</v>
      </c>
      <c r="K310" t="str">
        <f>INDEX(Insurance_data[Insurance_Type],MATCH(Consolidated_sheets[[#This Row],[Patient_ID]],Insurance_data[Patient_ID],0))</f>
        <v>Public</v>
      </c>
      <c r="L310" s="6">
        <f>INDEX(Insurance_data[Insurance_Amount],MATCH(Consolidated_sheets[[#This Row],[Patient_ID]],Insurance_data[Patient_ID],0))</f>
        <v>1109.76</v>
      </c>
    </row>
    <row r="311" spans="1:12" x14ac:dyDescent="0.3">
      <c r="A311" t="s">
        <v>200</v>
      </c>
      <c r="B311" t="s">
        <v>5955</v>
      </c>
      <c r="C311" s="6">
        <v>4495.6099999999997</v>
      </c>
      <c r="D311" s="1">
        <v>43546.572224603507</v>
      </c>
      <c r="E311" s="1" t="str">
        <f>TEXT(Consolidated_sheets[[#This Row],[Date]],"yyyy")</f>
        <v>2019</v>
      </c>
      <c r="F311" s="1" t="str">
        <f>TEXT(Consolidated_sheets[[#This Row],[Date]],"mmmm")</f>
        <v>March</v>
      </c>
      <c r="G311" t="str">
        <f>INDEX(Patient_data[Patient_Name],MATCH(Consolidated_sheets[[#This Row],[Patient_ID]],Patient_data[Patient_ID],0))</f>
        <v>Tyler Green</v>
      </c>
      <c r="H311">
        <f>INDEX(Patient_data[Age],MATCH(Consolidated_sheets[[#This Row],[Patient_ID]],Patient_data[Patient_ID],0))</f>
        <v>42</v>
      </c>
      <c r="I311" t="str">
        <f>INDEX(Patient_data[Gender],MATCH(Consolidated_sheets[[#This Row],[Patient_ID]],Patient_data[Patient_ID],0))</f>
        <v>Male</v>
      </c>
      <c r="J311" t="str">
        <f>INDEX(Location_data[Location],MATCH(Consolidated_sheets[[#This Row],[Patient_ID]],Location_data[Patient_ID],0))</f>
        <v>Los Angeles</v>
      </c>
      <c r="K311" t="str">
        <f>INDEX(Insurance_data[Insurance_Type],MATCH(Consolidated_sheets[[#This Row],[Patient_ID]],Insurance_data[Patient_ID],0))</f>
        <v>Public</v>
      </c>
      <c r="L311" s="6">
        <f>INDEX(Insurance_data[Insurance_Amount],MATCH(Consolidated_sheets[[#This Row],[Patient_ID]],Insurance_data[Patient_ID],0))</f>
        <v>2875.61</v>
      </c>
    </row>
    <row r="312" spans="1:12" x14ac:dyDescent="0.3">
      <c r="A312" t="s">
        <v>1736</v>
      </c>
      <c r="B312" t="s">
        <v>5952</v>
      </c>
      <c r="C312" s="6">
        <v>931.15</v>
      </c>
      <c r="D312" s="1">
        <v>43546.832976139442</v>
      </c>
      <c r="E312" s="1" t="str">
        <f>TEXT(Consolidated_sheets[[#This Row],[Date]],"yyyy")</f>
        <v>2019</v>
      </c>
      <c r="F312" s="1" t="str">
        <f>TEXT(Consolidated_sheets[[#This Row],[Date]],"mmmm")</f>
        <v>March</v>
      </c>
      <c r="G312" t="str">
        <f>INDEX(Patient_data[Patient_Name],MATCH(Consolidated_sheets[[#This Row],[Patient_ID]],Patient_data[Patient_ID],0))</f>
        <v>Fred Powell</v>
      </c>
      <c r="H312">
        <f>INDEX(Patient_data[Age],MATCH(Consolidated_sheets[[#This Row],[Patient_ID]],Patient_data[Patient_ID],0))</f>
        <v>85</v>
      </c>
      <c r="I312" t="str">
        <f>INDEX(Patient_data[Gender],MATCH(Consolidated_sheets[[#This Row],[Patient_ID]],Patient_data[Patient_ID],0))</f>
        <v>Male</v>
      </c>
      <c r="J312" t="str">
        <f>INDEX(Location_data[Location],MATCH(Consolidated_sheets[[#This Row],[Patient_ID]],Location_data[Patient_ID],0))</f>
        <v>Chicago</v>
      </c>
      <c r="K312" t="str">
        <f>INDEX(Insurance_data[Insurance_Type],MATCH(Consolidated_sheets[[#This Row],[Patient_ID]],Insurance_data[Patient_ID],0))</f>
        <v>Private</v>
      </c>
      <c r="L312" s="6">
        <f>INDEX(Insurance_data[Insurance_Amount],MATCH(Consolidated_sheets[[#This Row],[Patient_ID]],Insurance_data[Patient_ID],0))</f>
        <v>2232.75</v>
      </c>
    </row>
    <row r="313" spans="1:12" x14ac:dyDescent="0.3">
      <c r="A313" t="s">
        <v>1291</v>
      </c>
      <c r="B313" t="s">
        <v>5954</v>
      </c>
      <c r="C313" s="6">
        <v>4477.51</v>
      </c>
      <c r="D313" s="1">
        <v>43547.093727675383</v>
      </c>
      <c r="E313" s="1" t="str">
        <f>TEXT(Consolidated_sheets[[#This Row],[Date]],"yyyy")</f>
        <v>2019</v>
      </c>
      <c r="F313" s="1" t="str">
        <f>TEXT(Consolidated_sheets[[#This Row],[Date]],"mmmm")</f>
        <v>March</v>
      </c>
      <c r="G313" t="str">
        <f>INDEX(Patient_data[Patient_Name],MATCH(Consolidated_sheets[[#This Row],[Patient_ID]],Patient_data[Patient_ID],0))</f>
        <v>Kelly Rhodes</v>
      </c>
      <c r="H313">
        <f>INDEX(Patient_data[Age],MATCH(Consolidated_sheets[[#This Row],[Patient_ID]],Patient_data[Patient_ID],0))</f>
        <v>72</v>
      </c>
      <c r="I313" t="str">
        <f>INDEX(Patient_data[Gender],MATCH(Consolidated_sheets[[#This Row],[Patient_ID]],Patient_data[Patient_ID],0))</f>
        <v>Male</v>
      </c>
      <c r="J313" t="str">
        <f>INDEX(Location_data[Location],MATCH(Consolidated_sheets[[#This Row],[Patient_ID]],Location_data[Patient_ID],0))</f>
        <v>Houston</v>
      </c>
      <c r="K313" t="str">
        <f>INDEX(Insurance_data[Insurance_Type],MATCH(Consolidated_sheets[[#This Row],[Patient_ID]],Insurance_data[Patient_ID],0))</f>
        <v>None</v>
      </c>
      <c r="L313" s="6">
        <f>INDEX(Insurance_data[Insurance_Amount],MATCH(Consolidated_sheets[[#This Row],[Patient_ID]],Insurance_data[Patient_ID],0))</f>
        <v>6217.32</v>
      </c>
    </row>
    <row r="314" spans="1:12" x14ac:dyDescent="0.3">
      <c r="A314" t="s">
        <v>2395</v>
      </c>
      <c r="B314" t="s">
        <v>5955</v>
      </c>
      <c r="C314" s="6">
        <v>3743.6</v>
      </c>
      <c r="D314" s="1">
        <v>43547.35447921131</v>
      </c>
      <c r="E314" s="1" t="str">
        <f>TEXT(Consolidated_sheets[[#This Row],[Date]],"yyyy")</f>
        <v>2019</v>
      </c>
      <c r="F314" s="1" t="str">
        <f>TEXT(Consolidated_sheets[[#This Row],[Date]],"mmmm")</f>
        <v>March</v>
      </c>
      <c r="G314" t="str">
        <f>INDEX(Patient_data[Patient_Name],MATCH(Consolidated_sheets[[#This Row],[Patient_ID]],Patient_data[Patient_ID],0))</f>
        <v>Paula Gray</v>
      </c>
      <c r="H314">
        <f>INDEX(Patient_data[Age],MATCH(Consolidated_sheets[[#This Row],[Patient_ID]],Patient_data[Patient_ID],0))</f>
        <v>84</v>
      </c>
      <c r="I314" t="str">
        <f>INDEX(Patient_data[Gender],MATCH(Consolidated_sheets[[#This Row],[Patient_ID]],Patient_data[Patient_ID],0))</f>
        <v>Male</v>
      </c>
      <c r="J314" t="str">
        <f>INDEX(Location_data[Location],MATCH(Consolidated_sheets[[#This Row],[Patient_ID]],Location_data[Patient_ID],0))</f>
        <v>Chicago</v>
      </c>
      <c r="K314" t="str">
        <f>INDEX(Insurance_data[Insurance_Type],MATCH(Consolidated_sheets[[#This Row],[Patient_ID]],Insurance_data[Patient_ID],0))</f>
        <v>None</v>
      </c>
      <c r="L314" s="6">
        <f>INDEX(Insurance_data[Insurance_Amount],MATCH(Consolidated_sheets[[#This Row],[Patient_ID]],Insurance_data[Patient_ID],0))</f>
        <v>6399.42</v>
      </c>
    </row>
    <row r="315" spans="1:12" x14ac:dyDescent="0.3">
      <c r="A315" t="s">
        <v>276</v>
      </c>
      <c r="B315" t="s">
        <v>5952</v>
      </c>
      <c r="C315" s="6">
        <v>4746.01</v>
      </c>
      <c r="D315" s="1">
        <v>43547.615230747237</v>
      </c>
      <c r="E315" s="1" t="str">
        <f>TEXT(Consolidated_sheets[[#This Row],[Date]],"yyyy")</f>
        <v>2019</v>
      </c>
      <c r="F315" s="1" t="str">
        <f>TEXT(Consolidated_sheets[[#This Row],[Date]],"mmmm")</f>
        <v>March</v>
      </c>
      <c r="G315" t="str">
        <f>INDEX(Patient_data[Patient_Name],MATCH(Consolidated_sheets[[#This Row],[Patient_ID]],Patient_data[Patient_ID],0))</f>
        <v>Troy Frazier</v>
      </c>
      <c r="H315">
        <f>INDEX(Patient_data[Age],MATCH(Consolidated_sheets[[#This Row],[Patient_ID]],Patient_data[Patient_ID],0))</f>
        <v>70</v>
      </c>
      <c r="I315" t="str">
        <f>INDEX(Patient_data[Gender],MATCH(Consolidated_sheets[[#This Row],[Patient_ID]],Patient_data[Patient_ID],0))</f>
        <v>Female</v>
      </c>
      <c r="J315" t="str">
        <f>INDEX(Location_data[Location],MATCH(Consolidated_sheets[[#This Row],[Patient_ID]],Location_data[Patient_ID],0))</f>
        <v>Phoenix</v>
      </c>
      <c r="K315" t="str">
        <f>INDEX(Insurance_data[Insurance_Type],MATCH(Consolidated_sheets[[#This Row],[Patient_ID]],Insurance_data[Patient_ID],0))</f>
        <v>Private</v>
      </c>
      <c r="L315" s="6">
        <f>INDEX(Insurance_data[Insurance_Amount],MATCH(Consolidated_sheets[[#This Row],[Patient_ID]],Insurance_data[Patient_ID],0))</f>
        <v>7660.78</v>
      </c>
    </row>
    <row r="316" spans="1:12" x14ac:dyDescent="0.3">
      <c r="A316" t="s">
        <v>1073</v>
      </c>
      <c r="B316" t="s">
        <v>5952</v>
      </c>
      <c r="C316" s="6">
        <v>4030.39</v>
      </c>
      <c r="D316" s="1">
        <v>43547.875982283193</v>
      </c>
      <c r="E316" s="1" t="str">
        <f>TEXT(Consolidated_sheets[[#This Row],[Date]],"yyyy")</f>
        <v>2019</v>
      </c>
      <c r="F316" s="1" t="str">
        <f>TEXT(Consolidated_sheets[[#This Row],[Date]],"mmmm")</f>
        <v>March</v>
      </c>
      <c r="G316" t="str">
        <f>INDEX(Patient_data[Patient_Name],MATCH(Consolidated_sheets[[#This Row],[Patient_ID]],Patient_data[Patient_ID],0))</f>
        <v>Mr. Charles Murphy</v>
      </c>
      <c r="H316">
        <f>INDEX(Patient_data[Age],MATCH(Consolidated_sheets[[#This Row],[Patient_ID]],Patient_data[Patient_ID],0))</f>
        <v>36</v>
      </c>
      <c r="I316" t="str">
        <f>INDEX(Patient_data[Gender],MATCH(Consolidated_sheets[[#This Row],[Patient_ID]],Patient_data[Patient_ID],0))</f>
        <v>Male</v>
      </c>
      <c r="J316" t="str">
        <f>INDEX(Location_data[Location],MATCH(Consolidated_sheets[[#This Row],[Patient_ID]],Location_data[Patient_ID],0))</f>
        <v>New York</v>
      </c>
      <c r="K316" t="str">
        <f>INDEX(Insurance_data[Insurance_Type],MATCH(Consolidated_sheets[[#This Row],[Patient_ID]],Insurance_data[Patient_ID],0))</f>
        <v>Private</v>
      </c>
      <c r="L316" s="6">
        <f>INDEX(Insurance_data[Insurance_Amount],MATCH(Consolidated_sheets[[#This Row],[Patient_ID]],Insurance_data[Patient_ID],0))</f>
        <v>8252.44</v>
      </c>
    </row>
    <row r="317" spans="1:12" x14ac:dyDescent="0.3">
      <c r="A317" t="s">
        <v>2672</v>
      </c>
      <c r="B317" t="s">
        <v>5954</v>
      </c>
      <c r="C317" s="6">
        <v>1777.81</v>
      </c>
      <c r="D317" s="1">
        <v>43548.136733819112</v>
      </c>
      <c r="E317" s="1" t="str">
        <f>TEXT(Consolidated_sheets[[#This Row],[Date]],"yyyy")</f>
        <v>2019</v>
      </c>
      <c r="F317" s="1" t="str">
        <f>TEXT(Consolidated_sheets[[#This Row],[Date]],"mmmm")</f>
        <v>March</v>
      </c>
      <c r="G317" t="str">
        <f>INDEX(Patient_data[Patient_Name],MATCH(Consolidated_sheets[[#This Row],[Patient_ID]],Patient_data[Patient_ID],0))</f>
        <v>David Walton</v>
      </c>
      <c r="H317">
        <f>INDEX(Patient_data[Age],MATCH(Consolidated_sheets[[#This Row],[Patient_ID]],Patient_data[Patient_ID],0))</f>
        <v>24</v>
      </c>
      <c r="I317" t="str">
        <f>INDEX(Patient_data[Gender],MATCH(Consolidated_sheets[[#This Row],[Patient_ID]],Patient_data[Patient_ID],0))</f>
        <v>Male</v>
      </c>
      <c r="J317" t="str">
        <f>INDEX(Location_data[Location],MATCH(Consolidated_sheets[[#This Row],[Patient_ID]],Location_data[Patient_ID],0))</f>
        <v>New York</v>
      </c>
      <c r="K317" t="str">
        <f>INDEX(Insurance_data[Insurance_Type],MATCH(Consolidated_sheets[[#This Row],[Patient_ID]],Insurance_data[Patient_ID],0))</f>
        <v>Public</v>
      </c>
      <c r="L317" s="6">
        <f>INDEX(Insurance_data[Insurance_Amount],MATCH(Consolidated_sheets[[#This Row],[Patient_ID]],Insurance_data[Patient_ID],0))</f>
        <v>328.85</v>
      </c>
    </row>
    <row r="318" spans="1:12" x14ac:dyDescent="0.3">
      <c r="A318" t="s">
        <v>2814</v>
      </c>
      <c r="B318" t="s">
        <v>5954</v>
      </c>
      <c r="C318" s="6">
        <v>593.78</v>
      </c>
      <c r="D318" s="1">
        <v>43548.397485355054</v>
      </c>
      <c r="E318" s="1" t="str">
        <f>TEXT(Consolidated_sheets[[#This Row],[Date]],"yyyy")</f>
        <v>2019</v>
      </c>
      <c r="F318" s="1" t="str">
        <f>TEXT(Consolidated_sheets[[#This Row],[Date]],"mmmm")</f>
        <v>March</v>
      </c>
      <c r="G318" t="str">
        <f>INDEX(Patient_data[Patient_Name],MATCH(Consolidated_sheets[[#This Row],[Patient_ID]],Patient_data[Patient_ID],0))</f>
        <v>Katherine Stewart</v>
      </c>
      <c r="H318">
        <f>INDEX(Patient_data[Age],MATCH(Consolidated_sheets[[#This Row],[Patient_ID]],Patient_data[Patient_ID],0))</f>
        <v>56</v>
      </c>
      <c r="I318" t="str">
        <f>INDEX(Patient_data[Gender],MATCH(Consolidated_sheets[[#This Row],[Patient_ID]],Patient_data[Patient_ID],0))</f>
        <v>Male</v>
      </c>
      <c r="J318" t="str">
        <f>INDEX(Location_data[Location],MATCH(Consolidated_sheets[[#This Row],[Patient_ID]],Location_data[Patient_ID],0))</f>
        <v>Phoenix</v>
      </c>
      <c r="K318" t="str">
        <f>INDEX(Insurance_data[Insurance_Type],MATCH(Consolidated_sheets[[#This Row],[Patient_ID]],Insurance_data[Patient_ID],0))</f>
        <v>Public</v>
      </c>
      <c r="L318" s="6">
        <f>INDEX(Insurance_data[Insurance_Amount],MATCH(Consolidated_sheets[[#This Row],[Patient_ID]],Insurance_data[Patient_ID],0))</f>
        <v>7134.67</v>
      </c>
    </row>
    <row r="319" spans="1:12" x14ac:dyDescent="0.3">
      <c r="A319" t="s">
        <v>1944</v>
      </c>
      <c r="B319" t="s">
        <v>5953</v>
      </c>
      <c r="C319" s="6">
        <v>2536.8200000000002</v>
      </c>
      <c r="D319" s="1">
        <v>43548.65823689098</v>
      </c>
      <c r="E319" s="1" t="str">
        <f>TEXT(Consolidated_sheets[[#This Row],[Date]],"yyyy")</f>
        <v>2019</v>
      </c>
      <c r="F319" s="1" t="str">
        <f>TEXT(Consolidated_sheets[[#This Row],[Date]],"mmmm")</f>
        <v>March</v>
      </c>
      <c r="G319" t="str">
        <f>INDEX(Patient_data[Patient_Name],MATCH(Consolidated_sheets[[#This Row],[Patient_ID]],Patient_data[Patient_ID],0))</f>
        <v>Emily Mueller</v>
      </c>
      <c r="H319">
        <f>INDEX(Patient_data[Age],MATCH(Consolidated_sheets[[#This Row],[Patient_ID]],Patient_data[Patient_ID],0))</f>
        <v>40</v>
      </c>
      <c r="I319" t="str">
        <f>INDEX(Patient_data[Gender],MATCH(Consolidated_sheets[[#This Row],[Patient_ID]],Patient_data[Patient_ID],0))</f>
        <v>Male</v>
      </c>
      <c r="J319" t="str">
        <f>INDEX(Location_data[Location],MATCH(Consolidated_sheets[[#This Row],[Patient_ID]],Location_data[Patient_ID],0))</f>
        <v>New York</v>
      </c>
      <c r="K319" t="str">
        <f>INDEX(Insurance_data[Insurance_Type],MATCH(Consolidated_sheets[[#This Row],[Patient_ID]],Insurance_data[Patient_ID],0))</f>
        <v>Private</v>
      </c>
      <c r="L319" s="6">
        <f>INDEX(Insurance_data[Insurance_Amount],MATCH(Consolidated_sheets[[#This Row],[Patient_ID]],Insurance_data[Patient_ID],0))</f>
        <v>8204.7800000000007</v>
      </c>
    </row>
    <row r="320" spans="1:12" x14ac:dyDescent="0.3">
      <c r="A320" t="s">
        <v>2250</v>
      </c>
      <c r="B320" t="s">
        <v>5952</v>
      </c>
      <c r="C320" s="6">
        <v>3209.23</v>
      </c>
      <c r="D320" s="1">
        <v>43548.918988426907</v>
      </c>
      <c r="E320" s="1" t="str">
        <f>TEXT(Consolidated_sheets[[#This Row],[Date]],"yyyy")</f>
        <v>2019</v>
      </c>
      <c r="F320" s="1" t="str">
        <f>TEXT(Consolidated_sheets[[#This Row],[Date]],"mmmm")</f>
        <v>March</v>
      </c>
      <c r="G320" t="str">
        <f>INDEX(Patient_data[Patient_Name],MATCH(Consolidated_sheets[[#This Row],[Patient_ID]],Patient_data[Patient_ID],0))</f>
        <v>Erica Mcgrath</v>
      </c>
      <c r="H320">
        <f>INDEX(Patient_data[Age],MATCH(Consolidated_sheets[[#This Row],[Patient_ID]],Patient_data[Patient_ID],0))</f>
        <v>68</v>
      </c>
      <c r="I320" t="str">
        <f>INDEX(Patient_data[Gender],MATCH(Consolidated_sheets[[#This Row],[Patient_ID]],Patient_data[Patient_ID],0))</f>
        <v>Male</v>
      </c>
      <c r="J320" t="str">
        <f>INDEX(Location_data[Location],MATCH(Consolidated_sheets[[#This Row],[Patient_ID]],Location_data[Patient_ID],0))</f>
        <v>Phoenix</v>
      </c>
      <c r="K320" t="str">
        <f>INDEX(Insurance_data[Insurance_Type],MATCH(Consolidated_sheets[[#This Row],[Patient_ID]],Insurance_data[Patient_ID],0))</f>
        <v>None</v>
      </c>
      <c r="L320" s="6">
        <f>INDEX(Insurance_data[Insurance_Amount],MATCH(Consolidated_sheets[[#This Row],[Patient_ID]],Insurance_data[Patient_ID],0))</f>
        <v>9813.7099999999991</v>
      </c>
    </row>
    <row r="321" spans="1:12" x14ac:dyDescent="0.3">
      <c r="A321" t="s">
        <v>971</v>
      </c>
      <c r="B321" t="s">
        <v>5954</v>
      </c>
      <c r="C321" s="6">
        <v>2624.9</v>
      </c>
      <c r="D321" s="1">
        <v>43549.179739962849</v>
      </c>
      <c r="E321" s="1" t="str">
        <f>TEXT(Consolidated_sheets[[#This Row],[Date]],"yyyy")</f>
        <v>2019</v>
      </c>
      <c r="F321" s="1" t="str">
        <f>TEXT(Consolidated_sheets[[#This Row],[Date]],"mmmm")</f>
        <v>March</v>
      </c>
      <c r="G321" t="str">
        <f>INDEX(Patient_data[Patient_Name],MATCH(Consolidated_sheets[[#This Row],[Patient_ID]],Patient_data[Patient_ID],0))</f>
        <v>Miss Jordan English</v>
      </c>
      <c r="H321">
        <f>INDEX(Patient_data[Age],MATCH(Consolidated_sheets[[#This Row],[Patient_ID]],Patient_data[Patient_ID],0))</f>
        <v>88</v>
      </c>
      <c r="I321" t="str">
        <f>INDEX(Patient_data[Gender],MATCH(Consolidated_sheets[[#This Row],[Patient_ID]],Patient_data[Patient_ID],0))</f>
        <v>Male</v>
      </c>
      <c r="J321" t="str">
        <f>INDEX(Location_data[Location],MATCH(Consolidated_sheets[[#This Row],[Patient_ID]],Location_data[Patient_ID],0))</f>
        <v>Los Angeles</v>
      </c>
      <c r="K321" t="str">
        <f>INDEX(Insurance_data[Insurance_Type],MATCH(Consolidated_sheets[[#This Row],[Patient_ID]],Insurance_data[Patient_ID],0))</f>
        <v>Private</v>
      </c>
      <c r="L321" s="6">
        <f>INDEX(Insurance_data[Insurance_Amount],MATCH(Consolidated_sheets[[#This Row],[Patient_ID]],Insurance_data[Patient_ID],0))</f>
        <v>2082.7800000000002</v>
      </c>
    </row>
    <row r="322" spans="1:12" x14ac:dyDescent="0.3">
      <c r="A322" t="s">
        <v>2892</v>
      </c>
      <c r="B322" t="s">
        <v>5954</v>
      </c>
      <c r="C322" s="6">
        <v>4556.01</v>
      </c>
      <c r="D322" s="1">
        <v>43549.440491498783</v>
      </c>
      <c r="E322" s="1" t="str">
        <f>TEXT(Consolidated_sheets[[#This Row],[Date]],"yyyy")</f>
        <v>2019</v>
      </c>
      <c r="F322" s="1" t="str">
        <f>TEXT(Consolidated_sheets[[#This Row],[Date]],"mmmm")</f>
        <v>March</v>
      </c>
      <c r="G322" t="str">
        <f>INDEX(Patient_data[Patient_Name],MATCH(Consolidated_sheets[[#This Row],[Patient_ID]],Patient_data[Patient_ID],0))</f>
        <v>Jennifer Miller</v>
      </c>
      <c r="H322">
        <f>INDEX(Patient_data[Age],MATCH(Consolidated_sheets[[#This Row],[Patient_ID]],Patient_data[Patient_ID],0))</f>
        <v>40</v>
      </c>
      <c r="I322" t="str">
        <f>INDEX(Patient_data[Gender],MATCH(Consolidated_sheets[[#This Row],[Patient_ID]],Patient_data[Patient_ID],0))</f>
        <v>Male</v>
      </c>
      <c r="J322" t="str">
        <f>INDEX(Location_data[Location],MATCH(Consolidated_sheets[[#This Row],[Patient_ID]],Location_data[Patient_ID],0))</f>
        <v>New York</v>
      </c>
      <c r="K322" t="str">
        <f>INDEX(Insurance_data[Insurance_Type],MATCH(Consolidated_sheets[[#This Row],[Patient_ID]],Insurance_data[Patient_ID],0))</f>
        <v>Public</v>
      </c>
      <c r="L322" s="6">
        <f>INDEX(Insurance_data[Insurance_Amount],MATCH(Consolidated_sheets[[#This Row],[Patient_ID]],Insurance_data[Patient_ID],0))</f>
        <v>8020.96</v>
      </c>
    </row>
    <row r="323" spans="1:12" x14ac:dyDescent="0.3">
      <c r="A323" t="s">
        <v>1025</v>
      </c>
      <c r="B323" t="s">
        <v>5953</v>
      </c>
      <c r="C323" s="6">
        <v>3818.48</v>
      </c>
      <c r="D323" s="1">
        <v>43549.701243034709</v>
      </c>
      <c r="E323" s="1" t="str">
        <f>TEXT(Consolidated_sheets[[#This Row],[Date]],"yyyy")</f>
        <v>2019</v>
      </c>
      <c r="F323" s="1" t="str">
        <f>TEXT(Consolidated_sheets[[#This Row],[Date]],"mmmm")</f>
        <v>March</v>
      </c>
      <c r="G323" t="str">
        <f>INDEX(Patient_data[Patient_Name],MATCH(Consolidated_sheets[[#This Row],[Patient_ID]],Patient_data[Patient_ID],0))</f>
        <v>Robert Smith</v>
      </c>
      <c r="H323">
        <f>INDEX(Patient_data[Age],MATCH(Consolidated_sheets[[#This Row],[Patient_ID]],Patient_data[Patient_ID],0))</f>
        <v>70</v>
      </c>
      <c r="I323" t="str">
        <f>INDEX(Patient_data[Gender],MATCH(Consolidated_sheets[[#This Row],[Patient_ID]],Patient_data[Patient_ID],0))</f>
        <v>Male</v>
      </c>
      <c r="J323" t="str">
        <f>INDEX(Location_data[Location],MATCH(Consolidated_sheets[[#This Row],[Patient_ID]],Location_data[Patient_ID],0))</f>
        <v>Houston</v>
      </c>
      <c r="K323" t="str">
        <f>INDEX(Insurance_data[Insurance_Type],MATCH(Consolidated_sheets[[#This Row],[Patient_ID]],Insurance_data[Patient_ID],0))</f>
        <v>Public</v>
      </c>
      <c r="L323" s="6">
        <f>INDEX(Insurance_data[Insurance_Amount],MATCH(Consolidated_sheets[[#This Row],[Patient_ID]],Insurance_data[Patient_ID],0))</f>
        <v>9485.61</v>
      </c>
    </row>
    <row r="324" spans="1:12" x14ac:dyDescent="0.3">
      <c r="A324" t="s">
        <v>570</v>
      </c>
      <c r="B324" t="s">
        <v>5954</v>
      </c>
      <c r="C324" s="6">
        <v>4423.9399999999996</v>
      </c>
      <c r="D324" s="1">
        <v>43549.961994570651</v>
      </c>
      <c r="E324" s="1" t="str">
        <f>TEXT(Consolidated_sheets[[#This Row],[Date]],"yyyy")</f>
        <v>2019</v>
      </c>
      <c r="F324" s="1" t="str">
        <f>TEXT(Consolidated_sheets[[#This Row],[Date]],"mmmm")</f>
        <v>March</v>
      </c>
      <c r="G324" t="str">
        <f>INDEX(Patient_data[Patient_Name],MATCH(Consolidated_sheets[[#This Row],[Patient_ID]],Patient_data[Patient_ID],0))</f>
        <v>Andrew Herrera</v>
      </c>
      <c r="H324">
        <f>INDEX(Patient_data[Age],MATCH(Consolidated_sheets[[#This Row],[Patient_ID]],Patient_data[Patient_ID],0))</f>
        <v>77</v>
      </c>
      <c r="I324" t="str">
        <f>INDEX(Patient_data[Gender],MATCH(Consolidated_sheets[[#This Row],[Patient_ID]],Patient_data[Patient_ID],0))</f>
        <v>Female</v>
      </c>
      <c r="J324" t="str">
        <f>INDEX(Location_data[Location],MATCH(Consolidated_sheets[[#This Row],[Patient_ID]],Location_data[Patient_ID],0))</f>
        <v>Phoenix</v>
      </c>
      <c r="K324" t="str">
        <f>INDEX(Insurance_data[Insurance_Type],MATCH(Consolidated_sheets[[#This Row],[Patient_ID]],Insurance_data[Patient_ID],0))</f>
        <v>Public</v>
      </c>
      <c r="L324" s="6">
        <f>INDEX(Insurance_data[Insurance_Amount],MATCH(Consolidated_sheets[[#This Row],[Patient_ID]],Insurance_data[Patient_ID],0))</f>
        <v>4791.6000000000004</v>
      </c>
    </row>
    <row r="325" spans="1:12" x14ac:dyDescent="0.3">
      <c r="A325" t="s">
        <v>89</v>
      </c>
      <c r="B325" t="s">
        <v>5954</v>
      </c>
      <c r="C325" s="6">
        <v>3625.87</v>
      </c>
      <c r="D325" s="1">
        <v>43550.222746106578</v>
      </c>
      <c r="E325" s="1" t="str">
        <f>TEXT(Consolidated_sheets[[#This Row],[Date]],"yyyy")</f>
        <v>2019</v>
      </c>
      <c r="F325" s="1" t="str">
        <f>TEXT(Consolidated_sheets[[#This Row],[Date]],"mmmm")</f>
        <v>March</v>
      </c>
      <c r="G325" t="str">
        <f>INDEX(Patient_data[Patient_Name],MATCH(Consolidated_sheets[[#This Row],[Patient_ID]],Patient_data[Patient_ID],0))</f>
        <v>Amanda Hughes</v>
      </c>
      <c r="H325">
        <f>INDEX(Patient_data[Age],MATCH(Consolidated_sheets[[#This Row],[Patient_ID]],Patient_data[Patient_ID],0))</f>
        <v>21</v>
      </c>
      <c r="I325" t="str">
        <f>INDEX(Patient_data[Gender],MATCH(Consolidated_sheets[[#This Row],[Patient_ID]],Patient_data[Patient_ID],0))</f>
        <v>Female</v>
      </c>
      <c r="J325" t="str">
        <f>INDEX(Location_data[Location],MATCH(Consolidated_sheets[[#This Row],[Patient_ID]],Location_data[Patient_ID],0))</f>
        <v>New York</v>
      </c>
      <c r="K325" t="str">
        <f>INDEX(Insurance_data[Insurance_Type],MATCH(Consolidated_sheets[[#This Row],[Patient_ID]],Insurance_data[Patient_ID],0))</f>
        <v>Public</v>
      </c>
      <c r="L325" s="6">
        <f>INDEX(Insurance_data[Insurance_Amount],MATCH(Consolidated_sheets[[#This Row],[Patient_ID]],Insurance_data[Patient_ID],0))</f>
        <v>4329.33</v>
      </c>
    </row>
    <row r="326" spans="1:12" x14ac:dyDescent="0.3">
      <c r="A326" t="s">
        <v>2296</v>
      </c>
      <c r="B326" t="s">
        <v>5952</v>
      </c>
      <c r="C326" s="6">
        <v>4058.06</v>
      </c>
      <c r="D326" s="1">
        <v>43550.483497642512</v>
      </c>
      <c r="E326" s="1" t="str">
        <f>TEXT(Consolidated_sheets[[#This Row],[Date]],"yyyy")</f>
        <v>2019</v>
      </c>
      <c r="F326" s="1" t="str">
        <f>TEXT(Consolidated_sheets[[#This Row],[Date]],"mmmm")</f>
        <v>March</v>
      </c>
      <c r="G326" t="str">
        <f>INDEX(Patient_data[Patient_Name],MATCH(Consolidated_sheets[[#This Row],[Patient_ID]],Patient_data[Patient_ID],0))</f>
        <v>Stacey Brown</v>
      </c>
      <c r="H326">
        <f>INDEX(Patient_data[Age],MATCH(Consolidated_sheets[[#This Row],[Patient_ID]],Patient_data[Patient_ID],0))</f>
        <v>72</v>
      </c>
      <c r="I326" t="str">
        <f>INDEX(Patient_data[Gender],MATCH(Consolidated_sheets[[#This Row],[Patient_ID]],Patient_data[Patient_ID],0))</f>
        <v>Female</v>
      </c>
      <c r="J326" t="str">
        <f>INDEX(Location_data[Location],MATCH(Consolidated_sheets[[#This Row],[Patient_ID]],Location_data[Patient_ID],0))</f>
        <v>Los Angeles</v>
      </c>
      <c r="K326" t="str">
        <f>INDEX(Insurance_data[Insurance_Type],MATCH(Consolidated_sheets[[#This Row],[Patient_ID]],Insurance_data[Patient_ID],0))</f>
        <v>Public</v>
      </c>
      <c r="L326" s="6">
        <f>INDEX(Insurance_data[Insurance_Amount],MATCH(Consolidated_sheets[[#This Row],[Patient_ID]],Insurance_data[Patient_ID],0))</f>
        <v>8505.2000000000007</v>
      </c>
    </row>
    <row r="327" spans="1:12" x14ac:dyDescent="0.3">
      <c r="A327" t="s">
        <v>1906</v>
      </c>
      <c r="B327" t="s">
        <v>5953</v>
      </c>
      <c r="C327" s="6">
        <v>2590.83</v>
      </c>
      <c r="D327" s="1">
        <v>43550.744249178453</v>
      </c>
      <c r="E327" s="1" t="str">
        <f>TEXT(Consolidated_sheets[[#This Row],[Date]],"yyyy")</f>
        <v>2019</v>
      </c>
      <c r="F327" s="1" t="str">
        <f>TEXT(Consolidated_sheets[[#This Row],[Date]],"mmmm")</f>
        <v>March</v>
      </c>
      <c r="G327" t="str">
        <f>INDEX(Patient_data[Patient_Name],MATCH(Consolidated_sheets[[#This Row],[Patient_ID]],Patient_data[Patient_ID],0))</f>
        <v>Natasha Hanna</v>
      </c>
      <c r="H327">
        <f>INDEX(Patient_data[Age],MATCH(Consolidated_sheets[[#This Row],[Patient_ID]],Patient_data[Patient_ID],0))</f>
        <v>30</v>
      </c>
      <c r="I327" t="str">
        <f>INDEX(Patient_data[Gender],MATCH(Consolidated_sheets[[#This Row],[Patient_ID]],Patient_data[Patient_ID],0))</f>
        <v>Female</v>
      </c>
      <c r="J327" t="str">
        <f>INDEX(Location_data[Location],MATCH(Consolidated_sheets[[#This Row],[Patient_ID]],Location_data[Patient_ID],0))</f>
        <v>Houston</v>
      </c>
      <c r="K327" t="str">
        <f>INDEX(Insurance_data[Insurance_Type],MATCH(Consolidated_sheets[[#This Row],[Patient_ID]],Insurance_data[Patient_ID],0))</f>
        <v>Public</v>
      </c>
      <c r="L327" s="6">
        <f>INDEX(Insurance_data[Insurance_Amount],MATCH(Consolidated_sheets[[#This Row],[Patient_ID]],Insurance_data[Patient_ID],0))</f>
        <v>3818.26</v>
      </c>
    </row>
    <row r="328" spans="1:12" x14ac:dyDescent="0.3">
      <c r="A328" t="s">
        <v>738</v>
      </c>
      <c r="B328" t="s">
        <v>5952</v>
      </c>
      <c r="C328" s="6">
        <v>1337.72</v>
      </c>
      <c r="D328" s="1">
        <v>43551.005000714387</v>
      </c>
      <c r="E328" s="1" t="str">
        <f>TEXT(Consolidated_sheets[[#This Row],[Date]],"yyyy")</f>
        <v>2019</v>
      </c>
      <c r="F328" s="1" t="str">
        <f>TEXT(Consolidated_sheets[[#This Row],[Date]],"mmmm")</f>
        <v>March</v>
      </c>
      <c r="G328" t="str">
        <f>INDEX(Patient_data[Patient_Name],MATCH(Consolidated_sheets[[#This Row],[Patient_ID]],Patient_data[Patient_ID],0))</f>
        <v>Sherry Mcintyre</v>
      </c>
      <c r="H328">
        <f>INDEX(Patient_data[Age],MATCH(Consolidated_sheets[[#This Row],[Patient_ID]],Patient_data[Patient_ID],0))</f>
        <v>42</v>
      </c>
      <c r="I328" t="str">
        <f>INDEX(Patient_data[Gender],MATCH(Consolidated_sheets[[#This Row],[Patient_ID]],Patient_data[Patient_ID],0))</f>
        <v>Female</v>
      </c>
      <c r="J328" t="str">
        <f>INDEX(Location_data[Location],MATCH(Consolidated_sheets[[#This Row],[Patient_ID]],Location_data[Patient_ID],0))</f>
        <v>Phoenix</v>
      </c>
      <c r="K328" t="str">
        <f>INDEX(Insurance_data[Insurance_Type],MATCH(Consolidated_sheets[[#This Row],[Patient_ID]],Insurance_data[Patient_ID],0))</f>
        <v>Public</v>
      </c>
      <c r="L328" s="6">
        <f>INDEX(Insurance_data[Insurance_Amount],MATCH(Consolidated_sheets[[#This Row],[Patient_ID]],Insurance_data[Patient_ID],0))</f>
        <v>3680.21</v>
      </c>
    </row>
    <row r="329" spans="1:12" x14ac:dyDescent="0.3">
      <c r="A329" t="s">
        <v>1977</v>
      </c>
      <c r="B329" t="s">
        <v>5954</v>
      </c>
      <c r="C329" s="6">
        <v>2521.62</v>
      </c>
      <c r="D329" s="1">
        <v>43551.265752250307</v>
      </c>
      <c r="E329" s="1" t="str">
        <f>TEXT(Consolidated_sheets[[#This Row],[Date]],"yyyy")</f>
        <v>2019</v>
      </c>
      <c r="F329" s="1" t="str">
        <f>TEXT(Consolidated_sheets[[#This Row],[Date]],"mmmm")</f>
        <v>March</v>
      </c>
      <c r="G329" t="str">
        <f>INDEX(Patient_data[Patient_Name],MATCH(Consolidated_sheets[[#This Row],[Patient_ID]],Patient_data[Patient_ID],0))</f>
        <v>Marie Rodriguez</v>
      </c>
      <c r="H329">
        <f>INDEX(Patient_data[Age],MATCH(Consolidated_sheets[[#This Row],[Patient_ID]],Patient_data[Patient_ID],0))</f>
        <v>22</v>
      </c>
      <c r="I329" t="str">
        <f>INDEX(Patient_data[Gender],MATCH(Consolidated_sheets[[#This Row],[Patient_ID]],Patient_data[Patient_ID],0))</f>
        <v>Male</v>
      </c>
      <c r="J329" t="str">
        <f>INDEX(Location_data[Location],MATCH(Consolidated_sheets[[#This Row],[Patient_ID]],Location_data[Patient_ID],0))</f>
        <v>Los Angeles</v>
      </c>
      <c r="K329" t="str">
        <f>INDEX(Insurance_data[Insurance_Type],MATCH(Consolidated_sheets[[#This Row],[Patient_ID]],Insurance_data[Patient_ID],0))</f>
        <v>None</v>
      </c>
      <c r="L329" s="6">
        <f>INDEX(Insurance_data[Insurance_Amount],MATCH(Consolidated_sheets[[#This Row],[Patient_ID]],Insurance_data[Patient_ID],0))</f>
        <v>9487.5300000000007</v>
      </c>
    </row>
    <row r="330" spans="1:12" x14ac:dyDescent="0.3">
      <c r="A330" t="s">
        <v>1355</v>
      </c>
      <c r="B330" t="s">
        <v>5954</v>
      </c>
      <c r="C330" s="6">
        <v>4881.83</v>
      </c>
      <c r="D330" s="1">
        <v>43551.526503786248</v>
      </c>
      <c r="E330" s="1" t="str">
        <f>TEXT(Consolidated_sheets[[#This Row],[Date]],"yyyy")</f>
        <v>2019</v>
      </c>
      <c r="F330" s="1" t="str">
        <f>TEXT(Consolidated_sheets[[#This Row],[Date]],"mmmm")</f>
        <v>March</v>
      </c>
      <c r="G330" t="str">
        <f>INDEX(Patient_data[Patient_Name],MATCH(Consolidated_sheets[[#This Row],[Patient_ID]],Patient_data[Patient_ID],0))</f>
        <v>Nicholas Rios</v>
      </c>
      <c r="H330">
        <f>INDEX(Patient_data[Age],MATCH(Consolidated_sheets[[#This Row],[Patient_ID]],Patient_data[Patient_ID],0))</f>
        <v>74</v>
      </c>
      <c r="I330" t="str">
        <f>INDEX(Patient_data[Gender],MATCH(Consolidated_sheets[[#This Row],[Patient_ID]],Patient_data[Patient_ID],0))</f>
        <v>Female</v>
      </c>
      <c r="J330" t="str">
        <f>INDEX(Location_data[Location],MATCH(Consolidated_sheets[[#This Row],[Patient_ID]],Location_data[Patient_ID],0))</f>
        <v>New York</v>
      </c>
      <c r="K330" t="str">
        <f>INDEX(Insurance_data[Insurance_Type],MATCH(Consolidated_sheets[[#This Row],[Patient_ID]],Insurance_data[Patient_ID],0))</f>
        <v>Private</v>
      </c>
      <c r="L330" s="6">
        <f>INDEX(Insurance_data[Insurance_Amount],MATCH(Consolidated_sheets[[#This Row],[Patient_ID]],Insurance_data[Patient_ID],0))</f>
        <v>5698.24</v>
      </c>
    </row>
    <row r="331" spans="1:12" x14ac:dyDescent="0.3">
      <c r="A331" t="s">
        <v>817</v>
      </c>
      <c r="B331" t="s">
        <v>5953</v>
      </c>
      <c r="C331" s="6">
        <v>4336.22</v>
      </c>
      <c r="D331" s="1">
        <v>43551.78725532219</v>
      </c>
      <c r="E331" s="1" t="str">
        <f>TEXT(Consolidated_sheets[[#This Row],[Date]],"yyyy")</f>
        <v>2019</v>
      </c>
      <c r="F331" s="1" t="str">
        <f>TEXT(Consolidated_sheets[[#This Row],[Date]],"mmmm")</f>
        <v>March</v>
      </c>
      <c r="G331" t="str">
        <f>INDEX(Patient_data[Patient_Name],MATCH(Consolidated_sheets[[#This Row],[Patient_ID]],Patient_data[Patient_ID],0))</f>
        <v>Maria Fox</v>
      </c>
      <c r="H331">
        <f>INDEX(Patient_data[Age],MATCH(Consolidated_sheets[[#This Row],[Patient_ID]],Patient_data[Patient_ID],0))</f>
        <v>22</v>
      </c>
      <c r="I331" t="str">
        <f>INDEX(Patient_data[Gender],MATCH(Consolidated_sheets[[#This Row],[Patient_ID]],Patient_data[Patient_ID],0))</f>
        <v>Male</v>
      </c>
      <c r="J331" t="str">
        <f>INDEX(Location_data[Location],MATCH(Consolidated_sheets[[#This Row],[Patient_ID]],Location_data[Patient_ID],0))</f>
        <v>New York</v>
      </c>
      <c r="K331" t="str">
        <f>INDEX(Insurance_data[Insurance_Type],MATCH(Consolidated_sheets[[#This Row],[Patient_ID]],Insurance_data[Patient_ID],0))</f>
        <v>Private</v>
      </c>
      <c r="L331" s="6">
        <f>INDEX(Insurance_data[Insurance_Amount],MATCH(Consolidated_sheets[[#This Row],[Patient_ID]],Insurance_data[Patient_ID],0))</f>
        <v>3764.63</v>
      </c>
    </row>
    <row r="332" spans="1:12" x14ac:dyDescent="0.3">
      <c r="A332" t="s">
        <v>2618</v>
      </c>
      <c r="B332" t="s">
        <v>5954</v>
      </c>
      <c r="C332" s="6">
        <v>1280.71</v>
      </c>
      <c r="D332" s="1">
        <v>43552.048006858116</v>
      </c>
      <c r="E332" s="1" t="str">
        <f>TEXT(Consolidated_sheets[[#This Row],[Date]],"yyyy")</f>
        <v>2019</v>
      </c>
      <c r="F332" s="1" t="str">
        <f>TEXT(Consolidated_sheets[[#This Row],[Date]],"mmmm")</f>
        <v>March</v>
      </c>
      <c r="G332" t="str">
        <f>INDEX(Patient_data[Patient_Name],MATCH(Consolidated_sheets[[#This Row],[Patient_ID]],Patient_data[Patient_ID],0))</f>
        <v>David Mack</v>
      </c>
      <c r="H332">
        <f>INDEX(Patient_data[Age],MATCH(Consolidated_sheets[[#This Row],[Patient_ID]],Patient_data[Patient_ID],0))</f>
        <v>36</v>
      </c>
      <c r="I332" t="str">
        <f>INDEX(Patient_data[Gender],MATCH(Consolidated_sheets[[#This Row],[Patient_ID]],Patient_data[Patient_ID],0))</f>
        <v>Female</v>
      </c>
      <c r="J332" t="str">
        <f>INDEX(Location_data[Location],MATCH(Consolidated_sheets[[#This Row],[Patient_ID]],Location_data[Patient_ID],0))</f>
        <v>Houston</v>
      </c>
      <c r="K332" t="str">
        <f>INDEX(Insurance_data[Insurance_Type],MATCH(Consolidated_sheets[[#This Row],[Patient_ID]],Insurance_data[Patient_ID],0))</f>
        <v>Private</v>
      </c>
      <c r="L332" s="6">
        <f>INDEX(Insurance_data[Insurance_Amount],MATCH(Consolidated_sheets[[#This Row],[Patient_ID]],Insurance_data[Patient_ID],0))</f>
        <v>6030.64</v>
      </c>
    </row>
    <row r="333" spans="1:12" x14ac:dyDescent="0.3">
      <c r="A333" t="s">
        <v>2572</v>
      </c>
      <c r="B333" t="s">
        <v>5954</v>
      </c>
      <c r="C333" s="6">
        <v>1874.44</v>
      </c>
      <c r="D333" s="1">
        <v>43552.308758394051</v>
      </c>
      <c r="E333" s="1" t="str">
        <f>TEXT(Consolidated_sheets[[#This Row],[Date]],"yyyy")</f>
        <v>2019</v>
      </c>
      <c r="F333" s="1" t="str">
        <f>TEXT(Consolidated_sheets[[#This Row],[Date]],"mmmm")</f>
        <v>March</v>
      </c>
      <c r="G333" t="str">
        <f>INDEX(Patient_data[Patient_Name],MATCH(Consolidated_sheets[[#This Row],[Patient_ID]],Patient_data[Patient_ID],0))</f>
        <v>Bob Phelps</v>
      </c>
      <c r="H333">
        <f>INDEX(Patient_data[Age],MATCH(Consolidated_sheets[[#This Row],[Patient_ID]],Patient_data[Patient_ID],0))</f>
        <v>23</v>
      </c>
      <c r="I333" t="str">
        <f>INDEX(Patient_data[Gender],MATCH(Consolidated_sheets[[#This Row],[Patient_ID]],Patient_data[Patient_ID],0))</f>
        <v>Female</v>
      </c>
      <c r="J333" t="str">
        <f>INDEX(Location_data[Location],MATCH(Consolidated_sheets[[#This Row],[Patient_ID]],Location_data[Patient_ID],0))</f>
        <v>Phoenix</v>
      </c>
      <c r="K333" t="str">
        <f>INDEX(Insurance_data[Insurance_Type],MATCH(Consolidated_sheets[[#This Row],[Patient_ID]],Insurance_data[Patient_ID],0))</f>
        <v>None</v>
      </c>
      <c r="L333" s="6">
        <f>INDEX(Insurance_data[Insurance_Amount],MATCH(Consolidated_sheets[[#This Row],[Patient_ID]],Insurance_data[Patient_ID],0))</f>
        <v>6971.38</v>
      </c>
    </row>
    <row r="334" spans="1:12" x14ac:dyDescent="0.3">
      <c r="A334" t="s">
        <v>479</v>
      </c>
      <c r="B334" t="s">
        <v>5955</v>
      </c>
      <c r="C334" s="6">
        <v>110.44</v>
      </c>
      <c r="D334" s="1">
        <v>43552.569509929992</v>
      </c>
      <c r="E334" s="1" t="str">
        <f>TEXT(Consolidated_sheets[[#This Row],[Date]],"yyyy")</f>
        <v>2019</v>
      </c>
      <c r="F334" s="1" t="str">
        <f>TEXT(Consolidated_sheets[[#This Row],[Date]],"mmmm")</f>
        <v>March</v>
      </c>
      <c r="G334" t="str">
        <f>INDEX(Patient_data[Patient_Name],MATCH(Consolidated_sheets[[#This Row],[Patient_ID]],Patient_data[Patient_ID],0))</f>
        <v>Richard Steele</v>
      </c>
      <c r="H334">
        <f>INDEX(Patient_data[Age],MATCH(Consolidated_sheets[[#This Row],[Patient_ID]],Patient_data[Patient_ID],0))</f>
        <v>88</v>
      </c>
      <c r="I334" t="str">
        <f>INDEX(Patient_data[Gender],MATCH(Consolidated_sheets[[#This Row],[Patient_ID]],Patient_data[Patient_ID],0))</f>
        <v>Male</v>
      </c>
      <c r="J334" t="str">
        <f>INDEX(Location_data[Location],MATCH(Consolidated_sheets[[#This Row],[Patient_ID]],Location_data[Patient_ID],0))</f>
        <v>New York</v>
      </c>
      <c r="K334" t="str">
        <f>INDEX(Insurance_data[Insurance_Type],MATCH(Consolidated_sheets[[#This Row],[Patient_ID]],Insurance_data[Patient_ID],0))</f>
        <v>Private</v>
      </c>
      <c r="L334" s="6">
        <f>INDEX(Insurance_data[Insurance_Amount],MATCH(Consolidated_sheets[[#This Row],[Patient_ID]],Insurance_data[Patient_ID],0))</f>
        <v>2885.58</v>
      </c>
    </row>
    <row r="335" spans="1:12" x14ac:dyDescent="0.3">
      <c r="A335" t="s">
        <v>1825</v>
      </c>
      <c r="B335" t="s">
        <v>5952</v>
      </c>
      <c r="C335" s="6">
        <v>1682.93</v>
      </c>
      <c r="D335" s="1">
        <v>43552.830261465911</v>
      </c>
      <c r="E335" s="1" t="str">
        <f>TEXT(Consolidated_sheets[[#This Row],[Date]],"yyyy")</f>
        <v>2019</v>
      </c>
      <c r="F335" s="1" t="str">
        <f>TEXT(Consolidated_sheets[[#This Row],[Date]],"mmmm")</f>
        <v>March</v>
      </c>
      <c r="G335" t="str">
        <f>INDEX(Patient_data[Patient_Name],MATCH(Consolidated_sheets[[#This Row],[Patient_ID]],Patient_data[Patient_ID],0))</f>
        <v>Antonio Jensen</v>
      </c>
      <c r="H335">
        <f>INDEX(Patient_data[Age],MATCH(Consolidated_sheets[[#This Row],[Patient_ID]],Patient_data[Patient_ID],0))</f>
        <v>45</v>
      </c>
      <c r="I335" t="str">
        <f>INDEX(Patient_data[Gender],MATCH(Consolidated_sheets[[#This Row],[Patient_ID]],Patient_data[Patient_ID],0))</f>
        <v>Male</v>
      </c>
      <c r="J335" t="str">
        <f>INDEX(Location_data[Location],MATCH(Consolidated_sheets[[#This Row],[Patient_ID]],Location_data[Patient_ID],0))</f>
        <v>New York</v>
      </c>
      <c r="K335" t="str">
        <f>INDEX(Insurance_data[Insurance_Type],MATCH(Consolidated_sheets[[#This Row],[Patient_ID]],Insurance_data[Patient_ID],0))</f>
        <v>Private</v>
      </c>
      <c r="L335" s="6">
        <f>INDEX(Insurance_data[Insurance_Amount],MATCH(Consolidated_sheets[[#This Row],[Patient_ID]],Insurance_data[Patient_ID],0))</f>
        <v>2937.16</v>
      </c>
    </row>
    <row r="336" spans="1:12" x14ac:dyDescent="0.3">
      <c r="A336" t="s">
        <v>673</v>
      </c>
      <c r="B336" t="s">
        <v>5955</v>
      </c>
      <c r="C336" s="6">
        <v>4602.25</v>
      </c>
      <c r="D336" s="1">
        <v>43553.091013001853</v>
      </c>
      <c r="E336" s="1" t="str">
        <f>TEXT(Consolidated_sheets[[#This Row],[Date]],"yyyy")</f>
        <v>2019</v>
      </c>
      <c r="F336" s="1" t="str">
        <f>TEXT(Consolidated_sheets[[#This Row],[Date]],"mmmm")</f>
        <v>March</v>
      </c>
      <c r="G336" t="str">
        <f>INDEX(Patient_data[Patient_Name],MATCH(Consolidated_sheets[[#This Row],[Patient_ID]],Patient_data[Patient_ID],0))</f>
        <v>Donna Cervantes</v>
      </c>
      <c r="H336">
        <f>INDEX(Patient_data[Age],MATCH(Consolidated_sheets[[#This Row],[Patient_ID]],Patient_data[Patient_ID],0))</f>
        <v>50</v>
      </c>
      <c r="I336" t="str">
        <f>INDEX(Patient_data[Gender],MATCH(Consolidated_sheets[[#This Row],[Patient_ID]],Patient_data[Patient_ID],0))</f>
        <v>Male</v>
      </c>
      <c r="J336" t="str">
        <f>INDEX(Location_data[Location],MATCH(Consolidated_sheets[[#This Row],[Patient_ID]],Location_data[Patient_ID],0))</f>
        <v>Los Angeles</v>
      </c>
      <c r="K336" t="str">
        <f>INDEX(Insurance_data[Insurance_Type],MATCH(Consolidated_sheets[[#This Row],[Patient_ID]],Insurance_data[Patient_ID],0))</f>
        <v>None</v>
      </c>
      <c r="L336" s="6">
        <f>INDEX(Insurance_data[Insurance_Amount],MATCH(Consolidated_sheets[[#This Row],[Patient_ID]],Insurance_data[Patient_ID],0))</f>
        <v>9741.56</v>
      </c>
    </row>
    <row r="337" spans="1:12" x14ac:dyDescent="0.3">
      <c r="A337" t="s">
        <v>1240</v>
      </c>
      <c r="B337" t="s">
        <v>5952</v>
      </c>
      <c r="C337" s="6">
        <v>524.1</v>
      </c>
      <c r="D337" s="1">
        <v>43553.351764537787</v>
      </c>
      <c r="E337" s="1" t="str">
        <f>TEXT(Consolidated_sheets[[#This Row],[Date]],"yyyy")</f>
        <v>2019</v>
      </c>
      <c r="F337" s="1" t="str">
        <f>TEXT(Consolidated_sheets[[#This Row],[Date]],"mmmm")</f>
        <v>March</v>
      </c>
      <c r="G337" t="str">
        <f>INDEX(Patient_data[Patient_Name],MATCH(Consolidated_sheets[[#This Row],[Patient_ID]],Patient_data[Patient_ID],0))</f>
        <v>Jordan Todd</v>
      </c>
      <c r="H337">
        <f>INDEX(Patient_data[Age],MATCH(Consolidated_sheets[[#This Row],[Patient_ID]],Patient_data[Patient_ID],0))</f>
        <v>54</v>
      </c>
      <c r="I337" t="str">
        <f>INDEX(Patient_data[Gender],MATCH(Consolidated_sheets[[#This Row],[Patient_ID]],Patient_data[Patient_ID],0))</f>
        <v>Male</v>
      </c>
      <c r="J337" t="str">
        <f>INDEX(Location_data[Location],MATCH(Consolidated_sheets[[#This Row],[Patient_ID]],Location_data[Patient_ID],0))</f>
        <v>New York</v>
      </c>
      <c r="K337" t="str">
        <f>INDEX(Insurance_data[Insurance_Type],MATCH(Consolidated_sheets[[#This Row],[Patient_ID]],Insurance_data[Patient_ID],0))</f>
        <v>Public</v>
      </c>
      <c r="L337" s="6">
        <f>INDEX(Insurance_data[Insurance_Amount],MATCH(Consolidated_sheets[[#This Row],[Patient_ID]],Insurance_data[Patient_ID],0))</f>
        <v>8782.77</v>
      </c>
    </row>
    <row r="338" spans="1:12" x14ac:dyDescent="0.3">
      <c r="A338" t="s">
        <v>2103</v>
      </c>
      <c r="B338" t="s">
        <v>5955</v>
      </c>
      <c r="C338" s="6">
        <v>1648.64</v>
      </c>
      <c r="D338" s="1">
        <v>43553.612516073707</v>
      </c>
      <c r="E338" s="1" t="str">
        <f>TEXT(Consolidated_sheets[[#This Row],[Date]],"yyyy")</f>
        <v>2019</v>
      </c>
      <c r="F338" s="1" t="str">
        <f>TEXT(Consolidated_sheets[[#This Row],[Date]],"mmmm")</f>
        <v>March</v>
      </c>
      <c r="G338" t="str">
        <f>INDEX(Patient_data[Patient_Name],MATCH(Consolidated_sheets[[#This Row],[Patient_ID]],Patient_data[Patient_ID],0))</f>
        <v>Shawn Kramer</v>
      </c>
      <c r="H338">
        <f>INDEX(Patient_data[Age],MATCH(Consolidated_sheets[[#This Row],[Patient_ID]],Patient_data[Patient_ID],0))</f>
        <v>22</v>
      </c>
      <c r="I338" t="str">
        <f>INDEX(Patient_data[Gender],MATCH(Consolidated_sheets[[#This Row],[Patient_ID]],Patient_data[Patient_ID],0))</f>
        <v>Male</v>
      </c>
      <c r="J338" t="str">
        <f>INDEX(Location_data[Location],MATCH(Consolidated_sheets[[#This Row],[Patient_ID]],Location_data[Patient_ID],0))</f>
        <v>Chicago</v>
      </c>
      <c r="K338" t="str">
        <f>INDEX(Insurance_data[Insurance_Type],MATCH(Consolidated_sheets[[#This Row],[Patient_ID]],Insurance_data[Patient_ID],0))</f>
        <v>Private</v>
      </c>
      <c r="L338" s="6">
        <f>INDEX(Insurance_data[Insurance_Amount],MATCH(Consolidated_sheets[[#This Row],[Patient_ID]],Insurance_data[Patient_ID],0))</f>
        <v>4313.6099999999997</v>
      </c>
    </row>
    <row r="339" spans="1:12" x14ac:dyDescent="0.3">
      <c r="A339" t="s">
        <v>1504</v>
      </c>
      <c r="B339" t="s">
        <v>5953</v>
      </c>
      <c r="C339" s="6">
        <v>4444.3</v>
      </c>
      <c r="D339" s="1">
        <v>43553.873267609662</v>
      </c>
      <c r="E339" s="1" t="str">
        <f>TEXT(Consolidated_sheets[[#This Row],[Date]],"yyyy")</f>
        <v>2019</v>
      </c>
      <c r="F339" s="1" t="str">
        <f>TEXT(Consolidated_sheets[[#This Row],[Date]],"mmmm")</f>
        <v>March</v>
      </c>
      <c r="G339" t="str">
        <f>INDEX(Patient_data[Patient_Name],MATCH(Consolidated_sheets[[#This Row],[Patient_ID]],Patient_data[Patient_ID],0))</f>
        <v>Mrs. Dawn Brady</v>
      </c>
      <c r="H339">
        <f>INDEX(Patient_data[Age],MATCH(Consolidated_sheets[[#This Row],[Patient_ID]],Patient_data[Patient_ID],0))</f>
        <v>77</v>
      </c>
      <c r="I339" t="str">
        <f>INDEX(Patient_data[Gender],MATCH(Consolidated_sheets[[#This Row],[Patient_ID]],Patient_data[Patient_ID],0))</f>
        <v>Male</v>
      </c>
      <c r="J339" t="str">
        <f>INDEX(Location_data[Location],MATCH(Consolidated_sheets[[#This Row],[Patient_ID]],Location_data[Patient_ID],0))</f>
        <v>Phoenix</v>
      </c>
      <c r="K339" t="str">
        <f>INDEX(Insurance_data[Insurance_Type],MATCH(Consolidated_sheets[[#This Row],[Patient_ID]],Insurance_data[Patient_ID],0))</f>
        <v>None</v>
      </c>
      <c r="L339" s="6">
        <f>INDEX(Insurance_data[Insurance_Amount],MATCH(Consolidated_sheets[[#This Row],[Patient_ID]],Insurance_data[Patient_ID],0))</f>
        <v>9652.4699999999993</v>
      </c>
    </row>
    <row r="340" spans="1:12" x14ac:dyDescent="0.3">
      <c r="A340" t="s">
        <v>1658</v>
      </c>
      <c r="B340" t="s">
        <v>5953</v>
      </c>
      <c r="C340" s="6">
        <v>1535.03</v>
      </c>
      <c r="D340" s="1">
        <v>43554.134019145589</v>
      </c>
      <c r="E340" s="1" t="str">
        <f>TEXT(Consolidated_sheets[[#This Row],[Date]],"yyyy")</f>
        <v>2019</v>
      </c>
      <c r="F340" s="1" t="str">
        <f>TEXT(Consolidated_sheets[[#This Row],[Date]],"mmmm")</f>
        <v>March</v>
      </c>
      <c r="G340" t="str">
        <f>INDEX(Patient_data[Patient_Name],MATCH(Consolidated_sheets[[#This Row],[Patient_ID]],Patient_data[Patient_ID],0))</f>
        <v>Jasmine Adkins</v>
      </c>
      <c r="H340">
        <f>INDEX(Patient_data[Age],MATCH(Consolidated_sheets[[#This Row],[Patient_ID]],Patient_data[Patient_ID],0))</f>
        <v>41</v>
      </c>
      <c r="I340" t="str">
        <f>INDEX(Patient_data[Gender],MATCH(Consolidated_sheets[[#This Row],[Patient_ID]],Patient_data[Patient_ID],0))</f>
        <v>Female</v>
      </c>
      <c r="J340" t="str">
        <f>INDEX(Location_data[Location],MATCH(Consolidated_sheets[[#This Row],[Patient_ID]],Location_data[Patient_ID],0))</f>
        <v>Houston</v>
      </c>
      <c r="K340" t="str">
        <f>INDEX(Insurance_data[Insurance_Type],MATCH(Consolidated_sheets[[#This Row],[Patient_ID]],Insurance_data[Patient_ID],0))</f>
        <v>Public</v>
      </c>
      <c r="L340" s="6">
        <f>INDEX(Insurance_data[Insurance_Amount],MATCH(Consolidated_sheets[[#This Row],[Patient_ID]],Insurance_data[Patient_ID],0))</f>
        <v>4622.3</v>
      </c>
    </row>
    <row r="341" spans="1:12" x14ac:dyDescent="0.3">
      <c r="A341" t="s">
        <v>1713</v>
      </c>
      <c r="B341" t="s">
        <v>5954</v>
      </c>
      <c r="C341" s="6">
        <v>1020.56</v>
      </c>
      <c r="D341" s="1">
        <v>43554.394770681523</v>
      </c>
      <c r="E341" s="1" t="str">
        <f>TEXT(Consolidated_sheets[[#This Row],[Date]],"yyyy")</f>
        <v>2019</v>
      </c>
      <c r="F341" s="1" t="str">
        <f>TEXT(Consolidated_sheets[[#This Row],[Date]],"mmmm")</f>
        <v>March</v>
      </c>
      <c r="G341" t="str">
        <f>INDEX(Patient_data[Patient_Name],MATCH(Consolidated_sheets[[#This Row],[Patient_ID]],Patient_data[Patient_ID],0))</f>
        <v>Grant Gonzalez</v>
      </c>
      <c r="H341">
        <f>INDEX(Patient_data[Age],MATCH(Consolidated_sheets[[#This Row],[Patient_ID]],Patient_data[Patient_ID],0))</f>
        <v>77</v>
      </c>
      <c r="I341" t="str">
        <f>INDEX(Patient_data[Gender],MATCH(Consolidated_sheets[[#This Row],[Patient_ID]],Patient_data[Patient_ID],0))</f>
        <v>Male</v>
      </c>
      <c r="J341" t="str">
        <f>INDEX(Location_data[Location],MATCH(Consolidated_sheets[[#This Row],[Patient_ID]],Location_data[Patient_ID],0))</f>
        <v>Los Angeles</v>
      </c>
      <c r="K341" t="str">
        <f>INDEX(Insurance_data[Insurance_Type],MATCH(Consolidated_sheets[[#This Row],[Patient_ID]],Insurance_data[Patient_ID],0))</f>
        <v>None</v>
      </c>
      <c r="L341" s="6">
        <f>INDEX(Insurance_data[Insurance_Amount],MATCH(Consolidated_sheets[[#This Row],[Patient_ID]],Insurance_data[Patient_ID],0))</f>
        <v>466.47</v>
      </c>
    </row>
    <row r="342" spans="1:12" x14ac:dyDescent="0.3">
      <c r="A342" t="s">
        <v>2916</v>
      </c>
      <c r="B342" t="s">
        <v>5952</v>
      </c>
      <c r="C342" s="6">
        <v>869.21</v>
      </c>
      <c r="D342" s="1">
        <v>43554.65552221745</v>
      </c>
      <c r="E342" s="1" t="str">
        <f>TEXT(Consolidated_sheets[[#This Row],[Date]],"yyyy")</f>
        <v>2019</v>
      </c>
      <c r="F342" s="1" t="str">
        <f>TEXT(Consolidated_sheets[[#This Row],[Date]],"mmmm")</f>
        <v>March</v>
      </c>
      <c r="G342" t="str">
        <f>INDEX(Patient_data[Patient_Name],MATCH(Consolidated_sheets[[#This Row],[Patient_ID]],Patient_data[Patient_ID],0))</f>
        <v>Jennifer Trujillo</v>
      </c>
      <c r="H342">
        <f>INDEX(Patient_data[Age],MATCH(Consolidated_sheets[[#This Row],[Patient_ID]],Patient_data[Patient_ID],0))</f>
        <v>42</v>
      </c>
      <c r="I342" t="str">
        <f>INDEX(Patient_data[Gender],MATCH(Consolidated_sheets[[#This Row],[Patient_ID]],Patient_data[Patient_ID],0))</f>
        <v>Male</v>
      </c>
      <c r="J342" t="str">
        <f>INDEX(Location_data[Location],MATCH(Consolidated_sheets[[#This Row],[Patient_ID]],Location_data[Patient_ID],0))</f>
        <v>New York</v>
      </c>
      <c r="K342" t="str">
        <f>INDEX(Insurance_data[Insurance_Type],MATCH(Consolidated_sheets[[#This Row],[Patient_ID]],Insurance_data[Patient_ID],0))</f>
        <v>Private</v>
      </c>
      <c r="L342" s="6">
        <f>INDEX(Insurance_data[Insurance_Amount],MATCH(Consolidated_sheets[[#This Row],[Patient_ID]],Insurance_data[Patient_ID],0))</f>
        <v>9348.34</v>
      </c>
    </row>
    <row r="343" spans="1:12" x14ac:dyDescent="0.3">
      <c r="A343" t="s">
        <v>489</v>
      </c>
      <c r="B343" t="s">
        <v>5954</v>
      </c>
      <c r="C343" s="6">
        <v>3625.89</v>
      </c>
      <c r="D343" s="1">
        <v>43554.916273753392</v>
      </c>
      <c r="E343" s="1" t="str">
        <f>TEXT(Consolidated_sheets[[#This Row],[Date]],"yyyy")</f>
        <v>2019</v>
      </c>
      <c r="F343" s="1" t="str">
        <f>TEXT(Consolidated_sheets[[#This Row],[Date]],"mmmm")</f>
        <v>March</v>
      </c>
      <c r="G343" t="str">
        <f>INDEX(Patient_data[Patient_Name],MATCH(Consolidated_sheets[[#This Row],[Patient_ID]],Patient_data[Patient_ID],0))</f>
        <v>Laurie Saunders</v>
      </c>
      <c r="H343">
        <f>INDEX(Patient_data[Age],MATCH(Consolidated_sheets[[#This Row],[Patient_ID]],Patient_data[Patient_ID],0))</f>
        <v>85</v>
      </c>
      <c r="I343" t="str">
        <f>INDEX(Patient_data[Gender],MATCH(Consolidated_sheets[[#This Row],[Patient_ID]],Patient_data[Patient_ID],0))</f>
        <v>Female</v>
      </c>
      <c r="J343" t="str">
        <f>INDEX(Location_data[Location],MATCH(Consolidated_sheets[[#This Row],[Patient_ID]],Location_data[Patient_ID],0))</f>
        <v>Houston</v>
      </c>
      <c r="K343" t="str">
        <f>INDEX(Insurance_data[Insurance_Type],MATCH(Consolidated_sheets[[#This Row],[Patient_ID]],Insurance_data[Patient_ID],0))</f>
        <v>Private</v>
      </c>
      <c r="L343" s="6">
        <f>INDEX(Insurance_data[Insurance_Amount],MATCH(Consolidated_sheets[[#This Row],[Patient_ID]],Insurance_data[Patient_ID],0))</f>
        <v>2233.06</v>
      </c>
    </row>
    <row r="344" spans="1:12" x14ac:dyDescent="0.3">
      <c r="A344" t="s">
        <v>831</v>
      </c>
      <c r="B344" t="s">
        <v>5954</v>
      </c>
      <c r="C344" s="6">
        <v>4178.6499999999996</v>
      </c>
      <c r="D344" s="1">
        <v>43555.177025289318</v>
      </c>
      <c r="E344" s="1" t="str">
        <f>TEXT(Consolidated_sheets[[#This Row],[Date]],"yyyy")</f>
        <v>2019</v>
      </c>
      <c r="F344" s="1" t="str">
        <f>TEXT(Consolidated_sheets[[#This Row],[Date]],"mmmm")</f>
        <v>March</v>
      </c>
      <c r="G344" t="str">
        <f>INDEX(Patient_data[Patient_Name],MATCH(Consolidated_sheets[[#This Row],[Patient_ID]],Patient_data[Patient_ID],0))</f>
        <v>Christine Bishop</v>
      </c>
      <c r="H344">
        <f>INDEX(Patient_data[Age],MATCH(Consolidated_sheets[[#This Row],[Patient_ID]],Patient_data[Patient_ID],0))</f>
        <v>28</v>
      </c>
      <c r="I344" t="str">
        <f>INDEX(Patient_data[Gender],MATCH(Consolidated_sheets[[#This Row],[Patient_ID]],Patient_data[Patient_ID],0))</f>
        <v>Male</v>
      </c>
      <c r="J344" t="str">
        <f>INDEX(Location_data[Location],MATCH(Consolidated_sheets[[#This Row],[Patient_ID]],Location_data[Patient_ID],0))</f>
        <v>Chicago</v>
      </c>
      <c r="K344" t="str">
        <f>INDEX(Insurance_data[Insurance_Type],MATCH(Consolidated_sheets[[#This Row],[Patient_ID]],Insurance_data[Patient_ID],0))</f>
        <v>Private</v>
      </c>
      <c r="L344" s="6">
        <f>INDEX(Insurance_data[Insurance_Amount],MATCH(Consolidated_sheets[[#This Row],[Patient_ID]],Insurance_data[Patient_ID],0))</f>
        <v>6629.34</v>
      </c>
    </row>
    <row r="345" spans="1:12" x14ac:dyDescent="0.3">
      <c r="A345" t="s">
        <v>571</v>
      </c>
      <c r="B345" t="s">
        <v>5954</v>
      </c>
      <c r="C345" s="6">
        <v>2614.23</v>
      </c>
      <c r="D345" s="1">
        <v>43555.437776825253</v>
      </c>
      <c r="E345" s="1" t="str">
        <f>TEXT(Consolidated_sheets[[#This Row],[Date]],"yyyy")</f>
        <v>2019</v>
      </c>
      <c r="F345" s="1" t="str">
        <f>TEXT(Consolidated_sheets[[#This Row],[Date]],"mmmm")</f>
        <v>March</v>
      </c>
      <c r="G345" t="str">
        <f>INDEX(Patient_data[Patient_Name],MATCH(Consolidated_sheets[[#This Row],[Patient_ID]],Patient_data[Patient_ID],0))</f>
        <v>Stephen Ingram</v>
      </c>
      <c r="H345">
        <f>INDEX(Patient_data[Age],MATCH(Consolidated_sheets[[#This Row],[Patient_ID]],Patient_data[Patient_ID],0))</f>
        <v>44</v>
      </c>
      <c r="I345" t="str">
        <f>INDEX(Patient_data[Gender],MATCH(Consolidated_sheets[[#This Row],[Patient_ID]],Patient_data[Patient_ID],0))</f>
        <v>Male</v>
      </c>
      <c r="J345" t="str">
        <f>INDEX(Location_data[Location],MATCH(Consolidated_sheets[[#This Row],[Patient_ID]],Location_data[Patient_ID],0))</f>
        <v>Phoenix</v>
      </c>
      <c r="K345" t="str">
        <f>INDEX(Insurance_data[Insurance_Type],MATCH(Consolidated_sheets[[#This Row],[Patient_ID]],Insurance_data[Patient_ID],0))</f>
        <v>Private</v>
      </c>
      <c r="L345" s="6">
        <f>INDEX(Insurance_data[Insurance_Amount],MATCH(Consolidated_sheets[[#This Row],[Patient_ID]],Insurance_data[Patient_ID],0))</f>
        <v>4964.51</v>
      </c>
    </row>
    <row r="346" spans="1:12" x14ac:dyDescent="0.3">
      <c r="A346" t="s">
        <v>69</v>
      </c>
      <c r="B346" t="s">
        <v>5955</v>
      </c>
      <c r="C346" s="6">
        <v>2991.81</v>
      </c>
      <c r="D346" s="1">
        <v>43555.698528361187</v>
      </c>
      <c r="E346" s="1" t="str">
        <f>TEXT(Consolidated_sheets[[#This Row],[Date]],"yyyy")</f>
        <v>2019</v>
      </c>
      <c r="F346" s="1" t="str">
        <f>TEXT(Consolidated_sheets[[#This Row],[Date]],"mmmm")</f>
        <v>March</v>
      </c>
      <c r="G346" t="str">
        <f>INDEX(Patient_data[Patient_Name],MATCH(Consolidated_sheets[[#This Row],[Patient_ID]],Patient_data[Patient_ID],0))</f>
        <v>Lisa Thompson</v>
      </c>
      <c r="H346">
        <f>INDEX(Patient_data[Age],MATCH(Consolidated_sheets[[#This Row],[Patient_ID]],Patient_data[Patient_ID],0))</f>
        <v>87</v>
      </c>
      <c r="I346" t="str">
        <f>INDEX(Patient_data[Gender],MATCH(Consolidated_sheets[[#This Row],[Patient_ID]],Patient_data[Patient_ID],0))</f>
        <v>Female</v>
      </c>
      <c r="J346" t="str">
        <f>INDEX(Location_data[Location],MATCH(Consolidated_sheets[[#This Row],[Patient_ID]],Location_data[Patient_ID],0))</f>
        <v>New York</v>
      </c>
      <c r="K346" t="str">
        <f>INDEX(Insurance_data[Insurance_Type],MATCH(Consolidated_sheets[[#This Row],[Patient_ID]],Insurance_data[Patient_ID],0))</f>
        <v>Private</v>
      </c>
      <c r="L346" s="6">
        <f>INDEX(Insurance_data[Insurance_Amount],MATCH(Consolidated_sheets[[#This Row],[Patient_ID]],Insurance_data[Patient_ID],0))</f>
        <v>1010.58</v>
      </c>
    </row>
    <row r="347" spans="1:12" x14ac:dyDescent="0.3">
      <c r="A347" t="s">
        <v>1648</v>
      </c>
      <c r="B347" t="s">
        <v>5954</v>
      </c>
      <c r="C347" s="6">
        <v>4544.79</v>
      </c>
      <c r="D347" s="1">
        <v>43555.959279897121</v>
      </c>
      <c r="E347" s="1" t="str">
        <f>TEXT(Consolidated_sheets[[#This Row],[Date]],"yyyy")</f>
        <v>2019</v>
      </c>
      <c r="F347" s="1" t="str">
        <f>TEXT(Consolidated_sheets[[#This Row],[Date]],"mmmm")</f>
        <v>March</v>
      </c>
      <c r="G347" t="str">
        <f>INDEX(Patient_data[Patient_Name],MATCH(Consolidated_sheets[[#This Row],[Patient_ID]],Patient_data[Patient_ID],0))</f>
        <v>Robert Kelly</v>
      </c>
      <c r="H347">
        <f>INDEX(Patient_data[Age],MATCH(Consolidated_sheets[[#This Row],[Patient_ID]],Patient_data[Patient_ID],0))</f>
        <v>31</v>
      </c>
      <c r="I347" t="str">
        <f>INDEX(Patient_data[Gender],MATCH(Consolidated_sheets[[#This Row],[Patient_ID]],Patient_data[Patient_ID],0))</f>
        <v>Female</v>
      </c>
      <c r="J347" t="str">
        <f>INDEX(Location_data[Location],MATCH(Consolidated_sheets[[#This Row],[Patient_ID]],Location_data[Patient_ID],0))</f>
        <v>Chicago</v>
      </c>
      <c r="K347" t="str">
        <f>INDEX(Insurance_data[Insurance_Type],MATCH(Consolidated_sheets[[#This Row],[Patient_ID]],Insurance_data[Patient_ID],0))</f>
        <v>Public</v>
      </c>
      <c r="L347" s="6">
        <f>INDEX(Insurance_data[Insurance_Amount],MATCH(Consolidated_sheets[[#This Row],[Patient_ID]],Insurance_data[Patient_ID],0))</f>
        <v>2893.88</v>
      </c>
    </row>
    <row r="348" spans="1:12" x14ac:dyDescent="0.3">
      <c r="A348" t="s">
        <v>2157</v>
      </c>
      <c r="B348" t="s">
        <v>5954</v>
      </c>
      <c r="C348" s="6">
        <v>1014.81</v>
      </c>
      <c r="D348" s="1">
        <v>43556.220031433048</v>
      </c>
      <c r="E348" s="1" t="str">
        <f>TEXT(Consolidated_sheets[[#This Row],[Date]],"yyyy")</f>
        <v>2019</v>
      </c>
      <c r="F348" s="1" t="str">
        <f>TEXT(Consolidated_sheets[[#This Row],[Date]],"mmmm")</f>
        <v>April</v>
      </c>
      <c r="G348" t="str">
        <f>INDEX(Patient_data[Patient_Name],MATCH(Consolidated_sheets[[#This Row],[Patient_ID]],Patient_data[Patient_ID],0))</f>
        <v>James Clark</v>
      </c>
      <c r="H348">
        <f>INDEX(Patient_data[Age],MATCH(Consolidated_sheets[[#This Row],[Patient_ID]],Patient_data[Patient_ID],0))</f>
        <v>85</v>
      </c>
      <c r="I348" t="str">
        <f>INDEX(Patient_data[Gender],MATCH(Consolidated_sheets[[#This Row],[Patient_ID]],Patient_data[Patient_ID],0))</f>
        <v>Female</v>
      </c>
      <c r="J348" t="str">
        <f>INDEX(Location_data[Location],MATCH(Consolidated_sheets[[#This Row],[Patient_ID]],Location_data[Patient_ID],0))</f>
        <v>Phoenix</v>
      </c>
      <c r="K348" t="str">
        <f>INDEX(Insurance_data[Insurance_Type],MATCH(Consolidated_sheets[[#This Row],[Patient_ID]],Insurance_data[Patient_ID],0))</f>
        <v>None</v>
      </c>
      <c r="L348" s="6">
        <f>INDEX(Insurance_data[Insurance_Amount],MATCH(Consolidated_sheets[[#This Row],[Patient_ID]],Insurance_data[Patient_ID],0))</f>
        <v>4949.76</v>
      </c>
    </row>
    <row r="349" spans="1:12" x14ac:dyDescent="0.3">
      <c r="A349" t="s">
        <v>2853</v>
      </c>
      <c r="B349" t="s">
        <v>5955</v>
      </c>
      <c r="C349" s="6">
        <v>3871.29</v>
      </c>
      <c r="D349" s="1">
        <v>43556.480782969003</v>
      </c>
      <c r="E349" s="1" t="str">
        <f>TEXT(Consolidated_sheets[[#This Row],[Date]],"yyyy")</f>
        <v>2019</v>
      </c>
      <c r="F349" s="1" t="str">
        <f>TEXT(Consolidated_sheets[[#This Row],[Date]],"mmmm")</f>
        <v>April</v>
      </c>
      <c r="G349" t="str">
        <f>INDEX(Patient_data[Patient_Name],MATCH(Consolidated_sheets[[#This Row],[Patient_ID]],Patient_data[Patient_ID],0))</f>
        <v>Sandra Gilbert</v>
      </c>
      <c r="H349">
        <f>INDEX(Patient_data[Age],MATCH(Consolidated_sheets[[#This Row],[Patient_ID]],Patient_data[Patient_ID],0))</f>
        <v>65</v>
      </c>
      <c r="I349" t="str">
        <f>INDEX(Patient_data[Gender],MATCH(Consolidated_sheets[[#This Row],[Patient_ID]],Patient_data[Patient_ID],0))</f>
        <v>Female</v>
      </c>
      <c r="J349" t="str">
        <f>INDEX(Location_data[Location],MATCH(Consolidated_sheets[[#This Row],[Patient_ID]],Location_data[Patient_ID],0))</f>
        <v>New York</v>
      </c>
      <c r="K349" t="str">
        <f>INDEX(Insurance_data[Insurance_Type],MATCH(Consolidated_sheets[[#This Row],[Patient_ID]],Insurance_data[Patient_ID],0))</f>
        <v>Public</v>
      </c>
      <c r="L349" s="6">
        <f>INDEX(Insurance_data[Insurance_Amount],MATCH(Consolidated_sheets[[#This Row],[Patient_ID]],Insurance_data[Patient_ID],0))</f>
        <v>6747.21</v>
      </c>
    </row>
    <row r="350" spans="1:12" x14ac:dyDescent="0.3">
      <c r="A350" t="s">
        <v>1224</v>
      </c>
      <c r="B350" t="s">
        <v>5953</v>
      </c>
      <c r="C350" s="6">
        <v>2558.2800000000002</v>
      </c>
      <c r="D350" s="1">
        <v>43556.741534504923</v>
      </c>
      <c r="E350" s="1" t="str">
        <f>TEXT(Consolidated_sheets[[#This Row],[Date]],"yyyy")</f>
        <v>2019</v>
      </c>
      <c r="F350" s="1" t="str">
        <f>TEXT(Consolidated_sheets[[#This Row],[Date]],"mmmm")</f>
        <v>April</v>
      </c>
      <c r="G350" t="str">
        <f>INDEX(Patient_data[Patient_Name],MATCH(Consolidated_sheets[[#This Row],[Patient_ID]],Patient_data[Patient_ID],0))</f>
        <v>Lisa Brown</v>
      </c>
      <c r="H350">
        <f>INDEX(Patient_data[Age],MATCH(Consolidated_sheets[[#This Row],[Patient_ID]],Patient_data[Patient_ID],0))</f>
        <v>26</v>
      </c>
      <c r="I350" t="str">
        <f>INDEX(Patient_data[Gender],MATCH(Consolidated_sheets[[#This Row],[Patient_ID]],Patient_data[Patient_ID],0))</f>
        <v>Female</v>
      </c>
      <c r="J350" t="str">
        <f>INDEX(Location_data[Location],MATCH(Consolidated_sheets[[#This Row],[Patient_ID]],Location_data[Patient_ID],0))</f>
        <v>Phoenix</v>
      </c>
      <c r="K350" t="str">
        <f>INDEX(Insurance_data[Insurance_Type],MATCH(Consolidated_sheets[[#This Row],[Patient_ID]],Insurance_data[Patient_ID],0))</f>
        <v>Private</v>
      </c>
      <c r="L350" s="6">
        <f>INDEX(Insurance_data[Insurance_Amount],MATCH(Consolidated_sheets[[#This Row],[Patient_ID]],Insurance_data[Patient_ID],0))</f>
        <v>9273.9599999999991</v>
      </c>
    </row>
    <row r="351" spans="1:12" x14ac:dyDescent="0.3">
      <c r="A351" t="s">
        <v>70</v>
      </c>
      <c r="B351" t="s">
        <v>5952</v>
      </c>
      <c r="C351" s="6">
        <v>3829.51</v>
      </c>
      <c r="D351" s="1">
        <v>43557.002286040857</v>
      </c>
      <c r="E351" s="1" t="str">
        <f>TEXT(Consolidated_sheets[[#This Row],[Date]],"yyyy")</f>
        <v>2019</v>
      </c>
      <c r="F351" s="1" t="str">
        <f>TEXT(Consolidated_sheets[[#This Row],[Date]],"mmmm")</f>
        <v>April</v>
      </c>
      <c r="G351" t="str">
        <f>INDEX(Patient_data[Patient_Name],MATCH(Consolidated_sheets[[#This Row],[Patient_ID]],Patient_data[Patient_ID],0))</f>
        <v>Karen Moody</v>
      </c>
      <c r="H351">
        <f>INDEX(Patient_data[Age],MATCH(Consolidated_sheets[[#This Row],[Patient_ID]],Patient_data[Patient_ID],0))</f>
        <v>72</v>
      </c>
      <c r="I351" t="str">
        <f>INDEX(Patient_data[Gender],MATCH(Consolidated_sheets[[#This Row],[Patient_ID]],Patient_data[Patient_ID],0))</f>
        <v>Female</v>
      </c>
      <c r="J351" t="str">
        <f>INDEX(Location_data[Location],MATCH(Consolidated_sheets[[#This Row],[Patient_ID]],Location_data[Patient_ID],0))</f>
        <v>Phoenix</v>
      </c>
      <c r="K351" t="str">
        <f>INDEX(Insurance_data[Insurance_Type],MATCH(Consolidated_sheets[[#This Row],[Patient_ID]],Insurance_data[Patient_ID],0))</f>
        <v>Public</v>
      </c>
      <c r="L351" s="6">
        <f>INDEX(Insurance_data[Insurance_Amount],MATCH(Consolidated_sheets[[#This Row],[Patient_ID]],Insurance_data[Patient_ID],0))</f>
        <v>9964.89</v>
      </c>
    </row>
    <row r="352" spans="1:12" x14ac:dyDescent="0.3">
      <c r="A352" t="s">
        <v>2526</v>
      </c>
      <c r="B352" t="s">
        <v>5955</v>
      </c>
      <c r="C352" s="6">
        <v>1122.69</v>
      </c>
      <c r="D352" s="1">
        <v>43557.263037576791</v>
      </c>
      <c r="E352" s="1" t="str">
        <f>TEXT(Consolidated_sheets[[#This Row],[Date]],"yyyy")</f>
        <v>2019</v>
      </c>
      <c r="F352" s="1" t="str">
        <f>TEXT(Consolidated_sheets[[#This Row],[Date]],"mmmm")</f>
        <v>April</v>
      </c>
      <c r="G352" t="str">
        <f>INDEX(Patient_data[Patient_Name],MATCH(Consolidated_sheets[[#This Row],[Patient_ID]],Patient_data[Patient_ID],0))</f>
        <v>Jonathan Vega</v>
      </c>
      <c r="H352">
        <f>INDEX(Patient_data[Age],MATCH(Consolidated_sheets[[#This Row],[Patient_ID]],Patient_data[Patient_ID],0))</f>
        <v>72</v>
      </c>
      <c r="I352" t="str">
        <f>INDEX(Patient_data[Gender],MATCH(Consolidated_sheets[[#This Row],[Patient_ID]],Patient_data[Patient_ID],0))</f>
        <v>Female</v>
      </c>
      <c r="J352" t="str">
        <f>INDEX(Location_data[Location],MATCH(Consolidated_sheets[[#This Row],[Patient_ID]],Location_data[Patient_ID],0))</f>
        <v>Los Angeles</v>
      </c>
      <c r="K352" t="str">
        <f>INDEX(Insurance_data[Insurance_Type],MATCH(Consolidated_sheets[[#This Row],[Patient_ID]],Insurance_data[Patient_ID],0))</f>
        <v>Public</v>
      </c>
      <c r="L352" s="6">
        <f>INDEX(Insurance_data[Insurance_Amount],MATCH(Consolidated_sheets[[#This Row],[Patient_ID]],Insurance_data[Patient_ID],0))</f>
        <v>1815.38</v>
      </c>
    </row>
    <row r="353" spans="1:12" x14ac:dyDescent="0.3">
      <c r="A353" t="s">
        <v>2805</v>
      </c>
      <c r="B353" t="s">
        <v>5954</v>
      </c>
      <c r="C353" s="6">
        <v>224.87</v>
      </c>
      <c r="D353" s="1">
        <v>43557.523789112718</v>
      </c>
      <c r="E353" s="1" t="str">
        <f>TEXT(Consolidated_sheets[[#This Row],[Date]],"yyyy")</f>
        <v>2019</v>
      </c>
      <c r="F353" s="1" t="str">
        <f>TEXT(Consolidated_sheets[[#This Row],[Date]],"mmmm")</f>
        <v>April</v>
      </c>
      <c r="G353" t="str">
        <f>INDEX(Patient_data[Patient_Name],MATCH(Consolidated_sheets[[#This Row],[Patient_ID]],Patient_data[Patient_ID],0))</f>
        <v>Jacqueline Leonard</v>
      </c>
      <c r="H353">
        <f>INDEX(Patient_data[Age],MATCH(Consolidated_sheets[[#This Row],[Patient_ID]],Patient_data[Patient_ID],0))</f>
        <v>82</v>
      </c>
      <c r="I353" t="str">
        <f>INDEX(Patient_data[Gender],MATCH(Consolidated_sheets[[#This Row],[Patient_ID]],Patient_data[Patient_ID],0))</f>
        <v>Female</v>
      </c>
      <c r="J353" t="str">
        <f>INDEX(Location_data[Location],MATCH(Consolidated_sheets[[#This Row],[Patient_ID]],Location_data[Patient_ID],0))</f>
        <v>Chicago</v>
      </c>
      <c r="K353" t="str">
        <f>INDEX(Insurance_data[Insurance_Type],MATCH(Consolidated_sheets[[#This Row],[Patient_ID]],Insurance_data[Patient_ID],0))</f>
        <v>None</v>
      </c>
      <c r="L353" s="6">
        <f>INDEX(Insurance_data[Insurance_Amount],MATCH(Consolidated_sheets[[#This Row],[Patient_ID]],Insurance_data[Patient_ID],0))</f>
        <v>6258.53</v>
      </c>
    </row>
    <row r="354" spans="1:12" x14ac:dyDescent="0.3">
      <c r="A354" t="s">
        <v>2551</v>
      </c>
      <c r="B354" t="s">
        <v>5952</v>
      </c>
      <c r="C354" s="6">
        <v>3345.95</v>
      </c>
      <c r="D354" s="1">
        <v>43557.784540648659</v>
      </c>
      <c r="E354" s="1" t="str">
        <f>TEXT(Consolidated_sheets[[#This Row],[Date]],"yyyy")</f>
        <v>2019</v>
      </c>
      <c r="F354" s="1" t="str">
        <f>TEXT(Consolidated_sheets[[#This Row],[Date]],"mmmm")</f>
        <v>April</v>
      </c>
      <c r="G354" t="str">
        <f>INDEX(Patient_data[Patient_Name],MATCH(Consolidated_sheets[[#This Row],[Patient_ID]],Patient_data[Patient_ID],0))</f>
        <v>Kathleen Anderson</v>
      </c>
      <c r="H354">
        <f>INDEX(Patient_data[Age],MATCH(Consolidated_sheets[[#This Row],[Patient_ID]],Patient_data[Patient_ID],0))</f>
        <v>52</v>
      </c>
      <c r="I354" t="str">
        <f>INDEX(Patient_data[Gender],MATCH(Consolidated_sheets[[#This Row],[Patient_ID]],Patient_data[Patient_ID],0))</f>
        <v>Male</v>
      </c>
      <c r="J354" t="str">
        <f>INDEX(Location_data[Location],MATCH(Consolidated_sheets[[#This Row],[Patient_ID]],Location_data[Patient_ID],0))</f>
        <v>New York</v>
      </c>
      <c r="K354" t="str">
        <f>INDEX(Insurance_data[Insurance_Type],MATCH(Consolidated_sheets[[#This Row],[Patient_ID]],Insurance_data[Patient_ID],0))</f>
        <v>Public</v>
      </c>
      <c r="L354" s="6">
        <f>INDEX(Insurance_data[Insurance_Amount],MATCH(Consolidated_sheets[[#This Row],[Patient_ID]],Insurance_data[Patient_ID],0))</f>
        <v>8743.56</v>
      </c>
    </row>
    <row r="355" spans="1:12" x14ac:dyDescent="0.3">
      <c r="A355" t="s">
        <v>2906</v>
      </c>
      <c r="B355" t="s">
        <v>5952</v>
      </c>
      <c r="C355" s="6">
        <v>3886.45</v>
      </c>
      <c r="D355" s="1">
        <v>43558.045292184594</v>
      </c>
      <c r="E355" s="1" t="str">
        <f>TEXT(Consolidated_sheets[[#This Row],[Date]],"yyyy")</f>
        <v>2019</v>
      </c>
      <c r="F355" s="1" t="str">
        <f>TEXT(Consolidated_sheets[[#This Row],[Date]],"mmmm")</f>
        <v>April</v>
      </c>
      <c r="G355" t="str">
        <f>INDEX(Patient_data[Patient_Name],MATCH(Consolidated_sheets[[#This Row],[Patient_ID]],Patient_data[Patient_ID],0))</f>
        <v>Jesse Eaton</v>
      </c>
      <c r="H355">
        <f>INDEX(Patient_data[Age],MATCH(Consolidated_sheets[[#This Row],[Patient_ID]],Patient_data[Patient_ID],0))</f>
        <v>28</v>
      </c>
      <c r="I355" t="str">
        <f>INDEX(Patient_data[Gender],MATCH(Consolidated_sheets[[#This Row],[Patient_ID]],Patient_data[Patient_ID],0))</f>
        <v>Female</v>
      </c>
      <c r="J355" t="str">
        <f>INDEX(Location_data[Location],MATCH(Consolidated_sheets[[#This Row],[Patient_ID]],Location_data[Patient_ID],0))</f>
        <v>New York</v>
      </c>
      <c r="K355" t="str">
        <f>INDEX(Insurance_data[Insurance_Type],MATCH(Consolidated_sheets[[#This Row],[Patient_ID]],Insurance_data[Patient_ID],0))</f>
        <v>Public</v>
      </c>
      <c r="L355" s="6">
        <f>INDEX(Insurance_data[Insurance_Amount],MATCH(Consolidated_sheets[[#This Row],[Patient_ID]],Insurance_data[Patient_ID],0))</f>
        <v>5107.49</v>
      </c>
    </row>
    <row r="356" spans="1:12" x14ac:dyDescent="0.3">
      <c r="A356" t="s">
        <v>2572</v>
      </c>
      <c r="B356" t="s">
        <v>5953</v>
      </c>
      <c r="C356" s="6">
        <v>343.96</v>
      </c>
      <c r="D356" s="1">
        <v>43558.30604372052</v>
      </c>
      <c r="E356" s="1" t="str">
        <f>TEXT(Consolidated_sheets[[#This Row],[Date]],"yyyy")</f>
        <v>2019</v>
      </c>
      <c r="F356" s="1" t="str">
        <f>TEXT(Consolidated_sheets[[#This Row],[Date]],"mmmm")</f>
        <v>April</v>
      </c>
      <c r="G356" t="str">
        <f>INDEX(Patient_data[Patient_Name],MATCH(Consolidated_sheets[[#This Row],[Patient_ID]],Patient_data[Patient_ID],0))</f>
        <v>Bob Phelps</v>
      </c>
      <c r="H356">
        <f>INDEX(Patient_data[Age],MATCH(Consolidated_sheets[[#This Row],[Patient_ID]],Patient_data[Patient_ID],0))</f>
        <v>23</v>
      </c>
      <c r="I356" t="str">
        <f>INDEX(Patient_data[Gender],MATCH(Consolidated_sheets[[#This Row],[Patient_ID]],Patient_data[Patient_ID],0))</f>
        <v>Female</v>
      </c>
      <c r="J356" t="str">
        <f>INDEX(Location_data[Location],MATCH(Consolidated_sheets[[#This Row],[Patient_ID]],Location_data[Patient_ID],0))</f>
        <v>Phoenix</v>
      </c>
      <c r="K356" t="str">
        <f>INDEX(Insurance_data[Insurance_Type],MATCH(Consolidated_sheets[[#This Row],[Patient_ID]],Insurance_data[Patient_ID],0))</f>
        <v>None</v>
      </c>
      <c r="L356" s="6">
        <f>INDEX(Insurance_data[Insurance_Amount],MATCH(Consolidated_sheets[[#This Row],[Patient_ID]],Insurance_data[Patient_ID],0))</f>
        <v>6971.38</v>
      </c>
    </row>
    <row r="357" spans="1:12" x14ac:dyDescent="0.3">
      <c r="A357" t="s">
        <v>1914</v>
      </c>
      <c r="B357" t="s">
        <v>5954</v>
      </c>
      <c r="C357" s="6">
        <v>4178.13</v>
      </c>
      <c r="D357" s="1">
        <v>43558.566795256462</v>
      </c>
      <c r="E357" s="1" t="str">
        <f>TEXT(Consolidated_sheets[[#This Row],[Date]],"yyyy")</f>
        <v>2019</v>
      </c>
      <c r="F357" s="1" t="str">
        <f>TEXT(Consolidated_sheets[[#This Row],[Date]],"mmmm")</f>
        <v>April</v>
      </c>
      <c r="G357" t="str">
        <f>INDEX(Patient_data[Patient_Name],MATCH(Consolidated_sheets[[#This Row],[Patient_ID]],Patient_data[Patient_ID],0))</f>
        <v>Amy Silva</v>
      </c>
      <c r="H357">
        <f>INDEX(Patient_data[Age],MATCH(Consolidated_sheets[[#This Row],[Patient_ID]],Patient_data[Patient_ID],0))</f>
        <v>19</v>
      </c>
      <c r="I357" t="str">
        <f>INDEX(Patient_data[Gender],MATCH(Consolidated_sheets[[#This Row],[Patient_ID]],Patient_data[Patient_ID],0))</f>
        <v>Female</v>
      </c>
      <c r="J357" t="str">
        <f>INDEX(Location_data[Location],MATCH(Consolidated_sheets[[#This Row],[Patient_ID]],Location_data[Patient_ID],0))</f>
        <v>Los Angeles</v>
      </c>
      <c r="K357" t="str">
        <f>INDEX(Insurance_data[Insurance_Type],MATCH(Consolidated_sheets[[#This Row],[Patient_ID]],Insurance_data[Patient_ID],0))</f>
        <v>None</v>
      </c>
      <c r="L357" s="6">
        <f>INDEX(Insurance_data[Insurance_Amount],MATCH(Consolidated_sheets[[#This Row],[Patient_ID]],Insurance_data[Patient_ID],0))</f>
        <v>3139.83</v>
      </c>
    </row>
    <row r="358" spans="1:12" x14ac:dyDescent="0.3">
      <c r="A358" t="s">
        <v>1836</v>
      </c>
      <c r="B358" t="s">
        <v>5954</v>
      </c>
      <c r="C358" s="6">
        <v>1300</v>
      </c>
      <c r="D358" s="1">
        <v>43558.827546792403</v>
      </c>
      <c r="E358" s="1" t="str">
        <f>TEXT(Consolidated_sheets[[#This Row],[Date]],"yyyy")</f>
        <v>2019</v>
      </c>
      <c r="F358" s="1" t="str">
        <f>TEXT(Consolidated_sheets[[#This Row],[Date]],"mmmm")</f>
        <v>April</v>
      </c>
      <c r="G358" t="str">
        <f>INDEX(Patient_data[Patient_Name],MATCH(Consolidated_sheets[[#This Row],[Patient_ID]],Patient_data[Patient_ID],0))</f>
        <v>Erik Lee</v>
      </c>
      <c r="H358">
        <f>INDEX(Patient_data[Age],MATCH(Consolidated_sheets[[#This Row],[Patient_ID]],Patient_data[Patient_ID],0))</f>
        <v>32</v>
      </c>
      <c r="I358" t="str">
        <f>INDEX(Patient_data[Gender],MATCH(Consolidated_sheets[[#This Row],[Patient_ID]],Patient_data[Patient_ID],0))</f>
        <v>Female</v>
      </c>
      <c r="J358" t="str">
        <f>INDEX(Location_data[Location],MATCH(Consolidated_sheets[[#This Row],[Patient_ID]],Location_data[Patient_ID],0))</f>
        <v>Houston</v>
      </c>
      <c r="K358" t="str">
        <f>INDEX(Insurance_data[Insurance_Type],MATCH(Consolidated_sheets[[#This Row],[Patient_ID]],Insurance_data[Patient_ID],0))</f>
        <v>Public</v>
      </c>
      <c r="L358" s="6">
        <f>INDEX(Insurance_data[Insurance_Amount],MATCH(Consolidated_sheets[[#This Row],[Patient_ID]],Insurance_data[Patient_ID],0))</f>
        <v>7378.21</v>
      </c>
    </row>
    <row r="359" spans="1:12" x14ac:dyDescent="0.3">
      <c r="A359" t="s">
        <v>60</v>
      </c>
      <c r="B359" t="s">
        <v>5955</v>
      </c>
      <c r="C359" s="6">
        <v>1227.04</v>
      </c>
      <c r="D359" s="1">
        <v>43559.088298328323</v>
      </c>
      <c r="E359" s="1" t="str">
        <f>TEXT(Consolidated_sheets[[#This Row],[Date]],"yyyy")</f>
        <v>2019</v>
      </c>
      <c r="F359" s="1" t="str">
        <f>TEXT(Consolidated_sheets[[#This Row],[Date]],"mmmm")</f>
        <v>April</v>
      </c>
      <c r="G359" t="str">
        <f>INDEX(Patient_data[Patient_Name],MATCH(Consolidated_sheets[[#This Row],[Patient_ID]],Patient_data[Patient_ID],0))</f>
        <v>Heather Dixon</v>
      </c>
      <c r="H359">
        <f>INDEX(Patient_data[Age],MATCH(Consolidated_sheets[[#This Row],[Patient_ID]],Patient_data[Patient_ID],0))</f>
        <v>81</v>
      </c>
      <c r="I359" t="str">
        <f>INDEX(Patient_data[Gender],MATCH(Consolidated_sheets[[#This Row],[Patient_ID]],Patient_data[Patient_ID],0))</f>
        <v>Female</v>
      </c>
      <c r="J359" t="str">
        <f>INDEX(Location_data[Location],MATCH(Consolidated_sheets[[#This Row],[Patient_ID]],Location_data[Patient_ID],0))</f>
        <v>Houston</v>
      </c>
      <c r="K359" t="str">
        <f>INDEX(Insurance_data[Insurance_Type],MATCH(Consolidated_sheets[[#This Row],[Patient_ID]],Insurance_data[Patient_ID],0))</f>
        <v>Public</v>
      </c>
      <c r="L359" s="6">
        <f>INDEX(Insurance_data[Insurance_Amount],MATCH(Consolidated_sheets[[#This Row],[Patient_ID]],Insurance_data[Patient_ID],0))</f>
        <v>7208.3</v>
      </c>
    </row>
    <row r="360" spans="1:12" x14ac:dyDescent="0.3">
      <c r="A360" t="s">
        <v>1054</v>
      </c>
      <c r="B360" t="s">
        <v>5952</v>
      </c>
      <c r="C360" s="6">
        <v>2748.58</v>
      </c>
      <c r="D360" s="1">
        <v>43559.349049864257</v>
      </c>
      <c r="E360" s="1" t="str">
        <f>TEXT(Consolidated_sheets[[#This Row],[Date]],"yyyy")</f>
        <v>2019</v>
      </c>
      <c r="F360" s="1" t="str">
        <f>TEXT(Consolidated_sheets[[#This Row],[Date]],"mmmm")</f>
        <v>April</v>
      </c>
      <c r="G360" t="str">
        <f>INDEX(Patient_data[Patient_Name],MATCH(Consolidated_sheets[[#This Row],[Patient_ID]],Patient_data[Patient_ID],0))</f>
        <v>Margaret Benton</v>
      </c>
      <c r="H360">
        <f>INDEX(Patient_data[Age],MATCH(Consolidated_sheets[[#This Row],[Patient_ID]],Patient_data[Patient_ID],0))</f>
        <v>56</v>
      </c>
      <c r="I360" t="str">
        <f>INDEX(Patient_data[Gender],MATCH(Consolidated_sheets[[#This Row],[Patient_ID]],Patient_data[Patient_ID],0))</f>
        <v>Male</v>
      </c>
      <c r="J360" t="str">
        <f>INDEX(Location_data[Location],MATCH(Consolidated_sheets[[#This Row],[Patient_ID]],Location_data[Patient_ID],0))</f>
        <v>Chicago</v>
      </c>
      <c r="K360" t="str">
        <f>INDEX(Insurance_data[Insurance_Type],MATCH(Consolidated_sheets[[#This Row],[Patient_ID]],Insurance_data[Patient_ID],0))</f>
        <v>Public</v>
      </c>
      <c r="L360" s="6">
        <f>INDEX(Insurance_data[Insurance_Amount],MATCH(Consolidated_sheets[[#This Row],[Patient_ID]],Insurance_data[Patient_ID],0))</f>
        <v>5891.43</v>
      </c>
    </row>
    <row r="361" spans="1:12" x14ac:dyDescent="0.3">
      <c r="A361" t="s">
        <v>1389</v>
      </c>
      <c r="B361" t="s">
        <v>5955</v>
      </c>
      <c r="C361" s="6">
        <v>4196.03</v>
      </c>
      <c r="D361" s="1">
        <v>43559.609801400198</v>
      </c>
      <c r="E361" s="1" t="str">
        <f>TEXT(Consolidated_sheets[[#This Row],[Date]],"yyyy")</f>
        <v>2019</v>
      </c>
      <c r="F361" s="1" t="str">
        <f>TEXT(Consolidated_sheets[[#This Row],[Date]],"mmmm")</f>
        <v>April</v>
      </c>
      <c r="G361" t="str">
        <f>INDEX(Patient_data[Patient_Name],MATCH(Consolidated_sheets[[#This Row],[Patient_ID]],Patient_data[Patient_ID],0))</f>
        <v>Stephen Cooley</v>
      </c>
      <c r="H361">
        <f>INDEX(Patient_data[Age],MATCH(Consolidated_sheets[[#This Row],[Patient_ID]],Patient_data[Patient_ID],0))</f>
        <v>58</v>
      </c>
      <c r="I361" t="str">
        <f>INDEX(Patient_data[Gender],MATCH(Consolidated_sheets[[#This Row],[Patient_ID]],Patient_data[Patient_ID],0))</f>
        <v>Male</v>
      </c>
      <c r="J361" t="str">
        <f>INDEX(Location_data[Location],MATCH(Consolidated_sheets[[#This Row],[Patient_ID]],Location_data[Patient_ID],0))</f>
        <v>Los Angeles</v>
      </c>
      <c r="K361" t="str">
        <f>INDEX(Insurance_data[Insurance_Type],MATCH(Consolidated_sheets[[#This Row],[Patient_ID]],Insurance_data[Patient_ID],0))</f>
        <v>None</v>
      </c>
      <c r="L361" s="6">
        <f>INDEX(Insurance_data[Insurance_Amount],MATCH(Consolidated_sheets[[#This Row],[Patient_ID]],Insurance_data[Patient_ID],0))</f>
        <v>8654.75</v>
      </c>
    </row>
    <row r="362" spans="1:12" x14ac:dyDescent="0.3">
      <c r="A362" t="s">
        <v>2058</v>
      </c>
      <c r="B362" t="s">
        <v>5953</v>
      </c>
      <c r="C362" s="6">
        <v>1953.48</v>
      </c>
      <c r="D362" s="1">
        <v>43559.870552936132</v>
      </c>
      <c r="E362" s="1" t="str">
        <f>TEXT(Consolidated_sheets[[#This Row],[Date]],"yyyy")</f>
        <v>2019</v>
      </c>
      <c r="F362" s="1" t="str">
        <f>TEXT(Consolidated_sheets[[#This Row],[Date]],"mmmm")</f>
        <v>April</v>
      </c>
      <c r="G362" t="str">
        <f>INDEX(Patient_data[Patient_Name],MATCH(Consolidated_sheets[[#This Row],[Patient_ID]],Patient_data[Patient_ID],0))</f>
        <v>Scott Rojas</v>
      </c>
      <c r="H362">
        <f>INDEX(Patient_data[Age],MATCH(Consolidated_sheets[[#This Row],[Patient_ID]],Patient_data[Patient_ID],0))</f>
        <v>46</v>
      </c>
      <c r="I362" t="str">
        <f>INDEX(Patient_data[Gender],MATCH(Consolidated_sheets[[#This Row],[Patient_ID]],Patient_data[Patient_ID],0))</f>
        <v>Female</v>
      </c>
      <c r="J362" t="str">
        <f>INDEX(Location_data[Location],MATCH(Consolidated_sheets[[#This Row],[Patient_ID]],Location_data[Patient_ID],0))</f>
        <v>Chicago</v>
      </c>
      <c r="K362" t="str">
        <f>INDEX(Insurance_data[Insurance_Type],MATCH(Consolidated_sheets[[#This Row],[Patient_ID]],Insurance_data[Patient_ID],0))</f>
        <v>Private</v>
      </c>
      <c r="L362" s="6">
        <f>INDEX(Insurance_data[Insurance_Amount],MATCH(Consolidated_sheets[[#This Row],[Patient_ID]],Insurance_data[Patient_ID],0))</f>
        <v>6122.81</v>
      </c>
    </row>
    <row r="363" spans="1:12" x14ac:dyDescent="0.3">
      <c r="A363" t="s">
        <v>354</v>
      </c>
      <c r="B363" t="s">
        <v>5954</v>
      </c>
      <c r="C363" s="6">
        <v>4050.24</v>
      </c>
      <c r="D363" s="1">
        <v>43560.131304472059</v>
      </c>
      <c r="E363" s="1" t="str">
        <f>TEXT(Consolidated_sheets[[#This Row],[Date]],"yyyy")</f>
        <v>2019</v>
      </c>
      <c r="F363" s="1" t="str">
        <f>TEXT(Consolidated_sheets[[#This Row],[Date]],"mmmm")</f>
        <v>April</v>
      </c>
      <c r="G363" t="str">
        <f>INDEX(Patient_data[Patient_Name],MATCH(Consolidated_sheets[[#This Row],[Patient_ID]],Patient_data[Patient_ID],0))</f>
        <v>William Swanson</v>
      </c>
      <c r="H363">
        <f>INDEX(Patient_data[Age],MATCH(Consolidated_sheets[[#This Row],[Patient_ID]],Patient_data[Patient_ID],0))</f>
        <v>21</v>
      </c>
      <c r="I363" t="str">
        <f>INDEX(Patient_data[Gender],MATCH(Consolidated_sheets[[#This Row],[Patient_ID]],Patient_data[Patient_ID],0))</f>
        <v>Male</v>
      </c>
      <c r="J363" t="str">
        <f>INDEX(Location_data[Location],MATCH(Consolidated_sheets[[#This Row],[Patient_ID]],Location_data[Patient_ID],0))</f>
        <v>New York</v>
      </c>
      <c r="K363" t="str">
        <f>INDEX(Insurance_data[Insurance_Type],MATCH(Consolidated_sheets[[#This Row],[Patient_ID]],Insurance_data[Patient_ID],0))</f>
        <v>Private</v>
      </c>
      <c r="L363" s="6">
        <f>INDEX(Insurance_data[Insurance_Amount],MATCH(Consolidated_sheets[[#This Row],[Patient_ID]],Insurance_data[Patient_ID],0))</f>
        <v>8690.2800000000007</v>
      </c>
    </row>
    <row r="364" spans="1:12" x14ac:dyDescent="0.3">
      <c r="A364" t="s">
        <v>2426</v>
      </c>
      <c r="B364" t="s">
        <v>5955</v>
      </c>
      <c r="C364" s="6">
        <v>3786.98</v>
      </c>
      <c r="D364" s="1">
        <v>43560.392056008001</v>
      </c>
      <c r="E364" s="1" t="str">
        <f>TEXT(Consolidated_sheets[[#This Row],[Date]],"yyyy")</f>
        <v>2019</v>
      </c>
      <c r="F364" s="1" t="str">
        <f>TEXT(Consolidated_sheets[[#This Row],[Date]],"mmmm")</f>
        <v>April</v>
      </c>
      <c r="G364" t="str">
        <f>INDEX(Patient_data[Patient_Name],MATCH(Consolidated_sheets[[#This Row],[Patient_ID]],Patient_data[Patient_ID],0))</f>
        <v>David Richardson</v>
      </c>
      <c r="H364">
        <f>INDEX(Patient_data[Age],MATCH(Consolidated_sheets[[#This Row],[Patient_ID]],Patient_data[Patient_ID],0))</f>
        <v>18</v>
      </c>
      <c r="I364" t="str">
        <f>INDEX(Patient_data[Gender],MATCH(Consolidated_sheets[[#This Row],[Patient_ID]],Patient_data[Patient_ID],0))</f>
        <v>Male</v>
      </c>
      <c r="J364" t="str">
        <f>INDEX(Location_data[Location],MATCH(Consolidated_sheets[[#This Row],[Patient_ID]],Location_data[Patient_ID],0))</f>
        <v>Los Angeles</v>
      </c>
      <c r="K364" t="str">
        <f>INDEX(Insurance_data[Insurance_Type],MATCH(Consolidated_sheets[[#This Row],[Patient_ID]],Insurance_data[Patient_ID],0))</f>
        <v>None</v>
      </c>
      <c r="L364" s="6">
        <f>INDEX(Insurance_data[Insurance_Amount],MATCH(Consolidated_sheets[[#This Row],[Patient_ID]],Insurance_data[Patient_ID],0))</f>
        <v>5519.67</v>
      </c>
    </row>
    <row r="365" spans="1:12" x14ac:dyDescent="0.3">
      <c r="A365" t="s">
        <v>630</v>
      </c>
      <c r="B365" t="s">
        <v>5952</v>
      </c>
      <c r="C365" s="6">
        <v>1046.94</v>
      </c>
      <c r="D365" s="1">
        <v>43560.65280754392</v>
      </c>
      <c r="E365" s="1" t="str">
        <f>TEXT(Consolidated_sheets[[#This Row],[Date]],"yyyy")</f>
        <v>2019</v>
      </c>
      <c r="F365" s="1" t="str">
        <f>TEXT(Consolidated_sheets[[#This Row],[Date]],"mmmm")</f>
        <v>April</v>
      </c>
      <c r="G365" t="str">
        <f>INDEX(Patient_data[Patient_Name],MATCH(Consolidated_sheets[[#This Row],[Patient_ID]],Patient_data[Patient_ID],0))</f>
        <v>Joseph Bush</v>
      </c>
      <c r="H365">
        <f>INDEX(Patient_data[Age],MATCH(Consolidated_sheets[[#This Row],[Patient_ID]],Patient_data[Patient_ID],0))</f>
        <v>30</v>
      </c>
      <c r="I365" t="str">
        <f>INDEX(Patient_data[Gender],MATCH(Consolidated_sheets[[#This Row],[Patient_ID]],Patient_data[Patient_ID],0))</f>
        <v>Female</v>
      </c>
      <c r="J365" t="str">
        <f>INDEX(Location_data[Location],MATCH(Consolidated_sheets[[#This Row],[Patient_ID]],Location_data[Patient_ID],0))</f>
        <v>Chicago</v>
      </c>
      <c r="K365" t="str">
        <f>INDEX(Insurance_data[Insurance_Type],MATCH(Consolidated_sheets[[#This Row],[Patient_ID]],Insurance_data[Patient_ID],0))</f>
        <v>Public</v>
      </c>
      <c r="L365" s="6">
        <f>INDEX(Insurance_data[Insurance_Amount],MATCH(Consolidated_sheets[[#This Row],[Patient_ID]],Insurance_data[Patient_ID],0))</f>
        <v>2276.1999999999998</v>
      </c>
    </row>
    <row r="366" spans="1:12" x14ac:dyDescent="0.3">
      <c r="A366" t="s">
        <v>2492</v>
      </c>
      <c r="B366" t="s">
        <v>5952</v>
      </c>
      <c r="C366" s="6">
        <v>3552.15</v>
      </c>
      <c r="D366" s="1">
        <v>43560.913559079861</v>
      </c>
      <c r="E366" s="1" t="str">
        <f>TEXT(Consolidated_sheets[[#This Row],[Date]],"yyyy")</f>
        <v>2019</v>
      </c>
      <c r="F366" s="1" t="str">
        <f>TEXT(Consolidated_sheets[[#This Row],[Date]],"mmmm")</f>
        <v>April</v>
      </c>
      <c r="G366" t="str">
        <f>INDEX(Patient_data[Patient_Name],MATCH(Consolidated_sheets[[#This Row],[Patient_ID]],Patient_data[Patient_ID],0))</f>
        <v>James Green</v>
      </c>
      <c r="H366">
        <f>INDEX(Patient_data[Age],MATCH(Consolidated_sheets[[#This Row],[Patient_ID]],Patient_data[Patient_ID],0))</f>
        <v>80</v>
      </c>
      <c r="I366" t="str">
        <f>INDEX(Patient_data[Gender],MATCH(Consolidated_sheets[[#This Row],[Patient_ID]],Patient_data[Patient_ID],0))</f>
        <v>Female</v>
      </c>
      <c r="J366" t="str">
        <f>INDEX(Location_data[Location],MATCH(Consolidated_sheets[[#This Row],[Patient_ID]],Location_data[Patient_ID],0))</f>
        <v>Chicago</v>
      </c>
      <c r="K366" t="str">
        <f>INDEX(Insurance_data[Insurance_Type],MATCH(Consolidated_sheets[[#This Row],[Patient_ID]],Insurance_data[Patient_ID],0))</f>
        <v>None</v>
      </c>
      <c r="L366" s="6">
        <f>INDEX(Insurance_data[Insurance_Amount],MATCH(Consolidated_sheets[[#This Row],[Patient_ID]],Insurance_data[Patient_ID],0))</f>
        <v>9404.7000000000007</v>
      </c>
    </row>
    <row r="367" spans="1:12" x14ac:dyDescent="0.3">
      <c r="A367" t="s">
        <v>2697</v>
      </c>
      <c r="B367" t="s">
        <v>5954</v>
      </c>
      <c r="C367" s="6">
        <v>1808.55</v>
      </c>
      <c r="D367" s="1">
        <v>43561.174310615803</v>
      </c>
      <c r="E367" s="1" t="str">
        <f>TEXT(Consolidated_sheets[[#This Row],[Date]],"yyyy")</f>
        <v>2019</v>
      </c>
      <c r="F367" s="1" t="str">
        <f>TEXT(Consolidated_sheets[[#This Row],[Date]],"mmmm")</f>
        <v>April</v>
      </c>
      <c r="G367" t="str">
        <f>INDEX(Patient_data[Patient_Name],MATCH(Consolidated_sheets[[#This Row],[Patient_ID]],Patient_data[Patient_ID],0))</f>
        <v>Benjamin Collins</v>
      </c>
      <c r="H367">
        <f>INDEX(Patient_data[Age],MATCH(Consolidated_sheets[[#This Row],[Patient_ID]],Patient_data[Patient_ID],0))</f>
        <v>49</v>
      </c>
      <c r="I367" t="str">
        <f>INDEX(Patient_data[Gender],MATCH(Consolidated_sheets[[#This Row],[Patient_ID]],Patient_data[Patient_ID],0))</f>
        <v>Female</v>
      </c>
      <c r="J367" t="str">
        <f>INDEX(Location_data[Location],MATCH(Consolidated_sheets[[#This Row],[Patient_ID]],Location_data[Patient_ID],0))</f>
        <v>Phoenix</v>
      </c>
      <c r="K367" t="str">
        <f>INDEX(Insurance_data[Insurance_Type],MATCH(Consolidated_sheets[[#This Row],[Patient_ID]],Insurance_data[Patient_ID],0))</f>
        <v>Private</v>
      </c>
      <c r="L367" s="6">
        <f>INDEX(Insurance_data[Insurance_Amount],MATCH(Consolidated_sheets[[#This Row],[Patient_ID]],Insurance_data[Patient_ID],0))</f>
        <v>9584.69</v>
      </c>
    </row>
    <row r="368" spans="1:12" x14ac:dyDescent="0.3">
      <c r="A368" t="s">
        <v>1327</v>
      </c>
      <c r="B368" t="s">
        <v>5953</v>
      </c>
      <c r="C368" s="6">
        <v>4589.6000000000004</v>
      </c>
      <c r="D368" s="1">
        <v>43561.435062151722</v>
      </c>
      <c r="E368" s="1" t="str">
        <f>TEXT(Consolidated_sheets[[#This Row],[Date]],"yyyy")</f>
        <v>2019</v>
      </c>
      <c r="F368" s="1" t="str">
        <f>TEXT(Consolidated_sheets[[#This Row],[Date]],"mmmm")</f>
        <v>April</v>
      </c>
      <c r="G368" t="str">
        <f>INDEX(Patient_data[Patient_Name],MATCH(Consolidated_sheets[[#This Row],[Patient_ID]],Patient_data[Patient_ID],0))</f>
        <v>Samantha Mitchell</v>
      </c>
      <c r="H368">
        <f>INDEX(Patient_data[Age],MATCH(Consolidated_sheets[[#This Row],[Patient_ID]],Patient_data[Patient_ID],0))</f>
        <v>57</v>
      </c>
      <c r="I368" t="str">
        <f>INDEX(Patient_data[Gender],MATCH(Consolidated_sheets[[#This Row],[Patient_ID]],Patient_data[Patient_ID],0))</f>
        <v>Male</v>
      </c>
      <c r="J368" t="str">
        <f>INDEX(Location_data[Location],MATCH(Consolidated_sheets[[#This Row],[Patient_ID]],Location_data[Patient_ID],0))</f>
        <v>Chicago</v>
      </c>
      <c r="K368" t="str">
        <f>INDEX(Insurance_data[Insurance_Type],MATCH(Consolidated_sheets[[#This Row],[Patient_ID]],Insurance_data[Patient_ID],0))</f>
        <v>Private</v>
      </c>
      <c r="L368" s="6">
        <f>INDEX(Insurance_data[Insurance_Amount],MATCH(Consolidated_sheets[[#This Row],[Patient_ID]],Insurance_data[Patient_ID],0))</f>
        <v>5132.46</v>
      </c>
    </row>
    <row r="369" spans="1:12" x14ac:dyDescent="0.3">
      <c r="A369" t="s">
        <v>2605</v>
      </c>
      <c r="B369" t="s">
        <v>5952</v>
      </c>
      <c r="C369" s="6">
        <v>3234.46</v>
      </c>
      <c r="D369" s="1">
        <v>43561.695813687656</v>
      </c>
      <c r="E369" s="1" t="str">
        <f>TEXT(Consolidated_sheets[[#This Row],[Date]],"yyyy")</f>
        <v>2019</v>
      </c>
      <c r="F369" s="1" t="str">
        <f>TEXT(Consolidated_sheets[[#This Row],[Date]],"mmmm")</f>
        <v>April</v>
      </c>
      <c r="G369" t="str">
        <f>INDEX(Patient_data[Patient_Name],MATCH(Consolidated_sheets[[#This Row],[Patient_ID]],Patient_data[Patient_ID],0))</f>
        <v>Jennifer Fernandez</v>
      </c>
      <c r="H369">
        <f>INDEX(Patient_data[Age],MATCH(Consolidated_sheets[[#This Row],[Patient_ID]],Patient_data[Patient_ID],0))</f>
        <v>88</v>
      </c>
      <c r="I369" t="str">
        <f>INDEX(Patient_data[Gender],MATCH(Consolidated_sheets[[#This Row],[Patient_ID]],Patient_data[Patient_ID],0))</f>
        <v>Female</v>
      </c>
      <c r="J369" t="str">
        <f>INDEX(Location_data[Location],MATCH(Consolidated_sheets[[#This Row],[Patient_ID]],Location_data[Patient_ID],0))</f>
        <v>Phoenix</v>
      </c>
      <c r="K369" t="str">
        <f>INDEX(Insurance_data[Insurance_Type],MATCH(Consolidated_sheets[[#This Row],[Patient_ID]],Insurance_data[Patient_ID],0))</f>
        <v>Public</v>
      </c>
      <c r="L369" s="6">
        <f>INDEX(Insurance_data[Insurance_Amount],MATCH(Consolidated_sheets[[#This Row],[Patient_ID]],Insurance_data[Patient_ID],0))</f>
        <v>7320.89</v>
      </c>
    </row>
    <row r="370" spans="1:12" x14ac:dyDescent="0.3">
      <c r="A370" t="s">
        <v>405</v>
      </c>
      <c r="B370" t="s">
        <v>5952</v>
      </c>
      <c r="C370" s="6">
        <v>3986.73</v>
      </c>
      <c r="D370" s="1">
        <v>43561.956565223598</v>
      </c>
      <c r="E370" s="1" t="str">
        <f>TEXT(Consolidated_sheets[[#This Row],[Date]],"yyyy")</f>
        <v>2019</v>
      </c>
      <c r="F370" s="1" t="str">
        <f>TEXT(Consolidated_sheets[[#This Row],[Date]],"mmmm")</f>
        <v>April</v>
      </c>
      <c r="G370" t="str">
        <f>INDEX(Patient_data[Patient_Name],MATCH(Consolidated_sheets[[#This Row],[Patient_ID]],Patient_data[Patient_ID],0))</f>
        <v>Marcus Hancock</v>
      </c>
      <c r="H370">
        <f>INDEX(Patient_data[Age],MATCH(Consolidated_sheets[[#This Row],[Patient_ID]],Patient_data[Patient_ID],0))</f>
        <v>32</v>
      </c>
      <c r="I370" t="str">
        <f>INDEX(Patient_data[Gender],MATCH(Consolidated_sheets[[#This Row],[Patient_ID]],Patient_data[Patient_ID],0))</f>
        <v>Female</v>
      </c>
      <c r="J370" t="str">
        <f>INDEX(Location_data[Location],MATCH(Consolidated_sheets[[#This Row],[Patient_ID]],Location_data[Patient_ID],0))</f>
        <v>Los Angeles</v>
      </c>
      <c r="K370" t="str">
        <f>INDEX(Insurance_data[Insurance_Type],MATCH(Consolidated_sheets[[#This Row],[Patient_ID]],Insurance_data[Patient_ID],0))</f>
        <v>None</v>
      </c>
      <c r="L370" s="6">
        <f>INDEX(Insurance_data[Insurance_Amount],MATCH(Consolidated_sheets[[#This Row],[Patient_ID]],Insurance_data[Patient_ID],0))</f>
        <v>8517.42</v>
      </c>
    </row>
    <row r="371" spans="1:12" x14ac:dyDescent="0.3">
      <c r="A371" t="s">
        <v>2465</v>
      </c>
      <c r="B371" t="s">
        <v>5954</v>
      </c>
      <c r="C371" s="6">
        <v>602.59</v>
      </c>
      <c r="D371" s="1">
        <v>43562.217316759539</v>
      </c>
      <c r="E371" s="1" t="str">
        <f>TEXT(Consolidated_sheets[[#This Row],[Date]],"yyyy")</f>
        <v>2019</v>
      </c>
      <c r="F371" s="1" t="str">
        <f>TEXT(Consolidated_sheets[[#This Row],[Date]],"mmmm")</f>
        <v>April</v>
      </c>
      <c r="G371" t="str">
        <f>INDEX(Patient_data[Patient_Name],MATCH(Consolidated_sheets[[#This Row],[Patient_ID]],Patient_data[Patient_ID],0))</f>
        <v>Jesse Frederick</v>
      </c>
      <c r="H371">
        <f>INDEX(Patient_data[Age],MATCH(Consolidated_sheets[[#This Row],[Patient_ID]],Patient_data[Patient_ID],0))</f>
        <v>40</v>
      </c>
      <c r="I371" t="str">
        <f>INDEX(Patient_data[Gender],MATCH(Consolidated_sheets[[#This Row],[Patient_ID]],Patient_data[Patient_ID],0))</f>
        <v>Male</v>
      </c>
      <c r="J371" t="str">
        <f>INDEX(Location_data[Location],MATCH(Consolidated_sheets[[#This Row],[Patient_ID]],Location_data[Patient_ID],0))</f>
        <v>Houston</v>
      </c>
      <c r="K371" t="str">
        <f>INDEX(Insurance_data[Insurance_Type],MATCH(Consolidated_sheets[[#This Row],[Patient_ID]],Insurance_data[Patient_ID],0))</f>
        <v>Public</v>
      </c>
      <c r="L371" s="6">
        <f>INDEX(Insurance_data[Insurance_Amount],MATCH(Consolidated_sheets[[#This Row],[Patient_ID]],Insurance_data[Patient_ID],0))</f>
        <v>4173.7700000000004</v>
      </c>
    </row>
    <row r="372" spans="1:12" x14ac:dyDescent="0.3">
      <c r="A372" t="s">
        <v>2256</v>
      </c>
      <c r="B372" t="s">
        <v>5952</v>
      </c>
      <c r="C372" s="6">
        <v>1674.72</v>
      </c>
      <c r="D372" s="1">
        <v>43562.478068295473</v>
      </c>
      <c r="E372" s="1" t="str">
        <f>TEXT(Consolidated_sheets[[#This Row],[Date]],"yyyy")</f>
        <v>2019</v>
      </c>
      <c r="F372" s="1" t="str">
        <f>TEXT(Consolidated_sheets[[#This Row],[Date]],"mmmm")</f>
        <v>April</v>
      </c>
      <c r="G372" t="str">
        <f>INDEX(Patient_data[Patient_Name],MATCH(Consolidated_sheets[[#This Row],[Patient_ID]],Patient_data[Patient_ID],0))</f>
        <v>Peter Carter</v>
      </c>
      <c r="H372">
        <f>INDEX(Patient_data[Age],MATCH(Consolidated_sheets[[#This Row],[Patient_ID]],Patient_data[Patient_ID],0))</f>
        <v>60</v>
      </c>
      <c r="I372" t="str">
        <f>INDEX(Patient_data[Gender],MATCH(Consolidated_sheets[[#This Row],[Patient_ID]],Patient_data[Patient_ID],0))</f>
        <v>Male</v>
      </c>
      <c r="J372" t="str">
        <f>INDEX(Location_data[Location],MATCH(Consolidated_sheets[[#This Row],[Patient_ID]],Location_data[Patient_ID],0))</f>
        <v>Los Angeles</v>
      </c>
      <c r="K372" t="str">
        <f>INDEX(Insurance_data[Insurance_Type],MATCH(Consolidated_sheets[[#This Row],[Patient_ID]],Insurance_data[Patient_ID],0))</f>
        <v>Private</v>
      </c>
      <c r="L372" s="6">
        <f>INDEX(Insurance_data[Insurance_Amount],MATCH(Consolidated_sheets[[#This Row],[Patient_ID]],Insurance_data[Patient_ID],0))</f>
        <v>5509.71</v>
      </c>
    </row>
    <row r="373" spans="1:12" x14ac:dyDescent="0.3">
      <c r="A373" t="s">
        <v>708</v>
      </c>
      <c r="B373" t="s">
        <v>5955</v>
      </c>
      <c r="C373" s="6">
        <v>923.2</v>
      </c>
      <c r="D373" s="1">
        <v>43562.7388198314</v>
      </c>
      <c r="E373" s="1" t="str">
        <f>TEXT(Consolidated_sheets[[#This Row],[Date]],"yyyy")</f>
        <v>2019</v>
      </c>
      <c r="F373" s="1" t="str">
        <f>TEXT(Consolidated_sheets[[#This Row],[Date]],"mmmm")</f>
        <v>April</v>
      </c>
      <c r="G373" t="str">
        <f>INDEX(Patient_data[Patient_Name],MATCH(Consolidated_sheets[[#This Row],[Patient_ID]],Patient_data[Patient_ID],0))</f>
        <v>Edwin Hamilton</v>
      </c>
      <c r="H373">
        <f>INDEX(Patient_data[Age],MATCH(Consolidated_sheets[[#This Row],[Patient_ID]],Patient_data[Patient_ID],0))</f>
        <v>36</v>
      </c>
      <c r="I373" t="str">
        <f>INDEX(Patient_data[Gender],MATCH(Consolidated_sheets[[#This Row],[Patient_ID]],Patient_data[Patient_ID],0))</f>
        <v>Female</v>
      </c>
      <c r="J373" t="str">
        <f>INDEX(Location_data[Location],MATCH(Consolidated_sheets[[#This Row],[Patient_ID]],Location_data[Patient_ID],0))</f>
        <v>Los Angeles</v>
      </c>
      <c r="K373" t="str">
        <f>INDEX(Insurance_data[Insurance_Type],MATCH(Consolidated_sheets[[#This Row],[Patient_ID]],Insurance_data[Patient_ID],0))</f>
        <v>Public</v>
      </c>
      <c r="L373" s="6">
        <f>INDEX(Insurance_data[Insurance_Amount],MATCH(Consolidated_sheets[[#This Row],[Patient_ID]],Insurance_data[Patient_ID],0))</f>
        <v>5955.31</v>
      </c>
    </row>
    <row r="374" spans="1:12" x14ac:dyDescent="0.3">
      <c r="A374" t="s">
        <v>690</v>
      </c>
      <c r="B374" t="s">
        <v>5953</v>
      </c>
      <c r="C374" s="6">
        <v>4761.82</v>
      </c>
      <c r="D374" s="1">
        <v>43562.999571367342</v>
      </c>
      <c r="E374" s="1" t="str">
        <f>TEXT(Consolidated_sheets[[#This Row],[Date]],"yyyy")</f>
        <v>2019</v>
      </c>
      <c r="F374" s="1" t="str">
        <f>TEXT(Consolidated_sheets[[#This Row],[Date]],"mmmm")</f>
        <v>April</v>
      </c>
      <c r="G374" t="str">
        <f>INDEX(Patient_data[Patient_Name],MATCH(Consolidated_sheets[[#This Row],[Patient_ID]],Patient_data[Patient_ID],0))</f>
        <v>Connie Sandoval</v>
      </c>
      <c r="H374">
        <f>INDEX(Patient_data[Age],MATCH(Consolidated_sheets[[#This Row],[Patient_ID]],Patient_data[Patient_ID],0))</f>
        <v>81</v>
      </c>
      <c r="I374" t="str">
        <f>INDEX(Patient_data[Gender],MATCH(Consolidated_sheets[[#This Row],[Patient_ID]],Patient_data[Patient_ID],0))</f>
        <v>Male</v>
      </c>
      <c r="J374" t="str">
        <f>INDEX(Location_data[Location],MATCH(Consolidated_sheets[[#This Row],[Patient_ID]],Location_data[Patient_ID],0))</f>
        <v>Phoenix</v>
      </c>
      <c r="K374" t="str">
        <f>INDEX(Insurance_data[Insurance_Type],MATCH(Consolidated_sheets[[#This Row],[Patient_ID]],Insurance_data[Patient_ID],0))</f>
        <v>None</v>
      </c>
      <c r="L374" s="6">
        <f>INDEX(Insurance_data[Insurance_Amount],MATCH(Consolidated_sheets[[#This Row],[Patient_ID]],Insurance_data[Patient_ID],0))</f>
        <v>9998.23</v>
      </c>
    </row>
    <row r="375" spans="1:12" x14ac:dyDescent="0.3">
      <c r="A375" t="s">
        <v>2274</v>
      </c>
      <c r="B375" t="s">
        <v>5953</v>
      </c>
      <c r="C375" s="6">
        <v>4229.82</v>
      </c>
      <c r="D375" s="1">
        <v>43563.260322903261</v>
      </c>
      <c r="E375" s="1" t="str">
        <f>TEXT(Consolidated_sheets[[#This Row],[Date]],"yyyy")</f>
        <v>2019</v>
      </c>
      <c r="F375" s="1" t="str">
        <f>TEXT(Consolidated_sheets[[#This Row],[Date]],"mmmm")</f>
        <v>April</v>
      </c>
      <c r="G375" t="str">
        <f>INDEX(Patient_data[Patient_Name],MATCH(Consolidated_sheets[[#This Row],[Patient_ID]],Patient_data[Patient_ID],0))</f>
        <v>Richard Maldonado</v>
      </c>
      <c r="H375">
        <f>INDEX(Patient_data[Age],MATCH(Consolidated_sheets[[#This Row],[Patient_ID]],Patient_data[Patient_ID],0))</f>
        <v>39</v>
      </c>
      <c r="I375" t="str">
        <f>INDEX(Patient_data[Gender],MATCH(Consolidated_sheets[[#This Row],[Patient_ID]],Patient_data[Patient_ID],0))</f>
        <v>Male</v>
      </c>
      <c r="J375" t="str">
        <f>INDEX(Location_data[Location],MATCH(Consolidated_sheets[[#This Row],[Patient_ID]],Location_data[Patient_ID],0))</f>
        <v>New York</v>
      </c>
      <c r="K375" t="str">
        <f>INDEX(Insurance_data[Insurance_Type],MATCH(Consolidated_sheets[[#This Row],[Patient_ID]],Insurance_data[Patient_ID],0))</f>
        <v>Public</v>
      </c>
      <c r="L375" s="6">
        <f>INDEX(Insurance_data[Insurance_Amount],MATCH(Consolidated_sheets[[#This Row],[Patient_ID]],Insurance_data[Patient_ID],0))</f>
        <v>4054.82</v>
      </c>
    </row>
    <row r="376" spans="1:12" x14ac:dyDescent="0.3">
      <c r="A376" t="s">
        <v>716</v>
      </c>
      <c r="B376" t="s">
        <v>5953</v>
      </c>
      <c r="C376" s="6">
        <v>335.26</v>
      </c>
      <c r="D376" s="1">
        <v>43563.521074439202</v>
      </c>
      <c r="E376" s="1" t="str">
        <f>TEXT(Consolidated_sheets[[#This Row],[Date]],"yyyy")</f>
        <v>2019</v>
      </c>
      <c r="F376" s="1" t="str">
        <f>TEXT(Consolidated_sheets[[#This Row],[Date]],"mmmm")</f>
        <v>April</v>
      </c>
      <c r="G376" t="str">
        <f>INDEX(Patient_data[Patient_Name],MATCH(Consolidated_sheets[[#This Row],[Patient_ID]],Patient_data[Patient_ID],0))</f>
        <v>Cynthia Bond</v>
      </c>
      <c r="H376">
        <f>INDEX(Patient_data[Age],MATCH(Consolidated_sheets[[#This Row],[Patient_ID]],Patient_data[Patient_ID],0))</f>
        <v>36</v>
      </c>
      <c r="I376" t="str">
        <f>INDEX(Patient_data[Gender],MATCH(Consolidated_sheets[[#This Row],[Patient_ID]],Patient_data[Patient_ID],0))</f>
        <v>Female</v>
      </c>
      <c r="J376" t="str">
        <f>INDEX(Location_data[Location],MATCH(Consolidated_sheets[[#This Row],[Patient_ID]],Location_data[Patient_ID],0))</f>
        <v>Los Angeles</v>
      </c>
      <c r="K376" t="str">
        <f>INDEX(Insurance_data[Insurance_Type],MATCH(Consolidated_sheets[[#This Row],[Patient_ID]],Insurance_data[Patient_ID],0))</f>
        <v>Private</v>
      </c>
      <c r="L376" s="6">
        <f>INDEX(Insurance_data[Insurance_Amount],MATCH(Consolidated_sheets[[#This Row],[Patient_ID]],Insurance_data[Patient_ID],0))</f>
        <v>161.24</v>
      </c>
    </row>
    <row r="377" spans="1:12" x14ac:dyDescent="0.3">
      <c r="A377" t="s">
        <v>1293</v>
      </c>
      <c r="B377" t="s">
        <v>5955</v>
      </c>
      <c r="C377" s="6">
        <v>1094.71</v>
      </c>
      <c r="D377" s="1">
        <v>43563.781825975137</v>
      </c>
      <c r="E377" s="1" t="str">
        <f>TEXT(Consolidated_sheets[[#This Row],[Date]],"yyyy")</f>
        <v>2019</v>
      </c>
      <c r="F377" s="1" t="str">
        <f>TEXT(Consolidated_sheets[[#This Row],[Date]],"mmmm")</f>
        <v>April</v>
      </c>
      <c r="G377" t="str">
        <f>INDEX(Patient_data[Patient_Name],MATCH(Consolidated_sheets[[#This Row],[Patient_ID]],Patient_data[Patient_ID],0))</f>
        <v>Lisa Murphy</v>
      </c>
      <c r="H377">
        <f>INDEX(Patient_data[Age],MATCH(Consolidated_sheets[[#This Row],[Patient_ID]],Patient_data[Patient_ID],0))</f>
        <v>39</v>
      </c>
      <c r="I377" t="str">
        <f>INDEX(Patient_data[Gender],MATCH(Consolidated_sheets[[#This Row],[Patient_ID]],Patient_data[Patient_ID],0))</f>
        <v>Male</v>
      </c>
      <c r="J377" t="str">
        <f>INDEX(Location_data[Location],MATCH(Consolidated_sheets[[#This Row],[Patient_ID]],Location_data[Patient_ID],0))</f>
        <v>New York</v>
      </c>
      <c r="K377" t="str">
        <f>INDEX(Insurance_data[Insurance_Type],MATCH(Consolidated_sheets[[#This Row],[Patient_ID]],Insurance_data[Patient_ID],0))</f>
        <v>Public</v>
      </c>
      <c r="L377" s="6">
        <f>INDEX(Insurance_data[Insurance_Amount],MATCH(Consolidated_sheets[[#This Row],[Patient_ID]],Insurance_data[Patient_ID],0))</f>
        <v>8163.96</v>
      </c>
    </row>
    <row r="378" spans="1:12" x14ac:dyDescent="0.3">
      <c r="A378" t="s">
        <v>1231</v>
      </c>
      <c r="B378" t="s">
        <v>5954</v>
      </c>
      <c r="C378" s="6">
        <v>3565.09</v>
      </c>
      <c r="D378" s="1">
        <v>43564.042577511063</v>
      </c>
      <c r="E378" s="1" t="str">
        <f>TEXT(Consolidated_sheets[[#This Row],[Date]],"yyyy")</f>
        <v>2019</v>
      </c>
      <c r="F378" s="1" t="str">
        <f>TEXT(Consolidated_sheets[[#This Row],[Date]],"mmmm")</f>
        <v>April</v>
      </c>
      <c r="G378" t="str">
        <f>INDEX(Patient_data[Patient_Name],MATCH(Consolidated_sheets[[#This Row],[Patient_ID]],Patient_data[Patient_ID],0))</f>
        <v>Lauren Mendoza</v>
      </c>
      <c r="H378">
        <f>INDEX(Patient_data[Age],MATCH(Consolidated_sheets[[#This Row],[Patient_ID]],Patient_data[Patient_ID],0))</f>
        <v>42</v>
      </c>
      <c r="I378" t="str">
        <f>INDEX(Patient_data[Gender],MATCH(Consolidated_sheets[[#This Row],[Patient_ID]],Patient_data[Patient_ID],0))</f>
        <v>Female</v>
      </c>
      <c r="J378" t="str">
        <f>INDEX(Location_data[Location],MATCH(Consolidated_sheets[[#This Row],[Patient_ID]],Location_data[Patient_ID],0))</f>
        <v>Phoenix</v>
      </c>
      <c r="K378" t="str">
        <f>INDEX(Insurance_data[Insurance_Type],MATCH(Consolidated_sheets[[#This Row],[Patient_ID]],Insurance_data[Patient_ID],0))</f>
        <v>None</v>
      </c>
      <c r="L378" s="6">
        <f>INDEX(Insurance_data[Insurance_Amount],MATCH(Consolidated_sheets[[#This Row],[Patient_ID]],Insurance_data[Patient_ID],0))</f>
        <v>9532.4500000000007</v>
      </c>
    </row>
    <row r="379" spans="1:12" x14ac:dyDescent="0.3">
      <c r="A379" t="s">
        <v>88</v>
      </c>
      <c r="B379" t="s">
        <v>5955</v>
      </c>
      <c r="C379" s="6">
        <v>4020.74</v>
      </c>
      <c r="D379" s="1">
        <v>43564.303329046998</v>
      </c>
      <c r="E379" s="1" t="str">
        <f>TEXT(Consolidated_sheets[[#This Row],[Date]],"yyyy")</f>
        <v>2019</v>
      </c>
      <c r="F379" s="1" t="str">
        <f>TEXT(Consolidated_sheets[[#This Row],[Date]],"mmmm")</f>
        <v>April</v>
      </c>
      <c r="G379" t="str">
        <f>INDEX(Patient_data[Patient_Name],MATCH(Consolidated_sheets[[#This Row],[Patient_ID]],Patient_data[Patient_ID],0))</f>
        <v>Mr. Kyle Smith</v>
      </c>
      <c r="H379">
        <f>INDEX(Patient_data[Age],MATCH(Consolidated_sheets[[#This Row],[Patient_ID]],Patient_data[Patient_ID],0))</f>
        <v>69</v>
      </c>
      <c r="I379" t="str">
        <f>INDEX(Patient_data[Gender],MATCH(Consolidated_sheets[[#This Row],[Patient_ID]],Patient_data[Patient_ID],0))</f>
        <v>Female</v>
      </c>
      <c r="J379" t="str">
        <f>INDEX(Location_data[Location],MATCH(Consolidated_sheets[[#This Row],[Patient_ID]],Location_data[Patient_ID],0))</f>
        <v>Chicago</v>
      </c>
      <c r="K379" t="str">
        <f>INDEX(Insurance_data[Insurance_Type],MATCH(Consolidated_sheets[[#This Row],[Patient_ID]],Insurance_data[Patient_ID],0))</f>
        <v>Public</v>
      </c>
      <c r="L379" s="6">
        <f>INDEX(Insurance_data[Insurance_Amount],MATCH(Consolidated_sheets[[#This Row],[Patient_ID]],Insurance_data[Patient_ID],0))</f>
        <v>5292.58</v>
      </c>
    </row>
    <row r="380" spans="1:12" x14ac:dyDescent="0.3">
      <c r="A380" t="s">
        <v>1372</v>
      </c>
      <c r="B380" t="s">
        <v>5954</v>
      </c>
      <c r="C380" s="6">
        <v>4341.0200000000004</v>
      </c>
      <c r="D380" s="1">
        <v>43564.564080582939</v>
      </c>
      <c r="E380" s="1" t="str">
        <f>TEXT(Consolidated_sheets[[#This Row],[Date]],"yyyy")</f>
        <v>2019</v>
      </c>
      <c r="F380" s="1" t="str">
        <f>TEXT(Consolidated_sheets[[#This Row],[Date]],"mmmm")</f>
        <v>April</v>
      </c>
      <c r="G380" t="str">
        <f>INDEX(Patient_data[Patient_Name],MATCH(Consolidated_sheets[[#This Row],[Patient_ID]],Patient_data[Patient_ID],0))</f>
        <v>William Irwin DDS</v>
      </c>
      <c r="H380">
        <f>INDEX(Patient_data[Age],MATCH(Consolidated_sheets[[#This Row],[Patient_ID]],Patient_data[Patient_ID],0))</f>
        <v>39</v>
      </c>
      <c r="I380" t="str">
        <f>INDEX(Patient_data[Gender],MATCH(Consolidated_sheets[[#This Row],[Patient_ID]],Patient_data[Patient_ID],0))</f>
        <v>Female</v>
      </c>
      <c r="J380" t="str">
        <f>INDEX(Location_data[Location],MATCH(Consolidated_sheets[[#This Row],[Patient_ID]],Location_data[Patient_ID],0))</f>
        <v>Los Angeles</v>
      </c>
      <c r="K380" t="str">
        <f>INDEX(Insurance_data[Insurance_Type],MATCH(Consolidated_sheets[[#This Row],[Patient_ID]],Insurance_data[Patient_ID],0))</f>
        <v>Public</v>
      </c>
      <c r="L380" s="6">
        <f>INDEX(Insurance_data[Insurance_Amount],MATCH(Consolidated_sheets[[#This Row],[Patient_ID]],Insurance_data[Patient_ID],0))</f>
        <v>9283.93</v>
      </c>
    </row>
    <row r="381" spans="1:12" x14ac:dyDescent="0.3">
      <c r="A381" t="s">
        <v>370</v>
      </c>
      <c r="B381" t="s">
        <v>5955</v>
      </c>
      <c r="C381" s="6">
        <v>1533.28</v>
      </c>
      <c r="D381" s="1">
        <v>43564.824832118873</v>
      </c>
      <c r="E381" s="1" t="str">
        <f>TEXT(Consolidated_sheets[[#This Row],[Date]],"yyyy")</f>
        <v>2019</v>
      </c>
      <c r="F381" s="1" t="str">
        <f>TEXT(Consolidated_sheets[[#This Row],[Date]],"mmmm")</f>
        <v>April</v>
      </c>
      <c r="G381" t="str">
        <f>INDEX(Patient_data[Patient_Name],MATCH(Consolidated_sheets[[#This Row],[Patient_ID]],Patient_data[Patient_ID],0))</f>
        <v>Howard Ramirez</v>
      </c>
      <c r="H381">
        <f>INDEX(Patient_data[Age],MATCH(Consolidated_sheets[[#This Row],[Patient_ID]],Patient_data[Patient_ID],0))</f>
        <v>20</v>
      </c>
      <c r="I381" t="str">
        <f>INDEX(Patient_data[Gender],MATCH(Consolidated_sheets[[#This Row],[Patient_ID]],Patient_data[Patient_ID],0))</f>
        <v>Male</v>
      </c>
      <c r="J381" t="str">
        <f>INDEX(Location_data[Location],MATCH(Consolidated_sheets[[#This Row],[Patient_ID]],Location_data[Patient_ID],0))</f>
        <v>Chicago</v>
      </c>
      <c r="K381" t="str">
        <f>INDEX(Insurance_data[Insurance_Type],MATCH(Consolidated_sheets[[#This Row],[Patient_ID]],Insurance_data[Patient_ID],0))</f>
        <v>None</v>
      </c>
      <c r="L381" s="6">
        <f>INDEX(Insurance_data[Insurance_Amount],MATCH(Consolidated_sheets[[#This Row],[Patient_ID]],Insurance_data[Patient_ID],0))</f>
        <v>2347.2399999999998</v>
      </c>
    </row>
    <row r="382" spans="1:12" x14ac:dyDescent="0.3">
      <c r="A382" t="s">
        <v>2212</v>
      </c>
      <c r="B382" t="s">
        <v>5955</v>
      </c>
      <c r="C382" s="6">
        <v>1608.64</v>
      </c>
      <c r="D382" s="1">
        <v>43565.0855836548</v>
      </c>
      <c r="E382" s="1" t="str">
        <f>TEXT(Consolidated_sheets[[#This Row],[Date]],"yyyy")</f>
        <v>2019</v>
      </c>
      <c r="F382" s="1" t="str">
        <f>TEXT(Consolidated_sheets[[#This Row],[Date]],"mmmm")</f>
        <v>April</v>
      </c>
      <c r="G382" t="str">
        <f>INDEX(Patient_data[Patient_Name],MATCH(Consolidated_sheets[[#This Row],[Patient_ID]],Patient_data[Patient_ID],0))</f>
        <v>Vicki Anderson</v>
      </c>
      <c r="H382">
        <f>INDEX(Patient_data[Age],MATCH(Consolidated_sheets[[#This Row],[Patient_ID]],Patient_data[Patient_ID],0))</f>
        <v>39</v>
      </c>
      <c r="I382" t="str">
        <f>INDEX(Patient_data[Gender],MATCH(Consolidated_sheets[[#This Row],[Patient_ID]],Patient_data[Patient_ID],0))</f>
        <v>Female</v>
      </c>
      <c r="J382" t="str">
        <f>INDEX(Location_data[Location],MATCH(Consolidated_sheets[[#This Row],[Patient_ID]],Location_data[Patient_ID],0))</f>
        <v>Houston</v>
      </c>
      <c r="K382" t="str">
        <f>INDEX(Insurance_data[Insurance_Type],MATCH(Consolidated_sheets[[#This Row],[Patient_ID]],Insurance_data[Patient_ID],0))</f>
        <v>Private</v>
      </c>
      <c r="L382" s="6">
        <f>INDEX(Insurance_data[Insurance_Amount],MATCH(Consolidated_sheets[[#This Row],[Patient_ID]],Insurance_data[Patient_ID],0))</f>
        <v>6340.73</v>
      </c>
    </row>
    <row r="383" spans="1:12" x14ac:dyDescent="0.3">
      <c r="A383" t="s">
        <v>2032</v>
      </c>
      <c r="B383" t="s">
        <v>5952</v>
      </c>
      <c r="C383" s="6">
        <v>2596.9299999999998</v>
      </c>
      <c r="D383" s="1">
        <v>43565.346335190741</v>
      </c>
      <c r="E383" s="1" t="str">
        <f>TEXT(Consolidated_sheets[[#This Row],[Date]],"yyyy")</f>
        <v>2019</v>
      </c>
      <c r="F383" s="1" t="str">
        <f>TEXT(Consolidated_sheets[[#This Row],[Date]],"mmmm")</f>
        <v>April</v>
      </c>
      <c r="G383" t="str">
        <f>INDEX(Patient_data[Patient_Name],MATCH(Consolidated_sheets[[#This Row],[Patient_ID]],Patient_data[Patient_ID],0))</f>
        <v>Courtney Hudson DDS</v>
      </c>
      <c r="H383">
        <f>INDEX(Patient_data[Age],MATCH(Consolidated_sheets[[#This Row],[Patient_ID]],Patient_data[Patient_ID],0))</f>
        <v>50</v>
      </c>
      <c r="I383" t="str">
        <f>INDEX(Patient_data[Gender],MATCH(Consolidated_sheets[[#This Row],[Patient_ID]],Patient_data[Patient_ID],0))</f>
        <v>Female</v>
      </c>
      <c r="J383" t="str">
        <f>INDEX(Location_data[Location],MATCH(Consolidated_sheets[[#This Row],[Patient_ID]],Location_data[Patient_ID],0))</f>
        <v>Chicago</v>
      </c>
      <c r="K383" t="str">
        <f>INDEX(Insurance_data[Insurance_Type],MATCH(Consolidated_sheets[[#This Row],[Patient_ID]],Insurance_data[Patient_ID],0))</f>
        <v>None</v>
      </c>
      <c r="L383" s="6">
        <f>INDEX(Insurance_data[Insurance_Amount],MATCH(Consolidated_sheets[[#This Row],[Patient_ID]],Insurance_data[Patient_ID],0))</f>
        <v>4210.33</v>
      </c>
    </row>
    <row r="384" spans="1:12" x14ac:dyDescent="0.3">
      <c r="A384" t="s">
        <v>415</v>
      </c>
      <c r="B384" t="s">
        <v>5954</v>
      </c>
      <c r="C384" s="6">
        <v>4576.28</v>
      </c>
      <c r="D384" s="1">
        <v>43565.607086726668</v>
      </c>
      <c r="E384" s="1" t="str">
        <f>TEXT(Consolidated_sheets[[#This Row],[Date]],"yyyy")</f>
        <v>2019</v>
      </c>
      <c r="F384" s="1" t="str">
        <f>TEXT(Consolidated_sheets[[#This Row],[Date]],"mmmm")</f>
        <v>April</v>
      </c>
      <c r="G384" t="str">
        <f>INDEX(Patient_data[Patient_Name],MATCH(Consolidated_sheets[[#This Row],[Patient_ID]],Patient_data[Patient_ID],0))</f>
        <v>Miguel Blevins</v>
      </c>
      <c r="H384">
        <f>INDEX(Patient_data[Age],MATCH(Consolidated_sheets[[#This Row],[Patient_ID]],Patient_data[Patient_ID],0))</f>
        <v>18</v>
      </c>
      <c r="I384" t="str">
        <f>INDEX(Patient_data[Gender],MATCH(Consolidated_sheets[[#This Row],[Patient_ID]],Patient_data[Patient_ID],0))</f>
        <v>Female</v>
      </c>
      <c r="J384" t="str">
        <f>INDEX(Location_data[Location],MATCH(Consolidated_sheets[[#This Row],[Patient_ID]],Location_data[Patient_ID],0))</f>
        <v>Los Angeles</v>
      </c>
      <c r="K384" t="str">
        <f>INDEX(Insurance_data[Insurance_Type],MATCH(Consolidated_sheets[[#This Row],[Patient_ID]],Insurance_data[Patient_ID],0))</f>
        <v>Public</v>
      </c>
      <c r="L384" s="6">
        <f>INDEX(Insurance_data[Insurance_Amount],MATCH(Consolidated_sheets[[#This Row],[Patient_ID]],Insurance_data[Patient_ID],0))</f>
        <v>6996.56</v>
      </c>
    </row>
    <row r="385" spans="1:12" x14ac:dyDescent="0.3">
      <c r="A385" t="s">
        <v>1305</v>
      </c>
      <c r="B385" t="s">
        <v>5953</v>
      </c>
      <c r="C385" s="6">
        <v>2400.23</v>
      </c>
      <c r="D385" s="1">
        <v>43565.867838262602</v>
      </c>
      <c r="E385" s="1" t="str">
        <f>TEXT(Consolidated_sheets[[#This Row],[Date]],"yyyy")</f>
        <v>2019</v>
      </c>
      <c r="F385" s="1" t="str">
        <f>TEXT(Consolidated_sheets[[#This Row],[Date]],"mmmm")</f>
        <v>April</v>
      </c>
      <c r="G385" t="str">
        <f>INDEX(Patient_data[Patient_Name],MATCH(Consolidated_sheets[[#This Row],[Patient_ID]],Patient_data[Patient_ID],0))</f>
        <v>Douglas Cohen</v>
      </c>
      <c r="H385">
        <f>INDEX(Patient_data[Age],MATCH(Consolidated_sheets[[#This Row],[Patient_ID]],Patient_data[Patient_ID],0))</f>
        <v>46</v>
      </c>
      <c r="I385" t="str">
        <f>INDEX(Patient_data[Gender],MATCH(Consolidated_sheets[[#This Row],[Patient_ID]],Patient_data[Patient_ID],0))</f>
        <v>Female</v>
      </c>
      <c r="J385" t="str">
        <f>INDEX(Location_data[Location],MATCH(Consolidated_sheets[[#This Row],[Patient_ID]],Location_data[Patient_ID],0))</f>
        <v>Chicago</v>
      </c>
      <c r="K385" t="str">
        <f>INDEX(Insurance_data[Insurance_Type],MATCH(Consolidated_sheets[[#This Row],[Patient_ID]],Insurance_data[Patient_ID],0))</f>
        <v>Public</v>
      </c>
      <c r="L385" s="6">
        <f>INDEX(Insurance_data[Insurance_Amount],MATCH(Consolidated_sheets[[#This Row],[Patient_ID]],Insurance_data[Patient_ID],0))</f>
        <v>3174.16</v>
      </c>
    </row>
    <row r="386" spans="1:12" x14ac:dyDescent="0.3">
      <c r="A386" t="s">
        <v>798</v>
      </c>
      <c r="B386" t="s">
        <v>5954</v>
      </c>
      <c r="C386" s="6">
        <v>1961.93</v>
      </c>
      <c r="D386" s="1">
        <v>43566.128589798544</v>
      </c>
      <c r="E386" s="1" t="str">
        <f>TEXT(Consolidated_sheets[[#This Row],[Date]],"yyyy")</f>
        <v>2019</v>
      </c>
      <c r="F386" s="1" t="str">
        <f>TEXT(Consolidated_sheets[[#This Row],[Date]],"mmmm")</f>
        <v>April</v>
      </c>
      <c r="G386" t="str">
        <f>INDEX(Patient_data[Patient_Name],MATCH(Consolidated_sheets[[#This Row],[Patient_ID]],Patient_data[Patient_ID],0))</f>
        <v>Rebecca Kidd</v>
      </c>
      <c r="H386">
        <f>INDEX(Patient_data[Age],MATCH(Consolidated_sheets[[#This Row],[Patient_ID]],Patient_data[Patient_ID],0))</f>
        <v>43</v>
      </c>
      <c r="I386" t="str">
        <f>INDEX(Patient_data[Gender],MATCH(Consolidated_sheets[[#This Row],[Patient_ID]],Patient_data[Patient_ID],0))</f>
        <v>Male</v>
      </c>
      <c r="J386" t="str">
        <f>INDEX(Location_data[Location],MATCH(Consolidated_sheets[[#This Row],[Patient_ID]],Location_data[Patient_ID],0))</f>
        <v>Chicago</v>
      </c>
      <c r="K386" t="str">
        <f>INDEX(Insurance_data[Insurance_Type],MATCH(Consolidated_sheets[[#This Row],[Patient_ID]],Insurance_data[Patient_ID],0))</f>
        <v>Private</v>
      </c>
      <c r="L386" s="6">
        <f>INDEX(Insurance_data[Insurance_Amount],MATCH(Consolidated_sheets[[#This Row],[Patient_ID]],Insurance_data[Patient_ID],0))</f>
        <v>3584.61</v>
      </c>
    </row>
    <row r="387" spans="1:12" x14ac:dyDescent="0.3">
      <c r="A387" t="s">
        <v>2841</v>
      </c>
      <c r="B387" t="s">
        <v>5955</v>
      </c>
      <c r="C387" s="6">
        <v>4520.3100000000004</v>
      </c>
      <c r="D387" s="1">
        <v>43566.38934133447</v>
      </c>
      <c r="E387" s="1" t="str">
        <f>TEXT(Consolidated_sheets[[#This Row],[Date]],"yyyy")</f>
        <v>2019</v>
      </c>
      <c r="F387" s="1" t="str">
        <f>TEXT(Consolidated_sheets[[#This Row],[Date]],"mmmm")</f>
        <v>April</v>
      </c>
      <c r="G387" t="str">
        <f>INDEX(Patient_data[Patient_Name],MATCH(Consolidated_sheets[[#This Row],[Patient_ID]],Patient_data[Patient_ID],0))</f>
        <v>Brandon Jensen</v>
      </c>
      <c r="H387">
        <f>INDEX(Patient_data[Age],MATCH(Consolidated_sheets[[#This Row],[Patient_ID]],Patient_data[Patient_ID],0))</f>
        <v>60</v>
      </c>
      <c r="I387" t="str">
        <f>INDEX(Patient_data[Gender],MATCH(Consolidated_sheets[[#This Row],[Patient_ID]],Patient_data[Patient_ID],0))</f>
        <v>Male</v>
      </c>
      <c r="J387" t="str">
        <f>INDEX(Location_data[Location],MATCH(Consolidated_sheets[[#This Row],[Patient_ID]],Location_data[Patient_ID],0))</f>
        <v>New York</v>
      </c>
      <c r="K387" t="str">
        <f>INDEX(Insurance_data[Insurance_Type],MATCH(Consolidated_sheets[[#This Row],[Patient_ID]],Insurance_data[Patient_ID],0))</f>
        <v>None</v>
      </c>
      <c r="L387" s="6">
        <f>INDEX(Insurance_data[Insurance_Amount],MATCH(Consolidated_sheets[[#This Row],[Patient_ID]],Insurance_data[Patient_ID],0))</f>
        <v>666.07</v>
      </c>
    </row>
    <row r="388" spans="1:12" x14ac:dyDescent="0.3">
      <c r="A388" t="s">
        <v>1761</v>
      </c>
      <c r="B388" t="s">
        <v>5955</v>
      </c>
      <c r="C388" s="6">
        <v>4619</v>
      </c>
      <c r="D388" s="1">
        <v>43566.650092870397</v>
      </c>
      <c r="E388" s="1" t="str">
        <f>TEXT(Consolidated_sheets[[#This Row],[Date]],"yyyy")</f>
        <v>2019</v>
      </c>
      <c r="F388" s="1" t="str">
        <f>TEXT(Consolidated_sheets[[#This Row],[Date]],"mmmm")</f>
        <v>April</v>
      </c>
      <c r="G388" t="str">
        <f>INDEX(Patient_data[Patient_Name],MATCH(Consolidated_sheets[[#This Row],[Patient_ID]],Patient_data[Patient_ID],0))</f>
        <v>Gerald Franklin</v>
      </c>
      <c r="H388">
        <f>INDEX(Patient_data[Age],MATCH(Consolidated_sheets[[#This Row],[Patient_ID]],Patient_data[Patient_ID],0))</f>
        <v>67</v>
      </c>
      <c r="I388" t="str">
        <f>INDEX(Patient_data[Gender],MATCH(Consolidated_sheets[[#This Row],[Patient_ID]],Patient_data[Patient_ID],0))</f>
        <v>Female</v>
      </c>
      <c r="J388" t="str">
        <f>INDEX(Location_data[Location],MATCH(Consolidated_sheets[[#This Row],[Patient_ID]],Location_data[Patient_ID],0))</f>
        <v>Los Angeles</v>
      </c>
      <c r="K388" t="str">
        <f>INDEX(Insurance_data[Insurance_Type],MATCH(Consolidated_sheets[[#This Row],[Patient_ID]],Insurance_data[Patient_ID],0))</f>
        <v>Public</v>
      </c>
      <c r="L388" s="6">
        <f>INDEX(Insurance_data[Insurance_Amount],MATCH(Consolidated_sheets[[#This Row],[Patient_ID]],Insurance_data[Patient_ID],0))</f>
        <v>2437.52</v>
      </c>
    </row>
    <row r="389" spans="1:12" x14ac:dyDescent="0.3">
      <c r="A389" t="s">
        <v>2454</v>
      </c>
      <c r="B389" t="s">
        <v>5952</v>
      </c>
      <c r="C389" s="6">
        <v>1077.8499999999999</v>
      </c>
      <c r="D389" s="1">
        <v>43566.910844406353</v>
      </c>
      <c r="E389" s="1" t="str">
        <f>TEXT(Consolidated_sheets[[#This Row],[Date]],"yyyy")</f>
        <v>2019</v>
      </c>
      <c r="F389" s="1" t="str">
        <f>TEXT(Consolidated_sheets[[#This Row],[Date]],"mmmm")</f>
        <v>April</v>
      </c>
      <c r="G389" t="str">
        <f>INDEX(Patient_data[Patient_Name],MATCH(Consolidated_sheets[[#This Row],[Patient_ID]],Patient_data[Patient_ID],0))</f>
        <v>Joseph Chen</v>
      </c>
      <c r="H389">
        <f>INDEX(Patient_data[Age],MATCH(Consolidated_sheets[[#This Row],[Patient_ID]],Patient_data[Patient_ID],0))</f>
        <v>66</v>
      </c>
      <c r="I389" t="str">
        <f>INDEX(Patient_data[Gender],MATCH(Consolidated_sheets[[#This Row],[Patient_ID]],Patient_data[Patient_ID],0))</f>
        <v>Male</v>
      </c>
      <c r="J389" t="str">
        <f>INDEX(Location_data[Location],MATCH(Consolidated_sheets[[#This Row],[Patient_ID]],Location_data[Patient_ID],0))</f>
        <v>New York</v>
      </c>
      <c r="K389" t="str">
        <f>INDEX(Insurance_data[Insurance_Type],MATCH(Consolidated_sheets[[#This Row],[Patient_ID]],Insurance_data[Patient_ID],0))</f>
        <v>None</v>
      </c>
      <c r="L389" s="6">
        <f>INDEX(Insurance_data[Insurance_Amount],MATCH(Consolidated_sheets[[#This Row],[Patient_ID]],Insurance_data[Patient_ID],0))</f>
        <v>1255</v>
      </c>
    </row>
    <row r="390" spans="1:12" x14ac:dyDescent="0.3">
      <c r="A390" t="s">
        <v>746</v>
      </c>
      <c r="B390" t="s">
        <v>5954</v>
      </c>
      <c r="C390" s="6">
        <v>3980.23</v>
      </c>
      <c r="D390" s="1">
        <v>43567.171595942273</v>
      </c>
      <c r="E390" s="1" t="str">
        <f>TEXT(Consolidated_sheets[[#This Row],[Date]],"yyyy")</f>
        <v>2019</v>
      </c>
      <c r="F390" s="1" t="str">
        <f>TEXT(Consolidated_sheets[[#This Row],[Date]],"mmmm")</f>
        <v>April</v>
      </c>
      <c r="G390" t="str">
        <f>INDEX(Patient_data[Patient_Name],MATCH(Consolidated_sheets[[#This Row],[Patient_ID]],Patient_data[Patient_ID],0))</f>
        <v>Jonathan Cooke</v>
      </c>
      <c r="H390">
        <f>INDEX(Patient_data[Age],MATCH(Consolidated_sheets[[#This Row],[Patient_ID]],Patient_data[Patient_ID],0))</f>
        <v>57</v>
      </c>
      <c r="I390" t="str">
        <f>INDEX(Patient_data[Gender],MATCH(Consolidated_sheets[[#This Row],[Patient_ID]],Patient_data[Patient_ID],0))</f>
        <v>Male</v>
      </c>
      <c r="J390" t="str">
        <f>INDEX(Location_data[Location],MATCH(Consolidated_sheets[[#This Row],[Patient_ID]],Location_data[Patient_ID],0))</f>
        <v>Los Angeles</v>
      </c>
      <c r="K390" t="str">
        <f>INDEX(Insurance_data[Insurance_Type],MATCH(Consolidated_sheets[[#This Row],[Patient_ID]],Insurance_data[Patient_ID],0))</f>
        <v>Private</v>
      </c>
      <c r="L390" s="6">
        <f>INDEX(Insurance_data[Insurance_Amount],MATCH(Consolidated_sheets[[#This Row],[Patient_ID]],Insurance_data[Patient_ID],0))</f>
        <v>2146.0300000000002</v>
      </c>
    </row>
    <row r="391" spans="1:12" x14ac:dyDescent="0.3">
      <c r="A391" t="s">
        <v>2216</v>
      </c>
      <c r="B391" t="s">
        <v>5955</v>
      </c>
      <c r="C391" s="6">
        <v>3320.48</v>
      </c>
      <c r="D391" s="1">
        <v>43567.432347478207</v>
      </c>
      <c r="E391" s="1" t="str">
        <f>TEXT(Consolidated_sheets[[#This Row],[Date]],"yyyy")</f>
        <v>2019</v>
      </c>
      <c r="F391" s="1" t="str">
        <f>TEXT(Consolidated_sheets[[#This Row],[Date]],"mmmm")</f>
        <v>April</v>
      </c>
      <c r="G391" t="str">
        <f>INDEX(Patient_data[Patient_Name],MATCH(Consolidated_sheets[[#This Row],[Patient_ID]],Patient_data[Patient_ID],0))</f>
        <v>Tim Rodriguez</v>
      </c>
      <c r="H391">
        <f>INDEX(Patient_data[Age],MATCH(Consolidated_sheets[[#This Row],[Patient_ID]],Patient_data[Patient_ID],0))</f>
        <v>71</v>
      </c>
      <c r="I391" t="str">
        <f>INDEX(Patient_data[Gender],MATCH(Consolidated_sheets[[#This Row],[Patient_ID]],Patient_data[Patient_ID],0))</f>
        <v>Male</v>
      </c>
      <c r="J391" t="str">
        <f>INDEX(Location_data[Location],MATCH(Consolidated_sheets[[#This Row],[Patient_ID]],Location_data[Patient_ID],0))</f>
        <v>Houston</v>
      </c>
      <c r="K391" t="str">
        <f>INDEX(Insurance_data[Insurance_Type],MATCH(Consolidated_sheets[[#This Row],[Patient_ID]],Insurance_data[Patient_ID],0))</f>
        <v>Private</v>
      </c>
      <c r="L391" s="6">
        <f>INDEX(Insurance_data[Insurance_Amount],MATCH(Consolidated_sheets[[#This Row],[Patient_ID]],Insurance_data[Patient_ID],0))</f>
        <v>3711.56</v>
      </c>
    </row>
    <row r="392" spans="1:12" x14ac:dyDescent="0.3">
      <c r="A392" t="s">
        <v>2642</v>
      </c>
      <c r="B392" t="s">
        <v>5953</v>
      </c>
      <c r="C392" s="6">
        <v>290.11</v>
      </c>
      <c r="D392" s="1">
        <v>43567.693099014141</v>
      </c>
      <c r="E392" s="1" t="str">
        <f>TEXT(Consolidated_sheets[[#This Row],[Date]],"yyyy")</f>
        <v>2019</v>
      </c>
      <c r="F392" s="1" t="str">
        <f>TEXT(Consolidated_sheets[[#This Row],[Date]],"mmmm")</f>
        <v>April</v>
      </c>
      <c r="G392" t="str">
        <f>INDEX(Patient_data[Patient_Name],MATCH(Consolidated_sheets[[#This Row],[Patient_ID]],Patient_data[Patient_ID],0))</f>
        <v>Samuel Roach</v>
      </c>
      <c r="H392">
        <f>INDEX(Patient_data[Age],MATCH(Consolidated_sheets[[#This Row],[Patient_ID]],Patient_data[Patient_ID],0))</f>
        <v>69</v>
      </c>
      <c r="I392" t="str">
        <f>INDEX(Patient_data[Gender],MATCH(Consolidated_sheets[[#This Row],[Patient_ID]],Patient_data[Patient_ID],0))</f>
        <v>Female</v>
      </c>
      <c r="J392" t="str">
        <f>INDEX(Location_data[Location],MATCH(Consolidated_sheets[[#This Row],[Patient_ID]],Location_data[Patient_ID],0))</f>
        <v>Houston</v>
      </c>
      <c r="K392" t="str">
        <f>INDEX(Insurance_data[Insurance_Type],MATCH(Consolidated_sheets[[#This Row],[Patient_ID]],Insurance_data[Patient_ID],0))</f>
        <v>None</v>
      </c>
      <c r="L392" s="6">
        <f>INDEX(Insurance_data[Insurance_Amount],MATCH(Consolidated_sheets[[#This Row],[Patient_ID]],Insurance_data[Patient_ID],0))</f>
        <v>4844.03</v>
      </c>
    </row>
    <row r="393" spans="1:12" x14ac:dyDescent="0.3">
      <c r="A393" t="s">
        <v>2746</v>
      </c>
      <c r="B393" t="s">
        <v>5954</v>
      </c>
      <c r="C393" s="6">
        <v>2926.12</v>
      </c>
      <c r="D393" s="1">
        <v>43567.953850550068</v>
      </c>
      <c r="E393" s="1" t="str">
        <f>TEXT(Consolidated_sheets[[#This Row],[Date]],"yyyy")</f>
        <v>2019</v>
      </c>
      <c r="F393" s="1" t="str">
        <f>TEXT(Consolidated_sheets[[#This Row],[Date]],"mmmm")</f>
        <v>April</v>
      </c>
      <c r="G393" t="str">
        <f>INDEX(Patient_data[Patient_Name],MATCH(Consolidated_sheets[[#This Row],[Patient_ID]],Patient_data[Patient_ID],0))</f>
        <v>Katherine Cabrera</v>
      </c>
      <c r="H393">
        <f>INDEX(Patient_data[Age],MATCH(Consolidated_sheets[[#This Row],[Patient_ID]],Patient_data[Patient_ID],0))</f>
        <v>48</v>
      </c>
      <c r="I393" t="str">
        <f>INDEX(Patient_data[Gender],MATCH(Consolidated_sheets[[#This Row],[Patient_ID]],Patient_data[Patient_ID],0))</f>
        <v>Female</v>
      </c>
      <c r="J393" t="str">
        <f>INDEX(Location_data[Location],MATCH(Consolidated_sheets[[#This Row],[Patient_ID]],Location_data[Patient_ID],0))</f>
        <v>Phoenix</v>
      </c>
      <c r="K393" t="str">
        <f>INDEX(Insurance_data[Insurance_Type],MATCH(Consolidated_sheets[[#This Row],[Patient_ID]],Insurance_data[Patient_ID],0))</f>
        <v>None</v>
      </c>
      <c r="L393" s="6">
        <f>INDEX(Insurance_data[Insurance_Amount],MATCH(Consolidated_sheets[[#This Row],[Patient_ID]],Insurance_data[Patient_ID],0))</f>
        <v>7911.47</v>
      </c>
    </row>
    <row r="394" spans="1:12" x14ac:dyDescent="0.3">
      <c r="A394" t="s">
        <v>1236</v>
      </c>
      <c r="B394" t="s">
        <v>5953</v>
      </c>
      <c r="C394" s="6">
        <v>4146.03</v>
      </c>
      <c r="D394" s="1">
        <v>43568.214602086009</v>
      </c>
      <c r="E394" s="1" t="str">
        <f>TEXT(Consolidated_sheets[[#This Row],[Date]],"yyyy")</f>
        <v>2019</v>
      </c>
      <c r="F394" s="1" t="str">
        <f>TEXT(Consolidated_sheets[[#This Row],[Date]],"mmmm")</f>
        <v>April</v>
      </c>
      <c r="G394" t="str">
        <f>INDEX(Patient_data[Patient_Name],MATCH(Consolidated_sheets[[#This Row],[Patient_ID]],Patient_data[Patient_ID],0))</f>
        <v>Christopher Acevedo</v>
      </c>
      <c r="H394">
        <f>INDEX(Patient_data[Age],MATCH(Consolidated_sheets[[#This Row],[Patient_ID]],Patient_data[Patient_ID],0))</f>
        <v>64</v>
      </c>
      <c r="I394" t="str">
        <f>INDEX(Patient_data[Gender],MATCH(Consolidated_sheets[[#This Row],[Patient_ID]],Patient_data[Patient_ID],0))</f>
        <v>Female</v>
      </c>
      <c r="J394" t="str">
        <f>INDEX(Location_data[Location],MATCH(Consolidated_sheets[[#This Row],[Patient_ID]],Location_data[Patient_ID],0))</f>
        <v>Phoenix</v>
      </c>
      <c r="K394" t="str">
        <f>INDEX(Insurance_data[Insurance_Type],MATCH(Consolidated_sheets[[#This Row],[Patient_ID]],Insurance_data[Patient_ID],0))</f>
        <v>None</v>
      </c>
      <c r="L394" s="6">
        <f>INDEX(Insurance_data[Insurance_Amount],MATCH(Consolidated_sheets[[#This Row],[Patient_ID]],Insurance_data[Patient_ID],0))</f>
        <v>3064.39</v>
      </c>
    </row>
    <row r="395" spans="1:12" x14ac:dyDescent="0.3">
      <c r="A395" t="s">
        <v>2981</v>
      </c>
      <c r="B395" t="s">
        <v>5952</v>
      </c>
      <c r="C395" s="6">
        <v>2240.66</v>
      </c>
      <c r="D395" s="1">
        <v>43568.475353621943</v>
      </c>
      <c r="E395" s="1" t="str">
        <f>TEXT(Consolidated_sheets[[#This Row],[Date]],"yyyy")</f>
        <v>2019</v>
      </c>
      <c r="F395" s="1" t="str">
        <f>TEXT(Consolidated_sheets[[#This Row],[Date]],"mmmm")</f>
        <v>April</v>
      </c>
      <c r="G395" t="str">
        <f>INDEX(Patient_data[Patient_Name],MATCH(Consolidated_sheets[[#This Row],[Patient_ID]],Patient_data[Patient_ID],0))</f>
        <v>Curtis Thompson</v>
      </c>
      <c r="H395">
        <f>INDEX(Patient_data[Age],MATCH(Consolidated_sheets[[#This Row],[Patient_ID]],Patient_data[Patient_ID],0))</f>
        <v>76</v>
      </c>
      <c r="I395" t="str">
        <f>INDEX(Patient_data[Gender],MATCH(Consolidated_sheets[[#This Row],[Patient_ID]],Patient_data[Patient_ID],0))</f>
        <v>Male</v>
      </c>
      <c r="J395" t="str">
        <f>INDEX(Location_data[Location],MATCH(Consolidated_sheets[[#This Row],[Patient_ID]],Location_data[Patient_ID],0))</f>
        <v>Houston</v>
      </c>
      <c r="K395" t="str">
        <f>INDEX(Insurance_data[Insurance_Type],MATCH(Consolidated_sheets[[#This Row],[Patient_ID]],Insurance_data[Patient_ID],0))</f>
        <v>Public</v>
      </c>
      <c r="L395" s="6">
        <f>INDEX(Insurance_data[Insurance_Amount],MATCH(Consolidated_sheets[[#This Row],[Patient_ID]],Insurance_data[Patient_ID],0))</f>
        <v>814.99</v>
      </c>
    </row>
    <row r="396" spans="1:12" x14ac:dyDescent="0.3">
      <c r="A396" t="s">
        <v>110</v>
      </c>
      <c r="B396" t="s">
        <v>5954</v>
      </c>
      <c r="C396" s="6">
        <v>1426.48</v>
      </c>
      <c r="D396" s="1">
        <v>43568.73610515787</v>
      </c>
      <c r="E396" s="1" t="str">
        <f>TEXT(Consolidated_sheets[[#This Row],[Date]],"yyyy")</f>
        <v>2019</v>
      </c>
      <c r="F396" s="1" t="str">
        <f>TEXT(Consolidated_sheets[[#This Row],[Date]],"mmmm")</f>
        <v>April</v>
      </c>
      <c r="G396" t="str">
        <f>INDEX(Patient_data[Patient_Name],MATCH(Consolidated_sheets[[#This Row],[Patient_ID]],Patient_data[Patient_ID],0))</f>
        <v>Donald Odom</v>
      </c>
      <c r="H396">
        <f>INDEX(Patient_data[Age],MATCH(Consolidated_sheets[[#This Row],[Patient_ID]],Patient_data[Patient_ID],0))</f>
        <v>18</v>
      </c>
      <c r="I396" t="str">
        <f>INDEX(Patient_data[Gender],MATCH(Consolidated_sheets[[#This Row],[Patient_ID]],Patient_data[Patient_ID],0))</f>
        <v>Female</v>
      </c>
      <c r="J396" t="str">
        <f>INDEX(Location_data[Location],MATCH(Consolidated_sheets[[#This Row],[Patient_ID]],Location_data[Patient_ID],0))</f>
        <v>Houston</v>
      </c>
      <c r="K396" t="str">
        <f>INDEX(Insurance_data[Insurance_Type],MATCH(Consolidated_sheets[[#This Row],[Patient_ID]],Insurance_data[Patient_ID],0))</f>
        <v>Public</v>
      </c>
      <c r="L396" s="6">
        <f>INDEX(Insurance_data[Insurance_Amount],MATCH(Consolidated_sheets[[#This Row],[Patient_ID]],Insurance_data[Patient_ID],0))</f>
        <v>2639.61</v>
      </c>
    </row>
    <row r="397" spans="1:12" x14ac:dyDescent="0.3">
      <c r="A397" t="s">
        <v>2511</v>
      </c>
      <c r="B397" t="s">
        <v>5953</v>
      </c>
      <c r="C397" s="6">
        <v>787.42</v>
      </c>
      <c r="D397" s="1">
        <v>43568.996856693811</v>
      </c>
      <c r="E397" s="1" t="str">
        <f>TEXT(Consolidated_sheets[[#This Row],[Date]],"yyyy")</f>
        <v>2019</v>
      </c>
      <c r="F397" s="1" t="str">
        <f>TEXT(Consolidated_sheets[[#This Row],[Date]],"mmmm")</f>
        <v>April</v>
      </c>
      <c r="G397" t="str">
        <f>INDEX(Patient_data[Patient_Name],MATCH(Consolidated_sheets[[#This Row],[Patient_ID]],Patient_data[Patient_ID],0))</f>
        <v>Kathryn Martinez</v>
      </c>
      <c r="H397">
        <f>INDEX(Patient_data[Age],MATCH(Consolidated_sheets[[#This Row],[Patient_ID]],Patient_data[Patient_ID],0))</f>
        <v>45</v>
      </c>
      <c r="I397" t="str">
        <f>INDEX(Patient_data[Gender],MATCH(Consolidated_sheets[[#This Row],[Patient_ID]],Patient_data[Patient_ID],0))</f>
        <v>Female</v>
      </c>
      <c r="J397" t="str">
        <f>INDEX(Location_data[Location],MATCH(Consolidated_sheets[[#This Row],[Patient_ID]],Location_data[Patient_ID],0))</f>
        <v>New York</v>
      </c>
      <c r="K397" t="str">
        <f>INDEX(Insurance_data[Insurance_Type],MATCH(Consolidated_sheets[[#This Row],[Patient_ID]],Insurance_data[Patient_ID],0))</f>
        <v>Private</v>
      </c>
      <c r="L397" s="6">
        <f>INDEX(Insurance_data[Insurance_Amount],MATCH(Consolidated_sheets[[#This Row],[Patient_ID]],Insurance_data[Patient_ID],0))</f>
        <v>78.53</v>
      </c>
    </row>
    <row r="398" spans="1:12" x14ac:dyDescent="0.3">
      <c r="A398" t="s">
        <v>888</v>
      </c>
      <c r="B398" t="s">
        <v>5952</v>
      </c>
      <c r="C398" s="6">
        <v>4094.4</v>
      </c>
      <c r="D398" s="1">
        <v>43569.257608229753</v>
      </c>
      <c r="E398" s="1" t="str">
        <f>TEXT(Consolidated_sheets[[#This Row],[Date]],"yyyy")</f>
        <v>2019</v>
      </c>
      <c r="F398" s="1" t="str">
        <f>TEXT(Consolidated_sheets[[#This Row],[Date]],"mmmm")</f>
        <v>April</v>
      </c>
      <c r="G398" t="str">
        <f>INDEX(Patient_data[Patient_Name],MATCH(Consolidated_sheets[[#This Row],[Patient_ID]],Patient_data[Patient_ID],0))</f>
        <v>Nicole Arnold</v>
      </c>
      <c r="H398">
        <f>INDEX(Patient_data[Age],MATCH(Consolidated_sheets[[#This Row],[Patient_ID]],Patient_data[Patient_ID],0))</f>
        <v>22</v>
      </c>
      <c r="I398" t="str">
        <f>INDEX(Patient_data[Gender],MATCH(Consolidated_sheets[[#This Row],[Patient_ID]],Patient_data[Patient_ID],0))</f>
        <v>Male</v>
      </c>
      <c r="J398" t="str">
        <f>INDEX(Location_data[Location],MATCH(Consolidated_sheets[[#This Row],[Patient_ID]],Location_data[Patient_ID],0))</f>
        <v>New York</v>
      </c>
      <c r="K398" t="str">
        <f>INDEX(Insurance_data[Insurance_Type],MATCH(Consolidated_sheets[[#This Row],[Patient_ID]],Insurance_data[Patient_ID],0))</f>
        <v>Private</v>
      </c>
      <c r="L398" s="6">
        <f>INDEX(Insurance_data[Insurance_Amount],MATCH(Consolidated_sheets[[#This Row],[Patient_ID]],Insurance_data[Patient_ID],0))</f>
        <v>8736.5400000000009</v>
      </c>
    </row>
    <row r="399" spans="1:12" x14ac:dyDescent="0.3">
      <c r="A399" t="s">
        <v>1511</v>
      </c>
      <c r="B399" t="s">
        <v>5953</v>
      </c>
      <c r="C399" s="6">
        <v>1722.39</v>
      </c>
      <c r="D399" s="1">
        <v>43569.518359765672</v>
      </c>
      <c r="E399" s="1" t="str">
        <f>TEXT(Consolidated_sheets[[#This Row],[Date]],"yyyy")</f>
        <v>2019</v>
      </c>
      <c r="F399" s="1" t="str">
        <f>TEXT(Consolidated_sheets[[#This Row],[Date]],"mmmm")</f>
        <v>April</v>
      </c>
      <c r="G399" t="str">
        <f>INDEX(Patient_data[Patient_Name],MATCH(Consolidated_sheets[[#This Row],[Patient_ID]],Patient_data[Patient_ID],0))</f>
        <v>Carlos Jones</v>
      </c>
      <c r="H399">
        <f>INDEX(Patient_data[Age],MATCH(Consolidated_sheets[[#This Row],[Patient_ID]],Patient_data[Patient_ID],0))</f>
        <v>67</v>
      </c>
      <c r="I399" t="str">
        <f>INDEX(Patient_data[Gender],MATCH(Consolidated_sheets[[#This Row],[Patient_ID]],Patient_data[Patient_ID],0))</f>
        <v>Male</v>
      </c>
      <c r="J399" t="str">
        <f>INDEX(Location_data[Location],MATCH(Consolidated_sheets[[#This Row],[Patient_ID]],Location_data[Patient_ID],0))</f>
        <v>New York</v>
      </c>
      <c r="K399" t="str">
        <f>INDEX(Insurance_data[Insurance_Type],MATCH(Consolidated_sheets[[#This Row],[Patient_ID]],Insurance_data[Patient_ID],0))</f>
        <v>None</v>
      </c>
      <c r="L399" s="6">
        <f>INDEX(Insurance_data[Insurance_Amount],MATCH(Consolidated_sheets[[#This Row],[Patient_ID]],Insurance_data[Patient_ID],0))</f>
        <v>7820.54</v>
      </c>
    </row>
    <row r="400" spans="1:12" x14ac:dyDescent="0.3">
      <c r="A400" t="s">
        <v>1566</v>
      </c>
      <c r="B400" t="s">
        <v>5952</v>
      </c>
      <c r="C400" s="6">
        <v>1369.33</v>
      </c>
      <c r="D400" s="1">
        <v>43569.779111301606</v>
      </c>
      <c r="E400" s="1" t="str">
        <f>TEXT(Consolidated_sheets[[#This Row],[Date]],"yyyy")</f>
        <v>2019</v>
      </c>
      <c r="F400" s="1" t="str">
        <f>TEXT(Consolidated_sheets[[#This Row],[Date]],"mmmm")</f>
        <v>April</v>
      </c>
      <c r="G400" t="str">
        <f>INDEX(Patient_data[Patient_Name],MATCH(Consolidated_sheets[[#This Row],[Patient_ID]],Patient_data[Patient_ID],0))</f>
        <v>Veronica Clayton</v>
      </c>
      <c r="H400">
        <f>INDEX(Patient_data[Age],MATCH(Consolidated_sheets[[#This Row],[Patient_ID]],Patient_data[Patient_ID],0))</f>
        <v>41</v>
      </c>
      <c r="I400" t="str">
        <f>INDEX(Patient_data[Gender],MATCH(Consolidated_sheets[[#This Row],[Patient_ID]],Patient_data[Patient_ID],0))</f>
        <v>Female</v>
      </c>
      <c r="J400" t="str">
        <f>INDEX(Location_data[Location],MATCH(Consolidated_sheets[[#This Row],[Patient_ID]],Location_data[Patient_ID],0))</f>
        <v>New York</v>
      </c>
      <c r="K400" t="str">
        <f>INDEX(Insurance_data[Insurance_Type],MATCH(Consolidated_sheets[[#This Row],[Patient_ID]],Insurance_data[Patient_ID],0))</f>
        <v>Private</v>
      </c>
      <c r="L400" s="6">
        <f>INDEX(Insurance_data[Insurance_Amount],MATCH(Consolidated_sheets[[#This Row],[Patient_ID]],Insurance_data[Patient_ID],0))</f>
        <v>8961.01</v>
      </c>
    </row>
    <row r="401" spans="1:12" x14ac:dyDescent="0.3">
      <c r="A401" t="s">
        <v>759</v>
      </c>
      <c r="B401" t="s">
        <v>5953</v>
      </c>
      <c r="C401" s="6">
        <v>4527.54</v>
      </c>
      <c r="D401" s="1">
        <v>43570.039862837548</v>
      </c>
      <c r="E401" s="1" t="str">
        <f>TEXT(Consolidated_sheets[[#This Row],[Date]],"yyyy")</f>
        <v>2019</v>
      </c>
      <c r="F401" s="1" t="str">
        <f>TEXT(Consolidated_sheets[[#This Row],[Date]],"mmmm")</f>
        <v>April</v>
      </c>
      <c r="G401" t="str">
        <f>INDEX(Patient_data[Patient_Name],MATCH(Consolidated_sheets[[#This Row],[Patient_ID]],Patient_data[Patient_ID],0))</f>
        <v>Katelyn Villa</v>
      </c>
      <c r="H401">
        <f>INDEX(Patient_data[Age],MATCH(Consolidated_sheets[[#This Row],[Patient_ID]],Patient_data[Patient_ID],0))</f>
        <v>47</v>
      </c>
      <c r="I401" t="str">
        <f>INDEX(Patient_data[Gender],MATCH(Consolidated_sheets[[#This Row],[Patient_ID]],Patient_data[Patient_ID],0))</f>
        <v>Female</v>
      </c>
      <c r="J401" t="str">
        <f>INDEX(Location_data[Location],MATCH(Consolidated_sheets[[#This Row],[Patient_ID]],Location_data[Patient_ID],0))</f>
        <v>Chicago</v>
      </c>
      <c r="K401" t="str">
        <f>INDEX(Insurance_data[Insurance_Type],MATCH(Consolidated_sheets[[#This Row],[Patient_ID]],Insurance_data[Patient_ID],0))</f>
        <v>None</v>
      </c>
      <c r="L401" s="6">
        <f>INDEX(Insurance_data[Insurance_Amount],MATCH(Consolidated_sheets[[#This Row],[Patient_ID]],Insurance_data[Patient_ID],0))</f>
        <v>4361.2700000000004</v>
      </c>
    </row>
    <row r="402" spans="1:12" x14ac:dyDescent="0.3">
      <c r="A402" t="s">
        <v>1517</v>
      </c>
      <c r="B402" t="s">
        <v>5953</v>
      </c>
      <c r="C402" s="6">
        <v>285.36</v>
      </c>
      <c r="D402" s="1">
        <v>43570.300614373467</v>
      </c>
      <c r="E402" s="1" t="str">
        <f>TEXT(Consolidated_sheets[[#This Row],[Date]],"yyyy")</f>
        <v>2019</v>
      </c>
      <c r="F402" s="1" t="str">
        <f>TEXT(Consolidated_sheets[[#This Row],[Date]],"mmmm")</f>
        <v>April</v>
      </c>
      <c r="G402" t="str">
        <f>INDEX(Patient_data[Patient_Name],MATCH(Consolidated_sheets[[#This Row],[Patient_ID]],Patient_data[Patient_ID],0))</f>
        <v>Kelly Carlson</v>
      </c>
      <c r="H402">
        <f>INDEX(Patient_data[Age],MATCH(Consolidated_sheets[[#This Row],[Patient_ID]],Patient_data[Patient_ID],0))</f>
        <v>84</v>
      </c>
      <c r="I402" t="str">
        <f>INDEX(Patient_data[Gender],MATCH(Consolidated_sheets[[#This Row],[Patient_ID]],Patient_data[Patient_ID],0))</f>
        <v>Female</v>
      </c>
      <c r="J402" t="str">
        <f>INDEX(Location_data[Location],MATCH(Consolidated_sheets[[#This Row],[Patient_ID]],Location_data[Patient_ID],0))</f>
        <v>Houston</v>
      </c>
      <c r="K402" t="str">
        <f>INDEX(Insurance_data[Insurance_Type],MATCH(Consolidated_sheets[[#This Row],[Patient_ID]],Insurance_data[Patient_ID],0))</f>
        <v>Private</v>
      </c>
      <c r="L402" s="6">
        <f>INDEX(Insurance_data[Insurance_Amount],MATCH(Consolidated_sheets[[#This Row],[Patient_ID]],Insurance_data[Patient_ID],0))</f>
        <v>9523.09</v>
      </c>
    </row>
    <row r="403" spans="1:12" x14ac:dyDescent="0.3">
      <c r="A403" t="s">
        <v>1512</v>
      </c>
      <c r="B403" t="s">
        <v>5952</v>
      </c>
      <c r="C403" s="6">
        <v>2685.53</v>
      </c>
      <c r="D403" s="1">
        <v>43570.561365909409</v>
      </c>
      <c r="E403" s="1" t="str">
        <f>TEXT(Consolidated_sheets[[#This Row],[Date]],"yyyy")</f>
        <v>2019</v>
      </c>
      <c r="F403" s="1" t="str">
        <f>TEXT(Consolidated_sheets[[#This Row],[Date]],"mmmm")</f>
        <v>April</v>
      </c>
      <c r="G403" t="str">
        <f>INDEX(Patient_data[Patient_Name],MATCH(Consolidated_sheets[[#This Row],[Patient_ID]],Patient_data[Patient_ID],0))</f>
        <v>Tiffany Wilson</v>
      </c>
      <c r="H403">
        <f>INDEX(Patient_data[Age],MATCH(Consolidated_sheets[[#This Row],[Patient_ID]],Patient_data[Patient_ID],0))</f>
        <v>26</v>
      </c>
      <c r="I403" t="str">
        <f>INDEX(Patient_data[Gender],MATCH(Consolidated_sheets[[#This Row],[Patient_ID]],Patient_data[Patient_ID],0))</f>
        <v>Female</v>
      </c>
      <c r="J403" t="str">
        <f>INDEX(Location_data[Location],MATCH(Consolidated_sheets[[#This Row],[Patient_ID]],Location_data[Patient_ID],0))</f>
        <v>New York</v>
      </c>
      <c r="K403" t="str">
        <f>INDEX(Insurance_data[Insurance_Type],MATCH(Consolidated_sheets[[#This Row],[Patient_ID]],Insurance_data[Patient_ID],0))</f>
        <v>None</v>
      </c>
      <c r="L403" s="6">
        <f>INDEX(Insurance_data[Insurance_Amount],MATCH(Consolidated_sheets[[#This Row],[Patient_ID]],Insurance_data[Patient_ID],0))</f>
        <v>1839.22</v>
      </c>
    </row>
    <row r="404" spans="1:12" x14ac:dyDescent="0.3">
      <c r="A404" t="s">
        <v>2908</v>
      </c>
      <c r="B404" t="s">
        <v>5953</v>
      </c>
      <c r="C404" s="6">
        <v>2211.4899999999998</v>
      </c>
      <c r="D404" s="1">
        <v>43570.82211744535</v>
      </c>
      <c r="E404" s="1" t="str">
        <f>TEXT(Consolidated_sheets[[#This Row],[Date]],"yyyy")</f>
        <v>2019</v>
      </c>
      <c r="F404" s="1" t="str">
        <f>TEXT(Consolidated_sheets[[#This Row],[Date]],"mmmm")</f>
        <v>April</v>
      </c>
      <c r="G404" t="str">
        <f>INDEX(Patient_data[Patient_Name],MATCH(Consolidated_sheets[[#This Row],[Patient_ID]],Patient_data[Patient_ID],0))</f>
        <v>Kristina Moore</v>
      </c>
      <c r="H404">
        <f>INDEX(Patient_data[Age],MATCH(Consolidated_sheets[[#This Row],[Patient_ID]],Patient_data[Patient_ID],0))</f>
        <v>87</v>
      </c>
      <c r="I404" t="str">
        <f>INDEX(Patient_data[Gender],MATCH(Consolidated_sheets[[#This Row],[Patient_ID]],Patient_data[Patient_ID],0))</f>
        <v>Male</v>
      </c>
      <c r="J404" t="str">
        <f>INDEX(Location_data[Location],MATCH(Consolidated_sheets[[#This Row],[Patient_ID]],Location_data[Patient_ID],0))</f>
        <v>Phoenix</v>
      </c>
      <c r="K404" t="str">
        <f>INDEX(Insurance_data[Insurance_Type],MATCH(Consolidated_sheets[[#This Row],[Patient_ID]],Insurance_data[Patient_ID],0))</f>
        <v>None</v>
      </c>
      <c r="L404" s="6">
        <f>INDEX(Insurance_data[Insurance_Amount],MATCH(Consolidated_sheets[[#This Row],[Patient_ID]],Insurance_data[Patient_ID],0))</f>
        <v>2153.61</v>
      </c>
    </row>
    <row r="405" spans="1:12" x14ac:dyDescent="0.3">
      <c r="A405" t="s">
        <v>2849</v>
      </c>
      <c r="B405" t="s">
        <v>5953</v>
      </c>
      <c r="C405" s="6">
        <v>2783.98</v>
      </c>
      <c r="D405" s="1">
        <v>43571.08286898127</v>
      </c>
      <c r="E405" s="1" t="str">
        <f>TEXT(Consolidated_sheets[[#This Row],[Date]],"yyyy")</f>
        <v>2019</v>
      </c>
      <c r="F405" s="1" t="str">
        <f>TEXT(Consolidated_sheets[[#This Row],[Date]],"mmmm")</f>
        <v>April</v>
      </c>
      <c r="G405" t="str">
        <f>INDEX(Patient_data[Patient_Name],MATCH(Consolidated_sheets[[#This Row],[Patient_ID]],Patient_data[Patient_ID],0))</f>
        <v>Michael Stevens</v>
      </c>
      <c r="H405">
        <f>INDEX(Patient_data[Age],MATCH(Consolidated_sheets[[#This Row],[Patient_ID]],Patient_data[Patient_ID],0))</f>
        <v>45</v>
      </c>
      <c r="I405" t="str">
        <f>INDEX(Patient_data[Gender],MATCH(Consolidated_sheets[[#This Row],[Patient_ID]],Patient_data[Patient_ID],0))</f>
        <v>Male</v>
      </c>
      <c r="J405" t="str">
        <f>INDEX(Location_data[Location],MATCH(Consolidated_sheets[[#This Row],[Patient_ID]],Location_data[Patient_ID],0))</f>
        <v>New York</v>
      </c>
      <c r="K405" t="str">
        <f>INDEX(Insurance_data[Insurance_Type],MATCH(Consolidated_sheets[[#This Row],[Patient_ID]],Insurance_data[Patient_ID],0))</f>
        <v>None</v>
      </c>
      <c r="L405" s="6">
        <f>INDEX(Insurance_data[Insurance_Amount],MATCH(Consolidated_sheets[[#This Row],[Patient_ID]],Insurance_data[Patient_ID],0))</f>
        <v>6739.56</v>
      </c>
    </row>
    <row r="406" spans="1:12" x14ac:dyDescent="0.3">
      <c r="A406" t="s">
        <v>630</v>
      </c>
      <c r="B406" t="s">
        <v>5955</v>
      </c>
      <c r="C406" s="6">
        <v>3224.87</v>
      </c>
      <c r="D406" s="1">
        <v>43571.343620517211</v>
      </c>
      <c r="E406" s="1" t="str">
        <f>TEXT(Consolidated_sheets[[#This Row],[Date]],"yyyy")</f>
        <v>2019</v>
      </c>
      <c r="F406" s="1" t="str">
        <f>TEXT(Consolidated_sheets[[#This Row],[Date]],"mmmm")</f>
        <v>April</v>
      </c>
      <c r="G406" t="str">
        <f>INDEX(Patient_data[Patient_Name],MATCH(Consolidated_sheets[[#This Row],[Patient_ID]],Patient_data[Patient_ID],0))</f>
        <v>Joseph Bush</v>
      </c>
      <c r="H406">
        <f>INDEX(Patient_data[Age],MATCH(Consolidated_sheets[[#This Row],[Patient_ID]],Patient_data[Patient_ID],0))</f>
        <v>30</v>
      </c>
      <c r="I406" t="str">
        <f>INDEX(Patient_data[Gender],MATCH(Consolidated_sheets[[#This Row],[Patient_ID]],Patient_data[Patient_ID],0))</f>
        <v>Female</v>
      </c>
      <c r="J406" t="str">
        <f>INDEX(Location_data[Location],MATCH(Consolidated_sheets[[#This Row],[Patient_ID]],Location_data[Patient_ID],0))</f>
        <v>Chicago</v>
      </c>
      <c r="K406" t="str">
        <f>INDEX(Insurance_data[Insurance_Type],MATCH(Consolidated_sheets[[#This Row],[Patient_ID]],Insurance_data[Patient_ID],0))</f>
        <v>Public</v>
      </c>
      <c r="L406" s="6">
        <f>INDEX(Insurance_data[Insurance_Amount],MATCH(Consolidated_sheets[[#This Row],[Patient_ID]],Insurance_data[Patient_ID],0))</f>
        <v>2276.1999999999998</v>
      </c>
    </row>
    <row r="407" spans="1:12" x14ac:dyDescent="0.3">
      <c r="A407" t="s">
        <v>313</v>
      </c>
      <c r="B407" t="s">
        <v>5955</v>
      </c>
      <c r="C407" s="6">
        <v>1352.73</v>
      </c>
      <c r="D407" s="1">
        <v>43571.604372053152</v>
      </c>
      <c r="E407" s="1" t="str">
        <f>TEXT(Consolidated_sheets[[#This Row],[Date]],"yyyy")</f>
        <v>2019</v>
      </c>
      <c r="F407" s="1" t="str">
        <f>TEXT(Consolidated_sheets[[#This Row],[Date]],"mmmm")</f>
        <v>April</v>
      </c>
      <c r="G407" t="str">
        <f>INDEX(Patient_data[Patient_Name],MATCH(Consolidated_sheets[[#This Row],[Patient_ID]],Patient_data[Patient_ID],0))</f>
        <v>Stephanie Salazar</v>
      </c>
      <c r="H407">
        <f>INDEX(Patient_data[Age],MATCH(Consolidated_sheets[[#This Row],[Patient_ID]],Patient_data[Patient_ID],0))</f>
        <v>77</v>
      </c>
      <c r="I407" t="str">
        <f>INDEX(Patient_data[Gender],MATCH(Consolidated_sheets[[#This Row],[Patient_ID]],Patient_data[Patient_ID],0))</f>
        <v>Male</v>
      </c>
      <c r="J407" t="str">
        <f>INDEX(Location_data[Location],MATCH(Consolidated_sheets[[#This Row],[Patient_ID]],Location_data[Patient_ID],0))</f>
        <v>Houston</v>
      </c>
      <c r="K407" t="str">
        <f>INDEX(Insurance_data[Insurance_Type],MATCH(Consolidated_sheets[[#This Row],[Patient_ID]],Insurance_data[Patient_ID],0))</f>
        <v>None</v>
      </c>
      <c r="L407" s="6">
        <f>INDEX(Insurance_data[Insurance_Amount],MATCH(Consolidated_sheets[[#This Row],[Patient_ID]],Insurance_data[Patient_ID],0))</f>
        <v>3106.17</v>
      </c>
    </row>
    <row r="408" spans="1:12" x14ac:dyDescent="0.3">
      <c r="A408" t="s">
        <v>2783</v>
      </c>
      <c r="B408" t="s">
        <v>5955</v>
      </c>
      <c r="C408" s="6">
        <v>221.41</v>
      </c>
      <c r="D408" s="1">
        <v>43571.865123589072</v>
      </c>
      <c r="E408" s="1" t="str">
        <f>TEXT(Consolidated_sheets[[#This Row],[Date]],"yyyy")</f>
        <v>2019</v>
      </c>
      <c r="F408" s="1" t="str">
        <f>TEXT(Consolidated_sheets[[#This Row],[Date]],"mmmm")</f>
        <v>April</v>
      </c>
      <c r="G408" t="str">
        <f>INDEX(Patient_data[Patient_Name],MATCH(Consolidated_sheets[[#This Row],[Patient_ID]],Patient_data[Patient_ID],0))</f>
        <v>Janice Moore</v>
      </c>
      <c r="H408">
        <f>INDEX(Patient_data[Age],MATCH(Consolidated_sheets[[#This Row],[Patient_ID]],Patient_data[Patient_ID],0))</f>
        <v>21</v>
      </c>
      <c r="I408" t="str">
        <f>INDEX(Patient_data[Gender],MATCH(Consolidated_sheets[[#This Row],[Patient_ID]],Patient_data[Patient_ID],0))</f>
        <v>Male</v>
      </c>
      <c r="J408" t="str">
        <f>INDEX(Location_data[Location],MATCH(Consolidated_sheets[[#This Row],[Patient_ID]],Location_data[Patient_ID],0))</f>
        <v>Chicago</v>
      </c>
      <c r="K408" t="str">
        <f>INDEX(Insurance_data[Insurance_Type],MATCH(Consolidated_sheets[[#This Row],[Patient_ID]],Insurance_data[Patient_ID],0))</f>
        <v>None</v>
      </c>
      <c r="L408" s="6">
        <f>INDEX(Insurance_data[Insurance_Amount],MATCH(Consolidated_sheets[[#This Row],[Patient_ID]],Insurance_data[Patient_ID],0))</f>
        <v>6693.56</v>
      </c>
    </row>
    <row r="409" spans="1:12" x14ac:dyDescent="0.3">
      <c r="A409" t="s">
        <v>1593</v>
      </c>
      <c r="B409" t="s">
        <v>5952</v>
      </c>
      <c r="C409" s="6">
        <v>2784.6</v>
      </c>
      <c r="D409" s="1">
        <v>43572.125875125013</v>
      </c>
      <c r="E409" s="1" t="str">
        <f>TEXT(Consolidated_sheets[[#This Row],[Date]],"yyyy")</f>
        <v>2019</v>
      </c>
      <c r="F409" s="1" t="str">
        <f>TEXT(Consolidated_sheets[[#This Row],[Date]],"mmmm")</f>
        <v>April</v>
      </c>
      <c r="G409" t="str">
        <f>INDEX(Patient_data[Patient_Name],MATCH(Consolidated_sheets[[#This Row],[Patient_ID]],Patient_data[Patient_ID],0))</f>
        <v>Briana Mann</v>
      </c>
      <c r="H409">
        <f>INDEX(Patient_data[Age],MATCH(Consolidated_sheets[[#This Row],[Patient_ID]],Patient_data[Patient_ID],0))</f>
        <v>43</v>
      </c>
      <c r="I409" t="str">
        <f>INDEX(Patient_data[Gender],MATCH(Consolidated_sheets[[#This Row],[Patient_ID]],Patient_data[Patient_ID],0))</f>
        <v>Male</v>
      </c>
      <c r="J409" t="str">
        <f>INDEX(Location_data[Location],MATCH(Consolidated_sheets[[#This Row],[Patient_ID]],Location_data[Patient_ID],0))</f>
        <v>Phoenix</v>
      </c>
      <c r="K409" t="str">
        <f>INDEX(Insurance_data[Insurance_Type],MATCH(Consolidated_sheets[[#This Row],[Patient_ID]],Insurance_data[Patient_ID],0))</f>
        <v>Public</v>
      </c>
      <c r="L409" s="6">
        <f>INDEX(Insurance_data[Insurance_Amount],MATCH(Consolidated_sheets[[#This Row],[Patient_ID]],Insurance_data[Patient_ID],0))</f>
        <v>2922.06</v>
      </c>
    </row>
    <row r="410" spans="1:12" x14ac:dyDescent="0.3">
      <c r="A410" t="s">
        <v>178</v>
      </c>
      <c r="B410" t="s">
        <v>5955</v>
      </c>
      <c r="C410" s="6">
        <v>4603.04</v>
      </c>
      <c r="D410" s="1">
        <v>43572.386626660948</v>
      </c>
      <c r="E410" s="1" t="str">
        <f>TEXT(Consolidated_sheets[[#This Row],[Date]],"yyyy")</f>
        <v>2019</v>
      </c>
      <c r="F410" s="1" t="str">
        <f>TEXT(Consolidated_sheets[[#This Row],[Date]],"mmmm")</f>
        <v>April</v>
      </c>
      <c r="G410" t="str">
        <f>INDEX(Patient_data[Patient_Name],MATCH(Consolidated_sheets[[#This Row],[Patient_ID]],Patient_data[Patient_ID],0))</f>
        <v>Preston Caldwell</v>
      </c>
      <c r="H410">
        <f>INDEX(Patient_data[Age],MATCH(Consolidated_sheets[[#This Row],[Patient_ID]],Patient_data[Patient_ID],0))</f>
        <v>35</v>
      </c>
      <c r="I410" t="str">
        <f>INDEX(Patient_data[Gender],MATCH(Consolidated_sheets[[#This Row],[Patient_ID]],Patient_data[Patient_ID],0))</f>
        <v>Female</v>
      </c>
      <c r="J410" t="str">
        <f>INDEX(Location_data[Location],MATCH(Consolidated_sheets[[#This Row],[Patient_ID]],Location_data[Patient_ID],0))</f>
        <v>New York</v>
      </c>
      <c r="K410" t="str">
        <f>INDEX(Insurance_data[Insurance_Type],MATCH(Consolidated_sheets[[#This Row],[Patient_ID]],Insurance_data[Patient_ID],0))</f>
        <v>None</v>
      </c>
      <c r="L410" s="6">
        <f>INDEX(Insurance_data[Insurance_Amount],MATCH(Consolidated_sheets[[#This Row],[Patient_ID]],Insurance_data[Patient_ID],0))</f>
        <v>7421.6</v>
      </c>
    </row>
    <row r="411" spans="1:12" x14ac:dyDescent="0.3">
      <c r="A411" t="s">
        <v>159</v>
      </c>
      <c r="B411" t="s">
        <v>5955</v>
      </c>
      <c r="C411" s="6">
        <v>2634.75</v>
      </c>
      <c r="D411" s="1">
        <v>43572.647378196867</v>
      </c>
      <c r="E411" s="1" t="str">
        <f>TEXT(Consolidated_sheets[[#This Row],[Date]],"yyyy")</f>
        <v>2019</v>
      </c>
      <c r="F411" s="1" t="str">
        <f>TEXT(Consolidated_sheets[[#This Row],[Date]],"mmmm")</f>
        <v>April</v>
      </c>
      <c r="G411" t="str">
        <f>INDEX(Patient_data[Patient_Name],MATCH(Consolidated_sheets[[#This Row],[Patient_ID]],Patient_data[Patient_ID],0))</f>
        <v>Cynthia Malone</v>
      </c>
      <c r="H411">
        <f>INDEX(Patient_data[Age],MATCH(Consolidated_sheets[[#This Row],[Patient_ID]],Patient_data[Patient_ID],0))</f>
        <v>20</v>
      </c>
      <c r="I411" t="str">
        <f>INDEX(Patient_data[Gender],MATCH(Consolidated_sheets[[#This Row],[Patient_ID]],Patient_data[Patient_ID],0))</f>
        <v>Male</v>
      </c>
      <c r="J411" t="str">
        <f>INDEX(Location_data[Location],MATCH(Consolidated_sheets[[#This Row],[Patient_ID]],Location_data[Patient_ID],0))</f>
        <v>Los Angeles</v>
      </c>
      <c r="K411" t="str">
        <f>INDEX(Insurance_data[Insurance_Type],MATCH(Consolidated_sheets[[#This Row],[Patient_ID]],Insurance_data[Patient_ID],0))</f>
        <v>None</v>
      </c>
      <c r="L411" s="6">
        <f>INDEX(Insurance_data[Insurance_Amount],MATCH(Consolidated_sheets[[#This Row],[Patient_ID]],Insurance_data[Patient_ID],0))</f>
        <v>621.66</v>
      </c>
    </row>
    <row r="412" spans="1:12" x14ac:dyDescent="0.3">
      <c r="A412" t="s">
        <v>1240</v>
      </c>
      <c r="B412" t="s">
        <v>5954</v>
      </c>
      <c r="C412" s="6">
        <v>4421.9399999999996</v>
      </c>
      <c r="D412" s="1">
        <v>43572.908129732823</v>
      </c>
      <c r="E412" s="1" t="str">
        <f>TEXT(Consolidated_sheets[[#This Row],[Date]],"yyyy")</f>
        <v>2019</v>
      </c>
      <c r="F412" s="1" t="str">
        <f>TEXT(Consolidated_sheets[[#This Row],[Date]],"mmmm")</f>
        <v>April</v>
      </c>
      <c r="G412" t="str">
        <f>INDEX(Patient_data[Patient_Name],MATCH(Consolidated_sheets[[#This Row],[Patient_ID]],Patient_data[Patient_ID],0))</f>
        <v>Jordan Todd</v>
      </c>
      <c r="H412">
        <f>INDEX(Patient_data[Age],MATCH(Consolidated_sheets[[#This Row],[Patient_ID]],Patient_data[Patient_ID],0))</f>
        <v>54</v>
      </c>
      <c r="I412" t="str">
        <f>INDEX(Patient_data[Gender],MATCH(Consolidated_sheets[[#This Row],[Patient_ID]],Patient_data[Patient_ID],0))</f>
        <v>Male</v>
      </c>
      <c r="J412" t="str">
        <f>INDEX(Location_data[Location],MATCH(Consolidated_sheets[[#This Row],[Patient_ID]],Location_data[Patient_ID],0))</f>
        <v>New York</v>
      </c>
      <c r="K412" t="str">
        <f>INDEX(Insurance_data[Insurance_Type],MATCH(Consolidated_sheets[[#This Row],[Patient_ID]],Insurance_data[Patient_ID],0))</f>
        <v>Public</v>
      </c>
      <c r="L412" s="6">
        <f>INDEX(Insurance_data[Insurance_Amount],MATCH(Consolidated_sheets[[#This Row],[Patient_ID]],Insurance_data[Patient_ID],0))</f>
        <v>8782.77</v>
      </c>
    </row>
    <row r="413" spans="1:12" x14ac:dyDescent="0.3">
      <c r="A413" t="s">
        <v>2061</v>
      </c>
      <c r="B413" t="s">
        <v>5953</v>
      </c>
      <c r="C413" s="6">
        <v>2909.49</v>
      </c>
      <c r="D413" s="1">
        <v>43573.16888126875</v>
      </c>
      <c r="E413" s="1" t="str">
        <f>TEXT(Consolidated_sheets[[#This Row],[Date]],"yyyy")</f>
        <v>2019</v>
      </c>
      <c r="F413" s="1" t="str">
        <f>TEXT(Consolidated_sheets[[#This Row],[Date]],"mmmm")</f>
        <v>April</v>
      </c>
      <c r="G413" t="str">
        <f>INDEX(Patient_data[Patient_Name],MATCH(Consolidated_sheets[[#This Row],[Patient_ID]],Patient_data[Patient_ID],0))</f>
        <v>Tiffany Lopez</v>
      </c>
      <c r="H413">
        <f>INDEX(Patient_data[Age],MATCH(Consolidated_sheets[[#This Row],[Patient_ID]],Patient_data[Patient_ID],0))</f>
        <v>54</v>
      </c>
      <c r="I413" t="str">
        <f>INDEX(Patient_data[Gender],MATCH(Consolidated_sheets[[#This Row],[Patient_ID]],Patient_data[Patient_ID],0))</f>
        <v>Male</v>
      </c>
      <c r="J413" t="str">
        <f>INDEX(Location_data[Location],MATCH(Consolidated_sheets[[#This Row],[Patient_ID]],Location_data[Patient_ID],0))</f>
        <v>New York</v>
      </c>
      <c r="K413" t="str">
        <f>INDEX(Insurance_data[Insurance_Type],MATCH(Consolidated_sheets[[#This Row],[Patient_ID]],Insurance_data[Patient_ID],0))</f>
        <v>None</v>
      </c>
      <c r="L413" s="6">
        <f>INDEX(Insurance_data[Insurance_Amount],MATCH(Consolidated_sheets[[#This Row],[Patient_ID]],Insurance_data[Patient_ID],0))</f>
        <v>2323.59</v>
      </c>
    </row>
    <row r="414" spans="1:12" x14ac:dyDescent="0.3">
      <c r="A414" t="s">
        <v>2289</v>
      </c>
      <c r="B414" t="s">
        <v>5955</v>
      </c>
      <c r="C414" s="6">
        <v>1162.28</v>
      </c>
      <c r="D414" s="1">
        <v>43573.429632804677</v>
      </c>
      <c r="E414" s="1" t="str">
        <f>TEXT(Consolidated_sheets[[#This Row],[Date]],"yyyy")</f>
        <v>2019</v>
      </c>
      <c r="F414" s="1" t="str">
        <f>TEXT(Consolidated_sheets[[#This Row],[Date]],"mmmm")</f>
        <v>April</v>
      </c>
      <c r="G414" t="str">
        <f>INDEX(Patient_data[Patient_Name],MATCH(Consolidated_sheets[[#This Row],[Patient_ID]],Patient_data[Patient_ID],0))</f>
        <v>Lindsay Charles</v>
      </c>
      <c r="H414">
        <f>INDEX(Patient_data[Age],MATCH(Consolidated_sheets[[#This Row],[Patient_ID]],Patient_data[Patient_ID],0))</f>
        <v>24</v>
      </c>
      <c r="I414" t="str">
        <f>INDEX(Patient_data[Gender],MATCH(Consolidated_sheets[[#This Row],[Patient_ID]],Patient_data[Patient_ID],0))</f>
        <v>Male</v>
      </c>
      <c r="J414" t="str">
        <f>INDEX(Location_data[Location],MATCH(Consolidated_sheets[[#This Row],[Patient_ID]],Location_data[Patient_ID],0))</f>
        <v>Chicago</v>
      </c>
      <c r="K414" t="str">
        <f>INDEX(Insurance_data[Insurance_Type],MATCH(Consolidated_sheets[[#This Row],[Patient_ID]],Insurance_data[Patient_ID],0))</f>
        <v>Public</v>
      </c>
      <c r="L414" s="6">
        <f>INDEX(Insurance_data[Insurance_Amount],MATCH(Consolidated_sheets[[#This Row],[Patient_ID]],Insurance_data[Patient_ID],0))</f>
        <v>4475.75</v>
      </c>
    </row>
    <row r="415" spans="1:12" x14ac:dyDescent="0.3">
      <c r="A415" t="s">
        <v>1731</v>
      </c>
      <c r="B415" t="s">
        <v>5955</v>
      </c>
      <c r="C415" s="6">
        <v>2589.0700000000002</v>
      </c>
      <c r="D415" s="1">
        <v>43573.690384340611</v>
      </c>
      <c r="E415" s="1" t="str">
        <f>TEXT(Consolidated_sheets[[#This Row],[Date]],"yyyy")</f>
        <v>2019</v>
      </c>
      <c r="F415" s="1" t="str">
        <f>TEXT(Consolidated_sheets[[#This Row],[Date]],"mmmm")</f>
        <v>April</v>
      </c>
      <c r="G415" t="str">
        <f>INDEX(Patient_data[Patient_Name],MATCH(Consolidated_sheets[[#This Row],[Patient_ID]],Patient_data[Patient_ID],0))</f>
        <v>Jason Allen</v>
      </c>
      <c r="H415">
        <f>INDEX(Patient_data[Age],MATCH(Consolidated_sheets[[#This Row],[Patient_ID]],Patient_data[Patient_ID],0))</f>
        <v>79</v>
      </c>
      <c r="I415" t="str">
        <f>INDEX(Patient_data[Gender],MATCH(Consolidated_sheets[[#This Row],[Patient_ID]],Patient_data[Patient_ID],0))</f>
        <v>Male</v>
      </c>
      <c r="J415" t="str">
        <f>INDEX(Location_data[Location],MATCH(Consolidated_sheets[[#This Row],[Patient_ID]],Location_data[Patient_ID],0))</f>
        <v>Los Angeles</v>
      </c>
      <c r="K415" t="str">
        <f>INDEX(Insurance_data[Insurance_Type],MATCH(Consolidated_sheets[[#This Row],[Patient_ID]],Insurance_data[Patient_ID],0))</f>
        <v>Private</v>
      </c>
      <c r="L415" s="6">
        <f>INDEX(Insurance_data[Insurance_Amount],MATCH(Consolidated_sheets[[#This Row],[Patient_ID]],Insurance_data[Patient_ID],0))</f>
        <v>5296.24</v>
      </c>
    </row>
    <row r="416" spans="1:12" x14ac:dyDescent="0.3">
      <c r="A416" t="s">
        <v>2051</v>
      </c>
      <c r="B416" t="s">
        <v>5954</v>
      </c>
      <c r="C416" s="6">
        <v>3004.21</v>
      </c>
      <c r="D416" s="1">
        <v>43573.951135876552</v>
      </c>
      <c r="E416" s="1" t="str">
        <f>TEXT(Consolidated_sheets[[#This Row],[Date]],"yyyy")</f>
        <v>2019</v>
      </c>
      <c r="F416" s="1" t="str">
        <f>TEXT(Consolidated_sheets[[#This Row],[Date]],"mmmm")</f>
        <v>April</v>
      </c>
      <c r="G416" t="str">
        <f>INDEX(Patient_data[Patient_Name],MATCH(Consolidated_sheets[[#This Row],[Patient_ID]],Patient_data[Patient_ID],0))</f>
        <v>Becky Todd</v>
      </c>
      <c r="H416">
        <f>INDEX(Patient_data[Age],MATCH(Consolidated_sheets[[#This Row],[Patient_ID]],Patient_data[Patient_ID],0))</f>
        <v>75</v>
      </c>
      <c r="I416" t="str">
        <f>INDEX(Patient_data[Gender],MATCH(Consolidated_sheets[[#This Row],[Patient_ID]],Patient_data[Patient_ID],0))</f>
        <v>Female</v>
      </c>
      <c r="J416" t="str">
        <f>INDEX(Location_data[Location],MATCH(Consolidated_sheets[[#This Row],[Patient_ID]],Location_data[Patient_ID],0))</f>
        <v>Chicago</v>
      </c>
      <c r="K416" t="str">
        <f>INDEX(Insurance_data[Insurance_Type],MATCH(Consolidated_sheets[[#This Row],[Patient_ID]],Insurance_data[Patient_ID],0))</f>
        <v>Private</v>
      </c>
      <c r="L416" s="6">
        <f>INDEX(Insurance_data[Insurance_Amount],MATCH(Consolidated_sheets[[#This Row],[Patient_ID]],Insurance_data[Patient_ID],0))</f>
        <v>5843.69</v>
      </c>
    </row>
    <row r="417" spans="1:12" x14ac:dyDescent="0.3">
      <c r="A417" t="s">
        <v>318</v>
      </c>
      <c r="B417" t="s">
        <v>5952</v>
      </c>
      <c r="C417" s="6">
        <v>454.71</v>
      </c>
      <c r="D417" s="1">
        <v>43574.211887412479</v>
      </c>
      <c r="E417" s="1" t="str">
        <f>TEXT(Consolidated_sheets[[#This Row],[Date]],"yyyy")</f>
        <v>2019</v>
      </c>
      <c r="F417" s="1" t="str">
        <f>TEXT(Consolidated_sheets[[#This Row],[Date]],"mmmm")</f>
        <v>April</v>
      </c>
      <c r="G417" t="str">
        <f>INDEX(Patient_data[Patient_Name],MATCH(Consolidated_sheets[[#This Row],[Patient_ID]],Patient_data[Patient_ID],0))</f>
        <v>Summer Diaz</v>
      </c>
      <c r="H417">
        <f>INDEX(Patient_data[Age],MATCH(Consolidated_sheets[[#This Row],[Patient_ID]],Patient_data[Patient_ID],0))</f>
        <v>23</v>
      </c>
      <c r="I417" t="str">
        <f>INDEX(Patient_data[Gender],MATCH(Consolidated_sheets[[#This Row],[Patient_ID]],Patient_data[Patient_ID],0))</f>
        <v>Male</v>
      </c>
      <c r="J417" t="str">
        <f>INDEX(Location_data[Location],MATCH(Consolidated_sheets[[#This Row],[Patient_ID]],Location_data[Patient_ID],0))</f>
        <v>Houston</v>
      </c>
      <c r="K417" t="str">
        <f>INDEX(Insurance_data[Insurance_Type],MATCH(Consolidated_sheets[[#This Row],[Patient_ID]],Insurance_data[Patient_ID],0))</f>
        <v>Public</v>
      </c>
      <c r="L417" s="6">
        <f>INDEX(Insurance_data[Insurance_Amount],MATCH(Consolidated_sheets[[#This Row],[Patient_ID]],Insurance_data[Patient_ID],0))</f>
        <v>7784.56</v>
      </c>
    </row>
    <row r="418" spans="1:12" x14ac:dyDescent="0.3">
      <c r="A418" t="s">
        <v>2606</v>
      </c>
      <c r="B418" t="s">
        <v>5952</v>
      </c>
      <c r="C418" s="6">
        <v>1845.14</v>
      </c>
      <c r="D418" s="1">
        <v>43574.472638948413</v>
      </c>
      <c r="E418" s="1" t="str">
        <f>TEXT(Consolidated_sheets[[#This Row],[Date]],"yyyy")</f>
        <v>2019</v>
      </c>
      <c r="F418" s="1" t="str">
        <f>TEXT(Consolidated_sheets[[#This Row],[Date]],"mmmm")</f>
        <v>April</v>
      </c>
      <c r="G418" t="str">
        <f>INDEX(Patient_data[Patient_Name],MATCH(Consolidated_sheets[[#This Row],[Patient_ID]],Patient_data[Patient_ID],0))</f>
        <v>Kimberly Nelson</v>
      </c>
      <c r="H418">
        <f>INDEX(Patient_data[Age],MATCH(Consolidated_sheets[[#This Row],[Patient_ID]],Patient_data[Patient_ID],0))</f>
        <v>18</v>
      </c>
      <c r="I418" t="str">
        <f>INDEX(Patient_data[Gender],MATCH(Consolidated_sheets[[#This Row],[Patient_ID]],Patient_data[Patient_ID],0))</f>
        <v>Female</v>
      </c>
      <c r="J418" t="str">
        <f>INDEX(Location_data[Location],MATCH(Consolidated_sheets[[#This Row],[Patient_ID]],Location_data[Patient_ID],0))</f>
        <v>Houston</v>
      </c>
      <c r="K418" t="str">
        <f>INDEX(Insurance_data[Insurance_Type],MATCH(Consolidated_sheets[[#This Row],[Patient_ID]],Insurance_data[Patient_ID],0))</f>
        <v>Private</v>
      </c>
      <c r="L418" s="6">
        <f>INDEX(Insurance_data[Insurance_Amount],MATCH(Consolidated_sheets[[#This Row],[Patient_ID]],Insurance_data[Patient_ID],0))</f>
        <v>8205.91</v>
      </c>
    </row>
    <row r="419" spans="1:12" x14ac:dyDescent="0.3">
      <c r="A419" t="s">
        <v>435</v>
      </c>
      <c r="B419" t="s">
        <v>5952</v>
      </c>
      <c r="C419" s="6">
        <v>621.4</v>
      </c>
      <c r="D419" s="1">
        <v>43574.733390484347</v>
      </c>
      <c r="E419" s="1" t="str">
        <f>TEXT(Consolidated_sheets[[#This Row],[Date]],"yyyy")</f>
        <v>2019</v>
      </c>
      <c r="F419" s="1" t="str">
        <f>TEXT(Consolidated_sheets[[#This Row],[Date]],"mmmm")</f>
        <v>April</v>
      </c>
      <c r="G419" t="str">
        <f>INDEX(Patient_data[Patient_Name],MATCH(Consolidated_sheets[[#This Row],[Patient_ID]],Patient_data[Patient_ID],0))</f>
        <v>Blake Carter</v>
      </c>
      <c r="H419">
        <f>INDEX(Patient_data[Age],MATCH(Consolidated_sheets[[#This Row],[Patient_ID]],Patient_data[Patient_ID],0))</f>
        <v>76</v>
      </c>
      <c r="I419" t="str">
        <f>INDEX(Patient_data[Gender],MATCH(Consolidated_sheets[[#This Row],[Patient_ID]],Patient_data[Patient_ID],0))</f>
        <v>Male</v>
      </c>
      <c r="J419" t="str">
        <f>INDEX(Location_data[Location],MATCH(Consolidated_sheets[[#This Row],[Patient_ID]],Location_data[Patient_ID],0))</f>
        <v>Houston</v>
      </c>
      <c r="K419" t="str">
        <f>INDEX(Insurance_data[Insurance_Type],MATCH(Consolidated_sheets[[#This Row],[Patient_ID]],Insurance_data[Patient_ID],0))</f>
        <v>Public</v>
      </c>
      <c r="L419" s="6">
        <f>INDEX(Insurance_data[Insurance_Amount],MATCH(Consolidated_sheets[[#This Row],[Patient_ID]],Insurance_data[Patient_ID],0))</f>
        <v>2740.89</v>
      </c>
    </row>
    <row r="420" spans="1:12" x14ac:dyDescent="0.3">
      <c r="A420" t="s">
        <v>858</v>
      </c>
      <c r="B420" t="s">
        <v>5955</v>
      </c>
      <c r="C420" s="6">
        <v>3708.69</v>
      </c>
      <c r="D420" s="1">
        <v>43574.994142020281</v>
      </c>
      <c r="E420" s="1" t="str">
        <f>TEXT(Consolidated_sheets[[#This Row],[Date]],"yyyy")</f>
        <v>2019</v>
      </c>
      <c r="F420" s="1" t="str">
        <f>TEXT(Consolidated_sheets[[#This Row],[Date]],"mmmm")</f>
        <v>April</v>
      </c>
      <c r="G420" t="str">
        <f>INDEX(Patient_data[Patient_Name],MATCH(Consolidated_sheets[[#This Row],[Patient_ID]],Patient_data[Patient_ID],0))</f>
        <v>Trevor Campos</v>
      </c>
      <c r="H420">
        <f>INDEX(Patient_data[Age],MATCH(Consolidated_sheets[[#This Row],[Patient_ID]],Patient_data[Patient_ID],0))</f>
        <v>46</v>
      </c>
      <c r="I420" t="str">
        <f>INDEX(Patient_data[Gender],MATCH(Consolidated_sheets[[#This Row],[Patient_ID]],Patient_data[Patient_ID],0))</f>
        <v>Male</v>
      </c>
      <c r="J420" t="str">
        <f>INDEX(Location_data[Location],MATCH(Consolidated_sheets[[#This Row],[Patient_ID]],Location_data[Patient_ID],0))</f>
        <v>Phoenix</v>
      </c>
      <c r="K420" t="str">
        <f>INDEX(Insurance_data[Insurance_Type],MATCH(Consolidated_sheets[[#This Row],[Patient_ID]],Insurance_data[Patient_ID],0))</f>
        <v>Public</v>
      </c>
      <c r="L420" s="6">
        <f>INDEX(Insurance_data[Insurance_Amount],MATCH(Consolidated_sheets[[#This Row],[Patient_ID]],Insurance_data[Patient_ID],0))</f>
        <v>3936.27</v>
      </c>
    </row>
    <row r="421" spans="1:12" x14ac:dyDescent="0.3">
      <c r="A421" t="s">
        <v>1811</v>
      </c>
      <c r="B421" t="s">
        <v>5953</v>
      </c>
      <c r="C421" s="6">
        <v>4637.49</v>
      </c>
      <c r="D421" s="1">
        <v>43575.254893556223</v>
      </c>
      <c r="E421" s="1" t="str">
        <f>TEXT(Consolidated_sheets[[#This Row],[Date]],"yyyy")</f>
        <v>2019</v>
      </c>
      <c r="F421" s="1" t="str">
        <f>TEXT(Consolidated_sheets[[#This Row],[Date]],"mmmm")</f>
        <v>April</v>
      </c>
      <c r="G421" t="str">
        <f>INDEX(Patient_data[Patient_Name],MATCH(Consolidated_sheets[[#This Row],[Patient_ID]],Patient_data[Patient_ID],0))</f>
        <v>Aaron Mathis</v>
      </c>
      <c r="H421">
        <f>INDEX(Patient_data[Age],MATCH(Consolidated_sheets[[#This Row],[Patient_ID]],Patient_data[Patient_ID],0))</f>
        <v>73</v>
      </c>
      <c r="I421" t="str">
        <f>INDEX(Patient_data[Gender],MATCH(Consolidated_sheets[[#This Row],[Patient_ID]],Patient_data[Patient_ID],0))</f>
        <v>Female</v>
      </c>
      <c r="J421" t="str">
        <f>INDEX(Location_data[Location],MATCH(Consolidated_sheets[[#This Row],[Patient_ID]],Location_data[Patient_ID],0))</f>
        <v>Phoenix</v>
      </c>
      <c r="K421" t="str">
        <f>INDEX(Insurance_data[Insurance_Type],MATCH(Consolidated_sheets[[#This Row],[Patient_ID]],Insurance_data[Patient_ID],0))</f>
        <v>Private</v>
      </c>
      <c r="L421" s="6">
        <f>INDEX(Insurance_data[Insurance_Amount],MATCH(Consolidated_sheets[[#This Row],[Patient_ID]],Insurance_data[Patient_ID],0))</f>
        <v>762.46</v>
      </c>
    </row>
    <row r="422" spans="1:12" x14ac:dyDescent="0.3">
      <c r="A422" t="s">
        <v>2885</v>
      </c>
      <c r="B422" t="s">
        <v>5955</v>
      </c>
      <c r="C422" s="6">
        <v>1273.58</v>
      </c>
      <c r="D422" s="1">
        <v>43575.515645092149</v>
      </c>
      <c r="E422" s="1" t="str">
        <f>TEXT(Consolidated_sheets[[#This Row],[Date]],"yyyy")</f>
        <v>2019</v>
      </c>
      <c r="F422" s="1" t="str">
        <f>TEXT(Consolidated_sheets[[#This Row],[Date]],"mmmm")</f>
        <v>April</v>
      </c>
      <c r="G422" t="str">
        <f>INDEX(Patient_data[Patient_Name],MATCH(Consolidated_sheets[[#This Row],[Patient_ID]],Patient_data[Patient_ID],0))</f>
        <v>Misty Farley</v>
      </c>
      <c r="H422">
        <f>INDEX(Patient_data[Age],MATCH(Consolidated_sheets[[#This Row],[Patient_ID]],Patient_data[Patient_ID],0))</f>
        <v>41</v>
      </c>
      <c r="I422" t="str">
        <f>INDEX(Patient_data[Gender],MATCH(Consolidated_sheets[[#This Row],[Patient_ID]],Patient_data[Patient_ID],0))</f>
        <v>Female</v>
      </c>
      <c r="J422" t="str">
        <f>INDEX(Location_data[Location],MATCH(Consolidated_sheets[[#This Row],[Patient_ID]],Location_data[Patient_ID],0))</f>
        <v>Los Angeles</v>
      </c>
      <c r="K422" t="str">
        <f>INDEX(Insurance_data[Insurance_Type],MATCH(Consolidated_sheets[[#This Row],[Patient_ID]],Insurance_data[Patient_ID],0))</f>
        <v>Private</v>
      </c>
      <c r="L422" s="6">
        <f>INDEX(Insurance_data[Insurance_Amount],MATCH(Consolidated_sheets[[#This Row],[Patient_ID]],Insurance_data[Patient_ID],0))</f>
        <v>406.18</v>
      </c>
    </row>
    <row r="423" spans="1:12" x14ac:dyDescent="0.3">
      <c r="A423" t="s">
        <v>1653</v>
      </c>
      <c r="B423" t="s">
        <v>5954</v>
      </c>
      <c r="C423" s="6">
        <v>4615.54</v>
      </c>
      <c r="D423" s="1">
        <v>43575.776396628084</v>
      </c>
      <c r="E423" s="1" t="str">
        <f>TEXT(Consolidated_sheets[[#This Row],[Date]],"yyyy")</f>
        <v>2019</v>
      </c>
      <c r="F423" s="1" t="str">
        <f>TEXT(Consolidated_sheets[[#This Row],[Date]],"mmmm")</f>
        <v>April</v>
      </c>
      <c r="G423" t="str">
        <f>INDEX(Patient_data[Patient_Name],MATCH(Consolidated_sheets[[#This Row],[Patient_ID]],Patient_data[Patient_ID],0))</f>
        <v>Tiffany Martinez</v>
      </c>
      <c r="H423">
        <f>INDEX(Patient_data[Age],MATCH(Consolidated_sheets[[#This Row],[Patient_ID]],Patient_data[Patient_ID],0))</f>
        <v>67</v>
      </c>
      <c r="I423" t="str">
        <f>INDEX(Patient_data[Gender],MATCH(Consolidated_sheets[[#This Row],[Patient_ID]],Patient_data[Patient_ID],0))</f>
        <v>Male</v>
      </c>
      <c r="J423" t="str">
        <f>INDEX(Location_data[Location],MATCH(Consolidated_sheets[[#This Row],[Patient_ID]],Location_data[Patient_ID],0))</f>
        <v>Chicago</v>
      </c>
      <c r="K423" t="str">
        <f>INDEX(Insurance_data[Insurance_Type],MATCH(Consolidated_sheets[[#This Row],[Patient_ID]],Insurance_data[Patient_ID],0))</f>
        <v>None</v>
      </c>
      <c r="L423" s="6">
        <f>INDEX(Insurance_data[Insurance_Amount],MATCH(Consolidated_sheets[[#This Row],[Patient_ID]],Insurance_data[Patient_ID],0))</f>
        <v>1359.31</v>
      </c>
    </row>
    <row r="424" spans="1:12" x14ac:dyDescent="0.3">
      <c r="A424" t="s">
        <v>1944</v>
      </c>
      <c r="B424" t="s">
        <v>5952</v>
      </c>
      <c r="C424" s="6">
        <v>4782.13</v>
      </c>
      <c r="D424" s="1">
        <v>43576.037148164018</v>
      </c>
      <c r="E424" s="1" t="str">
        <f>TEXT(Consolidated_sheets[[#This Row],[Date]],"yyyy")</f>
        <v>2019</v>
      </c>
      <c r="F424" s="1" t="str">
        <f>TEXT(Consolidated_sheets[[#This Row],[Date]],"mmmm")</f>
        <v>April</v>
      </c>
      <c r="G424" t="str">
        <f>INDEX(Patient_data[Patient_Name],MATCH(Consolidated_sheets[[#This Row],[Patient_ID]],Patient_data[Patient_ID],0))</f>
        <v>Emily Mueller</v>
      </c>
      <c r="H424">
        <f>INDEX(Patient_data[Age],MATCH(Consolidated_sheets[[#This Row],[Patient_ID]],Patient_data[Patient_ID],0))</f>
        <v>40</v>
      </c>
      <c r="I424" t="str">
        <f>INDEX(Patient_data[Gender],MATCH(Consolidated_sheets[[#This Row],[Patient_ID]],Patient_data[Patient_ID],0))</f>
        <v>Male</v>
      </c>
      <c r="J424" t="str">
        <f>INDEX(Location_data[Location],MATCH(Consolidated_sheets[[#This Row],[Patient_ID]],Location_data[Patient_ID],0))</f>
        <v>New York</v>
      </c>
      <c r="K424" t="str">
        <f>INDEX(Insurance_data[Insurance_Type],MATCH(Consolidated_sheets[[#This Row],[Patient_ID]],Insurance_data[Patient_ID],0))</f>
        <v>Private</v>
      </c>
      <c r="L424" s="6">
        <f>INDEX(Insurance_data[Insurance_Amount],MATCH(Consolidated_sheets[[#This Row],[Patient_ID]],Insurance_data[Patient_ID],0))</f>
        <v>8204.7800000000007</v>
      </c>
    </row>
    <row r="425" spans="1:12" x14ac:dyDescent="0.3">
      <c r="A425" t="s">
        <v>215</v>
      </c>
      <c r="B425" t="s">
        <v>5953</v>
      </c>
      <c r="C425" s="6">
        <v>4674.7</v>
      </c>
      <c r="D425" s="1">
        <v>43576.297899699952</v>
      </c>
      <c r="E425" s="1" t="str">
        <f>TEXT(Consolidated_sheets[[#This Row],[Date]],"yyyy")</f>
        <v>2019</v>
      </c>
      <c r="F425" s="1" t="str">
        <f>TEXT(Consolidated_sheets[[#This Row],[Date]],"mmmm")</f>
        <v>April</v>
      </c>
      <c r="G425" t="str">
        <f>INDEX(Patient_data[Patient_Name],MATCH(Consolidated_sheets[[#This Row],[Patient_ID]],Patient_data[Patient_ID],0))</f>
        <v>Jennifer Walker</v>
      </c>
      <c r="H425">
        <f>INDEX(Patient_data[Age],MATCH(Consolidated_sheets[[#This Row],[Patient_ID]],Patient_data[Patient_ID],0))</f>
        <v>83</v>
      </c>
      <c r="I425" t="str">
        <f>INDEX(Patient_data[Gender],MATCH(Consolidated_sheets[[#This Row],[Patient_ID]],Patient_data[Patient_ID],0))</f>
        <v>Male</v>
      </c>
      <c r="J425" t="str">
        <f>INDEX(Location_data[Location],MATCH(Consolidated_sheets[[#This Row],[Patient_ID]],Location_data[Patient_ID],0))</f>
        <v>Chicago</v>
      </c>
      <c r="K425" t="str">
        <f>INDEX(Insurance_data[Insurance_Type],MATCH(Consolidated_sheets[[#This Row],[Patient_ID]],Insurance_data[Patient_ID],0))</f>
        <v>Public</v>
      </c>
      <c r="L425" s="6">
        <f>INDEX(Insurance_data[Insurance_Amount],MATCH(Consolidated_sheets[[#This Row],[Patient_ID]],Insurance_data[Patient_ID],0))</f>
        <v>2550.2199999999998</v>
      </c>
    </row>
    <row r="426" spans="1:12" x14ac:dyDescent="0.3">
      <c r="A426" t="s">
        <v>1343</v>
      </c>
      <c r="B426" t="s">
        <v>5954</v>
      </c>
      <c r="C426" s="6">
        <v>4642.45</v>
      </c>
      <c r="D426" s="1">
        <v>43576.558651235879</v>
      </c>
      <c r="E426" s="1" t="str">
        <f>TEXT(Consolidated_sheets[[#This Row],[Date]],"yyyy")</f>
        <v>2019</v>
      </c>
      <c r="F426" s="1" t="str">
        <f>TEXT(Consolidated_sheets[[#This Row],[Date]],"mmmm")</f>
        <v>April</v>
      </c>
      <c r="G426" t="str">
        <f>INDEX(Patient_data[Patient_Name],MATCH(Consolidated_sheets[[#This Row],[Patient_ID]],Patient_data[Patient_ID],0))</f>
        <v>Stephanie Wright</v>
      </c>
      <c r="H426">
        <f>INDEX(Patient_data[Age],MATCH(Consolidated_sheets[[#This Row],[Patient_ID]],Patient_data[Patient_ID],0))</f>
        <v>26</v>
      </c>
      <c r="I426" t="str">
        <f>INDEX(Patient_data[Gender],MATCH(Consolidated_sheets[[#This Row],[Patient_ID]],Patient_data[Patient_ID],0))</f>
        <v>Male</v>
      </c>
      <c r="J426" t="str">
        <f>INDEX(Location_data[Location],MATCH(Consolidated_sheets[[#This Row],[Patient_ID]],Location_data[Patient_ID],0))</f>
        <v>Phoenix</v>
      </c>
      <c r="K426" t="str">
        <f>INDEX(Insurance_data[Insurance_Type],MATCH(Consolidated_sheets[[#This Row],[Patient_ID]],Insurance_data[Patient_ID],0))</f>
        <v>None</v>
      </c>
      <c r="L426" s="6">
        <f>INDEX(Insurance_data[Insurance_Amount],MATCH(Consolidated_sheets[[#This Row],[Patient_ID]],Insurance_data[Patient_ID],0))</f>
        <v>3619.34</v>
      </c>
    </row>
    <row r="427" spans="1:12" x14ac:dyDescent="0.3">
      <c r="A427" t="s">
        <v>2135</v>
      </c>
      <c r="B427" t="s">
        <v>5953</v>
      </c>
      <c r="C427" s="6">
        <v>3677.98</v>
      </c>
      <c r="D427" s="1">
        <v>43576.81940277182</v>
      </c>
      <c r="E427" s="1" t="str">
        <f>TEXT(Consolidated_sheets[[#This Row],[Date]],"yyyy")</f>
        <v>2019</v>
      </c>
      <c r="F427" s="1" t="str">
        <f>TEXT(Consolidated_sheets[[#This Row],[Date]],"mmmm")</f>
        <v>April</v>
      </c>
      <c r="G427" t="str">
        <f>INDEX(Patient_data[Patient_Name],MATCH(Consolidated_sheets[[#This Row],[Patient_ID]],Patient_data[Patient_ID],0))</f>
        <v>Levi Sellers</v>
      </c>
      <c r="H427">
        <f>INDEX(Patient_data[Age],MATCH(Consolidated_sheets[[#This Row],[Patient_ID]],Patient_data[Patient_ID],0))</f>
        <v>50</v>
      </c>
      <c r="I427" t="str">
        <f>INDEX(Patient_data[Gender],MATCH(Consolidated_sheets[[#This Row],[Patient_ID]],Patient_data[Patient_ID],0))</f>
        <v>Male</v>
      </c>
      <c r="J427" t="str">
        <f>INDEX(Location_data[Location],MATCH(Consolidated_sheets[[#This Row],[Patient_ID]],Location_data[Patient_ID],0))</f>
        <v>Los Angeles</v>
      </c>
      <c r="K427" t="str">
        <f>INDEX(Insurance_data[Insurance_Type],MATCH(Consolidated_sheets[[#This Row],[Patient_ID]],Insurance_data[Patient_ID],0))</f>
        <v>Public</v>
      </c>
      <c r="L427" s="6">
        <f>INDEX(Insurance_data[Insurance_Amount],MATCH(Consolidated_sheets[[#This Row],[Patient_ID]],Insurance_data[Patient_ID],0))</f>
        <v>9238.17</v>
      </c>
    </row>
    <row r="428" spans="1:12" x14ac:dyDescent="0.3">
      <c r="A428" t="s">
        <v>1150</v>
      </c>
      <c r="B428" t="s">
        <v>5954</v>
      </c>
      <c r="C428" s="6">
        <v>1545.39</v>
      </c>
      <c r="D428" s="1">
        <v>43577.080154307747</v>
      </c>
      <c r="E428" s="1" t="str">
        <f>TEXT(Consolidated_sheets[[#This Row],[Date]],"yyyy")</f>
        <v>2019</v>
      </c>
      <c r="F428" s="1" t="str">
        <f>TEXT(Consolidated_sheets[[#This Row],[Date]],"mmmm")</f>
        <v>April</v>
      </c>
      <c r="G428" t="str">
        <f>INDEX(Patient_data[Patient_Name],MATCH(Consolidated_sheets[[#This Row],[Patient_ID]],Patient_data[Patient_ID],0))</f>
        <v>Eric Carson</v>
      </c>
      <c r="H428">
        <f>INDEX(Patient_data[Age],MATCH(Consolidated_sheets[[#This Row],[Patient_ID]],Patient_data[Patient_ID],0))</f>
        <v>41</v>
      </c>
      <c r="I428" t="str">
        <f>INDEX(Patient_data[Gender],MATCH(Consolidated_sheets[[#This Row],[Patient_ID]],Patient_data[Patient_ID],0))</f>
        <v>Male</v>
      </c>
      <c r="J428" t="str">
        <f>INDEX(Location_data[Location],MATCH(Consolidated_sheets[[#This Row],[Patient_ID]],Location_data[Patient_ID],0))</f>
        <v>Phoenix</v>
      </c>
      <c r="K428" t="str">
        <f>INDEX(Insurance_data[Insurance_Type],MATCH(Consolidated_sheets[[#This Row],[Patient_ID]],Insurance_data[Patient_ID],0))</f>
        <v>Public</v>
      </c>
      <c r="L428" s="6">
        <f>INDEX(Insurance_data[Insurance_Amount],MATCH(Consolidated_sheets[[#This Row],[Patient_ID]],Insurance_data[Patient_ID],0))</f>
        <v>159.88999999999999</v>
      </c>
    </row>
    <row r="429" spans="1:12" x14ac:dyDescent="0.3">
      <c r="A429" t="s">
        <v>2138</v>
      </c>
      <c r="B429" t="s">
        <v>5953</v>
      </c>
      <c r="C429" s="6">
        <v>3897.86</v>
      </c>
      <c r="D429" s="1">
        <v>43577.340905843681</v>
      </c>
      <c r="E429" s="1" t="str">
        <f>TEXT(Consolidated_sheets[[#This Row],[Date]],"yyyy")</f>
        <v>2019</v>
      </c>
      <c r="F429" s="1" t="str">
        <f>TEXT(Consolidated_sheets[[#This Row],[Date]],"mmmm")</f>
        <v>April</v>
      </c>
      <c r="G429" t="str">
        <f>INDEX(Patient_data[Patient_Name],MATCH(Consolidated_sheets[[#This Row],[Patient_ID]],Patient_data[Patient_ID],0))</f>
        <v>Ryan Hammond</v>
      </c>
      <c r="H429">
        <f>INDEX(Patient_data[Age],MATCH(Consolidated_sheets[[#This Row],[Patient_ID]],Patient_data[Patient_ID],0))</f>
        <v>86</v>
      </c>
      <c r="I429" t="str">
        <f>INDEX(Patient_data[Gender],MATCH(Consolidated_sheets[[#This Row],[Patient_ID]],Patient_data[Patient_ID],0))</f>
        <v>Male</v>
      </c>
      <c r="J429" t="str">
        <f>INDEX(Location_data[Location],MATCH(Consolidated_sheets[[#This Row],[Patient_ID]],Location_data[Patient_ID],0))</f>
        <v>Chicago</v>
      </c>
      <c r="K429" t="str">
        <f>INDEX(Insurance_data[Insurance_Type],MATCH(Consolidated_sheets[[#This Row],[Patient_ID]],Insurance_data[Patient_ID],0))</f>
        <v>Public</v>
      </c>
      <c r="L429" s="6">
        <f>INDEX(Insurance_data[Insurance_Amount],MATCH(Consolidated_sheets[[#This Row],[Patient_ID]],Insurance_data[Patient_ID],0))</f>
        <v>439.63</v>
      </c>
    </row>
    <row r="430" spans="1:12" x14ac:dyDescent="0.3">
      <c r="A430" t="s">
        <v>2165</v>
      </c>
      <c r="B430" t="s">
        <v>5953</v>
      </c>
      <c r="C430" s="6">
        <v>2412.6</v>
      </c>
      <c r="D430" s="1">
        <v>43577.601657379622</v>
      </c>
      <c r="E430" s="1" t="str">
        <f>TEXT(Consolidated_sheets[[#This Row],[Date]],"yyyy")</f>
        <v>2019</v>
      </c>
      <c r="F430" s="1" t="str">
        <f>TEXT(Consolidated_sheets[[#This Row],[Date]],"mmmm")</f>
        <v>April</v>
      </c>
      <c r="G430" t="str">
        <f>INDEX(Patient_data[Patient_Name],MATCH(Consolidated_sheets[[#This Row],[Patient_ID]],Patient_data[Patient_ID],0))</f>
        <v>John Scott</v>
      </c>
      <c r="H430">
        <f>INDEX(Patient_data[Age],MATCH(Consolidated_sheets[[#This Row],[Patient_ID]],Patient_data[Patient_ID],0))</f>
        <v>61</v>
      </c>
      <c r="I430" t="str">
        <f>INDEX(Patient_data[Gender],MATCH(Consolidated_sheets[[#This Row],[Patient_ID]],Patient_data[Patient_ID],0))</f>
        <v>Male</v>
      </c>
      <c r="J430" t="str">
        <f>INDEX(Location_data[Location],MATCH(Consolidated_sheets[[#This Row],[Patient_ID]],Location_data[Patient_ID],0))</f>
        <v>New York</v>
      </c>
      <c r="K430" t="str">
        <f>INDEX(Insurance_data[Insurance_Type],MATCH(Consolidated_sheets[[#This Row],[Patient_ID]],Insurance_data[Patient_ID],0))</f>
        <v>None</v>
      </c>
      <c r="L430" s="6">
        <f>INDEX(Insurance_data[Insurance_Amount],MATCH(Consolidated_sheets[[#This Row],[Patient_ID]],Insurance_data[Patient_ID],0))</f>
        <v>7432.79</v>
      </c>
    </row>
    <row r="431" spans="1:12" x14ac:dyDescent="0.3">
      <c r="A431" t="s">
        <v>558</v>
      </c>
      <c r="B431" t="s">
        <v>5954</v>
      </c>
      <c r="C431" s="6">
        <v>2322.0300000000002</v>
      </c>
      <c r="D431" s="1">
        <v>43577.862408915556</v>
      </c>
      <c r="E431" s="1" t="str">
        <f>TEXT(Consolidated_sheets[[#This Row],[Date]],"yyyy")</f>
        <v>2019</v>
      </c>
      <c r="F431" s="1" t="str">
        <f>TEXT(Consolidated_sheets[[#This Row],[Date]],"mmmm")</f>
        <v>April</v>
      </c>
      <c r="G431" t="str">
        <f>INDEX(Patient_data[Patient_Name],MATCH(Consolidated_sheets[[#This Row],[Patient_ID]],Patient_data[Patient_ID],0))</f>
        <v>David Foster</v>
      </c>
      <c r="H431">
        <f>INDEX(Patient_data[Age],MATCH(Consolidated_sheets[[#This Row],[Patient_ID]],Patient_data[Patient_ID],0))</f>
        <v>60</v>
      </c>
      <c r="I431" t="str">
        <f>INDEX(Patient_data[Gender],MATCH(Consolidated_sheets[[#This Row],[Patient_ID]],Patient_data[Patient_ID],0))</f>
        <v>Female</v>
      </c>
      <c r="J431" t="str">
        <f>INDEX(Location_data[Location],MATCH(Consolidated_sheets[[#This Row],[Patient_ID]],Location_data[Patient_ID],0))</f>
        <v>Phoenix</v>
      </c>
      <c r="K431" t="str">
        <f>INDEX(Insurance_data[Insurance_Type],MATCH(Consolidated_sheets[[#This Row],[Patient_ID]],Insurance_data[Patient_ID],0))</f>
        <v>None</v>
      </c>
      <c r="L431" s="6">
        <f>INDEX(Insurance_data[Insurance_Amount],MATCH(Consolidated_sheets[[#This Row],[Patient_ID]],Insurance_data[Patient_ID],0))</f>
        <v>1525.31</v>
      </c>
    </row>
    <row r="432" spans="1:12" x14ac:dyDescent="0.3">
      <c r="A432" t="s">
        <v>1075</v>
      </c>
      <c r="B432" t="s">
        <v>5954</v>
      </c>
      <c r="C432" s="6">
        <v>120.97</v>
      </c>
      <c r="D432" s="1">
        <v>43578.123160451491</v>
      </c>
      <c r="E432" s="1" t="str">
        <f>TEXT(Consolidated_sheets[[#This Row],[Date]],"yyyy")</f>
        <v>2019</v>
      </c>
      <c r="F432" s="1" t="str">
        <f>TEXT(Consolidated_sheets[[#This Row],[Date]],"mmmm")</f>
        <v>April</v>
      </c>
      <c r="G432" t="str">
        <f>INDEX(Patient_data[Patient_Name],MATCH(Consolidated_sheets[[#This Row],[Patient_ID]],Patient_data[Patient_ID],0))</f>
        <v>Christine Nichols</v>
      </c>
      <c r="H432">
        <f>INDEX(Patient_data[Age],MATCH(Consolidated_sheets[[#This Row],[Patient_ID]],Patient_data[Patient_ID],0))</f>
        <v>88</v>
      </c>
      <c r="I432" t="str">
        <f>INDEX(Patient_data[Gender],MATCH(Consolidated_sheets[[#This Row],[Patient_ID]],Patient_data[Patient_ID],0))</f>
        <v>Female</v>
      </c>
      <c r="J432" t="str">
        <f>INDEX(Location_data[Location],MATCH(Consolidated_sheets[[#This Row],[Patient_ID]],Location_data[Patient_ID],0))</f>
        <v>Los Angeles</v>
      </c>
      <c r="K432" t="str">
        <f>INDEX(Insurance_data[Insurance_Type],MATCH(Consolidated_sheets[[#This Row],[Patient_ID]],Insurance_data[Patient_ID],0))</f>
        <v>Private</v>
      </c>
      <c r="L432" s="6">
        <f>INDEX(Insurance_data[Insurance_Amount],MATCH(Consolidated_sheets[[#This Row],[Patient_ID]],Insurance_data[Patient_ID],0))</f>
        <v>1987.67</v>
      </c>
    </row>
    <row r="433" spans="1:12" x14ac:dyDescent="0.3">
      <c r="A433" t="s">
        <v>1650</v>
      </c>
      <c r="B433" t="s">
        <v>5954</v>
      </c>
      <c r="C433" s="6">
        <v>812.47</v>
      </c>
      <c r="D433" s="1">
        <v>43578.383911987417</v>
      </c>
      <c r="E433" s="1" t="str">
        <f>TEXT(Consolidated_sheets[[#This Row],[Date]],"yyyy")</f>
        <v>2019</v>
      </c>
      <c r="F433" s="1" t="str">
        <f>TEXT(Consolidated_sheets[[#This Row],[Date]],"mmmm")</f>
        <v>April</v>
      </c>
      <c r="G433" t="str">
        <f>INDEX(Patient_data[Patient_Name],MATCH(Consolidated_sheets[[#This Row],[Patient_ID]],Patient_data[Patient_ID],0))</f>
        <v>Matthew Valdez</v>
      </c>
      <c r="H433">
        <f>INDEX(Patient_data[Age],MATCH(Consolidated_sheets[[#This Row],[Patient_ID]],Patient_data[Patient_ID],0))</f>
        <v>66</v>
      </c>
      <c r="I433" t="str">
        <f>INDEX(Patient_data[Gender],MATCH(Consolidated_sheets[[#This Row],[Patient_ID]],Patient_data[Patient_ID],0))</f>
        <v>Male</v>
      </c>
      <c r="J433" t="str">
        <f>INDEX(Location_data[Location],MATCH(Consolidated_sheets[[#This Row],[Patient_ID]],Location_data[Patient_ID],0))</f>
        <v>Los Angeles</v>
      </c>
      <c r="K433" t="str">
        <f>INDEX(Insurance_data[Insurance_Type],MATCH(Consolidated_sheets[[#This Row],[Patient_ID]],Insurance_data[Patient_ID],0))</f>
        <v>None</v>
      </c>
      <c r="L433" s="6">
        <f>INDEX(Insurance_data[Insurance_Amount],MATCH(Consolidated_sheets[[#This Row],[Patient_ID]],Insurance_data[Patient_ID],0))</f>
        <v>8652.2199999999993</v>
      </c>
    </row>
    <row r="434" spans="1:12" x14ac:dyDescent="0.3">
      <c r="A434" t="s">
        <v>2309</v>
      </c>
      <c r="B434" t="s">
        <v>5952</v>
      </c>
      <c r="C434" s="6">
        <v>4040.2</v>
      </c>
      <c r="D434" s="1">
        <v>43578.644663523359</v>
      </c>
      <c r="E434" s="1" t="str">
        <f>TEXT(Consolidated_sheets[[#This Row],[Date]],"yyyy")</f>
        <v>2019</v>
      </c>
      <c r="F434" s="1" t="str">
        <f>TEXT(Consolidated_sheets[[#This Row],[Date]],"mmmm")</f>
        <v>April</v>
      </c>
      <c r="G434" t="str">
        <f>INDEX(Patient_data[Patient_Name],MATCH(Consolidated_sheets[[#This Row],[Patient_ID]],Patient_data[Patient_ID],0))</f>
        <v>Nicholas Soto</v>
      </c>
      <c r="H434">
        <f>INDEX(Patient_data[Age],MATCH(Consolidated_sheets[[#This Row],[Patient_ID]],Patient_data[Patient_ID],0))</f>
        <v>56</v>
      </c>
      <c r="I434" t="str">
        <f>INDEX(Patient_data[Gender],MATCH(Consolidated_sheets[[#This Row],[Patient_ID]],Patient_data[Patient_ID],0))</f>
        <v>Male</v>
      </c>
      <c r="J434" t="str">
        <f>INDEX(Location_data[Location],MATCH(Consolidated_sheets[[#This Row],[Patient_ID]],Location_data[Patient_ID],0))</f>
        <v>Los Angeles</v>
      </c>
      <c r="K434" t="str">
        <f>INDEX(Insurance_data[Insurance_Type],MATCH(Consolidated_sheets[[#This Row],[Patient_ID]],Insurance_data[Patient_ID],0))</f>
        <v>Private</v>
      </c>
      <c r="L434" s="6">
        <f>INDEX(Insurance_data[Insurance_Amount],MATCH(Consolidated_sheets[[#This Row],[Patient_ID]],Insurance_data[Patient_ID],0))</f>
        <v>2822.24</v>
      </c>
    </row>
    <row r="435" spans="1:12" x14ac:dyDescent="0.3">
      <c r="A435" t="s">
        <v>2101</v>
      </c>
      <c r="B435" t="s">
        <v>5953</v>
      </c>
      <c r="C435" s="6">
        <v>2080.34</v>
      </c>
      <c r="D435" s="1">
        <v>43578.905415059293</v>
      </c>
      <c r="E435" s="1" t="str">
        <f>TEXT(Consolidated_sheets[[#This Row],[Date]],"yyyy")</f>
        <v>2019</v>
      </c>
      <c r="F435" s="1" t="str">
        <f>TEXT(Consolidated_sheets[[#This Row],[Date]],"mmmm")</f>
        <v>April</v>
      </c>
      <c r="G435" t="str">
        <f>INDEX(Patient_data[Patient_Name],MATCH(Consolidated_sheets[[#This Row],[Patient_ID]],Patient_data[Patient_ID],0))</f>
        <v>Chris Walton</v>
      </c>
      <c r="H435">
        <f>INDEX(Patient_data[Age],MATCH(Consolidated_sheets[[#This Row],[Patient_ID]],Patient_data[Patient_ID],0))</f>
        <v>20</v>
      </c>
      <c r="I435" t="str">
        <f>INDEX(Patient_data[Gender],MATCH(Consolidated_sheets[[#This Row],[Patient_ID]],Patient_data[Patient_ID],0))</f>
        <v>Female</v>
      </c>
      <c r="J435" t="str">
        <f>INDEX(Location_data[Location],MATCH(Consolidated_sheets[[#This Row],[Patient_ID]],Location_data[Patient_ID],0))</f>
        <v>Chicago</v>
      </c>
      <c r="K435" t="str">
        <f>INDEX(Insurance_data[Insurance_Type],MATCH(Consolidated_sheets[[#This Row],[Patient_ID]],Insurance_data[Patient_ID],0))</f>
        <v>Public</v>
      </c>
      <c r="L435" s="6">
        <f>INDEX(Insurance_data[Insurance_Amount],MATCH(Consolidated_sheets[[#This Row],[Patient_ID]],Insurance_data[Patient_ID],0))</f>
        <v>2902.41</v>
      </c>
    </row>
    <row r="436" spans="1:12" x14ac:dyDescent="0.3">
      <c r="A436" t="s">
        <v>2342</v>
      </c>
      <c r="B436" t="s">
        <v>5954</v>
      </c>
      <c r="C436" s="6">
        <v>1063.95</v>
      </c>
      <c r="D436" s="1">
        <v>43579.16616659522</v>
      </c>
      <c r="E436" s="1" t="str">
        <f>TEXT(Consolidated_sheets[[#This Row],[Date]],"yyyy")</f>
        <v>2019</v>
      </c>
      <c r="F436" s="1" t="str">
        <f>TEXT(Consolidated_sheets[[#This Row],[Date]],"mmmm")</f>
        <v>April</v>
      </c>
      <c r="G436" t="str">
        <f>INDEX(Patient_data[Patient_Name],MATCH(Consolidated_sheets[[#This Row],[Patient_ID]],Patient_data[Patient_ID],0))</f>
        <v>Gina Jones</v>
      </c>
      <c r="H436">
        <f>INDEX(Patient_data[Age],MATCH(Consolidated_sheets[[#This Row],[Patient_ID]],Patient_data[Patient_ID],0))</f>
        <v>38</v>
      </c>
      <c r="I436" t="str">
        <f>INDEX(Patient_data[Gender],MATCH(Consolidated_sheets[[#This Row],[Patient_ID]],Patient_data[Patient_ID],0))</f>
        <v>Female</v>
      </c>
      <c r="J436" t="str">
        <f>INDEX(Location_data[Location],MATCH(Consolidated_sheets[[#This Row],[Patient_ID]],Location_data[Patient_ID],0))</f>
        <v>Los Angeles</v>
      </c>
      <c r="K436" t="str">
        <f>INDEX(Insurance_data[Insurance_Type],MATCH(Consolidated_sheets[[#This Row],[Patient_ID]],Insurance_data[Patient_ID],0))</f>
        <v>None</v>
      </c>
      <c r="L436" s="6">
        <f>INDEX(Insurance_data[Insurance_Amount],MATCH(Consolidated_sheets[[#This Row],[Patient_ID]],Insurance_data[Patient_ID],0))</f>
        <v>5661.51</v>
      </c>
    </row>
    <row r="437" spans="1:12" x14ac:dyDescent="0.3">
      <c r="A437" t="s">
        <v>2043</v>
      </c>
      <c r="B437" t="s">
        <v>5955</v>
      </c>
      <c r="C437" s="6">
        <v>4520.88</v>
      </c>
      <c r="D437" s="1">
        <v>43579.426918131147</v>
      </c>
      <c r="E437" s="1" t="str">
        <f>TEXT(Consolidated_sheets[[#This Row],[Date]],"yyyy")</f>
        <v>2019</v>
      </c>
      <c r="F437" s="1" t="str">
        <f>TEXT(Consolidated_sheets[[#This Row],[Date]],"mmmm")</f>
        <v>April</v>
      </c>
      <c r="G437" t="str">
        <f>INDEX(Patient_data[Patient_Name],MATCH(Consolidated_sheets[[#This Row],[Patient_ID]],Patient_data[Patient_ID],0))</f>
        <v>Diane Oconnell</v>
      </c>
      <c r="H437">
        <f>INDEX(Patient_data[Age],MATCH(Consolidated_sheets[[#This Row],[Patient_ID]],Patient_data[Patient_ID],0))</f>
        <v>47</v>
      </c>
      <c r="I437" t="str">
        <f>INDEX(Patient_data[Gender],MATCH(Consolidated_sheets[[#This Row],[Patient_ID]],Patient_data[Patient_ID],0))</f>
        <v>Male</v>
      </c>
      <c r="J437" t="str">
        <f>INDEX(Location_data[Location],MATCH(Consolidated_sheets[[#This Row],[Patient_ID]],Location_data[Patient_ID],0))</f>
        <v>Chicago</v>
      </c>
      <c r="K437" t="str">
        <f>INDEX(Insurance_data[Insurance_Type],MATCH(Consolidated_sheets[[#This Row],[Patient_ID]],Insurance_data[Patient_ID],0))</f>
        <v>None</v>
      </c>
      <c r="L437" s="6">
        <f>INDEX(Insurance_data[Insurance_Amount],MATCH(Consolidated_sheets[[#This Row],[Patient_ID]],Insurance_data[Patient_ID],0))</f>
        <v>7728.38</v>
      </c>
    </row>
    <row r="438" spans="1:12" x14ac:dyDescent="0.3">
      <c r="A438" t="s">
        <v>2265</v>
      </c>
      <c r="B438" t="s">
        <v>5955</v>
      </c>
      <c r="C438" s="6">
        <v>1612.68</v>
      </c>
      <c r="D438" s="1">
        <v>43579.687669667102</v>
      </c>
      <c r="E438" s="1" t="str">
        <f>TEXT(Consolidated_sheets[[#This Row],[Date]],"yyyy")</f>
        <v>2019</v>
      </c>
      <c r="F438" s="1" t="str">
        <f>TEXT(Consolidated_sheets[[#This Row],[Date]],"mmmm")</f>
        <v>April</v>
      </c>
      <c r="G438" t="str">
        <f>INDEX(Patient_data[Patient_Name],MATCH(Consolidated_sheets[[#This Row],[Patient_ID]],Patient_data[Patient_ID],0))</f>
        <v>Philip Butler</v>
      </c>
      <c r="H438">
        <f>INDEX(Patient_data[Age],MATCH(Consolidated_sheets[[#This Row],[Patient_ID]],Patient_data[Patient_ID],0))</f>
        <v>43</v>
      </c>
      <c r="I438" t="str">
        <f>INDEX(Patient_data[Gender],MATCH(Consolidated_sheets[[#This Row],[Patient_ID]],Patient_data[Patient_ID],0))</f>
        <v>Male</v>
      </c>
      <c r="J438" t="str">
        <f>INDEX(Location_data[Location],MATCH(Consolidated_sheets[[#This Row],[Patient_ID]],Location_data[Patient_ID],0))</f>
        <v>New York</v>
      </c>
      <c r="K438" t="str">
        <f>INDEX(Insurance_data[Insurance_Type],MATCH(Consolidated_sheets[[#This Row],[Patient_ID]],Insurance_data[Patient_ID],0))</f>
        <v>Private</v>
      </c>
      <c r="L438" s="6">
        <f>INDEX(Insurance_data[Insurance_Amount],MATCH(Consolidated_sheets[[#This Row],[Patient_ID]],Insurance_data[Patient_ID],0))</f>
        <v>304.64999999999998</v>
      </c>
    </row>
    <row r="439" spans="1:12" x14ac:dyDescent="0.3">
      <c r="A439" t="s">
        <v>429</v>
      </c>
      <c r="B439" t="s">
        <v>5954</v>
      </c>
      <c r="C439" s="6">
        <v>1652.57</v>
      </c>
      <c r="D439" s="1">
        <v>43579.948421203022</v>
      </c>
      <c r="E439" s="1" t="str">
        <f>TEXT(Consolidated_sheets[[#This Row],[Date]],"yyyy")</f>
        <v>2019</v>
      </c>
      <c r="F439" s="1" t="str">
        <f>TEXT(Consolidated_sheets[[#This Row],[Date]],"mmmm")</f>
        <v>April</v>
      </c>
      <c r="G439" t="str">
        <f>INDEX(Patient_data[Patient_Name],MATCH(Consolidated_sheets[[#This Row],[Patient_ID]],Patient_data[Patient_ID],0))</f>
        <v>Nicole Brown</v>
      </c>
      <c r="H439">
        <f>INDEX(Patient_data[Age],MATCH(Consolidated_sheets[[#This Row],[Patient_ID]],Patient_data[Patient_ID],0))</f>
        <v>41</v>
      </c>
      <c r="I439" t="str">
        <f>INDEX(Patient_data[Gender],MATCH(Consolidated_sheets[[#This Row],[Patient_ID]],Patient_data[Patient_ID],0))</f>
        <v>Male</v>
      </c>
      <c r="J439" t="str">
        <f>INDEX(Location_data[Location],MATCH(Consolidated_sheets[[#This Row],[Patient_ID]],Location_data[Patient_ID],0))</f>
        <v>Houston</v>
      </c>
      <c r="K439" t="str">
        <f>INDEX(Insurance_data[Insurance_Type],MATCH(Consolidated_sheets[[#This Row],[Patient_ID]],Insurance_data[Patient_ID],0))</f>
        <v>Public</v>
      </c>
      <c r="L439" s="6">
        <f>INDEX(Insurance_data[Insurance_Amount],MATCH(Consolidated_sheets[[#This Row],[Patient_ID]],Insurance_data[Patient_ID],0))</f>
        <v>6242.16</v>
      </c>
    </row>
    <row r="440" spans="1:12" x14ac:dyDescent="0.3">
      <c r="A440" t="s">
        <v>370</v>
      </c>
      <c r="B440" t="s">
        <v>5954</v>
      </c>
      <c r="C440" s="6">
        <v>1999.85</v>
      </c>
      <c r="D440" s="1">
        <v>43580.209172738963</v>
      </c>
      <c r="E440" s="1" t="str">
        <f>TEXT(Consolidated_sheets[[#This Row],[Date]],"yyyy")</f>
        <v>2019</v>
      </c>
      <c r="F440" s="1" t="str">
        <f>TEXT(Consolidated_sheets[[#This Row],[Date]],"mmmm")</f>
        <v>April</v>
      </c>
      <c r="G440" t="str">
        <f>INDEX(Patient_data[Patient_Name],MATCH(Consolidated_sheets[[#This Row],[Patient_ID]],Patient_data[Patient_ID],0))</f>
        <v>Howard Ramirez</v>
      </c>
      <c r="H440">
        <f>INDEX(Patient_data[Age],MATCH(Consolidated_sheets[[#This Row],[Patient_ID]],Patient_data[Patient_ID],0))</f>
        <v>20</v>
      </c>
      <c r="I440" t="str">
        <f>INDEX(Patient_data[Gender],MATCH(Consolidated_sheets[[#This Row],[Patient_ID]],Patient_data[Patient_ID],0))</f>
        <v>Male</v>
      </c>
      <c r="J440" t="str">
        <f>INDEX(Location_data[Location],MATCH(Consolidated_sheets[[#This Row],[Patient_ID]],Location_data[Patient_ID],0))</f>
        <v>Chicago</v>
      </c>
      <c r="K440" t="str">
        <f>INDEX(Insurance_data[Insurance_Type],MATCH(Consolidated_sheets[[#This Row],[Patient_ID]],Insurance_data[Patient_ID],0))</f>
        <v>None</v>
      </c>
      <c r="L440" s="6">
        <f>INDEX(Insurance_data[Insurance_Amount],MATCH(Consolidated_sheets[[#This Row],[Patient_ID]],Insurance_data[Patient_ID],0))</f>
        <v>2347.2399999999998</v>
      </c>
    </row>
    <row r="441" spans="1:12" x14ac:dyDescent="0.3">
      <c r="A441" t="s">
        <v>675</v>
      </c>
      <c r="B441" t="s">
        <v>5952</v>
      </c>
      <c r="C441" s="6">
        <v>3932.77</v>
      </c>
      <c r="D441" s="1">
        <v>43580.469924274897</v>
      </c>
      <c r="E441" s="1" t="str">
        <f>TEXT(Consolidated_sheets[[#This Row],[Date]],"yyyy")</f>
        <v>2019</v>
      </c>
      <c r="F441" s="1" t="str">
        <f>TEXT(Consolidated_sheets[[#This Row],[Date]],"mmmm")</f>
        <v>April</v>
      </c>
      <c r="G441" t="str">
        <f>INDEX(Patient_data[Patient_Name],MATCH(Consolidated_sheets[[#This Row],[Patient_ID]],Patient_data[Patient_ID],0))</f>
        <v>Thomas Barker</v>
      </c>
      <c r="H441">
        <f>INDEX(Patient_data[Age],MATCH(Consolidated_sheets[[#This Row],[Patient_ID]],Patient_data[Patient_ID],0))</f>
        <v>25</v>
      </c>
      <c r="I441" t="str">
        <f>INDEX(Patient_data[Gender],MATCH(Consolidated_sheets[[#This Row],[Patient_ID]],Patient_data[Patient_ID],0))</f>
        <v>Female</v>
      </c>
      <c r="J441" t="str">
        <f>INDEX(Location_data[Location],MATCH(Consolidated_sheets[[#This Row],[Patient_ID]],Location_data[Patient_ID],0))</f>
        <v>Houston</v>
      </c>
      <c r="K441" t="str">
        <f>INDEX(Insurance_data[Insurance_Type],MATCH(Consolidated_sheets[[#This Row],[Patient_ID]],Insurance_data[Patient_ID],0))</f>
        <v>Private</v>
      </c>
      <c r="L441" s="6">
        <f>INDEX(Insurance_data[Insurance_Amount],MATCH(Consolidated_sheets[[#This Row],[Patient_ID]],Insurance_data[Patient_ID],0))</f>
        <v>4420.17</v>
      </c>
    </row>
    <row r="442" spans="1:12" x14ac:dyDescent="0.3">
      <c r="A442" t="s">
        <v>2462</v>
      </c>
      <c r="B442" t="s">
        <v>5952</v>
      </c>
      <c r="C442" s="6">
        <v>3363.35</v>
      </c>
      <c r="D442" s="1">
        <v>43580.730675810817</v>
      </c>
      <c r="E442" s="1" t="str">
        <f>TEXT(Consolidated_sheets[[#This Row],[Date]],"yyyy")</f>
        <v>2019</v>
      </c>
      <c r="F442" s="1" t="str">
        <f>TEXT(Consolidated_sheets[[#This Row],[Date]],"mmmm")</f>
        <v>April</v>
      </c>
      <c r="G442" t="str">
        <f>INDEX(Patient_data[Patient_Name],MATCH(Consolidated_sheets[[#This Row],[Patient_ID]],Patient_data[Patient_ID],0))</f>
        <v>Margaret Howell</v>
      </c>
      <c r="H442">
        <f>INDEX(Patient_data[Age],MATCH(Consolidated_sheets[[#This Row],[Patient_ID]],Patient_data[Patient_ID],0))</f>
        <v>50</v>
      </c>
      <c r="I442" t="str">
        <f>INDEX(Patient_data[Gender],MATCH(Consolidated_sheets[[#This Row],[Patient_ID]],Patient_data[Patient_ID],0))</f>
        <v>Female</v>
      </c>
      <c r="J442" t="str">
        <f>INDEX(Location_data[Location],MATCH(Consolidated_sheets[[#This Row],[Patient_ID]],Location_data[Patient_ID],0))</f>
        <v>Chicago</v>
      </c>
      <c r="K442" t="str">
        <f>INDEX(Insurance_data[Insurance_Type],MATCH(Consolidated_sheets[[#This Row],[Patient_ID]],Insurance_data[Patient_ID],0))</f>
        <v>Private</v>
      </c>
      <c r="L442" s="6">
        <f>INDEX(Insurance_data[Insurance_Amount],MATCH(Consolidated_sheets[[#This Row],[Patient_ID]],Insurance_data[Patient_ID],0))</f>
        <v>9938.77</v>
      </c>
    </row>
    <row r="443" spans="1:12" x14ac:dyDescent="0.3">
      <c r="A443" t="s">
        <v>1056</v>
      </c>
      <c r="B443" t="s">
        <v>5955</v>
      </c>
      <c r="C443" s="6">
        <v>1241.75</v>
      </c>
      <c r="D443" s="1">
        <v>43580.991427346758</v>
      </c>
      <c r="E443" s="1" t="str">
        <f>TEXT(Consolidated_sheets[[#This Row],[Date]],"yyyy")</f>
        <v>2019</v>
      </c>
      <c r="F443" s="1" t="str">
        <f>TEXT(Consolidated_sheets[[#This Row],[Date]],"mmmm")</f>
        <v>April</v>
      </c>
      <c r="G443" t="str">
        <f>INDEX(Patient_data[Patient_Name],MATCH(Consolidated_sheets[[#This Row],[Patient_ID]],Patient_data[Patient_ID],0))</f>
        <v>Deborah Wright</v>
      </c>
      <c r="H443">
        <f>INDEX(Patient_data[Age],MATCH(Consolidated_sheets[[#This Row],[Patient_ID]],Patient_data[Patient_ID],0))</f>
        <v>66</v>
      </c>
      <c r="I443" t="str">
        <f>INDEX(Patient_data[Gender],MATCH(Consolidated_sheets[[#This Row],[Patient_ID]],Patient_data[Patient_ID],0))</f>
        <v>Female</v>
      </c>
      <c r="J443" t="str">
        <f>INDEX(Location_data[Location],MATCH(Consolidated_sheets[[#This Row],[Patient_ID]],Location_data[Patient_ID],0))</f>
        <v>New York</v>
      </c>
      <c r="K443" t="str">
        <f>INDEX(Insurance_data[Insurance_Type],MATCH(Consolidated_sheets[[#This Row],[Patient_ID]],Insurance_data[Patient_ID],0))</f>
        <v>None</v>
      </c>
      <c r="L443" s="6">
        <f>INDEX(Insurance_data[Insurance_Amount],MATCH(Consolidated_sheets[[#This Row],[Patient_ID]],Insurance_data[Patient_ID],0))</f>
        <v>8155.24</v>
      </c>
    </row>
    <row r="444" spans="1:12" x14ac:dyDescent="0.3">
      <c r="A444" t="s">
        <v>1500</v>
      </c>
      <c r="B444" t="s">
        <v>5955</v>
      </c>
      <c r="C444" s="6">
        <v>3984.82</v>
      </c>
      <c r="D444" s="1">
        <v>43581.2521788827</v>
      </c>
      <c r="E444" s="1" t="str">
        <f>TEXT(Consolidated_sheets[[#This Row],[Date]],"yyyy")</f>
        <v>2019</v>
      </c>
      <c r="F444" s="1" t="str">
        <f>TEXT(Consolidated_sheets[[#This Row],[Date]],"mmmm")</f>
        <v>April</v>
      </c>
      <c r="G444" t="str">
        <f>INDEX(Patient_data[Patient_Name],MATCH(Consolidated_sheets[[#This Row],[Patient_ID]],Patient_data[Patient_ID],0))</f>
        <v>Yvonne Porter</v>
      </c>
      <c r="H444">
        <f>INDEX(Patient_data[Age],MATCH(Consolidated_sheets[[#This Row],[Patient_ID]],Patient_data[Patient_ID],0))</f>
        <v>62</v>
      </c>
      <c r="I444" t="str">
        <f>INDEX(Patient_data[Gender],MATCH(Consolidated_sheets[[#This Row],[Patient_ID]],Patient_data[Patient_ID],0))</f>
        <v>Male</v>
      </c>
      <c r="J444" t="str">
        <f>INDEX(Location_data[Location],MATCH(Consolidated_sheets[[#This Row],[Patient_ID]],Location_data[Patient_ID],0))</f>
        <v>Houston</v>
      </c>
      <c r="K444" t="str">
        <f>INDEX(Insurance_data[Insurance_Type],MATCH(Consolidated_sheets[[#This Row],[Patient_ID]],Insurance_data[Patient_ID],0))</f>
        <v>Private</v>
      </c>
      <c r="L444" s="6">
        <f>INDEX(Insurance_data[Insurance_Amount],MATCH(Consolidated_sheets[[#This Row],[Patient_ID]],Insurance_data[Patient_ID],0))</f>
        <v>5277.25</v>
      </c>
    </row>
    <row r="445" spans="1:12" x14ac:dyDescent="0.3">
      <c r="A445" t="s">
        <v>1954</v>
      </c>
      <c r="B445" t="s">
        <v>5955</v>
      </c>
      <c r="C445" s="6">
        <v>2478.87</v>
      </c>
      <c r="D445" s="1">
        <v>43581.512930418619</v>
      </c>
      <c r="E445" s="1" t="str">
        <f>TEXT(Consolidated_sheets[[#This Row],[Date]],"yyyy")</f>
        <v>2019</v>
      </c>
      <c r="F445" s="1" t="str">
        <f>TEXT(Consolidated_sheets[[#This Row],[Date]],"mmmm")</f>
        <v>April</v>
      </c>
      <c r="G445" t="str">
        <f>INDEX(Patient_data[Patient_Name],MATCH(Consolidated_sheets[[#This Row],[Patient_ID]],Patient_data[Patient_ID],0))</f>
        <v>Tony Raymond</v>
      </c>
      <c r="H445">
        <f>INDEX(Patient_data[Age],MATCH(Consolidated_sheets[[#This Row],[Patient_ID]],Patient_data[Patient_ID],0))</f>
        <v>54</v>
      </c>
      <c r="I445" t="str">
        <f>INDEX(Patient_data[Gender],MATCH(Consolidated_sheets[[#This Row],[Patient_ID]],Patient_data[Patient_ID],0))</f>
        <v>Female</v>
      </c>
      <c r="J445" t="str">
        <f>INDEX(Location_data[Location],MATCH(Consolidated_sheets[[#This Row],[Patient_ID]],Location_data[Patient_ID],0))</f>
        <v>New York</v>
      </c>
      <c r="K445" t="str">
        <f>INDEX(Insurance_data[Insurance_Type],MATCH(Consolidated_sheets[[#This Row],[Patient_ID]],Insurance_data[Patient_ID],0))</f>
        <v>Public</v>
      </c>
      <c r="L445" s="6">
        <f>INDEX(Insurance_data[Insurance_Amount],MATCH(Consolidated_sheets[[#This Row],[Patient_ID]],Insurance_data[Patient_ID],0))</f>
        <v>7934.07</v>
      </c>
    </row>
    <row r="446" spans="1:12" x14ac:dyDescent="0.3">
      <c r="A446" t="s">
        <v>1865</v>
      </c>
      <c r="B446" t="s">
        <v>5954</v>
      </c>
      <c r="C446" s="6">
        <v>1158.58</v>
      </c>
      <c r="D446" s="1">
        <v>43581.773681954561</v>
      </c>
      <c r="E446" s="1" t="str">
        <f>TEXT(Consolidated_sheets[[#This Row],[Date]],"yyyy")</f>
        <v>2019</v>
      </c>
      <c r="F446" s="1" t="str">
        <f>TEXT(Consolidated_sheets[[#This Row],[Date]],"mmmm")</f>
        <v>April</v>
      </c>
      <c r="G446" t="str">
        <f>INDEX(Patient_data[Patient_Name],MATCH(Consolidated_sheets[[#This Row],[Patient_ID]],Patient_data[Patient_ID],0))</f>
        <v>Albert Young</v>
      </c>
      <c r="H446">
        <f>INDEX(Patient_data[Age],MATCH(Consolidated_sheets[[#This Row],[Patient_ID]],Patient_data[Patient_ID],0))</f>
        <v>59</v>
      </c>
      <c r="I446" t="str">
        <f>INDEX(Patient_data[Gender],MATCH(Consolidated_sheets[[#This Row],[Patient_ID]],Patient_data[Patient_ID],0))</f>
        <v>Male</v>
      </c>
      <c r="J446" t="str">
        <f>INDEX(Location_data[Location],MATCH(Consolidated_sheets[[#This Row],[Patient_ID]],Location_data[Patient_ID],0))</f>
        <v>Los Angeles</v>
      </c>
      <c r="K446" t="str">
        <f>INDEX(Insurance_data[Insurance_Type],MATCH(Consolidated_sheets[[#This Row],[Patient_ID]],Insurance_data[Patient_ID],0))</f>
        <v>None</v>
      </c>
      <c r="L446" s="6">
        <f>INDEX(Insurance_data[Insurance_Amount],MATCH(Consolidated_sheets[[#This Row],[Patient_ID]],Insurance_data[Patient_ID],0))</f>
        <v>7672.99</v>
      </c>
    </row>
    <row r="447" spans="1:12" x14ac:dyDescent="0.3">
      <c r="A447" t="s">
        <v>1477</v>
      </c>
      <c r="B447" t="s">
        <v>5952</v>
      </c>
      <c r="C447" s="6">
        <v>2602.71</v>
      </c>
      <c r="D447" s="1">
        <v>43582.034433490488</v>
      </c>
      <c r="E447" s="1" t="str">
        <f>TEXT(Consolidated_sheets[[#This Row],[Date]],"yyyy")</f>
        <v>2019</v>
      </c>
      <c r="F447" s="1" t="str">
        <f>TEXT(Consolidated_sheets[[#This Row],[Date]],"mmmm")</f>
        <v>April</v>
      </c>
      <c r="G447" t="str">
        <f>INDEX(Patient_data[Patient_Name],MATCH(Consolidated_sheets[[#This Row],[Patient_ID]],Patient_data[Patient_ID],0))</f>
        <v>Chris Vaughn</v>
      </c>
      <c r="H447">
        <f>INDEX(Patient_data[Age],MATCH(Consolidated_sheets[[#This Row],[Patient_ID]],Patient_data[Patient_ID],0))</f>
        <v>38</v>
      </c>
      <c r="I447" t="str">
        <f>INDEX(Patient_data[Gender],MATCH(Consolidated_sheets[[#This Row],[Patient_ID]],Patient_data[Patient_ID],0))</f>
        <v>Female</v>
      </c>
      <c r="J447" t="str">
        <f>INDEX(Location_data[Location],MATCH(Consolidated_sheets[[#This Row],[Patient_ID]],Location_data[Patient_ID],0))</f>
        <v>New York</v>
      </c>
      <c r="K447" t="str">
        <f>INDEX(Insurance_data[Insurance_Type],MATCH(Consolidated_sheets[[#This Row],[Patient_ID]],Insurance_data[Patient_ID],0))</f>
        <v>Public</v>
      </c>
      <c r="L447" s="6">
        <f>INDEX(Insurance_data[Insurance_Amount],MATCH(Consolidated_sheets[[#This Row],[Patient_ID]],Insurance_data[Patient_ID],0))</f>
        <v>2469.02</v>
      </c>
    </row>
    <row r="448" spans="1:12" x14ac:dyDescent="0.3">
      <c r="A448" t="s">
        <v>446</v>
      </c>
      <c r="B448" t="s">
        <v>5953</v>
      </c>
      <c r="C448" s="6">
        <v>438.66</v>
      </c>
      <c r="D448" s="1">
        <v>43582.295185026422</v>
      </c>
      <c r="E448" s="1" t="str">
        <f>TEXT(Consolidated_sheets[[#This Row],[Date]],"yyyy")</f>
        <v>2019</v>
      </c>
      <c r="F448" s="1" t="str">
        <f>TEXT(Consolidated_sheets[[#This Row],[Date]],"mmmm")</f>
        <v>April</v>
      </c>
      <c r="G448" t="str">
        <f>INDEX(Patient_data[Patient_Name],MATCH(Consolidated_sheets[[#This Row],[Patient_ID]],Patient_data[Patient_ID],0))</f>
        <v>Richard Richardson</v>
      </c>
      <c r="H448">
        <f>INDEX(Patient_data[Age],MATCH(Consolidated_sheets[[#This Row],[Patient_ID]],Patient_data[Patient_ID],0))</f>
        <v>43</v>
      </c>
      <c r="I448" t="str">
        <f>INDEX(Patient_data[Gender],MATCH(Consolidated_sheets[[#This Row],[Patient_ID]],Patient_data[Patient_ID],0))</f>
        <v>Male</v>
      </c>
      <c r="J448" t="str">
        <f>INDEX(Location_data[Location],MATCH(Consolidated_sheets[[#This Row],[Patient_ID]],Location_data[Patient_ID],0))</f>
        <v>Phoenix</v>
      </c>
      <c r="K448" t="str">
        <f>INDEX(Insurance_data[Insurance_Type],MATCH(Consolidated_sheets[[#This Row],[Patient_ID]],Insurance_data[Patient_ID],0))</f>
        <v>Private</v>
      </c>
      <c r="L448" s="6">
        <f>INDEX(Insurance_data[Insurance_Amount],MATCH(Consolidated_sheets[[#This Row],[Patient_ID]],Insurance_data[Patient_ID],0))</f>
        <v>7588.89</v>
      </c>
    </row>
    <row r="449" spans="1:12" x14ac:dyDescent="0.3">
      <c r="A449" t="s">
        <v>1686</v>
      </c>
      <c r="B449" t="s">
        <v>5953</v>
      </c>
      <c r="C449" s="6">
        <v>1030.07</v>
      </c>
      <c r="D449" s="1">
        <v>43582.555936562363</v>
      </c>
      <c r="E449" s="1" t="str">
        <f>TEXT(Consolidated_sheets[[#This Row],[Date]],"yyyy")</f>
        <v>2019</v>
      </c>
      <c r="F449" s="1" t="str">
        <f>TEXT(Consolidated_sheets[[#This Row],[Date]],"mmmm")</f>
        <v>April</v>
      </c>
      <c r="G449" t="str">
        <f>INDEX(Patient_data[Patient_Name],MATCH(Consolidated_sheets[[#This Row],[Patient_ID]],Patient_data[Patient_ID],0))</f>
        <v>Gregory Thomas</v>
      </c>
      <c r="H449">
        <f>INDEX(Patient_data[Age],MATCH(Consolidated_sheets[[#This Row],[Patient_ID]],Patient_data[Patient_ID],0))</f>
        <v>84</v>
      </c>
      <c r="I449" t="str">
        <f>INDEX(Patient_data[Gender],MATCH(Consolidated_sheets[[#This Row],[Patient_ID]],Patient_data[Patient_ID],0))</f>
        <v>Female</v>
      </c>
      <c r="J449" t="str">
        <f>INDEX(Location_data[Location],MATCH(Consolidated_sheets[[#This Row],[Patient_ID]],Location_data[Patient_ID],0))</f>
        <v>Chicago</v>
      </c>
      <c r="K449" t="str">
        <f>INDEX(Insurance_data[Insurance_Type],MATCH(Consolidated_sheets[[#This Row],[Patient_ID]],Insurance_data[Patient_ID],0))</f>
        <v>Private</v>
      </c>
      <c r="L449" s="6">
        <f>INDEX(Insurance_data[Insurance_Amount],MATCH(Consolidated_sheets[[#This Row],[Patient_ID]],Insurance_data[Patient_ID],0))</f>
        <v>2158.5700000000002</v>
      </c>
    </row>
    <row r="450" spans="1:12" x14ac:dyDescent="0.3">
      <c r="A450" t="s">
        <v>2365</v>
      </c>
      <c r="B450" t="s">
        <v>5952</v>
      </c>
      <c r="C450" s="6">
        <v>4389.58</v>
      </c>
      <c r="D450" s="1">
        <v>43582.816688098297</v>
      </c>
      <c r="E450" s="1" t="str">
        <f>TEXT(Consolidated_sheets[[#This Row],[Date]],"yyyy")</f>
        <v>2019</v>
      </c>
      <c r="F450" s="1" t="str">
        <f>TEXT(Consolidated_sheets[[#This Row],[Date]],"mmmm")</f>
        <v>April</v>
      </c>
      <c r="G450" t="str">
        <f>INDEX(Patient_data[Patient_Name],MATCH(Consolidated_sheets[[#This Row],[Patient_ID]],Patient_data[Patient_ID],0))</f>
        <v>Marcus Johnson</v>
      </c>
      <c r="H450">
        <f>INDEX(Patient_data[Age],MATCH(Consolidated_sheets[[#This Row],[Patient_ID]],Patient_data[Patient_ID],0))</f>
        <v>80</v>
      </c>
      <c r="I450" t="str">
        <f>INDEX(Patient_data[Gender],MATCH(Consolidated_sheets[[#This Row],[Patient_ID]],Patient_data[Patient_ID],0))</f>
        <v>Male</v>
      </c>
      <c r="J450" t="str">
        <f>INDEX(Location_data[Location],MATCH(Consolidated_sheets[[#This Row],[Patient_ID]],Location_data[Patient_ID],0))</f>
        <v>Houston</v>
      </c>
      <c r="K450" t="str">
        <f>INDEX(Insurance_data[Insurance_Type],MATCH(Consolidated_sheets[[#This Row],[Patient_ID]],Insurance_data[Patient_ID],0))</f>
        <v>Public</v>
      </c>
      <c r="L450" s="6">
        <f>INDEX(Insurance_data[Insurance_Amount],MATCH(Consolidated_sheets[[#This Row],[Patient_ID]],Insurance_data[Patient_ID],0))</f>
        <v>2211.7199999999998</v>
      </c>
    </row>
    <row r="451" spans="1:12" x14ac:dyDescent="0.3">
      <c r="A451" t="s">
        <v>1954</v>
      </c>
      <c r="B451" t="s">
        <v>5952</v>
      </c>
      <c r="C451" s="6">
        <v>592.16</v>
      </c>
      <c r="D451" s="1">
        <v>43583.077439634217</v>
      </c>
      <c r="E451" s="1" t="str">
        <f>TEXT(Consolidated_sheets[[#This Row],[Date]],"yyyy")</f>
        <v>2019</v>
      </c>
      <c r="F451" s="1" t="str">
        <f>TEXT(Consolidated_sheets[[#This Row],[Date]],"mmmm")</f>
        <v>April</v>
      </c>
      <c r="G451" t="str">
        <f>INDEX(Patient_data[Patient_Name],MATCH(Consolidated_sheets[[#This Row],[Patient_ID]],Patient_data[Patient_ID],0))</f>
        <v>Tony Raymond</v>
      </c>
      <c r="H451">
        <f>INDEX(Patient_data[Age],MATCH(Consolidated_sheets[[#This Row],[Patient_ID]],Patient_data[Patient_ID],0))</f>
        <v>54</v>
      </c>
      <c r="I451" t="str">
        <f>INDEX(Patient_data[Gender],MATCH(Consolidated_sheets[[#This Row],[Patient_ID]],Patient_data[Patient_ID],0))</f>
        <v>Female</v>
      </c>
      <c r="J451" t="str">
        <f>INDEX(Location_data[Location],MATCH(Consolidated_sheets[[#This Row],[Patient_ID]],Location_data[Patient_ID],0))</f>
        <v>New York</v>
      </c>
      <c r="K451" t="str">
        <f>INDEX(Insurance_data[Insurance_Type],MATCH(Consolidated_sheets[[#This Row],[Patient_ID]],Insurance_data[Patient_ID],0))</f>
        <v>Public</v>
      </c>
      <c r="L451" s="6">
        <f>INDEX(Insurance_data[Insurance_Amount],MATCH(Consolidated_sheets[[#This Row],[Patient_ID]],Insurance_data[Patient_ID],0))</f>
        <v>7934.07</v>
      </c>
    </row>
    <row r="452" spans="1:12" x14ac:dyDescent="0.3">
      <c r="A452" t="s">
        <v>1593</v>
      </c>
      <c r="B452" t="s">
        <v>5953</v>
      </c>
      <c r="C452" s="6">
        <v>4182.97</v>
      </c>
      <c r="D452" s="1">
        <v>43583.338191170173</v>
      </c>
      <c r="E452" s="1" t="str">
        <f>TEXT(Consolidated_sheets[[#This Row],[Date]],"yyyy")</f>
        <v>2019</v>
      </c>
      <c r="F452" s="1" t="str">
        <f>TEXT(Consolidated_sheets[[#This Row],[Date]],"mmmm")</f>
        <v>April</v>
      </c>
      <c r="G452" t="str">
        <f>INDEX(Patient_data[Patient_Name],MATCH(Consolidated_sheets[[#This Row],[Patient_ID]],Patient_data[Patient_ID],0))</f>
        <v>Briana Mann</v>
      </c>
      <c r="H452">
        <f>INDEX(Patient_data[Age],MATCH(Consolidated_sheets[[#This Row],[Patient_ID]],Patient_data[Patient_ID],0))</f>
        <v>43</v>
      </c>
      <c r="I452" t="str">
        <f>INDEX(Patient_data[Gender],MATCH(Consolidated_sheets[[#This Row],[Patient_ID]],Patient_data[Patient_ID],0))</f>
        <v>Male</v>
      </c>
      <c r="J452" t="str">
        <f>INDEX(Location_data[Location],MATCH(Consolidated_sheets[[#This Row],[Patient_ID]],Location_data[Patient_ID],0))</f>
        <v>Phoenix</v>
      </c>
      <c r="K452" t="str">
        <f>INDEX(Insurance_data[Insurance_Type],MATCH(Consolidated_sheets[[#This Row],[Patient_ID]],Insurance_data[Patient_ID],0))</f>
        <v>Public</v>
      </c>
      <c r="L452" s="6">
        <f>INDEX(Insurance_data[Insurance_Amount],MATCH(Consolidated_sheets[[#This Row],[Patient_ID]],Insurance_data[Patient_ID],0))</f>
        <v>2922.06</v>
      </c>
    </row>
    <row r="453" spans="1:12" x14ac:dyDescent="0.3">
      <c r="A453" t="s">
        <v>2362</v>
      </c>
      <c r="B453" t="s">
        <v>5953</v>
      </c>
      <c r="C453" s="6">
        <v>4475.87</v>
      </c>
      <c r="D453" s="1">
        <v>43583.598942706099</v>
      </c>
      <c r="E453" s="1" t="str">
        <f>TEXT(Consolidated_sheets[[#This Row],[Date]],"yyyy")</f>
        <v>2019</v>
      </c>
      <c r="F453" s="1" t="str">
        <f>TEXT(Consolidated_sheets[[#This Row],[Date]],"mmmm")</f>
        <v>April</v>
      </c>
      <c r="G453" t="str">
        <f>INDEX(Patient_data[Patient_Name],MATCH(Consolidated_sheets[[#This Row],[Patient_ID]],Patient_data[Patient_ID],0))</f>
        <v>Melissa Alvarez</v>
      </c>
      <c r="H453">
        <f>INDEX(Patient_data[Age],MATCH(Consolidated_sheets[[#This Row],[Patient_ID]],Patient_data[Patient_ID],0))</f>
        <v>27</v>
      </c>
      <c r="I453" t="str">
        <f>INDEX(Patient_data[Gender],MATCH(Consolidated_sheets[[#This Row],[Patient_ID]],Patient_data[Patient_ID],0))</f>
        <v>Male</v>
      </c>
      <c r="J453" t="str">
        <f>INDEX(Location_data[Location],MATCH(Consolidated_sheets[[#This Row],[Patient_ID]],Location_data[Patient_ID],0))</f>
        <v>Los Angeles</v>
      </c>
      <c r="K453" t="str">
        <f>INDEX(Insurance_data[Insurance_Type],MATCH(Consolidated_sheets[[#This Row],[Patient_ID]],Insurance_data[Patient_ID],0))</f>
        <v>Public</v>
      </c>
      <c r="L453" s="6">
        <f>INDEX(Insurance_data[Insurance_Amount],MATCH(Consolidated_sheets[[#This Row],[Patient_ID]],Insurance_data[Patient_ID],0))</f>
        <v>5894.37</v>
      </c>
    </row>
    <row r="454" spans="1:12" x14ac:dyDescent="0.3">
      <c r="A454" t="s">
        <v>2412</v>
      </c>
      <c r="B454" t="s">
        <v>5953</v>
      </c>
      <c r="C454" s="6">
        <v>4638.43</v>
      </c>
      <c r="D454" s="1">
        <v>43583.859694242034</v>
      </c>
      <c r="E454" s="1" t="str">
        <f>TEXT(Consolidated_sheets[[#This Row],[Date]],"yyyy")</f>
        <v>2019</v>
      </c>
      <c r="F454" s="1" t="str">
        <f>TEXT(Consolidated_sheets[[#This Row],[Date]],"mmmm")</f>
        <v>April</v>
      </c>
      <c r="G454" t="str">
        <f>INDEX(Patient_data[Patient_Name],MATCH(Consolidated_sheets[[#This Row],[Patient_ID]],Patient_data[Patient_ID],0))</f>
        <v>Claire Ryan</v>
      </c>
      <c r="H454">
        <f>INDEX(Patient_data[Age],MATCH(Consolidated_sheets[[#This Row],[Patient_ID]],Patient_data[Patient_ID],0))</f>
        <v>41</v>
      </c>
      <c r="I454" t="str">
        <f>INDEX(Patient_data[Gender],MATCH(Consolidated_sheets[[#This Row],[Patient_ID]],Patient_data[Patient_ID],0))</f>
        <v>Male</v>
      </c>
      <c r="J454" t="str">
        <f>INDEX(Location_data[Location],MATCH(Consolidated_sheets[[#This Row],[Patient_ID]],Location_data[Patient_ID],0))</f>
        <v>New York</v>
      </c>
      <c r="K454" t="str">
        <f>INDEX(Insurance_data[Insurance_Type],MATCH(Consolidated_sheets[[#This Row],[Patient_ID]],Insurance_data[Patient_ID],0))</f>
        <v>Private</v>
      </c>
      <c r="L454" s="6">
        <f>INDEX(Insurance_data[Insurance_Amount],MATCH(Consolidated_sheets[[#This Row],[Patient_ID]],Insurance_data[Patient_ID],0))</f>
        <v>209.32</v>
      </c>
    </row>
    <row r="455" spans="1:12" x14ac:dyDescent="0.3">
      <c r="A455" t="s">
        <v>392</v>
      </c>
      <c r="B455" t="s">
        <v>5952</v>
      </c>
      <c r="C455" s="6">
        <v>2886.24</v>
      </c>
      <c r="D455" s="1">
        <v>43584.12044577796</v>
      </c>
      <c r="E455" s="1" t="str">
        <f>TEXT(Consolidated_sheets[[#This Row],[Date]],"yyyy")</f>
        <v>2019</v>
      </c>
      <c r="F455" s="1" t="str">
        <f>TEXT(Consolidated_sheets[[#This Row],[Date]],"mmmm")</f>
        <v>April</v>
      </c>
      <c r="G455" t="str">
        <f>INDEX(Patient_data[Patient_Name],MATCH(Consolidated_sheets[[#This Row],[Patient_ID]],Patient_data[Patient_ID],0))</f>
        <v>Sheila Rodriguez</v>
      </c>
      <c r="H455">
        <f>INDEX(Patient_data[Age],MATCH(Consolidated_sheets[[#This Row],[Patient_ID]],Patient_data[Patient_ID],0))</f>
        <v>63</v>
      </c>
      <c r="I455" t="str">
        <f>INDEX(Patient_data[Gender],MATCH(Consolidated_sheets[[#This Row],[Patient_ID]],Patient_data[Patient_ID],0))</f>
        <v>Male</v>
      </c>
      <c r="J455" t="str">
        <f>INDEX(Location_data[Location],MATCH(Consolidated_sheets[[#This Row],[Patient_ID]],Location_data[Patient_ID],0))</f>
        <v>Los Angeles</v>
      </c>
      <c r="K455" t="str">
        <f>INDEX(Insurance_data[Insurance_Type],MATCH(Consolidated_sheets[[#This Row],[Patient_ID]],Insurance_data[Patient_ID],0))</f>
        <v>None</v>
      </c>
      <c r="L455" s="6">
        <f>INDEX(Insurance_data[Insurance_Amount],MATCH(Consolidated_sheets[[#This Row],[Patient_ID]],Insurance_data[Patient_ID],0))</f>
        <v>2761.53</v>
      </c>
    </row>
    <row r="456" spans="1:12" x14ac:dyDescent="0.3">
      <c r="A456" t="s">
        <v>1779</v>
      </c>
      <c r="B456" t="s">
        <v>5952</v>
      </c>
      <c r="C456" s="6">
        <v>1611.55</v>
      </c>
      <c r="D456" s="1">
        <v>43584.381197313902</v>
      </c>
      <c r="E456" s="1" t="str">
        <f>TEXT(Consolidated_sheets[[#This Row],[Date]],"yyyy")</f>
        <v>2019</v>
      </c>
      <c r="F456" s="1" t="str">
        <f>TEXT(Consolidated_sheets[[#This Row],[Date]],"mmmm")</f>
        <v>April</v>
      </c>
      <c r="G456" t="str">
        <f>INDEX(Patient_data[Patient_Name],MATCH(Consolidated_sheets[[#This Row],[Patient_ID]],Patient_data[Patient_ID],0))</f>
        <v>Deborah Hopkins</v>
      </c>
      <c r="H456">
        <f>INDEX(Patient_data[Age],MATCH(Consolidated_sheets[[#This Row],[Patient_ID]],Patient_data[Patient_ID],0))</f>
        <v>82</v>
      </c>
      <c r="I456" t="str">
        <f>INDEX(Patient_data[Gender],MATCH(Consolidated_sheets[[#This Row],[Patient_ID]],Patient_data[Patient_ID],0))</f>
        <v>Female</v>
      </c>
      <c r="J456" t="str">
        <f>INDEX(Location_data[Location],MATCH(Consolidated_sheets[[#This Row],[Patient_ID]],Location_data[Patient_ID],0))</f>
        <v>New York</v>
      </c>
      <c r="K456" t="str">
        <f>INDEX(Insurance_data[Insurance_Type],MATCH(Consolidated_sheets[[#This Row],[Patient_ID]],Insurance_data[Patient_ID],0))</f>
        <v>Public</v>
      </c>
      <c r="L456" s="6">
        <f>INDEX(Insurance_data[Insurance_Amount],MATCH(Consolidated_sheets[[#This Row],[Patient_ID]],Insurance_data[Patient_ID],0))</f>
        <v>1763.58</v>
      </c>
    </row>
    <row r="457" spans="1:12" x14ac:dyDescent="0.3">
      <c r="A457" t="s">
        <v>962</v>
      </c>
      <c r="B457" t="s">
        <v>5954</v>
      </c>
      <c r="C457" s="6">
        <v>4694.51</v>
      </c>
      <c r="D457" s="1">
        <v>43584.641948849829</v>
      </c>
      <c r="E457" s="1" t="str">
        <f>TEXT(Consolidated_sheets[[#This Row],[Date]],"yyyy")</f>
        <v>2019</v>
      </c>
      <c r="F457" s="1" t="str">
        <f>TEXT(Consolidated_sheets[[#This Row],[Date]],"mmmm")</f>
        <v>April</v>
      </c>
      <c r="G457" t="str">
        <f>INDEX(Patient_data[Patient_Name],MATCH(Consolidated_sheets[[#This Row],[Patient_ID]],Patient_data[Patient_ID],0))</f>
        <v>Kristy Cruz</v>
      </c>
      <c r="H457">
        <f>INDEX(Patient_data[Age],MATCH(Consolidated_sheets[[#This Row],[Patient_ID]],Patient_data[Patient_ID],0))</f>
        <v>50</v>
      </c>
      <c r="I457" t="str">
        <f>INDEX(Patient_data[Gender],MATCH(Consolidated_sheets[[#This Row],[Patient_ID]],Patient_data[Patient_ID],0))</f>
        <v>Male</v>
      </c>
      <c r="J457" t="str">
        <f>INDEX(Location_data[Location],MATCH(Consolidated_sheets[[#This Row],[Patient_ID]],Location_data[Patient_ID],0))</f>
        <v>Houston</v>
      </c>
      <c r="K457" t="str">
        <f>INDEX(Insurance_data[Insurance_Type],MATCH(Consolidated_sheets[[#This Row],[Patient_ID]],Insurance_data[Patient_ID],0))</f>
        <v>Public</v>
      </c>
      <c r="L457" s="6">
        <f>INDEX(Insurance_data[Insurance_Amount],MATCH(Consolidated_sheets[[#This Row],[Patient_ID]],Insurance_data[Patient_ID],0))</f>
        <v>6903.06</v>
      </c>
    </row>
    <row r="458" spans="1:12" x14ac:dyDescent="0.3">
      <c r="A458" t="s">
        <v>912</v>
      </c>
      <c r="B458" t="s">
        <v>5953</v>
      </c>
      <c r="C458" s="6">
        <v>4651.1499999999996</v>
      </c>
      <c r="D458" s="1">
        <v>43584.902700385763</v>
      </c>
      <c r="E458" s="1" t="str">
        <f>TEXT(Consolidated_sheets[[#This Row],[Date]],"yyyy")</f>
        <v>2019</v>
      </c>
      <c r="F458" s="1" t="str">
        <f>TEXT(Consolidated_sheets[[#This Row],[Date]],"mmmm")</f>
        <v>April</v>
      </c>
      <c r="G458" t="str">
        <f>INDEX(Patient_data[Patient_Name],MATCH(Consolidated_sheets[[#This Row],[Patient_ID]],Patient_data[Patient_ID],0))</f>
        <v>Barbara Stark</v>
      </c>
      <c r="H458">
        <f>INDEX(Patient_data[Age],MATCH(Consolidated_sheets[[#This Row],[Patient_ID]],Patient_data[Patient_ID],0))</f>
        <v>71</v>
      </c>
      <c r="I458" t="str">
        <f>INDEX(Patient_data[Gender],MATCH(Consolidated_sheets[[#This Row],[Patient_ID]],Patient_data[Patient_ID],0))</f>
        <v>Male</v>
      </c>
      <c r="J458" t="str">
        <f>INDEX(Location_data[Location],MATCH(Consolidated_sheets[[#This Row],[Patient_ID]],Location_data[Patient_ID],0))</f>
        <v>Phoenix</v>
      </c>
      <c r="K458" t="str">
        <f>INDEX(Insurance_data[Insurance_Type],MATCH(Consolidated_sheets[[#This Row],[Patient_ID]],Insurance_data[Patient_ID],0))</f>
        <v>Public</v>
      </c>
      <c r="L458" s="6">
        <f>INDEX(Insurance_data[Insurance_Amount],MATCH(Consolidated_sheets[[#This Row],[Patient_ID]],Insurance_data[Patient_ID],0))</f>
        <v>227.46</v>
      </c>
    </row>
    <row r="459" spans="1:12" x14ac:dyDescent="0.3">
      <c r="A459" t="s">
        <v>799</v>
      </c>
      <c r="B459" t="s">
        <v>5954</v>
      </c>
      <c r="C459" s="6">
        <v>2141.2399999999998</v>
      </c>
      <c r="D459" s="1">
        <v>43585.163451921697</v>
      </c>
      <c r="E459" s="1" t="str">
        <f>TEXT(Consolidated_sheets[[#This Row],[Date]],"yyyy")</f>
        <v>2019</v>
      </c>
      <c r="F459" s="1" t="str">
        <f>TEXT(Consolidated_sheets[[#This Row],[Date]],"mmmm")</f>
        <v>April</v>
      </c>
      <c r="G459" t="str">
        <f>INDEX(Patient_data[Patient_Name],MATCH(Consolidated_sheets[[#This Row],[Patient_ID]],Patient_data[Patient_ID],0))</f>
        <v>Stacey Hancock</v>
      </c>
      <c r="H459">
        <f>INDEX(Patient_data[Age],MATCH(Consolidated_sheets[[#This Row],[Patient_ID]],Patient_data[Patient_ID],0))</f>
        <v>38</v>
      </c>
      <c r="I459" t="str">
        <f>INDEX(Patient_data[Gender],MATCH(Consolidated_sheets[[#This Row],[Patient_ID]],Patient_data[Patient_ID],0))</f>
        <v>Male</v>
      </c>
      <c r="J459" t="str">
        <f>INDEX(Location_data[Location],MATCH(Consolidated_sheets[[#This Row],[Patient_ID]],Location_data[Patient_ID],0))</f>
        <v>Los Angeles</v>
      </c>
      <c r="K459" t="str">
        <f>INDEX(Insurance_data[Insurance_Type],MATCH(Consolidated_sheets[[#This Row],[Patient_ID]],Insurance_data[Patient_ID],0))</f>
        <v>Private</v>
      </c>
      <c r="L459" s="6">
        <f>INDEX(Insurance_data[Insurance_Amount],MATCH(Consolidated_sheets[[#This Row],[Patient_ID]],Insurance_data[Patient_ID],0))</f>
        <v>619.47</v>
      </c>
    </row>
    <row r="460" spans="1:12" x14ac:dyDescent="0.3">
      <c r="A460" t="s">
        <v>911</v>
      </c>
      <c r="B460" t="s">
        <v>5954</v>
      </c>
      <c r="C460" s="6">
        <v>2478.1</v>
      </c>
      <c r="D460" s="1">
        <v>43585.424203457631</v>
      </c>
      <c r="E460" s="1" t="str">
        <f>TEXT(Consolidated_sheets[[#This Row],[Date]],"yyyy")</f>
        <v>2019</v>
      </c>
      <c r="F460" s="1" t="str">
        <f>TEXT(Consolidated_sheets[[#This Row],[Date]],"mmmm")</f>
        <v>April</v>
      </c>
      <c r="G460" t="str">
        <f>INDEX(Patient_data[Patient_Name],MATCH(Consolidated_sheets[[#This Row],[Patient_ID]],Patient_data[Patient_ID],0))</f>
        <v>Laura Reed</v>
      </c>
      <c r="H460">
        <f>INDEX(Patient_data[Age],MATCH(Consolidated_sheets[[#This Row],[Patient_ID]],Patient_data[Patient_ID],0))</f>
        <v>37</v>
      </c>
      <c r="I460" t="str">
        <f>INDEX(Patient_data[Gender],MATCH(Consolidated_sheets[[#This Row],[Patient_ID]],Patient_data[Patient_ID],0))</f>
        <v>Male</v>
      </c>
      <c r="J460" t="str">
        <f>INDEX(Location_data[Location],MATCH(Consolidated_sheets[[#This Row],[Patient_ID]],Location_data[Patient_ID],0))</f>
        <v>Los Angeles</v>
      </c>
      <c r="K460" t="str">
        <f>INDEX(Insurance_data[Insurance_Type],MATCH(Consolidated_sheets[[#This Row],[Patient_ID]],Insurance_data[Patient_ID],0))</f>
        <v>Private</v>
      </c>
      <c r="L460" s="6">
        <f>INDEX(Insurance_data[Insurance_Amount],MATCH(Consolidated_sheets[[#This Row],[Patient_ID]],Insurance_data[Patient_ID],0))</f>
        <v>7009.86</v>
      </c>
    </row>
    <row r="461" spans="1:12" x14ac:dyDescent="0.3">
      <c r="A461" t="s">
        <v>1141</v>
      </c>
      <c r="B461" t="s">
        <v>5952</v>
      </c>
      <c r="C461" s="6">
        <v>3051.43</v>
      </c>
      <c r="D461" s="1">
        <v>43585.684954993572</v>
      </c>
      <c r="E461" s="1" t="str">
        <f>TEXT(Consolidated_sheets[[#This Row],[Date]],"yyyy")</f>
        <v>2019</v>
      </c>
      <c r="F461" s="1" t="str">
        <f>TEXT(Consolidated_sheets[[#This Row],[Date]],"mmmm")</f>
        <v>April</v>
      </c>
      <c r="G461" t="str">
        <f>INDEX(Patient_data[Patient_Name],MATCH(Consolidated_sheets[[#This Row],[Patient_ID]],Patient_data[Patient_ID],0))</f>
        <v>Colin Martin</v>
      </c>
      <c r="H461">
        <f>INDEX(Patient_data[Age],MATCH(Consolidated_sheets[[#This Row],[Patient_ID]],Patient_data[Patient_ID],0))</f>
        <v>33</v>
      </c>
      <c r="I461" t="str">
        <f>INDEX(Patient_data[Gender],MATCH(Consolidated_sheets[[#This Row],[Patient_ID]],Patient_data[Patient_ID],0))</f>
        <v>Female</v>
      </c>
      <c r="J461" t="str">
        <f>INDEX(Location_data[Location],MATCH(Consolidated_sheets[[#This Row],[Patient_ID]],Location_data[Patient_ID],0))</f>
        <v>Houston</v>
      </c>
      <c r="K461" t="str">
        <f>INDEX(Insurance_data[Insurance_Type],MATCH(Consolidated_sheets[[#This Row],[Patient_ID]],Insurance_data[Patient_ID],0))</f>
        <v>None</v>
      </c>
      <c r="L461" s="6">
        <f>INDEX(Insurance_data[Insurance_Amount],MATCH(Consolidated_sheets[[#This Row],[Patient_ID]],Insurance_data[Patient_ID],0))</f>
        <v>397.12</v>
      </c>
    </row>
    <row r="462" spans="1:12" x14ac:dyDescent="0.3">
      <c r="A462" t="s">
        <v>992</v>
      </c>
      <c r="B462" t="s">
        <v>5954</v>
      </c>
      <c r="C462" s="6">
        <v>3102.84</v>
      </c>
      <c r="D462" s="1">
        <v>43585.945706529499</v>
      </c>
      <c r="E462" s="1" t="str">
        <f>TEXT(Consolidated_sheets[[#This Row],[Date]],"yyyy")</f>
        <v>2019</v>
      </c>
      <c r="F462" s="1" t="str">
        <f>TEXT(Consolidated_sheets[[#This Row],[Date]],"mmmm")</f>
        <v>April</v>
      </c>
      <c r="G462" t="str">
        <f>INDEX(Patient_data[Patient_Name],MATCH(Consolidated_sheets[[#This Row],[Patient_ID]],Patient_data[Patient_ID],0))</f>
        <v>Walter Sullivan</v>
      </c>
      <c r="H462">
        <f>INDEX(Patient_data[Age],MATCH(Consolidated_sheets[[#This Row],[Patient_ID]],Patient_data[Patient_ID],0))</f>
        <v>52</v>
      </c>
      <c r="I462" t="str">
        <f>INDEX(Patient_data[Gender],MATCH(Consolidated_sheets[[#This Row],[Patient_ID]],Patient_data[Patient_ID],0))</f>
        <v>Male</v>
      </c>
      <c r="J462" t="str">
        <f>INDEX(Location_data[Location],MATCH(Consolidated_sheets[[#This Row],[Patient_ID]],Location_data[Patient_ID],0))</f>
        <v>Chicago</v>
      </c>
      <c r="K462" t="str">
        <f>INDEX(Insurance_data[Insurance_Type],MATCH(Consolidated_sheets[[#This Row],[Patient_ID]],Insurance_data[Patient_ID],0))</f>
        <v>Public</v>
      </c>
      <c r="L462" s="6">
        <f>INDEX(Insurance_data[Insurance_Amount],MATCH(Consolidated_sheets[[#This Row],[Patient_ID]],Insurance_data[Patient_ID],0))</f>
        <v>1735.75</v>
      </c>
    </row>
    <row r="463" spans="1:12" x14ac:dyDescent="0.3">
      <c r="A463" t="s">
        <v>1539</v>
      </c>
      <c r="B463" t="s">
        <v>5954</v>
      </c>
      <c r="C463" s="6">
        <v>2482.7399999999998</v>
      </c>
      <c r="D463" s="1">
        <v>43586.206458065433</v>
      </c>
      <c r="E463" s="1" t="str">
        <f>TEXT(Consolidated_sheets[[#This Row],[Date]],"yyyy")</f>
        <v>2019</v>
      </c>
      <c r="F463" s="1" t="str">
        <f>TEXT(Consolidated_sheets[[#This Row],[Date]],"mmmm")</f>
        <v>May</v>
      </c>
      <c r="G463" t="str">
        <f>INDEX(Patient_data[Patient_Name],MATCH(Consolidated_sheets[[#This Row],[Patient_ID]],Patient_data[Patient_ID],0))</f>
        <v>Rodney Villarreal</v>
      </c>
      <c r="H463">
        <f>INDEX(Patient_data[Age],MATCH(Consolidated_sheets[[#This Row],[Patient_ID]],Patient_data[Patient_ID],0))</f>
        <v>86</v>
      </c>
      <c r="I463" t="str">
        <f>INDEX(Patient_data[Gender],MATCH(Consolidated_sheets[[#This Row],[Patient_ID]],Patient_data[Patient_ID],0))</f>
        <v>Male</v>
      </c>
      <c r="J463" t="str">
        <f>INDEX(Location_data[Location],MATCH(Consolidated_sheets[[#This Row],[Patient_ID]],Location_data[Patient_ID],0))</f>
        <v>Houston</v>
      </c>
      <c r="K463" t="str">
        <f>INDEX(Insurance_data[Insurance_Type],MATCH(Consolidated_sheets[[#This Row],[Patient_ID]],Insurance_data[Patient_ID],0))</f>
        <v>None</v>
      </c>
      <c r="L463" s="6">
        <f>INDEX(Insurance_data[Insurance_Amount],MATCH(Consolidated_sheets[[#This Row],[Patient_ID]],Insurance_data[Patient_ID],0))</f>
        <v>3861.05</v>
      </c>
    </row>
    <row r="464" spans="1:12" x14ac:dyDescent="0.3">
      <c r="A464" t="s">
        <v>2487</v>
      </c>
      <c r="B464" t="s">
        <v>5953</v>
      </c>
      <c r="C464" s="6">
        <v>1637.72</v>
      </c>
      <c r="D464" s="1">
        <v>43586.467209601367</v>
      </c>
      <c r="E464" s="1" t="str">
        <f>TEXT(Consolidated_sheets[[#This Row],[Date]],"yyyy")</f>
        <v>2019</v>
      </c>
      <c r="F464" s="1" t="str">
        <f>TEXT(Consolidated_sheets[[#This Row],[Date]],"mmmm")</f>
        <v>May</v>
      </c>
      <c r="G464" t="str">
        <f>INDEX(Patient_data[Patient_Name],MATCH(Consolidated_sheets[[#This Row],[Patient_ID]],Patient_data[Patient_ID],0))</f>
        <v>Robert Brown</v>
      </c>
      <c r="H464">
        <f>INDEX(Patient_data[Age],MATCH(Consolidated_sheets[[#This Row],[Patient_ID]],Patient_data[Patient_ID],0))</f>
        <v>46</v>
      </c>
      <c r="I464" t="str">
        <f>INDEX(Patient_data[Gender],MATCH(Consolidated_sheets[[#This Row],[Patient_ID]],Patient_data[Patient_ID],0))</f>
        <v>Male</v>
      </c>
      <c r="J464" t="str">
        <f>INDEX(Location_data[Location],MATCH(Consolidated_sheets[[#This Row],[Patient_ID]],Location_data[Patient_ID],0))</f>
        <v>Chicago</v>
      </c>
      <c r="K464" t="str">
        <f>INDEX(Insurance_data[Insurance_Type],MATCH(Consolidated_sheets[[#This Row],[Patient_ID]],Insurance_data[Patient_ID],0))</f>
        <v>Private</v>
      </c>
      <c r="L464" s="6">
        <f>INDEX(Insurance_data[Insurance_Amount],MATCH(Consolidated_sheets[[#This Row],[Patient_ID]],Insurance_data[Patient_ID],0))</f>
        <v>9890.93</v>
      </c>
    </row>
    <row r="465" spans="1:12" x14ac:dyDescent="0.3">
      <c r="A465" t="s">
        <v>2158</v>
      </c>
      <c r="B465" t="s">
        <v>5952</v>
      </c>
      <c r="C465" s="6">
        <v>3282.6</v>
      </c>
      <c r="D465" s="1">
        <v>43586.727961137301</v>
      </c>
      <c r="E465" s="1" t="str">
        <f>TEXT(Consolidated_sheets[[#This Row],[Date]],"yyyy")</f>
        <v>2019</v>
      </c>
      <c r="F465" s="1" t="str">
        <f>TEXT(Consolidated_sheets[[#This Row],[Date]],"mmmm")</f>
        <v>May</v>
      </c>
      <c r="G465" t="str">
        <f>INDEX(Patient_data[Patient_Name],MATCH(Consolidated_sheets[[#This Row],[Patient_ID]],Patient_data[Patient_ID],0))</f>
        <v>Sharon Johnson</v>
      </c>
      <c r="H465">
        <f>INDEX(Patient_data[Age],MATCH(Consolidated_sheets[[#This Row],[Patient_ID]],Patient_data[Patient_ID],0))</f>
        <v>80</v>
      </c>
      <c r="I465" t="str">
        <f>INDEX(Patient_data[Gender],MATCH(Consolidated_sheets[[#This Row],[Patient_ID]],Patient_data[Patient_ID],0))</f>
        <v>Male</v>
      </c>
      <c r="J465" t="str">
        <f>INDEX(Location_data[Location],MATCH(Consolidated_sheets[[#This Row],[Patient_ID]],Location_data[Patient_ID],0))</f>
        <v>Phoenix</v>
      </c>
      <c r="K465" t="str">
        <f>INDEX(Insurance_data[Insurance_Type],MATCH(Consolidated_sheets[[#This Row],[Patient_ID]],Insurance_data[Patient_ID],0))</f>
        <v>Private</v>
      </c>
      <c r="L465" s="6">
        <f>INDEX(Insurance_data[Insurance_Amount],MATCH(Consolidated_sheets[[#This Row],[Patient_ID]],Insurance_data[Patient_ID],0))</f>
        <v>3964.32</v>
      </c>
    </row>
    <row r="466" spans="1:12" x14ac:dyDescent="0.3">
      <c r="A466" t="s">
        <v>785</v>
      </c>
      <c r="B466" t="s">
        <v>5955</v>
      </c>
      <c r="C466" s="6">
        <v>3343.7</v>
      </c>
      <c r="D466" s="1">
        <v>43586.988712673228</v>
      </c>
      <c r="E466" s="1" t="str">
        <f>TEXT(Consolidated_sheets[[#This Row],[Date]],"yyyy")</f>
        <v>2019</v>
      </c>
      <c r="F466" s="1" t="str">
        <f>TEXT(Consolidated_sheets[[#This Row],[Date]],"mmmm")</f>
        <v>May</v>
      </c>
      <c r="G466" t="str">
        <f>INDEX(Patient_data[Patient_Name],MATCH(Consolidated_sheets[[#This Row],[Patient_ID]],Patient_data[Patient_ID],0))</f>
        <v>Roberta Mercer</v>
      </c>
      <c r="H466">
        <f>INDEX(Patient_data[Age],MATCH(Consolidated_sheets[[#This Row],[Patient_ID]],Patient_data[Patient_ID],0))</f>
        <v>42</v>
      </c>
      <c r="I466" t="str">
        <f>INDEX(Patient_data[Gender],MATCH(Consolidated_sheets[[#This Row],[Patient_ID]],Patient_data[Patient_ID],0))</f>
        <v>Male</v>
      </c>
      <c r="J466" t="str">
        <f>INDEX(Location_data[Location],MATCH(Consolidated_sheets[[#This Row],[Patient_ID]],Location_data[Patient_ID],0))</f>
        <v>Chicago</v>
      </c>
      <c r="K466" t="str">
        <f>INDEX(Insurance_data[Insurance_Type],MATCH(Consolidated_sheets[[#This Row],[Patient_ID]],Insurance_data[Patient_ID],0))</f>
        <v>Public</v>
      </c>
      <c r="L466" s="6">
        <f>INDEX(Insurance_data[Insurance_Amount],MATCH(Consolidated_sheets[[#This Row],[Patient_ID]],Insurance_data[Patient_ID],0))</f>
        <v>9237.7900000000009</v>
      </c>
    </row>
    <row r="467" spans="1:12" x14ac:dyDescent="0.3">
      <c r="A467" t="s">
        <v>305</v>
      </c>
      <c r="B467" t="s">
        <v>5955</v>
      </c>
      <c r="C467" s="6">
        <v>1969.83</v>
      </c>
      <c r="D467" s="1">
        <v>43587.24946420917</v>
      </c>
      <c r="E467" s="1" t="str">
        <f>TEXT(Consolidated_sheets[[#This Row],[Date]],"yyyy")</f>
        <v>2019</v>
      </c>
      <c r="F467" s="1" t="str">
        <f>TEXT(Consolidated_sheets[[#This Row],[Date]],"mmmm")</f>
        <v>May</v>
      </c>
      <c r="G467" t="str">
        <f>INDEX(Patient_data[Patient_Name],MATCH(Consolidated_sheets[[#This Row],[Patient_ID]],Patient_data[Patient_ID],0))</f>
        <v>Benjamin Johnson</v>
      </c>
      <c r="H467">
        <f>INDEX(Patient_data[Age],MATCH(Consolidated_sheets[[#This Row],[Patient_ID]],Patient_data[Patient_ID],0))</f>
        <v>45</v>
      </c>
      <c r="I467" t="str">
        <f>INDEX(Patient_data[Gender],MATCH(Consolidated_sheets[[#This Row],[Patient_ID]],Patient_data[Patient_ID],0))</f>
        <v>Female</v>
      </c>
      <c r="J467" t="str">
        <f>INDEX(Location_data[Location],MATCH(Consolidated_sheets[[#This Row],[Patient_ID]],Location_data[Patient_ID],0))</f>
        <v>Chicago</v>
      </c>
      <c r="K467" t="str">
        <f>INDEX(Insurance_data[Insurance_Type],MATCH(Consolidated_sheets[[#This Row],[Patient_ID]],Insurance_data[Patient_ID],0))</f>
        <v>Private</v>
      </c>
      <c r="L467" s="6">
        <f>INDEX(Insurance_data[Insurance_Amount],MATCH(Consolidated_sheets[[#This Row],[Patient_ID]],Insurance_data[Patient_ID],0))</f>
        <v>4908.99</v>
      </c>
    </row>
    <row r="468" spans="1:12" x14ac:dyDescent="0.3">
      <c r="A468" t="s">
        <v>2366</v>
      </c>
      <c r="B468" t="s">
        <v>5955</v>
      </c>
      <c r="C468" s="6">
        <v>345.69</v>
      </c>
      <c r="D468" s="1">
        <v>43587.510215745097</v>
      </c>
      <c r="E468" s="1" t="str">
        <f>TEXT(Consolidated_sheets[[#This Row],[Date]],"yyyy")</f>
        <v>2019</v>
      </c>
      <c r="F468" s="1" t="str">
        <f>TEXT(Consolidated_sheets[[#This Row],[Date]],"mmmm")</f>
        <v>May</v>
      </c>
      <c r="G468" t="str">
        <f>INDEX(Patient_data[Patient_Name],MATCH(Consolidated_sheets[[#This Row],[Patient_ID]],Patient_data[Patient_ID],0))</f>
        <v>Edward Torres</v>
      </c>
      <c r="H468">
        <f>INDEX(Patient_data[Age],MATCH(Consolidated_sheets[[#This Row],[Patient_ID]],Patient_data[Patient_ID],0))</f>
        <v>54</v>
      </c>
      <c r="I468" t="str">
        <f>INDEX(Patient_data[Gender],MATCH(Consolidated_sheets[[#This Row],[Patient_ID]],Patient_data[Patient_ID],0))</f>
        <v>Male</v>
      </c>
      <c r="J468" t="str">
        <f>INDEX(Location_data[Location],MATCH(Consolidated_sheets[[#This Row],[Patient_ID]],Location_data[Patient_ID],0))</f>
        <v>Los Angeles</v>
      </c>
      <c r="K468" t="str">
        <f>INDEX(Insurance_data[Insurance_Type],MATCH(Consolidated_sheets[[#This Row],[Patient_ID]],Insurance_data[Patient_ID],0))</f>
        <v>None</v>
      </c>
      <c r="L468" s="6">
        <f>INDEX(Insurance_data[Insurance_Amount],MATCH(Consolidated_sheets[[#This Row],[Patient_ID]],Insurance_data[Patient_ID],0))</f>
        <v>7059.46</v>
      </c>
    </row>
    <row r="469" spans="1:12" x14ac:dyDescent="0.3">
      <c r="A469" t="s">
        <v>2578</v>
      </c>
      <c r="B469" t="s">
        <v>5953</v>
      </c>
      <c r="C469" s="6">
        <v>3649.31</v>
      </c>
      <c r="D469" s="1">
        <v>43587.770967281031</v>
      </c>
      <c r="E469" s="1" t="str">
        <f>TEXT(Consolidated_sheets[[#This Row],[Date]],"yyyy")</f>
        <v>2019</v>
      </c>
      <c r="F469" s="1" t="str">
        <f>TEXT(Consolidated_sheets[[#This Row],[Date]],"mmmm")</f>
        <v>May</v>
      </c>
      <c r="G469" t="str">
        <f>INDEX(Patient_data[Patient_Name],MATCH(Consolidated_sheets[[#This Row],[Patient_ID]],Patient_data[Patient_ID],0))</f>
        <v>Tracey Porter</v>
      </c>
      <c r="H469">
        <f>INDEX(Patient_data[Age],MATCH(Consolidated_sheets[[#This Row],[Patient_ID]],Patient_data[Patient_ID],0))</f>
        <v>28</v>
      </c>
      <c r="I469" t="str">
        <f>INDEX(Patient_data[Gender],MATCH(Consolidated_sheets[[#This Row],[Patient_ID]],Patient_data[Patient_ID],0))</f>
        <v>Male</v>
      </c>
      <c r="J469" t="str">
        <f>INDEX(Location_data[Location],MATCH(Consolidated_sheets[[#This Row],[Patient_ID]],Location_data[Patient_ID],0))</f>
        <v>Chicago</v>
      </c>
      <c r="K469" t="str">
        <f>INDEX(Insurance_data[Insurance_Type],MATCH(Consolidated_sheets[[#This Row],[Patient_ID]],Insurance_data[Patient_ID],0))</f>
        <v>None</v>
      </c>
      <c r="L469" s="6">
        <f>INDEX(Insurance_data[Insurance_Amount],MATCH(Consolidated_sheets[[#This Row],[Patient_ID]],Insurance_data[Patient_ID],0))</f>
        <v>5650.8</v>
      </c>
    </row>
    <row r="470" spans="1:12" x14ac:dyDescent="0.3">
      <c r="A470" t="s">
        <v>399</v>
      </c>
      <c r="B470" t="s">
        <v>5954</v>
      </c>
      <c r="C470" s="6">
        <v>1906.81</v>
      </c>
      <c r="D470" s="1">
        <v>43588.031718816957</v>
      </c>
      <c r="E470" s="1" t="str">
        <f>TEXT(Consolidated_sheets[[#This Row],[Date]],"yyyy")</f>
        <v>2019</v>
      </c>
      <c r="F470" s="1" t="str">
        <f>TEXT(Consolidated_sheets[[#This Row],[Date]],"mmmm")</f>
        <v>May</v>
      </c>
      <c r="G470" t="str">
        <f>INDEX(Patient_data[Patient_Name],MATCH(Consolidated_sheets[[#This Row],[Patient_ID]],Patient_data[Patient_ID],0))</f>
        <v>Jonathan Williams</v>
      </c>
      <c r="H470">
        <f>INDEX(Patient_data[Age],MATCH(Consolidated_sheets[[#This Row],[Patient_ID]],Patient_data[Patient_ID],0))</f>
        <v>71</v>
      </c>
      <c r="I470" t="str">
        <f>INDEX(Patient_data[Gender],MATCH(Consolidated_sheets[[#This Row],[Patient_ID]],Patient_data[Patient_ID],0))</f>
        <v>Male</v>
      </c>
      <c r="J470" t="str">
        <f>INDEX(Location_data[Location],MATCH(Consolidated_sheets[[#This Row],[Patient_ID]],Location_data[Patient_ID],0))</f>
        <v>Phoenix</v>
      </c>
      <c r="K470" t="str">
        <f>INDEX(Insurance_data[Insurance_Type],MATCH(Consolidated_sheets[[#This Row],[Patient_ID]],Insurance_data[Patient_ID],0))</f>
        <v>Private</v>
      </c>
      <c r="L470" s="6">
        <f>INDEX(Insurance_data[Insurance_Amount],MATCH(Consolidated_sheets[[#This Row],[Patient_ID]],Insurance_data[Patient_ID],0))</f>
        <v>6430.99</v>
      </c>
    </row>
    <row r="471" spans="1:12" x14ac:dyDescent="0.3">
      <c r="A471" t="s">
        <v>824</v>
      </c>
      <c r="B471" t="s">
        <v>5955</v>
      </c>
      <c r="C471" s="6">
        <v>1453.68</v>
      </c>
      <c r="D471" s="1">
        <v>43588.292470352913</v>
      </c>
      <c r="E471" s="1" t="str">
        <f>TEXT(Consolidated_sheets[[#This Row],[Date]],"yyyy")</f>
        <v>2019</v>
      </c>
      <c r="F471" s="1" t="str">
        <f>TEXT(Consolidated_sheets[[#This Row],[Date]],"mmmm")</f>
        <v>May</v>
      </c>
      <c r="G471" t="str">
        <f>INDEX(Patient_data[Patient_Name],MATCH(Consolidated_sheets[[#This Row],[Patient_ID]],Patient_data[Patient_ID],0))</f>
        <v>Patricia Olsen</v>
      </c>
      <c r="H471">
        <f>INDEX(Patient_data[Age],MATCH(Consolidated_sheets[[#This Row],[Patient_ID]],Patient_data[Patient_ID],0))</f>
        <v>46</v>
      </c>
      <c r="I471" t="str">
        <f>INDEX(Patient_data[Gender],MATCH(Consolidated_sheets[[#This Row],[Patient_ID]],Patient_data[Patient_ID],0))</f>
        <v>Female</v>
      </c>
      <c r="J471" t="str">
        <f>INDEX(Location_data[Location],MATCH(Consolidated_sheets[[#This Row],[Patient_ID]],Location_data[Patient_ID],0))</f>
        <v>Houston</v>
      </c>
      <c r="K471" t="str">
        <f>INDEX(Insurance_data[Insurance_Type],MATCH(Consolidated_sheets[[#This Row],[Patient_ID]],Insurance_data[Patient_ID],0))</f>
        <v>Public</v>
      </c>
      <c r="L471" s="6">
        <f>INDEX(Insurance_data[Insurance_Amount],MATCH(Consolidated_sheets[[#This Row],[Patient_ID]],Insurance_data[Patient_ID],0))</f>
        <v>3650.9</v>
      </c>
    </row>
    <row r="472" spans="1:12" x14ac:dyDescent="0.3">
      <c r="A472" t="s">
        <v>1769</v>
      </c>
      <c r="B472" t="s">
        <v>5953</v>
      </c>
      <c r="C472" s="6">
        <v>3290.87</v>
      </c>
      <c r="D472" s="1">
        <v>43588.553221888833</v>
      </c>
      <c r="E472" s="1" t="str">
        <f>TEXT(Consolidated_sheets[[#This Row],[Date]],"yyyy")</f>
        <v>2019</v>
      </c>
      <c r="F472" s="1" t="str">
        <f>TEXT(Consolidated_sheets[[#This Row],[Date]],"mmmm")</f>
        <v>May</v>
      </c>
      <c r="G472" t="str">
        <f>INDEX(Patient_data[Patient_Name],MATCH(Consolidated_sheets[[#This Row],[Patient_ID]],Patient_data[Patient_ID],0))</f>
        <v>Jeremy Michael</v>
      </c>
      <c r="H472">
        <f>INDEX(Patient_data[Age],MATCH(Consolidated_sheets[[#This Row],[Patient_ID]],Patient_data[Patient_ID],0))</f>
        <v>26</v>
      </c>
      <c r="I472" t="str">
        <f>INDEX(Patient_data[Gender],MATCH(Consolidated_sheets[[#This Row],[Patient_ID]],Patient_data[Patient_ID],0))</f>
        <v>Female</v>
      </c>
      <c r="J472" t="str">
        <f>INDEX(Location_data[Location],MATCH(Consolidated_sheets[[#This Row],[Patient_ID]],Location_data[Patient_ID],0))</f>
        <v>Houston</v>
      </c>
      <c r="K472" t="str">
        <f>INDEX(Insurance_data[Insurance_Type],MATCH(Consolidated_sheets[[#This Row],[Patient_ID]],Insurance_data[Patient_ID],0))</f>
        <v>None</v>
      </c>
      <c r="L472" s="6">
        <f>INDEX(Insurance_data[Insurance_Amount],MATCH(Consolidated_sheets[[#This Row],[Patient_ID]],Insurance_data[Patient_ID],0))</f>
        <v>7882.2</v>
      </c>
    </row>
    <row r="473" spans="1:12" x14ac:dyDescent="0.3">
      <c r="A473" t="s">
        <v>1860</v>
      </c>
      <c r="B473" t="s">
        <v>5953</v>
      </c>
      <c r="C473" s="6">
        <v>2031.32</v>
      </c>
      <c r="D473" s="1">
        <v>43588.813973424767</v>
      </c>
      <c r="E473" s="1" t="str">
        <f>TEXT(Consolidated_sheets[[#This Row],[Date]],"yyyy")</f>
        <v>2019</v>
      </c>
      <c r="F473" s="1" t="str">
        <f>TEXT(Consolidated_sheets[[#This Row],[Date]],"mmmm")</f>
        <v>May</v>
      </c>
      <c r="G473" t="str">
        <f>INDEX(Patient_data[Patient_Name],MATCH(Consolidated_sheets[[#This Row],[Patient_ID]],Patient_data[Patient_ID],0))</f>
        <v>Richard Miller</v>
      </c>
      <c r="H473">
        <f>INDEX(Patient_data[Age],MATCH(Consolidated_sheets[[#This Row],[Patient_ID]],Patient_data[Patient_ID],0))</f>
        <v>57</v>
      </c>
      <c r="I473" t="str">
        <f>INDEX(Patient_data[Gender],MATCH(Consolidated_sheets[[#This Row],[Patient_ID]],Patient_data[Patient_ID],0))</f>
        <v>Male</v>
      </c>
      <c r="J473" t="str">
        <f>INDEX(Location_data[Location],MATCH(Consolidated_sheets[[#This Row],[Patient_ID]],Location_data[Patient_ID],0))</f>
        <v>New York</v>
      </c>
      <c r="K473" t="str">
        <f>INDEX(Insurance_data[Insurance_Type],MATCH(Consolidated_sheets[[#This Row],[Patient_ID]],Insurance_data[Patient_ID],0))</f>
        <v>Public</v>
      </c>
      <c r="L473" s="6">
        <f>INDEX(Insurance_data[Insurance_Amount],MATCH(Consolidated_sheets[[#This Row],[Patient_ID]],Insurance_data[Patient_ID],0))</f>
        <v>2871.29</v>
      </c>
    </row>
    <row r="474" spans="1:12" x14ac:dyDescent="0.3">
      <c r="A474" t="s">
        <v>2405</v>
      </c>
      <c r="B474" t="s">
        <v>5954</v>
      </c>
      <c r="C474" s="6">
        <v>1160.02</v>
      </c>
      <c r="D474" s="1">
        <v>43589.074724960708</v>
      </c>
      <c r="E474" s="1" t="str">
        <f>TEXT(Consolidated_sheets[[#This Row],[Date]],"yyyy")</f>
        <v>2019</v>
      </c>
      <c r="F474" s="1" t="str">
        <f>TEXT(Consolidated_sheets[[#This Row],[Date]],"mmmm")</f>
        <v>May</v>
      </c>
      <c r="G474" t="str">
        <f>INDEX(Patient_data[Patient_Name],MATCH(Consolidated_sheets[[#This Row],[Patient_ID]],Patient_data[Patient_ID],0))</f>
        <v>David Jenkins</v>
      </c>
      <c r="H474">
        <f>INDEX(Patient_data[Age],MATCH(Consolidated_sheets[[#This Row],[Patient_ID]],Patient_data[Patient_ID],0))</f>
        <v>57</v>
      </c>
      <c r="I474" t="str">
        <f>INDEX(Patient_data[Gender],MATCH(Consolidated_sheets[[#This Row],[Patient_ID]],Patient_data[Patient_ID],0))</f>
        <v>Female</v>
      </c>
      <c r="J474" t="str">
        <f>INDEX(Location_data[Location],MATCH(Consolidated_sheets[[#This Row],[Patient_ID]],Location_data[Patient_ID],0))</f>
        <v>Houston</v>
      </c>
      <c r="K474" t="str">
        <f>INDEX(Insurance_data[Insurance_Type],MATCH(Consolidated_sheets[[#This Row],[Patient_ID]],Insurance_data[Patient_ID],0))</f>
        <v>Public</v>
      </c>
      <c r="L474" s="6">
        <f>INDEX(Insurance_data[Insurance_Amount],MATCH(Consolidated_sheets[[#This Row],[Patient_ID]],Insurance_data[Patient_ID],0))</f>
        <v>121.76</v>
      </c>
    </row>
    <row r="475" spans="1:12" x14ac:dyDescent="0.3">
      <c r="A475" t="s">
        <v>2052</v>
      </c>
      <c r="B475" t="s">
        <v>5954</v>
      </c>
      <c r="C475" s="6">
        <v>4990.13</v>
      </c>
      <c r="D475" s="1">
        <v>43589.335476496643</v>
      </c>
      <c r="E475" s="1" t="str">
        <f>TEXT(Consolidated_sheets[[#This Row],[Date]],"yyyy")</f>
        <v>2019</v>
      </c>
      <c r="F475" s="1" t="str">
        <f>TEXT(Consolidated_sheets[[#This Row],[Date]],"mmmm")</f>
        <v>May</v>
      </c>
      <c r="G475" t="str">
        <f>INDEX(Patient_data[Patient_Name],MATCH(Consolidated_sheets[[#This Row],[Patient_ID]],Patient_data[Patient_ID],0))</f>
        <v>Joshua Grant</v>
      </c>
      <c r="H475">
        <f>INDEX(Patient_data[Age],MATCH(Consolidated_sheets[[#This Row],[Patient_ID]],Patient_data[Patient_ID],0))</f>
        <v>76</v>
      </c>
      <c r="I475" t="str">
        <f>INDEX(Patient_data[Gender],MATCH(Consolidated_sheets[[#This Row],[Patient_ID]],Patient_data[Patient_ID],0))</f>
        <v>Male</v>
      </c>
      <c r="J475" t="str">
        <f>INDEX(Location_data[Location],MATCH(Consolidated_sheets[[#This Row],[Patient_ID]],Location_data[Patient_ID],0))</f>
        <v>Chicago</v>
      </c>
      <c r="K475" t="str">
        <f>INDEX(Insurance_data[Insurance_Type],MATCH(Consolidated_sheets[[#This Row],[Patient_ID]],Insurance_data[Patient_ID],0))</f>
        <v>None</v>
      </c>
      <c r="L475" s="6">
        <f>INDEX(Insurance_data[Insurance_Amount],MATCH(Consolidated_sheets[[#This Row],[Patient_ID]],Insurance_data[Patient_ID],0))</f>
        <v>1910.88</v>
      </c>
    </row>
    <row r="476" spans="1:12" x14ac:dyDescent="0.3">
      <c r="A476" t="s">
        <v>2929</v>
      </c>
      <c r="B476" t="s">
        <v>5954</v>
      </c>
      <c r="C476" s="6">
        <v>1917.87</v>
      </c>
      <c r="D476" s="1">
        <v>43589.596228032569</v>
      </c>
      <c r="E476" s="1" t="str">
        <f>TEXT(Consolidated_sheets[[#This Row],[Date]],"yyyy")</f>
        <v>2019</v>
      </c>
      <c r="F476" s="1" t="str">
        <f>TEXT(Consolidated_sheets[[#This Row],[Date]],"mmmm")</f>
        <v>May</v>
      </c>
      <c r="G476" t="str">
        <f>INDEX(Patient_data[Patient_Name],MATCH(Consolidated_sheets[[#This Row],[Patient_ID]],Patient_data[Patient_ID],0))</f>
        <v>Peter Harrison</v>
      </c>
      <c r="H476">
        <f>INDEX(Patient_data[Age],MATCH(Consolidated_sheets[[#This Row],[Patient_ID]],Patient_data[Patient_ID],0))</f>
        <v>39</v>
      </c>
      <c r="I476" t="str">
        <f>INDEX(Patient_data[Gender],MATCH(Consolidated_sheets[[#This Row],[Patient_ID]],Patient_data[Patient_ID],0))</f>
        <v>Male</v>
      </c>
      <c r="J476" t="str">
        <f>INDEX(Location_data[Location],MATCH(Consolidated_sheets[[#This Row],[Patient_ID]],Location_data[Patient_ID],0))</f>
        <v>Los Angeles</v>
      </c>
      <c r="K476" t="str">
        <f>INDEX(Insurance_data[Insurance_Type],MATCH(Consolidated_sheets[[#This Row],[Patient_ID]],Insurance_data[Patient_ID],0))</f>
        <v>None</v>
      </c>
      <c r="L476" s="6">
        <f>INDEX(Insurance_data[Insurance_Amount],MATCH(Consolidated_sheets[[#This Row],[Patient_ID]],Insurance_data[Patient_ID],0))</f>
        <v>5217</v>
      </c>
    </row>
    <row r="477" spans="1:12" x14ac:dyDescent="0.3">
      <c r="A477" t="s">
        <v>1958</v>
      </c>
      <c r="B477" t="s">
        <v>5955</v>
      </c>
      <c r="C477" s="6">
        <v>3157.08</v>
      </c>
      <c r="D477" s="1">
        <v>43589.856979568503</v>
      </c>
      <c r="E477" s="1" t="str">
        <f>TEXT(Consolidated_sheets[[#This Row],[Date]],"yyyy")</f>
        <v>2019</v>
      </c>
      <c r="F477" s="1" t="str">
        <f>TEXT(Consolidated_sheets[[#This Row],[Date]],"mmmm")</f>
        <v>May</v>
      </c>
      <c r="G477" t="str">
        <f>INDEX(Patient_data[Patient_Name],MATCH(Consolidated_sheets[[#This Row],[Patient_ID]],Patient_data[Patient_ID],0))</f>
        <v>Anthony Wood</v>
      </c>
      <c r="H477">
        <f>INDEX(Patient_data[Age],MATCH(Consolidated_sheets[[#This Row],[Patient_ID]],Patient_data[Patient_ID],0))</f>
        <v>85</v>
      </c>
      <c r="I477" t="str">
        <f>INDEX(Patient_data[Gender],MATCH(Consolidated_sheets[[#This Row],[Patient_ID]],Patient_data[Patient_ID],0))</f>
        <v>Female</v>
      </c>
      <c r="J477" t="str">
        <f>INDEX(Location_data[Location],MATCH(Consolidated_sheets[[#This Row],[Patient_ID]],Location_data[Patient_ID],0))</f>
        <v>Chicago</v>
      </c>
      <c r="K477" t="str">
        <f>INDEX(Insurance_data[Insurance_Type],MATCH(Consolidated_sheets[[#This Row],[Patient_ID]],Insurance_data[Patient_ID],0))</f>
        <v>Public</v>
      </c>
      <c r="L477" s="6">
        <f>INDEX(Insurance_data[Insurance_Amount],MATCH(Consolidated_sheets[[#This Row],[Patient_ID]],Insurance_data[Patient_ID],0))</f>
        <v>5643.87</v>
      </c>
    </row>
    <row r="478" spans="1:12" x14ac:dyDescent="0.3">
      <c r="A478" t="s">
        <v>2525</v>
      </c>
      <c r="B478" t="s">
        <v>5954</v>
      </c>
      <c r="C478" s="6">
        <v>2012.44</v>
      </c>
      <c r="D478" s="1">
        <v>43590.11773110443</v>
      </c>
      <c r="E478" s="1" t="str">
        <f>TEXT(Consolidated_sheets[[#This Row],[Date]],"yyyy")</f>
        <v>2019</v>
      </c>
      <c r="F478" s="1" t="str">
        <f>TEXT(Consolidated_sheets[[#This Row],[Date]],"mmmm")</f>
        <v>May</v>
      </c>
      <c r="G478" t="str">
        <f>INDEX(Patient_data[Patient_Name],MATCH(Consolidated_sheets[[#This Row],[Patient_ID]],Patient_data[Patient_ID],0))</f>
        <v>Kimberly Perez</v>
      </c>
      <c r="H478">
        <f>INDEX(Patient_data[Age],MATCH(Consolidated_sheets[[#This Row],[Patient_ID]],Patient_data[Patient_ID],0))</f>
        <v>34</v>
      </c>
      <c r="I478" t="str">
        <f>INDEX(Patient_data[Gender],MATCH(Consolidated_sheets[[#This Row],[Patient_ID]],Patient_data[Patient_ID],0))</f>
        <v>Female</v>
      </c>
      <c r="J478" t="str">
        <f>INDEX(Location_data[Location],MATCH(Consolidated_sheets[[#This Row],[Patient_ID]],Location_data[Patient_ID],0))</f>
        <v>Chicago</v>
      </c>
      <c r="K478" t="str">
        <f>INDEX(Insurance_data[Insurance_Type],MATCH(Consolidated_sheets[[#This Row],[Patient_ID]],Insurance_data[Patient_ID],0))</f>
        <v>Private</v>
      </c>
      <c r="L478" s="6">
        <f>INDEX(Insurance_data[Insurance_Amount],MATCH(Consolidated_sheets[[#This Row],[Patient_ID]],Insurance_data[Patient_ID],0))</f>
        <v>8735.5300000000007</v>
      </c>
    </row>
    <row r="479" spans="1:12" x14ac:dyDescent="0.3">
      <c r="A479" t="s">
        <v>1031</v>
      </c>
      <c r="B479" t="s">
        <v>5953</v>
      </c>
      <c r="C479" s="6">
        <v>3572.96</v>
      </c>
      <c r="D479" s="1">
        <v>43590.378482640372</v>
      </c>
      <c r="E479" s="1" t="str">
        <f>TEXT(Consolidated_sheets[[#This Row],[Date]],"yyyy")</f>
        <v>2019</v>
      </c>
      <c r="F479" s="1" t="str">
        <f>TEXT(Consolidated_sheets[[#This Row],[Date]],"mmmm")</f>
        <v>May</v>
      </c>
      <c r="G479" t="str">
        <f>INDEX(Patient_data[Patient_Name],MATCH(Consolidated_sheets[[#This Row],[Patient_ID]],Patient_data[Patient_ID],0))</f>
        <v>Melinda Brown</v>
      </c>
      <c r="H479">
        <f>INDEX(Patient_data[Age],MATCH(Consolidated_sheets[[#This Row],[Patient_ID]],Patient_data[Patient_ID],0))</f>
        <v>40</v>
      </c>
      <c r="I479" t="str">
        <f>INDEX(Patient_data[Gender],MATCH(Consolidated_sheets[[#This Row],[Patient_ID]],Patient_data[Patient_ID],0))</f>
        <v>Male</v>
      </c>
      <c r="J479" t="str">
        <f>INDEX(Location_data[Location],MATCH(Consolidated_sheets[[#This Row],[Patient_ID]],Location_data[Patient_ID],0))</f>
        <v>Los Angeles</v>
      </c>
      <c r="K479" t="str">
        <f>INDEX(Insurance_data[Insurance_Type],MATCH(Consolidated_sheets[[#This Row],[Patient_ID]],Insurance_data[Patient_ID],0))</f>
        <v>Public</v>
      </c>
      <c r="L479" s="6">
        <f>INDEX(Insurance_data[Insurance_Amount],MATCH(Consolidated_sheets[[#This Row],[Patient_ID]],Insurance_data[Patient_ID],0))</f>
        <v>3522.56</v>
      </c>
    </row>
    <row r="480" spans="1:12" x14ac:dyDescent="0.3">
      <c r="A480" t="s">
        <v>1422</v>
      </c>
      <c r="B480" t="s">
        <v>5954</v>
      </c>
      <c r="C480" s="6">
        <v>3077.15</v>
      </c>
      <c r="D480" s="1">
        <v>43590.639234176313</v>
      </c>
      <c r="E480" s="1" t="str">
        <f>TEXT(Consolidated_sheets[[#This Row],[Date]],"yyyy")</f>
        <v>2019</v>
      </c>
      <c r="F480" s="1" t="str">
        <f>TEXT(Consolidated_sheets[[#This Row],[Date]],"mmmm")</f>
        <v>May</v>
      </c>
      <c r="G480" t="str">
        <f>INDEX(Patient_data[Patient_Name],MATCH(Consolidated_sheets[[#This Row],[Patient_ID]],Patient_data[Patient_ID],0))</f>
        <v>Russell Hamilton</v>
      </c>
      <c r="H480">
        <f>INDEX(Patient_data[Age],MATCH(Consolidated_sheets[[#This Row],[Patient_ID]],Patient_data[Patient_ID],0))</f>
        <v>35</v>
      </c>
      <c r="I480" t="str">
        <f>INDEX(Patient_data[Gender],MATCH(Consolidated_sheets[[#This Row],[Patient_ID]],Patient_data[Patient_ID],0))</f>
        <v>Female</v>
      </c>
      <c r="J480" t="str">
        <f>INDEX(Location_data[Location],MATCH(Consolidated_sheets[[#This Row],[Patient_ID]],Location_data[Patient_ID],0))</f>
        <v>Chicago</v>
      </c>
      <c r="K480" t="str">
        <f>INDEX(Insurance_data[Insurance_Type],MATCH(Consolidated_sheets[[#This Row],[Patient_ID]],Insurance_data[Patient_ID],0))</f>
        <v>Public</v>
      </c>
      <c r="L480" s="6">
        <f>INDEX(Insurance_data[Insurance_Amount],MATCH(Consolidated_sheets[[#This Row],[Patient_ID]],Insurance_data[Patient_ID],0))</f>
        <v>1694.59</v>
      </c>
    </row>
    <row r="481" spans="1:12" x14ac:dyDescent="0.3">
      <c r="A481" t="s">
        <v>645</v>
      </c>
      <c r="B481" t="s">
        <v>5952</v>
      </c>
      <c r="C481" s="6">
        <v>550.96</v>
      </c>
      <c r="D481" s="1">
        <v>43590.899985712233</v>
      </c>
      <c r="E481" s="1" t="str">
        <f>TEXT(Consolidated_sheets[[#This Row],[Date]],"yyyy")</f>
        <v>2019</v>
      </c>
      <c r="F481" s="1" t="str">
        <f>TEXT(Consolidated_sheets[[#This Row],[Date]],"mmmm")</f>
        <v>May</v>
      </c>
      <c r="G481" t="str">
        <f>INDEX(Patient_data[Patient_Name],MATCH(Consolidated_sheets[[#This Row],[Patient_ID]],Patient_data[Patient_ID],0))</f>
        <v>Dustin Long</v>
      </c>
      <c r="H481">
        <f>INDEX(Patient_data[Age],MATCH(Consolidated_sheets[[#This Row],[Patient_ID]],Patient_data[Patient_ID],0))</f>
        <v>41</v>
      </c>
      <c r="I481" t="str">
        <f>INDEX(Patient_data[Gender],MATCH(Consolidated_sheets[[#This Row],[Patient_ID]],Patient_data[Patient_ID],0))</f>
        <v>Male</v>
      </c>
      <c r="J481" t="str">
        <f>INDEX(Location_data[Location],MATCH(Consolidated_sheets[[#This Row],[Patient_ID]],Location_data[Patient_ID],0))</f>
        <v>Chicago</v>
      </c>
      <c r="K481" t="str">
        <f>INDEX(Insurance_data[Insurance_Type],MATCH(Consolidated_sheets[[#This Row],[Patient_ID]],Insurance_data[Patient_ID],0))</f>
        <v>None</v>
      </c>
      <c r="L481" s="6">
        <f>INDEX(Insurance_data[Insurance_Amount],MATCH(Consolidated_sheets[[#This Row],[Patient_ID]],Insurance_data[Patient_ID],0))</f>
        <v>6974.64</v>
      </c>
    </row>
    <row r="482" spans="1:12" x14ac:dyDescent="0.3">
      <c r="A482" t="s">
        <v>2983</v>
      </c>
      <c r="B482" t="s">
        <v>5952</v>
      </c>
      <c r="C482" s="6">
        <v>4577.91</v>
      </c>
      <c r="D482" s="1">
        <v>43591.160737248167</v>
      </c>
      <c r="E482" s="1" t="str">
        <f>TEXT(Consolidated_sheets[[#This Row],[Date]],"yyyy")</f>
        <v>2019</v>
      </c>
      <c r="F482" s="1" t="str">
        <f>TEXT(Consolidated_sheets[[#This Row],[Date]],"mmmm")</f>
        <v>May</v>
      </c>
      <c r="G482" t="str">
        <f>INDEX(Patient_data[Patient_Name],MATCH(Consolidated_sheets[[#This Row],[Patient_ID]],Patient_data[Patient_ID],0))</f>
        <v>Adam Campbell</v>
      </c>
      <c r="H482">
        <f>INDEX(Patient_data[Age],MATCH(Consolidated_sheets[[#This Row],[Patient_ID]],Patient_data[Patient_ID],0))</f>
        <v>47</v>
      </c>
      <c r="I482" t="str">
        <f>INDEX(Patient_data[Gender],MATCH(Consolidated_sheets[[#This Row],[Patient_ID]],Patient_data[Patient_ID],0))</f>
        <v>Male</v>
      </c>
      <c r="J482" t="str">
        <f>INDEX(Location_data[Location],MATCH(Consolidated_sheets[[#This Row],[Patient_ID]],Location_data[Patient_ID],0))</f>
        <v>New York</v>
      </c>
      <c r="K482" t="str">
        <f>INDEX(Insurance_data[Insurance_Type],MATCH(Consolidated_sheets[[#This Row],[Patient_ID]],Insurance_data[Patient_ID],0))</f>
        <v>Public</v>
      </c>
      <c r="L482" s="6">
        <f>INDEX(Insurance_data[Insurance_Amount],MATCH(Consolidated_sheets[[#This Row],[Patient_ID]],Insurance_data[Patient_ID],0))</f>
        <v>8382.44</v>
      </c>
    </row>
    <row r="483" spans="1:12" x14ac:dyDescent="0.3">
      <c r="A483" t="s">
        <v>2998</v>
      </c>
      <c r="B483" t="s">
        <v>5952</v>
      </c>
      <c r="C483" s="6">
        <v>1019.69</v>
      </c>
      <c r="D483" s="1">
        <v>43591.421488784108</v>
      </c>
      <c r="E483" s="1" t="str">
        <f>TEXT(Consolidated_sheets[[#This Row],[Date]],"yyyy")</f>
        <v>2019</v>
      </c>
      <c r="F483" s="1" t="str">
        <f>TEXT(Consolidated_sheets[[#This Row],[Date]],"mmmm")</f>
        <v>May</v>
      </c>
      <c r="G483" t="str">
        <f>INDEX(Patient_data[Patient_Name],MATCH(Consolidated_sheets[[#This Row],[Patient_ID]],Patient_data[Patient_ID],0))</f>
        <v>Alicia Love</v>
      </c>
      <c r="H483">
        <f>INDEX(Patient_data[Age],MATCH(Consolidated_sheets[[#This Row],[Patient_ID]],Patient_data[Patient_ID],0))</f>
        <v>44</v>
      </c>
      <c r="I483" t="str">
        <f>INDEX(Patient_data[Gender],MATCH(Consolidated_sheets[[#This Row],[Patient_ID]],Patient_data[Patient_ID],0))</f>
        <v>Female</v>
      </c>
      <c r="J483" t="str">
        <f>INDEX(Location_data[Location],MATCH(Consolidated_sheets[[#This Row],[Patient_ID]],Location_data[Patient_ID],0))</f>
        <v>Phoenix</v>
      </c>
      <c r="K483" t="str">
        <f>INDEX(Insurance_data[Insurance_Type],MATCH(Consolidated_sheets[[#This Row],[Patient_ID]],Insurance_data[Patient_ID],0))</f>
        <v>None</v>
      </c>
      <c r="L483" s="6">
        <f>INDEX(Insurance_data[Insurance_Amount],MATCH(Consolidated_sheets[[#This Row],[Patient_ID]],Insurance_data[Patient_ID],0))</f>
        <v>3252.51</v>
      </c>
    </row>
    <row r="484" spans="1:12" x14ac:dyDescent="0.3">
      <c r="A484" t="s">
        <v>898</v>
      </c>
      <c r="B484" t="s">
        <v>5955</v>
      </c>
      <c r="C484" s="6">
        <v>4649.47</v>
      </c>
      <c r="D484" s="1">
        <v>43591.682240320028</v>
      </c>
      <c r="E484" s="1" t="str">
        <f>TEXT(Consolidated_sheets[[#This Row],[Date]],"yyyy")</f>
        <v>2019</v>
      </c>
      <c r="F484" s="1" t="str">
        <f>TEXT(Consolidated_sheets[[#This Row],[Date]],"mmmm")</f>
        <v>May</v>
      </c>
      <c r="G484" t="str">
        <f>INDEX(Patient_data[Patient_Name],MATCH(Consolidated_sheets[[#This Row],[Patient_ID]],Patient_data[Patient_ID],0))</f>
        <v>Angela Clark</v>
      </c>
      <c r="H484">
        <f>INDEX(Patient_data[Age],MATCH(Consolidated_sheets[[#This Row],[Patient_ID]],Patient_data[Patient_ID],0))</f>
        <v>77</v>
      </c>
      <c r="I484" t="str">
        <f>INDEX(Patient_data[Gender],MATCH(Consolidated_sheets[[#This Row],[Patient_ID]],Patient_data[Patient_ID],0))</f>
        <v>Female</v>
      </c>
      <c r="J484" t="str">
        <f>INDEX(Location_data[Location],MATCH(Consolidated_sheets[[#This Row],[Patient_ID]],Location_data[Patient_ID],0))</f>
        <v>Houston</v>
      </c>
      <c r="K484" t="str">
        <f>INDEX(Insurance_data[Insurance_Type],MATCH(Consolidated_sheets[[#This Row],[Patient_ID]],Insurance_data[Patient_ID],0))</f>
        <v>Private</v>
      </c>
      <c r="L484" s="6">
        <f>INDEX(Insurance_data[Insurance_Amount],MATCH(Consolidated_sheets[[#This Row],[Patient_ID]],Insurance_data[Patient_ID],0))</f>
        <v>3122.54</v>
      </c>
    </row>
    <row r="485" spans="1:12" x14ac:dyDescent="0.3">
      <c r="A485" t="s">
        <v>659</v>
      </c>
      <c r="B485" t="s">
        <v>5952</v>
      </c>
      <c r="C485" s="6">
        <v>153.47</v>
      </c>
      <c r="D485" s="1">
        <v>43591.942991855969</v>
      </c>
      <c r="E485" s="1" t="str">
        <f>TEXT(Consolidated_sheets[[#This Row],[Date]],"yyyy")</f>
        <v>2019</v>
      </c>
      <c r="F485" s="1" t="str">
        <f>TEXT(Consolidated_sheets[[#This Row],[Date]],"mmmm")</f>
        <v>May</v>
      </c>
      <c r="G485" t="str">
        <f>INDEX(Patient_data[Patient_Name],MATCH(Consolidated_sheets[[#This Row],[Patient_ID]],Patient_data[Patient_ID],0))</f>
        <v>Gabriella Spencer</v>
      </c>
      <c r="H485">
        <f>INDEX(Patient_data[Age],MATCH(Consolidated_sheets[[#This Row],[Patient_ID]],Patient_data[Patient_ID],0))</f>
        <v>57</v>
      </c>
      <c r="I485" t="str">
        <f>INDEX(Patient_data[Gender],MATCH(Consolidated_sheets[[#This Row],[Patient_ID]],Patient_data[Patient_ID],0))</f>
        <v>Female</v>
      </c>
      <c r="J485" t="str">
        <f>INDEX(Location_data[Location],MATCH(Consolidated_sheets[[#This Row],[Patient_ID]],Location_data[Patient_ID],0))</f>
        <v>Chicago</v>
      </c>
      <c r="K485" t="str">
        <f>INDEX(Insurance_data[Insurance_Type],MATCH(Consolidated_sheets[[#This Row],[Patient_ID]],Insurance_data[Patient_ID],0))</f>
        <v>Public</v>
      </c>
      <c r="L485" s="6">
        <f>INDEX(Insurance_data[Insurance_Amount],MATCH(Consolidated_sheets[[#This Row],[Patient_ID]],Insurance_data[Patient_ID],0))</f>
        <v>8244.92</v>
      </c>
    </row>
    <row r="486" spans="1:12" x14ac:dyDescent="0.3">
      <c r="A486" t="s">
        <v>2867</v>
      </c>
      <c r="B486" t="s">
        <v>5955</v>
      </c>
      <c r="C486" s="6">
        <v>1532.82</v>
      </c>
      <c r="D486" s="1">
        <v>43592.20374339191</v>
      </c>
      <c r="E486" s="1" t="str">
        <f>TEXT(Consolidated_sheets[[#This Row],[Date]],"yyyy")</f>
        <v>2019</v>
      </c>
      <c r="F486" s="1" t="str">
        <f>TEXT(Consolidated_sheets[[#This Row],[Date]],"mmmm")</f>
        <v>May</v>
      </c>
      <c r="G486" t="str">
        <f>INDEX(Patient_data[Patient_Name],MATCH(Consolidated_sheets[[#This Row],[Patient_ID]],Patient_data[Patient_ID],0))</f>
        <v>Micheal Jacobson</v>
      </c>
      <c r="H486">
        <f>INDEX(Patient_data[Age],MATCH(Consolidated_sheets[[#This Row],[Patient_ID]],Patient_data[Patient_ID],0))</f>
        <v>34</v>
      </c>
      <c r="I486" t="str">
        <f>INDEX(Patient_data[Gender],MATCH(Consolidated_sheets[[#This Row],[Patient_ID]],Patient_data[Patient_ID],0))</f>
        <v>Male</v>
      </c>
      <c r="J486" t="str">
        <f>INDEX(Location_data[Location],MATCH(Consolidated_sheets[[#This Row],[Patient_ID]],Location_data[Patient_ID],0))</f>
        <v>Los Angeles</v>
      </c>
      <c r="K486" t="str">
        <f>INDEX(Insurance_data[Insurance_Type],MATCH(Consolidated_sheets[[#This Row],[Patient_ID]],Insurance_data[Patient_ID],0))</f>
        <v>None</v>
      </c>
      <c r="L486" s="6">
        <f>INDEX(Insurance_data[Insurance_Amount],MATCH(Consolidated_sheets[[#This Row],[Patient_ID]],Insurance_data[Patient_ID],0))</f>
        <v>2206.92</v>
      </c>
    </row>
    <row r="487" spans="1:12" x14ac:dyDescent="0.3">
      <c r="A487" t="s">
        <v>1034</v>
      </c>
      <c r="B487" t="s">
        <v>5954</v>
      </c>
      <c r="C487" s="6">
        <v>2043.65</v>
      </c>
      <c r="D487" s="1">
        <v>43592.464494927837</v>
      </c>
      <c r="E487" s="1" t="str">
        <f>TEXT(Consolidated_sheets[[#This Row],[Date]],"yyyy")</f>
        <v>2019</v>
      </c>
      <c r="F487" s="1" t="str">
        <f>TEXT(Consolidated_sheets[[#This Row],[Date]],"mmmm")</f>
        <v>May</v>
      </c>
      <c r="G487" t="str">
        <f>INDEX(Patient_data[Patient_Name],MATCH(Consolidated_sheets[[#This Row],[Patient_ID]],Patient_data[Patient_ID],0))</f>
        <v>Matthew Pugh</v>
      </c>
      <c r="H487">
        <f>INDEX(Patient_data[Age],MATCH(Consolidated_sheets[[#This Row],[Patient_ID]],Patient_data[Patient_ID],0))</f>
        <v>77</v>
      </c>
      <c r="I487" t="str">
        <f>INDEX(Patient_data[Gender],MATCH(Consolidated_sheets[[#This Row],[Patient_ID]],Patient_data[Patient_ID],0))</f>
        <v>Female</v>
      </c>
      <c r="J487" t="str">
        <f>INDEX(Location_data[Location],MATCH(Consolidated_sheets[[#This Row],[Patient_ID]],Location_data[Patient_ID],0))</f>
        <v>Phoenix</v>
      </c>
      <c r="K487" t="str">
        <f>INDEX(Insurance_data[Insurance_Type],MATCH(Consolidated_sheets[[#This Row],[Patient_ID]],Insurance_data[Patient_ID],0))</f>
        <v>None</v>
      </c>
      <c r="L487" s="6">
        <f>INDEX(Insurance_data[Insurance_Amount],MATCH(Consolidated_sheets[[#This Row],[Patient_ID]],Insurance_data[Patient_ID],0))</f>
        <v>9262.02</v>
      </c>
    </row>
    <row r="488" spans="1:12" x14ac:dyDescent="0.3">
      <c r="A488" t="s">
        <v>1947</v>
      </c>
      <c r="B488" t="s">
        <v>5955</v>
      </c>
      <c r="C488" s="6">
        <v>1354.89</v>
      </c>
      <c r="D488" s="1">
        <v>43592.725246463771</v>
      </c>
      <c r="E488" s="1" t="str">
        <f>TEXT(Consolidated_sheets[[#This Row],[Date]],"yyyy")</f>
        <v>2019</v>
      </c>
      <c r="F488" s="1" t="str">
        <f>TEXT(Consolidated_sheets[[#This Row],[Date]],"mmmm")</f>
        <v>May</v>
      </c>
      <c r="G488" t="str">
        <f>INDEX(Patient_data[Patient_Name],MATCH(Consolidated_sheets[[#This Row],[Patient_ID]],Patient_data[Patient_ID],0))</f>
        <v>Stephen Robinson</v>
      </c>
      <c r="H488">
        <f>INDEX(Patient_data[Age],MATCH(Consolidated_sheets[[#This Row],[Patient_ID]],Patient_data[Patient_ID],0))</f>
        <v>37</v>
      </c>
      <c r="I488" t="str">
        <f>INDEX(Patient_data[Gender],MATCH(Consolidated_sheets[[#This Row],[Patient_ID]],Patient_data[Patient_ID],0))</f>
        <v>Male</v>
      </c>
      <c r="J488" t="str">
        <f>INDEX(Location_data[Location],MATCH(Consolidated_sheets[[#This Row],[Patient_ID]],Location_data[Patient_ID],0))</f>
        <v>Houston</v>
      </c>
      <c r="K488" t="str">
        <f>INDEX(Insurance_data[Insurance_Type],MATCH(Consolidated_sheets[[#This Row],[Patient_ID]],Insurance_data[Patient_ID],0))</f>
        <v>Private</v>
      </c>
      <c r="L488" s="6">
        <f>INDEX(Insurance_data[Insurance_Amount],MATCH(Consolidated_sheets[[#This Row],[Patient_ID]],Insurance_data[Patient_ID],0))</f>
        <v>9793.26</v>
      </c>
    </row>
    <row r="489" spans="1:12" x14ac:dyDescent="0.3">
      <c r="A489" t="s">
        <v>1984</v>
      </c>
      <c r="B489" t="s">
        <v>5952</v>
      </c>
      <c r="C489" s="6">
        <v>4326.09</v>
      </c>
      <c r="D489" s="1">
        <v>43592.985997999713</v>
      </c>
      <c r="E489" s="1" t="str">
        <f>TEXT(Consolidated_sheets[[#This Row],[Date]],"yyyy")</f>
        <v>2019</v>
      </c>
      <c r="F489" s="1" t="str">
        <f>TEXT(Consolidated_sheets[[#This Row],[Date]],"mmmm")</f>
        <v>May</v>
      </c>
      <c r="G489" t="str">
        <f>INDEX(Patient_data[Patient_Name],MATCH(Consolidated_sheets[[#This Row],[Patient_ID]],Patient_data[Patient_ID],0))</f>
        <v>Tammy Bailey</v>
      </c>
      <c r="H489">
        <f>INDEX(Patient_data[Age],MATCH(Consolidated_sheets[[#This Row],[Patient_ID]],Patient_data[Patient_ID],0))</f>
        <v>86</v>
      </c>
      <c r="I489" t="str">
        <f>INDEX(Patient_data[Gender],MATCH(Consolidated_sheets[[#This Row],[Patient_ID]],Patient_data[Patient_ID],0))</f>
        <v>Female</v>
      </c>
      <c r="J489" t="str">
        <f>INDEX(Location_data[Location],MATCH(Consolidated_sheets[[#This Row],[Patient_ID]],Location_data[Patient_ID],0))</f>
        <v>Houston</v>
      </c>
      <c r="K489" t="str">
        <f>INDEX(Insurance_data[Insurance_Type],MATCH(Consolidated_sheets[[#This Row],[Patient_ID]],Insurance_data[Patient_ID],0))</f>
        <v>Public</v>
      </c>
      <c r="L489" s="6">
        <f>INDEX(Insurance_data[Insurance_Amount],MATCH(Consolidated_sheets[[#This Row],[Patient_ID]],Insurance_data[Patient_ID],0))</f>
        <v>1632.99</v>
      </c>
    </row>
    <row r="490" spans="1:12" x14ac:dyDescent="0.3">
      <c r="A490" t="s">
        <v>1523</v>
      </c>
      <c r="B490" t="s">
        <v>5954</v>
      </c>
      <c r="C490" s="6">
        <v>803.4</v>
      </c>
      <c r="D490" s="1">
        <v>43593.24674953564</v>
      </c>
      <c r="E490" s="1" t="str">
        <f>TEXT(Consolidated_sheets[[#This Row],[Date]],"yyyy")</f>
        <v>2019</v>
      </c>
      <c r="F490" s="1" t="str">
        <f>TEXT(Consolidated_sheets[[#This Row],[Date]],"mmmm")</f>
        <v>May</v>
      </c>
      <c r="G490" t="str">
        <f>INDEX(Patient_data[Patient_Name],MATCH(Consolidated_sheets[[#This Row],[Patient_ID]],Patient_data[Patient_ID],0))</f>
        <v>Dr. Ryan Fritz PhD</v>
      </c>
      <c r="H490">
        <f>INDEX(Patient_data[Age],MATCH(Consolidated_sheets[[#This Row],[Patient_ID]],Patient_data[Patient_ID],0))</f>
        <v>77</v>
      </c>
      <c r="I490" t="str">
        <f>INDEX(Patient_data[Gender],MATCH(Consolidated_sheets[[#This Row],[Patient_ID]],Patient_data[Patient_ID],0))</f>
        <v>Female</v>
      </c>
      <c r="J490" t="str">
        <f>INDEX(Location_data[Location],MATCH(Consolidated_sheets[[#This Row],[Patient_ID]],Location_data[Patient_ID],0))</f>
        <v>Los Angeles</v>
      </c>
      <c r="K490" t="str">
        <f>INDEX(Insurance_data[Insurance_Type],MATCH(Consolidated_sheets[[#This Row],[Patient_ID]],Insurance_data[Patient_ID],0))</f>
        <v>None</v>
      </c>
      <c r="L490" s="6">
        <f>INDEX(Insurance_data[Insurance_Amount],MATCH(Consolidated_sheets[[#This Row],[Patient_ID]],Insurance_data[Patient_ID],0))</f>
        <v>3957.87</v>
      </c>
    </row>
    <row r="491" spans="1:12" x14ac:dyDescent="0.3">
      <c r="A491" t="s">
        <v>469</v>
      </c>
      <c r="B491" t="s">
        <v>5953</v>
      </c>
      <c r="C491" s="6">
        <v>1267.24</v>
      </c>
      <c r="D491" s="1">
        <v>43593.507501071566</v>
      </c>
      <c r="E491" s="1" t="str">
        <f>TEXT(Consolidated_sheets[[#This Row],[Date]],"yyyy")</f>
        <v>2019</v>
      </c>
      <c r="F491" s="1" t="str">
        <f>TEXT(Consolidated_sheets[[#This Row],[Date]],"mmmm")</f>
        <v>May</v>
      </c>
      <c r="G491" t="str">
        <f>INDEX(Patient_data[Patient_Name],MATCH(Consolidated_sheets[[#This Row],[Patient_ID]],Patient_data[Patient_ID],0))</f>
        <v>Krista Farley</v>
      </c>
      <c r="H491">
        <f>INDEX(Patient_data[Age],MATCH(Consolidated_sheets[[#This Row],[Patient_ID]],Patient_data[Patient_ID],0))</f>
        <v>50</v>
      </c>
      <c r="I491" t="str">
        <f>INDEX(Patient_data[Gender],MATCH(Consolidated_sheets[[#This Row],[Patient_ID]],Patient_data[Patient_ID],0))</f>
        <v>Female</v>
      </c>
      <c r="J491" t="str">
        <f>INDEX(Location_data[Location],MATCH(Consolidated_sheets[[#This Row],[Patient_ID]],Location_data[Patient_ID],0))</f>
        <v>Houston</v>
      </c>
      <c r="K491" t="str">
        <f>INDEX(Insurance_data[Insurance_Type],MATCH(Consolidated_sheets[[#This Row],[Patient_ID]],Insurance_data[Patient_ID],0))</f>
        <v>None</v>
      </c>
      <c r="L491" s="6">
        <f>INDEX(Insurance_data[Insurance_Amount],MATCH(Consolidated_sheets[[#This Row],[Patient_ID]],Insurance_data[Patient_ID],0))</f>
        <v>5565.52</v>
      </c>
    </row>
    <row r="492" spans="1:12" x14ac:dyDescent="0.3">
      <c r="A492" t="s">
        <v>2879</v>
      </c>
      <c r="B492" t="s">
        <v>5953</v>
      </c>
      <c r="C492" s="6">
        <v>1653.74</v>
      </c>
      <c r="D492" s="1">
        <v>43593.768252607522</v>
      </c>
      <c r="E492" s="1" t="str">
        <f>TEXT(Consolidated_sheets[[#This Row],[Date]],"yyyy")</f>
        <v>2019</v>
      </c>
      <c r="F492" s="1" t="str">
        <f>TEXT(Consolidated_sheets[[#This Row],[Date]],"mmmm")</f>
        <v>May</v>
      </c>
      <c r="G492" t="str">
        <f>INDEX(Patient_data[Patient_Name],MATCH(Consolidated_sheets[[#This Row],[Patient_ID]],Patient_data[Patient_ID],0))</f>
        <v>Lindsay Montgomery</v>
      </c>
      <c r="H492">
        <f>INDEX(Patient_data[Age],MATCH(Consolidated_sheets[[#This Row],[Patient_ID]],Patient_data[Patient_ID],0))</f>
        <v>38</v>
      </c>
      <c r="I492" t="str">
        <f>INDEX(Patient_data[Gender],MATCH(Consolidated_sheets[[#This Row],[Patient_ID]],Patient_data[Patient_ID],0))</f>
        <v>Female</v>
      </c>
      <c r="J492" t="str">
        <f>INDEX(Location_data[Location],MATCH(Consolidated_sheets[[#This Row],[Patient_ID]],Location_data[Patient_ID],0))</f>
        <v>Houston</v>
      </c>
      <c r="K492" t="str">
        <f>INDEX(Insurance_data[Insurance_Type],MATCH(Consolidated_sheets[[#This Row],[Patient_ID]],Insurance_data[Patient_ID],0))</f>
        <v>Public</v>
      </c>
      <c r="L492" s="6">
        <f>INDEX(Insurance_data[Insurance_Amount],MATCH(Consolidated_sheets[[#This Row],[Patient_ID]],Insurance_data[Patient_ID],0))</f>
        <v>9895.92</v>
      </c>
    </row>
    <row r="493" spans="1:12" x14ac:dyDescent="0.3">
      <c r="A493" t="s">
        <v>1196</v>
      </c>
      <c r="B493" t="s">
        <v>5954</v>
      </c>
      <c r="C493" s="6">
        <v>2203.59</v>
      </c>
      <c r="D493" s="1">
        <v>43594.029004143449</v>
      </c>
      <c r="E493" s="1" t="str">
        <f>TEXT(Consolidated_sheets[[#This Row],[Date]],"yyyy")</f>
        <v>2019</v>
      </c>
      <c r="F493" s="1" t="str">
        <f>TEXT(Consolidated_sheets[[#This Row],[Date]],"mmmm")</f>
        <v>May</v>
      </c>
      <c r="G493" t="str">
        <f>INDEX(Patient_data[Patient_Name],MATCH(Consolidated_sheets[[#This Row],[Patient_ID]],Patient_data[Patient_ID],0))</f>
        <v>Edward Watts</v>
      </c>
      <c r="H493">
        <f>INDEX(Patient_data[Age],MATCH(Consolidated_sheets[[#This Row],[Patient_ID]],Patient_data[Patient_ID],0))</f>
        <v>44</v>
      </c>
      <c r="I493" t="str">
        <f>INDEX(Patient_data[Gender],MATCH(Consolidated_sheets[[#This Row],[Patient_ID]],Patient_data[Patient_ID],0))</f>
        <v>Female</v>
      </c>
      <c r="J493" t="str">
        <f>INDEX(Location_data[Location],MATCH(Consolidated_sheets[[#This Row],[Patient_ID]],Location_data[Patient_ID],0))</f>
        <v>Houston</v>
      </c>
      <c r="K493" t="str">
        <f>INDEX(Insurance_data[Insurance_Type],MATCH(Consolidated_sheets[[#This Row],[Patient_ID]],Insurance_data[Patient_ID],0))</f>
        <v>None</v>
      </c>
      <c r="L493" s="6">
        <f>INDEX(Insurance_data[Insurance_Amount],MATCH(Consolidated_sheets[[#This Row],[Patient_ID]],Insurance_data[Patient_ID],0))</f>
        <v>946.09</v>
      </c>
    </row>
    <row r="494" spans="1:12" x14ac:dyDescent="0.3">
      <c r="A494" t="s">
        <v>1642</v>
      </c>
      <c r="B494" t="s">
        <v>5955</v>
      </c>
      <c r="C494" s="6">
        <v>4263.63</v>
      </c>
      <c r="D494" s="1">
        <v>43594.289755679383</v>
      </c>
      <c r="E494" s="1" t="str">
        <f>TEXT(Consolidated_sheets[[#This Row],[Date]],"yyyy")</f>
        <v>2019</v>
      </c>
      <c r="F494" s="1" t="str">
        <f>TEXT(Consolidated_sheets[[#This Row],[Date]],"mmmm")</f>
        <v>May</v>
      </c>
      <c r="G494" t="str">
        <f>INDEX(Patient_data[Patient_Name],MATCH(Consolidated_sheets[[#This Row],[Patient_ID]],Patient_data[Patient_ID],0))</f>
        <v>Melissa Patterson</v>
      </c>
      <c r="H494">
        <f>INDEX(Patient_data[Age],MATCH(Consolidated_sheets[[#This Row],[Patient_ID]],Patient_data[Patient_ID],0))</f>
        <v>73</v>
      </c>
      <c r="I494" t="str">
        <f>INDEX(Patient_data[Gender],MATCH(Consolidated_sheets[[#This Row],[Patient_ID]],Patient_data[Patient_ID],0))</f>
        <v>Female</v>
      </c>
      <c r="J494" t="str">
        <f>INDEX(Location_data[Location],MATCH(Consolidated_sheets[[#This Row],[Patient_ID]],Location_data[Patient_ID],0))</f>
        <v>Houston</v>
      </c>
      <c r="K494" t="str">
        <f>INDEX(Insurance_data[Insurance_Type],MATCH(Consolidated_sheets[[#This Row],[Patient_ID]],Insurance_data[Patient_ID],0))</f>
        <v>Private</v>
      </c>
      <c r="L494" s="6">
        <f>INDEX(Insurance_data[Insurance_Amount],MATCH(Consolidated_sheets[[#This Row],[Patient_ID]],Insurance_data[Patient_ID],0))</f>
        <v>4838.21</v>
      </c>
    </row>
    <row r="495" spans="1:12" x14ac:dyDescent="0.3">
      <c r="A495" t="s">
        <v>284</v>
      </c>
      <c r="B495" t="s">
        <v>5955</v>
      </c>
      <c r="C495" s="6">
        <v>804.66</v>
      </c>
      <c r="D495" s="1">
        <v>43594.55050721531</v>
      </c>
      <c r="E495" s="1" t="str">
        <f>TEXT(Consolidated_sheets[[#This Row],[Date]],"yyyy")</f>
        <v>2019</v>
      </c>
      <c r="F495" s="1" t="str">
        <f>TEXT(Consolidated_sheets[[#This Row],[Date]],"mmmm")</f>
        <v>May</v>
      </c>
      <c r="G495" t="str">
        <f>INDEX(Patient_data[Patient_Name],MATCH(Consolidated_sheets[[#This Row],[Patient_ID]],Patient_data[Patient_ID],0))</f>
        <v>Bruce Duran</v>
      </c>
      <c r="H495">
        <f>INDEX(Patient_data[Age],MATCH(Consolidated_sheets[[#This Row],[Patient_ID]],Patient_data[Patient_ID],0))</f>
        <v>88</v>
      </c>
      <c r="I495" t="str">
        <f>INDEX(Patient_data[Gender],MATCH(Consolidated_sheets[[#This Row],[Patient_ID]],Patient_data[Patient_ID],0))</f>
        <v>Male</v>
      </c>
      <c r="J495" t="str">
        <f>INDEX(Location_data[Location],MATCH(Consolidated_sheets[[#This Row],[Patient_ID]],Location_data[Patient_ID],0))</f>
        <v>Houston</v>
      </c>
      <c r="K495" t="str">
        <f>INDEX(Insurance_data[Insurance_Type],MATCH(Consolidated_sheets[[#This Row],[Patient_ID]],Insurance_data[Patient_ID],0))</f>
        <v>Private</v>
      </c>
      <c r="L495" s="6">
        <f>INDEX(Insurance_data[Insurance_Amount],MATCH(Consolidated_sheets[[#This Row],[Patient_ID]],Insurance_data[Patient_ID],0))</f>
        <v>642.26</v>
      </c>
    </row>
    <row r="496" spans="1:12" x14ac:dyDescent="0.3">
      <c r="A496" t="s">
        <v>680</v>
      </c>
      <c r="B496" t="s">
        <v>5952</v>
      </c>
      <c r="C496" s="6">
        <v>2087.17</v>
      </c>
      <c r="D496" s="1">
        <v>43594.811258751251</v>
      </c>
      <c r="E496" s="1" t="str">
        <f>TEXT(Consolidated_sheets[[#This Row],[Date]],"yyyy")</f>
        <v>2019</v>
      </c>
      <c r="F496" s="1" t="str">
        <f>TEXT(Consolidated_sheets[[#This Row],[Date]],"mmmm")</f>
        <v>May</v>
      </c>
      <c r="G496" t="str">
        <f>INDEX(Patient_data[Patient_Name],MATCH(Consolidated_sheets[[#This Row],[Patient_ID]],Patient_data[Patient_ID],0))</f>
        <v>Rebecca Bauer</v>
      </c>
      <c r="H496">
        <f>INDEX(Patient_data[Age],MATCH(Consolidated_sheets[[#This Row],[Patient_ID]],Patient_data[Patient_ID],0))</f>
        <v>45</v>
      </c>
      <c r="I496" t="str">
        <f>INDEX(Patient_data[Gender],MATCH(Consolidated_sheets[[#This Row],[Patient_ID]],Patient_data[Patient_ID],0))</f>
        <v>Male</v>
      </c>
      <c r="J496" t="str">
        <f>INDEX(Location_data[Location],MATCH(Consolidated_sheets[[#This Row],[Patient_ID]],Location_data[Patient_ID],0))</f>
        <v>Phoenix</v>
      </c>
      <c r="K496" t="str">
        <f>INDEX(Insurance_data[Insurance_Type],MATCH(Consolidated_sheets[[#This Row],[Patient_ID]],Insurance_data[Patient_ID],0))</f>
        <v>Private</v>
      </c>
      <c r="L496" s="6">
        <f>INDEX(Insurance_data[Insurance_Amount],MATCH(Consolidated_sheets[[#This Row],[Patient_ID]],Insurance_data[Patient_ID],0))</f>
        <v>49.62</v>
      </c>
    </row>
    <row r="497" spans="1:12" x14ac:dyDescent="0.3">
      <c r="A497" t="s">
        <v>2731</v>
      </c>
      <c r="B497" t="s">
        <v>5952</v>
      </c>
      <c r="C497" s="6">
        <v>3679.84</v>
      </c>
      <c r="D497" s="1">
        <v>43595.072010287178</v>
      </c>
      <c r="E497" s="1" t="str">
        <f>TEXT(Consolidated_sheets[[#This Row],[Date]],"yyyy")</f>
        <v>2019</v>
      </c>
      <c r="F497" s="1" t="str">
        <f>TEXT(Consolidated_sheets[[#This Row],[Date]],"mmmm")</f>
        <v>May</v>
      </c>
      <c r="G497" t="str">
        <f>INDEX(Patient_data[Patient_Name],MATCH(Consolidated_sheets[[#This Row],[Patient_ID]],Patient_data[Patient_ID],0))</f>
        <v>Johnathan Robinson</v>
      </c>
      <c r="H497">
        <f>INDEX(Patient_data[Age],MATCH(Consolidated_sheets[[#This Row],[Patient_ID]],Patient_data[Patient_ID],0))</f>
        <v>78</v>
      </c>
      <c r="I497" t="str">
        <f>INDEX(Patient_data[Gender],MATCH(Consolidated_sheets[[#This Row],[Patient_ID]],Patient_data[Patient_ID],0))</f>
        <v>Female</v>
      </c>
      <c r="J497" t="str">
        <f>INDEX(Location_data[Location],MATCH(Consolidated_sheets[[#This Row],[Patient_ID]],Location_data[Patient_ID],0))</f>
        <v>Houston</v>
      </c>
      <c r="K497" t="str">
        <f>INDEX(Insurance_data[Insurance_Type],MATCH(Consolidated_sheets[[#This Row],[Patient_ID]],Insurance_data[Patient_ID],0))</f>
        <v>None</v>
      </c>
      <c r="L497" s="6">
        <f>INDEX(Insurance_data[Insurance_Amount],MATCH(Consolidated_sheets[[#This Row],[Patient_ID]],Insurance_data[Patient_ID],0))</f>
        <v>6041.68</v>
      </c>
    </row>
    <row r="498" spans="1:12" x14ac:dyDescent="0.3">
      <c r="A498" t="s">
        <v>1301</v>
      </c>
      <c r="B498" t="s">
        <v>5954</v>
      </c>
      <c r="C498" s="6">
        <v>858.05</v>
      </c>
      <c r="D498" s="1">
        <v>43595.332761823112</v>
      </c>
      <c r="E498" s="1" t="str">
        <f>TEXT(Consolidated_sheets[[#This Row],[Date]],"yyyy")</f>
        <v>2019</v>
      </c>
      <c r="F498" s="1" t="str">
        <f>TEXT(Consolidated_sheets[[#This Row],[Date]],"mmmm")</f>
        <v>May</v>
      </c>
      <c r="G498" t="str">
        <f>INDEX(Patient_data[Patient_Name],MATCH(Consolidated_sheets[[#This Row],[Patient_ID]],Patient_data[Patient_ID],0))</f>
        <v>Gabriel Clark</v>
      </c>
      <c r="H498">
        <f>INDEX(Patient_data[Age],MATCH(Consolidated_sheets[[#This Row],[Patient_ID]],Patient_data[Patient_ID],0))</f>
        <v>27</v>
      </c>
      <c r="I498" t="str">
        <f>INDEX(Patient_data[Gender],MATCH(Consolidated_sheets[[#This Row],[Patient_ID]],Patient_data[Patient_ID],0))</f>
        <v>Male</v>
      </c>
      <c r="J498" t="str">
        <f>INDEX(Location_data[Location],MATCH(Consolidated_sheets[[#This Row],[Patient_ID]],Location_data[Patient_ID],0))</f>
        <v>Chicago</v>
      </c>
      <c r="K498" t="str">
        <f>INDEX(Insurance_data[Insurance_Type],MATCH(Consolidated_sheets[[#This Row],[Patient_ID]],Insurance_data[Patient_ID],0))</f>
        <v>Private</v>
      </c>
      <c r="L498" s="6">
        <f>INDEX(Insurance_data[Insurance_Amount],MATCH(Consolidated_sheets[[#This Row],[Patient_ID]],Insurance_data[Patient_ID],0))</f>
        <v>5652.97</v>
      </c>
    </row>
    <row r="499" spans="1:12" x14ac:dyDescent="0.3">
      <c r="A499" t="s">
        <v>510</v>
      </c>
      <c r="B499" t="s">
        <v>5954</v>
      </c>
      <c r="C499" s="6">
        <v>2249.36</v>
      </c>
      <c r="D499" s="1">
        <v>43595.593513359046</v>
      </c>
      <c r="E499" s="1" t="str">
        <f>TEXT(Consolidated_sheets[[#This Row],[Date]],"yyyy")</f>
        <v>2019</v>
      </c>
      <c r="F499" s="1" t="str">
        <f>TEXT(Consolidated_sheets[[#This Row],[Date]],"mmmm")</f>
        <v>May</v>
      </c>
      <c r="G499" t="str">
        <f>INDEX(Patient_data[Patient_Name],MATCH(Consolidated_sheets[[#This Row],[Patient_ID]],Patient_data[Patient_ID],0))</f>
        <v>Peter Velez</v>
      </c>
      <c r="H499">
        <f>INDEX(Patient_data[Age],MATCH(Consolidated_sheets[[#This Row],[Patient_ID]],Patient_data[Patient_ID],0))</f>
        <v>69</v>
      </c>
      <c r="I499" t="str">
        <f>INDEX(Patient_data[Gender],MATCH(Consolidated_sheets[[#This Row],[Patient_ID]],Patient_data[Patient_ID],0))</f>
        <v>Female</v>
      </c>
      <c r="J499" t="str">
        <f>INDEX(Location_data[Location],MATCH(Consolidated_sheets[[#This Row],[Patient_ID]],Location_data[Patient_ID],0))</f>
        <v>Houston</v>
      </c>
      <c r="K499" t="str">
        <f>INDEX(Insurance_data[Insurance_Type],MATCH(Consolidated_sheets[[#This Row],[Patient_ID]],Insurance_data[Patient_ID],0))</f>
        <v>Public</v>
      </c>
      <c r="L499" s="6">
        <f>INDEX(Insurance_data[Insurance_Amount],MATCH(Consolidated_sheets[[#This Row],[Patient_ID]],Insurance_data[Patient_ID],0))</f>
        <v>6153.86</v>
      </c>
    </row>
    <row r="500" spans="1:12" x14ac:dyDescent="0.3">
      <c r="A500" t="s">
        <v>1093</v>
      </c>
      <c r="B500" t="s">
        <v>5954</v>
      </c>
      <c r="C500" s="6">
        <v>2422.6999999999998</v>
      </c>
      <c r="D500" s="1">
        <v>43595.854264894973</v>
      </c>
      <c r="E500" s="1" t="str">
        <f>TEXT(Consolidated_sheets[[#This Row],[Date]],"yyyy")</f>
        <v>2019</v>
      </c>
      <c r="F500" s="1" t="str">
        <f>TEXT(Consolidated_sheets[[#This Row],[Date]],"mmmm")</f>
        <v>May</v>
      </c>
      <c r="G500" t="str">
        <f>INDEX(Patient_data[Patient_Name],MATCH(Consolidated_sheets[[#This Row],[Patient_ID]],Patient_data[Patient_ID],0))</f>
        <v>Kimberly Allen</v>
      </c>
      <c r="H500">
        <f>INDEX(Patient_data[Age],MATCH(Consolidated_sheets[[#This Row],[Patient_ID]],Patient_data[Patient_ID],0))</f>
        <v>88</v>
      </c>
      <c r="I500" t="str">
        <f>INDEX(Patient_data[Gender],MATCH(Consolidated_sheets[[#This Row],[Patient_ID]],Patient_data[Patient_ID],0))</f>
        <v>Female</v>
      </c>
      <c r="J500" t="str">
        <f>INDEX(Location_data[Location],MATCH(Consolidated_sheets[[#This Row],[Patient_ID]],Location_data[Patient_ID],0))</f>
        <v>Houston</v>
      </c>
      <c r="K500" t="str">
        <f>INDEX(Insurance_data[Insurance_Type],MATCH(Consolidated_sheets[[#This Row],[Patient_ID]],Insurance_data[Patient_ID],0))</f>
        <v>None</v>
      </c>
      <c r="L500" s="6">
        <f>INDEX(Insurance_data[Insurance_Amount],MATCH(Consolidated_sheets[[#This Row],[Patient_ID]],Insurance_data[Patient_ID],0))</f>
        <v>2304.7399999999998</v>
      </c>
    </row>
    <row r="501" spans="1:12" x14ac:dyDescent="0.3">
      <c r="A501" t="s">
        <v>2220</v>
      </c>
      <c r="B501" t="s">
        <v>5954</v>
      </c>
      <c r="C501" s="6">
        <v>4953.75</v>
      </c>
      <c r="D501" s="1">
        <v>43596.115016430907</v>
      </c>
      <c r="E501" s="1" t="str">
        <f>TEXT(Consolidated_sheets[[#This Row],[Date]],"yyyy")</f>
        <v>2019</v>
      </c>
      <c r="F501" s="1" t="str">
        <f>TEXT(Consolidated_sheets[[#This Row],[Date]],"mmmm")</f>
        <v>May</v>
      </c>
      <c r="G501" t="str">
        <f>INDEX(Patient_data[Patient_Name],MATCH(Consolidated_sheets[[#This Row],[Patient_ID]],Patient_data[Patient_ID],0))</f>
        <v>Carolyn Orozco MD</v>
      </c>
      <c r="H501">
        <f>INDEX(Patient_data[Age],MATCH(Consolidated_sheets[[#This Row],[Patient_ID]],Patient_data[Patient_ID],0))</f>
        <v>50</v>
      </c>
      <c r="I501" t="str">
        <f>INDEX(Patient_data[Gender],MATCH(Consolidated_sheets[[#This Row],[Patient_ID]],Patient_data[Patient_ID],0))</f>
        <v>Female</v>
      </c>
      <c r="J501" t="str">
        <f>INDEX(Location_data[Location],MATCH(Consolidated_sheets[[#This Row],[Patient_ID]],Location_data[Patient_ID],0))</f>
        <v>Los Angeles</v>
      </c>
      <c r="K501" t="str">
        <f>INDEX(Insurance_data[Insurance_Type],MATCH(Consolidated_sheets[[#This Row],[Patient_ID]],Insurance_data[Patient_ID],0))</f>
        <v>Private</v>
      </c>
      <c r="L501" s="6">
        <f>INDEX(Insurance_data[Insurance_Amount],MATCH(Consolidated_sheets[[#This Row],[Patient_ID]],Insurance_data[Patient_ID],0))</f>
        <v>3479.22</v>
      </c>
    </row>
    <row r="502" spans="1:12" x14ac:dyDescent="0.3">
      <c r="A502" t="s">
        <v>2778</v>
      </c>
      <c r="B502" t="s">
        <v>5954</v>
      </c>
      <c r="C502" s="6">
        <v>2098.02</v>
      </c>
      <c r="D502" s="1">
        <v>43596.375767966849</v>
      </c>
      <c r="E502" s="1" t="str">
        <f>TEXT(Consolidated_sheets[[#This Row],[Date]],"yyyy")</f>
        <v>2019</v>
      </c>
      <c r="F502" s="1" t="str">
        <f>TEXT(Consolidated_sheets[[#This Row],[Date]],"mmmm")</f>
        <v>May</v>
      </c>
      <c r="G502" t="str">
        <f>INDEX(Patient_data[Patient_Name],MATCH(Consolidated_sheets[[#This Row],[Patient_ID]],Patient_data[Patient_ID],0))</f>
        <v>Mary Johnson</v>
      </c>
      <c r="H502">
        <f>INDEX(Patient_data[Age],MATCH(Consolidated_sheets[[#This Row],[Patient_ID]],Patient_data[Patient_ID],0))</f>
        <v>88</v>
      </c>
      <c r="I502" t="str">
        <f>INDEX(Patient_data[Gender],MATCH(Consolidated_sheets[[#This Row],[Patient_ID]],Patient_data[Patient_ID],0))</f>
        <v>Male</v>
      </c>
      <c r="J502" t="str">
        <f>INDEX(Location_data[Location],MATCH(Consolidated_sheets[[#This Row],[Patient_ID]],Location_data[Patient_ID],0))</f>
        <v>Phoenix</v>
      </c>
      <c r="K502" t="str">
        <f>INDEX(Insurance_data[Insurance_Type],MATCH(Consolidated_sheets[[#This Row],[Patient_ID]],Insurance_data[Patient_ID],0))</f>
        <v>None</v>
      </c>
      <c r="L502" s="6">
        <f>INDEX(Insurance_data[Insurance_Amount],MATCH(Consolidated_sheets[[#This Row],[Patient_ID]],Insurance_data[Patient_ID],0))</f>
        <v>2348.0100000000002</v>
      </c>
    </row>
    <row r="503" spans="1:12" x14ac:dyDescent="0.3">
      <c r="A503" t="s">
        <v>1062</v>
      </c>
      <c r="B503" t="s">
        <v>5954</v>
      </c>
      <c r="C503" s="6">
        <v>2272.17</v>
      </c>
      <c r="D503" s="1">
        <v>43596.636519502783</v>
      </c>
      <c r="E503" s="1" t="str">
        <f>TEXT(Consolidated_sheets[[#This Row],[Date]],"yyyy")</f>
        <v>2019</v>
      </c>
      <c r="F503" s="1" t="str">
        <f>TEXT(Consolidated_sheets[[#This Row],[Date]],"mmmm")</f>
        <v>May</v>
      </c>
      <c r="G503" t="str">
        <f>INDEX(Patient_data[Patient_Name],MATCH(Consolidated_sheets[[#This Row],[Patient_ID]],Patient_data[Patient_ID],0))</f>
        <v>Lisa Smith</v>
      </c>
      <c r="H503">
        <f>INDEX(Patient_data[Age],MATCH(Consolidated_sheets[[#This Row],[Patient_ID]],Patient_data[Patient_ID],0))</f>
        <v>79</v>
      </c>
      <c r="I503" t="str">
        <f>INDEX(Patient_data[Gender],MATCH(Consolidated_sheets[[#This Row],[Patient_ID]],Patient_data[Patient_ID],0))</f>
        <v>Male</v>
      </c>
      <c r="J503" t="str">
        <f>INDEX(Location_data[Location],MATCH(Consolidated_sheets[[#This Row],[Patient_ID]],Location_data[Patient_ID],0))</f>
        <v>New York</v>
      </c>
      <c r="K503" t="str">
        <f>INDEX(Insurance_data[Insurance_Type],MATCH(Consolidated_sheets[[#This Row],[Patient_ID]],Insurance_data[Patient_ID],0))</f>
        <v>Public</v>
      </c>
      <c r="L503" s="6">
        <f>INDEX(Insurance_data[Insurance_Amount],MATCH(Consolidated_sheets[[#This Row],[Patient_ID]],Insurance_data[Patient_ID],0))</f>
        <v>1923.43</v>
      </c>
    </row>
    <row r="504" spans="1:12" x14ac:dyDescent="0.3">
      <c r="A504" t="s">
        <v>601</v>
      </c>
      <c r="B504" t="s">
        <v>5953</v>
      </c>
      <c r="C504" s="6">
        <v>994.07</v>
      </c>
      <c r="D504" s="1">
        <v>43596.897271038717</v>
      </c>
      <c r="E504" s="1" t="str">
        <f>TEXT(Consolidated_sheets[[#This Row],[Date]],"yyyy")</f>
        <v>2019</v>
      </c>
      <c r="F504" s="1" t="str">
        <f>TEXT(Consolidated_sheets[[#This Row],[Date]],"mmmm")</f>
        <v>May</v>
      </c>
      <c r="G504" t="str">
        <f>INDEX(Patient_data[Patient_Name],MATCH(Consolidated_sheets[[#This Row],[Patient_ID]],Patient_data[Patient_ID],0))</f>
        <v>Lori Wood</v>
      </c>
      <c r="H504">
        <f>INDEX(Patient_data[Age],MATCH(Consolidated_sheets[[#This Row],[Patient_ID]],Patient_data[Patient_ID],0))</f>
        <v>45</v>
      </c>
      <c r="I504" t="str">
        <f>INDEX(Patient_data[Gender],MATCH(Consolidated_sheets[[#This Row],[Patient_ID]],Patient_data[Patient_ID],0))</f>
        <v>Male</v>
      </c>
      <c r="J504" t="str">
        <f>INDEX(Location_data[Location],MATCH(Consolidated_sheets[[#This Row],[Patient_ID]],Location_data[Patient_ID],0))</f>
        <v>Los Angeles</v>
      </c>
      <c r="K504" t="str">
        <f>INDEX(Insurance_data[Insurance_Type],MATCH(Consolidated_sheets[[#This Row],[Patient_ID]],Insurance_data[Patient_ID],0))</f>
        <v>None</v>
      </c>
      <c r="L504" s="6">
        <f>INDEX(Insurance_data[Insurance_Amount],MATCH(Consolidated_sheets[[#This Row],[Patient_ID]],Insurance_data[Patient_ID],0))</f>
        <v>5730.79</v>
      </c>
    </row>
    <row r="505" spans="1:12" x14ac:dyDescent="0.3">
      <c r="A505" t="s">
        <v>1923</v>
      </c>
      <c r="B505" t="s">
        <v>5955</v>
      </c>
      <c r="C505" s="6">
        <v>3275.52</v>
      </c>
      <c r="D505" s="1">
        <v>43597.158022574651</v>
      </c>
      <c r="E505" s="1" t="str">
        <f>TEXT(Consolidated_sheets[[#This Row],[Date]],"yyyy")</f>
        <v>2019</v>
      </c>
      <c r="F505" s="1" t="str">
        <f>TEXT(Consolidated_sheets[[#This Row],[Date]],"mmmm")</f>
        <v>May</v>
      </c>
      <c r="G505" t="str">
        <f>INDEX(Patient_data[Patient_Name],MATCH(Consolidated_sheets[[#This Row],[Patient_ID]],Patient_data[Patient_ID],0))</f>
        <v>Joseph Williams</v>
      </c>
      <c r="H505">
        <f>INDEX(Patient_data[Age],MATCH(Consolidated_sheets[[#This Row],[Patient_ID]],Patient_data[Patient_ID],0))</f>
        <v>57</v>
      </c>
      <c r="I505" t="str">
        <f>INDEX(Patient_data[Gender],MATCH(Consolidated_sheets[[#This Row],[Patient_ID]],Patient_data[Patient_ID],0))</f>
        <v>Male</v>
      </c>
      <c r="J505" t="str">
        <f>INDEX(Location_data[Location],MATCH(Consolidated_sheets[[#This Row],[Patient_ID]],Location_data[Patient_ID],0))</f>
        <v>Los Angeles</v>
      </c>
      <c r="K505" t="str">
        <f>INDEX(Insurance_data[Insurance_Type],MATCH(Consolidated_sheets[[#This Row],[Patient_ID]],Insurance_data[Patient_ID],0))</f>
        <v>None</v>
      </c>
      <c r="L505" s="6">
        <f>INDEX(Insurance_data[Insurance_Amount],MATCH(Consolidated_sheets[[#This Row],[Patient_ID]],Insurance_data[Patient_ID],0))</f>
        <v>5030.28</v>
      </c>
    </row>
    <row r="506" spans="1:12" x14ac:dyDescent="0.3">
      <c r="A506" t="s">
        <v>1664</v>
      </c>
      <c r="B506" t="s">
        <v>5953</v>
      </c>
      <c r="C506" s="6">
        <v>306.97000000000003</v>
      </c>
      <c r="D506" s="1">
        <v>43597.418774110578</v>
      </c>
      <c r="E506" s="1" t="str">
        <f>TEXT(Consolidated_sheets[[#This Row],[Date]],"yyyy")</f>
        <v>2019</v>
      </c>
      <c r="F506" s="1" t="str">
        <f>TEXT(Consolidated_sheets[[#This Row],[Date]],"mmmm")</f>
        <v>May</v>
      </c>
      <c r="G506" t="str">
        <f>INDEX(Patient_data[Patient_Name],MATCH(Consolidated_sheets[[#This Row],[Patient_ID]],Patient_data[Patient_ID],0))</f>
        <v>Suzanne Perez</v>
      </c>
      <c r="H506">
        <f>INDEX(Patient_data[Age],MATCH(Consolidated_sheets[[#This Row],[Patient_ID]],Patient_data[Patient_ID],0))</f>
        <v>55</v>
      </c>
      <c r="I506" t="str">
        <f>INDEX(Patient_data[Gender],MATCH(Consolidated_sheets[[#This Row],[Patient_ID]],Patient_data[Patient_ID],0))</f>
        <v>Female</v>
      </c>
      <c r="J506" t="str">
        <f>INDEX(Location_data[Location],MATCH(Consolidated_sheets[[#This Row],[Patient_ID]],Location_data[Patient_ID],0))</f>
        <v>Los Angeles</v>
      </c>
      <c r="K506" t="str">
        <f>INDEX(Insurance_data[Insurance_Type],MATCH(Consolidated_sheets[[#This Row],[Patient_ID]],Insurance_data[Patient_ID],0))</f>
        <v>Public</v>
      </c>
      <c r="L506" s="6">
        <f>INDEX(Insurance_data[Insurance_Amount],MATCH(Consolidated_sheets[[#This Row],[Patient_ID]],Insurance_data[Patient_ID],0))</f>
        <v>2407.09</v>
      </c>
    </row>
    <row r="507" spans="1:12" x14ac:dyDescent="0.3">
      <c r="A507" t="s">
        <v>2574</v>
      </c>
      <c r="B507" t="s">
        <v>5955</v>
      </c>
      <c r="C507" s="6">
        <v>2133.2399999999998</v>
      </c>
      <c r="D507" s="1">
        <v>43597.679525646519</v>
      </c>
      <c r="E507" s="1" t="str">
        <f>TEXT(Consolidated_sheets[[#This Row],[Date]],"yyyy")</f>
        <v>2019</v>
      </c>
      <c r="F507" s="1" t="str">
        <f>TEXT(Consolidated_sheets[[#This Row],[Date]],"mmmm")</f>
        <v>May</v>
      </c>
      <c r="G507" t="str">
        <f>INDEX(Patient_data[Patient_Name],MATCH(Consolidated_sheets[[#This Row],[Patient_ID]],Patient_data[Patient_ID],0))</f>
        <v>Mary Wiley</v>
      </c>
      <c r="H507">
        <f>INDEX(Patient_data[Age],MATCH(Consolidated_sheets[[#This Row],[Patient_ID]],Patient_data[Patient_ID],0))</f>
        <v>55</v>
      </c>
      <c r="I507" t="str">
        <f>INDEX(Patient_data[Gender],MATCH(Consolidated_sheets[[#This Row],[Patient_ID]],Patient_data[Patient_ID],0))</f>
        <v>Male</v>
      </c>
      <c r="J507" t="str">
        <f>INDEX(Location_data[Location],MATCH(Consolidated_sheets[[#This Row],[Patient_ID]],Location_data[Patient_ID],0))</f>
        <v>Los Angeles</v>
      </c>
      <c r="K507" t="str">
        <f>INDEX(Insurance_data[Insurance_Type],MATCH(Consolidated_sheets[[#This Row],[Patient_ID]],Insurance_data[Patient_ID],0))</f>
        <v>Public</v>
      </c>
      <c r="L507" s="6">
        <f>INDEX(Insurance_data[Insurance_Amount],MATCH(Consolidated_sheets[[#This Row],[Patient_ID]],Insurance_data[Patient_ID],0))</f>
        <v>8969.5400000000009</v>
      </c>
    </row>
    <row r="508" spans="1:12" x14ac:dyDescent="0.3">
      <c r="A508" t="s">
        <v>2701</v>
      </c>
      <c r="B508" t="s">
        <v>5952</v>
      </c>
      <c r="C508" s="6">
        <v>3899.04</v>
      </c>
      <c r="D508" s="1">
        <v>43597.940277182453</v>
      </c>
      <c r="E508" s="1" t="str">
        <f>TEXT(Consolidated_sheets[[#This Row],[Date]],"yyyy")</f>
        <v>2019</v>
      </c>
      <c r="F508" s="1" t="str">
        <f>TEXT(Consolidated_sheets[[#This Row],[Date]],"mmmm")</f>
        <v>May</v>
      </c>
      <c r="G508" t="str">
        <f>INDEX(Patient_data[Patient_Name],MATCH(Consolidated_sheets[[#This Row],[Patient_ID]],Patient_data[Patient_ID],0))</f>
        <v>Curtis Burton</v>
      </c>
      <c r="H508">
        <f>INDEX(Patient_data[Age],MATCH(Consolidated_sheets[[#This Row],[Patient_ID]],Patient_data[Patient_ID],0))</f>
        <v>35</v>
      </c>
      <c r="I508" t="str">
        <f>INDEX(Patient_data[Gender],MATCH(Consolidated_sheets[[#This Row],[Patient_ID]],Patient_data[Patient_ID],0))</f>
        <v>Female</v>
      </c>
      <c r="J508" t="str">
        <f>INDEX(Location_data[Location],MATCH(Consolidated_sheets[[#This Row],[Patient_ID]],Location_data[Patient_ID],0))</f>
        <v>Houston</v>
      </c>
      <c r="K508" t="str">
        <f>INDEX(Insurance_data[Insurance_Type],MATCH(Consolidated_sheets[[#This Row],[Patient_ID]],Insurance_data[Patient_ID],0))</f>
        <v>None</v>
      </c>
      <c r="L508" s="6">
        <f>INDEX(Insurance_data[Insurance_Amount],MATCH(Consolidated_sheets[[#This Row],[Patient_ID]],Insurance_data[Patient_ID],0))</f>
        <v>5756.38</v>
      </c>
    </row>
    <row r="509" spans="1:12" x14ac:dyDescent="0.3">
      <c r="A509" t="s">
        <v>884</v>
      </c>
      <c r="B509" t="s">
        <v>5952</v>
      </c>
      <c r="C509" s="6">
        <v>972.25</v>
      </c>
      <c r="D509" s="1">
        <v>43598.20102871838</v>
      </c>
      <c r="E509" s="1" t="str">
        <f>TEXT(Consolidated_sheets[[#This Row],[Date]],"yyyy")</f>
        <v>2019</v>
      </c>
      <c r="F509" s="1" t="str">
        <f>TEXT(Consolidated_sheets[[#This Row],[Date]],"mmmm")</f>
        <v>May</v>
      </c>
      <c r="G509" t="str">
        <f>INDEX(Patient_data[Patient_Name],MATCH(Consolidated_sheets[[#This Row],[Patient_ID]],Patient_data[Patient_ID],0))</f>
        <v>Molly Hill</v>
      </c>
      <c r="H509">
        <f>INDEX(Patient_data[Age],MATCH(Consolidated_sheets[[#This Row],[Patient_ID]],Patient_data[Patient_ID],0))</f>
        <v>45</v>
      </c>
      <c r="I509" t="str">
        <f>INDEX(Patient_data[Gender],MATCH(Consolidated_sheets[[#This Row],[Patient_ID]],Patient_data[Patient_ID],0))</f>
        <v>Female</v>
      </c>
      <c r="J509" t="str">
        <f>INDEX(Location_data[Location],MATCH(Consolidated_sheets[[#This Row],[Patient_ID]],Location_data[Patient_ID],0))</f>
        <v>Phoenix</v>
      </c>
      <c r="K509" t="str">
        <f>INDEX(Insurance_data[Insurance_Type],MATCH(Consolidated_sheets[[#This Row],[Patient_ID]],Insurance_data[Patient_ID],0))</f>
        <v>Private</v>
      </c>
      <c r="L509" s="6">
        <f>INDEX(Insurance_data[Insurance_Amount],MATCH(Consolidated_sheets[[#This Row],[Patient_ID]],Insurance_data[Patient_ID],0))</f>
        <v>8931.36</v>
      </c>
    </row>
    <row r="510" spans="1:12" x14ac:dyDescent="0.3">
      <c r="A510" t="s">
        <v>2217</v>
      </c>
      <c r="B510" t="s">
        <v>5952</v>
      </c>
      <c r="C510" s="6">
        <v>138.94999999999999</v>
      </c>
      <c r="D510" s="1">
        <v>43598.461780254307</v>
      </c>
      <c r="E510" s="1" t="str">
        <f>TEXT(Consolidated_sheets[[#This Row],[Date]],"yyyy")</f>
        <v>2019</v>
      </c>
      <c r="F510" s="1" t="str">
        <f>TEXT(Consolidated_sheets[[#This Row],[Date]],"mmmm")</f>
        <v>May</v>
      </c>
      <c r="G510" t="str">
        <f>INDEX(Patient_data[Patient_Name],MATCH(Consolidated_sheets[[#This Row],[Patient_ID]],Patient_data[Patient_ID],0))</f>
        <v>Megan Maddox</v>
      </c>
      <c r="H510">
        <f>INDEX(Patient_data[Age],MATCH(Consolidated_sheets[[#This Row],[Patient_ID]],Patient_data[Patient_ID],0))</f>
        <v>61</v>
      </c>
      <c r="I510" t="str">
        <f>INDEX(Patient_data[Gender],MATCH(Consolidated_sheets[[#This Row],[Patient_ID]],Patient_data[Patient_ID],0))</f>
        <v>Female</v>
      </c>
      <c r="J510" t="str">
        <f>INDEX(Location_data[Location],MATCH(Consolidated_sheets[[#This Row],[Patient_ID]],Location_data[Patient_ID],0))</f>
        <v>Phoenix</v>
      </c>
      <c r="K510" t="str">
        <f>INDEX(Insurance_data[Insurance_Type],MATCH(Consolidated_sheets[[#This Row],[Patient_ID]],Insurance_data[Patient_ID],0))</f>
        <v>None</v>
      </c>
      <c r="L510" s="6">
        <f>INDEX(Insurance_data[Insurance_Amount],MATCH(Consolidated_sheets[[#This Row],[Patient_ID]],Insurance_data[Patient_ID],0))</f>
        <v>1157.72</v>
      </c>
    </row>
    <row r="511" spans="1:12" x14ac:dyDescent="0.3">
      <c r="A511" t="s">
        <v>325</v>
      </c>
      <c r="B511" t="s">
        <v>5954</v>
      </c>
      <c r="C511" s="6">
        <v>106.8</v>
      </c>
      <c r="D511" s="1">
        <v>43598.722531790263</v>
      </c>
      <c r="E511" s="1" t="str">
        <f>TEXT(Consolidated_sheets[[#This Row],[Date]],"yyyy")</f>
        <v>2019</v>
      </c>
      <c r="F511" s="1" t="str">
        <f>TEXT(Consolidated_sheets[[#This Row],[Date]],"mmmm")</f>
        <v>May</v>
      </c>
      <c r="G511" t="str">
        <f>INDEX(Patient_data[Patient_Name],MATCH(Consolidated_sheets[[#This Row],[Patient_ID]],Patient_data[Patient_ID],0))</f>
        <v>Angela Ramirez</v>
      </c>
      <c r="H511">
        <f>INDEX(Patient_data[Age],MATCH(Consolidated_sheets[[#This Row],[Patient_ID]],Patient_data[Patient_ID],0))</f>
        <v>55</v>
      </c>
      <c r="I511" t="str">
        <f>INDEX(Patient_data[Gender],MATCH(Consolidated_sheets[[#This Row],[Patient_ID]],Patient_data[Patient_ID],0))</f>
        <v>Male</v>
      </c>
      <c r="J511" t="str">
        <f>INDEX(Location_data[Location],MATCH(Consolidated_sheets[[#This Row],[Patient_ID]],Location_data[Patient_ID],0))</f>
        <v>Phoenix</v>
      </c>
      <c r="K511" t="str">
        <f>INDEX(Insurance_data[Insurance_Type],MATCH(Consolidated_sheets[[#This Row],[Patient_ID]],Insurance_data[Patient_ID],0))</f>
        <v>Private</v>
      </c>
      <c r="L511" s="6">
        <f>INDEX(Insurance_data[Insurance_Amount],MATCH(Consolidated_sheets[[#This Row],[Patient_ID]],Insurance_data[Patient_ID],0))</f>
        <v>9707.27</v>
      </c>
    </row>
    <row r="512" spans="1:12" x14ac:dyDescent="0.3">
      <c r="A512" t="s">
        <v>1294</v>
      </c>
      <c r="B512" t="s">
        <v>5954</v>
      </c>
      <c r="C512" s="6">
        <v>2616.1999999999998</v>
      </c>
      <c r="D512" s="1">
        <v>43598.983283326183</v>
      </c>
      <c r="E512" s="1" t="str">
        <f>TEXT(Consolidated_sheets[[#This Row],[Date]],"yyyy")</f>
        <v>2019</v>
      </c>
      <c r="F512" s="1" t="str">
        <f>TEXT(Consolidated_sheets[[#This Row],[Date]],"mmmm")</f>
        <v>May</v>
      </c>
      <c r="G512" t="str">
        <f>INDEX(Patient_data[Patient_Name],MATCH(Consolidated_sheets[[#This Row],[Patient_ID]],Patient_data[Patient_ID],0))</f>
        <v>Linda Marsh</v>
      </c>
      <c r="H512">
        <f>INDEX(Patient_data[Age],MATCH(Consolidated_sheets[[#This Row],[Patient_ID]],Patient_data[Patient_ID],0))</f>
        <v>61</v>
      </c>
      <c r="I512" t="str">
        <f>INDEX(Patient_data[Gender],MATCH(Consolidated_sheets[[#This Row],[Patient_ID]],Patient_data[Patient_ID],0))</f>
        <v>Male</v>
      </c>
      <c r="J512" t="str">
        <f>INDEX(Location_data[Location],MATCH(Consolidated_sheets[[#This Row],[Patient_ID]],Location_data[Patient_ID],0))</f>
        <v>Houston</v>
      </c>
      <c r="K512" t="str">
        <f>INDEX(Insurance_data[Insurance_Type],MATCH(Consolidated_sheets[[#This Row],[Patient_ID]],Insurance_data[Patient_ID],0))</f>
        <v>None</v>
      </c>
      <c r="L512" s="6">
        <f>INDEX(Insurance_data[Insurance_Amount],MATCH(Consolidated_sheets[[#This Row],[Patient_ID]],Insurance_data[Patient_ID],0))</f>
        <v>4254.99</v>
      </c>
    </row>
    <row r="513" spans="1:12" x14ac:dyDescent="0.3">
      <c r="A513" t="s">
        <v>1283</v>
      </c>
      <c r="B513" t="s">
        <v>5955</v>
      </c>
      <c r="C513" s="6">
        <v>3125.32</v>
      </c>
      <c r="D513" s="1">
        <v>43599.244034862117</v>
      </c>
      <c r="E513" s="1" t="str">
        <f>TEXT(Consolidated_sheets[[#This Row],[Date]],"yyyy")</f>
        <v>2019</v>
      </c>
      <c r="F513" s="1" t="str">
        <f>TEXT(Consolidated_sheets[[#This Row],[Date]],"mmmm")</f>
        <v>May</v>
      </c>
      <c r="G513" t="str">
        <f>INDEX(Patient_data[Patient_Name],MATCH(Consolidated_sheets[[#This Row],[Patient_ID]],Patient_data[Patient_ID],0))</f>
        <v>Lisa Torres</v>
      </c>
      <c r="H513">
        <f>INDEX(Patient_data[Age],MATCH(Consolidated_sheets[[#This Row],[Patient_ID]],Patient_data[Patient_ID],0))</f>
        <v>49</v>
      </c>
      <c r="I513" t="str">
        <f>INDEX(Patient_data[Gender],MATCH(Consolidated_sheets[[#This Row],[Patient_ID]],Patient_data[Patient_ID],0))</f>
        <v>Male</v>
      </c>
      <c r="J513" t="str">
        <f>INDEX(Location_data[Location],MATCH(Consolidated_sheets[[#This Row],[Patient_ID]],Location_data[Patient_ID],0))</f>
        <v>New York</v>
      </c>
      <c r="K513" t="str">
        <f>INDEX(Insurance_data[Insurance_Type],MATCH(Consolidated_sheets[[#This Row],[Patient_ID]],Insurance_data[Patient_ID],0))</f>
        <v>Public</v>
      </c>
      <c r="L513" s="6">
        <f>INDEX(Insurance_data[Insurance_Amount],MATCH(Consolidated_sheets[[#This Row],[Patient_ID]],Insurance_data[Patient_ID],0))</f>
        <v>330.04</v>
      </c>
    </row>
    <row r="514" spans="1:12" x14ac:dyDescent="0.3">
      <c r="A514" t="s">
        <v>971</v>
      </c>
      <c r="B514" t="s">
        <v>5952</v>
      </c>
      <c r="C514" s="6">
        <v>2231.29</v>
      </c>
      <c r="D514" s="1">
        <v>43599.504786398058</v>
      </c>
      <c r="E514" s="1" t="str">
        <f>TEXT(Consolidated_sheets[[#This Row],[Date]],"yyyy")</f>
        <v>2019</v>
      </c>
      <c r="F514" s="1" t="str">
        <f>TEXT(Consolidated_sheets[[#This Row],[Date]],"mmmm")</f>
        <v>May</v>
      </c>
      <c r="G514" t="str">
        <f>INDEX(Patient_data[Patient_Name],MATCH(Consolidated_sheets[[#This Row],[Patient_ID]],Patient_data[Patient_ID],0))</f>
        <v>Miss Jordan English</v>
      </c>
      <c r="H514">
        <f>INDEX(Patient_data[Age],MATCH(Consolidated_sheets[[#This Row],[Patient_ID]],Patient_data[Patient_ID],0))</f>
        <v>88</v>
      </c>
      <c r="I514" t="str">
        <f>INDEX(Patient_data[Gender],MATCH(Consolidated_sheets[[#This Row],[Patient_ID]],Patient_data[Patient_ID],0))</f>
        <v>Male</v>
      </c>
      <c r="J514" t="str">
        <f>INDEX(Location_data[Location],MATCH(Consolidated_sheets[[#This Row],[Patient_ID]],Location_data[Patient_ID],0))</f>
        <v>Los Angeles</v>
      </c>
      <c r="K514" t="str">
        <f>INDEX(Insurance_data[Insurance_Type],MATCH(Consolidated_sheets[[#This Row],[Patient_ID]],Insurance_data[Patient_ID],0))</f>
        <v>Private</v>
      </c>
      <c r="L514" s="6">
        <f>INDEX(Insurance_data[Insurance_Amount],MATCH(Consolidated_sheets[[#This Row],[Patient_ID]],Insurance_data[Patient_ID],0))</f>
        <v>2082.7800000000002</v>
      </c>
    </row>
    <row r="515" spans="1:12" x14ac:dyDescent="0.3">
      <c r="A515" t="s">
        <v>2731</v>
      </c>
      <c r="B515" t="s">
        <v>5953</v>
      </c>
      <c r="C515" s="6">
        <v>2975.7</v>
      </c>
      <c r="D515" s="1">
        <v>43599.765537933978</v>
      </c>
      <c r="E515" s="1" t="str">
        <f>TEXT(Consolidated_sheets[[#This Row],[Date]],"yyyy")</f>
        <v>2019</v>
      </c>
      <c r="F515" s="1" t="str">
        <f>TEXT(Consolidated_sheets[[#This Row],[Date]],"mmmm")</f>
        <v>May</v>
      </c>
      <c r="G515" t="str">
        <f>INDEX(Patient_data[Patient_Name],MATCH(Consolidated_sheets[[#This Row],[Patient_ID]],Patient_data[Patient_ID],0))</f>
        <v>Johnathan Robinson</v>
      </c>
      <c r="H515">
        <f>INDEX(Patient_data[Age],MATCH(Consolidated_sheets[[#This Row],[Patient_ID]],Patient_data[Patient_ID],0))</f>
        <v>78</v>
      </c>
      <c r="I515" t="str">
        <f>INDEX(Patient_data[Gender],MATCH(Consolidated_sheets[[#This Row],[Patient_ID]],Patient_data[Patient_ID],0))</f>
        <v>Female</v>
      </c>
      <c r="J515" t="str">
        <f>INDEX(Location_data[Location],MATCH(Consolidated_sheets[[#This Row],[Patient_ID]],Location_data[Patient_ID],0))</f>
        <v>Houston</v>
      </c>
      <c r="K515" t="str">
        <f>INDEX(Insurance_data[Insurance_Type],MATCH(Consolidated_sheets[[#This Row],[Patient_ID]],Insurance_data[Patient_ID],0))</f>
        <v>None</v>
      </c>
      <c r="L515" s="6">
        <f>INDEX(Insurance_data[Insurance_Amount],MATCH(Consolidated_sheets[[#This Row],[Patient_ID]],Insurance_data[Patient_ID],0))</f>
        <v>6041.68</v>
      </c>
    </row>
    <row r="516" spans="1:12" x14ac:dyDescent="0.3">
      <c r="A516" t="s">
        <v>1355</v>
      </c>
      <c r="B516" t="s">
        <v>5955</v>
      </c>
      <c r="C516" s="6">
        <v>1611.94</v>
      </c>
      <c r="D516" s="1">
        <v>43600.026289469919</v>
      </c>
      <c r="E516" s="1" t="str">
        <f>TEXT(Consolidated_sheets[[#This Row],[Date]],"yyyy")</f>
        <v>2019</v>
      </c>
      <c r="F516" s="1" t="str">
        <f>TEXT(Consolidated_sheets[[#This Row],[Date]],"mmmm")</f>
        <v>May</v>
      </c>
      <c r="G516" t="str">
        <f>INDEX(Patient_data[Patient_Name],MATCH(Consolidated_sheets[[#This Row],[Patient_ID]],Patient_data[Patient_ID],0))</f>
        <v>Nicholas Rios</v>
      </c>
      <c r="H516">
        <f>INDEX(Patient_data[Age],MATCH(Consolidated_sheets[[#This Row],[Patient_ID]],Patient_data[Patient_ID],0))</f>
        <v>74</v>
      </c>
      <c r="I516" t="str">
        <f>INDEX(Patient_data[Gender],MATCH(Consolidated_sheets[[#This Row],[Patient_ID]],Patient_data[Patient_ID],0))</f>
        <v>Female</v>
      </c>
      <c r="J516" t="str">
        <f>INDEX(Location_data[Location],MATCH(Consolidated_sheets[[#This Row],[Patient_ID]],Location_data[Patient_ID],0))</f>
        <v>New York</v>
      </c>
      <c r="K516" t="str">
        <f>INDEX(Insurance_data[Insurance_Type],MATCH(Consolidated_sheets[[#This Row],[Patient_ID]],Insurance_data[Patient_ID],0))</f>
        <v>Private</v>
      </c>
      <c r="L516" s="6">
        <f>INDEX(Insurance_data[Insurance_Amount],MATCH(Consolidated_sheets[[#This Row],[Patient_ID]],Insurance_data[Patient_ID],0))</f>
        <v>5698.24</v>
      </c>
    </row>
    <row r="517" spans="1:12" x14ac:dyDescent="0.3">
      <c r="A517" t="s">
        <v>2937</v>
      </c>
      <c r="B517" t="s">
        <v>5952</v>
      </c>
      <c r="C517" s="6">
        <v>4539.53</v>
      </c>
      <c r="D517" s="1">
        <v>43600.287041005853</v>
      </c>
      <c r="E517" s="1" t="str">
        <f>TEXT(Consolidated_sheets[[#This Row],[Date]],"yyyy")</f>
        <v>2019</v>
      </c>
      <c r="F517" s="1" t="str">
        <f>TEXT(Consolidated_sheets[[#This Row],[Date]],"mmmm")</f>
        <v>May</v>
      </c>
      <c r="G517" t="str">
        <f>INDEX(Patient_data[Patient_Name],MATCH(Consolidated_sheets[[#This Row],[Patient_ID]],Patient_data[Patient_ID],0))</f>
        <v>Larry Burgess</v>
      </c>
      <c r="H517">
        <f>INDEX(Patient_data[Age],MATCH(Consolidated_sheets[[#This Row],[Patient_ID]],Patient_data[Patient_ID],0))</f>
        <v>59</v>
      </c>
      <c r="I517" t="str">
        <f>INDEX(Patient_data[Gender],MATCH(Consolidated_sheets[[#This Row],[Patient_ID]],Patient_data[Patient_ID],0))</f>
        <v>Female</v>
      </c>
      <c r="J517" t="str">
        <f>INDEX(Location_data[Location],MATCH(Consolidated_sheets[[#This Row],[Patient_ID]],Location_data[Patient_ID],0))</f>
        <v>Houston</v>
      </c>
      <c r="K517" t="str">
        <f>INDEX(Insurance_data[Insurance_Type],MATCH(Consolidated_sheets[[#This Row],[Patient_ID]],Insurance_data[Patient_ID],0))</f>
        <v>None</v>
      </c>
      <c r="L517" s="6">
        <f>INDEX(Insurance_data[Insurance_Amount],MATCH(Consolidated_sheets[[#This Row],[Patient_ID]],Insurance_data[Patient_ID],0))</f>
        <v>5939.33</v>
      </c>
    </row>
    <row r="518" spans="1:12" x14ac:dyDescent="0.3">
      <c r="A518" t="s">
        <v>2169</v>
      </c>
      <c r="B518" t="s">
        <v>5952</v>
      </c>
      <c r="C518" s="6">
        <v>1823.94</v>
      </c>
      <c r="D518" s="1">
        <v>43600.54779254178</v>
      </c>
      <c r="E518" s="1" t="str">
        <f>TEXT(Consolidated_sheets[[#This Row],[Date]],"yyyy")</f>
        <v>2019</v>
      </c>
      <c r="F518" s="1" t="str">
        <f>TEXT(Consolidated_sheets[[#This Row],[Date]],"mmmm")</f>
        <v>May</v>
      </c>
      <c r="G518" t="str">
        <f>INDEX(Patient_data[Patient_Name],MATCH(Consolidated_sheets[[#This Row],[Patient_ID]],Patient_data[Patient_ID],0))</f>
        <v>Gregory Taylor</v>
      </c>
      <c r="H518">
        <f>INDEX(Patient_data[Age],MATCH(Consolidated_sheets[[#This Row],[Patient_ID]],Patient_data[Patient_ID],0))</f>
        <v>56</v>
      </c>
      <c r="I518" t="str">
        <f>INDEX(Patient_data[Gender],MATCH(Consolidated_sheets[[#This Row],[Patient_ID]],Patient_data[Patient_ID],0))</f>
        <v>Female</v>
      </c>
      <c r="J518" t="str">
        <f>INDEX(Location_data[Location],MATCH(Consolidated_sheets[[#This Row],[Patient_ID]],Location_data[Patient_ID],0))</f>
        <v>Houston</v>
      </c>
      <c r="K518" t="str">
        <f>INDEX(Insurance_data[Insurance_Type],MATCH(Consolidated_sheets[[#This Row],[Patient_ID]],Insurance_data[Patient_ID],0))</f>
        <v>Public</v>
      </c>
      <c r="L518" s="6">
        <f>INDEX(Insurance_data[Insurance_Amount],MATCH(Consolidated_sheets[[#This Row],[Patient_ID]],Insurance_data[Patient_ID],0))</f>
        <v>1028.1500000000001</v>
      </c>
    </row>
    <row r="519" spans="1:12" x14ac:dyDescent="0.3">
      <c r="A519" t="s">
        <v>1297</v>
      </c>
      <c r="B519" t="s">
        <v>5952</v>
      </c>
      <c r="C519" s="6">
        <v>3830.89</v>
      </c>
      <c r="D519" s="1">
        <v>43600.808544077721</v>
      </c>
      <c r="E519" s="1" t="str">
        <f>TEXT(Consolidated_sheets[[#This Row],[Date]],"yyyy")</f>
        <v>2019</v>
      </c>
      <c r="F519" s="1" t="str">
        <f>TEXT(Consolidated_sheets[[#This Row],[Date]],"mmmm")</f>
        <v>May</v>
      </c>
      <c r="G519" t="str">
        <f>INDEX(Patient_data[Patient_Name],MATCH(Consolidated_sheets[[#This Row],[Patient_ID]],Patient_data[Patient_ID],0))</f>
        <v>Jacob Taylor</v>
      </c>
      <c r="H519">
        <f>INDEX(Patient_data[Age],MATCH(Consolidated_sheets[[#This Row],[Patient_ID]],Patient_data[Patient_ID],0))</f>
        <v>81</v>
      </c>
      <c r="I519" t="str">
        <f>INDEX(Patient_data[Gender],MATCH(Consolidated_sheets[[#This Row],[Patient_ID]],Patient_data[Patient_ID],0))</f>
        <v>Male</v>
      </c>
      <c r="J519" t="str">
        <f>INDEX(Location_data[Location],MATCH(Consolidated_sheets[[#This Row],[Patient_ID]],Location_data[Patient_ID],0))</f>
        <v>Los Angeles</v>
      </c>
      <c r="K519" t="str">
        <f>INDEX(Insurance_data[Insurance_Type],MATCH(Consolidated_sheets[[#This Row],[Patient_ID]],Insurance_data[Patient_ID],0))</f>
        <v>Public</v>
      </c>
      <c r="L519" s="6">
        <f>INDEX(Insurance_data[Insurance_Amount],MATCH(Consolidated_sheets[[#This Row],[Patient_ID]],Insurance_data[Patient_ID],0))</f>
        <v>6766.95</v>
      </c>
    </row>
    <row r="520" spans="1:12" x14ac:dyDescent="0.3">
      <c r="A520" t="s">
        <v>2744</v>
      </c>
      <c r="B520" t="s">
        <v>5954</v>
      </c>
      <c r="C520" s="6">
        <v>1976.08</v>
      </c>
      <c r="D520" s="1">
        <v>43601.069295613663</v>
      </c>
      <c r="E520" s="1" t="str">
        <f>TEXT(Consolidated_sheets[[#This Row],[Date]],"yyyy")</f>
        <v>2019</v>
      </c>
      <c r="F520" s="1" t="str">
        <f>TEXT(Consolidated_sheets[[#This Row],[Date]],"mmmm")</f>
        <v>May</v>
      </c>
      <c r="G520" t="str">
        <f>INDEX(Patient_data[Patient_Name],MATCH(Consolidated_sheets[[#This Row],[Patient_ID]],Patient_data[Patient_ID],0))</f>
        <v>Jose Kim</v>
      </c>
      <c r="H520">
        <f>INDEX(Patient_data[Age],MATCH(Consolidated_sheets[[#This Row],[Patient_ID]],Patient_data[Patient_ID],0))</f>
        <v>25</v>
      </c>
      <c r="I520" t="str">
        <f>INDEX(Patient_data[Gender],MATCH(Consolidated_sheets[[#This Row],[Patient_ID]],Patient_data[Patient_ID],0))</f>
        <v>Female</v>
      </c>
      <c r="J520" t="str">
        <f>INDEX(Location_data[Location],MATCH(Consolidated_sheets[[#This Row],[Patient_ID]],Location_data[Patient_ID],0))</f>
        <v>New York</v>
      </c>
      <c r="K520" t="str">
        <f>INDEX(Insurance_data[Insurance_Type],MATCH(Consolidated_sheets[[#This Row],[Patient_ID]],Insurance_data[Patient_ID],0))</f>
        <v>None</v>
      </c>
      <c r="L520" s="6">
        <f>INDEX(Insurance_data[Insurance_Amount],MATCH(Consolidated_sheets[[#This Row],[Patient_ID]],Insurance_data[Patient_ID],0))</f>
        <v>1302.8699999999999</v>
      </c>
    </row>
    <row r="521" spans="1:12" x14ac:dyDescent="0.3">
      <c r="A521" t="s">
        <v>2999</v>
      </c>
      <c r="B521" t="s">
        <v>5954</v>
      </c>
      <c r="C521" s="6">
        <v>3591.98</v>
      </c>
      <c r="D521" s="1">
        <v>43601.330047149582</v>
      </c>
      <c r="E521" s="1" t="str">
        <f>TEXT(Consolidated_sheets[[#This Row],[Date]],"yyyy")</f>
        <v>2019</v>
      </c>
      <c r="F521" s="1" t="str">
        <f>TEXT(Consolidated_sheets[[#This Row],[Date]],"mmmm")</f>
        <v>May</v>
      </c>
      <c r="G521" t="str">
        <f>INDEX(Patient_data[Patient_Name],MATCH(Consolidated_sheets[[#This Row],[Patient_ID]],Patient_data[Patient_ID],0))</f>
        <v>Andrew Mitchell</v>
      </c>
      <c r="H521">
        <f>INDEX(Patient_data[Age],MATCH(Consolidated_sheets[[#This Row],[Patient_ID]],Patient_data[Patient_ID],0))</f>
        <v>47</v>
      </c>
      <c r="I521" t="str">
        <f>INDEX(Patient_data[Gender],MATCH(Consolidated_sheets[[#This Row],[Patient_ID]],Patient_data[Patient_ID],0))</f>
        <v>Female</v>
      </c>
      <c r="J521" t="str">
        <f>INDEX(Location_data[Location],MATCH(Consolidated_sheets[[#This Row],[Patient_ID]],Location_data[Patient_ID],0))</f>
        <v>Los Angeles</v>
      </c>
      <c r="K521" t="str">
        <f>INDEX(Insurance_data[Insurance_Type],MATCH(Consolidated_sheets[[#This Row],[Patient_ID]],Insurance_data[Patient_ID],0))</f>
        <v>Public</v>
      </c>
      <c r="L521" s="6">
        <f>INDEX(Insurance_data[Insurance_Amount],MATCH(Consolidated_sheets[[#This Row],[Patient_ID]],Insurance_data[Patient_ID],0))</f>
        <v>2623.48</v>
      </c>
    </row>
    <row r="522" spans="1:12" x14ac:dyDescent="0.3">
      <c r="A522" t="s">
        <v>1367</v>
      </c>
      <c r="B522" t="s">
        <v>5955</v>
      </c>
      <c r="C522" s="6">
        <v>4195.7299999999996</v>
      </c>
      <c r="D522" s="1">
        <v>43601.590798685524</v>
      </c>
      <c r="E522" s="1" t="str">
        <f>TEXT(Consolidated_sheets[[#This Row],[Date]],"yyyy")</f>
        <v>2019</v>
      </c>
      <c r="F522" s="1" t="str">
        <f>TEXT(Consolidated_sheets[[#This Row],[Date]],"mmmm")</f>
        <v>May</v>
      </c>
      <c r="G522" t="str">
        <f>INDEX(Patient_data[Patient_Name],MATCH(Consolidated_sheets[[#This Row],[Patient_ID]],Patient_data[Patient_ID],0))</f>
        <v>Bruce Jackson</v>
      </c>
      <c r="H522">
        <f>INDEX(Patient_data[Age],MATCH(Consolidated_sheets[[#This Row],[Patient_ID]],Patient_data[Patient_ID],0))</f>
        <v>58</v>
      </c>
      <c r="I522" t="str">
        <f>INDEX(Patient_data[Gender],MATCH(Consolidated_sheets[[#This Row],[Patient_ID]],Patient_data[Patient_ID],0))</f>
        <v>Female</v>
      </c>
      <c r="J522" t="str">
        <f>INDEX(Location_data[Location],MATCH(Consolidated_sheets[[#This Row],[Patient_ID]],Location_data[Patient_ID],0))</f>
        <v>Houston</v>
      </c>
      <c r="K522" t="str">
        <f>INDEX(Insurance_data[Insurance_Type],MATCH(Consolidated_sheets[[#This Row],[Patient_ID]],Insurance_data[Patient_ID],0))</f>
        <v>None</v>
      </c>
      <c r="L522" s="6">
        <f>INDEX(Insurance_data[Insurance_Amount],MATCH(Consolidated_sheets[[#This Row],[Patient_ID]],Insurance_data[Patient_ID],0))</f>
        <v>7868.36</v>
      </c>
    </row>
    <row r="523" spans="1:12" x14ac:dyDescent="0.3">
      <c r="A523" t="s">
        <v>65</v>
      </c>
      <c r="B523" t="s">
        <v>5953</v>
      </c>
      <c r="C523" s="6">
        <v>4992.18</v>
      </c>
      <c r="D523" s="1">
        <v>43601.851550221458</v>
      </c>
      <c r="E523" s="1" t="str">
        <f>TEXT(Consolidated_sheets[[#This Row],[Date]],"yyyy")</f>
        <v>2019</v>
      </c>
      <c r="F523" s="1" t="str">
        <f>TEXT(Consolidated_sheets[[#This Row],[Date]],"mmmm")</f>
        <v>May</v>
      </c>
      <c r="G523" t="str">
        <f>INDEX(Patient_data[Patient_Name],MATCH(Consolidated_sheets[[#This Row],[Patient_ID]],Patient_data[Patient_ID],0))</f>
        <v>Yolanda Ramirez</v>
      </c>
      <c r="H523">
        <f>INDEX(Patient_data[Age],MATCH(Consolidated_sheets[[#This Row],[Patient_ID]],Patient_data[Patient_ID],0))</f>
        <v>84</v>
      </c>
      <c r="I523" t="str">
        <f>INDEX(Patient_data[Gender],MATCH(Consolidated_sheets[[#This Row],[Patient_ID]],Patient_data[Patient_ID],0))</f>
        <v>Male</v>
      </c>
      <c r="J523" t="str">
        <f>INDEX(Location_data[Location],MATCH(Consolidated_sheets[[#This Row],[Patient_ID]],Location_data[Patient_ID],0))</f>
        <v>Los Angeles</v>
      </c>
      <c r="K523" t="str">
        <f>INDEX(Insurance_data[Insurance_Type],MATCH(Consolidated_sheets[[#This Row],[Patient_ID]],Insurance_data[Patient_ID],0))</f>
        <v>Private</v>
      </c>
      <c r="L523" s="6">
        <f>INDEX(Insurance_data[Insurance_Amount],MATCH(Consolidated_sheets[[#This Row],[Patient_ID]],Insurance_data[Patient_ID],0))</f>
        <v>4013.39</v>
      </c>
    </row>
    <row r="524" spans="1:12" x14ac:dyDescent="0.3">
      <c r="A524" t="s">
        <v>2734</v>
      </c>
      <c r="B524" t="s">
        <v>5952</v>
      </c>
      <c r="C524" s="6">
        <v>1661.14</v>
      </c>
      <c r="D524" s="1">
        <v>43602.112301757377</v>
      </c>
      <c r="E524" s="1" t="str">
        <f>TEXT(Consolidated_sheets[[#This Row],[Date]],"yyyy")</f>
        <v>2019</v>
      </c>
      <c r="F524" s="1" t="str">
        <f>TEXT(Consolidated_sheets[[#This Row],[Date]],"mmmm")</f>
        <v>May</v>
      </c>
      <c r="G524" t="str">
        <f>INDEX(Patient_data[Patient_Name],MATCH(Consolidated_sheets[[#This Row],[Patient_ID]],Patient_data[Patient_ID],0))</f>
        <v>Meredith Mckee</v>
      </c>
      <c r="H524">
        <f>INDEX(Patient_data[Age],MATCH(Consolidated_sheets[[#This Row],[Patient_ID]],Patient_data[Patient_ID],0))</f>
        <v>72</v>
      </c>
      <c r="I524" t="str">
        <f>INDEX(Patient_data[Gender],MATCH(Consolidated_sheets[[#This Row],[Patient_ID]],Patient_data[Patient_ID],0))</f>
        <v>Female</v>
      </c>
      <c r="J524" t="str">
        <f>INDEX(Location_data[Location],MATCH(Consolidated_sheets[[#This Row],[Patient_ID]],Location_data[Patient_ID],0))</f>
        <v>Chicago</v>
      </c>
      <c r="K524" t="str">
        <f>INDEX(Insurance_data[Insurance_Type],MATCH(Consolidated_sheets[[#This Row],[Patient_ID]],Insurance_data[Patient_ID],0))</f>
        <v>Public</v>
      </c>
      <c r="L524" s="6">
        <f>INDEX(Insurance_data[Insurance_Amount],MATCH(Consolidated_sheets[[#This Row],[Patient_ID]],Insurance_data[Patient_ID],0))</f>
        <v>7559.46</v>
      </c>
    </row>
    <row r="525" spans="1:12" x14ac:dyDescent="0.3">
      <c r="A525" t="s">
        <v>1549</v>
      </c>
      <c r="B525" t="s">
        <v>5953</v>
      </c>
      <c r="C525" s="6">
        <v>4286.47</v>
      </c>
      <c r="D525" s="1">
        <v>43602.373053293319</v>
      </c>
      <c r="E525" s="1" t="str">
        <f>TEXT(Consolidated_sheets[[#This Row],[Date]],"yyyy")</f>
        <v>2019</v>
      </c>
      <c r="F525" s="1" t="str">
        <f>TEXT(Consolidated_sheets[[#This Row],[Date]],"mmmm")</f>
        <v>May</v>
      </c>
      <c r="G525" t="str">
        <f>INDEX(Patient_data[Patient_Name],MATCH(Consolidated_sheets[[#This Row],[Patient_ID]],Patient_data[Patient_ID],0))</f>
        <v>Joshua Fitzgerald</v>
      </c>
      <c r="H525">
        <f>INDEX(Patient_data[Age],MATCH(Consolidated_sheets[[#This Row],[Patient_ID]],Patient_data[Patient_ID],0))</f>
        <v>38</v>
      </c>
      <c r="I525" t="str">
        <f>INDEX(Patient_data[Gender],MATCH(Consolidated_sheets[[#This Row],[Patient_ID]],Patient_data[Patient_ID],0))</f>
        <v>Female</v>
      </c>
      <c r="J525" t="str">
        <f>INDEX(Location_data[Location],MATCH(Consolidated_sheets[[#This Row],[Patient_ID]],Location_data[Patient_ID],0))</f>
        <v>Los Angeles</v>
      </c>
      <c r="K525" t="str">
        <f>INDEX(Insurance_data[Insurance_Type],MATCH(Consolidated_sheets[[#This Row],[Patient_ID]],Insurance_data[Patient_ID],0))</f>
        <v>Public</v>
      </c>
      <c r="L525" s="6">
        <f>INDEX(Insurance_data[Insurance_Amount],MATCH(Consolidated_sheets[[#This Row],[Patient_ID]],Insurance_data[Patient_ID],0))</f>
        <v>7749.21</v>
      </c>
    </row>
    <row r="526" spans="1:12" x14ac:dyDescent="0.3">
      <c r="A526" t="s">
        <v>2709</v>
      </c>
      <c r="B526" t="s">
        <v>5952</v>
      </c>
      <c r="C526" s="6">
        <v>415.15</v>
      </c>
      <c r="D526" s="1">
        <v>43602.63380482926</v>
      </c>
      <c r="E526" s="1" t="str">
        <f>TEXT(Consolidated_sheets[[#This Row],[Date]],"yyyy")</f>
        <v>2019</v>
      </c>
      <c r="F526" s="1" t="str">
        <f>TEXT(Consolidated_sheets[[#This Row],[Date]],"mmmm")</f>
        <v>May</v>
      </c>
      <c r="G526" t="str">
        <f>INDEX(Patient_data[Patient_Name],MATCH(Consolidated_sheets[[#This Row],[Patient_ID]],Patient_data[Patient_ID],0))</f>
        <v>Scott Clark</v>
      </c>
      <c r="H526">
        <f>INDEX(Patient_data[Age],MATCH(Consolidated_sheets[[#This Row],[Patient_ID]],Patient_data[Patient_ID],0))</f>
        <v>41</v>
      </c>
      <c r="I526" t="str">
        <f>INDEX(Patient_data[Gender],MATCH(Consolidated_sheets[[#This Row],[Patient_ID]],Patient_data[Patient_ID],0))</f>
        <v>Male</v>
      </c>
      <c r="J526" t="str">
        <f>INDEX(Location_data[Location],MATCH(Consolidated_sheets[[#This Row],[Patient_ID]],Location_data[Patient_ID],0))</f>
        <v>Houston</v>
      </c>
      <c r="K526" t="str">
        <f>INDEX(Insurance_data[Insurance_Type],MATCH(Consolidated_sheets[[#This Row],[Patient_ID]],Insurance_data[Patient_ID],0))</f>
        <v>Private</v>
      </c>
      <c r="L526" s="6">
        <f>INDEX(Insurance_data[Insurance_Amount],MATCH(Consolidated_sheets[[#This Row],[Patient_ID]],Insurance_data[Patient_ID],0))</f>
        <v>4913.25</v>
      </c>
    </row>
    <row r="527" spans="1:12" x14ac:dyDescent="0.3">
      <c r="A527" t="s">
        <v>2356</v>
      </c>
      <c r="B527" t="s">
        <v>5955</v>
      </c>
      <c r="C527" s="6">
        <v>2280.9</v>
      </c>
      <c r="D527" s="1">
        <v>43602.894556365187</v>
      </c>
      <c r="E527" s="1" t="str">
        <f>TEXT(Consolidated_sheets[[#This Row],[Date]],"yyyy")</f>
        <v>2019</v>
      </c>
      <c r="F527" s="1" t="str">
        <f>TEXT(Consolidated_sheets[[#This Row],[Date]],"mmmm")</f>
        <v>May</v>
      </c>
      <c r="G527" t="str">
        <f>INDEX(Patient_data[Patient_Name],MATCH(Consolidated_sheets[[#This Row],[Patient_ID]],Patient_data[Patient_ID],0))</f>
        <v>Angelica Everett</v>
      </c>
      <c r="H527">
        <f>INDEX(Patient_data[Age],MATCH(Consolidated_sheets[[#This Row],[Patient_ID]],Patient_data[Patient_ID],0))</f>
        <v>74</v>
      </c>
      <c r="I527" t="str">
        <f>INDEX(Patient_data[Gender],MATCH(Consolidated_sheets[[#This Row],[Patient_ID]],Patient_data[Patient_ID],0))</f>
        <v>Male</v>
      </c>
      <c r="J527" t="str">
        <f>INDEX(Location_data[Location],MATCH(Consolidated_sheets[[#This Row],[Patient_ID]],Location_data[Patient_ID],0))</f>
        <v>Chicago</v>
      </c>
      <c r="K527" t="str">
        <f>INDEX(Insurance_data[Insurance_Type],MATCH(Consolidated_sheets[[#This Row],[Patient_ID]],Insurance_data[Patient_ID],0))</f>
        <v>Private</v>
      </c>
      <c r="L527" s="6">
        <f>INDEX(Insurance_data[Insurance_Amount],MATCH(Consolidated_sheets[[#This Row],[Patient_ID]],Insurance_data[Patient_ID],0))</f>
        <v>5866.15</v>
      </c>
    </row>
    <row r="528" spans="1:12" x14ac:dyDescent="0.3">
      <c r="A528" t="s">
        <v>2146</v>
      </c>
      <c r="B528" t="s">
        <v>5952</v>
      </c>
      <c r="C528" s="6">
        <v>4787.05</v>
      </c>
      <c r="D528" s="1">
        <v>43603.155307901121</v>
      </c>
      <c r="E528" s="1" t="str">
        <f>TEXT(Consolidated_sheets[[#This Row],[Date]],"yyyy")</f>
        <v>2019</v>
      </c>
      <c r="F528" s="1" t="str">
        <f>TEXT(Consolidated_sheets[[#This Row],[Date]],"mmmm")</f>
        <v>May</v>
      </c>
      <c r="G528" t="str">
        <f>INDEX(Patient_data[Patient_Name],MATCH(Consolidated_sheets[[#This Row],[Patient_ID]],Patient_data[Patient_ID],0))</f>
        <v>Larry Wright</v>
      </c>
      <c r="H528">
        <f>INDEX(Patient_data[Age],MATCH(Consolidated_sheets[[#This Row],[Patient_ID]],Patient_data[Patient_ID],0))</f>
        <v>76</v>
      </c>
      <c r="I528" t="str">
        <f>INDEX(Patient_data[Gender],MATCH(Consolidated_sheets[[#This Row],[Patient_ID]],Patient_data[Patient_ID],0))</f>
        <v>Female</v>
      </c>
      <c r="J528" t="str">
        <f>INDEX(Location_data[Location],MATCH(Consolidated_sheets[[#This Row],[Patient_ID]],Location_data[Patient_ID],0))</f>
        <v>Houston</v>
      </c>
      <c r="K528" t="str">
        <f>INDEX(Insurance_data[Insurance_Type],MATCH(Consolidated_sheets[[#This Row],[Patient_ID]],Insurance_data[Patient_ID],0))</f>
        <v>Private</v>
      </c>
      <c r="L528" s="6">
        <f>INDEX(Insurance_data[Insurance_Amount],MATCH(Consolidated_sheets[[#This Row],[Patient_ID]],Insurance_data[Patient_ID],0))</f>
        <v>7367.8</v>
      </c>
    </row>
    <row r="529" spans="1:12" x14ac:dyDescent="0.3">
      <c r="A529" t="s">
        <v>2109</v>
      </c>
      <c r="B529" t="s">
        <v>5952</v>
      </c>
      <c r="C529" s="6">
        <v>2474.9499999999998</v>
      </c>
      <c r="D529" s="1">
        <v>43603.416059437062</v>
      </c>
      <c r="E529" s="1" t="str">
        <f>TEXT(Consolidated_sheets[[#This Row],[Date]],"yyyy")</f>
        <v>2019</v>
      </c>
      <c r="F529" s="1" t="str">
        <f>TEXT(Consolidated_sheets[[#This Row],[Date]],"mmmm")</f>
        <v>May</v>
      </c>
      <c r="G529" t="str">
        <f>INDEX(Patient_data[Patient_Name],MATCH(Consolidated_sheets[[#This Row],[Patient_ID]],Patient_data[Patient_ID],0))</f>
        <v>Justin Davis</v>
      </c>
      <c r="H529">
        <f>INDEX(Patient_data[Age],MATCH(Consolidated_sheets[[#This Row],[Patient_ID]],Patient_data[Patient_ID],0))</f>
        <v>34</v>
      </c>
      <c r="I529" t="str">
        <f>INDEX(Patient_data[Gender],MATCH(Consolidated_sheets[[#This Row],[Patient_ID]],Patient_data[Patient_ID],0))</f>
        <v>Female</v>
      </c>
      <c r="J529" t="str">
        <f>INDEX(Location_data[Location],MATCH(Consolidated_sheets[[#This Row],[Patient_ID]],Location_data[Patient_ID],0))</f>
        <v>New York</v>
      </c>
      <c r="K529" t="str">
        <f>INDEX(Insurance_data[Insurance_Type],MATCH(Consolidated_sheets[[#This Row],[Patient_ID]],Insurance_data[Patient_ID],0))</f>
        <v>Private</v>
      </c>
      <c r="L529" s="6">
        <f>INDEX(Insurance_data[Insurance_Amount],MATCH(Consolidated_sheets[[#This Row],[Patient_ID]],Insurance_data[Patient_ID],0))</f>
        <v>9768.98</v>
      </c>
    </row>
    <row r="530" spans="1:12" x14ac:dyDescent="0.3">
      <c r="A530" t="s">
        <v>2955</v>
      </c>
      <c r="B530" t="s">
        <v>5953</v>
      </c>
      <c r="C530" s="6">
        <v>1680.81</v>
      </c>
      <c r="D530" s="1">
        <v>43603.676810972989</v>
      </c>
      <c r="E530" s="1" t="str">
        <f>TEXT(Consolidated_sheets[[#This Row],[Date]],"yyyy")</f>
        <v>2019</v>
      </c>
      <c r="F530" s="1" t="str">
        <f>TEXT(Consolidated_sheets[[#This Row],[Date]],"mmmm")</f>
        <v>May</v>
      </c>
      <c r="G530" t="str">
        <f>INDEX(Patient_data[Patient_Name],MATCH(Consolidated_sheets[[#This Row],[Patient_ID]],Patient_data[Patient_ID],0))</f>
        <v>Michael Castaneda</v>
      </c>
      <c r="H530">
        <f>INDEX(Patient_data[Age],MATCH(Consolidated_sheets[[#This Row],[Patient_ID]],Patient_data[Patient_ID],0))</f>
        <v>32</v>
      </c>
      <c r="I530" t="str">
        <f>INDEX(Patient_data[Gender],MATCH(Consolidated_sheets[[#This Row],[Patient_ID]],Patient_data[Patient_ID],0))</f>
        <v>Female</v>
      </c>
      <c r="J530" t="str">
        <f>INDEX(Location_data[Location],MATCH(Consolidated_sheets[[#This Row],[Patient_ID]],Location_data[Patient_ID],0))</f>
        <v>Los Angeles</v>
      </c>
      <c r="K530" t="str">
        <f>INDEX(Insurance_data[Insurance_Type],MATCH(Consolidated_sheets[[#This Row],[Patient_ID]],Insurance_data[Patient_ID],0))</f>
        <v>None</v>
      </c>
      <c r="L530" s="6">
        <f>INDEX(Insurance_data[Insurance_Amount],MATCH(Consolidated_sheets[[#This Row],[Patient_ID]],Insurance_data[Patient_ID],0))</f>
        <v>7372.08</v>
      </c>
    </row>
    <row r="531" spans="1:12" x14ac:dyDescent="0.3">
      <c r="A531" t="s">
        <v>2124</v>
      </c>
      <c r="B531" t="s">
        <v>5954</v>
      </c>
      <c r="C531" s="6">
        <v>1303.23</v>
      </c>
      <c r="D531" s="1">
        <v>43603.937562508923</v>
      </c>
      <c r="E531" s="1" t="str">
        <f>TEXT(Consolidated_sheets[[#This Row],[Date]],"yyyy")</f>
        <v>2019</v>
      </c>
      <c r="F531" s="1" t="str">
        <f>TEXT(Consolidated_sheets[[#This Row],[Date]],"mmmm")</f>
        <v>May</v>
      </c>
      <c r="G531" t="str">
        <f>INDEX(Patient_data[Patient_Name],MATCH(Consolidated_sheets[[#This Row],[Patient_ID]],Patient_data[Patient_ID],0))</f>
        <v>Zachary Adams</v>
      </c>
      <c r="H531">
        <f>INDEX(Patient_data[Age],MATCH(Consolidated_sheets[[#This Row],[Patient_ID]],Patient_data[Patient_ID],0))</f>
        <v>84</v>
      </c>
      <c r="I531" t="str">
        <f>INDEX(Patient_data[Gender],MATCH(Consolidated_sheets[[#This Row],[Patient_ID]],Patient_data[Patient_ID],0))</f>
        <v>Female</v>
      </c>
      <c r="J531" t="str">
        <f>INDEX(Location_data[Location],MATCH(Consolidated_sheets[[#This Row],[Patient_ID]],Location_data[Patient_ID],0))</f>
        <v>Houston</v>
      </c>
      <c r="K531" t="str">
        <f>INDEX(Insurance_data[Insurance_Type],MATCH(Consolidated_sheets[[#This Row],[Patient_ID]],Insurance_data[Patient_ID],0))</f>
        <v>Private</v>
      </c>
      <c r="L531" s="6">
        <f>INDEX(Insurance_data[Insurance_Amount],MATCH(Consolidated_sheets[[#This Row],[Patient_ID]],Insurance_data[Patient_ID],0))</f>
        <v>4559.96</v>
      </c>
    </row>
    <row r="532" spans="1:12" x14ac:dyDescent="0.3">
      <c r="A532" t="s">
        <v>259</v>
      </c>
      <c r="B532" t="s">
        <v>5952</v>
      </c>
      <c r="C532" s="6">
        <v>949.39</v>
      </c>
      <c r="D532" s="1">
        <v>43604.198314044857</v>
      </c>
      <c r="E532" s="1" t="str">
        <f>TEXT(Consolidated_sheets[[#This Row],[Date]],"yyyy")</f>
        <v>2019</v>
      </c>
      <c r="F532" s="1" t="str">
        <f>TEXT(Consolidated_sheets[[#This Row],[Date]],"mmmm")</f>
        <v>May</v>
      </c>
      <c r="G532" t="str">
        <f>INDEX(Patient_data[Patient_Name],MATCH(Consolidated_sheets[[#This Row],[Patient_ID]],Patient_data[Patient_ID],0))</f>
        <v>Matthew Carrillo</v>
      </c>
      <c r="H532">
        <f>INDEX(Patient_data[Age],MATCH(Consolidated_sheets[[#This Row],[Patient_ID]],Patient_data[Patient_ID],0))</f>
        <v>56</v>
      </c>
      <c r="I532" t="str">
        <f>INDEX(Patient_data[Gender],MATCH(Consolidated_sheets[[#This Row],[Patient_ID]],Patient_data[Patient_ID],0))</f>
        <v>Female</v>
      </c>
      <c r="J532" t="str">
        <f>INDEX(Location_data[Location],MATCH(Consolidated_sheets[[#This Row],[Patient_ID]],Location_data[Patient_ID],0))</f>
        <v>Chicago</v>
      </c>
      <c r="K532" t="str">
        <f>INDEX(Insurance_data[Insurance_Type],MATCH(Consolidated_sheets[[#This Row],[Patient_ID]],Insurance_data[Patient_ID],0))</f>
        <v>None</v>
      </c>
      <c r="L532" s="6">
        <f>INDEX(Insurance_data[Insurance_Amount],MATCH(Consolidated_sheets[[#This Row],[Patient_ID]],Insurance_data[Patient_ID],0))</f>
        <v>7379.59</v>
      </c>
    </row>
    <row r="533" spans="1:12" x14ac:dyDescent="0.3">
      <c r="A533" t="s">
        <v>1296</v>
      </c>
      <c r="B533" t="s">
        <v>5952</v>
      </c>
      <c r="C533" s="6">
        <v>2939.39</v>
      </c>
      <c r="D533" s="1">
        <v>43604.459065580777</v>
      </c>
      <c r="E533" s="1" t="str">
        <f>TEXT(Consolidated_sheets[[#This Row],[Date]],"yyyy")</f>
        <v>2019</v>
      </c>
      <c r="F533" s="1" t="str">
        <f>TEXT(Consolidated_sheets[[#This Row],[Date]],"mmmm")</f>
        <v>May</v>
      </c>
      <c r="G533" t="str">
        <f>INDEX(Patient_data[Patient_Name],MATCH(Consolidated_sheets[[#This Row],[Patient_ID]],Patient_data[Patient_ID],0))</f>
        <v>Patricia Obrien</v>
      </c>
      <c r="H533">
        <f>INDEX(Patient_data[Age],MATCH(Consolidated_sheets[[#This Row],[Patient_ID]],Patient_data[Patient_ID],0))</f>
        <v>50</v>
      </c>
      <c r="I533" t="str">
        <f>INDEX(Patient_data[Gender],MATCH(Consolidated_sheets[[#This Row],[Patient_ID]],Patient_data[Patient_ID],0))</f>
        <v>Male</v>
      </c>
      <c r="J533" t="str">
        <f>INDEX(Location_data[Location],MATCH(Consolidated_sheets[[#This Row],[Patient_ID]],Location_data[Patient_ID],0))</f>
        <v>Phoenix</v>
      </c>
      <c r="K533" t="str">
        <f>INDEX(Insurance_data[Insurance_Type],MATCH(Consolidated_sheets[[#This Row],[Patient_ID]],Insurance_data[Patient_ID],0))</f>
        <v>Public</v>
      </c>
      <c r="L533" s="6">
        <f>INDEX(Insurance_data[Insurance_Amount],MATCH(Consolidated_sheets[[#This Row],[Patient_ID]],Insurance_data[Patient_ID],0))</f>
        <v>8192.23</v>
      </c>
    </row>
    <row r="534" spans="1:12" x14ac:dyDescent="0.3">
      <c r="A534" t="s">
        <v>1730</v>
      </c>
      <c r="B534" t="s">
        <v>5952</v>
      </c>
      <c r="C534" s="6">
        <v>3160.45</v>
      </c>
      <c r="D534" s="1">
        <v>43604.719817116733</v>
      </c>
      <c r="E534" s="1" t="str">
        <f>TEXT(Consolidated_sheets[[#This Row],[Date]],"yyyy")</f>
        <v>2019</v>
      </c>
      <c r="F534" s="1" t="str">
        <f>TEXT(Consolidated_sheets[[#This Row],[Date]],"mmmm")</f>
        <v>May</v>
      </c>
      <c r="G534" t="str">
        <f>INDEX(Patient_data[Patient_Name],MATCH(Consolidated_sheets[[#This Row],[Patient_ID]],Patient_data[Patient_ID],0))</f>
        <v>Logan Rodriguez</v>
      </c>
      <c r="H534">
        <f>INDEX(Patient_data[Age],MATCH(Consolidated_sheets[[#This Row],[Patient_ID]],Patient_data[Patient_ID],0))</f>
        <v>69</v>
      </c>
      <c r="I534" t="str">
        <f>INDEX(Patient_data[Gender],MATCH(Consolidated_sheets[[#This Row],[Patient_ID]],Patient_data[Patient_ID],0))</f>
        <v>Female</v>
      </c>
      <c r="J534" t="str">
        <f>INDEX(Location_data[Location],MATCH(Consolidated_sheets[[#This Row],[Patient_ID]],Location_data[Patient_ID],0))</f>
        <v>Los Angeles</v>
      </c>
      <c r="K534" t="str">
        <f>INDEX(Insurance_data[Insurance_Type],MATCH(Consolidated_sheets[[#This Row],[Patient_ID]],Insurance_data[Patient_ID],0))</f>
        <v>Public</v>
      </c>
      <c r="L534" s="6">
        <f>INDEX(Insurance_data[Insurance_Amount],MATCH(Consolidated_sheets[[#This Row],[Patient_ID]],Insurance_data[Patient_ID],0))</f>
        <v>8339.7099999999991</v>
      </c>
    </row>
    <row r="535" spans="1:12" x14ac:dyDescent="0.3">
      <c r="A535" t="s">
        <v>2419</v>
      </c>
      <c r="B535" t="s">
        <v>5954</v>
      </c>
      <c r="C535" s="6">
        <v>4377.57</v>
      </c>
      <c r="D535" s="1">
        <v>43604.98056865266</v>
      </c>
      <c r="E535" s="1" t="str">
        <f>TEXT(Consolidated_sheets[[#This Row],[Date]],"yyyy")</f>
        <v>2019</v>
      </c>
      <c r="F535" s="1" t="str">
        <f>TEXT(Consolidated_sheets[[#This Row],[Date]],"mmmm")</f>
        <v>May</v>
      </c>
      <c r="G535" t="str">
        <f>INDEX(Patient_data[Patient_Name],MATCH(Consolidated_sheets[[#This Row],[Patient_ID]],Patient_data[Patient_ID],0))</f>
        <v>Sara Tucker</v>
      </c>
      <c r="H535">
        <f>INDEX(Patient_data[Age],MATCH(Consolidated_sheets[[#This Row],[Patient_ID]],Patient_data[Patient_ID],0))</f>
        <v>29</v>
      </c>
      <c r="I535" t="str">
        <f>INDEX(Patient_data[Gender],MATCH(Consolidated_sheets[[#This Row],[Patient_ID]],Patient_data[Patient_ID],0))</f>
        <v>Female</v>
      </c>
      <c r="J535" t="str">
        <f>INDEX(Location_data[Location],MATCH(Consolidated_sheets[[#This Row],[Patient_ID]],Location_data[Patient_ID],0))</f>
        <v>New York</v>
      </c>
      <c r="K535" t="str">
        <f>INDEX(Insurance_data[Insurance_Type],MATCH(Consolidated_sheets[[#This Row],[Patient_ID]],Insurance_data[Patient_ID],0))</f>
        <v>Public</v>
      </c>
      <c r="L535" s="6">
        <f>INDEX(Insurance_data[Insurance_Amount],MATCH(Consolidated_sheets[[#This Row],[Patient_ID]],Insurance_data[Patient_ID],0))</f>
        <v>4137.76</v>
      </c>
    </row>
    <row r="536" spans="1:12" x14ac:dyDescent="0.3">
      <c r="A536" t="s">
        <v>2080</v>
      </c>
      <c r="B536" t="s">
        <v>5953</v>
      </c>
      <c r="C536" s="6">
        <v>2325.2399999999998</v>
      </c>
      <c r="D536" s="1">
        <v>43605.241320188587</v>
      </c>
      <c r="E536" s="1" t="str">
        <f>TEXT(Consolidated_sheets[[#This Row],[Date]],"yyyy")</f>
        <v>2019</v>
      </c>
      <c r="F536" s="1" t="str">
        <f>TEXT(Consolidated_sheets[[#This Row],[Date]],"mmmm")</f>
        <v>May</v>
      </c>
      <c r="G536" t="str">
        <f>INDEX(Patient_data[Patient_Name],MATCH(Consolidated_sheets[[#This Row],[Patient_ID]],Patient_data[Patient_ID],0))</f>
        <v>Jessica Marshall</v>
      </c>
      <c r="H536">
        <f>INDEX(Patient_data[Age],MATCH(Consolidated_sheets[[#This Row],[Patient_ID]],Patient_data[Patient_ID],0))</f>
        <v>56</v>
      </c>
      <c r="I536" t="str">
        <f>INDEX(Patient_data[Gender],MATCH(Consolidated_sheets[[#This Row],[Patient_ID]],Patient_data[Patient_ID],0))</f>
        <v>Male</v>
      </c>
      <c r="J536" t="str">
        <f>INDEX(Location_data[Location],MATCH(Consolidated_sheets[[#This Row],[Patient_ID]],Location_data[Patient_ID],0))</f>
        <v>Phoenix</v>
      </c>
      <c r="K536" t="str">
        <f>INDEX(Insurance_data[Insurance_Type],MATCH(Consolidated_sheets[[#This Row],[Patient_ID]],Insurance_data[Patient_ID],0))</f>
        <v>Public</v>
      </c>
      <c r="L536" s="6">
        <f>INDEX(Insurance_data[Insurance_Amount],MATCH(Consolidated_sheets[[#This Row],[Patient_ID]],Insurance_data[Patient_ID],0))</f>
        <v>6166.56</v>
      </c>
    </row>
    <row r="537" spans="1:12" x14ac:dyDescent="0.3">
      <c r="A537" t="s">
        <v>585</v>
      </c>
      <c r="B537" t="s">
        <v>5952</v>
      </c>
      <c r="C537" s="6">
        <v>3722.02</v>
      </c>
      <c r="D537" s="1">
        <v>43605.502071724528</v>
      </c>
      <c r="E537" s="1" t="str">
        <f>TEXT(Consolidated_sheets[[#This Row],[Date]],"yyyy")</f>
        <v>2019</v>
      </c>
      <c r="F537" s="1" t="str">
        <f>TEXT(Consolidated_sheets[[#This Row],[Date]],"mmmm")</f>
        <v>May</v>
      </c>
      <c r="G537" t="str">
        <f>INDEX(Patient_data[Patient_Name],MATCH(Consolidated_sheets[[#This Row],[Patient_ID]],Patient_data[Patient_ID],0))</f>
        <v>Mariah Craig</v>
      </c>
      <c r="H537">
        <f>INDEX(Patient_data[Age],MATCH(Consolidated_sheets[[#This Row],[Patient_ID]],Patient_data[Patient_ID],0))</f>
        <v>58</v>
      </c>
      <c r="I537" t="str">
        <f>INDEX(Patient_data[Gender],MATCH(Consolidated_sheets[[#This Row],[Patient_ID]],Patient_data[Patient_ID],0))</f>
        <v>Female</v>
      </c>
      <c r="J537" t="str">
        <f>INDEX(Location_data[Location],MATCH(Consolidated_sheets[[#This Row],[Patient_ID]],Location_data[Patient_ID],0))</f>
        <v>Chicago</v>
      </c>
      <c r="K537" t="str">
        <f>INDEX(Insurance_data[Insurance_Type],MATCH(Consolidated_sheets[[#This Row],[Patient_ID]],Insurance_data[Patient_ID],0))</f>
        <v>Private</v>
      </c>
      <c r="L537" s="6">
        <f>INDEX(Insurance_data[Insurance_Amount],MATCH(Consolidated_sheets[[#This Row],[Patient_ID]],Insurance_data[Patient_ID],0))</f>
        <v>5610.15</v>
      </c>
    </row>
    <row r="538" spans="1:12" x14ac:dyDescent="0.3">
      <c r="A538" t="s">
        <v>1247</v>
      </c>
      <c r="B538" t="s">
        <v>5955</v>
      </c>
      <c r="C538" s="6">
        <v>3473.91</v>
      </c>
      <c r="D538" s="1">
        <v>43605.762823260462</v>
      </c>
      <c r="E538" s="1" t="str">
        <f>TEXT(Consolidated_sheets[[#This Row],[Date]],"yyyy")</f>
        <v>2019</v>
      </c>
      <c r="F538" s="1" t="str">
        <f>TEXT(Consolidated_sheets[[#This Row],[Date]],"mmmm")</f>
        <v>May</v>
      </c>
      <c r="G538" t="str">
        <f>INDEX(Patient_data[Patient_Name],MATCH(Consolidated_sheets[[#This Row],[Patient_ID]],Patient_data[Patient_ID],0))</f>
        <v>Joshua Allen</v>
      </c>
      <c r="H538">
        <f>INDEX(Patient_data[Age],MATCH(Consolidated_sheets[[#This Row],[Patient_ID]],Patient_data[Patient_ID],0))</f>
        <v>87</v>
      </c>
      <c r="I538" t="str">
        <f>INDEX(Patient_data[Gender],MATCH(Consolidated_sheets[[#This Row],[Patient_ID]],Patient_data[Patient_ID],0))</f>
        <v>Male</v>
      </c>
      <c r="J538" t="str">
        <f>INDEX(Location_data[Location],MATCH(Consolidated_sheets[[#This Row],[Patient_ID]],Location_data[Patient_ID],0))</f>
        <v>Houston</v>
      </c>
      <c r="K538" t="str">
        <f>INDEX(Insurance_data[Insurance_Type],MATCH(Consolidated_sheets[[#This Row],[Patient_ID]],Insurance_data[Patient_ID],0))</f>
        <v>None</v>
      </c>
      <c r="L538" s="6">
        <f>INDEX(Insurance_data[Insurance_Amount],MATCH(Consolidated_sheets[[#This Row],[Patient_ID]],Insurance_data[Patient_ID],0))</f>
        <v>4748.6000000000004</v>
      </c>
    </row>
    <row r="539" spans="1:12" x14ac:dyDescent="0.3">
      <c r="A539" t="s">
        <v>843</v>
      </c>
      <c r="B539" t="s">
        <v>5953</v>
      </c>
      <c r="C539" s="6">
        <v>3891.65</v>
      </c>
      <c r="D539" s="1">
        <v>43606.023574796389</v>
      </c>
      <c r="E539" s="1" t="str">
        <f>TEXT(Consolidated_sheets[[#This Row],[Date]],"yyyy")</f>
        <v>2019</v>
      </c>
      <c r="F539" s="1" t="str">
        <f>TEXT(Consolidated_sheets[[#This Row],[Date]],"mmmm")</f>
        <v>May</v>
      </c>
      <c r="G539" t="str">
        <f>INDEX(Patient_data[Patient_Name],MATCH(Consolidated_sheets[[#This Row],[Patient_ID]],Patient_data[Patient_ID],0))</f>
        <v>Emily Bruce</v>
      </c>
      <c r="H539">
        <f>INDEX(Patient_data[Age],MATCH(Consolidated_sheets[[#This Row],[Patient_ID]],Patient_data[Patient_ID],0))</f>
        <v>73</v>
      </c>
      <c r="I539" t="str">
        <f>INDEX(Patient_data[Gender],MATCH(Consolidated_sheets[[#This Row],[Patient_ID]],Patient_data[Patient_ID],0))</f>
        <v>Male</v>
      </c>
      <c r="J539" t="str">
        <f>INDEX(Location_data[Location],MATCH(Consolidated_sheets[[#This Row],[Patient_ID]],Location_data[Patient_ID],0))</f>
        <v>Chicago</v>
      </c>
      <c r="K539" t="str">
        <f>INDEX(Insurance_data[Insurance_Type],MATCH(Consolidated_sheets[[#This Row],[Patient_ID]],Insurance_data[Patient_ID],0))</f>
        <v>None</v>
      </c>
      <c r="L539" s="6">
        <f>INDEX(Insurance_data[Insurance_Amount],MATCH(Consolidated_sheets[[#This Row],[Patient_ID]],Insurance_data[Patient_ID],0))</f>
        <v>2703.58</v>
      </c>
    </row>
    <row r="540" spans="1:12" x14ac:dyDescent="0.3">
      <c r="A540" t="s">
        <v>1927</v>
      </c>
      <c r="B540" t="s">
        <v>5953</v>
      </c>
      <c r="C540" s="6">
        <v>539.15</v>
      </c>
      <c r="D540" s="1">
        <v>43606.284326332323</v>
      </c>
      <c r="E540" s="1" t="str">
        <f>TEXT(Consolidated_sheets[[#This Row],[Date]],"yyyy")</f>
        <v>2019</v>
      </c>
      <c r="F540" s="1" t="str">
        <f>TEXT(Consolidated_sheets[[#This Row],[Date]],"mmmm")</f>
        <v>May</v>
      </c>
      <c r="G540" t="str">
        <f>INDEX(Patient_data[Patient_Name],MATCH(Consolidated_sheets[[#This Row],[Patient_ID]],Patient_data[Patient_ID],0))</f>
        <v>Wendy Romero</v>
      </c>
      <c r="H540">
        <f>INDEX(Patient_data[Age],MATCH(Consolidated_sheets[[#This Row],[Patient_ID]],Patient_data[Patient_ID],0))</f>
        <v>33</v>
      </c>
      <c r="I540" t="str">
        <f>INDEX(Patient_data[Gender],MATCH(Consolidated_sheets[[#This Row],[Patient_ID]],Patient_data[Patient_ID],0))</f>
        <v>Male</v>
      </c>
      <c r="J540" t="str">
        <f>INDEX(Location_data[Location],MATCH(Consolidated_sheets[[#This Row],[Patient_ID]],Location_data[Patient_ID],0))</f>
        <v>Phoenix</v>
      </c>
      <c r="K540" t="str">
        <f>INDEX(Insurance_data[Insurance_Type],MATCH(Consolidated_sheets[[#This Row],[Patient_ID]],Insurance_data[Patient_ID],0))</f>
        <v>None</v>
      </c>
      <c r="L540" s="6">
        <f>INDEX(Insurance_data[Insurance_Amount],MATCH(Consolidated_sheets[[#This Row],[Patient_ID]],Insurance_data[Patient_ID],0))</f>
        <v>6062.27</v>
      </c>
    </row>
    <row r="541" spans="1:12" x14ac:dyDescent="0.3">
      <c r="A541" t="s">
        <v>1843</v>
      </c>
      <c r="B541" t="s">
        <v>5954</v>
      </c>
      <c r="C541" s="6">
        <v>2029.99</v>
      </c>
      <c r="D541" s="1">
        <v>43606.545077868257</v>
      </c>
      <c r="E541" s="1" t="str">
        <f>TEXT(Consolidated_sheets[[#This Row],[Date]],"yyyy")</f>
        <v>2019</v>
      </c>
      <c r="F541" s="1" t="str">
        <f>TEXT(Consolidated_sheets[[#This Row],[Date]],"mmmm")</f>
        <v>May</v>
      </c>
      <c r="G541" t="str">
        <f>INDEX(Patient_data[Patient_Name],MATCH(Consolidated_sheets[[#This Row],[Patient_ID]],Patient_data[Patient_ID],0))</f>
        <v>Brian Mccall</v>
      </c>
      <c r="H541">
        <f>INDEX(Patient_data[Age],MATCH(Consolidated_sheets[[#This Row],[Patient_ID]],Patient_data[Patient_ID],0))</f>
        <v>60</v>
      </c>
      <c r="I541" t="str">
        <f>INDEX(Patient_data[Gender],MATCH(Consolidated_sheets[[#This Row],[Patient_ID]],Patient_data[Patient_ID],0))</f>
        <v>Female</v>
      </c>
      <c r="J541" t="str">
        <f>INDEX(Location_data[Location],MATCH(Consolidated_sheets[[#This Row],[Patient_ID]],Location_data[Patient_ID],0))</f>
        <v>Houston</v>
      </c>
      <c r="K541" t="str">
        <f>INDEX(Insurance_data[Insurance_Type],MATCH(Consolidated_sheets[[#This Row],[Patient_ID]],Insurance_data[Patient_ID],0))</f>
        <v>Public</v>
      </c>
      <c r="L541" s="6">
        <f>INDEX(Insurance_data[Insurance_Amount],MATCH(Consolidated_sheets[[#This Row],[Patient_ID]],Insurance_data[Patient_ID],0))</f>
        <v>7744.15</v>
      </c>
    </row>
    <row r="542" spans="1:12" x14ac:dyDescent="0.3">
      <c r="A542" t="s">
        <v>360</v>
      </c>
      <c r="B542" t="s">
        <v>5954</v>
      </c>
      <c r="C542" s="6">
        <v>4481.1499999999996</v>
      </c>
      <c r="D542" s="1">
        <v>43606.805829404191</v>
      </c>
      <c r="E542" s="1" t="str">
        <f>TEXT(Consolidated_sheets[[#This Row],[Date]],"yyyy")</f>
        <v>2019</v>
      </c>
      <c r="F542" s="1" t="str">
        <f>TEXT(Consolidated_sheets[[#This Row],[Date]],"mmmm")</f>
        <v>May</v>
      </c>
      <c r="G542" t="str">
        <f>INDEX(Patient_data[Patient_Name],MATCH(Consolidated_sheets[[#This Row],[Patient_ID]],Patient_data[Patient_ID],0))</f>
        <v>Vincent Rollins</v>
      </c>
      <c r="H542">
        <f>INDEX(Patient_data[Age],MATCH(Consolidated_sheets[[#This Row],[Patient_ID]],Patient_data[Patient_ID],0))</f>
        <v>56</v>
      </c>
      <c r="I542" t="str">
        <f>INDEX(Patient_data[Gender],MATCH(Consolidated_sheets[[#This Row],[Patient_ID]],Patient_data[Patient_ID],0))</f>
        <v>Male</v>
      </c>
      <c r="J542" t="str">
        <f>INDEX(Location_data[Location],MATCH(Consolidated_sheets[[#This Row],[Patient_ID]],Location_data[Patient_ID],0))</f>
        <v>Chicago</v>
      </c>
      <c r="K542" t="str">
        <f>INDEX(Insurance_data[Insurance_Type],MATCH(Consolidated_sheets[[#This Row],[Patient_ID]],Insurance_data[Patient_ID],0))</f>
        <v>Private</v>
      </c>
      <c r="L542" s="6">
        <f>INDEX(Insurance_data[Insurance_Amount],MATCH(Consolidated_sheets[[#This Row],[Patient_ID]],Insurance_data[Patient_ID],0))</f>
        <v>4420.8500000000004</v>
      </c>
    </row>
    <row r="543" spans="1:12" x14ac:dyDescent="0.3">
      <c r="A543" t="s">
        <v>1262</v>
      </c>
      <c r="B543" t="s">
        <v>5955</v>
      </c>
      <c r="C543" s="6">
        <v>1222.49</v>
      </c>
      <c r="D543" s="1">
        <v>43607.066580940133</v>
      </c>
      <c r="E543" s="1" t="str">
        <f>TEXT(Consolidated_sheets[[#This Row],[Date]],"yyyy")</f>
        <v>2019</v>
      </c>
      <c r="F543" s="1" t="str">
        <f>TEXT(Consolidated_sheets[[#This Row],[Date]],"mmmm")</f>
        <v>May</v>
      </c>
      <c r="G543" t="str">
        <f>INDEX(Patient_data[Patient_Name],MATCH(Consolidated_sheets[[#This Row],[Patient_ID]],Patient_data[Patient_ID],0))</f>
        <v>Thomas Reyes</v>
      </c>
      <c r="H543">
        <f>INDEX(Patient_data[Age],MATCH(Consolidated_sheets[[#This Row],[Patient_ID]],Patient_data[Patient_ID],0))</f>
        <v>31</v>
      </c>
      <c r="I543" t="str">
        <f>INDEX(Patient_data[Gender],MATCH(Consolidated_sheets[[#This Row],[Patient_ID]],Patient_data[Patient_ID],0))</f>
        <v>Male</v>
      </c>
      <c r="J543" t="str">
        <f>INDEX(Location_data[Location],MATCH(Consolidated_sheets[[#This Row],[Patient_ID]],Location_data[Patient_ID],0))</f>
        <v>Phoenix</v>
      </c>
      <c r="K543" t="str">
        <f>INDEX(Insurance_data[Insurance_Type],MATCH(Consolidated_sheets[[#This Row],[Patient_ID]],Insurance_data[Patient_ID],0))</f>
        <v>Public</v>
      </c>
      <c r="L543" s="6">
        <f>INDEX(Insurance_data[Insurance_Amount],MATCH(Consolidated_sheets[[#This Row],[Patient_ID]],Insurance_data[Patient_ID],0))</f>
        <v>6168.42</v>
      </c>
    </row>
    <row r="544" spans="1:12" x14ac:dyDescent="0.3">
      <c r="A544" t="s">
        <v>1707</v>
      </c>
      <c r="B544" t="s">
        <v>5954</v>
      </c>
      <c r="C544" s="6">
        <v>2430.77</v>
      </c>
      <c r="D544" s="1">
        <v>43607.327332476067</v>
      </c>
      <c r="E544" s="1" t="str">
        <f>TEXT(Consolidated_sheets[[#This Row],[Date]],"yyyy")</f>
        <v>2019</v>
      </c>
      <c r="F544" s="1" t="str">
        <f>TEXT(Consolidated_sheets[[#This Row],[Date]],"mmmm")</f>
        <v>May</v>
      </c>
      <c r="G544" t="str">
        <f>INDEX(Patient_data[Patient_Name],MATCH(Consolidated_sheets[[#This Row],[Patient_ID]],Patient_data[Patient_ID],0))</f>
        <v>Ann Yates</v>
      </c>
      <c r="H544">
        <f>INDEX(Patient_data[Age],MATCH(Consolidated_sheets[[#This Row],[Patient_ID]],Patient_data[Patient_ID],0))</f>
        <v>52</v>
      </c>
      <c r="I544" t="str">
        <f>INDEX(Patient_data[Gender],MATCH(Consolidated_sheets[[#This Row],[Patient_ID]],Patient_data[Patient_ID],0))</f>
        <v>Female</v>
      </c>
      <c r="J544" t="str">
        <f>INDEX(Location_data[Location],MATCH(Consolidated_sheets[[#This Row],[Patient_ID]],Location_data[Patient_ID],0))</f>
        <v>New York</v>
      </c>
      <c r="K544" t="str">
        <f>INDEX(Insurance_data[Insurance_Type],MATCH(Consolidated_sheets[[#This Row],[Patient_ID]],Insurance_data[Patient_ID],0))</f>
        <v>Private</v>
      </c>
      <c r="L544" s="6">
        <f>INDEX(Insurance_data[Insurance_Amount],MATCH(Consolidated_sheets[[#This Row],[Patient_ID]],Insurance_data[Patient_ID],0))</f>
        <v>1496.91</v>
      </c>
    </row>
    <row r="545" spans="1:12" x14ac:dyDescent="0.3">
      <c r="A545" t="s">
        <v>800</v>
      </c>
      <c r="B545" t="s">
        <v>5953</v>
      </c>
      <c r="C545" s="6">
        <v>4750.88</v>
      </c>
      <c r="D545" s="1">
        <v>43607.588084011993</v>
      </c>
      <c r="E545" s="1" t="str">
        <f>TEXT(Consolidated_sheets[[#This Row],[Date]],"yyyy")</f>
        <v>2019</v>
      </c>
      <c r="F545" s="1" t="str">
        <f>TEXT(Consolidated_sheets[[#This Row],[Date]],"mmmm")</f>
        <v>May</v>
      </c>
      <c r="G545" t="str">
        <f>INDEX(Patient_data[Patient_Name],MATCH(Consolidated_sheets[[#This Row],[Patient_ID]],Patient_data[Patient_ID],0))</f>
        <v>Jacqueline Clark</v>
      </c>
      <c r="H545">
        <f>INDEX(Patient_data[Age],MATCH(Consolidated_sheets[[#This Row],[Patient_ID]],Patient_data[Patient_ID],0))</f>
        <v>64</v>
      </c>
      <c r="I545" t="str">
        <f>INDEX(Patient_data[Gender],MATCH(Consolidated_sheets[[#This Row],[Patient_ID]],Patient_data[Patient_ID],0))</f>
        <v>Female</v>
      </c>
      <c r="J545" t="str">
        <f>INDEX(Location_data[Location],MATCH(Consolidated_sheets[[#This Row],[Patient_ID]],Location_data[Patient_ID],0))</f>
        <v>Houston</v>
      </c>
      <c r="K545" t="str">
        <f>INDEX(Insurance_data[Insurance_Type],MATCH(Consolidated_sheets[[#This Row],[Patient_ID]],Insurance_data[Patient_ID],0))</f>
        <v>Public</v>
      </c>
      <c r="L545" s="6">
        <f>INDEX(Insurance_data[Insurance_Amount],MATCH(Consolidated_sheets[[#This Row],[Patient_ID]],Insurance_data[Patient_ID],0))</f>
        <v>4402.67</v>
      </c>
    </row>
    <row r="546" spans="1:12" x14ac:dyDescent="0.3">
      <c r="A546" t="s">
        <v>518</v>
      </c>
      <c r="B546" t="s">
        <v>5953</v>
      </c>
      <c r="C546" s="6">
        <v>1588.86</v>
      </c>
      <c r="D546" s="1">
        <v>43607.848835547928</v>
      </c>
      <c r="E546" s="1" t="str">
        <f>TEXT(Consolidated_sheets[[#This Row],[Date]],"yyyy")</f>
        <v>2019</v>
      </c>
      <c r="F546" s="1" t="str">
        <f>TEXT(Consolidated_sheets[[#This Row],[Date]],"mmmm")</f>
        <v>May</v>
      </c>
      <c r="G546" t="str">
        <f>INDEX(Patient_data[Patient_Name],MATCH(Consolidated_sheets[[#This Row],[Patient_ID]],Patient_data[Patient_ID],0))</f>
        <v>Alicia Moore</v>
      </c>
      <c r="H546">
        <f>INDEX(Patient_data[Age],MATCH(Consolidated_sheets[[#This Row],[Patient_ID]],Patient_data[Patient_ID],0))</f>
        <v>65</v>
      </c>
      <c r="I546" t="str">
        <f>INDEX(Patient_data[Gender],MATCH(Consolidated_sheets[[#This Row],[Patient_ID]],Patient_data[Patient_ID],0))</f>
        <v>Female</v>
      </c>
      <c r="J546" t="str">
        <f>INDEX(Location_data[Location],MATCH(Consolidated_sheets[[#This Row],[Patient_ID]],Location_data[Patient_ID],0))</f>
        <v>New York</v>
      </c>
      <c r="K546" t="str">
        <f>INDEX(Insurance_data[Insurance_Type],MATCH(Consolidated_sheets[[#This Row],[Patient_ID]],Insurance_data[Patient_ID],0))</f>
        <v>None</v>
      </c>
      <c r="L546" s="6">
        <f>INDEX(Insurance_data[Insurance_Amount],MATCH(Consolidated_sheets[[#This Row],[Patient_ID]],Insurance_data[Patient_ID],0))</f>
        <v>1395.31</v>
      </c>
    </row>
    <row r="547" spans="1:12" x14ac:dyDescent="0.3">
      <c r="A547" t="s">
        <v>627</v>
      </c>
      <c r="B547" t="s">
        <v>5955</v>
      </c>
      <c r="C547" s="6">
        <v>1253.1600000000001</v>
      </c>
      <c r="D547" s="1">
        <v>43608.109587083869</v>
      </c>
      <c r="E547" s="1" t="str">
        <f>TEXT(Consolidated_sheets[[#This Row],[Date]],"yyyy")</f>
        <v>2019</v>
      </c>
      <c r="F547" s="1" t="str">
        <f>TEXT(Consolidated_sheets[[#This Row],[Date]],"mmmm")</f>
        <v>May</v>
      </c>
      <c r="G547" t="str">
        <f>INDEX(Patient_data[Patient_Name],MATCH(Consolidated_sheets[[#This Row],[Patient_ID]],Patient_data[Patient_ID],0))</f>
        <v>Tyler Allen</v>
      </c>
      <c r="H547">
        <f>INDEX(Patient_data[Age],MATCH(Consolidated_sheets[[#This Row],[Patient_ID]],Patient_data[Patient_ID],0))</f>
        <v>89</v>
      </c>
      <c r="I547" t="str">
        <f>INDEX(Patient_data[Gender],MATCH(Consolidated_sheets[[#This Row],[Patient_ID]],Patient_data[Patient_ID],0))</f>
        <v>Male</v>
      </c>
      <c r="J547" t="str">
        <f>INDEX(Location_data[Location],MATCH(Consolidated_sheets[[#This Row],[Patient_ID]],Location_data[Patient_ID],0))</f>
        <v>Los Angeles</v>
      </c>
      <c r="K547" t="str">
        <f>INDEX(Insurance_data[Insurance_Type],MATCH(Consolidated_sheets[[#This Row],[Patient_ID]],Insurance_data[Patient_ID],0))</f>
        <v>Public</v>
      </c>
      <c r="L547" s="6">
        <f>INDEX(Insurance_data[Insurance_Amount],MATCH(Consolidated_sheets[[#This Row],[Patient_ID]],Insurance_data[Patient_ID],0))</f>
        <v>6251.23</v>
      </c>
    </row>
    <row r="548" spans="1:12" x14ac:dyDescent="0.3">
      <c r="A548" t="s">
        <v>2853</v>
      </c>
      <c r="B548" t="s">
        <v>5952</v>
      </c>
      <c r="C548" s="6">
        <v>2131.44</v>
      </c>
      <c r="D548" s="1">
        <v>43608.370338619789</v>
      </c>
      <c r="E548" s="1" t="str">
        <f>TEXT(Consolidated_sheets[[#This Row],[Date]],"yyyy")</f>
        <v>2019</v>
      </c>
      <c r="F548" s="1" t="str">
        <f>TEXT(Consolidated_sheets[[#This Row],[Date]],"mmmm")</f>
        <v>May</v>
      </c>
      <c r="G548" t="str">
        <f>INDEX(Patient_data[Patient_Name],MATCH(Consolidated_sheets[[#This Row],[Patient_ID]],Patient_data[Patient_ID],0))</f>
        <v>Sandra Gilbert</v>
      </c>
      <c r="H548">
        <f>INDEX(Patient_data[Age],MATCH(Consolidated_sheets[[#This Row],[Patient_ID]],Patient_data[Patient_ID],0))</f>
        <v>65</v>
      </c>
      <c r="I548" t="str">
        <f>INDEX(Patient_data[Gender],MATCH(Consolidated_sheets[[#This Row],[Patient_ID]],Patient_data[Patient_ID],0))</f>
        <v>Female</v>
      </c>
      <c r="J548" t="str">
        <f>INDEX(Location_data[Location],MATCH(Consolidated_sheets[[#This Row],[Patient_ID]],Location_data[Patient_ID],0))</f>
        <v>New York</v>
      </c>
      <c r="K548" t="str">
        <f>INDEX(Insurance_data[Insurance_Type],MATCH(Consolidated_sheets[[#This Row],[Patient_ID]],Insurance_data[Patient_ID],0))</f>
        <v>Public</v>
      </c>
      <c r="L548" s="6">
        <f>INDEX(Insurance_data[Insurance_Amount],MATCH(Consolidated_sheets[[#This Row],[Patient_ID]],Insurance_data[Patient_ID],0))</f>
        <v>6747.21</v>
      </c>
    </row>
    <row r="549" spans="1:12" x14ac:dyDescent="0.3">
      <c r="A549" t="s">
        <v>2693</v>
      </c>
      <c r="B549" t="s">
        <v>5952</v>
      </c>
      <c r="C549" s="6">
        <v>4113.13</v>
      </c>
      <c r="D549" s="1">
        <v>43608.63109015573</v>
      </c>
      <c r="E549" s="1" t="str">
        <f>TEXT(Consolidated_sheets[[#This Row],[Date]],"yyyy")</f>
        <v>2019</v>
      </c>
      <c r="F549" s="1" t="str">
        <f>TEXT(Consolidated_sheets[[#This Row],[Date]],"mmmm")</f>
        <v>May</v>
      </c>
      <c r="G549" t="str">
        <f>INDEX(Patient_data[Patient_Name],MATCH(Consolidated_sheets[[#This Row],[Patient_ID]],Patient_data[Patient_ID],0))</f>
        <v>Gregory Warren</v>
      </c>
      <c r="H549">
        <f>INDEX(Patient_data[Age],MATCH(Consolidated_sheets[[#This Row],[Patient_ID]],Patient_data[Patient_ID],0))</f>
        <v>18</v>
      </c>
      <c r="I549" t="str">
        <f>INDEX(Patient_data[Gender],MATCH(Consolidated_sheets[[#This Row],[Patient_ID]],Patient_data[Patient_ID],0))</f>
        <v>Male</v>
      </c>
      <c r="J549" t="str">
        <f>INDEX(Location_data[Location],MATCH(Consolidated_sheets[[#This Row],[Patient_ID]],Location_data[Patient_ID],0))</f>
        <v>New York</v>
      </c>
      <c r="K549" t="str">
        <f>INDEX(Insurance_data[Insurance_Type],MATCH(Consolidated_sheets[[#This Row],[Patient_ID]],Insurance_data[Patient_ID],0))</f>
        <v>Public</v>
      </c>
      <c r="L549" s="6">
        <f>INDEX(Insurance_data[Insurance_Amount],MATCH(Consolidated_sheets[[#This Row],[Patient_ID]],Insurance_data[Patient_ID],0))</f>
        <v>963.11</v>
      </c>
    </row>
    <row r="550" spans="1:12" x14ac:dyDescent="0.3">
      <c r="A550" t="s">
        <v>352</v>
      </c>
      <c r="B550" t="s">
        <v>5953</v>
      </c>
      <c r="C550" s="6">
        <v>1949.8</v>
      </c>
      <c r="D550" s="1">
        <v>43608.891841691657</v>
      </c>
      <c r="E550" s="1" t="str">
        <f>TEXT(Consolidated_sheets[[#This Row],[Date]],"yyyy")</f>
        <v>2019</v>
      </c>
      <c r="F550" s="1" t="str">
        <f>TEXT(Consolidated_sheets[[#This Row],[Date]],"mmmm")</f>
        <v>May</v>
      </c>
      <c r="G550" t="str">
        <f>INDEX(Patient_data[Patient_Name],MATCH(Consolidated_sheets[[#This Row],[Patient_ID]],Patient_data[Patient_ID],0))</f>
        <v>Brian Hernandez</v>
      </c>
      <c r="H550">
        <f>INDEX(Patient_data[Age],MATCH(Consolidated_sheets[[#This Row],[Patient_ID]],Patient_data[Patient_ID],0))</f>
        <v>84</v>
      </c>
      <c r="I550" t="str">
        <f>INDEX(Patient_data[Gender],MATCH(Consolidated_sheets[[#This Row],[Patient_ID]],Patient_data[Patient_ID],0))</f>
        <v>Female</v>
      </c>
      <c r="J550" t="str">
        <f>INDEX(Location_data[Location],MATCH(Consolidated_sheets[[#This Row],[Patient_ID]],Location_data[Patient_ID],0))</f>
        <v>Phoenix</v>
      </c>
      <c r="K550" t="str">
        <f>INDEX(Insurance_data[Insurance_Type],MATCH(Consolidated_sheets[[#This Row],[Patient_ID]],Insurance_data[Patient_ID],0))</f>
        <v>None</v>
      </c>
      <c r="L550" s="6">
        <f>INDEX(Insurance_data[Insurance_Amount],MATCH(Consolidated_sheets[[#This Row],[Patient_ID]],Insurance_data[Patient_ID],0))</f>
        <v>8314.26</v>
      </c>
    </row>
    <row r="551" spans="1:12" x14ac:dyDescent="0.3">
      <c r="A551" t="s">
        <v>1701</v>
      </c>
      <c r="B551" t="s">
        <v>5953</v>
      </c>
      <c r="C551" s="6">
        <v>658.65</v>
      </c>
      <c r="D551" s="1">
        <v>43609.152593227591</v>
      </c>
      <c r="E551" s="1" t="str">
        <f>TEXT(Consolidated_sheets[[#This Row],[Date]],"yyyy")</f>
        <v>2019</v>
      </c>
      <c r="F551" s="1" t="str">
        <f>TEXT(Consolidated_sheets[[#This Row],[Date]],"mmmm")</f>
        <v>May</v>
      </c>
      <c r="G551" t="str">
        <f>INDEX(Patient_data[Patient_Name],MATCH(Consolidated_sheets[[#This Row],[Patient_ID]],Patient_data[Patient_ID],0))</f>
        <v>Timothy Young</v>
      </c>
      <c r="H551">
        <f>INDEX(Patient_data[Age],MATCH(Consolidated_sheets[[#This Row],[Patient_ID]],Patient_data[Patient_ID],0))</f>
        <v>79</v>
      </c>
      <c r="I551" t="str">
        <f>INDEX(Patient_data[Gender],MATCH(Consolidated_sheets[[#This Row],[Patient_ID]],Patient_data[Patient_ID],0))</f>
        <v>Male</v>
      </c>
      <c r="J551" t="str">
        <f>INDEX(Location_data[Location],MATCH(Consolidated_sheets[[#This Row],[Patient_ID]],Location_data[Patient_ID],0))</f>
        <v>Los Angeles</v>
      </c>
      <c r="K551" t="str">
        <f>INDEX(Insurance_data[Insurance_Type],MATCH(Consolidated_sheets[[#This Row],[Patient_ID]],Insurance_data[Patient_ID],0))</f>
        <v>Public</v>
      </c>
      <c r="L551" s="6">
        <f>INDEX(Insurance_data[Insurance_Amount],MATCH(Consolidated_sheets[[#This Row],[Patient_ID]],Insurance_data[Patient_ID],0))</f>
        <v>8344.41</v>
      </c>
    </row>
    <row r="552" spans="1:12" x14ac:dyDescent="0.3">
      <c r="A552" t="s">
        <v>887</v>
      </c>
      <c r="B552" t="s">
        <v>5953</v>
      </c>
      <c r="C552" s="6">
        <v>373.89</v>
      </c>
      <c r="D552" s="1">
        <v>43609.413344763532</v>
      </c>
      <c r="E552" s="1" t="str">
        <f>TEXT(Consolidated_sheets[[#This Row],[Date]],"yyyy")</f>
        <v>2019</v>
      </c>
      <c r="F552" s="1" t="str">
        <f>TEXT(Consolidated_sheets[[#This Row],[Date]],"mmmm")</f>
        <v>May</v>
      </c>
      <c r="G552" t="str">
        <f>INDEX(Patient_data[Patient_Name],MATCH(Consolidated_sheets[[#This Row],[Patient_ID]],Patient_data[Patient_ID],0))</f>
        <v>Ashley Chambers</v>
      </c>
      <c r="H552">
        <f>INDEX(Patient_data[Age],MATCH(Consolidated_sheets[[#This Row],[Patient_ID]],Patient_data[Patient_ID],0))</f>
        <v>25</v>
      </c>
      <c r="I552" t="str">
        <f>INDEX(Patient_data[Gender],MATCH(Consolidated_sheets[[#This Row],[Patient_ID]],Patient_data[Patient_ID],0))</f>
        <v>Female</v>
      </c>
      <c r="J552" t="str">
        <f>INDEX(Location_data[Location],MATCH(Consolidated_sheets[[#This Row],[Patient_ID]],Location_data[Patient_ID],0))</f>
        <v>Phoenix</v>
      </c>
      <c r="K552" t="str">
        <f>INDEX(Insurance_data[Insurance_Type],MATCH(Consolidated_sheets[[#This Row],[Patient_ID]],Insurance_data[Patient_ID],0))</f>
        <v>None</v>
      </c>
      <c r="L552" s="6">
        <f>INDEX(Insurance_data[Insurance_Amount],MATCH(Consolidated_sheets[[#This Row],[Patient_ID]],Insurance_data[Patient_ID],0))</f>
        <v>2635.75</v>
      </c>
    </row>
    <row r="553" spans="1:12" x14ac:dyDescent="0.3">
      <c r="A553" t="s">
        <v>2710</v>
      </c>
      <c r="B553" t="s">
        <v>5955</v>
      </c>
      <c r="C553" s="6">
        <v>2228.6799999999998</v>
      </c>
      <c r="D553" s="1">
        <v>43609.674096299474</v>
      </c>
      <c r="E553" s="1" t="str">
        <f>TEXT(Consolidated_sheets[[#This Row],[Date]],"yyyy")</f>
        <v>2019</v>
      </c>
      <c r="F553" s="1" t="str">
        <f>TEXT(Consolidated_sheets[[#This Row],[Date]],"mmmm")</f>
        <v>May</v>
      </c>
      <c r="G553" t="str">
        <f>INDEX(Patient_data[Patient_Name],MATCH(Consolidated_sheets[[#This Row],[Patient_ID]],Patient_data[Patient_ID],0))</f>
        <v>Christopher Williams</v>
      </c>
      <c r="H553">
        <f>INDEX(Patient_data[Age],MATCH(Consolidated_sheets[[#This Row],[Patient_ID]],Patient_data[Patient_ID],0))</f>
        <v>29</v>
      </c>
      <c r="I553" t="str">
        <f>INDEX(Patient_data[Gender],MATCH(Consolidated_sheets[[#This Row],[Patient_ID]],Patient_data[Patient_ID],0))</f>
        <v>Male</v>
      </c>
      <c r="J553" t="str">
        <f>INDEX(Location_data[Location],MATCH(Consolidated_sheets[[#This Row],[Patient_ID]],Location_data[Patient_ID],0))</f>
        <v>Phoenix</v>
      </c>
      <c r="K553" t="str">
        <f>INDEX(Insurance_data[Insurance_Type],MATCH(Consolidated_sheets[[#This Row],[Patient_ID]],Insurance_data[Patient_ID],0))</f>
        <v>None</v>
      </c>
      <c r="L553" s="6">
        <f>INDEX(Insurance_data[Insurance_Amount],MATCH(Consolidated_sheets[[#This Row],[Patient_ID]],Insurance_data[Patient_ID],0))</f>
        <v>794.37</v>
      </c>
    </row>
    <row r="554" spans="1:12" x14ac:dyDescent="0.3">
      <c r="A554" t="s">
        <v>2854</v>
      </c>
      <c r="B554" t="s">
        <v>5953</v>
      </c>
      <c r="C554" s="6">
        <v>2083.39</v>
      </c>
      <c r="D554" s="1">
        <v>43609.934847835393</v>
      </c>
      <c r="E554" s="1" t="str">
        <f>TEXT(Consolidated_sheets[[#This Row],[Date]],"yyyy")</f>
        <v>2019</v>
      </c>
      <c r="F554" s="1" t="str">
        <f>TEXT(Consolidated_sheets[[#This Row],[Date]],"mmmm")</f>
        <v>May</v>
      </c>
      <c r="G554" t="str">
        <f>INDEX(Patient_data[Patient_Name],MATCH(Consolidated_sheets[[#This Row],[Patient_ID]],Patient_data[Patient_ID],0))</f>
        <v>Lisa Wilson</v>
      </c>
      <c r="H554">
        <f>INDEX(Patient_data[Age],MATCH(Consolidated_sheets[[#This Row],[Patient_ID]],Patient_data[Patient_ID],0))</f>
        <v>48</v>
      </c>
      <c r="I554" t="str">
        <f>INDEX(Patient_data[Gender],MATCH(Consolidated_sheets[[#This Row],[Patient_ID]],Patient_data[Patient_ID],0))</f>
        <v>Male</v>
      </c>
      <c r="J554" t="str">
        <f>INDEX(Location_data[Location],MATCH(Consolidated_sheets[[#This Row],[Patient_ID]],Location_data[Patient_ID],0))</f>
        <v>Chicago</v>
      </c>
      <c r="K554" t="str">
        <f>INDEX(Insurance_data[Insurance_Type],MATCH(Consolidated_sheets[[#This Row],[Patient_ID]],Insurance_data[Patient_ID],0))</f>
        <v>Private</v>
      </c>
      <c r="L554" s="6">
        <f>INDEX(Insurance_data[Insurance_Amount],MATCH(Consolidated_sheets[[#This Row],[Patient_ID]],Insurance_data[Patient_ID],0))</f>
        <v>430.68</v>
      </c>
    </row>
    <row r="555" spans="1:12" x14ac:dyDescent="0.3">
      <c r="A555" t="s">
        <v>2553</v>
      </c>
      <c r="B555" t="s">
        <v>5953</v>
      </c>
      <c r="C555" s="6">
        <v>1028.95</v>
      </c>
      <c r="D555" s="1">
        <v>43610.195599371327</v>
      </c>
      <c r="E555" s="1" t="str">
        <f>TEXT(Consolidated_sheets[[#This Row],[Date]],"yyyy")</f>
        <v>2019</v>
      </c>
      <c r="F555" s="1" t="str">
        <f>TEXT(Consolidated_sheets[[#This Row],[Date]],"mmmm")</f>
        <v>May</v>
      </c>
      <c r="G555" t="str">
        <f>INDEX(Patient_data[Patient_Name],MATCH(Consolidated_sheets[[#This Row],[Patient_ID]],Patient_data[Patient_ID],0))</f>
        <v>Kathy Rogers</v>
      </c>
      <c r="H555">
        <f>INDEX(Patient_data[Age],MATCH(Consolidated_sheets[[#This Row],[Patient_ID]],Patient_data[Patient_ID],0))</f>
        <v>76</v>
      </c>
      <c r="I555" t="str">
        <f>INDEX(Patient_data[Gender],MATCH(Consolidated_sheets[[#This Row],[Patient_ID]],Patient_data[Patient_ID],0))</f>
        <v>Female</v>
      </c>
      <c r="J555" t="str">
        <f>INDEX(Location_data[Location],MATCH(Consolidated_sheets[[#This Row],[Patient_ID]],Location_data[Patient_ID],0))</f>
        <v>Houston</v>
      </c>
      <c r="K555" t="str">
        <f>INDEX(Insurance_data[Insurance_Type],MATCH(Consolidated_sheets[[#This Row],[Patient_ID]],Insurance_data[Patient_ID],0))</f>
        <v>None</v>
      </c>
      <c r="L555" s="6">
        <f>INDEX(Insurance_data[Insurance_Amount],MATCH(Consolidated_sheets[[#This Row],[Patient_ID]],Insurance_data[Patient_ID],0))</f>
        <v>8907.32</v>
      </c>
    </row>
    <row r="556" spans="1:12" x14ac:dyDescent="0.3">
      <c r="A556" t="s">
        <v>1364</v>
      </c>
      <c r="B556" t="s">
        <v>5955</v>
      </c>
      <c r="C556" s="6">
        <v>394.99</v>
      </c>
      <c r="D556" s="1">
        <v>43610.456350907269</v>
      </c>
      <c r="E556" s="1" t="str">
        <f>TEXT(Consolidated_sheets[[#This Row],[Date]],"yyyy")</f>
        <v>2019</v>
      </c>
      <c r="F556" s="1" t="str">
        <f>TEXT(Consolidated_sheets[[#This Row],[Date]],"mmmm")</f>
        <v>May</v>
      </c>
      <c r="G556" t="str">
        <f>INDEX(Patient_data[Patient_Name],MATCH(Consolidated_sheets[[#This Row],[Patient_ID]],Patient_data[Patient_ID],0))</f>
        <v>Karen Fowler</v>
      </c>
      <c r="H556">
        <f>INDEX(Patient_data[Age],MATCH(Consolidated_sheets[[#This Row],[Patient_ID]],Patient_data[Patient_ID],0))</f>
        <v>51</v>
      </c>
      <c r="I556" t="str">
        <f>INDEX(Patient_data[Gender],MATCH(Consolidated_sheets[[#This Row],[Patient_ID]],Patient_data[Patient_ID],0))</f>
        <v>Male</v>
      </c>
      <c r="J556" t="str">
        <f>INDEX(Location_data[Location],MATCH(Consolidated_sheets[[#This Row],[Patient_ID]],Location_data[Patient_ID],0))</f>
        <v>Phoenix</v>
      </c>
      <c r="K556" t="str">
        <f>INDEX(Insurance_data[Insurance_Type],MATCH(Consolidated_sheets[[#This Row],[Patient_ID]],Insurance_data[Patient_ID],0))</f>
        <v>Public</v>
      </c>
      <c r="L556" s="6">
        <f>INDEX(Insurance_data[Insurance_Amount],MATCH(Consolidated_sheets[[#This Row],[Patient_ID]],Insurance_data[Patient_ID],0))</f>
        <v>4018.38</v>
      </c>
    </row>
    <row r="557" spans="1:12" x14ac:dyDescent="0.3">
      <c r="A557" t="s">
        <v>603</v>
      </c>
      <c r="B557" t="s">
        <v>5953</v>
      </c>
      <c r="C557" s="6">
        <v>3602.01</v>
      </c>
      <c r="D557" s="1">
        <v>43610.717102443203</v>
      </c>
      <c r="E557" s="1" t="str">
        <f>TEXT(Consolidated_sheets[[#This Row],[Date]],"yyyy")</f>
        <v>2019</v>
      </c>
      <c r="F557" s="1" t="str">
        <f>TEXT(Consolidated_sheets[[#This Row],[Date]],"mmmm")</f>
        <v>May</v>
      </c>
      <c r="G557" t="str">
        <f>INDEX(Patient_data[Patient_Name],MATCH(Consolidated_sheets[[#This Row],[Patient_ID]],Patient_data[Patient_ID],0))</f>
        <v>Elizabeth Hamilton</v>
      </c>
      <c r="H557">
        <f>INDEX(Patient_data[Age],MATCH(Consolidated_sheets[[#This Row],[Patient_ID]],Patient_data[Patient_ID],0))</f>
        <v>56</v>
      </c>
      <c r="I557" t="str">
        <f>INDEX(Patient_data[Gender],MATCH(Consolidated_sheets[[#This Row],[Patient_ID]],Patient_data[Patient_ID],0))</f>
        <v>Male</v>
      </c>
      <c r="J557" t="str">
        <f>INDEX(Location_data[Location],MATCH(Consolidated_sheets[[#This Row],[Patient_ID]],Location_data[Patient_ID],0))</f>
        <v>Los Angeles</v>
      </c>
      <c r="K557" t="str">
        <f>INDEX(Insurance_data[Insurance_Type],MATCH(Consolidated_sheets[[#This Row],[Patient_ID]],Insurance_data[Patient_ID],0))</f>
        <v>Private</v>
      </c>
      <c r="L557" s="6">
        <f>INDEX(Insurance_data[Insurance_Amount],MATCH(Consolidated_sheets[[#This Row],[Patient_ID]],Insurance_data[Patient_ID],0))</f>
        <v>1112.25</v>
      </c>
    </row>
    <row r="558" spans="1:12" x14ac:dyDescent="0.3">
      <c r="A558" t="s">
        <v>30</v>
      </c>
      <c r="B558" t="s">
        <v>5952</v>
      </c>
      <c r="C558" s="6">
        <v>1168.33</v>
      </c>
      <c r="D558" s="1">
        <v>43610.97785397913</v>
      </c>
      <c r="E558" s="1" t="str">
        <f>TEXT(Consolidated_sheets[[#This Row],[Date]],"yyyy")</f>
        <v>2019</v>
      </c>
      <c r="F558" s="1" t="str">
        <f>TEXT(Consolidated_sheets[[#This Row],[Date]],"mmmm")</f>
        <v>May</v>
      </c>
      <c r="G558" t="str">
        <f>INDEX(Patient_data[Patient_Name],MATCH(Consolidated_sheets[[#This Row],[Patient_ID]],Patient_data[Patient_ID],0))</f>
        <v>Maurice Jackson</v>
      </c>
      <c r="H558">
        <f>INDEX(Patient_data[Age],MATCH(Consolidated_sheets[[#This Row],[Patient_ID]],Patient_data[Patient_ID],0))</f>
        <v>55</v>
      </c>
      <c r="I558" t="str">
        <f>INDEX(Patient_data[Gender],MATCH(Consolidated_sheets[[#This Row],[Patient_ID]],Patient_data[Patient_ID],0))</f>
        <v>Male</v>
      </c>
      <c r="J558" t="str">
        <f>INDEX(Location_data[Location],MATCH(Consolidated_sheets[[#This Row],[Patient_ID]],Location_data[Patient_ID],0))</f>
        <v>Houston</v>
      </c>
      <c r="K558" t="str">
        <f>INDEX(Insurance_data[Insurance_Type],MATCH(Consolidated_sheets[[#This Row],[Patient_ID]],Insurance_data[Patient_ID],0))</f>
        <v>None</v>
      </c>
      <c r="L558" s="6">
        <f>INDEX(Insurance_data[Insurance_Amount],MATCH(Consolidated_sheets[[#This Row],[Patient_ID]],Insurance_data[Patient_ID],0))</f>
        <v>7013.13</v>
      </c>
    </row>
    <row r="559" spans="1:12" x14ac:dyDescent="0.3">
      <c r="A559" t="s">
        <v>1623</v>
      </c>
      <c r="B559" t="s">
        <v>5953</v>
      </c>
      <c r="C559" s="6">
        <v>3727.31</v>
      </c>
      <c r="D559" s="1">
        <v>43611.238605515071</v>
      </c>
      <c r="E559" s="1" t="str">
        <f>TEXT(Consolidated_sheets[[#This Row],[Date]],"yyyy")</f>
        <v>2019</v>
      </c>
      <c r="F559" s="1" t="str">
        <f>TEXT(Consolidated_sheets[[#This Row],[Date]],"mmmm")</f>
        <v>May</v>
      </c>
      <c r="G559" t="str">
        <f>INDEX(Patient_data[Patient_Name],MATCH(Consolidated_sheets[[#This Row],[Patient_ID]],Patient_data[Patient_ID],0))</f>
        <v>Jade Taylor</v>
      </c>
      <c r="H559">
        <f>INDEX(Patient_data[Age],MATCH(Consolidated_sheets[[#This Row],[Patient_ID]],Patient_data[Patient_ID],0))</f>
        <v>55</v>
      </c>
      <c r="I559" t="str">
        <f>INDEX(Patient_data[Gender],MATCH(Consolidated_sheets[[#This Row],[Patient_ID]],Patient_data[Patient_ID],0))</f>
        <v>Male</v>
      </c>
      <c r="J559" t="str">
        <f>INDEX(Location_data[Location],MATCH(Consolidated_sheets[[#This Row],[Patient_ID]],Location_data[Patient_ID],0))</f>
        <v>New York</v>
      </c>
      <c r="K559" t="str">
        <f>INDEX(Insurance_data[Insurance_Type],MATCH(Consolidated_sheets[[#This Row],[Patient_ID]],Insurance_data[Patient_ID],0))</f>
        <v>Public</v>
      </c>
      <c r="L559" s="6">
        <f>INDEX(Insurance_data[Insurance_Amount],MATCH(Consolidated_sheets[[#This Row],[Patient_ID]],Insurance_data[Patient_ID],0))</f>
        <v>9011.16</v>
      </c>
    </row>
    <row r="560" spans="1:12" x14ac:dyDescent="0.3">
      <c r="A560" t="s">
        <v>443</v>
      </c>
      <c r="B560" t="s">
        <v>5954</v>
      </c>
      <c r="C560" s="6">
        <v>3543.62</v>
      </c>
      <c r="D560" s="1">
        <v>43611.499357051012</v>
      </c>
      <c r="E560" s="1" t="str">
        <f>TEXT(Consolidated_sheets[[#This Row],[Date]],"yyyy")</f>
        <v>2019</v>
      </c>
      <c r="F560" s="1" t="str">
        <f>TEXT(Consolidated_sheets[[#This Row],[Date]],"mmmm")</f>
        <v>May</v>
      </c>
      <c r="G560" t="str">
        <f>INDEX(Patient_data[Patient_Name],MATCH(Consolidated_sheets[[#This Row],[Patient_ID]],Patient_data[Patient_ID],0))</f>
        <v>Terri Wagner</v>
      </c>
      <c r="H560">
        <f>INDEX(Patient_data[Age],MATCH(Consolidated_sheets[[#This Row],[Patient_ID]],Patient_data[Patient_ID],0))</f>
        <v>27</v>
      </c>
      <c r="I560" t="str">
        <f>INDEX(Patient_data[Gender],MATCH(Consolidated_sheets[[#This Row],[Patient_ID]],Patient_data[Patient_ID],0))</f>
        <v>Female</v>
      </c>
      <c r="J560" t="str">
        <f>INDEX(Location_data[Location],MATCH(Consolidated_sheets[[#This Row],[Patient_ID]],Location_data[Patient_ID],0))</f>
        <v>New York</v>
      </c>
      <c r="K560" t="str">
        <f>INDEX(Insurance_data[Insurance_Type],MATCH(Consolidated_sheets[[#This Row],[Patient_ID]],Insurance_data[Patient_ID],0))</f>
        <v>Public</v>
      </c>
      <c r="L560" s="6">
        <f>INDEX(Insurance_data[Insurance_Amount],MATCH(Consolidated_sheets[[#This Row],[Patient_ID]],Insurance_data[Patient_ID],0))</f>
        <v>6264.26</v>
      </c>
    </row>
    <row r="561" spans="1:12" x14ac:dyDescent="0.3">
      <c r="A561" t="s">
        <v>645</v>
      </c>
      <c r="B561" t="s">
        <v>5954</v>
      </c>
      <c r="C561" s="6">
        <v>2013.05</v>
      </c>
      <c r="D561" s="1">
        <v>43611.760108586932</v>
      </c>
      <c r="E561" s="1" t="str">
        <f>TEXT(Consolidated_sheets[[#This Row],[Date]],"yyyy")</f>
        <v>2019</v>
      </c>
      <c r="F561" s="1" t="str">
        <f>TEXT(Consolidated_sheets[[#This Row],[Date]],"mmmm")</f>
        <v>May</v>
      </c>
      <c r="G561" t="str">
        <f>INDEX(Patient_data[Patient_Name],MATCH(Consolidated_sheets[[#This Row],[Patient_ID]],Patient_data[Patient_ID],0))</f>
        <v>Dustin Long</v>
      </c>
      <c r="H561">
        <f>INDEX(Patient_data[Age],MATCH(Consolidated_sheets[[#This Row],[Patient_ID]],Patient_data[Patient_ID],0))</f>
        <v>41</v>
      </c>
      <c r="I561" t="str">
        <f>INDEX(Patient_data[Gender],MATCH(Consolidated_sheets[[#This Row],[Patient_ID]],Patient_data[Patient_ID],0))</f>
        <v>Male</v>
      </c>
      <c r="J561" t="str">
        <f>INDEX(Location_data[Location],MATCH(Consolidated_sheets[[#This Row],[Patient_ID]],Location_data[Patient_ID],0))</f>
        <v>Chicago</v>
      </c>
      <c r="K561" t="str">
        <f>INDEX(Insurance_data[Insurance_Type],MATCH(Consolidated_sheets[[#This Row],[Patient_ID]],Insurance_data[Patient_ID],0))</f>
        <v>None</v>
      </c>
      <c r="L561" s="6">
        <f>INDEX(Insurance_data[Insurance_Amount],MATCH(Consolidated_sheets[[#This Row],[Patient_ID]],Insurance_data[Patient_ID],0))</f>
        <v>6974.64</v>
      </c>
    </row>
    <row r="562" spans="1:12" x14ac:dyDescent="0.3">
      <c r="A562" t="s">
        <v>1750</v>
      </c>
      <c r="B562" t="s">
        <v>5953</v>
      </c>
      <c r="C562" s="6">
        <v>113.95</v>
      </c>
      <c r="D562" s="1">
        <v>43612.020860122873</v>
      </c>
      <c r="E562" s="1" t="str">
        <f>TEXT(Consolidated_sheets[[#This Row],[Date]],"yyyy")</f>
        <v>2019</v>
      </c>
      <c r="F562" s="1" t="str">
        <f>TEXT(Consolidated_sheets[[#This Row],[Date]],"mmmm")</f>
        <v>May</v>
      </c>
      <c r="G562" t="str">
        <f>INDEX(Patient_data[Patient_Name],MATCH(Consolidated_sheets[[#This Row],[Patient_ID]],Patient_data[Patient_ID],0))</f>
        <v>Casey Joseph</v>
      </c>
      <c r="H562">
        <f>INDEX(Patient_data[Age],MATCH(Consolidated_sheets[[#This Row],[Patient_ID]],Patient_data[Patient_ID],0))</f>
        <v>21</v>
      </c>
      <c r="I562" t="str">
        <f>INDEX(Patient_data[Gender],MATCH(Consolidated_sheets[[#This Row],[Patient_ID]],Patient_data[Patient_ID],0))</f>
        <v>Male</v>
      </c>
      <c r="J562" t="str">
        <f>INDEX(Location_data[Location],MATCH(Consolidated_sheets[[#This Row],[Patient_ID]],Location_data[Patient_ID],0))</f>
        <v>Phoenix</v>
      </c>
      <c r="K562" t="str">
        <f>INDEX(Insurance_data[Insurance_Type],MATCH(Consolidated_sheets[[#This Row],[Patient_ID]],Insurance_data[Patient_ID],0))</f>
        <v>None</v>
      </c>
      <c r="L562" s="6">
        <f>INDEX(Insurance_data[Insurance_Amount],MATCH(Consolidated_sheets[[#This Row],[Patient_ID]],Insurance_data[Patient_ID],0))</f>
        <v>9602.2199999999993</v>
      </c>
    </row>
    <row r="563" spans="1:12" x14ac:dyDescent="0.3">
      <c r="A563" t="s">
        <v>2582</v>
      </c>
      <c r="B563" t="s">
        <v>5952</v>
      </c>
      <c r="C563" s="6">
        <v>709.63</v>
      </c>
      <c r="D563" s="1">
        <v>43612.281611658807</v>
      </c>
      <c r="E563" s="1" t="str">
        <f>TEXT(Consolidated_sheets[[#This Row],[Date]],"yyyy")</f>
        <v>2019</v>
      </c>
      <c r="F563" s="1" t="str">
        <f>TEXT(Consolidated_sheets[[#This Row],[Date]],"mmmm")</f>
        <v>May</v>
      </c>
      <c r="G563" t="str">
        <f>INDEX(Patient_data[Patient_Name],MATCH(Consolidated_sheets[[#This Row],[Patient_ID]],Patient_data[Patient_ID],0))</f>
        <v>Teresa Johnson</v>
      </c>
      <c r="H563">
        <f>INDEX(Patient_data[Age],MATCH(Consolidated_sheets[[#This Row],[Patient_ID]],Patient_data[Patient_ID],0))</f>
        <v>47</v>
      </c>
      <c r="I563" t="str">
        <f>INDEX(Patient_data[Gender],MATCH(Consolidated_sheets[[#This Row],[Patient_ID]],Patient_data[Patient_ID],0))</f>
        <v>Female</v>
      </c>
      <c r="J563" t="str">
        <f>INDEX(Location_data[Location],MATCH(Consolidated_sheets[[#This Row],[Patient_ID]],Location_data[Patient_ID],0))</f>
        <v>Houston</v>
      </c>
      <c r="K563" t="str">
        <f>INDEX(Insurance_data[Insurance_Type],MATCH(Consolidated_sheets[[#This Row],[Patient_ID]],Insurance_data[Patient_ID],0))</f>
        <v>None</v>
      </c>
      <c r="L563" s="6">
        <f>INDEX(Insurance_data[Insurance_Amount],MATCH(Consolidated_sheets[[#This Row],[Patient_ID]],Insurance_data[Patient_ID],0))</f>
        <v>6402.36</v>
      </c>
    </row>
    <row r="564" spans="1:12" x14ac:dyDescent="0.3">
      <c r="A564" t="s">
        <v>1318</v>
      </c>
      <c r="B564" t="s">
        <v>5952</v>
      </c>
      <c r="C564" s="6">
        <v>3855.39</v>
      </c>
      <c r="D564" s="1">
        <v>43612.542363194727</v>
      </c>
      <c r="E564" s="1" t="str">
        <f>TEXT(Consolidated_sheets[[#This Row],[Date]],"yyyy")</f>
        <v>2019</v>
      </c>
      <c r="F564" s="1" t="str">
        <f>TEXT(Consolidated_sheets[[#This Row],[Date]],"mmmm")</f>
        <v>May</v>
      </c>
      <c r="G564" t="str">
        <f>INDEX(Patient_data[Patient_Name],MATCH(Consolidated_sheets[[#This Row],[Patient_ID]],Patient_data[Patient_ID],0))</f>
        <v>Carlos Miller</v>
      </c>
      <c r="H564">
        <f>INDEX(Patient_data[Age],MATCH(Consolidated_sheets[[#This Row],[Patient_ID]],Patient_data[Patient_ID],0))</f>
        <v>54</v>
      </c>
      <c r="I564" t="str">
        <f>INDEX(Patient_data[Gender],MATCH(Consolidated_sheets[[#This Row],[Patient_ID]],Patient_data[Patient_ID],0))</f>
        <v>Male</v>
      </c>
      <c r="J564" t="str">
        <f>INDEX(Location_data[Location],MATCH(Consolidated_sheets[[#This Row],[Patient_ID]],Location_data[Patient_ID],0))</f>
        <v>New York</v>
      </c>
      <c r="K564" t="str">
        <f>INDEX(Insurance_data[Insurance_Type],MATCH(Consolidated_sheets[[#This Row],[Patient_ID]],Insurance_data[Patient_ID],0))</f>
        <v>Public</v>
      </c>
      <c r="L564" s="6">
        <f>INDEX(Insurance_data[Insurance_Amount],MATCH(Consolidated_sheets[[#This Row],[Patient_ID]],Insurance_data[Patient_ID],0))</f>
        <v>3909.28</v>
      </c>
    </row>
    <row r="565" spans="1:12" x14ac:dyDescent="0.3">
      <c r="A565" t="s">
        <v>1202</v>
      </c>
      <c r="B565" t="s">
        <v>5955</v>
      </c>
      <c r="C565" s="6">
        <v>1177.55</v>
      </c>
      <c r="D565" s="1">
        <v>43612.803114730668</v>
      </c>
      <c r="E565" s="1" t="str">
        <f>TEXT(Consolidated_sheets[[#This Row],[Date]],"yyyy")</f>
        <v>2019</v>
      </c>
      <c r="F565" s="1" t="str">
        <f>TEXT(Consolidated_sheets[[#This Row],[Date]],"mmmm")</f>
        <v>May</v>
      </c>
      <c r="G565" t="str">
        <f>INDEX(Patient_data[Patient_Name],MATCH(Consolidated_sheets[[#This Row],[Patient_ID]],Patient_data[Patient_ID],0))</f>
        <v>Thomas Cantrell</v>
      </c>
      <c r="H565">
        <f>INDEX(Patient_data[Age],MATCH(Consolidated_sheets[[#This Row],[Patient_ID]],Patient_data[Patient_ID],0))</f>
        <v>83</v>
      </c>
      <c r="I565" t="str">
        <f>INDEX(Patient_data[Gender],MATCH(Consolidated_sheets[[#This Row],[Patient_ID]],Patient_data[Patient_ID],0))</f>
        <v>Female</v>
      </c>
      <c r="J565" t="str">
        <f>INDEX(Location_data[Location],MATCH(Consolidated_sheets[[#This Row],[Patient_ID]],Location_data[Patient_ID],0))</f>
        <v>Houston</v>
      </c>
      <c r="K565" t="str">
        <f>INDEX(Insurance_data[Insurance_Type],MATCH(Consolidated_sheets[[#This Row],[Patient_ID]],Insurance_data[Patient_ID],0))</f>
        <v>Public</v>
      </c>
      <c r="L565" s="6">
        <f>INDEX(Insurance_data[Insurance_Amount],MATCH(Consolidated_sheets[[#This Row],[Patient_ID]],Insurance_data[Patient_ID],0))</f>
        <v>5224.1899999999996</v>
      </c>
    </row>
    <row r="566" spans="1:12" x14ac:dyDescent="0.3">
      <c r="A566" t="s">
        <v>2134</v>
      </c>
      <c r="B566" t="s">
        <v>5955</v>
      </c>
      <c r="C566" s="6">
        <v>3556.43</v>
      </c>
      <c r="D566" s="1">
        <v>43613.06386626661</v>
      </c>
      <c r="E566" s="1" t="str">
        <f>TEXT(Consolidated_sheets[[#This Row],[Date]],"yyyy")</f>
        <v>2019</v>
      </c>
      <c r="F566" s="1" t="str">
        <f>TEXT(Consolidated_sheets[[#This Row],[Date]],"mmmm")</f>
        <v>May</v>
      </c>
      <c r="G566" t="str">
        <f>INDEX(Patient_data[Patient_Name],MATCH(Consolidated_sheets[[#This Row],[Patient_ID]],Patient_data[Patient_ID],0))</f>
        <v>Megan York</v>
      </c>
      <c r="H566">
        <f>INDEX(Patient_data[Age],MATCH(Consolidated_sheets[[#This Row],[Patient_ID]],Patient_data[Patient_ID],0))</f>
        <v>89</v>
      </c>
      <c r="I566" t="str">
        <f>INDEX(Patient_data[Gender],MATCH(Consolidated_sheets[[#This Row],[Patient_ID]],Patient_data[Patient_ID],0))</f>
        <v>Male</v>
      </c>
      <c r="J566" t="str">
        <f>INDEX(Location_data[Location],MATCH(Consolidated_sheets[[#This Row],[Patient_ID]],Location_data[Patient_ID],0))</f>
        <v>Houston</v>
      </c>
      <c r="K566" t="str">
        <f>INDEX(Insurance_data[Insurance_Type],MATCH(Consolidated_sheets[[#This Row],[Patient_ID]],Insurance_data[Patient_ID],0))</f>
        <v>Private</v>
      </c>
      <c r="L566" s="6">
        <f>INDEX(Insurance_data[Insurance_Amount],MATCH(Consolidated_sheets[[#This Row],[Patient_ID]],Insurance_data[Patient_ID],0))</f>
        <v>8829.08</v>
      </c>
    </row>
    <row r="567" spans="1:12" x14ac:dyDescent="0.3">
      <c r="A567" t="s">
        <v>2951</v>
      </c>
      <c r="B567" t="s">
        <v>5952</v>
      </c>
      <c r="C567" s="6">
        <v>3829.58</v>
      </c>
      <c r="D567" s="1">
        <v>43613.324617802537</v>
      </c>
      <c r="E567" s="1" t="str">
        <f>TEXT(Consolidated_sheets[[#This Row],[Date]],"yyyy")</f>
        <v>2019</v>
      </c>
      <c r="F567" s="1" t="str">
        <f>TEXT(Consolidated_sheets[[#This Row],[Date]],"mmmm")</f>
        <v>May</v>
      </c>
      <c r="G567" t="str">
        <f>INDEX(Patient_data[Patient_Name],MATCH(Consolidated_sheets[[#This Row],[Patient_ID]],Patient_data[Patient_ID],0))</f>
        <v>Victoria Rhodes</v>
      </c>
      <c r="H567">
        <f>INDEX(Patient_data[Age],MATCH(Consolidated_sheets[[#This Row],[Patient_ID]],Patient_data[Patient_ID],0))</f>
        <v>37</v>
      </c>
      <c r="I567" t="str">
        <f>INDEX(Patient_data[Gender],MATCH(Consolidated_sheets[[#This Row],[Patient_ID]],Patient_data[Patient_ID],0))</f>
        <v>Male</v>
      </c>
      <c r="J567" t="str">
        <f>INDEX(Location_data[Location],MATCH(Consolidated_sheets[[#This Row],[Patient_ID]],Location_data[Patient_ID],0))</f>
        <v>Chicago</v>
      </c>
      <c r="K567" t="str">
        <f>INDEX(Insurance_data[Insurance_Type],MATCH(Consolidated_sheets[[#This Row],[Patient_ID]],Insurance_data[Patient_ID],0))</f>
        <v>None</v>
      </c>
      <c r="L567" s="6">
        <f>INDEX(Insurance_data[Insurance_Amount],MATCH(Consolidated_sheets[[#This Row],[Patient_ID]],Insurance_data[Patient_ID],0))</f>
        <v>5897.2</v>
      </c>
    </row>
    <row r="568" spans="1:12" x14ac:dyDescent="0.3">
      <c r="A568" t="s">
        <v>932</v>
      </c>
      <c r="B568" t="s">
        <v>5955</v>
      </c>
      <c r="C568" s="6">
        <v>3439.53</v>
      </c>
      <c r="D568" s="1">
        <v>43613.585369338471</v>
      </c>
      <c r="E568" s="1" t="str">
        <f>TEXT(Consolidated_sheets[[#This Row],[Date]],"yyyy")</f>
        <v>2019</v>
      </c>
      <c r="F568" s="1" t="str">
        <f>TEXT(Consolidated_sheets[[#This Row],[Date]],"mmmm")</f>
        <v>May</v>
      </c>
      <c r="G568" t="str">
        <f>INDEX(Patient_data[Patient_Name],MATCH(Consolidated_sheets[[#This Row],[Patient_ID]],Patient_data[Patient_ID],0))</f>
        <v>Madison Nguyen</v>
      </c>
      <c r="H568">
        <f>INDEX(Patient_data[Age],MATCH(Consolidated_sheets[[#This Row],[Patient_ID]],Patient_data[Patient_ID],0))</f>
        <v>83</v>
      </c>
      <c r="I568" t="str">
        <f>INDEX(Patient_data[Gender],MATCH(Consolidated_sheets[[#This Row],[Patient_ID]],Patient_data[Patient_ID],0))</f>
        <v>Female</v>
      </c>
      <c r="J568" t="str">
        <f>INDEX(Location_data[Location],MATCH(Consolidated_sheets[[#This Row],[Patient_ID]],Location_data[Patient_ID],0))</f>
        <v>Houston</v>
      </c>
      <c r="K568" t="str">
        <f>INDEX(Insurance_data[Insurance_Type],MATCH(Consolidated_sheets[[#This Row],[Patient_ID]],Insurance_data[Patient_ID],0))</f>
        <v>Private</v>
      </c>
      <c r="L568" s="6">
        <f>INDEX(Insurance_data[Insurance_Amount],MATCH(Consolidated_sheets[[#This Row],[Patient_ID]],Insurance_data[Patient_ID],0))</f>
        <v>1470.42</v>
      </c>
    </row>
    <row r="569" spans="1:12" x14ac:dyDescent="0.3">
      <c r="A569" t="s">
        <v>1171</v>
      </c>
      <c r="B569" t="s">
        <v>5955</v>
      </c>
      <c r="C569" s="6">
        <v>2363.2399999999998</v>
      </c>
      <c r="D569" s="1">
        <v>43613.846120874412</v>
      </c>
      <c r="E569" s="1" t="str">
        <f>TEXT(Consolidated_sheets[[#This Row],[Date]],"yyyy")</f>
        <v>2019</v>
      </c>
      <c r="F569" s="1" t="str">
        <f>TEXT(Consolidated_sheets[[#This Row],[Date]],"mmmm")</f>
        <v>May</v>
      </c>
      <c r="G569" t="str">
        <f>INDEX(Patient_data[Patient_Name],MATCH(Consolidated_sheets[[#This Row],[Patient_ID]],Patient_data[Patient_ID],0))</f>
        <v>Kenneth Kramer</v>
      </c>
      <c r="H569">
        <f>INDEX(Patient_data[Age],MATCH(Consolidated_sheets[[#This Row],[Patient_ID]],Patient_data[Patient_ID],0))</f>
        <v>39</v>
      </c>
      <c r="I569" t="str">
        <f>INDEX(Patient_data[Gender],MATCH(Consolidated_sheets[[#This Row],[Patient_ID]],Patient_data[Patient_ID],0))</f>
        <v>Female</v>
      </c>
      <c r="J569" t="str">
        <f>INDEX(Location_data[Location],MATCH(Consolidated_sheets[[#This Row],[Patient_ID]],Location_data[Patient_ID],0))</f>
        <v>Phoenix</v>
      </c>
      <c r="K569" t="str">
        <f>INDEX(Insurance_data[Insurance_Type],MATCH(Consolidated_sheets[[#This Row],[Patient_ID]],Insurance_data[Patient_ID],0))</f>
        <v>Private</v>
      </c>
      <c r="L569" s="6">
        <f>INDEX(Insurance_data[Insurance_Amount],MATCH(Consolidated_sheets[[#This Row],[Patient_ID]],Insurance_data[Patient_ID],0))</f>
        <v>5084.5</v>
      </c>
    </row>
    <row r="570" spans="1:12" x14ac:dyDescent="0.3">
      <c r="A570" t="s">
        <v>1963</v>
      </c>
      <c r="B570" t="s">
        <v>5952</v>
      </c>
      <c r="C570" s="6">
        <v>2638.66</v>
      </c>
      <c r="D570" s="1">
        <v>43614.106872410339</v>
      </c>
      <c r="E570" s="1" t="str">
        <f>TEXT(Consolidated_sheets[[#This Row],[Date]],"yyyy")</f>
        <v>2019</v>
      </c>
      <c r="F570" s="1" t="str">
        <f>TEXT(Consolidated_sheets[[#This Row],[Date]],"mmmm")</f>
        <v>May</v>
      </c>
      <c r="G570" t="str">
        <f>INDEX(Patient_data[Patient_Name],MATCH(Consolidated_sheets[[#This Row],[Patient_ID]],Patient_data[Patient_ID],0))</f>
        <v>Justin Bolton</v>
      </c>
      <c r="H570">
        <f>INDEX(Patient_data[Age],MATCH(Consolidated_sheets[[#This Row],[Patient_ID]],Patient_data[Patient_ID],0))</f>
        <v>76</v>
      </c>
      <c r="I570" t="str">
        <f>INDEX(Patient_data[Gender],MATCH(Consolidated_sheets[[#This Row],[Patient_ID]],Patient_data[Patient_ID],0))</f>
        <v>Female</v>
      </c>
      <c r="J570" t="str">
        <f>INDEX(Location_data[Location],MATCH(Consolidated_sheets[[#This Row],[Patient_ID]],Location_data[Patient_ID],0))</f>
        <v>Houston</v>
      </c>
      <c r="K570" t="str">
        <f>INDEX(Insurance_data[Insurance_Type],MATCH(Consolidated_sheets[[#This Row],[Patient_ID]],Insurance_data[Patient_ID],0))</f>
        <v>None</v>
      </c>
      <c r="L570" s="6">
        <f>INDEX(Insurance_data[Insurance_Amount],MATCH(Consolidated_sheets[[#This Row],[Patient_ID]],Insurance_data[Patient_ID],0))</f>
        <v>4911.8</v>
      </c>
    </row>
    <row r="571" spans="1:12" x14ac:dyDescent="0.3">
      <c r="A571" t="s">
        <v>1536</v>
      </c>
      <c r="B571" t="s">
        <v>5954</v>
      </c>
      <c r="C571" s="6">
        <v>4757.3999999999996</v>
      </c>
      <c r="D571" s="1">
        <v>43614.367623946273</v>
      </c>
      <c r="E571" s="1" t="str">
        <f>TEXT(Consolidated_sheets[[#This Row],[Date]],"yyyy")</f>
        <v>2019</v>
      </c>
      <c r="F571" s="1" t="str">
        <f>TEXT(Consolidated_sheets[[#This Row],[Date]],"mmmm")</f>
        <v>May</v>
      </c>
      <c r="G571" t="str">
        <f>INDEX(Patient_data[Patient_Name],MATCH(Consolidated_sheets[[#This Row],[Patient_ID]],Patient_data[Patient_ID],0))</f>
        <v>Darrell Gay</v>
      </c>
      <c r="H571">
        <f>INDEX(Patient_data[Age],MATCH(Consolidated_sheets[[#This Row],[Patient_ID]],Patient_data[Patient_ID],0))</f>
        <v>23</v>
      </c>
      <c r="I571" t="str">
        <f>INDEX(Patient_data[Gender],MATCH(Consolidated_sheets[[#This Row],[Patient_ID]],Patient_data[Patient_ID],0))</f>
        <v>Male</v>
      </c>
      <c r="J571" t="str">
        <f>INDEX(Location_data[Location],MATCH(Consolidated_sheets[[#This Row],[Patient_ID]],Location_data[Patient_ID],0))</f>
        <v>Los Angeles</v>
      </c>
      <c r="K571" t="str">
        <f>INDEX(Insurance_data[Insurance_Type],MATCH(Consolidated_sheets[[#This Row],[Patient_ID]],Insurance_data[Patient_ID],0))</f>
        <v>None</v>
      </c>
      <c r="L571" s="6">
        <f>INDEX(Insurance_data[Insurance_Amount],MATCH(Consolidated_sheets[[#This Row],[Patient_ID]],Insurance_data[Patient_ID],0))</f>
        <v>6574.06</v>
      </c>
    </row>
    <row r="572" spans="1:12" x14ac:dyDescent="0.3">
      <c r="A572" t="s">
        <v>1170</v>
      </c>
      <c r="B572" t="s">
        <v>5953</v>
      </c>
      <c r="C572" s="6">
        <v>4397.6899999999996</v>
      </c>
      <c r="D572" s="1">
        <v>43614.628375482207</v>
      </c>
      <c r="E572" s="1" t="str">
        <f>TEXT(Consolidated_sheets[[#This Row],[Date]],"yyyy")</f>
        <v>2019</v>
      </c>
      <c r="F572" s="1" t="str">
        <f>TEXT(Consolidated_sheets[[#This Row],[Date]],"mmmm")</f>
        <v>May</v>
      </c>
      <c r="G572" t="str">
        <f>INDEX(Patient_data[Patient_Name],MATCH(Consolidated_sheets[[#This Row],[Patient_ID]],Patient_data[Patient_ID],0))</f>
        <v>Catherine Keller</v>
      </c>
      <c r="H572">
        <f>INDEX(Patient_data[Age],MATCH(Consolidated_sheets[[#This Row],[Patient_ID]],Patient_data[Patient_ID],0))</f>
        <v>39</v>
      </c>
      <c r="I572" t="str">
        <f>INDEX(Patient_data[Gender],MATCH(Consolidated_sheets[[#This Row],[Patient_ID]],Patient_data[Patient_ID],0))</f>
        <v>Female</v>
      </c>
      <c r="J572" t="str">
        <f>INDEX(Location_data[Location],MATCH(Consolidated_sheets[[#This Row],[Patient_ID]],Location_data[Patient_ID],0))</f>
        <v>Los Angeles</v>
      </c>
      <c r="K572" t="str">
        <f>INDEX(Insurance_data[Insurance_Type],MATCH(Consolidated_sheets[[#This Row],[Patient_ID]],Insurance_data[Patient_ID],0))</f>
        <v>Public</v>
      </c>
      <c r="L572" s="6">
        <f>INDEX(Insurance_data[Insurance_Amount],MATCH(Consolidated_sheets[[#This Row],[Patient_ID]],Insurance_data[Patient_ID],0))</f>
        <v>1041.46</v>
      </c>
    </row>
    <row r="573" spans="1:12" x14ac:dyDescent="0.3">
      <c r="A573" t="s">
        <v>677</v>
      </c>
      <c r="B573" t="s">
        <v>5954</v>
      </c>
      <c r="C573" s="6">
        <v>2792.12</v>
      </c>
      <c r="D573" s="1">
        <v>43614.889127018127</v>
      </c>
      <c r="E573" s="1" t="str">
        <f>TEXT(Consolidated_sheets[[#This Row],[Date]],"yyyy")</f>
        <v>2019</v>
      </c>
      <c r="F573" s="1" t="str">
        <f>TEXT(Consolidated_sheets[[#This Row],[Date]],"mmmm")</f>
        <v>May</v>
      </c>
      <c r="G573" t="str">
        <f>INDEX(Patient_data[Patient_Name],MATCH(Consolidated_sheets[[#This Row],[Patient_ID]],Patient_data[Patient_ID],0))</f>
        <v>Anthony Jones</v>
      </c>
      <c r="H573">
        <f>INDEX(Patient_data[Age],MATCH(Consolidated_sheets[[#This Row],[Patient_ID]],Patient_data[Patient_ID],0))</f>
        <v>30</v>
      </c>
      <c r="I573" t="str">
        <f>INDEX(Patient_data[Gender],MATCH(Consolidated_sheets[[#This Row],[Patient_ID]],Patient_data[Patient_ID],0))</f>
        <v>Female</v>
      </c>
      <c r="J573" t="str">
        <f>INDEX(Location_data[Location],MATCH(Consolidated_sheets[[#This Row],[Patient_ID]],Location_data[Patient_ID],0))</f>
        <v>Los Angeles</v>
      </c>
      <c r="K573" t="str">
        <f>INDEX(Insurance_data[Insurance_Type],MATCH(Consolidated_sheets[[#This Row],[Patient_ID]],Insurance_data[Patient_ID],0))</f>
        <v>None</v>
      </c>
      <c r="L573" s="6">
        <f>INDEX(Insurance_data[Insurance_Amount],MATCH(Consolidated_sheets[[#This Row],[Patient_ID]],Insurance_data[Patient_ID],0))</f>
        <v>493.83</v>
      </c>
    </row>
    <row r="574" spans="1:12" x14ac:dyDescent="0.3">
      <c r="A574" t="s">
        <v>2370</v>
      </c>
      <c r="B574" t="s">
        <v>5955</v>
      </c>
      <c r="C574" s="6">
        <v>2675.33</v>
      </c>
      <c r="D574" s="1">
        <v>43615.149878554083</v>
      </c>
      <c r="E574" s="1" t="str">
        <f>TEXT(Consolidated_sheets[[#This Row],[Date]],"yyyy")</f>
        <v>2019</v>
      </c>
      <c r="F574" s="1" t="str">
        <f>TEXT(Consolidated_sheets[[#This Row],[Date]],"mmmm")</f>
        <v>May</v>
      </c>
      <c r="G574" t="str">
        <f>INDEX(Patient_data[Patient_Name],MATCH(Consolidated_sheets[[#This Row],[Patient_ID]],Patient_data[Patient_ID],0))</f>
        <v>Daniel Ross</v>
      </c>
      <c r="H574">
        <f>INDEX(Patient_data[Age],MATCH(Consolidated_sheets[[#This Row],[Patient_ID]],Patient_data[Patient_ID],0))</f>
        <v>62</v>
      </c>
      <c r="I574" t="str">
        <f>INDEX(Patient_data[Gender],MATCH(Consolidated_sheets[[#This Row],[Patient_ID]],Patient_data[Patient_ID],0))</f>
        <v>Female</v>
      </c>
      <c r="J574" t="str">
        <f>INDEX(Location_data[Location],MATCH(Consolidated_sheets[[#This Row],[Patient_ID]],Location_data[Patient_ID],0))</f>
        <v>Chicago</v>
      </c>
      <c r="K574" t="str">
        <f>INDEX(Insurance_data[Insurance_Type],MATCH(Consolidated_sheets[[#This Row],[Patient_ID]],Insurance_data[Patient_ID],0))</f>
        <v>Private</v>
      </c>
      <c r="L574" s="6">
        <f>INDEX(Insurance_data[Insurance_Amount],MATCH(Consolidated_sheets[[#This Row],[Patient_ID]],Insurance_data[Patient_ID],0))</f>
        <v>4096.21</v>
      </c>
    </row>
    <row r="575" spans="1:12" x14ac:dyDescent="0.3">
      <c r="A575" t="s">
        <v>75</v>
      </c>
      <c r="B575" t="s">
        <v>5953</v>
      </c>
      <c r="C575" s="6">
        <v>4215.3900000000003</v>
      </c>
      <c r="D575" s="1">
        <v>43615.410630090009</v>
      </c>
      <c r="E575" s="1" t="str">
        <f>TEXT(Consolidated_sheets[[#This Row],[Date]],"yyyy")</f>
        <v>2019</v>
      </c>
      <c r="F575" s="1" t="str">
        <f>TEXT(Consolidated_sheets[[#This Row],[Date]],"mmmm")</f>
        <v>May</v>
      </c>
      <c r="G575" t="str">
        <f>INDEX(Patient_data[Patient_Name],MATCH(Consolidated_sheets[[#This Row],[Patient_ID]],Patient_data[Patient_ID],0))</f>
        <v>Teresa Brown</v>
      </c>
      <c r="H575">
        <f>INDEX(Patient_data[Age],MATCH(Consolidated_sheets[[#This Row],[Patient_ID]],Patient_data[Patient_ID],0))</f>
        <v>26</v>
      </c>
      <c r="I575" t="str">
        <f>INDEX(Patient_data[Gender],MATCH(Consolidated_sheets[[#This Row],[Patient_ID]],Patient_data[Patient_ID],0))</f>
        <v>Female</v>
      </c>
      <c r="J575" t="str">
        <f>INDEX(Location_data[Location],MATCH(Consolidated_sheets[[#This Row],[Patient_ID]],Location_data[Patient_ID],0))</f>
        <v>Los Angeles</v>
      </c>
      <c r="K575" t="str">
        <f>INDEX(Insurance_data[Insurance_Type],MATCH(Consolidated_sheets[[#This Row],[Patient_ID]],Insurance_data[Patient_ID],0))</f>
        <v>Public</v>
      </c>
      <c r="L575" s="6">
        <f>INDEX(Insurance_data[Insurance_Amount],MATCH(Consolidated_sheets[[#This Row],[Patient_ID]],Insurance_data[Patient_ID],0))</f>
        <v>9124.67</v>
      </c>
    </row>
    <row r="576" spans="1:12" x14ac:dyDescent="0.3">
      <c r="A576" t="s">
        <v>2028</v>
      </c>
      <c r="B576" t="s">
        <v>5952</v>
      </c>
      <c r="C576" s="6">
        <v>1370.27</v>
      </c>
      <c r="D576" s="1">
        <v>43615.671381625943</v>
      </c>
      <c r="E576" s="1" t="str">
        <f>TEXT(Consolidated_sheets[[#This Row],[Date]],"yyyy")</f>
        <v>2019</v>
      </c>
      <c r="F576" s="1" t="str">
        <f>TEXT(Consolidated_sheets[[#This Row],[Date]],"mmmm")</f>
        <v>May</v>
      </c>
      <c r="G576" t="str">
        <f>INDEX(Patient_data[Patient_Name],MATCH(Consolidated_sheets[[#This Row],[Patient_ID]],Patient_data[Patient_ID],0))</f>
        <v>Troy Mcbride</v>
      </c>
      <c r="H576">
        <f>INDEX(Patient_data[Age],MATCH(Consolidated_sheets[[#This Row],[Patient_ID]],Patient_data[Patient_ID],0))</f>
        <v>89</v>
      </c>
      <c r="I576" t="str">
        <f>INDEX(Patient_data[Gender],MATCH(Consolidated_sheets[[#This Row],[Patient_ID]],Patient_data[Patient_ID],0))</f>
        <v>Female</v>
      </c>
      <c r="J576" t="str">
        <f>INDEX(Location_data[Location],MATCH(Consolidated_sheets[[#This Row],[Patient_ID]],Location_data[Patient_ID],0))</f>
        <v>Phoenix</v>
      </c>
      <c r="K576" t="str">
        <f>INDEX(Insurance_data[Insurance_Type],MATCH(Consolidated_sheets[[#This Row],[Patient_ID]],Insurance_data[Patient_ID],0))</f>
        <v>None</v>
      </c>
      <c r="L576" s="6">
        <f>INDEX(Insurance_data[Insurance_Amount],MATCH(Consolidated_sheets[[#This Row],[Patient_ID]],Insurance_data[Patient_ID],0))</f>
        <v>5552.31</v>
      </c>
    </row>
    <row r="577" spans="1:12" x14ac:dyDescent="0.3">
      <c r="A577" t="s">
        <v>1677</v>
      </c>
      <c r="B577" t="s">
        <v>5954</v>
      </c>
      <c r="C577" s="6">
        <v>4033.97</v>
      </c>
      <c r="D577" s="1">
        <v>43615.932133161878</v>
      </c>
      <c r="E577" s="1" t="str">
        <f>TEXT(Consolidated_sheets[[#This Row],[Date]],"yyyy")</f>
        <v>2019</v>
      </c>
      <c r="F577" s="1" t="str">
        <f>TEXT(Consolidated_sheets[[#This Row],[Date]],"mmmm")</f>
        <v>May</v>
      </c>
      <c r="G577" t="str">
        <f>INDEX(Patient_data[Patient_Name],MATCH(Consolidated_sheets[[#This Row],[Patient_ID]],Patient_data[Patient_ID],0))</f>
        <v>Amanda Parker</v>
      </c>
      <c r="H577">
        <f>INDEX(Patient_data[Age],MATCH(Consolidated_sheets[[#This Row],[Patient_ID]],Patient_data[Patient_ID],0))</f>
        <v>41</v>
      </c>
      <c r="I577" t="str">
        <f>INDEX(Patient_data[Gender],MATCH(Consolidated_sheets[[#This Row],[Patient_ID]],Patient_data[Patient_ID],0))</f>
        <v>Male</v>
      </c>
      <c r="J577" t="str">
        <f>INDEX(Location_data[Location],MATCH(Consolidated_sheets[[#This Row],[Patient_ID]],Location_data[Patient_ID],0))</f>
        <v>Phoenix</v>
      </c>
      <c r="K577" t="str">
        <f>INDEX(Insurance_data[Insurance_Type],MATCH(Consolidated_sheets[[#This Row],[Patient_ID]],Insurance_data[Patient_ID],0))</f>
        <v>Private</v>
      </c>
      <c r="L577" s="6">
        <f>INDEX(Insurance_data[Insurance_Amount],MATCH(Consolidated_sheets[[#This Row],[Patient_ID]],Insurance_data[Patient_ID],0))</f>
        <v>9317.51</v>
      </c>
    </row>
    <row r="578" spans="1:12" x14ac:dyDescent="0.3">
      <c r="A578" t="s">
        <v>503</v>
      </c>
      <c r="B578" t="s">
        <v>5955</v>
      </c>
      <c r="C578" s="6">
        <v>1841.11</v>
      </c>
      <c r="D578" s="1">
        <v>43616.192884697812</v>
      </c>
      <c r="E578" s="1" t="str">
        <f>TEXT(Consolidated_sheets[[#This Row],[Date]],"yyyy")</f>
        <v>2019</v>
      </c>
      <c r="F578" s="1" t="str">
        <f>TEXT(Consolidated_sheets[[#This Row],[Date]],"mmmm")</f>
        <v>May</v>
      </c>
      <c r="G578" t="str">
        <f>INDEX(Patient_data[Patient_Name],MATCH(Consolidated_sheets[[#This Row],[Patient_ID]],Patient_data[Patient_ID],0))</f>
        <v>Richard Watts</v>
      </c>
      <c r="H578">
        <f>INDEX(Patient_data[Age],MATCH(Consolidated_sheets[[#This Row],[Patient_ID]],Patient_data[Patient_ID],0))</f>
        <v>20</v>
      </c>
      <c r="I578" t="str">
        <f>INDEX(Patient_data[Gender],MATCH(Consolidated_sheets[[#This Row],[Patient_ID]],Patient_data[Patient_ID],0))</f>
        <v>Male</v>
      </c>
      <c r="J578" t="str">
        <f>INDEX(Location_data[Location],MATCH(Consolidated_sheets[[#This Row],[Patient_ID]],Location_data[Patient_ID],0))</f>
        <v>Chicago</v>
      </c>
      <c r="K578" t="str">
        <f>INDEX(Insurance_data[Insurance_Type],MATCH(Consolidated_sheets[[#This Row],[Patient_ID]],Insurance_data[Patient_ID],0))</f>
        <v>Public</v>
      </c>
      <c r="L578" s="6">
        <f>INDEX(Insurance_data[Insurance_Amount],MATCH(Consolidated_sheets[[#This Row],[Patient_ID]],Insurance_data[Patient_ID],0))</f>
        <v>2141.62</v>
      </c>
    </row>
    <row r="579" spans="1:12" x14ac:dyDescent="0.3">
      <c r="A579" t="s">
        <v>1575</v>
      </c>
      <c r="B579" t="s">
        <v>5953</v>
      </c>
      <c r="C579" s="6">
        <v>3746.46</v>
      </c>
      <c r="D579" s="1">
        <v>43616.453636233739</v>
      </c>
      <c r="E579" s="1" t="str">
        <f>TEXT(Consolidated_sheets[[#This Row],[Date]],"yyyy")</f>
        <v>2019</v>
      </c>
      <c r="F579" s="1" t="str">
        <f>TEXT(Consolidated_sheets[[#This Row],[Date]],"mmmm")</f>
        <v>May</v>
      </c>
      <c r="G579" t="str">
        <f>INDEX(Patient_data[Patient_Name],MATCH(Consolidated_sheets[[#This Row],[Patient_ID]],Patient_data[Patient_ID],0))</f>
        <v>John Walker</v>
      </c>
      <c r="H579">
        <f>INDEX(Patient_data[Age],MATCH(Consolidated_sheets[[#This Row],[Patient_ID]],Patient_data[Patient_ID],0))</f>
        <v>52</v>
      </c>
      <c r="I579" t="str">
        <f>INDEX(Patient_data[Gender],MATCH(Consolidated_sheets[[#This Row],[Patient_ID]],Patient_data[Patient_ID],0))</f>
        <v>Male</v>
      </c>
      <c r="J579" t="str">
        <f>INDEX(Location_data[Location],MATCH(Consolidated_sheets[[#This Row],[Patient_ID]],Location_data[Patient_ID],0))</f>
        <v>Chicago</v>
      </c>
      <c r="K579" t="str">
        <f>INDEX(Insurance_data[Insurance_Type],MATCH(Consolidated_sheets[[#This Row],[Patient_ID]],Insurance_data[Patient_ID],0))</f>
        <v>None</v>
      </c>
      <c r="L579" s="6">
        <f>INDEX(Insurance_data[Insurance_Amount],MATCH(Consolidated_sheets[[#This Row],[Patient_ID]],Insurance_data[Patient_ID],0))</f>
        <v>1773.66</v>
      </c>
    </row>
    <row r="580" spans="1:12" x14ac:dyDescent="0.3">
      <c r="A580" t="s">
        <v>191</v>
      </c>
      <c r="B580" t="s">
        <v>5954</v>
      </c>
      <c r="C580" s="6">
        <v>3414.89</v>
      </c>
      <c r="D580" s="1">
        <v>43616.714387769673</v>
      </c>
      <c r="E580" s="1" t="str">
        <f>TEXT(Consolidated_sheets[[#This Row],[Date]],"yyyy")</f>
        <v>2019</v>
      </c>
      <c r="F580" s="1" t="str">
        <f>TEXT(Consolidated_sheets[[#This Row],[Date]],"mmmm")</f>
        <v>May</v>
      </c>
      <c r="G580" t="str">
        <f>INDEX(Patient_data[Patient_Name],MATCH(Consolidated_sheets[[#This Row],[Patient_ID]],Patient_data[Patient_ID],0))</f>
        <v>Ashley West</v>
      </c>
      <c r="H580">
        <f>INDEX(Patient_data[Age],MATCH(Consolidated_sheets[[#This Row],[Patient_ID]],Patient_data[Patient_ID],0))</f>
        <v>57</v>
      </c>
      <c r="I580" t="str">
        <f>INDEX(Patient_data[Gender],MATCH(Consolidated_sheets[[#This Row],[Patient_ID]],Patient_data[Patient_ID],0))</f>
        <v>Male</v>
      </c>
      <c r="J580" t="str">
        <f>INDEX(Location_data[Location],MATCH(Consolidated_sheets[[#This Row],[Patient_ID]],Location_data[Patient_ID],0))</f>
        <v>Los Angeles</v>
      </c>
      <c r="K580" t="str">
        <f>INDEX(Insurance_data[Insurance_Type],MATCH(Consolidated_sheets[[#This Row],[Patient_ID]],Insurance_data[Patient_ID],0))</f>
        <v>None</v>
      </c>
      <c r="L580" s="6">
        <f>INDEX(Insurance_data[Insurance_Amount],MATCH(Consolidated_sheets[[#This Row],[Patient_ID]],Insurance_data[Patient_ID],0))</f>
        <v>6720.24</v>
      </c>
    </row>
    <row r="581" spans="1:12" x14ac:dyDescent="0.3">
      <c r="A581" t="s">
        <v>1239</v>
      </c>
      <c r="B581" t="s">
        <v>5953</v>
      </c>
      <c r="C581" s="6">
        <v>391.71</v>
      </c>
      <c r="D581" s="1">
        <v>43616.975139305607</v>
      </c>
      <c r="E581" s="1" t="str">
        <f>TEXT(Consolidated_sheets[[#This Row],[Date]],"yyyy")</f>
        <v>2019</v>
      </c>
      <c r="F581" s="1" t="str">
        <f>TEXT(Consolidated_sheets[[#This Row],[Date]],"mmmm")</f>
        <v>May</v>
      </c>
      <c r="G581" t="str">
        <f>INDEX(Patient_data[Patient_Name],MATCH(Consolidated_sheets[[#This Row],[Patient_ID]],Patient_data[Patient_ID],0))</f>
        <v>Christopher Hansen</v>
      </c>
      <c r="H581">
        <f>INDEX(Patient_data[Age],MATCH(Consolidated_sheets[[#This Row],[Patient_ID]],Patient_data[Patient_ID],0))</f>
        <v>29</v>
      </c>
      <c r="I581" t="str">
        <f>INDEX(Patient_data[Gender],MATCH(Consolidated_sheets[[#This Row],[Patient_ID]],Patient_data[Patient_ID],0))</f>
        <v>Female</v>
      </c>
      <c r="J581" t="str">
        <f>INDEX(Location_data[Location],MATCH(Consolidated_sheets[[#This Row],[Patient_ID]],Location_data[Patient_ID],0))</f>
        <v>Los Angeles</v>
      </c>
      <c r="K581" t="str">
        <f>INDEX(Insurance_data[Insurance_Type],MATCH(Consolidated_sheets[[#This Row],[Patient_ID]],Insurance_data[Patient_ID],0))</f>
        <v>Public</v>
      </c>
      <c r="L581" s="6">
        <f>INDEX(Insurance_data[Insurance_Amount],MATCH(Consolidated_sheets[[#This Row],[Patient_ID]],Insurance_data[Patient_ID],0))</f>
        <v>8902.8799999999992</v>
      </c>
    </row>
    <row r="582" spans="1:12" x14ac:dyDescent="0.3">
      <c r="A582" t="s">
        <v>469</v>
      </c>
      <c r="B582" t="s">
        <v>5952</v>
      </c>
      <c r="C582" s="6">
        <v>282</v>
      </c>
      <c r="D582" s="1">
        <v>43617.235890841541</v>
      </c>
      <c r="E582" s="1" t="str">
        <f>TEXT(Consolidated_sheets[[#This Row],[Date]],"yyyy")</f>
        <v>2019</v>
      </c>
      <c r="F582" s="1" t="str">
        <f>TEXT(Consolidated_sheets[[#This Row],[Date]],"mmmm")</f>
        <v>June</v>
      </c>
      <c r="G582" t="str">
        <f>INDEX(Patient_data[Patient_Name],MATCH(Consolidated_sheets[[#This Row],[Patient_ID]],Patient_data[Patient_ID],0))</f>
        <v>Krista Farley</v>
      </c>
      <c r="H582">
        <f>INDEX(Patient_data[Age],MATCH(Consolidated_sheets[[#This Row],[Patient_ID]],Patient_data[Patient_ID],0))</f>
        <v>50</v>
      </c>
      <c r="I582" t="str">
        <f>INDEX(Patient_data[Gender],MATCH(Consolidated_sheets[[#This Row],[Patient_ID]],Patient_data[Patient_ID],0))</f>
        <v>Female</v>
      </c>
      <c r="J582" t="str">
        <f>INDEX(Location_data[Location],MATCH(Consolidated_sheets[[#This Row],[Patient_ID]],Location_data[Patient_ID],0))</f>
        <v>Houston</v>
      </c>
      <c r="K582" t="str">
        <f>INDEX(Insurance_data[Insurance_Type],MATCH(Consolidated_sheets[[#This Row],[Patient_ID]],Insurance_data[Patient_ID],0))</f>
        <v>None</v>
      </c>
      <c r="L582" s="6">
        <f>INDEX(Insurance_data[Insurance_Amount],MATCH(Consolidated_sheets[[#This Row],[Patient_ID]],Insurance_data[Patient_ID],0))</f>
        <v>5565.52</v>
      </c>
    </row>
    <row r="583" spans="1:12" x14ac:dyDescent="0.3">
      <c r="A583" t="s">
        <v>1591</v>
      </c>
      <c r="B583" t="s">
        <v>5954</v>
      </c>
      <c r="C583" s="6">
        <v>1263.8800000000001</v>
      </c>
      <c r="D583" s="1">
        <v>43617.496642377468</v>
      </c>
      <c r="E583" s="1" t="str">
        <f>TEXT(Consolidated_sheets[[#This Row],[Date]],"yyyy")</f>
        <v>2019</v>
      </c>
      <c r="F583" s="1" t="str">
        <f>TEXT(Consolidated_sheets[[#This Row],[Date]],"mmmm")</f>
        <v>June</v>
      </c>
      <c r="G583" t="str">
        <f>INDEX(Patient_data[Patient_Name],MATCH(Consolidated_sheets[[#This Row],[Patient_ID]],Patient_data[Patient_ID],0))</f>
        <v>Catherine Gonzales</v>
      </c>
      <c r="H583">
        <f>INDEX(Patient_data[Age],MATCH(Consolidated_sheets[[#This Row],[Patient_ID]],Patient_data[Patient_ID],0))</f>
        <v>75</v>
      </c>
      <c r="I583" t="str">
        <f>INDEX(Patient_data[Gender],MATCH(Consolidated_sheets[[#This Row],[Patient_ID]],Patient_data[Patient_ID],0))</f>
        <v>Female</v>
      </c>
      <c r="J583" t="str">
        <f>INDEX(Location_data[Location],MATCH(Consolidated_sheets[[#This Row],[Patient_ID]],Location_data[Patient_ID],0))</f>
        <v>Chicago</v>
      </c>
      <c r="K583" t="str">
        <f>INDEX(Insurance_data[Insurance_Type],MATCH(Consolidated_sheets[[#This Row],[Patient_ID]],Insurance_data[Patient_ID],0))</f>
        <v>None</v>
      </c>
      <c r="L583" s="6">
        <f>INDEX(Insurance_data[Insurance_Amount],MATCH(Consolidated_sheets[[#This Row],[Patient_ID]],Insurance_data[Patient_ID],0))</f>
        <v>6226.29</v>
      </c>
    </row>
    <row r="584" spans="1:12" x14ac:dyDescent="0.3">
      <c r="A584" t="s">
        <v>722</v>
      </c>
      <c r="B584" t="s">
        <v>5955</v>
      </c>
      <c r="C584" s="6">
        <v>1788.91</v>
      </c>
      <c r="D584" s="1">
        <v>43617.757393913424</v>
      </c>
      <c r="E584" s="1" t="str">
        <f>TEXT(Consolidated_sheets[[#This Row],[Date]],"yyyy")</f>
        <v>2019</v>
      </c>
      <c r="F584" s="1" t="str">
        <f>TEXT(Consolidated_sheets[[#This Row],[Date]],"mmmm")</f>
        <v>June</v>
      </c>
      <c r="G584" t="str">
        <f>INDEX(Patient_data[Patient_Name],MATCH(Consolidated_sheets[[#This Row],[Patient_ID]],Patient_data[Patient_ID],0))</f>
        <v>Jeremy Spencer</v>
      </c>
      <c r="H584">
        <f>INDEX(Patient_data[Age],MATCH(Consolidated_sheets[[#This Row],[Patient_ID]],Patient_data[Patient_ID],0))</f>
        <v>26</v>
      </c>
      <c r="I584" t="str">
        <f>INDEX(Patient_data[Gender],MATCH(Consolidated_sheets[[#This Row],[Patient_ID]],Patient_data[Patient_ID],0))</f>
        <v>Female</v>
      </c>
      <c r="J584" t="str">
        <f>INDEX(Location_data[Location],MATCH(Consolidated_sheets[[#This Row],[Patient_ID]],Location_data[Patient_ID],0))</f>
        <v>Los Angeles</v>
      </c>
      <c r="K584" t="str">
        <f>INDEX(Insurance_data[Insurance_Type],MATCH(Consolidated_sheets[[#This Row],[Patient_ID]],Insurance_data[Patient_ID],0))</f>
        <v>Public</v>
      </c>
      <c r="L584" s="6">
        <f>INDEX(Insurance_data[Insurance_Amount],MATCH(Consolidated_sheets[[#This Row],[Patient_ID]],Insurance_data[Patient_ID],0))</f>
        <v>3723.11</v>
      </c>
    </row>
    <row r="585" spans="1:12" x14ac:dyDescent="0.3">
      <c r="A585" t="s">
        <v>302</v>
      </c>
      <c r="B585" t="s">
        <v>5955</v>
      </c>
      <c r="C585" s="6">
        <v>4573.96</v>
      </c>
      <c r="D585" s="1">
        <v>43618.018145449343</v>
      </c>
      <c r="E585" s="1" t="str">
        <f>TEXT(Consolidated_sheets[[#This Row],[Date]],"yyyy")</f>
        <v>2019</v>
      </c>
      <c r="F585" s="1" t="str">
        <f>TEXT(Consolidated_sheets[[#This Row],[Date]],"mmmm")</f>
        <v>June</v>
      </c>
      <c r="G585" t="str">
        <f>INDEX(Patient_data[Patient_Name],MATCH(Consolidated_sheets[[#This Row],[Patient_ID]],Patient_data[Patient_ID],0))</f>
        <v>Kristen Grant</v>
      </c>
      <c r="H585">
        <f>INDEX(Patient_data[Age],MATCH(Consolidated_sheets[[#This Row],[Patient_ID]],Patient_data[Patient_ID],0))</f>
        <v>86</v>
      </c>
      <c r="I585" t="str">
        <f>INDEX(Patient_data[Gender],MATCH(Consolidated_sheets[[#This Row],[Patient_ID]],Patient_data[Patient_ID],0))</f>
        <v>Male</v>
      </c>
      <c r="J585" t="str">
        <f>INDEX(Location_data[Location],MATCH(Consolidated_sheets[[#This Row],[Patient_ID]],Location_data[Patient_ID],0))</f>
        <v>Los Angeles</v>
      </c>
      <c r="K585" t="str">
        <f>INDEX(Insurance_data[Insurance_Type],MATCH(Consolidated_sheets[[#This Row],[Patient_ID]],Insurance_data[Patient_ID],0))</f>
        <v>Public</v>
      </c>
      <c r="L585" s="6">
        <f>INDEX(Insurance_data[Insurance_Amount],MATCH(Consolidated_sheets[[#This Row],[Patient_ID]],Insurance_data[Patient_ID],0))</f>
        <v>6320.93</v>
      </c>
    </row>
    <row r="586" spans="1:12" x14ac:dyDescent="0.3">
      <c r="A586" t="s">
        <v>1474</v>
      </c>
      <c r="B586" t="s">
        <v>5953</v>
      </c>
      <c r="C586" s="6">
        <v>1075.98</v>
      </c>
      <c r="D586" s="1">
        <v>43618.278896985277</v>
      </c>
      <c r="E586" s="1" t="str">
        <f>TEXT(Consolidated_sheets[[#This Row],[Date]],"yyyy")</f>
        <v>2019</v>
      </c>
      <c r="F586" s="1" t="str">
        <f>TEXT(Consolidated_sheets[[#This Row],[Date]],"mmmm")</f>
        <v>June</v>
      </c>
      <c r="G586" t="str">
        <f>INDEX(Patient_data[Patient_Name],MATCH(Consolidated_sheets[[#This Row],[Patient_ID]],Patient_data[Patient_ID],0))</f>
        <v>Johnny Reynolds</v>
      </c>
      <c r="H586">
        <f>INDEX(Patient_data[Age],MATCH(Consolidated_sheets[[#This Row],[Patient_ID]],Patient_data[Patient_ID],0))</f>
        <v>71</v>
      </c>
      <c r="I586" t="str">
        <f>INDEX(Patient_data[Gender],MATCH(Consolidated_sheets[[#This Row],[Patient_ID]],Patient_data[Patient_ID],0))</f>
        <v>Female</v>
      </c>
      <c r="J586" t="str">
        <f>INDEX(Location_data[Location],MATCH(Consolidated_sheets[[#This Row],[Patient_ID]],Location_data[Patient_ID],0))</f>
        <v>New York</v>
      </c>
      <c r="K586" t="str">
        <f>INDEX(Insurance_data[Insurance_Type],MATCH(Consolidated_sheets[[#This Row],[Patient_ID]],Insurance_data[Patient_ID],0))</f>
        <v>None</v>
      </c>
      <c r="L586" s="6">
        <f>INDEX(Insurance_data[Insurance_Amount],MATCH(Consolidated_sheets[[#This Row],[Patient_ID]],Insurance_data[Patient_ID],0))</f>
        <v>1218.02</v>
      </c>
    </row>
    <row r="587" spans="1:12" x14ac:dyDescent="0.3">
      <c r="A587" t="s">
        <v>2736</v>
      </c>
      <c r="B587" t="s">
        <v>5955</v>
      </c>
      <c r="C587" s="6">
        <v>592.42999999999995</v>
      </c>
      <c r="D587" s="1">
        <v>43618.539648521219</v>
      </c>
      <c r="E587" s="1" t="str">
        <f>TEXT(Consolidated_sheets[[#This Row],[Date]],"yyyy")</f>
        <v>2019</v>
      </c>
      <c r="F587" s="1" t="str">
        <f>TEXT(Consolidated_sheets[[#This Row],[Date]],"mmmm")</f>
        <v>June</v>
      </c>
      <c r="G587" t="str">
        <f>INDEX(Patient_data[Patient_Name],MATCH(Consolidated_sheets[[#This Row],[Patient_ID]],Patient_data[Patient_ID],0))</f>
        <v>Karen Rhodes</v>
      </c>
      <c r="H587">
        <f>INDEX(Patient_data[Age],MATCH(Consolidated_sheets[[#This Row],[Patient_ID]],Patient_data[Patient_ID],0))</f>
        <v>50</v>
      </c>
      <c r="I587" t="str">
        <f>INDEX(Patient_data[Gender],MATCH(Consolidated_sheets[[#This Row],[Patient_ID]],Patient_data[Patient_ID],0))</f>
        <v>Male</v>
      </c>
      <c r="J587" t="str">
        <f>INDEX(Location_data[Location],MATCH(Consolidated_sheets[[#This Row],[Patient_ID]],Location_data[Patient_ID],0))</f>
        <v>New York</v>
      </c>
      <c r="K587" t="str">
        <f>INDEX(Insurance_data[Insurance_Type],MATCH(Consolidated_sheets[[#This Row],[Patient_ID]],Insurance_data[Patient_ID],0))</f>
        <v>Private</v>
      </c>
      <c r="L587" s="6">
        <f>INDEX(Insurance_data[Insurance_Amount],MATCH(Consolidated_sheets[[#This Row],[Patient_ID]],Insurance_data[Patient_ID],0))</f>
        <v>1104.8</v>
      </c>
    </row>
    <row r="588" spans="1:12" x14ac:dyDescent="0.3">
      <c r="A588" t="s">
        <v>2718</v>
      </c>
      <c r="B588" t="s">
        <v>5955</v>
      </c>
      <c r="C588" s="6">
        <v>3765.61</v>
      </c>
      <c r="D588" s="1">
        <v>43618.800400057138</v>
      </c>
      <c r="E588" s="1" t="str">
        <f>TEXT(Consolidated_sheets[[#This Row],[Date]],"yyyy")</f>
        <v>2019</v>
      </c>
      <c r="F588" s="1" t="str">
        <f>TEXT(Consolidated_sheets[[#This Row],[Date]],"mmmm")</f>
        <v>June</v>
      </c>
      <c r="G588" t="str">
        <f>INDEX(Patient_data[Patient_Name],MATCH(Consolidated_sheets[[#This Row],[Patient_ID]],Patient_data[Patient_ID],0))</f>
        <v>Chad Davidson</v>
      </c>
      <c r="H588">
        <f>INDEX(Patient_data[Age],MATCH(Consolidated_sheets[[#This Row],[Patient_ID]],Patient_data[Patient_ID],0))</f>
        <v>52</v>
      </c>
      <c r="I588" t="str">
        <f>INDEX(Patient_data[Gender],MATCH(Consolidated_sheets[[#This Row],[Patient_ID]],Patient_data[Patient_ID],0))</f>
        <v>Female</v>
      </c>
      <c r="J588" t="str">
        <f>INDEX(Location_data[Location],MATCH(Consolidated_sheets[[#This Row],[Patient_ID]],Location_data[Patient_ID],0))</f>
        <v>New York</v>
      </c>
      <c r="K588" t="str">
        <f>INDEX(Insurance_data[Insurance_Type],MATCH(Consolidated_sheets[[#This Row],[Patient_ID]],Insurance_data[Patient_ID],0))</f>
        <v>Private</v>
      </c>
      <c r="L588" s="6">
        <f>INDEX(Insurance_data[Insurance_Amount],MATCH(Consolidated_sheets[[#This Row],[Patient_ID]],Insurance_data[Patient_ID],0))</f>
        <v>5872.52</v>
      </c>
    </row>
    <row r="589" spans="1:12" x14ac:dyDescent="0.3">
      <c r="A589" t="s">
        <v>1280</v>
      </c>
      <c r="B589" t="s">
        <v>5953</v>
      </c>
      <c r="C589" s="6">
        <v>2247.59</v>
      </c>
      <c r="D589" s="1">
        <v>43619.06115159308</v>
      </c>
      <c r="E589" s="1" t="str">
        <f>TEXT(Consolidated_sheets[[#This Row],[Date]],"yyyy")</f>
        <v>2019</v>
      </c>
      <c r="F589" s="1" t="str">
        <f>TEXT(Consolidated_sheets[[#This Row],[Date]],"mmmm")</f>
        <v>June</v>
      </c>
      <c r="G589" t="str">
        <f>INDEX(Patient_data[Patient_Name],MATCH(Consolidated_sheets[[#This Row],[Patient_ID]],Patient_data[Patient_ID],0))</f>
        <v>Nathan Stewart</v>
      </c>
      <c r="H589">
        <f>INDEX(Patient_data[Age],MATCH(Consolidated_sheets[[#This Row],[Patient_ID]],Patient_data[Patient_ID],0))</f>
        <v>31</v>
      </c>
      <c r="I589" t="str">
        <f>INDEX(Patient_data[Gender],MATCH(Consolidated_sheets[[#This Row],[Patient_ID]],Patient_data[Patient_ID],0))</f>
        <v>Male</v>
      </c>
      <c r="J589" t="str">
        <f>INDEX(Location_data[Location],MATCH(Consolidated_sheets[[#This Row],[Patient_ID]],Location_data[Patient_ID],0))</f>
        <v>Los Angeles</v>
      </c>
      <c r="K589" t="str">
        <f>INDEX(Insurance_data[Insurance_Type],MATCH(Consolidated_sheets[[#This Row],[Patient_ID]],Insurance_data[Patient_ID],0))</f>
        <v>Public</v>
      </c>
      <c r="L589" s="6">
        <f>INDEX(Insurance_data[Insurance_Amount],MATCH(Consolidated_sheets[[#This Row],[Patient_ID]],Insurance_data[Patient_ID],0))</f>
        <v>8776.91</v>
      </c>
    </row>
    <row r="590" spans="1:12" x14ac:dyDescent="0.3">
      <c r="A590" t="s">
        <v>838</v>
      </c>
      <c r="B590" t="s">
        <v>5953</v>
      </c>
      <c r="C590" s="6">
        <v>3185.63</v>
      </c>
      <c r="D590" s="1">
        <v>43619.321903129006</v>
      </c>
      <c r="E590" s="1" t="str">
        <f>TEXT(Consolidated_sheets[[#This Row],[Date]],"yyyy")</f>
        <v>2019</v>
      </c>
      <c r="F590" s="1" t="str">
        <f>TEXT(Consolidated_sheets[[#This Row],[Date]],"mmmm")</f>
        <v>June</v>
      </c>
      <c r="G590" t="str">
        <f>INDEX(Patient_data[Patient_Name],MATCH(Consolidated_sheets[[#This Row],[Patient_ID]],Patient_data[Patient_ID],0))</f>
        <v>Dawn Moore</v>
      </c>
      <c r="H590">
        <f>INDEX(Patient_data[Age],MATCH(Consolidated_sheets[[#This Row],[Patient_ID]],Patient_data[Patient_ID],0))</f>
        <v>76</v>
      </c>
      <c r="I590" t="str">
        <f>INDEX(Patient_data[Gender],MATCH(Consolidated_sheets[[#This Row],[Patient_ID]],Patient_data[Patient_ID],0))</f>
        <v>Female</v>
      </c>
      <c r="J590" t="str">
        <f>INDEX(Location_data[Location],MATCH(Consolidated_sheets[[#This Row],[Patient_ID]],Location_data[Patient_ID],0))</f>
        <v>Los Angeles</v>
      </c>
      <c r="K590" t="str">
        <f>INDEX(Insurance_data[Insurance_Type],MATCH(Consolidated_sheets[[#This Row],[Patient_ID]],Insurance_data[Patient_ID],0))</f>
        <v>None</v>
      </c>
      <c r="L590" s="6">
        <f>INDEX(Insurance_data[Insurance_Amount],MATCH(Consolidated_sheets[[#This Row],[Patient_ID]],Insurance_data[Patient_ID],0))</f>
        <v>2862.79</v>
      </c>
    </row>
    <row r="591" spans="1:12" x14ac:dyDescent="0.3">
      <c r="A591" t="s">
        <v>876</v>
      </c>
      <c r="B591" t="s">
        <v>5953</v>
      </c>
      <c r="C591" s="6">
        <v>286.86</v>
      </c>
      <c r="D591" s="1">
        <v>43619.58265466494</v>
      </c>
      <c r="E591" s="1" t="str">
        <f>TEXT(Consolidated_sheets[[#This Row],[Date]],"yyyy")</f>
        <v>2019</v>
      </c>
      <c r="F591" s="1" t="str">
        <f>TEXT(Consolidated_sheets[[#This Row],[Date]],"mmmm")</f>
        <v>June</v>
      </c>
      <c r="G591" t="str">
        <f>INDEX(Patient_data[Patient_Name],MATCH(Consolidated_sheets[[#This Row],[Patient_ID]],Patient_data[Patient_ID],0))</f>
        <v>Robert Coffey</v>
      </c>
      <c r="H591">
        <f>INDEX(Patient_data[Age],MATCH(Consolidated_sheets[[#This Row],[Patient_ID]],Patient_data[Patient_ID],0))</f>
        <v>86</v>
      </c>
      <c r="I591" t="str">
        <f>INDEX(Patient_data[Gender],MATCH(Consolidated_sheets[[#This Row],[Patient_ID]],Patient_data[Patient_ID],0))</f>
        <v>Male</v>
      </c>
      <c r="J591" t="str">
        <f>INDEX(Location_data[Location],MATCH(Consolidated_sheets[[#This Row],[Patient_ID]],Location_data[Patient_ID],0))</f>
        <v>Phoenix</v>
      </c>
      <c r="K591" t="str">
        <f>INDEX(Insurance_data[Insurance_Type],MATCH(Consolidated_sheets[[#This Row],[Patient_ID]],Insurance_data[Patient_ID],0))</f>
        <v>None</v>
      </c>
      <c r="L591" s="6">
        <f>INDEX(Insurance_data[Insurance_Amount],MATCH(Consolidated_sheets[[#This Row],[Patient_ID]],Insurance_data[Patient_ID],0))</f>
        <v>8988.6</v>
      </c>
    </row>
    <row r="592" spans="1:12" x14ac:dyDescent="0.3">
      <c r="A592" t="s">
        <v>824</v>
      </c>
      <c r="B592" t="s">
        <v>5954</v>
      </c>
      <c r="C592" s="6">
        <v>3604.98</v>
      </c>
      <c r="D592" s="1">
        <v>43619.843406200882</v>
      </c>
      <c r="E592" s="1" t="str">
        <f>TEXT(Consolidated_sheets[[#This Row],[Date]],"yyyy")</f>
        <v>2019</v>
      </c>
      <c r="F592" s="1" t="str">
        <f>TEXT(Consolidated_sheets[[#This Row],[Date]],"mmmm")</f>
        <v>June</v>
      </c>
      <c r="G592" t="str">
        <f>INDEX(Patient_data[Patient_Name],MATCH(Consolidated_sheets[[#This Row],[Patient_ID]],Patient_data[Patient_ID],0))</f>
        <v>Patricia Olsen</v>
      </c>
      <c r="H592">
        <f>INDEX(Patient_data[Age],MATCH(Consolidated_sheets[[#This Row],[Patient_ID]],Patient_data[Patient_ID],0))</f>
        <v>46</v>
      </c>
      <c r="I592" t="str">
        <f>INDEX(Patient_data[Gender],MATCH(Consolidated_sheets[[#This Row],[Patient_ID]],Patient_data[Patient_ID],0))</f>
        <v>Female</v>
      </c>
      <c r="J592" t="str">
        <f>INDEX(Location_data[Location],MATCH(Consolidated_sheets[[#This Row],[Patient_ID]],Location_data[Patient_ID],0))</f>
        <v>Houston</v>
      </c>
      <c r="K592" t="str">
        <f>INDEX(Insurance_data[Insurance_Type],MATCH(Consolidated_sheets[[#This Row],[Patient_ID]],Insurance_data[Patient_ID],0))</f>
        <v>Public</v>
      </c>
      <c r="L592" s="6">
        <f>INDEX(Insurance_data[Insurance_Amount],MATCH(Consolidated_sheets[[#This Row],[Patient_ID]],Insurance_data[Patient_ID],0))</f>
        <v>3650.9</v>
      </c>
    </row>
    <row r="593" spans="1:12" x14ac:dyDescent="0.3">
      <c r="A593" t="s">
        <v>2236</v>
      </c>
      <c r="B593" t="s">
        <v>5953</v>
      </c>
      <c r="C593" s="6">
        <v>2340.7199999999998</v>
      </c>
      <c r="D593" s="1">
        <v>43620.104157736823</v>
      </c>
      <c r="E593" s="1" t="str">
        <f>TEXT(Consolidated_sheets[[#This Row],[Date]],"yyyy")</f>
        <v>2019</v>
      </c>
      <c r="F593" s="1" t="str">
        <f>TEXT(Consolidated_sheets[[#This Row],[Date]],"mmmm")</f>
        <v>June</v>
      </c>
      <c r="G593" t="str">
        <f>INDEX(Patient_data[Patient_Name],MATCH(Consolidated_sheets[[#This Row],[Patient_ID]],Patient_data[Patient_ID],0))</f>
        <v>Lisa Kidd</v>
      </c>
      <c r="H593">
        <f>INDEX(Patient_data[Age],MATCH(Consolidated_sheets[[#This Row],[Patient_ID]],Patient_data[Patient_ID],0))</f>
        <v>54</v>
      </c>
      <c r="I593" t="str">
        <f>INDEX(Patient_data[Gender],MATCH(Consolidated_sheets[[#This Row],[Patient_ID]],Patient_data[Patient_ID],0))</f>
        <v>Female</v>
      </c>
      <c r="J593" t="str">
        <f>INDEX(Location_data[Location],MATCH(Consolidated_sheets[[#This Row],[Patient_ID]],Location_data[Patient_ID],0))</f>
        <v>New York</v>
      </c>
      <c r="K593" t="str">
        <f>INDEX(Insurance_data[Insurance_Type],MATCH(Consolidated_sheets[[#This Row],[Patient_ID]],Insurance_data[Patient_ID],0))</f>
        <v>Private</v>
      </c>
      <c r="L593" s="6">
        <f>INDEX(Insurance_data[Insurance_Amount],MATCH(Consolidated_sheets[[#This Row],[Patient_ID]],Insurance_data[Patient_ID],0))</f>
        <v>9631.73</v>
      </c>
    </row>
    <row r="594" spans="1:12" x14ac:dyDescent="0.3">
      <c r="A594" t="s">
        <v>1142</v>
      </c>
      <c r="B594" t="s">
        <v>5954</v>
      </c>
      <c r="C594" s="6">
        <v>3800.6</v>
      </c>
      <c r="D594" s="1">
        <v>43620.364909272743</v>
      </c>
      <c r="E594" s="1" t="str">
        <f>TEXT(Consolidated_sheets[[#This Row],[Date]],"yyyy")</f>
        <v>2019</v>
      </c>
      <c r="F594" s="1" t="str">
        <f>TEXT(Consolidated_sheets[[#This Row],[Date]],"mmmm")</f>
        <v>June</v>
      </c>
      <c r="G594" t="str">
        <f>INDEX(Patient_data[Patient_Name],MATCH(Consolidated_sheets[[#This Row],[Patient_ID]],Patient_data[Patient_ID],0))</f>
        <v>Kathryn Brown</v>
      </c>
      <c r="H594">
        <f>INDEX(Patient_data[Age],MATCH(Consolidated_sheets[[#This Row],[Patient_ID]],Patient_data[Patient_ID],0))</f>
        <v>50</v>
      </c>
      <c r="I594" t="str">
        <f>INDEX(Patient_data[Gender],MATCH(Consolidated_sheets[[#This Row],[Patient_ID]],Patient_data[Patient_ID],0))</f>
        <v>Female</v>
      </c>
      <c r="J594" t="str">
        <f>INDEX(Location_data[Location],MATCH(Consolidated_sheets[[#This Row],[Patient_ID]],Location_data[Patient_ID],0))</f>
        <v>Los Angeles</v>
      </c>
      <c r="K594" t="str">
        <f>INDEX(Insurance_data[Insurance_Type],MATCH(Consolidated_sheets[[#This Row],[Patient_ID]],Insurance_data[Patient_ID],0))</f>
        <v>None</v>
      </c>
      <c r="L594" s="6">
        <f>INDEX(Insurance_data[Insurance_Amount],MATCH(Consolidated_sheets[[#This Row],[Patient_ID]],Insurance_data[Patient_ID],0))</f>
        <v>6950.71</v>
      </c>
    </row>
    <row r="595" spans="1:12" x14ac:dyDescent="0.3">
      <c r="A595" t="s">
        <v>3000</v>
      </c>
      <c r="B595" t="s">
        <v>5955</v>
      </c>
      <c r="C595" s="6">
        <v>4544.67</v>
      </c>
      <c r="D595" s="1">
        <v>43620.625660808677</v>
      </c>
      <c r="E595" s="1" t="str">
        <f>TEXT(Consolidated_sheets[[#This Row],[Date]],"yyyy")</f>
        <v>2019</v>
      </c>
      <c r="F595" s="1" t="str">
        <f>TEXT(Consolidated_sheets[[#This Row],[Date]],"mmmm")</f>
        <v>June</v>
      </c>
      <c r="G595" t="str">
        <f>INDEX(Patient_data[Patient_Name],MATCH(Consolidated_sheets[[#This Row],[Patient_ID]],Patient_data[Patient_ID],0))</f>
        <v>Kathleen Thompson</v>
      </c>
      <c r="H595">
        <f>INDEX(Patient_data[Age],MATCH(Consolidated_sheets[[#This Row],[Patient_ID]],Patient_data[Patient_ID],0))</f>
        <v>69</v>
      </c>
      <c r="I595" t="str">
        <f>INDEX(Patient_data[Gender],MATCH(Consolidated_sheets[[#This Row],[Patient_ID]],Patient_data[Patient_ID],0))</f>
        <v>Female</v>
      </c>
      <c r="J595" t="str">
        <f>INDEX(Location_data[Location],MATCH(Consolidated_sheets[[#This Row],[Patient_ID]],Location_data[Patient_ID],0))</f>
        <v>Houston</v>
      </c>
      <c r="K595" t="str">
        <f>INDEX(Insurance_data[Insurance_Type],MATCH(Consolidated_sheets[[#This Row],[Patient_ID]],Insurance_data[Patient_ID],0))</f>
        <v>Public</v>
      </c>
      <c r="L595" s="6">
        <f>INDEX(Insurance_data[Insurance_Amount],MATCH(Consolidated_sheets[[#This Row],[Patient_ID]],Insurance_data[Patient_ID],0))</f>
        <v>8625.25</v>
      </c>
    </row>
    <row r="596" spans="1:12" x14ac:dyDescent="0.3">
      <c r="A596" t="s">
        <v>810</v>
      </c>
      <c r="B596" t="s">
        <v>5952</v>
      </c>
      <c r="C596" s="6">
        <v>1862.91</v>
      </c>
      <c r="D596" s="1">
        <v>43620.886412344618</v>
      </c>
      <c r="E596" s="1" t="str">
        <f>TEXT(Consolidated_sheets[[#This Row],[Date]],"yyyy")</f>
        <v>2019</v>
      </c>
      <c r="F596" s="1" t="str">
        <f>TEXT(Consolidated_sheets[[#This Row],[Date]],"mmmm")</f>
        <v>June</v>
      </c>
      <c r="G596" t="str">
        <f>INDEX(Patient_data[Patient_Name],MATCH(Consolidated_sheets[[#This Row],[Patient_ID]],Patient_data[Patient_ID],0))</f>
        <v>Linda Harris</v>
      </c>
      <c r="H596">
        <f>INDEX(Patient_data[Age],MATCH(Consolidated_sheets[[#This Row],[Patient_ID]],Patient_data[Patient_ID],0))</f>
        <v>88</v>
      </c>
      <c r="I596" t="str">
        <f>INDEX(Patient_data[Gender],MATCH(Consolidated_sheets[[#This Row],[Patient_ID]],Patient_data[Patient_ID],0))</f>
        <v>Male</v>
      </c>
      <c r="J596" t="str">
        <f>INDEX(Location_data[Location],MATCH(Consolidated_sheets[[#This Row],[Patient_ID]],Location_data[Patient_ID],0))</f>
        <v>Chicago</v>
      </c>
      <c r="K596" t="str">
        <f>INDEX(Insurance_data[Insurance_Type],MATCH(Consolidated_sheets[[#This Row],[Patient_ID]],Insurance_data[Patient_ID],0))</f>
        <v>None</v>
      </c>
      <c r="L596" s="6">
        <f>INDEX(Insurance_data[Insurance_Amount],MATCH(Consolidated_sheets[[#This Row],[Patient_ID]],Insurance_data[Patient_ID],0))</f>
        <v>7090.66</v>
      </c>
    </row>
    <row r="597" spans="1:12" x14ac:dyDescent="0.3">
      <c r="A597" t="s">
        <v>2895</v>
      </c>
      <c r="B597" t="s">
        <v>5955</v>
      </c>
      <c r="C597" s="6">
        <v>146.26</v>
      </c>
      <c r="D597" s="1">
        <v>43621.147163880552</v>
      </c>
      <c r="E597" s="1" t="str">
        <f>TEXT(Consolidated_sheets[[#This Row],[Date]],"yyyy")</f>
        <v>2019</v>
      </c>
      <c r="F597" s="1" t="str">
        <f>TEXT(Consolidated_sheets[[#This Row],[Date]],"mmmm")</f>
        <v>June</v>
      </c>
      <c r="G597" t="str">
        <f>INDEX(Patient_data[Patient_Name],MATCH(Consolidated_sheets[[#This Row],[Patient_ID]],Patient_data[Patient_ID],0))</f>
        <v>Suzanne Lopez</v>
      </c>
      <c r="H597">
        <f>INDEX(Patient_data[Age],MATCH(Consolidated_sheets[[#This Row],[Patient_ID]],Patient_data[Patient_ID],0))</f>
        <v>51</v>
      </c>
      <c r="I597" t="str">
        <f>INDEX(Patient_data[Gender],MATCH(Consolidated_sheets[[#This Row],[Patient_ID]],Patient_data[Patient_ID],0))</f>
        <v>Female</v>
      </c>
      <c r="J597" t="str">
        <f>INDEX(Location_data[Location],MATCH(Consolidated_sheets[[#This Row],[Patient_ID]],Location_data[Patient_ID],0))</f>
        <v>Houston</v>
      </c>
      <c r="K597" t="str">
        <f>INDEX(Insurance_data[Insurance_Type],MATCH(Consolidated_sheets[[#This Row],[Patient_ID]],Insurance_data[Patient_ID],0))</f>
        <v>Private</v>
      </c>
      <c r="L597" s="6">
        <f>INDEX(Insurance_data[Insurance_Amount],MATCH(Consolidated_sheets[[#This Row],[Patient_ID]],Insurance_data[Patient_ID],0))</f>
        <v>9117.06</v>
      </c>
    </row>
    <row r="598" spans="1:12" x14ac:dyDescent="0.3">
      <c r="A598" t="s">
        <v>1224</v>
      </c>
      <c r="B598" t="s">
        <v>5952</v>
      </c>
      <c r="C598" s="6">
        <v>2892.93</v>
      </c>
      <c r="D598" s="1">
        <v>43621.407915416479</v>
      </c>
      <c r="E598" s="1" t="str">
        <f>TEXT(Consolidated_sheets[[#This Row],[Date]],"yyyy")</f>
        <v>2019</v>
      </c>
      <c r="F598" s="1" t="str">
        <f>TEXT(Consolidated_sheets[[#This Row],[Date]],"mmmm")</f>
        <v>June</v>
      </c>
      <c r="G598" t="str">
        <f>INDEX(Patient_data[Patient_Name],MATCH(Consolidated_sheets[[#This Row],[Patient_ID]],Patient_data[Patient_ID],0))</f>
        <v>Lisa Brown</v>
      </c>
      <c r="H598">
        <f>INDEX(Patient_data[Age],MATCH(Consolidated_sheets[[#This Row],[Patient_ID]],Patient_data[Patient_ID],0))</f>
        <v>26</v>
      </c>
      <c r="I598" t="str">
        <f>INDEX(Patient_data[Gender],MATCH(Consolidated_sheets[[#This Row],[Patient_ID]],Patient_data[Patient_ID],0))</f>
        <v>Female</v>
      </c>
      <c r="J598" t="str">
        <f>INDEX(Location_data[Location],MATCH(Consolidated_sheets[[#This Row],[Patient_ID]],Location_data[Patient_ID],0))</f>
        <v>Phoenix</v>
      </c>
      <c r="K598" t="str">
        <f>INDEX(Insurance_data[Insurance_Type],MATCH(Consolidated_sheets[[#This Row],[Patient_ID]],Insurance_data[Patient_ID],0))</f>
        <v>Private</v>
      </c>
      <c r="L598" s="6">
        <f>INDEX(Insurance_data[Insurance_Amount],MATCH(Consolidated_sheets[[#This Row],[Patient_ID]],Insurance_data[Patient_ID],0))</f>
        <v>9273.9599999999991</v>
      </c>
    </row>
    <row r="599" spans="1:12" x14ac:dyDescent="0.3">
      <c r="A599" t="s">
        <v>2109</v>
      </c>
      <c r="B599" t="s">
        <v>5955</v>
      </c>
      <c r="C599" s="6">
        <v>4421.83</v>
      </c>
      <c r="D599" s="1">
        <v>43621.668666952421</v>
      </c>
      <c r="E599" s="1" t="str">
        <f>TEXT(Consolidated_sheets[[#This Row],[Date]],"yyyy")</f>
        <v>2019</v>
      </c>
      <c r="F599" s="1" t="str">
        <f>TEXT(Consolidated_sheets[[#This Row],[Date]],"mmmm")</f>
        <v>June</v>
      </c>
      <c r="G599" t="str">
        <f>INDEX(Patient_data[Patient_Name],MATCH(Consolidated_sheets[[#This Row],[Patient_ID]],Patient_data[Patient_ID],0))</f>
        <v>Justin Davis</v>
      </c>
      <c r="H599">
        <f>INDEX(Patient_data[Age],MATCH(Consolidated_sheets[[#This Row],[Patient_ID]],Patient_data[Patient_ID],0))</f>
        <v>34</v>
      </c>
      <c r="I599" t="str">
        <f>INDEX(Patient_data[Gender],MATCH(Consolidated_sheets[[#This Row],[Patient_ID]],Patient_data[Patient_ID],0))</f>
        <v>Female</v>
      </c>
      <c r="J599" t="str">
        <f>INDEX(Location_data[Location],MATCH(Consolidated_sheets[[#This Row],[Patient_ID]],Location_data[Patient_ID],0))</f>
        <v>New York</v>
      </c>
      <c r="K599" t="str">
        <f>INDEX(Insurance_data[Insurance_Type],MATCH(Consolidated_sheets[[#This Row],[Patient_ID]],Insurance_data[Patient_ID],0))</f>
        <v>Private</v>
      </c>
      <c r="L599" s="6">
        <f>INDEX(Insurance_data[Insurance_Amount],MATCH(Consolidated_sheets[[#This Row],[Patient_ID]],Insurance_data[Patient_ID],0))</f>
        <v>9768.98</v>
      </c>
    </row>
    <row r="600" spans="1:12" x14ac:dyDescent="0.3">
      <c r="A600" t="s">
        <v>1748</v>
      </c>
      <c r="B600" t="s">
        <v>5955</v>
      </c>
      <c r="C600" s="6">
        <v>3020.49</v>
      </c>
      <c r="D600" s="1">
        <v>43621.929418488347</v>
      </c>
      <c r="E600" s="1" t="str">
        <f>TEXT(Consolidated_sheets[[#This Row],[Date]],"yyyy")</f>
        <v>2019</v>
      </c>
      <c r="F600" s="1" t="str">
        <f>TEXT(Consolidated_sheets[[#This Row],[Date]],"mmmm")</f>
        <v>June</v>
      </c>
      <c r="G600" t="str">
        <f>INDEX(Patient_data[Patient_Name],MATCH(Consolidated_sheets[[#This Row],[Patient_ID]],Patient_data[Patient_ID],0))</f>
        <v>Stephen Hines</v>
      </c>
      <c r="H600">
        <f>INDEX(Patient_data[Age],MATCH(Consolidated_sheets[[#This Row],[Patient_ID]],Patient_data[Patient_ID],0))</f>
        <v>39</v>
      </c>
      <c r="I600" t="str">
        <f>INDEX(Patient_data[Gender],MATCH(Consolidated_sheets[[#This Row],[Patient_ID]],Patient_data[Patient_ID],0))</f>
        <v>Male</v>
      </c>
      <c r="J600" t="str">
        <f>INDEX(Location_data[Location],MATCH(Consolidated_sheets[[#This Row],[Patient_ID]],Location_data[Patient_ID],0))</f>
        <v>Chicago</v>
      </c>
      <c r="K600" t="str">
        <f>INDEX(Insurance_data[Insurance_Type],MATCH(Consolidated_sheets[[#This Row],[Patient_ID]],Insurance_data[Patient_ID],0))</f>
        <v>Public</v>
      </c>
      <c r="L600" s="6">
        <f>INDEX(Insurance_data[Insurance_Amount],MATCH(Consolidated_sheets[[#This Row],[Patient_ID]],Insurance_data[Patient_ID],0))</f>
        <v>8178.4</v>
      </c>
    </row>
    <row r="601" spans="1:12" x14ac:dyDescent="0.3">
      <c r="A601" t="s">
        <v>1529</v>
      </c>
      <c r="B601" t="s">
        <v>5955</v>
      </c>
      <c r="C601" s="6">
        <v>749.51</v>
      </c>
      <c r="D601" s="1">
        <v>43622.190170024282</v>
      </c>
      <c r="E601" s="1" t="str">
        <f>TEXT(Consolidated_sheets[[#This Row],[Date]],"yyyy")</f>
        <v>2019</v>
      </c>
      <c r="F601" s="1" t="str">
        <f>TEXT(Consolidated_sheets[[#This Row],[Date]],"mmmm")</f>
        <v>June</v>
      </c>
      <c r="G601" t="str">
        <f>INDEX(Patient_data[Patient_Name],MATCH(Consolidated_sheets[[#This Row],[Patient_ID]],Patient_data[Patient_ID],0))</f>
        <v>Margaret Bell</v>
      </c>
      <c r="H601">
        <f>INDEX(Patient_data[Age],MATCH(Consolidated_sheets[[#This Row],[Patient_ID]],Patient_data[Patient_ID],0))</f>
        <v>19</v>
      </c>
      <c r="I601" t="str">
        <f>INDEX(Patient_data[Gender],MATCH(Consolidated_sheets[[#This Row],[Patient_ID]],Patient_data[Patient_ID],0))</f>
        <v>Female</v>
      </c>
      <c r="J601" t="str">
        <f>INDEX(Location_data[Location],MATCH(Consolidated_sheets[[#This Row],[Patient_ID]],Location_data[Patient_ID],0))</f>
        <v>Houston</v>
      </c>
      <c r="K601" t="str">
        <f>INDEX(Insurance_data[Insurance_Type],MATCH(Consolidated_sheets[[#This Row],[Patient_ID]],Insurance_data[Patient_ID],0))</f>
        <v>Private</v>
      </c>
      <c r="L601" s="6">
        <f>INDEX(Insurance_data[Insurance_Amount],MATCH(Consolidated_sheets[[#This Row],[Patient_ID]],Insurance_data[Patient_ID],0))</f>
        <v>5356.75</v>
      </c>
    </row>
    <row r="602" spans="1:12" x14ac:dyDescent="0.3">
      <c r="A602" t="s">
        <v>2467</v>
      </c>
      <c r="B602" t="s">
        <v>5952</v>
      </c>
      <c r="C602" s="6">
        <v>4555.76</v>
      </c>
      <c r="D602" s="1">
        <v>43622.450921560223</v>
      </c>
      <c r="E602" s="1" t="str">
        <f>TEXT(Consolidated_sheets[[#This Row],[Date]],"yyyy")</f>
        <v>2019</v>
      </c>
      <c r="F602" s="1" t="str">
        <f>TEXT(Consolidated_sheets[[#This Row],[Date]],"mmmm")</f>
        <v>June</v>
      </c>
      <c r="G602" t="str">
        <f>INDEX(Patient_data[Patient_Name],MATCH(Consolidated_sheets[[#This Row],[Patient_ID]],Patient_data[Patient_ID],0))</f>
        <v>Daniel Howard</v>
      </c>
      <c r="H602">
        <f>INDEX(Patient_data[Age],MATCH(Consolidated_sheets[[#This Row],[Patient_ID]],Patient_data[Patient_ID],0))</f>
        <v>30</v>
      </c>
      <c r="I602" t="str">
        <f>INDEX(Patient_data[Gender],MATCH(Consolidated_sheets[[#This Row],[Patient_ID]],Patient_data[Patient_ID],0))</f>
        <v>Female</v>
      </c>
      <c r="J602" t="str">
        <f>INDEX(Location_data[Location],MATCH(Consolidated_sheets[[#This Row],[Patient_ID]],Location_data[Patient_ID],0))</f>
        <v>Chicago</v>
      </c>
      <c r="K602" t="str">
        <f>INDEX(Insurance_data[Insurance_Type],MATCH(Consolidated_sheets[[#This Row],[Patient_ID]],Insurance_data[Patient_ID],0))</f>
        <v>Public</v>
      </c>
      <c r="L602" s="6">
        <f>INDEX(Insurance_data[Insurance_Amount],MATCH(Consolidated_sheets[[#This Row],[Patient_ID]],Insurance_data[Patient_ID],0))</f>
        <v>3712.99</v>
      </c>
    </row>
    <row r="603" spans="1:12" x14ac:dyDescent="0.3">
      <c r="A603" t="s">
        <v>2208</v>
      </c>
      <c r="B603" t="s">
        <v>5954</v>
      </c>
      <c r="C603" s="6">
        <v>3692.64</v>
      </c>
      <c r="D603" s="1">
        <v>43622.711673096142</v>
      </c>
      <c r="E603" s="1" t="str">
        <f>TEXT(Consolidated_sheets[[#This Row],[Date]],"yyyy")</f>
        <v>2019</v>
      </c>
      <c r="F603" s="1" t="str">
        <f>TEXT(Consolidated_sheets[[#This Row],[Date]],"mmmm")</f>
        <v>June</v>
      </c>
      <c r="G603" t="str">
        <f>INDEX(Patient_data[Patient_Name],MATCH(Consolidated_sheets[[#This Row],[Patient_ID]],Patient_data[Patient_ID],0))</f>
        <v>Shannon Campos</v>
      </c>
      <c r="H603">
        <f>INDEX(Patient_data[Age],MATCH(Consolidated_sheets[[#This Row],[Patient_ID]],Patient_data[Patient_ID],0))</f>
        <v>67</v>
      </c>
      <c r="I603" t="str">
        <f>INDEX(Patient_data[Gender],MATCH(Consolidated_sheets[[#This Row],[Patient_ID]],Patient_data[Patient_ID],0))</f>
        <v>Male</v>
      </c>
      <c r="J603" t="str">
        <f>INDEX(Location_data[Location],MATCH(Consolidated_sheets[[#This Row],[Patient_ID]],Location_data[Patient_ID],0))</f>
        <v>Phoenix</v>
      </c>
      <c r="K603" t="str">
        <f>INDEX(Insurance_data[Insurance_Type],MATCH(Consolidated_sheets[[#This Row],[Patient_ID]],Insurance_data[Patient_ID],0))</f>
        <v>Private</v>
      </c>
      <c r="L603" s="6">
        <f>INDEX(Insurance_data[Insurance_Amount],MATCH(Consolidated_sheets[[#This Row],[Patient_ID]],Insurance_data[Patient_ID],0))</f>
        <v>4836.33</v>
      </c>
    </row>
    <row r="604" spans="1:12" x14ac:dyDescent="0.3">
      <c r="A604" t="s">
        <v>2052</v>
      </c>
      <c r="B604" t="s">
        <v>5953</v>
      </c>
      <c r="C604" s="6">
        <v>4478.33</v>
      </c>
      <c r="D604" s="1">
        <v>43622.972424632077</v>
      </c>
      <c r="E604" s="1" t="str">
        <f>TEXT(Consolidated_sheets[[#This Row],[Date]],"yyyy")</f>
        <v>2019</v>
      </c>
      <c r="F604" s="1" t="str">
        <f>TEXT(Consolidated_sheets[[#This Row],[Date]],"mmmm")</f>
        <v>June</v>
      </c>
      <c r="G604" t="str">
        <f>INDEX(Patient_data[Patient_Name],MATCH(Consolidated_sheets[[#This Row],[Patient_ID]],Patient_data[Patient_ID],0))</f>
        <v>Joshua Grant</v>
      </c>
      <c r="H604">
        <f>INDEX(Patient_data[Age],MATCH(Consolidated_sheets[[#This Row],[Patient_ID]],Patient_data[Patient_ID],0))</f>
        <v>76</v>
      </c>
      <c r="I604" t="str">
        <f>INDEX(Patient_data[Gender],MATCH(Consolidated_sheets[[#This Row],[Patient_ID]],Patient_data[Patient_ID],0))</f>
        <v>Male</v>
      </c>
      <c r="J604" t="str">
        <f>INDEX(Location_data[Location],MATCH(Consolidated_sheets[[#This Row],[Patient_ID]],Location_data[Patient_ID],0))</f>
        <v>Chicago</v>
      </c>
      <c r="K604" t="str">
        <f>INDEX(Insurance_data[Insurance_Type],MATCH(Consolidated_sheets[[#This Row],[Patient_ID]],Insurance_data[Patient_ID],0))</f>
        <v>None</v>
      </c>
      <c r="L604" s="6">
        <f>INDEX(Insurance_data[Insurance_Amount],MATCH(Consolidated_sheets[[#This Row],[Patient_ID]],Insurance_data[Patient_ID],0))</f>
        <v>1910.88</v>
      </c>
    </row>
    <row r="605" spans="1:12" x14ac:dyDescent="0.3">
      <c r="A605" t="s">
        <v>434</v>
      </c>
      <c r="B605" t="s">
        <v>5954</v>
      </c>
      <c r="C605" s="6">
        <v>3255.98</v>
      </c>
      <c r="D605" s="1">
        <v>43623.233176168018</v>
      </c>
      <c r="E605" s="1" t="str">
        <f>TEXT(Consolidated_sheets[[#This Row],[Date]],"yyyy")</f>
        <v>2019</v>
      </c>
      <c r="F605" s="1" t="str">
        <f>TEXT(Consolidated_sheets[[#This Row],[Date]],"mmmm")</f>
        <v>June</v>
      </c>
      <c r="G605" t="str">
        <f>INDEX(Patient_data[Patient_Name],MATCH(Consolidated_sheets[[#This Row],[Patient_ID]],Patient_data[Patient_ID],0))</f>
        <v>Sandra Perez</v>
      </c>
      <c r="H605">
        <f>INDEX(Patient_data[Age],MATCH(Consolidated_sheets[[#This Row],[Patient_ID]],Patient_data[Patient_ID],0))</f>
        <v>77</v>
      </c>
      <c r="I605" t="str">
        <f>INDEX(Patient_data[Gender],MATCH(Consolidated_sheets[[#This Row],[Patient_ID]],Patient_data[Patient_ID],0))</f>
        <v>Male</v>
      </c>
      <c r="J605" t="str">
        <f>INDEX(Location_data[Location],MATCH(Consolidated_sheets[[#This Row],[Patient_ID]],Location_data[Patient_ID],0))</f>
        <v>New York</v>
      </c>
      <c r="K605" t="str">
        <f>INDEX(Insurance_data[Insurance_Type],MATCH(Consolidated_sheets[[#This Row],[Patient_ID]],Insurance_data[Patient_ID],0))</f>
        <v>Public</v>
      </c>
      <c r="L605" s="6">
        <f>INDEX(Insurance_data[Insurance_Amount],MATCH(Consolidated_sheets[[#This Row],[Patient_ID]],Insurance_data[Patient_ID],0))</f>
        <v>4161.6099999999997</v>
      </c>
    </row>
    <row r="606" spans="1:12" x14ac:dyDescent="0.3">
      <c r="A606" t="s">
        <v>1868</v>
      </c>
      <c r="B606" t="s">
        <v>5955</v>
      </c>
      <c r="C606" s="6">
        <v>1397.14</v>
      </c>
      <c r="D606" s="1">
        <v>43623.493927703938</v>
      </c>
      <c r="E606" s="1" t="str">
        <f>TEXT(Consolidated_sheets[[#This Row],[Date]],"yyyy")</f>
        <v>2019</v>
      </c>
      <c r="F606" s="1" t="str">
        <f>TEXT(Consolidated_sheets[[#This Row],[Date]],"mmmm")</f>
        <v>June</v>
      </c>
      <c r="G606" t="str">
        <f>INDEX(Patient_data[Patient_Name],MATCH(Consolidated_sheets[[#This Row],[Patient_ID]],Patient_data[Patient_ID],0))</f>
        <v>Kimberly Ryan</v>
      </c>
      <c r="H606">
        <f>INDEX(Patient_data[Age],MATCH(Consolidated_sheets[[#This Row],[Patient_ID]],Patient_data[Patient_ID],0))</f>
        <v>76</v>
      </c>
      <c r="I606" t="str">
        <f>INDEX(Patient_data[Gender],MATCH(Consolidated_sheets[[#This Row],[Patient_ID]],Patient_data[Patient_ID],0))</f>
        <v>Male</v>
      </c>
      <c r="J606" t="str">
        <f>INDEX(Location_data[Location],MATCH(Consolidated_sheets[[#This Row],[Patient_ID]],Location_data[Patient_ID],0))</f>
        <v>Los Angeles</v>
      </c>
      <c r="K606" t="str">
        <f>INDEX(Insurance_data[Insurance_Type],MATCH(Consolidated_sheets[[#This Row],[Patient_ID]],Insurance_data[Patient_ID],0))</f>
        <v>None</v>
      </c>
      <c r="L606" s="6">
        <f>INDEX(Insurance_data[Insurance_Amount],MATCH(Consolidated_sheets[[#This Row],[Patient_ID]],Insurance_data[Patient_ID],0))</f>
        <v>1647.17</v>
      </c>
    </row>
    <row r="607" spans="1:12" x14ac:dyDescent="0.3">
      <c r="A607" t="s">
        <v>1008</v>
      </c>
      <c r="B607" t="s">
        <v>5954</v>
      </c>
      <c r="C607" s="6">
        <v>755.6</v>
      </c>
      <c r="D607" s="1">
        <v>43623.754679239893</v>
      </c>
      <c r="E607" s="1" t="str">
        <f>TEXT(Consolidated_sheets[[#This Row],[Date]],"yyyy")</f>
        <v>2019</v>
      </c>
      <c r="F607" s="1" t="str">
        <f>TEXT(Consolidated_sheets[[#This Row],[Date]],"mmmm")</f>
        <v>June</v>
      </c>
      <c r="G607" t="str">
        <f>INDEX(Patient_data[Patient_Name],MATCH(Consolidated_sheets[[#This Row],[Patient_ID]],Patient_data[Patient_ID],0))</f>
        <v>Lisa Sullivan</v>
      </c>
      <c r="H607">
        <f>INDEX(Patient_data[Age],MATCH(Consolidated_sheets[[#This Row],[Patient_ID]],Patient_data[Patient_ID],0))</f>
        <v>28</v>
      </c>
      <c r="I607" t="str">
        <f>INDEX(Patient_data[Gender],MATCH(Consolidated_sheets[[#This Row],[Patient_ID]],Patient_data[Patient_ID],0))</f>
        <v>Female</v>
      </c>
      <c r="J607" t="str">
        <f>INDEX(Location_data[Location],MATCH(Consolidated_sheets[[#This Row],[Patient_ID]],Location_data[Patient_ID],0))</f>
        <v>New York</v>
      </c>
      <c r="K607" t="str">
        <f>INDEX(Insurance_data[Insurance_Type],MATCH(Consolidated_sheets[[#This Row],[Patient_ID]],Insurance_data[Patient_ID],0))</f>
        <v>Public</v>
      </c>
      <c r="L607" s="6">
        <f>INDEX(Insurance_data[Insurance_Amount],MATCH(Consolidated_sheets[[#This Row],[Patient_ID]],Insurance_data[Patient_ID],0))</f>
        <v>4911.9399999999996</v>
      </c>
    </row>
    <row r="608" spans="1:12" x14ac:dyDescent="0.3">
      <c r="A608" t="s">
        <v>2073</v>
      </c>
      <c r="B608" t="s">
        <v>5955</v>
      </c>
      <c r="C608" s="6">
        <v>103.03</v>
      </c>
      <c r="D608" s="1">
        <v>43624.01543077582</v>
      </c>
      <c r="E608" s="1" t="str">
        <f>TEXT(Consolidated_sheets[[#This Row],[Date]],"yyyy")</f>
        <v>2019</v>
      </c>
      <c r="F608" s="1" t="str">
        <f>TEXT(Consolidated_sheets[[#This Row],[Date]],"mmmm")</f>
        <v>June</v>
      </c>
      <c r="G608" t="str">
        <f>INDEX(Patient_data[Patient_Name],MATCH(Consolidated_sheets[[#This Row],[Patient_ID]],Patient_data[Patient_ID],0))</f>
        <v>Sabrina Ramirez</v>
      </c>
      <c r="H608">
        <f>INDEX(Patient_data[Age],MATCH(Consolidated_sheets[[#This Row],[Patient_ID]],Patient_data[Patient_ID],0))</f>
        <v>28</v>
      </c>
      <c r="I608" t="str">
        <f>INDEX(Patient_data[Gender],MATCH(Consolidated_sheets[[#This Row],[Patient_ID]],Patient_data[Patient_ID],0))</f>
        <v>Female</v>
      </c>
      <c r="J608" t="str">
        <f>INDEX(Location_data[Location],MATCH(Consolidated_sheets[[#This Row],[Patient_ID]],Location_data[Patient_ID],0))</f>
        <v>Los Angeles</v>
      </c>
      <c r="K608" t="str">
        <f>INDEX(Insurance_data[Insurance_Type],MATCH(Consolidated_sheets[[#This Row],[Patient_ID]],Insurance_data[Patient_ID],0))</f>
        <v>Public</v>
      </c>
      <c r="L608" s="6">
        <f>INDEX(Insurance_data[Insurance_Amount],MATCH(Consolidated_sheets[[#This Row],[Patient_ID]],Insurance_data[Patient_ID],0))</f>
        <v>4926.92</v>
      </c>
    </row>
    <row r="609" spans="1:12" x14ac:dyDescent="0.3">
      <c r="A609" t="s">
        <v>2684</v>
      </c>
      <c r="B609" t="s">
        <v>5953</v>
      </c>
      <c r="C609" s="6">
        <v>2746.04</v>
      </c>
      <c r="D609" s="1">
        <v>43624.276182311747</v>
      </c>
      <c r="E609" s="1" t="str">
        <f>TEXT(Consolidated_sheets[[#This Row],[Date]],"yyyy")</f>
        <v>2019</v>
      </c>
      <c r="F609" s="1" t="str">
        <f>TEXT(Consolidated_sheets[[#This Row],[Date]],"mmmm")</f>
        <v>June</v>
      </c>
      <c r="G609" t="str">
        <f>INDEX(Patient_data[Patient_Name],MATCH(Consolidated_sheets[[#This Row],[Patient_ID]],Patient_data[Patient_ID],0))</f>
        <v>John Fields</v>
      </c>
      <c r="H609">
        <f>INDEX(Patient_data[Age],MATCH(Consolidated_sheets[[#This Row],[Patient_ID]],Patient_data[Patient_ID],0))</f>
        <v>68</v>
      </c>
      <c r="I609" t="str">
        <f>INDEX(Patient_data[Gender],MATCH(Consolidated_sheets[[#This Row],[Patient_ID]],Patient_data[Patient_ID],0))</f>
        <v>Male</v>
      </c>
      <c r="J609" t="str">
        <f>INDEX(Location_data[Location],MATCH(Consolidated_sheets[[#This Row],[Patient_ID]],Location_data[Patient_ID],0))</f>
        <v>Los Angeles</v>
      </c>
      <c r="K609" t="str">
        <f>INDEX(Insurance_data[Insurance_Type],MATCH(Consolidated_sheets[[#This Row],[Patient_ID]],Insurance_data[Patient_ID],0))</f>
        <v>Public</v>
      </c>
      <c r="L609" s="6">
        <f>INDEX(Insurance_data[Insurance_Amount],MATCH(Consolidated_sheets[[#This Row],[Patient_ID]],Insurance_data[Patient_ID],0))</f>
        <v>4078.16</v>
      </c>
    </row>
    <row r="610" spans="1:12" x14ac:dyDescent="0.3">
      <c r="A610" t="s">
        <v>2084</v>
      </c>
      <c r="B610" t="s">
        <v>5952</v>
      </c>
      <c r="C610" s="6">
        <v>4503.6499999999996</v>
      </c>
      <c r="D610" s="1">
        <v>43624.536933847688</v>
      </c>
      <c r="E610" s="1" t="str">
        <f>TEXT(Consolidated_sheets[[#This Row],[Date]],"yyyy")</f>
        <v>2019</v>
      </c>
      <c r="F610" s="1" t="str">
        <f>TEXT(Consolidated_sheets[[#This Row],[Date]],"mmmm")</f>
        <v>June</v>
      </c>
      <c r="G610" t="str">
        <f>INDEX(Patient_data[Patient_Name],MATCH(Consolidated_sheets[[#This Row],[Patient_ID]],Patient_data[Patient_ID],0))</f>
        <v>Shane Reed</v>
      </c>
      <c r="H610">
        <f>INDEX(Patient_data[Age],MATCH(Consolidated_sheets[[#This Row],[Patient_ID]],Patient_data[Patient_ID],0))</f>
        <v>72</v>
      </c>
      <c r="I610" t="str">
        <f>INDEX(Patient_data[Gender],MATCH(Consolidated_sheets[[#This Row],[Patient_ID]],Patient_data[Patient_ID],0))</f>
        <v>Male</v>
      </c>
      <c r="J610" t="str">
        <f>INDEX(Location_data[Location],MATCH(Consolidated_sheets[[#This Row],[Patient_ID]],Location_data[Patient_ID],0))</f>
        <v>Los Angeles</v>
      </c>
      <c r="K610" t="str">
        <f>INDEX(Insurance_data[Insurance_Type],MATCH(Consolidated_sheets[[#This Row],[Patient_ID]],Insurance_data[Patient_ID],0))</f>
        <v>Private</v>
      </c>
      <c r="L610" s="6">
        <f>INDEX(Insurance_data[Insurance_Amount],MATCH(Consolidated_sheets[[#This Row],[Patient_ID]],Insurance_data[Patient_ID],0))</f>
        <v>6714.8</v>
      </c>
    </row>
    <row r="611" spans="1:12" x14ac:dyDescent="0.3">
      <c r="A611" t="s">
        <v>2956</v>
      </c>
      <c r="B611" t="s">
        <v>5952</v>
      </c>
      <c r="C611" s="6">
        <v>1169.18</v>
      </c>
      <c r="D611" s="1">
        <v>43624.797685383623</v>
      </c>
      <c r="E611" s="1" t="str">
        <f>TEXT(Consolidated_sheets[[#This Row],[Date]],"yyyy")</f>
        <v>2019</v>
      </c>
      <c r="F611" s="1" t="str">
        <f>TEXT(Consolidated_sheets[[#This Row],[Date]],"mmmm")</f>
        <v>June</v>
      </c>
      <c r="G611" t="str">
        <f>INDEX(Patient_data[Patient_Name],MATCH(Consolidated_sheets[[#This Row],[Patient_ID]],Patient_data[Patient_ID],0))</f>
        <v>Christina Sherman</v>
      </c>
      <c r="H611">
        <f>INDEX(Patient_data[Age],MATCH(Consolidated_sheets[[#This Row],[Patient_ID]],Patient_data[Patient_ID],0))</f>
        <v>24</v>
      </c>
      <c r="I611" t="str">
        <f>INDEX(Patient_data[Gender],MATCH(Consolidated_sheets[[#This Row],[Patient_ID]],Patient_data[Patient_ID],0))</f>
        <v>Female</v>
      </c>
      <c r="J611" t="str">
        <f>INDEX(Location_data[Location],MATCH(Consolidated_sheets[[#This Row],[Patient_ID]],Location_data[Patient_ID],0))</f>
        <v>Houston</v>
      </c>
      <c r="K611" t="str">
        <f>INDEX(Insurance_data[Insurance_Type],MATCH(Consolidated_sheets[[#This Row],[Patient_ID]],Insurance_data[Patient_ID],0))</f>
        <v>Private</v>
      </c>
      <c r="L611" s="6">
        <f>INDEX(Insurance_data[Insurance_Amount],MATCH(Consolidated_sheets[[#This Row],[Patient_ID]],Insurance_data[Patient_ID],0))</f>
        <v>3748.54</v>
      </c>
    </row>
    <row r="612" spans="1:12" x14ac:dyDescent="0.3">
      <c r="A612" t="s">
        <v>2672</v>
      </c>
      <c r="B612" t="s">
        <v>5952</v>
      </c>
      <c r="C612" s="6">
        <v>2194.88</v>
      </c>
      <c r="D612" s="1">
        <v>43625.058436919549</v>
      </c>
      <c r="E612" s="1" t="str">
        <f>TEXT(Consolidated_sheets[[#This Row],[Date]],"yyyy")</f>
        <v>2019</v>
      </c>
      <c r="F612" s="1" t="str">
        <f>TEXT(Consolidated_sheets[[#This Row],[Date]],"mmmm")</f>
        <v>June</v>
      </c>
      <c r="G612" t="str">
        <f>INDEX(Patient_data[Patient_Name],MATCH(Consolidated_sheets[[#This Row],[Patient_ID]],Patient_data[Patient_ID],0))</f>
        <v>David Walton</v>
      </c>
      <c r="H612">
        <f>INDEX(Patient_data[Age],MATCH(Consolidated_sheets[[#This Row],[Patient_ID]],Patient_data[Patient_ID],0))</f>
        <v>24</v>
      </c>
      <c r="I612" t="str">
        <f>INDEX(Patient_data[Gender],MATCH(Consolidated_sheets[[#This Row],[Patient_ID]],Patient_data[Patient_ID],0))</f>
        <v>Male</v>
      </c>
      <c r="J612" t="str">
        <f>INDEX(Location_data[Location],MATCH(Consolidated_sheets[[#This Row],[Patient_ID]],Location_data[Patient_ID],0))</f>
        <v>New York</v>
      </c>
      <c r="K612" t="str">
        <f>INDEX(Insurance_data[Insurance_Type],MATCH(Consolidated_sheets[[#This Row],[Patient_ID]],Insurance_data[Patient_ID],0))</f>
        <v>Public</v>
      </c>
      <c r="L612" s="6">
        <f>INDEX(Insurance_data[Insurance_Amount],MATCH(Consolidated_sheets[[#This Row],[Patient_ID]],Insurance_data[Patient_ID],0))</f>
        <v>328.85</v>
      </c>
    </row>
    <row r="613" spans="1:12" x14ac:dyDescent="0.3">
      <c r="A613" t="s">
        <v>1902</v>
      </c>
      <c r="B613" t="s">
        <v>5955</v>
      </c>
      <c r="C613" s="6">
        <v>4578.21</v>
      </c>
      <c r="D613" s="1">
        <v>43625.319188455484</v>
      </c>
      <c r="E613" s="1" t="str">
        <f>TEXT(Consolidated_sheets[[#This Row],[Date]],"yyyy")</f>
        <v>2019</v>
      </c>
      <c r="F613" s="1" t="str">
        <f>TEXT(Consolidated_sheets[[#This Row],[Date]],"mmmm")</f>
        <v>June</v>
      </c>
      <c r="G613" t="str">
        <f>INDEX(Patient_data[Patient_Name],MATCH(Consolidated_sheets[[#This Row],[Patient_ID]],Patient_data[Patient_ID],0))</f>
        <v>Randy Wright</v>
      </c>
      <c r="H613">
        <f>INDEX(Patient_data[Age],MATCH(Consolidated_sheets[[#This Row],[Patient_ID]],Patient_data[Patient_ID],0))</f>
        <v>55</v>
      </c>
      <c r="I613" t="str">
        <f>INDEX(Patient_data[Gender],MATCH(Consolidated_sheets[[#This Row],[Patient_ID]],Patient_data[Patient_ID],0))</f>
        <v>Female</v>
      </c>
      <c r="J613" t="str">
        <f>INDEX(Location_data[Location],MATCH(Consolidated_sheets[[#This Row],[Patient_ID]],Location_data[Patient_ID],0))</f>
        <v>Los Angeles</v>
      </c>
      <c r="K613" t="str">
        <f>INDEX(Insurance_data[Insurance_Type],MATCH(Consolidated_sheets[[#This Row],[Patient_ID]],Insurance_data[Patient_ID],0))</f>
        <v>Private</v>
      </c>
      <c r="L613" s="6">
        <f>INDEX(Insurance_data[Insurance_Amount],MATCH(Consolidated_sheets[[#This Row],[Patient_ID]],Insurance_data[Patient_ID],0))</f>
        <v>2552.31</v>
      </c>
    </row>
    <row r="614" spans="1:12" x14ac:dyDescent="0.3">
      <c r="A614" t="s">
        <v>2896</v>
      </c>
      <c r="B614" t="s">
        <v>5955</v>
      </c>
      <c r="C614" s="6">
        <v>3272.11</v>
      </c>
      <c r="D614" s="1">
        <v>43625.579939991418</v>
      </c>
      <c r="E614" s="1" t="str">
        <f>TEXT(Consolidated_sheets[[#This Row],[Date]],"yyyy")</f>
        <v>2019</v>
      </c>
      <c r="F614" s="1" t="str">
        <f>TEXT(Consolidated_sheets[[#This Row],[Date]],"mmmm")</f>
        <v>June</v>
      </c>
      <c r="G614" t="str">
        <f>INDEX(Patient_data[Patient_Name],MATCH(Consolidated_sheets[[#This Row],[Patient_ID]],Patient_data[Patient_ID],0))</f>
        <v>Edwin White</v>
      </c>
      <c r="H614">
        <f>INDEX(Patient_data[Age],MATCH(Consolidated_sheets[[#This Row],[Patient_ID]],Patient_data[Patient_ID],0))</f>
        <v>41</v>
      </c>
      <c r="I614" t="str">
        <f>INDEX(Patient_data[Gender],MATCH(Consolidated_sheets[[#This Row],[Patient_ID]],Patient_data[Patient_ID],0))</f>
        <v>Female</v>
      </c>
      <c r="J614" t="str">
        <f>INDEX(Location_data[Location],MATCH(Consolidated_sheets[[#This Row],[Patient_ID]],Location_data[Patient_ID],0))</f>
        <v>Chicago</v>
      </c>
      <c r="K614" t="str">
        <f>INDEX(Insurance_data[Insurance_Type],MATCH(Consolidated_sheets[[#This Row],[Patient_ID]],Insurance_data[Patient_ID],0))</f>
        <v>Public</v>
      </c>
      <c r="L614" s="6">
        <f>INDEX(Insurance_data[Insurance_Amount],MATCH(Consolidated_sheets[[#This Row],[Patient_ID]],Insurance_data[Patient_ID],0))</f>
        <v>6326.37</v>
      </c>
    </row>
    <row r="615" spans="1:12" x14ac:dyDescent="0.3">
      <c r="A615" t="s">
        <v>1420</v>
      </c>
      <c r="B615" t="s">
        <v>5953</v>
      </c>
      <c r="C615" s="6">
        <v>4291.33</v>
      </c>
      <c r="D615" s="1">
        <v>43625.840691527352</v>
      </c>
      <c r="E615" s="1" t="str">
        <f>TEXT(Consolidated_sheets[[#This Row],[Date]],"yyyy")</f>
        <v>2019</v>
      </c>
      <c r="F615" s="1" t="str">
        <f>TEXT(Consolidated_sheets[[#This Row],[Date]],"mmmm")</f>
        <v>June</v>
      </c>
      <c r="G615" t="str">
        <f>INDEX(Patient_data[Patient_Name],MATCH(Consolidated_sheets[[#This Row],[Patient_ID]],Patient_data[Patient_ID],0))</f>
        <v>Mrs. Jennifer Reeves</v>
      </c>
      <c r="H615">
        <f>INDEX(Patient_data[Age],MATCH(Consolidated_sheets[[#This Row],[Patient_ID]],Patient_data[Patient_ID],0))</f>
        <v>27</v>
      </c>
      <c r="I615" t="str">
        <f>INDEX(Patient_data[Gender],MATCH(Consolidated_sheets[[#This Row],[Patient_ID]],Patient_data[Patient_ID],0))</f>
        <v>Male</v>
      </c>
      <c r="J615" t="str">
        <f>INDEX(Location_data[Location],MATCH(Consolidated_sheets[[#This Row],[Patient_ID]],Location_data[Patient_ID],0))</f>
        <v>New York</v>
      </c>
      <c r="K615" t="str">
        <f>INDEX(Insurance_data[Insurance_Type],MATCH(Consolidated_sheets[[#This Row],[Patient_ID]],Insurance_data[Patient_ID],0))</f>
        <v>Private</v>
      </c>
      <c r="L615" s="6">
        <f>INDEX(Insurance_data[Insurance_Amount],MATCH(Consolidated_sheets[[#This Row],[Patient_ID]],Insurance_data[Patient_ID],0))</f>
        <v>2795.17</v>
      </c>
    </row>
    <row r="616" spans="1:12" x14ac:dyDescent="0.3">
      <c r="A616" t="s">
        <v>2228</v>
      </c>
      <c r="B616" t="s">
        <v>5955</v>
      </c>
      <c r="C616" s="6">
        <v>4290.51</v>
      </c>
      <c r="D616" s="1">
        <v>43626.101443063293</v>
      </c>
      <c r="E616" s="1" t="str">
        <f>TEXT(Consolidated_sheets[[#This Row],[Date]],"yyyy")</f>
        <v>2019</v>
      </c>
      <c r="F616" s="1" t="str">
        <f>TEXT(Consolidated_sheets[[#This Row],[Date]],"mmmm")</f>
        <v>June</v>
      </c>
      <c r="G616" t="str">
        <f>INDEX(Patient_data[Patient_Name],MATCH(Consolidated_sheets[[#This Row],[Patient_ID]],Patient_data[Patient_ID],0))</f>
        <v>Parker Costa</v>
      </c>
      <c r="H616">
        <f>INDEX(Patient_data[Age],MATCH(Consolidated_sheets[[#This Row],[Patient_ID]],Patient_data[Patient_ID],0))</f>
        <v>63</v>
      </c>
      <c r="I616" t="str">
        <f>INDEX(Patient_data[Gender],MATCH(Consolidated_sheets[[#This Row],[Patient_ID]],Patient_data[Patient_ID],0))</f>
        <v>Male</v>
      </c>
      <c r="J616" t="str">
        <f>INDEX(Location_data[Location],MATCH(Consolidated_sheets[[#This Row],[Patient_ID]],Location_data[Patient_ID],0))</f>
        <v>New York</v>
      </c>
      <c r="K616" t="str">
        <f>INDEX(Insurance_data[Insurance_Type],MATCH(Consolidated_sheets[[#This Row],[Patient_ID]],Insurance_data[Patient_ID],0))</f>
        <v>Public</v>
      </c>
      <c r="L616" s="6">
        <f>INDEX(Insurance_data[Insurance_Amount],MATCH(Consolidated_sheets[[#This Row],[Patient_ID]],Insurance_data[Patient_ID],0))</f>
        <v>2658.15</v>
      </c>
    </row>
    <row r="617" spans="1:12" x14ac:dyDescent="0.3">
      <c r="A617" t="s">
        <v>780</v>
      </c>
      <c r="B617" t="s">
        <v>5955</v>
      </c>
      <c r="C617" s="6">
        <v>3223.47</v>
      </c>
      <c r="D617" s="1">
        <v>43626.362194599227</v>
      </c>
      <c r="E617" s="1" t="str">
        <f>TEXT(Consolidated_sheets[[#This Row],[Date]],"yyyy")</f>
        <v>2019</v>
      </c>
      <c r="F617" s="1" t="str">
        <f>TEXT(Consolidated_sheets[[#This Row],[Date]],"mmmm")</f>
        <v>June</v>
      </c>
      <c r="G617" t="str">
        <f>INDEX(Patient_data[Patient_Name],MATCH(Consolidated_sheets[[#This Row],[Patient_ID]],Patient_data[Patient_ID],0))</f>
        <v>Jennifer Montgomery</v>
      </c>
      <c r="H617">
        <f>INDEX(Patient_data[Age],MATCH(Consolidated_sheets[[#This Row],[Patient_ID]],Patient_data[Patient_ID],0))</f>
        <v>74</v>
      </c>
      <c r="I617" t="str">
        <f>INDEX(Patient_data[Gender],MATCH(Consolidated_sheets[[#This Row],[Patient_ID]],Patient_data[Patient_ID],0))</f>
        <v>Male</v>
      </c>
      <c r="J617" t="str">
        <f>INDEX(Location_data[Location],MATCH(Consolidated_sheets[[#This Row],[Patient_ID]],Location_data[Patient_ID],0))</f>
        <v>Los Angeles</v>
      </c>
      <c r="K617" t="str">
        <f>INDEX(Insurance_data[Insurance_Type],MATCH(Consolidated_sheets[[#This Row],[Patient_ID]],Insurance_data[Patient_ID],0))</f>
        <v>None</v>
      </c>
      <c r="L617" s="6">
        <f>INDEX(Insurance_data[Insurance_Amount],MATCH(Consolidated_sheets[[#This Row],[Patient_ID]],Insurance_data[Patient_ID],0))</f>
        <v>9910.16</v>
      </c>
    </row>
    <row r="618" spans="1:12" x14ac:dyDescent="0.3">
      <c r="A618" t="s">
        <v>795</v>
      </c>
      <c r="B618" t="s">
        <v>5952</v>
      </c>
      <c r="C618" s="6">
        <v>4310.42</v>
      </c>
      <c r="D618" s="1">
        <v>43626.622946135161</v>
      </c>
      <c r="E618" s="1" t="str">
        <f>TEXT(Consolidated_sheets[[#This Row],[Date]],"yyyy")</f>
        <v>2019</v>
      </c>
      <c r="F618" s="1" t="str">
        <f>TEXT(Consolidated_sheets[[#This Row],[Date]],"mmmm")</f>
        <v>June</v>
      </c>
      <c r="G618" t="str">
        <f>INDEX(Patient_data[Patient_Name],MATCH(Consolidated_sheets[[#This Row],[Patient_ID]],Patient_data[Patient_ID],0))</f>
        <v>Angela Miller</v>
      </c>
      <c r="H618">
        <f>INDEX(Patient_data[Age],MATCH(Consolidated_sheets[[#This Row],[Patient_ID]],Patient_data[Patient_ID],0))</f>
        <v>48</v>
      </c>
      <c r="I618" t="str">
        <f>INDEX(Patient_data[Gender],MATCH(Consolidated_sheets[[#This Row],[Patient_ID]],Patient_data[Patient_ID],0))</f>
        <v>Female</v>
      </c>
      <c r="J618" t="str">
        <f>INDEX(Location_data[Location],MATCH(Consolidated_sheets[[#This Row],[Patient_ID]],Location_data[Patient_ID],0))</f>
        <v>Houston</v>
      </c>
      <c r="K618" t="str">
        <f>INDEX(Insurance_data[Insurance_Type],MATCH(Consolidated_sheets[[#This Row],[Patient_ID]],Insurance_data[Patient_ID],0))</f>
        <v>Public</v>
      </c>
      <c r="L618" s="6">
        <f>INDEX(Insurance_data[Insurance_Amount],MATCH(Consolidated_sheets[[#This Row],[Patient_ID]],Insurance_data[Patient_ID],0))</f>
        <v>9132.93</v>
      </c>
    </row>
    <row r="619" spans="1:12" x14ac:dyDescent="0.3">
      <c r="A619" t="s">
        <v>2485</v>
      </c>
      <c r="B619" t="s">
        <v>5955</v>
      </c>
      <c r="C619" s="6">
        <v>1922.99</v>
      </c>
      <c r="D619" s="1">
        <v>43626.883697671088</v>
      </c>
      <c r="E619" s="1" t="str">
        <f>TEXT(Consolidated_sheets[[#This Row],[Date]],"yyyy")</f>
        <v>2019</v>
      </c>
      <c r="F619" s="1" t="str">
        <f>TEXT(Consolidated_sheets[[#This Row],[Date]],"mmmm")</f>
        <v>June</v>
      </c>
      <c r="G619" t="str">
        <f>INDEX(Patient_data[Patient_Name],MATCH(Consolidated_sheets[[#This Row],[Patient_ID]],Patient_data[Patient_ID],0))</f>
        <v>Benjamin Delgado</v>
      </c>
      <c r="H619">
        <f>INDEX(Patient_data[Age],MATCH(Consolidated_sheets[[#This Row],[Patient_ID]],Patient_data[Patient_ID],0))</f>
        <v>66</v>
      </c>
      <c r="I619" t="str">
        <f>INDEX(Patient_data[Gender],MATCH(Consolidated_sheets[[#This Row],[Patient_ID]],Patient_data[Patient_ID],0))</f>
        <v>Male</v>
      </c>
      <c r="J619" t="str">
        <f>INDEX(Location_data[Location],MATCH(Consolidated_sheets[[#This Row],[Patient_ID]],Location_data[Patient_ID],0))</f>
        <v>Chicago</v>
      </c>
      <c r="K619" t="str">
        <f>INDEX(Insurance_data[Insurance_Type],MATCH(Consolidated_sheets[[#This Row],[Patient_ID]],Insurance_data[Patient_ID],0))</f>
        <v>Private</v>
      </c>
      <c r="L619" s="6">
        <f>INDEX(Insurance_data[Insurance_Amount],MATCH(Consolidated_sheets[[#This Row],[Patient_ID]],Insurance_data[Patient_ID],0))</f>
        <v>5562.41</v>
      </c>
    </row>
    <row r="620" spans="1:12" x14ac:dyDescent="0.3">
      <c r="A620" t="s">
        <v>1155</v>
      </c>
      <c r="B620" t="s">
        <v>5952</v>
      </c>
      <c r="C620" s="6">
        <v>1471.24</v>
      </c>
      <c r="D620" s="1">
        <v>43627.144449207022</v>
      </c>
      <c r="E620" s="1" t="str">
        <f>TEXT(Consolidated_sheets[[#This Row],[Date]],"yyyy")</f>
        <v>2019</v>
      </c>
      <c r="F620" s="1" t="str">
        <f>TEXT(Consolidated_sheets[[#This Row],[Date]],"mmmm")</f>
        <v>June</v>
      </c>
      <c r="G620" t="str">
        <f>INDEX(Patient_data[Patient_Name],MATCH(Consolidated_sheets[[#This Row],[Patient_ID]],Patient_data[Patient_ID],0))</f>
        <v>Lynn Murphy</v>
      </c>
      <c r="H620">
        <f>INDEX(Patient_data[Age],MATCH(Consolidated_sheets[[#This Row],[Patient_ID]],Patient_data[Patient_ID],0))</f>
        <v>63</v>
      </c>
      <c r="I620" t="str">
        <f>INDEX(Patient_data[Gender],MATCH(Consolidated_sheets[[#This Row],[Patient_ID]],Patient_data[Patient_ID],0))</f>
        <v>Female</v>
      </c>
      <c r="J620" t="str">
        <f>INDEX(Location_data[Location],MATCH(Consolidated_sheets[[#This Row],[Patient_ID]],Location_data[Patient_ID],0))</f>
        <v>Chicago</v>
      </c>
      <c r="K620" t="str">
        <f>INDEX(Insurance_data[Insurance_Type],MATCH(Consolidated_sheets[[#This Row],[Patient_ID]],Insurance_data[Patient_ID],0))</f>
        <v>Private</v>
      </c>
      <c r="L620" s="6">
        <f>INDEX(Insurance_data[Insurance_Amount],MATCH(Consolidated_sheets[[#This Row],[Patient_ID]],Insurance_data[Patient_ID],0))</f>
        <v>2532.33</v>
      </c>
    </row>
    <row r="621" spans="1:12" x14ac:dyDescent="0.3">
      <c r="A621" t="s">
        <v>2116</v>
      </c>
      <c r="B621" t="s">
        <v>5952</v>
      </c>
      <c r="C621" s="6">
        <v>934.33</v>
      </c>
      <c r="D621" s="1">
        <v>43627.405200742956</v>
      </c>
      <c r="E621" s="1" t="str">
        <f>TEXT(Consolidated_sheets[[#This Row],[Date]],"yyyy")</f>
        <v>2019</v>
      </c>
      <c r="F621" s="1" t="str">
        <f>TEXT(Consolidated_sheets[[#This Row],[Date]],"mmmm")</f>
        <v>June</v>
      </c>
      <c r="G621" t="str">
        <f>INDEX(Patient_data[Patient_Name],MATCH(Consolidated_sheets[[#This Row],[Patient_ID]],Patient_data[Patient_ID],0))</f>
        <v>Edward Duran</v>
      </c>
      <c r="H621">
        <f>INDEX(Patient_data[Age],MATCH(Consolidated_sheets[[#This Row],[Patient_ID]],Patient_data[Patient_ID],0))</f>
        <v>49</v>
      </c>
      <c r="I621" t="str">
        <f>INDEX(Patient_data[Gender],MATCH(Consolidated_sheets[[#This Row],[Patient_ID]],Patient_data[Patient_ID],0))</f>
        <v>Female</v>
      </c>
      <c r="J621" t="str">
        <f>INDEX(Location_data[Location],MATCH(Consolidated_sheets[[#This Row],[Patient_ID]],Location_data[Patient_ID],0))</f>
        <v>Los Angeles</v>
      </c>
      <c r="K621" t="str">
        <f>INDEX(Insurance_data[Insurance_Type],MATCH(Consolidated_sheets[[#This Row],[Patient_ID]],Insurance_data[Patient_ID],0))</f>
        <v>Private</v>
      </c>
      <c r="L621" s="6">
        <f>INDEX(Insurance_data[Insurance_Amount],MATCH(Consolidated_sheets[[#This Row],[Patient_ID]],Insurance_data[Patient_ID],0))</f>
        <v>9111.69</v>
      </c>
    </row>
    <row r="622" spans="1:12" x14ac:dyDescent="0.3">
      <c r="A622" t="s">
        <v>2071</v>
      </c>
      <c r="B622" t="s">
        <v>5955</v>
      </c>
      <c r="C622" s="6">
        <v>1467.45</v>
      </c>
      <c r="D622" s="1">
        <v>43627.66595227889</v>
      </c>
      <c r="E622" s="1" t="str">
        <f>TEXT(Consolidated_sheets[[#This Row],[Date]],"yyyy")</f>
        <v>2019</v>
      </c>
      <c r="F622" s="1" t="str">
        <f>TEXT(Consolidated_sheets[[#This Row],[Date]],"mmmm")</f>
        <v>June</v>
      </c>
      <c r="G622" t="str">
        <f>INDEX(Patient_data[Patient_Name],MATCH(Consolidated_sheets[[#This Row],[Patient_ID]],Patient_data[Patient_ID],0))</f>
        <v>Alexander Perez</v>
      </c>
      <c r="H622">
        <f>INDEX(Patient_data[Age],MATCH(Consolidated_sheets[[#This Row],[Patient_ID]],Patient_data[Patient_ID],0))</f>
        <v>56</v>
      </c>
      <c r="I622" t="str">
        <f>INDEX(Patient_data[Gender],MATCH(Consolidated_sheets[[#This Row],[Patient_ID]],Patient_data[Patient_ID],0))</f>
        <v>Male</v>
      </c>
      <c r="J622" t="str">
        <f>INDEX(Location_data[Location],MATCH(Consolidated_sheets[[#This Row],[Patient_ID]],Location_data[Patient_ID],0))</f>
        <v>Phoenix</v>
      </c>
      <c r="K622" t="str">
        <f>INDEX(Insurance_data[Insurance_Type],MATCH(Consolidated_sheets[[#This Row],[Patient_ID]],Insurance_data[Patient_ID],0))</f>
        <v>Private</v>
      </c>
      <c r="L622" s="6">
        <f>INDEX(Insurance_data[Insurance_Amount],MATCH(Consolidated_sheets[[#This Row],[Patient_ID]],Insurance_data[Patient_ID],0))</f>
        <v>8162.16</v>
      </c>
    </row>
    <row r="623" spans="1:12" x14ac:dyDescent="0.3">
      <c r="A623" t="s">
        <v>1603</v>
      </c>
      <c r="B623" t="s">
        <v>5955</v>
      </c>
      <c r="C623" s="6">
        <v>4762.6400000000003</v>
      </c>
      <c r="D623" s="1">
        <v>43627.926703814817</v>
      </c>
      <c r="E623" s="1" t="str">
        <f>TEXT(Consolidated_sheets[[#This Row],[Date]],"yyyy")</f>
        <v>2019</v>
      </c>
      <c r="F623" s="1" t="str">
        <f>TEXT(Consolidated_sheets[[#This Row],[Date]],"mmmm")</f>
        <v>June</v>
      </c>
      <c r="G623" t="str">
        <f>INDEX(Patient_data[Patient_Name],MATCH(Consolidated_sheets[[#This Row],[Patient_ID]],Patient_data[Patient_ID],0))</f>
        <v>Adrian Baker</v>
      </c>
      <c r="H623">
        <f>INDEX(Patient_data[Age],MATCH(Consolidated_sheets[[#This Row],[Patient_ID]],Patient_data[Patient_ID],0))</f>
        <v>24</v>
      </c>
      <c r="I623" t="str">
        <f>INDEX(Patient_data[Gender],MATCH(Consolidated_sheets[[#This Row],[Patient_ID]],Patient_data[Patient_ID],0))</f>
        <v>Male</v>
      </c>
      <c r="J623" t="str">
        <f>INDEX(Location_data[Location],MATCH(Consolidated_sheets[[#This Row],[Patient_ID]],Location_data[Patient_ID],0))</f>
        <v>Houston</v>
      </c>
      <c r="K623" t="str">
        <f>INDEX(Insurance_data[Insurance_Type],MATCH(Consolidated_sheets[[#This Row],[Patient_ID]],Insurance_data[Patient_ID],0))</f>
        <v>Public</v>
      </c>
      <c r="L623" s="6">
        <f>INDEX(Insurance_data[Insurance_Amount],MATCH(Consolidated_sheets[[#This Row],[Patient_ID]],Insurance_data[Patient_ID],0))</f>
        <v>1153.8699999999999</v>
      </c>
    </row>
    <row r="624" spans="1:12" x14ac:dyDescent="0.3">
      <c r="A624" t="s">
        <v>742</v>
      </c>
      <c r="B624" t="s">
        <v>5952</v>
      </c>
      <c r="C624" s="6">
        <v>3229.7</v>
      </c>
      <c r="D624" s="1">
        <v>43628.187455350773</v>
      </c>
      <c r="E624" s="1" t="str">
        <f>TEXT(Consolidated_sheets[[#This Row],[Date]],"yyyy")</f>
        <v>2019</v>
      </c>
      <c r="F624" s="1" t="str">
        <f>TEXT(Consolidated_sheets[[#This Row],[Date]],"mmmm")</f>
        <v>June</v>
      </c>
      <c r="G624" t="str">
        <f>INDEX(Patient_data[Patient_Name],MATCH(Consolidated_sheets[[#This Row],[Patient_ID]],Patient_data[Patient_ID],0))</f>
        <v>Jose Morton</v>
      </c>
      <c r="H624">
        <f>INDEX(Patient_data[Age],MATCH(Consolidated_sheets[[#This Row],[Patient_ID]],Patient_data[Patient_ID],0))</f>
        <v>46</v>
      </c>
      <c r="I624" t="str">
        <f>INDEX(Patient_data[Gender],MATCH(Consolidated_sheets[[#This Row],[Patient_ID]],Patient_data[Patient_ID],0))</f>
        <v>Male</v>
      </c>
      <c r="J624" t="str">
        <f>INDEX(Location_data[Location],MATCH(Consolidated_sheets[[#This Row],[Patient_ID]],Location_data[Patient_ID],0))</f>
        <v>New York</v>
      </c>
      <c r="K624" t="str">
        <f>INDEX(Insurance_data[Insurance_Type],MATCH(Consolidated_sheets[[#This Row],[Patient_ID]],Insurance_data[Patient_ID],0))</f>
        <v>Public</v>
      </c>
      <c r="L624" s="6">
        <f>INDEX(Insurance_data[Insurance_Amount],MATCH(Consolidated_sheets[[#This Row],[Patient_ID]],Insurance_data[Patient_ID],0))</f>
        <v>9146.0400000000009</v>
      </c>
    </row>
    <row r="625" spans="1:12" x14ac:dyDescent="0.3">
      <c r="A625" t="s">
        <v>1566</v>
      </c>
      <c r="B625" t="s">
        <v>5952</v>
      </c>
      <c r="C625" s="6">
        <v>4256.7299999999996</v>
      </c>
      <c r="D625" s="1">
        <v>43628.448206886693</v>
      </c>
      <c r="E625" s="1" t="str">
        <f>TEXT(Consolidated_sheets[[#This Row],[Date]],"yyyy")</f>
        <v>2019</v>
      </c>
      <c r="F625" s="1" t="str">
        <f>TEXT(Consolidated_sheets[[#This Row],[Date]],"mmmm")</f>
        <v>June</v>
      </c>
      <c r="G625" t="str">
        <f>INDEX(Patient_data[Patient_Name],MATCH(Consolidated_sheets[[#This Row],[Patient_ID]],Patient_data[Patient_ID],0))</f>
        <v>Veronica Clayton</v>
      </c>
      <c r="H625">
        <f>INDEX(Patient_data[Age],MATCH(Consolidated_sheets[[#This Row],[Patient_ID]],Patient_data[Patient_ID],0))</f>
        <v>41</v>
      </c>
      <c r="I625" t="str">
        <f>INDEX(Patient_data[Gender],MATCH(Consolidated_sheets[[#This Row],[Patient_ID]],Patient_data[Patient_ID],0))</f>
        <v>Female</v>
      </c>
      <c r="J625" t="str">
        <f>INDEX(Location_data[Location],MATCH(Consolidated_sheets[[#This Row],[Patient_ID]],Location_data[Patient_ID],0))</f>
        <v>New York</v>
      </c>
      <c r="K625" t="str">
        <f>INDEX(Insurance_data[Insurance_Type],MATCH(Consolidated_sheets[[#This Row],[Patient_ID]],Insurance_data[Patient_ID],0))</f>
        <v>Private</v>
      </c>
      <c r="L625" s="6">
        <f>INDEX(Insurance_data[Insurance_Amount],MATCH(Consolidated_sheets[[#This Row],[Patient_ID]],Insurance_data[Patient_ID],0))</f>
        <v>8961.01</v>
      </c>
    </row>
    <row r="626" spans="1:12" x14ac:dyDescent="0.3">
      <c r="A626" t="s">
        <v>1251</v>
      </c>
      <c r="B626" t="s">
        <v>5955</v>
      </c>
      <c r="C626" s="6">
        <v>4745.26</v>
      </c>
      <c r="D626" s="1">
        <v>43628.708958422627</v>
      </c>
      <c r="E626" s="1" t="str">
        <f>TEXT(Consolidated_sheets[[#This Row],[Date]],"yyyy")</f>
        <v>2019</v>
      </c>
      <c r="F626" s="1" t="str">
        <f>TEXT(Consolidated_sheets[[#This Row],[Date]],"mmmm")</f>
        <v>June</v>
      </c>
      <c r="G626" t="str">
        <f>INDEX(Patient_data[Patient_Name],MATCH(Consolidated_sheets[[#This Row],[Patient_ID]],Patient_data[Patient_ID],0))</f>
        <v>Robert Woodard</v>
      </c>
      <c r="H626">
        <f>INDEX(Patient_data[Age],MATCH(Consolidated_sheets[[#This Row],[Patient_ID]],Patient_data[Patient_ID],0))</f>
        <v>23</v>
      </c>
      <c r="I626" t="str">
        <f>INDEX(Patient_data[Gender],MATCH(Consolidated_sheets[[#This Row],[Patient_ID]],Patient_data[Patient_ID],0))</f>
        <v>Female</v>
      </c>
      <c r="J626" t="str">
        <f>INDEX(Location_data[Location],MATCH(Consolidated_sheets[[#This Row],[Patient_ID]],Location_data[Patient_ID],0))</f>
        <v>Houston</v>
      </c>
      <c r="K626" t="str">
        <f>INDEX(Insurance_data[Insurance_Type],MATCH(Consolidated_sheets[[#This Row],[Patient_ID]],Insurance_data[Patient_ID],0))</f>
        <v>None</v>
      </c>
      <c r="L626" s="6">
        <f>INDEX(Insurance_data[Insurance_Amount],MATCH(Consolidated_sheets[[#This Row],[Patient_ID]],Insurance_data[Patient_ID],0))</f>
        <v>6696.17</v>
      </c>
    </row>
    <row r="627" spans="1:12" x14ac:dyDescent="0.3">
      <c r="A627" t="s">
        <v>781</v>
      </c>
      <c r="B627" t="s">
        <v>5955</v>
      </c>
      <c r="C627" s="6">
        <v>2245.21</v>
      </c>
      <c r="D627" s="1">
        <v>43628.969709958568</v>
      </c>
      <c r="E627" s="1" t="str">
        <f>TEXT(Consolidated_sheets[[#This Row],[Date]],"yyyy")</f>
        <v>2019</v>
      </c>
      <c r="F627" s="1" t="str">
        <f>TEXT(Consolidated_sheets[[#This Row],[Date]],"mmmm")</f>
        <v>June</v>
      </c>
      <c r="G627" t="str">
        <f>INDEX(Patient_data[Patient_Name],MATCH(Consolidated_sheets[[#This Row],[Patient_ID]],Patient_data[Patient_ID],0))</f>
        <v>David Williams III</v>
      </c>
      <c r="H627">
        <f>INDEX(Patient_data[Age],MATCH(Consolidated_sheets[[#This Row],[Patient_ID]],Patient_data[Patient_ID],0))</f>
        <v>51</v>
      </c>
      <c r="I627" t="str">
        <f>INDEX(Patient_data[Gender],MATCH(Consolidated_sheets[[#This Row],[Patient_ID]],Patient_data[Patient_ID],0))</f>
        <v>Female</v>
      </c>
      <c r="J627" t="str">
        <f>INDEX(Location_data[Location],MATCH(Consolidated_sheets[[#This Row],[Patient_ID]],Location_data[Patient_ID],0))</f>
        <v>Houston</v>
      </c>
      <c r="K627" t="str">
        <f>INDEX(Insurance_data[Insurance_Type],MATCH(Consolidated_sheets[[#This Row],[Patient_ID]],Insurance_data[Patient_ID],0))</f>
        <v>None</v>
      </c>
      <c r="L627" s="6">
        <f>INDEX(Insurance_data[Insurance_Amount],MATCH(Consolidated_sheets[[#This Row],[Patient_ID]],Insurance_data[Patient_ID],0))</f>
        <v>9848.67</v>
      </c>
    </row>
    <row r="628" spans="1:12" x14ac:dyDescent="0.3">
      <c r="A628" t="s">
        <v>404</v>
      </c>
      <c r="B628" t="s">
        <v>5954</v>
      </c>
      <c r="C628" s="6">
        <v>2576.8200000000002</v>
      </c>
      <c r="D628" s="1">
        <v>43629.230461494488</v>
      </c>
      <c r="E628" s="1" t="str">
        <f>TEXT(Consolidated_sheets[[#This Row],[Date]],"yyyy")</f>
        <v>2019</v>
      </c>
      <c r="F628" s="1" t="str">
        <f>TEXT(Consolidated_sheets[[#This Row],[Date]],"mmmm")</f>
        <v>June</v>
      </c>
      <c r="G628" t="str">
        <f>INDEX(Patient_data[Patient_Name],MATCH(Consolidated_sheets[[#This Row],[Patient_ID]],Patient_data[Patient_ID],0))</f>
        <v>Jacob Gardner</v>
      </c>
      <c r="H628">
        <f>INDEX(Patient_data[Age],MATCH(Consolidated_sheets[[#This Row],[Patient_ID]],Patient_data[Patient_ID],0))</f>
        <v>47</v>
      </c>
      <c r="I628" t="str">
        <f>INDEX(Patient_data[Gender],MATCH(Consolidated_sheets[[#This Row],[Patient_ID]],Patient_data[Patient_ID],0))</f>
        <v>Female</v>
      </c>
      <c r="J628" t="str">
        <f>INDEX(Location_data[Location],MATCH(Consolidated_sheets[[#This Row],[Patient_ID]],Location_data[Patient_ID],0))</f>
        <v>Phoenix</v>
      </c>
      <c r="K628" t="str">
        <f>INDEX(Insurance_data[Insurance_Type],MATCH(Consolidated_sheets[[#This Row],[Patient_ID]],Insurance_data[Patient_ID],0))</f>
        <v>Public</v>
      </c>
      <c r="L628" s="6">
        <f>INDEX(Insurance_data[Insurance_Amount],MATCH(Consolidated_sheets[[#This Row],[Patient_ID]],Insurance_data[Patient_ID],0))</f>
        <v>1066.52</v>
      </c>
    </row>
    <row r="629" spans="1:12" x14ac:dyDescent="0.3">
      <c r="A629" t="s">
        <v>1003</v>
      </c>
      <c r="B629" t="s">
        <v>5955</v>
      </c>
      <c r="C629" s="6">
        <v>4325.62</v>
      </c>
      <c r="D629" s="1">
        <v>43629.491213030429</v>
      </c>
      <c r="E629" s="1" t="str">
        <f>TEXT(Consolidated_sheets[[#This Row],[Date]],"yyyy")</f>
        <v>2019</v>
      </c>
      <c r="F629" s="1" t="str">
        <f>TEXT(Consolidated_sheets[[#This Row],[Date]],"mmmm")</f>
        <v>June</v>
      </c>
      <c r="G629" t="str">
        <f>INDEX(Patient_data[Patient_Name],MATCH(Consolidated_sheets[[#This Row],[Patient_ID]],Patient_data[Patient_ID],0))</f>
        <v>Gregory Rhodes</v>
      </c>
      <c r="H629">
        <f>INDEX(Patient_data[Age],MATCH(Consolidated_sheets[[#This Row],[Patient_ID]],Patient_data[Patient_ID],0))</f>
        <v>42</v>
      </c>
      <c r="I629" t="str">
        <f>INDEX(Patient_data[Gender],MATCH(Consolidated_sheets[[#This Row],[Patient_ID]],Patient_data[Patient_ID],0))</f>
        <v>Female</v>
      </c>
      <c r="J629" t="str">
        <f>INDEX(Location_data[Location],MATCH(Consolidated_sheets[[#This Row],[Patient_ID]],Location_data[Patient_ID],0))</f>
        <v>Los Angeles</v>
      </c>
      <c r="K629" t="str">
        <f>INDEX(Insurance_data[Insurance_Type],MATCH(Consolidated_sheets[[#This Row],[Patient_ID]],Insurance_data[Patient_ID],0))</f>
        <v>Public</v>
      </c>
      <c r="L629" s="6">
        <f>INDEX(Insurance_data[Insurance_Amount],MATCH(Consolidated_sheets[[#This Row],[Patient_ID]],Insurance_data[Patient_ID],0))</f>
        <v>785.55</v>
      </c>
    </row>
    <row r="630" spans="1:12" x14ac:dyDescent="0.3">
      <c r="A630" t="s">
        <v>446</v>
      </c>
      <c r="B630" t="s">
        <v>5954</v>
      </c>
      <c r="C630" s="6">
        <v>4019.72</v>
      </c>
      <c r="D630" s="1">
        <v>43629.751964566363</v>
      </c>
      <c r="E630" s="1" t="str">
        <f>TEXT(Consolidated_sheets[[#This Row],[Date]],"yyyy")</f>
        <v>2019</v>
      </c>
      <c r="F630" s="1" t="str">
        <f>TEXT(Consolidated_sheets[[#This Row],[Date]],"mmmm")</f>
        <v>June</v>
      </c>
      <c r="G630" t="str">
        <f>INDEX(Patient_data[Patient_Name],MATCH(Consolidated_sheets[[#This Row],[Patient_ID]],Patient_data[Patient_ID],0))</f>
        <v>Richard Richardson</v>
      </c>
      <c r="H630">
        <f>INDEX(Patient_data[Age],MATCH(Consolidated_sheets[[#This Row],[Patient_ID]],Patient_data[Patient_ID],0))</f>
        <v>43</v>
      </c>
      <c r="I630" t="str">
        <f>INDEX(Patient_data[Gender],MATCH(Consolidated_sheets[[#This Row],[Patient_ID]],Patient_data[Patient_ID],0))</f>
        <v>Male</v>
      </c>
      <c r="J630" t="str">
        <f>INDEX(Location_data[Location],MATCH(Consolidated_sheets[[#This Row],[Patient_ID]],Location_data[Patient_ID],0))</f>
        <v>Phoenix</v>
      </c>
      <c r="K630" t="str">
        <f>INDEX(Insurance_data[Insurance_Type],MATCH(Consolidated_sheets[[#This Row],[Patient_ID]],Insurance_data[Patient_ID],0))</f>
        <v>Private</v>
      </c>
      <c r="L630" s="6">
        <f>INDEX(Insurance_data[Insurance_Amount],MATCH(Consolidated_sheets[[#This Row],[Patient_ID]],Insurance_data[Patient_ID],0))</f>
        <v>7588.89</v>
      </c>
    </row>
    <row r="631" spans="1:12" x14ac:dyDescent="0.3">
      <c r="A631" t="s">
        <v>263</v>
      </c>
      <c r="B631" t="s">
        <v>5952</v>
      </c>
      <c r="C631" s="6">
        <v>3499.16</v>
      </c>
      <c r="D631" s="1">
        <v>43630.01271610229</v>
      </c>
      <c r="E631" s="1" t="str">
        <f>TEXT(Consolidated_sheets[[#This Row],[Date]],"yyyy")</f>
        <v>2019</v>
      </c>
      <c r="F631" s="1" t="str">
        <f>TEXT(Consolidated_sheets[[#This Row],[Date]],"mmmm")</f>
        <v>June</v>
      </c>
      <c r="G631" t="str">
        <f>INDEX(Patient_data[Patient_Name],MATCH(Consolidated_sheets[[#This Row],[Patient_ID]],Patient_data[Patient_ID],0))</f>
        <v>Lindsey Brooks</v>
      </c>
      <c r="H631">
        <f>INDEX(Patient_data[Age],MATCH(Consolidated_sheets[[#This Row],[Patient_ID]],Patient_data[Patient_ID],0))</f>
        <v>47</v>
      </c>
      <c r="I631" t="str">
        <f>INDEX(Patient_data[Gender],MATCH(Consolidated_sheets[[#This Row],[Patient_ID]],Patient_data[Patient_ID],0))</f>
        <v>Female</v>
      </c>
      <c r="J631" t="str">
        <f>INDEX(Location_data[Location],MATCH(Consolidated_sheets[[#This Row],[Patient_ID]],Location_data[Patient_ID],0))</f>
        <v>Phoenix</v>
      </c>
      <c r="K631" t="str">
        <f>INDEX(Insurance_data[Insurance_Type],MATCH(Consolidated_sheets[[#This Row],[Patient_ID]],Insurance_data[Patient_ID],0))</f>
        <v>Public</v>
      </c>
      <c r="L631" s="6">
        <f>INDEX(Insurance_data[Insurance_Amount],MATCH(Consolidated_sheets[[#This Row],[Patient_ID]],Insurance_data[Patient_ID],0))</f>
        <v>6598.8</v>
      </c>
    </row>
    <row r="632" spans="1:12" x14ac:dyDescent="0.3">
      <c r="A632" t="s">
        <v>290</v>
      </c>
      <c r="B632" t="s">
        <v>5953</v>
      </c>
      <c r="C632" s="6">
        <v>4937.22</v>
      </c>
      <c r="D632" s="1">
        <v>43630.273467638232</v>
      </c>
      <c r="E632" s="1" t="str">
        <f>TEXT(Consolidated_sheets[[#This Row],[Date]],"yyyy")</f>
        <v>2019</v>
      </c>
      <c r="F632" s="1" t="str">
        <f>TEXT(Consolidated_sheets[[#This Row],[Date]],"mmmm")</f>
        <v>June</v>
      </c>
      <c r="G632" t="str">
        <f>INDEX(Patient_data[Patient_Name],MATCH(Consolidated_sheets[[#This Row],[Patient_ID]],Patient_data[Patient_ID],0))</f>
        <v>Cynthia Ponce</v>
      </c>
      <c r="H632">
        <f>INDEX(Patient_data[Age],MATCH(Consolidated_sheets[[#This Row],[Patient_ID]],Patient_data[Patient_ID],0))</f>
        <v>30</v>
      </c>
      <c r="I632" t="str">
        <f>INDEX(Patient_data[Gender],MATCH(Consolidated_sheets[[#This Row],[Patient_ID]],Patient_data[Patient_ID],0))</f>
        <v>Male</v>
      </c>
      <c r="J632" t="str">
        <f>INDEX(Location_data[Location],MATCH(Consolidated_sheets[[#This Row],[Patient_ID]],Location_data[Patient_ID],0))</f>
        <v>Phoenix</v>
      </c>
      <c r="K632" t="str">
        <f>INDEX(Insurance_data[Insurance_Type],MATCH(Consolidated_sheets[[#This Row],[Patient_ID]],Insurance_data[Patient_ID],0))</f>
        <v>Public</v>
      </c>
      <c r="L632" s="6">
        <f>INDEX(Insurance_data[Insurance_Amount],MATCH(Consolidated_sheets[[#This Row],[Patient_ID]],Insurance_data[Patient_ID],0))</f>
        <v>7840.3</v>
      </c>
    </row>
    <row r="633" spans="1:12" x14ac:dyDescent="0.3">
      <c r="A633" t="s">
        <v>543</v>
      </c>
      <c r="B633" t="s">
        <v>5952</v>
      </c>
      <c r="C633" s="6">
        <v>2865.74</v>
      </c>
      <c r="D633" s="1">
        <v>43630.534219174173</v>
      </c>
      <c r="E633" s="1" t="str">
        <f>TEXT(Consolidated_sheets[[#This Row],[Date]],"yyyy")</f>
        <v>2019</v>
      </c>
      <c r="F633" s="1" t="str">
        <f>TEXT(Consolidated_sheets[[#This Row],[Date]],"mmmm")</f>
        <v>June</v>
      </c>
      <c r="G633" t="str">
        <f>INDEX(Patient_data[Patient_Name],MATCH(Consolidated_sheets[[#This Row],[Patient_ID]],Patient_data[Patient_ID],0))</f>
        <v>Christopher Byrd</v>
      </c>
      <c r="H633">
        <f>INDEX(Patient_data[Age],MATCH(Consolidated_sheets[[#This Row],[Patient_ID]],Patient_data[Patient_ID],0))</f>
        <v>53</v>
      </c>
      <c r="I633" t="str">
        <f>INDEX(Patient_data[Gender],MATCH(Consolidated_sheets[[#This Row],[Patient_ID]],Patient_data[Patient_ID],0))</f>
        <v>Male</v>
      </c>
      <c r="J633" t="str">
        <f>INDEX(Location_data[Location],MATCH(Consolidated_sheets[[#This Row],[Patient_ID]],Location_data[Patient_ID],0))</f>
        <v>Los Angeles</v>
      </c>
      <c r="K633" t="str">
        <f>INDEX(Insurance_data[Insurance_Type],MATCH(Consolidated_sheets[[#This Row],[Patient_ID]],Insurance_data[Patient_ID],0))</f>
        <v>Private</v>
      </c>
      <c r="L633" s="6">
        <f>INDEX(Insurance_data[Insurance_Amount],MATCH(Consolidated_sheets[[#This Row],[Patient_ID]],Insurance_data[Patient_ID],0))</f>
        <v>6008.9</v>
      </c>
    </row>
    <row r="634" spans="1:12" x14ac:dyDescent="0.3">
      <c r="A634" t="s">
        <v>1040</v>
      </c>
      <c r="B634" t="s">
        <v>5954</v>
      </c>
      <c r="C634" s="6">
        <v>844.74</v>
      </c>
      <c r="D634" s="1">
        <v>43630.794970710092</v>
      </c>
      <c r="E634" s="1" t="str">
        <f>TEXT(Consolidated_sheets[[#This Row],[Date]],"yyyy")</f>
        <v>2019</v>
      </c>
      <c r="F634" s="1" t="str">
        <f>TEXT(Consolidated_sheets[[#This Row],[Date]],"mmmm")</f>
        <v>June</v>
      </c>
      <c r="G634" t="str">
        <f>INDEX(Patient_data[Patient_Name],MATCH(Consolidated_sheets[[#This Row],[Patient_ID]],Patient_data[Patient_ID],0))</f>
        <v>Alexis Doyle</v>
      </c>
      <c r="H634">
        <f>INDEX(Patient_data[Age],MATCH(Consolidated_sheets[[#This Row],[Patient_ID]],Patient_data[Patient_ID],0))</f>
        <v>58</v>
      </c>
      <c r="I634" t="str">
        <f>INDEX(Patient_data[Gender],MATCH(Consolidated_sheets[[#This Row],[Patient_ID]],Patient_data[Patient_ID],0))</f>
        <v>Male</v>
      </c>
      <c r="J634" t="str">
        <f>INDEX(Location_data[Location],MATCH(Consolidated_sheets[[#This Row],[Patient_ID]],Location_data[Patient_ID],0))</f>
        <v>Chicago</v>
      </c>
      <c r="K634" t="str">
        <f>INDEX(Insurance_data[Insurance_Type],MATCH(Consolidated_sheets[[#This Row],[Patient_ID]],Insurance_data[Patient_ID],0))</f>
        <v>Private</v>
      </c>
      <c r="L634" s="6">
        <f>INDEX(Insurance_data[Insurance_Amount],MATCH(Consolidated_sheets[[#This Row],[Patient_ID]],Insurance_data[Patient_ID],0))</f>
        <v>415.5</v>
      </c>
    </row>
    <row r="635" spans="1:12" x14ac:dyDescent="0.3">
      <c r="A635" t="s">
        <v>2541</v>
      </c>
      <c r="B635" t="s">
        <v>5953</v>
      </c>
      <c r="C635" s="6">
        <v>3807.18</v>
      </c>
      <c r="D635" s="1">
        <v>43631.055722246027</v>
      </c>
      <c r="E635" s="1" t="str">
        <f>TEXT(Consolidated_sheets[[#This Row],[Date]],"yyyy")</f>
        <v>2019</v>
      </c>
      <c r="F635" s="1" t="str">
        <f>TEXT(Consolidated_sheets[[#This Row],[Date]],"mmmm")</f>
        <v>June</v>
      </c>
      <c r="G635" t="str">
        <f>INDEX(Patient_data[Patient_Name],MATCH(Consolidated_sheets[[#This Row],[Patient_ID]],Patient_data[Patient_ID],0))</f>
        <v>Larry Rodriguez</v>
      </c>
      <c r="H635">
        <f>INDEX(Patient_data[Age],MATCH(Consolidated_sheets[[#This Row],[Patient_ID]],Patient_data[Patient_ID],0))</f>
        <v>24</v>
      </c>
      <c r="I635" t="str">
        <f>INDEX(Patient_data[Gender],MATCH(Consolidated_sheets[[#This Row],[Patient_ID]],Patient_data[Patient_ID],0))</f>
        <v>Male</v>
      </c>
      <c r="J635" t="str">
        <f>INDEX(Location_data[Location],MATCH(Consolidated_sheets[[#This Row],[Patient_ID]],Location_data[Patient_ID],0))</f>
        <v>Los Angeles</v>
      </c>
      <c r="K635" t="str">
        <f>INDEX(Insurance_data[Insurance_Type],MATCH(Consolidated_sheets[[#This Row],[Patient_ID]],Insurance_data[Patient_ID],0))</f>
        <v>Public</v>
      </c>
      <c r="L635" s="6">
        <f>INDEX(Insurance_data[Insurance_Amount],MATCH(Consolidated_sheets[[#This Row],[Patient_ID]],Insurance_data[Patient_ID],0))</f>
        <v>6199.55</v>
      </c>
    </row>
    <row r="636" spans="1:12" x14ac:dyDescent="0.3">
      <c r="A636" t="s">
        <v>2193</v>
      </c>
      <c r="B636" t="s">
        <v>5954</v>
      </c>
      <c r="C636" s="6">
        <v>4356.3</v>
      </c>
      <c r="D636" s="1">
        <v>43631.316473781968</v>
      </c>
      <c r="E636" s="1" t="str">
        <f>TEXT(Consolidated_sheets[[#This Row],[Date]],"yyyy")</f>
        <v>2019</v>
      </c>
      <c r="F636" s="1" t="str">
        <f>TEXT(Consolidated_sheets[[#This Row],[Date]],"mmmm")</f>
        <v>June</v>
      </c>
      <c r="G636" t="str">
        <f>INDEX(Patient_data[Patient_Name],MATCH(Consolidated_sheets[[#This Row],[Patient_ID]],Patient_data[Patient_ID],0))</f>
        <v>Ariel Orozco</v>
      </c>
      <c r="H636">
        <f>INDEX(Patient_data[Age],MATCH(Consolidated_sheets[[#This Row],[Patient_ID]],Patient_data[Patient_ID],0))</f>
        <v>65</v>
      </c>
      <c r="I636" t="str">
        <f>INDEX(Patient_data[Gender],MATCH(Consolidated_sheets[[#This Row],[Patient_ID]],Patient_data[Patient_ID],0))</f>
        <v>Female</v>
      </c>
      <c r="J636" t="str">
        <f>INDEX(Location_data[Location],MATCH(Consolidated_sheets[[#This Row],[Patient_ID]],Location_data[Patient_ID],0))</f>
        <v>Phoenix</v>
      </c>
      <c r="K636" t="str">
        <f>INDEX(Insurance_data[Insurance_Type],MATCH(Consolidated_sheets[[#This Row],[Patient_ID]],Insurance_data[Patient_ID],0))</f>
        <v>Public</v>
      </c>
      <c r="L636" s="6">
        <f>INDEX(Insurance_data[Insurance_Amount],MATCH(Consolidated_sheets[[#This Row],[Patient_ID]],Insurance_data[Patient_ID],0))</f>
        <v>8090.67</v>
      </c>
    </row>
    <row r="637" spans="1:12" x14ac:dyDescent="0.3">
      <c r="A637" t="s">
        <v>1892</v>
      </c>
      <c r="B637" t="s">
        <v>5954</v>
      </c>
      <c r="C637" s="6">
        <v>1524.14</v>
      </c>
      <c r="D637" s="1">
        <v>43631.577225317887</v>
      </c>
      <c r="E637" s="1" t="str">
        <f>TEXT(Consolidated_sheets[[#This Row],[Date]],"yyyy")</f>
        <v>2019</v>
      </c>
      <c r="F637" s="1" t="str">
        <f>TEXT(Consolidated_sheets[[#This Row],[Date]],"mmmm")</f>
        <v>June</v>
      </c>
      <c r="G637" t="str">
        <f>INDEX(Patient_data[Patient_Name],MATCH(Consolidated_sheets[[#This Row],[Patient_ID]],Patient_data[Patient_ID],0))</f>
        <v>Sarah Hamilton</v>
      </c>
      <c r="H637">
        <f>INDEX(Patient_data[Age],MATCH(Consolidated_sheets[[#This Row],[Patient_ID]],Patient_data[Patient_ID],0))</f>
        <v>62</v>
      </c>
      <c r="I637" t="str">
        <f>INDEX(Patient_data[Gender],MATCH(Consolidated_sheets[[#This Row],[Patient_ID]],Patient_data[Patient_ID],0))</f>
        <v>Male</v>
      </c>
      <c r="J637" t="str">
        <f>INDEX(Location_data[Location],MATCH(Consolidated_sheets[[#This Row],[Patient_ID]],Location_data[Patient_ID],0))</f>
        <v>Los Angeles</v>
      </c>
      <c r="K637" t="str">
        <f>INDEX(Insurance_data[Insurance_Type],MATCH(Consolidated_sheets[[#This Row],[Patient_ID]],Insurance_data[Patient_ID],0))</f>
        <v>Public</v>
      </c>
      <c r="L637" s="6">
        <f>INDEX(Insurance_data[Insurance_Amount],MATCH(Consolidated_sheets[[#This Row],[Patient_ID]],Insurance_data[Patient_ID],0))</f>
        <v>9979.85</v>
      </c>
    </row>
    <row r="638" spans="1:12" x14ac:dyDescent="0.3">
      <c r="A638" t="s">
        <v>2841</v>
      </c>
      <c r="B638" t="s">
        <v>5955</v>
      </c>
      <c r="C638" s="6">
        <v>2364.46</v>
      </c>
      <c r="D638" s="1">
        <v>43631.837976853829</v>
      </c>
      <c r="E638" s="1" t="str">
        <f>TEXT(Consolidated_sheets[[#This Row],[Date]],"yyyy")</f>
        <v>2019</v>
      </c>
      <c r="F638" s="1" t="str">
        <f>TEXT(Consolidated_sheets[[#This Row],[Date]],"mmmm")</f>
        <v>June</v>
      </c>
      <c r="G638" t="str">
        <f>INDEX(Patient_data[Patient_Name],MATCH(Consolidated_sheets[[#This Row],[Patient_ID]],Patient_data[Patient_ID],0))</f>
        <v>Brandon Jensen</v>
      </c>
      <c r="H638">
        <f>INDEX(Patient_data[Age],MATCH(Consolidated_sheets[[#This Row],[Patient_ID]],Patient_data[Patient_ID],0))</f>
        <v>60</v>
      </c>
      <c r="I638" t="str">
        <f>INDEX(Patient_data[Gender],MATCH(Consolidated_sheets[[#This Row],[Patient_ID]],Patient_data[Patient_ID],0))</f>
        <v>Male</v>
      </c>
      <c r="J638" t="str">
        <f>INDEX(Location_data[Location],MATCH(Consolidated_sheets[[#This Row],[Patient_ID]],Location_data[Patient_ID],0))</f>
        <v>New York</v>
      </c>
      <c r="K638" t="str">
        <f>INDEX(Insurance_data[Insurance_Type],MATCH(Consolidated_sheets[[#This Row],[Patient_ID]],Insurance_data[Patient_ID],0))</f>
        <v>None</v>
      </c>
      <c r="L638" s="6">
        <f>INDEX(Insurance_data[Insurance_Amount],MATCH(Consolidated_sheets[[#This Row],[Patient_ID]],Insurance_data[Patient_ID],0))</f>
        <v>666.07</v>
      </c>
    </row>
    <row r="639" spans="1:12" x14ac:dyDescent="0.3">
      <c r="A639" t="s">
        <v>2316</v>
      </c>
      <c r="B639" t="s">
        <v>5953</v>
      </c>
      <c r="C639" s="6">
        <v>2997.26</v>
      </c>
      <c r="D639" s="1">
        <v>43632.09872838977</v>
      </c>
      <c r="E639" s="1" t="str">
        <f>TEXT(Consolidated_sheets[[#This Row],[Date]],"yyyy")</f>
        <v>2019</v>
      </c>
      <c r="F639" s="1" t="str">
        <f>TEXT(Consolidated_sheets[[#This Row],[Date]],"mmmm")</f>
        <v>June</v>
      </c>
      <c r="G639" t="str">
        <f>INDEX(Patient_data[Patient_Name],MATCH(Consolidated_sheets[[#This Row],[Patient_ID]],Patient_data[Patient_ID],0))</f>
        <v>Lindsey Freeman</v>
      </c>
      <c r="H639">
        <f>INDEX(Patient_data[Age],MATCH(Consolidated_sheets[[#This Row],[Patient_ID]],Patient_data[Patient_ID],0))</f>
        <v>44</v>
      </c>
      <c r="I639" t="str">
        <f>INDEX(Patient_data[Gender],MATCH(Consolidated_sheets[[#This Row],[Patient_ID]],Patient_data[Patient_ID],0))</f>
        <v>Female</v>
      </c>
      <c r="J639" t="str">
        <f>INDEX(Location_data[Location],MATCH(Consolidated_sheets[[#This Row],[Patient_ID]],Location_data[Patient_ID],0))</f>
        <v>Phoenix</v>
      </c>
      <c r="K639" t="str">
        <f>INDEX(Insurance_data[Insurance_Type],MATCH(Consolidated_sheets[[#This Row],[Patient_ID]],Insurance_data[Patient_ID],0))</f>
        <v>Private</v>
      </c>
      <c r="L639" s="6">
        <f>INDEX(Insurance_data[Insurance_Amount],MATCH(Consolidated_sheets[[#This Row],[Patient_ID]],Insurance_data[Patient_ID],0))</f>
        <v>4011.76</v>
      </c>
    </row>
    <row r="640" spans="1:12" x14ac:dyDescent="0.3">
      <c r="A640" t="s">
        <v>1802</v>
      </c>
      <c r="B640" t="s">
        <v>5954</v>
      </c>
      <c r="C640" s="6">
        <v>3632.22</v>
      </c>
      <c r="D640" s="1">
        <v>43632.359479925697</v>
      </c>
      <c r="E640" s="1" t="str">
        <f>TEXT(Consolidated_sheets[[#This Row],[Date]],"yyyy")</f>
        <v>2019</v>
      </c>
      <c r="F640" s="1" t="str">
        <f>TEXT(Consolidated_sheets[[#This Row],[Date]],"mmmm")</f>
        <v>June</v>
      </c>
      <c r="G640" t="str">
        <f>INDEX(Patient_data[Patient_Name],MATCH(Consolidated_sheets[[#This Row],[Patient_ID]],Patient_data[Patient_ID],0))</f>
        <v>Carla Miller</v>
      </c>
      <c r="H640">
        <f>INDEX(Patient_data[Age],MATCH(Consolidated_sheets[[#This Row],[Patient_ID]],Patient_data[Patient_ID],0))</f>
        <v>53</v>
      </c>
      <c r="I640" t="str">
        <f>INDEX(Patient_data[Gender],MATCH(Consolidated_sheets[[#This Row],[Patient_ID]],Patient_data[Patient_ID],0))</f>
        <v>Male</v>
      </c>
      <c r="J640" t="str">
        <f>INDEX(Location_data[Location],MATCH(Consolidated_sheets[[#This Row],[Patient_ID]],Location_data[Patient_ID],0))</f>
        <v>Houston</v>
      </c>
      <c r="K640" t="str">
        <f>INDEX(Insurance_data[Insurance_Type],MATCH(Consolidated_sheets[[#This Row],[Patient_ID]],Insurance_data[Patient_ID],0))</f>
        <v>Public</v>
      </c>
      <c r="L640" s="6">
        <f>INDEX(Insurance_data[Insurance_Amount],MATCH(Consolidated_sheets[[#This Row],[Patient_ID]],Insurance_data[Patient_ID],0))</f>
        <v>5955.87</v>
      </c>
    </row>
    <row r="641" spans="1:12" x14ac:dyDescent="0.3">
      <c r="A641" t="s">
        <v>1953</v>
      </c>
      <c r="B641" t="s">
        <v>5954</v>
      </c>
      <c r="C641" s="6">
        <v>376.96</v>
      </c>
      <c r="D641" s="1">
        <v>43632.620231461631</v>
      </c>
      <c r="E641" s="1" t="str">
        <f>TEXT(Consolidated_sheets[[#This Row],[Date]],"yyyy")</f>
        <v>2019</v>
      </c>
      <c r="F641" s="1" t="str">
        <f>TEXT(Consolidated_sheets[[#This Row],[Date]],"mmmm")</f>
        <v>June</v>
      </c>
      <c r="G641" t="str">
        <f>INDEX(Patient_data[Patient_Name],MATCH(Consolidated_sheets[[#This Row],[Patient_ID]],Patient_data[Patient_ID],0))</f>
        <v>Michael Harris</v>
      </c>
      <c r="H641">
        <f>INDEX(Patient_data[Age],MATCH(Consolidated_sheets[[#This Row],[Patient_ID]],Patient_data[Patient_ID],0))</f>
        <v>70</v>
      </c>
      <c r="I641" t="str">
        <f>INDEX(Patient_data[Gender],MATCH(Consolidated_sheets[[#This Row],[Patient_ID]],Patient_data[Patient_ID],0))</f>
        <v>Male</v>
      </c>
      <c r="J641" t="str">
        <f>INDEX(Location_data[Location],MATCH(Consolidated_sheets[[#This Row],[Patient_ID]],Location_data[Patient_ID],0))</f>
        <v>Houston</v>
      </c>
      <c r="K641" t="str">
        <f>INDEX(Insurance_data[Insurance_Type],MATCH(Consolidated_sheets[[#This Row],[Patient_ID]],Insurance_data[Patient_ID],0))</f>
        <v>Private</v>
      </c>
      <c r="L641" s="6">
        <f>INDEX(Insurance_data[Insurance_Amount],MATCH(Consolidated_sheets[[#This Row],[Patient_ID]],Insurance_data[Patient_ID],0))</f>
        <v>6207.84</v>
      </c>
    </row>
    <row r="642" spans="1:12" x14ac:dyDescent="0.3">
      <c r="A642" t="s">
        <v>1893</v>
      </c>
      <c r="B642" t="s">
        <v>5954</v>
      </c>
      <c r="C642" s="6">
        <v>4706.75</v>
      </c>
      <c r="D642" s="1">
        <v>43632.880982997573</v>
      </c>
      <c r="E642" s="1" t="str">
        <f>TEXT(Consolidated_sheets[[#This Row],[Date]],"yyyy")</f>
        <v>2019</v>
      </c>
      <c r="F642" s="1" t="str">
        <f>TEXT(Consolidated_sheets[[#This Row],[Date]],"mmmm")</f>
        <v>June</v>
      </c>
      <c r="G642" t="str">
        <f>INDEX(Patient_data[Patient_Name],MATCH(Consolidated_sheets[[#This Row],[Patient_ID]],Patient_data[Patient_ID],0))</f>
        <v>Jeffery Rios</v>
      </c>
      <c r="H642">
        <f>INDEX(Patient_data[Age],MATCH(Consolidated_sheets[[#This Row],[Patient_ID]],Patient_data[Patient_ID],0))</f>
        <v>50</v>
      </c>
      <c r="I642" t="str">
        <f>INDEX(Patient_data[Gender],MATCH(Consolidated_sheets[[#This Row],[Patient_ID]],Patient_data[Patient_ID],0))</f>
        <v>Female</v>
      </c>
      <c r="J642" t="str">
        <f>INDEX(Location_data[Location],MATCH(Consolidated_sheets[[#This Row],[Patient_ID]],Location_data[Patient_ID],0))</f>
        <v>Phoenix</v>
      </c>
      <c r="K642" t="str">
        <f>INDEX(Insurance_data[Insurance_Type],MATCH(Consolidated_sheets[[#This Row],[Patient_ID]],Insurance_data[Patient_ID],0))</f>
        <v>Private</v>
      </c>
      <c r="L642" s="6">
        <f>INDEX(Insurance_data[Insurance_Amount],MATCH(Consolidated_sheets[[#This Row],[Patient_ID]],Insurance_data[Patient_ID],0))</f>
        <v>6327.39</v>
      </c>
    </row>
    <row r="643" spans="1:12" x14ac:dyDescent="0.3">
      <c r="A643" t="s">
        <v>2672</v>
      </c>
      <c r="B643" t="s">
        <v>5952</v>
      </c>
      <c r="C643" s="6">
        <v>3562.65</v>
      </c>
      <c r="D643" s="1">
        <v>43633.141734533492</v>
      </c>
      <c r="E643" s="1" t="str">
        <f>TEXT(Consolidated_sheets[[#This Row],[Date]],"yyyy")</f>
        <v>2019</v>
      </c>
      <c r="F643" s="1" t="str">
        <f>TEXT(Consolidated_sheets[[#This Row],[Date]],"mmmm")</f>
        <v>June</v>
      </c>
      <c r="G643" t="str">
        <f>INDEX(Patient_data[Patient_Name],MATCH(Consolidated_sheets[[#This Row],[Patient_ID]],Patient_data[Patient_ID],0))</f>
        <v>David Walton</v>
      </c>
      <c r="H643">
        <f>INDEX(Patient_data[Age],MATCH(Consolidated_sheets[[#This Row],[Patient_ID]],Patient_data[Patient_ID],0))</f>
        <v>24</v>
      </c>
      <c r="I643" t="str">
        <f>INDEX(Patient_data[Gender],MATCH(Consolidated_sheets[[#This Row],[Patient_ID]],Patient_data[Patient_ID],0))</f>
        <v>Male</v>
      </c>
      <c r="J643" t="str">
        <f>INDEX(Location_data[Location],MATCH(Consolidated_sheets[[#This Row],[Patient_ID]],Location_data[Patient_ID],0))</f>
        <v>New York</v>
      </c>
      <c r="K643" t="str">
        <f>INDEX(Insurance_data[Insurance_Type],MATCH(Consolidated_sheets[[#This Row],[Patient_ID]],Insurance_data[Patient_ID],0))</f>
        <v>Public</v>
      </c>
      <c r="L643" s="6">
        <f>INDEX(Insurance_data[Insurance_Amount],MATCH(Consolidated_sheets[[#This Row],[Patient_ID]],Insurance_data[Patient_ID],0))</f>
        <v>328.85</v>
      </c>
    </row>
    <row r="644" spans="1:12" x14ac:dyDescent="0.3">
      <c r="A644" t="s">
        <v>199</v>
      </c>
      <c r="B644" t="s">
        <v>5954</v>
      </c>
      <c r="C644" s="6">
        <v>1340.57</v>
      </c>
      <c r="D644" s="1">
        <v>43633.402486069434</v>
      </c>
      <c r="E644" s="1" t="str">
        <f>TEXT(Consolidated_sheets[[#This Row],[Date]],"yyyy")</f>
        <v>2019</v>
      </c>
      <c r="F644" s="1" t="str">
        <f>TEXT(Consolidated_sheets[[#This Row],[Date]],"mmmm")</f>
        <v>June</v>
      </c>
      <c r="G644" t="str">
        <f>INDEX(Patient_data[Patient_Name],MATCH(Consolidated_sheets[[#This Row],[Patient_ID]],Patient_data[Patient_ID],0))</f>
        <v>Michael Williams</v>
      </c>
      <c r="H644">
        <f>INDEX(Patient_data[Age],MATCH(Consolidated_sheets[[#This Row],[Patient_ID]],Patient_data[Patient_ID],0))</f>
        <v>32</v>
      </c>
      <c r="I644" t="str">
        <f>INDEX(Patient_data[Gender],MATCH(Consolidated_sheets[[#This Row],[Patient_ID]],Patient_data[Patient_ID],0))</f>
        <v>Male</v>
      </c>
      <c r="J644" t="str">
        <f>INDEX(Location_data[Location],MATCH(Consolidated_sheets[[#This Row],[Patient_ID]],Location_data[Patient_ID],0))</f>
        <v>Chicago</v>
      </c>
      <c r="K644" t="str">
        <f>INDEX(Insurance_data[Insurance_Type],MATCH(Consolidated_sheets[[#This Row],[Patient_ID]],Insurance_data[Patient_ID],0))</f>
        <v>Public</v>
      </c>
      <c r="L644" s="6">
        <f>INDEX(Insurance_data[Insurance_Amount],MATCH(Consolidated_sheets[[#This Row],[Patient_ID]],Insurance_data[Patient_ID],0))</f>
        <v>2967.03</v>
      </c>
    </row>
    <row r="645" spans="1:12" x14ac:dyDescent="0.3">
      <c r="A645" t="s">
        <v>2832</v>
      </c>
      <c r="B645" t="s">
        <v>5953</v>
      </c>
      <c r="C645" s="6">
        <v>2909.97</v>
      </c>
      <c r="D645" s="1">
        <v>43633.663237605368</v>
      </c>
      <c r="E645" s="1" t="str">
        <f>TEXT(Consolidated_sheets[[#This Row],[Date]],"yyyy")</f>
        <v>2019</v>
      </c>
      <c r="F645" s="1" t="str">
        <f>TEXT(Consolidated_sheets[[#This Row],[Date]],"mmmm")</f>
        <v>June</v>
      </c>
      <c r="G645" t="str">
        <f>INDEX(Patient_data[Patient_Name],MATCH(Consolidated_sheets[[#This Row],[Patient_ID]],Patient_data[Patient_ID],0))</f>
        <v>Julia Henry</v>
      </c>
      <c r="H645">
        <f>INDEX(Patient_data[Age],MATCH(Consolidated_sheets[[#This Row],[Patient_ID]],Patient_data[Patient_ID],0))</f>
        <v>84</v>
      </c>
      <c r="I645" t="str">
        <f>INDEX(Patient_data[Gender],MATCH(Consolidated_sheets[[#This Row],[Patient_ID]],Patient_data[Patient_ID],0))</f>
        <v>Male</v>
      </c>
      <c r="J645" t="str">
        <f>INDEX(Location_data[Location],MATCH(Consolidated_sheets[[#This Row],[Patient_ID]],Location_data[Patient_ID],0))</f>
        <v>New York</v>
      </c>
      <c r="K645" t="str">
        <f>INDEX(Insurance_data[Insurance_Type],MATCH(Consolidated_sheets[[#This Row],[Patient_ID]],Insurance_data[Patient_ID],0))</f>
        <v>None</v>
      </c>
      <c r="L645" s="6">
        <f>INDEX(Insurance_data[Insurance_Amount],MATCH(Consolidated_sheets[[#This Row],[Patient_ID]],Insurance_data[Patient_ID],0))</f>
        <v>9746.8799999999992</v>
      </c>
    </row>
    <row r="646" spans="1:12" x14ac:dyDescent="0.3">
      <c r="A646" t="s">
        <v>875</v>
      </c>
      <c r="B646" t="s">
        <v>5952</v>
      </c>
      <c r="C646" s="6">
        <v>4989.29</v>
      </c>
      <c r="D646" s="1">
        <v>43633.923989141287</v>
      </c>
      <c r="E646" s="1" t="str">
        <f>TEXT(Consolidated_sheets[[#This Row],[Date]],"yyyy")</f>
        <v>2019</v>
      </c>
      <c r="F646" s="1" t="str">
        <f>TEXT(Consolidated_sheets[[#This Row],[Date]],"mmmm")</f>
        <v>June</v>
      </c>
      <c r="G646" t="str">
        <f>INDEX(Patient_data[Patient_Name],MATCH(Consolidated_sheets[[#This Row],[Patient_ID]],Patient_data[Patient_ID],0))</f>
        <v>Jeffrey Jones</v>
      </c>
      <c r="H646">
        <f>INDEX(Patient_data[Age],MATCH(Consolidated_sheets[[#This Row],[Patient_ID]],Patient_data[Patient_ID],0))</f>
        <v>66</v>
      </c>
      <c r="I646" t="str">
        <f>INDEX(Patient_data[Gender],MATCH(Consolidated_sheets[[#This Row],[Patient_ID]],Patient_data[Patient_ID],0))</f>
        <v>Female</v>
      </c>
      <c r="J646" t="str">
        <f>INDEX(Location_data[Location],MATCH(Consolidated_sheets[[#This Row],[Patient_ID]],Location_data[Patient_ID],0))</f>
        <v>Los Angeles</v>
      </c>
      <c r="K646" t="str">
        <f>INDEX(Insurance_data[Insurance_Type],MATCH(Consolidated_sheets[[#This Row],[Patient_ID]],Insurance_data[Patient_ID],0))</f>
        <v>None</v>
      </c>
      <c r="L646" s="6">
        <f>INDEX(Insurance_data[Insurance_Amount],MATCH(Consolidated_sheets[[#This Row],[Patient_ID]],Insurance_data[Patient_ID],0))</f>
        <v>2224.12</v>
      </c>
    </row>
    <row r="647" spans="1:12" x14ac:dyDescent="0.3">
      <c r="A647" t="s">
        <v>2021</v>
      </c>
      <c r="B647" t="s">
        <v>5955</v>
      </c>
      <c r="C647" s="6">
        <v>1364.26</v>
      </c>
      <c r="D647" s="1">
        <v>43634.184740677243</v>
      </c>
      <c r="E647" s="1" t="str">
        <f>TEXT(Consolidated_sheets[[#This Row],[Date]],"yyyy")</f>
        <v>2019</v>
      </c>
      <c r="F647" s="1" t="str">
        <f>TEXT(Consolidated_sheets[[#This Row],[Date]],"mmmm")</f>
        <v>June</v>
      </c>
      <c r="G647" t="str">
        <f>INDEX(Patient_data[Patient_Name],MATCH(Consolidated_sheets[[#This Row],[Patient_ID]],Patient_data[Patient_ID],0))</f>
        <v>Diana Smith</v>
      </c>
      <c r="H647">
        <f>INDEX(Patient_data[Age],MATCH(Consolidated_sheets[[#This Row],[Patient_ID]],Patient_data[Patient_ID],0))</f>
        <v>42</v>
      </c>
      <c r="I647" t="str">
        <f>INDEX(Patient_data[Gender],MATCH(Consolidated_sheets[[#This Row],[Patient_ID]],Patient_data[Patient_ID],0))</f>
        <v>Male</v>
      </c>
      <c r="J647" t="str">
        <f>INDEX(Location_data[Location],MATCH(Consolidated_sheets[[#This Row],[Patient_ID]],Location_data[Patient_ID],0))</f>
        <v>Houston</v>
      </c>
      <c r="K647" t="str">
        <f>INDEX(Insurance_data[Insurance_Type],MATCH(Consolidated_sheets[[#This Row],[Patient_ID]],Insurance_data[Patient_ID],0))</f>
        <v>None</v>
      </c>
      <c r="L647" s="6">
        <f>INDEX(Insurance_data[Insurance_Amount],MATCH(Consolidated_sheets[[#This Row],[Patient_ID]],Insurance_data[Patient_ID],0))</f>
        <v>5928.55</v>
      </c>
    </row>
    <row r="648" spans="1:12" x14ac:dyDescent="0.3">
      <c r="A648" t="s">
        <v>960</v>
      </c>
      <c r="B648" t="s">
        <v>5952</v>
      </c>
      <c r="C648" s="6">
        <v>4257.01</v>
      </c>
      <c r="D648" s="1">
        <v>43634.44549221317</v>
      </c>
      <c r="E648" s="1" t="str">
        <f>TEXT(Consolidated_sheets[[#This Row],[Date]],"yyyy")</f>
        <v>2019</v>
      </c>
      <c r="F648" s="1" t="str">
        <f>TEXT(Consolidated_sheets[[#This Row],[Date]],"mmmm")</f>
        <v>June</v>
      </c>
      <c r="G648" t="str">
        <f>INDEX(Patient_data[Patient_Name],MATCH(Consolidated_sheets[[#This Row],[Patient_ID]],Patient_data[Patient_ID],0))</f>
        <v>Heather Howell</v>
      </c>
      <c r="H648">
        <f>INDEX(Patient_data[Age],MATCH(Consolidated_sheets[[#This Row],[Patient_ID]],Patient_data[Patient_ID],0))</f>
        <v>34</v>
      </c>
      <c r="I648" t="str">
        <f>INDEX(Patient_data[Gender],MATCH(Consolidated_sheets[[#This Row],[Patient_ID]],Patient_data[Patient_ID],0))</f>
        <v>Male</v>
      </c>
      <c r="J648" t="str">
        <f>INDEX(Location_data[Location],MATCH(Consolidated_sheets[[#This Row],[Patient_ID]],Location_data[Patient_ID],0))</f>
        <v>Phoenix</v>
      </c>
      <c r="K648" t="str">
        <f>INDEX(Insurance_data[Insurance_Type],MATCH(Consolidated_sheets[[#This Row],[Patient_ID]],Insurance_data[Patient_ID],0))</f>
        <v>Private</v>
      </c>
      <c r="L648" s="6">
        <f>INDEX(Insurance_data[Insurance_Amount],MATCH(Consolidated_sheets[[#This Row],[Patient_ID]],Insurance_data[Patient_ID],0))</f>
        <v>713.71</v>
      </c>
    </row>
    <row r="649" spans="1:12" x14ac:dyDescent="0.3">
      <c r="A649" t="s">
        <v>2571</v>
      </c>
      <c r="B649" t="s">
        <v>5955</v>
      </c>
      <c r="C649" s="6">
        <v>3623.72</v>
      </c>
      <c r="D649" s="1">
        <v>43634.706243749097</v>
      </c>
      <c r="E649" s="1" t="str">
        <f>TEXT(Consolidated_sheets[[#This Row],[Date]],"yyyy")</f>
        <v>2019</v>
      </c>
      <c r="F649" s="1" t="str">
        <f>TEXT(Consolidated_sheets[[#This Row],[Date]],"mmmm")</f>
        <v>June</v>
      </c>
      <c r="G649" t="str">
        <f>INDEX(Patient_data[Patient_Name],MATCH(Consolidated_sheets[[#This Row],[Patient_ID]],Patient_data[Patient_ID],0))</f>
        <v>Alex Smith</v>
      </c>
      <c r="H649">
        <f>INDEX(Patient_data[Age],MATCH(Consolidated_sheets[[#This Row],[Patient_ID]],Patient_data[Patient_ID],0))</f>
        <v>43</v>
      </c>
      <c r="I649" t="str">
        <f>INDEX(Patient_data[Gender],MATCH(Consolidated_sheets[[#This Row],[Patient_ID]],Patient_data[Patient_ID],0))</f>
        <v>Male</v>
      </c>
      <c r="J649" t="str">
        <f>INDEX(Location_data[Location],MATCH(Consolidated_sheets[[#This Row],[Patient_ID]],Location_data[Patient_ID],0))</f>
        <v>Los Angeles</v>
      </c>
      <c r="K649" t="str">
        <f>INDEX(Insurance_data[Insurance_Type],MATCH(Consolidated_sheets[[#This Row],[Patient_ID]],Insurance_data[Patient_ID],0))</f>
        <v>Private</v>
      </c>
      <c r="L649" s="6">
        <f>INDEX(Insurance_data[Insurance_Amount],MATCH(Consolidated_sheets[[#This Row],[Patient_ID]],Insurance_data[Patient_ID],0))</f>
        <v>2935.28</v>
      </c>
    </row>
    <row r="650" spans="1:12" x14ac:dyDescent="0.3">
      <c r="A650" t="s">
        <v>219</v>
      </c>
      <c r="B650" t="s">
        <v>5954</v>
      </c>
      <c r="C650" s="6">
        <v>2550.87</v>
      </c>
      <c r="D650" s="1">
        <v>43634.966995285038</v>
      </c>
      <c r="E650" s="1" t="str">
        <f>TEXT(Consolidated_sheets[[#This Row],[Date]],"yyyy")</f>
        <v>2019</v>
      </c>
      <c r="F650" s="1" t="str">
        <f>TEXT(Consolidated_sheets[[#This Row],[Date]],"mmmm")</f>
        <v>June</v>
      </c>
      <c r="G650" t="str">
        <f>INDEX(Patient_data[Patient_Name],MATCH(Consolidated_sheets[[#This Row],[Patient_ID]],Patient_data[Patient_ID],0))</f>
        <v>Brian Wilson</v>
      </c>
      <c r="H650">
        <f>INDEX(Patient_data[Age],MATCH(Consolidated_sheets[[#This Row],[Patient_ID]],Patient_data[Patient_ID],0))</f>
        <v>70</v>
      </c>
      <c r="I650" t="str">
        <f>INDEX(Patient_data[Gender],MATCH(Consolidated_sheets[[#This Row],[Patient_ID]],Patient_data[Patient_ID],0))</f>
        <v>Female</v>
      </c>
      <c r="J650" t="str">
        <f>INDEX(Location_data[Location],MATCH(Consolidated_sheets[[#This Row],[Patient_ID]],Location_data[Patient_ID],0))</f>
        <v>Houston</v>
      </c>
      <c r="K650" t="str">
        <f>INDEX(Insurance_data[Insurance_Type],MATCH(Consolidated_sheets[[#This Row],[Patient_ID]],Insurance_data[Patient_ID],0))</f>
        <v>None</v>
      </c>
      <c r="L650" s="6">
        <f>INDEX(Insurance_data[Insurance_Amount],MATCH(Consolidated_sheets[[#This Row],[Patient_ID]],Insurance_data[Patient_ID],0))</f>
        <v>371.87</v>
      </c>
    </row>
    <row r="651" spans="1:12" x14ac:dyDescent="0.3">
      <c r="A651" t="s">
        <v>2163</v>
      </c>
      <c r="B651" t="s">
        <v>5955</v>
      </c>
      <c r="C651" s="6">
        <v>4004.63</v>
      </c>
      <c r="D651" s="1">
        <v>43635.227746820972</v>
      </c>
      <c r="E651" s="1" t="str">
        <f>TEXT(Consolidated_sheets[[#This Row],[Date]],"yyyy")</f>
        <v>2019</v>
      </c>
      <c r="F651" s="1" t="str">
        <f>TEXT(Consolidated_sheets[[#This Row],[Date]],"mmmm")</f>
        <v>June</v>
      </c>
      <c r="G651" t="str">
        <f>INDEX(Patient_data[Patient_Name],MATCH(Consolidated_sheets[[#This Row],[Patient_ID]],Patient_data[Patient_ID],0))</f>
        <v>William Conley</v>
      </c>
      <c r="H651">
        <f>INDEX(Patient_data[Age],MATCH(Consolidated_sheets[[#This Row],[Patient_ID]],Patient_data[Patient_ID],0))</f>
        <v>23</v>
      </c>
      <c r="I651" t="str">
        <f>INDEX(Patient_data[Gender],MATCH(Consolidated_sheets[[#This Row],[Patient_ID]],Patient_data[Patient_ID],0))</f>
        <v>Female</v>
      </c>
      <c r="J651" t="str">
        <f>INDEX(Location_data[Location],MATCH(Consolidated_sheets[[#This Row],[Patient_ID]],Location_data[Patient_ID],0))</f>
        <v>New York</v>
      </c>
      <c r="K651" t="str">
        <f>INDEX(Insurance_data[Insurance_Type],MATCH(Consolidated_sheets[[#This Row],[Patient_ID]],Insurance_data[Patient_ID],0))</f>
        <v>Public</v>
      </c>
      <c r="L651" s="6">
        <f>INDEX(Insurance_data[Insurance_Amount],MATCH(Consolidated_sheets[[#This Row],[Patient_ID]],Insurance_data[Patient_ID],0))</f>
        <v>6870.68</v>
      </c>
    </row>
    <row r="652" spans="1:12" x14ac:dyDescent="0.3">
      <c r="A652" t="s">
        <v>959</v>
      </c>
      <c r="B652" t="s">
        <v>5953</v>
      </c>
      <c r="C652" s="6">
        <v>3035.69</v>
      </c>
      <c r="D652" s="1">
        <v>43635.488498356899</v>
      </c>
      <c r="E652" s="1" t="str">
        <f>TEXT(Consolidated_sheets[[#This Row],[Date]],"yyyy")</f>
        <v>2019</v>
      </c>
      <c r="F652" s="1" t="str">
        <f>TEXT(Consolidated_sheets[[#This Row],[Date]],"mmmm")</f>
        <v>June</v>
      </c>
      <c r="G652" t="str">
        <f>INDEX(Patient_data[Patient_Name],MATCH(Consolidated_sheets[[#This Row],[Patient_ID]],Patient_data[Patient_ID],0))</f>
        <v>Kayla Shelton</v>
      </c>
      <c r="H652">
        <f>INDEX(Patient_data[Age],MATCH(Consolidated_sheets[[#This Row],[Patient_ID]],Patient_data[Patient_ID],0))</f>
        <v>76</v>
      </c>
      <c r="I652" t="str">
        <f>INDEX(Patient_data[Gender],MATCH(Consolidated_sheets[[#This Row],[Patient_ID]],Patient_data[Patient_ID],0))</f>
        <v>Female</v>
      </c>
      <c r="J652" t="str">
        <f>INDEX(Location_data[Location],MATCH(Consolidated_sheets[[#This Row],[Patient_ID]],Location_data[Patient_ID],0))</f>
        <v>Los Angeles</v>
      </c>
      <c r="K652" t="str">
        <f>INDEX(Insurance_data[Insurance_Type],MATCH(Consolidated_sheets[[#This Row],[Patient_ID]],Insurance_data[Patient_ID],0))</f>
        <v>Public</v>
      </c>
      <c r="L652" s="6">
        <f>INDEX(Insurance_data[Insurance_Amount],MATCH(Consolidated_sheets[[#This Row],[Patient_ID]],Insurance_data[Patient_ID],0))</f>
        <v>3575.86</v>
      </c>
    </row>
    <row r="653" spans="1:12" x14ac:dyDescent="0.3">
      <c r="A653" t="s">
        <v>1969</v>
      </c>
      <c r="B653" t="s">
        <v>5952</v>
      </c>
      <c r="C653" s="6">
        <v>2206.0700000000002</v>
      </c>
      <c r="D653" s="1">
        <v>43635.749249892833</v>
      </c>
      <c r="E653" s="1" t="str">
        <f>TEXT(Consolidated_sheets[[#This Row],[Date]],"yyyy")</f>
        <v>2019</v>
      </c>
      <c r="F653" s="1" t="str">
        <f>TEXT(Consolidated_sheets[[#This Row],[Date]],"mmmm")</f>
        <v>June</v>
      </c>
      <c r="G653" t="str">
        <f>INDEX(Patient_data[Patient_Name],MATCH(Consolidated_sheets[[#This Row],[Patient_ID]],Patient_data[Patient_ID],0))</f>
        <v>Julia Rios</v>
      </c>
      <c r="H653">
        <f>INDEX(Patient_data[Age],MATCH(Consolidated_sheets[[#This Row],[Patient_ID]],Patient_data[Patient_ID],0))</f>
        <v>58</v>
      </c>
      <c r="I653" t="str">
        <f>INDEX(Patient_data[Gender],MATCH(Consolidated_sheets[[#This Row],[Patient_ID]],Patient_data[Patient_ID],0))</f>
        <v>Male</v>
      </c>
      <c r="J653" t="str">
        <f>INDEX(Location_data[Location],MATCH(Consolidated_sheets[[#This Row],[Patient_ID]],Location_data[Patient_ID],0))</f>
        <v>Chicago</v>
      </c>
      <c r="K653" t="str">
        <f>INDEX(Insurance_data[Insurance_Type],MATCH(Consolidated_sheets[[#This Row],[Patient_ID]],Insurance_data[Patient_ID],0))</f>
        <v>Private</v>
      </c>
      <c r="L653" s="6">
        <f>INDEX(Insurance_data[Insurance_Amount],MATCH(Consolidated_sheets[[#This Row],[Patient_ID]],Insurance_data[Patient_ID],0))</f>
        <v>6611.96</v>
      </c>
    </row>
    <row r="654" spans="1:12" x14ac:dyDescent="0.3">
      <c r="A654" t="s">
        <v>2331</v>
      </c>
      <c r="B654" t="s">
        <v>5955</v>
      </c>
      <c r="C654" s="6">
        <v>1788.81</v>
      </c>
      <c r="D654" s="1">
        <v>43636.010001428767</v>
      </c>
      <c r="E654" s="1" t="str">
        <f>TEXT(Consolidated_sheets[[#This Row],[Date]],"yyyy")</f>
        <v>2019</v>
      </c>
      <c r="F654" s="1" t="str">
        <f>TEXT(Consolidated_sheets[[#This Row],[Date]],"mmmm")</f>
        <v>June</v>
      </c>
      <c r="G654" t="str">
        <f>INDEX(Patient_data[Patient_Name],MATCH(Consolidated_sheets[[#This Row],[Patient_ID]],Patient_data[Patient_ID],0))</f>
        <v>Theodore Diaz</v>
      </c>
      <c r="H654">
        <f>INDEX(Patient_data[Age],MATCH(Consolidated_sheets[[#This Row],[Patient_ID]],Patient_data[Patient_ID],0))</f>
        <v>38</v>
      </c>
      <c r="I654" t="str">
        <f>INDEX(Patient_data[Gender],MATCH(Consolidated_sheets[[#This Row],[Patient_ID]],Patient_data[Patient_ID],0))</f>
        <v>Female</v>
      </c>
      <c r="J654" t="str">
        <f>INDEX(Location_data[Location],MATCH(Consolidated_sheets[[#This Row],[Patient_ID]],Location_data[Patient_ID],0))</f>
        <v>Houston</v>
      </c>
      <c r="K654" t="str">
        <f>INDEX(Insurance_data[Insurance_Type],MATCH(Consolidated_sheets[[#This Row],[Patient_ID]],Insurance_data[Patient_ID],0))</f>
        <v>Public</v>
      </c>
      <c r="L654" s="6">
        <f>INDEX(Insurance_data[Insurance_Amount],MATCH(Consolidated_sheets[[#This Row],[Patient_ID]],Insurance_data[Patient_ID],0))</f>
        <v>5923.29</v>
      </c>
    </row>
    <row r="655" spans="1:12" x14ac:dyDescent="0.3">
      <c r="A655" t="s">
        <v>1902</v>
      </c>
      <c r="B655" t="s">
        <v>5954</v>
      </c>
      <c r="C655" s="6">
        <v>681.06</v>
      </c>
      <c r="D655" s="1">
        <v>43636.270752964701</v>
      </c>
      <c r="E655" s="1" t="str">
        <f>TEXT(Consolidated_sheets[[#This Row],[Date]],"yyyy")</f>
        <v>2019</v>
      </c>
      <c r="F655" s="1" t="str">
        <f>TEXT(Consolidated_sheets[[#This Row],[Date]],"mmmm")</f>
        <v>June</v>
      </c>
      <c r="G655" t="str">
        <f>INDEX(Patient_data[Patient_Name],MATCH(Consolidated_sheets[[#This Row],[Patient_ID]],Patient_data[Patient_ID],0))</f>
        <v>Randy Wright</v>
      </c>
      <c r="H655">
        <f>INDEX(Patient_data[Age],MATCH(Consolidated_sheets[[#This Row],[Patient_ID]],Patient_data[Patient_ID],0))</f>
        <v>55</v>
      </c>
      <c r="I655" t="str">
        <f>INDEX(Patient_data[Gender],MATCH(Consolidated_sheets[[#This Row],[Patient_ID]],Patient_data[Patient_ID],0))</f>
        <v>Female</v>
      </c>
      <c r="J655" t="str">
        <f>INDEX(Location_data[Location],MATCH(Consolidated_sheets[[#This Row],[Patient_ID]],Location_data[Patient_ID],0))</f>
        <v>Los Angeles</v>
      </c>
      <c r="K655" t="str">
        <f>INDEX(Insurance_data[Insurance_Type],MATCH(Consolidated_sheets[[#This Row],[Patient_ID]],Insurance_data[Patient_ID],0))</f>
        <v>Private</v>
      </c>
      <c r="L655" s="6">
        <f>INDEX(Insurance_data[Insurance_Amount],MATCH(Consolidated_sheets[[#This Row],[Patient_ID]],Insurance_data[Patient_ID],0))</f>
        <v>2552.31</v>
      </c>
    </row>
    <row r="656" spans="1:12" x14ac:dyDescent="0.3">
      <c r="A656" t="s">
        <v>227</v>
      </c>
      <c r="B656" t="s">
        <v>5952</v>
      </c>
      <c r="C656" s="6">
        <v>4335.13</v>
      </c>
      <c r="D656" s="1">
        <v>43636.531504500643</v>
      </c>
      <c r="E656" s="1" t="str">
        <f>TEXT(Consolidated_sheets[[#This Row],[Date]],"yyyy")</f>
        <v>2019</v>
      </c>
      <c r="F656" s="1" t="str">
        <f>TEXT(Consolidated_sheets[[#This Row],[Date]],"mmmm")</f>
        <v>June</v>
      </c>
      <c r="G656" t="str">
        <f>INDEX(Patient_data[Patient_Name],MATCH(Consolidated_sheets[[#This Row],[Patient_ID]],Patient_data[Patient_ID],0))</f>
        <v>David Peterson MD</v>
      </c>
      <c r="H656">
        <f>INDEX(Patient_data[Age],MATCH(Consolidated_sheets[[#This Row],[Patient_ID]],Patient_data[Patient_ID],0))</f>
        <v>85</v>
      </c>
      <c r="I656" t="str">
        <f>INDEX(Patient_data[Gender],MATCH(Consolidated_sheets[[#This Row],[Patient_ID]],Patient_data[Patient_ID],0))</f>
        <v>Male</v>
      </c>
      <c r="J656" t="str">
        <f>INDEX(Location_data[Location],MATCH(Consolidated_sheets[[#This Row],[Patient_ID]],Location_data[Patient_ID],0))</f>
        <v>Los Angeles</v>
      </c>
      <c r="K656" t="str">
        <f>INDEX(Insurance_data[Insurance_Type],MATCH(Consolidated_sheets[[#This Row],[Patient_ID]],Insurance_data[Patient_ID],0))</f>
        <v>Public</v>
      </c>
      <c r="L656" s="6">
        <f>INDEX(Insurance_data[Insurance_Amount],MATCH(Consolidated_sheets[[#This Row],[Patient_ID]],Insurance_data[Patient_ID],0))</f>
        <v>1240.3599999999999</v>
      </c>
    </row>
    <row r="657" spans="1:12" x14ac:dyDescent="0.3">
      <c r="A657" t="s">
        <v>1217</v>
      </c>
      <c r="B657" t="s">
        <v>5952</v>
      </c>
      <c r="C657" s="6">
        <v>1817.67</v>
      </c>
      <c r="D657" s="1">
        <v>43636.792256036577</v>
      </c>
      <c r="E657" s="1" t="str">
        <f>TEXT(Consolidated_sheets[[#This Row],[Date]],"yyyy")</f>
        <v>2019</v>
      </c>
      <c r="F657" s="1" t="str">
        <f>TEXT(Consolidated_sheets[[#This Row],[Date]],"mmmm")</f>
        <v>June</v>
      </c>
      <c r="G657" t="str">
        <f>INDEX(Patient_data[Patient_Name],MATCH(Consolidated_sheets[[#This Row],[Patient_ID]],Patient_data[Patient_ID],0))</f>
        <v>Valerie Evans</v>
      </c>
      <c r="H657">
        <f>INDEX(Patient_data[Age],MATCH(Consolidated_sheets[[#This Row],[Patient_ID]],Patient_data[Patient_ID],0))</f>
        <v>60</v>
      </c>
      <c r="I657" t="str">
        <f>INDEX(Patient_data[Gender],MATCH(Consolidated_sheets[[#This Row],[Patient_ID]],Patient_data[Patient_ID],0))</f>
        <v>Male</v>
      </c>
      <c r="J657" t="str">
        <f>INDEX(Location_data[Location],MATCH(Consolidated_sheets[[#This Row],[Patient_ID]],Location_data[Patient_ID],0))</f>
        <v>Phoenix</v>
      </c>
      <c r="K657" t="str">
        <f>INDEX(Insurance_data[Insurance_Type],MATCH(Consolidated_sheets[[#This Row],[Patient_ID]],Insurance_data[Patient_ID],0))</f>
        <v>Private</v>
      </c>
      <c r="L657" s="6">
        <f>INDEX(Insurance_data[Insurance_Amount],MATCH(Consolidated_sheets[[#This Row],[Patient_ID]],Insurance_data[Patient_ID],0))</f>
        <v>8379.73</v>
      </c>
    </row>
    <row r="658" spans="1:12" x14ac:dyDescent="0.3">
      <c r="A658" t="s">
        <v>2010</v>
      </c>
      <c r="B658" t="s">
        <v>5953</v>
      </c>
      <c r="C658" s="6">
        <v>472.87</v>
      </c>
      <c r="D658" s="1">
        <v>43637.053007572496</v>
      </c>
      <c r="E658" s="1" t="str">
        <f>TEXT(Consolidated_sheets[[#This Row],[Date]],"yyyy")</f>
        <v>2019</v>
      </c>
      <c r="F658" s="1" t="str">
        <f>TEXT(Consolidated_sheets[[#This Row],[Date]],"mmmm")</f>
        <v>June</v>
      </c>
      <c r="G658" t="str">
        <f>INDEX(Patient_data[Patient_Name],MATCH(Consolidated_sheets[[#This Row],[Patient_ID]],Patient_data[Patient_ID],0))</f>
        <v>Kenneth Adkins</v>
      </c>
      <c r="H658">
        <f>INDEX(Patient_data[Age],MATCH(Consolidated_sheets[[#This Row],[Patient_ID]],Patient_data[Patient_ID],0))</f>
        <v>88</v>
      </c>
      <c r="I658" t="str">
        <f>INDEX(Patient_data[Gender],MATCH(Consolidated_sheets[[#This Row],[Patient_ID]],Patient_data[Patient_ID],0))</f>
        <v>Male</v>
      </c>
      <c r="J658" t="str">
        <f>INDEX(Location_data[Location],MATCH(Consolidated_sheets[[#This Row],[Patient_ID]],Location_data[Patient_ID],0))</f>
        <v>Chicago</v>
      </c>
      <c r="K658" t="str">
        <f>INDEX(Insurance_data[Insurance_Type],MATCH(Consolidated_sheets[[#This Row],[Patient_ID]],Insurance_data[Patient_ID],0))</f>
        <v>Private</v>
      </c>
      <c r="L658" s="6">
        <f>INDEX(Insurance_data[Insurance_Amount],MATCH(Consolidated_sheets[[#This Row],[Patient_ID]],Insurance_data[Patient_ID],0))</f>
        <v>5031.42</v>
      </c>
    </row>
    <row r="659" spans="1:12" x14ac:dyDescent="0.3">
      <c r="A659" t="s">
        <v>1287</v>
      </c>
      <c r="B659" t="s">
        <v>5953</v>
      </c>
      <c r="C659" s="6">
        <v>863.24</v>
      </c>
      <c r="D659" s="1">
        <v>43637.313759108438</v>
      </c>
      <c r="E659" s="1" t="str">
        <f>TEXT(Consolidated_sheets[[#This Row],[Date]],"yyyy")</f>
        <v>2019</v>
      </c>
      <c r="F659" s="1" t="str">
        <f>TEXT(Consolidated_sheets[[#This Row],[Date]],"mmmm")</f>
        <v>June</v>
      </c>
      <c r="G659" t="str">
        <f>INDEX(Patient_data[Patient_Name],MATCH(Consolidated_sheets[[#This Row],[Patient_ID]],Patient_data[Patient_ID],0))</f>
        <v>Daniel Jacobs</v>
      </c>
      <c r="H659">
        <f>INDEX(Patient_data[Age],MATCH(Consolidated_sheets[[#This Row],[Patient_ID]],Patient_data[Patient_ID],0))</f>
        <v>79</v>
      </c>
      <c r="I659" t="str">
        <f>INDEX(Patient_data[Gender],MATCH(Consolidated_sheets[[#This Row],[Patient_ID]],Patient_data[Patient_ID],0))</f>
        <v>Male</v>
      </c>
      <c r="J659" t="str">
        <f>INDEX(Location_data[Location],MATCH(Consolidated_sheets[[#This Row],[Patient_ID]],Location_data[Patient_ID],0))</f>
        <v>Los Angeles</v>
      </c>
      <c r="K659" t="str">
        <f>INDEX(Insurance_data[Insurance_Type],MATCH(Consolidated_sheets[[#This Row],[Patient_ID]],Insurance_data[Patient_ID],0))</f>
        <v>Private</v>
      </c>
      <c r="L659" s="6">
        <f>INDEX(Insurance_data[Insurance_Amount],MATCH(Consolidated_sheets[[#This Row],[Patient_ID]],Insurance_data[Patient_ID],0))</f>
        <v>4003.3</v>
      </c>
    </row>
    <row r="660" spans="1:12" x14ac:dyDescent="0.3">
      <c r="A660" t="s">
        <v>754</v>
      </c>
      <c r="B660" t="s">
        <v>5953</v>
      </c>
      <c r="C660" s="6">
        <v>4276.13</v>
      </c>
      <c r="D660" s="1">
        <v>43637.574510644372</v>
      </c>
      <c r="E660" s="1" t="str">
        <f>TEXT(Consolidated_sheets[[#This Row],[Date]],"yyyy")</f>
        <v>2019</v>
      </c>
      <c r="F660" s="1" t="str">
        <f>TEXT(Consolidated_sheets[[#This Row],[Date]],"mmmm")</f>
        <v>June</v>
      </c>
      <c r="G660" t="str">
        <f>INDEX(Patient_data[Patient_Name],MATCH(Consolidated_sheets[[#This Row],[Patient_ID]],Patient_data[Patient_ID],0))</f>
        <v>Alexis Butler</v>
      </c>
      <c r="H660">
        <f>INDEX(Patient_data[Age],MATCH(Consolidated_sheets[[#This Row],[Patient_ID]],Patient_data[Patient_ID],0))</f>
        <v>33</v>
      </c>
      <c r="I660" t="str">
        <f>INDEX(Patient_data[Gender],MATCH(Consolidated_sheets[[#This Row],[Patient_ID]],Patient_data[Patient_ID],0))</f>
        <v>Male</v>
      </c>
      <c r="J660" t="str">
        <f>INDEX(Location_data[Location],MATCH(Consolidated_sheets[[#This Row],[Patient_ID]],Location_data[Patient_ID],0))</f>
        <v>Chicago</v>
      </c>
      <c r="K660" t="str">
        <f>INDEX(Insurance_data[Insurance_Type],MATCH(Consolidated_sheets[[#This Row],[Patient_ID]],Insurance_data[Patient_ID],0))</f>
        <v>Private</v>
      </c>
      <c r="L660" s="6">
        <f>INDEX(Insurance_data[Insurance_Amount],MATCH(Consolidated_sheets[[#This Row],[Patient_ID]],Insurance_data[Patient_ID],0))</f>
        <v>9039.2900000000009</v>
      </c>
    </row>
    <row r="661" spans="1:12" x14ac:dyDescent="0.3">
      <c r="A661" t="s">
        <v>1067</v>
      </c>
      <c r="B661" t="s">
        <v>5952</v>
      </c>
      <c r="C661" s="6">
        <v>1654.57</v>
      </c>
      <c r="D661" s="1">
        <v>43637.835262180299</v>
      </c>
      <c r="E661" s="1" t="str">
        <f>TEXT(Consolidated_sheets[[#This Row],[Date]],"yyyy")</f>
        <v>2019</v>
      </c>
      <c r="F661" s="1" t="str">
        <f>TEXT(Consolidated_sheets[[#This Row],[Date]],"mmmm")</f>
        <v>June</v>
      </c>
      <c r="G661" t="str">
        <f>INDEX(Patient_data[Patient_Name],MATCH(Consolidated_sheets[[#This Row],[Patient_ID]],Patient_data[Patient_ID],0))</f>
        <v>John Ramirez</v>
      </c>
      <c r="H661">
        <f>INDEX(Patient_data[Age],MATCH(Consolidated_sheets[[#This Row],[Patient_ID]],Patient_data[Patient_ID],0))</f>
        <v>68</v>
      </c>
      <c r="I661" t="str">
        <f>INDEX(Patient_data[Gender],MATCH(Consolidated_sheets[[#This Row],[Patient_ID]],Patient_data[Patient_ID],0))</f>
        <v>Female</v>
      </c>
      <c r="J661" t="str">
        <f>INDEX(Location_data[Location],MATCH(Consolidated_sheets[[#This Row],[Patient_ID]],Location_data[Patient_ID],0))</f>
        <v>Chicago</v>
      </c>
      <c r="K661" t="str">
        <f>INDEX(Insurance_data[Insurance_Type],MATCH(Consolidated_sheets[[#This Row],[Patient_ID]],Insurance_data[Patient_ID],0))</f>
        <v>Private</v>
      </c>
      <c r="L661" s="6">
        <f>INDEX(Insurance_data[Insurance_Amount],MATCH(Consolidated_sheets[[#This Row],[Patient_ID]],Insurance_data[Patient_ID],0))</f>
        <v>2815.81</v>
      </c>
    </row>
    <row r="662" spans="1:12" x14ac:dyDescent="0.3">
      <c r="A662" t="s">
        <v>2322</v>
      </c>
      <c r="B662" t="s">
        <v>5953</v>
      </c>
      <c r="C662" s="6">
        <v>1523.82</v>
      </c>
      <c r="D662" s="1">
        <v>43638.09601371624</v>
      </c>
      <c r="E662" s="1" t="str">
        <f>TEXT(Consolidated_sheets[[#This Row],[Date]],"yyyy")</f>
        <v>2019</v>
      </c>
      <c r="F662" s="1" t="str">
        <f>TEXT(Consolidated_sheets[[#This Row],[Date]],"mmmm")</f>
        <v>June</v>
      </c>
      <c r="G662" t="str">
        <f>INDEX(Patient_data[Patient_Name],MATCH(Consolidated_sheets[[#This Row],[Patient_ID]],Patient_data[Patient_ID],0))</f>
        <v>Daisy Hull</v>
      </c>
      <c r="H662">
        <f>INDEX(Patient_data[Age],MATCH(Consolidated_sheets[[#This Row],[Patient_ID]],Patient_data[Patient_ID],0))</f>
        <v>43</v>
      </c>
      <c r="I662" t="str">
        <f>INDEX(Patient_data[Gender],MATCH(Consolidated_sheets[[#This Row],[Patient_ID]],Patient_data[Patient_ID],0))</f>
        <v>Female</v>
      </c>
      <c r="J662" t="str">
        <f>INDEX(Location_data[Location],MATCH(Consolidated_sheets[[#This Row],[Patient_ID]],Location_data[Patient_ID],0))</f>
        <v>Chicago</v>
      </c>
      <c r="K662" t="str">
        <f>INDEX(Insurance_data[Insurance_Type],MATCH(Consolidated_sheets[[#This Row],[Patient_ID]],Insurance_data[Patient_ID],0))</f>
        <v>Public</v>
      </c>
      <c r="L662" s="6">
        <f>INDEX(Insurance_data[Insurance_Amount],MATCH(Consolidated_sheets[[#This Row],[Patient_ID]],Insurance_data[Patient_ID],0))</f>
        <v>1825.13</v>
      </c>
    </row>
    <row r="663" spans="1:12" x14ac:dyDescent="0.3">
      <c r="A663" t="s">
        <v>276</v>
      </c>
      <c r="B663" t="s">
        <v>5952</v>
      </c>
      <c r="C663" s="6">
        <v>278.06</v>
      </c>
      <c r="D663" s="1">
        <v>43638.356765252167</v>
      </c>
      <c r="E663" s="1" t="str">
        <f>TEXT(Consolidated_sheets[[#This Row],[Date]],"yyyy")</f>
        <v>2019</v>
      </c>
      <c r="F663" s="1" t="str">
        <f>TEXT(Consolidated_sheets[[#This Row],[Date]],"mmmm")</f>
        <v>June</v>
      </c>
      <c r="G663" t="str">
        <f>INDEX(Patient_data[Patient_Name],MATCH(Consolidated_sheets[[#This Row],[Patient_ID]],Patient_data[Patient_ID],0))</f>
        <v>Troy Frazier</v>
      </c>
      <c r="H663">
        <f>INDEX(Patient_data[Age],MATCH(Consolidated_sheets[[#This Row],[Patient_ID]],Patient_data[Patient_ID],0))</f>
        <v>70</v>
      </c>
      <c r="I663" t="str">
        <f>INDEX(Patient_data[Gender],MATCH(Consolidated_sheets[[#This Row],[Patient_ID]],Patient_data[Patient_ID],0))</f>
        <v>Female</v>
      </c>
      <c r="J663" t="str">
        <f>INDEX(Location_data[Location],MATCH(Consolidated_sheets[[#This Row],[Patient_ID]],Location_data[Patient_ID],0))</f>
        <v>Phoenix</v>
      </c>
      <c r="K663" t="str">
        <f>INDEX(Insurance_data[Insurance_Type],MATCH(Consolidated_sheets[[#This Row],[Patient_ID]],Insurance_data[Patient_ID],0))</f>
        <v>Private</v>
      </c>
      <c r="L663" s="6">
        <f>INDEX(Insurance_data[Insurance_Amount],MATCH(Consolidated_sheets[[#This Row],[Patient_ID]],Insurance_data[Patient_ID],0))</f>
        <v>7660.78</v>
      </c>
    </row>
    <row r="664" spans="1:12" x14ac:dyDescent="0.3">
      <c r="A664" t="s">
        <v>1273</v>
      </c>
      <c r="B664" t="s">
        <v>5953</v>
      </c>
      <c r="C664" s="6">
        <v>3152.61</v>
      </c>
      <c r="D664" s="1">
        <v>43638.617516788101</v>
      </c>
      <c r="E664" s="1" t="str">
        <f>TEXT(Consolidated_sheets[[#This Row],[Date]],"yyyy")</f>
        <v>2019</v>
      </c>
      <c r="F664" s="1" t="str">
        <f>TEXT(Consolidated_sheets[[#This Row],[Date]],"mmmm")</f>
        <v>June</v>
      </c>
      <c r="G664" t="str">
        <f>INDEX(Patient_data[Patient_Name],MATCH(Consolidated_sheets[[#This Row],[Patient_ID]],Patient_data[Patient_ID],0))</f>
        <v>Kari Bishop</v>
      </c>
      <c r="H664">
        <f>INDEX(Patient_data[Age],MATCH(Consolidated_sheets[[#This Row],[Patient_ID]],Patient_data[Patient_ID],0))</f>
        <v>88</v>
      </c>
      <c r="I664" t="str">
        <f>INDEX(Patient_data[Gender],MATCH(Consolidated_sheets[[#This Row],[Patient_ID]],Patient_data[Patient_ID],0))</f>
        <v>Female</v>
      </c>
      <c r="J664" t="str">
        <f>INDEX(Location_data[Location],MATCH(Consolidated_sheets[[#This Row],[Patient_ID]],Location_data[Patient_ID],0))</f>
        <v>Houston</v>
      </c>
      <c r="K664" t="str">
        <f>INDEX(Insurance_data[Insurance_Type],MATCH(Consolidated_sheets[[#This Row],[Patient_ID]],Insurance_data[Patient_ID],0))</f>
        <v>Private</v>
      </c>
      <c r="L664" s="6">
        <f>INDEX(Insurance_data[Insurance_Amount],MATCH(Consolidated_sheets[[#This Row],[Patient_ID]],Insurance_data[Patient_ID],0))</f>
        <v>3723.85</v>
      </c>
    </row>
    <row r="665" spans="1:12" x14ac:dyDescent="0.3">
      <c r="A665" t="s">
        <v>1986</v>
      </c>
      <c r="B665" t="s">
        <v>5952</v>
      </c>
      <c r="C665" s="6">
        <v>3455.63</v>
      </c>
      <c r="D665" s="1">
        <v>43638.878268324042</v>
      </c>
      <c r="E665" s="1" t="str">
        <f>TEXT(Consolidated_sheets[[#This Row],[Date]],"yyyy")</f>
        <v>2019</v>
      </c>
      <c r="F665" s="1" t="str">
        <f>TEXT(Consolidated_sheets[[#This Row],[Date]],"mmmm")</f>
        <v>June</v>
      </c>
      <c r="G665" t="str">
        <f>INDEX(Patient_data[Patient_Name],MATCH(Consolidated_sheets[[#This Row],[Patient_ID]],Patient_data[Patient_ID],0))</f>
        <v>Angel Phillips</v>
      </c>
      <c r="H665">
        <f>INDEX(Patient_data[Age],MATCH(Consolidated_sheets[[#This Row],[Patient_ID]],Patient_data[Patient_ID],0))</f>
        <v>46</v>
      </c>
      <c r="I665" t="str">
        <f>INDEX(Patient_data[Gender],MATCH(Consolidated_sheets[[#This Row],[Patient_ID]],Patient_data[Patient_ID],0))</f>
        <v>Male</v>
      </c>
      <c r="J665" t="str">
        <f>INDEX(Location_data[Location],MATCH(Consolidated_sheets[[#This Row],[Patient_ID]],Location_data[Patient_ID],0))</f>
        <v>Chicago</v>
      </c>
      <c r="K665" t="str">
        <f>INDEX(Insurance_data[Insurance_Type],MATCH(Consolidated_sheets[[#This Row],[Patient_ID]],Insurance_data[Patient_ID],0))</f>
        <v>Public</v>
      </c>
      <c r="L665" s="6">
        <f>INDEX(Insurance_data[Insurance_Amount],MATCH(Consolidated_sheets[[#This Row],[Patient_ID]],Insurance_data[Patient_ID],0))</f>
        <v>7688.88</v>
      </c>
    </row>
    <row r="666" spans="1:12" x14ac:dyDescent="0.3">
      <c r="A666" t="s">
        <v>434</v>
      </c>
      <c r="B666" t="s">
        <v>5952</v>
      </c>
      <c r="C666" s="6">
        <v>1123.53</v>
      </c>
      <c r="D666" s="1">
        <v>43639.139019859977</v>
      </c>
      <c r="E666" s="1" t="str">
        <f>TEXT(Consolidated_sheets[[#This Row],[Date]],"yyyy")</f>
        <v>2019</v>
      </c>
      <c r="F666" s="1" t="str">
        <f>TEXT(Consolidated_sheets[[#This Row],[Date]],"mmmm")</f>
        <v>June</v>
      </c>
      <c r="G666" t="str">
        <f>INDEX(Patient_data[Patient_Name],MATCH(Consolidated_sheets[[#This Row],[Patient_ID]],Patient_data[Patient_ID],0))</f>
        <v>Sandra Perez</v>
      </c>
      <c r="H666">
        <f>INDEX(Patient_data[Age],MATCH(Consolidated_sheets[[#This Row],[Patient_ID]],Patient_data[Patient_ID],0))</f>
        <v>77</v>
      </c>
      <c r="I666" t="str">
        <f>INDEX(Patient_data[Gender],MATCH(Consolidated_sheets[[#This Row],[Patient_ID]],Patient_data[Patient_ID],0))</f>
        <v>Male</v>
      </c>
      <c r="J666" t="str">
        <f>INDEX(Location_data[Location],MATCH(Consolidated_sheets[[#This Row],[Patient_ID]],Location_data[Patient_ID],0))</f>
        <v>New York</v>
      </c>
      <c r="K666" t="str">
        <f>INDEX(Insurance_data[Insurance_Type],MATCH(Consolidated_sheets[[#This Row],[Patient_ID]],Insurance_data[Patient_ID],0))</f>
        <v>Public</v>
      </c>
      <c r="L666" s="6">
        <f>INDEX(Insurance_data[Insurance_Amount],MATCH(Consolidated_sheets[[#This Row],[Patient_ID]],Insurance_data[Patient_ID],0))</f>
        <v>4161.6099999999997</v>
      </c>
    </row>
    <row r="667" spans="1:12" x14ac:dyDescent="0.3">
      <c r="A667" t="s">
        <v>452</v>
      </c>
      <c r="B667" t="s">
        <v>5954</v>
      </c>
      <c r="C667" s="6">
        <v>1242.51</v>
      </c>
      <c r="D667" s="1">
        <v>43639.399771395903</v>
      </c>
      <c r="E667" s="1" t="str">
        <f>TEXT(Consolidated_sheets[[#This Row],[Date]],"yyyy")</f>
        <v>2019</v>
      </c>
      <c r="F667" s="1" t="str">
        <f>TEXT(Consolidated_sheets[[#This Row],[Date]],"mmmm")</f>
        <v>June</v>
      </c>
      <c r="G667" t="str">
        <f>INDEX(Patient_data[Patient_Name],MATCH(Consolidated_sheets[[#This Row],[Patient_ID]],Patient_data[Patient_ID],0))</f>
        <v>Kyle Mitchell</v>
      </c>
      <c r="H667">
        <f>INDEX(Patient_data[Age],MATCH(Consolidated_sheets[[#This Row],[Patient_ID]],Patient_data[Patient_ID],0))</f>
        <v>24</v>
      </c>
      <c r="I667" t="str">
        <f>INDEX(Patient_data[Gender],MATCH(Consolidated_sheets[[#This Row],[Patient_ID]],Patient_data[Patient_ID],0))</f>
        <v>Female</v>
      </c>
      <c r="J667" t="str">
        <f>INDEX(Location_data[Location],MATCH(Consolidated_sheets[[#This Row],[Patient_ID]],Location_data[Patient_ID],0))</f>
        <v>Chicago</v>
      </c>
      <c r="K667" t="str">
        <f>INDEX(Insurance_data[Insurance_Type],MATCH(Consolidated_sheets[[#This Row],[Patient_ID]],Insurance_data[Patient_ID],0))</f>
        <v>Public</v>
      </c>
      <c r="L667" s="6">
        <f>INDEX(Insurance_data[Insurance_Amount],MATCH(Consolidated_sheets[[#This Row],[Patient_ID]],Insurance_data[Patient_ID],0))</f>
        <v>8958.84</v>
      </c>
    </row>
    <row r="668" spans="1:12" x14ac:dyDescent="0.3">
      <c r="A668" t="s">
        <v>2361</v>
      </c>
      <c r="B668" t="s">
        <v>5955</v>
      </c>
      <c r="C668" s="6">
        <v>871.75</v>
      </c>
      <c r="D668" s="1">
        <v>43639.660522931837</v>
      </c>
      <c r="E668" s="1" t="str">
        <f>TEXT(Consolidated_sheets[[#This Row],[Date]],"yyyy")</f>
        <v>2019</v>
      </c>
      <c r="F668" s="1" t="str">
        <f>TEXT(Consolidated_sheets[[#This Row],[Date]],"mmmm")</f>
        <v>June</v>
      </c>
      <c r="G668" t="str">
        <f>INDEX(Patient_data[Patient_Name],MATCH(Consolidated_sheets[[#This Row],[Patient_ID]],Patient_data[Patient_ID],0))</f>
        <v>Mrs. Melanie Miller MD</v>
      </c>
      <c r="H668">
        <f>INDEX(Patient_data[Age],MATCH(Consolidated_sheets[[#This Row],[Patient_ID]],Patient_data[Patient_ID],0))</f>
        <v>49</v>
      </c>
      <c r="I668" t="str">
        <f>INDEX(Patient_data[Gender],MATCH(Consolidated_sheets[[#This Row],[Patient_ID]],Patient_data[Patient_ID],0))</f>
        <v>Female</v>
      </c>
      <c r="J668" t="str">
        <f>INDEX(Location_data[Location],MATCH(Consolidated_sheets[[#This Row],[Patient_ID]],Location_data[Patient_ID],0))</f>
        <v>Chicago</v>
      </c>
      <c r="K668" t="str">
        <f>INDEX(Insurance_data[Insurance_Type],MATCH(Consolidated_sheets[[#This Row],[Patient_ID]],Insurance_data[Patient_ID],0))</f>
        <v>Public</v>
      </c>
      <c r="L668" s="6">
        <f>INDEX(Insurance_data[Insurance_Amount],MATCH(Consolidated_sheets[[#This Row],[Patient_ID]],Insurance_data[Patient_ID],0))</f>
        <v>1970.7</v>
      </c>
    </row>
    <row r="669" spans="1:12" x14ac:dyDescent="0.3">
      <c r="A669" t="s">
        <v>110</v>
      </c>
      <c r="B669" t="s">
        <v>5952</v>
      </c>
      <c r="C669" s="6">
        <v>4261.1899999999996</v>
      </c>
      <c r="D669" s="1">
        <v>43639.921274467779</v>
      </c>
      <c r="E669" s="1" t="str">
        <f>TEXT(Consolidated_sheets[[#This Row],[Date]],"yyyy")</f>
        <v>2019</v>
      </c>
      <c r="F669" s="1" t="str">
        <f>TEXT(Consolidated_sheets[[#This Row],[Date]],"mmmm")</f>
        <v>June</v>
      </c>
      <c r="G669" t="str">
        <f>INDEX(Patient_data[Patient_Name],MATCH(Consolidated_sheets[[#This Row],[Patient_ID]],Patient_data[Patient_ID],0))</f>
        <v>Donald Odom</v>
      </c>
      <c r="H669">
        <f>INDEX(Patient_data[Age],MATCH(Consolidated_sheets[[#This Row],[Patient_ID]],Patient_data[Patient_ID],0))</f>
        <v>18</v>
      </c>
      <c r="I669" t="str">
        <f>INDEX(Patient_data[Gender],MATCH(Consolidated_sheets[[#This Row],[Patient_ID]],Patient_data[Patient_ID],0))</f>
        <v>Female</v>
      </c>
      <c r="J669" t="str">
        <f>INDEX(Location_data[Location],MATCH(Consolidated_sheets[[#This Row],[Patient_ID]],Location_data[Patient_ID],0))</f>
        <v>Houston</v>
      </c>
      <c r="K669" t="str">
        <f>INDEX(Insurance_data[Insurance_Type],MATCH(Consolidated_sheets[[#This Row],[Patient_ID]],Insurance_data[Patient_ID],0))</f>
        <v>Public</v>
      </c>
      <c r="L669" s="6">
        <f>INDEX(Insurance_data[Insurance_Amount],MATCH(Consolidated_sheets[[#This Row],[Patient_ID]],Insurance_data[Patient_ID],0))</f>
        <v>2639.61</v>
      </c>
    </row>
    <row r="670" spans="1:12" x14ac:dyDescent="0.3">
      <c r="A670" t="s">
        <v>462</v>
      </c>
      <c r="B670" t="s">
        <v>5952</v>
      </c>
      <c r="C670" s="6">
        <v>1473.62</v>
      </c>
      <c r="D670" s="1">
        <v>43640.182026003713</v>
      </c>
      <c r="E670" s="1" t="str">
        <f>TEXT(Consolidated_sheets[[#This Row],[Date]],"yyyy")</f>
        <v>2019</v>
      </c>
      <c r="F670" s="1" t="str">
        <f>TEXT(Consolidated_sheets[[#This Row],[Date]],"mmmm")</f>
        <v>June</v>
      </c>
      <c r="G670" t="str">
        <f>INDEX(Patient_data[Patient_Name],MATCH(Consolidated_sheets[[#This Row],[Patient_ID]],Patient_data[Patient_ID],0))</f>
        <v>Leah Aguirre</v>
      </c>
      <c r="H670">
        <f>INDEX(Patient_data[Age],MATCH(Consolidated_sheets[[#This Row],[Patient_ID]],Patient_data[Patient_ID],0))</f>
        <v>43</v>
      </c>
      <c r="I670" t="str">
        <f>INDEX(Patient_data[Gender],MATCH(Consolidated_sheets[[#This Row],[Patient_ID]],Patient_data[Patient_ID],0))</f>
        <v>Female</v>
      </c>
      <c r="J670" t="str">
        <f>INDEX(Location_data[Location],MATCH(Consolidated_sheets[[#This Row],[Patient_ID]],Location_data[Patient_ID],0))</f>
        <v>Chicago</v>
      </c>
      <c r="K670" t="str">
        <f>INDEX(Insurance_data[Insurance_Type],MATCH(Consolidated_sheets[[#This Row],[Patient_ID]],Insurance_data[Patient_ID],0))</f>
        <v>Public</v>
      </c>
      <c r="L670" s="6">
        <f>INDEX(Insurance_data[Insurance_Amount],MATCH(Consolidated_sheets[[#This Row],[Patient_ID]],Insurance_data[Patient_ID],0))</f>
        <v>4030.25</v>
      </c>
    </row>
    <row r="671" spans="1:12" x14ac:dyDescent="0.3">
      <c r="A671" t="s">
        <v>2659</v>
      </c>
      <c r="B671" t="s">
        <v>5954</v>
      </c>
      <c r="C671" s="6">
        <v>4170.7</v>
      </c>
      <c r="D671" s="1">
        <v>43640.44277753964</v>
      </c>
      <c r="E671" s="1" t="str">
        <f>TEXT(Consolidated_sheets[[#This Row],[Date]],"yyyy")</f>
        <v>2019</v>
      </c>
      <c r="F671" s="1" t="str">
        <f>TEXT(Consolidated_sheets[[#This Row],[Date]],"mmmm")</f>
        <v>June</v>
      </c>
      <c r="G671" t="str">
        <f>INDEX(Patient_data[Patient_Name],MATCH(Consolidated_sheets[[#This Row],[Patient_ID]],Patient_data[Patient_ID],0))</f>
        <v>Aaron Logan</v>
      </c>
      <c r="H671">
        <f>INDEX(Patient_data[Age],MATCH(Consolidated_sheets[[#This Row],[Patient_ID]],Patient_data[Patient_ID],0))</f>
        <v>59</v>
      </c>
      <c r="I671" t="str">
        <f>INDEX(Patient_data[Gender],MATCH(Consolidated_sheets[[#This Row],[Patient_ID]],Patient_data[Patient_ID],0))</f>
        <v>Female</v>
      </c>
      <c r="J671" t="str">
        <f>INDEX(Location_data[Location],MATCH(Consolidated_sheets[[#This Row],[Patient_ID]],Location_data[Patient_ID],0))</f>
        <v>Houston</v>
      </c>
      <c r="K671" t="str">
        <f>INDEX(Insurance_data[Insurance_Type],MATCH(Consolidated_sheets[[#This Row],[Patient_ID]],Insurance_data[Patient_ID],0))</f>
        <v>Private</v>
      </c>
      <c r="L671" s="6">
        <f>INDEX(Insurance_data[Insurance_Amount],MATCH(Consolidated_sheets[[#This Row],[Patient_ID]],Insurance_data[Patient_ID],0))</f>
        <v>3530.34</v>
      </c>
    </row>
    <row r="672" spans="1:12" x14ac:dyDescent="0.3">
      <c r="A672" t="s">
        <v>1724</v>
      </c>
      <c r="B672" t="s">
        <v>5953</v>
      </c>
      <c r="C672" s="6">
        <v>2444.91</v>
      </c>
      <c r="D672" s="1">
        <v>43640.703529075581</v>
      </c>
      <c r="E672" s="1" t="str">
        <f>TEXT(Consolidated_sheets[[#This Row],[Date]],"yyyy")</f>
        <v>2019</v>
      </c>
      <c r="F672" s="1" t="str">
        <f>TEXT(Consolidated_sheets[[#This Row],[Date]],"mmmm")</f>
        <v>June</v>
      </c>
      <c r="G672" t="str">
        <f>INDEX(Patient_data[Patient_Name],MATCH(Consolidated_sheets[[#This Row],[Patient_ID]],Patient_data[Patient_ID],0))</f>
        <v>Jason Duncan</v>
      </c>
      <c r="H672">
        <f>INDEX(Patient_data[Age],MATCH(Consolidated_sheets[[#This Row],[Patient_ID]],Patient_data[Patient_ID],0))</f>
        <v>86</v>
      </c>
      <c r="I672" t="str">
        <f>INDEX(Patient_data[Gender],MATCH(Consolidated_sheets[[#This Row],[Patient_ID]],Patient_data[Patient_ID],0))</f>
        <v>Male</v>
      </c>
      <c r="J672" t="str">
        <f>INDEX(Location_data[Location],MATCH(Consolidated_sheets[[#This Row],[Patient_ID]],Location_data[Patient_ID],0))</f>
        <v>Houston</v>
      </c>
      <c r="K672" t="str">
        <f>INDEX(Insurance_data[Insurance_Type],MATCH(Consolidated_sheets[[#This Row],[Patient_ID]],Insurance_data[Patient_ID],0))</f>
        <v>Public</v>
      </c>
      <c r="L672" s="6">
        <f>INDEX(Insurance_data[Insurance_Amount],MATCH(Consolidated_sheets[[#This Row],[Patient_ID]],Insurance_data[Patient_ID],0))</f>
        <v>6943.62</v>
      </c>
    </row>
    <row r="673" spans="1:12" x14ac:dyDescent="0.3">
      <c r="A673" t="s">
        <v>2559</v>
      </c>
      <c r="B673" t="s">
        <v>5953</v>
      </c>
      <c r="C673" s="6">
        <v>3097.87</v>
      </c>
      <c r="D673" s="1">
        <v>43640.964280611508</v>
      </c>
      <c r="E673" s="1" t="str">
        <f>TEXT(Consolidated_sheets[[#This Row],[Date]],"yyyy")</f>
        <v>2019</v>
      </c>
      <c r="F673" s="1" t="str">
        <f>TEXT(Consolidated_sheets[[#This Row],[Date]],"mmmm")</f>
        <v>June</v>
      </c>
      <c r="G673" t="str">
        <f>INDEX(Patient_data[Patient_Name],MATCH(Consolidated_sheets[[#This Row],[Patient_ID]],Patient_data[Patient_ID],0))</f>
        <v>Philip Cain</v>
      </c>
      <c r="H673">
        <f>INDEX(Patient_data[Age],MATCH(Consolidated_sheets[[#This Row],[Patient_ID]],Patient_data[Patient_ID],0))</f>
        <v>54</v>
      </c>
      <c r="I673" t="str">
        <f>INDEX(Patient_data[Gender],MATCH(Consolidated_sheets[[#This Row],[Patient_ID]],Patient_data[Patient_ID],0))</f>
        <v>Male</v>
      </c>
      <c r="J673" t="str">
        <f>INDEX(Location_data[Location],MATCH(Consolidated_sheets[[#This Row],[Patient_ID]],Location_data[Patient_ID],0))</f>
        <v>Los Angeles</v>
      </c>
      <c r="K673" t="str">
        <f>INDEX(Insurance_data[Insurance_Type],MATCH(Consolidated_sheets[[#This Row],[Patient_ID]],Insurance_data[Patient_ID],0))</f>
        <v>Public</v>
      </c>
      <c r="L673" s="6">
        <f>INDEX(Insurance_data[Insurance_Amount],MATCH(Consolidated_sheets[[#This Row],[Patient_ID]],Insurance_data[Patient_ID],0))</f>
        <v>6333.28</v>
      </c>
    </row>
    <row r="674" spans="1:12" x14ac:dyDescent="0.3">
      <c r="A674" t="s">
        <v>522</v>
      </c>
      <c r="B674" t="s">
        <v>5954</v>
      </c>
      <c r="C674" s="6">
        <v>1786.52</v>
      </c>
      <c r="D674" s="1">
        <v>43641.225032147442</v>
      </c>
      <c r="E674" s="1" t="str">
        <f>TEXT(Consolidated_sheets[[#This Row],[Date]],"yyyy")</f>
        <v>2019</v>
      </c>
      <c r="F674" s="1" t="str">
        <f>TEXT(Consolidated_sheets[[#This Row],[Date]],"mmmm")</f>
        <v>June</v>
      </c>
      <c r="G674" t="str">
        <f>INDEX(Patient_data[Patient_Name],MATCH(Consolidated_sheets[[#This Row],[Patient_ID]],Patient_data[Patient_ID],0))</f>
        <v>Jennifer Pearson</v>
      </c>
      <c r="H674">
        <f>INDEX(Patient_data[Age],MATCH(Consolidated_sheets[[#This Row],[Patient_ID]],Patient_data[Patient_ID],0))</f>
        <v>53</v>
      </c>
      <c r="I674" t="str">
        <f>INDEX(Patient_data[Gender],MATCH(Consolidated_sheets[[#This Row],[Patient_ID]],Patient_data[Patient_ID],0))</f>
        <v>Female</v>
      </c>
      <c r="J674" t="str">
        <f>INDEX(Location_data[Location],MATCH(Consolidated_sheets[[#This Row],[Patient_ID]],Location_data[Patient_ID],0))</f>
        <v>Houston</v>
      </c>
      <c r="K674" t="str">
        <f>INDEX(Insurance_data[Insurance_Type],MATCH(Consolidated_sheets[[#This Row],[Patient_ID]],Insurance_data[Patient_ID],0))</f>
        <v>None</v>
      </c>
      <c r="L674" s="6">
        <f>INDEX(Insurance_data[Insurance_Amount],MATCH(Consolidated_sheets[[#This Row],[Patient_ID]],Insurance_data[Patient_ID],0))</f>
        <v>8824.8700000000008</v>
      </c>
    </row>
    <row r="675" spans="1:12" x14ac:dyDescent="0.3">
      <c r="A675" t="s">
        <v>770</v>
      </c>
      <c r="B675" t="s">
        <v>5953</v>
      </c>
      <c r="C675" s="6">
        <v>4618.4399999999996</v>
      </c>
      <c r="D675" s="1">
        <v>43641.485783683383</v>
      </c>
      <c r="E675" s="1" t="str">
        <f>TEXT(Consolidated_sheets[[#This Row],[Date]],"yyyy")</f>
        <v>2019</v>
      </c>
      <c r="F675" s="1" t="str">
        <f>TEXT(Consolidated_sheets[[#This Row],[Date]],"mmmm")</f>
        <v>June</v>
      </c>
      <c r="G675" t="str">
        <f>INDEX(Patient_data[Patient_Name],MATCH(Consolidated_sheets[[#This Row],[Patient_ID]],Patient_data[Patient_ID],0))</f>
        <v>Tamara Morrison</v>
      </c>
      <c r="H675">
        <f>INDEX(Patient_data[Age],MATCH(Consolidated_sheets[[#This Row],[Patient_ID]],Patient_data[Patient_ID],0))</f>
        <v>85</v>
      </c>
      <c r="I675" t="str">
        <f>INDEX(Patient_data[Gender],MATCH(Consolidated_sheets[[#This Row],[Patient_ID]],Patient_data[Patient_ID],0))</f>
        <v>Female</v>
      </c>
      <c r="J675" t="str">
        <f>INDEX(Location_data[Location],MATCH(Consolidated_sheets[[#This Row],[Patient_ID]],Location_data[Patient_ID],0))</f>
        <v>New York</v>
      </c>
      <c r="K675" t="str">
        <f>INDEX(Insurance_data[Insurance_Type],MATCH(Consolidated_sheets[[#This Row],[Patient_ID]],Insurance_data[Patient_ID],0))</f>
        <v>Public</v>
      </c>
      <c r="L675" s="6">
        <f>INDEX(Insurance_data[Insurance_Amount],MATCH(Consolidated_sheets[[#This Row],[Patient_ID]],Insurance_data[Patient_ID],0))</f>
        <v>8289.85</v>
      </c>
    </row>
    <row r="676" spans="1:12" x14ac:dyDescent="0.3">
      <c r="A676" t="s">
        <v>1685</v>
      </c>
      <c r="B676" t="s">
        <v>5952</v>
      </c>
      <c r="C676" s="6">
        <v>678.43</v>
      </c>
      <c r="D676" s="1">
        <v>43641.746535219303</v>
      </c>
      <c r="E676" s="1" t="str">
        <f>TEXT(Consolidated_sheets[[#This Row],[Date]],"yyyy")</f>
        <v>2019</v>
      </c>
      <c r="F676" s="1" t="str">
        <f>TEXT(Consolidated_sheets[[#This Row],[Date]],"mmmm")</f>
        <v>June</v>
      </c>
      <c r="G676" t="str">
        <f>INDEX(Patient_data[Patient_Name],MATCH(Consolidated_sheets[[#This Row],[Patient_ID]],Patient_data[Patient_ID],0))</f>
        <v>David Murphy</v>
      </c>
      <c r="H676">
        <f>INDEX(Patient_data[Age],MATCH(Consolidated_sheets[[#This Row],[Patient_ID]],Patient_data[Patient_ID],0))</f>
        <v>28</v>
      </c>
      <c r="I676" t="str">
        <f>INDEX(Patient_data[Gender],MATCH(Consolidated_sheets[[#This Row],[Patient_ID]],Patient_data[Patient_ID],0))</f>
        <v>Female</v>
      </c>
      <c r="J676" t="str">
        <f>INDEX(Location_data[Location],MATCH(Consolidated_sheets[[#This Row],[Patient_ID]],Location_data[Patient_ID],0))</f>
        <v>Houston</v>
      </c>
      <c r="K676" t="str">
        <f>INDEX(Insurance_data[Insurance_Type],MATCH(Consolidated_sheets[[#This Row],[Patient_ID]],Insurance_data[Patient_ID],0))</f>
        <v>Public</v>
      </c>
      <c r="L676" s="6">
        <f>INDEX(Insurance_data[Insurance_Amount],MATCH(Consolidated_sheets[[#This Row],[Patient_ID]],Insurance_data[Patient_ID],0))</f>
        <v>1702.78</v>
      </c>
    </row>
    <row r="677" spans="1:12" x14ac:dyDescent="0.3">
      <c r="A677" t="s">
        <v>1547</v>
      </c>
      <c r="B677" t="s">
        <v>5952</v>
      </c>
      <c r="C677" s="6">
        <v>4829.2299999999996</v>
      </c>
      <c r="D677" s="1">
        <v>43642.007286755237</v>
      </c>
      <c r="E677" s="1" t="str">
        <f>TEXT(Consolidated_sheets[[#This Row],[Date]],"yyyy")</f>
        <v>2019</v>
      </c>
      <c r="F677" s="1" t="str">
        <f>TEXT(Consolidated_sheets[[#This Row],[Date]],"mmmm")</f>
        <v>June</v>
      </c>
      <c r="G677" t="str">
        <f>INDEX(Patient_data[Patient_Name],MATCH(Consolidated_sheets[[#This Row],[Patient_ID]],Patient_data[Patient_ID],0))</f>
        <v>Ryan Rodriguez</v>
      </c>
      <c r="H677">
        <f>INDEX(Patient_data[Age],MATCH(Consolidated_sheets[[#This Row],[Patient_ID]],Patient_data[Patient_ID],0))</f>
        <v>28</v>
      </c>
      <c r="I677" t="str">
        <f>INDEX(Patient_data[Gender],MATCH(Consolidated_sheets[[#This Row],[Patient_ID]],Patient_data[Patient_ID],0))</f>
        <v>Male</v>
      </c>
      <c r="J677" t="str">
        <f>INDEX(Location_data[Location],MATCH(Consolidated_sheets[[#This Row],[Patient_ID]],Location_data[Patient_ID],0))</f>
        <v>New York</v>
      </c>
      <c r="K677" t="str">
        <f>INDEX(Insurance_data[Insurance_Type],MATCH(Consolidated_sheets[[#This Row],[Patient_ID]],Insurance_data[Patient_ID],0))</f>
        <v>None</v>
      </c>
      <c r="L677" s="6">
        <f>INDEX(Insurance_data[Insurance_Amount],MATCH(Consolidated_sheets[[#This Row],[Patient_ID]],Insurance_data[Patient_ID],0))</f>
        <v>8628.52</v>
      </c>
    </row>
    <row r="678" spans="1:12" x14ac:dyDescent="0.3">
      <c r="A678" t="s">
        <v>527</v>
      </c>
      <c r="B678" t="s">
        <v>5955</v>
      </c>
      <c r="C678" s="6">
        <v>1642.25</v>
      </c>
      <c r="D678" s="1">
        <v>43642.268038291179</v>
      </c>
      <c r="E678" s="1" t="str">
        <f>TEXT(Consolidated_sheets[[#This Row],[Date]],"yyyy")</f>
        <v>2019</v>
      </c>
      <c r="F678" s="1" t="str">
        <f>TEXT(Consolidated_sheets[[#This Row],[Date]],"mmmm")</f>
        <v>June</v>
      </c>
      <c r="G678" t="str">
        <f>INDEX(Patient_data[Patient_Name],MATCH(Consolidated_sheets[[#This Row],[Patient_ID]],Patient_data[Patient_ID],0))</f>
        <v>Christina Collins</v>
      </c>
      <c r="H678">
        <f>INDEX(Patient_data[Age],MATCH(Consolidated_sheets[[#This Row],[Patient_ID]],Patient_data[Patient_ID],0))</f>
        <v>64</v>
      </c>
      <c r="I678" t="str">
        <f>INDEX(Patient_data[Gender],MATCH(Consolidated_sheets[[#This Row],[Patient_ID]],Patient_data[Patient_ID],0))</f>
        <v>Female</v>
      </c>
      <c r="J678" t="str">
        <f>INDEX(Location_data[Location],MATCH(Consolidated_sheets[[#This Row],[Patient_ID]],Location_data[Patient_ID],0))</f>
        <v>Los Angeles</v>
      </c>
      <c r="K678" t="str">
        <f>INDEX(Insurance_data[Insurance_Type],MATCH(Consolidated_sheets[[#This Row],[Patient_ID]],Insurance_data[Patient_ID],0))</f>
        <v>Public</v>
      </c>
      <c r="L678" s="6">
        <f>INDEX(Insurance_data[Insurance_Amount],MATCH(Consolidated_sheets[[#This Row],[Patient_ID]],Insurance_data[Patient_ID],0))</f>
        <v>7296.03</v>
      </c>
    </row>
    <row r="679" spans="1:12" x14ac:dyDescent="0.3">
      <c r="A679" t="s">
        <v>2217</v>
      </c>
      <c r="B679" t="s">
        <v>5953</v>
      </c>
      <c r="C679" s="6">
        <v>4971.21</v>
      </c>
      <c r="D679" s="1">
        <v>43642.52878982712</v>
      </c>
      <c r="E679" s="1" t="str">
        <f>TEXT(Consolidated_sheets[[#This Row],[Date]],"yyyy")</f>
        <v>2019</v>
      </c>
      <c r="F679" s="1" t="str">
        <f>TEXT(Consolidated_sheets[[#This Row],[Date]],"mmmm")</f>
        <v>June</v>
      </c>
      <c r="G679" t="str">
        <f>INDEX(Patient_data[Patient_Name],MATCH(Consolidated_sheets[[#This Row],[Patient_ID]],Patient_data[Patient_ID],0))</f>
        <v>Megan Maddox</v>
      </c>
      <c r="H679">
        <f>INDEX(Patient_data[Age],MATCH(Consolidated_sheets[[#This Row],[Patient_ID]],Patient_data[Patient_ID],0))</f>
        <v>61</v>
      </c>
      <c r="I679" t="str">
        <f>INDEX(Patient_data[Gender],MATCH(Consolidated_sheets[[#This Row],[Patient_ID]],Patient_data[Patient_ID],0))</f>
        <v>Female</v>
      </c>
      <c r="J679" t="str">
        <f>INDEX(Location_data[Location],MATCH(Consolidated_sheets[[#This Row],[Patient_ID]],Location_data[Patient_ID],0))</f>
        <v>Phoenix</v>
      </c>
      <c r="K679" t="str">
        <f>INDEX(Insurance_data[Insurance_Type],MATCH(Consolidated_sheets[[#This Row],[Patient_ID]],Insurance_data[Patient_ID],0))</f>
        <v>None</v>
      </c>
      <c r="L679" s="6">
        <f>INDEX(Insurance_data[Insurance_Amount],MATCH(Consolidated_sheets[[#This Row],[Patient_ID]],Insurance_data[Patient_ID],0))</f>
        <v>1157.72</v>
      </c>
    </row>
    <row r="680" spans="1:12" x14ac:dyDescent="0.3">
      <c r="A680" t="s">
        <v>1794</v>
      </c>
      <c r="B680" t="s">
        <v>5954</v>
      </c>
      <c r="C680" s="6">
        <v>1577.61</v>
      </c>
      <c r="D680" s="1">
        <v>43642.789541363047</v>
      </c>
      <c r="E680" s="1" t="str">
        <f>TEXT(Consolidated_sheets[[#This Row],[Date]],"yyyy")</f>
        <v>2019</v>
      </c>
      <c r="F680" s="1" t="str">
        <f>TEXT(Consolidated_sheets[[#This Row],[Date]],"mmmm")</f>
        <v>June</v>
      </c>
      <c r="G680" t="str">
        <f>INDEX(Patient_data[Patient_Name],MATCH(Consolidated_sheets[[#This Row],[Patient_ID]],Patient_data[Patient_ID],0))</f>
        <v>Colton King</v>
      </c>
      <c r="H680">
        <f>INDEX(Patient_data[Age],MATCH(Consolidated_sheets[[#This Row],[Patient_ID]],Patient_data[Patient_ID],0))</f>
        <v>34</v>
      </c>
      <c r="I680" t="str">
        <f>INDEX(Patient_data[Gender],MATCH(Consolidated_sheets[[#This Row],[Patient_ID]],Patient_data[Patient_ID],0))</f>
        <v>Female</v>
      </c>
      <c r="J680" t="str">
        <f>INDEX(Location_data[Location],MATCH(Consolidated_sheets[[#This Row],[Patient_ID]],Location_data[Patient_ID],0))</f>
        <v>New York</v>
      </c>
      <c r="K680" t="str">
        <f>INDEX(Insurance_data[Insurance_Type],MATCH(Consolidated_sheets[[#This Row],[Patient_ID]],Insurance_data[Patient_ID],0))</f>
        <v>Public</v>
      </c>
      <c r="L680" s="6">
        <f>INDEX(Insurance_data[Insurance_Amount],MATCH(Consolidated_sheets[[#This Row],[Patient_ID]],Insurance_data[Patient_ID],0))</f>
        <v>890.29</v>
      </c>
    </row>
    <row r="681" spans="1:12" x14ac:dyDescent="0.3">
      <c r="A681" t="s">
        <v>2696</v>
      </c>
      <c r="B681" t="s">
        <v>5953</v>
      </c>
      <c r="C681" s="6">
        <v>748.4</v>
      </c>
      <c r="D681" s="1">
        <v>43643.050292898981</v>
      </c>
      <c r="E681" s="1" t="str">
        <f>TEXT(Consolidated_sheets[[#This Row],[Date]],"yyyy")</f>
        <v>2019</v>
      </c>
      <c r="F681" s="1" t="str">
        <f>TEXT(Consolidated_sheets[[#This Row],[Date]],"mmmm")</f>
        <v>June</v>
      </c>
      <c r="G681" t="str">
        <f>INDEX(Patient_data[Patient_Name],MATCH(Consolidated_sheets[[#This Row],[Patient_ID]],Patient_data[Patient_ID],0))</f>
        <v>Thomas Morales</v>
      </c>
      <c r="H681">
        <f>INDEX(Patient_data[Age],MATCH(Consolidated_sheets[[#This Row],[Patient_ID]],Patient_data[Patient_ID],0))</f>
        <v>31</v>
      </c>
      <c r="I681" t="str">
        <f>INDEX(Patient_data[Gender],MATCH(Consolidated_sheets[[#This Row],[Patient_ID]],Patient_data[Patient_ID],0))</f>
        <v>Female</v>
      </c>
      <c r="J681" t="str">
        <f>INDEX(Location_data[Location],MATCH(Consolidated_sheets[[#This Row],[Patient_ID]],Location_data[Patient_ID],0))</f>
        <v>Chicago</v>
      </c>
      <c r="K681" t="str">
        <f>INDEX(Insurance_data[Insurance_Type],MATCH(Consolidated_sheets[[#This Row],[Patient_ID]],Insurance_data[Patient_ID],0))</f>
        <v>Private</v>
      </c>
      <c r="L681" s="6">
        <f>INDEX(Insurance_data[Insurance_Amount],MATCH(Consolidated_sheets[[#This Row],[Patient_ID]],Insurance_data[Patient_ID],0))</f>
        <v>7139.77</v>
      </c>
    </row>
    <row r="682" spans="1:12" x14ac:dyDescent="0.3">
      <c r="A682" t="s">
        <v>600</v>
      </c>
      <c r="B682" t="s">
        <v>5953</v>
      </c>
      <c r="C682" s="6">
        <v>2008.71</v>
      </c>
      <c r="D682" s="1">
        <v>43643.311044434922</v>
      </c>
      <c r="E682" s="1" t="str">
        <f>TEXT(Consolidated_sheets[[#This Row],[Date]],"yyyy")</f>
        <v>2019</v>
      </c>
      <c r="F682" s="1" t="str">
        <f>TEXT(Consolidated_sheets[[#This Row],[Date]],"mmmm")</f>
        <v>June</v>
      </c>
      <c r="G682" t="str">
        <f>INDEX(Patient_data[Patient_Name],MATCH(Consolidated_sheets[[#This Row],[Patient_ID]],Patient_data[Patient_ID],0))</f>
        <v>Jesse Wilson</v>
      </c>
      <c r="H682">
        <f>INDEX(Patient_data[Age],MATCH(Consolidated_sheets[[#This Row],[Patient_ID]],Patient_data[Patient_ID],0))</f>
        <v>83</v>
      </c>
      <c r="I682" t="str">
        <f>INDEX(Patient_data[Gender],MATCH(Consolidated_sheets[[#This Row],[Patient_ID]],Patient_data[Patient_ID],0))</f>
        <v>Female</v>
      </c>
      <c r="J682" t="str">
        <f>INDEX(Location_data[Location],MATCH(Consolidated_sheets[[#This Row],[Patient_ID]],Location_data[Patient_ID],0))</f>
        <v>Phoenix</v>
      </c>
      <c r="K682" t="str">
        <f>INDEX(Insurance_data[Insurance_Type],MATCH(Consolidated_sheets[[#This Row],[Patient_ID]],Insurance_data[Patient_ID],0))</f>
        <v>None</v>
      </c>
      <c r="L682" s="6">
        <f>INDEX(Insurance_data[Insurance_Amount],MATCH(Consolidated_sheets[[#This Row],[Patient_ID]],Insurance_data[Patient_ID],0))</f>
        <v>3802.38</v>
      </c>
    </row>
    <row r="683" spans="1:12" x14ac:dyDescent="0.3">
      <c r="A683" t="s">
        <v>844</v>
      </c>
      <c r="B683" t="s">
        <v>5954</v>
      </c>
      <c r="C683" s="6">
        <v>4592.0200000000004</v>
      </c>
      <c r="D683" s="1">
        <v>43643.571795970842</v>
      </c>
      <c r="E683" s="1" t="str">
        <f>TEXT(Consolidated_sheets[[#This Row],[Date]],"yyyy")</f>
        <v>2019</v>
      </c>
      <c r="F683" s="1" t="str">
        <f>TEXT(Consolidated_sheets[[#This Row],[Date]],"mmmm")</f>
        <v>June</v>
      </c>
      <c r="G683" t="str">
        <f>INDEX(Patient_data[Patient_Name],MATCH(Consolidated_sheets[[#This Row],[Patient_ID]],Patient_data[Patient_ID],0))</f>
        <v>Alec West</v>
      </c>
      <c r="H683">
        <f>INDEX(Patient_data[Age],MATCH(Consolidated_sheets[[#This Row],[Patient_ID]],Patient_data[Patient_ID],0))</f>
        <v>22</v>
      </c>
      <c r="I683" t="str">
        <f>INDEX(Patient_data[Gender],MATCH(Consolidated_sheets[[#This Row],[Patient_ID]],Patient_data[Patient_ID],0))</f>
        <v>Male</v>
      </c>
      <c r="J683" t="str">
        <f>INDEX(Location_data[Location],MATCH(Consolidated_sheets[[#This Row],[Patient_ID]],Location_data[Patient_ID],0))</f>
        <v>Chicago</v>
      </c>
      <c r="K683" t="str">
        <f>INDEX(Insurance_data[Insurance_Type],MATCH(Consolidated_sheets[[#This Row],[Patient_ID]],Insurance_data[Patient_ID],0))</f>
        <v>None</v>
      </c>
      <c r="L683" s="6">
        <f>INDEX(Insurance_data[Insurance_Amount],MATCH(Consolidated_sheets[[#This Row],[Patient_ID]],Insurance_data[Patient_ID],0))</f>
        <v>9798.4</v>
      </c>
    </row>
    <row r="684" spans="1:12" x14ac:dyDescent="0.3">
      <c r="A684" t="s">
        <v>1088</v>
      </c>
      <c r="B684" t="s">
        <v>5953</v>
      </c>
      <c r="C684" s="6">
        <v>3940.39</v>
      </c>
      <c r="D684" s="1">
        <v>43643.832547506783</v>
      </c>
      <c r="E684" s="1" t="str">
        <f>TEXT(Consolidated_sheets[[#This Row],[Date]],"yyyy")</f>
        <v>2019</v>
      </c>
      <c r="F684" s="1" t="str">
        <f>TEXT(Consolidated_sheets[[#This Row],[Date]],"mmmm")</f>
        <v>June</v>
      </c>
      <c r="G684" t="str">
        <f>INDEX(Patient_data[Patient_Name],MATCH(Consolidated_sheets[[#This Row],[Patient_ID]],Patient_data[Patient_ID],0))</f>
        <v>Jason Sanders</v>
      </c>
      <c r="H684">
        <f>INDEX(Patient_data[Age],MATCH(Consolidated_sheets[[#This Row],[Patient_ID]],Patient_data[Patient_ID],0))</f>
        <v>72</v>
      </c>
      <c r="I684" t="str">
        <f>INDEX(Patient_data[Gender],MATCH(Consolidated_sheets[[#This Row],[Patient_ID]],Patient_data[Patient_ID],0))</f>
        <v>Male</v>
      </c>
      <c r="J684" t="str">
        <f>INDEX(Location_data[Location],MATCH(Consolidated_sheets[[#This Row],[Patient_ID]],Location_data[Patient_ID],0))</f>
        <v>Houston</v>
      </c>
      <c r="K684" t="str">
        <f>INDEX(Insurance_data[Insurance_Type],MATCH(Consolidated_sheets[[#This Row],[Patient_ID]],Insurance_data[Patient_ID],0))</f>
        <v>None</v>
      </c>
      <c r="L684" s="6">
        <f>INDEX(Insurance_data[Insurance_Amount],MATCH(Consolidated_sheets[[#This Row],[Patient_ID]],Insurance_data[Patient_ID],0))</f>
        <v>40.04</v>
      </c>
    </row>
    <row r="685" spans="1:12" x14ac:dyDescent="0.3">
      <c r="A685" t="s">
        <v>2850</v>
      </c>
      <c r="B685" t="s">
        <v>5952</v>
      </c>
      <c r="C685" s="6">
        <v>2051.7600000000002</v>
      </c>
      <c r="D685" s="1">
        <v>43644.093299042717</v>
      </c>
      <c r="E685" s="1" t="str">
        <f>TEXT(Consolidated_sheets[[#This Row],[Date]],"yyyy")</f>
        <v>2019</v>
      </c>
      <c r="F685" s="1" t="str">
        <f>TEXT(Consolidated_sheets[[#This Row],[Date]],"mmmm")</f>
        <v>June</v>
      </c>
      <c r="G685" t="str">
        <f>INDEX(Patient_data[Patient_Name],MATCH(Consolidated_sheets[[#This Row],[Patient_ID]],Patient_data[Patient_ID],0))</f>
        <v>Christina Long</v>
      </c>
      <c r="H685">
        <f>INDEX(Patient_data[Age],MATCH(Consolidated_sheets[[#This Row],[Patient_ID]],Patient_data[Patient_ID],0))</f>
        <v>60</v>
      </c>
      <c r="I685" t="str">
        <f>INDEX(Patient_data[Gender],MATCH(Consolidated_sheets[[#This Row],[Patient_ID]],Patient_data[Patient_ID],0))</f>
        <v>Female</v>
      </c>
      <c r="J685" t="str">
        <f>INDEX(Location_data[Location],MATCH(Consolidated_sheets[[#This Row],[Patient_ID]],Location_data[Patient_ID],0))</f>
        <v>Houston</v>
      </c>
      <c r="K685" t="str">
        <f>INDEX(Insurance_data[Insurance_Type],MATCH(Consolidated_sheets[[#This Row],[Patient_ID]],Insurance_data[Patient_ID],0))</f>
        <v>Public</v>
      </c>
      <c r="L685" s="6">
        <f>INDEX(Insurance_data[Insurance_Amount],MATCH(Consolidated_sheets[[#This Row],[Patient_ID]],Insurance_data[Patient_ID],0))</f>
        <v>2886.16</v>
      </c>
    </row>
    <row r="686" spans="1:12" x14ac:dyDescent="0.3">
      <c r="A686" t="s">
        <v>2361</v>
      </c>
      <c r="B686" t="s">
        <v>5953</v>
      </c>
      <c r="C686" s="6">
        <v>1687.38</v>
      </c>
      <c r="D686" s="1">
        <v>43644.354050578637</v>
      </c>
      <c r="E686" s="1" t="str">
        <f>TEXT(Consolidated_sheets[[#This Row],[Date]],"yyyy")</f>
        <v>2019</v>
      </c>
      <c r="F686" s="1" t="str">
        <f>TEXT(Consolidated_sheets[[#This Row],[Date]],"mmmm")</f>
        <v>June</v>
      </c>
      <c r="G686" t="str">
        <f>INDEX(Patient_data[Patient_Name],MATCH(Consolidated_sheets[[#This Row],[Patient_ID]],Patient_data[Patient_ID],0))</f>
        <v>Mrs. Melanie Miller MD</v>
      </c>
      <c r="H686">
        <f>INDEX(Patient_data[Age],MATCH(Consolidated_sheets[[#This Row],[Patient_ID]],Patient_data[Patient_ID],0))</f>
        <v>49</v>
      </c>
      <c r="I686" t="str">
        <f>INDEX(Patient_data[Gender],MATCH(Consolidated_sheets[[#This Row],[Patient_ID]],Patient_data[Patient_ID],0))</f>
        <v>Female</v>
      </c>
      <c r="J686" t="str">
        <f>INDEX(Location_data[Location],MATCH(Consolidated_sheets[[#This Row],[Patient_ID]],Location_data[Patient_ID],0))</f>
        <v>Chicago</v>
      </c>
      <c r="K686" t="str">
        <f>INDEX(Insurance_data[Insurance_Type],MATCH(Consolidated_sheets[[#This Row],[Patient_ID]],Insurance_data[Patient_ID],0))</f>
        <v>Public</v>
      </c>
      <c r="L686" s="6">
        <f>INDEX(Insurance_data[Insurance_Amount],MATCH(Consolidated_sheets[[#This Row],[Patient_ID]],Insurance_data[Patient_ID],0))</f>
        <v>1970.7</v>
      </c>
    </row>
    <row r="687" spans="1:12" x14ac:dyDescent="0.3">
      <c r="A687" t="s">
        <v>928</v>
      </c>
      <c r="B687" t="s">
        <v>5954</v>
      </c>
      <c r="C687" s="6">
        <v>1404.05</v>
      </c>
      <c r="D687" s="1">
        <v>43644.614802114593</v>
      </c>
      <c r="E687" s="1" t="str">
        <f>TEXT(Consolidated_sheets[[#This Row],[Date]],"yyyy")</f>
        <v>2019</v>
      </c>
      <c r="F687" s="1" t="str">
        <f>TEXT(Consolidated_sheets[[#This Row],[Date]],"mmmm")</f>
        <v>June</v>
      </c>
      <c r="G687" t="str">
        <f>INDEX(Patient_data[Patient_Name],MATCH(Consolidated_sheets[[#This Row],[Patient_ID]],Patient_data[Patient_ID],0))</f>
        <v>Kaylee Kelley</v>
      </c>
      <c r="H687">
        <f>INDEX(Patient_data[Age],MATCH(Consolidated_sheets[[#This Row],[Patient_ID]],Patient_data[Patient_ID],0))</f>
        <v>55</v>
      </c>
      <c r="I687" t="str">
        <f>INDEX(Patient_data[Gender],MATCH(Consolidated_sheets[[#This Row],[Patient_ID]],Patient_data[Patient_ID],0))</f>
        <v>Male</v>
      </c>
      <c r="J687" t="str">
        <f>INDEX(Location_data[Location],MATCH(Consolidated_sheets[[#This Row],[Patient_ID]],Location_data[Patient_ID],0))</f>
        <v>New York</v>
      </c>
      <c r="K687" t="str">
        <f>INDEX(Insurance_data[Insurance_Type],MATCH(Consolidated_sheets[[#This Row],[Patient_ID]],Insurance_data[Patient_ID],0))</f>
        <v>Private</v>
      </c>
      <c r="L687" s="6">
        <f>INDEX(Insurance_data[Insurance_Amount],MATCH(Consolidated_sheets[[#This Row],[Patient_ID]],Insurance_data[Patient_ID],0))</f>
        <v>4304.8500000000004</v>
      </c>
    </row>
    <row r="688" spans="1:12" x14ac:dyDescent="0.3">
      <c r="A688" t="s">
        <v>1542</v>
      </c>
      <c r="B688" t="s">
        <v>5955</v>
      </c>
      <c r="C688" s="6">
        <v>2252.81</v>
      </c>
      <c r="D688" s="1">
        <v>43644.87555365052</v>
      </c>
      <c r="E688" s="1" t="str">
        <f>TEXT(Consolidated_sheets[[#This Row],[Date]],"yyyy")</f>
        <v>2019</v>
      </c>
      <c r="F688" s="1" t="str">
        <f>TEXT(Consolidated_sheets[[#This Row],[Date]],"mmmm")</f>
        <v>June</v>
      </c>
      <c r="G688" t="str">
        <f>INDEX(Patient_data[Patient_Name],MATCH(Consolidated_sheets[[#This Row],[Patient_ID]],Patient_data[Patient_ID],0))</f>
        <v>Sheri Terry</v>
      </c>
      <c r="H688">
        <f>INDEX(Patient_data[Age],MATCH(Consolidated_sheets[[#This Row],[Patient_ID]],Patient_data[Patient_ID],0))</f>
        <v>39</v>
      </c>
      <c r="I688" t="str">
        <f>INDEX(Patient_data[Gender],MATCH(Consolidated_sheets[[#This Row],[Patient_ID]],Patient_data[Patient_ID],0))</f>
        <v>Male</v>
      </c>
      <c r="J688" t="str">
        <f>INDEX(Location_data[Location],MATCH(Consolidated_sheets[[#This Row],[Patient_ID]],Location_data[Patient_ID],0))</f>
        <v>Chicago</v>
      </c>
      <c r="K688" t="str">
        <f>INDEX(Insurance_data[Insurance_Type],MATCH(Consolidated_sheets[[#This Row],[Patient_ID]],Insurance_data[Patient_ID],0))</f>
        <v>None</v>
      </c>
      <c r="L688" s="6">
        <f>INDEX(Insurance_data[Insurance_Amount],MATCH(Consolidated_sheets[[#This Row],[Patient_ID]],Insurance_data[Patient_ID],0))</f>
        <v>8635.25</v>
      </c>
    </row>
    <row r="689" spans="1:12" x14ac:dyDescent="0.3">
      <c r="A689" t="s">
        <v>1740</v>
      </c>
      <c r="B689" t="s">
        <v>5952</v>
      </c>
      <c r="C689" s="6">
        <v>3169.29</v>
      </c>
      <c r="D689" s="1">
        <v>43645.136305186446</v>
      </c>
      <c r="E689" s="1" t="str">
        <f>TEXT(Consolidated_sheets[[#This Row],[Date]],"yyyy")</f>
        <v>2019</v>
      </c>
      <c r="F689" s="1" t="str">
        <f>TEXT(Consolidated_sheets[[#This Row],[Date]],"mmmm")</f>
        <v>June</v>
      </c>
      <c r="G689" t="str">
        <f>INDEX(Patient_data[Patient_Name],MATCH(Consolidated_sheets[[#This Row],[Patient_ID]],Patient_data[Patient_ID],0))</f>
        <v>Christopher Quinn</v>
      </c>
      <c r="H689">
        <f>INDEX(Patient_data[Age],MATCH(Consolidated_sheets[[#This Row],[Patient_ID]],Patient_data[Patient_ID],0))</f>
        <v>40</v>
      </c>
      <c r="I689" t="str">
        <f>INDEX(Patient_data[Gender],MATCH(Consolidated_sheets[[#This Row],[Patient_ID]],Patient_data[Patient_ID],0))</f>
        <v>Male</v>
      </c>
      <c r="J689" t="str">
        <f>INDEX(Location_data[Location],MATCH(Consolidated_sheets[[#This Row],[Patient_ID]],Location_data[Patient_ID],0))</f>
        <v>Chicago</v>
      </c>
      <c r="K689" t="str">
        <f>INDEX(Insurance_data[Insurance_Type],MATCH(Consolidated_sheets[[#This Row],[Patient_ID]],Insurance_data[Patient_ID],0))</f>
        <v>None</v>
      </c>
      <c r="L689" s="6">
        <f>INDEX(Insurance_data[Insurance_Amount],MATCH(Consolidated_sheets[[#This Row],[Patient_ID]],Insurance_data[Patient_ID],0))</f>
        <v>5238.96</v>
      </c>
    </row>
    <row r="690" spans="1:12" x14ac:dyDescent="0.3">
      <c r="A690" t="s">
        <v>1660</v>
      </c>
      <c r="B690" t="s">
        <v>5953</v>
      </c>
      <c r="C690" s="6">
        <v>223.61</v>
      </c>
      <c r="D690" s="1">
        <v>43645.397056722388</v>
      </c>
      <c r="E690" s="1" t="str">
        <f>TEXT(Consolidated_sheets[[#This Row],[Date]],"yyyy")</f>
        <v>2019</v>
      </c>
      <c r="F690" s="1" t="str">
        <f>TEXT(Consolidated_sheets[[#This Row],[Date]],"mmmm")</f>
        <v>June</v>
      </c>
      <c r="G690" t="str">
        <f>INDEX(Patient_data[Patient_Name],MATCH(Consolidated_sheets[[#This Row],[Patient_ID]],Patient_data[Patient_ID],0))</f>
        <v>Randall Moore</v>
      </c>
      <c r="H690">
        <f>INDEX(Patient_data[Age],MATCH(Consolidated_sheets[[#This Row],[Patient_ID]],Patient_data[Patient_ID],0))</f>
        <v>34</v>
      </c>
      <c r="I690" t="str">
        <f>INDEX(Patient_data[Gender],MATCH(Consolidated_sheets[[#This Row],[Patient_ID]],Patient_data[Patient_ID],0))</f>
        <v>Male</v>
      </c>
      <c r="J690" t="str">
        <f>INDEX(Location_data[Location],MATCH(Consolidated_sheets[[#This Row],[Patient_ID]],Location_data[Patient_ID],0))</f>
        <v>Chicago</v>
      </c>
      <c r="K690" t="str">
        <f>INDEX(Insurance_data[Insurance_Type],MATCH(Consolidated_sheets[[#This Row],[Patient_ID]],Insurance_data[Patient_ID],0))</f>
        <v>Private</v>
      </c>
      <c r="L690" s="6">
        <f>INDEX(Insurance_data[Insurance_Amount],MATCH(Consolidated_sheets[[#This Row],[Patient_ID]],Insurance_data[Patient_ID],0))</f>
        <v>7827.7</v>
      </c>
    </row>
    <row r="691" spans="1:12" x14ac:dyDescent="0.3">
      <c r="A691" t="s">
        <v>2855</v>
      </c>
      <c r="B691" t="s">
        <v>5955</v>
      </c>
      <c r="C691" s="6">
        <v>1835.85</v>
      </c>
      <c r="D691" s="1">
        <v>43645.657808258322</v>
      </c>
      <c r="E691" s="1" t="str">
        <f>TEXT(Consolidated_sheets[[#This Row],[Date]],"yyyy")</f>
        <v>2019</v>
      </c>
      <c r="F691" s="1" t="str">
        <f>TEXT(Consolidated_sheets[[#This Row],[Date]],"mmmm")</f>
        <v>June</v>
      </c>
      <c r="G691" t="str">
        <f>INDEX(Patient_data[Patient_Name],MATCH(Consolidated_sheets[[#This Row],[Patient_ID]],Patient_data[Patient_ID],0))</f>
        <v>Beth Rogers</v>
      </c>
      <c r="H691">
        <f>INDEX(Patient_data[Age],MATCH(Consolidated_sheets[[#This Row],[Patient_ID]],Patient_data[Patient_ID],0))</f>
        <v>57</v>
      </c>
      <c r="I691" t="str">
        <f>INDEX(Patient_data[Gender],MATCH(Consolidated_sheets[[#This Row],[Patient_ID]],Patient_data[Patient_ID],0))</f>
        <v>Male</v>
      </c>
      <c r="J691" t="str">
        <f>INDEX(Location_data[Location],MATCH(Consolidated_sheets[[#This Row],[Patient_ID]],Location_data[Patient_ID],0))</f>
        <v>New York</v>
      </c>
      <c r="K691" t="str">
        <f>INDEX(Insurance_data[Insurance_Type],MATCH(Consolidated_sheets[[#This Row],[Patient_ID]],Insurance_data[Patient_ID],0))</f>
        <v>Public</v>
      </c>
      <c r="L691" s="6">
        <f>INDEX(Insurance_data[Insurance_Amount],MATCH(Consolidated_sheets[[#This Row],[Patient_ID]],Insurance_data[Patient_ID],0))</f>
        <v>7779.89</v>
      </c>
    </row>
    <row r="692" spans="1:12" x14ac:dyDescent="0.3">
      <c r="A692" t="s">
        <v>698</v>
      </c>
      <c r="B692" t="s">
        <v>5952</v>
      </c>
      <c r="C692" s="6">
        <v>1556.07</v>
      </c>
      <c r="D692" s="1">
        <v>43645.918559794249</v>
      </c>
      <c r="E692" s="1" t="str">
        <f>TEXT(Consolidated_sheets[[#This Row],[Date]],"yyyy")</f>
        <v>2019</v>
      </c>
      <c r="F692" s="1" t="str">
        <f>TEXT(Consolidated_sheets[[#This Row],[Date]],"mmmm")</f>
        <v>June</v>
      </c>
      <c r="G692" t="str">
        <f>INDEX(Patient_data[Patient_Name],MATCH(Consolidated_sheets[[#This Row],[Patient_ID]],Patient_data[Patient_ID],0))</f>
        <v>Julie Thomas</v>
      </c>
      <c r="H692">
        <f>INDEX(Patient_data[Age],MATCH(Consolidated_sheets[[#This Row],[Patient_ID]],Patient_data[Patient_ID],0))</f>
        <v>39</v>
      </c>
      <c r="I692" t="str">
        <f>INDEX(Patient_data[Gender],MATCH(Consolidated_sheets[[#This Row],[Patient_ID]],Patient_data[Patient_ID],0))</f>
        <v>Male</v>
      </c>
      <c r="J692" t="str">
        <f>INDEX(Location_data[Location],MATCH(Consolidated_sheets[[#This Row],[Patient_ID]],Location_data[Patient_ID],0))</f>
        <v>Los Angeles</v>
      </c>
      <c r="K692" t="str">
        <f>INDEX(Insurance_data[Insurance_Type],MATCH(Consolidated_sheets[[#This Row],[Patient_ID]],Insurance_data[Patient_ID],0))</f>
        <v>None</v>
      </c>
      <c r="L692" s="6">
        <f>INDEX(Insurance_data[Insurance_Amount],MATCH(Consolidated_sheets[[#This Row],[Patient_ID]],Insurance_data[Patient_ID],0))</f>
        <v>9293.1200000000008</v>
      </c>
    </row>
    <row r="693" spans="1:12" x14ac:dyDescent="0.3">
      <c r="A693" t="s">
        <v>2978</v>
      </c>
      <c r="B693" t="s">
        <v>5953</v>
      </c>
      <c r="C693" s="6">
        <v>3224.79</v>
      </c>
      <c r="D693" s="1">
        <v>43646.179311330183</v>
      </c>
      <c r="E693" s="1" t="str">
        <f>TEXT(Consolidated_sheets[[#This Row],[Date]],"yyyy")</f>
        <v>2019</v>
      </c>
      <c r="F693" s="1" t="str">
        <f>TEXT(Consolidated_sheets[[#This Row],[Date]],"mmmm")</f>
        <v>June</v>
      </c>
      <c r="G693" t="str">
        <f>INDEX(Patient_data[Patient_Name],MATCH(Consolidated_sheets[[#This Row],[Patient_ID]],Patient_data[Patient_ID],0))</f>
        <v>Hunter Case</v>
      </c>
      <c r="H693">
        <f>INDEX(Patient_data[Age],MATCH(Consolidated_sheets[[#This Row],[Patient_ID]],Patient_data[Patient_ID],0))</f>
        <v>26</v>
      </c>
      <c r="I693" t="str">
        <f>INDEX(Patient_data[Gender],MATCH(Consolidated_sheets[[#This Row],[Patient_ID]],Patient_data[Patient_ID],0))</f>
        <v>Female</v>
      </c>
      <c r="J693" t="str">
        <f>INDEX(Location_data[Location],MATCH(Consolidated_sheets[[#This Row],[Patient_ID]],Location_data[Patient_ID],0))</f>
        <v>Los Angeles</v>
      </c>
      <c r="K693" t="str">
        <f>INDEX(Insurance_data[Insurance_Type],MATCH(Consolidated_sheets[[#This Row],[Patient_ID]],Insurance_data[Patient_ID],0))</f>
        <v>None</v>
      </c>
      <c r="L693" s="6">
        <f>INDEX(Insurance_data[Insurance_Amount],MATCH(Consolidated_sheets[[#This Row],[Patient_ID]],Insurance_data[Patient_ID],0))</f>
        <v>3453.61</v>
      </c>
    </row>
    <row r="694" spans="1:12" x14ac:dyDescent="0.3">
      <c r="A694" t="s">
        <v>2899</v>
      </c>
      <c r="B694" t="s">
        <v>5952</v>
      </c>
      <c r="C694" s="6">
        <v>3400.98</v>
      </c>
      <c r="D694" s="1">
        <v>43646.440062866117</v>
      </c>
      <c r="E694" s="1" t="str">
        <f>TEXT(Consolidated_sheets[[#This Row],[Date]],"yyyy")</f>
        <v>2019</v>
      </c>
      <c r="F694" s="1" t="str">
        <f>TEXT(Consolidated_sheets[[#This Row],[Date]],"mmmm")</f>
        <v>June</v>
      </c>
      <c r="G694" t="str">
        <f>INDEX(Patient_data[Patient_Name],MATCH(Consolidated_sheets[[#This Row],[Patient_ID]],Patient_data[Patient_ID],0))</f>
        <v>Katherine Gutierrez</v>
      </c>
      <c r="H694">
        <f>INDEX(Patient_data[Age],MATCH(Consolidated_sheets[[#This Row],[Patient_ID]],Patient_data[Patient_ID],0))</f>
        <v>37</v>
      </c>
      <c r="I694" t="str">
        <f>INDEX(Patient_data[Gender],MATCH(Consolidated_sheets[[#This Row],[Patient_ID]],Patient_data[Patient_ID],0))</f>
        <v>Female</v>
      </c>
      <c r="J694" t="str">
        <f>INDEX(Location_data[Location],MATCH(Consolidated_sheets[[#This Row],[Patient_ID]],Location_data[Patient_ID],0))</f>
        <v>Houston</v>
      </c>
      <c r="K694" t="str">
        <f>INDEX(Insurance_data[Insurance_Type],MATCH(Consolidated_sheets[[#This Row],[Patient_ID]],Insurance_data[Patient_ID],0))</f>
        <v>Private</v>
      </c>
      <c r="L694" s="6">
        <f>INDEX(Insurance_data[Insurance_Amount],MATCH(Consolidated_sheets[[#This Row],[Patient_ID]],Insurance_data[Patient_ID],0))</f>
        <v>898.21</v>
      </c>
    </row>
    <row r="695" spans="1:12" x14ac:dyDescent="0.3">
      <c r="A695" t="s">
        <v>2639</v>
      </c>
      <c r="B695" t="s">
        <v>5955</v>
      </c>
      <c r="C695" s="6">
        <v>1954.65</v>
      </c>
      <c r="D695" s="1">
        <v>43646.700814402051</v>
      </c>
      <c r="E695" s="1" t="str">
        <f>TEXT(Consolidated_sheets[[#This Row],[Date]],"yyyy")</f>
        <v>2019</v>
      </c>
      <c r="F695" s="1" t="str">
        <f>TEXT(Consolidated_sheets[[#This Row],[Date]],"mmmm")</f>
        <v>June</v>
      </c>
      <c r="G695" t="str">
        <f>INDEX(Patient_data[Patient_Name],MATCH(Consolidated_sheets[[#This Row],[Patient_ID]],Patient_data[Patient_ID],0))</f>
        <v>Michael Parker</v>
      </c>
      <c r="H695">
        <f>INDEX(Patient_data[Age],MATCH(Consolidated_sheets[[#This Row],[Patient_ID]],Patient_data[Patient_ID],0))</f>
        <v>66</v>
      </c>
      <c r="I695" t="str">
        <f>INDEX(Patient_data[Gender],MATCH(Consolidated_sheets[[#This Row],[Patient_ID]],Patient_data[Patient_ID],0))</f>
        <v>Male</v>
      </c>
      <c r="J695" t="str">
        <f>INDEX(Location_data[Location],MATCH(Consolidated_sheets[[#This Row],[Patient_ID]],Location_data[Patient_ID],0))</f>
        <v>Chicago</v>
      </c>
      <c r="K695" t="str">
        <f>INDEX(Insurance_data[Insurance_Type],MATCH(Consolidated_sheets[[#This Row],[Patient_ID]],Insurance_data[Patient_ID],0))</f>
        <v>None</v>
      </c>
      <c r="L695" s="6">
        <f>INDEX(Insurance_data[Insurance_Amount],MATCH(Consolidated_sheets[[#This Row],[Patient_ID]],Insurance_data[Patient_ID],0))</f>
        <v>3037.93</v>
      </c>
    </row>
    <row r="696" spans="1:12" x14ac:dyDescent="0.3">
      <c r="A696" t="s">
        <v>942</v>
      </c>
      <c r="B696" t="s">
        <v>5954</v>
      </c>
      <c r="C696" s="6">
        <v>3492.75</v>
      </c>
      <c r="D696" s="1">
        <v>43646.961565937992</v>
      </c>
      <c r="E696" s="1" t="str">
        <f>TEXT(Consolidated_sheets[[#This Row],[Date]],"yyyy")</f>
        <v>2019</v>
      </c>
      <c r="F696" s="1" t="str">
        <f>TEXT(Consolidated_sheets[[#This Row],[Date]],"mmmm")</f>
        <v>June</v>
      </c>
      <c r="G696" t="str">
        <f>INDEX(Patient_data[Patient_Name],MATCH(Consolidated_sheets[[#This Row],[Patient_ID]],Patient_data[Patient_ID],0))</f>
        <v>Karen Flynn</v>
      </c>
      <c r="H696">
        <f>INDEX(Patient_data[Age],MATCH(Consolidated_sheets[[#This Row],[Patient_ID]],Patient_data[Patient_ID],0))</f>
        <v>54</v>
      </c>
      <c r="I696" t="str">
        <f>INDEX(Patient_data[Gender],MATCH(Consolidated_sheets[[#This Row],[Patient_ID]],Patient_data[Patient_ID],0))</f>
        <v>Female</v>
      </c>
      <c r="J696" t="str">
        <f>INDEX(Location_data[Location],MATCH(Consolidated_sheets[[#This Row],[Patient_ID]],Location_data[Patient_ID],0))</f>
        <v>New York</v>
      </c>
      <c r="K696" t="str">
        <f>INDEX(Insurance_data[Insurance_Type],MATCH(Consolidated_sheets[[#This Row],[Patient_ID]],Insurance_data[Patient_ID],0))</f>
        <v>None</v>
      </c>
      <c r="L696" s="6">
        <f>INDEX(Insurance_data[Insurance_Amount],MATCH(Consolidated_sheets[[#This Row],[Patient_ID]],Insurance_data[Patient_ID],0))</f>
        <v>9243.27</v>
      </c>
    </row>
    <row r="697" spans="1:12" x14ac:dyDescent="0.3">
      <c r="A697" t="s">
        <v>1537</v>
      </c>
      <c r="B697" t="s">
        <v>5953</v>
      </c>
      <c r="C697" s="6">
        <v>2299.91</v>
      </c>
      <c r="D697" s="1">
        <v>43647.222317473927</v>
      </c>
      <c r="E697" s="1" t="str">
        <f>TEXT(Consolidated_sheets[[#This Row],[Date]],"yyyy")</f>
        <v>2019</v>
      </c>
      <c r="F697" s="1" t="str">
        <f>TEXT(Consolidated_sheets[[#This Row],[Date]],"mmmm")</f>
        <v>July</v>
      </c>
      <c r="G697" t="str">
        <f>INDEX(Patient_data[Patient_Name],MATCH(Consolidated_sheets[[#This Row],[Patient_ID]],Patient_data[Patient_ID],0))</f>
        <v>Kathryn Lambert</v>
      </c>
      <c r="H697">
        <f>INDEX(Patient_data[Age],MATCH(Consolidated_sheets[[#This Row],[Patient_ID]],Patient_data[Patient_ID],0))</f>
        <v>31</v>
      </c>
      <c r="I697" t="str">
        <f>INDEX(Patient_data[Gender],MATCH(Consolidated_sheets[[#This Row],[Patient_ID]],Patient_data[Patient_ID],0))</f>
        <v>Male</v>
      </c>
      <c r="J697" t="str">
        <f>INDEX(Location_data[Location],MATCH(Consolidated_sheets[[#This Row],[Patient_ID]],Location_data[Patient_ID],0))</f>
        <v>Houston</v>
      </c>
      <c r="K697" t="str">
        <f>INDEX(Insurance_data[Insurance_Type],MATCH(Consolidated_sheets[[#This Row],[Patient_ID]],Insurance_data[Patient_ID],0))</f>
        <v>None</v>
      </c>
      <c r="L697" s="6">
        <f>INDEX(Insurance_data[Insurance_Amount],MATCH(Consolidated_sheets[[#This Row],[Patient_ID]],Insurance_data[Patient_ID],0))</f>
        <v>4960.87</v>
      </c>
    </row>
    <row r="698" spans="1:12" x14ac:dyDescent="0.3">
      <c r="A698" t="s">
        <v>2518</v>
      </c>
      <c r="B698" t="s">
        <v>5952</v>
      </c>
      <c r="C698" s="6">
        <v>4560.3599999999997</v>
      </c>
      <c r="D698" s="1">
        <v>43647.483069009853</v>
      </c>
      <c r="E698" s="1" t="str">
        <f>TEXT(Consolidated_sheets[[#This Row],[Date]],"yyyy")</f>
        <v>2019</v>
      </c>
      <c r="F698" s="1" t="str">
        <f>TEXT(Consolidated_sheets[[#This Row],[Date]],"mmmm")</f>
        <v>July</v>
      </c>
      <c r="G698" t="str">
        <f>INDEX(Patient_data[Patient_Name],MATCH(Consolidated_sheets[[#This Row],[Patient_ID]],Patient_data[Patient_ID],0))</f>
        <v>Lindsay Wagner</v>
      </c>
      <c r="H698">
        <f>INDEX(Patient_data[Age],MATCH(Consolidated_sheets[[#This Row],[Patient_ID]],Patient_data[Patient_ID],0))</f>
        <v>60</v>
      </c>
      <c r="I698" t="str">
        <f>INDEX(Patient_data[Gender],MATCH(Consolidated_sheets[[#This Row],[Patient_ID]],Patient_data[Patient_ID],0))</f>
        <v>Female</v>
      </c>
      <c r="J698" t="str">
        <f>INDEX(Location_data[Location],MATCH(Consolidated_sheets[[#This Row],[Patient_ID]],Location_data[Patient_ID],0))</f>
        <v>Los Angeles</v>
      </c>
      <c r="K698" t="str">
        <f>INDEX(Insurance_data[Insurance_Type],MATCH(Consolidated_sheets[[#This Row],[Patient_ID]],Insurance_data[Patient_ID],0))</f>
        <v>None</v>
      </c>
      <c r="L698" s="6">
        <f>INDEX(Insurance_data[Insurance_Amount],MATCH(Consolidated_sheets[[#This Row],[Patient_ID]],Insurance_data[Patient_ID],0))</f>
        <v>1998.85</v>
      </c>
    </row>
    <row r="699" spans="1:12" x14ac:dyDescent="0.3">
      <c r="A699" t="s">
        <v>1188</v>
      </c>
      <c r="B699" t="s">
        <v>5952</v>
      </c>
      <c r="C699" s="6">
        <v>715.57</v>
      </c>
      <c r="D699" s="1">
        <v>43647.743820545787</v>
      </c>
      <c r="E699" s="1" t="str">
        <f>TEXT(Consolidated_sheets[[#This Row],[Date]],"yyyy")</f>
        <v>2019</v>
      </c>
      <c r="F699" s="1" t="str">
        <f>TEXT(Consolidated_sheets[[#This Row],[Date]],"mmmm")</f>
        <v>July</v>
      </c>
      <c r="G699" t="str">
        <f>INDEX(Patient_data[Patient_Name],MATCH(Consolidated_sheets[[#This Row],[Patient_ID]],Patient_data[Patient_ID],0))</f>
        <v>Kathryn Schwartz</v>
      </c>
      <c r="H699">
        <f>INDEX(Patient_data[Age],MATCH(Consolidated_sheets[[#This Row],[Patient_ID]],Patient_data[Patient_ID],0))</f>
        <v>55</v>
      </c>
      <c r="I699" t="str">
        <f>INDEX(Patient_data[Gender],MATCH(Consolidated_sheets[[#This Row],[Patient_ID]],Patient_data[Patient_ID],0))</f>
        <v>Male</v>
      </c>
      <c r="J699" t="str">
        <f>INDEX(Location_data[Location],MATCH(Consolidated_sheets[[#This Row],[Patient_ID]],Location_data[Patient_ID],0))</f>
        <v>Houston</v>
      </c>
      <c r="K699" t="str">
        <f>INDEX(Insurance_data[Insurance_Type],MATCH(Consolidated_sheets[[#This Row],[Patient_ID]],Insurance_data[Patient_ID],0))</f>
        <v>Private</v>
      </c>
      <c r="L699" s="6">
        <f>INDEX(Insurance_data[Insurance_Amount],MATCH(Consolidated_sheets[[#This Row],[Patient_ID]],Insurance_data[Patient_ID],0))</f>
        <v>9954.98</v>
      </c>
    </row>
    <row r="700" spans="1:12" x14ac:dyDescent="0.3">
      <c r="A700" t="s">
        <v>1357</v>
      </c>
      <c r="B700" t="s">
        <v>5953</v>
      </c>
      <c r="C700" s="6">
        <v>2589.9499999999998</v>
      </c>
      <c r="D700" s="1">
        <v>43648.004572081722</v>
      </c>
      <c r="E700" s="1" t="str">
        <f>TEXT(Consolidated_sheets[[#This Row],[Date]],"yyyy")</f>
        <v>2019</v>
      </c>
      <c r="F700" s="1" t="str">
        <f>TEXT(Consolidated_sheets[[#This Row],[Date]],"mmmm")</f>
        <v>July</v>
      </c>
      <c r="G700" t="str">
        <f>INDEX(Patient_data[Patient_Name],MATCH(Consolidated_sheets[[#This Row],[Patient_ID]],Patient_data[Patient_ID],0))</f>
        <v>Rebecca Leon</v>
      </c>
      <c r="H700">
        <f>INDEX(Patient_data[Age],MATCH(Consolidated_sheets[[#This Row],[Patient_ID]],Patient_data[Patient_ID],0))</f>
        <v>56</v>
      </c>
      <c r="I700" t="str">
        <f>INDEX(Patient_data[Gender],MATCH(Consolidated_sheets[[#This Row],[Patient_ID]],Patient_data[Patient_ID],0))</f>
        <v>Female</v>
      </c>
      <c r="J700" t="str">
        <f>INDEX(Location_data[Location],MATCH(Consolidated_sheets[[#This Row],[Patient_ID]],Location_data[Patient_ID],0))</f>
        <v>Houston</v>
      </c>
      <c r="K700" t="str">
        <f>INDEX(Insurance_data[Insurance_Type],MATCH(Consolidated_sheets[[#This Row],[Patient_ID]],Insurance_data[Patient_ID],0))</f>
        <v>Private</v>
      </c>
      <c r="L700" s="6">
        <f>INDEX(Insurance_data[Insurance_Amount],MATCH(Consolidated_sheets[[#This Row],[Patient_ID]],Insurance_data[Patient_ID],0))</f>
        <v>3080.2</v>
      </c>
    </row>
    <row r="701" spans="1:12" x14ac:dyDescent="0.3">
      <c r="A701" t="s">
        <v>1456</v>
      </c>
      <c r="B701" t="s">
        <v>5954</v>
      </c>
      <c r="C701" s="6">
        <v>2591.13</v>
      </c>
      <c r="D701" s="1">
        <v>43648.265323617648</v>
      </c>
      <c r="E701" s="1" t="str">
        <f>TEXT(Consolidated_sheets[[#This Row],[Date]],"yyyy")</f>
        <v>2019</v>
      </c>
      <c r="F701" s="1" t="str">
        <f>TEXT(Consolidated_sheets[[#This Row],[Date]],"mmmm")</f>
        <v>July</v>
      </c>
      <c r="G701" t="str">
        <f>INDEX(Patient_data[Patient_Name],MATCH(Consolidated_sheets[[#This Row],[Patient_ID]],Patient_data[Patient_ID],0))</f>
        <v>Brandy Willis</v>
      </c>
      <c r="H701">
        <f>INDEX(Patient_data[Age],MATCH(Consolidated_sheets[[#This Row],[Patient_ID]],Patient_data[Patient_ID],0))</f>
        <v>60</v>
      </c>
      <c r="I701" t="str">
        <f>INDEX(Patient_data[Gender],MATCH(Consolidated_sheets[[#This Row],[Patient_ID]],Patient_data[Patient_ID],0))</f>
        <v>Female</v>
      </c>
      <c r="J701" t="str">
        <f>INDEX(Location_data[Location],MATCH(Consolidated_sheets[[#This Row],[Patient_ID]],Location_data[Patient_ID],0))</f>
        <v>Chicago</v>
      </c>
      <c r="K701" t="str">
        <f>INDEX(Insurance_data[Insurance_Type],MATCH(Consolidated_sheets[[#This Row],[Patient_ID]],Insurance_data[Patient_ID],0))</f>
        <v>Private</v>
      </c>
      <c r="L701" s="6">
        <f>INDEX(Insurance_data[Insurance_Amount],MATCH(Consolidated_sheets[[#This Row],[Patient_ID]],Insurance_data[Patient_ID],0))</f>
        <v>3185.04</v>
      </c>
    </row>
    <row r="702" spans="1:12" x14ac:dyDescent="0.3">
      <c r="A702" t="s">
        <v>230</v>
      </c>
      <c r="B702" t="s">
        <v>5952</v>
      </c>
      <c r="C702" s="6">
        <v>3790.72</v>
      </c>
      <c r="D702" s="1">
        <v>43648.52607515359</v>
      </c>
      <c r="E702" s="1" t="str">
        <f>TEXT(Consolidated_sheets[[#This Row],[Date]],"yyyy")</f>
        <v>2019</v>
      </c>
      <c r="F702" s="1" t="str">
        <f>TEXT(Consolidated_sheets[[#This Row],[Date]],"mmmm")</f>
        <v>July</v>
      </c>
      <c r="G702" t="str">
        <f>INDEX(Patient_data[Patient_Name],MATCH(Consolidated_sheets[[#This Row],[Patient_ID]],Patient_data[Patient_ID],0))</f>
        <v>Stanley King</v>
      </c>
      <c r="H702">
        <f>INDEX(Patient_data[Age],MATCH(Consolidated_sheets[[#This Row],[Patient_ID]],Patient_data[Patient_ID],0))</f>
        <v>26</v>
      </c>
      <c r="I702" t="str">
        <f>INDEX(Patient_data[Gender],MATCH(Consolidated_sheets[[#This Row],[Patient_ID]],Patient_data[Patient_ID],0))</f>
        <v>Female</v>
      </c>
      <c r="J702" t="str">
        <f>INDEX(Location_data[Location],MATCH(Consolidated_sheets[[#This Row],[Patient_ID]],Location_data[Patient_ID],0))</f>
        <v>New York</v>
      </c>
      <c r="K702" t="str">
        <f>INDEX(Insurance_data[Insurance_Type],MATCH(Consolidated_sheets[[#This Row],[Patient_ID]],Insurance_data[Patient_ID],0))</f>
        <v>Private</v>
      </c>
      <c r="L702" s="6">
        <f>INDEX(Insurance_data[Insurance_Amount],MATCH(Consolidated_sheets[[#This Row],[Patient_ID]],Insurance_data[Patient_ID],0))</f>
        <v>3062.62</v>
      </c>
    </row>
    <row r="703" spans="1:12" x14ac:dyDescent="0.3">
      <c r="A703" t="s">
        <v>2464</v>
      </c>
      <c r="B703" t="s">
        <v>5954</v>
      </c>
      <c r="C703" s="6">
        <v>3722.47</v>
      </c>
      <c r="D703" s="1">
        <v>43648.786826689517</v>
      </c>
      <c r="E703" s="1" t="str">
        <f>TEXT(Consolidated_sheets[[#This Row],[Date]],"yyyy")</f>
        <v>2019</v>
      </c>
      <c r="F703" s="1" t="str">
        <f>TEXT(Consolidated_sheets[[#This Row],[Date]],"mmmm")</f>
        <v>July</v>
      </c>
      <c r="G703" t="str">
        <f>INDEX(Patient_data[Patient_Name],MATCH(Consolidated_sheets[[#This Row],[Patient_ID]],Patient_data[Patient_ID],0))</f>
        <v>Rebekah Espinoza</v>
      </c>
      <c r="H703">
        <f>INDEX(Patient_data[Age],MATCH(Consolidated_sheets[[#This Row],[Patient_ID]],Patient_data[Patient_ID],0))</f>
        <v>40</v>
      </c>
      <c r="I703" t="str">
        <f>INDEX(Patient_data[Gender],MATCH(Consolidated_sheets[[#This Row],[Patient_ID]],Patient_data[Patient_ID],0))</f>
        <v>Male</v>
      </c>
      <c r="J703" t="str">
        <f>INDEX(Location_data[Location],MATCH(Consolidated_sheets[[#This Row],[Patient_ID]],Location_data[Patient_ID],0))</f>
        <v>Chicago</v>
      </c>
      <c r="K703" t="str">
        <f>INDEX(Insurance_data[Insurance_Type],MATCH(Consolidated_sheets[[#This Row],[Patient_ID]],Insurance_data[Patient_ID],0))</f>
        <v>Public</v>
      </c>
      <c r="L703" s="6">
        <f>INDEX(Insurance_data[Insurance_Amount],MATCH(Consolidated_sheets[[#This Row],[Patient_ID]],Insurance_data[Patient_ID],0))</f>
        <v>3726.14</v>
      </c>
    </row>
    <row r="704" spans="1:12" x14ac:dyDescent="0.3">
      <c r="A704" t="s">
        <v>1001</v>
      </c>
      <c r="B704" t="s">
        <v>5952</v>
      </c>
      <c r="C704" s="6">
        <v>4199.3100000000004</v>
      </c>
      <c r="D704" s="1">
        <v>43649.047578225451</v>
      </c>
      <c r="E704" s="1" t="str">
        <f>TEXT(Consolidated_sheets[[#This Row],[Date]],"yyyy")</f>
        <v>2019</v>
      </c>
      <c r="F704" s="1" t="str">
        <f>TEXT(Consolidated_sheets[[#This Row],[Date]],"mmmm")</f>
        <v>July</v>
      </c>
      <c r="G704" t="str">
        <f>INDEX(Patient_data[Patient_Name],MATCH(Consolidated_sheets[[#This Row],[Patient_ID]],Patient_data[Patient_ID],0))</f>
        <v>Dustin Walker</v>
      </c>
      <c r="H704">
        <f>INDEX(Patient_data[Age],MATCH(Consolidated_sheets[[#This Row],[Patient_ID]],Patient_data[Patient_ID],0))</f>
        <v>58</v>
      </c>
      <c r="I704" t="str">
        <f>INDEX(Patient_data[Gender],MATCH(Consolidated_sheets[[#This Row],[Patient_ID]],Patient_data[Patient_ID],0))</f>
        <v>Female</v>
      </c>
      <c r="J704" t="str">
        <f>INDEX(Location_data[Location],MATCH(Consolidated_sheets[[#This Row],[Patient_ID]],Location_data[Patient_ID],0))</f>
        <v>Chicago</v>
      </c>
      <c r="K704" t="str">
        <f>INDEX(Insurance_data[Insurance_Type],MATCH(Consolidated_sheets[[#This Row],[Patient_ID]],Insurance_data[Patient_ID],0))</f>
        <v>Private</v>
      </c>
      <c r="L704" s="6">
        <f>INDEX(Insurance_data[Insurance_Amount],MATCH(Consolidated_sheets[[#This Row],[Patient_ID]],Insurance_data[Patient_ID],0))</f>
        <v>5620.41</v>
      </c>
    </row>
    <row r="705" spans="1:12" x14ac:dyDescent="0.3">
      <c r="A705" t="s">
        <v>1871</v>
      </c>
      <c r="B705" t="s">
        <v>5955</v>
      </c>
      <c r="C705" s="6">
        <v>212.11</v>
      </c>
      <c r="D705" s="1">
        <v>43649.308329761392</v>
      </c>
      <c r="E705" s="1" t="str">
        <f>TEXT(Consolidated_sheets[[#This Row],[Date]],"yyyy")</f>
        <v>2019</v>
      </c>
      <c r="F705" s="1" t="str">
        <f>TEXT(Consolidated_sheets[[#This Row],[Date]],"mmmm")</f>
        <v>July</v>
      </c>
      <c r="G705" t="str">
        <f>INDEX(Patient_data[Patient_Name],MATCH(Consolidated_sheets[[#This Row],[Patient_ID]],Patient_data[Patient_ID],0))</f>
        <v>Matthew Thompson</v>
      </c>
      <c r="H705">
        <f>INDEX(Patient_data[Age],MATCH(Consolidated_sheets[[#This Row],[Patient_ID]],Patient_data[Patient_ID],0))</f>
        <v>36</v>
      </c>
      <c r="I705" t="str">
        <f>INDEX(Patient_data[Gender],MATCH(Consolidated_sheets[[#This Row],[Patient_ID]],Patient_data[Patient_ID],0))</f>
        <v>Male</v>
      </c>
      <c r="J705" t="str">
        <f>INDEX(Location_data[Location],MATCH(Consolidated_sheets[[#This Row],[Patient_ID]],Location_data[Patient_ID],0))</f>
        <v>Phoenix</v>
      </c>
      <c r="K705" t="str">
        <f>INDEX(Insurance_data[Insurance_Type],MATCH(Consolidated_sheets[[#This Row],[Patient_ID]],Insurance_data[Patient_ID],0))</f>
        <v>Private</v>
      </c>
      <c r="L705" s="6">
        <f>INDEX(Insurance_data[Insurance_Amount],MATCH(Consolidated_sheets[[#This Row],[Patient_ID]],Insurance_data[Patient_ID],0))</f>
        <v>2059.5500000000002</v>
      </c>
    </row>
    <row r="706" spans="1:12" x14ac:dyDescent="0.3">
      <c r="A706" t="s">
        <v>2993</v>
      </c>
      <c r="B706" t="s">
        <v>5954</v>
      </c>
      <c r="C706" s="6">
        <v>524.30999999999995</v>
      </c>
      <c r="D706" s="1">
        <v>43649.569081297333</v>
      </c>
      <c r="E706" s="1" t="str">
        <f>TEXT(Consolidated_sheets[[#This Row],[Date]],"yyyy")</f>
        <v>2019</v>
      </c>
      <c r="F706" s="1" t="str">
        <f>TEXT(Consolidated_sheets[[#This Row],[Date]],"mmmm")</f>
        <v>July</v>
      </c>
      <c r="G706" t="str">
        <f>INDEX(Patient_data[Patient_Name],MATCH(Consolidated_sheets[[#This Row],[Patient_ID]],Patient_data[Patient_ID],0))</f>
        <v>Leah Knox</v>
      </c>
      <c r="H706">
        <f>INDEX(Patient_data[Age],MATCH(Consolidated_sheets[[#This Row],[Patient_ID]],Patient_data[Patient_ID],0))</f>
        <v>19</v>
      </c>
      <c r="I706" t="str">
        <f>INDEX(Patient_data[Gender],MATCH(Consolidated_sheets[[#This Row],[Patient_ID]],Patient_data[Patient_ID],0))</f>
        <v>Female</v>
      </c>
      <c r="J706" t="str">
        <f>INDEX(Location_data[Location],MATCH(Consolidated_sheets[[#This Row],[Patient_ID]],Location_data[Patient_ID],0))</f>
        <v>New York</v>
      </c>
      <c r="K706" t="str">
        <f>INDEX(Insurance_data[Insurance_Type],MATCH(Consolidated_sheets[[#This Row],[Patient_ID]],Insurance_data[Patient_ID],0))</f>
        <v>Public</v>
      </c>
      <c r="L706" s="6">
        <f>INDEX(Insurance_data[Insurance_Amount],MATCH(Consolidated_sheets[[#This Row],[Patient_ID]],Insurance_data[Patient_ID],0))</f>
        <v>6926.7</v>
      </c>
    </row>
    <row r="707" spans="1:12" x14ac:dyDescent="0.3">
      <c r="A707" t="s">
        <v>1152</v>
      </c>
      <c r="B707" t="s">
        <v>5953</v>
      </c>
      <c r="C707" s="6">
        <v>3916.41</v>
      </c>
      <c r="D707" s="1">
        <v>43649.829832833253</v>
      </c>
      <c r="E707" s="1" t="str">
        <f>TEXT(Consolidated_sheets[[#This Row],[Date]],"yyyy")</f>
        <v>2019</v>
      </c>
      <c r="F707" s="1" t="str">
        <f>TEXT(Consolidated_sheets[[#This Row],[Date]],"mmmm")</f>
        <v>July</v>
      </c>
      <c r="G707" t="str">
        <f>INDEX(Patient_data[Patient_Name],MATCH(Consolidated_sheets[[#This Row],[Patient_ID]],Patient_data[Patient_ID],0))</f>
        <v>Mr. Jason Bell</v>
      </c>
      <c r="H707">
        <f>INDEX(Patient_data[Age],MATCH(Consolidated_sheets[[#This Row],[Patient_ID]],Patient_data[Patient_ID],0))</f>
        <v>26</v>
      </c>
      <c r="I707" t="str">
        <f>INDEX(Patient_data[Gender],MATCH(Consolidated_sheets[[#This Row],[Patient_ID]],Patient_data[Patient_ID],0))</f>
        <v>Male</v>
      </c>
      <c r="J707" t="str">
        <f>INDEX(Location_data[Location],MATCH(Consolidated_sheets[[#This Row],[Patient_ID]],Location_data[Patient_ID],0))</f>
        <v>Los Angeles</v>
      </c>
      <c r="K707" t="str">
        <f>INDEX(Insurance_data[Insurance_Type],MATCH(Consolidated_sheets[[#This Row],[Patient_ID]],Insurance_data[Patient_ID],0))</f>
        <v>Private</v>
      </c>
      <c r="L707" s="6">
        <f>INDEX(Insurance_data[Insurance_Amount],MATCH(Consolidated_sheets[[#This Row],[Patient_ID]],Insurance_data[Patient_ID],0))</f>
        <v>2333.29</v>
      </c>
    </row>
    <row r="708" spans="1:12" x14ac:dyDescent="0.3">
      <c r="A708" t="s">
        <v>2763</v>
      </c>
      <c r="B708" t="s">
        <v>5952</v>
      </c>
      <c r="C708" s="6">
        <v>153.86000000000001</v>
      </c>
      <c r="D708" s="1">
        <v>43650.090584369187</v>
      </c>
      <c r="E708" s="1" t="str">
        <f>TEXT(Consolidated_sheets[[#This Row],[Date]],"yyyy")</f>
        <v>2019</v>
      </c>
      <c r="F708" s="1" t="str">
        <f>TEXT(Consolidated_sheets[[#This Row],[Date]],"mmmm")</f>
        <v>July</v>
      </c>
      <c r="G708" t="str">
        <f>INDEX(Patient_data[Patient_Name],MATCH(Consolidated_sheets[[#This Row],[Patient_ID]],Patient_data[Patient_ID],0))</f>
        <v>Dawn Bennett</v>
      </c>
      <c r="H708">
        <f>INDEX(Patient_data[Age],MATCH(Consolidated_sheets[[#This Row],[Patient_ID]],Patient_data[Patient_ID],0))</f>
        <v>48</v>
      </c>
      <c r="I708" t="str">
        <f>INDEX(Patient_data[Gender],MATCH(Consolidated_sheets[[#This Row],[Patient_ID]],Patient_data[Patient_ID],0))</f>
        <v>Female</v>
      </c>
      <c r="J708" t="str">
        <f>INDEX(Location_data[Location],MATCH(Consolidated_sheets[[#This Row],[Patient_ID]],Location_data[Patient_ID],0))</f>
        <v>Chicago</v>
      </c>
      <c r="K708" t="str">
        <f>INDEX(Insurance_data[Insurance_Type],MATCH(Consolidated_sheets[[#This Row],[Patient_ID]],Insurance_data[Patient_ID],0))</f>
        <v>Private</v>
      </c>
      <c r="L708" s="6">
        <f>INDEX(Insurance_data[Insurance_Amount],MATCH(Consolidated_sheets[[#This Row],[Patient_ID]],Insurance_data[Patient_ID],0))</f>
        <v>8844.86</v>
      </c>
    </row>
    <row r="709" spans="1:12" x14ac:dyDescent="0.3">
      <c r="A709" t="s">
        <v>2628</v>
      </c>
      <c r="B709" t="s">
        <v>5953</v>
      </c>
      <c r="C709" s="6">
        <v>1578.76</v>
      </c>
      <c r="D709" s="1">
        <v>43650.351335905129</v>
      </c>
      <c r="E709" s="1" t="str">
        <f>TEXT(Consolidated_sheets[[#This Row],[Date]],"yyyy")</f>
        <v>2019</v>
      </c>
      <c r="F709" s="1" t="str">
        <f>TEXT(Consolidated_sheets[[#This Row],[Date]],"mmmm")</f>
        <v>July</v>
      </c>
      <c r="G709" t="str">
        <f>INDEX(Patient_data[Patient_Name],MATCH(Consolidated_sheets[[#This Row],[Patient_ID]],Patient_data[Patient_ID],0))</f>
        <v>Jamie Pugh</v>
      </c>
      <c r="H709">
        <f>INDEX(Patient_data[Age],MATCH(Consolidated_sheets[[#This Row],[Patient_ID]],Patient_data[Patient_ID],0))</f>
        <v>34</v>
      </c>
      <c r="I709" t="str">
        <f>INDEX(Patient_data[Gender],MATCH(Consolidated_sheets[[#This Row],[Patient_ID]],Patient_data[Patient_ID],0))</f>
        <v>Male</v>
      </c>
      <c r="J709" t="str">
        <f>INDEX(Location_data[Location],MATCH(Consolidated_sheets[[#This Row],[Patient_ID]],Location_data[Patient_ID],0))</f>
        <v>Houston</v>
      </c>
      <c r="K709" t="str">
        <f>INDEX(Insurance_data[Insurance_Type],MATCH(Consolidated_sheets[[#This Row],[Patient_ID]],Insurance_data[Patient_ID],0))</f>
        <v>Public</v>
      </c>
      <c r="L709" s="6">
        <f>INDEX(Insurance_data[Insurance_Amount],MATCH(Consolidated_sheets[[#This Row],[Patient_ID]],Insurance_data[Patient_ID],0))</f>
        <v>8105.25</v>
      </c>
    </row>
    <row r="710" spans="1:12" x14ac:dyDescent="0.3">
      <c r="A710" t="s">
        <v>1344</v>
      </c>
      <c r="B710" t="s">
        <v>5955</v>
      </c>
      <c r="C710" s="6">
        <v>4474.32</v>
      </c>
      <c r="D710" s="1">
        <v>43650.612087441063</v>
      </c>
      <c r="E710" s="1" t="str">
        <f>TEXT(Consolidated_sheets[[#This Row],[Date]],"yyyy")</f>
        <v>2019</v>
      </c>
      <c r="F710" s="1" t="str">
        <f>TEXT(Consolidated_sheets[[#This Row],[Date]],"mmmm")</f>
        <v>July</v>
      </c>
      <c r="G710" t="str">
        <f>INDEX(Patient_data[Patient_Name],MATCH(Consolidated_sheets[[#This Row],[Patient_ID]],Patient_data[Patient_ID],0))</f>
        <v>Sally Smith</v>
      </c>
      <c r="H710">
        <f>INDEX(Patient_data[Age],MATCH(Consolidated_sheets[[#This Row],[Patient_ID]],Patient_data[Patient_ID],0))</f>
        <v>33</v>
      </c>
      <c r="I710" t="str">
        <f>INDEX(Patient_data[Gender],MATCH(Consolidated_sheets[[#This Row],[Patient_ID]],Patient_data[Patient_ID],0))</f>
        <v>Female</v>
      </c>
      <c r="J710" t="str">
        <f>INDEX(Location_data[Location],MATCH(Consolidated_sheets[[#This Row],[Patient_ID]],Location_data[Patient_ID],0))</f>
        <v>Chicago</v>
      </c>
      <c r="K710" t="str">
        <f>INDEX(Insurance_data[Insurance_Type],MATCH(Consolidated_sheets[[#This Row],[Patient_ID]],Insurance_data[Patient_ID],0))</f>
        <v>Public</v>
      </c>
      <c r="L710" s="6">
        <f>INDEX(Insurance_data[Insurance_Amount],MATCH(Consolidated_sheets[[#This Row],[Patient_ID]],Insurance_data[Patient_ID],0))</f>
        <v>8116.36</v>
      </c>
    </row>
    <row r="711" spans="1:12" x14ac:dyDescent="0.3">
      <c r="A711" t="s">
        <v>2875</v>
      </c>
      <c r="B711" t="s">
        <v>5952</v>
      </c>
      <c r="C711" s="6">
        <v>2189.5700000000002</v>
      </c>
      <c r="D711" s="1">
        <v>43650.872838976989</v>
      </c>
      <c r="E711" s="1" t="str">
        <f>TEXT(Consolidated_sheets[[#This Row],[Date]],"yyyy")</f>
        <v>2019</v>
      </c>
      <c r="F711" s="1" t="str">
        <f>TEXT(Consolidated_sheets[[#This Row],[Date]],"mmmm")</f>
        <v>July</v>
      </c>
      <c r="G711" t="str">
        <f>INDEX(Patient_data[Patient_Name],MATCH(Consolidated_sheets[[#This Row],[Patient_ID]],Patient_data[Patient_ID],0))</f>
        <v>Karl Sanchez</v>
      </c>
      <c r="H711">
        <f>INDEX(Patient_data[Age],MATCH(Consolidated_sheets[[#This Row],[Patient_ID]],Patient_data[Patient_ID],0))</f>
        <v>41</v>
      </c>
      <c r="I711" t="str">
        <f>INDEX(Patient_data[Gender],MATCH(Consolidated_sheets[[#This Row],[Patient_ID]],Patient_data[Patient_ID],0))</f>
        <v>Female</v>
      </c>
      <c r="J711" t="str">
        <f>INDEX(Location_data[Location],MATCH(Consolidated_sheets[[#This Row],[Patient_ID]],Location_data[Patient_ID],0))</f>
        <v>Phoenix</v>
      </c>
      <c r="K711" t="str">
        <f>INDEX(Insurance_data[Insurance_Type],MATCH(Consolidated_sheets[[#This Row],[Patient_ID]],Insurance_data[Patient_ID],0))</f>
        <v>Public</v>
      </c>
      <c r="L711" s="6">
        <f>INDEX(Insurance_data[Insurance_Amount],MATCH(Consolidated_sheets[[#This Row],[Patient_ID]],Insurance_data[Patient_ID],0))</f>
        <v>1152.2</v>
      </c>
    </row>
    <row r="712" spans="1:12" x14ac:dyDescent="0.3">
      <c r="A712" t="s">
        <v>359</v>
      </c>
      <c r="B712" t="s">
        <v>5952</v>
      </c>
      <c r="C712" s="6">
        <v>4456.54</v>
      </c>
      <c r="D712" s="1">
        <v>43651.133590512931</v>
      </c>
      <c r="E712" s="1" t="str">
        <f>TEXT(Consolidated_sheets[[#This Row],[Date]],"yyyy")</f>
        <v>2019</v>
      </c>
      <c r="F712" s="1" t="str">
        <f>TEXT(Consolidated_sheets[[#This Row],[Date]],"mmmm")</f>
        <v>July</v>
      </c>
      <c r="G712" t="str">
        <f>INDEX(Patient_data[Patient_Name],MATCH(Consolidated_sheets[[#This Row],[Patient_ID]],Patient_data[Patient_ID],0))</f>
        <v>Casey Mayo</v>
      </c>
      <c r="H712">
        <f>INDEX(Patient_data[Age],MATCH(Consolidated_sheets[[#This Row],[Patient_ID]],Patient_data[Patient_ID],0))</f>
        <v>58</v>
      </c>
      <c r="I712" t="str">
        <f>INDEX(Patient_data[Gender],MATCH(Consolidated_sheets[[#This Row],[Patient_ID]],Patient_data[Patient_ID],0))</f>
        <v>Female</v>
      </c>
      <c r="J712" t="str">
        <f>INDEX(Location_data[Location],MATCH(Consolidated_sheets[[#This Row],[Patient_ID]],Location_data[Patient_ID],0))</f>
        <v>New York</v>
      </c>
      <c r="K712" t="str">
        <f>INDEX(Insurance_data[Insurance_Type],MATCH(Consolidated_sheets[[#This Row],[Patient_ID]],Insurance_data[Patient_ID],0))</f>
        <v>None</v>
      </c>
      <c r="L712" s="6">
        <f>INDEX(Insurance_data[Insurance_Amount],MATCH(Consolidated_sheets[[#This Row],[Patient_ID]],Insurance_data[Patient_ID],0))</f>
        <v>6217.93</v>
      </c>
    </row>
    <row r="713" spans="1:12" x14ac:dyDescent="0.3">
      <c r="A713" t="s">
        <v>35</v>
      </c>
      <c r="B713" t="s">
        <v>5953</v>
      </c>
      <c r="C713" s="6">
        <v>3648.83</v>
      </c>
      <c r="D713" s="1">
        <v>43651.394342048858</v>
      </c>
      <c r="E713" s="1" t="str">
        <f>TEXT(Consolidated_sheets[[#This Row],[Date]],"yyyy")</f>
        <v>2019</v>
      </c>
      <c r="F713" s="1" t="str">
        <f>TEXT(Consolidated_sheets[[#This Row],[Date]],"mmmm")</f>
        <v>July</v>
      </c>
      <c r="G713" t="str">
        <f>INDEX(Patient_data[Patient_Name],MATCH(Consolidated_sheets[[#This Row],[Patient_ID]],Patient_data[Patient_ID],0))</f>
        <v>Emma Bennett</v>
      </c>
      <c r="H713">
        <f>INDEX(Patient_data[Age],MATCH(Consolidated_sheets[[#This Row],[Patient_ID]],Patient_data[Patient_ID],0))</f>
        <v>80</v>
      </c>
      <c r="I713" t="str">
        <f>INDEX(Patient_data[Gender],MATCH(Consolidated_sheets[[#This Row],[Patient_ID]],Patient_data[Patient_ID],0))</f>
        <v>Male</v>
      </c>
      <c r="J713" t="str">
        <f>INDEX(Location_data[Location],MATCH(Consolidated_sheets[[#This Row],[Patient_ID]],Location_data[Patient_ID],0))</f>
        <v>Chicago</v>
      </c>
      <c r="K713" t="str">
        <f>INDEX(Insurance_data[Insurance_Type],MATCH(Consolidated_sheets[[#This Row],[Patient_ID]],Insurance_data[Patient_ID],0))</f>
        <v>Public</v>
      </c>
      <c r="L713" s="6">
        <f>INDEX(Insurance_data[Insurance_Amount],MATCH(Consolidated_sheets[[#This Row],[Patient_ID]],Insurance_data[Patient_ID],0))</f>
        <v>2672.12</v>
      </c>
    </row>
    <row r="714" spans="1:12" x14ac:dyDescent="0.3">
      <c r="A714" t="s">
        <v>1002</v>
      </c>
      <c r="B714" t="s">
        <v>5952</v>
      </c>
      <c r="C714" s="6">
        <v>1075.22</v>
      </c>
      <c r="D714" s="1">
        <v>43651.655093584792</v>
      </c>
      <c r="E714" s="1" t="str">
        <f>TEXT(Consolidated_sheets[[#This Row],[Date]],"yyyy")</f>
        <v>2019</v>
      </c>
      <c r="F714" s="1" t="str">
        <f>TEXT(Consolidated_sheets[[#This Row],[Date]],"mmmm")</f>
        <v>July</v>
      </c>
      <c r="G714" t="str">
        <f>INDEX(Patient_data[Patient_Name],MATCH(Consolidated_sheets[[#This Row],[Patient_ID]],Patient_data[Patient_ID],0))</f>
        <v>Maria Santiago</v>
      </c>
      <c r="H714">
        <f>INDEX(Patient_data[Age],MATCH(Consolidated_sheets[[#This Row],[Patient_ID]],Patient_data[Patient_ID],0))</f>
        <v>21</v>
      </c>
      <c r="I714" t="str">
        <f>INDEX(Patient_data[Gender],MATCH(Consolidated_sheets[[#This Row],[Patient_ID]],Patient_data[Patient_ID],0))</f>
        <v>Male</v>
      </c>
      <c r="J714" t="str">
        <f>INDEX(Location_data[Location],MATCH(Consolidated_sheets[[#This Row],[Patient_ID]],Location_data[Patient_ID],0))</f>
        <v>Houston</v>
      </c>
      <c r="K714" t="str">
        <f>INDEX(Insurance_data[Insurance_Type],MATCH(Consolidated_sheets[[#This Row],[Patient_ID]],Insurance_data[Patient_ID],0))</f>
        <v>Public</v>
      </c>
      <c r="L714" s="6">
        <f>INDEX(Insurance_data[Insurance_Amount],MATCH(Consolidated_sheets[[#This Row],[Patient_ID]],Insurance_data[Patient_ID],0))</f>
        <v>6579.27</v>
      </c>
    </row>
    <row r="715" spans="1:12" x14ac:dyDescent="0.3">
      <c r="A715" t="s">
        <v>1678</v>
      </c>
      <c r="B715" t="s">
        <v>5954</v>
      </c>
      <c r="C715" s="6">
        <v>1850.82</v>
      </c>
      <c r="D715" s="1">
        <v>43651.915845120733</v>
      </c>
      <c r="E715" s="1" t="str">
        <f>TEXT(Consolidated_sheets[[#This Row],[Date]],"yyyy")</f>
        <v>2019</v>
      </c>
      <c r="F715" s="1" t="str">
        <f>TEXT(Consolidated_sheets[[#This Row],[Date]],"mmmm")</f>
        <v>July</v>
      </c>
      <c r="G715" t="str">
        <f>INDEX(Patient_data[Patient_Name],MATCH(Consolidated_sheets[[#This Row],[Patient_ID]],Patient_data[Patient_ID],0))</f>
        <v>Devin Brewer</v>
      </c>
      <c r="H715">
        <f>INDEX(Patient_data[Age],MATCH(Consolidated_sheets[[#This Row],[Patient_ID]],Patient_data[Patient_ID],0))</f>
        <v>41</v>
      </c>
      <c r="I715" t="str">
        <f>INDEX(Patient_data[Gender],MATCH(Consolidated_sheets[[#This Row],[Patient_ID]],Patient_data[Patient_ID],0))</f>
        <v>Female</v>
      </c>
      <c r="J715" t="str">
        <f>INDEX(Location_data[Location],MATCH(Consolidated_sheets[[#This Row],[Patient_ID]],Location_data[Patient_ID],0))</f>
        <v>Houston</v>
      </c>
      <c r="K715" t="str">
        <f>INDEX(Insurance_data[Insurance_Type],MATCH(Consolidated_sheets[[#This Row],[Patient_ID]],Insurance_data[Patient_ID],0))</f>
        <v>None</v>
      </c>
      <c r="L715" s="6">
        <f>INDEX(Insurance_data[Insurance_Amount],MATCH(Consolidated_sheets[[#This Row],[Patient_ID]],Insurance_data[Patient_ID],0))</f>
        <v>127.69</v>
      </c>
    </row>
    <row r="716" spans="1:12" x14ac:dyDescent="0.3">
      <c r="A716" t="s">
        <v>273</v>
      </c>
      <c r="B716" t="s">
        <v>5952</v>
      </c>
      <c r="C716" s="6">
        <v>227.52</v>
      </c>
      <c r="D716" s="1">
        <v>43652.176596656653</v>
      </c>
      <c r="E716" s="1" t="str">
        <f>TEXT(Consolidated_sheets[[#This Row],[Date]],"yyyy")</f>
        <v>2019</v>
      </c>
      <c r="F716" s="1" t="str">
        <f>TEXT(Consolidated_sheets[[#This Row],[Date]],"mmmm")</f>
        <v>July</v>
      </c>
      <c r="G716" t="str">
        <f>INDEX(Patient_data[Patient_Name],MATCH(Consolidated_sheets[[#This Row],[Patient_ID]],Patient_data[Patient_ID],0))</f>
        <v>Henry Buck</v>
      </c>
      <c r="H716">
        <f>INDEX(Patient_data[Age],MATCH(Consolidated_sheets[[#This Row],[Patient_ID]],Patient_data[Patient_ID],0))</f>
        <v>55</v>
      </c>
      <c r="I716" t="str">
        <f>INDEX(Patient_data[Gender],MATCH(Consolidated_sheets[[#This Row],[Patient_ID]],Patient_data[Patient_ID],0))</f>
        <v>Male</v>
      </c>
      <c r="J716" t="str">
        <f>INDEX(Location_data[Location],MATCH(Consolidated_sheets[[#This Row],[Patient_ID]],Location_data[Patient_ID],0))</f>
        <v>New York</v>
      </c>
      <c r="K716" t="str">
        <f>INDEX(Insurance_data[Insurance_Type],MATCH(Consolidated_sheets[[#This Row],[Patient_ID]],Insurance_data[Patient_ID],0))</f>
        <v>Private</v>
      </c>
      <c r="L716" s="6">
        <f>INDEX(Insurance_data[Insurance_Amount],MATCH(Consolidated_sheets[[#This Row],[Patient_ID]],Insurance_data[Patient_ID],0))</f>
        <v>4176.63</v>
      </c>
    </row>
    <row r="717" spans="1:12" x14ac:dyDescent="0.3">
      <c r="A717" t="s">
        <v>1883</v>
      </c>
      <c r="B717" t="s">
        <v>5954</v>
      </c>
      <c r="C717" s="6">
        <v>4581.99</v>
      </c>
      <c r="D717" s="1">
        <v>43652.437348192587</v>
      </c>
      <c r="E717" s="1" t="str">
        <f>TEXT(Consolidated_sheets[[#This Row],[Date]],"yyyy")</f>
        <v>2019</v>
      </c>
      <c r="F717" s="1" t="str">
        <f>TEXT(Consolidated_sheets[[#This Row],[Date]],"mmmm")</f>
        <v>July</v>
      </c>
      <c r="G717" t="str">
        <f>INDEX(Patient_data[Patient_Name],MATCH(Consolidated_sheets[[#This Row],[Patient_ID]],Patient_data[Patient_ID],0))</f>
        <v>Jordan Sandoval</v>
      </c>
      <c r="H717">
        <f>INDEX(Patient_data[Age],MATCH(Consolidated_sheets[[#This Row],[Patient_ID]],Patient_data[Patient_ID],0))</f>
        <v>24</v>
      </c>
      <c r="I717" t="str">
        <f>INDEX(Patient_data[Gender],MATCH(Consolidated_sheets[[#This Row],[Patient_ID]],Patient_data[Patient_ID],0))</f>
        <v>Female</v>
      </c>
      <c r="J717" t="str">
        <f>INDEX(Location_data[Location],MATCH(Consolidated_sheets[[#This Row],[Patient_ID]],Location_data[Patient_ID],0))</f>
        <v>Houston</v>
      </c>
      <c r="K717" t="str">
        <f>INDEX(Insurance_data[Insurance_Type],MATCH(Consolidated_sheets[[#This Row],[Patient_ID]],Insurance_data[Patient_ID],0))</f>
        <v>None</v>
      </c>
      <c r="L717" s="6">
        <f>INDEX(Insurance_data[Insurance_Amount],MATCH(Consolidated_sheets[[#This Row],[Patient_ID]],Insurance_data[Patient_ID],0))</f>
        <v>8601.2800000000007</v>
      </c>
    </row>
    <row r="718" spans="1:12" x14ac:dyDescent="0.3">
      <c r="A718" t="s">
        <v>1162</v>
      </c>
      <c r="B718" t="s">
        <v>5952</v>
      </c>
      <c r="C718" s="6">
        <v>4560.12</v>
      </c>
      <c r="D718" s="1">
        <v>43652.698099728528</v>
      </c>
      <c r="E718" s="1" t="str">
        <f>TEXT(Consolidated_sheets[[#This Row],[Date]],"yyyy")</f>
        <v>2019</v>
      </c>
      <c r="F718" s="1" t="str">
        <f>TEXT(Consolidated_sheets[[#This Row],[Date]],"mmmm")</f>
        <v>July</v>
      </c>
      <c r="G718" t="str">
        <f>INDEX(Patient_data[Patient_Name],MATCH(Consolidated_sheets[[#This Row],[Patient_ID]],Patient_data[Patient_ID],0))</f>
        <v>Jennifer Fitzgerald</v>
      </c>
      <c r="H718">
        <f>INDEX(Patient_data[Age],MATCH(Consolidated_sheets[[#This Row],[Patient_ID]],Patient_data[Patient_ID],0))</f>
        <v>76</v>
      </c>
      <c r="I718" t="str">
        <f>INDEX(Patient_data[Gender],MATCH(Consolidated_sheets[[#This Row],[Patient_ID]],Patient_data[Patient_ID],0))</f>
        <v>Female</v>
      </c>
      <c r="J718" t="str">
        <f>INDEX(Location_data[Location],MATCH(Consolidated_sheets[[#This Row],[Patient_ID]],Location_data[Patient_ID],0))</f>
        <v>Chicago</v>
      </c>
      <c r="K718" t="str">
        <f>INDEX(Insurance_data[Insurance_Type],MATCH(Consolidated_sheets[[#This Row],[Patient_ID]],Insurance_data[Patient_ID],0))</f>
        <v>Public</v>
      </c>
      <c r="L718" s="6">
        <f>INDEX(Insurance_data[Insurance_Amount],MATCH(Consolidated_sheets[[#This Row],[Patient_ID]],Insurance_data[Patient_ID],0))</f>
        <v>3790.93</v>
      </c>
    </row>
    <row r="719" spans="1:12" x14ac:dyDescent="0.3">
      <c r="A719" t="s">
        <v>1971</v>
      </c>
      <c r="B719" t="s">
        <v>5952</v>
      </c>
      <c r="C719" s="6">
        <v>4857.79</v>
      </c>
      <c r="D719" s="1">
        <v>43652.958851264462</v>
      </c>
      <c r="E719" s="1" t="str">
        <f>TEXT(Consolidated_sheets[[#This Row],[Date]],"yyyy")</f>
        <v>2019</v>
      </c>
      <c r="F719" s="1" t="str">
        <f>TEXT(Consolidated_sheets[[#This Row],[Date]],"mmmm")</f>
        <v>July</v>
      </c>
      <c r="G719" t="str">
        <f>INDEX(Patient_data[Patient_Name],MATCH(Consolidated_sheets[[#This Row],[Patient_ID]],Patient_data[Patient_ID],0))</f>
        <v>Michelle Bennett</v>
      </c>
      <c r="H719">
        <f>INDEX(Patient_data[Age],MATCH(Consolidated_sheets[[#This Row],[Patient_ID]],Patient_data[Patient_ID],0))</f>
        <v>85</v>
      </c>
      <c r="I719" t="str">
        <f>INDEX(Patient_data[Gender],MATCH(Consolidated_sheets[[#This Row],[Patient_ID]],Patient_data[Patient_ID],0))</f>
        <v>Male</v>
      </c>
      <c r="J719" t="str">
        <f>INDEX(Location_data[Location],MATCH(Consolidated_sheets[[#This Row],[Patient_ID]],Location_data[Patient_ID],0))</f>
        <v>Chicago</v>
      </c>
      <c r="K719" t="str">
        <f>INDEX(Insurance_data[Insurance_Type],MATCH(Consolidated_sheets[[#This Row],[Patient_ID]],Insurance_data[Patient_ID],0))</f>
        <v>Public</v>
      </c>
      <c r="L719" s="6">
        <f>INDEX(Insurance_data[Insurance_Amount],MATCH(Consolidated_sheets[[#This Row],[Patient_ID]],Insurance_data[Patient_ID],0))</f>
        <v>4386.2299999999996</v>
      </c>
    </row>
    <row r="720" spans="1:12" x14ac:dyDescent="0.3">
      <c r="A720" t="s">
        <v>1451</v>
      </c>
      <c r="B720" t="s">
        <v>5953</v>
      </c>
      <c r="C720" s="6">
        <v>417.82</v>
      </c>
      <c r="D720" s="1">
        <v>43653.219602800396</v>
      </c>
      <c r="E720" s="1" t="str">
        <f>TEXT(Consolidated_sheets[[#This Row],[Date]],"yyyy")</f>
        <v>2019</v>
      </c>
      <c r="F720" s="1" t="str">
        <f>TEXT(Consolidated_sheets[[#This Row],[Date]],"mmmm")</f>
        <v>July</v>
      </c>
      <c r="G720" t="str">
        <f>INDEX(Patient_data[Patient_Name],MATCH(Consolidated_sheets[[#This Row],[Patient_ID]],Patient_data[Patient_ID],0))</f>
        <v>Sierra Vang</v>
      </c>
      <c r="H720">
        <f>INDEX(Patient_data[Age],MATCH(Consolidated_sheets[[#This Row],[Patient_ID]],Patient_data[Patient_ID],0))</f>
        <v>53</v>
      </c>
      <c r="I720" t="str">
        <f>INDEX(Patient_data[Gender],MATCH(Consolidated_sheets[[#This Row],[Patient_ID]],Patient_data[Patient_ID],0))</f>
        <v>Female</v>
      </c>
      <c r="J720" t="str">
        <f>INDEX(Location_data[Location],MATCH(Consolidated_sheets[[#This Row],[Patient_ID]],Location_data[Patient_ID],0))</f>
        <v>Chicago</v>
      </c>
      <c r="K720" t="str">
        <f>INDEX(Insurance_data[Insurance_Type],MATCH(Consolidated_sheets[[#This Row],[Patient_ID]],Insurance_data[Patient_ID],0))</f>
        <v>Public</v>
      </c>
      <c r="L720" s="6">
        <f>INDEX(Insurance_data[Insurance_Amount],MATCH(Consolidated_sheets[[#This Row],[Patient_ID]],Insurance_data[Patient_ID],0))</f>
        <v>7483.82</v>
      </c>
    </row>
    <row r="721" spans="1:12" x14ac:dyDescent="0.3">
      <c r="A721" t="s">
        <v>2579</v>
      </c>
      <c r="B721" t="s">
        <v>5954</v>
      </c>
      <c r="C721" s="6">
        <v>1383.66</v>
      </c>
      <c r="D721" s="1">
        <v>43653.48035433633</v>
      </c>
      <c r="E721" s="1" t="str">
        <f>TEXT(Consolidated_sheets[[#This Row],[Date]],"yyyy")</f>
        <v>2019</v>
      </c>
      <c r="F721" s="1" t="str">
        <f>TEXT(Consolidated_sheets[[#This Row],[Date]],"mmmm")</f>
        <v>July</v>
      </c>
      <c r="G721" t="str">
        <f>INDEX(Patient_data[Patient_Name],MATCH(Consolidated_sheets[[#This Row],[Patient_ID]],Patient_data[Patient_ID],0))</f>
        <v>Timothy Morgan</v>
      </c>
      <c r="H721">
        <f>INDEX(Patient_data[Age],MATCH(Consolidated_sheets[[#This Row],[Patient_ID]],Patient_data[Patient_ID],0))</f>
        <v>51</v>
      </c>
      <c r="I721" t="str">
        <f>INDEX(Patient_data[Gender],MATCH(Consolidated_sheets[[#This Row],[Patient_ID]],Patient_data[Patient_ID],0))</f>
        <v>Male</v>
      </c>
      <c r="J721" t="str">
        <f>INDEX(Location_data[Location],MATCH(Consolidated_sheets[[#This Row],[Patient_ID]],Location_data[Patient_ID],0))</f>
        <v>Houston</v>
      </c>
      <c r="K721" t="str">
        <f>INDEX(Insurance_data[Insurance_Type],MATCH(Consolidated_sheets[[#This Row],[Patient_ID]],Insurance_data[Patient_ID],0))</f>
        <v>Private</v>
      </c>
      <c r="L721" s="6">
        <f>INDEX(Insurance_data[Insurance_Amount],MATCH(Consolidated_sheets[[#This Row],[Patient_ID]],Insurance_data[Patient_ID],0))</f>
        <v>1298.19</v>
      </c>
    </row>
    <row r="722" spans="1:12" x14ac:dyDescent="0.3">
      <c r="A722" t="s">
        <v>2502</v>
      </c>
      <c r="B722" t="s">
        <v>5955</v>
      </c>
      <c r="C722" s="6">
        <v>2498.79</v>
      </c>
      <c r="D722" s="1">
        <v>43653.741105872257</v>
      </c>
      <c r="E722" s="1" t="str">
        <f>TEXT(Consolidated_sheets[[#This Row],[Date]],"yyyy")</f>
        <v>2019</v>
      </c>
      <c r="F722" s="1" t="str">
        <f>TEXT(Consolidated_sheets[[#This Row],[Date]],"mmmm")</f>
        <v>July</v>
      </c>
      <c r="G722" t="str">
        <f>INDEX(Patient_data[Patient_Name],MATCH(Consolidated_sheets[[#This Row],[Patient_ID]],Patient_data[Patient_ID],0))</f>
        <v>Jillian Calhoun</v>
      </c>
      <c r="H722">
        <f>INDEX(Patient_data[Age],MATCH(Consolidated_sheets[[#This Row],[Patient_ID]],Patient_data[Patient_ID],0))</f>
        <v>38</v>
      </c>
      <c r="I722" t="str">
        <f>INDEX(Patient_data[Gender],MATCH(Consolidated_sheets[[#This Row],[Patient_ID]],Patient_data[Patient_ID],0))</f>
        <v>Male</v>
      </c>
      <c r="J722" t="str">
        <f>INDEX(Location_data[Location],MATCH(Consolidated_sheets[[#This Row],[Patient_ID]],Location_data[Patient_ID],0))</f>
        <v>Los Angeles</v>
      </c>
      <c r="K722" t="str">
        <f>INDEX(Insurance_data[Insurance_Type],MATCH(Consolidated_sheets[[#This Row],[Patient_ID]],Insurance_data[Patient_ID],0))</f>
        <v>Public</v>
      </c>
      <c r="L722" s="6">
        <f>INDEX(Insurance_data[Insurance_Amount],MATCH(Consolidated_sheets[[#This Row],[Patient_ID]],Insurance_data[Patient_ID],0))</f>
        <v>4625.93</v>
      </c>
    </row>
    <row r="723" spans="1:12" x14ac:dyDescent="0.3">
      <c r="A723" t="s">
        <v>926</v>
      </c>
      <c r="B723" t="s">
        <v>5955</v>
      </c>
      <c r="C723" s="6">
        <v>2740.41</v>
      </c>
      <c r="D723" s="1">
        <v>43654.001857408191</v>
      </c>
      <c r="E723" s="1" t="str">
        <f>TEXT(Consolidated_sheets[[#This Row],[Date]],"yyyy")</f>
        <v>2019</v>
      </c>
      <c r="F723" s="1" t="str">
        <f>TEXT(Consolidated_sheets[[#This Row],[Date]],"mmmm")</f>
        <v>July</v>
      </c>
      <c r="G723" t="str">
        <f>INDEX(Patient_data[Patient_Name],MATCH(Consolidated_sheets[[#This Row],[Patient_ID]],Patient_data[Patient_ID],0))</f>
        <v>Madeline Shaw</v>
      </c>
      <c r="H723">
        <f>INDEX(Patient_data[Age],MATCH(Consolidated_sheets[[#This Row],[Patient_ID]],Patient_data[Patient_ID],0))</f>
        <v>44</v>
      </c>
      <c r="I723" t="str">
        <f>INDEX(Patient_data[Gender],MATCH(Consolidated_sheets[[#This Row],[Patient_ID]],Patient_data[Patient_ID],0))</f>
        <v>Female</v>
      </c>
      <c r="J723" t="str">
        <f>INDEX(Location_data[Location],MATCH(Consolidated_sheets[[#This Row],[Patient_ID]],Location_data[Patient_ID],0))</f>
        <v>Chicago</v>
      </c>
      <c r="K723" t="str">
        <f>INDEX(Insurance_data[Insurance_Type],MATCH(Consolidated_sheets[[#This Row],[Patient_ID]],Insurance_data[Patient_ID],0))</f>
        <v>None</v>
      </c>
      <c r="L723" s="6">
        <f>INDEX(Insurance_data[Insurance_Amount],MATCH(Consolidated_sheets[[#This Row],[Patient_ID]],Insurance_data[Patient_ID],0))</f>
        <v>2182.1799999999998</v>
      </c>
    </row>
    <row r="724" spans="1:12" x14ac:dyDescent="0.3">
      <c r="A724" t="s">
        <v>2332</v>
      </c>
      <c r="B724" t="s">
        <v>5954</v>
      </c>
      <c r="C724" s="6">
        <v>347.14</v>
      </c>
      <c r="D724" s="1">
        <v>43654.262608944133</v>
      </c>
      <c r="E724" s="1" t="str">
        <f>TEXT(Consolidated_sheets[[#This Row],[Date]],"yyyy")</f>
        <v>2019</v>
      </c>
      <c r="F724" s="1" t="str">
        <f>TEXT(Consolidated_sheets[[#This Row],[Date]],"mmmm")</f>
        <v>July</v>
      </c>
      <c r="G724" t="str">
        <f>INDEX(Patient_data[Patient_Name],MATCH(Consolidated_sheets[[#This Row],[Patient_ID]],Patient_data[Patient_ID],0))</f>
        <v>Nancy Dyer</v>
      </c>
      <c r="H724">
        <f>INDEX(Patient_data[Age],MATCH(Consolidated_sheets[[#This Row],[Patient_ID]],Patient_data[Patient_ID],0))</f>
        <v>21</v>
      </c>
      <c r="I724" t="str">
        <f>INDEX(Patient_data[Gender],MATCH(Consolidated_sheets[[#This Row],[Patient_ID]],Patient_data[Patient_ID],0))</f>
        <v>Male</v>
      </c>
      <c r="J724" t="str">
        <f>INDEX(Location_data[Location],MATCH(Consolidated_sheets[[#This Row],[Patient_ID]],Location_data[Patient_ID],0))</f>
        <v>Los Angeles</v>
      </c>
      <c r="K724" t="str">
        <f>INDEX(Insurance_data[Insurance_Type],MATCH(Consolidated_sheets[[#This Row],[Patient_ID]],Insurance_data[Patient_ID],0))</f>
        <v>None</v>
      </c>
      <c r="L724" s="6">
        <f>INDEX(Insurance_data[Insurance_Amount],MATCH(Consolidated_sheets[[#This Row],[Patient_ID]],Insurance_data[Patient_ID],0))</f>
        <v>774.06</v>
      </c>
    </row>
    <row r="725" spans="1:12" x14ac:dyDescent="0.3">
      <c r="A725" t="s">
        <v>2095</v>
      </c>
      <c r="B725" t="s">
        <v>5952</v>
      </c>
      <c r="C725" s="6">
        <v>2693.05</v>
      </c>
      <c r="D725" s="1">
        <v>43654.52336048006</v>
      </c>
      <c r="E725" s="1" t="str">
        <f>TEXT(Consolidated_sheets[[#This Row],[Date]],"yyyy")</f>
        <v>2019</v>
      </c>
      <c r="F725" s="1" t="str">
        <f>TEXT(Consolidated_sheets[[#This Row],[Date]],"mmmm")</f>
        <v>July</v>
      </c>
      <c r="G725" t="str">
        <f>INDEX(Patient_data[Patient_Name],MATCH(Consolidated_sheets[[#This Row],[Patient_ID]],Patient_data[Patient_ID],0))</f>
        <v>John Morrison</v>
      </c>
      <c r="H725">
        <f>INDEX(Patient_data[Age],MATCH(Consolidated_sheets[[#This Row],[Patient_ID]],Patient_data[Patient_ID],0))</f>
        <v>81</v>
      </c>
      <c r="I725" t="str">
        <f>INDEX(Patient_data[Gender],MATCH(Consolidated_sheets[[#This Row],[Patient_ID]],Patient_data[Patient_ID],0))</f>
        <v>Female</v>
      </c>
      <c r="J725" t="str">
        <f>INDEX(Location_data[Location],MATCH(Consolidated_sheets[[#This Row],[Patient_ID]],Location_data[Patient_ID],0))</f>
        <v>New York</v>
      </c>
      <c r="K725" t="str">
        <f>INDEX(Insurance_data[Insurance_Type],MATCH(Consolidated_sheets[[#This Row],[Patient_ID]],Insurance_data[Patient_ID],0))</f>
        <v>Public</v>
      </c>
      <c r="L725" s="6">
        <f>INDEX(Insurance_data[Insurance_Amount],MATCH(Consolidated_sheets[[#This Row],[Patient_ID]],Insurance_data[Patient_ID],0))</f>
        <v>205.06</v>
      </c>
    </row>
    <row r="726" spans="1:12" x14ac:dyDescent="0.3">
      <c r="A726" t="s">
        <v>1383</v>
      </c>
      <c r="B726" t="s">
        <v>5952</v>
      </c>
      <c r="C726" s="6">
        <v>2426.8200000000002</v>
      </c>
      <c r="D726" s="1">
        <v>43654.784112015986</v>
      </c>
      <c r="E726" s="1" t="str">
        <f>TEXT(Consolidated_sheets[[#This Row],[Date]],"yyyy")</f>
        <v>2019</v>
      </c>
      <c r="F726" s="1" t="str">
        <f>TEXT(Consolidated_sheets[[#This Row],[Date]],"mmmm")</f>
        <v>July</v>
      </c>
      <c r="G726" t="str">
        <f>INDEX(Patient_data[Patient_Name],MATCH(Consolidated_sheets[[#This Row],[Patient_ID]],Patient_data[Patient_ID],0))</f>
        <v>Michele Gardner</v>
      </c>
      <c r="H726">
        <f>INDEX(Patient_data[Age],MATCH(Consolidated_sheets[[#This Row],[Patient_ID]],Patient_data[Patient_ID],0))</f>
        <v>34</v>
      </c>
      <c r="I726" t="str">
        <f>INDEX(Patient_data[Gender],MATCH(Consolidated_sheets[[#This Row],[Patient_ID]],Patient_data[Patient_ID],0))</f>
        <v>Male</v>
      </c>
      <c r="J726" t="str">
        <f>INDEX(Location_data[Location],MATCH(Consolidated_sheets[[#This Row],[Patient_ID]],Location_data[Patient_ID],0))</f>
        <v>Phoenix</v>
      </c>
      <c r="K726" t="str">
        <f>INDEX(Insurance_data[Insurance_Type],MATCH(Consolidated_sheets[[#This Row],[Patient_ID]],Insurance_data[Patient_ID],0))</f>
        <v>Public</v>
      </c>
      <c r="L726" s="6">
        <f>INDEX(Insurance_data[Insurance_Amount],MATCH(Consolidated_sheets[[#This Row],[Patient_ID]],Insurance_data[Patient_ID],0))</f>
        <v>4654.83</v>
      </c>
    </row>
    <row r="727" spans="1:12" x14ac:dyDescent="0.3">
      <c r="A727" t="s">
        <v>223</v>
      </c>
      <c r="B727" t="s">
        <v>5955</v>
      </c>
      <c r="C727" s="6">
        <v>1566.21</v>
      </c>
      <c r="D727" s="1">
        <v>43655.044863551942</v>
      </c>
      <c r="E727" s="1" t="str">
        <f>TEXT(Consolidated_sheets[[#This Row],[Date]],"yyyy")</f>
        <v>2019</v>
      </c>
      <c r="F727" s="1" t="str">
        <f>TEXT(Consolidated_sheets[[#This Row],[Date]],"mmmm")</f>
        <v>July</v>
      </c>
      <c r="G727" t="str">
        <f>INDEX(Patient_data[Patient_Name],MATCH(Consolidated_sheets[[#This Row],[Patient_ID]],Patient_data[Patient_ID],0))</f>
        <v>Alyssa Johnson</v>
      </c>
      <c r="H727">
        <f>INDEX(Patient_data[Age],MATCH(Consolidated_sheets[[#This Row],[Patient_ID]],Patient_data[Patient_ID],0))</f>
        <v>41</v>
      </c>
      <c r="I727" t="str">
        <f>INDEX(Patient_data[Gender],MATCH(Consolidated_sheets[[#This Row],[Patient_ID]],Patient_data[Patient_ID],0))</f>
        <v>Female</v>
      </c>
      <c r="J727" t="str">
        <f>INDEX(Location_data[Location],MATCH(Consolidated_sheets[[#This Row],[Patient_ID]],Location_data[Patient_ID],0))</f>
        <v>Houston</v>
      </c>
      <c r="K727" t="str">
        <f>INDEX(Insurance_data[Insurance_Type],MATCH(Consolidated_sheets[[#This Row],[Patient_ID]],Insurance_data[Patient_ID],0))</f>
        <v>Private</v>
      </c>
      <c r="L727" s="6">
        <f>INDEX(Insurance_data[Insurance_Amount],MATCH(Consolidated_sheets[[#This Row],[Patient_ID]],Insurance_data[Patient_ID],0))</f>
        <v>8784.65</v>
      </c>
    </row>
    <row r="728" spans="1:12" x14ac:dyDescent="0.3">
      <c r="A728" t="s">
        <v>1206</v>
      </c>
      <c r="B728" t="s">
        <v>5955</v>
      </c>
      <c r="C728" s="6">
        <v>2929.19</v>
      </c>
      <c r="D728" s="1">
        <v>43655.305615087862</v>
      </c>
      <c r="E728" s="1" t="str">
        <f>TEXT(Consolidated_sheets[[#This Row],[Date]],"yyyy")</f>
        <v>2019</v>
      </c>
      <c r="F728" s="1" t="str">
        <f>TEXT(Consolidated_sheets[[#This Row],[Date]],"mmmm")</f>
        <v>July</v>
      </c>
      <c r="G728" t="str">
        <f>INDEX(Patient_data[Patient_Name],MATCH(Consolidated_sheets[[#This Row],[Patient_ID]],Patient_data[Patient_ID],0))</f>
        <v>Clinton Osborne</v>
      </c>
      <c r="H728">
        <f>INDEX(Patient_data[Age],MATCH(Consolidated_sheets[[#This Row],[Patient_ID]],Patient_data[Patient_ID],0))</f>
        <v>73</v>
      </c>
      <c r="I728" t="str">
        <f>INDEX(Patient_data[Gender],MATCH(Consolidated_sheets[[#This Row],[Patient_ID]],Patient_data[Patient_ID],0))</f>
        <v>Male</v>
      </c>
      <c r="J728" t="str">
        <f>INDEX(Location_data[Location],MATCH(Consolidated_sheets[[#This Row],[Patient_ID]],Location_data[Patient_ID],0))</f>
        <v>Chicago</v>
      </c>
      <c r="K728" t="str">
        <f>INDEX(Insurance_data[Insurance_Type],MATCH(Consolidated_sheets[[#This Row],[Patient_ID]],Insurance_data[Patient_ID],0))</f>
        <v>None</v>
      </c>
      <c r="L728" s="6">
        <f>INDEX(Insurance_data[Insurance_Amount],MATCH(Consolidated_sheets[[#This Row],[Patient_ID]],Insurance_data[Patient_ID],0))</f>
        <v>5163.95</v>
      </c>
    </row>
    <row r="729" spans="1:12" x14ac:dyDescent="0.3">
      <c r="A729" t="s">
        <v>2594</v>
      </c>
      <c r="B729" t="s">
        <v>5954</v>
      </c>
      <c r="C729" s="6">
        <v>1912.63</v>
      </c>
      <c r="D729" s="1">
        <v>43655.566366623803</v>
      </c>
      <c r="E729" s="1" t="str">
        <f>TEXT(Consolidated_sheets[[#This Row],[Date]],"yyyy")</f>
        <v>2019</v>
      </c>
      <c r="F729" s="1" t="str">
        <f>TEXT(Consolidated_sheets[[#This Row],[Date]],"mmmm")</f>
        <v>July</v>
      </c>
      <c r="G729" t="str">
        <f>INDEX(Patient_data[Patient_Name],MATCH(Consolidated_sheets[[#This Row],[Patient_ID]],Patient_data[Patient_ID],0))</f>
        <v>Fred Weaver</v>
      </c>
      <c r="H729">
        <f>INDEX(Patient_data[Age],MATCH(Consolidated_sheets[[#This Row],[Patient_ID]],Patient_data[Patient_ID],0))</f>
        <v>83</v>
      </c>
      <c r="I729" t="str">
        <f>INDEX(Patient_data[Gender],MATCH(Consolidated_sheets[[#This Row],[Patient_ID]],Patient_data[Patient_ID],0))</f>
        <v>Male</v>
      </c>
      <c r="J729" t="str">
        <f>INDEX(Location_data[Location],MATCH(Consolidated_sheets[[#This Row],[Patient_ID]],Location_data[Patient_ID],0))</f>
        <v>Phoenix</v>
      </c>
      <c r="K729" t="str">
        <f>INDEX(Insurance_data[Insurance_Type],MATCH(Consolidated_sheets[[#This Row],[Patient_ID]],Insurance_data[Patient_ID],0))</f>
        <v>Public</v>
      </c>
      <c r="L729" s="6">
        <f>INDEX(Insurance_data[Insurance_Amount],MATCH(Consolidated_sheets[[#This Row],[Patient_ID]],Insurance_data[Patient_ID],0))</f>
        <v>1510.18</v>
      </c>
    </row>
    <row r="730" spans="1:12" x14ac:dyDescent="0.3">
      <c r="A730" t="s">
        <v>2880</v>
      </c>
      <c r="B730" t="s">
        <v>5955</v>
      </c>
      <c r="C730" s="6">
        <v>4269.9799999999996</v>
      </c>
      <c r="D730" s="1">
        <v>43655.82711815973</v>
      </c>
      <c r="E730" s="1" t="str">
        <f>TEXT(Consolidated_sheets[[#This Row],[Date]],"yyyy")</f>
        <v>2019</v>
      </c>
      <c r="F730" s="1" t="str">
        <f>TEXT(Consolidated_sheets[[#This Row],[Date]],"mmmm")</f>
        <v>July</v>
      </c>
      <c r="G730" t="str">
        <f>INDEX(Patient_data[Patient_Name],MATCH(Consolidated_sheets[[#This Row],[Patient_ID]],Patient_data[Patient_ID],0))</f>
        <v>Joseph Benjamin</v>
      </c>
      <c r="H730">
        <f>INDEX(Patient_data[Age],MATCH(Consolidated_sheets[[#This Row],[Patient_ID]],Patient_data[Patient_ID],0))</f>
        <v>42</v>
      </c>
      <c r="I730" t="str">
        <f>INDEX(Patient_data[Gender],MATCH(Consolidated_sheets[[#This Row],[Patient_ID]],Patient_data[Patient_ID],0))</f>
        <v>Male</v>
      </c>
      <c r="J730" t="str">
        <f>INDEX(Location_data[Location],MATCH(Consolidated_sheets[[#This Row],[Patient_ID]],Location_data[Patient_ID],0))</f>
        <v>Houston</v>
      </c>
      <c r="K730" t="str">
        <f>INDEX(Insurance_data[Insurance_Type],MATCH(Consolidated_sheets[[#This Row],[Patient_ID]],Insurance_data[Patient_ID],0))</f>
        <v>Public</v>
      </c>
      <c r="L730" s="6">
        <f>INDEX(Insurance_data[Insurance_Amount],MATCH(Consolidated_sheets[[#This Row],[Patient_ID]],Insurance_data[Patient_ID],0))</f>
        <v>9502.4699999999993</v>
      </c>
    </row>
    <row r="731" spans="1:12" x14ac:dyDescent="0.3">
      <c r="A731" t="s">
        <v>389</v>
      </c>
      <c r="B731" t="s">
        <v>5953</v>
      </c>
      <c r="C731" s="6">
        <v>534.98</v>
      </c>
      <c r="D731" s="1">
        <v>43656.087869695657</v>
      </c>
      <c r="E731" s="1" t="str">
        <f>TEXT(Consolidated_sheets[[#This Row],[Date]],"yyyy")</f>
        <v>2019</v>
      </c>
      <c r="F731" s="1" t="str">
        <f>TEXT(Consolidated_sheets[[#This Row],[Date]],"mmmm")</f>
        <v>July</v>
      </c>
      <c r="G731" t="str">
        <f>INDEX(Patient_data[Patient_Name],MATCH(Consolidated_sheets[[#This Row],[Patient_ID]],Patient_data[Patient_ID],0))</f>
        <v>Sharon Fuller</v>
      </c>
      <c r="H731">
        <f>INDEX(Patient_data[Age],MATCH(Consolidated_sheets[[#This Row],[Patient_ID]],Patient_data[Patient_ID],0))</f>
        <v>20</v>
      </c>
      <c r="I731" t="str">
        <f>INDEX(Patient_data[Gender],MATCH(Consolidated_sheets[[#This Row],[Patient_ID]],Patient_data[Patient_ID],0))</f>
        <v>Male</v>
      </c>
      <c r="J731" t="str">
        <f>INDEX(Location_data[Location],MATCH(Consolidated_sheets[[#This Row],[Patient_ID]],Location_data[Patient_ID],0))</f>
        <v>Phoenix</v>
      </c>
      <c r="K731" t="str">
        <f>INDEX(Insurance_data[Insurance_Type],MATCH(Consolidated_sheets[[#This Row],[Patient_ID]],Insurance_data[Patient_ID],0))</f>
        <v>Public</v>
      </c>
      <c r="L731" s="6">
        <f>INDEX(Insurance_data[Insurance_Amount],MATCH(Consolidated_sheets[[#This Row],[Patient_ID]],Insurance_data[Patient_ID],0))</f>
        <v>3522.81</v>
      </c>
    </row>
    <row r="732" spans="1:12" x14ac:dyDescent="0.3">
      <c r="A732" t="s">
        <v>1080</v>
      </c>
      <c r="B732" t="s">
        <v>5955</v>
      </c>
      <c r="C732" s="6">
        <v>3867.93</v>
      </c>
      <c r="D732" s="1">
        <v>43656.348621231598</v>
      </c>
      <c r="E732" s="1" t="str">
        <f>TEXT(Consolidated_sheets[[#This Row],[Date]],"yyyy")</f>
        <v>2019</v>
      </c>
      <c r="F732" s="1" t="str">
        <f>TEXT(Consolidated_sheets[[#This Row],[Date]],"mmmm")</f>
        <v>July</v>
      </c>
      <c r="G732" t="str">
        <f>INDEX(Patient_data[Patient_Name],MATCH(Consolidated_sheets[[#This Row],[Patient_ID]],Patient_data[Patient_ID],0))</f>
        <v>Kevin Coleman</v>
      </c>
      <c r="H732">
        <f>INDEX(Patient_data[Age],MATCH(Consolidated_sheets[[#This Row],[Patient_ID]],Patient_data[Patient_ID],0))</f>
        <v>47</v>
      </c>
      <c r="I732" t="str">
        <f>INDEX(Patient_data[Gender],MATCH(Consolidated_sheets[[#This Row],[Patient_ID]],Patient_data[Patient_ID],0))</f>
        <v>Female</v>
      </c>
      <c r="J732" t="str">
        <f>INDEX(Location_data[Location],MATCH(Consolidated_sheets[[#This Row],[Patient_ID]],Location_data[Patient_ID],0))</f>
        <v>Houston</v>
      </c>
      <c r="K732" t="str">
        <f>INDEX(Insurance_data[Insurance_Type],MATCH(Consolidated_sheets[[#This Row],[Patient_ID]],Insurance_data[Patient_ID],0))</f>
        <v>None</v>
      </c>
      <c r="L732" s="6">
        <f>INDEX(Insurance_data[Insurance_Amount],MATCH(Consolidated_sheets[[#This Row],[Patient_ID]],Insurance_data[Patient_ID],0))</f>
        <v>4784.16</v>
      </c>
    </row>
    <row r="733" spans="1:12" x14ac:dyDescent="0.3">
      <c r="A733" t="s">
        <v>2607</v>
      </c>
      <c r="B733" t="s">
        <v>5952</v>
      </c>
      <c r="C733" s="6">
        <v>4727.76</v>
      </c>
      <c r="D733" s="1">
        <v>43656.609372767532</v>
      </c>
      <c r="E733" s="1" t="str">
        <f>TEXT(Consolidated_sheets[[#This Row],[Date]],"yyyy")</f>
        <v>2019</v>
      </c>
      <c r="F733" s="1" t="str">
        <f>TEXT(Consolidated_sheets[[#This Row],[Date]],"mmmm")</f>
        <v>July</v>
      </c>
      <c r="G733" t="str">
        <f>INDEX(Patient_data[Patient_Name],MATCH(Consolidated_sheets[[#This Row],[Patient_ID]],Patient_data[Patient_ID],0))</f>
        <v>Sabrina Pruitt</v>
      </c>
      <c r="H733">
        <f>INDEX(Patient_data[Age],MATCH(Consolidated_sheets[[#This Row],[Patient_ID]],Patient_data[Patient_ID],0))</f>
        <v>78</v>
      </c>
      <c r="I733" t="str">
        <f>INDEX(Patient_data[Gender],MATCH(Consolidated_sheets[[#This Row],[Patient_ID]],Patient_data[Patient_ID],0))</f>
        <v>Male</v>
      </c>
      <c r="J733" t="str">
        <f>INDEX(Location_data[Location],MATCH(Consolidated_sheets[[#This Row],[Patient_ID]],Location_data[Patient_ID],0))</f>
        <v>Los Angeles</v>
      </c>
      <c r="K733" t="str">
        <f>INDEX(Insurance_data[Insurance_Type],MATCH(Consolidated_sheets[[#This Row],[Patient_ID]],Insurance_data[Patient_ID],0))</f>
        <v>Private</v>
      </c>
      <c r="L733" s="6">
        <f>INDEX(Insurance_data[Insurance_Amount],MATCH(Consolidated_sheets[[#This Row],[Patient_ID]],Insurance_data[Patient_ID],0))</f>
        <v>8744.36</v>
      </c>
    </row>
    <row r="734" spans="1:12" x14ac:dyDescent="0.3">
      <c r="A734" t="s">
        <v>1948</v>
      </c>
      <c r="B734" t="s">
        <v>5955</v>
      </c>
      <c r="C734" s="6">
        <v>1017.95</v>
      </c>
      <c r="D734" s="1">
        <v>43656.870124303459</v>
      </c>
      <c r="E734" s="1" t="str">
        <f>TEXT(Consolidated_sheets[[#This Row],[Date]],"yyyy")</f>
        <v>2019</v>
      </c>
      <c r="F734" s="1" t="str">
        <f>TEXT(Consolidated_sheets[[#This Row],[Date]],"mmmm")</f>
        <v>July</v>
      </c>
      <c r="G734" t="str">
        <f>INDEX(Patient_data[Patient_Name],MATCH(Consolidated_sheets[[#This Row],[Patient_ID]],Patient_data[Patient_ID],0))</f>
        <v>Mr. Rick Carr</v>
      </c>
      <c r="H734">
        <f>INDEX(Patient_data[Age],MATCH(Consolidated_sheets[[#This Row],[Patient_ID]],Patient_data[Patient_ID],0))</f>
        <v>45</v>
      </c>
      <c r="I734" t="str">
        <f>INDEX(Patient_data[Gender],MATCH(Consolidated_sheets[[#This Row],[Patient_ID]],Patient_data[Patient_ID],0))</f>
        <v>Female</v>
      </c>
      <c r="J734" t="str">
        <f>INDEX(Location_data[Location],MATCH(Consolidated_sheets[[#This Row],[Patient_ID]],Location_data[Patient_ID],0))</f>
        <v>Chicago</v>
      </c>
      <c r="K734" t="str">
        <f>INDEX(Insurance_data[Insurance_Type],MATCH(Consolidated_sheets[[#This Row],[Patient_ID]],Insurance_data[Patient_ID],0))</f>
        <v>Private</v>
      </c>
      <c r="L734" s="6">
        <f>INDEX(Insurance_data[Insurance_Amount],MATCH(Consolidated_sheets[[#This Row],[Patient_ID]],Insurance_data[Patient_ID],0))</f>
        <v>1547.38</v>
      </c>
    </row>
    <row r="735" spans="1:12" x14ac:dyDescent="0.3">
      <c r="A735" t="s">
        <v>1302</v>
      </c>
      <c r="B735" t="s">
        <v>5955</v>
      </c>
      <c r="C735" s="6">
        <v>3698.82</v>
      </c>
      <c r="D735" s="1">
        <v>43657.130875839401</v>
      </c>
      <c r="E735" s="1" t="str">
        <f>TEXT(Consolidated_sheets[[#This Row],[Date]],"yyyy")</f>
        <v>2019</v>
      </c>
      <c r="F735" s="1" t="str">
        <f>TEXT(Consolidated_sheets[[#This Row],[Date]],"mmmm")</f>
        <v>July</v>
      </c>
      <c r="G735" t="str">
        <f>INDEX(Patient_data[Patient_Name],MATCH(Consolidated_sheets[[#This Row],[Patient_ID]],Patient_data[Patient_ID],0))</f>
        <v>Monique Miller</v>
      </c>
      <c r="H735">
        <f>INDEX(Patient_data[Age],MATCH(Consolidated_sheets[[#This Row],[Patient_ID]],Patient_data[Patient_ID],0))</f>
        <v>29</v>
      </c>
      <c r="I735" t="str">
        <f>INDEX(Patient_data[Gender],MATCH(Consolidated_sheets[[#This Row],[Patient_ID]],Patient_data[Patient_ID],0))</f>
        <v>Female</v>
      </c>
      <c r="J735" t="str">
        <f>INDEX(Location_data[Location],MATCH(Consolidated_sheets[[#This Row],[Patient_ID]],Location_data[Patient_ID],0))</f>
        <v>New York</v>
      </c>
      <c r="K735" t="str">
        <f>INDEX(Insurance_data[Insurance_Type],MATCH(Consolidated_sheets[[#This Row],[Patient_ID]],Insurance_data[Patient_ID],0))</f>
        <v>None</v>
      </c>
      <c r="L735" s="6">
        <f>INDEX(Insurance_data[Insurance_Amount],MATCH(Consolidated_sheets[[#This Row],[Patient_ID]],Insurance_data[Patient_ID],0))</f>
        <v>1368.22</v>
      </c>
    </row>
    <row r="736" spans="1:12" x14ac:dyDescent="0.3">
      <c r="A736" t="s">
        <v>2423</v>
      </c>
      <c r="B736" t="s">
        <v>5954</v>
      </c>
      <c r="C736" s="6">
        <v>4119.47</v>
      </c>
      <c r="D736" s="1">
        <v>43657.391627375328</v>
      </c>
      <c r="E736" s="1" t="str">
        <f>TEXT(Consolidated_sheets[[#This Row],[Date]],"yyyy")</f>
        <v>2019</v>
      </c>
      <c r="F736" s="1" t="str">
        <f>TEXT(Consolidated_sheets[[#This Row],[Date]],"mmmm")</f>
        <v>July</v>
      </c>
      <c r="G736" t="str">
        <f>INDEX(Patient_data[Patient_Name],MATCH(Consolidated_sheets[[#This Row],[Patient_ID]],Patient_data[Patient_ID],0))</f>
        <v>Jaime Grant</v>
      </c>
      <c r="H736">
        <f>INDEX(Patient_data[Age],MATCH(Consolidated_sheets[[#This Row],[Patient_ID]],Patient_data[Patient_ID],0))</f>
        <v>70</v>
      </c>
      <c r="I736" t="str">
        <f>INDEX(Patient_data[Gender],MATCH(Consolidated_sheets[[#This Row],[Patient_ID]],Patient_data[Patient_ID],0))</f>
        <v>Female</v>
      </c>
      <c r="J736" t="str">
        <f>INDEX(Location_data[Location],MATCH(Consolidated_sheets[[#This Row],[Patient_ID]],Location_data[Patient_ID],0))</f>
        <v>New York</v>
      </c>
      <c r="K736" t="str">
        <f>INDEX(Insurance_data[Insurance_Type],MATCH(Consolidated_sheets[[#This Row],[Patient_ID]],Insurance_data[Patient_ID],0))</f>
        <v>None</v>
      </c>
      <c r="L736" s="6">
        <f>INDEX(Insurance_data[Insurance_Amount],MATCH(Consolidated_sheets[[#This Row],[Patient_ID]],Insurance_data[Patient_ID],0))</f>
        <v>5334.47</v>
      </c>
    </row>
    <row r="737" spans="1:12" x14ac:dyDescent="0.3">
      <c r="A737" t="s">
        <v>486</v>
      </c>
      <c r="B737" t="s">
        <v>5952</v>
      </c>
      <c r="C737" s="6">
        <v>2069.13</v>
      </c>
      <c r="D737" s="1">
        <v>43657.652378911262</v>
      </c>
      <c r="E737" s="1" t="str">
        <f>TEXT(Consolidated_sheets[[#This Row],[Date]],"yyyy")</f>
        <v>2019</v>
      </c>
      <c r="F737" s="1" t="str">
        <f>TEXT(Consolidated_sheets[[#This Row],[Date]],"mmmm")</f>
        <v>July</v>
      </c>
      <c r="G737" t="str">
        <f>INDEX(Patient_data[Patient_Name],MATCH(Consolidated_sheets[[#This Row],[Patient_ID]],Patient_data[Patient_ID],0))</f>
        <v>Janet Schneider</v>
      </c>
      <c r="H737">
        <f>INDEX(Patient_data[Age],MATCH(Consolidated_sheets[[#This Row],[Patient_ID]],Patient_data[Patient_ID],0))</f>
        <v>37</v>
      </c>
      <c r="I737" t="str">
        <f>INDEX(Patient_data[Gender],MATCH(Consolidated_sheets[[#This Row],[Patient_ID]],Patient_data[Patient_ID],0))</f>
        <v>Female</v>
      </c>
      <c r="J737" t="str">
        <f>INDEX(Location_data[Location],MATCH(Consolidated_sheets[[#This Row],[Patient_ID]],Location_data[Patient_ID],0))</f>
        <v>New York</v>
      </c>
      <c r="K737" t="str">
        <f>INDEX(Insurance_data[Insurance_Type],MATCH(Consolidated_sheets[[#This Row],[Patient_ID]],Insurance_data[Patient_ID],0))</f>
        <v>Private</v>
      </c>
      <c r="L737" s="6">
        <f>INDEX(Insurance_data[Insurance_Amount],MATCH(Consolidated_sheets[[#This Row],[Patient_ID]],Insurance_data[Patient_ID],0))</f>
        <v>7740.6</v>
      </c>
    </row>
    <row r="738" spans="1:12" x14ac:dyDescent="0.3">
      <c r="A738" t="s">
        <v>1986</v>
      </c>
      <c r="B738" t="s">
        <v>5953</v>
      </c>
      <c r="C738" s="6">
        <v>1914.53</v>
      </c>
      <c r="D738" s="1">
        <v>43657.913130447203</v>
      </c>
      <c r="E738" s="1" t="str">
        <f>TEXT(Consolidated_sheets[[#This Row],[Date]],"yyyy")</f>
        <v>2019</v>
      </c>
      <c r="F738" s="1" t="str">
        <f>TEXT(Consolidated_sheets[[#This Row],[Date]],"mmmm")</f>
        <v>July</v>
      </c>
      <c r="G738" t="str">
        <f>INDEX(Patient_data[Patient_Name],MATCH(Consolidated_sheets[[#This Row],[Patient_ID]],Patient_data[Patient_ID],0))</f>
        <v>Angel Phillips</v>
      </c>
      <c r="H738">
        <f>INDEX(Patient_data[Age],MATCH(Consolidated_sheets[[#This Row],[Patient_ID]],Patient_data[Patient_ID],0))</f>
        <v>46</v>
      </c>
      <c r="I738" t="str">
        <f>INDEX(Patient_data[Gender],MATCH(Consolidated_sheets[[#This Row],[Patient_ID]],Patient_data[Patient_ID],0))</f>
        <v>Male</v>
      </c>
      <c r="J738" t="str">
        <f>INDEX(Location_data[Location],MATCH(Consolidated_sheets[[#This Row],[Patient_ID]],Location_data[Patient_ID],0))</f>
        <v>Chicago</v>
      </c>
      <c r="K738" t="str">
        <f>INDEX(Insurance_data[Insurance_Type],MATCH(Consolidated_sheets[[#This Row],[Patient_ID]],Insurance_data[Patient_ID],0))</f>
        <v>Public</v>
      </c>
      <c r="L738" s="6">
        <f>INDEX(Insurance_data[Insurance_Amount],MATCH(Consolidated_sheets[[#This Row],[Patient_ID]],Insurance_data[Patient_ID],0))</f>
        <v>7688.88</v>
      </c>
    </row>
    <row r="739" spans="1:12" x14ac:dyDescent="0.3">
      <c r="A739" t="s">
        <v>2132</v>
      </c>
      <c r="B739" t="s">
        <v>5955</v>
      </c>
      <c r="C739" s="6">
        <v>1440.57</v>
      </c>
      <c r="D739" s="1">
        <v>43658.173881983137</v>
      </c>
      <c r="E739" s="1" t="str">
        <f>TEXT(Consolidated_sheets[[#This Row],[Date]],"yyyy")</f>
        <v>2019</v>
      </c>
      <c r="F739" s="1" t="str">
        <f>TEXT(Consolidated_sheets[[#This Row],[Date]],"mmmm")</f>
        <v>July</v>
      </c>
      <c r="G739" t="str">
        <f>INDEX(Patient_data[Patient_Name],MATCH(Consolidated_sheets[[#This Row],[Patient_ID]],Patient_data[Patient_ID],0))</f>
        <v>Kayla Campbell</v>
      </c>
      <c r="H739">
        <f>INDEX(Patient_data[Age],MATCH(Consolidated_sheets[[#This Row],[Patient_ID]],Patient_data[Patient_ID],0))</f>
        <v>68</v>
      </c>
      <c r="I739" t="str">
        <f>INDEX(Patient_data[Gender],MATCH(Consolidated_sheets[[#This Row],[Patient_ID]],Patient_data[Patient_ID],0))</f>
        <v>Male</v>
      </c>
      <c r="J739" t="str">
        <f>INDEX(Location_data[Location],MATCH(Consolidated_sheets[[#This Row],[Patient_ID]],Location_data[Patient_ID],0))</f>
        <v>Chicago</v>
      </c>
      <c r="K739" t="str">
        <f>INDEX(Insurance_data[Insurance_Type],MATCH(Consolidated_sheets[[#This Row],[Patient_ID]],Insurance_data[Patient_ID],0))</f>
        <v>Private</v>
      </c>
      <c r="L739" s="6">
        <f>INDEX(Insurance_data[Insurance_Amount],MATCH(Consolidated_sheets[[#This Row],[Patient_ID]],Insurance_data[Patient_ID],0))</f>
        <v>4791.37</v>
      </c>
    </row>
    <row r="740" spans="1:12" x14ac:dyDescent="0.3">
      <c r="A740" t="s">
        <v>2504</v>
      </c>
      <c r="B740" t="s">
        <v>5955</v>
      </c>
      <c r="C740" s="6">
        <v>3892.61</v>
      </c>
      <c r="D740" s="1">
        <v>43658.434633519071</v>
      </c>
      <c r="E740" s="1" t="str">
        <f>TEXT(Consolidated_sheets[[#This Row],[Date]],"yyyy")</f>
        <v>2019</v>
      </c>
      <c r="F740" s="1" t="str">
        <f>TEXT(Consolidated_sheets[[#This Row],[Date]],"mmmm")</f>
        <v>July</v>
      </c>
      <c r="G740" t="str">
        <f>INDEX(Patient_data[Patient_Name],MATCH(Consolidated_sheets[[#This Row],[Patient_ID]],Patient_data[Patient_ID],0))</f>
        <v>Leah Smith</v>
      </c>
      <c r="H740">
        <f>INDEX(Patient_data[Age],MATCH(Consolidated_sheets[[#This Row],[Patient_ID]],Patient_data[Patient_ID],0))</f>
        <v>74</v>
      </c>
      <c r="I740" t="str">
        <f>INDEX(Patient_data[Gender],MATCH(Consolidated_sheets[[#This Row],[Patient_ID]],Patient_data[Patient_ID],0))</f>
        <v>Male</v>
      </c>
      <c r="J740" t="str">
        <f>INDEX(Location_data[Location],MATCH(Consolidated_sheets[[#This Row],[Patient_ID]],Location_data[Patient_ID],0))</f>
        <v>Los Angeles</v>
      </c>
      <c r="K740" t="str">
        <f>INDEX(Insurance_data[Insurance_Type],MATCH(Consolidated_sheets[[#This Row],[Patient_ID]],Insurance_data[Patient_ID],0))</f>
        <v>Public</v>
      </c>
      <c r="L740" s="6">
        <f>INDEX(Insurance_data[Insurance_Amount],MATCH(Consolidated_sheets[[#This Row],[Patient_ID]],Insurance_data[Patient_ID],0))</f>
        <v>1700.69</v>
      </c>
    </row>
    <row r="741" spans="1:12" x14ac:dyDescent="0.3">
      <c r="A741" t="s">
        <v>2478</v>
      </c>
      <c r="B741" t="s">
        <v>5955</v>
      </c>
      <c r="C741" s="6">
        <v>1078.1099999999999</v>
      </c>
      <c r="D741" s="1">
        <v>43658.695385054998</v>
      </c>
      <c r="E741" s="1" t="str">
        <f>TEXT(Consolidated_sheets[[#This Row],[Date]],"yyyy")</f>
        <v>2019</v>
      </c>
      <c r="F741" s="1" t="str">
        <f>TEXT(Consolidated_sheets[[#This Row],[Date]],"mmmm")</f>
        <v>July</v>
      </c>
      <c r="G741" t="str">
        <f>INDEX(Patient_data[Patient_Name],MATCH(Consolidated_sheets[[#This Row],[Patient_ID]],Patient_data[Patient_ID],0))</f>
        <v>Curtis Caldwell</v>
      </c>
      <c r="H741">
        <f>INDEX(Patient_data[Age],MATCH(Consolidated_sheets[[#This Row],[Patient_ID]],Patient_data[Patient_ID],0))</f>
        <v>66</v>
      </c>
      <c r="I741" t="str">
        <f>INDEX(Patient_data[Gender],MATCH(Consolidated_sheets[[#This Row],[Patient_ID]],Patient_data[Patient_ID],0))</f>
        <v>Female</v>
      </c>
      <c r="J741" t="str">
        <f>INDEX(Location_data[Location],MATCH(Consolidated_sheets[[#This Row],[Patient_ID]],Location_data[Patient_ID],0))</f>
        <v>Houston</v>
      </c>
      <c r="K741" t="str">
        <f>INDEX(Insurance_data[Insurance_Type],MATCH(Consolidated_sheets[[#This Row],[Patient_ID]],Insurance_data[Patient_ID],0))</f>
        <v>None</v>
      </c>
      <c r="L741" s="6">
        <f>INDEX(Insurance_data[Insurance_Amount],MATCH(Consolidated_sheets[[#This Row],[Patient_ID]],Insurance_data[Patient_ID],0))</f>
        <v>9071.94</v>
      </c>
    </row>
    <row r="742" spans="1:12" x14ac:dyDescent="0.3">
      <c r="A742" t="s">
        <v>2947</v>
      </c>
      <c r="B742" t="s">
        <v>5952</v>
      </c>
      <c r="C742" s="6">
        <v>793.63</v>
      </c>
      <c r="D742" s="1">
        <v>43658.956136590939</v>
      </c>
      <c r="E742" s="1" t="str">
        <f>TEXT(Consolidated_sheets[[#This Row],[Date]],"yyyy")</f>
        <v>2019</v>
      </c>
      <c r="F742" s="1" t="str">
        <f>TEXT(Consolidated_sheets[[#This Row],[Date]],"mmmm")</f>
        <v>July</v>
      </c>
      <c r="G742" t="str">
        <f>INDEX(Patient_data[Patient_Name],MATCH(Consolidated_sheets[[#This Row],[Patient_ID]],Patient_data[Patient_ID],0))</f>
        <v>Ashley Mays</v>
      </c>
      <c r="H742">
        <f>INDEX(Patient_data[Age],MATCH(Consolidated_sheets[[#This Row],[Patient_ID]],Patient_data[Patient_ID],0))</f>
        <v>67</v>
      </c>
      <c r="I742" t="str">
        <f>INDEX(Patient_data[Gender],MATCH(Consolidated_sheets[[#This Row],[Patient_ID]],Patient_data[Patient_ID],0))</f>
        <v>Male</v>
      </c>
      <c r="J742" t="str">
        <f>INDEX(Location_data[Location],MATCH(Consolidated_sheets[[#This Row],[Patient_ID]],Location_data[Patient_ID],0))</f>
        <v>Los Angeles</v>
      </c>
      <c r="K742" t="str">
        <f>INDEX(Insurance_data[Insurance_Type],MATCH(Consolidated_sheets[[#This Row],[Patient_ID]],Insurance_data[Patient_ID],0))</f>
        <v>Public</v>
      </c>
      <c r="L742" s="6">
        <f>INDEX(Insurance_data[Insurance_Amount],MATCH(Consolidated_sheets[[#This Row],[Patient_ID]],Insurance_data[Patient_ID],0))</f>
        <v>8738.35</v>
      </c>
    </row>
    <row r="743" spans="1:12" x14ac:dyDescent="0.3">
      <c r="A743" t="s">
        <v>2913</v>
      </c>
      <c r="B743" t="s">
        <v>5952</v>
      </c>
      <c r="C743" s="6">
        <v>1017.84</v>
      </c>
      <c r="D743" s="1">
        <v>43659.216888126874</v>
      </c>
      <c r="E743" s="1" t="str">
        <f>TEXT(Consolidated_sheets[[#This Row],[Date]],"yyyy")</f>
        <v>2019</v>
      </c>
      <c r="F743" s="1" t="str">
        <f>TEXT(Consolidated_sheets[[#This Row],[Date]],"mmmm")</f>
        <v>July</v>
      </c>
      <c r="G743" t="str">
        <f>INDEX(Patient_data[Patient_Name],MATCH(Consolidated_sheets[[#This Row],[Patient_ID]],Patient_data[Patient_ID],0))</f>
        <v>Lori Carter</v>
      </c>
      <c r="H743">
        <f>INDEX(Patient_data[Age],MATCH(Consolidated_sheets[[#This Row],[Patient_ID]],Patient_data[Patient_ID],0))</f>
        <v>33</v>
      </c>
      <c r="I743" t="str">
        <f>INDEX(Patient_data[Gender],MATCH(Consolidated_sheets[[#This Row],[Patient_ID]],Patient_data[Patient_ID],0))</f>
        <v>Female</v>
      </c>
      <c r="J743" t="str">
        <f>INDEX(Location_data[Location],MATCH(Consolidated_sheets[[#This Row],[Patient_ID]],Location_data[Patient_ID],0))</f>
        <v>Chicago</v>
      </c>
      <c r="K743" t="str">
        <f>INDEX(Insurance_data[Insurance_Type],MATCH(Consolidated_sheets[[#This Row],[Patient_ID]],Insurance_data[Patient_ID],0))</f>
        <v>Public</v>
      </c>
      <c r="L743" s="6">
        <f>INDEX(Insurance_data[Insurance_Amount],MATCH(Consolidated_sheets[[#This Row],[Patient_ID]],Insurance_data[Patient_ID],0))</f>
        <v>1057.1300000000001</v>
      </c>
    </row>
    <row r="744" spans="1:12" x14ac:dyDescent="0.3">
      <c r="A744" t="s">
        <v>1207</v>
      </c>
      <c r="B744" t="s">
        <v>5952</v>
      </c>
      <c r="C744" s="6">
        <v>707.28</v>
      </c>
      <c r="D744" s="1">
        <v>43659.4776396628</v>
      </c>
      <c r="E744" s="1" t="str">
        <f>TEXT(Consolidated_sheets[[#This Row],[Date]],"yyyy")</f>
        <v>2019</v>
      </c>
      <c r="F744" s="1" t="str">
        <f>TEXT(Consolidated_sheets[[#This Row],[Date]],"mmmm")</f>
        <v>July</v>
      </c>
      <c r="G744" t="str">
        <f>INDEX(Patient_data[Patient_Name],MATCH(Consolidated_sheets[[#This Row],[Patient_ID]],Patient_data[Patient_ID],0))</f>
        <v>Bonnie Campbell</v>
      </c>
      <c r="H744">
        <f>INDEX(Patient_data[Age],MATCH(Consolidated_sheets[[#This Row],[Patient_ID]],Patient_data[Patient_ID],0))</f>
        <v>29</v>
      </c>
      <c r="I744" t="str">
        <f>INDEX(Patient_data[Gender],MATCH(Consolidated_sheets[[#This Row],[Patient_ID]],Patient_data[Patient_ID],0))</f>
        <v>Male</v>
      </c>
      <c r="J744" t="str">
        <f>INDEX(Location_data[Location],MATCH(Consolidated_sheets[[#This Row],[Patient_ID]],Location_data[Patient_ID],0))</f>
        <v>Los Angeles</v>
      </c>
      <c r="K744" t="str">
        <f>INDEX(Insurance_data[Insurance_Type],MATCH(Consolidated_sheets[[#This Row],[Patient_ID]],Insurance_data[Patient_ID],0))</f>
        <v>Public</v>
      </c>
      <c r="L744" s="6">
        <f>INDEX(Insurance_data[Insurance_Amount],MATCH(Consolidated_sheets[[#This Row],[Patient_ID]],Insurance_data[Patient_ID],0))</f>
        <v>724.55</v>
      </c>
    </row>
    <row r="745" spans="1:12" x14ac:dyDescent="0.3">
      <c r="A745" t="s">
        <v>1179</v>
      </c>
      <c r="B745" t="s">
        <v>5955</v>
      </c>
      <c r="C745" s="6">
        <v>1998.97</v>
      </c>
      <c r="D745" s="1">
        <v>43659.738391198742</v>
      </c>
      <c r="E745" s="1" t="str">
        <f>TEXT(Consolidated_sheets[[#This Row],[Date]],"yyyy")</f>
        <v>2019</v>
      </c>
      <c r="F745" s="1" t="str">
        <f>TEXT(Consolidated_sheets[[#This Row],[Date]],"mmmm")</f>
        <v>July</v>
      </c>
      <c r="G745" t="str">
        <f>INDEX(Patient_data[Patient_Name],MATCH(Consolidated_sheets[[#This Row],[Patient_ID]],Patient_data[Patient_ID],0))</f>
        <v>Rebecca Mooney</v>
      </c>
      <c r="H745">
        <f>INDEX(Patient_data[Age],MATCH(Consolidated_sheets[[#This Row],[Patient_ID]],Patient_data[Patient_ID],0))</f>
        <v>51</v>
      </c>
      <c r="I745" t="str">
        <f>INDEX(Patient_data[Gender],MATCH(Consolidated_sheets[[#This Row],[Patient_ID]],Patient_data[Patient_ID],0))</f>
        <v>Female</v>
      </c>
      <c r="J745" t="str">
        <f>INDEX(Location_data[Location],MATCH(Consolidated_sheets[[#This Row],[Patient_ID]],Location_data[Patient_ID],0))</f>
        <v>Chicago</v>
      </c>
      <c r="K745" t="str">
        <f>INDEX(Insurance_data[Insurance_Type],MATCH(Consolidated_sheets[[#This Row],[Patient_ID]],Insurance_data[Patient_ID],0))</f>
        <v>Private</v>
      </c>
      <c r="L745" s="6">
        <f>INDEX(Insurance_data[Insurance_Amount],MATCH(Consolidated_sheets[[#This Row],[Patient_ID]],Insurance_data[Patient_ID],0))</f>
        <v>4785.8100000000004</v>
      </c>
    </row>
    <row r="746" spans="1:12" x14ac:dyDescent="0.3">
      <c r="A746" t="s">
        <v>2943</v>
      </c>
      <c r="B746" t="s">
        <v>5955</v>
      </c>
      <c r="C746" s="6">
        <v>2583.4</v>
      </c>
      <c r="D746" s="1">
        <v>43659.999142734683</v>
      </c>
      <c r="E746" s="1" t="str">
        <f>TEXT(Consolidated_sheets[[#This Row],[Date]],"yyyy")</f>
        <v>2019</v>
      </c>
      <c r="F746" s="1" t="str">
        <f>TEXT(Consolidated_sheets[[#This Row],[Date]],"mmmm")</f>
        <v>July</v>
      </c>
      <c r="G746" t="str">
        <f>INDEX(Patient_data[Patient_Name],MATCH(Consolidated_sheets[[#This Row],[Patient_ID]],Patient_data[Patient_ID],0))</f>
        <v>Adrienne Baker</v>
      </c>
      <c r="H746">
        <f>INDEX(Patient_data[Age],MATCH(Consolidated_sheets[[#This Row],[Patient_ID]],Patient_data[Patient_ID],0))</f>
        <v>74</v>
      </c>
      <c r="I746" t="str">
        <f>INDEX(Patient_data[Gender],MATCH(Consolidated_sheets[[#This Row],[Patient_ID]],Patient_data[Patient_ID],0))</f>
        <v>Male</v>
      </c>
      <c r="J746" t="str">
        <f>INDEX(Location_data[Location],MATCH(Consolidated_sheets[[#This Row],[Patient_ID]],Location_data[Patient_ID],0))</f>
        <v>New York</v>
      </c>
      <c r="K746" t="str">
        <f>INDEX(Insurance_data[Insurance_Type],MATCH(Consolidated_sheets[[#This Row],[Patient_ID]],Insurance_data[Patient_ID],0))</f>
        <v>None</v>
      </c>
      <c r="L746" s="6">
        <f>INDEX(Insurance_data[Insurance_Amount],MATCH(Consolidated_sheets[[#This Row],[Patient_ID]],Insurance_data[Patient_ID],0))</f>
        <v>4658.91</v>
      </c>
    </row>
    <row r="747" spans="1:12" x14ac:dyDescent="0.3">
      <c r="A747" t="s">
        <v>2489</v>
      </c>
      <c r="B747" t="s">
        <v>5954</v>
      </c>
      <c r="C747" s="6">
        <v>2599.84</v>
      </c>
      <c r="D747" s="1">
        <v>43660.259894270603</v>
      </c>
      <c r="E747" s="1" t="str">
        <f>TEXT(Consolidated_sheets[[#This Row],[Date]],"yyyy")</f>
        <v>2019</v>
      </c>
      <c r="F747" s="1" t="str">
        <f>TEXT(Consolidated_sheets[[#This Row],[Date]],"mmmm")</f>
        <v>July</v>
      </c>
      <c r="G747" t="str">
        <f>INDEX(Patient_data[Patient_Name],MATCH(Consolidated_sheets[[#This Row],[Patient_ID]],Patient_data[Patient_ID],0))</f>
        <v>Marie Sawyer</v>
      </c>
      <c r="H747">
        <f>INDEX(Patient_data[Age],MATCH(Consolidated_sheets[[#This Row],[Patient_ID]],Patient_data[Patient_ID],0))</f>
        <v>28</v>
      </c>
      <c r="I747" t="str">
        <f>INDEX(Patient_data[Gender],MATCH(Consolidated_sheets[[#This Row],[Patient_ID]],Patient_data[Patient_ID],0))</f>
        <v>Male</v>
      </c>
      <c r="J747" t="str">
        <f>INDEX(Location_data[Location],MATCH(Consolidated_sheets[[#This Row],[Patient_ID]],Location_data[Patient_ID],0))</f>
        <v>Houston</v>
      </c>
      <c r="K747" t="str">
        <f>INDEX(Insurance_data[Insurance_Type],MATCH(Consolidated_sheets[[#This Row],[Patient_ID]],Insurance_data[Patient_ID],0))</f>
        <v>Private</v>
      </c>
      <c r="L747" s="6">
        <f>INDEX(Insurance_data[Insurance_Amount],MATCH(Consolidated_sheets[[#This Row],[Patient_ID]],Insurance_data[Patient_ID],0))</f>
        <v>5908.16</v>
      </c>
    </row>
    <row r="748" spans="1:12" x14ac:dyDescent="0.3">
      <c r="A748" t="s">
        <v>723</v>
      </c>
      <c r="B748" t="s">
        <v>5954</v>
      </c>
      <c r="C748" s="6">
        <v>4866.25</v>
      </c>
      <c r="D748" s="1">
        <v>43660.520645806537</v>
      </c>
      <c r="E748" s="1" t="str">
        <f>TEXT(Consolidated_sheets[[#This Row],[Date]],"yyyy")</f>
        <v>2019</v>
      </c>
      <c r="F748" s="1" t="str">
        <f>TEXT(Consolidated_sheets[[#This Row],[Date]],"mmmm")</f>
        <v>July</v>
      </c>
      <c r="G748" t="str">
        <f>INDEX(Patient_data[Patient_Name],MATCH(Consolidated_sheets[[#This Row],[Patient_ID]],Patient_data[Patient_ID],0))</f>
        <v>Andrea Olson</v>
      </c>
      <c r="H748">
        <f>INDEX(Patient_data[Age],MATCH(Consolidated_sheets[[#This Row],[Patient_ID]],Patient_data[Patient_ID],0))</f>
        <v>82</v>
      </c>
      <c r="I748" t="str">
        <f>INDEX(Patient_data[Gender],MATCH(Consolidated_sheets[[#This Row],[Patient_ID]],Patient_data[Patient_ID],0))</f>
        <v>Male</v>
      </c>
      <c r="J748" t="str">
        <f>INDEX(Location_data[Location],MATCH(Consolidated_sheets[[#This Row],[Patient_ID]],Location_data[Patient_ID],0))</f>
        <v>Los Angeles</v>
      </c>
      <c r="K748" t="str">
        <f>INDEX(Insurance_data[Insurance_Type],MATCH(Consolidated_sheets[[#This Row],[Patient_ID]],Insurance_data[Patient_ID],0))</f>
        <v>Private</v>
      </c>
      <c r="L748" s="6">
        <f>INDEX(Insurance_data[Insurance_Amount],MATCH(Consolidated_sheets[[#This Row],[Patient_ID]],Insurance_data[Patient_ID],0))</f>
        <v>4178.3900000000003</v>
      </c>
    </row>
    <row r="749" spans="1:12" x14ac:dyDescent="0.3">
      <c r="A749" t="s">
        <v>2788</v>
      </c>
      <c r="B749" t="s">
        <v>5953</v>
      </c>
      <c r="C749" s="6">
        <v>4549.5</v>
      </c>
      <c r="D749" s="1">
        <v>43660.781397342478</v>
      </c>
      <c r="E749" s="1" t="str">
        <f>TEXT(Consolidated_sheets[[#This Row],[Date]],"yyyy")</f>
        <v>2019</v>
      </c>
      <c r="F749" s="1" t="str">
        <f>TEXT(Consolidated_sheets[[#This Row],[Date]],"mmmm")</f>
        <v>July</v>
      </c>
      <c r="G749" t="str">
        <f>INDEX(Patient_data[Patient_Name],MATCH(Consolidated_sheets[[#This Row],[Patient_ID]],Patient_data[Patient_ID],0))</f>
        <v>Amanda Hernandez</v>
      </c>
      <c r="H749">
        <f>INDEX(Patient_data[Age],MATCH(Consolidated_sheets[[#This Row],[Patient_ID]],Patient_data[Patient_ID],0))</f>
        <v>77</v>
      </c>
      <c r="I749" t="str">
        <f>INDEX(Patient_data[Gender],MATCH(Consolidated_sheets[[#This Row],[Patient_ID]],Patient_data[Patient_ID],0))</f>
        <v>Female</v>
      </c>
      <c r="J749" t="str">
        <f>INDEX(Location_data[Location],MATCH(Consolidated_sheets[[#This Row],[Patient_ID]],Location_data[Patient_ID],0))</f>
        <v>New York</v>
      </c>
      <c r="K749" t="str">
        <f>INDEX(Insurance_data[Insurance_Type],MATCH(Consolidated_sheets[[#This Row],[Patient_ID]],Insurance_data[Patient_ID],0))</f>
        <v>Private</v>
      </c>
      <c r="L749" s="6">
        <f>INDEX(Insurance_data[Insurance_Amount],MATCH(Consolidated_sheets[[#This Row],[Patient_ID]],Insurance_data[Patient_ID],0))</f>
        <v>5695.95</v>
      </c>
    </row>
    <row r="750" spans="1:12" x14ac:dyDescent="0.3">
      <c r="A750" t="s">
        <v>1786</v>
      </c>
      <c r="B750" t="s">
        <v>5952</v>
      </c>
      <c r="C750" s="6">
        <v>2270.7600000000002</v>
      </c>
      <c r="D750" s="1">
        <v>43661.042148878398</v>
      </c>
      <c r="E750" s="1" t="str">
        <f>TEXT(Consolidated_sheets[[#This Row],[Date]],"yyyy")</f>
        <v>2019</v>
      </c>
      <c r="F750" s="1" t="str">
        <f>TEXT(Consolidated_sheets[[#This Row],[Date]],"mmmm")</f>
        <v>July</v>
      </c>
      <c r="G750" t="str">
        <f>INDEX(Patient_data[Patient_Name],MATCH(Consolidated_sheets[[#This Row],[Patient_ID]],Patient_data[Patient_ID],0))</f>
        <v>Charles Garcia</v>
      </c>
      <c r="H750">
        <f>INDEX(Patient_data[Age],MATCH(Consolidated_sheets[[#This Row],[Patient_ID]],Patient_data[Patient_ID],0))</f>
        <v>55</v>
      </c>
      <c r="I750" t="str">
        <f>INDEX(Patient_data[Gender],MATCH(Consolidated_sheets[[#This Row],[Patient_ID]],Patient_data[Patient_ID],0))</f>
        <v>Female</v>
      </c>
      <c r="J750" t="str">
        <f>INDEX(Location_data[Location],MATCH(Consolidated_sheets[[#This Row],[Patient_ID]],Location_data[Patient_ID],0))</f>
        <v>Houston</v>
      </c>
      <c r="K750" t="str">
        <f>INDEX(Insurance_data[Insurance_Type],MATCH(Consolidated_sheets[[#This Row],[Patient_ID]],Insurance_data[Patient_ID],0))</f>
        <v>Private</v>
      </c>
      <c r="L750" s="6">
        <f>INDEX(Insurance_data[Insurance_Amount],MATCH(Consolidated_sheets[[#This Row],[Patient_ID]],Insurance_data[Patient_ID],0))</f>
        <v>3594.83</v>
      </c>
    </row>
    <row r="751" spans="1:12" x14ac:dyDescent="0.3">
      <c r="A751" t="s">
        <v>557</v>
      </c>
      <c r="B751" t="s">
        <v>5954</v>
      </c>
      <c r="C751" s="6">
        <v>4664.43</v>
      </c>
      <c r="D751" s="1">
        <v>43661.302900414339</v>
      </c>
      <c r="E751" s="1" t="str">
        <f>TEXT(Consolidated_sheets[[#This Row],[Date]],"yyyy")</f>
        <v>2019</v>
      </c>
      <c r="F751" s="1" t="str">
        <f>TEXT(Consolidated_sheets[[#This Row],[Date]],"mmmm")</f>
        <v>July</v>
      </c>
      <c r="G751" t="str">
        <f>INDEX(Patient_data[Patient_Name],MATCH(Consolidated_sheets[[#This Row],[Patient_ID]],Patient_data[Patient_ID],0))</f>
        <v>Jessica Ramirez</v>
      </c>
      <c r="H751">
        <f>INDEX(Patient_data[Age],MATCH(Consolidated_sheets[[#This Row],[Patient_ID]],Patient_data[Patient_ID],0))</f>
        <v>52</v>
      </c>
      <c r="I751" t="str">
        <f>INDEX(Patient_data[Gender],MATCH(Consolidated_sheets[[#This Row],[Patient_ID]],Patient_data[Patient_ID],0))</f>
        <v>Female</v>
      </c>
      <c r="J751" t="str">
        <f>INDEX(Location_data[Location],MATCH(Consolidated_sheets[[#This Row],[Patient_ID]],Location_data[Patient_ID],0))</f>
        <v>Houston</v>
      </c>
      <c r="K751" t="str">
        <f>INDEX(Insurance_data[Insurance_Type],MATCH(Consolidated_sheets[[#This Row],[Patient_ID]],Insurance_data[Patient_ID],0))</f>
        <v>None</v>
      </c>
      <c r="L751" s="6">
        <f>INDEX(Insurance_data[Insurance_Amount],MATCH(Consolidated_sheets[[#This Row],[Patient_ID]],Insurance_data[Patient_ID],0))</f>
        <v>7584.81</v>
      </c>
    </row>
    <row r="752" spans="1:12" x14ac:dyDescent="0.3">
      <c r="A752" t="s">
        <v>2159</v>
      </c>
      <c r="B752" t="s">
        <v>5953</v>
      </c>
      <c r="C752" s="6">
        <v>4119.3900000000003</v>
      </c>
      <c r="D752" s="1">
        <v>43661.56365195028</v>
      </c>
      <c r="E752" s="1" t="str">
        <f>TEXT(Consolidated_sheets[[#This Row],[Date]],"yyyy")</f>
        <v>2019</v>
      </c>
      <c r="F752" s="1" t="str">
        <f>TEXT(Consolidated_sheets[[#This Row],[Date]],"mmmm")</f>
        <v>July</v>
      </c>
      <c r="G752" t="str">
        <f>INDEX(Patient_data[Patient_Name],MATCH(Consolidated_sheets[[#This Row],[Patient_ID]],Patient_data[Patient_ID],0))</f>
        <v>William Thompson</v>
      </c>
      <c r="H752">
        <f>INDEX(Patient_data[Age],MATCH(Consolidated_sheets[[#This Row],[Patient_ID]],Patient_data[Patient_ID],0))</f>
        <v>89</v>
      </c>
      <c r="I752" t="str">
        <f>INDEX(Patient_data[Gender],MATCH(Consolidated_sheets[[#This Row],[Patient_ID]],Patient_data[Patient_ID],0))</f>
        <v>Male</v>
      </c>
      <c r="J752" t="str">
        <f>INDEX(Location_data[Location],MATCH(Consolidated_sheets[[#This Row],[Patient_ID]],Location_data[Patient_ID],0))</f>
        <v>Chicago</v>
      </c>
      <c r="K752" t="str">
        <f>INDEX(Insurance_data[Insurance_Type],MATCH(Consolidated_sheets[[#This Row],[Patient_ID]],Insurance_data[Patient_ID],0))</f>
        <v>None</v>
      </c>
      <c r="L752" s="6">
        <f>INDEX(Insurance_data[Insurance_Amount],MATCH(Consolidated_sheets[[#This Row],[Patient_ID]],Insurance_data[Patient_ID],0))</f>
        <v>8058.24</v>
      </c>
    </row>
    <row r="753" spans="1:12" x14ac:dyDescent="0.3">
      <c r="A753" t="s">
        <v>1374</v>
      </c>
      <c r="B753" t="s">
        <v>5955</v>
      </c>
      <c r="C753" s="6">
        <v>944.55</v>
      </c>
      <c r="D753" s="1">
        <v>43661.824403486207</v>
      </c>
      <c r="E753" s="1" t="str">
        <f>TEXT(Consolidated_sheets[[#This Row],[Date]],"yyyy")</f>
        <v>2019</v>
      </c>
      <c r="F753" s="1" t="str">
        <f>TEXT(Consolidated_sheets[[#This Row],[Date]],"mmmm")</f>
        <v>July</v>
      </c>
      <c r="G753" t="str">
        <f>INDEX(Patient_data[Patient_Name],MATCH(Consolidated_sheets[[#This Row],[Patient_ID]],Patient_data[Patient_ID],0))</f>
        <v>Denise Ramos</v>
      </c>
      <c r="H753">
        <f>INDEX(Patient_data[Age],MATCH(Consolidated_sheets[[#This Row],[Patient_ID]],Patient_data[Patient_ID],0))</f>
        <v>83</v>
      </c>
      <c r="I753" t="str">
        <f>INDEX(Patient_data[Gender],MATCH(Consolidated_sheets[[#This Row],[Patient_ID]],Patient_data[Patient_ID],0))</f>
        <v>Male</v>
      </c>
      <c r="J753" t="str">
        <f>INDEX(Location_data[Location],MATCH(Consolidated_sheets[[#This Row],[Patient_ID]],Location_data[Patient_ID],0))</f>
        <v>Los Angeles</v>
      </c>
      <c r="K753" t="str">
        <f>INDEX(Insurance_data[Insurance_Type],MATCH(Consolidated_sheets[[#This Row],[Patient_ID]],Insurance_data[Patient_ID],0))</f>
        <v>None</v>
      </c>
      <c r="L753" s="6">
        <f>INDEX(Insurance_data[Insurance_Amount],MATCH(Consolidated_sheets[[#This Row],[Patient_ID]],Insurance_data[Patient_ID],0))</f>
        <v>813.38</v>
      </c>
    </row>
    <row r="754" spans="1:12" x14ac:dyDescent="0.3">
      <c r="A754" t="s">
        <v>2412</v>
      </c>
      <c r="B754" t="s">
        <v>5952</v>
      </c>
      <c r="C754" s="6">
        <v>4611.9799999999996</v>
      </c>
      <c r="D754" s="1">
        <v>43662.085155022141</v>
      </c>
      <c r="E754" s="1" t="str">
        <f>TEXT(Consolidated_sheets[[#This Row],[Date]],"yyyy")</f>
        <v>2019</v>
      </c>
      <c r="F754" s="1" t="str">
        <f>TEXT(Consolidated_sheets[[#This Row],[Date]],"mmmm")</f>
        <v>July</v>
      </c>
      <c r="G754" t="str">
        <f>INDEX(Patient_data[Patient_Name],MATCH(Consolidated_sheets[[#This Row],[Patient_ID]],Patient_data[Patient_ID],0))</f>
        <v>Claire Ryan</v>
      </c>
      <c r="H754">
        <f>INDEX(Patient_data[Age],MATCH(Consolidated_sheets[[#This Row],[Patient_ID]],Patient_data[Patient_ID],0))</f>
        <v>41</v>
      </c>
      <c r="I754" t="str">
        <f>INDEX(Patient_data[Gender],MATCH(Consolidated_sheets[[#This Row],[Patient_ID]],Patient_data[Patient_ID],0))</f>
        <v>Male</v>
      </c>
      <c r="J754" t="str">
        <f>INDEX(Location_data[Location],MATCH(Consolidated_sheets[[#This Row],[Patient_ID]],Location_data[Patient_ID],0))</f>
        <v>New York</v>
      </c>
      <c r="K754" t="str">
        <f>INDEX(Insurance_data[Insurance_Type],MATCH(Consolidated_sheets[[#This Row],[Patient_ID]],Insurance_data[Patient_ID],0))</f>
        <v>Private</v>
      </c>
      <c r="L754" s="6">
        <f>INDEX(Insurance_data[Insurance_Amount],MATCH(Consolidated_sheets[[#This Row],[Patient_ID]],Insurance_data[Patient_ID],0))</f>
        <v>209.32</v>
      </c>
    </row>
    <row r="755" spans="1:12" x14ac:dyDescent="0.3">
      <c r="A755" t="s">
        <v>1651</v>
      </c>
      <c r="B755" t="s">
        <v>5953</v>
      </c>
      <c r="C755" s="6">
        <v>4736.08</v>
      </c>
      <c r="D755" s="1">
        <v>43662.345906558083</v>
      </c>
      <c r="E755" s="1" t="str">
        <f>TEXT(Consolidated_sheets[[#This Row],[Date]],"yyyy")</f>
        <v>2019</v>
      </c>
      <c r="F755" s="1" t="str">
        <f>TEXT(Consolidated_sheets[[#This Row],[Date]],"mmmm")</f>
        <v>July</v>
      </c>
      <c r="G755" t="str">
        <f>INDEX(Patient_data[Patient_Name],MATCH(Consolidated_sheets[[#This Row],[Patient_ID]],Patient_data[Patient_ID],0))</f>
        <v>Larry Owens</v>
      </c>
      <c r="H755">
        <f>INDEX(Patient_data[Age],MATCH(Consolidated_sheets[[#This Row],[Patient_ID]],Patient_data[Patient_ID],0))</f>
        <v>32</v>
      </c>
      <c r="I755" t="str">
        <f>INDEX(Patient_data[Gender],MATCH(Consolidated_sheets[[#This Row],[Patient_ID]],Patient_data[Patient_ID],0))</f>
        <v>Female</v>
      </c>
      <c r="J755" t="str">
        <f>INDEX(Location_data[Location],MATCH(Consolidated_sheets[[#This Row],[Patient_ID]],Location_data[Patient_ID],0))</f>
        <v>Houston</v>
      </c>
      <c r="K755" t="str">
        <f>INDEX(Insurance_data[Insurance_Type],MATCH(Consolidated_sheets[[#This Row],[Patient_ID]],Insurance_data[Patient_ID],0))</f>
        <v>Public</v>
      </c>
      <c r="L755" s="6">
        <f>INDEX(Insurance_data[Insurance_Amount],MATCH(Consolidated_sheets[[#This Row],[Patient_ID]],Insurance_data[Patient_ID],0))</f>
        <v>3658.91</v>
      </c>
    </row>
    <row r="756" spans="1:12" x14ac:dyDescent="0.3">
      <c r="A756" t="s">
        <v>2835</v>
      </c>
      <c r="B756" t="s">
        <v>5952</v>
      </c>
      <c r="C756" s="6">
        <v>3774.24</v>
      </c>
      <c r="D756" s="1">
        <v>43662.606658094002</v>
      </c>
      <c r="E756" s="1" t="str">
        <f>TEXT(Consolidated_sheets[[#This Row],[Date]],"yyyy")</f>
        <v>2019</v>
      </c>
      <c r="F756" s="1" t="str">
        <f>TEXT(Consolidated_sheets[[#This Row],[Date]],"mmmm")</f>
        <v>July</v>
      </c>
      <c r="G756" t="str">
        <f>INDEX(Patient_data[Patient_Name],MATCH(Consolidated_sheets[[#This Row],[Patient_ID]],Patient_data[Patient_ID],0))</f>
        <v>Andrea Taylor</v>
      </c>
      <c r="H756">
        <f>INDEX(Patient_data[Age],MATCH(Consolidated_sheets[[#This Row],[Patient_ID]],Patient_data[Patient_ID],0))</f>
        <v>48</v>
      </c>
      <c r="I756" t="str">
        <f>INDEX(Patient_data[Gender],MATCH(Consolidated_sheets[[#This Row],[Patient_ID]],Patient_data[Patient_ID],0))</f>
        <v>Male</v>
      </c>
      <c r="J756" t="str">
        <f>INDEX(Location_data[Location],MATCH(Consolidated_sheets[[#This Row],[Patient_ID]],Location_data[Patient_ID],0))</f>
        <v>Houston</v>
      </c>
      <c r="K756" t="str">
        <f>INDEX(Insurance_data[Insurance_Type],MATCH(Consolidated_sheets[[#This Row],[Patient_ID]],Insurance_data[Patient_ID],0))</f>
        <v>Public</v>
      </c>
      <c r="L756" s="6">
        <f>INDEX(Insurance_data[Insurance_Amount],MATCH(Consolidated_sheets[[#This Row],[Patient_ID]],Insurance_data[Patient_ID],0))</f>
        <v>4650.22</v>
      </c>
    </row>
    <row r="757" spans="1:12" x14ac:dyDescent="0.3">
      <c r="A757" t="s">
        <v>1281</v>
      </c>
      <c r="B757" t="s">
        <v>5954</v>
      </c>
      <c r="C757" s="6">
        <v>4903.76</v>
      </c>
      <c r="D757" s="1">
        <v>43662.867409629936</v>
      </c>
      <c r="E757" s="1" t="str">
        <f>TEXT(Consolidated_sheets[[#This Row],[Date]],"yyyy")</f>
        <v>2019</v>
      </c>
      <c r="F757" s="1" t="str">
        <f>TEXT(Consolidated_sheets[[#This Row],[Date]],"mmmm")</f>
        <v>July</v>
      </c>
      <c r="G757" t="str">
        <f>INDEX(Patient_data[Patient_Name],MATCH(Consolidated_sheets[[#This Row],[Patient_ID]],Patient_data[Patient_ID],0))</f>
        <v>Tyler Schultz</v>
      </c>
      <c r="H757">
        <f>INDEX(Patient_data[Age],MATCH(Consolidated_sheets[[#This Row],[Patient_ID]],Patient_data[Patient_ID],0))</f>
        <v>64</v>
      </c>
      <c r="I757" t="str">
        <f>INDEX(Patient_data[Gender],MATCH(Consolidated_sheets[[#This Row],[Patient_ID]],Patient_data[Patient_ID],0))</f>
        <v>Male</v>
      </c>
      <c r="J757" t="str">
        <f>INDEX(Location_data[Location],MATCH(Consolidated_sheets[[#This Row],[Patient_ID]],Location_data[Patient_ID],0))</f>
        <v>Houston</v>
      </c>
      <c r="K757" t="str">
        <f>INDEX(Insurance_data[Insurance_Type],MATCH(Consolidated_sheets[[#This Row],[Patient_ID]],Insurance_data[Patient_ID],0))</f>
        <v>None</v>
      </c>
      <c r="L757" s="6">
        <f>INDEX(Insurance_data[Insurance_Amount],MATCH(Consolidated_sheets[[#This Row],[Patient_ID]],Insurance_data[Patient_ID],0))</f>
        <v>4949.49</v>
      </c>
    </row>
    <row r="758" spans="1:12" x14ac:dyDescent="0.3">
      <c r="A758" t="s">
        <v>2246</v>
      </c>
      <c r="B758" t="s">
        <v>5952</v>
      </c>
      <c r="C758" s="6">
        <v>1859.69</v>
      </c>
      <c r="D758" s="1">
        <v>43663.128161165878</v>
      </c>
      <c r="E758" s="1" t="str">
        <f>TEXT(Consolidated_sheets[[#This Row],[Date]],"yyyy")</f>
        <v>2019</v>
      </c>
      <c r="F758" s="1" t="str">
        <f>TEXT(Consolidated_sheets[[#This Row],[Date]],"mmmm")</f>
        <v>July</v>
      </c>
      <c r="G758" t="str">
        <f>INDEX(Patient_data[Patient_Name],MATCH(Consolidated_sheets[[#This Row],[Patient_ID]],Patient_data[Patient_ID],0))</f>
        <v>Thomas Gillespie</v>
      </c>
      <c r="H758">
        <f>INDEX(Patient_data[Age],MATCH(Consolidated_sheets[[#This Row],[Patient_ID]],Patient_data[Patient_ID],0))</f>
        <v>61</v>
      </c>
      <c r="I758" t="str">
        <f>INDEX(Patient_data[Gender],MATCH(Consolidated_sheets[[#This Row],[Patient_ID]],Patient_data[Patient_ID],0))</f>
        <v>Male</v>
      </c>
      <c r="J758" t="str">
        <f>INDEX(Location_data[Location],MATCH(Consolidated_sheets[[#This Row],[Patient_ID]],Location_data[Patient_ID],0))</f>
        <v>Chicago</v>
      </c>
      <c r="K758" t="str">
        <f>INDEX(Insurance_data[Insurance_Type],MATCH(Consolidated_sheets[[#This Row],[Patient_ID]],Insurance_data[Patient_ID],0))</f>
        <v>Public</v>
      </c>
      <c r="L758" s="6">
        <f>INDEX(Insurance_data[Insurance_Amount],MATCH(Consolidated_sheets[[#This Row],[Patient_ID]],Insurance_data[Patient_ID],0))</f>
        <v>6727.29</v>
      </c>
    </row>
    <row r="759" spans="1:12" x14ac:dyDescent="0.3">
      <c r="A759" t="s">
        <v>838</v>
      </c>
      <c r="B759" t="s">
        <v>5954</v>
      </c>
      <c r="C759" s="6">
        <v>1377.34</v>
      </c>
      <c r="D759" s="1">
        <v>43663.388912701797</v>
      </c>
      <c r="E759" s="1" t="str">
        <f>TEXT(Consolidated_sheets[[#This Row],[Date]],"yyyy")</f>
        <v>2019</v>
      </c>
      <c r="F759" s="1" t="str">
        <f>TEXT(Consolidated_sheets[[#This Row],[Date]],"mmmm")</f>
        <v>July</v>
      </c>
      <c r="G759" t="str">
        <f>INDEX(Patient_data[Patient_Name],MATCH(Consolidated_sheets[[#This Row],[Patient_ID]],Patient_data[Patient_ID],0))</f>
        <v>Dawn Moore</v>
      </c>
      <c r="H759">
        <f>INDEX(Patient_data[Age],MATCH(Consolidated_sheets[[#This Row],[Patient_ID]],Patient_data[Patient_ID],0))</f>
        <v>76</v>
      </c>
      <c r="I759" t="str">
        <f>INDEX(Patient_data[Gender],MATCH(Consolidated_sheets[[#This Row],[Patient_ID]],Patient_data[Patient_ID],0))</f>
        <v>Female</v>
      </c>
      <c r="J759" t="str">
        <f>INDEX(Location_data[Location],MATCH(Consolidated_sheets[[#This Row],[Patient_ID]],Location_data[Patient_ID],0))</f>
        <v>Los Angeles</v>
      </c>
      <c r="K759" t="str">
        <f>INDEX(Insurance_data[Insurance_Type],MATCH(Consolidated_sheets[[#This Row],[Patient_ID]],Insurance_data[Patient_ID],0))</f>
        <v>None</v>
      </c>
      <c r="L759" s="6">
        <f>INDEX(Insurance_data[Insurance_Amount],MATCH(Consolidated_sheets[[#This Row],[Patient_ID]],Insurance_data[Patient_ID],0))</f>
        <v>2862.79</v>
      </c>
    </row>
    <row r="760" spans="1:12" x14ac:dyDescent="0.3">
      <c r="A760" t="s">
        <v>1816</v>
      </c>
      <c r="B760" t="s">
        <v>5954</v>
      </c>
      <c r="C760" s="6">
        <v>3023.9</v>
      </c>
      <c r="D760" s="1">
        <v>43663.649664237753</v>
      </c>
      <c r="E760" s="1" t="str">
        <f>TEXT(Consolidated_sheets[[#This Row],[Date]],"yyyy")</f>
        <v>2019</v>
      </c>
      <c r="F760" s="1" t="str">
        <f>TEXT(Consolidated_sheets[[#This Row],[Date]],"mmmm")</f>
        <v>July</v>
      </c>
      <c r="G760" t="str">
        <f>INDEX(Patient_data[Patient_Name],MATCH(Consolidated_sheets[[#This Row],[Patient_ID]],Patient_data[Patient_ID],0))</f>
        <v>Curtis Wang</v>
      </c>
      <c r="H760">
        <f>INDEX(Patient_data[Age],MATCH(Consolidated_sheets[[#This Row],[Patient_ID]],Patient_data[Patient_ID],0))</f>
        <v>86</v>
      </c>
      <c r="I760" t="str">
        <f>INDEX(Patient_data[Gender],MATCH(Consolidated_sheets[[#This Row],[Patient_ID]],Patient_data[Patient_ID],0))</f>
        <v>Female</v>
      </c>
      <c r="J760" t="str">
        <f>INDEX(Location_data[Location],MATCH(Consolidated_sheets[[#This Row],[Patient_ID]],Location_data[Patient_ID],0))</f>
        <v>New York</v>
      </c>
      <c r="K760" t="str">
        <f>INDEX(Insurance_data[Insurance_Type],MATCH(Consolidated_sheets[[#This Row],[Patient_ID]],Insurance_data[Patient_ID],0))</f>
        <v>None</v>
      </c>
      <c r="L760" s="6">
        <f>INDEX(Insurance_data[Insurance_Amount],MATCH(Consolidated_sheets[[#This Row],[Patient_ID]],Insurance_data[Patient_ID],0))</f>
        <v>7645.02</v>
      </c>
    </row>
    <row r="761" spans="1:12" x14ac:dyDescent="0.3">
      <c r="A761" t="s">
        <v>810</v>
      </c>
      <c r="B761" t="s">
        <v>5952</v>
      </c>
      <c r="C761" s="6">
        <v>3942.75</v>
      </c>
      <c r="D761" s="1">
        <v>43663.91041577368</v>
      </c>
      <c r="E761" s="1" t="str">
        <f>TEXT(Consolidated_sheets[[#This Row],[Date]],"yyyy")</f>
        <v>2019</v>
      </c>
      <c r="F761" s="1" t="str">
        <f>TEXT(Consolidated_sheets[[#This Row],[Date]],"mmmm")</f>
        <v>July</v>
      </c>
      <c r="G761" t="str">
        <f>INDEX(Patient_data[Patient_Name],MATCH(Consolidated_sheets[[#This Row],[Patient_ID]],Patient_data[Patient_ID],0))</f>
        <v>Linda Harris</v>
      </c>
      <c r="H761">
        <f>INDEX(Patient_data[Age],MATCH(Consolidated_sheets[[#This Row],[Patient_ID]],Patient_data[Patient_ID],0))</f>
        <v>88</v>
      </c>
      <c r="I761" t="str">
        <f>INDEX(Patient_data[Gender],MATCH(Consolidated_sheets[[#This Row],[Patient_ID]],Patient_data[Patient_ID],0))</f>
        <v>Male</v>
      </c>
      <c r="J761" t="str">
        <f>INDEX(Location_data[Location],MATCH(Consolidated_sheets[[#This Row],[Patient_ID]],Location_data[Patient_ID],0))</f>
        <v>Chicago</v>
      </c>
      <c r="K761" t="str">
        <f>INDEX(Insurance_data[Insurance_Type],MATCH(Consolidated_sheets[[#This Row],[Patient_ID]],Insurance_data[Patient_ID],0))</f>
        <v>None</v>
      </c>
      <c r="L761" s="6">
        <f>INDEX(Insurance_data[Insurance_Amount],MATCH(Consolidated_sheets[[#This Row],[Patient_ID]],Insurance_data[Patient_ID],0))</f>
        <v>7090.66</v>
      </c>
    </row>
    <row r="762" spans="1:12" x14ac:dyDescent="0.3">
      <c r="A762" t="s">
        <v>317</v>
      </c>
      <c r="B762" t="s">
        <v>5953</v>
      </c>
      <c r="C762" s="6">
        <v>4089.57</v>
      </c>
      <c r="D762" s="1">
        <v>43664.171167309607</v>
      </c>
      <c r="E762" s="1" t="str">
        <f>TEXT(Consolidated_sheets[[#This Row],[Date]],"yyyy")</f>
        <v>2019</v>
      </c>
      <c r="F762" s="1" t="str">
        <f>TEXT(Consolidated_sheets[[#This Row],[Date]],"mmmm")</f>
        <v>July</v>
      </c>
      <c r="G762" t="str">
        <f>INDEX(Patient_data[Patient_Name],MATCH(Consolidated_sheets[[#This Row],[Patient_ID]],Patient_data[Patient_ID],0))</f>
        <v>Christopher Flores MD</v>
      </c>
      <c r="H762">
        <f>INDEX(Patient_data[Age],MATCH(Consolidated_sheets[[#This Row],[Patient_ID]],Patient_data[Patient_ID],0))</f>
        <v>72</v>
      </c>
      <c r="I762" t="str">
        <f>INDEX(Patient_data[Gender],MATCH(Consolidated_sheets[[#This Row],[Patient_ID]],Patient_data[Patient_ID],0))</f>
        <v>Female</v>
      </c>
      <c r="J762" t="str">
        <f>INDEX(Location_data[Location],MATCH(Consolidated_sheets[[#This Row],[Patient_ID]],Location_data[Patient_ID],0))</f>
        <v>Phoenix</v>
      </c>
      <c r="K762" t="str">
        <f>INDEX(Insurance_data[Insurance_Type],MATCH(Consolidated_sheets[[#This Row],[Patient_ID]],Insurance_data[Patient_ID],0))</f>
        <v>None</v>
      </c>
      <c r="L762" s="6">
        <f>INDEX(Insurance_data[Insurance_Amount],MATCH(Consolidated_sheets[[#This Row],[Patient_ID]],Insurance_data[Patient_ID],0))</f>
        <v>8361.48</v>
      </c>
    </row>
    <row r="763" spans="1:12" x14ac:dyDescent="0.3">
      <c r="A763" t="s">
        <v>547</v>
      </c>
      <c r="B763" t="s">
        <v>5953</v>
      </c>
      <c r="C763" s="6">
        <v>4652.18</v>
      </c>
      <c r="D763" s="1">
        <v>43664.431918845541</v>
      </c>
      <c r="E763" s="1" t="str">
        <f>TEXT(Consolidated_sheets[[#This Row],[Date]],"yyyy")</f>
        <v>2019</v>
      </c>
      <c r="F763" s="1" t="str">
        <f>TEXT(Consolidated_sheets[[#This Row],[Date]],"mmmm")</f>
        <v>July</v>
      </c>
      <c r="G763" t="str">
        <f>INDEX(Patient_data[Patient_Name],MATCH(Consolidated_sheets[[#This Row],[Patient_ID]],Patient_data[Patient_ID],0))</f>
        <v>Rebecca Johnson</v>
      </c>
      <c r="H763">
        <f>INDEX(Patient_data[Age],MATCH(Consolidated_sheets[[#This Row],[Patient_ID]],Patient_data[Patient_ID],0))</f>
        <v>46</v>
      </c>
      <c r="I763" t="str">
        <f>INDEX(Patient_data[Gender],MATCH(Consolidated_sheets[[#This Row],[Patient_ID]],Patient_data[Patient_ID],0))</f>
        <v>Male</v>
      </c>
      <c r="J763" t="str">
        <f>INDEX(Location_data[Location],MATCH(Consolidated_sheets[[#This Row],[Patient_ID]],Location_data[Patient_ID],0))</f>
        <v>Los Angeles</v>
      </c>
      <c r="K763" t="str">
        <f>INDEX(Insurance_data[Insurance_Type],MATCH(Consolidated_sheets[[#This Row],[Patient_ID]],Insurance_data[Patient_ID],0))</f>
        <v>None</v>
      </c>
      <c r="L763" s="6">
        <f>INDEX(Insurance_data[Insurance_Amount],MATCH(Consolidated_sheets[[#This Row],[Patient_ID]],Insurance_data[Patient_ID],0))</f>
        <v>5400.58</v>
      </c>
    </row>
    <row r="764" spans="1:12" x14ac:dyDescent="0.3">
      <c r="A764" t="s">
        <v>2967</v>
      </c>
      <c r="B764" t="s">
        <v>5954</v>
      </c>
      <c r="C764" s="6">
        <v>673.1</v>
      </c>
      <c r="D764" s="1">
        <v>43664.692670381482</v>
      </c>
      <c r="E764" s="1" t="str">
        <f>TEXT(Consolidated_sheets[[#This Row],[Date]],"yyyy")</f>
        <v>2019</v>
      </c>
      <c r="F764" s="1" t="str">
        <f>TEXT(Consolidated_sheets[[#This Row],[Date]],"mmmm")</f>
        <v>July</v>
      </c>
      <c r="G764" t="str">
        <f>INDEX(Patient_data[Patient_Name],MATCH(Consolidated_sheets[[#This Row],[Patient_ID]],Patient_data[Patient_ID],0))</f>
        <v>Debbie Sandoval</v>
      </c>
      <c r="H764">
        <f>INDEX(Patient_data[Age],MATCH(Consolidated_sheets[[#This Row],[Patient_ID]],Patient_data[Patient_ID],0))</f>
        <v>54</v>
      </c>
      <c r="I764" t="str">
        <f>INDEX(Patient_data[Gender],MATCH(Consolidated_sheets[[#This Row],[Patient_ID]],Patient_data[Patient_ID],0))</f>
        <v>Female</v>
      </c>
      <c r="J764" t="str">
        <f>INDEX(Location_data[Location],MATCH(Consolidated_sheets[[#This Row],[Patient_ID]],Location_data[Patient_ID],0))</f>
        <v>Chicago</v>
      </c>
      <c r="K764" t="str">
        <f>INDEX(Insurance_data[Insurance_Type],MATCH(Consolidated_sheets[[#This Row],[Patient_ID]],Insurance_data[Patient_ID],0))</f>
        <v>Public</v>
      </c>
      <c r="L764" s="6">
        <f>INDEX(Insurance_data[Insurance_Amount],MATCH(Consolidated_sheets[[#This Row],[Patient_ID]],Insurance_data[Patient_ID],0))</f>
        <v>1939.8</v>
      </c>
    </row>
    <row r="765" spans="1:12" x14ac:dyDescent="0.3">
      <c r="A765" t="s">
        <v>1722</v>
      </c>
      <c r="B765" t="s">
        <v>5954</v>
      </c>
      <c r="C765" s="6">
        <v>544.52</v>
      </c>
      <c r="D765" s="1">
        <v>43664.953421917409</v>
      </c>
      <c r="E765" s="1" t="str">
        <f>TEXT(Consolidated_sheets[[#This Row],[Date]],"yyyy")</f>
        <v>2019</v>
      </c>
      <c r="F765" s="1" t="str">
        <f>TEXT(Consolidated_sheets[[#This Row],[Date]],"mmmm")</f>
        <v>July</v>
      </c>
      <c r="G765" t="str">
        <f>INDEX(Patient_data[Patient_Name],MATCH(Consolidated_sheets[[#This Row],[Patient_ID]],Patient_data[Patient_ID],0))</f>
        <v>Christopher Parsons</v>
      </c>
      <c r="H765">
        <f>INDEX(Patient_data[Age],MATCH(Consolidated_sheets[[#This Row],[Patient_ID]],Patient_data[Patient_ID],0))</f>
        <v>50</v>
      </c>
      <c r="I765" t="str">
        <f>INDEX(Patient_data[Gender],MATCH(Consolidated_sheets[[#This Row],[Patient_ID]],Patient_data[Patient_ID],0))</f>
        <v>Female</v>
      </c>
      <c r="J765" t="str">
        <f>INDEX(Location_data[Location],MATCH(Consolidated_sheets[[#This Row],[Patient_ID]],Location_data[Patient_ID],0))</f>
        <v>Houston</v>
      </c>
      <c r="K765" t="str">
        <f>INDEX(Insurance_data[Insurance_Type],MATCH(Consolidated_sheets[[#This Row],[Patient_ID]],Insurance_data[Patient_ID],0))</f>
        <v>Public</v>
      </c>
      <c r="L765" s="6">
        <f>INDEX(Insurance_data[Insurance_Amount],MATCH(Consolidated_sheets[[#This Row],[Patient_ID]],Insurance_data[Patient_ID],0))</f>
        <v>6908.96</v>
      </c>
    </row>
    <row r="766" spans="1:12" x14ac:dyDescent="0.3">
      <c r="A766" t="s">
        <v>948</v>
      </c>
      <c r="B766" t="s">
        <v>5953</v>
      </c>
      <c r="C766" s="6">
        <v>2259.23</v>
      </c>
      <c r="D766" s="1">
        <v>43665.214173453343</v>
      </c>
      <c r="E766" s="1" t="str">
        <f>TEXT(Consolidated_sheets[[#This Row],[Date]],"yyyy")</f>
        <v>2019</v>
      </c>
      <c r="F766" s="1" t="str">
        <f>TEXT(Consolidated_sheets[[#This Row],[Date]],"mmmm")</f>
        <v>July</v>
      </c>
      <c r="G766" t="str">
        <f>INDEX(Patient_data[Patient_Name],MATCH(Consolidated_sheets[[#This Row],[Patient_ID]],Patient_data[Patient_ID],0))</f>
        <v>Angela Evans</v>
      </c>
      <c r="H766">
        <f>INDEX(Patient_data[Age],MATCH(Consolidated_sheets[[#This Row],[Patient_ID]],Patient_data[Patient_ID],0))</f>
        <v>83</v>
      </c>
      <c r="I766" t="str">
        <f>INDEX(Patient_data[Gender],MATCH(Consolidated_sheets[[#This Row],[Patient_ID]],Patient_data[Patient_ID],0))</f>
        <v>Female</v>
      </c>
      <c r="J766" t="str">
        <f>INDEX(Location_data[Location],MATCH(Consolidated_sheets[[#This Row],[Patient_ID]],Location_data[Patient_ID],0))</f>
        <v>Los Angeles</v>
      </c>
      <c r="K766" t="str">
        <f>INDEX(Insurance_data[Insurance_Type],MATCH(Consolidated_sheets[[#This Row],[Patient_ID]],Insurance_data[Patient_ID],0))</f>
        <v>None</v>
      </c>
      <c r="L766" s="6">
        <f>INDEX(Insurance_data[Insurance_Amount],MATCH(Consolidated_sheets[[#This Row],[Patient_ID]],Insurance_data[Patient_ID],0))</f>
        <v>7384.64</v>
      </c>
    </row>
    <row r="767" spans="1:12" x14ac:dyDescent="0.3">
      <c r="A767" t="s">
        <v>371</v>
      </c>
      <c r="B767" t="s">
        <v>5955</v>
      </c>
      <c r="C767" s="6">
        <v>1523.15</v>
      </c>
      <c r="D767" s="1">
        <v>43665.474924989277</v>
      </c>
      <c r="E767" s="1" t="str">
        <f>TEXT(Consolidated_sheets[[#This Row],[Date]],"yyyy")</f>
        <v>2019</v>
      </c>
      <c r="F767" s="1" t="str">
        <f>TEXT(Consolidated_sheets[[#This Row],[Date]],"mmmm")</f>
        <v>July</v>
      </c>
      <c r="G767" t="str">
        <f>INDEX(Patient_data[Patient_Name],MATCH(Consolidated_sheets[[#This Row],[Patient_ID]],Patient_data[Patient_ID],0))</f>
        <v>James Smith</v>
      </c>
      <c r="H767">
        <f>INDEX(Patient_data[Age],MATCH(Consolidated_sheets[[#This Row],[Patient_ID]],Patient_data[Patient_ID],0))</f>
        <v>74</v>
      </c>
      <c r="I767" t="str">
        <f>INDEX(Patient_data[Gender],MATCH(Consolidated_sheets[[#This Row],[Patient_ID]],Patient_data[Patient_ID],0))</f>
        <v>Male</v>
      </c>
      <c r="J767" t="str">
        <f>INDEX(Location_data[Location],MATCH(Consolidated_sheets[[#This Row],[Patient_ID]],Location_data[Patient_ID],0))</f>
        <v>Phoenix</v>
      </c>
      <c r="K767" t="str">
        <f>INDEX(Insurance_data[Insurance_Type],MATCH(Consolidated_sheets[[#This Row],[Patient_ID]],Insurance_data[Patient_ID],0))</f>
        <v>Public</v>
      </c>
      <c r="L767" s="6">
        <f>INDEX(Insurance_data[Insurance_Amount],MATCH(Consolidated_sheets[[#This Row],[Patient_ID]],Insurance_data[Patient_ID],0))</f>
        <v>9358.93</v>
      </c>
    </row>
    <row r="768" spans="1:12" x14ac:dyDescent="0.3">
      <c r="A768" t="s">
        <v>1894</v>
      </c>
      <c r="B768" t="s">
        <v>5954</v>
      </c>
      <c r="C768" s="6">
        <v>3777.89</v>
      </c>
      <c r="D768" s="1">
        <v>43665.735676525212</v>
      </c>
      <c r="E768" s="1" t="str">
        <f>TEXT(Consolidated_sheets[[#This Row],[Date]],"yyyy")</f>
        <v>2019</v>
      </c>
      <c r="F768" s="1" t="str">
        <f>TEXT(Consolidated_sheets[[#This Row],[Date]],"mmmm")</f>
        <v>July</v>
      </c>
      <c r="G768" t="str">
        <f>INDEX(Patient_data[Patient_Name],MATCH(Consolidated_sheets[[#This Row],[Patient_ID]],Patient_data[Patient_ID],0))</f>
        <v>Charlene Stewart</v>
      </c>
      <c r="H768">
        <f>INDEX(Patient_data[Age],MATCH(Consolidated_sheets[[#This Row],[Patient_ID]],Patient_data[Patient_ID],0))</f>
        <v>56</v>
      </c>
      <c r="I768" t="str">
        <f>INDEX(Patient_data[Gender],MATCH(Consolidated_sheets[[#This Row],[Patient_ID]],Patient_data[Patient_ID],0))</f>
        <v>Female</v>
      </c>
      <c r="J768" t="str">
        <f>INDEX(Location_data[Location],MATCH(Consolidated_sheets[[#This Row],[Patient_ID]],Location_data[Patient_ID],0))</f>
        <v>Phoenix</v>
      </c>
      <c r="K768" t="str">
        <f>INDEX(Insurance_data[Insurance_Type],MATCH(Consolidated_sheets[[#This Row],[Patient_ID]],Insurance_data[Patient_ID],0))</f>
        <v>None</v>
      </c>
      <c r="L768" s="6">
        <f>INDEX(Insurance_data[Insurance_Amount],MATCH(Consolidated_sheets[[#This Row],[Patient_ID]],Insurance_data[Patient_ID],0))</f>
        <v>9956.0400000000009</v>
      </c>
    </row>
    <row r="769" spans="1:12" x14ac:dyDescent="0.3">
      <c r="A769" t="s">
        <v>13</v>
      </c>
      <c r="B769" t="s">
        <v>5955</v>
      </c>
      <c r="C769" s="6">
        <v>359.76</v>
      </c>
      <c r="D769" s="1">
        <v>43665.996428061153</v>
      </c>
      <c r="E769" s="1" t="str">
        <f>TEXT(Consolidated_sheets[[#This Row],[Date]],"yyyy")</f>
        <v>2019</v>
      </c>
      <c r="F769" s="1" t="str">
        <f>TEXT(Consolidated_sheets[[#This Row],[Date]],"mmmm")</f>
        <v>July</v>
      </c>
      <c r="G769" t="str">
        <f>INDEX(Patient_data[Patient_Name],MATCH(Consolidated_sheets[[#This Row],[Patient_ID]],Patient_data[Patient_ID],0))</f>
        <v>Samantha Zamora</v>
      </c>
      <c r="H769">
        <f>INDEX(Patient_data[Age],MATCH(Consolidated_sheets[[#This Row],[Patient_ID]],Patient_data[Patient_ID],0))</f>
        <v>25</v>
      </c>
      <c r="I769" t="str">
        <f>INDEX(Patient_data[Gender],MATCH(Consolidated_sheets[[#This Row],[Patient_ID]],Patient_data[Patient_ID],0))</f>
        <v>Male</v>
      </c>
      <c r="J769" t="str">
        <f>INDEX(Location_data[Location],MATCH(Consolidated_sheets[[#This Row],[Patient_ID]],Location_data[Patient_ID],0))</f>
        <v>Phoenix</v>
      </c>
      <c r="K769" t="str">
        <f>INDEX(Insurance_data[Insurance_Type],MATCH(Consolidated_sheets[[#This Row],[Patient_ID]],Insurance_data[Patient_ID],0))</f>
        <v>None</v>
      </c>
      <c r="L769" s="6">
        <f>INDEX(Insurance_data[Insurance_Amount],MATCH(Consolidated_sheets[[#This Row],[Patient_ID]],Insurance_data[Patient_ID],0))</f>
        <v>2728.83</v>
      </c>
    </row>
    <row r="770" spans="1:12" x14ac:dyDescent="0.3">
      <c r="A770" t="s">
        <v>2469</v>
      </c>
      <c r="B770" t="s">
        <v>5954</v>
      </c>
      <c r="C770" s="6">
        <v>3808.73</v>
      </c>
      <c r="D770" s="1">
        <v>43666.25717959708</v>
      </c>
      <c r="E770" s="1" t="str">
        <f>TEXT(Consolidated_sheets[[#This Row],[Date]],"yyyy")</f>
        <v>2019</v>
      </c>
      <c r="F770" s="1" t="str">
        <f>TEXT(Consolidated_sheets[[#This Row],[Date]],"mmmm")</f>
        <v>July</v>
      </c>
      <c r="G770" t="str">
        <f>INDEX(Patient_data[Patient_Name],MATCH(Consolidated_sheets[[#This Row],[Patient_ID]],Patient_data[Patient_ID],0))</f>
        <v>Jeffrey Rodgers</v>
      </c>
      <c r="H770">
        <f>INDEX(Patient_data[Age],MATCH(Consolidated_sheets[[#This Row],[Patient_ID]],Patient_data[Patient_ID],0))</f>
        <v>44</v>
      </c>
      <c r="I770" t="str">
        <f>INDEX(Patient_data[Gender],MATCH(Consolidated_sheets[[#This Row],[Patient_ID]],Patient_data[Patient_ID],0))</f>
        <v>Male</v>
      </c>
      <c r="J770" t="str">
        <f>INDEX(Location_data[Location],MATCH(Consolidated_sheets[[#This Row],[Patient_ID]],Location_data[Patient_ID],0))</f>
        <v>Chicago</v>
      </c>
      <c r="K770" t="str">
        <f>INDEX(Insurance_data[Insurance_Type],MATCH(Consolidated_sheets[[#This Row],[Patient_ID]],Insurance_data[Patient_ID],0))</f>
        <v>None</v>
      </c>
      <c r="L770" s="6">
        <f>INDEX(Insurance_data[Insurance_Amount],MATCH(Consolidated_sheets[[#This Row],[Patient_ID]],Insurance_data[Patient_ID],0))</f>
        <v>5198.4799999999996</v>
      </c>
    </row>
    <row r="771" spans="1:12" x14ac:dyDescent="0.3">
      <c r="A771" t="s">
        <v>1397</v>
      </c>
      <c r="B771" t="s">
        <v>5955</v>
      </c>
      <c r="C771" s="6">
        <v>1227.29</v>
      </c>
      <c r="D771" s="1">
        <v>43666.517931133007</v>
      </c>
      <c r="E771" s="1" t="str">
        <f>TEXT(Consolidated_sheets[[#This Row],[Date]],"yyyy")</f>
        <v>2019</v>
      </c>
      <c r="F771" s="1" t="str">
        <f>TEXT(Consolidated_sheets[[#This Row],[Date]],"mmmm")</f>
        <v>July</v>
      </c>
      <c r="G771" t="str">
        <f>INDEX(Patient_data[Patient_Name],MATCH(Consolidated_sheets[[#This Row],[Patient_ID]],Patient_data[Patient_ID],0))</f>
        <v>Brian Yates</v>
      </c>
      <c r="H771">
        <f>INDEX(Patient_data[Age],MATCH(Consolidated_sheets[[#This Row],[Patient_ID]],Patient_data[Patient_ID],0))</f>
        <v>54</v>
      </c>
      <c r="I771" t="str">
        <f>INDEX(Patient_data[Gender],MATCH(Consolidated_sheets[[#This Row],[Patient_ID]],Patient_data[Patient_ID],0))</f>
        <v>Male</v>
      </c>
      <c r="J771" t="str">
        <f>INDEX(Location_data[Location],MATCH(Consolidated_sheets[[#This Row],[Patient_ID]],Location_data[Patient_ID],0))</f>
        <v>New York</v>
      </c>
      <c r="K771" t="str">
        <f>INDEX(Insurance_data[Insurance_Type],MATCH(Consolidated_sheets[[#This Row],[Patient_ID]],Insurance_data[Patient_ID],0))</f>
        <v>None</v>
      </c>
      <c r="L771" s="6">
        <f>INDEX(Insurance_data[Insurance_Amount],MATCH(Consolidated_sheets[[#This Row],[Patient_ID]],Insurance_data[Patient_ID],0))</f>
        <v>5939.96</v>
      </c>
    </row>
    <row r="772" spans="1:12" x14ac:dyDescent="0.3">
      <c r="A772" t="s">
        <v>1845</v>
      </c>
      <c r="B772" t="s">
        <v>5954</v>
      </c>
      <c r="C772" s="6">
        <v>1407.58</v>
      </c>
      <c r="D772" s="1">
        <v>43666.778682668948</v>
      </c>
      <c r="E772" s="1" t="str">
        <f>TEXT(Consolidated_sheets[[#This Row],[Date]],"yyyy")</f>
        <v>2019</v>
      </c>
      <c r="F772" s="1" t="str">
        <f>TEXT(Consolidated_sheets[[#This Row],[Date]],"mmmm")</f>
        <v>July</v>
      </c>
      <c r="G772" t="str">
        <f>INDEX(Patient_data[Patient_Name],MATCH(Consolidated_sheets[[#This Row],[Patient_ID]],Patient_data[Patient_ID],0))</f>
        <v>Zachary Bush</v>
      </c>
      <c r="H772">
        <f>INDEX(Patient_data[Age],MATCH(Consolidated_sheets[[#This Row],[Patient_ID]],Patient_data[Patient_ID],0))</f>
        <v>42</v>
      </c>
      <c r="I772" t="str">
        <f>INDEX(Patient_data[Gender],MATCH(Consolidated_sheets[[#This Row],[Patient_ID]],Patient_data[Patient_ID],0))</f>
        <v>Female</v>
      </c>
      <c r="J772" t="str">
        <f>INDEX(Location_data[Location],MATCH(Consolidated_sheets[[#This Row],[Patient_ID]],Location_data[Patient_ID],0))</f>
        <v>Phoenix</v>
      </c>
      <c r="K772" t="str">
        <f>INDEX(Insurance_data[Insurance_Type],MATCH(Consolidated_sheets[[#This Row],[Patient_ID]],Insurance_data[Patient_ID],0))</f>
        <v>Public</v>
      </c>
      <c r="L772" s="6">
        <f>INDEX(Insurance_data[Insurance_Amount],MATCH(Consolidated_sheets[[#This Row],[Patient_ID]],Insurance_data[Patient_ID],0))</f>
        <v>219.71</v>
      </c>
    </row>
    <row r="773" spans="1:12" x14ac:dyDescent="0.3">
      <c r="A773" t="s">
        <v>1343</v>
      </c>
      <c r="B773" t="s">
        <v>5954</v>
      </c>
      <c r="C773" s="6">
        <v>1722.16</v>
      </c>
      <c r="D773" s="1">
        <v>43667.039434204882</v>
      </c>
      <c r="E773" s="1" t="str">
        <f>TEXT(Consolidated_sheets[[#This Row],[Date]],"yyyy")</f>
        <v>2019</v>
      </c>
      <c r="F773" s="1" t="str">
        <f>TEXT(Consolidated_sheets[[#This Row],[Date]],"mmmm")</f>
        <v>July</v>
      </c>
      <c r="G773" t="str">
        <f>INDEX(Patient_data[Patient_Name],MATCH(Consolidated_sheets[[#This Row],[Patient_ID]],Patient_data[Patient_ID],0))</f>
        <v>Stephanie Wright</v>
      </c>
      <c r="H773">
        <f>INDEX(Patient_data[Age],MATCH(Consolidated_sheets[[#This Row],[Patient_ID]],Patient_data[Patient_ID],0))</f>
        <v>26</v>
      </c>
      <c r="I773" t="str">
        <f>INDEX(Patient_data[Gender],MATCH(Consolidated_sheets[[#This Row],[Patient_ID]],Patient_data[Patient_ID],0))</f>
        <v>Male</v>
      </c>
      <c r="J773" t="str">
        <f>INDEX(Location_data[Location],MATCH(Consolidated_sheets[[#This Row],[Patient_ID]],Location_data[Patient_ID],0))</f>
        <v>Phoenix</v>
      </c>
      <c r="K773" t="str">
        <f>INDEX(Insurance_data[Insurance_Type],MATCH(Consolidated_sheets[[#This Row],[Patient_ID]],Insurance_data[Patient_ID],0))</f>
        <v>None</v>
      </c>
      <c r="L773" s="6">
        <f>INDEX(Insurance_data[Insurance_Amount],MATCH(Consolidated_sheets[[#This Row],[Patient_ID]],Insurance_data[Patient_ID],0))</f>
        <v>3619.34</v>
      </c>
    </row>
    <row r="774" spans="1:12" x14ac:dyDescent="0.3">
      <c r="A774" t="s">
        <v>1583</v>
      </c>
      <c r="B774" t="s">
        <v>5952</v>
      </c>
      <c r="C774" s="6">
        <v>4725.8999999999996</v>
      </c>
      <c r="D774" s="1">
        <v>43667.300185740809</v>
      </c>
      <c r="E774" s="1" t="str">
        <f>TEXT(Consolidated_sheets[[#This Row],[Date]],"yyyy")</f>
        <v>2019</v>
      </c>
      <c r="F774" s="1" t="str">
        <f>TEXT(Consolidated_sheets[[#This Row],[Date]],"mmmm")</f>
        <v>July</v>
      </c>
      <c r="G774" t="str">
        <f>INDEX(Patient_data[Patient_Name],MATCH(Consolidated_sheets[[#This Row],[Patient_ID]],Patient_data[Patient_ID],0))</f>
        <v>Richard Yoder</v>
      </c>
      <c r="H774">
        <f>INDEX(Patient_data[Age],MATCH(Consolidated_sheets[[#This Row],[Patient_ID]],Patient_data[Patient_ID],0))</f>
        <v>25</v>
      </c>
      <c r="I774" t="str">
        <f>INDEX(Patient_data[Gender],MATCH(Consolidated_sheets[[#This Row],[Patient_ID]],Patient_data[Patient_ID],0))</f>
        <v>Male</v>
      </c>
      <c r="J774" t="str">
        <f>INDEX(Location_data[Location],MATCH(Consolidated_sheets[[#This Row],[Patient_ID]],Location_data[Patient_ID],0))</f>
        <v>Chicago</v>
      </c>
      <c r="K774" t="str">
        <f>INDEX(Insurance_data[Insurance_Type],MATCH(Consolidated_sheets[[#This Row],[Patient_ID]],Insurance_data[Patient_ID],0))</f>
        <v>Private</v>
      </c>
      <c r="L774" s="6">
        <f>INDEX(Insurance_data[Insurance_Amount],MATCH(Consolidated_sheets[[#This Row],[Patient_ID]],Insurance_data[Patient_ID],0))</f>
        <v>9109.25</v>
      </c>
    </row>
    <row r="775" spans="1:12" x14ac:dyDescent="0.3">
      <c r="A775" t="s">
        <v>2915</v>
      </c>
      <c r="B775" t="s">
        <v>5955</v>
      </c>
      <c r="C775" s="6">
        <v>2219.7800000000002</v>
      </c>
      <c r="D775" s="1">
        <v>43667.56093727675</v>
      </c>
      <c r="E775" s="1" t="str">
        <f>TEXT(Consolidated_sheets[[#This Row],[Date]],"yyyy")</f>
        <v>2019</v>
      </c>
      <c r="F775" s="1" t="str">
        <f>TEXT(Consolidated_sheets[[#This Row],[Date]],"mmmm")</f>
        <v>July</v>
      </c>
      <c r="G775" t="str">
        <f>INDEX(Patient_data[Patient_Name],MATCH(Consolidated_sheets[[#This Row],[Patient_ID]],Patient_data[Patient_ID],0))</f>
        <v>Melissa Ward</v>
      </c>
      <c r="H775">
        <f>INDEX(Patient_data[Age],MATCH(Consolidated_sheets[[#This Row],[Patient_ID]],Patient_data[Patient_ID],0))</f>
        <v>80</v>
      </c>
      <c r="I775" t="str">
        <f>INDEX(Patient_data[Gender],MATCH(Consolidated_sheets[[#This Row],[Patient_ID]],Patient_data[Patient_ID],0))</f>
        <v>Male</v>
      </c>
      <c r="J775" t="str">
        <f>INDEX(Location_data[Location],MATCH(Consolidated_sheets[[#This Row],[Patient_ID]],Location_data[Patient_ID],0))</f>
        <v>Chicago</v>
      </c>
      <c r="K775" t="str">
        <f>INDEX(Insurance_data[Insurance_Type],MATCH(Consolidated_sheets[[#This Row],[Patient_ID]],Insurance_data[Patient_ID],0))</f>
        <v>None</v>
      </c>
      <c r="L775" s="6">
        <f>INDEX(Insurance_data[Insurance_Amount],MATCH(Consolidated_sheets[[#This Row],[Patient_ID]],Insurance_data[Patient_ID],0))</f>
        <v>8713.6299999999992</v>
      </c>
    </row>
    <row r="776" spans="1:12" x14ac:dyDescent="0.3">
      <c r="A776" t="s">
        <v>2221</v>
      </c>
      <c r="B776" t="s">
        <v>5952</v>
      </c>
      <c r="C776" s="6">
        <v>1392.17</v>
      </c>
      <c r="D776" s="1">
        <v>43667.821688812677</v>
      </c>
      <c r="E776" s="1" t="str">
        <f>TEXT(Consolidated_sheets[[#This Row],[Date]],"yyyy")</f>
        <v>2019</v>
      </c>
      <c r="F776" s="1" t="str">
        <f>TEXT(Consolidated_sheets[[#This Row],[Date]],"mmmm")</f>
        <v>July</v>
      </c>
      <c r="G776" t="str">
        <f>INDEX(Patient_data[Patient_Name],MATCH(Consolidated_sheets[[#This Row],[Patient_ID]],Patient_data[Patient_ID],0))</f>
        <v>Christine Scott</v>
      </c>
      <c r="H776">
        <f>INDEX(Patient_data[Age],MATCH(Consolidated_sheets[[#This Row],[Patient_ID]],Patient_data[Patient_ID],0))</f>
        <v>71</v>
      </c>
      <c r="I776" t="str">
        <f>INDEX(Patient_data[Gender],MATCH(Consolidated_sheets[[#This Row],[Patient_ID]],Patient_data[Patient_ID],0))</f>
        <v>Female</v>
      </c>
      <c r="J776" t="str">
        <f>INDEX(Location_data[Location],MATCH(Consolidated_sheets[[#This Row],[Patient_ID]],Location_data[Patient_ID],0))</f>
        <v>New York</v>
      </c>
      <c r="K776" t="str">
        <f>INDEX(Insurance_data[Insurance_Type],MATCH(Consolidated_sheets[[#This Row],[Patient_ID]],Insurance_data[Patient_ID],0))</f>
        <v>None</v>
      </c>
      <c r="L776" s="6">
        <f>INDEX(Insurance_data[Insurance_Amount],MATCH(Consolidated_sheets[[#This Row],[Patient_ID]],Insurance_data[Patient_ID],0))</f>
        <v>5473.78</v>
      </c>
    </row>
    <row r="777" spans="1:12" x14ac:dyDescent="0.3">
      <c r="A777" t="s">
        <v>788</v>
      </c>
      <c r="B777" t="s">
        <v>5954</v>
      </c>
      <c r="C777" s="6">
        <v>3987.06</v>
      </c>
      <c r="D777" s="1">
        <v>43668.082440348611</v>
      </c>
      <c r="E777" s="1" t="str">
        <f>TEXT(Consolidated_sheets[[#This Row],[Date]],"yyyy")</f>
        <v>2019</v>
      </c>
      <c r="F777" s="1" t="str">
        <f>TEXT(Consolidated_sheets[[#This Row],[Date]],"mmmm")</f>
        <v>July</v>
      </c>
      <c r="G777" t="str">
        <f>INDEX(Patient_data[Patient_Name],MATCH(Consolidated_sheets[[#This Row],[Patient_ID]],Patient_data[Patient_ID],0))</f>
        <v>Tyler Larson</v>
      </c>
      <c r="H777">
        <f>INDEX(Patient_data[Age],MATCH(Consolidated_sheets[[#This Row],[Patient_ID]],Patient_data[Patient_ID],0))</f>
        <v>31</v>
      </c>
      <c r="I777" t="str">
        <f>INDEX(Patient_data[Gender],MATCH(Consolidated_sheets[[#This Row],[Patient_ID]],Patient_data[Patient_ID],0))</f>
        <v>Female</v>
      </c>
      <c r="J777" t="str">
        <f>INDEX(Location_data[Location],MATCH(Consolidated_sheets[[#This Row],[Patient_ID]],Location_data[Patient_ID],0))</f>
        <v>Chicago</v>
      </c>
      <c r="K777" t="str">
        <f>INDEX(Insurance_data[Insurance_Type],MATCH(Consolidated_sheets[[#This Row],[Patient_ID]],Insurance_data[Patient_ID],0))</f>
        <v>Private</v>
      </c>
      <c r="L777" s="6">
        <f>INDEX(Insurance_data[Insurance_Amount],MATCH(Consolidated_sheets[[#This Row],[Patient_ID]],Insurance_data[Patient_ID],0))</f>
        <v>5142.75</v>
      </c>
    </row>
    <row r="778" spans="1:12" x14ac:dyDescent="0.3">
      <c r="A778" t="s">
        <v>976</v>
      </c>
      <c r="B778" t="s">
        <v>5953</v>
      </c>
      <c r="C778" s="6">
        <v>2226.44</v>
      </c>
      <c r="D778" s="1">
        <v>43668.343191884553</v>
      </c>
      <c r="E778" s="1" t="str">
        <f>TEXT(Consolidated_sheets[[#This Row],[Date]],"yyyy")</f>
        <v>2019</v>
      </c>
      <c r="F778" s="1" t="str">
        <f>TEXT(Consolidated_sheets[[#This Row],[Date]],"mmmm")</f>
        <v>July</v>
      </c>
      <c r="G778" t="str">
        <f>INDEX(Patient_data[Patient_Name],MATCH(Consolidated_sheets[[#This Row],[Patient_ID]],Patient_data[Patient_ID],0))</f>
        <v>Norman Hernandez</v>
      </c>
      <c r="H778">
        <f>INDEX(Patient_data[Age],MATCH(Consolidated_sheets[[#This Row],[Patient_ID]],Patient_data[Patient_ID],0))</f>
        <v>39</v>
      </c>
      <c r="I778" t="str">
        <f>INDEX(Patient_data[Gender],MATCH(Consolidated_sheets[[#This Row],[Patient_ID]],Patient_data[Patient_ID],0))</f>
        <v>Female</v>
      </c>
      <c r="J778" t="str">
        <f>INDEX(Location_data[Location],MATCH(Consolidated_sheets[[#This Row],[Patient_ID]],Location_data[Patient_ID],0))</f>
        <v>New York</v>
      </c>
      <c r="K778" t="str">
        <f>INDEX(Insurance_data[Insurance_Type],MATCH(Consolidated_sheets[[#This Row],[Patient_ID]],Insurance_data[Patient_ID],0))</f>
        <v>None</v>
      </c>
      <c r="L778" s="6">
        <f>INDEX(Insurance_data[Insurance_Amount],MATCH(Consolidated_sheets[[#This Row],[Patient_ID]],Insurance_data[Patient_ID],0))</f>
        <v>3864.1</v>
      </c>
    </row>
    <row r="779" spans="1:12" x14ac:dyDescent="0.3">
      <c r="A779" t="s">
        <v>842</v>
      </c>
      <c r="B779" t="s">
        <v>5955</v>
      </c>
      <c r="C779" s="6">
        <v>1002.02</v>
      </c>
      <c r="D779" s="1">
        <v>43668.603943420487</v>
      </c>
      <c r="E779" s="1" t="str">
        <f>TEXT(Consolidated_sheets[[#This Row],[Date]],"yyyy")</f>
        <v>2019</v>
      </c>
      <c r="F779" s="1" t="str">
        <f>TEXT(Consolidated_sheets[[#This Row],[Date]],"mmmm")</f>
        <v>July</v>
      </c>
      <c r="G779" t="str">
        <f>INDEX(Patient_data[Patient_Name],MATCH(Consolidated_sheets[[#This Row],[Patient_ID]],Patient_data[Patient_ID],0))</f>
        <v>Melanie Morris</v>
      </c>
      <c r="H779">
        <f>INDEX(Patient_data[Age],MATCH(Consolidated_sheets[[#This Row],[Patient_ID]],Patient_data[Patient_ID],0))</f>
        <v>39</v>
      </c>
      <c r="I779" t="str">
        <f>INDEX(Patient_data[Gender],MATCH(Consolidated_sheets[[#This Row],[Patient_ID]],Patient_data[Patient_ID],0))</f>
        <v>Male</v>
      </c>
      <c r="J779" t="str">
        <f>INDEX(Location_data[Location],MATCH(Consolidated_sheets[[#This Row],[Patient_ID]],Location_data[Patient_ID],0))</f>
        <v>Los Angeles</v>
      </c>
      <c r="K779" t="str">
        <f>INDEX(Insurance_data[Insurance_Type],MATCH(Consolidated_sheets[[#This Row],[Patient_ID]],Insurance_data[Patient_ID],0))</f>
        <v>None</v>
      </c>
      <c r="L779" s="6">
        <f>INDEX(Insurance_data[Insurance_Amount],MATCH(Consolidated_sheets[[#This Row],[Patient_ID]],Insurance_data[Patient_ID],0))</f>
        <v>8956.49</v>
      </c>
    </row>
    <row r="780" spans="1:12" x14ac:dyDescent="0.3">
      <c r="A780" t="s">
        <v>1558</v>
      </c>
      <c r="B780" t="s">
        <v>5954</v>
      </c>
      <c r="C780" s="6">
        <v>2837.66</v>
      </c>
      <c r="D780" s="1">
        <v>43668.864694956414</v>
      </c>
      <c r="E780" s="1" t="str">
        <f>TEXT(Consolidated_sheets[[#This Row],[Date]],"yyyy")</f>
        <v>2019</v>
      </c>
      <c r="F780" s="1" t="str">
        <f>TEXT(Consolidated_sheets[[#This Row],[Date]],"mmmm")</f>
        <v>July</v>
      </c>
      <c r="G780" t="str">
        <f>INDEX(Patient_data[Patient_Name],MATCH(Consolidated_sheets[[#This Row],[Patient_ID]],Patient_data[Patient_ID],0))</f>
        <v>Wanda Carey</v>
      </c>
      <c r="H780">
        <f>INDEX(Patient_data[Age],MATCH(Consolidated_sheets[[#This Row],[Patient_ID]],Patient_data[Patient_ID],0))</f>
        <v>88</v>
      </c>
      <c r="I780" t="str">
        <f>INDEX(Patient_data[Gender],MATCH(Consolidated_sheets[[#This Row],[Patient_ID]],Patient_data[Patient_ID],0))</f>
        <v>Male</v>
      </c>
      <c r="J780" t="str">
        <f>INDEX(Location_data[Location],MATCH(Consolidated_sheets[[#This Row],[Patient_ID]],Location_data[Patient_ID],0))</f>
        <v>New York</v>
      </c>
      <c r="K780" t="str">
        <f>INDEX(Insurance_data[Insurance_Type],MATCH(Consolidated_sheets[[#This Row],[Patient_ID]],Insurance_data[Patient_ID],0))</f>
        <v>Public</v>
      </c>
      <c r="L780" s="6">
        <f>INDEX(Insurance_data[Insurance_Amount],MATCH(Consolidated_sheets[[#This Row],[Patient_ID]],Insurance_data[Patient_ID],0))</f>
        <v>5231.09</v>
      </c>
    </row>
    <row r="781" spans="1:12" x14ac:dyDescent="0.3">
      <c r="A781" t="s">
        <v>1735</v>
      </c>
      <c r="B781" t="s">
        <v>5955</v>
      </c>
      <c r="C781" s="6">
        <v>4723.63</v>
      </c>
      <c r="D781" s="1">
        <v>43669.125446492348</v>
      </c>
      <c r="E781" s="1" t="str">
        <f>TEXT(Consolidated_sheets[[#This Row],[Date]],"yyyy")</f>
        <v>2019</v>
      </c>
      <c r="F781" s="1" t="str">
        <f>TEXT(Consolidated_sheets[[#This Row],[Date]],"mmmm")</f>
        <v>July</v>
      </c>
      <c r="G781" t="str">
        <f>INDEX(Patient_data[Patient_Name],MATCH(Consolidated_sheets[[#This Row],[Patient_ID]],Patient_data[Patient_ID],0))</f>
        <v>Barbara Moran</v>
      </c>
      <c r="H781">
        <f>INDEX(Patient_data[Age],MATCH(Consolidated_sheets[[#This Row],[Patient_ID]],Patient_data[Patient_ID],0))</f>
        <v>59</v>
      </c>
      <c r="I781" t="str">
        <f>INDEX(Patient_data[Gender],MATCH(Consolidated_sheets[[#This Row],[Patient_ID]],Patient_data[Patient_ID],0))</f>
        <v>Female</v>
      </c>
      <c r="J781" t="str">
        <f>INDEX(Location_data[Location],MATCH(Consolidated_sheets[[#This Row],[Patient_ID]],Location_data[Patient_ID],0))</f>
        <v>Los Angeles</v>
      </c>
      <c r="K781" t="str">
        <f>INDEX(Insurance_data[Insurance_Type],MATCH(Consolidated_sheets[[#This Row],[Patient_ID]],Insurance_data[Patient_ID],0))</f>
        <v>None</v>
      </c>
      <c r="L781" s="6">
        <f>INDEX(Insurance_data[Insurance_Amount],MATCH(Consolidated_sheets[[#This Row],[Patient_ID]],Insurance_data[Patient_ID],0))</f>
        <v>8207.3700000000008</v>
      </c>
    </row>
    <row r="782" spans="1:12" x14ac:dyDescent="0.3">
      <c r="A782" t="s">
        <v>1792</v>
      </c>
      <c r="B782" t="s">
        <v>5955</v>
      </c>
      <c r="C782" s="6">
        <v>256.98</v>
      </c>
      <c r="D782" s="1">
        <v>43669.386198028289</v>
      </c>
      <c r="E782" s="1" t="str">
        <f>TEXT(Consolidated_sheets[[#This Row],[Date]],"yyyy")</f>
        <v>2019</v>
      </c>
      <c r="F782" s="1" t="str">
        <f>TEXT(Consolidated_sheets[[#This Row],[Date]],"mmmm")</f>
        <v>July</v>
      </c>
      <c r="G782" t="str">
        <f>INDEX(Patient_data[Patient_Name],MATCH(Consolidated_sheets[[#This Row],[Patient_ID]],Patient_data[Patient_ID],0))</f>
        <v>Paul Cooke</v>
      </c>
      <c r="H782">
        <f>INDEX(Patient_data[Age],MATCH(Consolidated_sheets[[#This Row],[Patient_ID]],Patient_data[Patient_ID],0))</f>
        <v>73</v>
      </c>
      <c r="I782" t="str">
        <f>INDEX(Patient_data[Gender],MATCH(Consolidated_sheets[[#This Row],[Patient_ID]],Patient_data[Patient_ID],0))</f>
        <v>Male</v>
      </c>
      <c r="J782" t="str">
        <f>INDEX(Location_data[Location],MATCH(Consolidated_sheets[[#This Row],[Patient_ID]],Location_data[Patient_ID],0))</f>
        <v>Phoenix</v>
      </c>
      <c r="K782" t="str">
        <f>INDEX(Insurance_data[Insurance_Type],MATCH(Consolidated_sheets[[#This Row],[Patient_ID]],Insurance_data[Patient_ID],0))</f>
        <v>Public</v>
      </c>
      <c r="L782" s="6">
        <f>INDEX(Insurance_data[Insurance_Amount],MATCH(Consolidated_sheets[[#This Row],[Patient_ID]],Insurance_data[Patient_ID],0))</f>
        <v>4772.0200000000004</v>
      </c>
    </row>
    <row r="783" spans="1:12" x14ac:dyDescent="0.3">
      <c r="A783" t="s">
        <v>2798</v>
      </c>
      <c r="B783" t="s">
        <v>5953</v>
      </c>
      <c r="C783" s="6">
        <v>4671.04</v>
      </c>
      <c r="D783" s="1">
        <v>43669.646949564223</v>
      </c>
      <c r="E783" s="1" t="str">
        <f>TEXT(Consolidated_sheets[[#This Row],[Date]],"yyyy")</f>
        <v>2019</v>
      </c>
      <c r="F783" s="1" t="str">
        <f>TEXT(Consolidated_sheets[[#This Row],[Date]],"mmmm")</f>
        <v>July</v>
      </c>
      <c r="G783" t="str">
        <f>INDEX(Patient_data[Patient_Name],MATCH(Consolidated_sheets[[#This Row],[Patient_ID]],Patient_data[Patient_ID],0))</f>
        <v>Vincent Johnson</v>
      </c>
      <c r="H783">
        <f>INDEX(Patient_data[Age],MATCH(Consolidated_sheets[[#This Row],[Patient_ID]],Patient_data[Patient_ID],0))</f>
        <v>60</v>
      </c>
      <c r="I783" t="str">
        <f>INDEX(Patient_data[Gender],MATCH(Consolidated_sheets[[#This Row],[Patient_ID]],Patient_data[Patient_ID],0))</f>
        <v>Male</v>
      </c>
      <c r="J783" t="str">
        <f>INDEX(Location_data[Location],MATCH(Consolidated_sheets[[#This Row],[Patient_ID]],Location_data[Patient_ID],0))</f>
        <v>New York</v>
      </c>
      <c r="K783" t="str">
        <f>INDEX(Insurance_data[Insurance_Type],MATCH(Consolidated_sheets[[#This Row],[Patient_ID]],Insurance_data[Patient_ID],0))</f>
        <v>Private</v>
      </c>
      <c r="L783" s="6">
        <f>INDEX(Insurance_data[Insurance_Amount],MATCH(Consolidated_sheets[[#This Row],[Patient_ID]],Insurance_data[Patient_ID],0))</f>
        <v>1519.86</v>
      </c>
    </row>
    <row r="784" spans="1:12" x14ac:dyDescent="0.3">
      <c r="A784" t="s">
        <v>2012</v>
      </c>
      <c r="B784" t="s">
        <v>5954</v>
      </c>
      <c r="C784" s="6">
        <v>141.46</v>
      </c>
      <c r="D784" s="1">
        <v>43669.90770110015</v>
      </c>
      <c r="E784" s="1" t="str">
        <f>TEXT(Consolidated_sheets[[#This Row],[Date]],"yyyy")</f>
        <v>2019</v>
      </c>
      <c r="F784" s="1" t="str">
        <f>TEXT(Consolidated_sheets[[#This Row],[Date]],"mmmm")</f>
        <v>July</v>
      </c>
      <c r="G784" t="str">
        <f>INDEX(Patient_data[Patient_Name],MATCH(Consolidated_sheets[[#This Row],[Patient_ID]],Patient_data[Patient_ID],0))</f>
        <v>Mary Griffin</v>
      </c>
      <c r="H784">
        <f>INDEX(Patient_data[Age],MATCH(Consolidated_sheets[[#This Row],[Patient_ID]],Patient_data[Patient_ID],0))</f>
        <v>23</v>
      </c>
      <c r="I784" t="str">
        <f>INDEX(Patient_data[Gender],MATCH(Consolidated_sheets[[#This Row],[Patient_ID]],Patient_data[Patient_ID],0))</f>
        <v>Female</v>
      </c>
      <c r="J784" t="str">
        <f>INDEX(Location_data[Location],MATCH(Consolidated_sheets[[#This Row],[Patient_ID]],Location_data[Patient_ID],0))</f>
        <v>New York</v>
      </c>
      <c r="K784" t="str">
        <f>INDEX(Insurance_data[Insurance_Type],MATCH(Consolidated_sheets[[#This Row],[Patient_ID]],Insurance_data[Patient_ID],0))</f>
        <v>None</v>
      </c>
      <c r="L784" s="6">
        <f>INDEX(Insurance_data[Insurance_Amount],MATCH(Consolidated_sheets[[#This Row],[Patient_ID]],Insurance_data[Patient_ID],0))</f>
        <v>4370.34</v>
      </c>
    </row>
    <row r="785" spans="1:12" x14ac:dyDescent="0.3">
      <c r="A785" t="s">
        <v>1269</v>
      </c>
      <c r="B785" t="s">
        <v>5952</v>
      </c>
      <c r="C785" s="6">
        <v>4663.3599999999997</v>
      </c>
      <c r="D785" s="1">
        <v>43670.168452636091</v>
      </c>
      <c r="E785" s="1" t="str">
        <f>TEXT(Consolidated_sheets[[#This Row],[Date]],"yyyy")</f>
        <v>2019</v>
      </c>
      <c r="F785" s="1" t="str">
        <f>TEXT(Consolidated_sheets[[#This Row],[Date]],"mmmm")</f>
        <v>July</v>
      </c>
      <c r="G785" t="str">
        <f>INDEX(Patient_data[Patient_Name],MATCH(Consolidated_sheets[[#This Row],[Patient_ID]],Patient_data[Patient_ID],0))</f>
        <v>Lisa Owen</v>
      </c>
      <c r="H785">
        <f>INDEX(Patient_data[Age],MATCH(Consolidated_sheets[[#This Row],[Patient_ID]],Patient_data[Patient_ID],0))</f>
        <v>74</v>
      </c>
      <c r="I785" t="str">
        <f>INDEX(Patient_data[Gender],MATCH(Consolidated_sheets[[#This Row],[Patient_ID]],Patient_data[Patient_ID],0))</f>
        <v>Female</v>
      </c>
      <c r="J785" t="str">
        <f>INDEX(Location_data[Location],MATCH(Consolidated_sheets[[#This Row],[Patient_ID]],Location_data[Patient_ID],0))</f>
        <v>Phoenix</v>
      </c>
      <c r="K785" t="str">
        <f>INDEX(Insurance_data[Insurance_Type],MATCH(Consolidated_sheets[[#This Row],[Patient_ID]],Insurance_data[Patient_ID],0))</f>
        <v>Public</v>
      </c>
      <c r="L785" s="6">
        <f>INDEX(Insurance_data[Insurance_Amount],MATCH(Consolidated_sheets[[#This Row],[Patient_ID]],Insurance_data[Patient_ID],0))</f>
        <v>6972.17</v>
      </c>
    </row>
    <row r="786" spans="1:12" x14ac:dyDescent="0.3">
      <c r="A786" t="s">
        <v>1970</v>
      </c>
      <c r="B786" t="s">
        <v>5952</v>
      </c>
      <c r="C786" s="6">
        <v>1710.83</v>
      </c>
      <c r="D786" s="1">
        <v>43670.429204172011</v>
      </c>
      <c r="E786" s="1" t="str">
        <f>TEXT(Consolidated_sheets[[#This Row],[Date]],"yyyy")</f>
        <v>2019</v>
      </c>
      <c r="F786" s="1" t="str">
        <f>TEXT(Consolidated_sheets[[#This Row],[Date]],"mmmm")</f>
        <v>July</v>
      </c>
      <c r="G786" t="str">
        <f>INDEX(Patient_data[Patient_Name],MATCH(Consolidated_sheets[[#This Row],[Patient_ID]],Patient_data[Patient_ID],0))</f>
        <v>Maria Parrish</v>
      </c>
      <c r="H786">
        <f>INDEX(Patient_data[Age],MATCH(Consolidated_sheets[[#This Row],[Patient_ID]],Patient_data[Patient_ID],0))</f>
        <v>33</v>
      </c>
      <c r="I786" t="str">
        <f>INDEX(Patient_data[Gender],MATCH(Consolidated_sheets[[#This Row],[Patient_ID]],Patient_data[Patient_ID],0))</f>
        <v>Male</v>
      </c>
      <c r="J786" t="str">
        <f>INDEX(Location_data[Location],MATCH(Consolidated_sheets[[#This Row],[Patient_ID]],Location_data[Patient_ID],0))</f>
        <v>New York</v>
      </c>
      <c r="K786" t="str">
        <f>INDEX(Insurance_data[Insurance_Type],MATCH(Consolidated_sheets[[#This Row],[Patient_ID]],Insurance_data[Patient_ID],0))</f>
        <v>Private</v>
      </c>
      <c r="L786" s="6">
        <f>INDEX(Insurance_data[Insurance_Amount],MATCH(Consolidated_sheets[[#This Row],[Patient_ID]],Insurance_data[Patient_ID],0))</f>
        <v>2747.01</v>
      </c>
    </row>
    <row r="787" spans="1:12" x14ac:dyDescent="0.3">
      <c r="A787" t="s">
        <v>1407</v>
      </c>
      <c r="B787" t="s">
        <v>5955</v>
      </c>
      <c r="C787" s="6">
        <v>1341.08</v>
      </c>
      <c r="D787" s="1">
        <v>43670.689955707952</v>
      </c>
      <c r="E787" s="1" t="str">
        <f>TEXT(Consolidated_sheets[[#This Row],[Date]],"yyyy")</f>
        <v>2019</v>
      </c>
      <c r="F787" s="1" t="str">
        <f>TEXT(Consolidated_sheets[[#This Row],[Date]],"mmmm")</f>
        <v>July</v>
      </c>
      <c r="G787" t="str">
        <f>INDEX(Patient_data[Patient_Name],MATCH(Consolidated_sheets[[#This Row],[Patient_ID]],Patient_data[Patient_ID],0))</f>
        <v>Antonio Weber</v>
      </c>
      <c r="H787">
        <f>INDEX(Patient_data[Age],MATCH(Consolidated_sheets[[#This Row],[Patient_ID]],Patient_data[Patient_ID],0))</f>
        <v>63</v>
      </c>
      <c r="I787" t="str">
        <f>INDEX(Patient_data[Gender],MATCH(Consolidated_sheets[[#This Row],[Patient_ID]],Patient_data[Patient_ID],0))</f>
        <v>Female</v>
      </c>
      <c r="J787" t="str">
        <f>INDEX(Location_data[Location],MATCH(Consolidated_sheets[[#This Row],[Patient_ID]],Location_data[Patient_ID],0))</f>
        <v>Los Angeles</v>
      </c>
      <c r="K787" t="str">
        <f>INDEX(Insurance_data[Insurance_Type],MATCH(Consolidated_sheets[[#This Row],[Patient_ID]],Insurance_data[Patient_ID],0))</f>
        <v>None</v>
      </c>
      <c r="L787" s="6">
        <f>INDEX(Insurance_data[Insurance_Amount],MATCH(Consolidated_sheets[[#This Row],[Patient_ID]],Insurance_data[Patient_ID],0))</f>
        <v>6013.53</v>
      </c>
    </row>
    <row r="788" spans="1:12" x14ac:dyDescent="0.3">
      <c r="A788" t="s">
        <v>246</v>
      </c>
      <c r="B788" t="s">
        <v>5952</v>
      </c>
      <c r="C788" s="6">
        <v>652.44000000000005</v>
      </c>
      <c r="D788" s="1">
        <v>43670.950707243886</v>
      </c>
      <c r="E788" s="1" t="str">
        <f>TEXT(Consolidated_sheets[[#This Row],[Date]],"yyyy")</f>
        <v>2019</v>
      </c>
      <c r="F788" s="1" t="str">
        <f>TEXT(Consolidated_sheets[[#This Row],[Date]],"mmmm")</f>
        <v>July</v>
      </c>
      <c r="G788" t="str">
        <f>INDEX(Patient_data[Patient_Name],MATCH(Consolidated_sheets[[#This Row],[Patient_ID]],Patient_data[Patient_ID],0))</f>
        <v>Sandra Sanchez</v>
      </c>
      <c r="H788">
        <f>INDEX(Patient_data[Age],MATCH(Consolidated_sheets[[#This Row],[Patient_ID]],Patient_data[Patient_ID],0))</f>
        <v>29</v>
      </c>
      <c r="I788" t="str">
        <f>INDEX(Patient_data[Gender],MATCH(Consolidated_sheets[[#This Row],[Patient_ID]],Patient_data[Patient_ID],0))</f>
        <v>Female</v>
      </c>
      <c r="J788" t="str">
        <f>INDEX(Location_data[Location],MATCH(Consolidated_sheets[[#This Row],[Patient_ID]],Location_data[Patient_ID],0))</f>
        <v>Phoenix</v>
      </c>
      <c r="K788" t="str">
        <f>INDEX(Insurance_data[Insurance_Type],MATCH(Consolidated_sheets[[#This Row],[Patient_ID]],Insurance_data[Patient_ID],0))</f>
        <v>Private</v>
      </c>
      <c r="L788" s="6">
        <f>INDEX(Insurance_data[Insurance_Amount],MATCH(Consolidated_sheets[[#This Row],[Patient_ID]],Insurance_data[Patient_ID],0))</f>
        <v>522.85</v>
      </c>
    </row>
    <row r="789" spans="1:12" x14ac:dyDescent="0.3">
      <c r="A789" t="s">
        <v>1391</v>
      </c>
      <c r="B789" t="s">
        <v>5952</v>
      </c>
      <c r="C789" s="6">
        <v>2149.0700000000002</v>
      </c>
      <c r="D789" s="1">
        <v>43671.211458779813</v>
      </c>
      <c r="E789" s="1" t="str">
        <f>TEXT(Consolidated_sheets[[#This Row],[Date]],"yyyy")</f>
        <v>2019</v>
      </c>
      <c r="F789" s="1" t="str">
        <f>TEXT(Consolidated_sheets[[#This Row],[Date]],"mmmm")</f>
        <v>July</v>
      </c>
      <c r="G789" t="str">
        <f>INDEX(Patient_data[Patient_Name],MATCH(Consolidated_sheets[[#This Row],[Patient_ID]],Patient_data[Patient_ID],0))</f>
        <v>Deborah Mccormick</v>
      </c>
      <c r="H789">
        <f>INDEX(Patient_data[Age],MATCH(Consolidated_sheets[[#This Row],[Patient_ID]],Patient_data[Patient_ID],0))</f>
        <v>77</v>
      </c>
      <c r="I789" t="str">
        <f>INDEX(Patient_data[Gender],MATCH(Consolidated_sheets[[#This Row],[Patient_ID]],Patient_data[Patient_ID],0))</f>
        <v>Female</v>
      </c>
      <c r="J789" t="str">
        <f>INDEX(Location_data[Location],MATCH(Consolidated_sheets[[#This Row],[Patient_ID]],Location_data[Patient_ID],0))</f>
        <v>New York</v>
      </c>
      <c r="K789" t="str">
        <f>INDEX(Insurance_data[Insurance_Type],MATCH(Consolidated_sheets[[#This Row],[Patient_ID]],Insurance_data[Patient_ID],0))</f>
        <v>Private</v>
      </c>
      <c r="L789" s="6">
        <f>INDEX(Insurance_data[Insurance_Amount],MATCH(Consolidated_sheets[[#This Row],[Patient_ID]],Insurance_data[Patient_ID],0))</f>
        <v>2889.48</v>
      </c>
    </row>
    <row r="790" spans="1:12" x14ac:dyDescent="0.3">
      <c r="A790" t="s">
        <v>1183</v>
      </c>
      <c r="B790" t="s">
        <v>5953</v>
      </c>
      <c r="C790" s="6">
        <v>2429.13</v>
      </c>
      <c r="D790" s="1">
        <v>43671.472210315747</v>
      </c>
      <c r="E790" s="1" t="str">
        <f>TEXT(Consolidated_sheets[[#This Row],[Date]],"yyyy")</f>
        <v>2019</v>
      </c>
      <c r="F790" s="1" t="str">
        <f>TEXT(Consolidated_sheets[[#This Row],[Date]],"mmmm")</f>
        <v>July</v>
      </c>
      <c r="G790" t="str">
        <f>INDEX(Patient_data[Patient_Name],MATCH(Consolidated_sheets[[#This Row],[Patient_ID]],Patient_data[Patient_ID],0))</f>
        <v>John Dickerson</v>
      </c>
      <c r="H790">
        <f>INDEX(Patient_data[Age],MATCH(Consolidated_sheets[[#This Row],[Patient_ID]],Patient_data[Patient_ID],0))</f>
        <v>30</v>
      </c>
      <c r="I790" t="str">
        <f>INDEX(Patient_data[Gender],MATCH(Consolidated_sheets[[#This Row],[Patient_ID]],Patient_data[Patient_ID],0))</f>
        <v>Male</v>
      </c>
      <c r="J790" t="str">
        <f>INDEX(Location_data[Location],MATCH(Consolidated_sheets[[#This Row],[Patient_ID]],Location_data[Patient_ID],0))</f>
        <v>Los Angeles</v>
      </c>
      <c r="K790" t="str">
        <f>INDEX(Insurance_data[Insurance_Type],MATCH(Consolidated_sheets[[#This Row],[Patient_ID]],Insurance_data[Patient_ID],0))</f>
        <v>Public</v>
      </c>
      <c r="L790" s="6">
        <f>INDEX(Insurance_data[Insurance_Amount],MATCH(Consolidated_sheets[[#This Row],[Patient_ID]],Insurance_data[Patient_ID],0))</f>
        <v>731.91</v>
      </c>
    </row>
    <row r="791" spans="1:12" x14ac:dyDescent="0.3">
      <c r="A791" t="s">
        <v>166</v>
      </c>
      <c r="B791" t="s">
        <v>5954</v>
      </c>
      <c r="C791" s="6">
        <v>4531.9399999999996</v>
      </c>
      <c r="D791" s="1">
        <v>43671.732961851689</v>
      </c>
      <c r="E791" s="1" t="str">
        <f>TEXT(Consolidated_sheets[[#This Row],[Date]],"yyyy")</f>
        <v>2019</v>
      </c>
      <c r="F791" s="1" t="str">
        <f>TEXT(Consolidated_sheets[[#This Row],[Date]],"mmmm")</f>
        <v>July</v>
      </c>
      <c r="G791" t="str">
        <f>INDEX(Patient_data[Patient_Name],MATCH(Consolidated_sheets[[#This Row],[Patient_ID]],Patient_data[Patient_ID],0))</f>
        <v>Jose Peters</v>
      </c>
      <c r="H791">
        <f>INDEX(Patient_data[Age],MATCH(Consolidated_sheets[[#This Row],[Patient_ID]],Patient_data[Patient_ID],0))</f>
        <v>83</v>
      </c>
      <c r="I791" t="str">
        <f>INDEX(Patient_data[Gender],MATCH(Consolidated_sheets[[#This Row],[Patient_ID]],Patient_data[Patient_ID],0))</f>
        <v>Male</v>
      </c>
      <c r="J791" t="str">
        <f>INDEX(Location_data[Location],MATCH(Consolidated_sheets[[#This Row],[Patient_ID]],Location_data[Patient_ID],0))</f>
        <v>Phoenix</v>
      </c>
      <c r="K791" t="str">
        <f>INDEX(Insurance_data[Insurance_Type],MATCH(Consolidated_sheets[[#This Row],[Patient_ID]],Insurance_data[Patient_ID],0))</f>
        <v>Public</v>
      </c>
      <c r="L791" s="6">
        <f>INDEX(Insurance_data[Insurance_Amount],MATCH(Consolidated_sheets[[#This Row],[Patient_ID]],Insurance_data[Patient_ID],0))</f>
        <v>3855.47</v>
      </c>
    </row>
    <row r="792" spans="1:12" x14ac:dyDescent="0.3">
      <c r="A792" t="s">
        <v>2709</v>
      </c>
      <c r="B792" t="s">
        <v>5955</v>
      </c>
      <c r="C792" s="6">
        <v>744.29</v>
      </c>
      <c r="D792" s="1">
        <v>43671.993713387623</v>
      </c>
      <c r="E792" s="1" t="str">
        <f>TEXT(Consolidated_sheets[[#This Row],[Date]],"yyyy")</f>
        <v>2019</v>
      </c>
      <c r="F792" s="1" t="str">
        <f>TEXT(Consolidated_sheets[[#This Row],[Date]],"mmmm")</f>
        <v>July</v>
      </c>
      <c r="G792" t="str">
        <f>INDEX(Patient_data[Patient_Name],MATCH(Consolidated_sheets[[#This Row],[Patient_ID]],Patient_data[Patient_ID],0))</f>
        <v>Scott Clark</v>
      </c>
      <c r="H792">
        <f>INDEX(Patient_data[Age],MATCH(Consolidated_sheets[[#This Row],[Patient_ID]],Patient_data[Patient_ID],0))</f>
        <v>41</v>
      </c>
      <c r="I792" t="str">
        <f>INDEX(Patient_data[Gender],MATCH(Consolidated_sheets[[#This Row],[Patient_ID]],Patient_data[Patient_ID],0))</f>
        <v>Male</v>
      </c>
      <c r="J792" t="str">
        <f>INDEX(Location_data[Location],MATCH(Consolidated_sheets[[#This Row],[Patient_ID]],Location_data[Patient_ID],0))</f>
        <v>Houston</v>
      </c>
      <c r="K792" t="str">
        <f>INDEX(Insurance_data[Insurance_Type],MATCH(Consolidated_sheets[[#This Row],[Patient_ID]],Insurance_data[Patient_ID],0))</f>
        <v>Private</v>
      </c>
      <c r="L792" s="6">
        <f>INDEX(Insurance_data[Insurance_Amount],MATCH(Consolidated_sheets[[#This Row],[Patient_ID]],Insurance_data[Patient_ID],0))</f>
        <v>4913.25</v>
      </c>
    </row>
    <row r="793" spans="1:12" x14ac:dyDescent="0.3">
      <c r="A793" t="s">
        <v>1340</v>
      </c>
      <c r="B793" t="s">
        <v>5952</v>
      </c>
      <c r="C793" s="6">
        <v>1626.12</v>
      </c>
      <c r="D793" s="1">
        <v>43672.25446492355</v>
      </c>
      <c r="E793" s="1" t="str">
        <f>TEXT(Consolidated_sheets[[#This Row],[Date]],"yyyy")</f>
        <v>2019</v>
      </c>
      <c r="F793" s="1" t="str">
        <f>TEXT(Consolidated_sheets[[#This Row],[Date]],"mmmm")</f>
        <v>July</v>
      </c>
      <c r="G793" t="str">
        <f>INDEX(Patient_data[Patient_Name],MATCH(Consolidated_sheets[[#This Row],[Patient_ID]],Patient_data[Patient_ID],0))</f>
        <v>Justin Grant</v>
      </c>
      <c r="H793">
        <f>INDEX(Patient_data[Age],MATCH(Consolidated_sheets[[#This Row],[Patient_ID]],Patient_data[Patient_ID],0))</f>
        <v>89</v>
      </c>
      <c r="I793" t="str">
        <f>INDEX(Patient_data[Gender],MATCH(Consolidated_sheets[[#This Row],[Patient_ID]],Patient_data[Patient_ID],0))</f>
        <v>Female</v>
      </c>
      <c r="J793" t="str">
        <f>INDEX(Location_data[Location],MATCH(Consolidated_sheets[[#This Row],[Patient_ID]],Location_data[Patient_ID],0))</f>
        <v>Phoenix</v>
      </c>
      <c r="K793" t="str">
        <f>INDEX(Insurance_data[Insurance_Type],MATCH(Consolidated_sheets[[#This Row],[Patient_ID]],Insurance_data[Patient_ID],0))</f>
        <v>Private</v>
      </c>
      <c r="L793" s="6">
        <f>INDEX(Insurance_data[Insurance_Amount],MATCH(Consolidated_sheets[[#This Row],[Patient_ID]],Insurance_data[Patient_ID],0))</f>
        <v>6463.86</v>
      </c>
    </row>
    <row r="794" spans="1:12" x14ac:dyDescent="0.3">
      <c r="A794" t="s">
        <v>67</v>
      </c>
      <c r="B794" t="s">
        <v>5955</v>
      </c>
      <c r="C794" s="6">
        <v>1703.43</v>
      </c>
      <c r="D794" s="1">
        <v>43672.515216459491</v>
      </c>
      <c r="E794" s="1" t="str">
        <f>TEXT(Consolidated_sheets[[#This Row],[Date]],"yyyy")</f>
        <v>2019</v>
      </c>
      <c r="F794" s="1" t="str">
        <f>TEXT(Consolidated_sheets[[#This Row],[Date]],"mmmm")</f>
        <v>July</v>
      </c>
      <c r="G794" t="str">
        <f>INDEX(Patient_data[Patient_Name],MATCH(Consolidated_sheets[[#This Row],[Patient_ID]],Patient_data[Patient_ID],0))</f>
        <v>Lorraine Brown</v>
      </c>
      <c r="H794">
        <f>INDEX(Patient_data[Age],MATCH(Consolidated_sheets[[#This Row],[Patient_ID]],Patient_data[Patient_ID],0))</f>
        <v>61</v>
      </c>
      <c r="I794" t="str">
        <f>INDEX(Patient_data[Gender],MATCH(Consolidated_sheets[[#This Row],[Patient_ID]],Patient_data[Patient_ID],0))</f>
        <v>Male</v>
      </c>
      <c r="J794" t="str">
        <f>INDEX(Location_data[Location],MATCH(Consolidated_sheets[[#This Row],[Patient_ID]],Location_data[Patient_ID],0))</f>
        <v>Los Angeles</v>
      </c>
      <c r="K794" t="str">
        <f>INDEX(Insurance_data[Insurance_Type],MATCH(Consolidated_sheets[[#This Row],[Patient_ID]],Insurance_data[Patient_ID],0))</f>
        <v>Public</v>
      </c>
      <c r="L794" s="6">
        <f>INDEX(Insurance_data[Insurance_Amount],MATCH(Consolidated_sheets[[#This Row],[Patient_ID]],Insurance_data[Patient_ID],0))</f>
        <v>6622.5</v>
      </c>
    </row>
    <row r="795" spans="1:12" x14ac:dyDescent="0.3">
      <c r="A795" t="s">
        <v>2425</v>
      </c>
      <c r="B795" t="s">
        <v>5955</v>
      </c>
      <c r="C795" s="6">
        <v>3566.87</v>
      </c>
      <c r="D795" s="1">
        <v>43672.775967995418</v>
      </c>
      <c r="E795" s="1" t="str">
        <f>TEXT(Consolidated_sheets[[#This Row],[Date]],"yyyy")</f>
        <v>2019</v>
      </c>
      <c r="F795" s="1" t="str">
        <f>TEXT(Consolidated_sheets[[#This Row],[Date]],"mmmm")</f>
        <v>July</v>
      </c>
      <c r="G795" t="str">
        <f>INDEX(Patient_data[Patient_Name],MATCH(Consolidated_sheets[[#This Row],[Patient_ID]],Patient_data[Patient_ID],0))</f>
        <v>Timothy Drake</v>
      </c>
      <c r="H795">
        <f>INDEX(Patient_data[Age],MATCH(Consolidated_sheets[[#This Row],[Patient_ID]],Patient_data[Patient_ID],0))</f>
        <v>73</v>
      </c>
      <c r="I795" t="str">
        <f>INDEX(Patient_data[Gender],MATCH(Consolidated_sheets[[#This Row],[Patient_ID]],Patient_data[Patient_ID],0))</f>
        <v>Female</v>
      </c>
      <c r="J795" t="str">
        <f>INDEX(Location_data[Location],MATCH(Consolidated_sheets[[#This Row],[Patient_ID]],Location_data[Patient_ID],0))</f>
        <v>Chicago</v>
      </c>
      <c r="K795" t="str">
        <f>INDEX(Insurance_data[Insurance_Type],MATCH(Consolidated_sheets[[#This Row],[Patient_ID]],Insurance_data[Patient_ID],0))</f>
        <v>Public</v>
      </c>
      <c r="L795" s="6">
        <f>INDEX(Insurance_data[Insurance_Amount],MATCH(Consolidated_sheets[[#This Row],[Patient_ID]],Insurance_data[Patient_ID],0))</f>
        <v>3382.68</v>
      </c>
    </row>
    <row r="796" spans="1:12" x14ac:dyDescent="0.3">
      <c r="A796" t="s">
        <v>2248</v>
      </c>
      <c r="B796" t="s">
        <v>5952</v>
      </c>
      <c r="C796" s="6">
        <v>3641.95</v>
      </c>
      <c r="D796" s="1">
        <v>43673.036719531352</v>
      </c>
      <c r="E796" s="1" t="str">
        <f>TEXT(Consolidated_sheets[[#This Row],[Date]],"yyyy")</f>
        <v>2019</v>
      </c>
      <c r="F796" s="1" t="str">
        <f>TEXT(Consolidated_sheets[[#This Row],[Date]],"mmmm")</f>
        <v>July</v>
      </c>
      <c r="G796" t="str">
        <f>INDEX(Patient_data[Patient_Name],MATCH(Consolidated_sheets[[#This Row],[Patient_ID]],Patient_data[Patient_ID],0))</f>
        <v>Diane Best</v>
      </c>
      <c r="H796">
        <f>INDEX(Patient_data[Age],MATCH(Consolidated_sheets[[#This Row],[Patient_ID]],Patient_data[Patient_ID],0))</f>
        <v>32</v>
      </c>
      <c r="I796" t="str">
        <f>INDEX(Patient_data[Gender],MATCH(Consolidated_sheets[[#This Row],[Patient_ID]],Patient_data[Patient_ID],0))</f>
        <v>Female</v>
      </c>
      <c r="J796" t="str">
        <f>INDEX(Location_data[Location],MATCH(Consolidated_sheets[[#This Row],[Patient_ID]],Location_data[Patient_ID],0))</f>
        <v>Houston</v>
      </c>
      <c r="K796" t="str">
        <f>INDEX(Insurance_data[Insurance_Type],MATCH(Consolidated_sheets[[#This Row],[Patient_ID]],Insurance_data[Patient_ID],0))</f>
        <v>Public</v>
      </c>
      <c r="L796" s="6">
        <f>INDEX(Insurance_data[Insurance_Amount],MATCH(Consolidated_sheets[[#This Row],[Patient_ID]],Insurance_data[Patient_ID],0))</f>
        <v>3360.17</v>
      </c>
    </row>
    <row r="797" spans="1:12" x14ac:dyDescent="0.3">
      <c r="A797" t="s">
        <v>2532</v>
      </c>
      <c r="B797" t="s">
        <v>5953</v>
      </c>
      <c r="C797" s="6">
        <v>2108.61</v>
      </c>
      <c r="D797" s="1">
        <v>43673.297471067293</v>
      </c>
      <c r="E797" s="1" t="str">
        <f>TEXT(Consolidated_sheets[[#This Row],[Date]],"yyyy")</f>
        <v>2019</v>
      </c>
      <c r="F797" s="1" t="str">
        <f>TEXT(Consolidated_sheets[[#This Row],[Date]],"mmmm")</f>
        <v>July</v>
      </c>
      <c r="G797" t="str">
        <f>INDEX(Patient_data[Patient_Name],MATCH(Consolidated_sheets[[#This Row],[Patient_ID]],Patient_data[Patient_ID],0))</f>
        <v>Daniel Foster</v>
      </c>
      <c r="H797">
        <f>INDEX(Patient_data[Age],MATCH(Consolidated_sheets[[#This Row],[Patient_ID]],Patient_data[Patient_ID],0))</f>
        <v>50</v>
      </c>
      <c r="I797" t="str">
        <f>INDEX(Patient_data[Gender],MATCH(Consolidated_sheets[[#This Row],[Patient_ID]],Patient_data[Patient_ID],0))</f>
        <v>Male</v>
      </c>
      <c r="J797" t="str">
        <f>INDEX(Location_data[Location],MATCH(Consolidated_sheets[[#This Row],[Patient_ID]],Location_data[Patient_ID],0))</f>
        <v>New York</v>
      </c>
      <c r="K797" t="str">
        <f>INDEX(Insurance_data[Insurance_Type],MATCH(Consolidated_sheets[[#This Row],[Patient_ID]],Insurance_data[Patient_ID],0))</f>
        <v>Public</v>
      </c>
      <c r="L797" s="6">
        <f>INDEX(Insurance_data[Insurance_Amount],MATCH(Consolidated_sheets[[#This Row],[Patient_ID]],Insurance_data[Patient_ID],0))</f>
        <v>1301.79</v>
      </c>
    </row>
    <row r="798" spans="1:12" x14ac:dyDescent="0.3">
      <c r="A798" t="s">
        <v>1967</v>
      </c>
      <c r="B798" t="s">
        <v>5952</v>
      </c>
      <c r="C798" s="6">
        <v>4493.12</v>
      </c>
      <c r="D798" s="1">
        <v>43673.55822260322</v>
      </c>
      <c r="E798" s="1" t="str">
        <f>TEXT(Consolidated_sheets[[#This Row],[Date]],"yyyy")</f>
        <v>2019</v>
      </c>
      <c r="F798" s="1" t="str">
        <f>TEXT(Consolidated_sheets[[#This Row],[Date]],"mmmm")</f>
        <v>July</v>
      </c>
      <c r="G798" t="str">
        <f>INDEX(Patient_data[Patient_Name],MATCH(Consolidated_sheets[[#This Row],[Patient_ID]],Patient_data[Patient_ID],0))</f>
        <v>Joseph Bender</v>
      </c>
      <c r="H798">
        <f>INDEX(Patient_data[Age],MATCH(Consolidated_sheets[[#This Row],[Patient_ID]],Patient_data[Patient_ID],0))</f>
        <v>78</v>
      </c>
      <c r="I798" t="str">
        <f>INDEX(Patient_data[Gender],MATCH(Consolidated_sheets[[#This Row],[Patient_ID]],Patient_data[Patient_ID],0))</f>
        <v>Male</v>
      </c>
      <c r="J798" t="str">
        <f>INDEX(Location_data[Location],MATCH(Consolidated_sheets[[#This Row],[Patient_ID]],Location_data[Patient_ID],0))</f>
        <v>Houston</v>
      </c>
      <c r="K798" t="str">
        <f>INDEX(Insurance_data[Insurance_Type],MATCH(Consolidated_sheets[[#This Row],[Patient_ID]],Insurance_data[Patient_ID],0))</f>
        <v>Public</v>
      </c>
      <c r="L798" s="6">
        <f>INDEX(Insurance_data[Insurance_Amount],MATCH(Consolidated_sheets[[#This Row],[Patient_ID]],Insurance_data[Patient_ID],0))</f>
        <v>7881.98</v>
      </c>
    </row>
    <row r="799" spans="1:12" x14ac:dyDescent="0.3">
      <c r="A799" t="s">
        <v>1181</v>
      </c>
      <c r="B799" t="s">
        <v>5955</v>
      </c>
      <c r="C799" s="6">
        <v>4628.5200000000004</v>
      </c>
      <c r="D799" s="1">
        <v>43673.818974139147</v>
      </c>
      <c r="E799" s="1" t="str">
        <f>TEXT(Consolidated_sheets[[#This Row],[Date]],"yyyy")</f>
        <v>2019</v>
      </c>
      <c r="F799" s="1" t="str">
        <f>TEXT(Consolidated_sheets[[#This Row],[Date]],"mmmm")</f>
        <v>July</v>
      </c>
      <c r="G799" t="str">
        <f>INDEX(Patient_data[Patient_Name],MATCH(Consolidated_sheets[[#This Row],[Patient_ID]],Patient_data[Patient_ID],0))</f>
        <v>John Craig</v>
      </c>
      <c r="H799">
        <f>INDEX(Patient_data[Age],MATCH(Consolidated_sheets[[#This Row],[Patient_ID]],Patient_data[Patient_ID],0))</f>
        <v>79</v>
      </c>
      <c r="I799" t="str">
        <f>INDEX(Patient_data[Gender],MATCH(Consolidated_sheets[[#This Row],[Patient_ID]],Patient_data[Patient_ID],0))</f>
        <v>Female</v>
      </c>
      <c r="J799" t="str">
        <f>INDEX(Location_data[Location],MATCH(Consolidated_sheets[[#This Row],[Patient_ID]],Location_data[Patient_ID],0))</f>
        <v>New York</v>
      </c>
      <c r="K799" t="str">
        <f>INDEX(Insurance_data[Insurance_Type],MATCH(Consolidated_sheets[[#This Row],[Patient_ID]],Insurance_data[Patient_ID],0))</f>
        <v>None</v>
      </c>
      <c r="L799" s="6">
        <f>INDEX(Insurance_data[Insurance_Amount],MATCH(Consolidated_sheets[[#This Row],[Patient_ID]],Insurance_data[Patient_ID],0))</f>
        <v>9918.2800000000007</v>
      </c>
    </row>
    <row r="800" spans="1:12" x14ac:dyDescent="0.3">
      <c r="A800" t="s">
        <v>1428</v>
      </c>
      <c r="B800" t="s">
        <v>5952</v>
      </c>
      <c r="C800" s="6">
        <v>1491.45</v>
      </c>
      <c r="D800" s="1">
        <v>43674.079725675103</v>
      </c>
      <c r="E800" s="1" t="str">
        <f>TEXT(Consolidated_sheets[[#This Row],[Date]],"yyyy")</f>
        <v>2019</v>
      </c>
      <c r="F800" s="1" t="str">
        <f>TEXT(Consolidated_sheets[[#This Row],[Date]],"mmmm")</f>
        <v>July</v>
      </c>
      <c r="G800" t="str">
        <f>INDEX(Patient_data[Patient_Name],MATCH(Consolidated_sheets[[#This Row],[Patient_ID]],Patient_data[Patient_ID],0))</f>
        <v>Alicia Lawson</v>
      </c>
      <c r="H800">
        <f>INDEX(Patient_data[Age],MATCH(Consolidated_sheets[[#This Row],[Patient_ID]],Patient_data[Patient_ID],0))</f>
        <v>58</v>
      </c>
      <c r="I800" t="str">
        <f>INDEX(Patient_data[Gender],MATCH(Consolidated_sheets[[#This Row],[Patient_ID]],Patient_data[Patient_ID],0))</f>
        <v>Male</v>
      </c>
      <c r="J800" t="str">
        <f>INDEX(Location_data[Location],MATCH(Consolidated_sheets[[#This Row],[Patient_ID]],Location_data[Patient_ID],0))</f>
        <v>Houston</v>
      </c>
      <c r="K800" t="str">
        <f>INDEX(Insurance_data[Insurance_Type],MATCH(Consolidated_sheets[[#This Row],[Patient_ID]],Insurance_data[Patient_ID],0))</f>
        <v>None</v>
      </c>
      <c r="L800" s="6">
        <f>INDEX(Insurance_data[Insurance_Amount],MATCH(Consolidated_sheets[[#This Row],[Patient_ID]],Insurance_data[Patient_ID],0))</f>
        <v>682.88</v>
      </c>
    </row>
    <row r="801" spans="1:12" x14ac:dyDescent="0.3">
      <c r="A801" t="s">
        <v>2788</v>
      </c>
      <c r="B801" t="s">
        <v>5955</v>
      </c>
      <c r="C801" s="6">
        <v>2461.73</v>
      </c>
      <c r="D801" s="1">
        <v>43674.34047721103</v>
      </c>
      <c r="E801" s="1" t="str">
        <f>TEXT(Consolidated_sheets[[#This Row],[Date]],"yyyy")</f>
        <v>2019</v>
      </c>
      <c r="F801" s="1" t="str">
        <f>TEXT(Consolidated_sheets[[#This Row],[Date]],"mmmm")</f>
        <v>July</v>
      </c>
      <c r="G801" t="str">
        <f>INDEX(Patient_data[Patient_Name],MATCH(Consolidated_sheets[[#This Row],[Patient_ID]],Patient_data[Patient_ID],0))</f>
        <v>Amanda Hernandez</v>
      </c>
      <c r="H801">
        <f>INDEX(Patient_data[Age],MATCH(Consolidated_sheets[[#This Row],[Patient_ID]],Patient_data[Patient_ID],0))</f>
        <v>77</v>
      </c>
      <c r="I801" t="str">
        <f>INDEX(Patient_data[Gender],MATCH(Consolidated_sheets[[#This Row],[Patient_ID]],Patient_data[Patient_ID],0))</f>
        <v>Female</v>
      </c>
      <c r="J801" t="str">
        <f>INDEX(Location_data[Location],MATCH(Consolidated_sheets[[#This Row],[Patient_ID]],Location_data[Patient_ID],0))</f>
        <v>New York</v>
      </c>
      <c r="K801" t="str">
        <f>INDEX(Insurance_data[Insurance_Type],MATCH(Consolidated_sheets[[#This Row],[Patient_ID]],Insurance_data[Patient_ID],0))</f>
        <v>Private</v>
      </c>
      <c r="L801" s="6">
        <f>INDEX(Insurance_data[Insurance_Amount],MATCH(Consolidated_sheets[[#This Row],[Patient_ID]],Insurance_data[Patient_ID],0))</f>
        <v>5695.95</v>
      </c>
    </row>
    <row r="802" spans="1:12" x14ac:dyDescent="0.3">
      <c r="A802" t="s">
        <v>2062</v>
      </c>
      <c r="B802" t="s">
        <v>5954</v>
      </c>
      <c r="C802" s="6">
        <v>4284.18</v>
      </c>
      <c r="D802" s="1">
        <v>43674.601228746957</v>
      </c>
      <c r="E802" s="1" t="str">
        <f>TEXT(Consolidated_sheets[[#This Row],[Date]],"yyyy")</f>
        <v>2019</v>
      </c>
      <c r="F802" s="1" t="str">
        <f>TEXT(Consolidated_sheets[[#This Row],[Date]],"mmmm")</f>
        <v>July</v>
      </c>
      <c r="G802" t="str">
        <f>INDEX(Patient_data[Patient_Name],MATCH(Consolidated_sheets[[#This Row],[Patient_ID]],Patient_data[Patient_ID],0))</f>
        <v>Matthew Moran</v>
      </c>
      <c r="H802">
        <f>INDEX(Patient_data[Age],MATCH(Consolidated_sheets[[#This Row],[Patient_ID]],Patient_data[Patient_ID],0))</f>
        <v>22</v>
      </c>
      <c r="I802" t="str">
        <f>INDEX(Patient_data[Gender],MATCH(Consolidated_sheets[[#This Row],[Patient_ID]],Patient_data[Patient_ID],0))</f>
        <v>Male</v>
      </c>
      <c r="J802" t="str">
        <f>INDEX(Location_data[Location],MATCH(Consolidated_sheets[[#This Row],[Patient_ID]],Location_data[Patient_ID],0))</f>
        <v>Houston</v>
      </c>
      <c r="K802" t="str">
        <f>INDEX(Insurance_data[Insurance_Type],MATCH(Consolidated_sheets[[#This Row],[Patient_ID]],Insurance_data[Patient_ID],0))</f>
        <v>None</v>
      </c>
      <c r="L802" s="6">
        <f>INDEX(Insurance_data[Insurance_Amount],MATCH(Consolidated_sheets[[#This Row],[Patient_ID]],Insurance_data[Patient_ID],0))</f>
        <v>1495.2</v>
      </c>
    </row>
    <row r="803" spans="1:12" x14ac:dyDescent="0.3">
      <c r="A803" t="s">
        <v>2118</v>
      </c>
      <c r="B803" t="s">
        <v>5953</v>
      </c>
      <c r="C803" s="6">
        <v>634.95000000000005</v>
      </c>
      <c r="D803" s="1">
        <v>43674.861980282891</v>
      </c>
      <c r="E803" s="1" t="str">
        <f>TEXT(Consolidated_sheets[[#This Row],[Date]],"yyyy")</f>
        <v>2019</v>
      </c>
      <c r="F803" s="1" t="str">
        <f>TEXT(Consolidated_sheets[[#This Row],[Date]],"mmmm")</f>
        <v>July</v>
      </c>
      <c r="G803" t="str">
        <f>INDEX(Patient_data[Patient_Name],MATCH(Consolidated_sheets[[#This Row],[Patient_ID]],Patient_data[Patient_ID],0))</f>
        <v>Carlos Moreno</v>
      </c>
      <c r="H803">
        <f>INDEX(Patient_data[Age],MATCH(Consolidated_sheets[[#This Row],[Patient_ID]],Patient_data[Patient_ID],0))</f>
        <v>37</v>
      </c>
      <c r="I803" t="str">
        <f>INDEX(Patient_data[Gender],MATCH(Consolidated_sheets[[#This Row],[Patient_ID]],Patient_data[Patient_ID],0))</f>
        <v>Female</v>
      </c>
      <c r="J803" t="str">
        <f>INDEX(Location_data[Location],MATCH(Consolidated_sheets[[#This Row],[Patient_ID]],Location_data[Patient_ID],0))</f>
        <v>Chicago</v>
      </c>
      <c r="K803" t="str">
        <f>INDEX(Insurance_data[Insurance_Type],MATCH(Consolidated_sheets[[#This Row],[Patient_ID]],Insurance_data[Patient_ID],0))</f>
        <v>None</v>
      </c>
      <c r="L803" s="6">
        <f>INDEX(Insurance_data[Insurance_Amount],MATCH(Consolidated_sheets[[#This Row],[Patient_ID]],Insurance_data[Patient_ID],0))</f>
        <v>6764.47</v>
      </c>
    </row>
    <row r="804" spans="1:12" x14ac:dyDescent="0.3">
      <c r="A804" t="s">
        <v>297</v>
      </c>
      <c r="B804" t="s">
        <v>5953</v>
      </c>
      <c r="C804" s="6">
        <v>3067.61</v>
      </c>
      <c r="D804" s="1">
        <v>43675.122731818832</v>
      </c>
      <c r="E804" s="1" t="str">
        <f>TEXT(Consolidated_sheets[[#This Row],[Date]],"yyyy")</f>
        <v>2019</v>
      </c>
      <c r="F804" s="1" t="str">
        <f>TEXT(Consolidated_sheets[[#This Row],[Date]],"mmmm")</f>
        <v>July</v>
      </c>
      <c r="G804" t="str">
        <f>INDEX(Patient_data[Patient_Name],MATCH(Consolidated_sheets[[#This Row],[Patient_ID]],Patient_data[Patient_ID],0))</f>
        <v>Diane Woods</v>
      </c>
      <c r="H804">
        <f>INDEX(Patient_data[Age],MATCH(Consolidated_sheets[[#This Row],[Patient_ID]],Patient_data[Patient_ID],0))</f>
        <v>73</v>
      </c>
      <c r="I804" t="str">
        <f>INDEX(Patient_data[Gender],MATCH(Consolidated_sheets[[#This Row],[Patient_ID]],Patient_data[Patient_ID],0))</f>
        <v>Male</v>
      </c>
      <c r="J804" t="str">
        <f>INDEX(Location_data[Location],MATCH(Consolidated_sheets[[#This Row],[Patient_ID]],Location_data[Patient_ID],0))</f>
        <v>New York</v>
      </c>
      <c r="K804" t="str">
        <f>INDEX(Insurance_data[Insurance_Type],MATCH(Consolidated_sheets[[#This Row],[Patient_ID]],Insurance_data[Patient_ID],0))</f>
        <v>Private</v>
      </c>
      <c r="L804" s="6">
        <f>INDEX(Insurance_data[Insurance_Amount],MATCH(Consolidated_sheets[[#This Row],[Patient_ID]],Insurance_data[Patient_ID],0))</f>
        <v>7189.06</v>
      </c>
    </row>
    <row r="805" spans="1:12" x14ac:dyDescent="0.3">
      <c r="A805" t="s">
        <v>2939</v>
      </c>
      <c r="B805" t="s">
        <v>5954</v>
      </c>
      <c r="C805" s="6">
        <v>1705.23</v>
      </c>
      <c r="D805" s="1">
        <v>43675.383483354759</v>
      </c>
      <c r="E805" s="1" t="str">
        <f>TEXT(Consolidated_sheets[[#This Row],[Date]],"yyyy")</f>
        <v>2019</v>
      </c>
      <c r="F805" s="1" t="str">
        <f>TEXT(Consolidated_sheets[[#This Row],[Date]],"mmmm")</f>
        <v>July</v>
      </c>
      <c r="G805" t="str">
        <f>INDEX(Patient_data[Patient_Name],MATCH(Consolidated_sheets[[#This Row],[Patient_ID]],Patient_data[Patient_ID],0))</f>
        <v>Katherine Gonzalez</v>
      </c>
      <c r="H805">
        <f>INDEX(Patient_data[Age],MATCH(Consolidated_sheets[[#This Row],[Patient_ID]],Patient_data[Patient_ID],0))</f>
        <v>26</v>
      </c>
      <c r="I805" t="str">
        <f>INDEX(Patient_data[Gender],MATCH(Consolidated_sheets[[#This Row],[Patient_ID]],Patient_data[Patient_ID],0))</f>
        <v>Female</v>
      </c>
      <c r="J805" t="str">
        <f>INDEX(Location_data[Location],MATCH(Consolidated_sheets[[#This Row],[Patient_ID]],Location_data[Patient_ID],0))</f>
        <v>Phoenix</v>
      </c>
      <c r="K805" t="str">
        <f>INDEX(Insurance_data[Insurance_Type],MATCH(Consolidated_sheets[[#This Row],[Patient_ID]],Insurance_data[Patient_ID],0))</f>
        <v>None</v>
      </c>
      <c r="L805" s="6">
        <f>INDEX(Insurance_data[Insurance_Amount],MATCH(Consolidated_sheets[[#This Row],[Patient_ID]],Insurance_data[Patient_ID],0))</f>
        <v>5515.13</v>
      </c>
    </row>
    <row r="806" spans="1:12" x14ac:dyDescent="0.3">
      <c r="A806" t="s">
        <v>2203</v>
      </c>
      <c r="B806" t="s">
        <v>5954</v>
      </c>
      <c r="C806" s="6">
        <v>2883.85</v>
      </c>
      <c r="D806" s="1">
        <v>43675.644234890693</v>
      </c>
      <c r="E806" s="1" t="str">
        <f>TEXT(Consolidated_sheets[[#This Row],[Date]],"yyyy")</f>
        <v>2019</v>
      </c>
      <c r="F806" s="1" t="str">
        <f>TEXT(Consolidated_sheets[[#This Row],[Date]],"mmmm")</f>
        <v>July</v>
      </c>
      <c r="G806" t="str">
        <f>INDEX(Patient_data[Patient_Name],MATCH(Consolidated_sheets[[#This Row],[Patient_ID]],Patient_data[Patient_ID],0))</f>
        <v>Brandon Mason</v>
      </c>
      <c r="H806">
        <f>INDEX(Patient_data[Age],MATCH(Consolidated_sheets[[#This Row],[Patient_ID]],Patient_data[Patient_ID],0))</f>
        <v>47</v>
      </c>
      <c r="I806" t="str">
        <f>INDEX(Patient_data[Gender],MATCH(Consolidated_sheets[[#This Row],[Patient_ID]],Patient_data[Patient_ID],0))</f>
        <v>Female</v>
      </c>
      <c r="J806" t="str">
        <f>INDEX(Location_data[Location],MATCH(Consolidated_sheets[[#This Row],[Patient_ID]],Location_data[Patient_ID],0))</f>
        <v>Los Angeles</v>
      </c>
      <c r="K806" t="str">
        <f>INDEX(Insurance_data[Insurance_Type],MATCH(Consolidated_sheets[[#This Row],[Patient_ID]],Insurance_data[Patient_ID],0))</f>
        <v>None</v>
      </c>
      <c r="L806" s="6">
        <f>INDEX(Insurance_data[Insurance_Amount],MATCH(Consolidated_sheets[[#This Row],[Patient_ID]],Insurance_data[Patient_ID],0))</f>
        <v>4336.01</v>
      </c>
    </row>
    <row r="807" spans="1:12" x14ac:dyDescent="0.3">
      <c r="A807" t="s">
        <v>2590</v>
      </c>
      <c r="B807" t="s">
        <v>5953</v>
      </c>
      <c r="C807" s="6">
        <v>2705.47</v>
      </c>
      <c r="D807" s="1">
        <v>43675.904986426627</v>
      </c>
      <c r="E807" s="1" t="str">
        <f>TEXT(Consolidated_sheets[[#This Row],[Date]],"yyyy")</f>
        <v>2019</v>
      </c>
      <c r="F807" s="1" t="str">
        <f>TEXT(Consolidated_sheets[[#This Row],[Date]],"mmmm")</f>
        <v>July</v>
      </c>
      <c r="G807" t="str">
        <f>INDEX(Patient_data[Patient_Name],MATCH(Consolidated_sheets[[#This Row],[Patient_ID]],Patient_data[Patient_ID],0))</f>
        <v>Martin Harrison</v>
      </c>
      <c r="H807">
        <f>INDEX(Patient_data[Age],MATCH(Consolidated_sheets[[#This Row],[Patient_ID]],Patient_data[Patient_ID],0))</f>
        <v>74</v>
      </c>
      <c r="I807" t="str">
        <f>INDEX(Patient_data[Gender],MATCH(Consolidated_sheets[[#This Row],[Patient_ID]],Patient_data[Patient_ID],0))</f>
        <v>Male</v>
      </c>
      <c r="J807" t="str">
        <f>INDEX(Location_data[Location],MATCH(Consolidated_sheets[[#This Row],[Patient_ID]],Location_data[Patient_ID],0))</f>
        <v>Los Angeles</v>
      </c>
      <c r="K807" t="str">
        <f>INDEX(Insurance_data[Insurance_Type],MATCH(Consolidated_sheets[[#This Row],[Patient_ID]],Insurance_data[Patient_ID],0))</f>
        <v>Private</v>
      </c>
      <c r="L807" s="6">
        <f>INDEX(Insurance_data[Insurance_Amount],MATCH(Consolidated_sheets[[#This Row],[Patient_ID]],Insurance_data[Patient_ID],0))</f>
        <v>7385.35</v>
      </c>
    </row>
    <row r="808" spans="1:12" x14ac:dyDescent="0.3">
      <c r="A808" t="s">
        <v>474</v>
      </c>
      <c r="B808" t="s">
        <v>5953</v>
      </c>
      <c r="C808" s="6">
        <v>549.84</v>
      </c>
      <c r="D808" s="1">
        <v>43676.165737962561</v>
      </c>
      <c r="E808" s="1" t="str">
        <f>TEXT(Consolidated_sheets[[#This Row],[Date]],"yyyy")</f>
        <v>2019</v>
      </c>
      <c r="F808" s="1" t="str">
        <f>TEXT(Consolidated_sheets[[#This Row],[Date]],"mmmm")</f>
        <v>July</v>
      </c>
      <c r="G808" t="str">
        <f>INDEX(Patient_data[Patient_Name],MATCH(Consolidated_sheets[[#This Row],[Patient_ID]],Patient_data[Patient_ID],0))</f>
        <v>Melissa Wolf</v>
      </c>
      <c r="H808">
        <f>INDEX(Patient_data[Age],MATCH(Consolidated_sheets[[#This Row],[Patient_ID]],Patient_data[Patient_ID],0))</f>
        <v>64</v>
      </c>
      <c r="I808" t="str">
        <f>INDEX(Patient_data[Gender],MATCH(Consolidated_sheets[[#This Row],[Patient_ID]],Patient_data[Patient_ID],0))</f>
        <v>Female</v>
      </c>
      <c r="J808" t="str">
        <f>INDEX(Location_data[Location],MATCH(Consolidated_sheets[[#This Row],[Patient_ID]],Location_data[Patient_ID],0))</f>
        <v>New York</v>
      </c>
      <c r="K808" t="str">
        <f>INDEX(Insurance_data[Insurance_Type],MATCH(Consolidated_sheets[[#This Row],[Patient_ID]],Insurance_data[Patient_ID],0))</f>
        <v>None</v>
      </c>
      <c r="L808" s="6">
        <f>INDEX(Insurance_data[Insurance_Amount],MATCH(Consolidated_sheets[[#This Row],[Patient_ID]],Insurance_data[Patient_ID],0))</f>
        <v>3354.6</v>
      </c>
    </row>
    <row r="809" spans="1:12" x14ac:dyDescent="0.3">
      <c r="A809" t="s">
        <v>658</v>
      </c>
      <c r="B809" t="s">
        <v>5953</v>
      </c>
      <c r="C809" s="6">
        <v>2756.15</v>
      </c>
      <c r="D809" s="1">
        <v>43676.426489498503</v>
      </c>
      <c r="E809" s="1" t="str">
        <f>TEXT(Consolidated_sheets[[#This Row],[Date]],"yyyy")</f>
        <v>2019</v>
      </c>
      <c r="F809" s="1" t="str">
        <f>TEXT(Consolidated_sheets[[#This Row],[Date]],"mmmm")</f>
        <v>July</v>
      </c>
      <c r="G809" t="str">
        <f>INDEX(Patient_data[Patient_Name],MATCH(Consolidated_sheets[[#This Row],[Patient_ID]],Patient_data[Patient_ID],0))</f>
        <v>Margaret Chapman</v>
      </c>
      <c r="H809">
        <f>INDEX(Patient_data[Age],MATCH(Consolidated_sheets[[#This Row],[Patient_ID]],Patient_data[Patient_ID],0))</f>
        <v>57</v>
      </c>
      <c r="I809" t="str">
        <f>INDEX(Patient_data[Gender],MATCH(Consolidated_sheets[[#This Row],[Patient_ID]],Patient_data[Patient_ID],0))</f>
        <v>Male</v>
      </c>
      <c r="J809" t="str">
        <f>INDEX(Location_data[Location],MATCH(Consolidated_sheets[[#This Row],[Patient_ID]],Location_data[Patient_ID],0))</f>
        <v>Los Angeles</v>
      </c>
      <c r="K809" t="str">
        <f>INDEX(Insurance_data[Insurance_Type],MATCH(Consolidated_sheets[[#This Row],[Patient_ID]],Insurance_data[Patient_ID],0))</f>
        <v>None</v>
      </c>
      <c r="L809" s="6">
        <f>INDEX(Insurance_data[Insurance_Amount],MATCH(Consolidated_sheets[[#This Row],[Patient_ID]],Insurance_data[Patient_ID],0))</f>
        <v>6799.99</v>
      </c>
    </row>
    <row r="810" spans="1:12" x14ac:dyDescent="0.3">
      <c r="A810" t="s">
        <v>2859</v>
      </c>
      <c r="B810" t="s">
        <v>5954</v>
      </c>
      <c r="C810" s="6">
        <v>1372.52</v>
      </c>
      <c r="D810" s="1">
        <v>43676.687241034429</v>
      </c>
      <c r="E810" s="1" t="str">
        <f>TEXT(Consolidated_sheets[[#This Row],[Date]],"yyyy")</f>
        <v>2019</v>
      </c>
      <c r="F810" s="1" t="str">
        <f>TEXT(Consolidated_sheets[[#This Row],[Date]],"mmmm")</f>
        <v>July</v>
      </c>
      <c r="G810" t="str">
        <f>INDEX(Patient_data[Patient_Name],MATCH(Consolidated_sheets[[#This Row],[Patient_ID]],Patient_data[Patient_ID],0))</f>
        <v>Laura Silva</v>
      </c>
      <c r="H810">
        <f>INDEX(Patient_data[Age],MATCH(Consolidated_sheets[[#This Row],[Patient_ID]],Patient_data[Patient_ID],0))</f>
        <v>73</v>
      </c>
      <c r="I810" t="str">
        <f>INDEX(Patient_data[Gender],MATCH(Consolidated_sheets[[#This Row],[Patient_ID]],Patient_data[Patient_ID],0))</f>
        <v>Male</v>
      </c>
      <c r="J810" t="str">
        <f>INDEX(Location_data[Location],MATCH(Consolidated_sheets[[#This Row],[Patient_ID]],Location_data[Patient_ID],0))</f>
        <v>Chicago</v>
      </c>
      <c r="K810" t="str">
        <f>INDEX(Insurance_data[Insurance_Type],MATCH(Consolidated_sheets[[#This Row],[Patient_ID]],Insurance_data[Patient_ID],0))</f>
        <v>Private</v>
      </c>
      <c r="L810" s="6">
        <f>INDEX(Insurance_data[Insurance_Amount],MATCH(Consolidated_sheets[[#This Row],[Patient_ID]],Insurance_data[Patient_ID],0))</f>
        <v>4866.0200000000004</v>
      </c>
    </row>
    <row r="811" spans="1:12" x14ac:dyDescent="0.3">
      <c r="A811" t="s">
        <v>1826</v>
      </c>
      <c r="B811" t="s">
        <v>5952</v>
      </c>
      <c r="C811" s="6">
        <v>4950.59</v>
      </c>
      <c r="D811" s="1">
        <v>43676.947992570364</v>
      </c>
      <c r="E811" s="1" t="str">
        <f>TEXT(Consolidated_sheets[[#This Row],[Date]],"yyyy")</f>
        <v>2019</v>
      </c>
      <c r="F811" s="1" t="str">
        <f>TEXT(Consolidated_sheets[[#This Row],[Date]],"mmmm")</f>
        <v>July</v>
      </c>
      <c r="G811" t="str">
        <f>INDEX(Patient_data[Patient_Name],MATCH(Consolidated_sheets[[#This Row],[Patient_ID]],Patient_data[Patient_ID],0))</f>
        <v>Mr. Joseph Solomon DVM</v>
      </c>
      <c r="H811">
        <f>INDEX(Patient_data[Age],MATCH(Consolidated_sheets[[#This Row],[Patient_ID]],Patient_data[Patient_ID],0))</f>
        <v>32</v>
      </c>
      <c r="I811" t="str">
        <f>INDEX(Patient_data[Gender],MATCH(Consolidated_sheets[[#This Row],[Patient_ID]],Patient_data[Patient_ID],0))</f>
        <v>Male</v>
      </c>
      <c r="J811" t="str">
        <f>INDEX(Location_data[Location],MATCH(Consolidated_sheets[[#This Row],[Patient_ID]],Location_data[Patient_ID],0))</f>
        <v>Phoenix</v>
      </c>
      <c r="K811" t="str">
        <f>INDEX(Insurance_data[Insurance_Type],MATCH(Consolidated_sheets[[#This Row],[Patient_ID]],Insurance_data[Patient_ID],0))</f>
        <v>Public</v>
      </c>
      <c r="L811" s="6">
        <f>INDEX(Insurance_data[Insurance_Amount],MATCH(Consolidated_sheets[[#This Row],[Patient_ID]],Insurance_data[Patient_ID],0))</f>
        <v>908.26</v>
      </c>
    </row>
    <row r="812" spans="1:12" x14ac:dyDescent="0.3">
      <c r="A812" t="s">
        <v>228</v>
      </c>
      <c r="B812" t="s">
        <v>5955</v>
      </c>
      <c r="C812" s="6">
        <v>854.53</v>
      </c>
      <c r="D812" s="1">
        <v>43677.208744106298</v>
      </c>
      <c r="E812" s="1" t="str">
        <f>TEXT(Consolidated_sheets[[#This Row],[Date]],"yyyy")</f>
        <v>2019</v>
      </c>
      <c r="F812" s="1" t="str">
        <f>TEXT(Consolidated_sheets[[#This Row],[Date]],"mmmm")</f>
        <v>July</v>
      </c>
      <c r="G812" t="str">
        <f>INDEX(Patient_data[Patient_Name],MATCH(Consolidated_sheets[[#This Row],[Patient_ID]],Patient_data[Patient_ID],0))</f>
        <v>April Bonilla</v>
      </c>
      <c r="H812">
        <f>INDEX(Patient_data[Age],MATCH(Consolidated_sheets[[#This Row],[Patient_ID]],Patient_data[Patient_ID],0))</f>
        <v>23</v>
      </c>
      <c r="I812" t="str">
        <f>INDEX(Patient_data[Gender],MATCH(Consolidated_sheets[[#This Row],[Patient_ID]],Patient_data[Patient_ID],0))</f>
        <v>Male</v>
      </c>
      <c r="J812" t="str">
        <f>INDEX(Location_data[Location],MATCH(Consolidated_sheets[[#This Row],[Patient_ID]],Location_data[Patient_ID],0))</f>
        <v>Chicago</v>
      </c>
      <c r="K812" t="str">
        <f>INDEX(Insurance_data[Insurance_Type],MATCH(Consolidated_sheets[[#This Row],[Patient_ID]],Insurance_data[Patient_ID],0))</f>
        <v>None</v>
      </c>
      <c r="L812" s="6">
        <f>INDEX(Insurance_data[Insurance_Amount],MATCH(Consolidated_sheets[[#This Row],[Patient_ID]],Insurance_data[Patient_ID],0))</f>
        <v>2339.85</v>
      </c>
    </row>
    <row r="813" spans="1:12" x14ac:dyDescent="0.3">
      <c r="A813" t="s">
        <v>18</v>
      </c>
      <c r="B813" t="s">
        <v>5953</v>
      </c>
      <c r="C813" s="6">
        <v>3104.93</v>
      </c>
      <c r="D813" s="1">
        <v>43677.469495642232</v>
      </c>
      <c r="E813" s="1" t="str">
        <f>TEXT(Consolidated_sheets[[#This Row],[Date]],"yyyy")</f>
        <v>2019</v>
      </c>
      <c r="F813" s="1" t="str">
        <f>TEXT(Consolidated_sheets[[#This Row],[Date]],"mmmm")</f>
        <v>July</v>
      </c>
      <c r="G813" t="str">
        <f>INDEX(Patient_data[Patient_Name],MATCH(Consolidated_sheets[[#This Row],[Patient_ID]],Patient_data[Patient_ID],0))</f>
        <v>Rita French</v>
      </c>
      <c r="H813">
        <f>INDEX(Patient_data[Age],MATCH(Consolidated_sheets[[#This Row],[Patient_ID]],Patient_data[Patient_ID],0))</f>
        <v>82</v>
      </c>
      <c r="I813" t="str">
        <f>INDEX(Patient_data[Gender],MATCH(Consolidated_sheets[[#This Row],[Patient_ID]],Patient_data[Patient_ID],0))</f>
        <v>Male</v>
      </c>
      <c r="J813" t="str">
        <f>INDEX(Location_data[Location],MATCH(Consolidated_sheets[[#This Row],[Patient_ID]],Location_data[Patient_ID],0))</f>
        <v>Houston</v>
      </c>
      <c r="K813" t="str">
        <f>INDEX(Insurance_data[Insurance_Type],MATCH(Consolidated_sheets[[#This Row],[Patient_ID]],Insurance_data[Patient_ID],0))</f>
        <v>Public</v>
      </c>
      <c r="L813" s="6">
        <f>INDEX(Insurance_data[Insurance_Amount],MATCH(Consolidated_sheets[[#This Row],[Patient_ID]],Insurance_data[Patient_ID],0))</f>
        <v>3595.99</v>
      </c>
    </row>
    <row r="814" spans="1:12" x14ac:dyDescent="0.3">
      <c r="A814" t="s">
        <v>1964</v>
      </c>
      <c r="B814" t="s">
        <v>5954</v>
      </c>
      <c r="C814" s="6">
        <v>138.79</v>
      </c>
      <c r="D814" s="1">
        <v>43677.730247178159</v>
      </c>
      <c r="E814" s="1" t="str">
        <f>TEXT(Consolidated_sheets[[#This Row],[Date]],"yyyy")</f>
        <v>2019</v>
      </c>
      <c r="F814" s="1" t="str">
        <f>TEXT(Consolidated_sheets[[#This Row],[Date]],"mmmm")</f>
        <v>July</v>
      </c>
      <c r="G814" t="str">
        <f>INDEX(Patient_data[Patient_Name],MATCH(Consolidated_sheets[[#This Row],[Patient_ID]],Patient_data[Patient_ID],0))</f>
        <v>Erica Reeves</v>
      </c>
      <c r="H814">
        <f>INDEX(Patient_data[Age],MATCH(Consolidated_sheets[[#This Row],[Patient_ID]],Patient_data[Patient_ID],0))</f>
        <v>31</v>
      </c>
      <c r="I814" t="str">
        <f>INDEX(Patient_data[Gender],MATCH(Consolidated_sheets[[#This Row],[Patient_ID]],Patient_data[Patient_ID],0))</f>
        <v>Female</v>
      </c>
      <c r="J814" t="str">
        <f>INDEX(Location_data[Location],MATCH(Consolidated_sheets[[#This Row],[Patient_ID]],Location_data[Patient_ID],0))</f>
        <v>New York</v>
      </c>
      <c r="K814" t="str">
        <f>INDEX(Insurance_data[Insurance_Type],MATCH(Consolidated_sheets[[#This Row],[Patient_ID]],Insurance_data[Patient_ID],0))</f>
        <v>None</v>
      </c>
      <c r="L814" s="6">
        <f>INDEX(Insurance_data[Insurance_Amount],MATCH(Consolidated_sheets[[#This Row],[Patient_ID]],Insurance_data[Patient_ID],0))</f>
        <v>9718.84</v>
      </c>
    </row>
    <row r="815" spans="1:12" x14ac:dyDescent="0.3">
      <c r="A815" t="s">
        <v>2895</v>
      </c>
      <c r="B815" t="s">
        <v>5953</v>
      </c>
      <c r="C815" s="6">
        <v>4867.4399999999996</v>
      </c>
      <c r="D815" s="1">
        <v>43677.9909987141</v>
      </c>
      <c r="E815" s="1" t="str">
        <f>TEXT(Consolidated_sheets[[#This Row],[Date]],"yyyy")</f>
        <v>2019</v>
      </c>
      <c r="F815" s="1" t="str">
        <f>TEXT(Consolidated_sheets[[#This Row],[Date]],"mmmm")</f>
        <v>July</v>
      </c>
      <c r="G815" t="str">
        <f>INDEX(Patient_data[Patient_Name],MATCH(Consolidated_sheets[[#This Row],[Patient_ID]],Patient_data[Patient_ID],0))</f>
        <v>Suzanne Lopez</v>
      </c>
      <c r="H815">
        <f>INDEX(Patient_data[Age],MATCH(Consolidated_sheets[[#This Row],[Patient_ID]],Patient_data[Patient_ID],0))</f>
        <v>51</v>
      </c>
      <c r="I815" t="str">
        <f>INDEX(Patient_data[Gender],MATCH(Consolidated_sheets[[#This Row],[Patient_ID]],Patient_data[Patient_ID],0))</f>
        <v>Female</v>
      </c>
      <c r="J815" t="str">
        <f>INDEX(Location_data[Location],MATCH(Consolidated_sheets[[#This Row],[Patient_ID]],Location_data[Patient_ID],0))</f>
        <v>Houston</v>
      </c>
      <c r="K815" t="str">
        <f>INDEX(Insurance_data[Insurance_Type],MATCH(Consolidated_sheets[[#This Row],[Patient_ID]],Insurance_data[Patient_ID],0))</f>
        <v>Private</v>
      </c>
      <c r="L815" s="6">
        <f>INDEX(Insurance_data[Insurance_Amount],MATCH(Consolidated_sheets[[#This Row],[Patient_ID]],Insurance_data[Patient_ID],0))</f>
        <v>9117.06</v>
      </c>
    </row>
    <row r="816" spans="1:12" x14ac:dyDescent="0.3">
      <c r="A816" t="s">
        <v>2140</v>
      </c>
      <c r="B816" t="s">
        <v>5952</v>
      </c>
      <c r="C816" s="6">
        <v>1045.32</v>
      </c>
      <c r="D816" s="1">
        <v>43678.251750250027</v>
      </c>
      <c r="E816" s="1" t="str">
        <f>TEXT(Consolidated_sheets[[#This Row],[Date]],"yyyy")</f>
        <v>2019</v>
      </c>
      <c r="F816" s="1" t="str">
        <f>TEXT(Consolidated_sheets[[#This Row],[Date]],"mmmm")</f>
        <v>August</v>
      </c>
      <c r="G816" t="str">
        <f>INDEX(Patient_data[Patient_Name],MATCH(Consolidated_sheets[[#This Row],[Patient_ID]],Patient_data[Patient_ID],0))</f>
        <v>Alicia Rogers</v>
      </c>
      <c r="H816">
        <f>INDEX(Patient_data[Age],MATCH(Consolidated_sheets[[#This Row],[Patient_ID]],Patient_data[Patient_ID],0))</f>
        <v>82</v>
      </c>
      <c r="I816" t="str">
        <f>INDEX(Patient_data[Gender],MATCH(Consolidated_sheets[[#This Row],[Patient_ID]],Patient_data[Patient_ID],0))</f>
        <v>Male</v>
      </c>
      <c r="J816" t="str">
        <f>INDEX(Location_data[Location],MATCH(Consolidated_sheets[[#This Row],[Patient_ID]],Location_data[Patient_ID],0))</f>
        <v>Los Angeles</v>
      </c>
      <c r="K816" t="str">
        <f>INDEX(Insurance_data[Insurance_Type],MATCH(Consolidated_sheets[[#This Row],[Patient_ID]],Insurance_data[Patient_ID],0))</f>
        <v>None</v>
      </c>
      <c r="L816" s="6">
        <f>INDEX(Insurance_data[Insurance_Amount],MATCH(Consolidated_sheets[[#This Row],[Patient_ID]],Insurance_data[Patient_ID],0))</f>
        <v>7213.28</v>
      </c>
    </row>
    <row r="817" spans="1:12" x14ac:dyDescent="0.3">
      <c r="A817" t="s">
        <v>1111</v>
      </c>
      <c r="B817" t="s">
        <v>5953</v>
      </c>
      <c r="C817" s="6">
        <v>1991.9</v>
      </c>
      <c r="D817" s="1">
        <v>43678.512501785961</v>
      </c>
      <c r="E817" s="1" t="str">
        <f>TEXT(Consolidated_sheets[[#This Row],[Date]],"yyyy")</f>
        <v>2019</v>
      </c>
      <c r="F817" s="1" t="str">
        <f>TEXT(Consolidated_sheets[[#This Row],[Date]],"mmmm")</f>
        <v>August</v>
      </c>
      <c r="G817" t="str">
        <f>INDEX(Patient_data[Patient_Name],MATCH(Consolidated_sheets[[#This Row],[Patient_ID]],Patient_data[Patient_ID],0))</f>
        <v>Virginia Mason</v>
      </c>
      <c r="H817">
        <f>INDEX(Patient_data[Age],MATCH(Consolidated_sheets[[#This Row],[Patient_ID]],Patient_data[Patient_ID],0))</f>
        <v>40</v>
      </c>
      <c r="I817" t="str">
        <f>INDEX(Patient_data[Gender],MATCH(Consolidated_sheets[[#This Row],[Patient_ID]],Patient_data[Patient_ID],0))</f>
        <v>Male</v>
      </c>
      <c r="J817" t="str">
        <f>INDEX(Location_data[Location],MATCH(Consolidated_sheets[[#This Row],[Patient_ID]],Location_data[Patient_ID],0))</f>
        <v>Chicago</v>
      </c>
      <c r="K817" t="str">
        <f>INDEX(Insurance_data[Insurance_Type],MATCH(Consolidated_sheets[[#This Row],[Patient_ID]],Insurance_data[Patient_ID],0))</f>
        <v>Public</v>
      </c>
      <c r="L817" s="6">
        <f>INDEX(Insurance_data[Insurance_Amount],MATCH(Consolidated_sheets[[#This Row],[Patient_ID]],Insurance_data[Patient_ID],0))</f>
        <v>4232.8999999999996</v>
      </c>
    </row>
    <row r="818" spans="1:12" x14ac:dyDescent="0.3">
      <c r="A818" t="s">
        <v>1148</v>
      </c>
      <c r="B818" t="s">
        <v>5952</v>
      </c>
      <c r="C818" s="6">
        <v>3062.36</v>
      </c>
      <c r="D818" s="1">
        <v>43678.773253321902</v>
      </c>
      <c r="E818" s="1" t="str">
        <f>TEXT(Consolidated_sheets[[#This Row],[Date]],"yyyy")</f>
        <v>2019</v>
      </c>
      <c r="F818" s="1" t="str">
        <f>TEXT(Consolidated_sheets[[#This Row],[Date]],"mmmm")</f>
        <v>August</v>
      </c>
      <c r="G818" t="str">
        <f>INDEX(Patient_data[Patient_Name],MATCH(Consolidated_sheets[[#This Row],[Patient_ID]],Patient_data[Patient_ID],0))</f>
        <v>Susan Moore</v>
      </c>
      <c r="H818">
        <f>INDEX(Patient_data[Age],MATCH(Consolidated_sheets[[#This Row],[Patient_ID]],Patient_data[Patient_ID],0))</f>
        <v>67</v>
      </c>
      <c r="I818" t="str">
        <f>INDEX(Patient_data[Gender],MATCH(Consolidated_sheets[[#This Row],[Patient_ID]],Patient_data[Patient_ID],0))</f>
        <v>Male</v>
      </c>
      <c r="J818" t="str">
        <f>INDEX(Location_data[Location],MATCH(Consolidated_sheets[[#This Row],[Patient_ID]],Location_data[Patient_ID],0))</f>
        <v>Los Angeles</v>
      </c>
      <c r="K818" t="str">
        <f>INDEX(Insurance_data[Insurance_Type],MATCH(Consolidated_sheets[[#This Row],[Patient_ID]],Insurance_data[Patient_ID],0))</f>
        <v>Public</v>
      </c>
      <c r="L818" s="6">
        <f>INDEX(Insurance_data[Insurance_Amount],MATCH(Consolidated_sheets[[#This Row],[Patient_ID]],Insurance_data[Patient_ID],0))</f>
        <v>7172.45</v>
      </c>
    </row>
    <row r="819" spans="1:12" x14ac:dyDescent="0.3">
      <c r="A819" t="s">
        <v>1280</v>
      </c>
      <c r="B819" t="s">
        <v>5954</v>
      </c>
      <c r="C819" s="6">
        <v>3047.93</v>
      </c>
      <c r="D819" s="1">
        <v>43679.034004857836</v>
      </c>
      <c r="E819" s="1" t="str">
        <f>TEXT(Consolidated_sheets[[#This Row],[Date]],"yyyy")</f>
        <v>2019</v>
      </c>
      <c r="F819" s="1" t="str">
        <f>TEXT(Consolidated_sheets[[#This Row],[Date]],"mmmm")</f>
        <v>August</v>
      </c>
      <c r="G819" t="str">
        <f>INDEX(Patient_data[Patient_Name],MATCH(Consolidated_sheets[[#This Row],[Patient_ID]],Patient_data[Patient_ID],0))</f>
        <v>Nathan Stewart</v>
      </c>
      <c r="H819">
        <f>INDEX(Patient_data[Age],MATCH(Consolidated_sheets[[#This Row],[Patient_ID]],Patient_data[Patient_ID],0))</f>
        <v>31</v>
      </c>
      <c r="I819" t="str">
        <f>INDEX(Patient_data[Gender],MATCH(Consolidated_sheets[[#This Row],[Patient_ID]],Patient_data[Patient_ID],0))</f>
        <v>Male</v>
      </c>
      <c r="J819" t="str">
        <f>INDEX(Location_data[Location],MATCH(Consolidated_sheets[[#This Row],[Patient_ID]],Location_data[Patient_ID],0))</f>
        <v>Los Angeles</v>
      </c>
      <c r="K819" t="str">
        <f>INDEX(Insurance_data[Insurance_Type],MATCH(Consolidated_sheets[[#This Row],[Patient_ID]],Insurance_data[Patient_ID],0))</f>
        <v>Public</v>
      </c>
      <c r="L819" s="6">
        <f>INDEX(Insurance_data[Insurance_Amount],MATCH(Consolidated_sheets[[#This Row],[Patient_ID]],Insurance_data[Patient_ID],0))</f>
        <v>8776.91</v>
      </c>
    </row>
    <row r="820" spans="1:12" x14ac:dyDescent="0.3">
      <c r="A820" t="s">
        <v>1380</v>
      </c>
      <c r="B820" t="s">
        <v>5953</v>
      </c>
      <c r="C820" s="6">
        <v>3048.64</v>
      </c>
      <c r="D820" s="1">
        <v>43679.294756393763</v>
      </c>
      <c r="E820" s="1" t="str">
        <f>TEXT(Consolidated_sheets[[#This Row],[Date]],"yyyy")</f>
        <v>2019</v>
      </c>
      <c r="F820" s="1" t="str">
        <f>TEXT(Consolidated_sheets[[#This Row],[Date]],"mmmm")</f>
        <v>August</v>
      </c>
      <c r="G820" t="str">
        <f>INDEX(Patient_data[Patient_Name],MATCH(Consolidated_sheets[[#This Row],[Patient_ID]],Patient_data[Patient_ID],0))</f>
        <v>Anna Collins</v>
      </c>
      <c r="H820">
        <f>INDEX(Patient_data[Age],MATCH(Consolidated_sheets[[#This Row],[Patient_ID]],Patient_data[Patient_ID],0))</f>
        <v>47</v>
      </c>
      <c r="I820" t="str">
        <f>INDEX(Patient_data[Gender],MATCH(Consolidated_sheets[[#This Row],[Patient_ID]],Patient_data[Patient_ID],0))</f>
        <v>Male</v>
      </c>
      <c r="J820" t="str">
        <f>INDEX(Location_data[Location],MATCH(Consolidated_sheets[[#This Row],[Patient_ID]],Location_data[Patient_ID],0))</f>
        <v>Houston</v>
      </c>
      <c r="K820" t="str">
        <f>INDEX(Insurance_data[Insurance_Type],MATCH(Consolidated_sheets[[#This Row],[Patient_ID]],Insurance_data[Patient_ID],0))</f>
        <v>None</v>
      </c>
      <c r="L820" s="6">
        <f>INDEX(Insurance_data[Insurance_Amount],MATCH(Consolidated_sheets[[#This Row],[Patient_ID]],Insurance_data[Patient_ID],0))</f>
        <v>182.51</v>
      </c>
    </row>
    <row r="821" spans="1:12" x14ac:dyDescent="0.3">
      <c r="A821" t="s">
        <v>2728</v>
      </c>
      <c r="B821" t="s">
        <v>5954</v>
      </c>
      <c r="C821" s="6">
        <v>2640.94</v>
      </c>
      <c r="D821" s="1">
        <v>43679.555507929697</v>
      </c>
      <c r="E821" s="1" t="str">
        <f>TEXT(Consolidated_sheets[[#This Row],[Date]],"yyyy")</f>
        <v>2019</v>
      </c>
      <c r="F821" s="1" t="str">
        <f>TEXT(Consolidated_sheets[[#This Row],[Date]],"mmmm")</f>
        <v>August</v>
      </c>
      <c r="G821" t="str">
        <f>INDEX(Patient_data[Patient_Name],MATCH(Consolidated_sheets[[#This Row],[Patient_ID]],Patient_data[Patient_ID],0))</f>
        <v>Emily Shaw</v>
      </c>
      <c r="H821">
        <f>INDEX(Patient_data[Age],MATCH(Consolidated_sheets[[#This Row],[Patient_ID]],Patient_data[Patient_ID],0))</f>
        <v>58</v>
      </c>
      <c r="I821" t="str">
        <f>INDEX(Patient_data[Gender],MATCH(Consolidated_sheets[[#This Row],[Patient_ID]],Patient_data[Patient_ID],0))</f>
        <v>Female</v>
      </c>
      <c r="J821" t="str">
        <f>INDEX(Location_data[Location],MATCH(Consolidated_sheets[[#This Row],[Patient_ID]],Location_data[Patient_ID],0))</f>
        <v>Phoenix</v>
      </c>
      <c r="K821" t="str">
        <f>INDEX(Insurance_data[Insurance_Type],MATCH(Consolidated_sheets[[#This Row],[Patient_ID]],Insurance_data[Patient_ID],0))</f>
        <v>None</v>
      </c>
      <c r="L821" s="6">
        <f>INDEX(Insurance_data[Insurance_Amount],MATCH(Consolidated_sheets[[#This Row],[Patient_ID]],Insurance_data[Patient_ID],0))</f>
        <v>2780.22</v>
      </c>
    </row>
    <row r="822" spans="1:12" x14ac:dyDescent="0.3">
      <c r="A822" t="s">
        <v>2139</v>
      </c>
      <c r="B822" t="s">
        <v>5954</v>
      </c>
      <c r="C822" s="6">
        <v>4561.9799999999996</v>
      </c>
      <c r="D822" s="1">
        <v>43679.816259465639</v>
      </c>
      <c r="E822" s="1" t="str">
        <f>TEXT(Consolidated_sheets[[#This Row],[Date]],"yyyy")</f>
        <v>2019</v>
      </c>
      <c r="F822" s="1" t="str">
        <f>TEXT(Consolidated_sheets[[#This Row],[Date]],"mmmm")</f>
        <v>August</v>
      </c>
      <c r="G822" t="str">
        <f>INDEX(Patient_data[Patient_Name],MATCH(Consolidated_sheets[[#This Row],[Patient_ID]],Patient_data[Patient_ID],0))</f>
        <v>Amanda Santiago</v>
      </c>
      <c r="H822">
        <f>INDEX(Patient_data[Age],MATCH(Consolidated_sheets[[#This Row],[Patient_ID]],Patient_data[Patient_ID],0))</f>
        <v>22</v>
      </c>
      <c r="I822" t="str">
        <f>INDEX(Patient_data[Gender],MATCH(Consolidated_sheets[[#This Row],[Patient_ID]],Patient_data[Patient_ID],0))</f>
        <v>Male</v>
      </c>
      <c r="J822" t="str">
        <f>INDEX(Location_data[Location],MATCH(Consolidated_sheets[[#This Row],[Patient_ID]],Location_data[Patient_ID],0))</f>
        <v>Houston</v>
      </c>
      <c r="K822" t="str">
        <f>INDEX(Insurance_data[Insurance_Type],MATCH(Consolidated_sheets[[#This Row],[Patient_ID]],Insurance_data[Patient_ID],0))</f>
        <v>Private</v>
      </c>
      <c r="L822" s="6">
        <f>INDEX(Insurance_data[Insurance_Amount],MATCH(Consolidated_sheets[[#This Row],[Patient_ID]],Insurance_data[Patient_ID],0))</f>
        <v>8370.44</v>
      </c>
    </row>
    <row r="823" spans="1:12" x14ac:dyDescent="0.3">
      <c r="A823" t="s">
        <v>1724</v>
      </c>
      <c r="B823" t="s">
        <v>5952</v>
      </c>
      <c r="C823" s="6">
        <v>2212.6799999999998</v>
      </c>
      <c r="D823" s="1">
        <v>43680.077011001573</v>
      </c>
      <c r="E823" s="1" t="str">
        <f>TEXT(Consolidated_sheets[[#This Row],[Date]],"yyyy")</f>
        <v>2019</v>
      </c>
      <c r="F823" s="1" t="str">
        <f>TEXT(Consolidated_sheets[[#This Row],[Date]],"mmmm")</f>
        <v>August</v>
      </c>
      <c r="G823" t="str">
        <f>INDEX(Patient_data[Patient_Name],MATCH(Consolidated_sheets[[#This Row],[Patient_ID]],Patient_data[Patient_ID],0))</f>
        <v>Jason Duncan</v>
      </c>
      <c r="H823">
        <f>INDEX(Patient_data[Age],MATCH(Consolidated_sheets[[#This Row],[Patient_ID]],Patient_data[Patient_ID],0))</f>
        <v>86</v>
      </c>
      <c r="I823" t="str">
        <f>INDEX(Patient_data[Gender],MATCH(Consolidated_sheets[[#This Row],[Patient_ID]],Patient_data[Patient_ID],0))</f>
        <v>Male</v>
      </c>
      <c r="J823" t="str">
        <f>INDEX(Location_data[Location],MATCH(Consolidated_sheets[[#This Row],[Patient_ID]],Location_data[Patient_ID],0))</f>
        <v>Houston</v>
      </c>
      <c r="K823" t="str">
        <f>INDEX(Insurance_data[Insurance_Type],MATCH(Consolidated_sheets[[#This Row],[Patient_ID]],Insurance_data[Patient_ID],0))</f>
        <v>Public</v>
      </c>
      <c r="L823" s="6">
        <f>INDEX(Insurance_data[Insurance_Amount],MATCH(Consolidated_sheets[[#This Row],[Patient_ID]],Insurance_data[Patient_ID],0))</f>
        <v>6943.62</v>
      </c>
    </row>
    <row r="824" spans="1:12" x14ac:dyDescent="0.3">
      <c r="A824" t="s">
        <v>2806</v>
      </c>
      <c r="B824" t="s">
        <v>5953</v>
      </c>
      <c r="C824" s="6">
        <v>3158.47</v>
      </c>
      <c r="D824" s="1">
        <v>43680.3377625375</v>
      </c>
      <c r="E824" s="1" t="str">
        <f>TEXT(Consolidated_sheets[[#This Row],[Date]],"yyyy")</f>
        <v>2019</v>
      </c>
      <c r="F824" s="1" t="str">
        <f>TEXT(Consolidated_sheets[[#This Row],[Date]],"mmmm")</f>
        <v>August</v>
      </c>
      <c r="G824" t="str">
        <f>INDEX(Patient_data[Patient_Name],MATCH(Consolidated_sheets[[#This Row],[Patient_ID]],Patient_data[Patient_ID],0))</f>
        <v>Matthew Haney</v>
      </c>
      <c r="H824">
        <f>INDEX(Patient_data[Age],MATCH(Consolidated_sheets[[#This Row],[Patient_ID]],Patient_data[Patient_ID],0))</f>
        <v>64</v>
      </c>
      <c r="I824" t="str">
        <f>INDEX(Patient_data[Gender],MATCH(Consolidated_sheets[[#This Row],[Patient_ID]],Patient_data[Patient_ID],0))</f>
        <v>Male</v>
      </c>
      <c r="J824" t="str">
        <f>INDEX(Location_data[Location],MATCH(Consolidated_sheets[[#This Row],[Patient_ID]],Location_data[Patient_ID],0))</f>
        <v>New York</v>
      </c>
      <c r="K824" t="str">
        <f>INDEX(Insurance_data[Insurance_Type],MATCH(Consolidated_sheets[[#This Row],[Patient_ID]],Insurance_data[Patient_ID],0))</f>
        <v>Private</v>
      </c>
      <c r="L824" s="6">
        <f>INDEX(Insurance_data[Insurance_Amount],MATCH(Consolidated_sheets[[#This Row],[Patient_ID]],Insurance_data[Patient_ID],0))</f>
        <v>1574.45</v>
      </c>
    </row>
    <row r="825" spans="1:12" x14ac:dyDescent="0.3">
      <c r="A825" t="s">
        <v>1999</v>
      </c>
      <c r="B825" t="s">
        <v>5952</v>
      </c>
      <c r="C825" s="6">
        <v>4220.1899999999996</v>
      </c>
      <c r="D825" s="1">
        <v>43680.598514073441</v>
      </c>
      <c r="E825" s="1" t="str">
        <f>TEXT(Consolidated_sheets[[#This Row],[Date]],"yyyy")</f>
        <v>2019</v>
      </c>
      <c r="F825" s="1" t="str">
        <f>TEXT(Consolidated_sheets[[#This Row],[Date]],"mmmm")</f>
        <v>August</v>
      </c>
      <c r="G825" t="str">
        <f>INDEX(Patient_data[Patient_Name],MATCH(Consolidated_sheets[[#This Row],[Patient_ID]],Patient_data[Patient_ID],0))</f>
        <v>Alice Martinez</v>
      </c>
      <c r="H825">
        <f>INDEX(Patient_data[Age],MATCH(Consolidated_sheets[[#This Row],[Patient_ID]],Patient_data[Patient_ID],0))</f>
        <v>67</v>
      </c>
      <c r="I825" t="str">
        <f>INDEX(Patient_data[Gender],MATCH(Consolidated_sheets[[#This Row],[Patient_ID]],Patient_data[Patient_ID],0))</f>
        <v>Male</v>
      </c>
      <c r="J825" t="str">
        <f>INDEX(Location_data[Location],MATCH(Consolidated_sheets[[#This Row],[Patient_ID]],Location_data[Patient_ID],0))</f>
        <v>New York</v>
      </c>
      <c r="K825" t="str">
        <f>INDEX(Insurance_data[Insurance_Type],MATCH(Consolidated_sheets[[#This Row],[Patient_ID]],Insurance_data[Patient_ID],0))</f>
        <v>Public</v>
      </c>
      <c r="L825" s="6">
        <f>INDEX(Insurance_data[Insurance_Amount],MATCH(Consolidated_sheets[[#This Row],[Patient_ID]],Insurance_data[Patient_ID],0))</f>
        <v>1161.58</v>
      </c>
    </row>
    <row r="826" spans="1:12" x14ac:dyDescent="0.3">
      <c r="A826" t="s">
        <v>2382</v>
      </c>
      <c r="B826" t="s">
        <v>5955</v>
      </c>
      <c r="C826" s="6">
        <v>2239.6999999999998</v>
      </c>
      <c r="D826" s="1">
        <v>43680.859265609361</v>
      </c>
      <c r="E826" s="1" t="str">
        <f>TEXT(Consolidated_sheets[[#This Row],[Date]],"yyyy")</f>
        <v>2019</v>
      </c>
      <c r="F826" s="1" t="str">
        <f>TEXT(Consolidated_sheets[[#This Row],[Date]],"mmmm")</f>
        <v>August</v>
      </c>
      <c r="G826" t="str">
        <f>INDEX(Patient_data[Patient_Name],MATCH(Consolidated_sheets[[#This Row],[Patient_ID]],Patient_data[Patient_ID],0))</f>
        <v>Wendy Jones</v>
      </c>
      <c r="H826">
        <f>INDEX(Patient_data[Age],MATCH(Consolidated_sheets[[#This Row],[Patient_ID]],Patient_data[Patient_ID],0))</f>
        <v>67</v>
      </c>
      <c r="I826" t="str">
        <f>INDEX(Patient_data[Gender],MATCH(Consolidated_sheets[[#This Row],[Patient_ID]],Patient_data[Patient_ID],0))</f>
        <v>Male</v>
      </c>
      <c r="J826" t="str">
        <f>INDEX(Location_data[Location],MATCH(Consolidated_sheets[[#This Row],[Patient_ID]],Location_data[Patient_ID],0))</f>
        <v>New York</v>
      </c>
      <c r="K826" t="str">
        <f>INDEX(Insurance_data[Insurance_Type],MATCH(Consolidated_sheets[[#This Row],[Patient_ID]],Insurance_data[Patient_ID],0))</f>
        <v>None</v>
      </c>
      <c r="L826" s="6">
        <f>INDEX(Insurance_data[Insurance_Amount],MATCH(Consolidated_sheets[[#This Row],[Patient_ID]],Insurance_data[Patient_ID],0))</f>
        <v>251.06</v>
      </c>
    </row>
    <row r="827" spans="1:12" x14ac:dyDescent="0.3">
      <c r="A827" t="s">
        <v>364</v>
      </c>
      <c r="B827" t="s">
        <v>5954</v>
      </c>
      <c r="C827" s="6">
        <v>1234.75</v>
      </c>
      <c r="D827" s="1">
        <v>43681.120017145302</v>
      </c>
      <c r="E827" s="1" t="str">
        <f>TEXT(Consolidated_sheets[[#This Row],[Date]],"yyyy")</f>
        <v>2019</v>
      </c>
      <c r="F827" s="1" t="str">
        <f>TEXT(Consolidated_sheets[[#This Row],[Date]],"mmmm")</f>
        <v>August</v>
      </c>
      <c r="G827" t="str">
        <f>INDEX(Patient_data[Patient_Name],MATCH(Consolidated_sheets[[#This Row],[Patient_ID]],Patient_data[Patient_ID],0))</f>
        <v>Diana Pearson</v>
      </c>
      <c r="H827">
        <f>INDEX(Patient_data[Age],MATCH(Consolidated_sheets[[#This Row],[Patient_ID]],Patient_data[Patient_ID],0))</f>
        <v>34</v>
      </c>
      <c r="I827" t="str">
        <f>INDEX(Patient_data[Gender],MATCH(Consolidated_sheets[[#This Row],[Patient_ID]],Patient_data[Patient_ID],0))</f>
        <v>Female</v>
      </c>
      <c r="J827" t="str">
        <f>INDEX(Location_data[Location],MATCH(Consolidated_sheets[[#This Row],[Patient_ID]],Location_data[Patient_ID],0))</f>
        <v>Los Angeles</v>
      </c>
      <c r="K827" t="str">
        <f>INDEX(Insurance_data[Insurance_Type],MATCH(Consolidated_sheets[[#This Row],[Patient_ID]],Insurance_data[Patient_ID],0))</f>
        <v>Private</v>
      </c>
      <c r="L827" s="6">
        <f>INDEX(Insurance_data[Insurance_Amount],MATCH(Consolidated_sheets[[#This Row],[Patient_ID]],Insurance_data[Patient_ID],0))</f>
        <v>6480.71</v>
      </c>
    </row>
    <row r="828" spans="1:12" x14ac:dyDescent="0.3">
      <c r="A828" t="s">
        <v>635</v>
      </c>
      <c r="B828" t="s">
        <v>5955</v>
      </c>
      <c r="C828" s="6">
        <v>928.77</v>
      </c>
      <c r="D828" s="1">
        <v>43681.380768681243</v>
      </c>
      <c r="E828" s="1" t="str">
        <f>TEXT(Consolidated_sheets[[#This Row],[Date]],"yyyy")</f>
        <v>2019</v>
      </c>
      <c r="F828" s="1" t="str">
        <f>TEXT(Consolidated_sheets[[#This Row],[Date]],"mmmm")</f>
        <v>August</v>
      </c>
      <c r="G828" t="str">
        <f>INDEX(Patient_data[Patient_Name],MATCH(Consolidated_sheets[[#This Row],[Patient_ID]],Patient_data[Patient_ID],0))</f>
        <v>Melissa Ayala</v>
      </c>
      <c r="H828">
        <f>INDEX(Patient_data[Age],MATCH(Consolidated_sheets[[#This Row],[Patient_ID]],Patient_data[Patient_ID],0))</f>
        <v>59</v>
      </c>
      <c r="I828" t="str">
        <f>INDEX(Patient_data[Gender],MATCH(Consolidated_sheets[[#This Row],[Patient_ID]],Patient_data[Patient_ID],0))</f>
        <v>Male</v>
      </c>
      <c r="J828" t="str">
        <f>INDEX(Location_data[Location],MATCH(Consolidated_sheets[[#This Row],[Patient_ID]],Location_data[Patient_ID],0))</f>
        <v>Chicago</v>
      </c>
      <c r="K828" t="str">
        <f>INDEX(Insurance_data[Insurance_Type],MATCH(Consolidated_sheets[[#This Row],[Patient_ID]],Insurance_data[Patient_ID],0))</f>
        <v>None</v>
      </c>
      <c r="L828" s="6">
        <f>INDEX(Insurance_data[Insurance_Amount],MATCH(Consolidated_sheets[[#This Row],[Patient_ID]],Insurance_data[Patient_ID],0))</f>
        <v>5698.09</v>
      </c>
    </row>
    <row r="829" spans="1:12" x14ac:dyDescent="0.3">
      <c r="A829" t="s">
        <v>1746</v>
      </c>
      <c r="B829" t="s">
        <v>5955</v>
      </c>
      <c r="C829" s="6">
        <v>3233.55</v>
      </c>
      <c r="D829" s="1">
        <v>43681.641520217163</v>
      </c>
      <c r="E829" s="1" t="str">
        <f>TEXT(Consolidated_sheets[[#This Row],[Date]],"yyyy")</f>
        <v>2019</v>
      </c>
      <c r="F829" s="1" t="str">
        <f>TEXT(Consolidated_sheets[[#This Row],[Date]],"mmmm")</f>
        <v>August</v>
      </c>
      <c r="G829" t="str">
        <f>INDEX(Patient_data[Patient_Name],MATCH(Consolidated_sheets[[#This Row],[Patient_ID]],Patient_data[Patient_ID],0))</f>
        <v>Wayne Stokes</v>
      </c>
      <c r="H829">
        <f>INDEX(Patient_data[Age],MATCH(Consolidated_sheets[[#This Row],[Patient_ID]],Patient_data[Patient_ID],0))</f>
        <v>40</v>
      </c>
      <c r="I829" t="str">
        <f>INDEX(Patient_data[Gender],MATCH(Consolidated_sheets[[#This Row],[Patient_ID]],Patient_data[Patient_ID],0))</f>
        <v>Male</v>
      </c>
      <c r="J829" t="str">
        <f>INDEX(Location_data[Location],MATCH(Consolidated_sheets[[#This Row],[Patient_ID]],Location_data[Patient_ID],0))</f>
        <v>Phoenix</v>
      </c>
      <c r="K829" t="str">
        <f>INDEX(Insurance_data[Insurance_Type],MATCH(Consolidated_sheets[[#This Row],[Patient_ID]],Insurance_data[Patient_ID],0))</f>
        <v>None</v>
      </c>
      <c r="L829" s="6">
        <f>INDEX(Insurance_data[Insurance_Amount],MATCH(Consolidated_sheets[[#This Row],[Patient_ID]],Insurance_data[Patient_ID],0))</f>
        <v>1833.19</v>
      </c>
    </row>
    <row r="830" spans="1:12" x14ac:dyDescent="0.3">
      <c r="A830" t="s">
        <v>1085</v>
      </c>
      <c r="B830" t="s">
        <v>5953</v>
      </c>
      <c r="C830" s="6">
        <v>1374.46</v>
      </c>
      <c r="D830" s="1">
        <v>43681.902271753097</v>
      </c>
      <c r="E830" s="1" t="str">
        <f>TEXT(Consolidated_sheets[[#This Row],[Date]],"yyyy")</f>
        <v>2019</v>
      </c>
      <c r="F830" s="1" t="str">
        <f>TEXT(Consolidated_sheets[[#This Row],[Date]],"mmmm")</f>
        <v>August</v>
      </c>
      <c r="G830" t="str">
        <f>INDEX(Patient_data[Patient_Name],MATCH(Consolidated_sheets[[#This Row],[Patient_ID]],Patient_data[Patient_ID],0))</f>
        <v>Michael Burton</v>
      </c>
      <c r="H830">
        <f>INDEX(Patient_data[Age],MATCH(Consolidated_sheets[[#This Row],[Patient_ID]],Patient_data[Patient_ID],0))</f>
        <v>62</v>
      </c>
      <c r="I830" t="str">
        <f>INDEX(Patient_data[Gender],MATCH(Consolidated_sheets[[#This Row],[Patient_ID]],Patient_data[Patient_ID],0))</f>
        <v>Male</v>
      </c>
      <c r="J830" t="str">
        <f>INDEX(Location_data[Location],MATCH(Consolidated_sheets[[#This Row],[Patient_ID]],Location_data[Patient_ID],0))</f>
        <v>Chicago</v>
      </c>
      <c r="K830" t="str">
        <f>INDEX(Insurance_data[Insurance_Type],MATCH(Consolidated_sheets[[#This Row],[Patient_ID]],Insurance_data[Patient_ID],0))</f>
        <v>Public</v>
      </c>
      <c r="L830" s="6">
        <f>INDEX(Insurance_data[Insurance_Amount],MATCH(Consolidated_sheets[[#This Row],[Patient_ID]],Insurance_data[Patient_ID],0))</f>
        <v>7767.59</v>
      </c>
    </row>
    <row r="831" spans="1:12" x14ac:dyDescent="0.3">
      <c r="A831" t="s">
        <v>1719</v>
      </c>
      <c r="B831" t="s">
        <v>5954</v>
      </c>
      <c r="C831" s="6">
        <v>1574.45</v>
      </c>
      <c r="D831" s="1">
        <v>43682.163023289038</v>
      </c>
      <c r="E831" s="1" t="str">
        <f>TEXT(Consolidated_sheets[[#This Row],[Date]],"yyyy")</f>
        <v>2019</v>
      </c>
      <c r="F831" s="1" t="str">
        <f>TEXT(Consolidated_sheets[[#This Row],[Date]],"mmmm")</f>
        <v>August</v>
      </c>
      <c r="G831" t="str">
        <f>INDEX(Patient_data[Patient_Name],MATCH(Consolidated_sheets[[#This Row],[Patient_ID]],Patient_data[Patient_ID],0))</f>
        <v>Lance Miller</v>
      </c>
      <c r="H831">
        <f>INDEX(Patient_data[Age],MATCH(Consolidated_sheets[[#This Row],[Patient_ID]],Patient_data[Patient_ID],0))</f>
        <v>79</v>
      </c>
      <c r="I831" t="str">
        <f>INDEX(Patient_data[Gender],MATCH(Consolidated_sheets[[#This Row],[Patient_ID]],Patient_data[Patient_ID],0))</f>
        <v>Male</v>
      </c>
      <c r="J831" t="str">
        <f>INDEX(Location_data[Location],MATCH(Consolidated_sheets[[#This Row],[Patient_ID]],Location_data[Patient_ID],0))</f>
        <v>Phoenix</v>
      </c>
      <c r="K831" t="str">
        <f>INDEX(Insurance_data[Insurance_Type],MATCH(Consolidated_sheets[[#This Row],[Patient_ID]],Insurance_data[Patient_ID],0))</f>
        <v>None</v>
      </c>
      <c r="L831" s="6">
        <f>INDEX(Insurance_data[Insurance_Amount],MATCH(Consolidated_sheets[[#This Row],[Patient_ID]],Insurance_data[Patient_ID],0))</f>
        <v>6353.07</v>
      </c>
    </row>
    <row r="832" spans="1:12" x14ac:dyDescent="0.3">
      <c r="A832" t="s">
        <v>2509</v>
      </c>
      <c r="B832" t="s">
        <v>5954</v>
      </c>
      <c r="C832" s="6">
        <v>953.18</v>
      </c>
      <c r="D832" s="1">
        <v>43682.423774824972</v>
      </c>
      <c r="E832" s="1" t="str">
        <f>TEXT(Consolidated_sheets[[#This Row],[Date]],"yyyy")</f>
        <v>2019</v>
      </c>
      <c r="F832" s="1" t="str">
        <f>TEXT(Consolidated_sheets[[#This Row],[Date]],"mmmm")</f>
        <v>August</v>
      </c>
      <c r="G832" t="str">
        <f>INDEX(Patient_data[Patient_Name],MATCH(Consolidated_sheets[[#This Row],[Patient_ID]],Patient_data[Patient_ID],0))</f>
        <v>William Mcguire</v>
      </c>
      <c r="H832">
        <f>INDEX(Patient_data[Age],MATCH(Consolidated_sheets[[#This Row],[Patient_ID]],Patient_data[Patient_ID],0))</f>
        <v>56</v>
      </c>
      <c r="I832" t="str">
        <f>INDEX(Patient_data[Gender],MATCH(Consolidated_sheets[[#This Row],[Patient_ID]],Patient_data[Patient_ID],0))</f>
        <v>Male</v>
      </c>
      <c r="J832" t="str">
        <f>INDEX(Location_data[Location],MATCH(Consolidated_sheets[[#This Row],[Patient_ID]],Location_data[Patient_ID],0))</f>
        <v>New York</v>
      </c>
      <c r="K832" t="str">
        <f>INDEX(Insurance_data[Insurance_Type],MATCH(Consolidated_sheets[[#This Row],[Patient_ID]],Insurance_data[Patient_ID],0))</f>
        <v>None</v>
      </c>
      <c r="L832" s="6">
        <f>INDEX(Insurance_data[Insurance_Amount],MATCH(Consolidated_sheets[[#This Row],[Patient_ID]],Insurance_data[Patient_ID],0))</f>
        <v>1452.36</v>
      </c>
    </row>
    <row r="833" spans="1:12" x14ac:dyDescent="0.3">
      <c r="A833" t="s">
        <v>2039</v>
      </c>
      <c r="B833" t="s">
        <v>5953</v>
      </c>
      <c r="C833" s="6">
        <v>3968.26</v>
      </c>
      <c r="D833" s="1">
        <v>43682.684526360899</v>
      </c>
      <c r="E833" s="1" t="str">
        <f>TEXT(Consolidated_sheets[[#This Row],[Date]],"yyyy")</f>
        <v>2019</v>
      </c>
      <c r="F833" s="1" t="str">
        <f>TEXT(Consolidated_sheets[[#This Row],[Date]],"mmmm")</f>
        <v>August</v>
      </c>
      <c r="G833" t="str">
        <f>INDEX(Patient_data[Patient_Name],MATCH(Consolidated_sheets[[#This Row],[Patient_ID]],Patient_data[Patient_ID],0))</f>
        <v>Steve Nelson</v>
      </c>
      <c r="H833">
        <f>INDEX(Patient_data[Age],MATCH(Consolidated_sheets[[#This Row],[Patient_ID]],Patient_data[Patient_ID],0))</f>
        <v>78</v>
      </c>
      <c r="I833" t="str">
        <f>INDEX(Patient_data[Gender],MATCH(Consolidated_sheets[[#This Row],[Patient_ID]],Patient_data[Patient_ID],0))</f>
        <v>Female</v>
      </c>
      <c r="J833" t="str">
        <f>INDEX(Location_data[Location],MATCH(Consolidated_sheets[[#This Row],[Patient_ID]],Location_data[Patient_ID],0))</f>
        <v>Phoenix</v>
      </c>
      <c r="K833" t="str">
        <f>INDEX(Insurance_data[Insurance_Type],MATCH(Consolidated_sheets[[#This Row],[Patient_ID]],Insurance_data[Patient_ID],0))</f>
        <v>None</v>
      </c>
      <c r="L833" s="6">
        <f>INDEX(Insurance_data[Insurance_Amount],MATCH(Consolidated_sheets[[#This Row],[Patient_ID]],Insurance_data[Patient_ID],0))</f>
        <v>5466.17</v>
      </c>
    </row>
    <row r="834" spans="1:12" x14ac:dyDescent="0.3">
      <c r="A834" t="s">
        <v>2025</v>
      </c>
      <c r="B834" t="s">
        <v>5953</v>
      </c>
      <c r="C834" s="6">
        <v>2777.33</v>
      </c>
      <c r="D834" s="1">
        <v>43682.945277896841</v>
      </c>
      <c r="E834" s="1" t="str">
        <f>TEXT(Consolidated_sheets[[#This Row],[Date]],"yyyy")</f>
        <v>2019</v>
      </c>
      <c r="F834" s="1" t="str">
        <f>TEXT(Consolidated_sheets[[#This Row],[Date]],"mmmm")</f>
        <v>August</v>
      </c>
      <c r="G834" t="str">
        <f>INDEX(Patient_data[Patient_Name],MATCH(Consolidated_sheets[[#This Row],[Patient_ID]],Patient_data[Patient_ID],0))</f>
        <v>Tyler Kennedy</v>
      </c>
      <c r="H834">
        <f>INDEX(Patient_data[Age],MATCH(Consolidated_sheets[[#This Row],[Patient_ID]],Patient_data[Patient_ID],0))</f>
        <v>65</v>
      </c>
      <c r="I834" t="str">
        <f>INDEX(Patient_data[Gender],MATCH(Consolidated_sheets[[#This Row],[Patient_ID]],Patient_data[Patient_ID],0))</f>
        <v>Female</v>
      </c>
      <c r="J834" t="str">
        <f>INDEX(Location_data[Location],MATCH(Consolidated_sheets[[#This Row],[Patient_ID]],Location_data[Patient_ID],0))</f>
        <v>New York</v>
      </c>
      <c r="K834" t="str">
        <f>INDEX(Insurance_data[Insurance_Type],MATCH(Consolidated_sheets[[#This Row],[Patient_ID]],Insurance_data[Patient_ID],0))</f>
        <v>None</v>
      </c>
      <c r="L834" s="6">
        <f>INDEX(Insurance_data[Insurance_Amount],MATCH(Consolidated_sheets[[#This Row],[Patient_ID]],Insurance_data[Patient_ID],0))</f>
        <v>3358.99</v>
      </c>
    </row>
    <row r="835" spans="1:12" x14ac:dyDescent="0.3">
      <c r="A835" t="s">
        <v>2310</v>
      </c>
      <c r="B835" t="s">
        <v>5953</v>
      </c>
      <c r="C835" s="6">
        <v>1051.24</v>
      </c>
      <c r="D835" s="1">
        <v>43683.206029432768</v>
      </c>
      <c r="E835" s="1" t="str">
        <f>TEXT(Consolidated_sheets[[#This Row],[Date]],"yyyy")</f>
        <v>2019</v>
      </c>
      <c r="F835" s="1" t="str">
        <f>TEXT(Consolidated_sheets[[#This Row],[Date]],"mmmm")</f>
        <v>August</v>
      </c>
      <c r="G835" t="str">
        <f>INDEX(Patient_data[Patient_Name],MATCH(Consolidated_sheets[[#This Row],[Patient_ID]],Patient_data[Patient_ID],0))</f>
        <v>Mrs. Jennifer Soto</v>
      </c>
      <c r="H835">
        <f>INDEX(Patient_data[Age],MATCH(Consolidated_sheets[[#This Row],[Patient_ID]],Patient_data[Patient_ID],0))</f>
        <v>44</v>
      </c>
      <c r="I835" t="str">
        <f>INDEX(Patient_data[Gender],MATCH(Consolidated_sheets[[#This Row],[Patient_ID]],Patient_data[Patient_ID],0))</f>
        <v>Female</v>
      </c>
      <c r="J835" t="str">
        <f>INDEX(Location_data[Location],MATCH(Consolidated_sheets[[#This Row],[Patient_ID]],Location_data[Patient_ID],0))</f>
        <v>Los Angeles</v>
      </c>
      <c r="K835" t="str">
        <f>INDEX(Insurance_data[Insurance_Type],MATCH(Consolidated_sheets[[#This Row],[Patient_ID]],Insurance_data[Patient_ID],0))</f>
        <v>Public</v>
      </c>
      <c r="L835" s="6">
        <f>INDEX(Insurance_data[Insurance_Amount],MATCH(Consolidated_sheets[[#This Row],[Patient_ID]],Insurance_data[Patient_ID],0))</f>
        <v>1034.9000000000001</v>
      </c>
    </row>
    <row r="836" spans="1:12" x14ac:dyDescent="0.3">
      <c r="A836" t="s">
        <v>1565</v>
      </c>
      <c r="B836" t="s">
        <v>5954</v>
      </c>
      <c r="C836" s="6">
        <v>1262.99</v>
      </c>
      <c r="D836" s="1">
        <v>43683.466780968702</v>
      </c>
      <c r="E836" s="1" t="str">
        <f>TEXT(Consolidated_sheets[[#This Row],[Date]],"yyyy")</f>
        <v>2019</v>
      </c>
      <c r="F836" s="1" t="str">
        <f>TEXT(Consolidated_sheets[[#This Row],[Date]],"mmmm")</f>
        <v>August</v>
      </c>
      <c r="G836" t="str">
        <f>INDEX(Patient_data[Patient_Name],MATCH(Consolidated_sheets[[#This Row],[Patient_ID]],Patient_data[Patient_ID],0))</f>
        <v>Latasha Carpenter</v>
      </c>
      <c r="H836">
        <f>INDEX(Patient_data[Age],MATCH(Consolidated_sheets[[#This Row],[Patient_ID]],Patient_data[Patient_ID],0))</f>
        <v>85</v>
      </c>
      <c r="I836" t="str">
        <f>INDEX(Patient_data[Gender],MATCH(Consolidated_sheets[[#This Row],[Patient_ID]],Patient_data[Patient_ID],0))</f>
        <v>Male</v>
      </c>
      <c r="J836" t="str">
        <f>INDEX(Location_data[Location],MATCH(Consolidated_sheets[[#This Row],[Patient_ID]],Location_data[Patient_ID],0))</f>
        <v>Los Angeles</v>
      </c>
      <c r="K836" t="str">
        <f>INDEX(Insurance_data[Insurance_Type],MATCH(Consolidated_sheets[[#This Row],[Patient_ID]],Insurance_data[Patient_ID],0))</f>
        <v>None</v>
      </c>
      <c r="L836" s="6">
        <f>INDEX(Insurance_data[Insurance_Amount],MATCH(Consolidated_sheets[[#This Row],[Patient_ID]],Insurance_data[Patient_ID],0))</f>
        <v>7000.05</v>
      </c>
    </row>
    <row r="837" spans="1:12" x14ac:dyDescent="0.3">
      <c r="A837" t="s">
        <v>1052</v>
      </c>
      <c r="B837" t="s">
        <v>5955</v>
      </c>
      <c r="C837" s="6">
        <v>3413.51</v>
      </c>
      <c r="D837" s="1">
        <v>43683.727532504643</v>
      </c>
      <c r="E837" s="1" t="str">
        <f>TEXT(Consolidated_sheets[[#This Row],[Date]],"yyyy")</f>
        <v>2019</v>
      </c>
      <c r="F837" s="1" t="str">
        <f>TEXT(Consolidated_sheets[[#This Row],[Date]],"mmmm")</f>
        <v>August</v>
      </c>
      <c r="G837" t="str">
        <f>INDEX(Patient_data[Patient_Name],MATCH(Consolidated_sheets[[#This Row],[Patient_ID]],Patient_data[Patient_ID],0))</f>
        <v>Jennifer King</v>
      </c>
      <c r="H837">
        <f>INDEX(Patient_data[Age],MATCH(Consolidated_sheets[[#This Row],[Patient_ID]],Patient_data[Patient_ID],0))</f>
        <v>25</v>
      </c>
      <c r="I837" t="str">
        <f>INDEX(Patient_data[Gender],MATCH(Consolidated_sheets[[#This Row],[Patient_ID]],Patient_data[Patient_ID],0))</f>
        <v>Female</v>
      </c>
      <c r="J837" t="str">
        <f>INDEX(Location_data[Location],MATCH(Consolidated_sheets[[#This Row],[Patient_ID]],Location_data[Patient_ID],0))</f>
        <v>New York</v>
      </c>
      <c r="K837" t="str">
        <f>INDEX(Insurance_data[Insurance_Type],MATCH(Consolidated_sheets[[#This Row],[Patient_ID]],Insurance_data[Patient_ID],0))</f>
        <v>None</v>
      </c>
      <c r="L837" s="6">
        <f>INDEX(Insurance_data[Insurance_Amount],MATCH(Consolidated_sheets[[#This Row],[Patient_ID]],Insurance_data[Patient_ID],0))</f>
        <v>5363.45</v>
      </c>
    </row>
    <row r="838" spans="1:12" x14ac:dyDescent="0.3">
      <c r="A838" t="s">
        <v>691</v>
      </c>
      <c r="B838" t="s">
        <v>5953</v>
      </c>
      <c r="C838" s="6">
        <v>811.2</v>
      </c>
      <c r="D838" s="1">
        <v>43683.98828404057</v>
      </c>
      <c r="E838" s="1" t="str">
        <f>TEXT(Consolidated_sheets[[#This Row],[Date]],"yyyy")</f>
        <v>2019</v>
      </c>
      <c r="F838" s="1" t="str">
        <f>TEXT(Consolidated_sheets[[#This Row],[Date]],"mmmm")</f>
        <v>August</v>
      </c>
      <c r="G838" t="str">
        <f>INDEX(Patient_data[Patient_Name],MATCH(Consolidated_sheets[[#This Row],[Patient_ID]],Patient_data[Patient_ID],0))</f>
        <v>Amy Hill</v>
      </c>
      <c r="H838">
        <f>INDEX(Patient_data[Age],MATCH(Consolidated_sheets[[#This Row],[Patient_ID]],Patient_data[Patient_ID],0))</f>
        <v>68</v>
      </c>
      <c r="I838" t="str">
        <f>INDEX(Patient_data[Gender],MATCH(Consolidated_sheets[[#This Row],[Patient_ID]],Patient_data[Patient_ID],0))</f>
        <v>Male</v>
      </c>
      <c r="J838" t="str">
        <f>INDEX(Location_data[Location],MATCH(Consolidated_sheets[[#This Row],[Patient_ID]],Location_data[Patient_ID],0))</f>
        <v>New York</v>
      </c>
      <c r="K838" t="str">
        <f>INDEX(Insurance_data[Insurance_Type],MATCH(Consolidated_sheets[[#This Row],[Patient_ID]],Insurance_data[Patient_ID],0))</f>
        <v>Private</v>
      </c>
      <c r="L838" s="6">
        <f>INDEX(Insurance_data[Insurance_Amount],MATCH(Consolidated_sheets[[#This Row],[Patient_ID]],Insurance_data[Patient_ID],0))</f>
        <v>4114.3</v>
      </c>
    </row>
    <row r="839" spans="1:12" x14ac:dyDescent="0.3">
      <c r="A839" t="s">
        <v>2354</v>
      </c>
      <c r="B839" t="s">
        <v>5954</v>
      </c>
      <c r="C839" s="6">
        <v>2665.44</v>
      </c>
      <c r="D839" s="1">
        <v>43684.249035576497</v>
      </c>
      <c r="E839" s="1" t="str">
        <f>TEXT(Consolidated_sheets[[#This Row],[Date]],"yyyy")</f>
        <v>2019</v>
      </c>
      <c r="F839" s="1" t="str">
        <f>TEXT(Consolidated_sheets[[#This Row],[Date]],"mmmm")</f>
        <v>August</v>
      </c>
      <c r="G839" t="str">
        <f>INDEX(Patient_data[Patient_Name],MATCH(Consolidated_sheets[[#This Row],[Patient_ID]],Patient_data[Patient_ID],0))</f>
        <v>Michael Jordan</v>
      </c>
      <c r="H839">
        <f>INDEX(Patient_data[Age],MATCH(Consolidated_sheets[[#This Row],[Patient_ID]],Patient_data[Patient_ID],0))</f>
        <v>27</v>
      </c>
      <c r="I839" t="str">
        <f>INDEX(Patient_data[Gender],MATCH(Consolidated_sheets[[#This Row],[Patient_ID]],Patient_data[Patient_ID],0))</f>
        <v>Female</v>
      </c>
      <c r="J839" t="str">
        <f>INDEX(Location_data[Location],MATCH(Consolidated_sheets[[#This Row],[Patient_ID]],Location_data[Patient_ID],0))</f>
        <v>New York</v>
      </c>
      <c r="K839" t="str">
        <f>INDEX(Insurance_data[Insurance_Type],MATCH(Consolidated_sheets[[#This Row],[Patient_ID]],Insurance_data[Patient_ID],0))</f>
        <v>None</v>
      </c>
      <c r="L839" s="6">
        <f>INDEX(Insurance_data[Insurance_Amount],MATCH(Consolidated_sheets[[#This Row],[Patient_ID]],Insurance_data[Patient_ID],0))</f>
        <v>3928.2</v>
      </c>
    </row>
    <row r="840" spans="1:12" x14ac:dyDescent="0.3">
      <c r="A840" t="s">
        <v>2558</v>
      </c>
      <c r="B840" t="s">
        <v>5954</v>
      </c>
      <c r="C840" s="6">
        <v>4203.34</v>
      </c>
      <c r="D840" s="1">
        <v>43684.509787112453</v>
      </c>
      <c r="E840" s="1" t="str">
        <f>TEXT(Consolidated_sheets[[#This Row],[Date]],"yyyy")</f>
        <v>2019</v>
      </c>
      <c r="F840" s="1" t="str">
        <f>TEXT(Consolidated_sheets[[#This Row],[Date]],"mmmm")</f>
        <v>August</v>
      </c>
      <c r="G840" t="str">
        <f>INDEX(Patient_data[Patient_Name],MATCH(Consolidated_sheets[[#This Row],[Patient_ID]],Patient_data[Patient_ID],0))</f>
        <v>Donna Davies</v>
      </c>
      <c r="H840">
        <f>INDEX(Patient_data[Age],MATCH(Consolidated_sheets[[#This Row],[Patient_ID]],Patient_data[Patient_ID],0))</f>
        <v>78</v>
      </c>
      <c r="I840" t="str">
        <f>INDEX(Patient_data[Gender],MATCH(Consolidated_sheets[[#This Row],[Patient_ID]],Patient_data[Patient_ID],0))</f>
        <v>Female</v>
      </c>
      <c r="J840" t="str">
        <f>INDEX(Location_data[Location],MATCH(Consolidated_sheets[[#This Row],[Patient_ID]],Location_data[Patient_ID],0))</f>
        <v>Los Angeles</v>
      </c>
      <c r="K840" t="str">
        <f>INDEX(Insurance_data[Insurance_Type],MATCH(Consolidated_sheets[[#This Row],[Patient_ID]],Insurance_data[Patient_ID],0))</f>
        <v>Private</v>
      </c>
      <c r="L840" s="6">
        <f>INDEX(Insurance_data[Insurance_Amount],MATCH(Consolidated_sheets[[#This Row],[Patient_ID]],Insurance_data[Patient_ID],0))</f>
        <v>1572.89</v>
      </c>
    </row>
    <row r="841" spans="1:12" x14ac:dyDescent="0.3">
      <c r="A841" t="s">
        <v>69</v>
      </c>
      <c r="B841" t="s">
        <v>5952</v>
      </c>
      <c r="C841" s="6">
        <v>241.35</v>
      </c>
      <c r="D841" s="1">
        <v>43684.770538648358</v>
      </c>
      <c r="E841" s="1" t="str">
        <f>TEXT(Consolidated_sheets[[#This Row],[Date]],"yyyy")</f>
        <v>2019</v>
      </c>
      <c r="F841" s="1" t="str">
        <f>TEXT(Consolidated_sheets[[#This Row],[Date]],"mmmm")</f>
        <v>August</v>
      </c>
      <c r="G841" t="str">
        <f>INDEX(Patient_data[Patient_Name],MATCH(Consolidated_sheets[[#This Row],[Patient_ID]],Patient_data[Patient_ID],0))</f>
        <v>Lisa Thompson</v>
      </c>
      <c r="H841">
        <f>INDEX(Patient_data[Age],MATCH(Consolidated_sheets[[#This Row],[Patient_ID]],Patient_data[Patient_ID],0))</f>
        <v>87</v>
      </c>
      <c r="I841" t="str">
        <f>INDEX(Patient_data[Gender],MATCH(Consolidated_sheets[[#This Row],[Patient_ID]],Patient_data[Patient_ID],0))</f>
        <v>Female</v>
      </c>
      <c r="J841" t="str">
        <f>INDEX(Location_data[Location],MATCH(Consolidated_sheets[[#This Row],[Patient_ID]],Location_data[Patient_ID],0))</f>
        <v>New York</v>
      </c>
      <c r="K841" t="str">
        <f>INDEX(Insurance_data[Insurance_Type],MATCH(Consolidated_sheets[[#This Row],[Patient_ID]],Insurance_data[Patient_ID],0))</f>
        <v>Private</v>
      </c>
      <c r="L841" s="6">
        <f>INDEX(Insurance_data[Insurance_Amount],MATCH(Consolidated_sheets[[#This Row],[Patient_ID]],Insurance_data[Patient_ID],0))</f>
        <v>1010.58</v>
      </c>
    </row>
    <row r="842" spans="1:12" x14ac:dyDescent="0.3">
      <c r="A842" t="s">
        <v>223</v>
      </c>
      <c r="B842" t="s">
        <v>5952</v>
      </c>
      <c r="C842" s="6">
        <v>1869.8</v>
      </c>
      <c r="D842" s="1">
        <v>43685.031290184314</v>
      </c>
      <c r="E842" s="1" t="str">
        <f>TEXT(Consolidated_sheets[[#This Row],[Date]],"yyyy")</f>
        <v>2019</v>
      </c>
      <c r="F842" s="1" t="str">
        <f>TEXT(Consolidated_sheets[[#This Row],[Date]],"mmmm")</f>
        <v>August</v>
      </c>
      <c r="G842" t="str">
        <f>INDEX(Patient_data[Patient_Name],MATCH(Consolidated_sheets[[#This Row],[Patient_ID]],Patient_data[Patient_ID],0))</f>
        <v>Alyssa Johnson</v>
      </c>
      <c r="H842">
        <f>INDEX(Patient_data[Age],MATCH(Consolidated_sheets[[#This Row],[Patient_ID]],Patient_data[Patient_ID],0))</f>
        <v>41</v>
      </c>
      <c r="I842" t="str">
        <f>INDEX(Patient_data[Gender],MATCH(Consolidated_sheets[[#This Row],[Patient_ID]],Patient_data[Patient_ID],0))</f>
        <v>Female</v>
      </c>
      <c r="J842" t="str">
        <f>INDEX(Location_data[Location],MATCH(Consolidated_sheets[[#This Row],[Patient_ID]],Location_data[Patient_ID],0))</f>
        <v>Houston</v>
      </c>
      <c r="K842" t="str">
        <f>INDEX(Insurance_data[Insurance_Type],MATCH(Consolidated_sheets[[#This Row],[Patient_ID]],Insurance_data[Patient_ID],0))</f>
        <v>Private</v>
      </c>
      <c r="L842" s="6">
        <f>INDEX(Insurance_data[Insurance_Amount],MATCH(Consolidated_sheets[[#This Row],[Patient_ID]],Insurance_data[Patient_ID],0))</f>
        <v>8784.65</v>
      </c>
    </row>
    <row r="843" spans="1:12" x14ac:dyDescent="0.3">
      <c r="A843" t="s">
        <v>448</v>
      </c>
      <c r="B843" t="s">
        <v>5954</v>
      </c>
      <c r="C843" s="6">
        <v>1632.04</v>
      </c>
      <c r="D843" s="1">
        <v>43685.29204172024</v>
      </c>
      <c r="E843" s="1" t="str">
        <f>TEXT(Consolidated_sheets[[#This Row],[Date]],"yyyy")</f>
        <v>2019</v>
      </c>
      <c r="F843" s="1" t="str">
        <f>TEXT(Consolidated_sheets[[#This Row],[Date]],"mmmm")</f>
        <v>August</v>
      </c>
      <c r="G843" t="str">
        <f>INDEX(Patient_data[Patient_Name],MATCH(Consolidated_sheets[[#This Row],[Patient_ID]],Patient_data[Patient_ID],0))</f>
        <v>Joanna Vargas</v>
      </c>
      <c r="H843">
        <f>INDEX(Patient_data[Age],MATCH(Consolidated_sheets[[#This Row],[Patient_ID]],Patient_data[Patient_ID],0))</f>
        <v>45</v>
      </c>
      <c r="I843" t="str">
        <f>INDEX(Patient_data[Gender],MATCH(Consolidated_sheets[[#This Row],[Patient_ID]],Patient_data[Patient_ID],0))</f>
        <v>Male</v>
      </c>
      <c r="J843" t="str">
        <f>INDEX(Location_data[Location],MATCH(Consolidated_sheets[[#This Row],[Patient_ID]],Location_data[Patient_ID],0))</f>
        <v>New York</v>
      </c>
      <c r="K843" t="str">
        <f>INDEX(Insurance_data[Insurance_Type],MATCH(Consolidated_sheets[[#This Row],[Patient_ID]],Insurance_data[Patient_ID],0))</f>
        <v>Public</v>
      </c>
      <c r="L843" s="6">
        <f>INDEX(Insurance_data[Insurance_Amount],MATCH(Consolidated_sheets[[#This Row],[Patient_ID]],Insurance_data[Patient_ID],0))</f>
        <v>605.96</v>
      </c>
    </row>
    <row r="844" spans="1:12" x14ac:dyDescent="0.3">
      <c r="A844" t="s">
        <v>876</v>
      </c>
      <c r="B844" t="s">
        <v>5952</v>
      </c>
      <c r="C844" s="6">
        <v>2621.2800000000002</v>
      </c>
      <c r="D844" s="1">
        <v>43685.552793256167</v>
      </c>
      <c r="E844" s="1" t="str">
        <f>TEXT(Consolidated_sheets[[#This Row],[Date]],"yyyy")</f>
        <v>2019</v>
      </c>
      <c r="F844" s="1" t="str">
        <f>TEXT(Consolidated_sheets[[#This Row],[Date]],"mmmm")</f>
        <v>August</v>
      </c>
      <c r="G844" t="str">
        <f>INDEX(Patient_data[Patient_Name],MATCH(Consolidated_sheets[[#This Row],[Patient_ID]],Patient_data[Patient_ID],0))</f>
        <v>Robert Coffey</v>
      </c>
      <c r="H844">
        <f>INDEX(Patient_data[Age],MATCH(Consolidated_sheets[[#This Row],[Patient_ID]],Patient_data[Patient_ID],0))</f>
        <v>86</v>
      </c>
      <c r="I844" t="str">
        <f>INDEX(Patient_data[Gender],MATCH(Consolidated_sheets[[#This Row],[Patient_ID]],Patient_data[Patient_ID],0))</f>
        <v>Male</v>
      </c>
      <c r="J844" t="str">
        <f>INDEX(Location_data[Location],MATCH(Consolidated_sheets[[#This Row],[Patient_ID]],Location_data[Patient_ID],0))</f>
        <v>Phoenix</v>
      </c>
      <c r="K844" t="str">
        <f>INDEX(Insurance_data[Insurance_Type],MATCH(Consolidated_sheets[[#This Row],[Patient_ID]],Insurance_data[Patient_ID],0))</f>
        <v>None</v>
      </c>
      <c r="L844" s="6">
        <f>INDEX(Insurance_data[Insurance_Amount],MATCH(Consolidated_sheets[[#This Row],[Patient_ID]],Insurance_data[Patient_ID],0))</f>
        <v>8988.6</v>
      </c>
    </row>
    <row r="845" spans="1:12" x14ac:dyDescent="0.3">
      <c r="A845" t="s">
        <v>2245</v>
      </c>
      <c r="B845" t="s">
        <v>5952</v>
      </c>
      <c r="C845" s="6">
        <v>1409.6</v>
      </c>
      <c r="D845" s="1">
        <v>43685.813544792109</v>
      </c>
      <c r="E845" s="1" t="str">
        <f>TEXT(Consolidated_sheets[[#This Row],[Date]],"yyyy")</f>
        <v>2019</v>
      </c>
      <c r="F845" s="1" t="str">
        <f>TEXT(Consolidated_sheets[[#This Row],[Date]],"mmmm")</f>
        <v>August</v>
      </c>
      <c r="G845" t="str">
        <f>INDEX(Patient_data[Patient_Name],MATCH(Consolidated_sheets[[#This Row],[Patient_ID]],Patient_data[Patient_ID],0))</f>
        <v>Alexis Dickson</v>
      </c>
      <c r="H845">
        <f>INDEX(Patient_data[Age],MATCH(Consolidated_sheets[[#This Row],[Patient_ID]],Patient_data[Patient_ID],0))</f>
        <v>42</v>
      </c>
      <c r="I845" t="str">
        <f>INDEX(Patient_data[Gender],MATCH(Consolidated_sheets[[#This Row],[Patient_ID]],Patient_data[Patient_ID],0))</f>
        <v>Male</v>
      </c>
      <c r="J845" t="str">
        <f>INDEX(Location_data[Location],MATCH(Consolidated_sheets[[#This Row],[Patient_ID]],Location_data[Patient_ID],0))</f>
        <v>Houston</v>
      </c>
      <c r="K845" t="str">
        <f>INDEX(Insurance_data[Insurance_Type],MATCH(Consolidated_sheets[[#This Row],[Patient_ID]],Insurance_data[Patient_ID],0))</f>
        <v>None</v>
      </c>
      <c r="L845" s="6">
        <f>INDEX(Insurance_data[Insurance_Amount],MATCH(Consolidated_sheets[[#This Row],[Patient_ID]],Insurance_data[Patient_ID],0))</f>
        <v>8125.72</v>
      </c>
    </row>
    <row r="846" spans="1:12" x14ac:dyDescent="0.3">
      <c r="A846" t="s">
        <v>2598</v>
      </c>
      <c r="B846" t="s">
        <v>5955</v>
      </c>
      <c r="C846" s="6">
        <v>641.34</v>
      </c>
      <c r="D846" s="1">
        <v>43686.074296328043</v>
      </c>
      <c r="E846" s="1" t="str">
        <f>TEXT(Consolidated_sheets[[#This Row],[Date]],"yyyy")</f>
        <v>2019</v>
      </c>
      <c r="F846" s="1" t="str">
        <f>TEXT(Consolidated_sheets[[#This Row],[Date]],"mmmm")</f>
        <v>August</v>
      </c>
      <c r="G846" t="str">
        <f>INDEX(Patient_data[Patient_Name],MATCH(Consolidated_sheets[[#This Row],[Patient_ID]],Patient_data[Patient_ID],0))</f>
        <v>Anthony Gray</v>
      </c>
      <c r="H846">
        <f>INDEX(Patient_data[Age],MATCH(Consolidated_sheets[[#This Row],[Patient_ID]],Patient_data[Patient_ID],0))</f>
        <v>33</v>
      </c>
      <c r="I846" t="str">
        <f>INDEX(Patient_data[Gender],MATCH(Consolidated_sheets[[#This Row],[Patient_ID]],Patient_data[Patient_ID],0))</f>
        <v>Female</v>
      </c>
      <c r="J846" t="str">
        <f>INDEX(Location_data[Location],MATCH(Consolidated_sheets[[#This Row],[Patient_ID]],Location_data[Patient_ID],0))</f>
        <v>New York</v>
      </c>
      <c r="K846" t="str">
        <f>INDEX(Insurance_data[Insurance_Type],MATCH(Consolidated_sheets[[#This Row],[Patient_ID]],Insurance_data[Patient_ID],0))</f>
        <v>None</v>
      </c>
      <c r="L846" s="6">
        <f>INDEX(Insurance_data[Insurance_Amount],MATCH(Consolidated_sheets[[#This Row],[Patient_ID]],Insurance_data[Patient_ID],0))</f>
        <v>635.83000000000004</v>
      </c>
    </row>
    <row r="847" spans="1:12" x14ac:dyDescent="0.3">
      <c r="A847" t="s">
        <v>760</v>
      </c>
      <c r="B847" t="s">
        <v>5953</v>
      </c>
      <c r="C847" s="6">
        <v>1471.6</v>
      </c>
      <c r="D847" s="1">
        <v>43686.33504786397</v>
      </c>
      <c r="E847" s="1" t="str">
        <f>TEXT(Consolidated_sheets[[#This Row],[Date]],"yyyy")</f>
        <v>2019</v>
      </c>
      <c r="F847" s="1" t="str">
        <f>TEXT(Consolidated_sheets[[#This Row],[Date]],"mmmm")</f>
        <v>August</v>
      </c>
      <c r="G847" t="str">
        <f>INDEX(Patient_data[Patient_Name],MATCH(Consolidated_sheets[[#This Row],[Patient_ID]],Patient_data[Patient_ID],0))</f>
        <v>Michael Alexander</v>
      </c>
      <c r="H847">
        <f>INDEX(Patient_data[Age],MATCH(Consolidated_sheets[[#This Row],[Patient_ID]],Patient_data[Patient_ID],0))</f>
        <v>27</v>
      </c>
      <c r="I847" t="str">
        <f>INDEX(Patient_data[Gender],MATCH(Consolidated_sheets[[#This Row],[Patient_ID]],Patient_data[Patient_ID],0))</f>
        <v>Female</v>
      </c>
      <c r="J847" t="str">
        <f>INDEX(Location_data[Location],MATCH(Consolidated_sheets[[#This Row],[Patient_ID]],Location_data[Patient_ID],0))</f>
        <v>Chicago</v>
      </c>
      <c r="K847" t="str">
        <f>INDEX(Insurance_data[Insurance_Type],MATCH(Consolidated_sheets[[#This Row],[Patient_ID]],Insurance_data[Patient_ID],0))</f>
        <v>Private</v>
      </c>
      <c r="L847" s="6">
        <f>INDEX(Insurance_data[Insurance_Amount],MATCH(Consolidated_sheets[[#This Row],[Patient_ID]],Insurance_data[Patient_ID],0))</f>
        <v>7815.07</v>
      </c>
    </row>
    <row r="848" spans="1:12" x14ac:dyDescent="0.3">
      <c r="A848" t="s">
        <v>1368</v>
      </c>
      <c r="B848" t="s">
        <v>5955</v>
      </c>
      <c r="C848" s="6">
        <v>525.69000000000005</v>
      </c>
      <c r="D848" s="1">
        <v>43686.595799399911</v>
      </c>
      <c r="E848" s="1" t="str">
        <f>TEXT(Consolidated_sheets[[#This Row],[Date]],"yyyy")</f>
        <v>2019</v>
      </c>
      <c r="F848" s="1" t="str">
        <f>TEXT(Consolidated_sheets[[#This Row],[Date]],"mmmm")</f>
        <v>August</v>
      </c>
      <c r="G848" t="str">
        <f>INDEX(Patient_data[Patient_Name],MATCH(Consolidated_sheets[[#This Row],[Patient_ID]],Patient_data[Patient_ID],0))</f>
        <v>Stephanie Olsen</v>
      </c>
      <c r="H848">
        <f>INDEX(Patient_data[Age],MATCH(Consolidated_sheets[[#This Row],[Patient_ID]],Patient_data[Patient_ID],0))</f>
        <v>42</v>
      </c>
      <c r="I848" t="str">
        <f>INDEX(Patient_data[Gender],MATCH(Consolidated_sheets[[#This Row],[Patient_ID]],Patient_data[Patient_ID],0))</f>
        <v>Female</v>
      </c>
      <c r="J848" t="str">
        <f>INDEX(Location_data[Location],MATCH(Consolidated_sheets[[#This Row],[Patient_ID]],Location_data[Patient_ID],0))</f>
        <v>New York</v>
      </c>
      <c r="K848" t="str">
        <f>INDEX(Insurance_data[Insurance_Type],MATCH(Consolidated_sheets[[#This Row],[Patient_ID]],Insurance_data[Patient_ID],0))</f>
        <v>None</v>
      </c>
      <c r="L848" s="6">
        <f>INDEX(Insurance_data[Insurance_Amount],MATCH(Consolidated_sheets[[#This Row],[Patient_ID]],Insurance_data[Patient_ID],0))</f>
        <v>1368.04</v>
      </c>
    </row>
    <row r="849" spans="1:12" x14ac:dyDescent="0.3">
      <c r="A849" t="s">
        <v>1569</v>
      </c>
      <c r="B849" t="s">
        <v>5953</v>
      </c>
      <c r="C849" s="6">
        <v>4827.01</v>
      </c>
      <c r="D849" s="1">
        <v>43686.856550935852</v>
      </c>
      <c r="E849" s="1" t="str">
        <f>TEXT(Consolidated_sheets[[#This Row],[Date]],"yyyy")</f>
        <v>2019</v>
      </c>
      <c r="F849" s="1" t="str">
        <f>TEXT(Consolidated_sheets[[#This Row],[Date]],"mmmm")</f>
        <v>August</v>
      </c>
      <c r="G849" t="str">
        <f>INDEX(Patient_data[Patient_Name],MATCH(Consolidated_sheets[[#This Row],[Patient_ID]],Patient_data[Patient_ID],0))</f>
        <v>Steven Miller</v>
      </c>
      <c r="H849">
        <f>INDEX(Patient_data[Age],MATCH(Consolidated_sheets[[#This Row],[Patient_ID]],Patient_data[Patient_ID],0))</f>
        <v>63</v>
      </c>
      <c r="I849" t="str">
        <f>INDEX(Patient_data[Gender],MATCH(Consolidated_sheets[[#This Row],[Patient_ID]],Patient_data[Patient_ID],0))</f>
        <v>Female</v>
      </c>
      <c r="J849" t="str">
        <f>INDEX(Location_data[Location],MATCH(Consolidated_sheets[[#This Row],[Patient_ID]],Location_data[Patient_ID],0))</f>
        <v>Los Angeles</v>
      </c>
      <c r="K849" t="str">
        <f>INDEX(Insurance_data[Insurance_Type],MATCH(Consolidated_sheets[[#This Row],[Patient_ID]],Insurance_data[Patient_ID],0))</f>
        <v>Public</v>
      </c>
      <c r="L849" s="6">
        <f>INDEX(Insurance_data[Insurance_Amount],MATCH(Consolidated_sheets[[#This Row],[Patient_ID]],Insurance_data[Patient_ID],0))</f>
        <v>8377.98</v>
      </c>
    </row>
    <row r="850" spans="1:12" x14ac:dyDescent="0.3">
      <c r="A850" t="s">
        <v>606</v>
      </c>
      <c r="B850" t="s">
        <v>5954</v>
      </c>
      <c r="C850" s="6">
        <v>1048.98</v>
      </c>
      <c r="D850" s="1">
        <v>43687.117302471772</v>
      </c>
      <c r="E850" s="1" t="str">
        <f>TEXT(Consolidated_sheets[[#This Row],[Date]],"yyyy")</f>
        <v>2019</v>
      </c>
      <c r="F850" s="1" t="str">
        <f>TEXT(Consolidated_sheets[[#This Row],[Date]],"mmmm")</f>
        <v>August</v>
      </c>
      <c r="G850" t="str">
        <f>INDEX(Patient_data[Patient_Name],MATCH(Consolidated_sheets[[#This Row],[Patient_ID]],Patient_data[Patient_ID],0))</f>
        <v>Alexander Oliver</v>
      </c>
      <c r="H850">
        <f>INDEX(Patient_data[Age],MATCH(Consolidated_sheets[[#This Row],[Patient_ID]],Patient_data[Patient_ID],0))</f>
        <v>69</v>
      </c>
      <c r="I850" t="str">
        <f>INDEX(Patient_data[Gender],MATCH(Consolidated_sheets[[#This Row],[Patient_ID]],Patient_data[Patient_ID],0))</f>
        <v>Female</v>
      </c>
      <c r="J850" t="str">
        <f>INDEX(Location_data[Location],MATCH(Consolidated_sheets[[#This Row],[Patient_ID]],Location_data[Patient_ID],0))</f>
        <v>Houston</v>
      </c>
      <c r="K850" t="str">
        <f>INDEX(Insurance_data[Insurance_Type],MATCH(Consolidated_sheets[[#This Row],[Patient_ID]],Insurance_data[Patient_ID],0))</f>
        <v>Private</v>
      </c>
      <c r="L850" s="6">
        <f>INDEX(Insurance_data[Insurance_Amount],MATCH(Consolidated_sheets[[#This Row],[Patient_ID]],Insurance_data[Patient_ID],0))</f>
        <v>6524.58</v>
      </c>
    </row>
    <row r="851" spans="1:12" x14ac:dyDescent="0.3">
      <c r="A851" t="s">
        <v>260</v>
      </c>
      <c r="B851" t="s">
        <v>5954</v>
      </c>
      <c r="C851" s="6">
        <v>2020.38</v>
      </c>
      <c r="D851" s="1">
        <v>43687.378054007713</v>
      </c>
      <c r="E851" s="1" t="str">
        <f>TEXT(Consolidated_sheets[[#This Row],[Date]],"yyyy")</f>
        <v>2019</v>
      </c>
      <c r="F851" s="1" t="str">
        <f>TEXT(Consolidated_sheets[[#This Row],[Date]],"mmmm")</f>
        <v>August</v>
      </c>
      <c r="G851" t="str">
        <f>INDEX(Patient_data[Patient_Name],MATCH(Consolidated_sheets[[#This Row],[Patient_ID]],Patient_data[Patient_ID],0))</f>
        <v>Michael Carter</v>
      </c>
      <c r="H851">
        <f>INDEX(Patient_data[Age],MATCH(Consolidated_sheets[[#This Row],[Patient_ID]],Patient_data[Patient_ID],0))</f>
        <v>67</v>
      </c>
      <c r="I851" t="str">
        <f>INDEX(Patient_data[Gender],MATCH(Consolidated_sheets[[#This Row],[Patient_ID]],Patient_data[Patient_ID],0))</f>
        <v>Male</v>
      </c>
      <c r="J851" t="str">
        <f>INDEX(Location_data[Location],MATCH(Consolidated_sheets[[#This Row],[Patient_ID]],Location_data[Patient_ID],0))</f>
        <v>Phoenix</v>
      </c>
      <c r="K851" t="str">
        <f>INDEX(Insurance_data[Insurance_Type],MATCH(Consolidated_sheets[[#This Row],[Patient_ID]],Insurance_data[Patient_ID],0))</f>
        <v>Private</v>
      </c>
      <c r="L851" s="6">
        <f>INDEX(Insurance_data[Insurance_Amount],MATCH(Consolidated_sheets[[#This Row],[Patient_ID]],Insurance_data[Patient_ID],0))</f>
        <v>1878.78</v>
      </c>
    </row>
    <row r="852" spans="1:12" x14ac:dyDescent="0.3">
      <c r="A852" t="s">
        <v>891</v>
      </c>
      <c r="B852" t="s">
        <v>5952</v>
      </c>
      <c r="C852" s="6">
        <v>3558.49</v>
      </c>
      <c r="D852" s="1">
        <v>43687.638805543647</v>
      </c>
      <c r="E852" s="1" t="str">
        <f>TEXT(Consolidated_sheets[[#This Row],[Date]],"yyyy")</f>
        <v>2019</v>
      </c>
      <c r="F852" s="1" t="str">
        <f>TEXT(Consolidated_sheets[[#This Row],[Date]],"mmmm")</f>
        <v>August</v>
      </c>
      <c r="G852" t="str">
        <f>INDEX(Patient_data[Patient_Name],MATCH(Consolidated_sheets[[#This Row],[Patient_ID]],Patient_data[Patient_ID],0))</f>
        <v>Richard Hudson</v>
      </c>
      <c r="H852">
        <f>INDEX(Patient_data[Age],MATCH(Consolidated_sheets[[#This Row],[Patient_ID]],Patient_data[Patient_ID],0))</f>
        <v>25</v>
      </c>
      <c r="I852" t="str">
        <f>INDEX(Patient_data[Gender],MATCH(Consolidated_sheets[[#This Row],[Patient_ID]],Patient_data[Patient_ID],0))</f>
        <v>Female</v>
      </c>
      <c r="J852" t="str">
        <f>INDEX(Location_data[Location],MATCH(Consolidated_sheets[[#This Row],[Patient_ID]],Location_data[Patient_ID],0))</f>
        <v>Houston</v>
      </c>
      <c r="K852" t="str">
        <f>INDEX(Insurance_data[Insurance_Type],MATCH(Consolidated_sheets[[#This Row],[Patient_ID]],Insurance_data[Patient_ID],0))</f>
        <v>Private</v>
      </c>
      <c r="L852" s="6">
        <f>INDEX(Insurance_data[Insurance_Amount],MATCH(Consolidated_sheets[[#This Row],[Patient_ID]],Insurance_data[Patient_ID],0))</f>
        <v>2374.1</v>
      </c>
    </row>
    <row r="853" spans="1:12" x14ac:dyDescent="0.3">
      <c r="A853" t="s">
        <v>166</v>
      </c>
      <c r="B853" t="s">
        <v>5953</v>
      </c>
      <c r="C853" s="6">
        <v>3311.62</v>
      </c>
      <c r="D853" s="1">
        <v>43687.899557079567</v>
      </c>
      <c r="E853" s="1" t="str">
        <f>TEXT(Consolidated_sheets[[#This Row],[Date]],"yyyy")</f>
        <v>2019</v>
      </c>
      <c r="F853" s="1" t="str">
        <f>TEXT(Consolidated_sheets[[#This Row],[Date]],"mmmm")</f>
        <v>August</v>
      </c>
      <c r="G853" t="str">
        <f>INDEX(Patient_data[Patient_Name],MATCH(Consolidated_sheets[[#This Row],[Patient_ID]],Patient_data[Patient_ID],0))</f>
        <v>Jose Peters</v>
      </c>
      <c r="H853">
        <f>INDEX(Patient_data[Age],MATCH(Consolidated_sheets[[#This Row],[Patient_ID]],Patient_data[Patient_ID],0))</f>
        <v>83</v>
      </c>
      <c r="I853" t="str">
        <f>INDEX(Patient_data[Gender],MATCH(Consolidated_sheets[[#This Row],[Patient_ID]],Patient_data[Patient_ID],0))</f>
        <v>Male</v>
      </c>
      <c r="J853" t="str">
        <f>INDEX(Location_data[Location],MATCH(Consolidated_sheets[[#This Row],[Patient_ID]],Location_data[Patient_ID],0))</f>
        <v>Phoenix</v>
      </c>
      <c r="K853" t="str">
        <f>INDEX(Insurance_data[Insurance_Type],MATCH(Consolidated_sheets[[#This Row],[Patient_ID]],Insurance_data[Patient_ID],0))</f>
        <v>Public</v>
      </c>
      <c r="L853" s="6">
        <f>INDEX(Insurance_data[Insurance_Amount],MATCH(Consolidated_sheets[[#This Row],[Patient_ID]],Insurance_data[Patient_ID],0))</f>
        <v>3855.47</v>
      </c>
    </row>
    <row r="854" spans="1:12" x14ac:dyDescent="0.3">
      <c r="A854" t="s">
        <v>819</v>
      </c>
      <c r="B854" t="s">
        <v>5953</v>
      </c>
      <c r="C854" s="6">
        <v>4108.97</v>
      </c>
      <c r="D854" s="1">
        <v>43688.160308615508</v>
      </c>
      <c r="E854" s="1" t="str">
        <f>TEXT(Consolidated_sheets[[#This Row],[Date]],"yyyy")</f>
        <v>2019</v>
      </c>
      <c r="F854" s="1" t="str">
        <f>TEXT(Consolidated_sheets[[#This Row],[Date]],"mmmm")</f>
        <v>August</v>
      </c>
      <c r="G854" t="str">
        <f>INDEX(Patient_data[Patient_Name],MATCH(Consolidated_sheets[[#This Row],[Patient_ID]],Patient_data[Patient_ID],0))</f>
        <v>Jordan Jones</v>
      </c>
      <c r="H854">
        <f>INDEX(Patient_data[Age],MATCH(Consolidated_sheets[[#This Row],[Patient_ID]],Patient_data[Patient_ID],0))</f>
        <v>85</v>
      </c>
      <c r="I854" t="str">
        <f>INDEX(Patient_data[Gender],MATCH(Consolidated_sheets[[#This Row],[Patient_ID]],Patient_data[Patient_ID],0))</f>
        <v>Female</v>
      </c>
      <c r="J854" t="str">
        <f>INDEX(Location_data[Location],MATCH(Consolidated_sheets[[#This Row],[Patient_ID]],Location_data[Patient_ID],0))</f>
        <v>Phoenix</v>
      </c>
      <c r="K854" t="str">
        <f>INDEX(Insurance_data[Insurance_Type],MATCH(Consolidated_sheets[[#This Row],[Patient_ID]],Insurance_data[Patient_ID],0))</f>
        <v>Public</v>
      </c>
      <c r="L854" s="6">
        <f>INDEX(Insurance_data[Insurance_Amount],MATCH(Consolidated_sheets[[#This Row],[Patient_ID]],Insurance_data[Patient_ID],0))</f>
        <v>1614.48</v>
      </c>
    </row>
    <row r="855" spans="1:12" x14ac:dyDescent="0.3">
      <c r="A855" t="s">
        <v>2697</v>
      </c>
      <c r="B855" t="s">
        <v>5953</v>
      </c>
      <c r="C855" s="6">
        <v>4351.33</v>
      </c>
      <c r="D855" s="1">
        <v>43688.42106015145</v>
      </c>
      <c r="E855" s="1" t="str">
        <f>TEXT(Consolidated_sheets[[#This Row],[Date]],"yyyy")</f>
        <v>2019</v>
      </c>
      <c r="F855" s="1" t="str">
        <f>TEXT(Consolidated_sheets[[#This Row],[Date]],"mmmm")</f>
        <v>August</v>
      </c>
      <c r="G855" t="str">
        <f>INDEX(Patient_data[Patient_Name],MATCH(Consolidated_sheets[[#This Row],[Patient_ID]],Patient_data[Patient_ID],0))</f>
        <v>Benjamin Collins</v>
      </c>
      <c r="H855">
        <f>INDEX(Patient_data[Age],MATCH(Consolidated_sheets[[#This Row],[Patient_ID]],Patient_data[Patient_ID],0))</f>
        <v>49</v>
      </c>
      <c r="I855" t="str">
        <f>INDEX(Patient_data[Gender],MATCH(Consolidated_sheets[[#This Row],[Patient_ID]],Patient_data[Patient_ID],0))</f>
        <v>Female</v>
      </c>
      <c r="J855" t="str">
        <f>INDEX(Location_data[Location],MATCH(Consolidated_sheets[[#This Row],[Patient_ID]],Location_data[Patient_ID],0))</f>
        <v>Phoenix</v>
      </c>
      <c r="K855" t="str">
        <f>INDEX(Insurance_data[Insurance_Type],MATCH(Consolidated_sheets[[#This Row],[Patient_ID]],Insurance_data[Patient_ID],0))</f>
        <v>Private</v>
      </c>
      <c r="L855" s="6">
        <f>INDEX(Insurance_data[Insurance_Amount],MATCH(Consolidated_sheets[[#This Row],[Patient_ID]],Insurance_data[Patient_ID],0))</f>
        <v>9584.69</v>
      </c>
    </row>
    <row r="856" spans="1:12" x14ac:dyDescent="0.3">
      <c r="A856" t="s">
        <v>1578</v>
      </c>
      <c r="B856" t="s">
        <v>5954</v>
      </c>
      <c r="C856" s="6">
        <v>2188.33</v>
      </c>
      <c r="D856" s="1">
        <v>43688.681811687369</v>
      </c>
      <c r="E856" s="1" t="str">
        <f>TEXT(Consolidated_sheets[[#This Row],[Date]],"yyyy")</f>
        <v>2019</v>
      </c>
      <c r="F856" s="1" t="str">
        <f>TEXT(Consolidated_sheets[[#This Row],[Date]],"mmmm")</f>
        <v>August</v>
      </c>
      <c r="G856" t="str">
        <f>INDEX(Patient_data[Patient_Name],MATCH(Consolidated_sheets[[#This Row],[Patient_ID]],Patient_data[Patient_ID],0))</f>
        <v>Michael Perry</v>
      </c>
      <c r="H856">
        <f>INDEX(Patient_data[Age],MATCH(Consolidated_sheets[[#This Row],[Patient_ID]],Patient_data[Patient_ID],0))</f>
        <v>50</v>
      </c>
      <c r="I856" t="str">
        <f>INDEX(Patient_data[Gender],MATCH(Consolidated_sheets[[#This Row],[Patient_ID]],Patient_data[Patient_ID],0))</f>
        <v>Male</v>
      </c>
      <c r="J856" t="str">
        <f>INDEX(Location_data[Location],MATCH(Consolidated_sheets[[#This Row],[Patient_ID]],Location_data[Patient_ID],0))</f>
        <v>Phoenix</v>
      </c>
      <c r="K856" t="str">
        <f>INDEX(Insurance_data[Insurance_Type],MATCH(Consolidated_sheets[[#This Row],[Patient_ID]],Insurance_data[Patient_ID],0))</f>
        <v>Private</v>
      </c>
      <c r="L856" s="6">
        <f>INDEX(Insurance_data[Insurance_Amount],MATCH(Consolidated_sheets[[#This Row],[Patient_ID]],Insurance_data[Patient_ID],0))</f>
        <v>8958.44</v>
      </c>
    </row>
    <row r="857" spans="1:12" x14ac:dyDescent="0.3">
      <c r="A857" t="s">
        <v>66</v>
      </c>
      <c r="B857" t="s">
        <v>5954</v>
      </c>
      <c r="C857" s="6">
        <v>1671.37</v>
      </c>
      <c r="D857" s="1">
        <v>43688.942563223311</v>
      </c>
      <c r="E857" s="1" t="str">
        <f>TEXT(Consolidated_sheets[[#This Row],[Date]],"yyyy")</f>
        <v>2019</v>
      </c>
      <c r="F857" s="1" t="str">
        <f>TEXT(Consolidated_sheets[[#This Row],[Date]],"mmmm")</f>
        <v>August</v>
      </c>
      <c r="G857" t="str">
        <f>INDEX(Patient_data[Patient_Name],MATCH(Consolidated_sheets[[#This Row],[Patient_ID]],Patient_data[Patient_ID],0))</f>
        <v>Joseph King</v>
      </c>
      <c r="H857">
        <f>INDEX(Patient_data[Age],MATCH(Consolidated_sheets[[#This Row],[Patient_ID]],Patient_data[Patient_ID],0))</f>
        <v>74</v>
      </c>
      <c r="I857" t="str">
        <f>INDEX(Patient_data[Gender],MATCH(Consolidated_sheets[[#This Row],[Patient_ID]],Patient_data[Patient_ID],0))</f>
        <v>Female</v>
      </c>
      <c r="J857" t="str">
        <f>INDEX(Location_data[Location],MATCH(Consolidated_sheets[[#This Row],[Patient_ID]],Location_data[Patient_ID],0))</f>
        <v>New York</v>
      </c>
      <c r="K857" t="str">
        <f>INDEX(Insurance_data[Insurance_Type],MATCH(Consolidated_sheets[[#This Row],[Patient_ID]],Insurance_data[Patient_ID],0))</f>
        <v>Private</v>
      </c>
      <c r="L857" s="6">
        <f>INDEX(Insurance_data[Insurance_Amount],MATCH(Consolidated_sheets[[#This Row],[Patient_ID]],Insurance_data[Patient_ID],0))</f>
        <v>1789.7</v>
      </c>
    </row>
    <row r="858" spans="1:12" x14ac:dyDescent="0.3">
      <c r="A858" t="s">
        <v>85</v>
      </c>
      <c r="B858" t="s">
        <v>5952</v>
      </c>
      <c r="C858" s="6">
        <v>3902.89</v>
      </c>
      <c r="D858" s="1">
        <v>43689.203314759237</v>
      </c>
      <c r="E858" s="1" t="str">
        <f>TEXT(Consolidated_sheets[[#This Row],[Date]],"yyyy")</f>
        <v>2019</v>
      </c>
      <c r="F858" s="1" t="str">
        <f>TEXT(Consolidated_sheets[[#This Row],[Date]],"mmmm")</f>
        <v>August</v>
      </c>
      <c r="G858" t="str">
        <f>INDEX(Patient_data[Patient_Name],MATCH(Consolidated_sheets[[#This Row],[Patient_ID]],Patient_data[Patient_ID],0))</f>
        <v>Danny Webb</v>
      </c>
      <c r="H858">
        <f>INDEX(Patient_data[Age],MATCH(Consolidated_sheets[[#This Row],[Patient_ID]],Patient_data[Patient_ID],0))</f>
        <v>57</v>
      </c>
      <c r="I858" t="str">
        <f>INDEX(Patient_data[Gender],MATCH(Consolidated_sheets[[#This Row],[Patient_ID]],Patient_data[Patient_ID],0))</f>
        <v>Female</v>
      </c>
      <c r="J858" t="str">
        <f>INDEX(Location_data[Location],MATCH(Consolidated_sheets[[#This Row],[Patient_ID]],Location_data[Patient_ID],0))</f>
        <v>Los Angeles</v>
      </c>
      <c r="K858" t="str">
        <f>INDEX(Insurance_data[Insurance_Type],MATCH(Consolidated_sheets[[#This Row],[Patient_ID]],Insurance_data[Patient_ID],0))</f>
        <v>None</v>
      </c>
      <c r="L858" s="6">
        <f>INDEX(Insurance_data[Insurance_Amount],MATCH(Consolidated_sheets[[#This Row],[Patient_ID]],Insurance_data[Patient_ID],0))</f>
        <v>8999.6200000000008</v>
      </c>
    </row>
    <row r="859" spans="1:12" x14ac:dyDescent="0.3">
      <c r="A859" t="s">
        <v>2166</v>
      </c>
      <c r="B859" t="s">
        <v>5955</v>
      </c>
      <c r="C859" s="6">
        <v>1774.16</v>
      </c>
      <c r="D859" s="1">
        <v>43689.464066295172</v>
      </c>
      <c r="E859" s="1" t="str">
        <f>TEXT(Consolidated_sheets[[#This Row],[Date]],"yyyy")</f>
        <v>2019</v>
      </c>
      <c r="F859" s="1" t="str">
        <f>TEXT(Consolidated_sheets[[#This Row],[Date]],"mmmm")</f>
        <v>August</v>
      </c>
      <c r="G859" t="str">
        <f>INDEX(Patient_data[Patient_Name],MATCH(Consolidated_sheets[[#This Row],[Patient_ID]],Patient_data[Patient_ID],0))</f>
        <v>Kathleen Camacho</v>
      </c>
      <c r="H859">
        <f>INDEX(Patient_data[Age],MATCH(Consolidated_sheets[[#This Row],[Patient_ID]],Patient_data[Patient_ID],0))</f>
        <v>42</v>
      </c>
      <c r="I859" t="str">
        <f>INDEX(Patient_data[Gender],MATCH(Consolidated_sheets[[#This Row],[Patient_ID]],Patient_data[Patient_ID],0))</f>
        <v>Male</v>
      </c>
      <c r="J859" t="str">
        <f>INDEX(Location_data[Location],MATCH(Consolidated_sheets[[#This Row],[Patient_ID]],Location_data[Patient_ID],0))</f>
        <v>Phoenix</v>
      </c>
      <c r="K859" t="str">
        <f>INDEX(Insurance_data[Insurance_Type],MATCH(Consolidated_sheets[[#This Row],[Patient_ID]],Insurance_data[Patient_ID],0))</f>
        <v>None</v>
      </c>
      <c r="L859" s="6">
        <f>INDEX(Insurance_data[Insurance_Amount],MATCH(Consolidated_sheets[[#This Row],[Patient_ID]],Insurance_data[Patient_ID],0))</f>
        <v>8485.7900000000009</v>
      </c>
    </row>
    <row r="860" spans="1:12" x14ac:dyDescent="0.3">
      <c r="A860" t="s">
        <v>2491</v>
      </c>
      <c r="B860" t="s">
        <v>5953</v>
      </c>
      <c r="C860" s="6">
        <v>802.84</v>
      </c>
      <c r="D860" s="1">
        <v>43689.724817831113</v>
      </c>
      <c r="E860" s="1" t="str">
        <f>TEXT(Consolidated_sheets[[#This Row],[Date]],"yyyy")</f>
        <v>2019</v>
      </c>
      <c r="F860" s="1" t="str">
        <f>TEXT(Consolidated_sheets[[#This Row],[Date]],"mmmm")</f>
        <v>August</v>
      </c>
      <c r="G860" t="str">
        <f>INDEX(Patient_data[Patient_Name],MATCH(Consolidated_sheets[[#This Row],[Patient_ID]],Patient_data[Patient_ID],0))</f>
        <v>Thomas Olson</v>
      </c>
      <c r="H860">
        <f>INDEX(Patient_data[Age],MATCH(Consolidated_sheets[[#This Row],[Patient_ID]],Patient_data[Patient_ID],0))</f>
        <v>34</v>
      </c>
      <c r="I860" t="str">
        <f>INDEX(Patient_data[Gender],MATCH(Consolidated_sheets[[#This Row],[Patient_ID]],Patient_data[Patient_ID],0))</f>
        <v>Female</v>
      </c>
      <c r="J860" t="str">
        <f>INDEX(Location_data[Location],MATCH(Consolidated_sheets[[#This Row],[Patient_ID]],Location_data[Patient_ID],0))</f>
        <v>Los Angeles</v>
      </c>
      <c r="K860" t="str">
        <f>INDEX(Insurance_data[Insurance_Type],MATCH(Consolidated_sheets[[#This Row],[Patient_ID]],Insurance_data[Patient_ID],0))</f>
        <v>None</v>
      </c>
      <c r="L860" s="6">
        <f>INDEX(Insurance_data[Insurance_Amount],MATCH(Consolidated_sheets[[#This Row],[Patient_ID]],Insurance_data[Patient_ID],0))</f>
        <v>9929.0300000000007</v>
      </c>
    </row>
    <row r="861" spans="1:12" x14ac:dyDescent="0.3">
      <c r="A861" t="s">
        <v>192</v>
      </c>
      <c r="B861" t="s">
        <v>5953</v>
      </c>
      <c r="C861" s="6">
        <v>223.98</v>
      </c>
      <c r="D861" s="1">
        <v>43689.985569367047</v>
      </c>
      <c r="E861" s="1" t="str">
        <f>TEXT(Consolidated_sheets[[#This Row],[Date]],"yyyy")</f>
        <v>2019</v>
      </c>
      <c r="F861" s="1" t="str">
        <f>TEXT(Consolidated_sheets[[#This Row],[Date]],"mmmm")</f>
        <v>August</v>
      </c>
      <c r="G861" t="str">
        <f>INDEX(Patient_data[Patient_Name],MATCH(Consolidated_sheets[[#This Row],[Patient_ID]],Patient_data[Patient_ID],0))</f>
        <v>Nichole Parker</v>
      </c>
      <c r="H861">
        <f>INDEX(Patient_data[Age],MATCH(Consolidated_sheets[[#This Row],[Patient_ID]],Patient_data[Patient_ID],0))</f>
        <v>47</v>
      </c>
      <c r="I861" t="str">
        <f>INDEX(Patient_data[Gender],MATCH(Consolidated_sheets[[#This Row],[Patient_ID]],Patient_data[Patient_ID],0))</f>
        <v>Female</v>
      </c>
      <c r="J861" t="str">
        <f>INDEX(Location_data[Location],MATCH(Consolidated_sheets[[#This Row],[Patient_ID]],Location_data[Patient_ID],0))</f>
        <v>Los Angeles</v>
      </c>
      <c r="K861" t="str">
        <f>INDEX(Insurance_data[Insurance_Type],MATCH(Consolidated_sheets[[#This Row],[Patient_ID]],Insurance_data[Patient_ID],0))</f>
        <v>Public</v>
      </c>
      <c r="L861" s="6">
        <f>INDEX(Insurance_data[Insurance_Amount],MATCH(Consolidated_sheets[[#This Row],[Patient_ID]],Insurance_data[Patient_ID],0))</f>
        <v>6300</v>
      </c>
    </row>
    <row r="862" spans="1:12" x14ac:dyDescent="0.3">
      <c r="A862" t="s">
        <v>951</v>
      </c>
      <c r="B862" t="s">
        <v>5955</v>
      </c>
      <c r="C862" s="6">
        <v>3011.33</v>
      </c>
      <c r="D862" s="1">
        <v>43690.246320902988</v>
      </c>
      <c r="E862" s="1" t="str">
        <f>TEXT(Consolidated_sheets[[#This Row],[Date]],"yyyy")</f>
        <v>2019</v>
      </c>
      <c r="F862" s="1" t="str">
        <f>TEXT(Consolidated_sheets[[#This Row],[Date]],"mmmm")</f>
        <v>August</v>
      </c>
      <c r="G862" t="str">
        <f>INDEX(Patient_data[Patient_Name],MATCH(Consolidated_sheets[[#This Row],[Patient_ID]],Patient_data[Patient_ID],0))</f>
        <v>James Butler</v>
      </c>
      <c r="H862">
        <f>INDEX(Patient_data[Age],MATCH(Consolidated_sheets[[#This Row],[Patient_ID]],Patient_data[Patient_ID],0))</f>
        <v>70</v>
      </c>
      <c r="I862" t="str">
        <f>INDEX(Patient_data[Gender],MATCH(Consolidated_sheets[[#This Row],[Patient_ID]],Patient_data[Patient_ID],0))</f>
        <v>Female</v>
      </c>
      <c r="J862" t="str">
        <f>INDEX(Location_data[Location],MATCH(Consolidated_sheets[[#This Row],[Patient_ID]],Location_data[Patient_ID],0))</f>
        <v>Los Angeles</v>
      </c>
      <c r="K862" t="str">
        <f>INDEX(Insurance_data[Insurance_Type],MATCH(Consolidated_sheets[[#This Row],[Patient_ID]],Insurance_data[Patient_ID],0))</f>
        <v>Private</v>
      </c>
      <c r="L862" s="6">
        <f>INDEX(Insurance_data[Insurance_Amount],MATCH(Consolidated_sheets[[#This Row],[Patient_ID]],Insurance_data[Patient_ID],0))</f>
        <v>3041.9</v>
      </c>
    </row>
    <row r="863" spans="1:12" x14ac:dyDescent="0.3">
      <c r="A863" t="s">
        <v>395</v>
      </c>
      <c r="B863" t="s">
        <v>5953</v>
      </c>
      <c r="C863" s="6">
        <v>1449.66</v>
      </c>
      <c r="D863" s="1">
        <v>43690.507072438922</v>
      </c>
      <c r="E863" s="1" t="str">
        <f>TEXT(Consolidated_sheets[[#This Row],[Date]],"yyyy")</f>
        <v>2019</v>
      </c>
      <c r="F863" s="1" t="str">
        <f>TEXT(Consolidated_sheets[[#This Row],[Date]],"mmmm")</f>
        <v>August</v>
      </c>
      <c r="G863" t="str">
        <f>INDEX(Patient_data[Patient_Name],MATCH(Consolidated_sheets[[#This Row],[Patient_ID]],Patient_data[Patient_ID],0))</f>
        <v>Tyler Martinez</v>
      </c>
      <c r="H863">
        <f>INDEX(Patient_data[Age],MATCH(Consolidated_sheets[[#This Row],[Patient_ID]],Patient_data[Patient_ID],0))</f>
        <v>45</v>
      </c>
      <c r="I863" t="str">
        <f>INDEX(Patient_data[Gender],MATCH(Consolidated_sheets[[#This Row],[Patient_ID]],Patient_data[Patient_ID],0))</f>
        <v>Female</v>
      </c>
      <c r="J863" t="str">
        <f>INDEX(Location_data[Location],MATCH(Consolidated_sheets[[#This Row],[Patient_ID]],Location_data[Patient_ID],0))</f>
        <v>Chicago</v>
      </c>
      <c r="K863" t="str">
        <f>INDEX(Insurance_data[Insurance_Type],MATCH(Consolidated_sheets[[#This Row],[Patient_ID]],Insurance_data[Patient_ID],0))</f>
        <v>Private</v>
      </c>
      <c r="L863" s="6">
        <f>INDEX(Insurance_data[Insurance_Amount],MATCH(Consolidated_sheets[[#This Row],[Patient_ID]],Insurance_data[Patient_ID],0))</f>
        <v>8237.9699999999993</v>
      </c>
    </row>
    <row r="864" spans="1:12" x14ac:dyDescent="0.3">
      <c r="A864" t="s">
        <v>1739</v>
      </c>
      <c r="B864" t="s">
        <v>5954</v>
      </c>
      <c r="C864" s="6">
        <v>2922.78</v>
      </c>
      <c r="D864" s="1">
        <v>43690.767823974849</v>
      </c>
      <c r="E864" s="1" t="str">
        <f>TEXT(Consolidated_sheets[[#This Row],[Date]],"yyyy")</f>
        <v>2019</v>
      </c>
      <c r="F864" s="1" t="str">
        <f>TEXT(Consolidated_sheets[[#This Row],[Date]],"mmmm")</f>
        <v>August</v>
      </c>
      <c r="G864" t="str">
        <f>INDEX(Patient_data[Patient_Name],MATCH(Consolidated_sheets[[#This Row],[Patient_ID]],Patient_data[Patient_ID],0))</f>
        <v>Brandon Barnes</v>
      </c>
      <c r="H864">
        <f>INDEX(Patient_data[Age],MATCH(Consolidated_sheets[[#This Row],[Patient_ID]],Patient_data[Patient_ID],0))</f>
        <v>57</v>
      </c>
      <c r="I864" t="str">
        <f>INDEX(Patient_data[Gender],MATCH(Consolidated_sheets[[#This Row],[Patient_ID]],Patient_data[Patient_ID],0))</f>
        <v>Male</v>
      </c>
      <c r="J864" t="str">
        <f>INDEX(Location_data[Location],MATCH(Consolidated_sheets[[#This Row],[Patient_ID]],Location_data[Patient_ID],0))</f>
        <v>Chicago</v>
      </c>
      <c r="K864" t="str">
        <f>INDEX(Insurance_data[Insurance_Type],MATCH(Consolidated_sheets[[#This Row],[Patient_ID]],Insurance_data[Patient_ID],0))</f>
        <v>Private</v>
      </c>
      <c r="L864" s="6">
        <f>INDEX(Insurance_data[Insurance_Amount],MATCH(Consolidated_sheets[[#This Row],[Patient_ID]],Insurance_data[Patient_ID],0))</f>
        <v>3578.22</v>
      </c>
    </row>
    <row r="865" spans="1:12" x14ac:dyDescent="0.3">
      <c r="A865" t="s">
        <v>2483</v>
      </c>
      <c r="B865" t="s">
        <v>5955</v>
      </c>
      <c r="C865" s="6">
        <v>2815.55</v>
      </c>
      <c r="D865" s="1">
        <v>43691.028575510783</v>
      </c>
      <c r="E865" s="1" t="str">
        <f>TEXT(Consolidated_sheets[[#This Row],[Date]],"yyyy")</f>
        <v>2019</v>
      </c>
      <c r="F865" s="1" t="str">
        <f>TEXT(Consolidated_sheets[[#This Row],[Date]],"mmmm")</f>
        <v>August</v>
      </c>
      <c r="G865" t="str">
        <f>INDEX(Patient_data[Patient_Name],MATCH(Consolidated_sheets[[#This Row],[Patient_ID]],Patient_data[Patient_ID],0))</f>
        <v>Faith Allen</v>
      </c>
      <c r="H865">
        <f>INDEX(Patient_data[Age],MATCH(Consolidated_sheets[[#This Row],[Patient_ID]],Patient_data[Patient_ID],0))</f>
        <v>34</v>
      </c>
      <c r="I865" t="str">
        <f>INDEX(Patient_data[Gender],MATCH(Consolidated_sheets[[#This Row],[Patient_ID]],Patient_data[Patient_ID],0))</f>
        <v>Female</v>
      </c>
      <c r="J865" t="str">
        <f>INDEX(Location_data[Location],MATCH(Consolidated_sheets[[#This Row],[Patient_ID]],Location_data[Patient_ID],0))</f>
        <v>Chicago</v>
      </c>
      <c r="K865" t="str">
        <f>INDEX(Insurance_data[Insurance_Type],MATCH(Consolidated_sheets[[#This Row],[Patient_ID]],Insurance_data[Patient_ID],0))</f>
        <v>None</v>
      </c>
      <c r="L865" s="6">
        <f>INDEX(Insurance_data[Insurance_Amount],MATCH(Consolidated_sheets[[#This Row],[Patient_ID]],Insurance_data[Patient_ID],0))</f>
        <v>6680.4</v>
      </c>
    </row>
    <row r="866" spans="1:12" x14ac:dyDescent="0.3">
      <c r="A866" t="s">
        <v>1430</v>
      </c>
      <c r="B866" t="s">
        <v>5955</v>
      </c>
      <c r="C866" s="6">
        <v>3018.2</v>
      </c>
      <c r="D866" s="1">
        <v>43691.28932704671</v>
      </c>
      <c r="E866" s="1" t="str">
        <f>TEXT(Consolidated_sheets[[#This Row],[Date]],"yyyy")</f>
        <v>2019</v>
      </c>
      <c r="F866" s="1" t="str">
        <f>TEXT(Consolidated_sheets[[#This Row],[Date]],"mmmm")</f>
        <v>August</v>
      </c>
      <c r="G866" t="str">
        <f>INDEX(Patient_data[Patient_Name],MATCH(Consolidated_sheets[[#This Row],[Patient_ID]],Patient_data[Patient_ID],0))</f>
        <v>Kristen May</v>
      </c>
      <c r="H866">
        <f>INDEX(Patient_data[Age],MATCH(Consolidated_sheets[[#This Row],[Patient_ID]],Patient_data[Patient_ID],0))</f>
        <v>52</v>
      </c>
      <c r="I866" t="str">
        <f>INDEX(Patient_data[Gender],MATCH(Consolidated_sheets[[#This Row],[Patient_ID]],Patient_data[Patient_ID],0))</f>
        <v>Male</v>
      </c>
      <c r="J866" t="str">
        <f>INDEX(Location_data[Location],MATCH(Consolidated_sheets[[#This Row],[Patient_ID]],Location_data[Patient_ID],0))</f>
        <v>New York</v>
      </c>
      <c r="K866" t="str">
        <f>INDEX(Insurance_data[Insurance_Type],MATCH(Consolidated_sheets[[#This Row],[Patient_ID]],Insurance_data[Patient_ID],0))</f>
        <v>Public</v>
      </c>
      <c r="L866" s="6">
        <f>INDEX(Insurance_data[Insurance_Amount],MATCH(Consolidated_sheets[[#This Row],[Patient_ID]],Insurance_data[Patient_ID],0))</f>
        <v>9731.4500000000007</v>
      </c>
    </row>
    <row r="867" spans="1:12" x14ac:dyDescent="0.3">
      <c r="A867" t="s">
        <v>1861</v>
      </c>
      <c r="B867" t="s">
        <v>5954</v>
      </c>
      <c r="C867" s="6">
        <v>3054.68</v>
      </c>
      <c r="D867" s="1">
        <v>43691.550078582652</v>
      </c>
      <c r="E867" s="1" t="str">
        <f>TEXT(Consolidated_sheets[[#This Row],[Date]],"yyyy")</f>
        <v>2019</v>
      </c>
      <c r="F867" s="1" t="str">
        <f>TEXT(Consolidated_sheets[[#This Row],[Date]],"mmmm")</f>
        <v>August</v>
      </c>
      <c r="G867" t="str">
        <f>INDEX(Patient_data[Patient_Name],MATCH(Consolidated_sheets[[#This Row],[Patient_ID]],Patient_data[Patient_ID],0))</f>
        <v>Victoria Murphy</v>
      </c>
      <c r="H867">
        <f>INDEX(Patient_data[Age],MATCH(Consolidated_sheets[[#This Row],[Patient_ID]],Patient_data[Patient_ID],0))</f>
        <v>67</v>
      </c>
      <c r="I867" t="str">
        <f>INDEX(Patient_data[Gender],MATCH(Consolidated_sheets[[#This Row],[Patient_ID]],Patient_data[Patient_ID],0))</f>
        <v>Male</v>
      </c>
      <c r="J867" t="str">
        <f>INDEX(Location_data[Location],MATCH(Consolidated_sheets[[#This Row],[Patient_ID]],Location_data[Patient_ID],0))</f>
        <v>Houston</v>
      </c>
      <c r="K867" t="str">
        <f>INDEX(Insurance_data[Insurance_Type],MATCH(Consolidated_sheets[[#This Row],[Patient_ID]],Insurance_data[Patient_ID],0))</f>
        <v>Public</v>
      </c>
      <c r="L867" s="6">
        <f>INDEX(Insurance_data[Insurance_Amount],MATCH(Consolidated_sheets[[#This Row],[Patient_ID]],Insurance_data[Patient_ID],0))</f>
        <v>2244.56</v>
      </c>
    </row>
    <row r="868" spans="1:12" x14ac:dyDescent="0.3">
      <c r="A868" t="s">
        <v>2617</v>
      </c>
      <c r="B868" t="s">
        <v>5953</v>
      </c>
      <c r="C868" s="6">
        <v>4411.34</v>
      </c>
      <c r="D868" s="1">
        <v>43691.810830118593</v>
      </c>
      <c r="E868" s="1" t="str">
        <f>TEXT(Consolidated_sheets[[#This Row],[Date]],"yyyy")</f>
        <v>2019</v>
      </c>
      <c r="F868" s="1" t="str">
        <f>TEXT(Consolidated_sheets[[#This Row],[Date]],"mmmm")</f>
        <v>August</v>
      </c>
      <c r="G868" t="str">
        <f>INDEX(Patient_data[Patient_Name],MATCH(Consolidated_sheets[[#This Row],[Patient_ID]],Patient_data[Patient_ID],0))</f>
        <v>Julie Kennedy</v>
      </c>
      <c r="H868">
        <f>INDEX(Patient_data[Age],MATCH(Consolidated_sheets[[#This Row],[Patient_ID]],Patient_data[Patient_ID],0))</f>
        <v>38</v>
      </c>
      <c r="I868" t="str">
        <f>INDEX(Patient_data[Gender],MATCH(Consolidated_sheets[[#This Row],[Patient_ID]],Patient_data[Patient_ID],0))</f>
        <v>Male</v>
      </c>
      <c r="J868" t="str">
        <f>INDEX(Location_data[Location],MATCH(Consolidated_sheets[[#This Row],[Patient_ID]],Location_data[Patient_ID],0))</f>
        <v>Los Angeles</v>
      </c>
      <c r="K868" t="str">
        <f>INDEX(Insurance_data[Insurance_Type],MATCH(Consolidated_sheets[[#This Row],[Patient_ID]],Insurance_data[Patient_ID],0))</f>
        <v>Private</v>
      </c>
      <c r="L868" s="6">
        <f>INDEX(Insurance_data[Insurance_Amount],MATCH(Consolidated_sheets[[#This Row],[Patient_ID]],Insurance_data[Patient_ID],0))</f>
        <v>3986.31</v>
      </c>
    </row>
    <row r="869" spans="1:12" x14ac:dyDescent="0.3">
      <c r="A869" t="s">
        <v>1232</v>
      </c>
      <c r="B869" t="s">
        <v>5952</v>
      </c>
      <c r="C869" s="6">
        <v>335.26</v>
      </c>
      <c r="D869" s="1">
        <v>43692.071581654513</v>
      </c>
      <c r="E869" s="1" t="str">
        <f>TEXT(Consolidated_sheets[[#This Row],[Date]],"yyyy")</f>
        <v>2019</v>
      </c>
      <c r="F869" s="1" t="str">
        <f>TEXT(Consolidated_sheets[[#This Row],[Date]],"mmmm")</f>
        <v>August</v>
      </c>
      <c r="G869" t="str">
        <f>INDEX(Patient_data[Patient_Name],MATCH(Consolidated_sheets[[#This Row],[Patient_ID]],Patient_data[Patient_ID],0))</f>
        <v>Trevor Collins</v>
      </c>
      <c r="H869">
        <f>INDEX(Patient_data[Age],MATCH(Consolidated_sheets[[#This Row],[Patient_ID]],Patient_data[Patient_ID],0))</f>
        <v>53</v>
      </c>
      <c r="I869" t="str">
        <f>INDEX(Patient_data[Gender],MATCH(Consolidated_sheets[[#This Row],[Patient_ID]],Patient_data[Patient_ID],0))</f>
        <v>Female</v>
      </c>
      <c r="J869" t="str">
        <f>INDEX(Location_data[Location],MATCH(Consolidated_sheets[[#This Row],[Patient_ID]],Location_data[Patient_ID],0))</f>
        <v>Los Angeles</v>
      </c>
      <c r="K869" t="str">
        <f>INDEX(Insurance_data[Insurance_Type],MATCH(Consolidated_sheets[[#This Row],[Patient_ID]],Insurance_data[Patient_ID],0))</f>
        <v>None</v>
      </c>
      <c r="L869" s="6">
        <f>INDEX(Insurance_data[Insurance_Amount],MATCH(Consolidated_sheets[[#This Row],[Patient_ID]],Insurance_data[Patient_ID],0))</f>
        <v>9665.67</v>
      </c>
    </row>
    <row r="870" spans="1:12" x14ac:dyDescent="0.3">
      <c r="A870" t="s">
        <v>1542</v>
      </c>
      <c r="B870" t="s">
        <v>5954</v>
      </c>
      <c r="C870" s="6">
        <v>2082.19</v>
      </c>
      <c r="D870" s="1">
        <v>43692.332333190447</v>
      </c>
      <c r="E870" s="1" t="str">
        <f>TEXT(Consolidated_sheets[[#This Row],[Date]],"yyyy")</f>
        <v>2019</v>
      </c>
      <c r="F870" s="1" t="str">
        <f>TEXT(Consolidated_sheets[[#This Row],[Date]],"mmmm")</f>
        <v>August</v>
      </c>
      <c r="G870" t="str">
        <f>INDEX(Patient_data[Patient_Name],MATCH(Consolidated_sheets[[#This Row],[Patient_ID]],Patient_data[Patient_ID],0))</f>
        <v>Sheri Terry</v>
      </c>
      <c r="H870">
        <f>INDEX(Patient_data[Age],MATCH(Consolidated_sheets[[#This Row],[Patient_ID]],Patient_data[Patient_ID],0))</f>
        <v>39</v>
      </c>
      <c r="I870" t="str">
        <f>INDEX(Patient_data[Gender],MATCH(Consolidated_sheets[[#This Row],[Patient_ID]],Patient_data[Patient_ID],0))</f>
        <v>Male</v>
      </c>
      <c r="J870" t="str">
        <f>INDEX(Location_data[Location],MATCH(Consolidated_sheets[[#This Row],[Patient_ID]],Location_data[Patient_ID],0))</f>
        <v>Chicago</v>
      </c>
      <c r="K870" t="str">
        <f>INDEX(Insurance_data[Insurance_Type],MATCH(Consolidated_sheets[[#This Row],[Patient_ID]],Insurance_data[Patient_ID],0))</f>
        <v>None</v>
      </c>
      <c r="L870" s="6">
        <f>INDEX(Insurance_data[Insurance_Amount],MATCH(Consolidated_sheets[[#This Row],[Patient_ID]],Insurance_data[Patient_ID],0))</f>
        <v>8635.25</v>
      </c>
    </row>
    <row r="871" spans="1:12" x14ac:dyDescent="0.3">
      <c r="A871" t="s">
        <v>2677</v>
      </c>
      <c r="B871" t="s">
        <v>5955</v>
      </c>
      <c r="C871" s="6">
        <v>4291.3100000000004</v>
      </c>
      <c r="D871" s="1">
        <v>43692.593084726388</v>
      </c>
      <c r="E871" s="1" t="str">
        <f>TEXT(Consolidated_sheets[[#This Row],[Date]],"yyyy")</f>
        <v>2019</v>
      </c>
      <c r="F871" s="1" t="str">
        <f>TEXT(Consolidated_sheets[[#This Row],[Date]],"mmmm")</f>
        <v>August</v>
      </c>
      <c r="G871" t="str">
        <f>INDEX(Patient_data[Patient_Name],MATCH(Consolidated_sheets[[#This Row],[Patient_ID]],Patient_data[Patient_ID],0))</f>
        <v>Zachary King</v>
      </c>
      <c r="H871">
        <f>INDEX(Patient_data[Age],MATCH(Consolidated_sheets[[#This Row],[Patient_ID]],Patient_data[Patient_ID],0))</f>
        <v>22</v>
      </c>
      <c r="I871" t="str">
        <f>INDEX(Patient_data[Gender],MATCH(Consolidated_sheets[[#This Row],[Patient_ID]],Patient_data[Patient_ID],0))</f>
        <v>Male</v>
      </c>
      <c r="J871" t="str">
        <f>INDEX(Location_data[Location],MATCH(Consolidated_sheets[[#This Row],[Patient_ID]],Location_data[Patient_ID],0))</f>
        <v>Houston</v>
      </c>
      <c r="K871" t="str">
        <f>INDEX(Insurance_data[Insurance_Type],MATCH(Consolidated_sheets[[#This Row],[Patient_ID]],Insurance_data[Patient_ID],0))</f>
        <v>None</v>
      </c>
      <c r="L871" s="6">
        <f>INDEX(Insurance_data[Insurance_Amount],MATCH(Consolidated_sheets[[#This Row],[Patient_ID]],Insurance_data[Patient_ID],0))</f>
        <v>452.79</v>
      </c>
    </row>
    <row r="872" spans="1:12" x14ac:dyDescent="0.3">
      <c r="A872" t="s">
        <v>2876</v>
      </c>
      <c r="B872" t="s">
        <v>5954</v>
      </c>
      <c r="C872" s="6">
        <v>4031.48</v>
      </c>
      <c r="D872" s="1">
        <v>43692.853836262308</v>
      </c>
      <c r="E872" s="1" t="str">
        <f>TEXT(Consolidated_sheets[[#This Row],[Date]],"yyyy")</f>
        <v>2019</v>
      </c>
      <c r="F872" s="1" t="str">
        <f>TEXT(Consolidated_sheets[[#This Row],[Date]],"mmmm")</f>
        <v>August</v>
      </c>
      <c r="G872" t="str">
        <f>INDEX(Patient_data[Patient_Name],MATCH(Consolidated_sheets[[#This Row],[Patient_ID]],Patient_data[Patient_ID],0))</f>
        <v>Lauren Rivera</v>
      </c>
      <c r="H872">
        <f>INDEX(Patient_data[Age],MATCH(Consolidated_sheets[[#This Row],[Patient_ID]],Patient_data[Patient_ID],0))</f>
        <v>24</v>
      </c>
      <c r="I872" t="str">
        <f>INDEX(Patient_data[Gender],MATCH(Consolidated_sheets[[#This Row],[Patient_ID]],Patient_data[Patient_ID],0))</f>
        <v>Male</v>
      </c>
      <c r="J872" t="str">
        <f>INDEX(Location_data[Location],MATCH(Consolidated_sheets[[#This Row],[Patient_ID]],Location_data[Patient_ID],0))</f>
        <v>Houston</v>
      </c>
      <c r="K872" t="str">
        <f>INDEX(Insurance_data[Insurance_Type],MATCH(Consolidated_sheets[[#This Row],[Patient_ID]],Insurance_data[Patient_ID],0))</f>
        <v>Private</v>
      </c>
      <c r="L872" s="6">
        <f>INDEX(Insurance_data[Insurance_Amount],MATCH(Consolidated_sheets[[#This Row],[Patient_ID]],Insurance_data[Patient_ID],0))</f>
        <v>5916.73</v>
      </c>
    </row>
    <row r="873" spans="1:12" x14ac:dyDescent="0.3">
      <c r="A873" t="s">
        <v>1187</v>
      </c>
      <c r="B873" t="s">
        <v>5955</v>
      </c>
      <c r="C873" s="6">
        <v>1096.47</v>
      </c>
      <c r="D873" s="1">
        <v>43693.114587798249</v>
      </c>
      <c r="E873" s="1" t="str">
        <f>TEXT(Consolidated_sheets[[#This Row],[Date]],"yyyy")</f>
        <v>2019</v>
      </c>
      <c r="F873" s="1" t="str">
        <f>TEXT(Consolidated_sheets[[#This Row],[Date]],"mmmm")</f>
        <v>August</v>
      </c>
      <c r="G873" t="str">
        <f>INDEX(Patient_data[Patient_Name],MATCH(Consolidated_sheets[[#This Row],[Patient_ID]],Patient_data[Patient_ID],0))</f>
        <v>Sharon Craig</v>
      </c>
      <c r="H873">
        <f>INDEX(Patient_data[Age],MATCH(Consolidated_sheets[[#This Row],[Patient_ID]],Patient_data[Patient_ID],0))</f>
        <v>20</v>
      </c>
      <c r="I873" t="str">
        <f>INDEX(Patient_data[Gender],MATCH(Consolidated_sheets[[#This Row],[Patient_ID]],Patient_data[Patient_ID],0))</f>
        <v>Male</v>
      </c>
      <c r="J873" t="str">
        <f>INDEX(Location_data[Location],MATCH(Consolidated_sheets[[#This Row],[Patient_ID]],Location_data[Patient_ID],0))</f>
        <v>Chicago</v>
      </c>
      <c r="K873" t="str">
        <f>INDEX(Insurance_data[Insurance_Type],MATCH(Consolidated_sheets[[#This Row],[Patient_ID]],Insurance_data[Patient_ID],0))</f>
        <v>None</v>
      </c>
      <c r="L873" s="6">
        <f>INDEX(Insurance_data[Insurance_Amount],MATCH(Consolidated_sheets[[#This Row],[Patient_ID]],Insurance_data[Patient_ID],0))</f>
        <v>5095.83</v>
      </c>
    </row>
    <row r="874" spans="1:12" x14ac:dyDescent="0.3">
      <c r="A874" t="s">
        <v>2753</v>
      </c>
      <c r="B874" t="s">
        <v>5955</v>
      </c>
      <c r="C874" s="6">
        <v>1434.48</v>
      </c>
      <c r="D874" s="1">
        <v>43693.37533933419</v>
      </c>
      <c r="E874" s="1" t="str">
        <f>TEXT(Consolidated_sheets[[#This Row],[Date]],"yyyy")</f>
        <v>2019</v>
      </c>
      <c r="F874" s="1" t="str">
        <f>TEXT(Consolidated_sheets[[#This Row],[Date]],"mmmm")</f>
        <v>August</v>
      </c>
      <c r="G874" t="str">
        <f>INDEX(Patient_data[Patient_Name],MATCH(Consolidated_sheets[[#This Row],[Patient_ID]],Patient_data[Patient_ID],0))</f>
        <v>Brandy Buck</v>
      </c>
      <c r="H874">
        <f>INDEX(Patient_data[Age],MATCH(Consolidated_sheets[[#This Row],[Patient_ID]],Patient_data[Patient_ID],0))</f>
        <v>60</v>
      </c>
      <c r="I874" t="str">
        <f>INDEX(Patient_data[Gender],MATCH(Consolidated_sheets[[#This Row],[Patient_ID]],Patient_data[Patient_ID],0))</f>
        <v>Female</v>
      </c>
      <c r="J874" t="str">
        <f>INDEX(Location_data[Location],MATCH(Consolidated_sheets[[#This Row],[Patient_ID]],Location_data[Patient_ID],0))</f>
        <v>Chicago</v>
      </c>
      <c r="K874" t="str">
        <f>INDEX(Insurance_data[Insurance_Type],MATCH(Consolidated_sheets[[#This Row],[Patient_ID]],Insurance_data[Patient_ID],0))</f>
        <v>Public</v>
      </c>
      <c r="L874" s="6">
        <f>INDEX(Insurance_data[Insurance_Amount],MATCH(Consolidated_sheets[[#This Row],[Patient_ID]],Insurance_data[Patient_ID],0))</f>
        <v>6069.31</v>
      </c>
    </row>
    <row r="875" spans="1:12" x14ac:dyDescent="0.3">
      <c r="A875" t="s">
        <v>1019</v>
      </c>
      <c r="B875" t="s">
        <v>5955</v>
      </c>
      <c r="C875" s="6">
        <v>4463.4799999999996</v>
      </c>
      <c r="D875" s="1">
        <v>43693.636090870117</v>
      </c>
      <c r="E875" s="1" t="str">
        <f>TEXT(Consolidated_sheets[[#This Row],[Date]],"yyyy")</f>
        <v>2019</v>
      </c>
      <c r="F875" s="1" t="str">
        <f>TEXT(Consolidated_sheets[[#This Row],[Date]],"mmmm")</f>
        <v>August</v>
      </c>
      <c r="G875" t="str">
        <f>INDEX(Patient_data[Patient_Name],MATCH(Consolidated_sheets[[#This Row],[Patient_ID]],Patient_data[Patient_ID],0))</f>
        <v>Sharon Davis</v>
      </c>
      <c r="H875">
        <f>INDEX(Patient_data[Age],MATCH(Consolidated_sheets[[#This Row],[Patient_ID]],Patient_data[Patient_ID],0))</f>
        <v>30</v>
      </c>
      <c r="I875" t="str">
        <f>INDEX(Patient_data[Gender],MATCH(Consolidated_sheets[[#This Row],[Patient_ID]],Patient_data[Patient_ID],0))</f>
        <v>Female</v>
      </c>
      <c r="J875" t="str">
        <f>INDEX(Location_data[Location],MATCH(Consolidated_sheets[[#This Row],[Patient_ID]],Location_data[Patient_ID],0))</f>
        <v>Phoenix</v>
      </c>
      <c r="K875" t="str">
        <f>INDEX(Insurance_data[Insurance_Type],MATCH(Consolidated_sheets[[#This Row],[Patient_ID]],Insurance_data[Patient_ID],0))</f>
        <v>Public</v>
      </c>
      <c r="L875" s="6">
        <f>INDEX(Insurance_data[Insurance_Amount],MATCH(Consolidated_sheets[[#This Row],[Patient_ID]],Insurance_data[Patient_ID],0))</f>
        <v>4334.88</v>
      </c>
    </row>
    <row r="876" spans="1:12" x14ac:dyDescent="0.3">
      <c r="A876" t="s">
        <v>1689</v>
      </c>
      <c r="B876" t="s">
        <v>5955</v>
      </c>
      <c r="C876" s="6">
        <v>169.39</v>
      </c>
      <c r="D876" s="1">
        <v>43693.896842406051</v>
      </c>
      <c r="E876" s="1" t="str">
        <f>TEXT(Consolidated_sheets[[#This Row],[Date]],"yyyy")</f>
        <v>2019</v>
      </c>
      <c r="F876" s="1" t="str">
        <f>TEXT(Consolidated_sheets[[#This Row],[Date]],"mmmm")</f>
        <v>August</v>
      </c>
      <c r="G876" t="str">
        <f>INDEX(Patient_data[Patient_Name],MATCH(Consolidated_sheets[[#This Row],[Patient_ID]],Patient_data[Patient_ID],0))</f>
        <v>Ashley Hernandez</v>
      </c>
      <c r="H876">
        <f>INDEX(Patient_data[Age],MATCH(Consolidated_sheets[[#This Row],[Patient_ID]],Patient_data[Patient_ID],0))</f>
        <v>26</v>
      </c>
      <c r="I876" t="str">
        <f>INDEX(Patient_data[Gender],MATCH(Consolidated_sheets[[#This Row],[Patient_ID]],Patient_data[Patient_ID],0))</f>
        <v>Male</v>
      </c>
      <c r="J876" t="str">
        <f>INDEX(Location_data[Location],MATCH(Consolidated_sheets[[#This Row],[Patient_ID]],Location_data[Patient_ID],0))</f>
        <v>Chicago</v>
      </c>
      <c r="K876" t="str">
        <f>INDEX(Insurance_data[Insurance_Type],MATCH(Consolidated_sheets[[#This Row],[Patient_ID]],Insurance_data[Patient_ID],0))</f>
        <v>Public</v>
      </c>
      <c r="L876" s="6">
        <f>INDEX(Insurance_data[Insurance_Amount],MATCH(Consolidated_sheets[[#This Row],[Patient_ID]],Insurance_data[Patient_ID],0))</f>
        <v>2658.89</v>
      </c>
    </row>
    <row r="877" spans="1:12" x14ac:dyDescent="0.3">
      <c r="A877" t="s">
        <v>653</v>
      </c>
      <c r="B877" t="s">
        <v>5954</v>
      </c>
      <c r="C877" s="6">
        <v>3415.47</v>
      </c>
      <c r="D877" s="1">
        <v>43694.157593941993</v>
      </c>
      <c r="E877" s="1" t="str">
        <f>TEXT(Consolidated_sheets[[#This Row],[Date]],"yyyy")</f>
        <v>2019</v>
      </c>
      <c r="F877" s="1" t="str">
        <f>TEXT(Consolidated_sheets[[#This Row],[Date]],"mmmm")</f>
        <v>August</v>
      </c>
      <c r="G877" t="str">
        <f>INDEX(Patient_data[Patient_Name],MATCH(Consolidated_sheets[[#This Row],[Patient_ID]],Patient_data[Patient_ID],0))</f>
        <v>Jacqueline Hughes</v>
      </c>
      <c r="H877">
        <f>INDEX(Patient_data[Age],MATCH(Consolidated_sheets[[#This Row],[Patient_ID]],Patient_data[Patient_ID],0))</f>
        <v>52</v>
      </c>
      <c r="I877" t="str">
        <f>INDEX(Patient_data[Gender],MATCH(Consolidated_sheets[[#This Row],[Patient_ID]],Patient_data[Patient_ID],0))</f>
        <v>Male</v>
      </c>
      <c r="J877" t="str">
        <f>INDEX(Location_data[Location],MATCH(Consolidated_sheets[[#This Row],[Patient_ID]],Location_data[Patient_ID],0))</f>
        <v>Houston</v>
      </c>
      <c r="K877" t="str">
        <f>INDEX(Insurance_data[Insurance_Type],MATCH(Consolidated_sheets[[#This Row],[Patient_ID]],Insurance_data[Patient_ID],0))</f>
        <v>None</v>
      </c>
      <c r="L877" s="6">
        <f>INDEX(Insurance_data[Insurance_Amount],MATCH(Consolidated_sheets[[#This Row],[Patient_ID]],Insurance_data[Patient_ID],0))</f>
        <v>4449.91</v>
      </c>
    </row>
    <row r="878" spans="1:12" x14ac:dyDescent="0.3">
      <c r="A878" t="s">
        <v>2497</v>
      </c>
      <c r="B878" t="s">
        <v>5954</v>
      </c>
      <c r="C878" s="6">
        <v>1331.68</v>
      </c>
      <c r="D878" s="1">
        <v>43694.41834547792</v>
      </c>
      <c r="E878" s="1" t="str">
        <f>TEXT(Consolidated_sheets[[#This Row],[Date]],"yyyy")</f>
        <v>2019</v>
      </c>
      <c r="F878" s="1" t="str">
        <f>TEXT(Consolidated_sheets[[#This Row],[Date]],"mmmm")</f>
        <v>August</v>
      </c>
      <c r="G878" t="str">
        <f>INDEX(Patient_data[Patient_Name],MATCH(Consolidated_sheets[[#This Row],[Patient_ID]],Patient_data[Patient_ID],0))</f>
        <v>Johnny Lewis</v>
      </c>
      <c r="H878">
        <f>INDEX(Patient_data[Age],MATCH(Consolidated_sheets[[#This Row],[Patient_ID]],Patient_data[Patient_ID],0))</f>
        <v>55</v>
      </c>
      <c r="I878" t="str">
        <f>INDEX(Patient_data[Gender],MATCH(Consolidated_sheets[[#This Row],[Patient_ID]],Patient_data[Patient_ID],0))</f>
        <v>Female</v>
      </c>
      <c r="J878" t="str">
        <f>INDEX(Location_data[Location],MATCH(Consolidated_sheets[[#This Row],[Patient_ID]],Location_data[Patient_ID],0))</f>
        <v>Phoenix</v>
      </c>
      <c r="K878" t="str">
        <f>INDEX(Insurance_data[Insurance_Type],MATCH(Consolidated_sheets[[#This Row],[Patient_ID]],Insurance_data[Patient_ID],0))</f>
        <v>Private</v>
      </c>
      <c r="L878" s="6">
        <f>INDEX(Insurance_data[Insurance_Amount],MATCH(Consolidated_sheets[[#This Row],[Patient_ID]],Insurance_data[Patient_ID],0))</f>
        <v>8945.08</v>
      </c>
    </row>
    <row r="879" spans="1:12" x14ac:dyDescent="0.3">
      <c r="A879" t="s">
        <v>1106</v>
      </c>
      <c r="B879" t="s">
        <v>5953</v>
      </c>
      <c r="C879" s="6">
        <v>590.28</v>
      </c>
      <c r="D879" s="1">
        <v>43694.679097013854</v>
      </c>
      <c r="E879" s="1" t="str">
        <f>TEXT(Consolidated_sheets[[#This Row],[Date]],"yyyy")</f>
        <v>2019</v>
      </c>
      <c r="F879" s="1" t="str">
        <f>TEXT(Consolidated_sheets[[#This Row],[Date]],"mmmm")</f>
        <v>August</v>
      </c>
      <c r="G879" t="str">
        <f>INDEX(Patient_data[Patient_Name],MATCH(Consolidated_sheets[[#This Row],[Patient_ID]],Patient_data[Patient_ID],0))</f>
        <v>Whitney Jones DVM</v>
      </c>
      <c r="H879">
        <f>INDEX(Patient_data[Age],MATCH(Consolidated_sheets[[#This Row],[Patient_ID]],Patient_data[Patient_ID],0))</f>
        <v>67</v>
      </c>
      <c r="I879" t="str">
        <f>INDEX(Patient_data[Gender],MATCH(Consolidated_sheets[[#This Row],[Patient_ID]],Patient_data[Patient_ID],0))</f>
        <v>Male</v>
      </c>
      <c r="J879" t="str">
        <f>INDEX(Location_data[Location],MATCH(Consolidated_sheets[[#This Row],[Patient_ID]],Location_data[Patient_ID],0))</f>
        <v>Houston</v>
      </c>
      <c r="K879" t="str">
        <f>INDEX(Insurance_data[Insurance_Type],MATCH(Consolidated_sheets[[#This Row],[Patient_ID]],Insurance_data[Patient_ID],0))</f>
        <v>None</v>
      </c>
      <c r="L879" s="6">
        <f>INDEX(Insurance_data[Insurance_Amount],MATCH(Consolidated_sheets[[#This Row],[Patient_ID]],Insurance_data[Patient_ID],0))</f>
        <v>2062.2399999999998</v>
      </c>
    </row>
    <row r="880" spans="1:12" x14ac:dyDescent="0.3">
      <c r="A880" t="s">
        <v>2278</v>
      </c>
      <c r="B880" t="s">
        <v>5954</v>
      </c>
      <c r="C880" s="6">
        <v>4194.3999999999996</v>
      </c>
      <c r="D880" s="1">
        <v>43694.939848549788</v>
      </c>
      <c r="E880" s="1" t="str">
        <f>TEXT(Consolidated_sheets[[#This Row],[Date]],"yyyy")</f>
        <v>2019</v>
      </c>
      <c r="F880" s="1" t="str">
        <f>TEXT(Consolidated_sheets[[#This Row],[Date]],"mmmm")</f>
        <v>August</v>
      </c>
      <c r="G880" t="str">
        <f>INDEX(Patient_data[Patient_Name],MATCH(Consolidated_sheets[[#This Row],[Patient_ID]],Patient_data[Patient_ID],0))</f>
        <v>Adam Howard</v>
      </c>
      <c r="H880">
        <f>INDEX(Patient_data[Age],MATCH(Consolidated_sheets[[#This Row],[Patient_ID]],Patient_data[Patient_ID],0))</f>
        <v>20</v>
      </c>
      <c r="I880" t="str">
        <f>INDEX(Patient_data[Gender],MATCH(Consolidated_sheets[[#This Row],[Patient_ID]],Patient_data[Patient_ID],0))</f>
        <v>Male</v>
      </c>
      <c r="J880" t="str">
        <f>INDEX(Location_data[Location],MATCH(Consolidated_sheets[[#This Row],[Patient_ID]],Location_data[Patient_ID],0))</f>
        <v>New York</v>
      </c>
      <c r="K880" t="str">
        <f>INDEX(Insurance_data[Insurance_Type],MATCH(Consolidated_sheets[[#This Row],[Patient_ID]],Insurance_data[Patient_ID],0))</f>
        <v>Private</v>
      </c>
      <c r="L880" s="6">
        <f>INDEX(Insurance_data[Insurance_Amount],MATCH(Consolidated_sheets[[#This Row],[Patient_ID]],Insurance_data[Patient_ID],0))</f>
        <v>2059.38</v>
      </c>
    </row>
    <row r="881" spans="1:12" x14ac:dyDescent="0.3">
      <c r="A881" t="s">
        <v>922</v>
      </c>
      <c r="B881" t="s">
        <v>5954</v>
      </c>
      <c r="C881" s="6">
        <v>1092.2</v>
      </c>
      <c r="D881" s="1">
        <v>43695.200600085707</v>
      </c>
      <c r="E881" s="1" t="str">
        <f>TEXT(Consolidated_sheets[[#This Row],[Date]],"yyyy")</f>
        <v>2019</v>
      </c>
      <c r="F881" s="1" t="str">
        <f>TEXT(Consolidated_sheets[[#This Row],[Date]],"mmmm")</f>
        <v>August</v>
      </c>
      <c r="G881" t="str">
        <f>INDEX(Patient_data[Patient_Name],MATCH(Consolidated_sheets[[#This Row],[Patient_ID]],Patient_data[Patient_ID],0))</f>
        <v>Katherine Smith</v>
      </c>
      <c r="H881">
        <f>INDEX(Patient_data[Age],MATCH(Consolidated_sheets[[#This Row],[Patient_ID]],Patient_data[Patient_ID],0))</f>
        <v>51</v>
      </c>
      <c r="I881" t="str">
        <f>INDEX(Patient_data[Gender],MATCH(Consolidated_sheets[[#This Row],[Patient_ID]],Patient_data[Patient_ID],0))</f>
        <v>Female</v>
      </c>
      <c r="J881" t="str">
        <f>INDEX(Location_data[Location],MATCH(Consolidated_sheets[[#This Row],[Patient_ID]],Location_data[Patient_ID],0))</f>
        <v>Chicago</v>
      </c>
      <c r="K881" t="str">
        <f>INDEX(Insurance_data[Insurance_Type],MATCH(Consolidated_sheets[[#This Row],[Patient_ID]],Insurance_data[Patient_ID],0))</f>
        <v>Public</v>
      </c>
      <c r="L881" s="6">
        <f>INDEX(Insurance_data[Insurance_Amount],MATCH(Consolidated_sheets[[#This Row],[Patient_ID]],Insurance_data[Patient_ID],0))</f>
        <v>8573.0300000000007</v>
      </c>
    </row>
    <row r="882" spans="1:12" x14ac:dyDescent="0.3">
      <c r="A882" t="s">
        <v>2881</v>
      </c>
      <c r="B882" t="s">
        <v>5952</v>
      </c>
      <c r="C882" s="6">
        <v>188.94</v>
      </c>
      <c r="D882" s="1">
        <v>43695.461351621663</v>
      </c>
      <c r="E882" s="1" t="str">
        <f>TEXT(Consolidated_sheets[[#This Row],[Date]],"yyyy")</f>
        <v>2019</v>
      </c>
      <c r="F882" s="1" t="str">
        <f>TEXT(Consolidated_sheets[[#This Row],[Date]],"mmmm")</f>
        <v>August</v>
      </c>
      <c r="G882" t="str">
        <f>INDEX(Patient_data[Patient_Name],MATCH(Consolidated_sheets[[#This Row],[Patient_ID]],Patient_data[Patient_ID],0))</f>
        <v>Elizabeth Rogers</v>
      </c>
      <c r="H882">
        <f>INDEX(Patient_data[Age],MATCH(Consolidated_sheets[[#This Row],[Patient_ID]],Patient_data[Patient_ID],0))</f>
        <v>31</v>
      </c>
      <c r="I882" t="str">
        <f>INDEX(Patient_data[Gender],MATCH(Consolidated_sheets[[#This Row],[Patient_ID]],Patient_data[Patient_ID],0))</f>
        <v>Female</v>
      </c>
      <c r="J882" t="str">
        <f>INDEX(Location_data[Location],MATCH(Consolidated_sheets[[#This Row],[Patient_ID]],Location_data[Patient_ID],0))</f>
        <v>Phoenix</v>
      </c>
      <c r="K882" t="str">
        <f>INDEX(Insurance_data[Insurance_Type],MATCH(Consolidated_sheets[[#This Row],[Patient_ID]],Insurance_data[Patient_ID],0))</f>
        <v>Private</v>
      </c>
      <c r="L882" s="6">
        <f>INDEX(Insurance_data[Insurance_Amount],MATCH(Consolidated_sheets[[#This Row],[Patient_ID]],Insurance_data[Patient_ID],0))</f>
        <v>1520.24</v>
      </c>
    </row>
    <row r="883" spans="1:12" x14ac:dyDescent="0.3">
      <c r="A883" t="s">
        <v>1690</v>
      </c>
      <c r="B883" t="s">
        <v>5953</v>
      </c>
      <c r="C883" s="6">
        <v>4638.47</v>
      </c>
      <c r="D883" s="1">
        <v>43695.72210315759</v>
      </c>
      <c r="E883" s="1" t="str">
        <f>TEXT(Consolidated_sheets[[#This Row],[Date]],"yyyy")</f>
        <v>2019</v>
      </c>
      <c r="F883" s="1" t="str">
        <f>TEXT(Consolidated_sheets[[#This Row],[Date]],"mmmm")</f>
        <v>August</v>
      </c>
      <c r="G883" t="str">
        <f>INDEX(Patient_data[Patient_Name],MATCH(Consolidated_sheets[[#This Row],[Patient_ID]],Patient_data[Patient_ID],0))</f>
        <v>Scott Martin</v>
      </c>
      <c r="H883">
        <f>INDEX(Patient_data[Age],MATCH(Consolidated_sheets[[#This Row],[Patient_ID]],Patient_data[Patient_ID],0))</f>
        <v>87</v>
      </c>
      <c r="I883" t="str">
        <f>INDEX(Patient_data[Gender],MATCH(Consolidated_sheets[[#This Row],[Patient_ID]],Patient_data[Patient_ID],0))</f>
        <v>Male</v>
      </c>
      <c r="J883" t="str">
        <f>INDEX(Location_data[Location],MATCH(Consolidated_sheets[[#This Row],[Patient_ID]],Location_data[Patient_ID],0))</f>
        <v>Los Angeles</v>
      </c>
      <c r="K883" t="str">
        <f>INDEX(Insurance_data[Insurance_Type],MATCH(Consolidated_sheets[[#This Row],[Patient_ID]],Insurance_data[Patient_ID],0))</f>
        <v>None</v>
      </c>
      <c r="L883" s="6">
        <f>INDEX(Insurance_data[Insurance_Amount],MATCH(Consolidated_sheets[[#This Row],[Patient_ID]],Insurance_data[Patient_ID],0))</f>
        <v>6919.25</v>
      </c>
    </row>
    <row r="884" spans="1:12" x14ac:dyDescent="0.3">
      <c r="A884" t="s">
        <v>2144</v>
      </c>
      <c r="B884" t="s">
        <v>5955</v>
      </c>
      <c r="C884" s="6">
        <v>4919.1400000000003</v>
      </c>
      <c r="D884" s="1">
        <v>43695.982854693517</v>
      </c>
      <c r="E884" s="1" t="str">
        <f>TEXT(Consolidated_sheets[[#This Row],[Date]],"yyyy")</f>
        <v>2019</v>
      </c>
      <c r="F884" s="1" t="str">
        <f>TEXT(Consolidated_sheets[[#This Row],[Date]],"mmmm")</f>
        <v>August</v>
      </c>
      <c r="G884" t="str">
        <f>INDEX(Patient_data[Patient_Name],MATCH(Consolidated_sheets[[#This Row],[Patient_ID]],Patient_data[Patient_ID],0))</f>
        <v>Lisa Cook</v>
      </c>
      <c r="H884">
        <f>INDEX(Patient_data[Age],MATCH(Consolidated_sheets[[#This Row],[Patient_ID]],Patient_data[Patient_ID],0))</f>
        <v>62</v>
      </c>
      <c r="I884" t="str">
        <f>INDEX(Patient_data[Gender],MATCH(Consolidated_sheets[[#This Row],[Patient_ID]],Patient_data[Patient_ID],0))</f>
        <v>Male</v>
      </c>
      <c r="J884" t="str">
        <f>INDEX(Location_data[Location],MATCH(Consolidated_sheets[[#This Row],[Patient_ID]],Location_data[Patient_ID],0))</f>
        <v>New York</v>
      </c>
      <c r="K884" t="str">
        <f>INDEX(Insurance_data[Insurance_Type],MATCH(Consolidated_sheets[[#This Row],[Patient_ID]],Insurance_data[Patient_ID],0))</f>
        <v>None</v>
      </c>
      <c r="L884" s="6">
        <f>INDEX(Insurance_data[Insurance_Amount],MATCH(Consolidated_sheets[[#This Row],[Patient_ID]],Insurance_data[Patient_ID],0))</f>
        <v>2044.3</v>
      </c>
    </row>
    <row r="885" spans="1:12" x14ac:dyDescent="0.3">
      <c r="A885" t="s">
        <v>1100</v>
      </c>
      <c r="B885" t="s">
        <v>5954</v>
      </c>
      <c r="C885" s="6">
        <v>2241.38</v>
      </c>
      <c r="D885" s="1">
        <v>43696.243606229458</v>
      </c>
      <c r="E885" s="1" t="str">
        <f>TEXT(Consolidated_sheets[[#This Row],[Date]],"yyyy")</f>
        <v>2019</v>
      </c>
      <c r="F885" s="1" t="str">
        <f>TEXT(Consolidated_sheets[[#This Row],[Date]],"mmmm")</f>
        <v>August</v>
      </c>
      <c r="G885" t="str">
        <f>INDEX(Patient_data[Patient_Name],MATCH(Consolidated_sheets[[#This Row],[Patient_ID]],Patient_data[Patient_ID],0))</f>
        <v>James Cruz</v>
      </c>
      <c r="H885">
        <f>INDEX(Patient_data[Age],MATCH(Consolidated_sheets[[#This Row],[Patient_ID]],Patient_data[Patient_ID],0))</f>
        <v>65</v>
      </c>
      <c r="I885" t="str">
        <f>INDEX(Patient_data[Gender],MATCH(Consolidated_sheets[[#This Row],[Patient_ID]],Patient_data[Patient_ID],0))</f>
        <v>Female</v>
      </c>
      <c r="J885" t="str">
        <f>INDEX(Location_data[Location],MATCH(Consolidated_sheets[[#This Row],[Patient_ID]],Location_data[Patient_ID],0))</f>
        <v>Los Angeles</v>
      </c>
      <c r="K885" t="str">
        <f>INDEX(Insurance_data[Insurance_Type],MATCH(Consolidated_sheets[[#This Row],[Patient_ID]],Insurance_data[Patient_ID],0))</f>
        <v>Public</v>
      </c>
      <c r="L885" s="6">
        <f>INDEX(Insurance_data[Insurance_Amount],MATCH(Consolidated_sheets[[#This Row],[Patient_ID]],Insurance_data[Patient_ID],0))</f>
        <v>5151.5600000000004</v>
      </c>
    </row>
    <row r="886" spans="1:12" x14ac:dyDescent="0.3">
      <c r="A886" t="s">
        <v>2230</v>
      </c>
      <c r="B886" t="s">
        <v>5953</v>
      </c>
      <c r="C886" s="6">
        <v>4827.42</v>
      </c>
      <c r="D886" s="1">
        <v>43696.504357765392</v>
      </c>
      <c r="E886" s="1" t="str">
        <f>TEXT(Consolidated_sheets[[#This Row],[Date]],"yyyy")</f>
        <v>2019</v>
      </c>
      <c r="F886" s="1" t="str">
        <f>TEXT(Consolidated_sheets[[#This Row],[Date]],"mmmm")</f>
        <v>August</v>
      </c>
      <c r="G886" t="str">
        <f>INDEX(Patient_data[Patient_Name],MATCH(Consolidated_sheets[[#This Row],[Patient_ID]],Patient_data[Patient_ID],0))</f>
        <v>Jason Barrett</v>
      </c>
      <c r="H886">
        <f>INDEX(Patient_data[Age],MATCH(Consolidated_sheets[[#This Row],[Patient_ID]],Patient_data[Patient_ID],0))</f>
        <v>70</v>
      </c>
      <c r="I886" t="str">
        <f>INDEX(Patient_data[Gender],MATCH(Consolidated_sheets[[#This Row],[Patient_ID]],Patient_data[Patient_ID],0))</f>
        <v>Female</v>
      </c>
      <c r="J886" t="str">
        <f>INDEX(Location_data[Location],MATCH(Consolidated_sheets[[#This Row],[Patient_ID]],Location_data[Patient_ID],0))</f>
        <v>Chicago</v>
      </c>
      <c r="K886" t="str">
        <f>INDEX(Insurance_data[Insurance_Type],MATCH(Consolidated_sheets[[#This Row],[Patient_ID]],Insurance_data[Patient_ID],0))</f>
        <v>Public</v>
      </c>
      <c r="L886" s="6">
        <f>INDEX(Insurance_data[Insurance_Amount],MATCH(Consolidated_sheets[[#This Row],[Patient_ID]],Insurance_data[Patient_ID],0))</f>
        <v>6692.3</v>
      </c>
    </row>
    <row r="887" spans="1:12" x14ac:dyDescent="0.3">
      <c r="A887" t="s">
        <v>2691</v>
      </c>
      <c r="B887" t="s">
        <v>5954</v>
      </c>
      <c r="C887" s="6">
        <v>1578.65</v>
      </c>
      <c r="D887" s="1">
        <v>43696.765109301319</v>
      </c>
      <c r="E887" s="1" t="str">
        <f>TEXT(Consolidated_sheets[[#This Row],[Date]],"yyyy")</f>
        <v>2019</v>
      </c>
      <c r="F887" s="1" t="str">
        <f>TEXT(Consolidated_sheets[[#This Row],[Date]],"mmmm")</f>
        <v>August</v>
      </c>
      <c r="G887" t="str">
        <f>INDEX(Patient_data[Patient_Name],MATCH(Consolidated_sheets[[#This Row],[Patient_ID]],Patient_data[Patient_ID],0))</f>
        <v>Robert Lynch</v>
      </c>
      <c r="H887">
        <f>INDEX(Patient_data[Age],MATCH(Consolidated_sheets[[#This Row],[Patient_ID]],Patient_data[Patient_ID],0))</f>
        <v>74</v>
      </c>
      <c r="I887" t="str">
        <f>INDEX(Patient_data[Gender],MATCH(Consolidated_sheets[[#This Row],[Patient_ID]],Patient_data[Patient_ID],0))</f>
        <v>Female</v>
      </c>
      <c r="J887" t="str">
        <f>INDEX(Location_data[Location],MATCH(Consolidated_sheets[[#This Row],[Patient_ID]],Location_data[Patient_ID],0))</f>
        <v>Los Angeles</v>
      </c>
      <c r="K887" t="str">
        <f>INDEX(Insurance_data[Insurance_Type],MATCH(Consolidated_sheets[[#This Row],[Patient_ID]],Insurance_data[Patient_ID],0))</f>
        <v>Public</v>
      </c>
      <c r="L887" s="6">
        <f>INDEX(Insurance_data[Insurance_Amount],MATCH(Consolidated_sheets[[#This Row],[Patient_ID]],Insurance_data[Patient_ID],0))</f>
        <v>7277.02</v>
      </c>
    </row>
    <row r="888" spans="1:12" x14ac:dyDescent="0.3">
      <c r="A888" t="s">
        <v>50</v>
      </c>
      <c r="B888" t="s">
        <v>5953</v>
      </c>
      <c r="C888" s="6">
        <v>1020.65</v>
      </c>
      <c r="D888" s="1">
        <v>43697.025860837261</v>
      </c>
      <c r="E888" s="1" t="str">
        <f>TEXT(Consolidated_sheets[[#This Row],[Date]],"yyyy")</f>
        <v>2019</v>
      </c>
      <c r="F888" s="1" t="str">
        <f>TEXT(Consolidated_sheets[[#This Row],[Date]],"mmmm")</f>
        <v>August</v>
      </c>
      <c r="G888" t="str">
        <f>INDEX(Patient_data[Patient_Name],MATCH(Consolidated_sheets[[#This Row],[Patient_ID]],Patient_data[Patient_ID],0))</f>
        <v>Dominique Knox</v>
      </c>
      <c r="H888">
        <f>INDEX(Patient_data[Age],MATCH(Consolidated_sheets[[#This Row],[Patient_ID]],Patient_data[Patient_ID],0))</f>
        <v>68</v>
      </c>
      <c r="I888" t="str">
        <f>INDEX(Patient_data[Gender],MATCH(Consolidated_sheets[[#This Row],[Patient_ID]],Patient_data[Patient_ID],0))</f>
        <v>Female</v>
      </c>
      <c r="J888" t="str">
        <f>INDEX(Location_data[Location],MATCH(Consolidated_sheets[[#This Row],[Patient_ID]],Location_data[Patient_ID],0))</f>
        <v>Phoenix</v>
      </c>
      <c r="K888" t="str">
        <f>INDEX(Insurance_data[Insurance_Type],MATCH(Consolidated_sheets[[#This Row],[Patient_ID]],Insurance_data[Patient_ID],0))</f>
        <v>Public</v>
      </c>
      <c r="L888" s="6">
        <f>INDEX(Insurance_data[Insurance_Amount],MATCH(Consolidated_sheets[[#This Row],[Patient_ID]],Insurance_data[Patient_ID],0))</f>
        <v>4666.03</v>
      </c>
    </row>
    <row r="889" spans="1:12" x14ac:dyDescent="0.3">
      <c r="A889" t="s">
        <v>458</v>
      </c>
      <c r="B889" t="s">
        <v>5953</v>
      </c>
      <c r="C889" s="6">
        <v>498.88</v>
      </c>
      <c r="D889" s="1">
        <v>43697.286612373187</v>
      </c>
      <c r="E889" s="1" t="str">
        <f>TEXT(Consolidated_sheets[[#This Row],[Date]],"yyyy")</f>
        <v>2019</v>
      </c>
      <c r="F889" s="1" t="str">
        <f>TEXT(Consolidated_sheets[[#This Row],[Date]],"mmmm")</f>
        <v>August</v>
      </c>
      <c r="G889" t="str">
        <f>INDEX(Patient_data[Patient_Name],MATCH(Consolidated_sheets[[#This Row],[Patient_ID]],Patient_data[Patient_ID],0))</f>
        <v>Madison Mendez</v>
      </c>
      <c r="H889">
        <f>INDEX(Patient_data[Age],MATCH(Consolidated_sheets[[#This Row],[Patient_ID]],Patient_data[Patient_ID],0))</f>
        <v>39</v>
      </c>
      <c r="I889" t="str">
        <f>INDEX(Patient_data[Gender],MATCH(Consolidated_sheets[[#This Row],[Patient_ID]],Patient_data[Patient_ID],0))</f>
        <v>Male</v>
      </c>
      <c r="J889" t="str">
        <f>INDEX(Location_data[Location],MATCH(Consolidated_sheets[[#This Row],[Patient_ID]],Location_data[Patient_ID],0))</f>
        <v>Houston</v>
      </c>
      <c r="K889" t="str">
        <f>INDEX(Insurance_data[Insurance_Type],MATCH(Consolidated_sheets[[#This Row],[Patient_ID]],Insurance_data[Patient_ID],0))</f>
        <v>None</v>
      </c>
      <c r="L889" s="6">
        <f>INDEX(Insurance_data[Insurance_Amount],MATCH(Consolidated_sheets[[#This Row],[Patient_ID]],Insurance_data[Patient_ID],0))</f>
        <v>9325.6</v>
      </c>
    </row>
    <row r="890" spans="1:12" x14ac:dyDescent="0.3">
      <c r="A890" t="s">
        <v>1298</v>
      </c>
      <c r="B890" t="s">
        <v>5952</v>
      </c>
      <c r="C890" s="6">
        <v>3425.07</v>
      </c>
      <c r="D890" s="1">
        <v>43697.547363909121</v>
      </c>
      <c r="E890" s="1" t="str">
        <f>TEXT(Consolidated_sheets[[#This Row],[Date]],"yyyy")</f>
        <v>2019</v>
      </c>
      <c r="F890" s="1" t="str">
        <f>TEXT(Consolidated_sheets[[#This Row],[Date]],"mmmm")</f>
        <v>August</v>
      </c>
      <c r="G890" t="str">
        <f>INDEX(Patient_data[Patient_Name],MATCH(Consolidated_sheets[[#This Row],[Patient_ID]],Patient_data[Patient_ID],0))</f>
        <v>Christina Smith</v>
      </c>
      <c r="H890">
        <f>INDEX(Patient_data[Age],MATCH(Consolidated_sheets[[#This Row],[Patient_ID]],Patient_data[Patient_ID],0))</f>
        <v>20</v>
      </c>
      <c r="I890" t="str">
        <f>INDEX(Patient_data[Gender],MATCH(Consolidated_sheets[[#This Row],[Patient_ID]],Patient_data[Patient_ID],0))</f>
        <v>Male</v>
      </c>
      <c r="J890" t="str">
        <f>INDEX(Location_data[Location],MATCH(Consolidated_sheets[[#This Row],[Patient_ID]],Location_data[Patient_ID],0))</f>
        <v>Houston</v>
      </c>
      <c r="K890" t="str">
        <f>INDEX(Insurance_data[Insurance_Type],MATCH(Consolidated_sheets[[#This Row],[Patient_ID]],Insurance_data[Patient_ID],0))</f>
        <v>None</v>
      </c>
      <c r="L890" s="6">
        <f>INDEX(Insurance_data[Insurance_Amount],MATCH(Consolidated_sheets[[#This Row],[Patient_ID]],Insurance_data[Patient_ID],0))</f>
        <v>7743.01</v>
      </c>
    </row>
    <row r="891" spans="1:12" x14ac:dyDescent="0.3">
      <c r="A891" t="s">
        <v>1687</v>
      </c>
      <c r="B891" t="s">
        <v>5955</v>
      </c>
      <c r="C891" s="6">
        <v>3964.28</v>
      </c>
      <c r="D891" s="1">
        <v>43697.808115445063</v>
      </c>
      <c r="E891" s="1" t="str">
        <f>TEXT(Consolidated_sheets[[#This Row],[Date]],"yyyy")</f>
        <v>2019</v>
      </c>
      <c r="F891" s="1" t="str">
        <f>TEXT(Consolidated_sheets[[#This Row],[Date]],"mmmm")</f>
        <v>August</v>
      </c>
      <c r="G891" t="str">
        <f>INDEX(Patient_data[Patient_Name],MATCH(Consolidated_sheets[[#This Row],[Patient_ID]],Patient_data[Patient_ID],0))</f>
        <v>Mary Glenn</v>
      </c>
      <c r="H891">
        <f>INDEX(Patient_data[Age],MATCH(Consolidated_sheets[[#This Row],[Patient_ID]],Patient_data[Patient_ID],0))</f>
        <v>66</v>
      </c>
      <c r="I891" t="str">
        <f>INDEX(Patient_data[Gender],MATCH(Consolidated_sheets[[#This Row],[Patient_ID]],Patient_data[Patient_ID],0))</f>
        <v>Male</v>
      </c>
      <c r="J891" t="str">
        <f>INDEX(Location_data[Location],MATCH(Consolidated_sheets[[#This Row],[Patient_ID]],Location_data[Patient_ID],0))</f>
        <v>Chicago</v>
      </c>
      <c r="K891" t="str">
        <f>INDEX(Insurance_data[Insurance_Type],MATCH(Consolidated_sheets[[#This Row],[Patient_ID]],Insurance_data[Patient_ID],0))</f>
        <v>Public</v>
      </c>
      <c r="L891" s="6">
        <f>INDEX(Insurance_data[Insurance_Amount],MATCH(Consolidated_sheets[[#This Row],[Patient_ID]],Insurance_data[Patient_ID],0))</f>
        <v>2873.77</v>
      </c>
    </row>
    <row r="892" spans="1:12" x14ac:dyDescent="0.3">
      <c r="A892" t="s">
        <v>1436</v>
      </c>
      <c r="B892" t="s">
        <v>5955</v>
      </c>
      <c r="C892" s="6">
        <v>2501.84</v>
      </c>
      <c r="D892" s="1">
        <v>43698.068866980997</v>
      </c>
      <c r="E892" s="1" t="str">
        <f>TEXT(Consolidated_sheets[[#This Row],[Date]],"yyyy")</f>
        <v>2019</v>
      </c>
      <c r="F892" s="1" t="str">
        <f>TEXT(Consolidated_sheets[[#This Row],[Date]],"mmmm")</f>
        <v>August</v>
      </c>
      <c r="G892" t="str">
        <f>INDEX(Patient_data[Patient_Name],MATCH(Consolidated_sheets[[#This Row],[Patient_ID]],Patient_data[Patient_ID],0))</f>
        <v>Charles Gilbert</v>
      </c>
      <c r="H892">
        <f>INDEX(Patient_data[Age],MATCH(Consolidated_sheets[[#This Row],[Patient_ID]],Patient_data[Patient_ID],0))</f>
        <v>36</v>
      </c>
      <c r="I892" t="str">
        <f>INDEX(Patient_data[Gender],MATCH(Consolidated_sheets[[#This Row],[Patient_ID]],Patient_data[Patient_ID],0))</f>
        <v>Male</v>
      </c>
      <c r="J892" t="str">
        <f>INDEX(Location_data[Location],MATCH(Consolidated_sheets[[#This Row],[Patient_ID]],Location_data[Patient_ID],0))</f>
        <v>Phoenix</v>
      </c>
      <c r="K892" t="str">
        <f>INDEX(Insurance_data[Insurance_Type],MATCH(Consolidated_sheets[[#This Row],[Patient_ID]],Insurance_data[Patient_ID],0))</f>
        <v>None</v>
      </c>
      <c r="L892" s="6">
        <f>INDEX(Insurance_data[Insurance_Amount],MATCH(Consolidated_sheets[[#This Row],[Patient_ID]],Insurance_data[Patient_ID],0))</f>
        <v>638.54</v>
      </c>
    </row>
    <row r="893" spans="1:12" x14ac:dyDescent="0.3">
      <c r="A893" t="s">
        <v>1057</v>
      </c>
      <c r="B893" t="s">
        <v>5952</v>
      </c>
      <c r="C893" s="6">
        <v>1559.23</v>
      </c>
      <c r="D893" s="1">
        <v>43698.329618516917</v>
      </c>
      <c r="E893" s="1" t="str">
        <f>TEXT(Consolidated_sheets[[#This Row],[Date]],"yyyy")</f>
        <v>2019</v>
      </c>
      <c r="F893" s="1" t="str">
        <f>TEXT(Consolidated_sheets[[#This Row],[Date]],"mmmm")</f>
        <v>August</v>
      </c>
      <c r="G893" t="str">
        <f>INDEX(Patient_data[Patient_Name],MATCH(Consolidated_sheets[[#This Row],[Patient_ID]],Patient_data[Patient_ID],0))</f>
        <v>Leslie Williams</v>
      </c>
      <c r="H893">
        <f>INDEX(Patient_data[Age],MATCH(Consolidated_sheets[[#This Row],[Patient_ID]],Patient_data[Patient_ID],0))</f>
        <v>60</v>
      </c>
      <c r="I893" t="str">
        <f>INDEX(Patient_data[Gender],MATCH(Consolidated_sheets[[#This Row],[Patient_ID]],Patient_data[Patient_ID],0))</f>
        <v>Male</v>
      </c>
      <c r="J893" t="str">
        <f>INDEX(Location_data[Location],MATCH(Consolidated_sheets[[#This Row],[Patient_ID]],Location_data[Patient_ID],0))</f>
        <v>Los Angeles</v>
      </c>
      <c r="K893" t="str">
        <f>INDEX(Insurance_data[Insurance_Type],MATCH(Consolidated_sheets[[#This Row],[Patient_ID]],Insurance_data[Patient_ID],0))</f>
        <v>Private</v>
      </c>
      <c r="L893" s="6">
        <f>INDEX(Insurance_data[Insurance_Amount],MATCH(Consolidated_sheets[[#This Row],[Patient_ID]],Insurance_data[Patient_ID],0))</f>
        <v>5736.47</v>
      </c>
    </row>
    <row r="894" spans="1:12" x14ac:dyDescent="0.3">
      <c r="A894" t="s">
        <v>1929</v>
      </c>
      <c r="B894" t="s">
        <v>5953</v>
      </c>
      <c r="C894" s="6">
        <v>4835.37</v>
      </c>
      <c r="D894" s="1">
        <v>43698.590370052858</v>
      </c>
      <c r="E894" s="1" t="str">
        <f>TEXT(Consolidated_sheets[[#This Row],[Date]],"yyyy")</f>
        <v>2019</v>
      </c>
      <c r="F894" s="1" t="str">
        <f>TEXT(Consolidated_sheets[[#This Row],[Date]],"mmmm")</f>
        <v>August</v>
      </c>
      <c r="G894" t="str">
        <f>INDEX(Patient_data[Patient_Name],MATCH(Consolidated_sheets[[#This Row],[Patient_ID]],Patient_data[Patient_ID],0))</f>
        <v>Thomas Andrews</v>
      </c>
      <c r="H894">
        <f>INDEX(Patient_data[Age],MATCH(Consolidated_sheets[[#This Row],[Patient_ID]],Patient_data[Patient_ID],0))</f>
        <v>72</v>
      </c>
      <c r="I894" t="str">
        <f>INDEX(Patient_data[Gender],MATCH(Consolidated_sheets[[#This Row],[Patient_ID]],Patient_data[Patient_ID],0))</f>
        <v>Male</v>
      </c>
      <c r="J894" t="str">
        <f>INDEX(Location_data[Location],MATCH(Consolidated_sheets[[#This Row],[Patient_ID]],Location_data[Patient_ID],0))</f>
        <v>Chicago</v>
      </c>
      <c r="K894" t="str">
        <f>INDEX(Insurance_data[Insurance_Type],MATCH(Consolidated_sheets[[#This Row],[Patient_ID]],Insurance_data[Patient_ID],0))</f>
        <v>Public</v>
      </c>
      <c r="L894" s="6">
        <f>INDEX(Insurance_data[Insurance_Amount],MATCH(Consolidated_sheets[[#This Row],[Patient_ID]],Insurance_data[Patient_ID],0))</f>
        <v>4468.2299999999996</v>
      </c>
    </row>
    <row r="895" spans="1:12" x14ac:dyDescent="0.3">
      <c r="A895" t="s">
        <v>2008</v>
      </c>
      <c r="B895" t="s">
        <v>5953</v>
      </c>
      <c r="C895" s="6">
        <v>3176.14</v>
      </c>
      <c r="D895" s="1">
        <v>43698.851121588799</v>
      </c>
      <c r="E895" s="1" t="str">
        <f>TEXT(Consolidated_sheets[[#This Row],[Date]],"yyyy")</f>
        <v>2019</v>
      </c>
      <c r="F895" s="1" t="str">
        <f>TEXT(Consolidated_sheets[[#This Row],[Date]],"mmmm")</f>
        <v>August</v>
      </c>
      <c r="G895" t="str">
        <f>INDEX(Patient_data[Patient_Name],MATCH(Consolidated_sheets[[#This Row],[Patient_ID]],Patient_data[Patient_ID],0))</f>
        <v>Andrew Cole</v>
      </c>
      <c r="H895">
        <f>INDEX(Patient_data[Age],MATCH(Consolidated_sheets[[#This Row],[Patient_ID]],Patient_data[Patient_ID],0))</f>
        <v>38</v>
      </c>
      <c r="I895" t="str">
        <f>INDEX(Patient_data[Gender],MATCH(Consolidated_sheets[[#This Row],[Patient_ID]],Patient_data[Patient_ID],0))</f>
        <v>Female</v>
      </c>
      <c r="J895" t="str">
        <f>INDEX(Location_data[Location],MATCH(Consolidated_sheets[[#This Row],[Patient_ID]],Location_data[Patient_ID],0))</f>
        <v>New York</v>
      </c>
      <c r="K895" t="str">
        <f>INDEX(Insurance_data[Insurance_Type],MATCH(Consolidated_sheets[[#This Row],[Patient_ID]],Insurance_data[Patient_ID],0))</f>
        <v>Private</v>
      </c>
      <c r="L895" s="6">
        <f>INDEX(Insurance_data[Insurance_Amount],MATCH(Consolidated_sheets[[#This Row],[Patient_ID]],Insurance_data[Patient_ID],0))</f>
        <v>993.28</v>
      </c>
    </row>
    <row r="896" spans="1:12" x14ac:dyDescent="0.3">
      <c r="A896" t="s">
        <v>2104</v>
      </c>
      <c r="B896" t="s">
        <v>5953</v>
      </c>
      <c r="C896" s="6">
        <v>4972.51</v>
      </c>
      <c r="D896" s="1">
        <v>43699.111873124719</v>
      </c>
      <c r="E896" s="1" t="str">
        <f>TEXT(Consolidated_sheets[[#This Row],[Date]],"yyyy")</f>
        <v>2019</v>
      </c>
      <c r="F896" s="1" t="str">
        <f>TEXT(Consolidated_sheets[[#This Row],[Date]],"mmmm")</f>
        <v>August</v>
      </c>
      <c r="G896" t="str">
        <f>INDEX(Patient_data[Patient_Name],MATCH(Consolidated_sheets[[#This Row],[Patient_ID]],Patient_data[Patient_ID],0))</f>
        <v>Jennifer Jenkins</v>
      </c>
      <c r="H896">
        <f>INDEX(Patient_data[Age],MATCH(Consolidated_sheets[[#This Row],[Patient_ID]],Patient_data[Patient_ID],0))</f>
        <v>38</v>
      </c>
      <c r="I896" t="str">
        <f>INDEX(Patient_data[Gender],MATCH(Consolidated_sheets[[#This Row],[Patient_ID]],Patient_data[Patient_ID],0))</f>
        <v>Male</v>
      </c>
      <c r="J896" t="str">
        <f>INDEX(Location_data[Location],MATCH(Consolidated_sheets[[#This Row],[Patient_ID]],Location_data[Patient_ID],0))</f>
        <v>Los Angeles</v>
      </c>
      <c r="K896" t="str">
        <f>INDEX(Insurance_data[Insurance_Type],MATCH(Consolidated_sheets[[#This Row],[Patient_ID]],Insurance_data[Patient_ID],0))</f>
        <v>None</v>
      </c>
      <c r="L896" s="6">
        <f>INDEX(Insurance_data[Insurance_Amount],MATCH(Consolidated_sheets[[#This Row],[Patient_ID]],Insurance_data[Patient_ID],0))</f>
        <v>6407.79</v>
      </c>
    </row>
    <row r="897" spans="1:12" x14ac:dyDescent="0.3">
      <c r="A897" t="s">
        <v>699</v>
      </c>
      <c r="B897" t="s">
        <v>5952</v>
      </c>
      <c r="C897" s="6">
        <v>2608.6999999999998</v>
      </c>
      <c r="D897" s="1">
        <v>43699.37262466066</v>
      </c>
      <c r="E897" s="1" t="str">
        <f>TEXT(Consolidated_sheets[[#This Row],[Date]],"yyyy")</f>
        <v>2019</v>
      </c>
      <c r="F897" s="1" t="str">
        <f>TEXT(Consolidated_sheets[[#This Row],[Date]],"mmmm")</f>
        <v>August</v>
      </c>
      <c r="G897" t="str">
        <f>INDEX(Patient_data[Patient_Name],MATCH(Consolidated_sheets[[#This Row],[Patient_ID]],Patient_data[Patient_ID],0))</f>
        <v>Monica Long</v>
      </c>
      <c r="H897">
        <f>INDEX(Patient_data[Age],MATCH(Consolidated_sheets[[#This Row],[Patient_ID]],Patient_data[Patient_ID],0))</f>
        <v>88</v>
      </c>
      <c r="I897" t="str">
        <f>INDEX(Patient_data[Gender],MATCH(Consolidated_sheets[[#This Row],[Patient_ID]],Patient_data[Patient_ID],0))</f>
        <v>Male</v>
      </c>
      <c r="J897" t="str">
        <f>INDEX(Location_data[Location],MATCH(Consolidated_sheets[[#This Row],[Patient_ID]],Location_data[Patient_ID],0))</f>
        <v>Houston</v>
      </c>
      <c r="K897" t="str">
        <f>INDEX(Insurance_data[Insurance_Type],MATCH(Consolidated_sheets[[#This Row],[Patient_ID]],Insurance_data[Patient_ID],0))</f>
        <v>Public</v>
      </c>
      <c r="L897" s="6">
        <f>INDEX(Insurance_data[Insurance_Amount],MATCH(Consolidated_sheets[[#This Row],[Patient_ID]],Insurance_data[Patient_ID],0))</f>
        <v>1667.96</v>
      </c>
    </row>
    <row r="898" spans="1:12" x14ac:dyDescent="0.3">
      <c r="A898" t="s">
        <v>2855</v>
      </c>
      <c r="B898" t="s">
        <v>5954</v>
      </c>
      <c r="C898" s="6">
        <v>4232.17</v>
      </c>
      <c r="D898" s="1">
        <v>43699.633376196587</v>
      </c>
      <c r="E898" s="1" t="str">
        <f>TEXT(Consolidated_sheets[[#This Row],[Date]],"yyyy")</f>
        <v>2019</v>
      </c>
      <c r="F898" s="1" t="str">
        <f>TEXT(Consolidated_sheets[[#This Row],[Date]],"mmmm")</f>
        <v>August</v>
      </c>
      <c r="G898" t="str">
        <f>INDEX(Patient_data[Patient_Name],MATCH(Consolidated_sheets[[#This Row],[Patient_ID]],Patient_data[Patient_ID],0))</f>
        <v>Beth Rogers</v>
      </c>
      <c r="H898">
        <f>INDEX(Patient_data[Age],MATCH(Consolidated_sheets[[#This Row],[Patient_ID]],Patient_data[Patient_ID],0))</f>
        <v>57</v>
      </c>
      <c r="I898" t="str">
        <f>INDEX(Patient_data[Gender],MATCH(Consolidated_sheets[[#This Row],[Patient_ID]],Patient_data[Patient_ID],0))</f>
        <v>Male</v>
      </c>
      <c r="J898" t="str">
        <f>INDEX(Location_data[Location],MATCH(Consolidated_sheets[[#This Row],[Patient_ID]],Location_data[Patient_ID],0))</f>
        <v>New York</v>
      </c>
      <c r="K898" t="str">
        <f>INDEX(Insurance_data[Insurance_Type],MATCH(Consolidated_sheets[[#This Row],[Patient_ID]],Insurance_data[Patient_ID],0))</f>
        <v>Public</v>
      </c>
      <c r="L898" s="6">
        <f>INDEX(Insurance_data[Insurance_Amount],MATCH(Consolidated_sheets[[#This Row],[Patient_ID]],Insurance_data[Patient_ID],0))</f>
        <v>7779.89</v>
      </c>
    </row>
    <row r="899" spans="1:12" x14ac:dyDescent="0.3">
      <c r="A899" t="s">
        <v>2662</v>
      </c>
      <c r="B899" t="s">
        <v>5953</v>
      </c>
      <c r="C899" s="6">
        <v>3611.87</v>
      </c>
      <c r="D899" s="1">
        <v>43699.894127732521</v>
      </c>
      <c r="E899" s="1" t="str">
        <f>TEXT(Consolidated_sheets[[#This Row],[Date]],"yyyy")</f>
        <v>2019</v>
      </c>
      <c r="F899" s="1" t="str">
        <f>TEXT(Consolidated_sheets[[#This Row],[Date]],"mmmm")</f>
        <v>August</v>
      </c>
      <c r="G899" t="str">
        <f>INDEX(Patient_data[Patient_Name],MATCH(Consolidated_sheets[[#This Row],[Patient_ID]],Patient_data[Patient_ID],0))</f>
        <v>Richard Howard</v>
      </c>
      <c r="H899">
        <f>INDEX(Patient_data[Age],MATCH(Consolidated_sheets[[#This Row],[Patient_ID]],Patient_data[Patient_ID],0))</f>
        <v>85</v>
      </c>
      <c r="I899" t="str">
        <f>INDEX(Patient_data[Gender],MATCH(Consolidated_sheets[[#This Row],[Patient_ID]],Patient_data[Patient_ID],0))</f>
        <v>Male</v>
      </c>
      <c r="J899" t="str">
        <f>INDEX(Location_data[Location],MATCH(Consolidated_sheets[[#This Row],[Patient_ID]],Location_data[Patient_ID],0))</f>
        <v>Houston</v>
      </c>
      <c r="K899" t="str">
        <f>INDEX(Insurance_data[Insurance_Type],MATCH(Consolidated_sheets[[#This Row],[Patient_ID]],Insurance_data[Patient_ID],0))</f>
        <v>Public</v>
      </c>
      <c r="L899" s="6">
        <f>INDEX(Insurance_data[Insurance_Amount],MATCH(Consolidated_sheets[[#This Row],[Patient_ID]],Insurance_data[Patient_ID],0))</f>
        <v>1217.3800000000001</v>
      </c>
    </row>
    <row r="900" spans="1:12" x14ac:dyDescent="0.3">
      <c r="A900" t="s">
        <v>416</v>
      </c>
      <c r="B900" t="s">
        <v>5954</v>
      </c>
      <c r="C900" s="6">
        <v>562.6</v>
      </c>
      <c r="D900" s="1">
        <v>43700.154879268463</v>
      </c>
      <c r="E900" s="1" t="str">
        <f>TEXT(Consolidated_sheets[[#This Row],[Date]],"yyyy")</f>
        <v>2019</v>
      </c>
      <c r="F900" s="1" t="str">
        <f>TEXT(Consolidated_sheets[[#This Row],[Date]],"mmmm")</f>
        <v>August</v>
      </c>
      <c r="G900" t="str">
        <f>INDEX(Patient_data[Patient_Name],MATCH(Consolidated_sheets[[#This Row],[Patient_ID]],Patient_data[Patient_ID],0))</f>
        <v>Margaret Campos</v>
      </c>
      <c r="H900">
        <f>INDEX(Patient_data[Age],MATCH(Consolidated_sheets[[#This Row],[Patient_ID]],Patient_data[Patient_ID],0))</f>
        <v>63</v>
      </c>
      <c r="I900" t="str">
        <f>INDEX(Patient_data[Gender],MATCH(Consolidated_sheets[[#This Row],[Patient_ID]],Patient_data[Patient_ID],0))</f>
        <v>Female</v>
      </c>
      <c r="J900" t="str">
        <f>INDEX(Location_data[Location],MATCH(Consolidated_sheets[[#This Row],[Patient_ID]],Location_data[Patient_ID],0))</f>
        <v>Phoenix</v>
      </c>
      <c r="K900" t="str">
        <f>INDEX(Insurance_data[Insurance_Type],MATCH(Consolidated_sheets[[#This Row],[Patient_ID]],Insurance_data[Patient_ID],0))</f>
        <v>Public</v>
      </c>
      <c r="L900" s="6">
        <f>INDEX(Insurance_data[Insurance_Amount],MATCH(Consolidated_sheets[[#This Row],[Patient_ID]],Insurance_data[Patient_ID],0))</f>
        <v>867.17</v>
      </c>
    </row>
    <row r="901" spans="1:12" x14ac:dyDescent="0.3">
      <c r="A901" t="s">
        <v>651</v>
      </c>
      <c r="B901" t="s">
        <v>5954</v>
      </c>
      <c r="C901" s="6">
        <v>807.24</v>
      </c>
      <c r="D901" s="1">
        <v>43700.415630804397</v>
      </c>
      <c r="E901" s="1" t="str">
        <f>TEXT(Consolidated_sheets[[#This Row],[Date]],"yyyy")</f>
        <v>2019</v>
      </c>
      <c r="F901" s="1" t="str">
        <f>TEXT(Consolidated_sheets[[#This Row],[Date]],"mmmm")</f>
        <v>August</v>
      </c>
      <c r="G901" t="str">
        <f>INDEX(Patient_data[Patient_Name],MATCH(Consolidated_sheets[[#This Row],[Patient_ID]],Patient_data[Patient_ID],0))</f>
        <v>Laura Cox</v>
      </c>
      <c r="H901">
        <f>INDEX(Patient_data[Age],MATCH(Consolidated_sheets[[#This Row],[Patient_ID]],Patient_data[Patient_ID],0))</f>
        <v>36</v>
      </c>
      <c r="I901" t="str">
        <f>INDEX(Patient_data[Gender],MATCH(Consolidated_sheets[[#This Row],[Patient_ID]],Patient_data[Patient_ID],0))</f>
        <v>Female</v>
      </c>
      <c r="J901" t="str">
        <f>INDEX(Location_data[Location],MATCH(Consolidated_sheets[[#This Row],[Patient_ID]],Location_data[Patient_ID],0))</f>
        <v>Phoenix</v>
      </c>
      <c r="K901" t="str">
        <f>INDEX(Insurance_data[Insurance_Type],MATCH(Consolidated_sheets[[#This Row],[Patient_ID]],Insurance_data[Patient_ID],0))</f>
        <v>None</v>
      </c>
      <c r="L901" s="6">
        <f>INDEX(Insurance_data[Insurance_Amount],MATCH(Consolidated_sheets[[#This Row],[Patient_ID]],Insurance_data[Patient_ID],0))</f>
        <v>792.2</v>
      </c>
    </row>
    <row r="902" spans="1:12" x14ac:dyDescent="0.3">
      <c r="A902" t="s">
        <v>1739</v>
      </c>
      <c r="B902" t="s">
        <v>5952</v>
      </c>
      <c r="C902" s="6">
        <v>1298.6500000000001</v>
      </c>
      <c r="D902" s="1">
        <v>43700.676382340323</v>
      </c>
      <c r="E902" s="1" t="str">
        <f>TEXT(Consolidated_sheets[[#This Row],[Date]],"yyyy")</f>
        <v>2019</v>
      </c>
      <c r="F902" s="1" t="str">
        <f>TEXT(Consolidated_sheets[[#This Row],[Date]],"mmmm")</f>
        <v>August</v>
      </c>
      <c r="G902" t="str">
        <f>INDEX(Patient_data[Patient_Name],MATCH(Consolidated_sheets[[#This Row],[Patient_ID]],Patient_data[Patient_ID],0))</f>
        <v>Brandon Barnes</v>
      </c>
      <c r="H902">
        <f>INDEX(Patient_data[Age],MATCH(Consolidated_sheets[[#This Row],[Patient_ID]],Patient_data[Patient_ID],0))</f>
        <v>57</v>
      </c>
      <c r="I902" t="str">
        <f>INDEX(Patient_data[Gender],MATCH(Consolidated_sheets[[#This Row],[Patient_ID]],Patient_data[Patient_ID],0))</f>
        <v>Male</v>
      </c>
      <c r="J902" t="str">
        <f>INDEX(Location_data[Location],MATCH(Consolidated_sheets[[#This Row],[Patient_ID]],Location_data[Patient_ID],0))</f>
        <v>Chicago</v>
      </c>
      <c r="K902" t="str">
        <f>INDEX(Insurance_data[Insurance_Type],MATCH(Consolidated_sheets[[#This Row],[Patient_ID]],Insurance_data[Patient_ID],0))</f>
        <v>Private</v>
      </c>
      <c r="L902" s="6">
        <f>INDEX(Insurance_data[Insurance_Amount],MATCH(Consolidated_sheets[[#This Row],[Patient_ID]],Insurance_data[Patient_ID],0))</f>
        <v>3578.22</v>
      </c>
    </row>
    <row r="903" spans="1:12" x14ac:dyDescent="0.3">
      <c r="A903" t="s">
        <v>1338</v>
      </c>
      <c r="B903" t="s">
        <v>5953</v>
      </c>
      <c r="C903" s="6">
        <v>378.82</v>
      </c>
      <c r="D903" s="1">
        <v>43700.937133876258</v>
      </c>
      <c r="E903" s="1" t="str">
        <f>TEXT(Consolidated_sheets[[#This Row],[Date]],"yyyy")</f>
        <v>2019</v>
      </c>
      <c r="F903" s="1" t="str">
        <f>TEXT(Consolidated_sheets[[#This Row],[Date]],"mmmm")</f>
        <v>August</v>
      </c>
      <c r="G903" t="str">
        <f>INDEX(Patient_data[Patient_Name],MATCH(Consolidated_sheets[[#This Row],[Patient_ID]],Patient_data[Patient_ID],0))</f>
        <v>Michelle Vang</v>
      </c>
      <c r="H903">
        <f>INDEX(Patient_data[Age],MATCH(Consolidated_sheets[[#This Row],[Patient_ID]],Patient_data[Patient_ID],0))</f>
        <v>26</v>
      </c>
      <c r="I903" t="str">
        <f>INDEX(Patient_data[Gender],MATCH(Consolidated_sheets[[#This Row],[Patient_ID]],Patient_data[Patient_ID],0))</f>
        <v>Male</v>
      </c>
      <c r="J903" t="str">
        <f>INDEX(Location_data[Location],MATCH(Consolidated_sheets[[#This Row],[Patient_ID]],Location_data[Patient_ID],0))</f>
        <v>Los Angeles</v>
      </c>
      <c r="K903" t="str">
        <f>INDEX(Insurance_data[Insurance_Type],MATCH(Consolidated_sheets[[#This Row],[Patient_ID]],Insurance_data[Patient_ID],0))</f>
        <v>Public</v>
      </c>
      <c r="L903" s="6">
        <f>INDEX(Insurance_data[Insurance_Amount],MATCH(Consolidated_sheets[[#This Row],[Patient_ID]],Insurance_data[Patient_ID],0))</f>
        <v>8621.64</v>
      </c>
    </row>
    <row r="904" spans="1:12" x14ac:dyDescent="0.3">
      <c r="A904" t="s">
        <v>327</v>
      </c>
      <c r="B904" t="s">
        <v>5955</v>
      </c>
      <c r="C904" s="6">
        <v>2309.11</v>
      </c>
      <c r="D904" s="1">
        <v>43701.197885412199</v>
      </c>
      <c r="E904" s="1" t="str">
        <f>TEXT(Consolidated_sheets[[#This Row],[Date]],"yyyy")</f>
        <v>2019</v>
      </c>
      <c r="F904" s="1" t="str">
        <f>TEXT(Consolidated_sheets[[#This Row],[Date]],"mmmm")</f>
        <v>August</v>
      </c>
      <c r="G904" t="str">
        <f>INDEX(Patient_data[Patient_Name],MATCH(Consolidated_sheets[[#This Row],[Patient_ID]],Patient_data[Patient_ID],0))</f>
        <v>Aaron Schroeder</v>
      </c>
      <c r="H904">
        <f>INDEX(Patient_data[Age],MATCH(Consolidated_sheets[[#This Row],[Patient_ID]],Patient_data[Patient_ID],0))</f>
        <v>61</v>
      </c>
      <c r="I904" t="str">
        <f>INDEX(Patient_data[Gender],MATCH(Consolidated_sheets[[#This Row],[Patient_ID]],Patient_data[Patient_ID],0))</f>
        <v>Female</v>
      </c>
      <c r="J904" t="str">
        <f>INDEX(Location_data[Location],MATCH(Consolidated_sheets[[#This Row],[Patient_ID]],Location_data[Patient_ID],0))</f>
        <v>Phoenix</v>
      </c>
      <c r="K904" t="str">
        <f>INDEX(Insurance_data[Insurance_Type],MATCH(Consolidated_sheets[[#This Row],[Patient_ID]],Insurance_data[Patient_ID],0))</f>
        <v>None</v>
      </c>
      <c r="L904" s="6">
        <f>INDEX(Insurance_data[Insurance_Amount],MATCH(Consolidated_sheets[[#This Row],[Patient_ID]],Insurance_data[Patient_ID],0))</f>
        <v>1059.1199999999999</v>
      </c>
    </row>
    <row r="905" spans="1:12" x14ac:dyDescent="0.3">
      <c r="A905" t="s">
        <v>192</v>
      </c>
      <c r="B905" t="s">
        <v>5954</v>
      </c>
      <c r="C905" s="6">
        <v>2544.88</v>
      </c>
      <c r="D905" s="1">
        <v>43701.458636948133</v>
      </c>
      <c r="E905" s="1" t="str">
        <f>TEXT(Consolidated_sheets[[#This Row],[Date]],"yyyy")</f>
        <v>2019</v>
      </c>
      <c r="F905" s="1" t="str">
        <f>TEXT(Consolidated_sheets[[#This Row],[Date]],"mmmm")</f>
        <v>August</v>
      </c>
      <c r="G905" t="str">
        <f>INDEX(Patient_data[Patient_Name],MATCH(Consolidated_sheets[[#This Row],[Patient_ID]],Patient_data[Patient_ID],0))</f>
        <v>Nichole Parker</v>
      </c>
      <c r="H905">
        <f>INDEX(Patient_data[Age],MATCH(Consolidated_sheets[[#This Row],[Patient_ID]],Patient_data[Patient_ID],0))</f>
        <v>47</v>
      </c>
      <c r="I905" t="str">
        <f>INDEX(Patient_data[Gender],MATCH(Consolidated_sheets[[#This Row],[Patient_ID]],Patient_data[Patient_ID],0))</f>
        <v>Female</v>
      </c>
      <c r="J905" t="str">
        <f>INDEX(Location_data[Location],MATCH(Consolidated_sheets[[#This Row],[Patient_ID]],Location_data[Patient_ID],0))</f>
        <v>Los Angeles</v>
      </c>
      <c r="K905" t="str">
        <f>INDEX(Insurance_data[Insurance_Type],MATCH(Consolidated_sheets[[#This Row],[Patient_ID]],Insurance_data[Patient_ID],0))</f>
        <v>Public</v>
      </c>
      <c r="L905" s="6">
        <f>INDEX(Insurance_data[Insurance_Amount],MATCH(Consolidated_sheets[[#This Row],[Patient_ID]],Insurance_data[Patient_ID],0))</f>
        <v>6300</v>
      </c>
    </row>
    <row r="906" spans="1:12" x14ac:dyDescent="0.3">
      <c r="A906" t="s">
        <v>1339</v>
      </c>
      <c r="B906" t="s">
        <v>5953</v>
      </c>
      <c r="C906" s="6">
        <v>4360.55</v>
      </c>
      <c r="D906" s="1">
        <v>43701.71938848406</v>
      </c>
      <c r="E906" s="1" t="str">
        <f>TEXT(Consolidated_sheets[[#This Row],[Date]],"yyyy")</f>
        <v>2019</v>
      </c>
      <c r="F906" s="1" t="str">
        <f>TEXT(Consolidated_sheets[[#This Row],[Date]],"mmmm")</f>
        <v>August</v>
      </c>
      <c r="G906" t="str">
        <f>INDEX(Patient_data[Patient_Name],MATCH(Consolidated_sheets[[#This Row],[Patient_ID]],Patient_data[Patient_ID],0))</f>
        <v>Aaron Schwartz</v>
      </c>
      <c r="H906">
        <f>INDEX(Patient_data[Age],MATCH(Consolidated_sheets[[#This Row],[Patient_ID]],Patient_data[Patient_ID],0))</f>
        <v>78</v>
      </c>
      <c r="I906" t="str">
        <f>INDEX(Patient_data[Gender],MATCH(Consolidated_sheets[[#This Row],[Patient_ID]],Patient_data[Patient_ID],0))</f>
        <v>Male</v>
      </c>
      <c r="J906" t="str">
        <f>INDEX(Location_data[Location],MATCH(Consolidated_sheets[[#This Row],[Patient_ID]],Location_data[Patient_ID],0))</f>
        <v>Phoenix</v>
      </c>
      <c r="K906" t="str">
        <f>INDEX(Insurance_data[Insurance_Type],MATCH(Consolidated_sheets[[#This Row],[Patient_ID]],Insurance_data[Patient_ID],0))</f>
        <v>Public</v>
      </c>
      <c r="L906" s="6">
        <f>INDEX(Insurance_data[Insurance_Amount],MATCH(Consolidated_sheets[[#This Row],[Patient_ID]],Insurance_data[Patient_ID],0))</f>
        <v>8279.73</v>
      </c>
    </row>
    <row r="907" spans="1:12" x14ac:dyDescent="0.3">
      <c r="A907" t="s">
        <v>743</v>
      </c>
      <c r="B907" t="s">
        <v>5955</v>
      </c>
      <c r="C907" s="6">
        <v>3231.66</v>
      </c>
      <c r="D907" s="1">
        <v>43701.980140020001</v>
      </c>
      <c r="E907" s="1" t="str">
        <f>TEXT(Consolidated_sheets[[#This Row],[Date]],"yyyy")</f>
        <v>2019</v>
      </c>
      <c r="F907" s="1" t="str">
        <f>TEXT(Consolidated_sheets[[#This Row],[Date]],"mmmm")</f>
        <v>August</v>
      </c>
      <c r="G907" t="str">
        <f>INDEX(Patient_data[Patient_Name],MATCH(Consolidated_sheets[[#This Row],[Patient_ID]],Patient_data[Patient_ID],0))</f>
        <v>Jonathan Gregory</v>
      </c>
      <c r="H907">
        <f>INDEX(Patient_data[Age],MATCH(Consolidated_sheets[[#This Row],[Patient_ID]],Patient_data[Patient_ID],0))</f>
        <v>88</v>
      </c>
      <c r="I907" t="str">
        <f>INDEX(Patient_data[Gender],MATCH(Consolidated_sheets[[#This Row],[Patient_ID]],Patient_data[Patient_ID],0))</f>
        <v>Male</v>
      </c>
      <c r="J907" t="str">
        <f>INDEX(Location_data[Location],MATCH(Consolidated_sheets[[#This Row],[Patient_ID]],Location_data[Patient_ID],0))</f>
        <v>New York</v>
      </c>
      <c r="K907" t="str">
        <f>INDEX(Insurance_data[Insurance_Type],MATCH(Consolidated_sheets[[#This Row],[Patient_ID]],Insurance_data[Patient_ID],0))</f>
        <v>Public</v>
      </c>
      <c r="L907" s="6">
        <f>INDEX(Insurance_data[Insurance_Amount],MATCH(Consolidated_sheets[[#This Row],[Patient_ID]],Insurance_data[Patient_ID],0))</f>
        <v>4249.67</v>
      </c>
    </row>
    <row r="908" spans="1:12" x14ac:dyDescent="0.3">
      <c r="A908" t="s">
        <v>2135</v>
      </c>
      <c r="B908" t="s">
        <v>5955</v>
      </c>
      <c r="C908" s="6">
        <v>3955.6</v>
      </c>
      <c r="D908" s="1">
        <v>43702.240891555928</v>
      </c>
      <c r="E908" s="1" t="str">
        <f>TEXT(Consolidated_sheets[[#This Row],[Date]],"yyyy")</f>
        <v>2019</v>
      </c>
      <c r="F908" s="1" t="str">
        <f>TEXT(Consolidated_sheets[[#This Row],[Date]],"mmmm")</f>
        <v>August</v>
      </c>
      <c r="G908" t="str">
        <f>INDEX(Patient_data[Patient_Name],MATCH(Consolidated_sheets[[#This Row],[Patient_ID]],Patient_data[Patient_ID],0))</f>
        <v>Levi Sellers</v>
      </c>
      <c r="H908">
        <f>INDEX(Patient_data[Age],MATCH(Consolidated_sheets[[#This Row],[Patient_ID]],Patient_data[Patient_ID],0))</f>
        <v>50</v>
      </c>
      <c r="I908" t="str">
        <f>INDEX(Patient_data[Gender],MATCH(Consolidated_sheets[[#This Row],[Patient_ID]],Patient_data[Patient_ID],0))</f>
        <v>Male</v>
      </c>
      <c r="J908" t="str">
        <f>INDEX(Location_data[Location],MATCH(Consolidated_sheets[[#This Row],[Patient_ID]],Location_data[Patient_ID],0))</f>
        <v>Los Angeles</v>
      </c>
      <c r="K908" t="str">
        <f>INDEX(Insurance_data[Insurance_Type],MATCH(Consolidated_sheets[[#This Row],[Patient_ID]],Insurance_data[Patient_ID],0))</f>
        <v>Public</v>
      </c>
      <c r="L908" s="6">
        <f>INDEX(Insurance_data[Insurance_Amount],MATCH(Consolidated_sheets[[#This Row],[Patient_ID]],Insurance_data[Patient_ID],0))</f>
        <v>9238.17</v>
      </c>
    </row>
    <row r="909" spans="1:12" x14ac:dyDescent="0.3">
      <c r="A909" t="s">
        <v>2615</v>
      </c>
      <c r="B909" t="s">
        <v>5953</v>
      </c>
      <c r="C909" s="6">
        <v>2305.5</v>
      </c>
      <c r="D909" s="1">
        <v>43702.501643091862</v>
      </c>
      <c r="E909" s="1" t="str">
        <f>TEXT(Consolidated_sheets[[#This Row],[Date]],"yyyy")</f>
        <v>2019</v>
      </c>
      <c r="F909" s="1" t="str">
        <f>TEXT(Consolidated_sheets[[#This Row],[Date]],"mmmm")</f>
        <v>August</v>
      </c>
      <c r="G909" t="str">
        <f>INDEX(Patient_data[Patient_Name],MATCH(Consolidated_sheets[[#This Row],[Patient_ID]],Patient_data[Patient_ID],0))</f>
        <v>Bonnie Rose</v>
      </c>
      <c r="H909">
        <f>INDEX(Patient_data[Age],MATCH(Consolidated_sheets[[#This Row],[Patient_ID]],Patient_data[Patient_ID],0))</f>
        <v>24</v>
      </c>
      <c r="I909" t="str">
        <f>INDEX(Patient_data[Gender],MATCH(Consolidated_sheets[[#This Row],[Patient_ID]],Patient_data[Patient_ID],0))</f>
        <v>Female</v>
      </c>
      <c r="J909" t="str">
        <f>INDEX(Location_data[Location],MATCH(Consolidated_sheets[[#This Row],[Patient_ID]],Location_data[Patient_ID],0))</f>
        <v>Houston</v>
      </c>
      <c r="K909" t="str">
        <f>INDEX(Insurance_data[Insurance_Type],MATCH(Consolidated_sheets[[#This Row],[Patient_ID]],Insurance_data[Patient_ID],0))</f>
        <v>Private</v>
      </c>
      <c r="L909" s="6">
        <f>INDEX(Insurance_data[Insurance_Amount],MATCH(Consolidated_sheets[[#This Row],[Patient_ID]],Insurance_data[Patient_ID],0))</f>
        <v>3054.34</v>
      </c>
    </row>
    <row r="910" spans="1:12" x14ac:dyDescent="0.3">
      <c r="A910" t="s">
        <v>2817</v>
      </c>
      <c r="B910" t="s">
        <v>5953</v>
      </c>
      <c r="C910" s="6">
        <v>4600.8</v>
      </c>
      <c r="D910" s="1">
        <v>43702.762394627804</v>
      </c>
      <c r="E910" s="1" t="str">
        <f>TEXT(Consolidated_sheets[[#This Row],[Date]],"yyyy")</f>
        <v>2019</v>
      </c>
      <c r="F910" s="1" t="str">
        <f>TEXT(Consolidated_sheets[[#This Row],[Date]],"mmmm")</f>
        <v>August</v>
      </c>
      <c r="G910" t="str">
        <f>INDEX(Patient_data[Patient_Name],MATCH(Consolidated_sheets[[#This Row],[Patient_ID]],Patient_data[Patient_ID],0))</f>
        <v>Juan Howard</v>
      </c>
      <c r="H910">
        <f>INDEX(Patient_data[Age],MATCH(Consolidated_sheets[[#This Row],[Patient_ID]],Patient_data[Patient_ID],0))</f>
        <v>22</v>
      </c>
      <c r="I910" t="str">
        <f>INDEX(Patient_data[Gender],MATCH(Consolidated_sheets[[#This Row],[Patient_ID]],Patient_data[Patient_ID],0))</f>
        <v>Female</v>
      </c>
      <c r="J910" t="str">
        <f>INDEX(Location_data[Location],MATCH(Consolidated_sheets[[#This Row],[Patient_ID]],Location_data[Patient_ID],0))</f>
        <v>Phoenix</v>
      </c>
      <c r="K910" t="str">
        <f>INDEX(Insurance_data[Insurance_Type],MATCH(Consolidated_sheets[[#This Row],[Patient_ID]],Insurance_data[Patient_ID],0))</f>
        <v>Private</v>
      </c>
      <c r="L910" s="6">
        <f>INDEX(Insurance_data[Insurance_Amount],MATCH(Consolidated_sheets[[#This Row],[Patient_ID]],Insurance_data[Patient_ID],0))</f>
        <v>3538.96</v>
      </c>
    </row>
    <row r="911" spans="1:12" x14ac:dyDescent="0.3">
      <c r="A911" t="s">
        <v>2113</v>
      </c>
      <c r="B911" t="s">
        <v>5952</v>
      </c>
      <c r="C911" s="6">
        <v>1353.14</v>
      </c>
      <c r="D911" s="1">
        <v>43703.02314616373</v>
      </c>
      <c r="E911" s="1" t="str">
        <f>TEXT(Consolidated_sheets[[#This Row],[Date]],"yyyy")</f>
        <v>2019</v>
      </c>
      <c r="F911" s="1" t="str">
        <f>TEXT(Consolidated_sheets[[#This Row],[Date]],"mmmm")</f>
        <v>August</v>
      </c>
      <c r="G911" t="str">
        <f>INDEX(Patient_data[Patient_Name],MATCH(Consolidated_sheets[[#This Row],[Patient_ID]],Patient_data[Patient_ID],0))</f>
        <v>John Berry</v>
      </c>
      <c r="H911">
        <f>INDEX(Patient_data[Age],MATCH(Consolidated_sheets[[#This Row],[Patient_ID]],Patient_data[Patient_ID],0))</f>
        <v>42</v>
      </c>
      <c r="I911" t="str">
        <f>INDEX(Patient_data[Gender],MATCH(Consolidated_sheets[[#This Row],[Patient_ID]],Patient_data[Patient_ID],0))</f>
        <v>Male</v>
      </c>
      <c r="J911" t="str">
        <f>INDEX(Location_data[Location],MATCH(Consolidated_sheets[[#This Row],[Patient_ID]],Location_data[Patient_ID],0))</f>
        <v>Phoenix</v>
      </c>
      <c r="K911" t="str">
        <f>INDEX(Insurance_data[Insurance_Type],MATCH(Consolidated_sheets[[#This Row],[Patient_ID]],Insurance_data[Patient_ID],0))</f>
        <v>Public</v>
      </c>
      <c r="L911" s="6">
        <f>INDEX(Insurance_data[Insurance_Amount],MATCH(Consolidated_sheets[[#This Row],[Patient_ID]],Insurance_data[Patient_ID],0))</f>
        <v>6615.37</v>
      </c>
    </row>
    <row r="912" spans="1:12" x14ac:dyDescent="0.3">
      <c r="A912" t="s">
        <v>526</v>
      </c>
      <c r="B912" t="s">
        <v>5953</v>
      </c>
      <c r="C912" s="6">
        <v>2359.88</v>
      </c>
      <c r="D912" s="1">
        <v>43703.283897699657</v>
      </c>
      <c r="E912" s="1" t="str">
        <f>TEXT(Consolidated_sheets[[#This Row],[Date]],"yyyy")</f>
        <v>2019</v>
      </c>
      <c r="F912" s="1" t="str">
        <f>TEXT(Consolidated_sheets[[#This Row],[Date]],"mmmm")</f>
        <v>August</v>
      </c>
      <c r="G912" t="str">
        <f>INDEX(Patient_data[Patient_Name],MATCH(Consolidated_sheets[[#This Row],[Patient_ID]],Patient_data[Patient_ID],0))</f>
        <v>Stephen Turner</v>
      </c>
      <c r="H912">
        <f>INDEX(Patient_data[Age],MATCH(Consolidated_sheets[[#This Row],[Patient_ID]],Patient_data[Patient_ID],0))</f>
        <v>85</v>
      </c>
      <c r="I912" t="str">
        <f>INDEX(Patient_data[Gender],MATCH(Consolidated_sheets[[#This Row],[Patient_ID]],Patient_data[Patient_ID],0))</f>
        <v>Male</v>
      </c>
      <c r="J912" t="str">
        <f>INDEX(Location_data[Location],MATCH(Consolidated_sheets[[#This Row],[Patient_ID]],Location_data[Patient_ID],0))</f>
        <v>Houston</v>
      </c>
      <c r="K912" t="str">
        <f>INDEX(Insurance_data[Insurance_Type],MATCH(Consolidated_sheets[[#This Row],[Patient_ID]],Insurance_data[Patient_ID],0))</f>
        <v>Public</v>
      </c>
      <c r="L912" s="6">
        <f>INDEX(Insurance_data[Insurance_Amount],MATCH(Consolidated_sheets[[#This Row],[Patient_ID]],Insurance_data[Patient_ID],0))</f>
        <v>5023.34</v>
      </c>
    </row>
    <row r="913" spans="1:12" x14ac:dyDescent="0.3">
      <c r="A913" t="s">
        <v>211</v>
      </c>
      <c r="B913" t="s">
        <v>5955</v>
      </c>
      <c r="C913" s="6">
        <v>3576.43</v>
      </c>
      <c r="D913" s="1">
        <v>43703.544649235599</v>
      </c>
      <c r="E913" s="1" t="str">
        <f>TEXT(Consolidated_sheets[[#This Row],[Date]],"yyyy")</f>
        <v>2019</v>
      </c>
      <c r="F913" s="1" t="str">
        <f>TEXT(Consolidated_sheets[[#This Row],[Date]],"mmmm")</f>
        <v>August</v>
      </c>
      <c r="G913" t="str">
        <f>INDEX(Patient_data[Patient_Name],MATCH(Consolidated_sheets[[#This Row],[Patient_ID]],Patient_data[Patient_ID],0))</f>
        <v>Jonathan Long</v>
      </c>
      <c r="H913">
        <f>INDEX(Patient_data[Age],MATCH(Consolidated_sheets[[#This Row],[Patient_ID]],Patient_data[Patient_ID],0))</f>
        <v>32</v>
      </c>
      <c r="I913" t="str">
        <f>INDEX(Patient_data[Gender],MATCH(Consolidated_sheets[[#This Row],[Patient_ID]],Patient_data[Patient_ID],0))</f>
        <v>Female</v>
      </c>
      <c r="J913" t="str">
        <f>INDEX(Location_data[Location],MATCH(Consolidated_sheets[[#This Row],[Patient_ID]],Location_data[Patient_ID],0))</f>
        <v>Houston</v>
      </c>
      <c r="K913" t="str">
        <f>INDEX(Insurance_data[Insurance_Type],MATCH(Consolidated_sheets[[#This Row],[Patient_ID]],Insurance_data[Patient_ID],0))</f>
        <v>None</v>
      </c>
      <c r="L913" s="6">
        <f>INDEX(Insurance_data[Insurance_Amount],MATCH(Consolidated_sheets[[#This Row],[Patient_ID]],Insurance_data[Patient_ID],0))</f>
        <v>2003.04</v>
      </c>
    </row>
    <row r="914" spans="1:12" x14ac:dyDescent="0.3">
      <c r="A914" t="s">
        <v>1186</v>
      </c>
      <c r="B914" t="s">
        <v>5953</v>
      </c>
      <c r="C914" s="6">
        <v>1086.01</v>
      </c>
      <c r="D914" s="1">
        <v>43703.805400771533</v>
      </c>
      <c r="E914" s="1" t="str">
        <f>TEXT(Consolidated_sheets[[#This Row],[Date]],"yyyy")</f>
        <v>2019</v>
      </c>
      <c r="F914" s="1" t="str">
        <f>TEXT(Consolidated_sheets[[#This Row],[Date]],"mmmm")</f>
        <v>August</v>
      </c>
      <c r="G914" t="str">
        <f>INDEX(Patient_data[Patient_Name],MATCH(Consolidated_sheets[[#This Row],[Patient_ID]],Patient_data[Patient_ID],0))</f>
        <v>Tyler Collins</v>
      </c>
      <c r="H914">
        <f>INDEX(Patient_data[Age],MATCH(Consolidated_sheets[[#This Row],[Patient_ID]],Patient_data[Patient_ID],0))</f>
        <v>48</v>
      </c>
      <c r="I914" t="str">
        <f>INDEX(Patient_data[Gender],MATCH(Consolidated_sheets[[#This Row],[Patient_ID]],Patient_data[Patient_ID],0))</f>
        <v>Male</v>
      </c>
      <c r="J914" t="str">
        <f>INDEX(Location_data[Location],MATCH(Consolidated_sheets[[#This Row],[Patient_ID]],Location_data[Patient_ID],0))</f>
        <v>Los Angeles</v>
      </c>
      <c r="K914" t="str">
        <f>INDEX(Insurance_data[Insurance_Type],MATCH(Consolidated_sheets[[#This Row],[Patient_ID]],Insurance_data[Patient_ID],0))</f>
        <v>None</v>
      </c>
      <c r="L914" s="6">
        <f>INDEX(Insurance_data[Insurance_Amount],MATCH(Consolidated_sheets[[#This Row],[Patient_ID]],Insurance_data[Patient_ID],0))</f>
        <v>3205.16</v>
      </c>
    </row>
    <row r="915" spans="1:12" x14ac:dyDescent="0.3">
      <c r="A915" t="s">
        <v>2425</v>
      </c>
      <c r="B915" t="s">
        <v>5953</v>
      </c>
      <c r="C915" s="6">
        <v>3875.42</v>
      </c>
      <c r="D915" s="1">
        <v>43704.066152307467</v>
      </c>
      <c r="E915" s="1" t="str">
        <f>TEXT(Consolidated_sheets[[#This Row],[Date]],"yyyy")</f>
        <v>2019</v>
      </c>
      <c r="F915" s="1" t="str">
        <f>TEXT(Consolidated_sheets[[#This Row],[Date]],"mmmm")</f>
        <v>August</v>
      </c>
      <c r="G915" t="str">
        <f>INDEX(Patient_data[Patient_Name],MATCH(Consolidated_sheets[[#This Row],[Patient_ID]],Patient_data[Patient_ID],0))</f>
        <v>Timothy Drake</v>
      </c>
      <c r="H915">
        <f>INDEX(Patient_data[Age],MATCH(Consolidated_sheets[[#This Row],[Patient_ID]],Patient_data[Patient_ID],0))</f>
        <v>73</v>
      </c>
      <c r="I915" t="str">
        <f>INDEX(Patient_data[Gender],MATCH(Consolidated_sheets[[#This Row],[Patient_ID]],Patient_data[Patient_ID],0))</f>
        <v>Female</v>
      </c>
      <c r="J915" t="str">
        <f>INDEX(Location_data[Location],MATCH(Consolidated_sheets[[#This Row],[Patient_ID]],Location_data[Patient_ID],0))</f>
        <v>Chicago</v>
      </c>
      <c r="K915" t="str">
        <f>INDEX(Insurance_data[Insurance_Type],MATCH(Consolidated_sheets[[#This Row],[Patient_ID]],Insurance_data[Patient_ID],0))</f>
        <v>Public</v>
      </c>
      <c r="L915" s="6">
        <f>INDEX(Insurance_data[Insurance_Amount],MATCH(Consolidated_sheets[[#This Row],[Patient_ID]],Insurance_data[Patient_ID],0))</f>
        <v>3382.68</v>
      </c>
    </row>
    <row r="916" spans="1:12" x14ac:dyDescent="0.3">
      <c r="A916" t="s">
        <v>1640</v>
      </c>
      <c r="B916" t="s">
        <v>5952</v>
      </c>
      <c r="C916" s="6">
        <v>4704.63</v>
      </c>
      <c r="D916" s="1">
        <v>43704.326903843401</v>
      </c>
      <c r="E916" s="1" t="str">
        <f>TEXT(Consolidated_sheets[[#This Row],[Date]],"yyyy")</f>
        <v>2019</v>
      </c>
      <c r="F916" s="1" t="str">
        <f>TEXT(Consolidated_sheets[[#This Row],[Date]],"mmmm")</f>
        <v>August</v>
      </c>
      <c r="G916" t="str">
        <f>INDEX(Patient_data[Patient_Name],MATCH(Consolidated_sheets[[#This Row],[Patient_ID]],Patient_data[Patient_ID],0))</f>
        <v>Cheryl Collins</v>
      </c>
      <c r="H916">
        <f>INDEX(Patient_data[Age],MATCH(Consolidated_sheets[[#This Row],[Patient_ID]],Patient_data[Patient_ID],0))</f>
        <v>59</v>
      </c>
      <c r="I916" t="str">
        <f>INDEX(Patient_data[Gender],MATCH(Consolidated_sheets[[#This Row],[Patient_ID]],Patient_data[Patient_ID],0))</f>
        <v>Male</v>
      </c>
      <c r="J916" t="str">
        <f>INDEX(Location_data[Location],MATCH(Consolidated_sheets[[#This Row],[Patient_ID]],Location_data[Patient_ID],0))</f>
        <v>Houston</v>
      </c>
      <c r="K916" t="str">
        <f>INDEX(Insurance_data[Insurance_Type],MATCH(Consolidated_sheets[[#This Row],[Patient_ID]],Insurance_data[Patient_ID],0))</f>
        <v>Public</v>
      </c>
      <c r="L916" s="6">
        <f>INDEX(Insurance_data[Insurance_Amount],MATCH(Consolidated_sheets[[#This Row],[Patient_ID]],Insurance_data[Patient_ID],0))</f>
        <v>8589.11</v>
      </c>
    </row>
    <row r="917" spans="1:12" x14ac:dyDescent="0.3">
      <c r="A917" t="s">
        <v>1618</v>
      </c>
      <c r="B917" t="s">
        <v>5954</v>
      </c>
      <c r="C917" s="6">
        <v>4481.28</v>
      </c>
      <c r="D917" s="1">
        <v>43704.587655379328</v>
      </c>
      <c r="E917" s="1" t="str">
        <f>TEXT(Consolidated_sheets[[#This Row],[Date]],"yyyy")</f>
        <v>2019</v>
      </c>
      <c r="F917" s="1" t="str">
        <f>TEXT(Consolidated_sheets[[#This Row],[Date]],"mmmm")</f>
        <v>August</v>
      </c>
      <c r="G917" t="str">
        <f>INDEX(Patient_data[Patient_Name],MATCH(Consolidated_sheets[[#This Row],[Patient_ID]],Patient_data[Patient_ID],0))</f>
        <v>Christine Peterson</v>
      </c>
      <c r="H917">
        <f>INDEX(Patient_data[Age],MATCH(Consolidated_sheets[[#This Row],[Patient_ID]],Patient_data[Patient_ID],0))</f>
        <v>30</v>
      </c>
      <c r="I917" t="str">
        <f>INDEX(Patient_data[Gender],MATCH(Consolidated_sheets[[#This Row],[Patient_ID]],Patient_data[Patient_ID],0))</f>
        <v>Male</v>
      </c>
      <c r="J917" t="str">
        <f>INDEX(Location_data[Location],MATCH(Consolidated_sheets[[#This Row],[Patient_ID]],Location_data[Patient_ID],0))</f>
        <v>Los Angeles</v>
      </c>
      <c r="K917" t="str">
        <f>INDEX(Insurance_data[Insurance_Type],MATCH(Consolidated_sheets[[#This Row],[Patient_ID]],Insurance_data[Patient_ID],0))</f>
        <v>Private</v>
      </c>
      <c r="L917" s="6">
        <f>INDEX(Insurance_data[Insurance_Amount],MATCH(Consolidated_sheets[[#This Row],[Patient_ID]],Insurance_data[Patient_ID],0))</f>
        <v>2715.27</v>
      </c>
    </row>
    <row r="918" spans="1:12" x14ac:dyDescent="0.3">
      <c r="A918" t="s">
        <v>2673</v>
      </c>
      <c r="B918" t="s">
        <v>5952</v>
      </c>
      <c r="C918" s="6">
        <v>4234.42</v>
      </c>
      <c r="D918" s="1">
        <v>43704.848406915269</v>
      </c>
      <c r="E918" s="1" t="str">
        <f>TEXT(Consolidated_sheets[[#This Row],[Date]],"yyyy")</f>
        <v>2019</v>
      </c>
      <c r="F918" s="1" t="str">
        <f>TEXT(Consolidated_sheets[[#This Row],[Date]],"mmmm")</f>
        <v>August</v>
      </c>
      <c r="G918" t="str">
        <f>INDEX(Patient_data[Patient_Name],MATCH(Consolidated_sheets[[#This Row],[Patient_ID]],Patient_data[Patient_ID],0))</f>
        <v>Stephen Mitchell</v>
      </c>
      <c r="H918">
        <f>INDEX(Patient_data[Age],MATCH(Consolidated_sheets[[#This Row],[Patient_ID]],Patient_data[Patient_ID],0))</f>
        <v>58</v>
      </c>
      <c r="I918" t="str">
        <f>INDEX(Patient_data[Gender],MATCH(Consolidated_sheets[[#This Row],[Patient_ID]],Patient_data[Patient_ID],0))</f>
        <v>Male</v>
      </c>
      <c r="J918" t="str">
        <f>INDEX(Location_data[Location],MATCH(Consolidated_sheets[[#This Row],[Patient_ID]],Location_data[Patient_ID],0))</f>
        <v>New York</v>
      </c>
      <c r="K918" t="str">
        <f>INDEX(Insurance_data[Insurance_Type],MATCH(Consolidated_sheets[[#This Row],[Patient_ID]],Insurance_data[Patient_ID],0))</f>
        <v>None</v>
      </c>
      <c r="L918" s="6">
        <f>INDEX(Insurance_data[Insurance_Amount],MATCH(Consolidated_sheets[[#This Row],[Patient_ID]],Insurance_data[Patient_ID],0))</f>
        <v>7457.77</v>
      </c>
    </row>
    <row r="919" spans="1:12" x14ac:dyDescent="0.3">
      <c r="A919" t="s">
        <v>1396</v>
      </c>
      <c r="B919" t="s">
        <v>5952</v>
      </c>
      <c r="C919" s="6">
        <v>2279.14</v>
      </c>
      <c r="D919" s="1">
        <v>43705.109158451203</v>
      </c>
      <c r="E919" s="1" t="str">
        <f>TEXT(Consolidated_sheets[[#This Row],[Date]],"yyyy")</f>
        <v>2019</v>
      </c>
      <c r="F919" s="1" t="str">
        <f>TEXT(Consolidated_sheets[[#This Row],[Date]],"mmmm")</f>
        <v>August</v>
      </c>
      <c r="G919" t="str">
        <f>INDEX(Patient_data[Patient_Name],MATCH(Consolidated_sheets[[#This Row],[Patient_ID]],Patient_data[Patient_ID],0))</f>
        <v>Trevor Morales</v>
      </c>
      <c r="H919">
        <f>INDEX(Patient_data[Age],MATCH(Consolidated_sheets[[#This Row],[Patient_ID]],Patient_data[Patient_ID],0))</f>
        <v>46</v>
      </c>
      <c r="I919" t="str">
        <f>INDEX(Patient_data[Gender],MATCH(Consolidated_sheets[[#This Row],[Patient_ID]],Patient_data[Patient_ID],0))</f>
        <v>Male</v>
      </c>
      <c r="J919" t="str">
        <f>INDEX(Location_data[Location],MATCH(Consolidated_sheets[[#This Row],[Patient_ID]],Location_data[Patient_ID],0))</f>
        <v>Phoenix</v>
      </c>
      <c r="K919" t="str">
        <f>INDEX(Insurance_data[Insurance_Type],MATCH(Consolidated_sheets[[#This Row],[Patient_ID]],Insurance_data[Patient_ID],0))</f>
        <v>Private</v>
      </c>
      <c r="L919" s="6">
        <f>INDEX(Insurance_data[Insurance_Amount],MATCH(Consolidated_sheets[[#This Row],[Patient_ID]],Insurance_data[Patient_ID],0))</f>
        <v>741.78</v>
      </c>
    </row>
    <row r="920" spans="1:12" x14ac:dyDescent="0.3">
      <c r="A920" t="s">
        <v>1612</v>
      </c>
      <c r="B920" t="s">
        <v>5952</v>
      </c>
      <c r="C920" s="6">
        <v>2798.27</v>
      </c>
      <c r="D920" s="1">
        <v>43705.36990998713</v>
      </c>
      <c r="E920" s="1" t="str">
        <f>TEXT(Consolidated_sheets[[#This Row],[Date]],"yyyy")</f>
        <v>2019</v>
      </c>
      <c r="F920" s="1" t="str">
        <f>TEXT(Consolidated_sheets[[#This Row],[Date]],"mmmm")</f>
        <v>August</v>
      </c>
      <c r="G920" t="str">
        <f>INDEX(Patient_data[Patient_Name],MATCH(Consolidated_sheets[[#This Row],[Patient_ID]],Patient_data[Patient_ID],0))</f>
        <v>Lori Peterson</v>
      </c>
      <c r="H920">
        <f>INDEX(Patient_data[Age],MATCH(Consolidated_sheets[[#This Row],[Patient_ID]],Patient_data[Patient_ID],0))</f>
        <v>42</v>
      </c>
      <c r="I920" t="str">
        <f>INDEX(Patient_data[Gender],MATCH(Consolidated_sheets[[#This Row],[Patient_ID]],Patient_data[Patient_ID],0))</f>
        <v>Male</v>
      </c>
      <c r="J920" t="str">
        <f>INDEX(Location_data[Location],MATCH(Consolidated_sheets[[#This Row],[Patient_ID]],Location_data[Patient_ID],0))</f>
        <v>New York</v>
      </c>
      <c r="K920" t="str">
        <f>INDEX(Insurance_data[Insurance_Type],MATCH(Consolidated_sheets[[#This Row],[Patient_ID]],Insurance_data[Patient_ID],0))</f>
        <v>Public</v>
      </c>
      <c r="L920" s="6">
        <f>INDEX(Insurance_data[Insurance_Amount],MATCH(Consolidated_sheets[[#This Row],[Patient_ID]],Insurance_data[Patient_ID],0))</f>
        <v>3415.02</v>
      </c>
    </row>
    <row r="921" spans="1:12" x14ac:dyDescent="0.3">
      <c r="A921" t="s">
        <v>761</v>
      </c>
      <c r="B921" t="s">
        <v>5952</v>
      </c>
      <c r="C921" s="6">
        <v>307.7</v>
      </c>
      <c r="D921" s="1">
        <v>43705.630661523057</v>
      </c>
      <c r="E921" s="1" t="str">
        <f>TEXT(Consolidated_sheets[[#This Row],[Date]],"yyyy")</f>
        <v>2019</v>
      </c>
      <c r="F921" s="1" t="str">
        <f>TEXT(Consolidated_sheets[[#This Row],[Date]],"mmmm")</f>
        <v>August</v>
      </c>
      <c r="G921" t="str">
        <f>INDEX(Patient_data[Patient_Name],MATCH(Consolidated_sheets[[#This Row],[Patient_ID]],Patient_data[Patient_ID],0))</f>
        <v>Lynn Miles</v>
      </c>
      <c r="H921">
        <f>INDEX(Patient_data[Age],MATCH(Consolidated_sheets[[#This Row],[Patient_ID]],Patient_data[Patient_ID],0))</f>
        <v>89</v>
      </c>
      <c r="I921" t="str">
        <f>INDEX(Patient_data[Gender],MATCH(Consolidated_sheets[[#This Row],[Patient_ID]],Patient_data[Patient_ID],0))</f>
        <v>Female</v>
      </c>
      <c r="J921" t="str">
        <f>INDEX(Location_data[Location],MATCH(Consolidated_sheets[[#This Row],[Patient_ID]],Location_data[Patient_ID],0))</f>
        <v>Chicago</v>
      </c>
      <c r="K921" t="str">
        <f>INDEX(Insurance_data[Insurance_Type],MATCH(Consolidated_sheets[[#This Row],[Patient_ID]],Insurance_data[Patient_ID],0))</f>
        <v>Public</v>
      </c>
      <c r="L921" s="6">
        <f>INDEX(Insurance_data[Insurance_Amount],MATCH(Consolidated_sheets[[#This Row],[Patient_ID]],Insurance_data[Patient_ID],0))</f>
        <v>2847.4</v>
      </c>
    </row>
    <row r="922" spans="1:12" x14ac:dyDescent="0.3">
      <c r="A922" t="s">
        <v>251</v>
      </c>
      <c r="B922" t="s">
        <v>5953</v>
      </c>
      <c r="C922" s="6">
        <v>2696.05</v>
      </c>
      <c r="D922" s="1">
        <v>43705.891413059013</v>
      </c>
      <c r="E922" s="1" t="str">
        <f>TEXT(Consolidated_sheets[[#This Row],[Date]],"yyyy")</f>
        <v>2019</v>
      </c>
      <c r="F922" s="1" t="str">
        <f>TEXT(Consolidated_sheets[[#This Row],[Date]],"mmmm")</f>
        <v>August</v>
      </c>
      <c r="G922" t="str">
        <f>INDEX(Patient_data[Patient_Name],MATCH(Consolidated_sheets[[#This Row],[Patient_ID]],Patient_data[Patient_ID],0))</f>
        <v>James Ramirez</v>
      </c>
      <c r="H922">
        <f>INDEX(Patient_data[Age],MATCH(Consolidated_sheets[[#This Row],[Patient_ID]],Patient_data[Patient_ID],0))</f>
        <v>68</v>
      </c>
      <c r="I922" t="str">
        <f>INDEX(Patient_data[Gender],MATCH(Consolidated_sheets[[#This Row],[Patient_ID]],Patient_data[Patient_ID],0))</f>
        <v>Female</v>
      </c>
      <c r="J922" t="str">
        <f>INDEX(Location_data[Location],MATCH(Consolidated_sheets[[#This Row],[Patient_ID]],Location_data[Patient_ID],0))</f>
        <v>New York</v>
      </c>
      <c r="K922" t="str">
        <f>INDEX(Insurance_data[Insurance_Type],MATCH(Consolidated_sheets[[#This Row],[Patient_ID]],Insurance_data[Patient_ID],0))</f>
        <v>Public</v>
      </c>
      <c r="L922" s="6">
        <f>INDEX(Insurance_data[Insurance_Amount],MATCH(Consolidated_sheets[[#This Row],[Patient_ID]],Insurance_data[Patient_ID],0))</f>
        <v>5925.38</v>
      </c>
    </row>
    <row r="923" spans="1:12" x14ac:dyDescent="0.3">
      <c r="A923" t="s">
        <v>534</v>
      </c>
      <c r="B923" t="s">
        <v>5954</v>
      </c>
      <c r="C923" s="6">
        <v>1203.94</v>
      </c>
      <c r="D923" s="1">
        <v>43706.15216459494</v>
      </c>
      <c r="E923" s="1" t="str">
        <f>TEXT(Consolidated_sheets[[#This Row],[Date]],"yyyy")</f>
        <v>2019</v>
      </c>
      <c r="F923" s="1" t="str">
        <f>TEXT(Consolidated_sheets[[#This Row],[Date]],"mmmm")</f>
        <v>August</v>
      </c>
      <c r="G923" t="str">
        <f>INDEX(Patient_data[Patient_Name],MATCH(Consolidated_sheets[[#This Row],[Patient_ID]],Patient_data[Patient_ID],0))</f>
        <v>Alexander Moss</v>
      </c>
      <c r="H923">
        <f>INDEX(Patient_data[Age],MATCH(Consolidated_sheets[[#This Row],[Patient_ID]],Patient_data[Patient_ID],0))</f>
        <v>71</v>
      </c>
      <c r="I923" t="str">
        <f>INDEX(Patient_data[Gender],MATCH(Consolidated_sheets[[#This Row],[Patient_ID]],Patient_data[Patient_ID],0))</f>
        <v>Male</v>
      </c>
      <c r="J923" t="str">
        <f>INDEX(Location_data[Location],MATCH(Consolidated_sheets[[#This Row],[Patient_ID]],Location_data[Patient_ID],0))</f>
        <v>New York</v>
      </c>
      <c r="K923" t="str">
        <f>INDEX(Insurance_data[Insurance_Type],MATCH(Consolidated_sheets[[#This Row],[Patient_ID]],Insurance_data[Patient_ID],0))</f>
        <v>Private</v>
      </c>
      <c r="L923" s="6">
        <f>INDEX(Insurance_data[Insurance_Amount],MATCH(Consolidated_sheets[[#This Row],[Patient_ID]],Insurance_data[Patient_ID],0))</f>
        <v>4761.1099999999997</v>
      </c>
    </row>
    <row r="924" spans="1:12" x14ac:dyDescent="0.3">
      <c r="A924" t="s">
        <v>2776</v>
      </c>
      <c r="B924" t="s">
        <v>5954</v>
      </c>
      <c r="C924" s="6">
        <v>698.71</v>
      </c>
      <c r="D924" s="1">
        <v>43706.412916130867</v>
      </c>
      <c r="E924" s="1" t="str">
        <f>TEXT(Consolidated_sheets[[#This Row],[Date]],"yyyy")</f>
        <v>2019</v>
      </c>
      <c r="F924" s="1" t="str">
        <f>TEXT(Consolidated_sheets[[#This Row],[Date]],"mmmm")</f>
        <v>August</v>
      </c>
      <c r="G924" t="str">
        <f>INDEX(Patient_data[Patient_Name],MATCH(Consolidated_sheets[[#This Row],[Patient_ID]],Patient_data[Patient_ID],0))</f>
        <v>Dr. Raymond Cortez</v>
      </c>
      <c r="H924">
        <f>INDEX(Patient_data[Age],MATCH(Consolidated_sheets[[#This Row],[Patient_ID]],Patient_data[Patient_ID],0))</f>
        <v>68</v>
      </c>
      <c r="I924" t="str">
        <f>INDEX(Patient_data[Gender],MATCH(Consolidated_sheets[[#This Row],[Patient_ID]],Patient_data[Patient_ID],0))</f>
        <v>Male</v>
      </c>
      <c r="J924" t="str">
        <f>INDEX(Location_data[Location],MATCH(Consolidated_sheets[[#This Row],[Patient_ID]],Location_data[Patient_ID],0))</f>
        <v>Chicago</v>
      </c>
      <c r="K924" t="str">
        <f>INDEX(Insurance_data[Insurance_Type],MATCH(Consolidated_sheets[[#This Row],[Patient_ID]],Insurance_data[Patient_ID],0))</f>
        <v>Private</v>
      </c>
      <c r="L924" s="6">
        <f>INDEX(Insurance_data[Insurance_Amount],MATCH(Consolidated_sheets[[#This Row],[Patient_ID]],Insurance_data[Patient_ID],0))</f>
        <v>4226.51</v>
      </c>
    </row>
    <row r="925" spans="1:12" x14ac:dyDescent="0.3">
      <c r="A925" t="s">
        <v>657</v>
      </c>
      <c r="B925" t="s">
        <v>5953</v>
      </c>
      <c r="C925" s="6">
        <v>4764.42</v>
      </c>
      <c r="D925" s="1">
        <v>43706.673667666808</v>
      </c>
      <c r="E925" s="1" t="str">
        <f>TEXT(Consolidated_sheets[[#This Row],[Date]],"yyyy")</f>
        <v>2019</v>
      </c>
      <c r="F925" s="1" t="str">
        <f>TEXT(Consolidated_sheets[[#This Row],[Date]],"mmmm")</f>
        <v>August</v>
      </c>
      <c r="G925" t="str">
        <f>INDEX(Patient_data[Patient_Name],MATCH(Consolidated_sheets[[#This Row],[Patient_ID]],Patient_data[Patient_ID],0))</f>
        <v>Latoya Day</v>
      </c>
      <c r="H925">
        <f>INDEX(Patient_data[Age],MATCH(Consolidated_sheets[[#This Row],[Patient_ID]],Patient_data[Patient_ID],0))</f>
        <v>22</v>
      </c>
      <c r="I925" t="str">
        <f>INDEX(Patient_data[Gender],MATCH(Consolidated_sheets[[#This Row],[Patient_ID]],Patient_data[Patient_ID],0))</f>
        <v>Female</v>
      </c>
      <c r="J925" t="str">
        <f>INDEX(Location_data[Location],MATCH(Consolidated_sheets[[#This Row],[Patient_ID]],Location_data[Patient_ID],0))</f>
        <v>Los Angeles</v>
      </c>
      <c r="K925" t="str">
        <f>INDEX(Insurance_data[Insurance_Type],MATCH(Consolidated_sheets[[#This Row],[Patient_ID]],Insurance_data[Patient_ID],0))</f>
        <v>None</v>
      </c>
      <c r="L925" s="6">
        <f>INDEX(Insurance_data[Insurance_Amount],MATCH(Consolidated_sheets[[#This Row],[Patient_ID]],Insurance_data[Patient_ID],0))</f>
        <v>4750.5</v>
      </c>
    </row>
    <row r="926" spans="1:12" x14ac:dyDescent="0.3">
      <c r="A926" t="s">
        <v>1684</v>
      </c>
      <c r="B926" t="s">
        <v>5953</v>
      </c>
      <c r="C926" s="6">
        <v>4949.79</v>
      </c>
      <c r="D926" s="1">
        <v>43706.934419202742</v>
      </c>
      <c r="E926" s="1" t="str">
        <f>TEXT(Consolidated_sheets[[#This Row],[Date]],"yyyy")</f>
        <v>2019</v>
      </c>
      <c r="F926" s="1" t="str">
        <f>TEXT(Consolidated_sheets[[#This Row],[Date]],"mmmm")</f>
        <v>August</v>
      </c>
      <c r="G926" t="str">
        <f>INDEX(Patient_data[Patient_Name],MATCH(Consolidated_sheets[[#This Row],[Patient_ID]],Patient_data[Patient_ID],0))</f>
        <v>Gina Zhang</v>
      </c>
      <c r="H926">
        <f>INDEX(Patient_data[Age],MATCH(Consolidated_sheets[[#This Row],[Patient_ID]],Patient_data[Patient_ID],0))</f>
        <v>62</v>
      </c>
      <c r="I926" t="str">
        <f>INDEX(Patient_data[Gender],MATCH(Consolidated_sheets[[#This Row],[Patient_ID]],Patient_data[Patient_ID],0))</f>
        <v>Male</v>
      </c>
      <c r="J926" t="str">
        <f>INDEX(Location_data[Location],MATCH(Consolidated_sheets[[#This Row],[Patient_ID]],Location_data[Patient_ID],0))</f>
        <v>New York</v>
      </c>
      <c r="K926" t="str">
        <f>INDEX(Insurance_data[Insurance_Type],MATCH(Consolidated_sheets[[#This Row],[Patient_ID]],Insurance_data[Patient_ID],0))</f>
        <v>None</v>
      </c>
      <c r="L926" s="6">
        <f>INDEX(Insurance_data[Insurance_Amount],MATCH(Consolidated_sheets[[#This Row],[Patient_ID]],Insurance_data[Patient_ID],0))</f>
        <v>2160.25</v>
      </c>
    </row>
    <row r="927" spans="1:12" x14ac:dyDescent="0.3">
      <c r="A927" t="s">
        <v>2653</v>
      </c>
      <c r="B927" t="s">
        <v>5954</v>
      </c>
      <c r="C927" s="6">
        <v>3019.51</v>
      </c>
      <c r="D927" s="1">
        <v>43707.195170738669</v>
      </c>
      <c r="E927" s="1" t="str">
        <f>TEXT(Consolidated_sheets[[#This Row],[Date]],"yyyy")</f>
        <v>2019</v>
      </c>
      <c r="F927" s="1" t="str">
        <f>TEXT(Consolidated_sheets[[#This Row],[Date]],"mmmm")</f>
        <v>August</v>
      </c>
      <c r="G927" t="str">
        <f>INDEX(Patient_data[Patient_Name],MATCH(Consolidated_sheets[[#This Row],[Patient_ID]],Patient_data[Patient_ID],0))</f>
        <v>Regina Moody</v>
      </c>
      <c r="H927">
        <f>INDEX(Patient_data[Age],MATCH(Consolidated_sheets[[#This Row],[Patient_ID]],Patient_data[Patient_ID],0))</f>
        <v>83</v>
      </c>
      <c r="I927" t="str">
        <f>INDEX(Patient_data[Gender],MATCH(Consolidated_sheets[[#This Row],[Patient_ID]],Patient_data[Patient_ID],0))</f>
        <v>Female</v>
      </c>
      <c r="J927" t="str">
        <f>INDEX(Location_data[Location],MATCH(Consolidated_sheets[[#This Row],[Patient_ID]],Location_data[Patient_ID],0))</f>
        <v>New York</v>
      </c>
      <c r="K927" t="str">
        <f>INDEX(Insurance_data[Insurance_Type],MATCH(Consolidated_sheets[[#This Row],[Patient_ID]],Insurance_data[Patient_ID],0))</f>
        <v>None</v>
      </c>
      <c r="L927" s="6">
        <f>INDEX(Insurance_data[Insurance_Amount],MATCH(Consolidated_sheets[[#This Row],[Patient_ID]],Insurance_data[Patient_ID],0))</f>
        <v>9045.06</v>
      </c>
    </row>
    <row r="928" spans="1:12" x14ac:dyDescent="0.3">
      <c r="A928" t="s">
        <v>2439</v>
      </c>
      <c r="B928" t="s">
        <v>5953</v>
      </c>
      <c r="C928" s="6">
        <v>2254.25</v>
      </c>
      <c r="D928" s="1">
        <v>43707.455922274603</v>
      </c>
      <c r="E928" s="1" t="str">
        <f>TEXT(Consolidated_sheets[[#This Row],[Date]],"yyyy")</f>
        <v>2019</v>
      </c>
      <c r="F928" s="1" t="str">
        <f>TEXT(Consolidated_sheets[[#This Row],[Date]],"mmmm")</f>
        <v>August</v>
      </c>
      <c r="G928" t="str">
        <f>INDEX(Patient_data[Patient_Name],MATCH(Consolidated_sheets[[#This Row],[Patient_ID]],Patient_data[Patient_ID],0))</f>
        <v>Shane Carter</v>
      </c>
      <c r="H928">
        <f>INDEX(Patient_data[Age],MATCH(Consolidated_sheets[[#This Row],[Patient_ID]],Patient_data[Patient_ID],0))</f>
        <v>45</v>
      </c>
      <c r="I928" t="str">
        <f>INDEX(Patient_data[Gender],MATCH(Consolidated_sheets[[#This Row],[Patient_ID]],Patient_data[Patient_ID],0))</f>
        <v>Male</v>
      </c>
      <c r="J928" t="str">
        <f>INDEX(Location_data[Location],MATCH(Consolidated_sheets[[#This Row],[Patient_ID]],Location_data[Patient_ID],0))</f>
        <v>Los Angeles</v>
      </c>
      <c r="K928" t="str">
        <f>INDEX(Insurance_data[Insurance_Type],MATCH(Consolidated_sheets[[#This Row],[Patient_ID]],Insurance_data[Patient_ID],0))</f>
        <v>None</v>
      </c>
      <c r="L928" s="6">
        <f>INDEX(Insurance_data[Insurance_Amount],MATCH(Consolidated_sheets[[#This Row],[Patient_ID]],Insurance_data[Patient_ID],0))</f>
        <v>435.21</v>
      </c>
    </row>
    <row r="929" spans="1:12" x14ac:dyDescent="0.3">
      <c r="A929" t="s">
        <v>841</v>
      </c>
      <c r="B929" t="s">
        <v>5953</v>
      </c>
      <c r="C929" s="6">
        <v>592.53</v>
      </c>
      <c r="D929" s="1">
        <v>43707.716673810537</v>
      </c>
      <c r="E929" s="1" t="str">
        <f>TEXT(Consolidated_sheets[[#This Row],[Date]],"yyyy")</f>
        <v>2019</v>
      </c>
      <c r="F929" s="1" t="str">
        <f>TEXT(Consolidated_sheets[[#This Row],[Date]],"mmmm")</f>
        <v>August</v>
      </c>
      <c r="G929" t="str">
        <f>INDEX(Patient_data[Patient_Name],MATCH(Consolidated_sheets[[#This Row],[Patient_ID]],Patient_data[Patient_ID],0))</f>
        <v>Denise Whitehead</v>
      </c>
      <c r="H929">
        <f>INDEX(Patient_data[Age],MATCH(Consolidated_sheets[[#This Row],[Patient_ID]],Patient_data[Patient_ID],0))</f>
        <v>47</v>
      </c>
      <c r="I929" t="str">
        <f>INDEX(Patient_data[Gender],MATCH(Consolidated_sheets[[#This Row],[Patient_ID]],Patient_data[Patient_ID],0))</f>
        <v>Female</v>
      </c>
      <c r="J929" t="str">
        <f>INDEX(Location_data[Location],MATCH(Consolidated_sheets[[#This Row],[Patient_ID]],Location_data[Patient_ID],0))</f>
        <v>Chicago</v>
      </c>
      <c r="K929" t="str">
        <f>INDEX(Insurance_data[Insurance_Type],MATCH(Consolidated_sheets[[#This Row],[Patient_ID]],Insurance_data[Patient_ID],0))</f>
        <v>Public</v>
      </c>
      <c r="L929" s="6">
        <f>INDEX(Insurance_data[Insurance_Amount],MATCH(Consolidated_sheets[[#This Row],[Patient_ID]],Insurance_data[Patient_ID],0))</f>
        <v>7002.9</v>
      </c>
    </row>
    <row r="930" spans="1:12" x14ac:dyDescent="0.3">
      <c r="A930" t="s">
        <v>815</v>
      </c>
      <c r="B930" t="s">
        <v>5953</v>
      </c>
      <c r="C930" s="6">
        <v>1112.6400000000001</v>
      </c>
      <c r="D930" s="1">
        <v>43707.977425346471</v>
      </c>
      <c r="E930" s="1" t="str">
        <f>TEXT(Consolidated_sheets[[#This Row],[Date]],"yyyy")</f>
        <v>2019</v>
      </c>
      <c r="F930" s="1" t="str">
        <f>TEXT(Consolidated_sheets[[#This Row],[Date]],"mmmm")</f>
        <v>August</v>
      </c>
      <c r="G930" t="str">
        <f>INDEX(Patient_data[Patient_Name],MATCH(Consolidated_sheets[[#This Row],[Patient_ID]],Patient_data[Patient_ID],0))</f>
        <v>William Lopez</v>
      </c>
      <c r="H930">
        <f>INDEX(Patient_data[Age],MATCH(Consolidated_sheets[[#This Row],[Patient_ID]],Patient_data[Patient_ID],0))</f>
        <v>55</v>
      </c>
      <c r="I930" t="str">
        <f>INDEX(Patient_data[Gender],MATCH(Consolidated_sheets[[#This Row],[Patient_ID]],Patient_data[Patient_ID],0))</f>
        <v>Female</v>
      </c>
      <c r="J930" t="str">
        <f>INDEX(Location_data[Location],MATCH(Consolidated_sheets[[#This Row],[Patient_ID]],Location_data[Patient_ID],0))</f>
        <v>Los Angeles</v>
      </c>
      <c r="K930" t="str">
        <f>INDEX(Insurance_data[Insurance_Type],MATCH(Consolidated_sheets[[#This Row],[Patient_ID]],Insurance_data[Patient_ID],0))</f>
        <v>None</v>
      </c>
      <c r="L930" s="6">
        <f>INDEX(Insurance_data[Insurance_Amount],MATCH(Consolidated_sheets[[#This Row],[Patient_ID]],Insurance_data[Patient_ID],0))</f>
        <v>8228.18</v>
      </c>
    </row>
    <row r="931" spans="1:12" x14ac:dyDescent="0.3">
      <c r="A931" t="s">
        <v>370</v>
      </c>
      <c r="B931" t="s">
        <v>5955</v>
      </c>
      <c r="C931" s="6">
        <v>2483.86</v>
      </c>
      <c r="D931" s="1">
        <v>43708.238176882413</v>
      </c>
      <c r="E931" s="1" t="str">
        <f>TEXT(Consolidated_sheets[[#This Row],[Date]],"yyyy")</f>
        <v>2019</v>
      </c>
      <c r="F931" s="1" t="str">
        <f>TEXT(Consolidated_sheets[[#This Row],[Date]],"mmmm")</f>
        <v>August</v>
      </c>
      <c r="G931" t="str">
        <f>INDEX(Patient_data[Patient_Name],MATCH(Consolidated_sheets[[#This Row],[Patient_ID]],Patient_data[Patient_ID],0))</f>
        <v>Howard Ramirez</v>
      </c>
      <c r="H931">
        <f>INDEX(Patient_data[Age],MATCH(Consolidated_sheets[[#This Row],[Patient_ID]],Patient_data[Patient_ID],0))</f>
        <v>20</v>
      </c>
      <c r="I931" t="str">
        <f>INDEX(Patient_data[Gender],MATCH(Consolidated_sheets[[#This Row],[Patient_ID]],Patient_data[Patient_ID],0))</f>
        <v>Male</v>
      </c>
      <c r="J931" t="str">
        <f>INDEX(Location_data[Location],MATCH(Consolidated_sheets[[#This Row],[Patient_ID]],Location_data[Patient_ID],0))</f>
        <v>Chicago</v>
      </c>
      <c r="K931" t="str">
        <f>INDEX(Insurance_data[Insurance_Type],MATCH(Consolidated_sheets[[#This Row],[Patient_ID]],Insurance_data[Patient_ID],0))</f>
        <v>None</v>
      </c>
      <c r="L931" s="6">
        <f>INDEX(Insurance_data[Insurance_Amount],MATCH(Consolidated_sheets[[#This Row],[Patient_ID]],Insurance_data[Patient_ID],0))</f>
        <v>2347.2399999999998</v>
      </c>
    </row>
    <row r="932" spans="1:12" x14ac:dyDescent="0.3">
      <c r="A932" t="s">
        <v>1547</v>
      </c>
      <c r="B932" t="s">
        <v>5955</v>
      </c>
      <c r="C932" s="6">
        <v>4544.17</v>
      </c>
      <c r="D932" s="1">
        <v>43708.498928418347</v>
      </c>
      <c r="E932" s="1" t="str">
        <f>TEXT(Consolidated_sheets[[#This Row],[Date]],"yyyy")</f>
        <v>2019</v>
      </c>
      <c r="F932" s="1" t="str">
        <f>TEXT(Consolidated_sheets[[#This Row],[Date]],"mmmm")</f>
        <v>August</v>
      </c>
      <c r="G932" t="str">
        <f>INDEX(Patient_data[Patient_Name],MATCH(Consolidated_sheets[[#This Row],[Patient_ID]],Patient_data[Patient_ID],0))</f>
        <v>Ryan Rodriguez</v>
      </c>
      <c r="H932">
        <f>INDEX(Patient_data[Age],MATCH(Consolidated_sheets[[#This Row],[Patient_ID]],Patient_data[Patient_ID],0))</f>
        <v>28</v>
      </c>
      <c r="I932" t="str">
        <f>INDEX(Patient_data[Gender],MATCH(Consolidated_sheets[[#This Row],[Patient_ID]],Patient_data[Patient_ID],0))</f>
        <v>Male</v>
      </c>
      <c r="J932" t="str">
        <f>INDEX(Location_data[Location],MATCH(Consolidated_sheets[[#This Row],[Patient_ID]],Location_data[Patient_ID],0))</f>
        <v>New York</v>
      </c>
      <c r="K932" t="str">
        <f>INDEX(Insurance_data[Insurance_Type],MATCH(Consolidated_sheets[[#This Row],[Patient_ID]],Insurance_data[Patient_ID],0))</f>
        <v>None</v>
      </c>
      <c r="L932" s="6">
        <f>INDEX(Insurance_data[Insurance_Amount],MATCH(Consolidated_sheets[[#This Row],[Patient_ID]],Insurance_data[Patient_ID],0))</f>
        <v>8628.52</v>
      </c>
    </row>
    <row r="933" spans="1:12" x14ac:dyDescent="0.3">
      <c r="A933" t="s">
        <v>2585</v>
      </c>
      <c r="B933" t="s">
        <v>5952</v>
      </c>
      <c r="C933" s="6">
        <v>1002.8</v>
      </c>
      <c r="D933" s="1">
        <v>43708.759679954273</v>
      </c>
      <c r="E933" s="1" t="str">
        <f>TEXT(Consolidated_sheets[[#This Row],[Date]],"yyyy")</f>
        <v>2019</v>
      </c>
      <c r="F933" s="1" t="str">
        <f>TEXT(Consolidated_sheets[[#This Row],[Date]],"mmmm")</f>
        <v>August</v>
      </c>
      <c r="G933" t="str">
        <f>INDEX(Patient_data[Patient_Name],MATCH(Consolidated_sheets[[#This Row],[Patient_ID]],Patient_data[Patient_ID],0))</f>
        <v>Michelle Friedman</v>
      </c>
      <c r="H933">
        <f>INDEX(Patient_data[Age],MATCH(Consolidated_sheets[[#This Row],[Patient_ID]],Patient_data[Patient_ID],0))</f>
        <v>59</v>
      </c>
      <c r="I933" t="str">
        <f>INDEX(Patient_data[Gender],MATCH(Consolidated_sheets[[#This Row],[Patient_ID]],Patient_data[Patient_ID],0))</f>
        <v>Male</v>
      </c>
      <c r="J933" t="str">
        <f>INDEX(Location_data[Location],MATCH(Consolidated_sheets[[#This Row],[Patient_ID]],Location_data[Patient_ID],0))</f>
        <v>Phoenix</v>
      </c>
      <c r="K933" t="str">
        <f>INDEX(Insurance_data[Insurance_Type],MATCH(Consolidated_sheets[[#This Row],[Patient_ID]],Insurance_data[Patient_ID],0))</f>
        <v>None</v>
      </c>
      <c r="L933" s="6">
        <f>INDEX(Insurance_data[Insurance_Amount],MATCH(Consolidated_sheets[[#This Row],[Patient_ID]],Insurance_data[Patient_ID],0))</f>
        <v>5943.01</v>
      </c>
    </row>
    <row r="934" spans="1:12" x14ac:dyDescent="0.3">
      <c r="A934" t="s">
        <v>132</v>
      </c>
      <c r="B934" t="s">
        <v>5954</v>
      </c>
      <c r="C934" s="6">
        <v>2663.74</v>
      </c>
      <c r="D934" s="1">
        <v>43709.020431490208</v>
      </c>
      <c r="E934" s="1" t="str">
        <f>TEXT(Consolidated_sheets[[#This Row],[Date]],"yyyy")</f>
        <v>2019</v>
      </c>
      <c r="F934" s="1" t="str">
        <f>TEXT(Consolidated_sheets[[#This Row],[Date]],"mmmm")</f>
        <v>September</v>
      </c>
      <c r="G934" t="str">
        <f>INDEX(Patient_data[Patient_Name],MATCH(Consolidated_sheets[[#This Row],[Patient_ID]],Patient_data[Patient_ID],0))</f>
        <v>Valerie Armstrong</v>
      </c>
      <c r="H934">
        <f>INDEX(Patient_data[Age],MATCH(Consolidated_sheets[[#This Row],[Patient_ID]],Patient_data[Patient_ID],0))</f>
        <v>81</v>
      </c>
      <c r="I934" t="str">
        <f>INDEX(Patient_data[Gender],MATCH(Consolidated_sheets[[#This Row],[Patient_ID]],Patient_data[Patient_ID],0))</f>
        <v>Male</v>
      </c>
      <c r="J934" t="str">
        <f>INDEX(Location_data[Location],MATCH(Consolidated_sheets[[#This Row],[Patient_ID]],Location_data[Patient_ID],0))</f>
        <v>Chicago</v>
      </c>
      <c r="K934" t="str">
        <f>INDEX(Insurance_data[Insurance_Type],MATCH(Consolidated_sheets[[#This Row],[Patient_ID]],Insurance_data[Patient_ID],0))</f>
        <v>None</v>
      </c>
      <c r="L934" s="6">
        <f>INDEX(Insurance_data[Insurance_Amount],MATCH(Consolidated_sheets[[#This Row],[Patient_ID]],Insurance_data[Patient_ID],0))</f>
        <v>3625.25</v>
      </c>
    </row>
    <row r="935" spans="1:12" x14ac:dyDescent="0.3">
      <c r="A935" t="s">
        <v>1292</v>
      </c>
      <c r="B935" t="s">
        <v>5954</v>
      </c>
      <c r="C935" s="6">
        <v>3090.45</v>
      </c>
      <c r="D935" s="1">
        <v>43709.281183026149</v>
      </c>
      <c r="E935" s="1" t="str">
        <f>TEXT(Consolidated_sheets[[#This Row],[Date]],"yyyy")</f>
        <v>2019</v>
      </c>
      <c r="F935" s="1" t="str">
        <f>TEXT(Consolidated_sheets[[#This Row],[Date]],"mmmm")</f>
        <v>September</v>
      </c>
      <c r="G935" t="str">
        <f>INDEX(Patient_data[Patient_Name],MATCH(Consolidated_sheets[[#This Row],[Patient_ID]],Patient_data[Patient_ID],0))</f>
        <v>Tyler Griffin</v>
      </c>
      <c r="H935">
        <f>INDEX(Patient_data[Age],MATCH(Consolidated_sheets[[#This Row],[Patient_ID]],Patient_data[Patient_ID],0))</f>
        <v>84</v>
      </c>
      <c r="I935" t="str">
        <f>INDEX(Patient_data[Gender],MATCH(Consolidated_sheets[[#This Row],[Patient_ID]],Patient_data[Patient_ID],0))</f>
        <v>Male</v>
      </c>
      <c r="J935" t="str">
        <f>INDEX(Location_data[Location],MATCH(Consolidated_sheets[[#This Row],[Patient_ID]],Location_data[Patient_ID],0))</f>
        <v>Houston</v>
      </c>
      <c r="K935" t="str">
        <f>INDEX(Insurance_data[Insurance_Type],MATCH(Consolidated_sheets[[#This Row],[Patient_ID]],Insurance_data[Patient_ID],0))</f>
        <v>Public</v>
      </c>
      <c r="L935" s="6">
        <f>INDEX(Insurance_data[Insurance_Amount],MATCH(Consolidated_sheets[[#This Row],[Patient_ID]],Insurance_data[Patient_ID],0))</f>
        <v>6330.52</v>
      </c>
    </row>
    <row r="936" spans="1:12" x14ac:dyDescent="0.3">
      <c r="A936" t="s">
        <v>2044</v>
      </c>
      <c r="B936" t="s">
        <v>5955</v>
      </c>
      <c r="C936" s="6">
        <v>621.37</v>
      </c>
      <c r="D936" s="1">
        <v>43709.541934562068</v>
      </c>
      <c r="E936" s="1" t="str">
        <f>TEXT(Consolidated_sheets[[#This Row],[Date]],"yyyy")</f>
        <v>2019</v>
      </c>
      <c r="F936" s="1" t="str">
        <f>TEXT(Consolidated_sheets[[#This Row],[Date]],"mmmm")</f>
        <v>September</v>
      </c>
      <c r="G936" t="str">
        <f>INDEX(Patient_data[Patient_Name],MATCH(Consolidated_sheets[[#This Row],[Patient_ID]],Patient_data[Patient_ID],0))</f>
        <v>Cheryl Mendez</v>
      </c>
      <c r="H936">
        <f>INDEX(Patient_data[Age],MATCH(Consolidated_sheets[[#This Row],[Patient_ID]],Patient_data[Patient_ID],0))</f>
        <v>68</v>
      </c>
      <c r="I936" t="str">
        <f>INDEX(Patient_data[Gender],MATCH(Consolidated_sheets[[#This Row],[Patient_ID]],Patient_data[Patient_ID],0))</f>
        <v>Female</v>
      </c>
      <c r="J936" t="str">
        <f>INDEX(Location_data[Location],MATCH(Consolidated_sheets[[#This Row],[Patient_ID]],Location_data[Patient_ID],0))</f>
        <v>Houston</v>
      </c>
      <c r="K936" t="str">
        <f>INDEX(Insurance_data[Insurance_Type],MATCH(Consolidated_sheets[[#This Row],[Patient_ID]],Insurance_data[Patient_ID],0))</f>
        <v>Private</v>
      </c>
      <c r="L936" s="6">
        <f>INDEX(Insurance_data[Insurance_Amount],MATCH(Consolidated_sheets[[#This Row],[Patient_ID]],Insurance_data[Patient_ID],0))</f>
        <v>919.42</v>
      </c>
    </row>
    <row r="937" spans="1:12" x14ac:dyDescent="0.3">
      <c r="A937" t="s">
        <v>952</v>
      </c>
      <c r="B937" t="s">
        <v>5955</v>
      </c>
      <c r="C937" s="6">
        <v>455.96</v>
      </c>
      <c r="D937" s="1">
        <v>43709.80268609801</v>
      </c>
      <c r="E937" s="1" t="str">
        <f>TEXT(Consolidated_sheets[[#This Row],[Date]],"yyyy")</f>
        <v>2019</v>
      </c>
      <c r="F937" s="1" t="str">
        <f>TEXT(Consolidated_sheets[[#This Row],[Date]],"mmmm")</f>
        <v>September</v>
      </c>
      <c r="G937" t="str">
        <f>INDEX(Patient_data[Patient_Name],MATCH(Consolidated_sheets[[#This Row],[Patient_ID]],Patient_data[Patient_ID],0))</f>
        <v>Joshua Rojas</v>
      </c>
      <c r="H937">
        <f>INDEX(Patient_data[Age],MATCH(Consolidated_sheets[[#This Row],[Patient_ID]],Patient_data[Patient_ID],0))</f>
        <v>51</v>
      </c>
      <c r="I937" t="str">
        <f>INDEX(Patient_data[Gender],MATCH(Consolidated_sheets[[#This Row],[Patient_ID]],Patient_data[Patient_ID],0))</f>
        <v>Female</v>
      </c>
      <c r="J937" t="str">
        <f>INDEX(Location_data[Location],MATCH(Consolidated_sheets[[#This Row],[Patient_ID]],Location_data[Patient_ID],0))</f>
        <v>Chicago</v>
      </c>
      <c r="K937" t="str">
        <f>INDEX(Insurance_data[Insurance_Type],MATCH(Consolidated_sheets[[#This Row],[Patient_ID]],Insurance_data[Patient_ID],0))</f>
        <v>None</v>
      </c>
      <c r="L937" s="6">
        <f>INDEX(Insurance_data[Insurance_Amount],MATCH(Consolidated_sheets[[#This Row],[Patient_ID]],Insurance_data[Patient_ID],0))</f>
        <v>6447.22</v>
      </c>
    </row>
    <row r="938" spans="1:12" x14ac:dyDescent="0.3">
      <c r="A938" t="s">
        <v>631</v>
      </c>
      <c r="B938" t="s">
        <v>5952</v>
      </c>
      <c r="C938" s="6">
        <v>3865.93</v>
      </c>
      <c r="D938" s="1">
        <v>43710.063437633937</v>
      </c>
      <c r="E938" s="1" t="str">
        <f>TEXT(Consolidated_sheets[[#This Row],[Date]],"yyyy")</f>
        <v>2019</v>
      </c>
      <c r="F938" s="1" t="str">
        <f>TEXT(Consolidated_sheets[[#This Row],[Date]],"mmmm")</f>
        <v>September</v>
      </c>
      <c r="G938" t="str">
        <f>INDEX(Patient_data[Patient_Name],MATCH(Consolidated_sheets[[#This Row],[Patient_ID]],Patient_data[Patient_ID],0))</f>
        <v>Mr. Jordan Robertson</v>
      </c>
      <c r="H938">
        <f>INDEX(Patient_data[Age],MATCH(Consolidated_sheets[[#This Row],[Patient_ID]],Patient_data[Patient_ID],0))</f>
        <v>22</v>
      </c>
      <c r="I938" t="str">
        <f>INDEX(Patient_data[Gender],MATCH(Consolidated_sheets[[#This Row],[Patient_ID]],Patient_data[Patient_ID],0))</f>
        <v>Male</v>
      </c>
      <c r="J938" t="str">
        <f>INDEX(Location_data[Location],MATCH(Consolidated_sheets[[#This Row],[Patient_ID]],Location_data[Patient_ID],0))</f>
        <v>Houston</v>
      </c>
      <c r="K938" t="str">
        <f>INDEX(Insurance_data[Insurance_Type],MATCH(Consolidated_sheets[[#This Row],[Patient_ID]],Insurance_data[Patient_ID],0))</f>
        <v>Public</v>
      </c>
      <c r="L938" s="6">
        <f>INDEX(Insurance_data[Insurance_Amount],MATCH(Consolidated_sheets[[#This Row],[Patient_ID]],Insurance_data[Patient_ID],0))</f>
        <v>6048.14</v>
      </c>
    </row>
    <row r="939" spans="1:12" x14ac:dyDescent="0.3">
      <c r="A939" t="s">
        <v>2327</v>
      </c>
      <c r="B939" t="s">
        <v>5953</v>
      </c>
      <c r="C939" s="6">
        <v>590.55999999999995</v>
      </c>
      <c r="D939" s="1">
        <v>43710.324189169871</v>
      </c>
      <c r="E939" s="1" t="str">
        <f>TEXT(Consolidated_sheets[[#This Row],[Date]],"yyyy")</f>
        <v>2019</v>
      </c>
      <c r="F939" s="1" t="str">
        <f>TEXT(Consolidated_sheets[[#This Row],[Date]],"mmmm")</f>
        <v>September</v>
      </c>
      <c r="G939" t="str">
        <f>INDEX(Patient_data[Patient_Name],MATCH(Consolidated_sheets[[#This Row],[Patient_ID]],Patient_data[Patient_ID],0))</f>
        <v>Kevin Weber</v>
      </c>
      <c r="H939">
        <f>INDEX(Patient_data[Age],MATCH(Consolidated_sheets[[#This Row],[Patient_ID]],Patient_data[Patient_ID],0))</f>
        <v>58</v>
      </c>
      <c r="I939" t="str">
        <f>INDEX(Patient_data[Gender],MATCH(Consolidated_sheets[[#This Row],[Patient_ID]],Patient_data[Patient_ID],0))</f>
        <v>Female</v>
      </c>
      <c r="J939" t="str">
        <f>INDEX(Location_data[Location],MATCH(Consolidated_sheets[[#This Row],[Patient_ID]],Location_data[Patient_ID],0))</f>
        <v>Chicago</v>
      </c>
      <c r="K939" t="str">
        <f>INDEX(Insurance_data[Insurance_Type],MATCH(Consolidated_sheets[[#This Row],[Patient_ID]],Insurance_data[Patient_ID],0))</f>
        <v>Public</v>
      </c>
      <c r="L939" s="6">
        <f>INDEX(Insurance_data[Insurance_Amount],MATCH(Consolidated_sheets[[#This Row],[Patient_ID]],Insurance_data[Patient_ID],0))</f>
        <v>8926.6299999999992</v>
      </c>
    </row>
    <row r="940" spans="1:12" x14ac:dyDescent="0.3">
      <c r="A940" t="s">
        <v>1372</v>
      </c>
      <c r="B940" t="s">
        <v>5953</v>
      </c>
      <c r="C940" s="6">
        <v>3454.76</v>
      </c>
      <c r="D940" s="1">
        <v>43710.584940705812</v>
      </c>
      <c r="E940" s="1" t="str">
        <f>TEXT(Consolidated_sheets[[#This Row],[Date]],"yyyy")</f>
        <v>2019</v>
      </c>
      <c r="F940" s="1" t="str">
        <f>TEXT(Consolidated_sheets[[#This Row],[Date]],"mmmm")</f>
        <v>September</v>
      </c>
      <c r="G940" t="str">
        <f>INDEX(Patient_data[Patient_Name],MATCH(Consolidated_sheets[[#This Row],[Patient_ID]],Patient_data[Patient_ID],0))</f>
        <v>William Irwin DDS</v>
      </c>
      <c r="H940">
        <f>INDEX(Patient_data[Age],MATCH(Consolidated_sheets[[#This Row],[Patient_ID]],Patient_data[Patient_ID],0))</f>
        <v>39</v>
      </c>
      <c r="I940" t="str">
        <f>INDEX(Patient_data[Gender],MATCH(Consolidated_sheets[[#This Row],[Patient_ID]],Patient_data[Patient_ID],0))</f>
        <v>Female</v>
      </c>
      <c r="J940" t="str">
        <f>INDEX(Location_data[Location],MATCH(Consolidated_sheets[[#This Row],[Patient_ID]],Location_data[Patient_ID],0))</f>
        <v>Los Angeles</v>
      </c>
      <c r="K940" t="str">
        <f>INDEX(Insurance_data[Insurance_Type],MATCH(Consolidated_sheets[[#This Row],[Patient_ID]],Insurance_data[Patient_ID],0))</f>
        <v>Public</v>
      </c>
      <c r="L940" s="6">
        <f>INDEX(Insurance_data[Insurance_Amount],MATCH(Consolidated_sheets[[#This Row],[Patient_ID]],Insurance_data[Patient_ID],0))</f>
        <v>9283.93</v>
      </c>
    </row>
    <row r="941" spans="1:12" x14ac:dyDescent="0.3">
      <c r="A941" t="s">
        <v>2378</v>
      </c>
      <c r="B941" t="s">
        <v>5952</v>
      </c>
      <c r="C941" s="6">
        <v>2713.16</v>
      </c>
      <c r="D941" s="1">
        <v>43710.845692241754</v>
      </c>
      <c r="E941" s="1" t="str">
        <f>TEXT(Consolidated_sheets[[#This Row],[Date]],"yyyy")</f>
        <v>2019</v>
      </c>
      <c r="F941" s="1" t="str">
        <f>TEXT(Consolidated_sheets[[#This Row],[Date]],"mmmm")</f>
        <v>September</v>
      </c>
      <c r="G941" t="str">
        <f>INDEX(Patient_data[Patient_Name],MATCH(Consolidated_sheets[[#This Row],[Patient_ID]],Patient_data[Patient_ID],0))</f>
        <v>Cassandra Barron</v>
      </c>
      <c r="H941">
        <f>INDEX(Patient_data[Age],MATCH(Consolidated_sheets[[#This Row],[Patient_ID]],Patient_data[Patient_ID],0))</f>
        <v>84</v>
      </c>
      <c r="I941" t="str">
        <f>INDEX(Patient_data[Gender],MATCH(Consolidated_sheets[[#This Row],[Patient_ID]],Patient_data[Patient_ID],0))</f>
        <v>Male</v>
      </c>
      <c r="J941" t="str">
        <f>INDEX(Location_data[Location],MATCH(Consolidated_sheets[[#This Row],[Patient_ID]],Location_data[Patient_ID],0))</f>
        <v>Los Angeles</v>
      </c>
      <c r="K941" t="str">
        <f>INDEX(Insurance_data[Insurance_Type],MATCH(Consolidated_sheets[[#This Row],[Patient_ID]],Insurance_data[Patient_ID],0))</f>
        <v>Private</v>
      </c>
      <c r="L941" s="6">
        <f>INDEX(Insurance_data[Insurance_Amount],MATCH(Consolidated_sheets[[#This Row],[Patient_ID]],Insurance_data[Patient_ID],0))</f>
        <v>4136.49</v>
      </c>
    </row>
    <row r="942" spans="1:12" x14ac:dyDescent="0.3">
      <c r="A942" t="s">
        <v>2218</v>
      </c>
      <c r="B942" t="s">
        <v>5953</v>
      </c>
      <c r="C942" s="6">
        <v>368.96</v>
      </c>
      <c r="D942" s="1">
        <v>43711.106443777673</v>
      </c>
      <c r="E942" s="1" t="str">
        <f>TEXT(Consolidated_sheets[[#This Row],[Date]],"yyyy")</f>
        <v>2019</v>
      </c>
      <c r="F942" s="1" t="str">
        <f>TEXT(Consolidated_sheets[[#This Row],[Date]],"mmmm")</f>
        <v>September</v>
      </c>
      <c r="G942" t="str">
        <f>INDEX(Patient_data[Patient_Name],MATCH(Consolidated_sheets[[#This Row],[Patient_ID]],Patient_data[Patient_ID],0))</f>
        <v>Joseph Mcdonald</v>
      </c>
      <c r="H942">
        <f>INDEX(Patient_data[Age],MATCH(Consolidated_sheets[[#This Row],[Patient_ID]],Patient_data[Patient_ID],0))</f>
        <v>86</v>
      </c>
      <c r="I942" t="str">
        <f>INDEX(Patient_data[Gender],MATCH(Consolidated_sheets[[#This Row],[Patient_ID]],Patient_data[Patient_ID],0))</f>
        <v>Male</v>
      </c>
      <c r="J942" t="str">
        <f>INDEX(Location_data[Location],MATCH(Consolidated_sheets[[#This Row],[Patient_ID]],Location_data[Patient_ID],0))</f>
        <v>New York</v>
      </c>
      <c r="K942" t="str">
        <f>INDEX(Insurance_data[Insurance_Type],MATCH(Consolidated_sheets[[#This Row],[Patient_ID]],Insurance_data[Patient_ID],0))</f>
        <v>None</v>
      </c>
      <c r="L942" s="6">
        <f>INDEX(Insurance_data[Insurance_Amount],MATCH(Consolidated_sheets[[#This Row],[Patient_ID]],Insurance_data[Patient_ID],0))</f>
        <v>2857.96</v>
      </c>
    </row>
    <row r="943" spans="1:12" x14ac:dyDescent="0.3">
      <c r="A943" t="s">
        <v>1157</v>
      </c>
      <c r="B943" t="s">
        <v>5955</v>
      </c>
      <c r="C943" s="6">
        <v>4258.3100000000004</v>
      </c>
      <c r="D943" s="1">
        <v>43711.367195313607</v>
      </c>
      <c r="E943" s="1" t="str">
        <f>TEXT(Consolidated_sheets[[#This Row],[Date]],"yyyy")</f>
        <v>2019</v>
      </c>
      <c r="F943" s="1" t="str">
        <f>TEXT(Consolidated_sheets[[#This Row],[Date]],"mmmm")</f>
        <v>September</v>
      </c>
      <c r="G943" t="str">
        <f>INDEX(Patient_data[Patient_Name],MATCH(Consolidated_sheets[[#This Row],[Patient_ID]],Patient_data[Patient_ID],0))</f>
        <v>Matthew Bailey</v>
      </c>
      <c r="H943">
        <f>INDEX(Patient_data[Age],MATCH(Consolidated_sheets[[#This Row],[Patient_ID]],Patient_data[Patient_ID],0))</f>
        <v>29</v>
      </c>
      <c r="I943" t="str">
        <f>INDEX(Patient_data[Gender],MATCH(Consolidated_sheets[[#This Row],[Patient_ID]],Patient_data[Patient_ID],0))</f>
        <v>Female</v>
      </c>
      <c r="J943" t="str">
        <f>INDEX(Location_data[Location],MATCH(Consolidated_sheets[[#This Row],[Patient_ID]],Location_data[Patient_ID],0))</f>
        <v>Chicago</v>
      </c>
      <c r="K943" t="str">
        <f>INDEX(Insurance_data[Insurance_Type],MATCH(Consolidated_sheets[[#This Row],[Patient_ID]],Insurance_data[Patient_ID],0))</f>
        <v>None</v>
      </c>
      <c r="L943" s="6">
        <f>INDEX(Insurance_data[Insurance_Amount],MATCH(Consolidated_sheets[[#This Row],[Patient_ID]],Insurance_data[Patient_ID],0))</f>
        <v>50.48</v>
      </c>
    </row>
    <row r="944" spans="1:12" x14ac:dyDescent="0.3">
      <c r="A944" t="s">
        <v>483</v>
      </c>
      <c r="B944" t="s">
        <v>5952</v>
      </c>
      <c r="C944" s="6">
        <v>1842.98</v>
      </c>
      <c r="D944" s="1">
        <v>43711.627946849549</v>
      </c>
      <c r="E944" s="1" t="str">
        <f>TEXT(Consolidated_sheets[[#This Row],[Date]],"yyyy")</f>
        <v>2019</v>
      </c>
      <c r="F944" s="1" t="str">
        <f>TEXT(Consolidated_sheets[[#This Row],[Date]],"mmmm")</f>
        <v>September</v>
      </c>
      <c r="G944" t="str">
        <f>INDEX(Patient_data[Patient_Name],MATCH(Consolidated_sheets[[#This Row],[Patient_ID]],Patient_data[Patient_ID],0))</f>
        <v>Abigail Blanchard</v>
      </c>
      <c r="H944">
        <f>INDEX(Patient_data[Age],MATCH(Consolidated_sheets[[#This Row],[Patient_ID]],Patient_data[Patient_ID],0))</f>
        <v>71</v>
      </c>
      <c r="I944" t="str">
        <f>INDEX(Patient_data[Gender],MATCH(Consolidated_sheets[[#This Row],[Patient_ID]],Patient_data[Patient_ID],0))</f>
        <v>Male</v>
      </c>
      <c r="J944" t="str">
        <f>INDEX(Location_data[Location],MATCH(Consolidated_sheets[[#This Row],[Patient_ID]],Location_data[Patient_ID],0))</f>
        <v>Houston</v>
      </c>
      <c r="K944" t="str">
        <f>INDEX(Insurance_data[Insurance_Type],MATCH(Consolidated_sheets[[#This Row],[Patient_ID]],Insurance_data[Patient_ID],0))</f>
        <v>None</v>
      </c>
      <c r="L944" s="6">
        <f>INDEX(Insurance_data[Insurance_Amount],MATCH(Consolidated_sheets[[#This Row],[Patient_ID]],Insurance_data[Patient_ID],0))</f>
        <v>2821</v>
      </c>
    </row>
    <row r="945" spans="1:12" x14ac:dyDescent="0.3">
      <c r="A945" t="s">
        <v>790</v>
      </c>
      <c r="B945" t="s">
        <v>5954</v>
      </c>
      <c r="C945" s="6">
        <v>1181.26</v>
      </c>
      <c r="D945" s="1">
        <v>43711.888698385483</v>
      </c>
      <c r="E945" s="1" t="str">
        <f>TEXT(Consolidated_sheets[[#This Row],[Date]],"yyyy")</f>
        <v>2019</v>
      </c>
      <c r="F945" s="1" t="str">
        <f>TEXT(Consolidated_sheets[[#This Row],[Date]],"mmmm")</f>
        <v>September</v>
      </c>
      <c r="G945" t="str">
        <f>INDEX(Patient_data[Patient_Name],MATCH(Consolidated_sheets[[#This Row],[Patient_ID]],Patient_data[Patient_ID],0))</f>
        <v>Amy Stein</v>
      </c>
      <c r="H945">
        <f>INDEX(Patient_data[Age],MATCH(Consolidated_sheets[[#This Row],[Patient_ID]],Patient_data[Patient_ID],0))</f>
        <v>65</v>
      </c>
      <c r="I945" t="str">
        <f>INDEX(Patient_data[Gender],MATCH(Consolidated_sheets[[#This Row],[Patient_ID]],Patient_data[Patient_ID],0))</f>
        <v>Female</v>
      </c>
      <c r="J945" t="str">
        <f>INDEX(Location_data[Location],MATCH(Consolidated_sheets[[#This Row],[Patient_ID]],Location_data[Patient_ID],0))</f>
        <v>Los Angeles</v>
      </c>
      <c r="K945" t="str">
        <f>INDEX(Insurance_data[Insurance_Type],MATCH(Consolidated_sheets[[#This Row],[Patient_ID]],Insurance_data[Patient_ID],0))</f>
        <v>Private</v>
      </c>
      <c r="L945" s="6">
        <f>INDEX(Insurance_data[Insurance_Amount],MATCH(Consolidated_sheets[[#This Row],[Patient_ID]],Insurance_data[Patient_ID],0))</f>
        <v>8281.2999999999993</v>
      </c>
    </row>
    <row r="946" spans="1:12" x14ac:dyDescent="0.3">
      <c r="A946" t="s">
        <v>46</v>
      </c>
      <c r="B946" t="s">
        <v>5953</v>
      </c>
      <c r="C946" s="6">
        <v>1145.58</v>
      </c>
      <c r="D946" s="1">
        <v>43712.14944992141</v>
      </c>
      <c r="E946" s="1" t="str">
        <f>TEXT(Consolidated_sheets[[#This Row],[Date]],"yyyy")</f>
        <v>2019</v>
      </c>
      <c r="F946" s="1" t="str">
        <f>TEXT(Consolidated_sheets[[#This Row],[Date]],"mmmm")</f>
        <v>September</v>
      </c>
      <c r="G946" t="str">
        <f>INDEX(Patient_data[Patient_Name],MATCH(Consolidated_sheets[[#This Row],[Patient_ID]],Patient_data[Patient_ID],0))</f>
        <v>Patricia Strickland</v>
      </c>
      <c r="H946">
        <f>INDEX(Patient_data[Age],MATCH(Consolidated_sheets[[#This Row],[Patient_ID]],Patient_data[Patient_ID],0))</f>
        <v>27</v>
      </c>
      <c r="I946" t="str">
        <f>INDEX(Patient_data[Gender],MATCH(Consolidated_sheets[[#This Row],[Patient_ID]],Patient_data[Patient_ID],0))</f>
        <v>Male</v>
      </c>
      <c r="J946" t="str">
        <f>INDEX(Location_data[Location],MATCH(Consolidated_sheets[[#This Row],[Patient_ID]],Location_data[Patient_ID],0))</f>
        <v>Houston</v>
      </c>
      <c r="K946" t="str">
        <f>INDEX(Insurance_data[Insurance_Type],MATCH(Consolidated_sheets[[#This Row],[Patient_ID]],Insurance_data[Patient_ID],0))</f>
        <v>None</v>
      </c>
      <c r="L946" s="6">
        <f>INDEX(Insurance_data[Insurance_Amount],MATCH(Consolidated_sheets[[#This Row],[Patient_ID]],Insurance_data[Patient_ID],0))</f>
        <v>6750.12</v>
      </c>
    </row>
    <row r="947" spans="1:12" x14ac:dyDescent="0.3">
      <c r="A947" t="s">
        <v>2248</v>
      </c>
      <c r="B947" t="s">
        <v>5955</v>
      </c>
      <c r="C947" s="6">
        <v>1380.57</v>
      </c>
      <c r="D947" s="1">
        <v>43712.410201457351</v>
      </c>
      <c r="E947" s="1" t="str">
        <f>TEXT(Consolidated_sheets[[#This Row],[Date]],"yyyy")</f>
        <v>2019</v>
      </c>
      <c r="F947" s="1" t="str">
        <f>TEXT(Consolidated_sheets[[#This Row],[Date]],"mmmm")</f>
        <v>September</v>
      </c>
      <c r="G947" t="str">
        <f>INDEX(Patient_data[Patient_Name],MATCH(Consolidated_sheets[[#This Row],[Patient_ID]],Patient_data[Patient_ID],0))</f>
        <v>Diane Best</v>
      </c>
      <c r="H947">
        <f>INDEX(Patient_data[Age],MATCH(Consolidated_sheets[[#This Row],[Patient_ID]],Patient_data[Patient_ID],0))</f>
        <v>32</v>
      </c>
      <c r="I947" t="str">
        <f>INDEX(Patient_data[Gender],MATCH(Consolidated_sheets[[#This Row],[Patient_ID]],Patient_data[Patient_ID],0))</f>
        <v>Female</v>
      </c>
      <c r="J947" t="str">
        <f>INDEX(Location_data[Location],MATCH(Consolidated_sheets[[#This Row],[Patient_ID]],Location_data[Patient_ID],0))</f>
        <v>Houston</v>
      </c>
      <c r="K947" t="str">
        <f>INDEX(Insurance_data[Insurance_Type],MATCH(Consolidated_sheets[[#This Row],[Patient_ID]],Insurance_data[Patient_ID],0))</f>
        <v>Public</v>
      </c>
      <c r="L947" s="6">
        <f>INDEX(Insurance_data[Insurance_Amount],MATCH(Consolidated_sheets[[#This Row],[Patient_ID]],Insurance_data[Patient_ID],0))</f>
        <v>3360.17</v>
      </c>
    </row>
    <row r="948" spans="1:12" x14ac:dyDescent="0.3">
      <c r="A948" t="s">
        <v>552</v>
      </c>
      <c r="B948" t="s">
        <v>5953</v>
      </c>
      <c r="C948" s="6">
        <v>4903.21</v>
      </c>
      <c r="D948" s="1">
        <v>43712.670952993278</v>
      </c>
      <c r="E948" s="1" t="str">
        <f>TEXT(Consolidated_sheets[[#This Row],[Date]],"yyyy")</f>
        <v>2019</v>
      </c>
      <c r="F948" s="1" t="str">
        <f>TEXT(Consolidated_sheets[[#This Row],[Date]],"mmmm")</f>
        <v>September</v>
      </c>
      <c r="G948" t="str">
        <f>INDEX(Patient_data[Patient_Name],MATCH(Consolidated_sheets[[#This Row],[Patient_ID]],Patient_data[Patient_ID],0))</f>
        <v>Tammy Morgan</v>
      </c>
      <c r="H948">
        <f>INDEX(Patient_data[Age],MATCH(Consolidated_sheets[[#This Row],[Patient_ID]],Patient_data[Patient_ID],0))</f>
        <v>29</v>
      </c>
      <c r="I948" t="str">
        <f>INDEX(Patient_data[Gender],MATCH(Consolidated_sheets[[#This Row],[Patient_ID]],Patient_data[Patient_ID],0))</f>
        <v>Male</v>
      </c>
      <c r="J948" t="str">
        <f>INDEX(Location_data[Location],MATCH(Consolidated_sheets[[#This Row],[Patient_ID]],Location_data[Patient_ID],0))</f>
        <v>Houston</v>
      </c>
      <c r="K948" t="str">
        <f>INDEX(Insurance_data[Insurance_Type],MATCH(Consolidated_sheets[[#This Row],[Patient_ID]],Insurance_data[Patient_ID],0))</f>
        <v>Private</v>
      </c>
      <c r="L948" s="6">
        <f>INDEX(Insurance_data[Insurance_Amount],MATCH(Consolidated_sheets[[#This Row],[Patient_ID]],Insurance_data[Patient_ID],0))</f>
        <v>1330.29</v>
      </c>
    </row>
    <row r="949" spans="1:12" x14ac:dyDescent="0.3">
      <c r="A949" t="s">
        <v>396</v>
      </c>
      <c r="B949" t="s">
        <v>5952</v>
      </c>
      <c r="C949" s="6">
        <v>2551.0700000000002</v>
      </c>
      <c r="D949" s="1">
        <v>43712.931704529212</v>
      </c>
      <c r="E949" s="1" t="str">
        <f>TEXT(Consolidated_sheets[[#This Row],[Date]],"yyyy")</f>
        <v>2019</v>
      </c>
      <c r="F949" s="1" t="str">
        <f>TEXT(Consolidated_sheets[[#This Row],[Date]],"mmmm")</f>
        <v>September</v>
      </c>
      <c r="G949" t="str">
        <f>INDEX(Patient_data[Patient_Name],MATCH(Consolidated_sheets[[#This Row],[Patient_ID]],Patient_data[Patient_ID],0))</f>
        <v>Gary Ashley</v>
      </c>
      <c r="H949">
        <f>INDEX(Patient_data[Age],MATCH(Consolidated_sheets[[#This Row],[Patient_ID]],Patient_data[Patient_ID],0))</f>
        <v>84</v>
      </c>
      <c r="I949" t="str">
        <f>INDEX(Patient_data[Gender],MATCH(Consolidated_sheets[[#This Row],[Patient_ID]],Patient_data[Patient_ID],0))</f>
        <v>Male</v>
      </c>
      <c r="J949" t="str">
        <f>INDEX(Location_data[Location],MATCH(Consolidated_sheets[[#This Row],[Patient_ID]],Location_data[Patient_ID],0))</f>
        <v>Chicago</v>
      </c>
      <c r="K949" t="str">
        <f>INDEX(Insurance_data[Insurance_Type],MATCH(Consolidated_sheets[[#This Row],[Patient_ID]],Insurance_data[Patient_ID],0))</f>
        <v>None</v>
      </c>
      <c r="L949" s="6">
        <f>INDEX(Insurance_data[Insurance_Amount],MATCH(Consolidated_sheets[[#This Row],[Patient_ID]],Insurance_data[Patient_ID],0))</f>
        <v>7732.94</v>
      </c>
    </row>
    <row r="950" spans="1:12" x14ac:dyDescent="0.3">
      <c r="A950" t="s">
        <v>2524</v>
      </c>
      <c r="B950" t="s">
        <v>5955</v>
      </c>
      <c r="C950" s="6">
        <v>231.82</v>
      </c>
      <c r="D950" s="1">
        <v>43713.192456065153</v>
      </c>
      <c r="E950" s="1" t="str">
        <f>TEXT(Consolidated_sheets[[#This Row],[Date]],"yyyy")</f>
        <v>2019</v>
      </c>
      <c r="F950" s="1" t="str">
        <f>TEXT(Consolidated_sheets[[#This Row],[Date]],"mmmm")</f>
        <v>September</v>
      </c>
      <c r="G950" t="str">
        <f>INDEX(Patient_data[Patient_Name],MATCH(Consolidated_sheets[[#This Row],[Patient_ID]],Patient_data[Patient_ID],0))</f>
        <v>Peggy Duncan</v>
      </c>
      <c r="H950">
        <f>INDEX(Patient_data[Age],MATCH(Consolidated_sheets[[#This Row],[Patient_ID]],Patient_data[Patient_ID],0))</f>
        <v>37</v>
      </c>
      <c r="I950" t="str">
        <f>INDEX(Patient_data[Gender],MATCH(Consolidated_sheets[[#This Row],[Patient_ID]],Patient_data[Patient_ID],0))</f>
        <v>Male</v>
      </c>
      <c r="J950" t="str">
        <f>INDEX(Location_data[Location],MATCH(Consolidated_sheets[[#This Row],[Patient_ID]],Location_data[Patient_ID],0))</f>
        <v>Chicago</v>
      </c>
      <c r="K950" t="str">
        <f>INDEX(Insurance_data[Insurance_Type],MATCH(Consolidated_sheets[[#This Row],[Patient_ID]],Insurance_data[Patient_ID],0))</f>
        <v>None</v>
      </c>
      <c r="L950" s="6">
        <f>INDEX(Insurance_data[Insurance_Amount],MATCH(Consolidated_sheets[[#This Row],[Patient_ID]],Insurance_data[Patient_ID],0))</f>
        <v>580.54999999999995</v>
      </c>
    </row>
    <row r="951" spans="1:12" x14ac:dyDescent="0.3">
      <c r="A951" t="s">
        <v>1220</v>
      </c>
      <c r="B951" t="s">
        <v>5954</v>
      </c>
      <c r="C951" s="6">
        <v>2718.03</v>
      </c>
      <c r="D951" s="1">
        <v>43713.453207601073</v>
      </c>
      <c r="E951" s="1" t="str">
        <f>TEXT(Consolidated_sheets[[#This Row],[Date]],"yyyy")</f>
        <v>2019</v>
      </c>
      <c r="F951" s="1" t="str">
        <f>TEXT(Consolidated_sheets[[#This Row],[Date]],"mmmm")</f>
        <v>September</v>
      </c>
      <c r="G951" t="str">
        <f>INDEX(Patient_data[Patient_Name],MATCH(Consolidated_sheets[[#This Row],[Patient_ID]],Patient_data[Patient_ID],0))</f>
        <v>Logan Valentine</v>
      </c>
      <c r="H951">
        <f>INDEX(Patient_data[Age],MATCH(Consolidated_sheets[[#This Row],[Patient_ID]],Patient_data[Patient_ID],0))</f>
        <v>86</v>
      </c>
      <c r="I951" t="str">
        <f>INDEX(Patient_data[Gender],MATCH(Consolidated_sheets[[#This Row],[Patient_ID]],Patient_data[Patient_ID],0))</f>
        <v>Male</v>
      </c>
      <c r="J951" t="str">
        <f>INDEX(Location_data[Location],MATCH(Consolidated_sheets[[#This Row],[Patient_ID]],Location_data[Patient_ID],0))</f>
        <v>Chicago</v>
      </c>
      <c r="K951" t="str">
        <f>INDEX(Insurance_data[Insurance_Type],MATCH(Consolidated_sheets[[#This Row],[Patient_ID]],Insurance_data[Patient_ID],0))</f>
        <v>Private</v>
      </c>
      <c r="L951" s="6">
        <f>INDEX(Insurance_data[Insurance_Amount],MATCH(Consolidated_sheets[[#This Row],[Patient_ID]],Insurance_data[Patient_ID],0))</f>
        <v>6894.42</v>
      </c>
    </row>
    <row r="952" spans="1:12" x14ac:dyDescent="0.3">
      <c r="A952" t="s">
        <v>977</v>
      </c>
      <c r="B952" t="s">
        <v>5953</v>
      </c>
      <c r="C952" s="6">
        <v>1169.98</v>
      </c>
      <c r="D952" s="1">
        <v>43713.713959137007</v>
      </c>
      <c r="E952" s="1" t="str">
        <f>TEXT(Consolidated_sheets[[#This Row],[Date]],"yyyy")</f>
        <v>2019</v>
      </c>
      <c r="F952" s="1" t="str">
        <f>TEXT(Consolidated_sheets[[#This Row],[Date]],"mmmm")</f>
        <v>September</v>
      </c>
      <c r="G952" t="str">
        <f>INDEX(Patient_data[Patient_Name],MATCH(Consolidated_sheets[[#This Row],[Patient_ID]],Patient_data[Patient_ID],0))</f>
        <v>Randy King</v>
      </c>
      <c r="H952">
        <f>INDEX(Patient_data[Age],MATCH(Consolidated_sheets[[#This Row],[Patient_ID]],Patient_data[Patient_ID],0))</f>
        <v>71</v>
      </c>
      <c r="I952" t="str">
        <f>INDEX(Patient_data[Gender],MATCH(Consolidated_sheets[[#This Row],[Patient_ID]],Patient_data[Patient_ID],0))</f>
        <v>Female</v>
      </c>
      <c r="J952" t="str">
        <f>INDEX(Location_data[Location],MATCH(Consolidated_sheets[[#This Row],[Patient_ID]],Location_data[Patient_ID],0))</f>
        <v>Chicago</v>
      </c>
      <c r="K952" t="str">
        <f>INDEX(Insurance_data[Insurance_Type],MATCH(Consolidated_sheets[[#This Row],[Patient_ID]],Insurance_data[Patient_ID],0))</f>
        <v>Public</v>
      </c>
      <c r="L952" s="6">
        <f>INDEX(Insurance_data[Insurance_Amount],MATCH(Consolidated_sheets[[#This Row],[Patient_ID]],Insurance_data[Patient_ID],0))</f>
        <v>4984.55</v>
      </c>
    </row>
    <row r="953" spans="1:12" x14ac:dyDescent="0.3">
      <c r="A953" t="s">
        <v>1381</v>
      </c>
      <c r="B953" t="s">
        <v>5953</v>
      </c>
      <c r="C953" s="6">
        <v>2656.68</v>
      </c>
      <c r="D953" s="1">
        <v>43713.974710672948</v>
      </c>
      <c r="E953" s="1" t="str">
        <f>TEXT(Consolidated_sheets[[#This Row],[Date]],"yyyy")</f>
        <v>2019</v>
      </c>
      <c r="F953" s="1" t="str">
        <f>TEXT(Consolidated_sheets[[#This Row],[Date]],"mmmm")</f>
        <v>September</v>
      </c>
      <c r="G953" t="str">
        <f>INDEX(Patient_data[Patient_Name],MATCH(Consolidated_sheets[[#This Row],[Patient_ID]],Patient_data[Patient_ID],0))</f>
        <v>Christopher Snow</v>
      </c>
      <c r="H953">
        <f>INDEX(Patient_data[Age],MATCH(Consolidated_sheets[[#This Row],[Patient_ID]],Patient_data[Patient_ID],0))</f>
        <v>87</v>
      </c>
      <c r="I953" t="str">
        <f>INDEX(Patient_data[Gender],MATCH(Consolidated_sheets[[#This Row],[Patient_ID]],Patient_data[Patient_ID],0))</f>
        <v>Male</v>
      </c>
      <c r="J953" t="str">
        <f>INDEX(Location_data[Location],MATCH(Consolidated_sheets[[#This Row],[Patient_ID]],Location_data[Patient_ID],0))</f>
        <v>New York</v>
      </c>
      <c r="K953" t="str">
        <f>INDEX(Insurance_data[Insurance_Type],MATCH(Consolidated_sheets[[#This Row],[Patient_ID]],Insurance_data[Patient_ID],0))</f>
        <v>None</v>
      </c>
      <c r="L953" s="6">
        <f>INDEX(Insurance_data[Insurance_Amount],MATCH(Consolidated_sheets[[#This Row],[Patient_ID]],Insurance_data[Patient_ID],0))</f>
        <v>5155.76</v>
      </c>
    </row>
    <row r="954" spans="1:12" x14ac:dyDescent="0.3">
      <c r="A954" t="s">
        <v>1847</v>
      </c>
      <c r="B954" t="s">
        <v>5955</v>
      </c>
      <c r="C954" s="6">
        <v>2392.66</v>
      </c>
      <c r="D954" s="1">
        <v>43714.235462208882</v>
      </c>
      <c r="E954" s="1" t="str">
        <f>TEXT(Consolidated_sheets[[#This Row],[Date]],"yyyy")</f>
        <v>2019</v>
      </c>
      <c r="F954" s="1" t="str">
        <f>TEXT(Consolidated_sheets[[#This Row],[Date]],"mmmm")</f>
        <v>September</v>
      </c>
      <c r="G954" t="str">
        <f>INDEX(Patient_data[Patient_Name],MATCH(Consolidated_sheets[[#This Row],[Patient_ID]],Patient_data[Patient_ID],0))</f>
        <v>David Hubbard</v>
      </c>
      <c r="H954">
        <f>INDEX(Patient_data[Age],MATCH(Consolidated_sheets[[#This Row],[Patient_ID]],Patient_data[Patient_ID],0))</f>
        <v>85</v>
      </c>
      <c r="I954" t="str">
        <f>INDEX(Patient_data[Gender],MATCH(Consolidated_sheets[[#This Row],[Patient_ID]],Patient_data[Patient_ID],0))</f>
        <v>Male</v>
      </c>
      <c r="J954" t="str">
        <f>INDEX(Location_data[Location],MATCH(Consolidated_sheets[[#This Row],[Patient_ID]],Location_data[Patient_ID],0))</f>
        <v>Los Angeles</v>
      </c>
      <c r="K954" t="str">
        <f>INDEX(Insurance_data[Insurance_Type],MATCH(Consolidated_sheets[[#This Row],[Patient_ID]],Insurance_data[Patient_ID],0))</f>
        <v>Public</v>
      </c>
      <c r="L954" s="6">
        <f>INDEX(Insurance_data[Insurance_Amount],MATCH(Consolidated_sheets[[#This Row],[Patient_ID]],Insurance_data[Patient_ID],0))</f>
        <v>1717.8</v>
      </c>
    </row>
    <row r="955" spans="1:12" x14ac:dyDescent="0.3">
      <c r="A955" t="s">
        <v>2950</v>
      </c>
      <c r="B955" t="s">
        <v>5952</v>
      </c>
      <c r="C955" s="6">
        <v>4072.22</v>
      </c>
      <c r="D955" s="1">
        <v>43714.496213744816</v>
      </c>
      <c r="E955" s="1" t="str">
        <f>TEXT(Consolidated_sheets[[#This Row],[Date]],"yyyy")</f>
        <v>2019</v>
      </c>
      <c r="F955" s="1" t="str">
        <f>TEXT(Consolidated_sheets[[#This Row],[Date]],"mmmm")</f>
        <v>September</v>
      </c>
      <c r="G955" t="str">
        <f>INDEX(Patient_data[Patient_Name],MATCH(Consolidated_sheets[[#This Row],[Patient_ID]],Patient_data[Patient_ID],0))</f>
        <v>Sean Nichols</v>
      </c>
      <c r="H955">
        <f>INDEX(Patient_data[Age],MATCH(Consolidated_sheets[[#This Row],[Patient_ID]],Patient_data[Patient_ID],0))</f>
        <v>81</v>
      </c>
      <c r="I955" t="str">
        <f>INDEX(Patient_data[Gender],MATCH(Consolidated_sheets[[#This Row],[Patient_ID]],Patient_data[Patient_ID],0))</f>
        <v>Female</v>
      </c>
      <c r="J955" t="str">
        <f>INDEX(Location_data[Location],MATCH(Consolidated_sheets[[#This Row],[Patient_ID]],Location_data[Patient_ID],0))</f>
        <v>Chicago</v>
      </c>
      <c r="K955" t="str">
        <f>INDEX(Insurance_data[Insurance_Type],MATCH(Consolidated_sheets[[#This Row],[Patient_ID]],Insurance_data[Patient_ID],0))</f>
        <v>Public</v>
      </c>
      <c r="L955" s="6">
        <f>INDEX(Insurance_data[Insurance_Amount],MATCH(Consolidated_sheets[[#This Row],[Patient_ID]],Insurance_data[Patient_ID],0))</f>
        <v>7187.3</v>
      </c>
    </row>
    <row r="956" spans="1:12" x14ac:dyDescent="0.3">
      <c r="A956" t="s">
        <v>2892</v>
      </c>
      <c r="B956" t="s">
        <v>5955</v>
      </c>
      <c r="C956" s="6">
        <v>3125.72</v>
      </c>
      <c r="D956" s="1">
        <v>43714.756965280751</v>
      </c>
      <c r="E956" s="1" t="str">
        <f>TEXT(Consolidated_sheets[[#This Row],[Date]],"yyyy")</f>
        <v>2019</v>
      </c>
      <c r="F956" s="1" t="str">
        <f>TEXT(Consolidated_sheets[[#This Row],[Date]],"mmmm")</f>
        <v>September</v>
      </c>
      <c r="G956" t="str">
        <f>INDEX(Patient_data[Patient_Name],MATCH(Consolidated_sheets[[#This Row],[Patient_ID]],Patient_data[Patient_ID],0))</f>
        <v>Jennifer Miller</v>
      </c>
      <c r="H956">
        <f>INDEX(Patient_data[Age],MATCH(Consolidated_sheets[[#This Row],[Patient_ID]],Patient_data[Patient_ID],0))</f>
        <v>40</v>
      </c>
      <c r="I956" t="str">
        <f>INDEX(Patient_data[Gender],MATCH(Consolidated_sheets[[#This Row],[Patient_ID]],Patient_data[Patient_ID],0))</f>
        <v>Male</v>
      </c>
      <c r="J956" t="str">
        <f>INDEX(Location_data[Location],MATCH(Consolidated_sheets[[#This Row],[Patient_ID]],Location_data[Patient_ID],0))</f>
        <v>New York</v>
      </c>
      <c r="K956" t="str">
        <f>INDEX(Insurance_data[Insurance_Type],MATCH(Consolidated_sheets[[#This Row],[Patient_ID]],Insurance_data[Patient_ID],0))</f>
        <v>Public</v>
      </c>
      <c r="L956" s="6">
        <f>INDEX(Insurance_data[Insurance_Amount],MATCH(Consolidated_sheets[[#This Row],[Patient_ID]],Insurance_data[Patient_ID],0))</f>
        <v>8020.96</v>
      </c>
    </row>
    <row r="957" spans="1:12" x14ac:dyDescent="0.3">
      <c r="A957" t="s">
        <v>1619</v>
      </c>
      <c r="B957" t="s">
        <v>5952</v>
      </c>
      <c r="C957" s="6">
        <v>387.08</v>
      </c>
      <c r="D957" s="1">
        <v>43715.017716816677</v>
      </c>
      <c r="E957" s="1" t="str">
        <f>TEXT(Consolidated_sheets[[#This Row],[Date]],"yyyy")</f>
        <v>2019</v>
      </c>
      <c r="F957" s="1" t="str">
        <f>TEXT(Consolidated_sheets[[#This Row],[Date]],"mmmm")</f>
        <v>September</v>
      </c>
      <c r="G957" t="str">
        <f>INDEX(Patient_data[Patient_Name],MATCH(Consolidated_sheets[[#This Row],[Patient_ID]],Patient_data[Patient_ID],0))</f>
        <v>Elizabeth Simmons</v>
      </c>
      <c r="H957">
        <f>INDEX(Patient_data[Age],MATCH(Consolidated_sheets[[#This Row],[Patient_ID]],Patient_data[Patient_ID],0))</f>
        <v>21</v>
      </c>
      <c r="I957" t="str">
        <f>INDEX(Patient_data[Gender],MATCH(Consolidated_sheets[[#This Row],[Patient_ID]],Patient_data[Patient_ID],0))</f>
        <v>Female</v>
      </c>
      <c r="J957" t="str">
        <f>INDEX(Location_data[Location],MATCH(Consolidated_sheets[[#This Row],[Patient_ID]],Location_data[Patient_ID],0))</f>
        <v>Los Angeles</v>
      </c>
      <c r="K957" t="str">
        <f>INDEX(Insurance_data[Insurance_Type],MATCH(Consolidated_sheets[[#This Row],[Patient_ID]],Insurance_data[Patient_ID],0))</f>
        <v>Private</v>
      </c>
      <c r="L957" s="6">
        <f>INDEX(Insurance_data[Insurance_Amount],MATCH(Consolidated_sheets[[#This Row],[Patient_ID]],Insurance_data[Patient_ID],0))</f>
        <v>9706.84</v>
      </c>
    </row>
    <row r="958" spans="1:12" x14ac:dyDescent="0.3">
      <c r="A958" t="s">
        <v>847</v>
      </c>
      <c r="B958" t="s">
        <v>5952</v>
      </c>
      <c r="C958" s="6">
        <v>270.93</v>
      </c>
      <c r="D958" s="1">
        <v>43715.278468352619</v>
      </c>
      <c r="E958" s="1" t="str">
        <f>TEXT(Consolidated_sheets[[#This Row],[Date]],"yyyy")</f>
        <v>2019</v>
      </c>
      <c r="F958" s="1" t="str">
        <f>TEXT(Consolidated_sheets[[#This Row],[Date]],"mmmm")</f>
        <v>September</v>
      </c>
      <c r="G958" t="str">
        <f>INDEX(Patient_data[Patient_Name],MATCH(Consolidated_sheets[[#This Row],[Patient_ID]],Patient_data[Patient_ID],0))</f>
        <v>Tracy Allen</v>
      </c>
      <c r="H958">
        <f>INDEX(Patient_data[Age],MATCH(Consolidated_sheets[[#This Row],[Patient_ID]],Patient_data[Patient_ID],0))</f>
        <v>66</v>
      </c>
      <c r="I958" t="str">
        <f>INDEX(Patient_data[Gender],MATCH(Consolidated_sheets[[#This Row],[Patient_ID]],Patient_data[Patient_ID],0))</f>
        <v>Female</v>
      </c>
      <c r="J958" t="str">
        <f>INDEX(Location_data[Location],MATCH(Consolidated_sheets[[#This Row],[Patient_ID]],Location_data[Patient_ID],0))</f>
        <v>Phoenix</v>
      </c>
      <c r="K958" t="str">
        <f>INDEX(Insurance_data[Insurance_Type],MATCH(Consolidated_sheets[[#This Row],[Patient_ID]],Insurance_data[Patient_ID],0))</f>
        <v>Private</v>
      </c>
      <c r="L958" s="6">
        <f>INDEX(Insurance_data[Insurance_Amount],MATCH(Consolidated_sheets[[#This Row],[Patient_ID]],Insurance_data[Patient_ID],0))</f>
        <v>2718.66</v>
      </c>
    </row>
    <row r="959" spans="1:12" x14ac:dyDescent="0.3">
      <c r="A959" t="s">
        <v>225</v>
      </c>
      <c r="B959" t="s">
        <v>5954</v>
      </c>
      <c r="C959" s="6">
        <v>2053.41</v>
      </c>
      <c r="D959" s="1">
        <v>43715.539219888553</v>
      </c>
      <c r="E959" s="1" t="str">
        <f>TEXT(Consolidated_sheets[[#This Row],[Date]],"yyyy")</f>
        <v>2019</v>
      </c>
      <c r="F959" s="1" t="str">
        <f>TEXT(Consolidated_sheets[[#This Row],[Date]],"mmmm")</f>
        <v>September</v>
      </c>
      <c r="G959" t="str">
        <f>INDEX(Patient_data[Patient_Name],MATCH(Consolidated_sheets[[#This Row],[Patient_ID]],Patient_data[Patient_ID],0))</f>
        <v>Alexander Hale</v>
      </c>
      <c r="H959">
        <f>INDEX(Patient_data[Age],MATCH(Consolidated_sheets[[#This Row],[Patient_ID]],Patient_data[Patient_ID],0))</f>
        <v>66</v>
      </c>
      <c r="I959" t="str">
        <f>INDEX(Patient_data[Gender],MATCH(Consolidated_sheets[[#This Row],[Patient_ID]],Patient_data[Patient_ID],0))</f>
        <v>Male</v>
      </c>
      <c r="J959" t="str">
        <f>INDEX(Location_data[Location],MATCH(Consolidated_sheets[[#This Row],[Patient_ID]],Location_data[Patient_ID],0))</f>
        <v>New York</v>
      </c>
      <c r="K959" t="str">
        <f>INDEX(Insurance_data[Insurance_Type],MATCH(Consolidated_sheets[[#This Row],[Patient_ID]],Insurance_data[Patient_ID],0))</f>
        <v>Private</v>
      </c>
      <c r="L959" s="6">
        <f>INDEX(Insurance_data[Insurance_Amount],MATCH(Consolidated_sheets[[#This Row],[Patient_ID]],Insurance_data[Patient_ID],0))</f>
        <v>1385.08</v>
      </c>
    </row>
    <row r="960" spans="1:12" x14ac:dyDescent="0.3">
      <c r="A960" t="s">
        <v>2384</v>
      </c>
      <c r="B960" t="s">
        <v>5953</v>
      </c>
      <c r="C960" s="6">
        <v>2513.5700000000002</v>
      </c>
      <c r="D960" s="1">
        <v>43715.79997142448</v>
      </c>
      <c r="E960" s="1" t="str">
        <f>TEXT(Consolidated_sheets[[#This Row],[Date]],"yyyy")</f>
        <v>2019</v>
      </c>
      <c r="F960" s="1" t="str">
        <f>TEXT(Consolidated_sheets[[#This Row],[Date]],"mmmm")</f>
        <v>September</v>
      </c>
      <c r="G960" t="str">
        <f>INDEX(Patient_data[Patient_Name],MATCH(Consolidated_sheets[[#This Row],[Patient_ID]],Patient_data[Patient_ID],0))</f>
        <v>Melissa Foley</v>
      </c>
      <c r="H960">
        <f>INDEX(Patient_data[Age],MATCH(Consolidated_sheets[[#This Row],[Patient_ID]],Patient_data[Patient_ID],0))</f>
        <v>20</v>
      </c>
      <c r="I960" t="str">
        <f>INDEX(Patient_data[Gender],MATCH(Consolidated_sheets[[#This Row],[Patient_ID]],Patient_data[Patient_ID],0))</f>
        <v>Male</v>
      </c>
      <c r="J960" t="str">
        <f>INDEX(Location_data[Location],MATCH(Consolidated_sheets[[#This Row],[Patient_ID]],Location_data[Patient_ID],0))</f>
        <v>Houston</v>
      </c>
      <c r="K960" t="str">
        <f>INDEX(Insurance_data[Insurance_Type],MATCH(Consolidated_sheets[[#This Row],[Patient_ID]],Insurance_data[Patient_ID],0))</f>
        <v>Public</v>
      </c>
      <c r="L960" s="6">
        <f>INDEX(Insurance_data[Insurance_Amount],MATCH(Consolidated_sheets[[#This Row],[Patient_ID]],Insurance_data[Patient_ID],0))</f>
        <v>7639.98</v>
      </c>
    </row>
    <row r="961" spans="1:12" x14ac:dyDescent="0.3">
      <c r="A961" t="s">
        <v>1116</v>
      </c>
      <c r="B961" t="s">
        <v>5955</v>
      </c>
      <c r="C961" s="6">
        <v>2870.81</v>
      </c>
      <c r="D961" s="1">
        <v>43716.060722960407</v>
      </c>
      <c r="E961" s="1" t="str">
        <f>TEXT(Consolidated_sheets[[#This Row],[Date]],"yyyy")</f>
        <v>2019</v>
      </c>
      <c r="F961" s="1" t="str">
        <f>TEXT(Consolidated_sheets[[#This Row],[Date]],"mmmm")</f>
        <v>September</v>
      </c>
      <c r="G961" t="str">
        <f>INDEX(Patient_data[Patient_Name],MATCH(Consolidated_sheets[[#This Row],[Patient_ID]],Patient_data[Patient_ID],0))</f>
        <v>Joseph Davis</v>
      </c>
      <c r="H961">
        <f>INDEX(Patient_data[Age],MATCH(Consolidated_sheets[[#This Row],[Patient_ID]],Patient_data[Patient_ID],0))</f>
        <v>58</v>
      </c>
      <c r="I961" t="str">
        <f>INDEX(Patient_data[Gender],MATCH(Consolidated_sheets[[#This Row],[Patient_ID]],Patient_data[Patient_ID],0))</f>
        <v>Male</v>
      </c>
      <c r="J961" t="str">
        <f>INDEX(Location_data[Location],MATCH(Consolidated_sheets[[#This Row],[Patient_ID]],Location_data[Patient_ID],0))</f>
        <v>New York</v>
      </c>
      <c r="K961" t="str">
        <f>INDEX(Insurance_data[Insurance_Type],MATCH(Consolidated_sheets[[#This Row],[Patient_ID]],Insurance_data[Patient_ID],0))</f>
        <v>Public</v>
      </c>
      <c r="L961" s="6">
        <f>INDEX(Insurance_data[Insurance_Amount],MATCH(Consolidated_sheets[[#This Row],[Patient_ID]],Insurance_data[Patient_ID],0))</f>
        <v>1030.8699999999999</v>
      </c>
    </row>
    <row r="962" spans="1:12" x14ac:dyDescent="0.3">
      <c r="A962" t="s">
        <v>587</v>
      </c>
      <c r="B962" t="s">
        <v>5954</v>
      </c>
      <c r="C962" s="6">
        <v>4417.1000000000004</v>
      </c>
      <c r="D962" s="1">
        <v>43716.321474496362</v>
      </c>
      <c r="E962" s="1" t="str">
        <f>TEXT(Consolidated_sheets[[#This Row],[Date]],"yyyy")</f>
        <v>2019</v>
      </c>
      <c r="F962" s="1" t="str">
        <f>TEXT(Consolidated_sheets[[#This Row],[Date]],"mmmm")</f>
        <v>September</v>
      </c>
      <c r="G962" t="str">
        <f>INDEX(Patient_data[Patient_Name],MATCH(Consolidated_sheets[[#This Row],[Patient_ID]],Patient_data[Patient_ID],0))</f>
        <v>Kelly Williams</v>
      </c>
      <c r="H962">
        <f>INDEX(Patient_data[Age],MATCH(Consolidated_sheets[[#This Row],[Patient_ID]],Patient_data[Patient_ID],0))</f>
        <v>40</v>
      </c>
      <c r="I962" t="str">
        <f>INDEX(Patient_data[Gender],MATCH(Consolidated_sheets[[#This Row],[Patient_ID]],Patient_data[Patient_ID],0))</f>
        <v>Female</v>
      </c>
      <c r="J962" t="str">
        <f>INDEX(Location_data[Location],MATCH(Consolidated_sheets[[#This Row],[Patient_ID]],Location_data[Patient_ID],0))</f>
        <v>Phoenix</v>
      </c>
      <c r="K962" t="str">
        <f>INDEX(Insurance_data[Insurance_Type],MATCH(Consolidated_sheets[[#This Row],[Patient_ID]],Insurance_data[Patient_ID],0))</f>
        <v>Private</v>
      </c>
      <c r="L962" s="6">
        <f>INDEX(Insurance_data[Insurance_Amount],MATCH(Consolidated_sheets[[#This Row],[Patient_ID]],Insurance_data[Patient_ID],0))</f>
        <v>9197.35</v>
      </c>
    </row>
    <row r="963" spans="1:12" x14ac:dyDescent="0.3">
      <c r="A963" t="s">
        <v>1041</v>
      </c>
      <c r="B963" t="s">
        <v>5954</v>
      </c>
      <c r="C963" s="6">
        <v>4841.45</v>
      </c>
      <c r="D963" s="1">
        <v>43716.582226032282</v>
      </c>
      <c r="E963" s="1" t="str">
        <f>TEXT(Consolidated_sheets[[#This Row],[Date]],"yyyy")</f>
        <v>2019</v>
      </c>
      <c r="F963" s="1" t="str">
        <f>TEXT(Consolidated_sheets[[#This Row],[Date]],"mmmm")</f>
        <v>September</v>
      </c>
      <c r="G963" t="str">
        <f>INDEX(Patient_data[Patient_Name],MATCH(Consolidated_sheets[[#This Row],[Patient_ID]],Patient_data[Patient_ID],0))</f>
        <v>Tiffany Rogers</v>
      </c>
      <c r="H963">
        <f>INDEX(Patient_data[Age],MATCH(Consolidated_sheets[[#This Row],[Patient_ID]],Patient_data[Patient_ID],0))</f>
        <v>42</v>
      </c>
      <c r="I963" t="str">
        <f>INDEX(Patient_data[Gender],MATCH(Consolidated_sheets[[#This Row],[Patient_ID]],Patient_data[Patient_ID],0))</f>
        <v>Female</v>
      </c>
      <c r="J963" t="str">
        <f>INDEX(Location_data[Location],MATCH(Consolidated_sheets[[#This Row],[Patient_ID]],Location_data[Patient_ID],0))</f>
        <v>Houston</v>
      </c>
      <c r="K963" t="str">
        <f>INDEX(Insurance_data[Insurance_Type],MATCH(Consolidated_sheets[[#This Row],[Patient_ID]],Insurance_data[Patient_ID],0))</f>
        <v>Public</v>
      </c>
      <c r="L963" s="6">
        <f>INDEX(Insurance_data[Insurance_Amount],MATCH(Consolidated_sheets[[#This Row],[Patient_ID]],Insurance_data[Patient_ID],0))</f>
        <v>7942.28</v>
      </c>
    </row>
    <row r="964" spans="1:12" x14ac:dyDescent="0.3">
      <c r="A964" t="s">
        <v>1596</v>
      </c>
      <c r="B964" t="s">
        <v>5955</v>
      </c>
      <c r="C964" s="6">
        <v>4175.93</v>
      </c>
      <c r="D964" s="1">
        <v>43716.842977568223</v>
      </c>
      <c r="E964" s="1" t="str">
        <f>TEXT(Consolidated_sheets[[#This Row],[Date]],"yyyy")</f>
        <v>2019</v>
      </c>
      <c r="F964" s="1" t="str">
        <f>TEXT(Consolidated_sheets[[#This Row],[Date]],"mmmm")</f>
        <v>September</v>
      </c>
      <c r="G964" t="str">
        <f>INDEX(Patient_data[Patient_Name],MATCH(Consolidated_sheets[[#This Row],[Patient_ID]],Patient_data[Patient_ID],0))</f>
        <v>Michelle Wilson</v>
      </c>
      <c r="H964">
        <f>INDEX(Patient_data[Age],MATCH(Consolidated_sheets[[#This Row],[Patient_ID]],Patient_data[Patient_ID],0))</f>
        <v>21</v>
      </c>
      <c r="I964" t="str">
        <f>INDEX(Patient_data[Gender],MATCH(Consolidated_sheets[[#This Row],[Patient_ID]],Patient_data[Patient_ID],0))</f>
        <v>Female</v>
      </c>
      <c r="J964" t="str">
        <f>INDEX(Location_data[Location],MATCH(Consolidated_sheets[[#This Row],[Patient_ID]],Location_data[Patient_ID],0))</f>
        <v>Chicago</v>
      </c>
      <c r="K964" t="str">
        <f>INDEX(Insurance_data[Insurance_Type],MATCH(Consolidated_sheets[[#This Row],[Patient_ID]],Insurance_data[Patient_ID],0))</f>
        <v>Public</v>
      </c>
      <c r="L964" s="6">
        <f>INDEX(Insurance_data[Insurance_Amount],MATCH(Consolidated_sheets[[#This Row],[Patient_ID]],Insurance_data[Patient_ID],0))</f>
        <v>783.39</v>
      </c>
    </row>
    <row r="965" spans="1:12" x14ac:dyDescent="0.3">
      <c r="A965" t="s">
        <v>191</v>
      </c>
      <c r="B965" t="s">
        <v>5953</v>
      </c>
      <c r="C965" s="6">
        <v>4483.84</v>
      </c>
      <c r="D965" s="1">
        <v>43717.103729104158</v>
      </c>
      <c r="E965" s="1" t="str">
        <f>TEXT(Consolidated_sheets[[#This Row],[Date]],"yyyy")</f>
        <v>2019</v>
      </c>
      <c r="F965" s="1" t="str">
        <f>TEXT(Consolidated_sheets[[#This Row],[Date]],"mmmm")</f>
        <v>September</v>
      </c>
      <c r="G965" t="str">
        <f>INDEX(Patient_data[Patient_Name],MATCH(Consolidated_sheets[[#This Row],[Patient_ID]],Patient_data[Patient_ID],0))</f>
        <v>Ashley West</v>
      </c>
      <c r="H965">
        <f>INDEX(Patient_data[Age],MATCH(Consolidated_sheets[[#This Row],[Patient_ID]],Patient_data[Patient_ID],0))</f>
        <v>57</v>
      </c>
      <c r="I965" t="str">
        <f>INDEX(Patient_data[Gender],MATCH(Consolidated_sheets[[#This Row],[Patient_ID]],Patient_data[Patient_ID],0))</f>
        <v>Male</v>
      </c>
      <c r="J965" t="str">
        <f>INDEX(Location_data[Location],MATCH(Consolidated_sheets[[#This Row],[Patient_ID]],Location_data[Patient_ID],0))</f>
        <v>Los Angeles</v>
      </c>
      <c r="K965" t="str">
        <f>INDEX(Insurance_data[Insurance_Type],MATCH(Consolidated_sheets[[#This Row],[Patient_ID]],Insurance_data[Patient_ID],0))</f>
        <v>None</v>
      </c>
      <c r="L965" s="6">
        <f>INDEX(Insurance_data[Insurance_Amount],MATCH(Consolidated_sheets[[#This Row],[Patient_ID]],Insurance_data[Patient_ID],0))</f>
        <v>6720.24</v>
      </c>
    </row>
    <row r="966" spans="1:12" x14ac:dyDescent="0.3">
      <c r="A966" t="s">
        <v>1464</v>
      </c>
      <c r="B966" t="s">
        <v>5954</v>
      </c>
      <c r="C966" s="6">
        <v>1617.82</v>
      </c>
      <c r="D966" s="1">
        <v>43717.364480640077</v>
      </c>
      <c r="E966" s="1" t="str">
        <f>TEXT(Consolidated_sheets[[#This Row],[Date]],"yyyy")</f>
        <v>2019</v>
      </c>
      <c r="F966" s="1" t="str">
        <f>TEXT(Consolidated_sheets[[#This Row],[Date]],"mmmm")</f>
        <v>September</v>
      </c>
      <c r="G966" t="str">
        <f>INDEX(Patient_data[Patient_Name],MATCH(Consolidated_sheets[[#This Row],[Patient_ID]],Patient_data[Patient_ID],0))</f>
        <v>Keith Brown</v>
      </c>
      <c r="H966">
        <f>INDEX(Patient_data[Age],MATCH(Consolidated_sheets[[#This Row],[Patient_ID]],Patient_data[Patient_ID],0))</f>
        <v>81</v>
      </c>
      <c r="I966" t="str">
        <f>INDEX(Patient_data[Gender],MATCH(Consolidated_sheets[[#This Row],[Patient_ID]],Patient_data[Patient_ID],0))</f>
        <v>Female</v>
      </c>
      <c r="J966" t="str">
        <f>INDEX(Location_data[Location],MATCH(Consolidated_sheets[[#This Row],[Patient_ID]],Location_data[Patient_ID],0))</f>
        <v>Los Angeles</v>
      </c>
      <c r="K966" t="str">
        <f>INDEX(Insurance_data[Insurance_Type],MATCH(Consolidated_sheets[[#This Row],[Patient_ID]],Insurance_data[Patient_ID],0))</f>
        <v>Public</v>
      </c>
      <c r="L966" s="6">
        <f>INDEX(Insurance_data[Insurance_Amount],MATCH(Consolidated_sheets[[#This Row],[Patient_ID]],Insurance_data[Patient_ID],0))</f>
        <v>8402.44</v>
      </c>
    </row>
    <row r="967" spans="1:12" x14ac:dyDescent="0.3">
      <c r="A967" t="s">
        <v>2665</v>
      </c>
      <c r="B967" t="s">
        <v>5955</v>
      </c>
      <c r="C967" s="6">
        <v>4891.88</v>
      </c>
      <c r="D967" s="1">
        <v>43717.625232176018</v>
      </c>
      <c r="E967" s="1" t="str">
        <f>TEXT(Consolidated_sheets[[#This Row],[Date]],"yyyy")</f>
        <v>2019</v>
      </c>
      <c r="F967" s="1" t="str">
        <f>TEXT(Consolidated_sheets[[#This Row],[Date]],"mmmm")</f>
        <v>September</v>
      </c>
      <c r="G967" t="str">
        <f>INDEX(Patient_data[Patient_Name],MATCH(Consolidated_sheets[[#This Row],[Patient_ID]],Patient_data[Patient_ID],0))</f>
        <v>Angela Gomez</v>
      </c>
      <c r="H967">
        <f>INDEX(Patient_data[Age],MATCH(Consolidated_sheets[[#This Row],[Patient_ID]],Patient_data[Patient_ID],0))</f>
        <v>39</v>
      </c>
      <c r="I967" t="str">
        <f>INDEX(Patient_data[Gender],MATCH(Consolidated_sheets[[#This Row],[Patient_ID]],Patient_data[Patient_ID],0))</f>
        <v>Female</v>
      </c>
      <c r="J967" t="str">
        <f>INDEX(Location_data[Location],MATCH(Consolidated_sheets[[#This Row],[Patient_ID]],Location_data[Patient_ID],0))</f>
        <v>Los Angeles</v>
      </c>
      <c r="K967" t="str">
        <f>INDEX(Insurance_data[Insurance_Type],MATCH(Consolidated_sheets[[#This Row],[Patient_ID]],Insurance_data[Patient_ID],0))</f>
        <v>Private</v>
      </c>
      <c r="L967" s="6">
        <f>INDEX(Insurance_data[Insurance_Amount],MATCH(Consolidated_sheets[[#This Row],[Patient_ID]],Insurance_data[Patient_ID],0))</f>
        <v>2267.96</v>
      </c>
    </row>
    <row r="968" spans="1:12" x14ac:dyDescent="0.3">
      <c r="A968" t="s">
        <v>379</v>
      </c>
      <c r="B968" t="s">
        <v>5954</v>
      </c>
      <c r="C968" s="6">
        <v>4973.8900000000003</v>
      </c>
      <c r="D968" s="1">
        <v>43717.885983711953</v>
      </c>
      <c r="E968" s="1" t="str">
        <f>TEXT(Consolidated_sheets[[#This Row],[Date]],"yyyy")</f>
        <v>2019</v>
      </c>
      <c r="F968" s="1" t="str">
        <f>TEXT(Consolidated_sheets[[#This Row],[Date]],"mmmm")</f>
        <v>September</v>
      </c>
      <c r="G968" t="str">
        <f>INDEX(Patient_data[Patient_Name],MATCH(Consolidated_sheets[[#This Row],[Patient_ID]],Patient_data[Patient_ID],0))</f>
        <v>Holly Williams</v>
      </c>
      <c r="H968">
        <f>INDEX(Patient_data[Age],MATCH(Consolidated_sheets[[#This Row],[Patient_ID]],Patient_data[Patient_ID],0))</f>
        <v>68</v>
      </c>
      <c r="I968" t="str">
        <f>INDEX(Patient_data[Gender],MATCH(Consolidated_sheets[[#This Row],[Patient_ID]],Patient_data[Patient_ID],0))</f>
        <v>Male</v>
      </c>
      <c r="J968" t="str">
        <f>INDEX(Location_data[Location],MATCH(Consolidated_sheets[[#This Row],[Patient_ID]],Location_data[Patient_ID],0))</f>
        <v>Phoenix</v>
      </c>
      <c r="K968" t="str">
        <f>INDEX(Insurance_data[Insurance_Type],MATCH(Consolidated_sheets[[#This Row],[Patient_ID]],Insurance_data[Patient_ID],0))</f>
        <v>Private</v>
      </c>
      <c r="L968" s="6">
        <f>INDEX(Insurance_data[Insurance_Amount],MATCH(Consolidated_sheets[[#This Row],[Patient_ID]],Insurance_data[Patient_ID],0))</f>
        <v>395.04</v>
      </c>
    </row>
    <row r="969" spans="1:12" x14ac:dyDescent="0.3">
      <c r="A969" t="s">
        <v>2550</v>
      </c>
      <c r="B969" t="s">
        <v>5954</v>
      </c>
      <c r="C969" s="6">
        <v>3516.26</v>
      </c>
      <c r="D969" s="1">
        <v>43718.146735247879</v>
      </c>
      <c r="E969" s="1" t="str">
        <f>TEXT(Consolidated_sheets[[#This Row],[Date]],"yyyy")</f>
        <v>2019</v>
      </c>
      <c r="F969" s="1" t="str">
        <f>TEXT(Consolidated_sheets[[#This Row],[Date]],"mmmm")</f>
        <v>September</v>
      </c>
      <c r="G969" t="str">
        <f>INDEX(Patient_data[Patient_Name],MATCH(Consolidated_sheets[[#This Row],[Patient_ID]],Patient_data[Patient_ID],0))</f>
        <v>Jose Davis</v>
      </c>
      <c r="H969">
        <f>INDEX(Patient_data[Age],MATCH(Consolidated_sheets[[#This Row],[Patient_ID]],Patient_data[Patient_ID],0))</f>
        <v>57</v>
      </c>
      <c r="I969" t="str">
        <f>INDEX(Patient_data[Gender],MATCH(Consolidated_sheets[[#This Row],[Patient_ID]],Patient_data[Patient_ID],0))</f>
        <v>Female</v>
      </c>
      <c r="J969" t="str">
        <f>INDEX(Location_data[Location],MATCH(Consolidated_sheets[[#This Row],[Patient_ID]],Location_data[Patient_ID],0))</f>
        <v>Phoenix</v>
      </c>
      <c r="K969" t="str">
        <f>INDEX(Insurance_data[Insurance_Type],MATCH(Consolidated_sheets[[#This Row],[Patient_ID]],Insurance_data[Patient_ID],0))</f>
        <v>Public</v>
      </c>
      <c r="L969" s="6">
        <f>INDEX(Insurance_data[Insurance_Amount],MATCH(Consolidated_sheets[[#This Row],[Patient_ID]],Insurance_data[Patient_ID],0))</f>
        <v>2519.27</v>
      </c>
    </row>
    <row r="970" spans="1:12" x14ac:dyDescent="0.3">
      <c r="A970" t="s">
        <v>2601</v>
      </c>
      <c r="B970" t="s">
        <v>5954</v>
      </c>
      <c r="C970" s="6">
        <v>4899.8500000000004</v>
      </c>
      <c r="D970" s="1">
        <v>43718.407486783821</v>
      </c>
      <c r="E970" s="1" t="str">
        <f>TEXT(Consolidated_sheets[[#This Row],[Date]],"yyyy")</f>
        <v>2019</v>
      </c>
      <c r="F970" s="1" t="str">
        <f>TEXT(Consolidated_sheets[[#This Row],[Date]],"mmmm")</f>
        <v>September</v>
      </c>
      <c r="G970" t="str">
        <f>INDEX(Patient_data[Patient_Name],MATCH(Consolidated_sheets[[#This Row],[Patient_ID]],Patient_data[Patient_ID],0))</f>
        <v>Rose Anderson</v>
      </c>
      <c r="H970">
        <f>INDEX(Patient_data[Age],MATCH(Consolidated_sheets[[#This Row],[Patient_ID]],Patient_data[Patient_ID],0))</f>
        <v>76</v>
      </c>
      <c r="I970" t="str">
        <f>INDEX(Patient_data[Gender],MATCH(Consolidated_sheets[[#This Row],[Patient_ID]],Patient_data[Patient_ID],0))</f>
        <v>Female</v>
      </c>
      <c r="J970" t="str">
        <f>INDEX(Location_data[Location],MATCH(Consolidated_sheets[[#This Row],[Patient_ID]],Location_data[Patient_ID],0))</f>
        <v>Phoenix</v>
      </c>
      <c r="K970" t="str">
        <f>INDEX(Insurance_data[Insurance_Type],MATCH(Consolidated_sheets[[#This Row],[Patient_ID]],Insurance_data[Patient_ID],0))</f>
        <v>Public</v>
      </c>
      <c r="L970" s="6">
        <f>INDEX(Insurance_data[Insurance_Amount],MATCH(Consolidated_sheets[[#This Row],[Patient_ID]],Insurance_data[Patient_ID],0))</f>
        <v>8717.57</v>
      </c>
    </row>
    <row r="971" spans="1:12" x14ac:dyDescent="0.3">
      <c r="A971" t="s">
        <v>1274</v>
      </c>
      <c r="B971" t="s">
        <v>5955</v>
      </c>
      <c r="C971" s="6">
        <v>1256.32</v>
      </c>
      <c r="D971" s="1">
        <v>43718.668238319748</v>
      </c>
      <c r="E971" s="1" t="str">
        <f>TEXT(Consolidated_sheets[[#This Row],[Date]],"yyyy")</f>
        <v>2019</v>
      </c>
      <c r="F971" s="1" t="str">
        <f>TEXT(Consolidated_sheets[[#This Row],[Date]],"mmmm")</f>
        <v>September</v>
      </c>
      <c r="G971" t="str">
        <f>INDEX(Patient_data[Patient_Name],MATCH(Consolidated_sheets[[#This Row],[Patient_ID]],Patient_data[Patient_ID],0))</f>
        <v>Philip Small</v>
      </c>
      <c r="H971">
        <f>INDEX(Patient_data[Age],MATCH(Consolidated_sheets[[#This Row],[Patient_ID]],Patient_data[Patient_ID],0))</f>
        <v>49</v>
      </c>
      <c r="I971" t="str">
        <f>INDEX(Patient_data[Gender],MATCH(Consolidated_sheets[[#This Row],[Patient_ID]],Patient_data[Patient_ID],0))</f>
        <v>Male</v>
      </c>
      <c r="J971" t="str">
        <f>INDEX(Location_data[Location],MATCH(Consolidated_sheets[[#This Row],[Patient_ID]],Location_data[Patient_ID],0))</f>
        <v>Houston</v>
      </c>
      <c r="K971" t="str">
        <f>INDEX(Insurance_data[Insurance_Type],MATCH(Consolidated_sheets[[#This Row],[Patient_ID]],Insurance_data[Patient_ID],0))</f>
        <v>Public</v>
      </c>
      <c r="L971" s="6">
        <f>INDEX(Insurance_data[Insurance_Amount],MATCH(Consolidated_sheets[[#This Row],[Patient_ID]],Insurance_data[Patient_ID],0))</f>
        <v>6167.94</v>
      </c>
    </row>
    <row r="972" spans="1:12" x14ac:dyDescent="0.3">
      <c r="A972" t="s">
        <v>2771</v>
      </c>
      <c r="B972" t="s">
        <v>5955</v>
      </c>
      <c r="C972" s="6">
        <v>1868.78</v>
      </c>
      <c r="D972" s="1">
        <v>43718.928989855682</v>
      </c>
      <c r="E972" s="1" t="str">
        <f>TEXT(Consolidated_sheets[[#This Row],[Date]],"yyyy")</f>
        <v>2019</v>
      </c>
      <c r="F972" s="1" t="str">
        <f>TEXT(Consolidated_sheets[[#This Row],[Date]],"mmmm")</f>
        <v>September</v>
      </c>
      <c r="G972" t="str">
        <f>INDEX(Patient_data[Patient_Name],MATCH(Consolidated_sheets[[#This Row],[Patient_ID]],Patient_data[Patient_ID],0))</f>
        <v>Anthony Roberts</v>
      </c>
      <c r="H972">
        <f>INDEX(Patient_data[Age],MATCH(Consolidated_sheets[[#This Row],[Patient_ID]],Patient_data[Patient_ID],0))</f>
        <v>21</v>
      </c>
      <c r="I972" t="str">
        <f>INDEX(Patient_data[Gender],MATCH(Consolidated_sheets[[#This Row],[Patient_ID]],Patient_data[Patient_ID],0))</f>
        <v>Female</v>
      </c>
      <c r="J972" t="str">
        <f>INDEX(Location_data[Location],MATCH(Consolidated_sheets[[#This Row],[Patient_ID]],Location_data[Patient_ID],0))</f>
        <v>Los Angeles</v>
      </c>
      <c r="K972" t="str">
        <f>INDEX(Insurance_data[Insurance_Type],MATCH(Consolidated_sheets[[#This Row],[Patient_ID]],Insurance_data[Patient_ID],0))</f>
        <v>Public</v>
      </c>
      <c r="L972" s="6">
        <f>INDEX(Insurance_data[Insurance_Amount],MATCH(Consolidated_sheets[[#This Row],[Patient_ID]],Insurance_data[Patient_ID],0))</f>
        <v>8878.7000000000007</v>
      </c>
    </row>
    <row r="973" spans="1:12" x14ac:dyDescent="0.3">
      <c r="A973" t="s">
        <v>733</v>
      </c>
      <c r="B973" t="s">
        <v>5952</v>
      </c>
      <c r="C973" s="6">
        <v>2298.38</v>
      </c>
      <c r="D973" s="1">
        <v>43719.189741391623</v>
      </c>
      <c r="E973" s="1" t="str">
        <f>TEXT(Consolidated_sheets[[#This Row],[Date]],"yyyy")</f>
        <v>2019</v>
      </c>
      <c r="F973" s="1" t="str">
        <f>TEXT(Consolidated_sheets[[#This Row],[Date]],"mmmm")</f>
        <v>September</v>
      </c>
      <c r="G973" t="str">
        <f>INDEX(Patient_data[Patient_Name],MATCH(Consolidated_sheets[[#This Row],[Patient_ID]],Patient_data[Patient_ID],0))</f>
        <v>Lisa Hudson</v>
      </c>
      <c r="H973">
        <f>INDEX(Patient_data[Age],MATCH(Consolidated_sheets[[#This Row],[Patient_ID]],Patient_data[Patient_ID],0))</f>
        <v>61</v>
      </c>
      <c r="I973" t="str">
        <f>INDEX(Patient_data[Gender],MATCH(Consolidated_sheets[[#This Row],[Patient_ID]],Patient_data[Patient_ID],0))</f>
        <v>Male</v>
      </c>
      <c r="J973" t="str">
        <f>INDEX(Location_data[Location],MATCH(Consolidated_sheets[[#This Row],[Patient_ID]],Location_data[Patient_ID],0))</f>
        <v>Phoenix</v>
      </c>
      <c r="K973" t="str">
        <f>INDEX(Insurance_data[Insurance_Type],MATCH(Consolidated_sheets[[#This Row],[Patient_ID]],Insurance_data[Patient_ID],0))</f>
        <v>Public</v>
      </c>
      <c r="L973" s="6">
        <f>INDEX(Insurance_data[Insurance_Amount],MATCH(Consolidated_sheets[[#This Row],[Patient_ID]],Insurance_data[Patient_ID],0))</f>
        <v>3832.98</v>
      </c>
    </row>
    <row r="974" spans="1:12" x14ac:dyDescent="0.3">
      <c r="A974" t="s">
        <v>2903</v>
      </c>
      <c r="B974" t="s">
        <v>5954</v>
      </c>
      <c r="C974" s="6">
        <v>3250.79</v>
      </c>
      <c r="D974" s="1">
        <v>43719.450492927557</v>
      </c>
      <c r="E974" s="1" t="str">
        <f>TEXT(Consolidated_sheets[[#This Row],[Date]],"yyyy")</f>
        <v>2019</v>
      </c>
      <c r="F974" s="1" t="str">
        <f>TEXT(Consolidated_sheets[[#This Row],[Date]],"mmmm")</f>
        <v>September</v>
      </c>
      <c r="G974" t="str">
        <f>INDEX(Patient_data[Patient_Name],MATCH(Consolidated_sheets[[#This Row],[Patient_ID]],Patient_data[Patient_ID],0))</f>
        <v>Angela Shaw</v>
      </c>
      <c r="H974">
        <f>INDEX(Patient_data[Age],MATCH(Consolidated_sheets[[#This Row],[Patient_ID]],Patient_data[Patient_ID],0))</f>
        <v>37</v>
      </c>
      <c r="I974" t="str">
        <f>INDEX(Patient_data[Gender],MATCH(Consolidated_sheets[[#This Row],[Patient_ID]],Patient_data[Patient_ID],0))</f>
        <v>Male</v>
      </c>
      <c r="J974" t="str">
        <f>INDEX(Location_data[Location],MATCH(Consolidated_sheets[[#This Row],[Patient_ID]],Location_data[Patient_ID],0))</f>
        <v>New York</v>
      </c>
      <c r="K974" t="str">
        <f>INDEX(Insurance_data[Insurance_Type],MATCH(Consolidated_sheets[[#This Row],[Patient_ID]],Insurance_data[Patient_ID],0))</f>
        <v>Public</v>
      </c>
      <c r="L974" s="6">
        <f>INDEX(Insurance_data[Insurance_Amount],MATCH(Consolidated_sheets[[#This Row],[Patient_ID]],Insurance_data[Patient_ID],0))</f>
        <v>1878.22</v>
      </c>
    </row>
    <row r="975" spans="1:12" x14ac:dyDescent="0.3">
      <c r="A975" t="s">
        <v>1837</v>
      </c>
      <c r="B975" t="s">
        <v>5953</v>
      </c>
      <c r="C975" s="6">
        <v>1074.52</v>
      </c>
      <c r="D975" s="1">
        <v>43719.711244463477</v>
      </c>
      <c r="E975" s="1" t="str">
        <f>TEXT(Consolidated_sheets[[#This Row],[Date]],"yyyy")</f>
        <v>2019</v>
      </c>
      <c r="F975" s="1" t="str">
        <f>TEXT(Consolidated_sheets[[#This Row],[Date]],"mmmm")</f>
        <v>September</v>
      </c>
      <c r="G975" t="str">
        <f>INDEX(Patient_data[Patient_Name],MATCH(Consolidated_sheets[[#This Row],[Patient_ID]],Patient_data[Patient_ID],0))</f>
        <v>Jasmine Edwards</v>
      </c>
      <c r="H975">
        <f>INDEX(Patient_data[Age],MATCH(Consolidated_sheets[[#This Row],[Patient_ID]],Patient_data[Patient_ID],0))</f>
        <v>24</v>
      </c>
      <c r="I975" t="str">
        <f>INDEX(Patient_data[Gender],MATCH(Consolidated_sheets[[#This Row],[Patient_ID]],Patient_data[Patient_ID],0))</f>
        <v>Male</v>
      </c>
      <c r="J975" t="str">
        <f>INDEX(Location_data[Location],MATCH(Consolidated_sheets[[#This Row],[Patient_ID]],Location_data[Patient_ID],0))</f>
        <v>Chicago</v>
      </c>
      <c r="K975" t="str">
        <f>INDEX(Insurance_data[Insurance_Type],MATCH(Consolidated_sheets[[#This Row],[Patient_ID]],Insurance_data[Patient_ID],0))</f>
        <v>None</v>
      </c>
      <c r="L975" s="6">
        <f>INDEX(Insurance_data[Insurance_Amount],MATCH(Consolidated_sheets[[#This Row],[Patient_ID]],Insurance_data[Patient_ID],0))</f>
        <v>6282.55</v>
      </c>
    </row>
    <row r="976" spans="1:12" x14ac:dyDescent="0.3">
      <c r="A976" t="s">
        <v>244</v>
      </c>
      <c r="B976" t="s">
        <v>5955</v>
      </c>
      <c r="C976" s="6">
        <v>1286.18</v>
      </c>
      <c r="D976" s="1">
        <v>43719.971995999418</v>
      </c>
      <c r="E976" s="1" t="str">
        <f>TEXT(Consolidated_sheets[[#This Row],[Date]],"yyyy")</f>
        <v>2019</v>
      </c>
      <c r="F976" s="1" t="str">
        <f>TEXT(Consolidated_sheets[[#This Row],[Date]],"mmmm")</f>
        <v>September</v>
      </c>
      <c r="G976" t="str">
        <f>INDEX(Patient_data[Patient_Name],MATCH(Consolidated_sheets[[#This Row],[Patient_ID]],Patient_data[Patient_ID],0))</f>
        <v>Nancy Duran</v>
      </c>
      <c r="H976">
        <f>INDEX(Patient_data[Age],MATCH(Consolidated_sheets[[#This Row],[Patient_ID]],Patient_data[Patient_ID],0))</f>
        <v>22</v>
      </c>
      <c r="I976" t="str">
        <f>INDEX(Patient_data[Gender],MATCH(Consolidated_sheets[[#This Row],[Patient_ID]],Patient_data[Patient_ID],0))</f>
        <v>Male</v>
      </c>
      <c r="J976" t="str">
        <f>INDEX(Location_data[Location],MATCH(Consolidated_sheets[[#This Row],[Patient_ID]],Location_data[Patient_ID],0))</f>
        <v>Phoenix</v>
      </c>
      <c r="K976" t="str">
        <f>INDEX(Insurance_data[Insurance_Type],MATCH(Consolidated_sheets[[#This Row],[Patient_ID]],Insurance_data[Patient_ID],0))</f>
        <v>Public</v>
      </c>
      <c r="L976" s="6">
        <f>INDEX(Insurance_data[Insurance_Amount],MATCH(Consolidated_sheets[[#This Row],[Patient_ID]],Insurance_data[Patient_ID],0))</f>
        <v>876.18</v>
      </c>
    </row>
    <row r="977" spans="1:12" x14ac:dyDescent="0.3">
      <c r="A977" t="s">
        <v>144</v>
      </c>
      <c r="B977" t="s">
        <v>5953</v>
      </c>
      <c r="C977" s="6">
        <v>2011.55</v>
      </c>
      <c r="D977" s="1">
        <v>43720.23274753536</v>
      </c>
      <c r="E977" s="1" t="str">
        <f>TEXT(Consolidated_sheets[[#This Row],[Date]],"yyyy")</f>
        <v>2019</v>
      </c>
      <c r="F977" s="1" t="str">
        <f>TEXT(Consolidated_sheets[[#This Row],[Date]],"mmmm")</f>
        <v>September</v>
      </c>
      <c r="G977" t="str">
        <f>INDEX(Patient_data[Patient_Name],MATCH(Consolidated_sheets[[#This Row],[Patient_ID]],Patient_data[Patient_ID],0))</f>
        <v>Lori Diaz</v>
      </c>
      <c r="H977">
        <f>INDEX(Patient_data[Age],MATCH(Consolidated_sheets[[#This Row],[Patient_ID]],Patient_data[Patient_ID],0))</f>
        <v>50</v>
      </c>
      <c r="I977" t="str">
        <f>INDEX(Patient_data[Gender],MATCH(Consolidated_sheets[[#This Row],[Patient_ID]],Patient_data[Patient_ID],0))</f>
        <v>Male</v>
      </c>
      <c r="J977" t="str">
        <f>INDEX(Location_data[Location],MATCH(Consolidated_sheets[[#This Row],[Patient_ID]],Location_data[Patient_ID],0))</f>
        <v>Houston</v>
      </c>
      <c r="K977" t="str">
        <f>INDEX(Insurance_data[Insurance_Type],MATCH(Consolidated_sheets[[#This Row],[Patient_ID]],Insurance_data[Patient_ID],0))</f>
        <v>Private</v>
      </c>
      <c r="L977" s="6">
        <f>INDEX(Insurance_data[Insurance_Amount],MATCH(Consolidated_sheets[[#This Row],[Patient_ID]],Insurance_data[Patient_ID],0))</f>
        <v>2228.1999999999998</v>
      </c>
    </row>
    <row r="978" spans="1:12" x14ac:dyDescent="0.3">
      <c r="A978" t="s">
        <v>51</v>
      </c>
      <c r="B978" t="s">
        <v>5953</v>
      </c>
      <c r="C978" s="6">
        <v>394.03</v>
      </c>
      <c r="D978" s="1">
        <v>43720.493499071294</v>
      </c>
      <c r="E978" s="1" t="str">
        <f>TEXT(Consolidated_sheets[[#This Row],[Date]],"yyyy")</f>
        <v>2019</v>
      </c>
      <c r="F978" s="1" t="str">
        <f>TEXT(Consolidated_sheets[[#This Row],[Date]],"mmmm")</f>
        <v>September</v>
      </c>
      <c r="G978" t="str">
        <f>INDEX(Patient_data[Patient_Name],MATCH(Consolidated_sheets[[#This Row],[Patient_ID]],Patient_data[Patient_ID],0))</f>
        <v>Brandi Davis</v>
      </c>
      <c r="H978">
        <f>INDEX(Patient_data[Age],MATCH(Consolidated_sheets[[#This Row],[Patient_ID]],Patient_data[Patient_ID],0))</f>
        <v>25</v>
      </c>
      <c r="I978" t="str">
        <f>INDEX(Patient_data[Gender],MATCH(Consolidated_sheets[[#This Row],[Patient_ID]],Patient_data[Patient_ID],0))</f>
        <v>Female</v>
      </c>
      <c r="J978" t="str">
        <f>INDEX(Location_data[Location],MATCH(Consolidated_sheets[[#This Row],[Patient_ID]],Location_data[Patient_ID],0))</f>
        <v>Houston</v>
      </c>
      <c r="K978" t="str">
        <f>INDEX(Insurance_data[Insurance_Type],MATCH(Consolidated_sheets[[#This Row],[Patient_ID]],Insurance_data[Patient_ID],0))</f>
        <v>Public</v>
      </c>
      <c r="L978" s="6">
        <f>INDEX(Insurance_data[Insurance_Amount],MATCH(Consolidated_sheets[[#This Row],[Patient_ID]],Insurance_data[Patient_ID],0))</f>
        <v>7365.14</v>
      </c>
    </row>
    <row r="979" spans="1:12" x14ac:dyDescent="0.3">
      <c r="A979" t="s">
        <v>725</v>
      </c>
      <c r="B979" t="s">
        <v>5953</v>
      </c>
      <c r="C979" s="6">
        <v>306.05</v>
      </c>
      <c r="D979" s="1">
        <v>43720.75425060722</v>
      </c>
      <c r="E979" s="1" t="str">
        <f>TEXT(Consolidated_sheets[[#This Row],[Date]],"yyyy")</f>
        <v>2019</v>
      </c>
      <c r="F979" s="1" t="str">
        <f>TEXT(Consolidated_sheets[[#This Row],[Date]],"mmmm")</f>
        <v>September</v>
      </c>
      <c r="G979" t="str">
        <f>INDEX(Patient_data[Patient_Name],MATCH(Consolidated_sheets[[#This Row],[Patient_ID]],Patient_data[Patient_ID],0))</f>
        <v>Danielle Porter</v>
      </c>
      <c r="H979">
        <f>INDEX(Patient_data[Age],MATCH(Consolidated_sheets[[#This Row],[Patient_ID]],Patient_data[Patient_ID],0))</f>
        <v>87</v>
      </c>
      <c r="I979" t="str">
        <f>INDEX(Patient_data[Gender],MATCH(Consolidated_sheets[[#This Row],[Patient_ID]],Patient_data[Patient_ID],0))</f>
        <v>Male</v>
      </c>
      <c r="J979" t="str">
        <f>INDEX(Location_data[Location],MATCH(Consolidated_sheets[[#This Row],[Patient_ID]],Location_data[Patient_ID],0))</f>
        <v>Houston</v>
      </c>
      <c r="K979" t="str">
        <f>INDEX(Insurance_data[Insurance_Type],MATCH(Consolidated_sheets[[#This Row],[Patient_ID]],Insurance_data[Patient_ID],0))</f>
        <v>Private</v>
      </c>
      <c r="L979" s="6">
        <f>INDEX(Insurance_data[Insurance_Amount],MATCH(Consolidated_sheets[[#This Row],[Patient_ID]],Insurance_data[Patient_ID],0))</f>
        <v>3689.61</v>
      </c>
    </row>
    <row r="980" spans="1:12" x14ac:dyDescent="0.3">
      <c r="A980" t="s">
        <v>366</v>
      </c>
      <c r="B980" t="s">
        <v>5955</v>
      </c>
      <c r="C980" s="6">
        <v>538.25</v>
      </c>
      <c r="D980" s="1">
        <v>43721.015002143162</v>
      </c>
      <c r="E980" s="1" t="str">
        <f>TEXT(Consolidated_sheets[[#This Row],[Date]],"yyyy")</f>
        <v>2019</v>
      </c>
      <c r="F980" s="1" t="str">
        <f>TEXT(Consolidated_sheets[[#This Row],[Date]],"mmmm")</f>
        <v>September</v>
      </c>
      <c r="G980" t="str">
        <f>INDEX(Patient_data[Patient_Name],MATCH(Consolidated_sheets[[#This Row],[Patient_ID]],Patient_data[Patient_ID],0))</f>
        <v>Jordan Johnson</v>
      </c>
      <c r="H980">
        <f>INDEX(Patient_data[Age],MATCH(Consolidated_sheets[[#This Row],[Patient_ID]],Patient_data[Patient_ID],0))</f>
        <v>42</v>
      </c>
      <c r="I980" t="str">
        <f>INDEX(Patient_data[Gender],MATCH(Consolidated_sheets[[#This Row],[Patient_ID]],Patient_data[Patient_ID],0))</f>
        <v>Male</v>
      </c>
      <c r="J980" t="str">
        <f>INDEX(Location_data[Location],MATCH(Consolidated_sheets[[#This Row],[Patient_ID]],Location_data[Patient_ID],0))</f>
        <v>Phoenix</v>
      </c>
      <c r="K980" t="str">
        <f>INDEX(Insurance_data[Insurance_Type],MATCH(Consolidated_sheets[[#This Row],[Patient_ID]],Insurance_data[Patient_ID],0))</f>
        <v>Private</v>
      </c>
      <c r="L980" s="6">
        <f>INDEX(Insurance_data[Insurance_Amount],MATCH(Consolidated_sheets[[#This Row],[Patient_ID]],Insurance_data[Patient_ID],0))</f>
        <v>4901.41</v>
      </c>
    </row>
    <row r="981" spans="1:12" x14ac:dyDescent="0.3">
      <c r="A981" t="s">
        <v>2188</v>
      </c>
      <c r="B981" t="s">
        <v>5955</v>
      </c>
      <c r="C981" s="6">
        <v>292.52999999999997</v>
      </c>
      <c r="D981" s="1">
        <v>43721.275753679089</v>
      </c>
      <c r="E981" s="1" t="str">
        <f>TEXT(Consolidated_sheets[[#This Row],[Date]],"yyyy")</f>
        <v>2019</v>
      </c>
      <c r="F981" s="1" t="str">
        <f>TEXT(Consolidated_sheets[[#This Row],[Date]],"mmmm")</f>
        <v>September</v>
      </c>
      <c r="G981" t="str">
        <f>INDEX(Patient_data[Patient_Name],MATCH(Consolidated_sheets[[#This Row],[Patient_ID]],Patient_data[Patient_ID],0))</f>
        <v>Dawn Martinez</v>
      </c>
      <c r="H981">
        <f>INDEX(Patient_data[Age],MATCH(Consolidated_sheets[[#This Row],[Patient_ID]],Patient_data[Patient_ID],0))</f>
        <v>70</v>
      </c>
      <c r="I981" t="str">
        <f>INDEX(Patient_data[Gender],MATCH(Consolidated_sheets[[#This Row],[Patient_ID]],Patient_data[Patient_ID],0))</f>
        <v>Male</v>
      </c>
      <c r="J981" t="str">
        <f>INDEX(Location_data[Location],MATCH(Consolidated_sheets[[#This Row],[Patient_ID]],Location_data[Patient_ID],0))</f>
        <v>New York</v>
      </c>
      <c r="K981" t="str">
        <f>INDEX(Insurance_data[Insurance_Type],MATCH(Consolidated_sheets[[#This Row],[Patient_ID]],Insurance_data[Patient_ID],0))</f>
        <v>Public</v>
      </c>
      <c r="L981" s="6">
        <f>INDEX(Insurance_data[Insurance_Amount],MATCH(Consolidated_sheets[[#This Row],[Patient_ID]],Insurance_data[Patient_ID],0))</f>
        <v>5181.74</v>
      </c>
    </row>
    <row r="982" spans="1:12" x14ac:dyDescent="0.3">
      <c r="A982" t="s">
        <v>849</v>
      </c>
      <c r="B982" t="s">
        <v>5953</v>
      </c>
      <c r="C982" s="6">
        <v>2542</v>
      </c>
      <c r="D982" s="1">
        <v>43721.536505215023</v>
      </c>
      <c r="E982" s="1" t="str">
        <f>TEXT(Consolidated_sheets[[#This Row],[Date]],"yyyy")</f>
        <v>2019</v>
      </c>
      <c r="F982" s="1" t="str">
        <f>TEXT(Consolidated_sheets[[#This Row],[Date]],"mmmm")</f>
        <v>September</v>
      </c>
      <c r="G982" t="str">
        <f>INDEX(Patient_data[Patient_Name],MATCH(Consolidated_sheets[[#This Row],[Patient_ID]],Patient_data[Patient_ID],0))</f>
        <v>Mike Martinez</v>
      </c>
      <c r="H982">
        <f>INDEX(Patient_data[Age],MATCH(Consolidated_sheets[[#This Row],[Patient_ID]],Patient_data[Patient_ID],0))</f>
        <v>40</v>
      </c>
      <c r="I982" t="str">
        <f>INDEX(Patient_data[Gender],MATCH(Consolidated_sheets[[#This Row],[Patient_ID]],Patient_data[Patient_ID],0))</f>
        <v>Male</v>
      </c>
      <c r="J982" t="str">
        <f>INDEX(Location_data[Location],MATCH(Consolidated_sheets[[#This Row],[Patient_ID]],Location_data[Patient_ID],0))</f>
        <v>Houston</v>
      </c>
      <c r="K982" t="str">
        <f>INDEX(Insurance_data[Insurance_Type],MATCH(Consolidated_sheets[[#This Row],[Patient_ID]],Insurance_data[Patient_ID],0))</f>
        <v>Private</v>
      </c>
      <c r="L982" s="6">
        <f>INDEX(Insurance_data[Insurance_Amount],MATCH(Consolidated_sheets[[#This Row],[Patient_ID]],Insurance_data[Patient_ID],0))</f>
        <v>7800.78</v>
      </c>
    </row>
    <row r="983" spans="1:12" x14ac:dyDescent="0.3">
      <c r="A983" t="s">
        <v>1442</v>
      </c>
      <c r="B983" t="s">
        <v>5953</v>
      </c>
      <c r="C983" s="6">
        <v>1038.1600000000001</v>
      </c>
      <c r="D983" s="1">
        <v>43721.797256750957</v>
      </c>
      <c r="E983" s="1" t="str">
        <f>TEXT(Consolidated_sheets[[#This Row],[Date]],"yyyy")</f>
        <v>2019</v>
      </c>
      <c r="F983" s="1" t="str">
        <f>TEXT(Consolidated_sheets[[#This Row],[Date]],"mmmm")</f>
        <v>September</v>
      </c>
      <c r="G983" t="str">
        <f>INDEX(Patient_data[Patient_Name],MATCH(Consolidated_sheets[[#This Row],[Patient_ID]],Patient_data[Patient_ID],0))</f>
        <v>Michelle Joseph</v>
      </c>
      <c r="H983">
        <f>INDEX(Patient_data[Age],MATCH(Consolidated_sheets[[#This Row],[Patient_ID]],Patient_data[Patient_ID],0))</f>
        <v>53</v>
      </c>
      <c r="I983" t="str">
        <f>INDEX(Patient_data[Gender],MATCH(Consolidated_sheets[[#This Row],[Patient_ID]],Patient_data[Patient_ID],0))</f>
        <v>Female</v>
      </c>
      <c r="J983" t="str">
        <f>INDEX(Location_data[Location],MATCH(Consolidated_sheets[[#This Row],[Patient_ID]],Location_data[Patient_ID],0))</f>
        <v>Chicago</v>
      </c>
      <c r="K983" t="str">
        <f>INDEX(Insurance_data[Insurance_Type],MATCH(Consolidated_sheets[[#This Row],[Patient_ID]],Insurance_data[Patient_ID],0))</f>
        <v>Private</v>
      </c>
      <c r="L983" s="6">
        <f>INDEX(Insurance_data[Insurance_Amount],MATCH(Consolidated_sheets[[#This Row],[Patient_ID]],Insurance_data[Patient_ID],0))</f>
        <v>4341.29</v>
      </c>
    </row>
    <row r="984" spans="1:12" x14ac:dyDescent="0.3">
      <c r="A984" t="s">
        <v>93</v>
      </c>
      <c r="B984" t="s">
        <v>5955</v>
      </c>
      <c r="C984" s="6">
        <v>1170.53</v>
      </c>
      <c r="D984" s="1">
        <v>43722.058008286898</v>
      </c>
      <c r="E984" s="1" t="str">
        <f>TEXT(Consolidated_sheets[[#This Row],[Date]],"yyyy")</f>
        <v>2019</v>
      </c>
      <c r="F984" s="1" t="str">
        <f>TEXT(Consolidated_sheets[[#This Row],[Date]],"mmmm")</f>
        <v>September</v>
      </c>
      <c r="G984" t="str">
        <f>INDEX(Patient_data[Patient_Name],MATCH(Consolidated_sheets[[#This Row],[Patient_ID]],Patient_data[Patient_ID],0))</f>
        <v>Nicole Gross</v>
      </c>
      <c r="H984">
        <f>INDEX(Patient_data[Age],MATCH(Consolidated_sheets[[#This Row],[Patient_ID]],Patient_data[Patient_ID],0))</f>
        <v>37</v>
      </c>
      <c r="I984" t="str">
        <f>INDEX(Patient_data[Gender],MATCH(Consolidated_sheets[[#This Row],[Patient_ID]],Patient_data[Patient_ID],0))</f>
        <v>Male</v>
      </c>
      <c r="J984" t="str">
        <f>INDEX(Location_data[Location],MATCH(Consolidated_sheets[[#This Row],[Patient_ID]],Location_data[Patient_ID],0))</f>
        <v>Los Angeles</v>
      </c>
      <c r="K984" t="str">
        <f>INDEX(Insurance_data[Insurance_Type],MATCH(Consolidated_sheets[[#This Row],[Patient_ID]],Insurance_data[Patient_ID],0))</f>
        <v>None</v>
      </c>
      <c r="L984" s="6">
        <f>INDEX(Insurance_data[Insurance_Amount],MATCH(Consolidated_sheets[[#This Row],[Patient_ID]],Insurance_data[Patient_ID],0))</f>
        <v>9565.85</v>
      </c>
    </row>
    <row r="985" spans="1:12" x14ac:dyDescent="0.3">
      <c r="A985" t="s">
        <v>1420</v>
      </c>
      <c r="B985" t="s">
        <v>5952</v>
      </c>
      <c r="C985" s="6">
        <v>4136.79</v>
      </c>
      <c r="D985" s="1">
        <v>43722.318759822832</v>
      </c>
      <c r="E985" s="1" t="str">
        <f>TEXT(Consolidated_sheets[[#This Row],[Date]],"yyyy")</f>
        <v>2019</v>
      </c>
      <c r="F985" s="1" t="str">
        <f>TEXT(Consolidated_sheets[[#This Row],[Date]],"mmmm")</f>
        <v>September</v>
      </c>
      <c r="G985" t="str">
        <f>INDEX(Patient_data[Patient_Name],MATCH(Consolidated_sheets[[#This Row],[Patient_ID]],Patient_data[Patient_ID],0))</f>
        <v>Mrs. Jennifer Reeves</v>
      </c>
      <c r="H985">
        <f>INDEX(Patient_data[Age],MATCH(Consolidated_sheets[[#This Row],[Patient_ID]],Patient_data[Patient_ID],0))</f>
        <v>27</v>
      </c>
      <c r="I985" t="str">
        <f>INDEX(Patient_data[Gender],MATCH(Consolidated_sheets[[#This Row],[Patient_ID]],Patient_data[Patient_ID],0))</f>
        <v>Male</v>
      </c>
      <c r="J985" t="str">
        <f>INDEX(Location_data[Location],MATCH(Consolidated_sheets[[#This Row],[Patient_ID]],Location_data[Patient_ID],0))</f>
        <v>New York</v>
      </c>
      <c r="K985" t="str">
        <f>INDEX(Insurance_data[Insurance_Type],MATCH(Consolidated_sheets[[#This Row],[Patient_ID]],Insurance_data[Patient_ID],0))</f>
        <v>Private</v>
      </c>
      <c r="L985" s="6">
        <f>INDEX(Insurance_data[Insurance_Amount],MATCH(Consolidated_sheets[[#This Row],[Patient_ID]],Insurance_data[Patient_ID],0))</f>
        <v>2795.17</v>
      </c>
    </row>
    <row r="986" spans="1:12" x14ac:dyDescent="0.3">
      <c r="A986" t="s">
        <v>820</v>
      </c>
      <c r="B986" t="s">
        <v>5952</v>
      </c>
      <c r="C986" s="6">
        <v>2972.74</v>
      </c>
      <c r="D986" s="1">
        <v>43722.579511358759</v>
      </c>
      <c r="E986" s="1" t="str">
        <f>TEXT(Consolidated_sheets[[#This Row],[Date]],"yyyy")</f>
        <v>2019</v>
      </c>
      <c r="F986" s="1" t="str">
        <f>TEXT(Consolidated_sheets[[#This Row],[Date]],"mmmm")</f>
        <v>September</v>
      </c>
      <c r="G986" t="str">
        <f>INDEX(Patient_data[Patient_Name],MATCH(Consolidated_sheets[[#This Row],[Patient_ID]],Patient_data[Patient_ID],0))</f>
        <v>Stephen Hernandez</v>
      </c>
      <c r="H986">
        <f>INDEX(Patient_data[Age],MATCH(Consolidated_sheets[[#This Row],[Patient_ID]],Patient_data[Patient_ID],0))</f>
        <v>36</v>
      </c>
      <c r="I986" t="str">
        <f>INDEX(Patient_data[Gender],MATCH(Consolidated_sheets[[#This Row],[Patient_ID]],Patient_data[Patient_ID],0))</f>
        <v>Male</v>
      </c>
      <c r="J986" t="str">
        <f>INDEX(Location_data[Location],MATCH(Consolidated_sheets[[#This Row],[Patient_ID]],Location_data[Patient_ID],0))</f>
        <v>Phoenix</v>
      </c>
      <c r="K986" t="str">
        <f>INDEX(Insurance_data[Insurance_Type],MATCH(Consolidated_sheets[[#This Row],[Patient_ID]],Insurance_data[Patient_ID],0))</f>
        <v>Public</v>
      </c>
      <c r="L986" s="6">
        <f>INDEX(Insurance_data[Insurance_Amount],MATCH(Consolidated_sheets[[#This Row],[Patient_ID]],Insurance_data[Patient_ID],0))</f>
        <v>6622.46</v>
      </c>
    </row>
    <row r="987" spans="1:12" x14ac:dyDescent="0.3">
      <c r="A987" t="s">
        <v>2537</v>
      </c>
      <c r="B987" t="s">
        <v>5954</v>
      </c>
      <c r="C987" s="6">
        <v>4613.2</v>
      </c>
      <c r="D987" s="1">
        <v>43722.840262894701</v>
      </c>
      <c r="E987" s="1" t="str">
        <f>TEXT(Consolidated_sheets[[#This Row],[Date]],"yyyy")</f>
        <v>2019</v>
      </c>
      <c r="F987" s="1" t="str">
        <f>TEXT(Consolidated_sheets[[#This Row],[Date]],"mmmm")</f>
        <v>September</v>
      </c>
      <c r="G987" t="str">
        <f>INDEX(Patient_data[Patient_Name],MATCH(Consolidated_sheets[[#This Row],[Patient_ID]],Patient_data[Patient_ID],0))</f>
        <v>Bryan Mason</v>
      </c>
      <c r="H987">
        <f>INDEX(Patient_data[Age],MATCH(Consolidated_sheets[[#This Row],[Patient_ID]],Patient_data[Patient_ID],0))</f>
        <v>67</v>
      </c>
      <c r="I987" t="str">
        <f>INDEX(Patient_data[Gender],MATCH(Consolidated_sheets[[#This Row],[Patient_ID]],Patient_data[Patient_ID],0))</f>
        <v>Male</v>
      </c>
      <c r="J987" t="str">
        <f>INDEX(Location_data[Location],MATCH(Consolidated_sheets[[#This Row],[Patient_ID]],Location_data[Patient_ID],0))</f>
        <v>Los Angeles</v>
      </c>
      <c r="K987" t="str">
        <f>INDEX(Insurance_data[Insurance_Type],MATCH(Consolidated_sheets[[#This Row],[Patient_ID]],Insurance_data[Patient_ID],0))</f>
        <v>Private</v>
      </c>
      <c r="L987" s="6">
        <f>INDEX(Insurance_data[Insurance_Amount],MATCH(Consolidated_sheets[[#This Row],[Patient_ID]],Insurance_data[Patient_ID],0))</f>
        <v>8335.82</v>
      </c>
    </row>
    <row r="988" spans="1:12" x14ac:dyDescent="0.3">
      <c r="A988" t="s">
        <v>1178</v>
      </c>
      <c r="B988" t="s">
        <v>5953</v>
      </c>
      <c r="C988" s="6">
        <v>119.98</v>
      </c>
      <c r="D988" s="1">
        <v>43723.101014430627</v>
      </c>
      <c r="E988" s="1" t="str">
        <f>TEXT(Consolidated_sheets[[#This Row],[Date]],"yyyy")</f>
        <v>2019</v>
      </c>
      <c r="F988" s="1" t="str">
        <f>TEXT(Consolidated_sheets[[#This Row],[Date]],"mmmm")</f>
        <v>September</v>
      </c>
      <c r="G988" t="str">
        <f>INDEX(Patient_data[Patient_Name],MATCH(Consolidated_sheets[[#This Row],[Patient_ID]],Patient_data[Patient_ID],0))</f>
        <v>Brian Martin</v>
      </c>
      <c r="H988">
        <f>INDEX(Patient_data[Age],MATCH(Consolidated_sheets[[#This Row],[Patient_ID]],Patient_data[Patient_ID],0))</f>
        <v>66</v>
      </c>
      <c r="I988" t="str">
        <f>INDEX(Patient_data[Gender],MATCH(Consolidated_sheets[[#This Row],[Patient_ID]],Patient_data[Patient_ID],0))</f>
        <v>Female</v>
      </c>
      <c r="J988" t="str">
        <f>INDEX(Location_data[Location],MATCH(Consolidated_sheets[[#This Row],[Patient_ID]],Location_data[Patient_ID],0))</f>
        <v>New York</v>
      </c>
      <c r="K988" t="str">
        <f>INDEX(Insurance_data[Insurance_Type],MATCH(Consolidated_sheets[[#This Row],[Patient_ID]],Insurance_data[Patient_ID],0))</f>
        <v>Public</v>
      </c>
      <c r="L988" s="6">
        <f>INDEX(Insurance_data[Insurance_Amount],MATCH(Consolidated_sheets[[#This Row],[Patient_ID]],Insurance_data[Patient_ID],0))</f>
        <v>1871.04</v>
      </c>
    </row>
    <row r="989" spans="1:12" x14ac:dyDescent="0.3">
      <c r="A989" t="s">
        <v>1372</v>
      </c>
      <c r="B989" t="s">
        <v>5954</v>
      </c>
      <c r="C989" s="6">
        <v>3359.23</v>
      </c>
      <c r="D989" s="1">
        <v>43723.361765966562</v>
      </c>
      <c r="E989" s="1" t="str">
        <f>TEXT(Consolidated_sheets[[#This Row],[Date]],"yyyy")</f>
        <v>2019</v>
      </c>
      <c r="F989" s="1" t="str">
        <f>TEXT(Consolidated_sheets[[#This Row],[Date]],"mmmm")</f>
        <v>September</v>
      </c>
      <c r="G989" t="str">
        <f>INDEX(Patient_data[Patient_Name],MATCH(Consolidated_sheets[[#This Row],[Patient_ID]],Patient_data[Patient_ID],0))</f>
        <v>William Irwin DDS</v>
      </c>
      <c r="H989">
        <f>INDEX(Patient_data[Age],MATCH(Consolidated_sheets[[#This Row],[Patient_ID]],Patient_data[Patient_ID],0))</f>
        <v>39</v>
      </c>
      <c r="I989" t="str">
        <f>INDEX(Patient_data[Gender],MATCH(Consolidated_sheets[[#This Row],[Patient_ID]],Patient_data[Patient_ID],0))</f>
        <v>Female</v>
      </c>
      <c r="J989" t="str">
        <f>INDEX(Location_data[Location],MATCH(Consolidated_sheets[[#This Row],[Patient_ID]],Location_data[Patient_ID],0))</f>
        <v>Los Angeles</v>
      </c>
      <c r="K989" t="str">
        <f>INDEX(Insurance_data[Insurance_Type],MATCH(Consolidated_sheets[[#This Row],[Patient_ID]],Insurance_data[Patient_ID],0))</f>
        <v>Public</v>
      </c>
      <c r="L989" s="6">
        <f>INDEX(Insurance_data[Insurance_Amount],MATCH(Consolidated_sheets[[#This Row],[Patient_ID]],Insurance_data[Patient_ID],0))</f>
        <v>9283.93</v>
      </c>
    </row>
    <row r="990" spans="1:12" x14ac:dyDescent="0.3">
      <c r="A990" t="s">
        <v>649</v>
      </c>
      <c r="B990" t="s">
        <v>5952</v>
      </c>
      <c r="C990" s="6">
        <v>2508.16</v>
      </c>
      <c r="D990" s="1">
        <v>43723.622517502503</v>
      </c>
      <c r="E990" s="1" t="str">
        <f>TEXT(Consolidated_sheets[[#This Row],[Date]],"yyyy")</f>
        <v>2019</v>
      </c>
      <c r="F990" s="1" t="str">
        <f>TEXT(Consolidated_sheets[[#This Row],[Date]],"mmmm")</f>
        <v>September</v>
      </c>
      <c r="G990" t="str">
        <f>INDEX(Patient_data[Patient_Name],MATCH(Consolidated_sheets[[#This Row],[Patient_ID]],Patient_data[Patient_ID],0))</f>
        <v>Mark Green</v>
      </c>
      <c r="H990">
        <f>INDEX(Patient_data[Age],MATCH(Consolidated_sheets[[#This Row],[Patient_ID]],Patient_data[Patient_ID],0))</f>
        <v>83</v>
      </c>
      <c r="I990" t="str">
        <f>INDEX(Patient_data[Gender],MATCH(Consolidated_sheets[[#This Row],[Patient_ID]],Patient_data[Patient_ID],0))</f>
        <v>Male</v>
      </c>
      <c r="J990" t="str">
        <f>INDEX(Location_data[Location],MATCH(Consolidated_sheets[[#This Row],[Patient_ID]],Location_data[Patient_ID],0))</f>
        <v>Chicago</v>
      </c>
      <c r="K990" t="str">
        <f>INDEX(Insurance_data[Insurance_Type],MATCH(Consolidated_sheets[[#This Row],[Patient_ID]],Insurance_data[Patient_ID],0))</f>
        <v>Private</v>
      </c>
      <c r="L990" s="6">
        <f>INDEX(Insurance_data[Insurance_Amount],MATCH(Consolidated_sheets[[#This Row],[Patient_ID]],Insurance_data[Patient_ID],0))</f>
        <v>3119.5</v>
      </c>
    </row>
    <row r="991" spans="1:12" x14ac:dyDescent="0.3">
      <c r="A991" t="s">
        <v>2673</v>
      </c>
      <c r="B991" t="s">
        <v>5952</v>
      </c>
      <c r="C991" s="6">
        <v>1426.73</v>
      </c>
      <c r="D991" s="1">
        <v>43723.883269038422</v>
      </c>
      <c r="E991" s="1" t="str">
        <f>TEXT(Consolidated_sheets[[#This Row],[Date]],"yyyy")</f>
        <v>2019</v>
      </c>
      <c r="F991" s="1" t="str">
        <f>TEXT(Consolidated_sheets[[#This Row],[Date]],"mmmm")</f>
        <v>September</v>
      </c>
      <c r="G991" t="str">
        <f>INDEX(Patient_data[Patient_Name],MATCH(Consolidated_sheets[[#This Row],[Patient_ID]],Patient_data[Patient_ID],0))</f>
        <v>Stephen Mitchell</v>
      </c>
      <c r="H991">
        <f>INDEX(Patient_data[Age],MATCH(Consolidated_sheets[[#This Row],[Patient_ID]],Patient_data[Patient_ID],0))</f>
        <v>58</v>
      </c>
      <c r="I991" t="str">
        <f>INDEX(Patient_data[Gender],MATCH(Consolidated_sheets[[#This Row],[Patient_ID]],Patient_data[Patient_ID],0))</f>
        <v>Male</v>
      </c>
      <c r="J991" t="str">
        <f>INDEX(Location_data[Location],MATCH(Consolidated_sheets[[#This Row],[Patient_ID]],Location_data[Patient_ID],0))</f>
        <v>New York</v>
      </c>
      <c r="K991" t="str">
        <f>INDEX(Insurance_data[Insurance_Type],MATCH(Consolidated_sheets[[#This Row],[Patient_ID]],Insurance_data[Patient_ID],0))</f>
        <v>None</v>
      </c>
      <c r="L991" s="6">
        <f>INDEX(Insurance_data[Insurance_Amount],MATCH(Consolidated_sheets[[#This Row],[Patient_ID]],Insurance_data[Patient_ID],0))</f>
        <v>7457.77</v>
      </c>
    </row>
    <row r="992" spans="1:12" x14ac:dyDescent="0.3">
      <c r="A992" t="s">
        <v>2162</v>
      </c>
      <c r="B992" t="s">
        <v>5954</v>
      </c>
      <c r="C992" s="6">
        <v>1857.67</v>
      </c>
      <c r="D992" s="1">
        <v>43724.144020574357</v>
      </c>
      <c r="E992" s="1" t="str">
        <f>TEXT(Consolidated_sheets[[#This Row],[Date]],"yyyy")</f>
        <v>2019</v>
      </c>
      <c r="F992" s="1" t="str">
        <f>TEXT(Consolidated_sheets[[#This Row],[Date]],"mmmm")</f>
        <v>September</v>
      </c>
      <c r="G992" t="str">
        <f>INDEX(Patient_data[Patient_Name],MATCH(Consolidated_sheets[[#This Row],[Patient_ID]],Patient_data[Patient_ID],0))</f>
        <v>Jason Smith</v>
      </c>
      <c r="H992">
        <f>INDEX(Patient_data[Age],MATCH(Consolidated_sheets[[#This Row],[Patient_ID]],Patient_data[Patient_ID],0))</f>
        <v>78</v>
      </c>
      <c r="I992" t="str">
        <f>INDEX(Patient_data[Gender],MATCH(Consolidated_sheets[[#This Row],[Patient_ID]],Patient_data[Patient_ID],0))</f>
        <v>Male</v>
      </c>
      <c r="J992" t="str">
        <f>INDEX(Location_data[Location],MATCH(Consolidated_sheets[[#This Row],[Patient_ID]],Location_data[Patient_ID],0))</f>
        <v>New York</v>
      </c>
      <c r="K992" t="str">
        <f>INDEX(Insurance_data[Insurance_Type],MATCH(Consolidated_sheets[[#This Row],[Patient_ID]],Insurance_data[Patient_ID],0))</f>
        <v>Private</v>
      </c>
      <c r="L992" s="6">
        <f>INDEX(Insurance_data[Insurance_Amount],MATCH(Consolidated_sheets[[#This Row],[Patient_ID]],Insurance_data[Patient_ID],0))</f>
        <v>9323.6</v>
      </c>
    </row>
    <row r="993" spans="1:12" x14ac:dyDescent="0.3">
      <c r="A993" t="s">
        <v>2225</v>
      </c>
      <c r="B993" t="s">
        <v>5955</v>
      </c>
      <c r="C993" s="6">
        <v>1791.49</v>
      </c>
      <c r="D993" s="1">
        <v>43724.404772110298</v>
      </c>
      <c r="E993" s="1" t="str">
        <f>TEXT(Consolidated_sheets[[#This Row],[Date]],"yyyy")</f>
        <v>2019</v>
      </c>
      <c r="F993" s="1" t="str">
        <f>TEXT(Consolidated_sheets[[#This Row],[Date]],"mmmm")</f>
        <v>September</v>
      </c>
      <c r="G993" t="str">
        <f>INDEX(Patient_data[Patient_Name],MATCH(Consolidated_sheets[[#This Row],[Patient_ID]],Patient_data[Patient_ID],0))</f>
        <v>Debra Smith</v>
      </c>
      <c r="H993">
        <f>INDEX(Patient_data[Age],MATCH(Consolidated_sheets[[#This Row],[Patient_ID]],Patient_data[Patient_ID],0))</f>
        <v>75</v>
      </c>
      <c r="I993" t="str">
        <f>INDEX(Patient_data[Gender],MATCH(Consolidated_sheets[[#This Row],[Patient_ID]],Patient_data[Patient_ID],0))</f>
        <v>Male</v>
      </c>
      <c r="J993" t="str">
        <f>INDEX(Location_data[Location],MATCH(Consolidated_sheets[[#This Row],[Patient_ID]],Location_data[Patient_ID],0))</f>
        <v>New York</v>
      </c>
      <c r="K993" t="str">
        <f>INDEX(Insurance_data[Insurance_Type],MATCH(Consolidated_sheets[[#This Row],[Patient_ID]],Insurance_data[Patient_ID],0))</f>
        <v>None</v>
      </c>
      <c r="L993" s="6">
        <f>INDEX(Insurance_data[Insurance_Amount],MATCH(Consolidated_sheets[[#This Row],[Patient_ID]],Insurance_data[Patient_ID],0))</f>
        <v>6010.55</v>
      </c>
    </row>
    <row r="994" spans="1:12" x14ac:dyDescent="0.3">
      <c r="A994" t="s">
        <v>2626</v>
      </c>
      <c r="B994" t="s">
        <v>5953</v>
      </c>
      <c r="C994" s="6">
        <v>1766.14</v>
      </c>
      <c r="D994" s="1">
        <v>43724.665523646217</v>
      </c>
      <c r="E994" s="1" t="str">
        <f>TEXT(Consolidated_sheets[[#This Row],[Date]],"yyyy")</f>
        <v>2019</v>
      </c>
      <c r="F994" s="1" t="str">
        <f>TEXT(Consolidated_sheets[[#This Row],[Date]],"mmmm")</f>
        <v>September</v>
      </c>
      <c r="G994" t="str">
        <f>INDEX(Patient_data[Patient_Name],MATCH(Consolidated_sheets[[#This Row],[Patient_ID]],Patient_data[Patient_ID],0))</f>
        <v>Robert Reed</v>
      </c>
      <c r="H994">
        <f>INDEX(Patient_data[Age],MATCH(Consolidated_sheets[[#This Row],[Patient_ID]],Patient_data[Patient_ID],0))</f>
        <v>52</v>
      </c>
      <c r="I994" t="str">
        <f>INDEX(Patient_data[Gender],MATCH(Consolidated_sheets[[#This Row],[Patient_ID]],Patient_data[Patient_ID],0))</f>
        <v>Female</v>
      </c>
      <c r="J994" t="str">
        <f>INDEX(Location_data[Location],MATCH(Consolidated_sheets[[#This Row],[Patient_ID]],Location_data[Patient_ID],0))</f>
        <v>New York</v>
      </c>
      <c r="K994" t="str">
        <f>INDEX(Insurance_data[Insurance_Type],MATCH(Consolidated_sheets[[#This Row],[Patient_ID]],Insurance_data[Patient_ID],0))</f>
        <v>Private</v>
      </c>
      <c r="L994" s="6">
        <f>INDEX(Insurance_data[Insurance_Amount],MATCH(Consolidated_sheets[[#This Row],[Patient_ID]],Insurance_data[Patient_ID],0))</f>
        <v>8730.7199999999993</v>
      </c>
    </row>
    <row r="995" spans="1:12" x14ac:dyDescent="0.3">
      <c r="A995" t="s">
        <v>2543</v>
      </c>
      <c r="B995" t="s">
        <v>5955</v>
      </c>
      <c r="C995" s="6">
        <v>1383.1</v>
      </c>
      <c r="D995" s="1">
        <v>43724.926275182173</v>
      </c>
      <c r="E995" s="1" t="str">
        <f>TEXT(Consolidated_sheets[[#This Row],[Date]],"yyyy")</f>
        <v>2019</v>
      </c>
      <c r="F995" s="1" t="str">
        <f>TEXT(Consolidated_sheets[[#This Row],[Date]],"mmmm")</f>
        <v>September</v>
      </c>
      <c r="G995" t="str">
        <f>INDEX(Patient_data[Patient_Name],MATCH(Consolidated_sheets[[#This Row],[Patient_ID]],Patient_data[Patient_ID],0))</f>
        <v>James Griffin</v>
      </c>
      <c r="H995">
        <f>INDEX(Patient_data[Age],MATCH(Consolidated_sheets[[#This Row],[Patient_ID]],Patient_data[Patient_ID],0))</f>
        <v>47</v>
      </c>
      <c r="I995" t="str">
        <f>INDEX(Patient_data[Gender],MATCH(Consolidated_sheets[[#This Row],[Patient_ID]],Patient_data[Patient_ID],0))</f>
        <v>Male</v>
      </c>
      <c r="J995" t="str">
        <f>INDEX(Location_data[Location],MATCH(Consolidated_sheets[[#This Row],[Patient_ID]],Location_data[Patient_ID],0))</f>
        <v>Phoenix</v>
      </c>
      <c r="K995" t="str">
        <f>INDEX(Insurance_data[Insurance_Type],MATCH(Consolidated_sheets[[#This Row],[Patient_ID]],Insurance_data[Patient_ID],0))</f>
        <v>Public</v>
      </c>
      <c r="L995" s="6">
        <f>INDEX(Insurance_data[Insurance_Amount],MATCH(Consolidated_sheets[[#This Row],[Patient_ID]],Insurance_data[Patient_ID],0))</f>
        <v>1172.42</v>
      </c>
    </row>
    <row r="996" spans="1:12" x14ac:dyDescent="0.3">
      <c r="A996" t="s">
        <v>1343</v>
      </c>
      <c r="B996" t="s">
        <v>5954</v>
      </c>
      <c r="C996" s="6">
        <v>1310.9</v>
      </c>
      <c r="D996" s="1">
        <v>43725.1870267181</v>
      </c>
      <c r="E996" s="1" t="str">
        <f>TEXT(Consolidated_sheets[[#This Row],[Date]],"yyyy")</f>
        <v>2019</v>
      </c>
      <c r="F996" s="1" t="str">
        <f>TEXT(Consolidated_sheets[[#This Row],[Date]],"mmmm")</f>
        <v>September</v>
      </c>
      <c r="G996" t="str">
        <f>INDEX(Patient_data[Patient_Name],MATCH(Consolidated_sheets[[#This Row],[Patient_ID]],Patient_data[Patient_ID],0))</f>
        <v>Stephanie Wright</v>
      </c>
      <c r="H996">
        <f>INDEX(Patient_data[Age],MATCH(Consolidated_sheets[[#This Row],[Patient_ID]],Patient_data[Patient_ID],0))</f>
        <v>26</v>
      </c>
      <c r="I996" t="str">
        <f>INDEX(Patient_data[Gender],MATCH(Consolidated_sheets[[#This Row],[Patient_ID]],Patient_data[Patient_ID],0))</f>
        <v>Male</v>
      </c>
      <c r="J996" t="str">
        <f>INDEX(Location_data[Location],MATCH(Consolidated_sheets[[#This Row],[Patient_ID]],Location_data[Patient_ID],0))</f>
        <v>Phoenix</v>
      </c>
      <c r="K996" t="str">
        <f>INDEX(Insurance_data[Insurance_Type],MATCH(Consolidated_sheets[[#This Row],[Patient_ID]],Insurance_data[Patient_ID],0))</f>
        <v>None</v>
      </c>
      <c r="L996" s="6">
        <f>INDEX(Insurance_data[Insurance_Amount],MATCH(Consolidated_sheets[[#This Row],[Patient_ID]],Insurance_data[Patient_ID],0))</f>
        <v>3619.34</v>
      </c>
    </row>
    <row r="997" spans="1:12" x14ac:dyDescent="0.3">
      <c r="A997" t="s">
        <v>2855</v>
      </c>
      <c r="B997" t="s">
        <v>5954</v>
      </c>
      <c r="C997" s="6">
        <v>3852.92</v>
      </c>
      <c r="D997" s="1">
        <v>43725.447778254027</v>
      </c>
      <c r="E997" s="1" t="str">
        <f>TEXT(Consolidated_sheets[[#This Row],[Date]],"yyyy")</f>
        <v>2019</v>
      </c>
      <c r="F997" s="1" t="str">
        <f>TEXT(Consolidated_sheets[[#This Row],[Date]],"mmmm")</f>
        <v>September</v>
      </c>
      <c r="G997" t="str">
        <f>INDEX(Patient_data[Patient_Name],MATCH(Consolidated_sheets[[#This Row],[Patient_ID]],Patient_data[Patient_ID],0))</f>
        <v>Beth Rogers</v>
      </c>
      <c r="H997">
        <f>INDEX(Patient_data[Age],MATCH(Consolidated_sheets[[#This Row],[Patient_ID]],Patient_data[Patient_ID],0))</f>
        <v>57</v>
      </c>
      <c r="I997" t="str">
        <f>INDEX(Patient_data[Gender],MATCH(Consolidated_sheets[[#This Row],[Patient_ID]],Patient_data[Patient_ID],0))</f>
        <v>Male</v>
      </c>
      <c r="J997" t="str">
        <f>INDEX(Location_data[Location],MATCH(Consolidated_sheets[[#This Row],[Patient_ID]],Location_data[Patient_ID],0))</f>
        <v>New York</v>
      </c>
      <c r="K997" t="str">
        <f>INDEX(Insurance_data[Insurance_Type],MATCH(Consolidated_sheets[[#This Row],[Patient_ID]],Insurance_data[Patient_ID],0))</f>
        <v>Public</v>
      </c>
      <c r="L997" s="6">
        <f>INDEX(Insurance_data[Insurance_Amount],MATCH(Consolidated_sheets[[#This Row],[Patient_ID]],Insurance_data[Patient_ID],0))</f>
        <v>7779.89</v>
      </c>
    </row>
    <row r="998" spans="1:12" x14ac:dyDescent="0.3">
      <c r="A998" t="s">
        <v>2451</v>
      </c>
      <c r="B998" t="s">
        <v>5953</v>
      </c>
      <c r="C998" s="6">
        <v>3634.93</v>
      </c>
      <c r="D998" s="1">
        <v>43725.708529789968</v>
      </c>
      <c r="E998" s="1" t="str">
        <f>TEXT(Consolidated_sheets[[#This Row],[Date]],"yyyy")</f>
        <v>2019</v>
      </c>
      <c r="F998" s="1" t="str">
        <f>TEXT(Consolidated_sheets[[#This Row],[Date]],"mmmm")</f>
        <v>September</v>
      </c>
      <c r="G998" t="str">
        <f>INDEX(Patient_data[Patient_Name],MATCH(Consolidated_sheets[[#This Row],[Patient_ID]],Patient_data[Patient_ID],0))</f>
        <v>Caroline Lester</v>
      </c>
      <c r="H998">
        <f>INDEX(Patient_data[Age],MATCH(Consolidated_sheets[[#This Row],[Patient_ID]],Patient_data[Patient_ID],0))</f>
        <v>35</v>
      </c>
      <c r="I998" t="str">
        <f>INDEX(Patient_data[Gender],MATCH(Consolidated_sheets[[#This Row],[Patient_ID]],Patient_data[Patient_ID],0))</f>
        <v>Male</v>
      </c>
      <c r="J998" t="str">
        <f>INDEX(Location_data[Location],MATCH(Consolidated_sheets[[#This Row],[Patient_ID]],Location_data[Patient_ID],0))</f>
        <v>Los Angeles</v>
      </c>
      <c r="K998" t="str">
        <f>INDEX(Insurance_data[Insurance_Type],MATCH(Consolidated_sheets[[#This Row],[Patient_ID]],Insurance_data[Patient_ID],0))</f>
        <v>Public</v>
      </c>
      <c r="L998" s="6">
        <f>INDEX(Insurance_data[Insurance_Amount],MATCH(Consolidated_sheets[[#This Row],[Patient_ID]],Insurance_data[Patient_ID],0))</f>
        <v>6209.73</v>
      </c>
    </row>
    <row r="999" spans="1:12" x14ac:dyDescent="0.3">
      <c r="A999" t="s">
        <v>2974</v>
      </c>
      <c r="B999" t="s">
        <v>5953</v>
      </c>
      <c r="C999" s="6">
        <v>1007.64</v>
      </c>
      <c r="D999" s="1">
        <v>43725.969281325903</v>
      </c>
      <c r="E999" s="1" t="str">
        <f>TEXT(Consolidated_sheets[[#This Row],[Date]],"yyyy")</f>
        <v>2019</v>
      </c>
      <c r="F999" s="1" t="str">
        <f>TEXT(Consolidated_sheets[[#This Row],[Date]],"mmmm")</f>
        <v>September</v>
      </c>
      <c r="G999" t="str">
        <f>INDEX(Patient_data[Patient_Name],MATCH(Consolidated_sheets[[#This Row],[Patient_ID]],Patient_data[Patient_ID],0))</f>
        <v>David Miller</v>
      </c>
      <c r="H999">
        <f>INDEX(Patient_data[Age],MATCH(Consolidated_sheets[[#This Row],[Patient_ID]],Patient_data[Patient_ID],0))</f>
        <v>66</v>
      </c>
      <c r="I999" t="str">
        <f>INDEX(Patient_data[Gender],MATCH(Consolidated_sheets[[#This Row],[Patient_ID]],Patient_data[Patient_ID],0))</f>
        <v>Male</v>
      </c>
      <c r="J999" t="str">
        <f>INDEX(Location_data[Location],MATCH(Consolidated_sheets[[#This Row],[Patient_ID]],Location_data[Patient_ID],0))</f>
        <v>Houston</v>
      </c>
      <c r="K999" t="str">
        <f>INDEX(Insurance_data[Insurance_Type],MATCH(Consolidated_sheets[[#This Row],[Patient_ID]],Insurance_data[Patient_ID],0))</f>
        <v>None</v>
      </c>
      <c r="L999" s="6">
        <f>INDEX(Insurance_data[Insurance_Amount],MATCH(Consolidated_sheets[[#This Row],[Patient_ID]],Insurance_data[Patient_ID],0))</f>
        <v>3056.15</v>
      </c>
    </row>
    <row r="1000" spans="1:12" x14ac:dyDescent="0.3">
      <c r="A1000" t="s">
        <v>2422</v>
      </c>
      <c r="B1000" t="s">
        <v>5955</v>
      </c>
      <c r="C1000" s="6">
        <v>2658.69</v>
      </c>
      <c r="D1000" s="1">
        <v>43726.230032861829</v>
      </c>
      <c r="E1000" s="1" t="str">
        <f>TEXT(Consolidated_sheets[[#This Row],[Date]],"yyyy")</f>
        <v>2019</v>
      </c>
      <c r="F1000" s="1" t="str">
        <f>TEXT(Consolidated_sheets[[#This Row],[Date]],"mmmm")</f>
        <v>September</v>
      </c>
      <c r="G1000" t="str">
        <f>INDEX(Patient_data[Patient_Name],MATCH(Consolidated_sheets[[#This Row],[Patient_ID]],Patient_data[Patient_ID],0))</f>
        <v>Ashley Nielsen</v>
      </c>
      <c r="H1000">
        <f>INDEX(Patient_data[Age],MATCH(Consolidated_sheets[[#This Row],[Patient_ID]],Patient_data[Patient_ID],0))</f>
        <v>58</v>
      </c>
      <c r="I1000" t="str">
        <f>INDEX(Patient_data[Gender],MATCH(Consolidated_sheets[[#This Row],[Patient_ID]],Patient_data[Patient_ID],0))</f>
        <v>Female</v>
      </c>
      <c r="J1000" t="str">
        <f>INDEX(Location_data[Location],MATCH(Consolidated_sheets[[#This Row],[Patient_ID]],Location_data[Patient_ID],0))</f>
        <v>Los Angeles</v>
      </c>
      <c r="K1000" t="str">
        <f>INDEX(Insurance_data[Insurance_Type],MATCH(Consolidated_sheets[[#This Row],[Patient_ID]],Insurance_data[Patient_ID],0))</f>
        <v>Public</v>
      </c>
      <c r="L1000" s="6">
        <f>INDEX(Insurance_data[Insurance_Amount],MATCH(Consolidated_sheets[[#This Row],[Patient_ID]],Insurance_data[Patient_ID],0))</f>
        <v>852.78</v>
      </c>
    </row>
    <row r="1001" spans="1:12" x14ac:dyDescent="0.3">
      <c r="A1001" t="s">
        <v>654</v>
      </c>
      <c r="B1001" t="s">
        <v>5952</v>
      </c>
      <c r="C1001" s="6">
        <v>3549.84</v>
      </c>
      <c r="D1001" s="1">
        <v>43726.490784397763</v>
      </c>
      <c r="E1001" s="1" t="str">
        <f>TEXT(Consolidated_sheets[[#This Row],[Date]],"yyyy")</f>
        <v>2019</v>
      </c>
      <c r="F1001" s="1" t="str">
        <f>TEXT(Consolidated_sheets[[#This Row],[Date]],"mmmm")</f>
        <v>September</v>
      </c>
      <c r="G1001" t="str">
        <f>INDEX(Patient_data[Patient_Name],MATCH(Consolidated_sheets[[#This Row],[Patient_ID]],Patient_data[Patient_ID],0))</f>
        <v>Pamela Brooks</v>
      </c>
      <c r="H1001">
        <f>INDEX(Patient_data[Age],MATCH(Consolidated_sheets[[#This Row],[Patient_ID]],Patient_data[Patient_ID],0))</f>
        <v>66</v>
      </c>
      <c r="I1001" t="str">
        <f>INDEX(Patient_data[Gender],MATCH(Consolidated_sheets[[#This Row],[Patient_ID]],Patient_data[Patient_ID],0))</f>
        <v>Male</v>
      </c>
      <c r="J1001" t="str">
        <f>INDEX(Location_data[Location],MATCH(Consolidated_sheets[[#This Row],[Patient_ID]],Location_data[Patient_ID],0))</f>
        <v>New York</v>
      </c>
      <c r="K1001" t="str">
        <f>INDEX(Insurance_data[Insurance_Type],MATCH(Consolidated_sheets[[#This Row],[Patient_ID]],Insurance_data[Patient_ID],0))</f>
        <v>Public</v>
      </c>
      <c r="L1001" s="6">
        <f>INDEX(Insurance_data[Insurance_Amount],MATCH(Consolidated_sheets[[#This Row],[Patient_ID]],Insurance_data[Patient_ID],0))</f>
        <v>2115.81</v>
      </c>
    </row>
    <row r="1002" spans="1:12" x14ac:dyDescent="0.3">
      <c r="A1002" t="s">
        <v>1582</v>
      </c>
      <c r="B1002" t="s">
        <v>5955</v>
      </c>
      <c r="C1002" s="6">
        <v>3374.4</v>
      </c>
      <c r="D1002" s="1">
        <v>43726.751535933698</v>
      </c>
      <c r="E1002" s="1" t="str">
        <f>TEXT(Consolidated_sheets[[#This Row],[Date]],"yyyy")</f>
        <v>2019</v>
      </c>
      <c r="F1002" s="1" t="str">
        <f>TEXT(Consolidated_sheets[[#This Row],[Date]],"mmmm")</f>
        <v>September</v>
      </c>
      <c r="G1002" t="str">
        <f>INDEX(Patient_data[Patient_Name],MATCH(Consolidated_sheets[[#This Row],[Patient_ID]],Patient_data[Patient_ID],0))</f>
        <v>Rachel Munoz</v>
      </c>
      <c r="H1002">
        <f>INDEX(Patient_data[Age],MATCH(Consolidated_sheets[[#This Row],[Patient_ID]],Patient_data[Patient_ID],0))</f>
        <v>48</v>
      </c>
      <c r="I1002" t="str">
        <f>INDEX(Patient_data[Gender],MATCH(Consolidated_sheets[[#This Row],[Patient_ID]],Patient_data[Patient_ID],0))</f>
        <v>Male</v>
      </c>
      <c r="J1002" t="str">
        <f>INDEX(Location_data[Location],MATCH(Consolidated_sheets[[#This Row],[Patient_ID]],Location_data[Patient_ID],0))</f>
        <v>Houston</v>
      </c>
      <c r="K1002" t="str">
        <f>INDEX(Insurance_data[Insurance_Type],MATCH(Consolidated_sheets[[#This Row],[Patient_ID]],Insurance_data[Patient_ID],0))</f>
        <v>Public</v>
      </c>
      <c r="L1002" s="6">
        <f>INDEX(Insurance_data[Insurance_Amount],MATCH(Consolidated_sheets[[#This Row],[Patient_ID]],Insurance_data[Patient_ID],0))</f>
        <v>2827.01</v>
      </c>
    </row>
    <row r="1003" spans="1:12" x14ac:dyDescent="0.3">
      <c r="A1003" t="s">
        <v>2983</v>
      </c>
      <c r="B1003" t="s">
        <v>5953</v>
      </c>
      <c r="C1003" s="6">
        <v>2584.0100000000002</v>
      </c>
      <c r="D1003" s="1">
        <v>43727.012287469632</v>
      </c>
      <c r="E1003" s="1" t="str">
        <f>TEXT(Consolidated_sheets[[#This Row],[Date]],"yyyy")</f>
        <v>2019</v>
      </c>
      <c r="F1003" s="1" t="str">
        <f>TEXT(Consolidated_sheets[[#This Row],[Date]],"mmmm")</f>
        <v>September</v>
      </c>
      <c r="G1003" t="str">
        <f>INDEX(Patient_data[Patient_Name],MATCH(Consolidated_sheets[[#This Row],[Patient_ID]],Patient_data[Patient_ID],0))</f>
        <v>Adam Campbell</v>
      </c>
      <c r="H1003">
        <f>INDEX(Patient_data[Age],MATCH(Consolidated_sheets[[#This Row],[Patient_ID]],Patient_data[Patient_ID],0))</f>
        <v>47</v>
      </c>
      <c r="I1003" t="str">
        <f>INDEX(Patient_data[Gender],MATCH(Consolidated_sheets[[#This Row],[Patient_ID]],Patient_data[Patient_ID],0))</f>
        <v>Male</v>
      </c>
      <c r="J1003" t="str">
        <f>INDEX(Location_data[Location],MATCH(Consolidated_sheets[[#This Row],[Patient_ID]],Location_data[Patient_ID],0))</f>
        <v>New York</v>
      </c>
      <c r="K1003" t="str">
        <f>INDEX(Insurance_data[Insurance_Type],MATCH(Consolidated_sheets[[#This Row],[Patient_ID]],Insurance_data[Patient_ID],0))</f>
        <v>Public</v>
      </c>
      <c r="L1003" s="6">
        <f>INDEX(Insurance_data[Insurance_Amount],MATCH(Consolidated_sheets[[#This Row],[Patient_ID]],Insurance_data[Patient_ID],0))</f>
        <v>8382.44</v>
      </c>
    </row>
    <row r="1004" spans="1:12" x14ac:dyDescent="0.3">
      <c r="A1004" t="s">
        <v>1987</v>
      </c>
      <c r="B1004" t="s">
        <v>5952</v>
      </c>
      <c r="C1004" s="6">
        <v>2504.4699999999998</v>
      </c>
      <c r="D1004" s="1">
        <v>43727.273039005573</v>
      </c>
      <c r="E1004" s="1" t="str">
        <f>TEXT(Consolidated_sheets[[#This Row],[Date]],"yyyy")</f>
        <v>2019</v>
      </c>
      <c r="F1004" s="1" t="str">
        <f>TEXT(Consolidated_sheets[[#This Row],[Date]],"mmmm")</f>
        <v>September</v>
      </c>
      <c r="G1004" t="str">
        <f>INDEX(Patient_data[Patient_Name],MATCH(Consolidated_sheets[[#This Row],[Patient_ID]],Patient_data[Patient_ID],0))</f>
        <v>Janet Baker</v>
      </c>
      <c r="H1004">
        <f>INDEX(Patient_data[Age],MATCH(Consolidated_sheets[[#This Row],[Patient_ID]],Patient_data[Patient_ID],0))</f>
        <v>52</v>
      </c>
      <c r="I1004" t="str">
        <f>INDEX(Patient_data[Gender],MATCH(Consolidated_sheets[[#This Row],[Patient_ID]],Patient_data[Patient_ID],0))</f>
        <v>Male</v>
      </c>
      <c r="J1004" t="str">
        <f>INDEX(Location_data[Location],MATCH(Consolidated_sheets[[#This Row],[Patient_ID]],Location_data[Patient_ID],0))</f>
        <v>Chicago</v>
      </c>
      <c r="K1004" t="str">
        <f>INDEX(Insurance_data[Insurance_Type],MATCH(Consolidated_sheets[[#This Row],[Patient_ID]],Insurance_data[Patient_ID],0))</f>
        <v>Private</v>
      </c>
      <c r="L1004" s="6">
        <f>INDEX(Insurance_data[Insurance_Amount],MATCH(Consolidated_sheets[[#This Row],[Patient_ID]],Insurance_data[Patient_ID],0))</f>
        <v>4253.3999999999996</v>
      </c>
    </row>
    <row r="1005" spans="1:12" x14ac:dyDescent="0.3">
      <c r="A1005" t="s">
        <v>2226</v>
      </c>
      <c r="B1005" t="s">
        <v>5954</v>
      </c>
      <c r="C1005" s="6">
        <v>1838.48</v>
      </c>
      <c r="D1005" s="1">
        <v>43727.533790541507</v>
      </c>
      <c r="E1005" s="1" t="str">
        <f>TEXT(Consolidated_sheets[[#This Row],[Date]],"yyyy")</f>
        <v>2019</v>
      </c>
      <c r="F1005" s="1" t="str">
        <f>TEXT(Consolidated_sheets[[#This Row],[Date]],"mmmm")</f>
        <v>September</v>
      </c>
      <c r="G1005" t="str">
        <f>INDEX(Patient_data[Patient_Name],MATCH(Consolidated_sheets[[#This Row],[Patient_ID]],Patient_data[Patient_ID],0))</f>
        <v>Peggy Wolfe</v>
      </c>
      <c r="H1005">
        <f>INDEX(Patient_data[Age],MATCH(Consolidated_sheets[[#This Row],[Patient_ID]],Patient_data[Patient_ID],0))</f>
        <v>52</v>
      </c>
      <c r="I1005" t="str">
        <f>INDEX(Patient_data[Gender],MATCH(Consolidated_sheets[[#This Row],[Patient_ID]],Patient_data[Patient_ID],0))</f>
        <v>Male</v>
      </c>
      <c r="J1005" t="str">
        <f>INDEX(Location_data[Location],MATCH(Consolidated_sheets[[#This Row],[Patient_ID]],Location_data[Patient_ID],0))</f>
        <v>New York</v>
      </c>
      <c r="K1005" t="str">
        <f>INDEX(Insurance_data[Insurance_Type],MATCH(Consolidated_sheets[[#This Row],[Patient_ID]],Insurance_data[Patient_ID],0))</f>
        <v>Public</v>
      </c>
      <c r="L1005" s="6">
        <f>INDEX(Insurance_data[Insurance_Amount],MATCH(Consolidated_sheets[[#This Row],[Patient_ID]],Insurance_data[Patient_ID],0))</f>
        <v>2715.44</v>
      </c>
    </row>
    <row r="1006" spans="1:12" x14ac:dyDescent="0.3">
      <c r="A1006" t="s">
        <v>1869</v>
      </c>
      <c r="B1006" t="s">
        <v>5952</v>
      </c>
      <c r="C1006" s="6">
        <v>2799.45</v>
      </c>
      <c r="D1006" s="1">
        <v>43727.794542077427</v>
      </c>
      <c r="E1006" s="1" t="str">
        <f>TEXT(Consolidated_sheets[[#This Row],[Date]],"yyyy")</f>
        <v>2019</v>
      </c>
      <c r="F1006" s="1" t="str">
        <f>TEXT(Consolidated_sheets[[#This Row],[Date]],"mmmm")</f>
        <v>September</v>
      </c>
      <c r="G1006" t="str">
        <f>INDEX(Patient_data[Patient_Name],MATCH(Consolidated_sheets[[#This Row],[Patient_ID]],Patient_data[Patient_ID],0))</f>
        <v>Justin Shaw</v>
      </c>
      <c r="H1006">
        <f>INDEX(Patient_data[Age],MATCH(Consolidated_sheets[[#This Row],[Patient_ID]],Patient_data[Patient_ID],0))</f>
        <v>66</v>
      </c>
      <c r="I1006" t="str">
        <f>INDEX(Patient_data[Gender],MATCH(Consolidated_sheets[[#This Row],[Patient_ID]],Patient_data[Patient_ID],0))</f>
        <v>Female</v>
      </c>
      <c r="J1006" t="str">
        <f>INDEX(Location_data[Location],MATCH(Consolidated_sheets[[#This Row],[Patient_ID]],Location_data[Patient_ID],0))</f>
        <v>Chicago</v>
      </c>
      <c r="K1006" t="str">
        <f>INDEX(Insurance_data[Insurance_Type],MATCH(Consolidated_sheets[[#This Row],[Patient_ID]],Insurance_data[Patient_ID],0))</f>
        <v>Private</v>
      </c>
      <c r="L1006" s="6">
        <f>INDEX(Insurance_data[Insurance_Amount],MATCH(Consolidated_sheets[[#This Row],[Patient_ID]],Insurance_data[Patient_ID],0))</f>
        <v>590.59</v>
      </c>
    </row>
    <row r="1007" spans="1:12" x14ac:dyDescent="0.3">
      <c r="A1007" t="s">
        <v>2541</v>
      </c>
      <c r="B1007" t="s">
        <v>5955</v>
      </c>
      <c r="C1007" s="6">
        <v>4573.84</v>
      </c>
      <c r="D1007" s="1">
        <v>43728.055293613368</v>
      </c>
      <c r="E1007" s="1" t="str">
        <f>TEXT(Consolidated_sheets[[#This Row],[Date]],"yyyy")</f>
        <v>2019</v>
      </c>
      <c r="F1007" s="1" t="str">
        <f>TEXT(Consolidated_sheets[[#This Row],[Date]],"mmmm")</f>
        <v>September</v>
      </c>
      <c r="G1007" t="str">
        <f>INDEX(Patient_data[Patient_Name],MATCH(Consolidated_sheets[[#This Row],[Patient_ID]],Patient_data[Patient_ID],0))</f>
        <v>Larry Rodriguez</v>
      </c>
      <c r="H1007">
        <f>INDEX(Patient_data[Age],MATCH(Consolidated_sheets[[#This Row],[Patient_ID]],Patient_data[Patient_ID],0))</f>
        <v>24</v>
      </c>
      <c r="I1007" t="str">
        <f>INDEX(Patient_data[Gender],MATCH(Consolidated_sheets[[#This Row],[Patient_ID]],Patient_data[Patient_ID],0))</f>
        <v>Male</v>
      </c>
      <c r="J1007" t="str">
        <f>INDEX(Location_data[Location],MATCH(Consolidated_sheets[[#This Row],[Patient_ID]],Location_data[Patient_ID],0))</f>
        <v>Los Angeles</v>
      </c>
      <c r="K1007" t="str">
        <f>INDEX(Insurance_data[Insurance_Type],MATCH(Consolidated_sheets[[#This Row],[Patient_ID]],Insurance_data[Patient_ID],0))</f>
        <v>Public</v>
      </c>
      <c r="L1007" s="6">
        <f>INDEX(Insurance_data[Insurance_Amount],MATCH(Consolidated_sheets[[#This Row],[Patient_ID]],Insurance_data[Patient_ID],0))</f>
        <v>6199.55</v>
      </c>
    </row>
    <row r="1008" spans="1:12" x14ac:dyDescent="0.3">
      <c r="A1008" t="s">
        <v>2493</v>
      </c>
      <c r="B1008" t="s">
        <v>5952</v>
      </c>
      <c r="C1008" s="6">
        <v>1548.09</v>
      </c>
      <c r="D1008" s="1">
        <v>43728.316045149302</v>
      </c>
      <c r="E1008" s="1" t="str">
        <f>TEXT(Consolidated_sheets[[#This Row],[Date]],"yyyy")</f>
        <v>2019</v>
      </c>
      <c r="F1008" s="1" t="str">
        <f>TEXT(Consolidated_sheets[[#This Row],[Date]],"mmmm")</f>
        <v>September</v>
      </c>
      <c r="G1008" t="str">
        <f>INDEX(Patient_data[Patient_Name],MATCH(Consolidated_sheets[[#This Row],[Patient_ID]],Patient_data[Patient_ID],0))</f>
        <v>James Meyer</v>
      </c>
      <c r="H1008">
        <f>INDEX(Patient_data[Age],MATCH(Consolidated_sheets[[#This Row],[Patient_ID]],Patient_data[Patient_ID],0))</f>
        <v>30</v>
      </c>
      <c r="I1008" t="str">
        <f>INDEX(Patient_data[Gender],MATCH(Consolidated_sheets[[#This Row],[Patient_ID]],Patient_data[Patient_ID],0))</f>
        <v>Female</v>
      </c>
      <c r="J1008" t="str">
        <f>INDEX(Location_data[Location],MATCH(Consolidated_sheets[[#This Row],[Patient_ID]],Location_data[Patient_ID],0))</f>
        <v>Phoenix</v>
      </c>
      <c r="K1008" t="str">
        <f>INDEX(Insurance_data[Insurance_Type],MATCH(Consolidated_sheets[[#This Row],[Patient_ID]],Insurance_data[Patient_ID],0))</f>
        <v>None</v>
      </c>
      <c r="L1008" s="6">
        <f>INDEX(Insurance_data[Insurance_Amount],MATCH(Consolidated_sheets[[#This Row],[Patient_ID]],Insurance_data[Patient_ID],0))</f>
        <v>4758.26</v>
      </c>
    </row>
    <row r="1009" spans="1:12" x14ac:dyDescent="0.3">
      <c r="A1009" t="s">
        <v>915</v>
      </c>
      <c r="B1009" t="s">
        <v>5954</v>
      </c>
      <c r="C1009" s="6">
        <v>2735.08</v>
      </c>
      <c r="D1009" s="1">
        <v>43728.576796685229</v>
      </c>
      <c r="E1009" s="1" t="str">
        <f>TEXT(Consolidated_sheets[[#This Row],[Date]],"yyyy")</f>
        <v>2019</v>
      </c>
      <c r="F1009" s="1" t="str">
        <f>TEXT(Consolidated_sheets[[#This Row],[Date]],"mmmm")</f>
        <v>September</v>
      </c>
      <c r="G1009" t="str">
        <f>INDEX(Patient_data[Patient_Name],MATCH(Consolidated_sheets[[#This Row],[Patient_ID]],Patient_data[Patient_ID],0))</f>
        <v>Annette Hood MD</v>
      </c>
      <c r="H1009">
        <f>INDEX(Patient_data[Age],MATCH(Consolidated_sheets[[#This Row],[Patient_ID]],Patient_data[Patient_ID],0))</f>
        <v>56</v>
      </c>
      <c r="I1009" t="str">
        <f>INDEX(Patient_data[Gender],MATCH(Consolidated_sheets[[#This Row],[Patient_ID]],Patient_data[Patient_ID],0))</f>
        <v>Female</v>
      </c>
      <c r="J1009" t="str">
        <f>INDEX(Location_data[Location],MATCH(Consolidated_sheets[[#This Row],[Patient_ID]],Location_data[Patient_ID],0))</f>
        <v>Houston</v>
      </c>
      <c r="K1009" t="str">
        <f>INDEX(Insurance_data[Insurance_Type],MATCH(Consolidated_sheets[[#This Row],[Patient_ID]],Insurance_data[Patient_ID],0))</f>
        <v>Public</v>
      </c>
      <c r="L1009" s="6">
        <f>INDEX(Insurance_data[Insurance_Amount],MATCH(Consolidated_sheets[[#This Row],[Patient_ID]],Insurance_data[Patient_ID],0))</f>
        <v>7811.11</v>
      </c>
    </row>
    <row r="1010" spans="1:12" x14ac:dyDescent="0.3">
      <c r="A1010" t="s">
        <v>2588</v>
      </c>
      <c r="B1010" t="s">
        <v>5955</v>
      </c>
      <c r="C1010" s="6">
        <v>1567</v>
      </c>
      <c r="D1010" s="1">
        <v>43728.83754822117</v>
      </c>
      <c r="E1010" s="1" t="str">
        <f>TEXT(Consolidated_sheets[[#This Row],[Date]],"yyyy")</f>
        <v>2019</v>
      </c>
      <c r="F1010" s="1" t="str">
        <f>TEXT(Consolidated_sheets[[#This Row],[Date]],"mmmm")</f>
        <v>September</v>
      </c>
      <c r="G1010" t="str">
        <f>INDEX(Patient_data[Patient_Name],MATCH(Consolidated_sheets[[#This Row],[Patient_ID]],Patient_data[Patient_ID],0))</f>
        <v>Tracy Duarte</v>
      </c>
      <c r="H1010">
        <f>INDEX(Patient_data[Age],MATCH(Consolidated_sheets[[#This Row],[Patient_ID]],Patient_data[Patient_ID],0))</f>
        <v>24</v>
      </c>
      <c r="I1010" t="str">
        <f>INDEX(Patient_data[Gender],MATCH(Consolidated_sheets[[#This Row],[Patient_ID]],Patient_data[Patient_ID],0))</f>
        <v>Female</v>
      </c>
      <c r="J1010" t="str">
        <f>INDEX(Location_data[Location],MATCH(Consolidated_sheets[[#This Row],[Patient_ID]],Location_data[Patient_ID],0))</f>
        <v>New York</v>
      </c>
      <c r="K1010" t="str">
        <f>INDEX(Insurance_data[Insurance_Type],MATCH(Consolidated_sheets[[#This Row],[Patient_ID]],Insurance_data[Patient_ID],0))</f>
        <v>Private</v>
      </c>
      <c r="L1010" s="6">
        <f>INDEX(Insurance_data[Insurance_Amount],MATCH(Consolidated_sheets[[#This Row],[Patient_ID]],Insurance_data[Patient_ID],0))</f>
        <v>5431.14</v>
      </c>
    </row>
    <row r="1011" spans="1:12" x14ac:dyDescent="0.3">
      <c r="A1011" t="s">
        <v>1157</v>
      </c>
      <c r="B1011" t="s">
        <v>5955</v>
      </c>
      <c r="C1011" s="6">
        <v>1376.83</v>
      </c>
      <c r="D1011" s="1">
        <v>43729.098299757097</v>
      </c>
      <c r="E1011" s="1" t="str">
        <f>TEXT(Consolidated_sheets[[#This Row],[Date]],"yyyy")</f>
        <v>2019</v>
      </c>
      <c r="F1011" s="1" t="str">
        <f>TEXT(Consolidated_sheets[[#This Row],[Date]],"mmmm")</f>
        <v>September</v>
      </c>
      <c r="G1011" t="str">
        <f>INDEX(Patient_data[Patient_Name],MATCH(Consolidated_sheets[[#This Row],[Patient_ID]],Patient_data[Patient_ID],0))</f>
        <v>Matthew Bailey</v>
      </c>
      <c r="H1011">
        <f>INDEX(Patient_data[Age],MATCH(Consolidated_sheets[[#This Row],[Patient_ID]],Patient_data[Patient_ID],0))</f>
        <v>29</v>
      </c>
      <c r="I1011" t="str">
        <f>INDEX(Patient_data[Gender],MATCH(Consolidated_sheets[[#This Row],[Patient_ID]],Patient_data[Patient_ID],0))</f>
        <v>Female</v>
      </c>
      <c r="J1011" t="str">
        <f>INDEX(Location_data[Location],MATCH(Consolidated_sheets[[#This Row],[Patient_ID]],Location_data[Patient_ID],0))</f>
        <v>Chicago</v>
      </c>
      <c r="K1011" t="str">
        <f>INDEX(Insurance_data[Insurance_Type],MATCH(Consolidated_sheets[[#This Row],[Patient_ID]],Insurance_data[Patient_ID],0))</f>
        <v>None</v>
      </c>
      <c r="L1011" s="6">
        <f>INDEX(Insurance_data[Insurance_Amount],MATCH(Consolidated_sheets[[#This Row],[Patient_ID]],Insurance_data[Patient_ID],0))</f>
        <v>50.48</v>
      </c>
    </row>
    <row r="1012" spans="1:12" x14ac:dyDescent="0.3">
      <c r="A1012" t="s">
        <v>1189</v>
      </c>
      <c r="B1012" t="s">
        <v>5955</v>
      </c>
      <c r="C1012" s="6">
        <v>4443.47</v>
      </c>
      <c r="D1012" s="1">
        <v>43729.359051293031</v>
      </c>
      <c r="E1012" s="1" t="str">
        <f>TEXT(Consolidated_sheets[[#This Row],[Date]],"yyyy")</f>
        <v>2019</v>
      </c>
      <c r="F1012" s="1" t="str">
        <f>TEXT(Consolidated_sheets[[#This Row],[Date]],"mmmm")</f>
        <v>September</v>
      </c>
      <c r="G1012" t="str">
        <f>INDEX(Patient_data[Patient_Name],MATCH(Consolidated_sheets[[#This Row],[Patient_ID]],Patient_data[Patient_ID],0))</f>
        <v>Shelley Wilson</v>
      </c>
      <c r="H1012">
        <f>INDEX(Patient_data[Age],MATCH(Consolidated_sheets[[#This Row],[Patient_ID]],Patient_data[Patient_ID],0))</f>
        <v>53</v>
      </c>
      <c r="I1012" t="str">
        <f>INDEX(Patient_data[Gender],MATCH(Consolidated_sheets[[#This Row],[Patient_ID]],Patient_data[Patient_ID],0))</f>
        <v>Female</v>
      </c>
      <c r="J1012" t="str">
        <f>INDEX(Location_data[Location],MATCH(Consolidated_sheets[[#This Row],[Patient_ID]],Location_data[Patient_ID],0))</f>
        <v>New York</v>
      </c>
      <c r="K1012" t="str">
        <f>INDEX(Insurance_data[Insurance_Type],MATCH(Consolidated_sheets[[#This Row],[Patient_ID]],Insurance_data[Patient_ID],0))</f>
        <v>Public</v>
      </c>
      <c r="L1012" s="6">
        <f>INDEX(Insurance_data[Insurance_Amount],MATCH(Consolidated_sheets[[#This Row],[Patient_ID]],Insurance_data[Patient_ID],0))</f>
        <v>6438.08</v>
      </c>
    </row>
    <row r="1013" spans="1:12" x14ac:dyDescent="0.3">
      <c r="A1013" t="s">
        <v>868</v>
      </c>
      <c r="B1013" t="s">
        <v>5954</v>
      </c>
      <c r="C1013" s="6">
        <v>2902.48</v>
      </c>
      <c r="D1013" s="1">
        <v>43729.619802828973</v>
      </c>
      <c r="E1013" s="1" t="str">
        <f>TEXT(Consolidated_sheets[[#This Row],[Date]],"yyyy")</f>
        <v>2019</v>
      </c>
      <c r="F1013" s="1" t="str">
        <f>TEXT(Consolidated_sheets[[#This Row],[Date]],"mmmm")</f>
        <v>September</v>
      </c>
      <c r="G1013" t="str">
        <f>INDEX(Patient_data[Patient_Name],MATCH(Consolidated_sheets[[#This Row],[Patient_ID]],Patient_data[Patient_ID],0))</f>
        <v>Robert Rodriguez</v>
      </c>
      <c r="H1013">
        <f>INDEX(Patient_data[Age],MATCH(Consolidated_sheets[[#This Row],[Patient_ID]],Patient_data[Patient_ID],0))</f>
        <v>23</v>
      </c>
      <c r="I1013" t="str">
        <f>INDEX(Patient_data[Gender],MATCH(Consolidated_sheets[[#This Row],[Patient_ID]],Patient_data[Patient_ID],0))</f>
        <v>Male</v>
      </c>
      <c r="J1013" t="str">
        <f>INDEX(Location_data[Location],MATCH(Consolidated_sheets[[#This Row],[Patient_ID]],Location_data[Patient_ID],0))</f>
        <v>Los Angeles</v>
      </c>
      <c r="K1013" t="str">
        <f>INDEX(Insurance_data[Insurance_Type],MATCH(Consolidated_sheets[[#This Row],[Patient_ID]],Insurance_data[Patient_ID],0))</f>
        <v>Public</v>
      </c>
      <c r="L1013" s="6">
        <f>INDEX(Insurance_data[Insurance_Amount],MATCH(Consolidated_sheets[[#This Row],[Patient_ID]],Insurance_data[Patient_ID],0))</f>
        <v>6846.53</v>
      </c>
    </row>
    <row r="1014" spans="1:12" x14ac:dyDescent="0.3">
      <c r="A1014" t="s">
        <v>602</v>
      </c>
      <c r="B1014" t="s">
        <v>5954</v>
      </c>
      <c r="C1014" s="6">
        <v>3360.95</v>
      </c>
      <c r="D1014" s="1">
        <v>43729.880554364907</v>
      </c>
      <c r="E1014" s="1" t="str">
        <f>TEXT(Consolidated_sheets[[#This Row],[Date]],"yyyy")</f>
        <v>2019</v>
      </c>
      <c r="F1014" s="1" t="str">
        <f>TEXT(Consolidated_sheets[[#This Row],[Date]],"mmmm")</f>
        <v>September</v>
      </c>
      <c r="G1014" t="str">
        <f>INDEX(Patient_data[Patient_Name],MATCH(Consolidated_sheets[[#This Row],[Patient_ID]],Patient_data[Patient_ID],0))</f>
        <v>William Baldwin</v>
      </c>
      <c r="H1014">
        <f>INDEX(Patient_data[Age],MATCH(Consolidated_sheets[[#This Row],[Patient_ID]],Patient_data[Patient_ID],0))</f>
        <v>29</v>
      </c>
      <c r="I1014" t="str">
        <f>INDEX(Patient_data[Gender],MATCH(Consolidated_sheets[[#This Row],[Patient_ID]],Patient_data[Patient_ID],0))</f>
        <v>Female</v>
      </c>
      <c r="J1014" t="str">
        <f>INDEX(Location_data[Location],MATCH(Consolidated_sheets[[#This Row],[Patient_ID]],Location_data[Patient_ID],0))</f>
        <v>Chicago</v>
      </c>
      <c r="K1014" t="str">
        <f>INDEX(Insurance_data[Insurance_Type],MATCH(Consolidated_sheets[[#This Row],[Patient_ID]],Insurance_data[Patient_ID],0))</f>
        <v>Public</v>
      </c>
      <c r="L1014" s="6">
        <f>INDEX(Insurance_data[Insurance_Amount],MATCH(Consolidated_sheets[[#This Row],[Patient_ID]],Insurance_data[Patient_ID],0))</f>
        <v>2183.69</v>
      </c>
    </row>
    <row r="1015" spans="1:12" x14ac:dyDescent="0.3">
      <c r="A1015" t="s">
        <v>251</v>
      </c>
      <c r="B1015" t="s">
        <v>5952</v>
      </c>
      <c r="C1015" s="6">
        <v>4218.6499999999996</v>
      </c>
      <c r="D1015" s="1">
        <v>43730.141305900826</v>
      </c>
      <c r="E1015" s="1" t="str">
        <f>TEXT(Consolidated_sheets[[#This Row],[Date]],"yyyy")</f>
        <v>2019</v>
      </c>
      <c r="F1015" s="1" t="str">
        <f>TEXT(Consolidated_sheets[[#This Row],[Date]],"mmmm")</f>
        <v>September</v>
      </c>
      <c r="G1015" t="str">
        <f>INDEX(Patient_data[Patient_Name],MATCH(Consolidated_sheets[[#This Row],[Patient_ID]],Patient_data[Patient_ID],0))</f>
        <v>James Ramirez</v>
      </c>
      <c r="H1015">
        <f>INDEX(Patient_data[Age],MATCH(Consolidated_sheets[[#This Row],[Patient_ID]],Patient_data[Patient_ID],0))</f>
        <v>68</v>
      </c>
      <c r="I1015" t="str">
        <f>INDEX(Patient_data[Gender],MATCH(Consolidated_sheets[[#This Row],[Patient_ID]],Patient_data[Patient_ID],0))</f>
        <v>Female</v>
      </c>
      <c r="J1015" t="str">
        <f>INDEX(Location_data[Location],MATCH(Consolidated_sheets[[#This Row],[Patient_ID]],Location_data[Patient_ID],0))</f>
        <v>New York</v>
      </c>
      <c r="K1015" t="str">
        <f>INDEX(Insurance_data[Insurance_Type],MATCH(Consolidated_sheets[[#This Row],[Patient_ID]],Insurance_data[Patient_ID],0))</f>
        <v>Public</v>
      </c>
      <c r="L1015" s="6">
        <f>INDEX(Insurance_data[Insurance_Amount],MATCH(Consolidated_sheets[[#This Row],[Patient_ID]],Insurance_data[Patient_ID],0))</f>
        <v>5925.38</v>
      </c>
    </row>
    <row r="1016" spans="1:12" x14ac:dyDescent="0.3">
      <c r="A1016" t="s">
        <v>2621</v>
      </c>
      <c r="B1016" t="s">
        <v>5954</v>
      </c>
      <c r="C1016" s="6">
        <v>1657.2</v>
      </c>
      <c r="D1016" s="1">
        <v>43730.402057436768</v>
      </c>
      <c r="E1016" s="1" t="str">
        <f>TEXT(Consolidated_sheets[[#This Row],[Date]],"yyyy")</f>
        <v>2019</v>
      </c>
      <c r="F1016" s="1" t="str">
        <f>TEXT(Consolidated_sheets[[#This Row],[Date]],"mmmm")</f>
        <v>September</v>
      </c>
      <c r="G1016" t="str">
        <f>INDEX(Patient_data[Patient_Name],MATCH(Consolidated_sheets[[#This Row],[Patient_ID]],Patient_data[Patient_ID],0))</f>
        <v>Karen Stevens</v>
      </c>
      <c r="H1016">
        <f>INDEX(Patient_data[Age],MATCH(Consolidated_sheets[[#This Row],[Patient_ID]],Patient_data[Patient_ID],0))</f>
        <v>77</v>
      </c>
      <c r="I1016" t="str">
        <f>INDEX(Patient_data[Gender],MATCH(Consolidated_sheets[[#This Row],[Patient_ID]],Patient_data[Patient_ID],0))</f>
        <v>Female</v>
      </c>
      <c r="J1016" t="str">
        <f>INDEX(Location_data[Location],MATCH(Consolidated_sheets[[#This Row],[Patient_ID]],Location_data[Patient_ID],0))</f>
        <v>Chicago</v>
      </c>
      <c r="K1016" t="str">
        <f>INDEX(Insurance_data[Insurance_Type],MATCH(Consolidated_sheets[[#This Row],[Patient_ID]],Insurance_data[Patient_ID],0))</f>
        <v>None</v>
      </c>
      <c r="L1016" s="6">
        <f>INDEX(Insurance_data[Insurance_Amount],MATCH(Consolidated_sheets[[#This Row],[Patient_ID]],Insurance_data[Patient_ID],0))</f>
        <v>5315.76</v>
      </c>
    </row>
    <row r="1017" spans="1:12" x14ac:dyDescent="0.3">
      <c r="A1017" t="s">
        <v>2647</v>
      </c>
      <c r="B1017" t="s">
        <v>5955</v>
      </c>
      <c r="C1017" s="6">
        <v>3033.98</v>
      </c>
      <c r="D1017" s="1">
        <v>43730.662808972709</v>
      </c>
      <c r="E1017" s="1" t="str">
        <f>TEXT(Consolidated_sheets[[#This Row],[Date]],"yyyy")</f>
        <v>2019</v>
      </c>
      <c r="F1017" s="1" t="str">
        <f>TEXT(Consolidated_sheets[[#This Row],[Date]],"mmmm")</f>
        <v>September</v>
      </c>
      <c r="G1017" t="str">
        <f>INDEX(Patient_data[Patient_Name],MATCH(Consolidated_sheets[[#This Row],[Patient_ID]],Patient_data[Patient_ID],0))</f>
        <v>Ashley Snyder</v>
      </c>
      <c r="H1017">
        <f>INDEX(Patient_data[Age],MATCH(Consolidated_sheets[[#This Row],[Patient_ID]],Patient_data[Patient_ID],0))</f>
        <v>50</v>
      </c>
      <c r="I1017" t="str">
        <f>INDEX(Patient_data[Gender],MATCH(Consolidated_sheets[[#This Row],[Patient_ID]],Patient_data[Patient_ID],0))</f>
        <v>Female</v>
      </c>
      <c r="J1017" t="str">
        <f>INDEX(Location_data[Location],MATCH(Consolidated_sheets[[#This Row],[Patient_ID]],Location_data[Patient_ID],0))</f>
        <v>New York</v>
      </c>
      <c r="K1017" t="str">
        <f>INDEX(Insurance_data[Insurance_Type],MATCH(Consolidated_sheets[[#This Row],[Patient_ID]],Insurance_data[Patient_ID],0))</f>
        <v>Public</v>
      </c>
      <c r="L1017" s="6">
        <f>INDEX(Insurance_data[Insurance_Amount],MATCH(Consolidated_sheets[[#This Row],[Patient_ID]],Insurance_data[Patient_ID],0))</f>
        <v>3244.23</v>
      </c>
    </row>
    <row r="1018" spans="1:12" x14ac:dyDescent="0.3">
      <c r="A1018" t="s">
        <v>288</v>
      </c>
      <c r="B1018" t="s">
        <v>5952</v>
      </c>
      <c r="C1018" s="6">
        <v>681.84</v>
      </c>
      <c r="D1018" s="1">
        <v>43730.923560508643</v>
      </c>
      <c r="E1018" s="1" t="str">
        <f>TEXT(Consolidated_sheets[[#This Row],[Date]],"yyyy")</f>
        <v>2019</v>
      </c>
      <c r="F1018" s="1" t="str">
        <f>TEXT(Consolidated_sheets[[#This Row],[Date]],"mmmm")</f>
        <v>September</v>
      </c>
      <c r="G1018" t="str">
        <f>INDEX(Patient_data[Patient_Name],MATCH(Consolidated_sheets[[#This Row],[Patient_ID]],Patient_data[Patient_ID],0))</f>
        <v>Kenneth Wright</v>
      </c>
      <c r="H1018">
        <f>INDEX(Patient_data[Age],MATCH(Consolidated_sheets[[#This Row],[Patient_ID]],Patient_data[Patient_ID],0))</f>
        <v>83</v>
      </c>
      <c r="I1018" t="str">
        <f>INDEX(Patient_data[Gender],MATCH(Consolidated_sheets[[#This Row],[Patient_ID]],Patient_data[Patient_ID],0))</f>
        <v>Female</v>
      </c>
      <c r="J1018" t="str">
        <f>INDEX(Location_data[Location],MATCH(Consolidated_sheets[[#This Row],[Patient_ID]],Location_data[Patient_ID],0))</f>
        <v>Los Angeles</v>
      </c>
      <c r="K1018" t="str">
        <f>INDEX(Insurance_data[Insurance_Type],MATCH(Consolidated_sheets[[#This Row],[Patient_ID]],Insurance_data[Patient_ID],0))</f>
        <v>Private</v>
      </c>
      <c r="L1018" s="6">
        <f>INDEX(Insurance_data[Insurance_Amount],MATCH(Consolidated_sheets[[#This Row],[Patient_ID]],Insurance_data[Patient_ID],0))</f>
        <v>138.83000000000001</v>
      </c>
    </row>
    <row r="1019" spans="1:12" x14ac:dyDescent="0.3">
      <c r="A1019" t="s">
        <v>1529</v>
      </c>
      <c r="B1019" t="s">
        <v>5952</v>
      </c>
      <c r="C1019" s="6">
        <v>2411</v>
      </c>
      <c r="D1019" s="1">
        <v>43731.18431204457</v>
      </c>
      <c r="E1019" s="1" t="str">
        <f>TEXT(Consolidated_sheets[[#This Row],[Date]],"yyyy")</f>
        <v>2019</v>
      </c>
      <c r="F1019" s="1" t="str">
        <f>TEXT(Consolidated_sheets[[#This Row],[Date]],"mmmm")</f>
        <v>September</v>
      </c>
      <c r="G1019" t="str">
        <f>INDEX(Patient_data[Patient_Name],MATCH(Consolidated_sheets[[#This Row],[Patient_ID]],Patient_data[Patient_ID],0))</f>
        <v>Margaret Bell</v>
      </c>
      <c r="H1019">
        <f>INDEX(Patient_data[Age],MATCH(Consolidated_sheets[[#This Row],[Patient_ID]],Patient_data[Patient_ID],0))</f>
        <v>19</v>
      </c>
      <c r="I1019" t="str">
        <f>INDEX(Patient_data[Gender],MATCH(Consolidated_sheets[[#This Row],[Patient_ID]],Patient_data[Patient_ID],0))</f>
        <v>Female</v>
      </c>
      <c r="J1019" t="str">
        <f>INDEX(Location_data[Location],MATCH(Consolidated_sheets[[#This Row],[Patient_ID]],Location_data[Patient_ID],0))</f>
        <v>Houston</v>
      </c>
      <c r="K1019" t="str">
        <f>INDEX(Insurance_data[Insurance_Type],MATCH(Consolidated_sheets[[#This Row],[Patient_ID]],Insurance_data[Patient_ID],0))</f>
        <v>Private</v>
      </c>
      <c r="L1019" s="6">
        <f>INDEX(Insurance_data[Insurance_Amount],MATCH(Consolidated_sheets[[#This Row],[Patient_ID]],Insurance_data[Patient_ID],0))</f>
        <v>5356.75</v>
      </c>
    </row>
    <row r="1020" spans="1:12" x14ac:dyDescent="0.3">
      <c r="A1020" t="s">
        <v>324</v>
      </c>
      <c r="B1020" t="s">
        <v>5952</v>
      </c>
      <c r="C1020" s="6">
        <v>2009.03</v>
      </c>
      <c r="D1020" s="1">
        <v>43731.445063580511</v>
      </c>
      <c r="E1020" s="1" t="str">
        <f>TEXT(Consolidated_sheets[[#This Row],[Date]],"yyyy")</f>
        <v>2019</v>
      </c>
      <c r="F1020" s="1" t="str">
        <f>TEXT(Consolidated_sheets[[#This Row],[Date]],"mmmm")</f>
        <v>September</v>
      </c>
      <c r="G1020" t="str">
        <f>INDEX(Patient_data[Patient_Name],MATCH(Consolidated_sheets[[#This Row],[Patient_ID]],Patient_data[Patient_ID],0))</f>
        <v>Chelsea Brown</v>
      </c>
      <c r="H1020">
        <f>INDEX(Patient_data[Age],MATCH(Consolidated_sheets[[#This Row],[Patient_ID]],Patient_data[Patient_ID],0))</f>
        <v>48</v>
      </c>
      <c r="I1020" t="str">
        <f>INDEX(Patient_data[Gender],MATCH(Consolidated_sheets[[#This Row],[Patient_ID]],Patient_data[Patient_ID],0))</f>
        <v>Female</v>
      </c>
      <c r="J1020" t="str">
        <f>INDEX(Location_data[Location],MATCH(Consolidated_sheets[[#This Row],[Patient_ID]],Location_data[Patient_ID],0))</f>
        <v>New York</v>
      </c>
      <c r="K1020" t="str">
        <f>INDEX(Insurance_data[Insurance_Type],MATCH(Consolidated_sheets[[#This Row],[Patient_ID]],Insurance_data[Patient_ID],0))</f>
        <v>None</v>
      </c>
      <c r="L1020" s="6">
        <f>INDEX(Insurance_data[Insurance_Amount],MATCH(Consolidated_sheets[[#This Row],[Patient_ID]],Insurance_data[Patient_ID],0))</f>
        <v>5845.34</v>
      </c>
    </row>
    <row r="1021" spans="1:12" x14ac:dyDescent="0.3">
      <c r="A1021" t="s">
        <v>594</v>
      </c>
      <c r="B1021" t="s">
        <v>5952</v>
      </c>
      <c r="C1021" s="6">
        <v>517.03</v>
      </c>
      <c r="D1021" s="1">
        <v>43731.705815116438</v>
      </c>
      <c r="E1021" s="1" t="str">
        <f>TEXT(Consolidated_sheets[[#This Row],[Date]],"yyyy")</f>
        <v>2019</v>
      </c>
      <c r="F1021" s="1" t="str">
        <f>TEXT(Consolidated_sheets[[#This Row],[Date]],"mmmm")</f>
        <v>September</v>
      </c>
      <c r="G1021" t="str">
        <f>INDEX(Patient_data[Patient_Name],MATCH(Consolidated_sheets[[#This Row],[Patient_ID]],Patient_data[Patient_ID],0))</f>
        <v>Susan Evans</v>
      </c>
      <c r="H1021">
        <f>INDEX(Patient_data[Age],MATCH(Consolidated_sheets[[#This Row],[Patient_ID]],Patient_data[Patient_ID],0))</f>
        <v>84</v>
      </c>
      <c r="I1021" t="str">
        <f>INDEX(Patient_data[Gender],MATCH(Consolidated_sheets[[#This Row],[Patient_ID]],Patient_data[Patient_ID],0))</f>
        <v>Female</v>
      </c>
      <c r="J1021" t="str">
        <f>INDEX(Location_data[Location],MATCH(Consolidated_sheets[[#This Row],[Patient_ID]],Location_data[Patient_ID],0))</f>
        <v>New York</v>
      </c>
      <c r="K1021" t="str">
        <f>INDEX(Insurance_data[Insurance_Type],MATCH(Consolidated_sheets[[#This Row],[Patient_ID]],Insurance_data[Patient_ID],0))</f>
        <v>None</v>
      </c>
      <c r="L1021" s="6">
        <f>INDEX(Insurance_data[Insurance_Amount],MATCH(Consolidated_sheets[[#This Row],[Patient_ID]],Insurance_data[Patient_ID],0))</f>
        <v>50.41</v>
      </c>
    </row>
    <row r="1022" spans="1:12" x14ac:dyDescent="0.3">
      <c r="A1022" t="s">
        <v>2191</v>
      </c>
      <c r="B1022" t="s">
        <v>5955</v>
      </c>
      <c r="C1022" s="6">
        <v>3025.58</v>
      </c>
      <c r="D1022" s="1">
        <v>43731.966566652372</v>
      </c>
      <c r="E1022" s="1" t="str">
        <f>TEXT(Consolidated_sheets[[#This Row],[Date]],"yyyy")</f>
        <v>2019</v>
      </c>
      <c r="F1022" s="1" t="str">
        <f>TEXT(Consolidated_sheets[[#This Row],[Date]],"mmmm")</f>
        <v>September</v>
      </c>
      <c r="G1022" t="str">
        <f>INDEX(Patient_data[Patient_Name],MATCH(Consolidated_sheets[[#This Row],[Patient_ID]],Patient_data[Patient_ID],0))</f>
        <v>Carmen Adams</v>
      </c>
      <c r="H1022">
        <f>INDEX(Patient_data[Age],MATCH(Consolidated_sheets[[#This Row],[Patient_ID]],Patient_data[Patient_ID],0))</f>
        <v>39</v>
      </c>
      <c r="I1022" t="str">
        <f>INDEX(Patient_data[Gender],MATCH(Consolidated_sheets[[#This Row],[Patient_ID]],Patient_data[Patient_ID],0))</f>
        <v>Female</v>
      </c>
      <c r="J1022" t="str">
        <f>INDEX(Location_data[Location],MATCH(Consolidated_sheets[[#This Row],[Patient_ID]],Location_data[Patient_ID],0))</f>
        <v>Chicago</v>
      </c>
      <c r="K1022" t="str">
        <f>INDEX(Insurance_data[Insurance_Type],MATCH(Consolidated_sheets[[#This Row],[Patient_ID]],Insurance_data[Patient_ID],0))</f>
        <v>None</v>
      </c>
      <c r="L1022" s="6">
        <f>INDEX(Insurance_data[Insurance_Amount],MATCH(Consolidated_sheets[[#This Row],[Patient_ID]],Insurance_data[Patient_ID],0))</f>
        <v>104.61</v>
      </c>
    </row>
    <row r="1023" spans="1:12" x14ac:dyDescent="0.3">
      <c r="A1023" t="s">
        <v>758</v>
      </c>
      <c r="B1023" t="s">
        <v>5952</v>
      </c>
      <c r="C1023" s="6">
        <v>936.19</v>
      </c>
      <c r="D1023" s="1">
        <v>43732.227318188307</v>
      </c>
      <c r="E1023" s="1" t="str">
        <f>TEXT(Consolidated_sheets[[#This Row],[Date]],"yyyy")</f>
        <v>2019</v>
      </c>
      <c r="F1023" s="1" t="str">
        <f>TEXT(Consolidated_sheets[[#This Row],[Date]],"mmmm")</f>
        <v>September</v>
      </c>
      <c r="G1023" t="str">
        <f>INDEX(Patient_data[Patient_Name],MATCH(Consolidated_sheets[[#This Row],[Patient_ID]],Patient_data[Patient_ID],0))</f>
        <v>Jonathan Buchanan</v>
      </c>
      <c r="H1023">
        <f>INDEX(Patient_data[Age],MATCH(Consolidated_sheets[[#This Row],[Patient_ID]],Patient_data[Patient_ID],0))</f>
        <v>32</v>
      </c>
      <c r="I1023" t="str">
        <f>INDEX(Patient_data[Gender],MATCH(Consolidated_sheets[[#This Row],[Patient_ID]],Patient_data[Patient_ID],0))</f>
        <v>Female</v>
      </c>
      <c r="J1023" t="str">
        <f>INDEX(Location_data[Location],MATCH(Consolidated_sheets[[#This Row],[Patient_ID]],Location_data[Patient_ID],0))</f>
        <v>Chicago</v>
      </c>
      <c r="K1023" t="str">
        <f>INDEX(Insurance_data[Insurance_Type],MATCH(Consolidated_sheets[[#This Row],[Patient_ID]],Insurance_data[Patient_ID],0))</f>
        <v>Private</v>
      </c>
      <c r="L1023" s="6">
        <f>INDEX(Insurance_data[Insurance_Amount],MATCH(Consolidated_sheets[[#This Row],[Patient_ID]],Insurance_data[Patient_ID],0))</f>
        <v>6384.69</v>
      </c>
    </row>
    <row r="1024" spans="1:12" x14ac:dyDescent="0.3">
      <c r="A1024" t="s">
        <v>223</v>
      </c>
      <c r="B1024" t="s">
        <v>5954</v>
      </c>
      <c r="C1024" s="6">
        <v>3305.25</v>
      </c>
      <c r="D1024" s="1">
        <v>43732.488069724233</v>
      </c>
      <c r="E1024" s="1" t="str">
        <f>TEXT(Consolidated_sheets[[#This Row],[Date]],"yyyy")</f>
        <v>2019</v>
      </c>
      <c r="F1024" s="1" t="str">
        <f>TEXT(Consolidated_sheets[[#This Row],[Date]],"mmmm")</f>
        <v>September</v>
      </c>
      <c r="G1024" t="str">
        <f>INDEX(Patient_data[Patient_Name],MATCH(Consolidated_sheets[[#This Row],[Patient_ID]],Patient_data[Patient_ID],0))</f>
        <v>Alyssa Johnson</v>
      </c>
      <c r="H1024">
        <f>INDEX(Patient_data[Age],MATCH(Consolidated_sheets[[#This Row],[Patient_ID]],Patient_data[Patient_ID],0))</f>
        <v>41</v>
      </c>
      <c r="I1024" t="str">
        <f>INDEX(Patient_data[Gender],MATCH(Consolidated_sheets[[#This Row],[Patient_ID]],Patient_data[Patient_ID],0))</f>
        <v>Female</v>
      </c>
      <c r="J1024" t="str">
        <f>INDEX(Location_data[Location],MATCH(Consolidated_sheets[[#This Row],[Patient_ID]],Location_data[Patient_ID],0))</f>
        <v>Houston</v>
      </c>
      <c r="K1024" t="str">
        <f>INDEX(Insurance_data[Insurance_Type],MATCH(Consolidated_sheets[[#This Row],[Patient_ID]],Insurance_data[Patient_ID],0))</f>
        <v>Private</v>
      </c>
      <c r="L1024" s="6">
        <f>INDEX(Insurance_data[Insurance_Amount],MATCH(Consolidated_sheets[[#This Row],[Patient_ID]],Insurance_data[Patient_ID],0))</f>
        <v>8784.65</v>
      </c>
    </row>
    <row r="1025" spans="1:12" x14ac:dyDescent="0.3">
      <c r="A1025" t="s">
        <v>1337</v>
      </c>
      <c r="B1025" t="s">
        <v>5954</v>
      </c>
      <c r="C1025" s="6">
        <v>1780.24</v>
      </c>
      <c r="D1025" s="1">
        <v>43732.748821260167</v>
      </c>
      <c r="E1025" s="1" t="str">
        <f>TEXT(Consolidated_sheets[[#This Row],[Date]],"yyyy")</f>
        <v>2019</v>
      </c>
      <c r="F1025" s="1" t="str">
        <f>TEXT(Consolidated_sheets[[#This Row],[Date]],"mmmm")</f>
        <v>September</v>
      </c>
      <c r="G1025" t="str">
        <f>INDEX(Patient_data[Patient_Name],MATCH(Consolidated_sheets[[#This Row],[Patient_ID]],Patient_data[Patient_ID],0))</f>
        <v>Mr. Robert Griffith</v>
      </c>
      <c r="H1025">
        <f>INDEX(Patient_data[Age],MATCH(Consolidated_sheets[[#This Row],[Patient_ID]],Patient_data[Patient_ID],0))</f>
        <v>62</v>
      </c>
      <c r="I1025" t="str">
        <f>INDEX(Patient_data[Gender],MATCH(Consolidated_sheets[[#This Row],[Patient_ID]],Patient_data[Patient_ID],0))</f>
        <v>Male</v>
      </c>
      <c r="J1025" t="str">
        <f>INDEX(Location_data[Location],MATCH(Consolidated_sheets[[#This Row],[Patient_ID]],Location_data[Patient_ID],0))</f>
        <v>Los Angeles</v>
      </c>
      <c r="K1025" t="str">
        <f>INDEX(Insurance_data[Insurance_Type],MATCH(Consolidated_sheets[[#This Row],[Patient_ID]],Insurance_data[Patient_ID],0))</f>
        <v>None</v>
      </c>
      <c r="L1025" s="6">
        <f>INDEX(Insurance_data[Insurance_Amount],MATCH(Consolidated_sheets[[#This Row],[Patient_ID]],Insurance_data[Patient_ID],0))</f>
        <v>2022.18</v>
      </c>
    </row>
    <row r="1026" spans="1:12" x14ac:dyDescent="0.3">
      <c r="A1026" t="s">
        <v>1224</v>
      </c>
      <c r="B1026" t="s">
        <v>5955</v>
      </c>
      <c r="C1026" s="6">
        <v>965.72</v>
      </c>
      <c r="D1026" s="1">
        <v>43733.009572796109</v>
      </c>
      <c r="E1026" s="1" t="str">
        <f>TEXT(Consolidated_sheets[[#This Row],[Date]],"yyyy")</f>
        <v>2019</v>
      </c>
      <c r="F1026" s="1" t="str">
        <f>TEXT(Consolidated_sheets[[#This Row],[Date]],"mmmm")</f>
        <v>September</v>
      </c>
      <c r="G1026" t="str">
        <f>INDEX(Patient_data[Patient_Name],MATCH(Consolidated_sheets[[#This Row],[Patient_ID]],Patient_data[Patient_ID],0))</f>
        <v>Lisa Brown</v>
      </c>
      <c r="H1026">
        <f>INDEX(Patient_data[Age],MATCH(Consolidated_sheets[[#This Row],[Patient_ID]],Patient_data[Patient_ID],0))</f>
        <v>26</v>
      </c>
      <c r="I1026" t="str">
        <f>INDEX(Patient_data[Gender],MATCH(Consolidated_sheets[[#This Row],[Patient_ID]],Patient_data[Patient_ID],0))</f>
        <v>Female</v>
      </c>
      <c r="J1026" t="str">
        <f>INDEX(Location_data[Location],MATCH(Consolidated_sheets[[#This Row],[Patient_ID]],Location_data[Patient_ID],0))</f>
        <v>Phoenix</v>
      </c>
      <c r="K1026" t="str">
        <f>INDEX(Insurance_data[Insurance_Type],MATCH(Consolidated_sheets[[#This Row],[Patient_ID]],Insurance_data[Patient_ID],0))</f>
        <v>Private</v>
      </c>
      <c r="L1026" s="6">
        <f>INDEX(Insurance_data[Insurance_Amount],MATCH(Consolidated_sheets[[#This Row],[Patient_ID]],Insurance_data[Patient_ID],0))</f>
        <v>9273.9599999999991</v>
      </c>
    </row>
    <row r="1027" spans="1:12" x14ac:dyDescent="0.3">
      <c r="A1027" t="s">
        <v>1230</v>
      </c>
      <c r="B1027" t="s">
        <v>5955</v>
      </c>
      <c r="C1027" s="6">
        <v>159.12</v>
      </c>
      <c r="D1027" s="1">
        <v>43733.270324332043</v>
      </c>
      <c r="E1027" s="1" t="str">
        <f>TEXT(Consolidated_sheets[[#This Row],[Date]],"yyyy")</f>
        <v>2019</v>
      </c>
      <c r="F1027" s="1" t="str">
        <f>TEXT(Consolidated_sheets[[#This Row],[Date]],"mmmm")</f>
        <v>September</v>
      </c>
      <c r="G1027" t="str">
        <f>INDEX(Patient_data[Patient_Name],MATCH(Consolidated_sheets[[#This Row],[Patient_ID]],Patient_data[Patient_ID],0))</f>
        <v>Christopher Leach</v>
      </c>
      <c r="H1027">
        <f>INDEX(Patient_data[Age],MATCH(Consolidated_sheets[[#This Row],[Patient_ID]],Patient_data[Patient_ID],0))</f>
        <v>84</v>
      </c>
      <c r="I1027" t="str">
        <f>INDEX(Patient_data[Gender],MATCH(Consolidated_sheets[[#This Row],[Patient_ID]],Patient_data[Patient_ID],0))</f>
        <v>Female</v>
      </c>
      <c r="J1027" t="str">
        <f>INDEX(Location_data[Location],MATCH(Consolidated_sheets[[#This Row],[Patient_ID]],Location_data[Patient_ID],0))</f>
        <v>New York</v>
      </c>
      <c r="K1027" t="str">
        <f>INDEX(Insurance_data[Insurance_Type],MATCH(Consolidated_sheets[[#This Row],[Patient_ID]],Insurance_data[Patient_ID],0))</f>
        <v>Public</v>
      </c>
      <c r="L1027" s="6">
        <f>INDEX(Insurance_data[Insurance_Amount],MATCH(Consolidated_sheets[[#This Row],[Patient_ID]],Insurance_data[Patient_ID],0))</f>
        <v>7513.57</v>
      </c>
    </row>
    <row r="1028" spans="1:12" x14ac:dyDescent="0.3">
      <c r="A1028" t="s">
        <v>513</v>
      </c>
      <c r="B1028" t="s">
        <v>5955</v>
      </c>
      <c r="C1028" s="6">
        <v>4928.5600000000004</v>
      </c>
      <c r="D1028" s="1">
        <v>43733.531075867977</v>
      </c>
      <c r="E1028" s="1" t="str">
        <f>TEXT(Consolidated_sheets[[#This Row],[Date]],"yyyy")</f>
        <v>2019</v>
      </c>
      <c r="F1028" s="1" t="str">
        <f>TEXT(Consolidated_sheets[[#This Row],[Date]],"mmmm")</f>
        <v>September</v>
      </c>
      <c r="G1028" t="str">
        <f>INDEX(Patient_data[Patient_Name],MATCH(Consolidated_sheets[[#This Row],[Patient_ID]],Patient_data[Patient_ID],0))</f>
        <v>Paul Gordon</v>
      </c>
      <c r="H1028">
        <f>INDEX(Patient_data[Age],MATCH(Consolidated_sheets[[#This Row],[Patient_ID]],Patient_data[Patient_ID],0))</f>
        <v>47</v>
      </c>
      <c r="I1028" t="str">
        <f>INDEX(Patient_data[Gender],MATCH(Consolidated_sheets[[#This Row],[Patient_ID]],Patient_data[Patient_ID],0))</f>
        <v>Female</v>
      </c>
      <c r="J1028" t="str">
        <f>INDEX(Location_data[Location],MATCH(Consolidated_sheets[[#This Row],[Patient_ID]],Location_data[Patient_ID],0))</f>
        <v>Phoenix</v>
      </c>
      <c r="K1028" t="str">
        <f>INDEX(Insurance_data[Insurance_Type],MATCH(Consolidated_sheets[[#This Row],[Patient_ID]],Insurance_data[Patient_ID],0))</f>
        <v>Public</v>
      </c>
      <c r="L1028" s="6">
        <f>INDEX(Insurance_data[Insurance_Amount],MATCH(Consolidated_sheets[[#This Row],[Patient_ID]],Insurance_data[Patient_ID],0))</f>
        <v>2907.57</v>
      </c>
    </row>
    <row r="1029" spans="1:12" x14ac:dyDescent="0.3">
      <c r="A1029" t="s">
        <v>2502</v>
      </c>
      <c r="B1029" t="s">
        <v>5952</v>
      </c>
      <c r="C1029" s="6">
        <v>2690.35</v>
      </c>
      <c r="D1029" s="1">
        <v>43733.791827403911</v>
      </c>
      <c r="E1029" s="1" t="str">
        <f>TEXT(Consolidated_sheets[[#This Row],[Date]],"yyyy")</f>
        <v>2019</v>
      </c>
      <c r="F1029" s="1" t="str">
        <f>TEXT(Consolidated_sheets[[#This Row],[Date]],"mmmm")</f>
        <v>September</v>
      </c>
      <c r="G1029" t="str">
        <f>INDEX(Patient_data[Patient_Name],MATCH(Consolidated_sheets[[#This Row],[Patient_ID]],Patient_data[Patient_ID],0))</f>
        <v>Jillian Calhoun</v>
      </c>
      <c r="H1029">
        <f>INDEX(Patient_data[Age],MATCH(Consolidated_sheets[[#This Row],[Patient_ID]],Patient_data[Patient_ID],0))</f>
        <v>38</v>
      </c>
      <c r="I1029" t="str">
        <f>INDEX(Patient_data[Gender],MATCH(Consolidated_sheets[[#This Row],[Patient_ID]],Patient_data[Patient_ID],0))</f>
        <v>Male</v>
      </c>
      <c r="J1029" t="str">
        <f>INDEX(Location_data[Location],MATCH(Consolidated_sheets[[#This Row],[Patient_ID]],Location_data[Patient_ID],0))</f>
        <v>Los Angeles</v>
      </c>
      <c r="K1029" t="str">
        <f>INDEX(Insurance_data[Insurance_Type],MATCH(Consolidated_sheets[[#This Row],[Patient_ID]],Insurance_data[Patient_ID],0))</f>
        <v>Public</v>
      </c>
      <c r="L1029" s="6">
        <f>INDEX(Insurance_data[Insurance_Amount],MATCH(Consolidated_sheets[[#This Row],[Patient_ID]],Insurance_data[Patient_ID],0))</f>
        <v>4625.93</v>
      </c>
    </row>
    <row r="1030" spans="1:12" x14ac:dyDescent="0.3">
      <c r="A1030" t="s">
        <v>2468</v>
      </c>
      <c r="B1030" t="s">
        <v>5955</v>
      </c>
      <c r="C1030" s="6">
        <v>805.9</v>
      </c>
      <c r="D1030" s="1">
        <v>43734.052578939838</v>
      </c>
      <c r="E1030" s="1" t="str">
        <f>TEXT(Consolidated_sheets[[#This Row],[Date]],"yyyy")</f>
        <v>2019</v>
      </c>
      <c r="F1030" s="1" t="str">
        <f>TEXT(Consolidated_sheets[[#This Row],[Date]],"mmmm")</f>
        <v>September</v>
      </c>
      <c r="G1030" t="str">
        <f>INDEX(Patient_data[Patient_Name],MATCH(Consolidated_sheets[[#This Row],[Patient_ID]],Patient_data[Patient_ID],0))</f>
        <v>Charlotte Kim</v>
      </c>
      <c r="H1030">
        <f>INDEX(Patient_data[Age],MATCH(Consolidated_sheets[[#This Row],[Patient_ID]],Patient_data[Patient_ID],0))</f>
        <v>18</v>
      </c>
      <c r="I1030" t="str">
        <f>INDEX(Patient_data[Gender],MATCH(Consolidated_sheets[[#This Row],[Patient_ID]],Patient_data[Patient_ID],0))</f>
        <v>Male</v>
      </c>
      <c r="J1030" t="str">
        <f>INDEX(Location_data[Location],MATCH(Consolidated_sheets[[#This Row],[Patient_ID]],Location_data[Patient_ID],0))</f>
        <v>Houston</v>
      </c>
      <c r="K1030" t="str">
        <f>INDEX(Insurance_data[Insurance_Type],MATCH(Consolidated_sheets[[#This Row],[Patient_ID]],Insurance_data[Patient_ID],0))</f>
        <v>None</v>
      </c>
      <c r="L1030" s="6">
        <f>INDEX(Insurance_data[Insurance_Amount],MATCH(Consolidated_sheets[[#This Row],[Patient_ID]],Insurance_data[Patient_ID],0))</f>
        <v>890.31</v>
      </c>
    </row>
    <row r="1031" spans="1:12" x14ac:dyDescent="0.3">
      <c r="A1031" t="s">
        <v>613</v>
      </c>
      <c r="B1031" t="s">
        <v>5952</v>
      </c>
      <c r="C1031" s="6">
        <v>3164.37</v>
      </c>
      <c r="D1031" s="1">
        <v>43734.313330475772</v>
      </c>
      <c r="E1031" s="1" t="str">
        <f>TEXT(Consolidated_sheets[[#This Row],[Date]],"yyyy")</f>
        <v>2019</v>
      </c>
      <c r="F1031" s="1" t="str">
        <f>TEXT(Consolidated_sheets[[#This Row],[Date]],"mmmm")</f>
        <v>September</v>
      </c>
      <c r="G1031" t="str">
        <f>INDEX(Patient_data[Patient_Name],MATCH(Consolidated_sheets[[#This Row],[Patient_ID]],Patient_data[Patient_ID],0))</f>
        <v>Steven Graham</v>
      </c>
      <c r="H1031">
        <f>INDEX(Patient_data[Age],MATCH(Consolidated_sheets[[#This Row],[Patient_ID]],Patient_data[Patient_ID],0))</f>
        <v>49</v>
      </c>
      <c r="I1031" t="str">
        <f>INDEX(Patient_data[Gender],MATCH(Consolidated_sheets[[#This Row],[Patient_ID]],Patient_data[Patient_ID],0))</f>
        <v>Female</v>
      </c>
      <c r="J1031" t="str">
        <f>INDEX(Location_data[Location],MATCH(Consolidated_sheets[[#This Row],[Patient_ID]],Location_data[Patient_ID],0))</f>
        <v>Chicago</v>
      </c>
      <c r="K1031" t="str">
        <f>INDEX(Insurance_data[Insurance_Type],MATCH(Consolidated_sheets[[#This Row],[Patient_ID]],Insurance_data[Patient_ID],0))</f>
        <v>Private</v>
      </c>
      <c r="L1031" s="6">
        <f>INDEX(Insurance_data[Insurance_Amount],MATCH(Consolidated_sheets[[#This Row],[Patient_ID]],Insurance_data[Patient_ID],0))</f>
        <v>290.58</v>
      </c>
    </row>
    <row r="1032" spans="1:12" x14ac:dyDescent="0.3">
      <c r="A1032" t="s">
        <v>924</v>
      </c>
      <c r="B1032" t="s">
        <v>5952</v>
      </c>
      <c r="C1032" s="6">
        <v>4026.31</v>
      </c>
      <c r="D1032" s="1">
        <v>43734.574082011713</v>
      </c>
      <c r="E1032" s="1" t="str">
        <f>TEXT(Consolidated_sheets[[#This Row],[Date]],"yyyy")</f>
        <v>2019</v>
      </c>
      <c r="F1032" s="1" t="str">
        <f>TEXT(Consolidated_sheets[[#This Row],[Date]],"mmmm")</f>
        <v>September</v>
      </c>
      <c r="G1032" t="str">
        <f>INDEX(Patient_data[Patient_Name],MATCH(Consolidated_sheets[[#This Row],[Patient_ID]],Patient_data[Patient_ID],0))</f>
        <v>Shawn Holmes</v>
      </c>
      <c r="H1032">
        <f>INDEX(Patient_data[Age],MATCH(Consolidated_sheets[[#This Row],[Patient_ID]],Patient_data[Patient_ID],0))</f>
        <v>67</v>
      </c>
      <c r="I1032" t="str">
        <f>INDEX(Patient_data[Gender],MATCH(Consolidated_sheets[[#This Row],[Patient_ID]],Patient_data[Patient_ID],0))</f>
        <v>Male</v>
      </c>
      <c r="J1032" t="str">
        <f>INDEX(Location_data[Location],MATCH(Consolidated_sheets[[#This Row],[Patient_ID]],Location_data[Patient_ID],0))</f>
        <v>Los Angeles</v>
      </c>
      <c r="K1032" t="str">
        <f>INDEX(Insurance_data[Insurance_Type],MATCH(Consolidated_sheets[[#This Row],[Patient_ID]],Insurance_data[Patient_ID],0))</f>
        <v>Private</v>
      </c>
      <c r="L1032" s="6">
        <f>INDEX(Insurance_data[Insurance_Amount],MATCH(Consolidated_sheets[[#This Row],[Patient_ID]],Insurance_data[Patient_ID],0))</f>
        <v>4878.79</v>
      </c>
    </row>
    <row r="1033" spans="1:12" x14ac:dyDescent="0.3">
      <c r="A1033" t="s">
        <v>2354</v>
      </c>
      <c r="B1033" t="s">
        <v>5954</v>
      </c>
      <c r="C1033" s="6">
        <v>1102.52</v>
      </c>
      <c r="D1033" s="1">
        <v>43734.83483354764</v>
      </c>
      <c r="E1033" s="1" t="str">
        <f>TEXT(Consolidated_sheets[[#This Row],[Date]],"yyyy")</f>
        <v>2019</v>
      </c>
      <c r="F1033" s="1" t="str">
        <f>TEXT(Consolidated_sheets[[#This Row],[Date]],"mmmm")</f>
        <v>September</v>
      </c>
      <c r="G1033" t="str">
        <f>INDEX(Patient_data[Patient_Name],MATCH(Consolidated_sheets[[#This Row],[Patient_ID]],Patient_data[Patient_ID],0))</f>
        <v>Michael Jordan</v>
      </c>
      <c r="H1033">
        <f>INDEX(Patient_data[Age],MATCH(Consolidated_sheets[[#This Row],[Patient_ID]],Patient_data[Patient_ID],0))</f>
        <v>27</v>
      </c>
      <c r="I1033" t="str">
        <f>INDEX(Patient_data[Gender],MATCH(Consolidated_sheets[[#This Row],[Patient_ID]],Patient_data[Patient_ID],0))</f>
        <v>Female</v>
      </c>
      <c r="J1033" t="str">
        <f>INDEX(Location_data[Location],MATCH(Consolidated_sheets[[#This Row],[Patient_ID]],Location_data[Patient_ID],0))</f>
        <v>New York</v>
      </c>
      <c r="K1033" t="str">
        <f>INDEX(Insurance_data[Insurance_Type],MATCH(Consolidated_sheets[[#This Row],[Patient_ID]],Insurance_data[Patient_ID],0))</f>
        <v>None</v>
      </c>
      <c r="L1033" s="6">
        <f>INDEX(Insurance_data[Insurance_Amount],MATCH(Consolidated_sheets[[#This Row],[Patient_ID]],Insurance_data[Patient_ID],0))</f>
        <v>3928.2</v>
      </c>
    </row>
    <row r="1034" spans="1:12" x14ac:dyDescent="0.3">
      <c r="A1034" t="s">
        <v>1130</v>
      </c>
      <c r="B1034" t="s">
        <v>5954</v>
      </c>
      <c r="C1034" s="6">
        <v>2115.81</v>
      </c>
      <c r="D1034" s="1">
        <v>43735.095585083567</v>
      </c>
      <c r="E1034" s="1" t="str">
        <f>TEXT(Consolidated_sheets[[#This Row],[Date]],"yyyy")</f>
        <v>2019</v>
      </c>
      <c r="F1034" s="1" t="str">
        <f>TEXT(Consolidated_sheets[[#This Row],[Date]],"mmmm")</f>
        <v>September</v>
      </c>
      <c r="G1034" t="str">
        <f>INDEX(Patient_data[Patient_Name],MATCH(Consolidated_sheets[[#This Row],[Patient_ID]],Patient_data[Patient_ID],0))</f>
        <v>Deanna Jones</v>
      </c>
      <c r="H1034">
        <f>INDEX(Patient_data[Age],MATCH(Consolidated_sheets[[#This Row],[Patient_ID]],Patient_data[Patient_ID],0))</f>
        <v>73</v>
      </c>
      <c r="I1034" t="str">
        <f>INDEX(Patient_data[Gender],MATCH(Consolidated_sheets[[#This Row],[Patient_ID]],Patient_data[Patient_ID],0))</f>
        <v>Male</v>
      </c>
      <c r="J1034" t="str">
        <f>INDEX(Location_data[Location],MATCH(Consolidated_sheets[[#This Row],[Patient_ID]],Location_data[Patient_ID],0))</f>
        <v>Los Angeles</v>
      </c>
      <c r="K1034" t="str">
        <f>INDEX(Insurance_data[Insurance_Type],MATCH(Consolidated_sheets[[#This Row],[Patient_ID]],Insurance_data[Patient_ID],0))</f>
        <v>None</v>
      </c>
      <c r="L1034" s="6">
        <f>INDEX(Insurance_data[Insurance_Amount],MATCH(Consolidated_sheets[[#This Row],[Patient_ID]],Insurance_data[Patient_ID],0))</f>
        <v>1733.62</v>
      </c>
    </row>
    <row r="1035" spans="1:12" x14ac:dyDescent="0.3">
      <c r="A1035" t="s">
        <v>1913</v>
      </c>
      <c r="B1035" t="s">
        <v>5952</v>
      </c>
      <c r="C1035" s="6">
        <v>1333.44</v>
      </c>
      <c r="D1035" s="1">
        <v>43735.356336619523</v>
      </c>
      <c r="E1035" s="1" t="str">
        <f>TEXT(Consolidated_sheets[[#This Row],[Date]],"yyyy")</f>
        <v>2019</v>
      </c>
      <c r="F1035" s="1" t="str">
        <f>TEXT(Consolidated_sheets[[#This Row],[Date]],"mmmm")</f>
        <v>September</v>
      </c>
      <c r="G1035" t="str">
        <f>INDEX(Patient_data[Patient_Name],MATCH(Consolidated_sheets[[#This Row],[Patient_ID]],Patient_data[Patient_ID],0))</f>
        <v>Mark Shepherd</v>
      </c>
      <c r="H1035">
        <f>INDEX(Patient_data[Age],MATCH(Consolidated_sheets[[#This Row],[Patient_ID]],Patient_data[Patient_ID],0))</f>
        <v>80</v>
      </c>
      <c r="I1035" t="str">
        <f>INDEX(Patient_data[Gender],MATCH(Consolidated_sheets[[#This Row],[Patient_ID]],Patient_data[Patient_ID],0))</f>
        <v>Female</v>
      </c>
      <c r="J1035" t="str">
        <f>INDEX(Location_data[Location],MATCH(Consolidated_sheets[[#This Row],[Patient_ID]],Location_data[Patient_ID],0))</f>
        <v>New York</v>
      </c>
      <c r="K1035" t="str">
        <f>INDEX(Insurance_data[Insurance_Type],MATCH(Consolidated_sheets[[#This Row],[Patient_ID]],Insurance_data[Patient_ID],0))</f>
        <v>None</v>
      </c>
      <c r="L1035" s="6">
        <f>INDEX(Insurance_data[Insurance_Amount],MATCH(Consolidated_sheets[[#This Row],[Patient_ID]],Insurance_data[Patient_ID],0))</f>
        <v>9674.07</v>
      </c>
    </row>
    <row r="1036" spans="1:12" x14ac:dyDescent="0.3">
      <c r="A1036" t="s">
        <v>2388</v>
      </c>
      <c r="B1036" t="s">
        <v>5955</v>
      </c>
      <c r="C1036" s="6">
        <v>496.22</v>
      </c>
      <c r="D1036" s="1">
        <v>43735.617088155443</v>
      </c>
      <c r="E1036" s="1" t="str">
        <f>TEXT(Consolidated_sheets[[#This Row],[Date]],"yyyy")</f>
        <v>2019</v>
      </c>
      <c r="F1036" s="1" t="str">
        <f>TEXT(Consolidated_sheets[[#This Row],[Date]],"mmmm")</f>
        <v>September</v>
      </c>
      <c r="G1036" t="str">
        <f>INDEX(Patient_data[Patient_Name],MATCH(Consolidated_sheets[[#This Row],[Patient_ID]],Patient_data[Patient_ID],0))</f>
        <v>Matthew Delgado</v>
      </c>
      <c r="H1036">
        <f>INDEX(Patient_data[Age],MATCH(Consolidated_sheets[[#This Row],[Patient_ID]],Patient_data[Patient_ID],0))</f>
        <v>55</v>
      </c>
      <c r="I1036" t="str">
        <f>INDEX(Patient_data[Gender],MATCH(Consolidated_sheets[[#This Row],[Patient_ID]],Patient_data[Patient_ID],0))</f>
        <v>Female</v>
      </c>
      <c r="J1036" t="str">
        <f>INDEX(Location_data[Location],MATCH(Consolidated_sheets[[#This Row],[Patient_ID]],Location_data[Patient_ID],0))</f>
        <v>Houston</v>
      </c>
      <c r="K1036" t="str">
        <f>INDEX(Insurance_data[Insurance_Type],MATCH(Consolidated_sheets[[#This Row],[Patient_ID]],Insurance_data[Patient_ID],0))</f>
        <v>None</v>
      </c>
      <c r="L1036" s="6">
        <f>INDEX(Insurance_data[Insurance_Amount],MATCH(Consolidated_sheets[[#This Row],[Patient_ID]],Insurance_data[Patient_ID],0))</f>
        <v>1615.86</v>
      </c>
    </row>
    <row r="1037" spans="1:12" x14ac:dyDescent="0.3">
      <c r="A1037" t="s">
        <v>1562</v>
      </c>
      <c r="B1037" t="s">
        <v>5955</v>
      </c>
      <c r="C1037" s="6">
        <v>3289.69</v>
      </c>
      <c r="D1037" s="1">
        <v>43735.877839691377</v>
      </c>
      <c r="E1037" s="1" t="str">
        <f>TEXT(Consolidated_sheets[[#This Row],[Date]],"yyyy")</f>
        <v>2019</v>
      </c>
      <c r="F1037" s="1" t="str">
        <f>TEXT(Consolidated_sheets[[#This Row],[Date]],"mmmm")</f>
        <v>September</v>
      </c>
      <c r="G1037" t="str">
        <f>INDEX(Patient_data[Patient_Name],MATCH(Consolidated_sheets[[#This Row],[Patient_ID]],Patient_data[Patient_ID],0))</f>
        <v>Dillon Williams</v>
      </c>
      <c r="H1037">
        <f>INDEX(Patient_data[Age],MATCH(Consolidated_sheets[[#This Row],[Patient_ID]],Patient_data[Patient_ID],0))</f>
        <v>43</v>
      </c>
      <c r="I1037" t="str">
        <f>INDEX(Patient_data[Gender],MATCH(Consolidated_sheets[[#This Row],[Patient_ID]],Patient_data[Patient_ID],0))</f>
        <v>Male</v>
      </c>
      <c r="J1037" t="str">
        <f>INDEX(Location_data[Location],MATCH(Consolidated_sheets[[#This Row],[Patient_ID]],Location_data[Patient_ID],0))</f>
        <v>New York</v>
      </c>
      <c r="K1037" t="str">
        <f>INDEX(Insurance_data[Insurance_Type],MATCH(Consolidated_sheets[[#This Row],[Patient_ID]],Insurance_data[Patient_ID],0))</f>
        <v>None</v>
      </c>
      <c r="L1037" s="6">
        <f>INDEX(Insurance_data[Insurance_Amount],MATCH(Consolidated_sheets[[#This Row],[Patient_ID]],Insurance_data[Patient_ID],0))</f>
        <v>3161.55</v>
      </c>
    </row>
    <row r="1038" spans="1:12" x14ac:dyDescent="0.3">
      <c r="A1038" t="s">
        <v>112</v>
      </c>
      <c r="B1038" t="s">
        <v>5952</v>
      </c>
      <c r="C1038" s="6">
        <v>2753.53</v>
      </c>
      <c r="D1038" s="1">
        <v>43736.138591227318</v>
      </c>
      <c r="E1038" s="1" t="str">
        <f>TEXT(Consolidated_sheets[[#This Row],[Date]],"yyyy")</f>
        <v>2019</v>
      </c>
      <c r="F1038" s="1" t="str">
        <f>TEXT(Consolidated_sheets[[#This Row],[Date]],"mmmm")</f>
        <v>September</v>
      </c>
      <c r="G1038" t="str">
        <f>INDEX(Patient_data[Patient_Name],MATCH(Consolidated_sheets[[#This Row],[Patient_ID]],Patient_data[Patient_ID],0))</f>
        <v>Penny Smith</v>
      </c>
      <c r="H1038">
        <f>INDEX(Patient_data[Age],MATCH(Consolidated_sheets[[#This Row],[Patient_ID]],Patient_data[Patient_ID],0))</f>
        <v>45</v>
      </c>
      <c r="I1038" t="str">
        <f>INDEX(Patient_data[Gender],MATCH(Consolidated_sheets[[#This Row],[Patient_ID]],Patient_data[Patient_ID],0))</f>
        <v>Male</v>
      </c>
      <c r="J1038" t="str">
        <f>INDEX(Location_data[Location],MATCH(Consolidated_sheets[[#This Row],[Patient_ID]],Location_data[Patient_ID],0))</f>
        <v>Houston</v>
      </c>
      <c r="K1038" t="str">
        <f>INDEX(Insurance_data[Insurance_Type],MATCH(Consolidated_sheets[[#This Row],[Patient_ID]],Insurance_data[Patient_ID],0))</f>
        <v>Private</v>
      </c>
      <c r="L1038" s="6">
        <f>INDEX(Insurance_data[Insurance_Amount],MATCH(Consolidated_sheets[[#This Row],[Patient_ID]],Insurance_data[Patient_ID],0))</f>
        <v>6781.18</v>
      </c>
    </row>
    <row r="1039" spans="1:12" x14ac:dyDescent="0.3">
      <c r="A1039" t="s">
        <v>1145</v>
      </c>
      <c r="B1039" t="s">
        <v>5955</v>
      </c>
      <c r="C1039" s="6">
        <v>3078.71</v>
      </c>
      <c r="D1039" s="1">
        <v>43736.399342763238</v>
      </c>
      <c r="E1039" s="1" t="str">
        <f>TEXT(Consolidated_sheets[[#This Row],[Date]],"yyyy")</f>
        <v>2019</v>
      </c>
      <c r="F1039" s="1" t="str">
        <f>TEXT(Consolidated_sheets[[#This Row],[Date]],"mmmm")</f>
        <v>September</v>
      </c>
      <c r="G1039" t="str">
        <f>INDEX(Patient_data[Patient_Name],MATCH(Consolidated_sheets[[#This Row],[Patient_ID]],Patient_data[Patient_ID],0))</f>
        <v>Peter Morales</v>
      </c>
      <c r="H1039">
        <f>INDEX(Patient_data[Age],MATCH(Consolidated_sheets[[#This Row],[Patient_ID]],Patient_data[Patient_ID],0))</f>
        <v>31</v>
      </c>
      <c r="I1039" t="str">
        <f>INDEX(Patient_data[Gender],MATCH(Consolidated_sheets[[#This Row],[Patient_ID]],Patient_data[Patient_ID],0))</f>
        <v>Male</v>
      </c>
      <c r="J1039" t="str">
        <f>INDEX(Location_data[Location],MATCH(Consolidated_sheets[[#This Row],[Patient_ID]],Location_data[Patient_ID],0))</f>
        <v>New York</v>
      </c>
      <c r="K1039" t="str">
        <f>INDEX(Insurance_data[Insurance_Type],MATCH(Consolidated_sheets[[#This Row],[Patient_ID]],Insurance_data[Patient_ID],0))</f>
        <v>Public</v>
      </c>
      <c r="L1039" s="6">
        <f>INDEX(Insurance_data[Insurance_Amount],MATCH(Consolidated_sheets[[#This Row],[Patient_ID]],Insurance_data[Patient_ID],0))</f>
        <v>6588.76</v>
      </c>
    </row>
    <row r="1040" spans="1:12" x14ac:dyDescent="0.3">
      <c r="A1040" t="s">
        <v>816</v>
      </c>
      <c r="B1040" t="s">
        <v>5952</v>
      </c>
      <c r="C1040" s="6">
        <v>3748.55</v>
      </c>
      <c r="D1040" s="1">
        <v>43736.660094299179</v>
      </c>
      <c r="E1040" s="1" t="str">
        <f>TEXT(Consolidated_sheets[[#This Row],[Date]],"yyyy")</f>
        <v>2019</v>
      </c>
      <c r="F1040" s="1" t="str">
        <f>TEXT(Consolidated_sheets[[#This Row],[Date]],"mmmm")</f>
        <v>September</v>
      </c>
      <c r="G1040" t="str">
        <f>INDEX(Patient_data[Patient_Name],MATCH(Consolidated_sheets[[#This Row],[Patient_ID]],Patient_data[Patient_ID],0))</f>
        <v>Christine Roberts</v>
      </c>
      <c r="H1040">
        <f>INDEX(Patient_data[Age],MATCH(Consolidated_sheets[[#This Row],[Patient_ID]],Patient_data[Patient_ID],0))</f>
        <v>38</v>
      </c>
      <c r="I1040" t="str">
        <f>INDEX(Patient_data[Gender],MATCH(Consolidated_sheets[[#This Row],[Patient_ID]],Patient_data[Patient_ID],0))</f>
        <v>Female</v>
      </c>
      <c r="J1040" t="str">
        <f>INDEX(Location_data[Location],MATCH(Consolidated_sheets[[#This Row],[Patient_ID]],Location_data[Patient_ID],0))</f>
        <v>Houston</v>
      </c>
      <c r="K1040" t="str">
        <f>INDEX(Insurance_data[Insurance_Type],MATCH(Consolidated_sheets[[#This Row],[Patient_ID]],Insurance_data[Patient_ID],0))</f>
        <v>None</v>
      </c>
      <c r="L1040" s="6">
        <f>INDEX(Insurance_data[Insurance_Amount],MATCH(Consolidated_sheets[[#This Row],[Patient_ID]],Insurance_data[Patient_ID],0))</f>
        <v>1875.62</v>
      </c>
    </row>
    <row r="1041" spans="1:12" x14ac:dyDescent="0.3">
      <c r="A1041" t="s">
        <v>2891</v>
      </c>
      <c r="B1041" t="s">
        <v>5953</v>
      </c>
      <c r="C1041" s="6">
        <v>3393.38</v>
      </c>
      <c r="D1041" s="1">
        <v>43736.920845835113</v>
      </c>
      <c r="E1041" s="1" t="str">
        <f>TEXT(Consolidated_sheets[[#This Row],[Date]],"yyyy")</f>
        <v>2019</v>
      </c>
      <c r="F1041" s="1" t="str">
        <f>TEXT(Consolidated_sheets[[#This Row],[Date]],"mmmm")</f>
        <v>September</v>
      </c>
      <c r="G1041" t="str">
        <f>INDEX(Patient_data[Patient_Name],MATCH(Consolidated_sheets[[#This Row],[Patient_ID]],Patient_data[Patient_ID],0))</f>
        <v>Rachel Martin</v>
      </c>
      <c r="H1041">
        <f>INDEX(Patient_data[Age],MATCH(Consolidated_sheets[[#This Row],[Patient_ID]],Patient_data[Patient_ID],0))</f>
        <v>28</v>
      </c>
      <c r="I1041" t="str">
        <f>INDEX(Patient_data[Gender],MATCH(Consolidated_sheets[[#This Row],[Patient_ID]],Patient_data[Patient_ID],0))</f>
        <v>Female</v>
      </c>
      <c r="J1041" t="str">
        <f>INDEX(Location_data[Location],MATCH(Consolidated_sheets[[#This Row],[Patient_ID]],Location_data[Patient_ID],0))</f>
        <v>Chicago</v>
      </c>
      <c r="K1041" t="str">
        <f>INDEX(Insurance_data[Insurance_Type],MATCH(Consolidated_sheets[[#This Row],[Patient_ID]],Insurance_data[Patient_ID],0))</f>
        <v>None</v>
      </c>
      <c r="L1041" s="6">
        <f>INDEX(Insurance_data[Insurance_Amount],MATCH(Consolidated_sheets[[#This Row],[Patient_ID]],Insurance_data[Patient_ID],0))</f>
        <v>4596.42</v>
      </c>
    </row>
    <row r="1042" spans="1:12" x14ac:dyDescent="0.3">
      <c r="A1042" t="s">
        <v>150</v>
      </c>
      <c r="B1042" t="s">
        <v>5954</v>
      </c>
      <c r="C1042" s="6">
        <v>4876.8500000000004</v>
      </c>
      <c r="D1042" s="1">
        <v>43737.18159737104</v>
      </c>
      <c r="E1042" s="1" t="str">
        <f>TEXT(Consolidated_sheets[[#This Row],[Date]],"yyyy")</f>
        <v>2019</v>
      </c>
      <c r="F1042" s="1" t="str">
        <f>TEXT(Consolidated_sheets[[#This Row],[Date]],"mmmm")</f>
        <v>September</v>
      </c>
      <c r="G1042" t="str">
        <f>INDEX(Patient_data[Patient_Name],MATCH(Consolidated_sheets[[#This Row],[Patient_ID]],Patient_data[Patient_ID],0))</f>
        <v>Michelle Jackson</v>
      </c>
      <c r="H1042">
        <f>INDEX(Patient_data[Age],MATCH(Consolidated_sheets[[#This Row],[Patient_ID]],Patient_data[Patient_ID],0))</f>
        <v>63</v>
      </c>
      <c r="I1042" t="str">
        <f>INDEX(Patient_data[Gender],MATCH(Consolidated_sheets[[#This Row],[Patient_ID]],Patient_data[Patient_ID],0))</f>
        <v>Male</v>
      </c>
      <c r="J1042" t="str">
        <f>INDEX(Location_data[Location],MATCH(Consolidated_sheets[[#This Row],[Patient_ID]],Location_data[Patient_ID],0))</f>
        <v>Chicago</v>
      </c>
      <c r="K1042" t="str">
        <f>INDEX(Insurance_data[Insurance_Type],MATCH(Consolidated_sheets[[#This Row],[Patient_ID]],Insurance_data[Patient_ID],0))</f>
        <v>Private</v>
      </c>
      <c r="L1042" s="6">
        <f>INDEX(Insurance_data[Insurance_Amount],MATCH(Consolidated_sheets[[#This Row],[Patient_ID]],Insurance_data[Patient_ID],0))</f>
        <v>1977.8</v>
      </c>
    </row>
    <row r="1043" spans="1:12" x14ac:dyDescent="0.3">
      <c r="A1043" t="s">
        <v>210</v>
      </c>
      <c r="B1043" t="s">
        <v>5954</v>
      </c>
      <c r="C1043" s="6">
        <v>4900.43</v>
      </c>
      <c r="D1043" s="1">
        <v>43737.442348906981</v>
      </c>
      <c r="E1043" s="1" t="str">
        <f>TEXT(Consolidated_sheets[[#This Row],[Date]],"yyyy")</f>
        <v>2019</v>
      </c>
      <c r="F1043" s="1" t="str">
        <f>TEXT(Consolidated_sheets[[#This Row],[Date]],"mmmm")</f>
        <v>September</v>
      </c>
      <c r="G1043" t="str">
        <f>INDEX(Patient_data[Patient_Name],MATCH(Consolidated_sheets[[#This Row],[Patient_ID]],Patient_data[Patient_ID],0))</f>
        <v>Shannon Guerrero</v>
      </c>
      <c r="H1043">
        <f>INDEX(Patient_data[Age],MATCH(Consolidated_sheets[[#This Row],[Patient_ID]],Patient_data[Patient_ID],0))</f>
        <v>54</v>
      </c>
      <c r="I1043" t="str">
        <f>INDEX(Patient_data[Gender],MATCH(Consolidated_sheets[[#This Row],[Patient_ID]],Patient_data[Patient_ID],0))</f>
        <v>Female</v>
      </c>
      <c r="J1043" t="str">
        <f>INDEX(Location_data[Location],MATCH(Consolidated_sheets[[#This Row],[Patient_ID]],Location_data[Patient_ID],0))</f>
        <v>Houston</v>
      </c>
      <c r="K1043" t="str">
        <f>INDEX(Insurance_data[Insurance_Type],MATCH(Consolidated_sheets[[#This Row],[Patient_ID]],Insurance_data[Patient_ID],0))</f>
        <v>Public</v>
      </c>
      <c r="L1043" s="6">
        <f>INDEX(Insurance_data[Insurance_Amount],MATCH(Consolidated_sheets[[#This Row],[Patient_ID]],Insurance_data[Patient_ID],0))</f>
        <v>7842.48</v>
      </c>
    </row>
    <row r="1044" spans="1:12" x14ac:dyDescent="0.3">
      <c r="A1044" t="s">
        <v>2639</v>
      </c>
      <c r="B1044" t="s">
        <v>5955</v>
      </c>
      <c r="C1044" s="6">
        <v>1484.86</v>
      </c>
      <c r="D1044" s="1">
        <v>43737.703100442923</v>
      </c>
      <c r="E1044" s="1" t="str">
        <f>TEXT(Consolidated_sheets[[#This Row],[Date]],"yyyy")</f>
        <v>2019</v>
      </c>
      <c r="F1044" s="1" t="str">
        <f>TEXT(Consolidated_sheets[[#This Row],[Date]],"mmmm")</f>
        <v>September</v>
      </c>
      <c r="G1044" t="str">
        <f>INDEX(Patient_data[Patient_Name],MATCH(Consolidated_sheets[[#This Row],[Patient_ID]],Patient_data[Patient_ID],0))</f>
        <v>Michael Parker</v>
      </c>
      <c r="H1044">
        <f>INDEX(Patient_data[Age],MATCH(Consolidated_sheets[[#This Row],[Patient_ID]],Patient_data[Patient_ID],0))</f>
        <v>66</v>
      </c>
      <c r="I1044" t="str">
        <f>INDEX(Patient_data[Gender],MATCH(Consolidated_sheets[[#This Row],[Patient_ID]],Patient_data[Patient_ID],0))</f>
        <v>Male</v>
      </c>
      <c r="J1044" t="str">
        <f>INDEX(Location_data[Location],MATCH(Consolidated_sheets[[#This Row],[Patient_ID]],Location_data[Patient_ID],0))</f>
        <v>Chicago</v>
      </c>
      <c r="K1044" t="str">
        <f>INDEX(Insurance_data[Insurance_Type],MATCH(Consolidated_sheets[[#This Row],[Patient_ID]],Insurance_data[Patient_ID],0))</f>
        <v>None</v>
      </c>
      <c r="L1044" s="6">
        <f>INDEX(Insurance_data[Insurance_Amount],MATCH(Consolidated_sheets[[#This Row],[Patient_ID]],Insurance_data[Patient_ID],0))</f>
        <v>3037.93</v>
      </c>
    </row>
    <row r="1045" spans="1:12" x14ac:dyDescent="0.3">
      <c r="A1045" t="s">
        <v>871</v>
      </c>
      <c r="B1045" t="s">
        <v>5953</v>
      </c>
      <c r="C1045" s="6">
        <v>4901.0200000000004</v>
      </c>
      <c r="D1045" s="1">
        <v>43737.963851978842</v>
      </c>
      <c r="E1045" s="1" t="str">
        <f>TEXT(Consolidated_sheets[[#This Row],[Date]],"yyyy")</f>
        <v>2019</v>
      </c>
      <c r="F1045" s="1" t="str">
        <f>TEXT(Consolidated_sheets[[#This Row],[Date]],"mmmm")</f>
        <v>September</v>
      </c>
      <c r="G1045" t="str">
        <f>INDEX(Patient_data[Patient_Name],MATCH(Consolidated_sheets[[#This Row],[Patient_ID]],Patient_data[Patient_ID],0))</f>
        <v>Alyssa Zamora</v>
      </c>
      <c r="H1045">
        <f>INDEX(Patient_data[Age],MATCH(Consolidated_sheets[[#This Row],[Patient_ID]],Patient_data[Patient_ID],0))</f>
        <v>24</v>
      </c>
      <c r="I1045" t="str">
        <f>INDEX(Patient_data[Gender],MATCH(Consolidated_sheets[[#This Row],[Patient_ID]],Patient_data[Patient_ID],0))</f>
        <v>Male</v>
      </c>
      <c r="J1045" t="str">
        <f>INDEX(Location_data[Location],MATCH(Consolidated_sheets[[#This Row],[Patient_ID]],Location_data[Patient_ID],0))</f>
        <v>Chicago</v>
      </c>
      <c r="K1045" t="str">
        <f>INDEX(Insurance_data[Insurance_Type],MATCH(Consolidated_sheets[[#This Row],[Patient_ID]],Insurance_data[Patient_ID],0))</f>
        <v>None</v>
      </c>
      <c r="L1045" s="6">
        <f>INDEX(Insurance_data[Insurance_Amount],MATCH(Consolidated_sheets[[#This Row],[Patient_ID]],Insurance_data[Patient_ID],0))</f>
        <v>5347.77</v>
      </c>
    </row>
    <row r="1046" spans="1:12" x14ac:dyDescent="0.3">
      <c r="A1046" t="s">
        <v>1870</v>
      </c>
      <c r="B1046" t="s">
        <v>5953</v>
      </c>
      <c r="C1046" s="6">
        <v>4651.9399999999996</v>
      </c>
      <c r="D1046" s="1">
        <v>43738.224603514776</v>
      </c>
      <c r="E1046" s="1" t="str">
        <f>TEXT(Consolidated_sheets[[#This Row],[Date]],"yyyy")</f>
        <v>2019</v>
      </c>
      <c r="F1046" s="1" t="str">
        <f>TEXT(Consolidated_sheets[[#This Row],[Date]],"mmmm")</f>
        <v>September</v>
      </c>
      <c r="G1046" t="str">
        <f>INDEX(Patient_data[Patient_Name],MATCH(Consolidated_sheets[[#This Row],[Patient_ID]],Patient_data[Patient_ID],0))</f>
        <v>Daniel Clark</v>
      </c>
      <c r="H1046">
        <f>INDEX(Patient_data[Age],MATCH(Consolidated_sheets[[#This Row],[Patient_ID]],Patient_data[Patient_ID],0))</f>
        <v>77</v>
      </c>
      <c r="I1046" t="str">
        <f>INDEX(Patient_data[Gender],MATCH(Consolidated_sheets[[#This Row],[Patient_ID]],Patient_data[Patient_ID],0))</f>
        <v>Male</v>
      </c>
      <c r="J1046" t="str">
        <f>INDEX(Location_data[Location],MATCH(Consolidated_sheets[[#This Row],[Patient_ID]],Location_data[Patient_ID],0))</f>
        <v>Los Angeles</v>
      </c>
      <c r="K1046" t="str">
        <f>INDEX(Insurance_data[Insurance_Type],MATCH(Consolidated_sheets[[#This Row],[Patient_ID]],Insurance_data[Patient_ID],0))</f>
        <v>None</v>
      </c>
      <c r="L1046" s="6">
        <f>INDEX(Insurance_data[Insurance_Amount],MATCH(Consolidated_sheets[[#This Row],[Patient_ID]],Insurance_data[Patient_ID],0))</f>
        <v>1627.52</v>
      </c>
    </row>
    <row r="1047" spans="1:12" x14ac:dyDescent="0.3">
      <c r="A1047" t="s">
        <v>1678</v>
      </c>
      <c r="B1047" t="s">
        <v>5954</v>
      </c>
      <c r="C1047" s="6">
        <v>2137.8200000000002</v>
      </c>
      <c r="D1047" s="1">
        <v>43738.485355050718</v>
      </c>
      <c r="E1047" s="1" t="str">
        <f>TEXT(Consolidated_sheets[[#This Row],[Date]],"yyyy")</f>
        <v>2019</v>
      </c>
      <c r="F1047" s="1" t="str">
        <f>TEXT(Consolidated_sheets[[#This Row],[Date]],"mmmm")</f>
        <v>September</v>
      </c>
      <c r="G1047" t="str">
        <f>INDEX(Patient_data[Patient_Name],MATCH(Consolidated_sheets[[#This Row],[Patient_ID]],Patient_data[Patient_ID],0))</f>
        <v>Devin Brewer</v>
      </c>
      <c r="H1047">
        <f>INDEX(Patient_data[Age],MATCH(Consolidated_sheets[[#This Row],[Patient_ID]],Patient_data[Patient_ID],0))</f>
        <v>41</v>
      </c>
      <c r="I1047" t="str">
        <f>INDEX(Patient_data[Gender],MATCH(Consolidated_sheets[[#This Row],[Patient_ID]],Patient_data[Patient_ID],0))</f>
        <v>Female</v>
      </c>
      <c r="J1047" t="str">
        <f>INDEX(Location_data[Location],MATCH(Consolidated_sheets[[#This Row],[Patient_ID]],Location_data[Patient_ID],0))</f>
        <v>Houston</v>
      </c>
      <c r="K1047" t="str">
        <f>INDEX(Insurance_data[Insurance_Type],MATCH(Consolidated_sheets[[#This Row],[Patient_ID]],Insurance_data[Patient_ID],0))</f>
        <v>None</v>
      </c>
      <c r="L1047" s="6">
        <f>INDEX(Insurance_data[Insurance_Amount],MATCH(Consolidated_sheets[[#This Row],[Patient_ID]],Insurance_data[Patient_ID],0))</f>
        <v>127.69</v>
      </c>
    </row>
    <row r="1048" spans="1:12" x14ac:dyDescent="0.3">
      <c r="A1048" t="s">
        <v>2288</v>
      </c>
      <c r="B1048" t="s">
        <v>5952</v>
      </c>
      <c r="C1048" s="6">
        <v>2433.38</v>
      </c>
      <c r="D1048" s="1">
        <v>43738.746106586652</v>
      </c>
      <c r="E1048" s="1" t="str">
        <f>TEXT(Consolidated_sheets[[#This Row],[Date]],"yyyy")</f>
        <v>2019</v>
      </c>
      <c r="F1048" s="1" t="str">
        <f>TEXT(Consolidated_sheets[[#This Row],[Date]],"mmmm")</f>
        <v>September</v>
      </c>
      <c r="G1048" t="str">
        <f>INDEX(Patient_data[Patient_Name],MATCH(Consolidated_sheets[[#This Row],[Patient_ID]],Patient_data[Patient_ID],0))</f>
        <v>Christine Murray</v>
      </c>
      <c r="H1048">
        <f>INDEX(Patient_data[Age],MATCH(Consolidated_sheets[[#This Row],[Patient_ID]],Patient_data[Patient_ID],0))</f>
        <v>78</v>
      </c>
      <c r="I1048" t="str">
        <f>INDEX(Patient_data[Gender],MATCH(Consolidated_sheets[[#This Row],[Patient_ID]],Patient_data[Patient_ID],0))</f>
        <v>Male</v>
      </c>
      <c r="J1048" t="str">
        <f>INDEX(Location_data[Location],MATCH(Consolidated_sheets[[#This Row],[Patient_ID]],Location_data[Patient_ID],0))</f>
        <v>Phoenix</v>
      </c>
      <c r="K1048" t="str">
        <f>INDEX(Insurance_data[Insurance_Type],MATCH(Consolidated_sheets[[#This Row],[Patient_ID]],Insurance_data[Patient_ID],0))</f>
        <v>Private</v>
      </c>
      <c r="L1048" s="6">
        <f>INDEX(Insurance_data[Insurance_Amount],MATCH(Consolidated_sheets[[#This Row],[Patient_ID]],Insurance_data[Patient_ID],0))</f>
        <v>8246.93</v>
      </c>
    </row>
    <row r="1049" spans="1:12" x14ac:dyDescent="0.3">
      <c r="A1049" t="s">
        <v>2880</v>
      </c>
      <c r="B1049" t="s">
        <v>5954</v>
      </c>
      <c r="C1049" s="6">
        <v>3967.44</v>
      </c>
      <c r="D1049" s="1">
        <v>43739.006858122579</v>
      </c>
      <c r="E1049" s="1" t="str">
        <f>TEXT(Consolidated_sheets[[#This Row],[Date]],"yyyy")</f>
        <v>2019</v>
      </c>
      <c r="F1049" s="1" t="str">
        <f>TEXT(Consolidated_sheets[[#This Row],[Date]],"mmmm")</f>
        <v>October</v>
      </c>
      <c r="G1049" t="str">
        <f>INDEX(Patient_data[Patient_Name],MATCH(Consolidated_sheets[[#This Row],[Patient_ID]],Patient_data[Patient_ID],0))</f>
        <v>Joseph Benjamin</v>
      </c>
      <c r="H1049">
        <f>INDEX(Patient_data[Age],MATCH(Consolidated_sheets[[#This Row],[Patient_ID]],Patient_data[Patient_ID],0))</f>
        <v>42</v>
      </c>
      <c r="I1049" t="str">
        <f>INDEX(Patient_data[Gender],MATCH(Consolidated_sheets[[#This Row],[Patient_ID]],Patient_data[Patient_ID],0))</f>
        <v>Male</v>
      </c>
      <c r="J1049" t="str">
        <f>INDEX(Location_data[Location],MATCH(Consolidated_sheets[[#This Row],[Patient_ID]],Location_data[Patient_ID],0))</f>
        <v>Houston</v>
      </c>
      <c r="K1049" t="str">
        <f>INDEX(Insurance_data[Insurance_Type],MATCH(Consolidated_sheets[[#This Row],[Patient_ID]],Insurance_data[Patient_ID],0))</f>
        <v>Public</v>
      </c>
      <c r="L1049" s="6">
        <f>INDEX(Insurance_data[Insurance_Amount],MATCH(Consolidated_sheets[[#This Row],[Patient_ID]],Insurance_data[Patient_ID],0))</f>
        <v>9502.4699999999993</v>
      </c>
    </row>
    <row r="1050" spans="1:12" x14ac:dyDescent="0.3">
      <c r="A1050" t="s">
        <v>974</v>
      </c>
      <c r="B1050" t="s">
        <v>5954</v>
      </c>
      <c r="C1050" s="6">
        <v>2607.94</v>
      </c>
      <c r="D1050" s="1">
        <v>43739.26760965852</v>
      </c>
      <c r="E1050" s="1" t="str">
        <f>TEXT(Consolidated_sheets[[#This Row],[Date]],"yyyy")</f>
        <v>2019</v>
      </c>
      <c r="F1050" s="1" t="str">
        <f>TEXT(Consolidated_sheets[[#This Row],[Date]],"mmmm")</f>
        <v>October</v>
      </c>
      <c r="G1050" t="str">
        <f>INDEX(Patient_data[Patient_Name],MATCH(Consolidated_sheets[[#This Row],[Patient_ID]],Patient_data[Patient_ID],0))</f>
        <v>Andrew Torres</v>
      </c>
      <c r="H1050">
        <f>INDEX(Patient_data[Age],MATCH(Consolidated_sheets[[#This Row],[Patient_ID]],Patient_data[Patient_ID],0))</f>
        <v>59</v>
      </c>
      <c r="I1050" t="str">
        <f>INDEX(Patient_data[Gender],MATCH(Consolidated_sheets[[#This Row],[Patient_ID]],Patient_data[Patient_ID],0))</f>
        <v>Male</v>
      </c>
      <c r="J1050" t="str">
        <f>INDEX(Location_data[Location],MATCH(Consolidated_sheets[[#This Row],[Patient_ID]],Location_data[Patient_ID],0))</f>
        <v>Chicago</v>
      </c>
      <c r="K1050" t="str">
        <f>INDEX(Insurance_data[Insurance_Type],MATCH(Consolidated_sheets[[#This Row],[Patient_ID]],Insurance_data[Patient_ID],0))</f>
        <v>None</v>
      </c>
      <c r="L1050" s="6">
        <f>INDEX(Insurance_data[Insurance_Amount],MATCH(Consolidated_sheets[[#This Row],[Patient_ID]],Insurance_data[Patient_ID],0))</f>
        <v>9436.35</v>
      </c>
    </row>
    <row r="1051" spans="1:12" x14ac:dyDescent="0.3">
      <c r="A1051" t="s">
        <v>2602</v>
      </c>
      <c r="B1051" t="s">
        <v>5953</v>
      </c>
      <c r="C1051" s="6">
        <v>4007.09</v>
      </c>
      <c r="D1051" s="1">
        <v>43739.528361194447</v>
      </c>
      <c r="E1051" s="1" t="str">
        <f>TEXT(Consolidated_sheets[[#This Row],[Date]],"yyyy")</f>
        <v>2019</v>
      </c>
      <c r="F1051" s="1" t="str">
        <f>TEXT(Consolidated_sheets[[#This Row],[Date]],"mmmm")</f>
        <v>October</v>
      </c>
      <c r="G1051" t="str">
        <f>INDEX(Patient_data[Patient_Name],MATCH(Consolidated_sheets[[#This Row],[Patient_ID]],Patient_data[Patient_ID],0))</f>
        <v>Jason Kent</v>
      </c>
      <c r="H1051">
        <f>INDEX(Patient_data[Age],MATCH(Consolidated_sheets[[#This Row],[Patient_ID]],Patient_data[Patient_ID],0))</f>
        <v>21</v>
      </c>
      <c r="I1051" t="str">
        <f>INDEX(Patient_data[Gender],MATCH(Consolidated_sheets[[#This Row],[Patient_ID]],Patient_data[Patient_ID],0))</f>
        <v>Male</v>
      </c>
      <c r="J1051" t="str">
        <f>INDEX(Location_data[Location],MATCH(Consolidated_sheets[[#This Row],[Patient_ID]],Location_data[Patient_ID],0))</f>
        <v>Phoenix</v>
      </c>
      <c r="K1051" t="str">
        <f>INDEX(Insurance_data[Insurance_Type],MATCH(Consolidated_sheets[[#This Row],[Patient_ID]],Insurance_data[Patient_ID],0))</f>
        <v>Private</v>
      </c>
      <c r="L1051" s="6">
        <f>INDEX(Insurance_data[Insurance_Amount],MATCH(Consolidated_sheets[[#This Row],[Patient_ID]],Insurance_data[Patient_ID],0))</f>
        <v>3556</v>
      </c>
    </row>
    <row r="1052" spans="1:12" x14ac:dyDescent="0.3">
      <c r="A1052" t="s">
        <v>2025</v>
      </c>
      <c r="B1052" t="s">
        <v>5954</v>
      </c>
      <c r="C1052" s="6">
        <v>1879.24</v>
      </c>
      <c r="D1052" s="1">
        <v>43739.789112730381</v>
      </c>
      <c r="E1052" s="1" t="str">
        <f>TEXT(Consolidated_sheets[[#This Row],[Date]],"yyyy")</f>
        <v>2019</v>
      </c>
      <c r="F1052" s="1" t="str">
        <f>TEXT(Consolidated_sheets[[#This Row],[Date]],"mmmm")</f>
        <v>October</v>
      </c>
      <c r="G1052" t="str">
        <f>INDEX(Patient_data[Patient_Name],MATCH(Consolidated_sheets[[#This Row],[Patient_ID]],Patient_data[Patient_ID],0))</f>
        <v>Tyler Kennedy</v>
      </c>
      <c r="H1052">
        <f>INDEX(Patient_data[Age],MATCH(Consolidated_sheets[[#This Row],[Patient_ID]],Patient_data[Patient_ID],0))</f>
        <v>65</v>
      </c>
      <c r="I1052" t="str">
        <f>INDEX(Patient_data[Gender],MATCH(Consolidated_sheets[[#This Row],[Patient_ID]],Patient_data[Patient_ID],0))</f>
        <v>Female</v>
      </c>
      <c r="J1052" t="str">
        <f>INDEX(Location_data[Location],MATCH(Consolidated_sheets[[#This Row],[Patient_ID]],Location_data[Patient_ID],0))</f>
        <v>New York</v>
      </c>
      <c r="K1052" t="str">
        <f>INDEX(Insurance_data[Insurance_Type],MATCH(Consolidated_sheets[[#This Row],[Patient_ID]],Insurance_data[Patient_ID],0))</f>
        <v>None</v>
      </c>
      <c r="L1052" s="6">
        <f>INDEX(Insurance_data[Insurance_Amount],MATCH(Consolidated_sheets[[#This Row],[Patient_ID]],Insurance_data[Patient_ID],0))</f>
        <v>3358.99</v>
      </c>
    </row>
    <row r="1053" spans="1:12" x14ac:dyDescent="0.3">
      <c r="A1053" t="s">
        <v>2018</v>
      </c>
      <c r="B1053" t="s">
        <v>5952</v>
      </c>
      <c r="C1053" s="6">
        <v>1339.68</v>
      </c>
      <c r="D1053" s="1">
        <v>43740.049864266322</v>
      </c>
      <c r="E1053" s="1" t="str">
        <f>TEXT(Consolidated_sheets[[#This Row],[Date]],"yyyy")</f>
        <v>2019</v>
      </c>
      <c r="F1053" s="1" t="str">
        <f>TEXT(Consolidated_sheets[[#This Row],[Date]],"mmmm")</f>
        <v>October</v>
      </c>
      <c r="G1053" t="str">
        <f>INDEX(Patient_data[Patient_Name],MATCH(Consolidated_sheets[[#This Row],[Patient_ID]],Patient_data[Patient_ID],0))</f>
        <v>Jacob Mills</v>
      </c>
      <c r="H1053">
        <f>INDEX(Patient_data[Age],MATCH(Consolidated_sheets[[#This Row],[Patient_ID]],Patient_data[Patient_ID],0))</f>
        <v>44</v>
      </c>
      <c r="I1053" t="str">
        <f>INDEX(Patient_data[Gender],MATCH(Consolidated_sheets[[#This Row],[Patient_ID]],Patient_data[Patient_ID],0))</f>
        <v>Male</v>
      </c>
      <c r="J1053" t="str">
        <f>INDEX(Location_data[Location],MATCH(Consolidated_sheets[[#This Row],[Patient_ID]],Location_data[Patient_ID],0))</f>
        <v>Chicago</v>
      </c>
      <c r="K1053" t="str">
        <f>INDEX(Insurance_data[Insurance_Type],MATCH(Consolidated_sheets[[#This Row],[Patient_ID]],Insurance_data[Patient_ID],0))</f>
        <v>None</v>
      </c>
      <c r="L1053" s="6">
        <f>INDEX(Insurance_data[Insurance_Amount],MATCH(Consolidated_sheets[[#This Row],[Patient_ID]],Insurance_data[Patient_ID],0))</f>
        <v>441.49</v>
      </c>
    </row>
    <row r="1054" spans="1:12" x14ac:dyDescent="0.3">
      <c r="A1054" t="s">
        <v>1361</v>
      </c>
      <c r="B1054" t="s">
        <v>5953</v>
      </c>
      <c r="C1054" s="6">
        <v>817.81</v>
      </c>
      <c r="D1054" s="1">
        <v>43740.310615802257</v>
      </c>
      <c r="E1054" s="1" t="str">
        <f>TEXT(Consolidated_sheets[[#This Row],[Date]],"yyyy")</f>
        <v>2019</v>
      </c>
      <c r="F1054" s="1" t="str">
        <f>TEXT(Consolidated_sheets[[#This Row],[Date]],"mmmm")</f>
        <v>October</v>
      </c>
      <c r="G1054" t="str">
        <f>INDEX(Patient_data[Patient_Name],MATCH(Consolidated_sheets[[#This Row],[Patient_ID]],Patient_data[Patient_ID],0))</f>
        <v>Joe Wall</v>
      </c>
      <c r="H1054">
        <f>INDEX(Patient_data[Age],MATCH(Consolidated_sheets[[#This Row],[Patient_ID]],Patient_data[Patient_ID],0))</f>
        <v>31</v>
      </c>
      <c r="I1054" t="str">
        <f>INDEX(Patient_data[Gender],MATCH(Consolidated_sheets[[#This Row],[Patient_ID]],Patient_data[Patient_ID],0))</f>
        <v>Male</v>
      </c>
      <c r="J1054" t="str">
        <f>INDEX(Location_data[Location],MATCH(Consolidated_sheets[[#This Row],[Patient_ID]],Location_data[Patient_ID],0))</f>
        <v>Los Angeles</v>
      </c>
      <c r="K1054" t="str">
        <f>INDEX(Insurance_data[Insurance_Type],MATCH(Consolidated_sheets[[#This Row],[Patient_ID]],Insurance_data[Patient_ID],0))</f>
        <v>Private</v>
      </c>
      <c r="L1054" s="6">
        <f>INDEX(Insurance_data[Insurance_Amount],MATCH(Consolidated_sheets[[#This Row],[Patient_ID]],Insurance_data[Patient_ID],0))</f>
        <v>5520.24</v>
      </c>
    </row>
    <row r="1055" spans="1:12" x14ac:dyDescent="0.3">
      <c r="A1055" t="s">
        <v>2489</v>
      </c>
      <c r="B1055" t="s">
        <v>5953</v>
      </c>
      <c r="C1055" s="6">
        <v>1444.35</v>
      </c>
      <c r="D1055" s="1">
        <v>43740.571367338183</v>
      </c>
      <c r="E1055" s="1" t="str">
        <f>TEXT(Consolidated_sheets[[#This Row],[Date]],"yyyy")</f>
        <v>2019</v>
      </c>
      <c r="F1055" s="1" t="str">
        <f>TEXT(Consolidated_sheets[[#This Row],[Date]],"mmmm")</f>
        <v>October</v>
      </c>
      <c r="G1055" t="str">
        <f>INDEX(Patient_data[Patient_Name],MATCH(Consolidated_sheets[[#This Row],[Patient_ID]],Patient_data[Patient_ID],0))</f>
        <v>Marie Sawyer</v>
      </c>
      <c r="H1055">
        <f>INDEX(Patient_data[Age],MATCH(Consolidated_sheets[[#This Row],[Patient_ID]],Patient_data[Patient_ID],0))</f>
        <v>28</v>
      </c>
      <c r="I1055" t="str">
        <f>INDEX(Patient_data[Gender],MATCH(Consolidated_sheets[[#This Row],[Patient_ID]],Patient_data[Patient_ID],0))</f>
        <v>Male</v>
      </c>
      <c r="J1055" t="str">
        <f>INDEX(Location_data[Location],MATCH(Consolidated_sheets[[#This Row],[Patient_ID]],Location_data[Patient_ID],0))</f>
        <v>Houston</v>
      </c>
      <c r="K1055" t="str">
        <f>INDEX(Insurance_data[Insurance_Type],MATCH(Consolidated_sheets[[#This Row],[Patient_ID]],Insurance_data[Patient_ID],0))</f>
        <v>Private</v>
      </c>
      <c r="L1055" s="6">
        <f>INDEX(Insurance_data[Insurance_Amount],MATCH(Consolidated_sheets[[#This Row],[Patient_ID]],Insurance_data[Patient_ID],0))</f>
        <v>5908.16</v>
      </c>
    </row>
    <row r="1056" spans="1:12" x14ac:dyDescent="0.3">
      <c r="A1056" t="s">
        <v>1000</v>
      </c>
      <c r="B1056" t="s">
        <v>5955</v>
      </c>
      <c r="C1056" s="6">
        <v>4958.28</v>
      </c>
      <c r="D1056" s="1">
        <v>43740.832118874117</v>
      </c>
      <c r="E1056" s="1" t="str">
        <f>TEXT(Consolidated_sheets[[#This Row],[Date]],"yyyy")</f>
        <v>2019</v>
      </c>
      <c r="F1056" s="1" t="str">
        <f>TEXT(Consolidated_sheets[[#This Row],[Date]],"mmmm")</f>
        <v>October</v>
      </c>
      <c r="G1056" t="str">
        <f>INDEX(Patient_data[Patient_Name],MATCH(Consolidated_sheets[[#This Row],[Patient_ID]],Patient_data[Patient_ID],0))</f>
        <v>Michelle Cline</v>
      </c>
      <c r="H1056">
        <f>INDEX(Patient_data[Age],MATCH(Consolidated_sheets[[#This Row],[Patient_ID]],Patient_data[Patient_ID],0))</f>
        <v>67</v>
      </c>
      <c r="I1056" t="str">
        <f>INDEX(Patient_data[Gender],MATCH(Consolidated_sheets[[#This Row],[Patient_ID]],Patient_data[Patient_ID],0))</f>
        <v>Female</v>
      </c>
      <c r="J1056" t="str">
        <f>INDEX(Location_data[Location],MATCH(Consolidated_sheets[[#This Row],[Patient_ID]],Location_data[Patient_ID],0))</f>
        <v>Houston</v>
      </c>
      <c r="K1056" t="str">
        <f>INDEX(Insurance_data[Insurance_Type],MATCH(Consolidated_sheets[[#This Row],[Patient_ID]],Insurance_data[Patient_ID],0))</f>
        <v>Private</v>
      </c>
      <c r="L1056" s="6">
        <f>INDEX(Insurance_data[Insurance_Amount],MATCH(Consolidated_sheets[[#This Row],[Patient_ID]],Insurance_data[Patient_ID],0))</f>
        <v>8839.81</v>
      </c>
    </row>
    <row r="1057" spans="1:12" x14ac:dyDescent="0.3">
      <c r="A1057" t="s">
        <v>1317</v>
      </c>
      <c r="B1057" t="s">
        <v>5955</v>
      </c>
      <c r="C1057" s="6">
        <v>4962.6400000000003</v>
      </c>
      <c r="D1057" s="1">
        <v>43741.092870410059</v>
      </c>
      <c r="E1057" s="1" t="str">
        <f>TEXT(Consolidated_sheets[[#This Row],[Date]],"yyyy")</f>
        <v>2019</v>
      </c>
      <c r="F1057" s="1" t="str">
        <f>TEXT(Consolidated_sheets[[#This Row],[Date]],"mmmm")</f>
        <v>October</v>
      </c>
      <c r="G1057" t="str">
        <f>INDEX(Patient_data[Patient_Name],MATCH(Consolidated_sheets[[#This Row],[Patient_ID]],Patient_data[Patient_ID],0))</f>
        <v>Christina Smith</v>
      </c>
      <c r="H1057">
        <f>INDEX(Patient_data[Age],MATCH(Consolidated_sheets[[#This Row],[Patient_ID]],Patient_data[Patient_ID],0))</f>
        <v>37</v>
      </c>
      <c r="I1057" t="str">
        <f>INDEX(Patient_data[Gender],MATCH(Consolidated_sheets[[#This Row],[Patient_ID]],Patient_data[Patient_ID],0))</f>
        <v>Male</v>
      </c>
      <c r="J1057" t="str">
        <f>INDEX(Location_data[Location],MATCH(Consolidated_sheets[[#This Row],[Patient_ID]],Location_data[Patient_ID],0))</f>
        <v>Phoenix</v>
      </c>
      <c r="K1057" t="str">
        <f>INDEX(Insurance_data[Insurance_Type],MATCH(Consolidated_sheets[[#This Row],[Patient_ID]],Insurance_data[Patient_ID],0))</f>
        <v>None</v>
      </c>
      <c r="L1057" s="6">
        <f>INDEX(Insurance_data[Insurance_Amount],MATCH(Consolidated_sheets[[#This Row],[Patient_ID]],Insurance_data[Patient_ID],0))</f>
        <v>7503.25</v>
      </c>
    </row>
    <row r="1058" spans="1:12" x14ac:dyDescent="0.3">
      <c r="A1058" t="s">
        <v>1253</v>
      </c>
      <c r="B1058" t="s">
        <v>5953</v>
      </c>
      <c r="C1058" s="6">
        <v>1352.41</v>
      </c>
      <c r="D1058" s="1">
        <v>43741.353621945993</v>
      </c>
      <c r="E1058" s="1" t="str">
        <f>TEXT(Consolidated_sheets[[#This Row],[Date]],"yyyy")</f>
        <v>2019</v>
      </c>
      <c r="F1058" s="1" t="str">
        <f>TEXT(Consolidated_sheets[[#This Row],[Date]],"mmmm")</f>
        <v>October</v>
      </c>
      <c r="G1058" t="str">
        <f>INDEX(Patient_data[Patient_Name],MATCH(Consolidated_sheets[[#This Row],[Patient_ID]],Patient_data[Patient_ID],0))</f>
        <v>Michelle Garcia MD</v>
      </c>
      <c r="H1058">
        <f>INDEX(Patient_data[Age],MATCH(Consolidated_sheets[[#This Row],[Patient_ID]],Patient_data[Patient_ID],0))</f>
        <v>59</v>
      </c>
      <c r="I1058" t="str">
        <f>INDEX(Patient_data[Gender],MATCH(Consolidated_sheets[[#This Row],[Patient_ID]],Patient_data[Patient_ID],0))</f>
        <v>Male</v>
      </c>
      <c r="J1058" t="str">
        <f>INDEX(Location_data[Location],MATCH(Consolidated_sheets[[#This Row],[Patient_ID]],Location_data[Patient_ID],0))</f>
        <v>New York</v>
      </c>
      <c r="K1058" t="str">
        <f>INDEX(Insurance_data[Insurance_Type],MATCH(Consolidated_sheets[[#This Row],[Patient_ID]],Insurance_data[Patient_ID],0))</f>
        <v>Private</v>
      </c>
      <c r="L1058" s="6">
        <f>INDEX(Insurance_data[Insurance_Amount],MATCH(Consolidated_sheets[[#This Row],[Patient_ID]],Insurance_data[Patient_ID],0))</f>
        <v>4753.6400000000003</v>
      </c>
    </row>
    <row r="1059" spans="1:12" x14ac:dyDescent="0.3">
      <c r="A1059" t="s">
        <v>952</v>
      </c>
      <c r="B1059" t="s">
        <v>5952</v>
      </c>
      <c r="C1059" s="6">
        <v>2136.23</v>
      </c>
      <c r="D1059" s="1">
        <v>43741.61437348192</v>
      </c>
      <c r="E1059" s="1" t="str">
        <f>TEXT(Consolidated_sheets[[#This Row],[Date]],"yyyy")</f>
        <v>2019</v>
      </c>
      <c r="F1059" s="1" t="str">
        <f>TEXT(Consolidated_sheets[[#This Row],[Date]],"mmmm")</f>
        <v>October</v>
      </c>
      <c r="G1059" t="str">
        <f>INDEX(Patient_data[Patient_Name],MATCH(Consolidated_sheets[[#This Row],[Patient_ID]],Patient_data[Patient_ID],0))</f>
        <v>Joshua Rojas</v>
      </c>
      <c r="H1059">
        <f>INDEX(Patient_data[Age],MATCH(Consolidated_sheets[[#This Row],[Patient_ID]],Patient_data[Patient_ID],0))</f>
        <v>51</v>
      </c>
      <c r="I1059" t="str">
        <f>INDEX(Patient_data[Gender],MATCH(Consolidated_sheets[[#This Row],[Patient_ID]],Patient_data[Patient_ID],0))</f>
        <v>Female</v>
      </c>
      <c r="J1059" t="str">
        <f>INDEX(Location_data[Location],MATCH(Consolidated_sheets[[#This Row],[Patient_ID]],Location_data[Patient_ID],0))</f>
        <v>Chicago</v>
      </c>
      <c r="K1059" t="str">
        <f>INDEX(Insurance_data[Insurance_Type],MATCH(Consolidated_sheets[[#This Row],[Patient_ID]],Insurance_data[Patient_ID],0))</f>
        <v>None</v>
      </c>
      <c r="L1059" s="6">
        <f>INDEX(Insurance_data[Insurance_Amount],MATCH(Consolidated_sheets[[#This Row],[Patient_ID]],Insurance_data[Patient_ID],0))</f>
        <v>6447.22</v>
      </c>
    </row>
    <row r="1060" spans="1:12" x14ac:dyDescent="0.3">
      <c r="A1060" t="s">
        <v>1496</v>
      </c>
      <c r="B1060" t="s">
        <v>5953</v>
      </c>
      <c r="C1060" s="6">
        <v>2346.34</v>
      </c>
      <c r="D1060" s="1">
        <v>43741.875125017861</v>
      </c>
      <c r="E1060" s="1" t="str">
        <f>TEXT(Consolidated_sheets[[#This Row],[Date]],"yyyy")</f>
        <v>2019</v>
      </c>
      <c r="F1060" s="1" t="str">
        <f>TEXT(Consolidated_sheets[[#This Row],[Date]],"mmmm")</f>
        <v>October</v>
      </c>
      <c r="G1060" t="str">
        <f>INDEX(Patient_data[Patient_Name],MATCH(Consolidated_sheets[[#This Row],[Patient_ID]],Patient_data[Patient_ID],0))</f>
        <v>Sharon Stone</v>
      </c>
      <c r="H1060">
        <f>INDEX(Patient_data[Age],MATCH(Consolidated_sheets[[#This Row],[Patient_ID]],Patient_data[Patient_ID],0))</f>
        <v>38</v>
      </c>
      <c r="I1060" t="str">
        <f>INDEX(Patient_data[Gender],MATCH(Consolidated_sheets[[#This Row],[Patient_ID]],Patient_data[Patient_ID],0))</f>
        <v>Male</v>
      </c>
      <c r="J1060" t="str">
        <f>INDEX(Location_data[Location],MATCH(Consolidated_sheets[[#This Row],[Patient_ID]],Location_data[Patient_ID],0))</f>
        <v>New York</v>
      </c>
      <c r="K1060" t="str">
        <f>INDEX(Insurance_data[Insurance_Type],MATCH(Consolidated_sheets[[#This Row],[Patient_ID]],Insurance_data[Patient_ID],0))</f>
        <v>Private</v>
      </c>
      <c r="L1060" s="6">
        <f>INDEX(Insurance_data[Insurance_Amount],MATCH(Consolidated_sheets[[#This Row],[Patient_ID]],Insurance_data[Patient_ID],0))</f>
        <v>9009.09</v>
      </c>
    </row>
    <row r="1061" spans="1:12" x14ac:dyDescent="0.3">
      <c r="A1061" t="s">
        <v>203</v>
      </c>
      <c r="B1061" t="s">
        <v>5952</v>
      </c>
      <c r="C1061" s="6">
        <v>2011.46</v>
      </c>
      <c r="D1061" s="1">
        <v>43742.135876553788</v>
      </c>
      <c r="E1061" s="1" t="str">
        <f>TEXT(Consolidated_sheets[[#This Row],[Date]],"yyyy")</f>
        <v>2019</v>
      </c>
      <c r="F1061" s="1" t="str">
        <f>TEXT(Consolidated_sheets[[#This Row],[Date]],"mmmm")</f>
        <v>October</v>
      </c>
      <c r="G1061" t="str">
        <f>INDEX(Patient_data[Patient_Name],MATCH(Consolidated_sheets[[#This Row],[Patient_ID]],Patient_data[Patient_ID],0))</f>
        <v>Andrea Daniels</v>
      </c>
      <c r="H1061">
        <f>INDEX(Patient_data[Age],MATCH(Consolidated_sheets[[#This Row],[Patient_ID]],Patient_data[Patient_ID],0))</f>
        <v>47</v>
      </c>
      <c r="I1061" t="str">
        <f>INDEX(Patient_data[Gender],MATCH(Consolidated_sheets[[#This Row],[Patient_ID]],Patient_data[Patient_ID],0))</f>
        <v>Male</v>
      </c>
      <c r="J1061" t="str">
        <f>INDEX(Location_data[Location],MATCH(Consolidated_sheets[[#This Row],[Patient_ID]],Location_data[Patient_ID],0))</f>
        <v>Chicago</v>
      </c>
      <c r="K1061" t="str">
        <f>INDEX(Insurance_data[Insurance_Type],MATCH(Consolidated_sheets[[#This Row],[Patient_ID]],Insurance_data[Patient_ID],0))</f>
        <v>Private</v>
      </c>
      <c r="L1061" s="6">
        <f>INDEX(Insurance_data[Insurance_Amount],MATCH(Consolidated_sheets[[#This Row],[Patient_ID]],Insurance_data[Patient_ID],0))</f>
        <v>9815.73</v>
      </c>
    </row>
    <row r="1062" spans="1:12" x14ac:dyDescent="0.3">
      <c r="A1062" t="s">
        <v>2984</v>
      </c>
      <c r="B1062" t="s">
        <v>5953</v>
      </c>
      <c r="C1062" s="6">
        <v>2953.35</v>
      </c>
      <c r="D1062" s="1">
        <v>43742.396628089722</v>
      </c>
      <c r="E1062" s="1" t="str">
        <f>TEXT(Consolidated_sheets[[#This Row],[Date]],"yyyy")</f>
        <v>2019</v>
      </c>
      <c r="F1062" s="1" t="str">
        <f>TEXT(Consolidated_sheets[[#This Row],[Date]],"mmmm")</f>
        <v>October</v>
      </c>
      <c r="G1062" t="str">
        <f>INDEX(Patient_data[Patient_Name],MATCH(Consolidated_sheets[[#This Row],[Patient_ID]],Patient_data[Patient_ID],0))</f>
        <v>Michael Alexander</v>
      </c>
      <c r="H1062">
        <f>INDEX(Patient_data[Age],MATCH(Consolidated_sheets[[#This Row],[Patient_ID]],Patient_data[Patient_ID],0))</f>
        <v>68</v>
      </c>
      <c r="I1062" t="str">
        <f>INDEX(Patient_data[Gender],MATCH(Consolidated_sheets[[#This Row],[Patient_ID]],Patient_data[Patient_ID],0))</f>
        <v>Male</v>
      </c>
      <c r="J1062" t="str">
        <f>INDEX(Location_data[Location],MATCH(Consolidated_sheets[[#This Row],[Patient_ID]],Location_data[Patient_ID],0))</f>
        <v>Los Angeles</v>
      </c>
      <c r="K1062" t="str">
        <f>INDEX(Insurance_data[Insurance_Type],MATCH(Consolidated_sheets[[#This Row],[Patient_ID]],Insurance_data[Patient_ID],0))</f>
        <v>Private</v>
      </c>
      <c r="L1062" s="6">
        <f>INDEX(Insurance_data[Insurance_Amount],MATCH(Consolidated_sheets[[#This Row],[Patient_ID]],Insurance_data[Patient_ID],0))</f>
        <v>8782.0300000000007</v>
      </c>
    </row>
    <row r="1063" spans="1:12" x14ac:dyDescent="0.3">
      <c r="A1063" t="s">
        <v>403</v>
      </c>
      <c r="B1063" t="s">
        <v>5955</v>
      </c>
      <c r="C1063" s="6">
        <v>3384.9</v>
      </c>
      <c r="D1063" s="1">
        <v>43742.657379625663</v>
      </c>
      <c r="E1063" s="1" t="str">
        <f>TEXT(Consolidated_sheets[[#This Row],[Date]],"yyyy")</f>
        <v>2019</v>
      </c>
      <c r="F1063" s="1" t="str">
        <f>TEXT(Consolidated_sheets[[#This Row],[Date]],"mmmm")</f>
        <v>October</v>
      </c>
      <c r="G1063" t="str">
        <f>INDEX(Patient_data[Patient_Name],MATCH(Consolidated_sheets[[#This Row],[Patient_ID]],Patient_data[Patient_ID],0))</f>
        <v>Hannah Tran</v>
      </c>
      <c r="H1063">
        <f>INDEX(Patient_data[Age],MATCH(Consolidated_sheets[[#This Row],[Patient_ID]],Patient_data[Patient_ID],0))</f>
        <v>65</v>
      </c>
      <c r="I1063" t="str">
        <f>INDEX(Patient_data[Gender],MATCH(Consolidated_sheets[[#This Row],[Patient_ID]],Patient_data[Patient_ID],0))</f>
        <v>Female</v>
      </c>
      <c r="J1063" t="str">
        <f>INDEX(Location_data[Location],MATCH(Consolidated_sheets[[#This Row],[Patient_ID]],Location_data[Patient_ID],0))</f>
        <v>Chicago</v>
      </c>
      <c r="K1063" t="str">
        <f>INDEX(Insurance_data[Insurance_Type],MATCH(Consolidated_sheets[[#This Row],[Patient_ID]],Insurance_data[Patient_ID],0))</f>
        <v>Private</v>
      </c>
      <c r="L1063" s="6">
        <f>INDEX(Insurance_data[Insurance_Amount],MATCH(Consolidated_sheets[[#This Row],[Patient_ID]],Insurance_data[Patient_ID],0))</f>
        <v>8885.09</v>
      </c>
    </row>
    <row r="1064" spans="1:12" x14ac:dyDescent="0.3">
      <c r="A1064" t="s">
        <v>2269</v>
      </c>
      <c r="B1064" t="s">
        <v>5954</v>
      </c>
      <c r="C1064" s="6">
        <v>3527.12</v>
      </c>
      <c r="D1064" s="1">
        <v>43742.918131161583</v>
      </c>
      <c r="E1064" s="1" t="str">
        <f>TEXT(Consolidated_sheets[[#This Row],[Date]],"yyyy")</f>
        <v>2019</v>
      </c>
      <c r="F1064" s="1" t="str">
        <f>TEXT(Consolidated_sheets[[#This Row],[Date]],"mmmm")</f>
        <v>October</v>
      </c>
      <c r="G1064" t="str">
        <f>INDEX(Patient_data[Patient_Name],MATCH(Consolidated_sheets[[#This Row],[Patient_ID]],Patient_data[Patient_ID],0))</f>
        <v>Melinda Guerrero DDS</v>
      </c>
      <c r="H1064">
        <f>INDEX(Patient_data[Age],MATCH(Consolidated_sheets[[#This Row],[Patient_ID]],Patient_data[Patient_ID],0))</f>
        <v>30</v>
      </c>
      <c r="I1064" t="str">
        <f>INDEX(Patient_data[Gender],MATCH(Consolidated_sheets[[#This Row],[Patient_ID]],Patient_data[Patient_ID],0))</f>
        <v>Female</v>
      </c>
      <c r="J1064" t="str">
        <f>INDEX(Location_data[Location],MATCH(Consolidated_sheets[[#This Row],[Patient_ID]],Location_data[Patient_ID],0))</f>
        <v>Los Angeles</v>
      </c>
      <c r="K1064" t="str">
        <f>INDEX(Insurance_data[Insurance_Type],MATCH(Consolidated_sheets[[#This Row],[Patient_ID]],Insurance_data[Patient_ID],0))</f>
        <v>Public</v>
      </c>
      <c r="L1064" s="6">
        <f>INDEX(Insurance_data[Insurance_Amount],MATCH(Consolidated_sheets[[#This Row],[Patient_ID]],Insurance_data[Patient_ID],0))</f>
        <v>1391.34</v>
      </c>
    </row>
    <row r="1065" spans="1:12" x14ac:dyDescent="0.3">
      <c r="A1065" t="s">
        <v>825</v>
      </c>
      <c r="B1065" t="s">
        <v>5953</v>
      </c>
      <c r="C1065" s="6">
        <v>1058.94</v>
      </c>
      <c r="D1065" s="1">
        <v>43743.178882697517</v>
      </c>
      <c r="E1065" s="1" t="str">
        <f>TEXT(Consolidated_sheets[[#This Row],[Date]],"yyyy")</f>
        <v>2019</v>
      </c>
      <c r="F1065" s="1" t="str">
        <f>TEXT(Consolidated_sheets[[#This Row],[Date]],"mmmm")</f>
        <v>October</v>
      </c>
      <c r="G1065" t="str">
        <f>INDEX(Patient_data[Patient_Name],MATCH(Consolidated_sheets[[#This Row],[Patient_ID]],Patient_data[Patient_ID],0))</f>
        <v>Tonya Woods</v>
      </c>
      <c r="H1065">
        <f>INDEX(Patient_data[Age],MATCH(Consolidated_sheets[[#This Row],[Patient_ID]],Patient_data[Patient_ID],0))</f>
        <v>25</v>
      </c>
      <c r="I1065" t="str">
        <f>INDEX(Patient_data[Gender],MATCH(Consolidated_sheets[[#This Row],[Patient_ID]],Patient_data[Patient_ID],0))</f>
        <v>Male</v>
      </c>
      <c r="J1065" t="str">
        <f>INDEX(Location_data[Location],MATCH(Consolidated_sheets[[#This Row],[Patient_ID]],Location_data[Patient_ID],0))</f>
        <v>New York</v>
      </c>
      <c r="K1065" t="str">
        <f>INDEX(Insurance_data[Insurance_Type],MATCH(Consolidated_sheets[[#This Row],[Patient_ID]],Insurance_data[Patient_ID],0))</f>
        <v>Public</v>
      </c>
      <c r="L1065" s="6">
        <f>INDEX(Insurance_data[Insurance_Amount],MATCH(Consolidated_sheets[[#This Row],[Patient_ID]],Insurance_data[Patient_ID],0))</f>
        <v>6996.12</v>
      </c>
    </row>
    <row r="1066" spans="1:12" x14ac:dyDescent="0.3">
      <c r="A1066" t="s">
        <v>1620</v>
      </c>
      <c r="B1066" t="s">
        <v>5953</v>
      </c>
      <c r="C1066" s="6">
        <v>4618.04</v>
      </c>
      <c r="D1066" s="1">
        <v>43743.439634233458</v>
      </c>
      <c r="E1066" s="1" t="str">
        <f>TEXT(Consolidated_sheets[[#This Row],[Date]],"yyyy")</f>
        <v>2019</v>
      </c>
      <c r="F1066" s="1" t="str">
        <f>TEXT(Consolidated_sheets[[#This Row],[Date]],"mmmm")</f>
        <v>October</v>
      </c>
      <c r="G1066" t="str">
        <f>INDEX(Patient_data[Patient_Name],MATCH(Consolidated_sheets[[#This Row],[Patient_ID]],Patient_data[Patient_ID],0))</f>
        <v>Tonya Flores</v>
      </c>
      <c r="H1066">
        <f>INDEX(Patient_data[Age],MATCH(Consolidated_sheets[[#This Row],[Patient_ID]],Patient_data[Patient_ID],0))</f>
        <v>75</v>
      </c>
      <c r="I1066" t="str">
        <f>INDEX(Patient_data[Gender],MATCH(Consolidated_sheets[[#This Row],[Patient_ID]],Patient_data[Patient_ID],0))</f>
        <v>Female</v>
      </c>
      <c r="J1066" t="str">
        <f>INDEX(Location_data[Location],MATCH(Consolidated_sheets[[#This Row],[Patient_ID]],Location_data[Patient_ID],0))</f>
        <v>Chicago</v>
      </c>
      <c r="K1066" t="str">
        <f>INDEX(Insurance_data[Insurance_Type],MATCH(Consolidated_sheets[[#This Row],[Patient_ID]],Insurance_data[Patient_ID],0))</f>
        <v>Private</v>
      </c>
      <c r="L1066" s="6">
        <f>INDEX(Insurance_data[Insurance_Amount],MATCH(Consolidated_sheets[[#This Row],[Patient_ID]],Insurance_data[Patient_ID],0))</f>
        <v>2300.52</v>
      </c>
    </row>
    <row r="1067" spans="1:12" x14ac:dyDescent="0.3">
      <c r="A1067" t="s">
        <v>1318</v>
      </c>
      <c r="B1067" t="s">
        <v>5952</v>
      </c>
      <c r="C1067" s="6">
        <v>3850.18</v>
      </c>
      <c r="D1067" s="1">
        <v>43743.700385769393</v>
      </c>
      <c r="E1067" s="1" t="str">
        <f>TEXT(Consolidated_sheets[[#This Row],[Date]],"yyyy")</f>
        <v>2019</v>
      </c>
      <c r="F1067" s="1" t="str">
        <f>TEXT(Consolidated_sheets[[#This Row],[Date]],"mmmm")</f>
        <v>October</v>
      </c>
      <c r="G1067" t="str">
        <f>INDEX(Patient_data[Patient_Name],MATCH(Consolidated_sheets[[#This Row],[Patient_ID]],Patient_data[Patient_ID],0))</f>
        <v>Carlos Miller</v>
      </c>
      <c r="H1067">
        <f>INDEX(Patient_data[Age],MATCH(Consolidated_sheets[[#This Row],[Patient_ID]],Patient_data[Patient_ID],0))</f>
        <v>54</v>
      </c>
      <c r="I1067" t="str">
        <f>INDEX(Patient_data[Gender],MATCH(Consolidated_sheets[[#This Row],[Patient_ID]],Patient_data[Patient_ID],0))</f>
        <v>Male</v>
      </c>
      <c r="J1067" t="str">
        <f>INDEX(Location_data[Location],MATCH(Consolidated_sheets[[#This Row],[Patient_ID]],Location_data[Patient_ID],0))</f>
        <v>New York</v>
      </c>
      <c r="K1067" t="str">
        <f>INDEX(Insurance_data[Insurance_Type],MATCH(Consolidated_sheets[[#This Row],[Patient_ID]],Insurance_data[Patient_ID],0))</f>
        <v>Public</v>
      </c>
      <c r="L1067" s="6">
        <f>INDEX(Insurance_data[Insurance_Amount],MATCH(Consolidated_sheets[[#This Row],[Patient_ID]],Insurance_data[Patient_ID],0))</f>
        <v>3909.28</v>
      </c>
    </row>
    <row r="1068" spans="1:12" x14ac:dyDescent="0.3">
      <c r="A1068" t="s">
        <v>1332</v>
      </c>
      <c r="B1068" t="s">
        <v>5954</v>
      </c>
      <c r="C1068" s="6">
        <v>3221.33</v>
      </c>
      <c r="D1068" s="1">
        <v>43743.961137305327</v>
      </c>
      <c r="E1068" s="1" t="str">
        <f>TEXT(Consolidated_sheets[[#This Row],[Date]],"yyyy")</f>
        <v>2019</v>
      </c>
      <c r="F1068" s="1" t="str">
        <f>TEXT(Consolidated_sheets[[#This Row],[Date]],"mmmm")</f>
        <v>October</v>
      </c>
      <c r="G1068" t="str">
        <f>INDEX(Patient_data[Patient_Name],MATCH(Consolidated_sheets[[#This Row],[Patient_ID]],Patient_data[Patient_ID],0))</f>
        <v>Heidi Johnson</v>
      </c>
      <c r="H1068">
        <f>INDEX(Patient_data[Age],MATCH(Consolidated_sheets[[#This Row],[Patient_ID]],Patient_data[Patient_ID],0))</f>
        <v>88</v>
      </c>
      <c r="I1068" t="str">
        <f>INDEX(Patient_data[Gender],MATCH(Consolidated_sheets[[#This Row],[Patient_ID]],Patient_data[Patient_ID],0))</f>
        <v>Male</v>
      </c>
      <c r="J1068" t="str">
        <f>INDEX(Location_data[Location],MATCH(Consolidated_sheets[[#This Row],[Patient_ID]],Location_data[Patient_ID],0))</f>
        <v>Los Angeles</v>
      </c>
      <c r="K1068" t="str">
        <f>INDEX(Insurance_data[Insurance_Type],MATCH(Consolidated_sheets[[#This Row],[Patient_ID]],Insurance_data[Patient_ID],0))</f>
        <v>None</v>
      </c>
      <c r="L1068" s="6">
        <f>INDEX(Insurance_data[Insurance_Amount],MATCH(Consolidated_sheets[[#This Row],[Patient_ID]],Insurance_data[Patient_ID],0))</f>
        <v>2833.71</v>
      </c>
    </row>
    <row r="1069" spans="1:12" x14ac:dyDescent="0.3">
      <c r="A1069" t="s">
        <v>2504</v>
      </c>
      <c r="B1069" t="s">
        <v>5955</v>
      </c>
      <c r="C1069" s="6">
        <v>2713.51</v>
      </c>
      <c r="D1069" s="1">
        <v>43744.221888841261</v>
      </c>
      <c r="E1069" s="1" t="str">
        <f>TEXT(Consolidated_sheets[[#This Row],[Date]],"yyyy")</f>
        <v>2019</v>
      </c>
      <c r="F1069" s="1" t="str">
        <f>TEXT(Consolidated_sheets[[#This Row],[Date]],"mmmm")</f>
        <v>October</v>
      </c>
      <c r="G1069" t="str">
        <f>INDEX(Patient_data[Patient_Name],MATCH(Consolidated_sheets[[#This Row],[Patient_ID]],Patient_data[Patient_ID],0))</f>
        <v>Leah Smith</v>
      </c>
      <c r="H1069">
        <f>INDEX(Patient_data[Age],MATCH(Consolidated_sheets[[#This Row],[Patient_ID]],Patient_data[Patient_ID],0))</f>
        <v>74</v>
      </c>
      <c r="I1069" t="str">
        <f>INDEX(Patient_data[Gender],MATCH(Consolidated_sheets[[#This Row],[Patient_ID]],Patient_data[Patient_ID],0))</f>
        <v>Male</v>
      </c>
      <c r="J1069" t="str">
        <f>INDEX(Location_data[Location],MATCH(Consolidated_sheets[[#This Row],[Patient_ID]],Location_data[Patient_ID],0))</f>
        <v>Los Angeles</v>
      </c>
      <c r="K1069" t="str">
        <f>INDEX(Insurance_data[Insurance_Type],MATCH(Consolidated_sheets[[#This Row],[Patient_ID]],Insurance_data[Patient_ID],0))</f>
        <v>Public</v>
      </c>
      <c r="L1069" s="6">
        <f>INDEX(Insurance_data[Insurance_Amount],MATCH(Consolidated_sheets[[#This Row],[Patient_ID]],Insurance_data[Patient_ID],0))</f>
        <v>1700.69</v>
      </c>
    </row>
    <row r="1070" spans="1:12" x14ac:dyDescent="0.3">
      <c r="A1070" t="s">
        <v>1357</v>
      </c>
      <c r="B1070" t="s">
        <v>5952</v>
      </c>
      <c r="C1070" s="6">
        <v>3217.81</v>
      </c>
      <c r="D1070" s="1">
        <v>43744.482640377188</v>
      </c>
      <c r="E1070" s="1" t="str">
        <f>TEXT(Consolidated_sheets[[#This Row],[Date]],"yyyy")</f>
        <v>2019</v>
      </c>
      <c r="F1070" s="1" t="str">
        <f>TEXT(Consolidated_sheets[[#This Row],[Date]],"mmmm")</f>
        <v>October</v>
      </c>
      <c r="G1070" t="str">
        <f>INDEX(Patient_data[Patient_Name],MATCH(Consolidated_sheets[[#This Row],[Patient_ID]],Patient_data[Patient_ID],0))</f>
        <v>Rebecca Leon</v>
      </c>
      <c r="H1070">
        <f>INDEX(Patient_data[Age],MATCH(Consolidated_sheets[[#This Row],[Patient_ID]],Patient_data[Patient_ID],0))</f>
        <v>56</v>
      </c>
      <c r="I1070" t="str">
        <f>INDEX(Patient_data[Gender],MATCH(Consolidated_sheets[[#This Row],[Patient_ID]],Patient_data[Patient_ID],0))</f>
        <v>Female</v>
      </c>
      <c r="J1070" t="str">
        <f>INDEX(Location_data[Location],MATCH(Consolidated_sheets[[#This Row],[Patient_ID]],Location_data[Patient_ID],0))</f>
        <v>Houston</v>
      </c>
      <c r="K1070" t="str">
        <f>INDEX(Insurance_data[Insurance_Type],MATCH(Consolidated_sheets[[#This Row],[Patient_ID]],Insurance_data[Patient_ID],0))</f>
        <v>Private</v>
      </c>
      <c r="L1070" s="6">
        <f>INDEX(Insurance_data[Insurance_Amount],MATCH(Consolidated_sheets[[#This Row],[Patient_ID]],Insurance_data[Patient_ID],0))</f>
        <v>3080.2</v>
      </c>
    </row>
    <row r="1071" spans="1:12" x14ac:dyDescent="0.3">
      <c r="A1071" t="s">
        <v>1922</v>
      </c>
      <c r="B1071" t="s">
        <v>5955</v>
      </c>
      <c r="C1071" s="6">
        <v>2519.02</v>
      </c>
      <c r="D1071" s="1">
        <v>43744.743391913122</v>
      </c>
      <c r="E1071" s="1" t="str">
        <f>TEXT(Consolidated_sheets[[#This Row],[Date]],"yyyy")</f>
        <v>2019</v>
      </c>
      <c r="F1071" s="1" t="str">
        <f>TEXT(Consolidated_sheets[[#This Row],[Date]],"mmmm")</f>
        <v>October</v>
      </c>
      <c r="G1071" t="str">
        <f>INDEX(Patient_data[Patient_Name],MATCH(Consolidated_sheets[[#This Row],[Patient_ID]],Patient_data[Patient_ID],0))</f>
        <v>Crystal Gonzalez</v>
      </c>
      <c r="H1071">
        <f>INDEX(Patient_data[Age],MATCH(Consolidated_sheets[[#This Row],[Patient_ID]],Patient_data[Patient_ID],0))</f>
        <v>64</v>
      </c>
      <c r="I1071" t="str">
        <f>INDEX(Patient_data[Gender],MATCH(Consolidated_sheets[[#This Row],[Patient_ID]],Patient_data[Patient_ID],0))</f>
        <v>Female</v>
      </c>
      <c r="J1071" t="str">
        <f>INDEX(Location_data[Location],MATCH(Consolidated_sheets[[#This Row],[Patient_ID]],Location_data[Patient_ID],0))</f>
        <v>Houston</v>
      </c>
      <c r="K1071" t="str">
        <f>INDEX(Insurance_data[Insurance_Type],MATCH(Consolidated_sheets[[#This Row],[Patient_ID]],Insurance_data[Patient_ID],0))</f>
        <v>Private</v>
      </c>
      <c r="L1071" s="6">
        <f>INDEX(Insurance_data[Insurance_Amount],MATCH(Consolidated_sheets[[#This Row],[Patient_ID]],Insurance_data[Patient_ID],0))</f>
        <v>9390.94</v>
      </c>
    </row>
    <row r="1072" spans="1:12" x14ac:dyDescent="0.3">
      <c r="A1072" t="s">
        <v>3001</v>
      </c>
      <c r="B1072" t="s">
        <v>5953</v>
      </c>
      <c r="C1072" s="6">
        <v>4071.94</v>
      </c>
      <c r="D1072" s="1">
        <v>43745.004143449063</v>
      </c>
      <c r="E1072" s="1" t="str">
        <f>TEXT(Consolidated_sheets[[#This Row],[Date]],"yyyy")</f>
        <v>2019</v>
      </c>
      <c r="F1072" s="1" t="str">
        <f>TEXT(Consolidated_sheets[[#This Row],[Date]],"mmmm")</f>
        <v>October</v>
      </c>
      <c r="G1072" t="str">
        <f>INDEX(Patient_data[Patient_Name],MATCH(Consolidated_sheets[[#This Row],[Patient_ID]],Patient_data[Patient_ID],0))</f>
        <v>Donna Yang</v>
      </c>
      <c r="H1072">
        <f>INDEX(Patient_data[Age],MATCH(Consolidated_sheets[[#This Row],[Patient_ID]],Patient_data[Patient_ID],0))</f>
        <v>32</v>
      </c>
      <c r="I1072" t="str">
        <f>INDEX(Patient_data[Gender],MATCH(Consolidated_sheets[[#This Row],[Patient_ID]],Patient_data[Patient_ID],0))</f>
        <v>Male</v>
      </c>
      <c r="J1072" t="str">
        <f>INDEX(Location_data[Location],MATCH(Consolidated_sheets[[#This Row],[Patient_ID]],Location_data[Patient_ID],0))</f>
        <v>Los Angeles</v>
      </c>
      <c r="K1072" t="str">
        <f>INDEX(Insurance_data[Insurance_Type],MATCH(Consolidated_sheets[[#This Row],[Patient_ID]],Insurance_data[Patient_ID],0))</f>
        <v>Public</v>
      </c>
      <c r="L1072" s="6">
        <f>INDEX(Insurance_data[Insurance_Amount],MATCH(Consolidated_sheets[[#This Row],[Patient_ID]],Insurance_data[Patient_ID],0))</f>
        <v>4780.68</v>
      </c>
    </row>
    <row r="1073" spans="1:12" x14ac:dyDescent="0.3">
      <c r="A1073" t="s">
        <v>700</v>
      </c>
      <c r="B1073" t="s">
        <v>5954</v>
      </c>
      <c r="C1073" s="6">
        <v>4489.1099999999997</v>
      </c>
      <c r="D1073" s="1">
        <v>43745.26489498499</v>
      </c>
      <c r="E1073" s="1" t="str">
        <f>TEXT(Consolidated_sheets[[#This Row],[Date]],"yyyy")</f>
        <v>2019</v>
      </c>
      <c r="F1073" s="1" t="str">
        <f>TEXT(Consolidated_sheets[[#This Row],[Date]],"mmmm")</f>
        <v>October</v>
      </c>
      <c r="G1073" t="str">
        <f>INDEX(Patient_data[Patient_Name],MATCH(Consolidated_sheets[[#This Row],[Patient_ID]],Patient_data[Patient_ID],0))</f>
        <v>Mark Joseph</v>
      </c>
      <c r="H1073">
        <f>INDEX(Patient_data[Age],MATCH(Consolidated_sheets[[#This Row],[Patient_ID]],Patient_data[Patient_ID],0))</f>
        <v>69</v>
      </c>
      <c r="I1073" t="str">
        <f>INDEX(Patient_data[Gender],MATCH(Consolidated_sheets[[#This Row],[Patient_ID]],Patient_data[Patient_ID],0))</f>
        <v>Female</v>
      </c>
      <c r="J1073" t="str">
        <f>INDEX(Location_data[Location],MATCH(Consolidated_sheets[[#This Row],[Patient_ID]],Location_data[Patient_ID],0))</f>
        <v>Los Angeles</v>
      </c>
      <c r="K1073" t="str">
        <f>INDEX(Insurance_data[Insurance_Type],MATCH(Consolidated_sheets[[#This Row],[Patient_ID]],Insurance_data[Patient_ID],0))</f>
        <v>Public</v>
      </c>
      <c r="L1073" s="6">
        <f>INDEX(Insurance_data[Insurance_Amount],MATCH(Consolidated_sheets[[#This Row],[Patient_ID]],Insurance_data[Patient_ID],0))</f>
        <v>984.11</v>
      </c>
    </row>
    <row r="1074" spans="1:12" x14ac:dyDescent="0.3">
      <c r="A1074" t="s">
        <v>1051</v>
      </c>
      <c r="B1074" t="s">
        <v>5955</v>
      </c>
      <c r="C1074" s="6">
        <v>694.95</v>
      </c>
      <c r="D1074" s="1">
        <v>43745.525646520917</v>
      </c>
      <c r="E1074" s="1" t="str">
        <f>TEXT(Consolidated_sheets[[#This Row],[Date]],"yyyy")</f>
        <v>2019</v>
      </c>
      <c r="F1074" s="1" t="str">
        <f>TEXT(Consolidated_sheets[[#This Row],[Date]],"mmmm")</f>
        <v>October</v>
      </c>
      <c r="G1074" t="str">
        <f>INDEX(Patient_data[Patient_Name],MATCH(Consolidated_sheets[[#This Row],[Patient_ID]],Patient_data[Patient_ID],0))</f>
        <v>Michelle Arroyo</v>
      </c>
      <c r="H1074">
        <f>INDEX(Patient_data[Age],MATCH(Consolidated_sheets[[#This Row],[Patient_ID]],Patient_data[Patient_ID],0))</f>
        <v>32</v>
      </c>
      <c r="I1074" t="str">
        <f>INDEX(Patient_data[Gender],MATCH(Consolidated_sheets[[#This Row],[Patient_ID]],Patient_data[Patient_ID],0))</f>
        <v>Male</v>
      </c>
      <c r="J1074" t="str">
        <f>INDEX(Location_data[Location],MATCH(Consolidated_sheets[[#This Row],[Patient_ID]],Location_data[Patient_ID],0))</f>
        <v>New York</v>
      </c>
      <c r="K1074" t="str">
        <f>INDEX(Insurance_data[Insurance_Type],MATCH(Consolidated_sheets[[#This Row],[Patient_ID]],Insurance_data[Patient_ID],0))</f>
        <v>None</v>
      </c>
      <c r="L1074" s="6">
        <f>INDEX(Insurance_data[Insurance_Amount],MATCH(Consolidated_sheets[[#This Row],[Patient_ID]],Insurance_data[Patient_ID],0))</f>
        <v>8518.6200000000008</v>
      </c>
    </row>
    <row r="1075" spans="1:12" x14ac:dyDescent="0.3">
      <c r="A1075" t="s">
        <v>479</v>
      </c>
      <c r="B1075" t="s">
        <v>5952</v>
      </c>
      <c r="C1075" s="6">
        <v>4731.05</v>
      </c>
      <c r="D1075" s="1">
        <v>43745.786398056873</v>
      </c>
      <c r="E1075" s="1" t="str">
        <f>TEXT(Consolidated_sheets[[#This Row],[Date]],"yyyy")</f>
        <v>2019</v>
      </c>
      <c r="F1075" s="1" t="str">
        <f>TEXT(Consolidated_sheets[[#This Row],[Date]],"mmmm")</f>
        <v>October</v>
      </c>
      <c r="G1075" t="str">
        <f>INDEX(Patient_data[Patient_Name],MATCH(Consolidated_sheets[[#This Row],[Patient_ID]],Patient_data[Patient_ID],0))</f>
        <v>Richard Steele</v>
      </c>
      <c r="H1075">
        <f>INDEX(Patient_data[Age],MATCH(Consolidated_sheets[[#This Row],[Patient_ID]],Patient_data[Patient_ID],0))</f>
        <v>88</v>
      </c>
      <c r="I1075" t="str">
        <f>INDEX(Patient_data[Gender],MATCH(Consolidated_sheets[[#This Row],[Patient_ID]],Patient_data[Patient_ID],0))</f>
        <v>Male</v>
      </c>
      <c r="J1075" t="str">
        <f>INDEX(Location_data[Location],MATCH(Consolidated_sheets[[#This Row],[Patient_ID]],Location_data[Patient_ID],0))</f>
        <v>New York</v>
      </c>
      <c r="K1075" t="str">
        <f>INDEX(Insurance_data[Insurance_Type],MATCH(Consolidated_sheets[[#This Row],[Patient_ID]],Insurance_data[Patient_ID],0))</f>
        <v>Private</v>
      </c>
      <c r="L1075" s="6">
        <f>INDEX(Insurance_data[Insurance_Amount],MATCH(Consolidated_sheets[[#This Row],[Patient_ID]],Insurance_data[Patient_ID],0))</f>
        <v>2885.58</v>
      </c>
    </row>
    <row r="1076" spans="1:12" x14ac:dyDescent="0.3">
      <c r="A1076" t="s">
        <v>2206</v>
      </c>
      <c r="B1076" t="s">
        <v>5955</v>
      </c>
      <c r="C1076" s="6">
        <v>3424.99</v>
      </c>
      <c r="D1076" s="1">
        <v>43746.047149592792</v>
      </c>
      <c r="E1076" s="1" t="str">
        <f>TEXT(Consolidated_sheets[[#This Row],[Date]],"yyyy")</f>
        <v>2019</v>
      </c>
      <c r="F1076" s="1" t="str">
        <f>TEXT(Consolidated_sheets[[#This Row],[Date]],"mmmm")</f>
        <v>October</v>
      </c>
      <c r="G1076" t="str">
        <f>INDEX(Patient_data[Patient_Name],MATCH(Consolidated_sheets[[#This Row],[Patient_ID]],Patient_data[Patient_ID],0))</f>
        <v>Matthew Nelson</v>
      </c>
      <c r="H1076">
        <f>INDEX(Patient_data[Age],MATCH(Consolidated_sheets[[#This Row],[Patient_ID]],Patient_data[Patient_ID],0))</f>
        <v>84</v>
      </c>
      <c r="I1076" t="str">
        <f>INDEX(Patient_data[Gender],MATCH(Consolidated_sheets[[#This Row],[Patient_ID]],Patient_data[Patient_ID],0))</f>
        <v>Female</v>
      </c>
      <c r="J1076" t="str">
        <f>INDEX(Location_data[Location],MATCH(Consolidated_sheets[[#This Row],[Patient_ID]],Location_data[Patient_ID],0))</f>
        <v>Chicago</v>
      </c>
      <c r="K1076" t="str">
        <f>INDEX(Insurance_data[Insurance_Type],MATCH(Consolidated_sheets[[#This Row],[Patient_ID]],Insurance_data[Patient_ID],0))</f>
        <v>Public</v>
      </c>
      <c r="L1076" s="6">
        <f>INDEX(Insurance_data[Insurance_Amount],MATCH(Consolidated_sheets[[#This Row],[Patient_ID]],Insurance_data[Patient_ID],0))</f>
        <v>2161.2199999999998</v>
      </c>
    </row>
    <row r="1077" spans="1:12" x14ac:dyDescent="0.3">
      <c r="A1077" t="s">
        <v>2308</v>
      </c>
      <c r="B1077" t="s">
        <v>5952</v>
      </c>
      <c r="C1077" s="6">
        <v>1670.24</v>
      </c>
      <c r="D1077" s="1">
        <v>43746.307901128726</v>
      </c>
      <c r="E1077" s="1" t="str">
        <f>TEXT(Consolidated_sheets[[#This Row],[Date]],"yyyy")</f>
        <v>2019</v>
      </c>
      <c r="F1077" s="1" t="str">
        <f>TEXT(Consolidated_sheets[[#This Row],[Date]],"mmmm")</f>
        <v>October</v>
      </c>
      <c r="G1077" t="str">
        <f>INDEX(Patient_data[Patient_Name],MATCH(Consolidated_sheets[[#This Row],[Patient_ID]],Patient_data[Patient_ID],0))</f>
        <v>Joshua Mitchell</v>
      </c>
      <c r="H1077">
        <f>INDEX(Patient_data[Age],MATCH(Consolidated_sheets[[#This Row],[Patient_ID]],Patient_data[Patient_ID],0))</f>
        <v>48</v>
      </c>
      <c r="I1077" t="str">
        <f>INDEX(Patient_data[Gender],MATCH(Consolidated_sheets[[#This Row],[Patient_ID]],Patient_data[Patient_ID],0))</f>
        <v>Male</v>
      </c>
      <c r="J1077" t="str">
        <f>INDEX(Location_data[Location],MATCH(Consolidated_sheets[[#This Row],[Patient_ID]],Location_data[Patient_ID],0))</f>
        <v>Phoenix</v>
      </c>
      <c r="K1077" t="str">
        <f>INDEX(Insurance_data[Insurance_Type],MATCH(Consolidated_sheets[[#This Row],[Patient_ID]],Insurance_data[Patient_ID],0))</f>
        <v>None</v>
      </c>
      <c r="L1077" s="6">
        <f>INDEX(Insurance_data[Insurance_Amount],MATCH(Consolidated_sheets[[#This Row],[Patient_ID]],Insurance_data[Patient_ID],0))</f>
        <v>4812.05</v>
      </c>
    </row>
    <row r="1078" spans="1:12" x14ac:dyDescent="0.3">
      <c r="A1078" t="s">
        <v>2799</v>
      </c>
      <c r="B1078" t="s">
        <v>5954</v>
      </c>
      <c r="C1078" s="6">
        <v>954.59</v>
      </c>
      <c r="D1078" s="1">
        <v>43746.568652664668</v>
      </c>
      <c r="E1078" s="1" t="str">
        <f>TEXT(Consolidated_sheets[[#This Row],[Date]],"yyyy")</f>
        <v>2019</v>
      </c>
      <c r="F1078" s="1" t="str">
        <f>TEXT(Consolidated_sheets[[#This Row],[Date]],"mmmm")</f>
        <v>October</v>
      </c>
      <c r="G1078" t="str">
        <f>INDEX(Patient_data[Patient_Name],MATCH(Consolidated_sheets[[#This Row],[Patient_ID]],Patient_data[Patient_ID],0))</f>
        <v>Suzanne Smith</v>
      </c>
      <c r="H1078">
        <f>INDEX(Patient_data[Age],MATCH(Consolidated_sheets[[#This Row],[Patient_ID]],Patient_data[Patient_ID],0))</f>
        <v>34</v>
      </c>
      <c r="I1078" t="str">
        <f>INDEX(Patient_data[Gender],MATCH(Consolidated_sheets[[#This Row],[Patient_ID]],Patient_data[Patient_ID],0))</f>
        <v>Female</v>
      </c>
      <c r="J1078" t="str">
        <f>INDEX(Location_data[Location],MATCH(Consolidated_sheets[[#This Row],[Patient_ID]],Location_data[Patient_ID],0))</f>
        <v>New York</v>
      </c>
      <c r="K1078" t="str">
        <f>INDEX(Insurance_data[Insurance_Type],MATCH(Consolidated_sheets[[#This Row],[Patient_ID]],Insurance_data[Patient_ID],0))</f>
        <v>Private</v>
      </c>
      <c r="L1078" s="6">
        <f>INDEX(Insurance_data[Insurance_Amount],MATCH(Consolidated_sheets[[#This Row],[Patient_ID]],Insurance_data[Patient_ID],0))</f>
        <v>9729.9699999999993</v>
      </c>
    </row>
    <row r="1079" spans="1:12" x14ac:dyDescent="0.3">
      <c r="A1079" t="s">
        <v>987</v>
      </c>
      <c r="B1079" t="s">
        <v>5955</v>
      </c>
      <c r="C1079" s="6">
        <v>4952.55</v>
      </c>
      <c r="D1079" s="1">
        <v>43746.829404200587</v>
      </c>
      <c r="E1079" s="1" t="str">
        <f>TEXT(Consolidated_sheets[[#This Row],[Date]],"yyyy")</f>
        <v>2019</v>
      </c>
      <c r="F1079" s="1" t="str">
        <f>TEXT(Consolidated_sheets[[#This Row],[Date]],"mmmm")</f>
        <v>October</v>
      </c>
      <c r="G1079" t="str">
        <f>INDEX(Patient_data[Patient_Name],MATCH(Consolidated_sheets[[#This Row],[Patient_ID]],Patient_data[Patient_ID],0))</f>
        <v>Courtney Chan</v>
      </c>
      <c r="H1079">
        <f>INDEX(Patient_data[Age],MATCH(Consolidated_sheets[[#This Row],[Patient_ID]],Patient_data[Patient_ID],0))</f>
        <v>78</v>
      </c>
      <c r="I1079" t="str">
        <f>INDEX(Patient_data[Gender],MATCH(Consolidated_sheets[[#This Row],[Patient_ID]],Patient_data[Patient_ID],0))</f>
        <v>Male</v>
      </c>
      <c r="J1079" t="str">
        <f>INDEX(Location_data[Location],MATCH(Consolidated_sheets[[#This Row],[Patient_ID]],Location_data[Patient_ID],0))</f>
        <v>Los Angeles</v>
      </c>
      <c r="K1079" t="str">
        <f>INDEX(Insurance_data[Insurance_Type],MATCH(Consolidated_sheets[[#This Row],[Patient_ID]],Insurance_data[Patient_ID],0))</f>
        <v>None</v>
      </c>
      <c r="L1079" s="6">
        <f>INDEX(Insurance_data[Insurance_Amount],MATCH(Consolidated_sheets[[#This Row],[Patient_ID]],Insurance_data[Patient_ID],0))</f>
        <v>4982.6899999999996</v>
      </c>
    </row>
    <row r="1080" spans="1:12" x14ac:dyDescent="0.3">
      <c r="A1080" t="s">
        <v>2436</v>
      </c>
      <c r="B1080" t="s">
        <v>5954</v>
      </c>
      <c r="C1080" s="6">
        <v>632.15</v>
      </c>
      <c r="D1080" s="1">
        <v>43747.090155736529</v>
      </c>
      <c r="E1080" s="1" t="str">
        <f>TEXT(Consolidated_sheets[[#This Row],[Date]],"yyyy")</f>
        <v>2019</v>
      </c>
      <c r="F1080" s="1" t="str">
        <f>TEXT(Consolidated_sheets[[#This Row],[Date]],"mmmm")</f>
        <v>October</v>
      </c>
      <c r="G1080" t="str">
        <f>INDEX(Patient_data[Patient_Name],MATCH(Consolidated_sheets[[#This Row],[Patient_ID]],Patient_data[Patient_ID],0))</f>
        <v>Julie Grant</v>
      </c>
      <c r="H1080">
        <f>INDEX(Patient_data[Age],MATCH(Consolidated_sheets[[#This Row],[Patient_ID]],Patient_data[Patient_ID],0))</f>
        <v>73</v>
      </c>
      <c r="I1080" t="str">
        <f>INDEX(Patient_data[Gender],MATCH(Consolidated_sheets[[#This Row],[Patient_ID]],Patient_data[Patient_ID],0))</f>
        <v>Male</v>
      </c>
      <c r="J1080" t="str">
        <f>INDEX(Location_data[Location],MATCH(Consolidated_sheets[[#This Row],[Patient_ID]],Location_data[Patient_ID],0))</f>
        <v>New York</v>
      </c>
      <c r="K1080" t="str">
        <f>INDEX(Insurance_data[Insurance_Type],MATCH(Consolidated_sheets[[#This Row],[Patient_ID]],Insurance_data[Patient_ID],0))</f>
        <v>Private</v>
      </c>
      <c r="L1080" s="6">
        <f>INDEX(Insurance_data[Insurance_Amount],MATCH(Consolidated_sheets[[#This Row],[Patient_ID]],Insurance_data[Patient_ID],0))</f>
        <v>9925</v>
      </c>
    </row>
    <row r="1081" spans="1:12" x14ac:dyDescent="0.3">
      <c r="A1081" t="s">
        <v>710</v>
      </c>
      <c r="B1081" t="s">
        <v>5952</v>
      </c>
      <c r="C1081" s="6">
        <v>3478.77</v>
      </c>
      <c r="D1081" s="1">
        <v>43747.350907272463</v>
      </c>
      <c r="E1081" s="1" t="str">
        <f>TEXT(Consolidated_sheets[[#This Row],[Date]],"yyyy")</f>
        <v>2019</v>
      </c>
      <c r="F1081" s="1" t="str">
        <f>TEXT(Consolidated_sheets[[#This Row],[Date]],"mmmm")</f>
        <v>October</v>
      </c>
      <c r="G1081" t="str">
        <f>INDEX(Patient_data[Patient_Name],MATCH(Consolidated_sheets[[#This Row],[Patient_ID]],Patient_data[Patient_ID],0))</f>
        <v>Brandi Black</v>
      </c>
      <c r="H1081">
        <f>INDEX(Patient_data[Age],MATCH(Consolidated_sheets[[#This Row],[Patient_ID]],Patient_data[Patient_ID],0))</f>
        <v>58</v>
      </c>
      <c r="I1081" t="str">
        <f>INDEX(Patient_data[Gender],MATCH(Consolidated_sheets[[#This Row],[Patient_ID]],Patient_data[Patient_ID],0))</f>
        <v>Male</v>
      </c>
      <c r="J1081" t="str">
        <f>INDEX(Location_data[Location],MATCH(Consolidated_sheets[[#This Row],[Patient_ID]],Location_data[Patient_ID],0))</f>
        <v>Phoenix</v>
      </c>
      <c r="K1081" t="str">
        <f>INDEX(Insurance_data[Insurance_Type],MATCH(Consolidated_sheets[[#This Row],[Patient_ID]],Insurance_data[Patient_ID],0))</f>
        <v>None</v>
      </c>
      <c r="L1081" s="6">
        <f>INDEX(Insurance_data[Insurance_Amount],MATCH(Consolidated_sheets[[#This Row],[Patient_ID]],Insurance_data[Patient_ID],0))</f>
        <v>9658.57</v>
      </c>
    </row>
    <row r="1082" spans="1:12" x14ac:dyDescent="0.3">
      <c r="A1082" t="s">
        <v>570</v>
      </c>
      <c r="B1082" t="s">
        <v>5952</v>
      </c>
      <c r="C1082" s="6">
        <v>117.99</v>
      </c>
      <c r="D1082" s="1">
        <v>43747.61165880839</v>
      </c>
      <c r="E1082" s="1" t="str">
        <f>TEXT(Consolidated_sheets[[#This Row],[Date]],"yyyy")</f>
        <v>2019</v>
      </c>
      <c r="F1082" s="1" t="str">
        <f>TEXT(Consolidated_sheets[[#This Row],[Date]],"mmmm")</f>
        <v>October</v>
      </c>
      <c r="G1082" t="str">
        <f>INDEX(Patient_data[Patient_Name],MATCH(Consolidated_sheets[[#This Row],[Patient_ID]],Patient_data[Patient_ID],0))</f>
        <v>Andrew Herrera</v>
      </c>
      <c r="H1082">
        <f>INDEX(Patient_data[Age],MATCH(Consolidated_sheets[[#This Row],[Patient_ID]],Patient_data[Patient_ID],0))</f>
        <v>77</v>
      </c>
      <c r="I1082" t="str">
        <f>INDEX(Patient_data[Gender],MATCH(Consolidated_sheets[[#This Row],[Patient_ID]],Patient_data[Patient_ID],0))</f>
        <v>Female</v>
      </c>
      <c r="J1082" t="str">
        <f>INDEX(Location_data[Location],MATCH(Consolidated_sheets[[#This Row],[Patient_ID]],Location_data[Patient_ID],0))</f>
        <v>Phoenix</v>
      </c>
      <c r="K1082" t="str">
        <f>INDEX(Insurance_data[Insurance_Type],MATCH(Consolidated_sheets[[#This Row],[Patient_ID]],Insurance_data[Patient_ID],0))</f>
        <v>Public</v>
      </c>
      <c r="L1082" s="6">
        <f>INDEX(Insurance_data[Insurance_Amount],MATCH(Consolidated_sheets[[#This Row],[Patient_ID]],Insurance_data[Patient_ID],0))</f>
        <v>4791.6000000000004</v>
      </c>
    </row>
    <row r="1083" spans="1:12" x14ac:dyDescent="0.3">
      <c r="A1083" t="s">
        <v>2573</v>
      </c>
      <c r="B1083" t="s">
        <v>5954</v>
      </c>
      <c r="C1083" s="6">
        <v>2947.09</v>
      </c>
      <c r="D1083" s="1">
        <v>43747.872410344331</v>
      </c>
      <c r="E1083" s="1" t="str">
        <f>TEXT(Consolidated_sheets[[#This Row],[Date]],"yyyy")</f>
        <v>2019</v>
      </c>
      <c r="F1083" s="1" t="str">
        <f>TEXT(Consolidated_sheets[[#This Row],[Date]],"mmmm")</f>
        <v>October</v>
      </c>
      <c r="G1083" t="str">
        <f>INDEX(Patient_data[Patient_Name],MATCH(Consolidated_sheets[[#This Row],[Patient_ID]],Patient_data[Patient_ID],0))</f>
        <v>Tammy Miller MD</v>
      </c>
      <c r="H1083">
        <f>INDEX(Patient_data[Age],MATCH(Consolidated_sheets[[#This Row],[Patient_ID]],Patient_data[Patient_ID],0))</f>
        <v>28</v>
      </c>
      <c r="I1083" t="str">
        <f>INDEX(Patient_data[Gender],MATCH(Consolidated_sheets[[#This Row],[Patient_ID]],Patient_data[Patient_ID],0))</f>
        <v>Male</v>
      </c>
      <c r="J1083" t="str">
        <f>INDEX(Location_data[Location],MATCH(Consolidated_sheets[[#This Row],[Patient_ID]],Location_data[Patient_ID],0))</f>
        <v>Los Angeles</v>
      </c>
      <c r="K1083" t="str">
        <f>INDEX(Insurance_data[Insurance_Type],MATCH(Consolidated_sheets[[#This Row],[Patient_ID]],Insurance_data[Patient_ID],0))</f>
        <v>Public</v>
      </c>
      <c r="L1083" s="6">
        <f>INDEX(Insurance_data[Insurance_Amount],MATCH(Consolidated_sheets[[#This Row],[Patient_ID]],Insurance_data[Patient_ID],0))</f>
        <v>1048.8399999999999</v>
      </c>
    </row>
    <row r="1084" spans="1:12" x14ac:dyDescent="0.3">
      <c r="A1084" t="s">
        <v>579</v>
      </c>
      <c r="B1084" t="s">
        <v>5955</v>
      </c>
      <c r="C1084" s="6">
        <v>3387.43</v>
      </c>
      <c r="D1084" s="1">
        <v>43748.133161880272</v>
      </c>
      <c r="E1084" s="1" t="str">
        <f>TEXT(Consolidated_sheets[[#This Row],[Date]],"yyyy")</f>
        <v>2019</v>
      </c>
      <c r="F1084" s="1" t="str">
        <f>TEXT(Consolidated_sheets[[#This Row],[Date]],"mmmm")</f>
        <v>October</v>
      </c>
      <c r="G1084" t="str">
        <f>INDEX(Patient_data[Patient_Name],MATCH(Consolidated_sheets[[#This Row],[Patient_ID]],Patient_data[Patient_ID],0))</f>
        <v>Michael Richmond</v>
      </c>
      <c r="H1084">
        <f>INDEX(Patient_data[Age],MATCH(Consolidated_sheets[[#This Row],[Patient_ID]],Patient_data[Patient_ID],0))</f>
        <v>30</v>
      </c>
      <c r="I1084" t="str">
        <f>INDEX(Patient_data[Gender],MATCH(Consolidated_sheets[[#This Row],[Patient_ID]],Patient_data[Patient_ID],0))</f>
        <v>Male</v>
      </c>
      <c r="J1084" t="str">
        <f>INDEX(Location_data[Location],MATCH(Consolidated_sheets[[#This Row],[Patient_ID]],Location_data[Patient_ID],0))</f>
        <v>Los Angeles</v>
      </c>
      <c r="K1084" t="str">
        <f>INDEX(Insurance_data[Insurance_Type],MATCH(Consolidated_sheets[[#This Row],[Patient_ID]],Insurance_data[Patient_ID],0))</f>
        <v>Private</v>
      </c>
      <c r="L1084" s="6">
        <f>INDEX(Insurance_data[Insurance_Amount],MATCH(Consolidated_sheets[[#This Row],[Patient_ID]],Insurance_data[Patient_ID],0))</f>
        <v>7398.37</v>
      </c>
    </row>
    <row r="1085" spans="1:12" x14ac:dyDescent="0.3">
      <c r="A1085" t="s">
        <v>2627</v>
      </c>
      <c r="B1085" t="s">
        <v>5952</v>
      </c>
      <c r="C1085" s="6">
        <v>4474.13</v>
      </c>
      <c r="D1085" s="1">
        <v>43748.393913416192</v>
      </c>
      <c r="E1085" s="1" t="str">
        <f>TEXT(Consolidated_sheets[[#This Row],[Date]],"yyyy")</f>
        <v>2019</v>
      </c>
      <c r="F1085" s="1" t="str">
        <f>TEXT(Consolidated_sheets[[#This Row],[Date]],"mmmm")</f>
        <v>October</v>
      </c>
      <c r="G1085" t="str">
        <f>INDEX(Patient_data[Patient_Name],MATCH(Consolidated_sheets[[#This Row],[Patient_ID]],Patient_data[Patient_ID],0))</f>
        <v>Jeremy Jackson</v>
      </c>
      <c r="H1085">
        <f>INDEX(Patient_data[Age],MATCH(Consolidated_sheets[[#This Row],[Patient_ID]],Patient_data[Patient_ID],0))</f>
        <v>43</v>
      </c>
      <c r="I1085" t="str">
        <f>INDEX(Patient_data[Gender],MATCH(Consolidated_sheets[[#This Row],[Patient_ID]],Patient_data[Patient_ID],0))</f>
        <v>Female</v>
      </c>
      <c r="J1085" t="str">
        <f>INDEX(Location_data[Location],MATCH(Consolidated_sheets[[#This Row],[Patient_ID]],Location_data[Patient_ID],0))</f>
        <v>Phoenix</v>
      </c>
      <c r="K1085" t="str">
        <f>INDEX(Insurance_data[Insurance_Type],MATCH(Consolidated_sheets[[#This Row],[Patient_ID]],Insurance_data[Patient_ID],0))</f>
        <v>None</v>
      </c>
      <c r="L1085" s="6">
        <f>INDEX(Insurance_data[Insurance_Amount],MATCH(Consolidated_sheets[[#This Row],[Patient_ID]],Insurance_data[Patient_ID],0))</f>
        <v>8822.01</v>
      </c>
    </row>
    <row r="1086" spans="1:12" x14ac:dyDescent="0.3">
      <c r="A1086" t="s">
        <v>1515</v>
      </c>
      <c r="B1086" t="s">
        <v>5955</v>
      </c>
      <c r="C1086" s="6">
        <v>4132.0200000000004</v>
      </c>
      <c r="D1086" s="1">
        <v>43748.654664952133</v>
      </c>
      <c r="E1086" s="1" t="str">
        <f>TEXT(Consolidated_sheets[[#This Row],[Date]],"yyyy")</f>
        <v>2019</v>
      </c>
      <c r="F1086" s="1" t="str">
        <f>TEXT(Consolidated_sheets[[#This Row],[Date]],"mmmm")</f>
        <v>October</v>
      </c>
      <c r="G1086" t="str">
        <f>INDEX(Patient_data[Patient_Name],MATCH(Consolidated_sheets[[#This Row],[Patient_ID]],Patient_data[Patient_ID],0))</f>
        <v>Shannon Chambers</v>
      </c>
      <c r="H1086">
        <f>INDEX(Patient_data[Age],MATCH(Consolidated_sheets[[#This Row],[Patient_ID]],Patient_data[Patient_ID],0))</f>
        <v>38</v>
      </c>
      <c r="I1086" t="str">
        <f>INDEX(Patient_data[Gender],MATCH(Consolidated_sheets[[#This Row],[Patient_ID]],Patient_data[Patient_ID],0))</f>
        <v>Male</v>
      </c>
      <c r="J1086" t="str">
        <f>INDEX(Location_data[Location],MATCH(Consolidated_sheets[[#This Row],[Patient_ID]],Location_data[Patient_ID],0))</f>
        <v>Phoenix</v>
      </c>
      <c r="K1086" t="str">
        <f>INDEX(Insurance_data[Insurance_Type],MATCH(Consolidated_sheets[[#This Row],[Patient_ID]],Insurance_data[Patient_ID],0))</f>
        <v>Private</v>
      </c>
      <c r="L1086" s="6">
        <f>INDEX(Insurance_data[Insurance_Amount],MATCH(Consolidated_sheets[[#This Row],[Patient_ID]],Insurance_data[Patient_ID],0))</f>
        <v>1258.3</v>
      </c>
    </row>
    <row r="1087" spans="1:12" x14ac:dyDescent="0.3">
      <c r="A1087" t="s">
        <v>811</v>
      </c>
      <c r="B1087" t="s">
        <v>5955</v>
      </c>
      <c r="C1087" s="6">
        <v>559.66999999999996</v>
      </c>
      <c r="D1087" s="1">
        <v>43748.915416488067</v>
      </c>
      <c r="E1087" s="1" t="str">
        <f>TEXT(Consolidated_sheets[[#This Row],[Date]],"yyyy")</f>
        <v>2019</v>
      </c>
      <c r="F1087" s="1" t="str">
        <f>TEXT(Consolidated_sheets[[#This Row],[Date]],"mmmm")</f>
        <v>October</v>
      </c>
      <c r="G1087" t="str">
        <f>INDEX(Patient_data[Patient_Name],MATCH(Consolidated_sheets[[#This Row],[Patient_ID]],Patient_data[Patient_ID],0))</f>
        <v>Katherine Maddox</v>
      </c>
      <c r="H1087">
        <f>INDEX(Patient_data[Age],MATCH(Consolidated_sheets[[#This Row],[Patient_ID]],Patient_data[Patient_ID],0))</f>
        <v>82</v>
      </c>
      <c r="I1087" t="str">
        <f>INDEX(Patient_data[Gender],MATCH(Consolidated_sheets[[#This Row],[Patient_ID]],Patient_data[Patient_ID],0))</f>
        <v>Male</v>
      </c>
      <c r="J1087" t="str">
        <f>INDEX(Location_data[Location],MATCH(Consolidated_sheets[[#This Row],[Patient_ID]],Location_data[Patient_ID],0))</f>
        <v>New York</v>
      </c>
      <c r="K1087" t="str">
        <f>INDEX(Insurance_data[Insurance_Type],MATCH(Consolidated_sheets[[#This Row],[Patient_ID]],Insurance_data[Patient_ID],0))</f>
        <v>Public</v>
      </c>
      <c r="L1087" s="6">
        <f>INDEX(Insurance_data[Insurance_Amount],MATCH(Consolidated_sheets[[#This Row],[Patient_ID]],Insurance_data[Patient_ID],0))</f>
        <v>1571.26</v>
      </c>
    </row>
    <row r="1088" spans="1:12" x14ac:dyDescent="0.3">
      <c r="A1088" t="s">
        <v>1591</v>
      </c>
      <c r="B1088" t="s">
        <v>5952</v>
      </c>
      <c r="C1088" s="6">
        <v>1573.43</v>
      </c>
      <c r="D1088" s="1">
        <v>43749.176168023987</v>
      </c>
      <c r="E1088" s="1" t="str">
        <f>TEXT(Consolidated_sheets[[#This Row],[Date]],"yyyy")</f>
        <v>2019</v>
      </c>
      <c r="F1088" s="1" t="str">
        <f>TEXT(Consolidated_sheets[[#This Row],[Date]],"mmmm")</f>
        <v>October</v>
      </c>
      <c r="G1088" t="str">
        <f>INDEX(Patient_data[Patient_Name],MATCH(Consolidated_sheets[[#This Row],[Patient_ID]],Patient_data[Patient_ID],0))</f>
        <v>Catherine Gonzales</v>
      </c>
      <c r="H1088">
        <f>INDEX(Patient_data[Age],MATCH(Consolidated_sheets[[#This Row],[Patient_ID]],Patient_data[Patient_ID],0))</f>
        <v>75</v>
      </c>
      <c r="I1088" t="str">
        <f>INDEX(Patient_data[Gender],MATCH(Consolidated_sheets[[#This Row],[Patient_ID]],Patient_data[Patient_ID],0))</f>
        <v>Female</v>
      </c>
      <c r="J1088" t="str">
        <f>INDEX(Location_data[Location],MATCH(Consolidated_sheets[[#This Row],[Patient_ID]],Location_data[Patient_ID],0))</f>
        <v>Chicago</v>
      </c>
      <c r="K1088" t="str">
        <f>INDEX(Insurance_data[Insurance_Type],MATCH(Consolidated_sheets[[#This Row],[Patient_ID]],Insurance_data[Patient_ID],0))</f>
        <v>None</v>
      </c>
      <c r="L1088" s="6">
        <f>INDEX(Insurance_data[Insurance_Amount],MATCH(Consolidated_sheets[[#This Row],[Patient_ID]],Insurance_data[Patient_ID],0))</f>
        <v>6226.29</v>
      </c>
    </row>
    <row r="1089" spans="1:12" x14ac:dyDescent="0.3">
      <c r="A1089" t="s">
        <v>1822</v>
      </c>
      <c r="B1089" t="s">
        <v>5953</v>
      </c>
      <c r="C1089" s="6">
        <v>2635.02</v>
      </c>
      <c r="D1089" s="1">
        <v>43749.436919559928</v>
      </c>
      <c r="E1089" s="1" t="str">
        <f>TEXT(Consolidated_sheets[[#This Row],[Date]],"yyyy")</f>
        <v>2019</v>
      </c>
      <c r="F1089" s="1" t="str">
        <f>TEXT(Consolidated_sheets[[#This Row],[Date]],"mmmm")</f>
        <v>October</v>
      </c>
      <c r="G1089" t="str">
        <f>INDEX(Patient_data[Patient_Name],MATCH(Consolidated_sheets[[#This Row],[Patient_ID]],Patient_data[Patient_ID],0))</f>
        <v>John Rodgers</v>
      </c>
      <c r="H1089">
        <f>INDEX(Patient_data[Age],MATCH(Consolidated_sheets[[#This Row],[Patient_ID]],Patient_data[Patient_ID],0))</f>
        <v>63</v>
      </c>
      <c r="I1089" t="str">
        <f>INDEX(Patient_data[Gender],MATCH(Consolidated_sheets[[#This Row],[Patient_ID]],Patient_data[Patient_ID],0))</f>
        <v>Female</v>
      </c>
      <c r="J1089" t="str">
        <f>INDEX(Location_data[Location],MATCH(Consolidated_sheets[[#This Row],[Patient_ID]],Location_data[Patient_ID],0))</f>
        <v>Los Angeles</v>
      </c>
      <c r="K1089" t="str">
        <f>INDEX(Insurance_data[Insurance_Type],MATCH(Consolidated_sheets[[#This Row],[Patient_ID]],Insurance_data[Patient_ID],0))</f>
        <v>Public</v>
      </c>
      <c r="L1089" s="6">
        <f>INDEX(Insurance_data[Insurance_Amount],MATCH(Consolidated_sheets[[#This Row],[Patient_ID]],Insurance_data[Patient_ID],0))</f>
        <v>2213.69</v>
      </c>
    </row>
    <row r="1090" spans="1:12" x14ac:dyDescent="0.3">
      <c r="A1090" t="s">
        <v>909</v>
      </c>
      <c r="B1090" t="s">
        <v>5955</v>
      </c>
      <c r="C1090" s="6">
        <v>691.63</v>
      </c>
      <c r="D1090" s="1">
        <v>43749.69767109587</v>
      </c>
      <c r="E1090" s="1" t="str">
        <f>TEXT(Consolidated_sheets[[#This Row],[Date]],"yyyy")</f>
        <v>2019</v>
      </c>
      <c r="F1090" s="1" t="str">
        <f>TEXT(Consolidated_sheets[[#This Row],[Date]],"mmmm")</f>
        <v>October</v>
      </c>
      <c r="G1090" t="str">
        <f>INDEX(Patient_data[Patient_Name],MATCH(Consolidated_sheets[[#This Row],[Patient_ID]],Patient_data[Patient_ID],0))</f>
        <v>Kenneth Smith</v>
      </c>
      <c r="H1090">
        <f>INDEX(Patient_data[Age],MATCH(Consolidated_sheets[[#This Row],[Patient_ID]],Patient_data[Patient_ID],0))</f>
        <v>85</v>
      </c>
      <c r="I1090" t="str">
        <f>INDEX(Patient_data[Gender],MATCH(Consolidated_sheets[[#This Row],[Patient_ID]],Patient_data[Patient_ID],0))</f>
        <v>Female</v>
      </c>
      <c r="J1090" t="str">
        <f>INDEX(Location_data[Location],MATCH(Consolidated_sheets[[#This Row],[Patient_ID]],Location_data[Patient_ID],0))</f>
        <v>Los Angeles</v>
      </c>
      <c r="K1090" t="str">
        <f>INDEX(Insurance_data[Insurance_Type],MATCH(Consolidated_sheets[[#This Row],[Patient_ID]],Insurance_data[Patient_ID],0))</f>
        <v>None</v>
      </c>
      <c r="L1090" s="6">
        <f>INDEX(Insurance_data[Insurance_Amount],MATCH(Consolidated_sheets[[#This Row],[Patient_ID]],Insurance_data[Patient_ID],0))</f>
        <v>9456.8700000000008</v>
      </c>
    </row>
    <row r="1091" spans="1:12" x14ac:dyDescent="0.3">
      <c r="A1091" t="s">
        <v>2777</v>
      </c>
      <c r="B1091" t="s">
        <v>5952</v>
      </c>
      <c r="C1091" s="6">
        <v>882.91</v>
      </c>
      <c r="D1091" s="1">
        <v>43749.958422631797</v>
      </c>
      <c r="E1091" s="1" t="str">
        <f>TEXT(Consolidated_sheets[[#This Row],[Date]],"yyyy")</f>
        <v>2019</v>
      </c>
      <c r="F1091" s="1" t="str">
        <f>TEXT(Consolidated_sheets[[#This Row],[Date]],"mmmm")</f>
        <v>October</v>
      </c>
      <c r="G1091" t="str">
        <f>INDEX(Patient_data[Patient_Name],MATCH(Consolidated_sheets[[#This Row],[Patient_ID]],Patient_data[Patient_ID],0))</f>
        <v>Katie Glenn</v>
      </c>
      <c r="H1091">
        <f>INDEX(Patient_data[Age],MATCH(Consolidated_sheets[[#This Row],[Patient_ID]],Patient_data[Patient_ID],0))</f>
        <v>34</v>
      </c>
      <c r="I1091" t="str">
        <f>INDEX(Patient_data[Gender],MATCH(Consolidated_sheets[[#This Row],[Patient_ID]],Patient_data[Patient_ID],0))</f>
        <v>Female</v>
      </c>
      <c r="J1091" t="str">
        <f>INDEX(Location_data[Location],MATCH(Consolidated_sheets[[#This Row],[Patient_ID]],Location_data[Patient_ID],0))</f>
        <v>Phoenix</v>
      </c>
      <c r="K1091" t="str">
        <f>INDEX(Insurance_data[Insurance_Type],MATCH(Consolidated_sheets[[#This Row],[Patient_ID]],Insurance_data[Patient_ID],0))</f>
        <v>Private</v>
      </c>
      <c r="L1091" s="6">
        <f>INDEX(Insurance_data[Insurance_Amount],MATCH(Consolidated_sheets[[#This Row],[Patient_ID]],Insurance_data[Patient_ID],0))</f>
        <v>8940.36</v>
      </c>
    </row>
    <row r="1092" spans="1:12" x14ac:dyDescent="0.3">
      <c r="A1092" t="s">
        <v>1982</v>
      </c>
      <c r="B1092" t="s">
        <v>5953</v>
      </c>
      <c r="C1092" s="6">
        <v>2145.6799999999998</v>
      </c>
      <c r="D1092" s="1">
        <v>43750.219174167731</v>
      </c>
      <c r="E1092" s="1" t="str">
        <f>TEXT(Consolidated_sheets[[#This Row],[Date]],"yyyy")</f>
        <v>2019</v>
      </c>
      <c r="F1092" s="1" t="str">
        <f>TEXT(Consolidated_sheets[[#This Row],[Date]],"mmmm")</f>
        <v>October</v>
      </c>
      <c r="G1092" t="str">
        <f>INDEX(Patient_data[Patient_Name],MATCH(Consolidated_sheets[[#This Row],[Patient_ID]],Patient_data[Patient_ID],0))</f>
        <v>David Bennett</v>
      </c>
      <c r="H1092">
        <f>INDEX(Patient_data[Age],MATCH(Consolidated_sheets[[#This Row],[Patient_ID]],Patient_data[Patient_ID],0))</f>
        <v>63</v>
      </c>
      <c r="I1092" t="str">
        <f>INDEX(Patient_data[Gender],MATCH(Consolidated_sheets[[#This Row],[Patient_ID]],Patient_data[Patient_ID],0))</f>
        <v>Female</v>
      </c>
      <c r="J1092" t="str">
        <f>INDEX(Location_data[Location],MATCH(Consolidated_sheets[[#This Row],[Patient_ID]],Location_data[Patient_ID],0))</f>
        <v>New York</v>
      </c>
      <c r="K1092" t="str">
        <f>INDEX(Insurance_data[Insurance_Type],MATCH(Consolidated_sheets[[#This Row],[Patient_ID]],Insurance_data[Patient_ID],0))</f>
        <v>Private</v>
      </c>
      <c r="L1092" s="6">
        <f>INDEX(Insurance_data[Insurance_Amount],MATCH(Consolidated_sheets[[#This Row],[Patient_ID]],Insurance_data[Patient_ID],0))</f>
        <v>954.67</v>
      </c>
    </row>
    <row r="1093" spans="1:12" x14ac:dyDescent="0.3">
      <c r="A1093" t="s">
        <v>2792</v>
      </c>
      <c r="B1093" t="s">
        <v>5954</v>
      </c>
      <c r="C1093" s="6">
        <v>1516.3</v>
      </c>
      <c r="D1093" s="1">
        <v>43750.479925703672</v>
      </c>
      <c r="E1093" s="1" t="str">
        <f>TEXT(Consolidated_sheets[[#This Row],[Date]],"yyyy")</f>
        <v>2019</v>
      </c>
      <c r="F1093" s="1" t="str">
        <f>TEXT(Consolidated_sheets[[#This Row],[Date]],"mmmm")</f>
        <v>October</v>
      </c>
      <c r="G1093" t="str">
        <f>INDEX(Patient_data[Patient_Name],MATCH(Consolidated_sheets[[#This Row],[Patient_ID]],Patient_data[Patient_ID],0))</f>
        <v>Phillip Aguirre</v>
      </c>
      <c r="H1093">
        <f>INDEX(Patient_data[Age],MATCH(Consolidated_sheets[[#This Row],[Patient_ID]],Patient_data[Patient_ID],0))</f>
        <v>46</v>
      </c>
      <c r="I1093" t="str">
        <f>INDEX(Patient_data[Gender],MATCH(Consolidated_sheets[[#This Row],[Patient_ID]],Patient_data[Patient_ID],0))</f>
        <v>Male</v>
      </c>
      <c r="J1093" t="str">
        <f>INDEX(Location_data[Location],MATCH(Consolidated_sheets[[#This Row],[Patient_ID]],Location_data[Patient_ID],0))</f>
        <v>Chicago</v>
      </c>
      <c r="K1093" t="str">
        <f>INDEX(Insurance_data[Insurance_Type],MATCH(Consolidated_sheets[[#This Row],[Patient_ID]],Insurance_data[Patient_ID],0))</f>
        <v>Private</v>
      </c>
      <c r="L1093" s="6">
        <f>INDEX(Insurance_data[Insurance_Amount],MATCH(Consolidated_sheets[[#This Row],[Patient_ID]],Insurance_data[Patient_ID],0))</f>
        <v>1429.36</v>
      </c>
    </row>
    <row r="1094" spans="1:12" x14ac:dyDescent="0.3">
      <c r="A1094" t="s">
        <v>1371</v>
      </c>
      <c r="B1094" t="s">
        <v>5952</v>
      </c>
      <c r="C1094" s="6">
        <v>1592.48</v>
      </c>
      <c r="D1094" s="1">
        <v>43750.740677239592</v>
      </c>
      <c r="E1094" s="1" t="str">
        <f>TEXT(Consolidated_sheets[[#This Row],[Date]],"yyyy")</f>
        <v>2019</v>
      </c>
      <c r="F1094" s="1" t="str">
        <f>TEXT(Consolidated_sheets[[#This Row],[Date]],"mmmm")</f>
        <v>October</v>
      </c>
      <c r="G1094" t="str">
        <f>INDEX(Patient_data[Patient_Name],MATCH(Consolidated_sheets[[#This Row],[Patient_ID]],Patient_data[Patient_ID],0))</f>
        <v>David Lopez</v>
      </c>
      <c r="H1094">
        <f>INDEX(Patient_data[Age],MATCH(Consolidated_sheets[[#This Row],[Patient_ID]],Patient_data[Patient_ID],0))</f>
        <v>84</v>
      </c>
      <c r="I1094" t="str">
        <f>INDEX(Patient_data[Gender],MATCH(Consolidated_sheets[[#This Row],[Patient_ID]],Patient_data[Patient_ID],0))</f>
        <v>Female</v>
      </c>
      <c r="J1094" t="str">
        <f>INDEX(Location_data[Location],MATCH(Consolidated_sheets[[#This Row],[Patient_ID]],Location_data[Patient_ID],0))</f>
        <v>Chicago</v>
      </c>
      <c r="K1094" t="str">
        <f>INDEX(Insurance_data[Insurance_Type],MATCH(Consolidated_sheets[[#This Row],[Patient_ID]],Insurance_data[Patient_ID],0))</f>
        <v>Public</v>
      </c>
      <c r="L1094" s="6">
        <f>INDEX(Insurance_data[Insurance_Amount],MATCH(Consolidated_sheets[[#This Row],[Patient_ID]],Insurance_data[Patient_ID],0))</f>
        <v>1594.66</v>
      </c>
    </row>
    <row r="1095" spans="1:12" x14ac:dyDescent="0.3">
      <c r="A1095" t="s">
        <v>1321</v>
      </c>
      <c r="B1095" t="s">
        <v>5952</v>
      </c>
      <c r="C1095" s="6">
        <v>1278.42</v>
      </c>
      <c r="D1095" s="1">
        <v>43751.001428775533</v>
      </c>
      <c r="E1095" s="1" t="str">
        <f>TEXT(Consolidated_sheets[[#This Row],[Date]],"yyyy")</f>
        <v>2019</v>
      </c>
      <c r="F1095" s="1" t="str">
        <f>TEXT(Consolidated_sheets[[#This Row],[Date]],"mmmm")</f>
        <v>October</v>
      </c>
      <c r="G1095" t="str">
        <f>INDEX(Patient_data[Patient_Name],MATCH(Consolidated_sheets[[#This Row],[Patient_ID]],Patient_data[Patient_ID],0))</f>
        <v>Jessica Frazier</v>
      </c>
      <c r="H1095">
        <f>INDEX(Patient_data[Age],MATCH(Consolidated_sheets[[#This Row],[Patient_ID]],Patient_data[Patient_ID],0))</f>
        <v>24</v>
      </c>
      <c r="I1095" t="str">
        <f>INDEX(Patient_data[Gender],MATCH(Consolidated_sheets[[#This Row],[Patient_ID]],Patient_data[Patient_ID],0))</f>
        <v>Male</v>
      </c>
      <c r="J1095" t="str">
        <f>INDEX(Location_data[Location],MATCH(Consolidated_sheets[[#This Row],[Patient_ID]],Location_data[Patient_ID],0))</f>
        <v>Houston</v>
      </c>
      <c r="K1095" t="str">
        <f>INDEX(Insurance_data[Insurance_Type],MATCH(Consolidated_sheets[[#This Row],[Patient_ID]],Insurance_data[Patient_ID],0))</f>
        <v>Private</v>
      </c>
      <c r="L1095" s="6">
        <f>INDEX(Insurance_data[Insurance_Amount],MATCH(Consolidated_sheets[[#This Row],[Patient_ID]],Insurance_data[Patient_ID],0))</f>
        <v>8605.73</v>
      </c>
    </row>
    <row r="1096" spans="1:12" x14ac:dyDescent="0.3">
      <c r="A1096" t="s">
        <v>2229</v>
      </c>
      <c r="B1096" t="s">
        <v>5954</v>
      </c>
      <c r="C1096" s="6">
        <v>4936.62</v>
      </c>
      <c r="D1096" s="1">
        <v>43751.262180311467</v>
      </c>
      <c r="E1096" s="1" t="str">
        <f>TEXT(Consolidated_sheets[[#This Row],[Date]],"yyyy")</f>
        <v>2019</v>
      </c>
      <c r="F1096" s="1" t="str">
        <f>TEXT(Consolidated_sheets[[#This Row],[Date]],"mmmm")</f>
        <v>October</v>
      </c>
      <c r="G1096" t="str">
        <f>INDEX(Patient_data[Patient_Name],MATCH(Consolidated_sheets[[#This Row],[Patient_ID]],Patient_data[Patient_ID],0))</f>
        <v>Vicki George</v>
      </c>
      <c r="H1096">
        <f>INDEX(Patient_data[Age],MATCH(Consolidated_sheets[[#This Row],[Patient_ID]],Patient_data[Patient_ID],0))</f>
        <v>28</v>
      </c>
      <c r="I1096" t="str">
        <f>INDEX(Patient_data[Gender],MATCH(Consolidated_sheets[[#This Row],[Patient_ID]],Patient_data[Patient_ID],0))</f>
        <v>Male</v>
      </c>
      <c r="J1096" t="str">
        <f>INDEX(Location_data[Location],MATCH(Consolidated_sheets[[#This Row],[Patient_ID]],Location_data[Patient_ID],0))</f>
        <v>Houston</v>
      </c>
      <c r="K1096" t="str">
        <f>INDEX(Insurance_data[Insurance_Type],MATCH(Consolidated_sheets[[#This Row],[Patient_ID]],Insurance_data[Patient_ID],0))</f>
        <v>Private</v>
      </c>
      <c r="L1096" s="6">
        <f>INDEX(Insurance_data[Insurance_Amount],MATCH(Consolidated_sheets[[#This Row],[Patient_ID]],Insurance_data[Patient_ID],0))</f>
        <v>4650.6899999999996</v>
      </c>
    </row>
    <row r="1097" spans="1:12" x14ac:dyDescent="0.3">
      <c r="A1097" t="s">
        <v>1266</v>
      </c>
      <c r="B1097" t="s">
        <v>5954</v>
      </c>
      <c r="C1097" s="6">
        <v>2963.41</v>
      </c>
      <c r="D1097" s="1">
        <v>43751.522931847387</v>
      </c>
      <c r="E1097" s="1" t="str">
        <f>TEXT(Consolidated_sheets[[#This Row],[Date]],"yyyy")</f>
        <v>2019</v>
      </c>
      <c r="F1097" s="1" t="str">
        <f>TEXT(Consolidated_sheets[[#This Row],[Date]],"mmmm")</f>
        <v>October</v>
      </c>
      <c r="G1097" t="str">
        <f>INDEX(Patient_data[Patient_Name],MATCH(Consolidated_sheets[[#This Row],[Patient_ID]],Patient_data[Patient_ID],0))</f>
        <v>Amy Anderson</v>
      </c>
      <c r="H1097">
        <f>INDEX(Patient_data[Age],MATCH(Consolidated_sheets[[#This Row],[Patient_ID]],Patient_data[Patient_ID],0))</f>
        <v>26</v>
      </c>
      <c r="I1097" t="str">
        <f>INDEX(Patient_data[Gender],MATCH(Consolidated_sheets[[#This Row],[Patient_ID]],Patient_data[Patient_ID],0))</f>
        <v>Female</v>
      </c>
      <c r="J1097" t="str">
        <f>INDEX(Location_data[Location],MATCH(Consolidated_sheets[[#This Row],[Patient_ID]],Location_data[Patient_ID],0))</f>
        <v>Chicago</v>
      </c>
      <c r="K1097" t="str">
        <f>INDEX(Insurance_data[Insurance_Type],MATCH(Consolidated_sheets[[#This Row],[Patient_ID]],Insurance_data[Patient_ID],0))</f>
        <v>Private</v>
      </c>
      <c r="L1097" s="6">
        <f>INDEX(Insurance_data[Insurance_Amount],MATCH(Consolidated_sheets[[#This Row],[Patient_ID]],Insurance_data[Patient_ID],0))</f>
        <v>760.96</v>
      </c>
    </row>
    <row r="1098" spans="1:12" x14ac:dyDescent="0.3">
      <c r="A1098" t="s">
        <v>764</v>
      </c>
      <c r="B1098" t="s">
        <v>5952</v>
      </c>
      <c r="C1098" s="6">
        <v>2789.78</v>
      </c>
      <c r="D1098" s="1">
        <v>43751.783683383343</v>
      </c>
      <c r="E1098" s="1" t="str">
        <f>TEXT(Consolidated_sheets[[#This Row],[Date]],"yyyy")</f>
        <v>2019</v>
      </c>
      <c r="F1098" s="1" t="str">
        <f>TEXT(Consolidated_sheets[[#This Row],[Date]],"mmmm")</f>
        <v>October</v>
      </c>
      <c r="G1098" t="str">
        <f>INDEX(Patient_data[Patient_Name],MATCH(Consolidated_sheets[[#This Row],[Patient_ID]],Patient_data[Patient_ID],0))</f>
        <v>Robyn Rodriguez</v>
      </c>
      <c r="H1098">
        <f>INDEX(Patient_data[Age],MATCH(Consolidated_sheets[[#This Row],[Patient_ID]],Patient_data[Patient_ID],0))</f>
        <v>34</v>
      </c>
      <c r="I1098" t="str">
        <f>INDEX(Patient_data[Gender],MATCH(Consolidated_sheets[[#This Row],[Patient_ID]],Patient_data[Patient_ID],0))</f>
        <v>Male</v>
      </c>
      <c r="J1098" t="str">
        <f>INDEX(Location_data[Location],MATCH(Consolidated_sheets[[#This Row],[Patient_ID]],Location_data[Patient_ID],0))</f>
        <v>Houston</v>
      </c>
      <c r="K1098" t="str">
        <f>INDEX(Insurance_data[Insurance_Type],MATCH(Consolidated_sheets[[#This Row],[Patient_ID]],Insurance_data[Patient_ID],0))</f>
        <v>Private</v>
      </c>
      <c r="L1098" s="6">
        <f>INDEX(Insurance_data[Insurance_Amount],MATCH(Consolidated_sheets[[#This Row],[Patient_ID]],Insurance_data[Patient_ID],0))</f>
        <v>4875.13</v>
      </c>
    </row>
    <row r="1099" spans="1:12" x14ac:dyDescent="0.3">
      <c r="A1099" t="s">
        <v>2911</v>
      </c>
      <c r="B1099" t="s">
        <v>5953</v>
      </c>
      <c r="C1099" s="6">
        <v>3351.75</v>
      </c>
      <c r="D1099" s="1">
        <v>43752.044434919269</v>
      </c>
      <c r="E1099" s="1" t="str">
        <f>TEXT(Consolidated_sheets[[#This Row],[Date]],"yyyy")</f>
        <v>2019</v>
      </c>
      <c r="F1099" s="1" t="str">
        <f>TEXT(Consolidated_sheets[[#This Row],[Date]],"mmmm")</f>
        <v>October</v>
      </c>
      <c r="G1099" t="str">
        <f>INDEX(Patient_data[Patient_Name],MATCH(Consolidated_sheets[[#This Row],[Patient_ID]],Patient_data[Patient_ID],0))</f>
        <v>John Valdez</v>
      </c>
      <c r="H1099">
        <f>INDEX(Patient_data[Age],MATCH(Consolidated_sheets[[#This Row],[Patient_ID]],Patient_data[Patient_ID],0))</f>
        <v>64</v>
      </c>
      <c r="I1099" t="str">
        <f>INDEX(Patient_data[Gender],MATCH(Consolidated_sheets[[#This Row],[Patient_ID]],Patient_data[Patient_ID],0))</f>
        <v>Female</v>
      </c>
      <c r="J1099" t="str">
        <f>INDEX(Location_data[Location],MATCH(Consolidated_sheets[[#This Row],[Patient_ID]],Location_data[Patient_ID],0))</f>
        <v>Houston</v>
      </c>
      <c r="K1099" t="str">
        <f>INDEX(Insurance_data[Insurance_Type],MATCH(Consolidated_sheets[[#This Row],[Patient_ID]],Insurance_data[Patient_ID],0))</f>
        <v>None</v>
      </c>
      <c r="L1099" s="6">
        <f>INDEX(Insurance_data[Insurance_Amount],MATCH(Consolidated_sheets[[#This Row],[Patient_ID]],Insurance_data[Patient_ID],0))</f>
        <v>6157.69</v>
      </c>
    </row>
    <row r="1100" spans="1:12" x14ac:dyDescent="0.3">
      <c r="A1100" t="s">
        <v>828</v>
      </c>
      <c r="B1100" t="s">
        <v>5953</v>
      </c>
      <c r="C1100" s="6">
        <v>3410.69</v>
      </c>
      <c r="D1100" s="1">
        <v>43752.305186455204</v>
      </c>
      <c r="E1100" s="1" t="str">
        <f>TEXT(Consolidated_sheets[[#This Row],[Date]],"yyyy")</f>
        <v>2019</v>
      </c>
      <c r="F1100" s="1" t="str">
        <f>TEXT(Consolidated_sheets[[#This Row],[Date]],"mmmm")</f>
        <v>October</v>
      </c>
      <c r="G1100" t="str">
        <f>INDEX(Patient_data[Patient_Name],MATCH(Consolidated_sheets[[#This Row],[Patient_ID]],Patient_data[Patient_ID],0))</f>
        <v>Brandy Alvarez</v>
      </c>
      <c r="H1100">
        <f>INDEX(Patient_data[Age],MATCH(Consolidated_sheets[[#This Row],[Patient_ID]],Patient_data[Patient_ID],0))</f>
        <v>82</v>
      </c>
      <c r="I1100" t="str">
        <f>INDEX(Patient_data[Gender],MATCH(Consolidated_sheets[[#This Row],[Patient_ID]],Patient_data[Patient_ID],0))</f>
        <v>Male</v>
      </c>
      <c r="J1100" t="str">
        <f>INDEX(Location_data[Location],MATCH(Consolidated_sheets[[#This Row],[Patient_ID]],Location_data[Patient_ID],0))</f>
        <v>Houston</v>
      </c>
      <c r="K1100" t="str">
        <f>INDEX(Insurance_data[Insurance_Type],MATCH(Consolidated_sheets[[#This Row],[Patient_ID]],Insurance_data[Patient_ID],0))</f>
        <v>None</v>
      </c>
      <c r="L1100" s="6">
        <f>INDEX(Insurance_data[Insurance_Amount],MATCH(Consolidated_sheets[[#This Row],[Patient_ID]],Insurance_data[Patient_ID],0))</f>
        <v>7004.81</v>
      </c>
    </row>
    <row r="1101" spans="1:12" x14ac:dyDescent="0.3">
      <c r="A1101" t="s">
        <v>1360</v>
      </c>
      <c r="B1101" t="s">
        <v>5954</v>
      </c>
      <c r="C1101" s="6">
        <v>3697.74</v>
      </c>
      <c r="D1101" s="1">
        <v>43752.565937991138</v>
      </c>
      <c r="E1101" s="1" t="str">
        <f>TEXT(Consolidated_sheets[[#This Row],[Date]],"yyyy")</f>
        <v>2019</v>
      </c>
      <c r="F1101" s="1" t="str">
        <f>TEXT(Consolidated_sheets[[#This Row],[Date]],"mmmm")</f>
        <v>October</v>
      </c>
      <c r="G1101" t="str">
        <f>INDEX(Patient_data[Patient_Name],MATCH(Consolidated_sheets[[#This Row],[Patient_ID]],Patient_data[Patient_ID],0))</f>
        <v>Troy Santos</v>
      </c>
      <c r="H1101">
        <f>INDEX(Patient_data[Age],MATCH(Consolidated_sheets[[#This Row],[Patient_ID]],Patient_data[Patient_ID],0))</f>
        <v>68</v>
      </c>
      <c r="I1101" t="str">
        <f>INDEX(Patient_data[Gender],MATCH(Consolidated_sheets[[#This Row],[Patient_ID]],Patient_data[Patient_ID],0))</f>
        <v>Female</v>
      </c>
      <c r="J1101" t="str">
        <f>INDEX(Location_data[Location],MATCH(Consolidated_sheets[[#This Row],[Patient_ID]],Location_data[Patient_ID],0))</f>
        <v>Chicago</v>
      </c>
      <c r="K1101" t="str">
        <f>INDEX(Insurance_data[Insurance_Type],MATCH(Consolidated_sheets[[#This Row],[Patient_ID]],Insurance_data[Patient_ID],0))</f>
        <v>Public</v>
      </c>
      <c r="L1101" s="6">
        <f>INDEX(Insurance_data[Insurance_Amount],MATCH(Consolidated_sheets[[#This Row],[Patient_ID]],Insurance_data[Patient_ID],0))</f>
        <v>2365.61</v>
      </c>
    </row>
    <row r="1102" spans="1:12" x14ac:dyDescent="0.3">
      <c r="A1102" t="s">
        <v>1546</v>
      </c>
      <c r="B1102" t="s">
        <v>5955</v>
      </c>
      <c r="C1102" s="6">
        <v>2596.6</v>
      </c>
      <c r="D1102" s="1">
        <v>43752.826689527072</v>
      </c>
      <c r="E1102" s="1" t="str">
        <f>TEXT(Consolidated_sheets[[#This Row],[Date]],"yyyy")</f>
        <v>2019</v>
      </c>
      <c r="F1102" s="1" t="str">
        <f>TEXT(Consolidated_sheets[[#This Row],[Date]],"mmmm")</f>
        <v>October</v>
      </c>
      <c r="G1102" t="str">
        <f>INDEX(Patient_data[Patient_Name],MATCH(Consolidated_sheets[[#This Row],[Patient_ID]],Patient_data[Patient_ID],0))</f>
        <v>Jordan Maynard</v>
      </c>
      <c r="H1102">
        <f>INDEX(Patient_data[Age],MATCH(Consolidated_sheets[[#This Row],[Patient_ID]],Patient_data[Patient_ID],0))</f>
        <v>75</v>
      </c>
      <c r="I1102" t="str">
        <f>INDEX(Patient_data[Gender],MATCH(Consolidated_sheets[[#This Row],[Patient_ID]],Patient_data[Patient_ID],0))</f>
        <v>Female</v>
      </c>
      <c r="J1102" t="str">
        <f>INDEX(Location_data[Location],MATCH(Consolidated_sheets[[#This Row],[Patient_ID]],Location_data[Patient_ID],0))</f>
        <v>New York</v>
      </c>
      <c r="K1102" t="str">
        <f>INDEX(Insurance_data[Insurance_Type],MATCH(Consolidated_sheets[[#This Row],[Patient_ID]],Insurance_data[Patient_ID],0))</f>
        <v>Public</v>
      </c>
      <c r="L1102" s="6">
        <f>INDEX(Insurance_data[Insurance_Amount],MATCH(Consolidated_sheets[[#This Row],[Patient_ID]],Insurance_data[Patient_ID],0))</f>
        <v>1364.64</v>
      </c>
    </row>
    <row r="1103" spans="1:12" x14ac:dyDescent="0.3">
      <c r="A1103" t="s">
        <v>2531</v>
      </c>
      <c r="B1103" t="s">
        <v>5953</v>
      </c>
      <c r="C1103" s="6">
        <v>3261.7</v>
      </c>
      <c r="D1103" s="1">
        <v>43753.087441062999</v>
      </c>
      <c r="E1103" s="1" t="str">
        <f>TEXT(Consolidated_sheets[[#This Row],[Date]],"yyyy")</f>
        <v>2019</v>
      </c>
      <c r="F1103" s="1" t="str">
        <f>TEXT(Consolidated_sheets[[#This Row],[Date]],"mmmm")</f>
        <v>October</v>
      </c>
      <c r="G1103" t="str">
        <f>INDEX(Patient_data[Patient_Name],MATCH(Consolidated_sheets[[#This Row],[Patient_ID]],Patient_data[Patient_ID],0))</f>
        <v>Latasha Crawford MD</v>
      </c>
      <c r="H1103">
        <f>INDEX(Patient_data[Age],MATCH(Consolidated_sheets[[#This Row],[Patient_ID]],Patient_data[Patient_ID],0))</f>
        <v>43</v>
      </c>
      <c r="I1103" t="str">
        <f>INDEX(Patient_data[Gender],MATCH(Consolidated_sheets[[#This Row],[Patient_ID]],Patient_data[Patient_ID],0))</f>
        <v>Male</v>
      </c>
      <c r="J1103" t="str">
        <f>INDEX(Location_data[Location],MATCH(Consolidated_sheets[[#This Row],[Patient_ID]],Location_data[Patient_ID],0))</f>
        <v>Houston</v>
      </c>
      <c r="K1103" t="str">
        <f>INDEX(Insurance_data[Insurance_Type],MATCH(Consolidated_sheets[[#This Row],[Patient_ID]],Insurance_data[Patient_ID],0))</f>
        <v>Public</v>
      </c>
      <c r="L1103" s="6">
        <f>INDEX(Insurance_data[Insurance_Amount],MATCH(Consolidated_sheets[[#This Row],[Patient_ID]],Insurance_data[Patient_ID],0))</f>
        <v>1109.76</v>
      </c>
    </row>
    <row r="1104" spans="1:12" x14ac:dyDescent="0.3">
      <c r="A1104" t="s">
        <v>932</v>
      </c>
      <c r="B1104" t="s">
        <v>5953</v>
      </c>
      <c r="C1104" s="6">
        <v>2560.46</v>
      </c>
      <c r="D1104" s="1">
        <v>43753.348192598933</v>
      </c>
      <c r="E1104" s="1" t="str">
        <f>TEXT(Consolidated_sheets[[#This Row],[Date]],"yyyy")</f>
        <v>2019</v>
      </c>
      <c r="F1104" s="1" t="str">
        <f>TEXT(Consolidated_sheets[[#This Row],[Date]],"mmmm")</f>
        <v>October</v>
      </c>
      <c r="G1104" t="str">
        <f>INDEX(Patient_data[Patient_Name],MATCH(Consolidated_sheets[[#This Row],[Patient_ID]],Patient_data[Patient_ID],0))</f>
        <v>Madison Nguyen</v>
      </c>
      <c r="H1104">
        <f>INDEX(Patient_data[Age],MATCH(Consolidated_sheets[[#This Row],[Patient_ID]],Patient_data[Patient_ID],0))</f>
        <v>83</v>
      </c>
      <c r="I1104" t="str">
        <f>INDEX(Patient_data[Gender],MATCH(Consolidated_sheets[[#This Row],[Patient_ID]],Patient_data[Patient_ID],0))</f>
        <v>Female</v>
      </c>
      <c r="J1104" t="str">
        <f>INDEX(Location_data[Location],MATCH(Consolidated_sheets[[#This Row],[Patient_ID]],Location_data[Patient_ID],0))</f>
        <v>Houston</v>
      </c>
      <c r="K1104" t="str">
        <f>INDEX(Insurance_data[Insurance_Type],MATCH(Consolidated_sheets[[#This Row],[Patient_ID]],Insurance_data[Patient_ID],0))</f>
        <v>Private</v>
      </c>
      <c r="L1104" s="6">
        <f>INDEX(Insurance_data[Insurance_Amount],MATCH(Consolidated_sheets[[#This Row],[Patient_ID]],Insurance_data[Patient_ID],0))</f>
        <v>1470.42</v>
      </c>
    </row>
    <row r="1105" spans="1:12" x14ac:dyDescent="0.3">
      <c r="A1105" t="s">
        <v>2848</v>
      </c>
      <c r="B1105" t="s">
        <v>5955</v>
      </c>
      <c r="C1105" s="6">
        <v>1176.1600000000001</v>
      </c>
      <c r="D1105" s="1">
        <v>43753.608944134867</v>
      </c>
      <c r="E1105" s="1" t="str">
        <f>TEXT(Consolidated_sheets[[#This Row],[Date]],"yyyy")</f>
        <v>2019</v>
      </c>
      <c r="F1105" s="1" t="str">
        <f>TEXT(Consolidated_sheets[[#This Row],[Date]],"mmmm")</f>
        <v>October</v>
      </c>
      <c r="G1105" t="str">
        <f>INDEX(Patient_data[Patient_Name],MATCH(Consolidated_sheets[[#This Row],[Patient_ID]],Patient_data[Patient_ID],0))</f>
        <v>Brett Shaffer</v>
      </c>
      <c r="H1105">
        <f>INDEX(Patient_data[Age],MATCH(Consolidated_sheets[[#This Row],[Patient_ID]],Patient_data[Patient_ID],0))</f>
        <v>56</v>
      </c>
      <c r="I1105" t="str">
        <f>INDEX(Patient_data[Gender],MATCH(Consolidated_sheets[[#This Row],[Patient_ID]],Patient_data[Patient_ID],0))</f>
        <v>Male</v>
      </c>
      <c r="J1105" t="str">
        <f>INDEX(Location_data[Location],MATCH(Consolidated_sheets[[#This Row],[Patient_ID]],Location_data[Patient_ID],0))</f>
        <v>Los Angeles</v>
      </c>
      <c r="K1105" t="str">
        <f>INDEX(Insurance_data[Insurance_Type],MATCH(Consolidated_sheets[[#This Row],[Patient_ID]],Insurance_data[Patient_ID],0))</f>
        <v>Private</v>
      </c>
      <c r="L1105" s="6">
        <f>INDEX(Insurance_data[Insurance_Amount],MATCH(Consolidated_sheets[[#This Row],[Patient_ID]],Insurance_data[Patient_ID],0))</f>
        <v>6014.26</v>
      </c>
    </row>
    <row r="1106" spans="1:12" x14ac:dyDescent="0.3">
      <c r="A1106" t="s">
        <v>2841</v>
      </c>
      <c r="B1106" t="s">
        <v>5955</v>
      </c>
      <c r="C1106" s="6">
        <v>2775.75</v>
      </c>
      <c r="D1106" s="1">
        <v>43753.869695670801</v>
      </c>
      <c r="E1106" s="1" t="str">
        <f>TEXT(Consolidated_sheets[[#This Row],[Date]],"yyyy")</f>
        <v>2019</v>
      </c>
      <c r="F1106" s="1" t="str">
        <f>TEXT(Consolidated_sheets[[#This Row],[Date]],"mmmm")</f>
        <v>October</v>
      </c>
      <c r="G1106" t="str">
        <f>INDEX(Patient_data[Patient_Name],MATCH(Consolidated_sheets[[#This Row],[Patient_ID]],Patient_data[Patient_ID],0))</f>
        <v>Brandon Jensen</v>
      </c>
      <c r="H1106">
        <f>INDEX(Patient_data[Age],MATCH(Consolidated_sheets[[#This Row],[Patient_ID]],Patient_data[Patient_ID],0))</f>
        <v>60</v>
      </c>
      <c r="I1106" t="str">
        <f>INDEX(Patient_data[Gender],MATCH(Consolidated_sheets[[#This Row],[Patient_ID]],Patient_data[Patient_ID],0))</f>
        <v>Male</v>
      </c>
      <c r="J1106" t="str">
        <f>INDEX(Location_data[Location],MATCH(Consolidated_sheets[[#This Row],[Patient_ID]],Location_data[Patient_ID],0))</f>
        <v>New York</v>
      </c>
      <c r="K1106" t="str">
        <f>INDEX(Insurance_data[Insurance_Type],MATCH(Consolidated_sheets[[#This Row],[Patient_ID]],Insurance_data[Patient_ID],0))</f>
        <v>None</v>
      </c>
      <c r="L1106" s="6">
        <f>INDEX(Insurance_data[Insurance_Amount],MATCH(Consolidated_sheets[[#This Row],[Patient_ID]],Insurance_data[Patient_ID],0))</f>
        <v>666.07</v>
      </c>
    </row>
    <row r="1107" spans="1:12" x14ac:dyDescent="0.3">
      <c r="A1107" t="s">
        <v>2104</v>
      </c>
      <c r="B1107" t="s">
        <v>5952</v>
      </c>
      <c r="C1107" s="6">
        <v>3352.43</v>
      </c>
      <c r="D1107" s="1">
        <v>43754.130447206728</v>
      </c>
      <c r="E1107" s="1" t="str">
        <f>TEXT(Consolidated_sheets[[#This Row],[Date]],"yyyy")</f>
        <v>2019</v>
      </c>
      <c r="F1107" s="1" t="str">
        <f>TEXT(Consolidated_sheets[[#This Row],[Date]],"mmmm")</f>
        <v>October</v>
      </c>
      <c r="G1107" t="str">
        <f>INDEX(Patient_data[Patient_Name],MATCH(Consolidated_sheets[[#This Row],[Patient_ID]],Patient_data[Patient_ID],0))</f>
        <v>Jennifer Jenkins</v>
      </c>
      <c r="H1107">
        <f>INDEX(Patient_data[Age],MATCH(Consolidated_sheets[[#This Row],[Patient_ID]],Patient_data[Patient_ID],0))</f>
        <v>38</v>
      </c>
      <c r="I1107" t="str">
        <f>INDEX(Patient_data[Gender],MATCH(Consolidated_sheets[[#This Row],[Patient_ID]],Patient_data[Patient_ID],0))</f>
        <v>Male</v>
      </c>
      <c r="J1107" t="str">
        <f>INDEX(Location_data[Location],MATCH(Consolidated_sheets[[#This Row],[Patient_ID]],Location_data[Patient_ID],0))</f>
        <v>Los Angeles</v>
      </c>
      <c r="K1107" t="str">
        <f>INDEX(Insurance_data[Insurance_Type],MATCH(Consolidated_sheets[[#This Row],[Patient_ID]],Insurance_data[Patient_ID],0))</f>
        <v>None</v>
      </c>
      <c r="L1107" s="6">
        <f>INDEX(Insurance_data[Insurance_Amount],MATCH(Consolidated_sheets[[#This Row],[Patient_ID]],Insurance_data[Patient_ID],0))</f>
        <v>6407.79</v>
      </c>
    </row>
    <row r="1108" spans="1:12" x14ac:dyDescent="0.3">
      <c r="A1108" t="s">
        <v>316</v>
      </c>
      <c r="B1108" t="s">
        <v>5953</v>
      </c>
      <c r="C1108" s="6">
        <v>462.65</v>
      </c>
      <c r="D1108" s="1">
        <v>43754.391198742684</v>
      </c>
      <c r="E1108" s="1" t="str">
        <f>TEXT(Consolidated_sheets[[#This Row],[Date]],"yyyy")</f>
        <v>2019</v>
      </c>
      <c r="F1108" s="1" t="str">
        <f>TEXT(Consolidated_sheets[[#This Row],[Date]],"mmmm")</f>
        <v>October</v>
      </c>
      <c r="G1108" t="str">
        <f>INDEX(Patient_data[Patient_Name],MATCH(Consolidated_sheets[[#This Row],[Patient_ID]],Patient_data[Patient_ID],0))</f>
        <v>Bethany Cobb</v>
      </c>
      <c r="H1108">
        <f>INDEX(Patient_data[Age],MATCH(Consolidated_sheets[[#This Row],[Patient_ID]],Patient_data[Patient_ID],0))</f>
        <v>43</v>
      </c>
      <c r="I1108" t="str">
        <f>INDEX(Patient_data[Gender],MATCH(Consolidated_sheets[[#This Row],[Patient_ID]],Patient_data[Patient_ID],0))</f>
        <v>Male</v>
      </c>
      <c r="J1108" t="str">
        <f>INDEX(Location_data[Location],MATCH(Consolidated_sheets[[#This Row],[Patient_ID]],Location_data[Patient_ID],0))</f>
        <v>Phoenix</v>
      </c>
      <c r="K1108" t="str">
        <f>INDEX(Insurance_data[Insurance_Type],MATCH(Consolidated_sheets[[#This Row],[Patient_ID]],Insurance_data[Patient_ID],0))</f>
        <v>None</v>
      </c>
      <c r="L1108" s="6">
        <f>INDEX(Insurance_data[Insurance_Amount],MATCH(Consolidated_sheets[[#This Row],[Patient_ID]],Insurance_data[Patient_ID],0))</f>
        <v>6902.33</v>
      </c>
    </row>
    <row r="1109" spans="1:12" x14ac:dyDescent="0.3">
      <c r="A1109" t="s">
        <v>744</v>
      </c>
      <c r="B1109" t="s">
        <v>5952</v>
      </c>
      <c r="C1109" s="6">
        <v>4582.59</v>
      </c>
      <c r="D1109" s="1">
        <v>43754.65195027861</v>
      </c>
      <c r="E1109" s="1" t="str">
        <f>TEXT(Consolidated_sheets[[#This Row],[Date]],"yyyy")</f>
        <v>2019</v>
      </c>
      <c r="F1109" s="1" t="str">
        <f>TEXT(Consolidated_sheets[[#This Row],[Date]],"mmmm")</f>
        <v>October</v>
      </c>
      <c r="G1109" t="str">
        <f>INDEX(Patient_data[Patient_Name],MATCH(Consolidated_sheets[[#This Row],[Patient_ID]],Patient_data[Patient_ID],0))</f>
        <v>Dawn Allen MD</v>
      </c>
      <c r="H1109">
        <f>INDEX(Patient_data[Age],MATCH(Consolidated_sheets[[#This Row],[Patient_ID]],Patient_data[Patient_ID],0))</f>
        <v>20</v>
      </c>
      <c r="I1109" t="str">
        <f>INDEX(Patient_data[Gender],MATCH(Consolidated_sheets[[#This Row],[Patient_ID]],Patient_data[Patient_ID],0))</f>
        <v>Female</v>
      </c>
      <c r="J1109" t="str">
        <f>INDEX(Location_data[Location],MATCH(Consolidated_sheets[[#This Row],[Patient_ID]],Location_data[Patient_ID],0))</f>
        <v>Houston</v>
      </c>
      <c r="K1109" t="str">
        <f>INDEX(Insurance_data[Insurance_Type],MATCH(Consolidated_sheets[[#This Row],[Patient_ID]],Insurance_data[Patient_ID],0))</f>
        <v>Public</v>
      </c>
      <c r="L1109" s="6">
        <f>INDEX(Insurance_data[Insurance_Amount],MATCH(Consolidated_sheets[[#This Row],[Patient_ID]],Insurance_data[Patient_ID],0))</f>
        <v>2976.62</v>
      </c>
    </row>
    <row r="1110" spans="1:12" x14ac:dyDescent="0.3">
      <c r="A1110" t="s">
        <v>216</v>
      </c>
      <c r="B1110" t="s">
        <v>5955</v>
      </c>
      <c r="C1110" s="6">
        <v>2989.87</v>
      </c>
      <c r="D1110" s="1">
        <v>43754.912701814537</v>
      </c>
      <c r="E1110" s="1" t="str">
        <f>TEXT(Consolidated_sheets[[#This Row],[Date]],"yyyy")</f>
        <v>2019</v>
      </c>
      <c r="F1110" s="1" t="str">
        <f>TEXT(Consolidated_sheets[[#This Row],[Date]],"mmmm")</f>
        <v>October</v>
      </c>
      <c r="G1110" t="str">
        <f>INDEX(Patient_data[Patient_Name],MATCH(Consolidated_sheets[[#This Row],[Patient_ID]],Patient_data[Patient_ID],0))</f>
        <v>Michelle Cook</v>
      </c>
      <c r="H1110">
        <f>INDEX(Patient_data[Age],MATCH(Consolidated_sheets[[#This Row],[Patient_ID]],Patient_data[Patient_ID],0))</f>
        <v>57</v>
      </c>
      <c r="I1110" t="str">
        <f>INDEX(Patient_data[Gender],MATCH(Consolidated_sheets[[#This Row],[Patient_ID]],Patient_data[Patient_ID],0))</f>
        <v>Male</v>
      </c>
      <c r="J1110" t="str">
        <f>INDEX(Location_data[Location],MATCH(Consolidated_sheets[[#This Row],[Patient_ID]],Location_data[Patient_ID],0))</f>
        <v>New York</v>
      </c>
      <c r="K1110" t="str">
        <f>INDEX(Insurance_data[Insurance_Type],MATCH(Consolidated_sheets[[#This Row],[Patient_ID]],Insurance_data[Patient_ID],0))</f>
        <v>Public</v>
      </c>
      <c r="L1110" s="6">
        <f>INDEX(Insurance_data[Insurance_Amount],MATCH(Consolidated_sheets[[#This Row],[Patient_ID]],Insurance_data[Patient_ID],0))</f>
        <v>6708.22</v>
      </c>
    </row>
    <row r="1111" spans="1:12" x14ac:dyDescent="0.3">
      <c r="A1111" t="s">
        <v>2120</v>
      </c>
      <c r="B1111" t="s">
        <v>5954</v>
      </c>
      <c r="C1111" s="6">
        <v>3925.47</v>
      </c>
      <c r="D1111" s="1">
        <v>43755.173453350471</v>
      </c>
      <c r="E1111" s="1" t="str">
        <f>TEXT(Consolidated_sheets[[#This Row],[Date]],"yyyy")</f>
        <v>2019</v>
      </c>
      <c r="F1111" s="1" t="str">
        <f>TEXT(Consolidated_sheets[[#This Row],[Date]],"mmmm")</f>
        <v>October</v>
      </c>
      <c r="G1111" t="str">
        <f>INDEX(Patient_data[Patient_Name],MATCH(Consolidated_sheets[[#This Row],[Patient_ID]],Patient_data[Patient_ID],0))</f>
        <v>Joseph Nielsen</v>
      </c>
      <c r="H1111">
        <f>INDEX(Patient_data[Age],MATCH(Consolidated_sheets[[#This Row],[Patient_ID]],Patient_data[Patient_ID],0))</f>
        <v>37</v>
      </c>
      <c r="I1111" t="str">
        <f>INDEX(Patient_data[Gender],MATCH(Consolidated_sheets[[#This Row],[Patient_ID]],Patient_data[Patient_ID],0))</f>
        <v>Female</v>
      </c>
      <c r="J1111" t="str">
        <f>INDEX(Location_data[Location],MATCH(Consolidated_sheets[[#This Row],[Patient_ID]],Location_data[Patient_ID],0))</f>
        <v>Chicago</v>
      </c>
      <c r="K1111" t="str">
        <f>INDEX(Insurance_data[Insurance_Type],MATCH(Consolidated_sheets[[#This Row],[Patient_ID]],Insurance_data[Patient_ID],0))</f>
        <v>None</v>
      </c>
      <c r="L1111" s="6">
        <f>INDEX(Insurance_data[Insurance_Amount],MATCH(Consolidated_sheets[[#This Row],[Patient_ID]],Insurance_data[Patient_ID],0))</f>
        <v>7766.35</v>
      </c>
    </row>
    <row r="1112" spans="1:12" x14ac:dyDescent="0.3">
      <c r="A1112" t="s">
        <v>117</v>
      </c>
      <c r="B1112" t="s">
        <v>5953</v>
      </c>
      <c r="C1112" s="6">
        <v>1595.83</v>
      </c>
      <c r="D1112" s="1">
        <v>43755.434204886413</v>
      </c>
      <c r="E1112" s="1" t="str">
        <f>TEXT(Consolidated_sheets[[#This Row],[Date]],"yyyy")</f>
        <v>2019</v>
      </c>
      <c r="F1112" s="1" t="str">
        <f>TEXT(Consolidated_sheets[[#This Row],[Date]],"mmmm")</f>
        <v>October</v>
      </c>
      <c r="G1112" t="str">
        <f>INDEX(Patient_data[Patient_Name],MATCH(Consolidated_sheets[[#This Row],[Patient_ID]],Patient_data[Patient_ID],0))</f>
        <v>Christopher Rodriguez</v>
      </c>
      <c r="H1112">
        <f>INDEX(Patient_data[Age],MATCH(Consolidated_sheets[[#This Row],[Patient_ID]],Patient_data[Patient_ID],0))</f>
        <v>36</v>
      </c>
      <c r="I1112" t="str">
        <f>INDEX(Patient_data[Gender],MATCH(Consolidated_sheets[[#This Row],[Patient_ID]],Patient_data[Patient_ID],0))</f>
        <v>Female</v>
      </c>
      <c r="J1112" t="str">
        <f>INDEX(Location_data[Location],MATCH(Consolidated_sheets[[#This Row],[Patient_ID]],Location_data[Patient_ID],0))</f>
        <v>Phoenix</v>
      </c>
      <c r="K1112" t="str">
        <f>INDEX(Insurance_data[Insurance_Type],MATCH(Consolidated_sheets[[#This Row],[Patient_ID]],Insurance_data[Patient_ID],0))</f>
        <v>Private</v>
      </c>
      <c r="L1112" s="6">
        <f>INDEX(Insurance_data[Insurance_Amount],MATCH(Consolidated_sheets[[#This Row],[Patient_ID]],Insurance_data[Patient_ID],0))</f>
        <v>2567.4699999999998</v>
      </c>
    </row>
    <row r="1113" spans="1:12" x14ac:dyDescent="0.3">
      <c r="A1113" t="s">
        <v>1120</v>
      </c>
      <c r="B1113" t="s">
        <v>5954</v>
      </c>
      <c r="C1113" s="6">
        <v>4481.25</v>
      </c>
      <c r="D1113" s="1">
        <v>43755.69495642234</v>
      </c>
      <c r="E1113" s="1" t="str">
        <f>TEXT(Consolidated_sheets[[#This Row],[Date]],"yyyy")</f>
        <v>2019</v>
      </c>
      <c r="F1113" s="1" t="str">
        <f>TEXT(Consolidated_sheets[[#This Row],[Date]],"mmmm")</f>
        <v>October</v>
      </c>
      <c r="G1113" t="str">
        <f>INDEX(Patient_data[Patient_Name],MATCH(Consolidated_sheets[[#This Row],[Patient_ID]],Patient_data[Patient_ID],0))</f>
        <v>Elizabeth Mckenzie</v>
      </c>
      <c r="H1113">
        <f>INDEX(Patient_data[Age],MATCH(Consolidated_sheets[[#This Row],[Patient_ID]],Patient_data[Patient_ID],0))</f>
        <v>58</v>
      </c>
      <c r="I1113" t="str">
        <f>INDEX(Patient_data[Gender],MATCH(Consolidated_sheets[[#This Row],[Patient_ID]],Patient_data[Patient_ID],0))</f>
        <v>Female</v>
      </c>
      <c r="J1113" t="str">
        <f>INDEX(Location_data[Location],MATCH(Consolidated_sheets[[#This Row],[Patient_ID]],Location_data[Patient_ID],0))</f>
        <v>Chicago</v>
      </c>
      <c r="K1113" t="str">
        <f>INDEX(Insurance_data[Insurance_Type],MATCH(Consolidated_sheets[[#This Row],[Patient_ID]],Insurance_data[Patient_ID],0))</f>
        <v>None</v>
      </c>
      <c r="L1113" s="6">
        <f>INDEX(Insurance_data[Insurance_Amount],MATCH(Consolidated_sheets[[#This Row],[Patient_ID]],Insurance_data[Patient_ID],0))</f>
        <v>4374.71</v>
      </c>
    </row>
    <row r="1114" spans="1:12" x14ac:dyDescent="0.3">
      <c r="A1114" t="s">
        <v>274</v>
      </c>
      <c r="B1114" t="s">
        <v>5954</v>
      </c>
      <c r="C1114" s="6">
        <v>1742.49</v>
      </c>
      <c r="D1114" s="1">
        <v>43755.955707958266</v>
      </c>
      <c r="E1114" s="1" t="str">
        <f>TEXT(Consolidated_sheets[[#This Row],[Date]],"yyyy")</f>
        <v>2019</v>
      </c>
      <c r="F1114" s="1" t="str">
        <f>TEXT(Consolidated_sheets[[#This Row],[Date]],"mmmm")</f>
        <v>October</v>
      </c>
      <c r="G1114" t="str">
        <f>INDEX(Patient_data[Patient_Name],MATCH(Consolidated_sheets[[#This Row],[Patient_ID]],Patient_data[Patient_ID],0))</f>
        <v>Tina Hardy</v>
      </c>
      <c r="H1114">
        <f>INDEX(Patient_data[Age],MATCH(Consolidated_sheets[[#This Row],[Patient_ID]],Patient_data[Patient_ID],0))</f>
        <v>60</v>
      </c>
      <c r="I1114" t="str">
        <f>INDEX(Patient_data[Gender],MATCH(Consolidated_sheets[[#This Row],[Patient_ID]],Patient_data[Patient_ID],0))</f>
        <v>Female</v>
      </c>
      <c r="J1114" t="str">
        <f>INDEX(Location_data[Location],MATCH(Consolidated_sheets[[#This Row],[Patient_ID]],Location_data[Patient_ID],0))</f>
        <v>Chicago</v>
      </c>
      <c r="K1114" t="str">
        <f>INDEX(Insurance_data[Insurance_Type],MATCH(Consolidated_sheets[[#This Row],[Patient_ID]],Insurance_data[Patient_ID],0))</f>
        <v>Private</v>
      </c>
      <c r="L1114" s="6">
        <f>INDEX(Insurance_data[Insurance_Amount],MATCH(Consolidated_sheets[[#This Row],[Patient_ID]],Insurance_data[Patient_ID],0))</f>
        <v>7811.19</v>
      </c>
    </row>
    <row r="1115" spans="1:12" x14ac:dyDescent="0.3">
      <c r="A1115" t="s">
        <v>2577</v>
      </c>
      <c r="B1115" t="s">
        <v>5954</v>
      </c>
      <c r="C1115" s="6">
        <v>1603.68</v>
      </c>
      <c r="D1115" s="1">
        <v>43756.216459494222</v>
      </c>
      <c r="E1115" s="1" t="str">
        <f>TEXT(Consolidated_sheets[[#This Row],[Date]],"yyyy")</f>
        <v>2019</v>
      </c>
      <c r="F1115" s="1" t="str">
        <f>TEXT(Consolidated_sheets[[#This Row],[Date]],"mmmm")</f>
        <v>October</v>
      </c>
      <c r="G1115" t="str">
        <f>INDEX(Patient_data[Patient_Name],MATCH(Consolidated_sheets[[#This Row],[Patient_ID]],Patient_data[Patient_ID],0))</f>
        <v>Laura Robbins</v>
      </c>
      <c r="H1115">
        <f>INDEX(Patient_data[Age],MATCH(Consolidated_sheets[[#This Row],[Patient_ID]],Patient_data[Patient_ID],0))</f>
        <v>34</v>
      </c>
      <c r="I1115" t="str">
        <f>INDEX(Patient_data[Gender],MATCH(Consolidated_sheets[[#This Row],[Patient_ID]],Patient_data[Patient_ID],0))</f>
        <v>Female</v>
      </c>
      <c r="J1115" t="str">
        <f>INDEX(Location_data[Location],MATCH(Consolidated_sheets[[#This Row],[Patient_ID]],Location_data[Patient_ID],0))</f>
        <v>Houston</v>
      </c>
      <c r="K1115" t="str">
        <f>INDEX(Insurance_data[Insurance_Type],MATCH(Consolidated_sheets[[#This Row],[Patient_ID]],Insurance_data[Patient_ID],0))</f>
        <v>None</v>
      </c>
      <c r="L1115" s="6">
        <f>INDEX(Insurance_data[Insurance_Amount],MATCH(Consolidated_sheets[[#This Row],[Patient_ID]],Insurance_data[Patient_ID],0))</f>
        <v>7232.4</v>
      </c>
    </row>
    <row r="1116" spans="1:12" x14ac:dyDescent="0.3">
      <c r="A1116" t="s">
        <v>1090</v>
      </c>
      <c r="B1116" t="s">
        <v>5954</v>
      </c>
      <c r="C1116" s="6">
        <v>211.07</v>
      </c>
      <c r="D1116" s="1">
        <v>43756.477211030142</v>
      </c>
      <c r="E1116" s="1" t="str">
        <f>TEXT(Consolidated_sheets[[#This Row],[Date]],"yyyy")</f>
        <v>2019</v>
      </c>
      <c r="F1116" s="1" t="str">
        <f>TEXT(Consolidated_sheets[[#This Row],[Date]],"mmmm")</f>
        <v>October</v>
      </c>
      <c r="G1116" t="str">
        <f>INDEX(Patient_data[Patient_Name],MATCH(Consolidated_sheets[[#This Row],[Patient_ID]],Patient_data[Patient_ID],0))</f>
        <v>Kevin Ellis</v>
      </c>
      <c r="H1116">
        <f>INDEX(Patient_data[Age],MATCH(Consolidated_sheets[[#This Row],[Patient_ID]],Patient_data[Patient_ID],0))</f>
        <v>83</v>
      </c>
      <c r="I1116" t="str">
        <f>INDEX(Patient_data[Gender],MATCH(Consolidated_sheets[[#This Row],[Patient_ID]],Patient_data[Patient_ID],0))</f>
        <v>Female</v>
      </c>
      <c r="J1116" t="str">
        <f>INDEX(Location_data[Location],MATCH(Consolidated_sheets[[#This Row],[Patient_ID]],Location_data[Patient_ID],0))</f>
        <v>Phoenix</v>
      </c>
      <c r="K1116" t="str">
        <f>INDEX(Insurance_data[Insurance_Type],MATCH(Consolidated_sheets[[#This Row],[Patient_ID]],Insurance_data[Patient_ID],0))</f>
        <v>Private</v>
      </c>
      <c r="L1116" s="6">
        <f>INDEX(Insurance_data[Insurance_Amount],MATCH(Consolidated_sheets[[#This Row],[Patient_ID]],Insurance_data[Patient_ID],0))</f>
        <v>6992.13</v>
      </c>
    </row>
    <row r="1117" spans="1:12" x14ac:dyDescent="0.3">
      <c r="A1117" t="s">
        <v>847</v>
      </c>
      <c r="B1117" t="s">
        <v>5954</v>
      </c>
      <c r="C1117" s="6">
        <v>1319.85</v>
      </c>
      <c r="D1117" s="1">
        <v>43756.737962566083</v>
      </c>
      <c r="E1117" s="1" t="str">
        <f>TEXT(Consolidated_sheets[[#This Row],[Date]],"yyyy")</f>
        <v>2019</v>
      </c>
      <c r="F1117" s="1" t="str">
        <f>TEXT(Consolidated_sheets[[#This Row],[Date]],"mmmm")</f>
        <v>October</v>
      </c>
      <c r="G1117" t="str">
        <f>INDEX(Patient_data[Patient_Name],MATCH(Consolidated_sheets[[#This Row],[Patient_ID]],Patient_data[Patient_ID],0))</f>
        <v>Tracy Allen</v>
      </c>
      <c r="H1117">
        <f>INDEX(Patient_data[Age],MATCH(Consolidated_sheets[[#This Row],[Patient_ID]],Patient_data[Patient_ID],0))</f>
        <v>66</v>
      </c>
      <c r="I1117" t="str">
        <f>INDEX(Patient_data[Gender],MATCH(Consolidated_sheets[[#This Row],[Patient_ID]],Patient_data[Patient_ID],0))</f>
        <v>Female</v>
      </c>
      <c r="J1117" t="str">
        <f>INDEX(Location_data[Location],MATCH(Consolidated_sheets[[#This Row],[Patient_ID]],Location_data[Patient_ID],0))</f>
        <v>Phoenix</v>
      </c>
      <c r="K1117" t="str">
        <f>INDEX(Insurance_data[Insurance_Type],MATCH(Consolidated_sheets[[#This Row],[Patient_ID]],Insurance_data[Patient_ID],0))</f>
        <v>Private</v>
      </c>
      <c r="L1117" s="6">
        <f>INDEX(Insurance_data[Insurance_Amount],MATCH(Consolidated_sheets[[#This Row],[Patient_ID]],Insurance_data[Patient_ID],0))</f>
        <v>2718.66</v>
      </c>
    </row>
    <row r="1118" spans="1:12" x14ac:dyDescent="0.3">
      <c r="A1118" t="s">
        <v>2618</v>
      </c>
      <c r="B1118" t="s">
        <v>5955</v>
      </c>
      <c r="C1118" s="6">
        <v>687.55</v>
      </c>
      <c r="D1118" s="1">
        <v>43756.998714102017</v>
      </c>
      <c r="E1118" s="1" t="str">
        <f>TEXT(Consolidated_sheets[[#This Row],[Date]],"yyyy")</f>
        <v>2019</v>
      </c>
      <c r="F1118" s="1" t="str">
        <f>TEXT(Consolidated_sheets[[#This Row],[Date]],"mmmm")</f>
        <v>October</v>
      </c>
      <c r="G1118" t="str">
        <f>INDEX(Patient_data[Patient_Name],MATCH(Consolidated_sheets[[#This Row],[Patient_ID]],Patient_data[Patient_ID],0))</f>
        <v>David Mack</v>
      </c>
      <c r="H1118">
        <f>INDEX(Patient_data[Age],MATCH(Consolidated_sheets[[#This Row],[Patient_ID]],Patient_data[Patient_ID],0))</f>
        <v>36</v>
      </c>
      <c r="I1118" t="str">
        <f>INDEX(Patient_data[Gender],MATCH(Consolidated_sheets[[#This Row],[Patient_ID]],Patient_data[Patient_ID],0))</f>
        <v>Female</v>
      </c>
      <c r="J1118" t="str">
        <f>INDEX(Location_data[Location],MATCH(Consolidated_sheets[[#This Row],[Patient_ID]],Location_data[Patient_ID],0))</f>
        <v>Houston</v>
      </c>
      <c r="K1118" t="str">
        <f>INDEX(Insurance_data[Insurance_Type],MATCH(Consolidated_sheets[[#This Row],[Patient_ID]],Insurance_data[Patient_ID],0))</f>
        <v>Private</v>
      </c>
      <c r="L1118" s="6">
        <f>INDEX(Insurance_data[Insurance_Amount],MATCH(Consolidated_sheets[[#This Row],[Patient_ID]],Insurance_data[Patient_ID],0))</f>
        <v>6030.64</v>
      </c>
    </row>
    <row r="1119" spans="1:12" x14ac:dyDescent="0.3">
      <c r="A1119" t="s">
        <v>2330</v>
      </c>
      <c r="B1119" t="s">
        <v>5952</v>
      </c>
      <c r="C1119" s="6">
        <v>1044.3599999999999</v>
      </c>
      <c r="D1119" s="1">
        <v>43757.259465637937</v>
      </c>
      <c r="E1119" s="1" t="str">
        <f>TEXT(Consolidated_sheets[[#This Row],[Date]],"yyyy")</f>
        <v>2019</v>
      </c>
      <c r="F1119" s="1" t="str">
        <f>TEXT(Consolidated_sheets[[#This Row],[Date]],"mmmm")</f>
        <v>October</v>
      </c>
      <c r="G1119" t="str">
        <f>INDEX(Patient_data[Patient_Name],MATCH(Consolidated_sheets[[#This Row],[Patient_ID]],Patient_data[Patient_ID],0))</f>
        <v>Joe Ballard</v>
      </c>
      <c r="H1119">
        <f>INDEX(Patient_data[Age],MATCH(Consolidated_sheets[[#This Row],[Patient_ID]],Patient_data[Patient_ID],0))</f>
        <v>56</v>
      </c>
      <c r="I1119" t="str">
        <f>INDEX(Patient_data[Gender],MATCH(Consolidated_sheets[[#This Row],[Patient_ID]],Patient_data[Patient_ID],0))</f>
        <v>Male</v>
      </c>
      <c r="J1119" t="str">
        <f>INDEX(Location_data[Location],MATCH(Consolidated_sheets[[#This Row],[Patient_ID]],Location_data[Patient_ID],0))</f>
        <v>Houston</v>
      </c>
      <c r="K1119" t="str">
        <f>INDEX(Insurance_data[Insurance_Type],MATCH(Consolidated_sheets[[#This Row],[Patient_ID]],Insurance_data[Patient_ID],0))</f>
        <v>None</v>
      </c>
      <c r="L1119" s="6">
        <f>INDEX(Insurance_data[Insurance_Amount],MATCH(Consolidated_sheets[[#This Row],[Patient_ID]],Insurance_data[Patient_ID],0))</f>
        <v>3199.91</v>
      </c>
    </row>
    <row r="1120" spans="1:12" x14ac:dyDescent="0.3">
      <c r="A1120" t="s">
        <v>2752</v>
      </c>
      <c r="B1120" t="s">
        <v>5955</v>
      </c>
      <c r="C1120" s="6">
        <v>1164.48</v>
      </c>
      <c r="D1120" s="1">
        <v>43757.520217173878</v>
      </c>
      <c r="E1120" s="1" t="str">
        <f>TEXT(Consolidated_sheets[[#This Row],[Date]],"yyyy")</f>
        <v>2019</v>
      </c>
      <c r="F1120" s="1" t="str">
        <f>TEXT(Consolidated_sheets[[#This Row],[Date]],"mmmm")</f>
        <v>October</v>
      </c>
      <c r="G1120" t="str">
        <f>INDEX(Patient_data[Patient_Name],MATCH(Consolidated_sheets[[#This Row],[Patient_ID]],Patient_data[Patient_ID],0))</f>
        <v>Christopher Alvarez</v>
      </c>
      <c r="H1120">
        <f>INDEX(Patient_data[Age],MATCH(Consolidated_sheets[[#This Row],[Patient_ID]],Patient_data[Patient_ID],0))</f>
        <v>79</v>
      </c>
      <c r="I1120" t="str">
        <f>INDEX(Patient_data[Gender],MATCH(Consolidated_sheets[[#This Row],[Patient_ID]],Patient_data[Patient_ID],0))</f>
        <v>Male</v>
      </c>
      <c r="J1120" t="str">
        <f>INDEX(Location_data[Location],MATCH(Consolidated_sheets[[#This Row],[Patient_ID]],Location_data[Patient_ID],0))</f>
        <v>New York</v>
      </c>
      <c r="K1120" t="str">
        <f>INDEX(Insurance_data[Insurance_Type],MATCH(Consolidated_sheets[[#This Row],[Patient_ID]],Insurance_data[Patient_ID],0))</f>
        <v>None</v>
      </c>
      <c r="L1120" s="6">
        <f>INDEX(Insurance_data[Insurance_Amount],MATCH(Consolidated_sheets[[#This Row],[Patient_ID]],Insurance_data[Patient_ID],0))</f>
        <v>7446.86</v>
      </c>
    </row>
    <row r="1121" spans="1:12" x14ac:dyDescent="0.3">
      <c r="A1121" t="s">
        <v>522</v>
      </c>
      <c r="B1121" t="s">
        <v>5952</v>
      </c>
      <c r="C1121" s="6">
        <v>361.42</v>
      </c>
      <c r="D1121" s="1">
        <v>43757.780968709812</v>
      </c>
      <c r="E1121" s="1" t="str">
        <f>TEXT(Consolidated_sheets[[#This Row],[Date]],"yyyy")</f>
        <v>2019</v>
      </c>
      <c r="F1121" s="1" t="str">
        <f>TEXT(Consolidated_sheets[[#This Row],[Date]],"mmmm")</f>
        <v>October</v>
      </c>
      <c r="G1121" t="str">
        <f>INDEX(Patient_data[Patient_Name],MATCH(Consolidated_sheets[[#This Row],[Patient_ID]],Patient_data[Patient_ID],0))</f>
        <v>Jennifer Pearson</v>
      </c>
      <c r="H1121">
        <f>INDEX(Patient_data[Age],MATCH(Consolidated_sheets[[#This Row],[Patient_ID]],Patient_data[Patient_ID],0))</f>
        <v>53</v>
      </c>
      <c r="I1121" t="str">
        <f>INDEX(Patient_data[Gender],MATCH(Consolidated_sheets[[#This Row],[Patient_ID]],Patient_data[Patient_ID],0))</f>
        <v>Female</v>
      </c>
      <c r="J1121" t="str">
        <f>INDEX(Location_data[Location],MATCH(Consolidated_sheets[[#This Row],[Patient_ID]],Location_data[Patient_ID],0))</f>
        <v>Houston</v>
      </c>
      <c r="K1121" t="str">
        <f>INDEX(Insurance_data[Insurance_Type],MATCH(Consolidated_sheets[[#This Row],[Patient_ID]],Insurance_data[Patient_ID],0))</f>
        <v>None</v>
      </c>
      <c r="L1121" s="6">
        <f>INDEX(Insurance_data[Insurance_Amount],MATCH(Consolidated_sheets[[#This Row],[Patient_ID]],Insurance_data[Patient_ID],0))</f>
        <v>8824.8700000000008</v>
      </c>
    </row>
    <row r="1122" spans="1:12" x14ac:dyDescent="0.3">
      <c r="A1122" t="s">
        <v>2702</v>
      </c>
      <c r="B1122" t="s">
        <v>5955</v>
      </c>
      <c r="C1122" s="6">
        <v>3932.63</v>
      </c>
      <c r="D1122" s="1">
        <v>43758.041720245739</v>
      </c>
      <c r="E1122" s="1" t="str">
        <f>TEXT(Consolidated_sheets[[#This Row],[Date]],"yyyy")</f>
        <v>2019</v>
      </c>
      <c r="F1122" s="1" t="str">
        <f>TEXT(Consolidated_sheets[[#This Row],[Date]],"mmmm")</f>
        <v>October</v>
      </c>
      <c r="G1122" t="str">
        <f>INDEX(Patient_data[Patient_Name],MATCH(Consolidated_sheets[[#This Row],[Patient_ID]],Patient_data[Patient_ID],0))</f>
        <v>Paige Bolton</v>
      </c>
      <c r="H1122">
        <f>INDEX(Patient_data[Age],MATCH(Consolidated_sheets[[#This Row],[Patient_ID]],Patient_data[Patient_ID],0))</f>
        <v>57</v>
      </c>
      <c r="I1122" t="str">
        <f>INDEX(Patient_data[Gender],MATCH(Consolidated_sheets[[#This Row],[Patient_ID]],Patient_data[Patient_ID],0))</f>
        <v>Male</v>
      </c>
      <c r="J1122" t="str">
        <f>INDEX(Location_data[Location],MATCH(Consolidated_sheets[[#This Row],[Patient_ID]],Location_data[Patient_ID],0))</f>
        <v>Phoenix</v>
      </c>
      <c r="K1122" t="str">
        <f>INDEX(Insurance_data[Insurance_Type],MATCH(Consolidated_sheets[[#This Row],[Patient_ID]],Insurance_data[Patient_ID],0))</f>
        <v>None</v>
      </c>
      <c r="L1122" s="6">
        <f>INDEX(Insurance_data[Insurance_Amount],MATCH(Consolidated_sheets[[#This Row],[Patient_ID]],Insurance_data[Patient_ID],0))</f>
        <v>1576.06</v>
      </c>
    </row>
    <row r="1123" spans="1:12" x14ac:dyDescent="0.3">
      <c r="A1123" t="s">
        <v>1236</v>
      </c>
      <c r="B1123" t="s">
        <v>5953</v>
      </c>
      <c r="C1123" s="6">
        <v>4256.0600000000004</v>
      </c>
      <c r="D1123" s="1">
        <v>43758.302471781681</v>
      </c>
      <c r="E1123" s="1" t="str">
        <f>TEXT(Consolidated_sheets[[#This Row],[Date]],"yyyy")</f>
        <v>2019</v>
      </c>
      <c r="F1123" s="1" t="str">
        <f>TEXT(Consolidated_sheets[[#This Row],[Date]],"mmmm")</f>
        <v>October</v>
      </c>
      <c r="G1123" t="str">
        <f>INDEX(Patient_data[Patient_Name],MATCH(Consolidated_sheets[[#This Row],[Patient_ID]],Patient_data[Patient_ID],0))</f>
        <v>Christopher Acevedo</v>
      </c>
      <c r="H1123">
        <f>INDEX(Patient_data[Age],MATCH(Consolidated_sheets[[#This Row],[Patient_ID]],Patient_data[Patient_ID],0))</f>
        <v>64</v>
      </c>
      <c r="I1123" t="str">
        <f>INDEX(Patient_data[Gender],MATCH(Consolidated_sheets[[#This Row],[Patient_ID]],Patient_data[Patient_ID],0))</f>
        <v>Female</v>
      </c>
      <c r="J1123" t="str">
        <f>INDEX(Location_data[Location],MATCH(Consolidated_sheets[[#This Row],[Patient_ID]],Location_data[Patient_ID],0))</f>
        <v>Phoenix</v>
      </c>
      <c r="K1123" t="str">
        <f>INDEX(Insurance_data[Insurance_Type],MATCH(Consolidated_sheets[[#This Row],[Patient_ID]],Insurance_data[Patient_ID],0))</f>
        <v>None</v>
      </c>
      <c r="L1123" s="6">
        <f>INDEX(Insurance_data[Insurance_Amount],MATCH(Consolidated_sheets[[#This Row],[Patient_ID]],Insurance_data[Patient_ID],0))</f>
        <v>3064.39</v>
      </c>
    </row>
    <row r="1124" spans="1:12" x14ac:dyDescent="0.3">
      <c r="A1124" t="s">
        <v>2359</v>
      </c>
      <c r="B1124" t="s">
        <v>5952</v>
      </c>
      <c r="C1124" s="6">
        <v>3263.63</v>
      </c>
      <c r="D1124" s="1">
        <v>43758.563223317607</v>
      </c>
      <c r="E1124" s="1" t="str">
        <f>TEXT(Consolidated_sheets[[#This Row],[Date]],"yyyy")</f>
        <v>2019</v>
      </c>
      <c r="F1124" s="1" t="str">
        <f>TEXT(Consolidated_sheets[[#This Row],[Date]],"mmmm")</f>
        <v>October</v>
      </c>
      <c r="G1124" t="str">
        <f>INDEX(Patient_data[Patient_Name],MATCH(Consolidated_sheets[[#This Row],[Patient_ID]],Patient_data[Patient_ID],0))</f>
        <v>Jonathon Turner</v>
      </c>
      <c r="H1124">
        <f>INDEX(Patient_data[Age],MATCH(Consolidated_sheets[[#This Row],[Patient_ID]],Patient_data[Patient_ID],0))</f>
        <v>32</v>
      </c>
      <c r="I1124" t="str">
        <f>INDEX(Patient_data[Gender],MATCH(Consolidated_sheets[[#This Row],[Patient_ID]],Patient_data[Patient_ID],0))</f>
        <v>Female</v>
      </c>
      <c r="J1124" t="str">
        <f>INDEX(Location_data[Location],MATCH(Consolidated_sheets[[#This Row],[Patient_ID]],Location_data[Patient_ID],0))</f>
        <v>Houston</v>
      </c>
      <c r="K1124" t="str">
        <f>INDEX(Insurance_data[Insurance_Type],MATCH(Consolidated_sheets[[#This Row],[Patient_ID]],Insurance_data[Patient_ID],0))</f>
        <v>None</v>
      </c>
      <c r="L1124" s="6">
        <f>INDEX(Insurance_data[Insurance_Amount],MATCH(Consolidated_sheets[[#This Row],[Patient_ID]],Insurance_data[Patient_ID],0))</f>
        <v>9187.2800000000007</v>
      </c>
    </row>
    <row r="1125" spans="1:12" x14ac:dyDescent="0.3">
      <c r="A1125" t="s">
        <v>1623</v>
      </c>
      <c r="B1125" t="s">
        <v>5952</v>
      </c>
      <c r="C1125" s="6">
        <v>4548.58</v>
      </c>
      <c r="D1125" s="1">
        <v>43758.823974853542</v>
      </c>
      <c r="E1125" s="1" t="str">
        <f>TEXT(Consolidated_sheets[[#This Row],[Date]],"yyyy")</f>
        <v>2019</v>
      </c>
      <c r="F1125" s="1" t="str">
        <f>TEXT(Consolidated_sheets[[#This Row],[Date]],"mmmm")</f>
        <v>October</v>
      </c>
      <c r="G1125" t="str">
        <f>INDEX(Patient_data[Patient_Name],MATCH(Consolidated_sheets[[#This Row],[Patient_ID]],Patient_data[Patient_ID],0))</f>
        <v>Jade Taylor</v>
      </c>
      <c r="H1125">
        <f>INDEX(Patient_data[Age],MATCH(Consolidated_sheets[[#This Row],[Patient_ID]],Patient_data[Patient_ID],0))</f>
        <v>55</v>
      </c>
      <c r="I1125" t="str">
        <f>INDEX(Patient_data[Gender],MATCH(Consolidated_sheets[[#This Row],[Patient_ID]],Patient_data[Patient_ID],0))</f>
        <v>Male</v>
      </c>
      <c r="J1125" t="str">
        <f>INDEX(Location_data[Location],MATCH(Consolidated_sheets[[#This Row],[Patient_ID]],Location_data[Patient_ID],0))</f>
        <v>New York</v>
      </c>
      <c r="K1125" t="str">
        <f>INDEX(Insurance_data[Insurance_Type],MATCH(Consolidated_sheets[[#This Row],[Patient_ID]],Insurance_data[Patient_ID],0))</f>
        <v>Public</v>
      </c>
      <c r="L1125" s="6">
        <f>INDEX(Insurance_data[Insurance_Amount],MATCH(Consolidated_sheets[[#This Row],[Patient_ID]],Insurance_data[Patient_ID],0))</f>
        <v>9011.16</v>
      </c>
    </row>
    <row r="1126" spans="1:12" x14ac:dyDescent="0.3">
      <c r="A1126" t="s">
        <v>2324</v>
      </c>
      <c r="B1126" t="s">
        <v>5954</v>
      </c>
      <c r="C1126" s="6">
        <v>141.47999999999999</v>
      </c>
      <c r="D1126" s="1">
        <v>43759.084726389483</v>
      </c>
      <c r="E1126" s="1" t="str">
        <f>TEXT(Consolidated_sheets[[#This Row],[Date]],"yyyy")</f>
        <v>2019</v>
      </c>
      <c r="F1126" s="1" t="str">
        <f>TEXT(Consolidated_sheets[[#This Row],[Date]],"mmmm")</f>
        <v>October</v>
      </c>
      <c r="G1126" t="str">
        <f>INDEX(Patient_data[Patient_Name],MATCH(Consolidated_sheets[[#This Row],[Patient_ID]],Patient_data[Patient_ID],0))</f>
        <v>Jason Green</v>
      </c>
      <c r="H1126">
        <f>INDEX(Patient_data[Age],MATCH(Consolidated_sheets[[#This Row],[Patient_ID]],Patient_data[Patient_ID],0))</f>
        <v>81</v>
      </c>
      <c r="I1126" t="str">
        <f>INDEX(Patient_data[Gender],MATCH(Consolidated_sheets[[#This Row],[Patient_ID]],Patient_data[Patient_ID],0))</f>
        <v>Female</v>
      </c>
      <c r="J1126" t="str">
        <f>INDEX(Location_data[Location],MATCH(Consolidated_sheets[[#This Row],[Patient_ID]],Location_data[Patient_ID],0))</f>
        <v>Los Angeles</v>
      </c>
      <c r="K1126" t="str">
        <f>INDEX(Insurance_data[Insurance_Type],MATCH(Consolidated_sheets[[#This Row],[Patient_ID]],Insurance_data[Patient_ID],0))</f>
        <v>None</v>
      </c>
      <c r="L1126" s="6">
        <f>INDEX(Insurance_data[Insurance_Amount],MATCH(Consolidated_sheets[[#This Row],[Patient_ID]],Insurance_data[Patient_ID],0))</f>
        <v>4878.37</v>
      </c>
    </row>
    <row r="1127" spans="1:12" x14ac:dyDescent="0.3">
      <c r="A1127" t="s">
        <v>1092</v>
      </c>
      <c r="B1127" t="s">
        <v>5954</v>
      </c>
      <c r="C1127" s="6">
        <v>231.76</v>
      </c>
      <c r="D1127" s="1">
        <v>43759.345477925417</v>
      </c>
      <c r="E1127" s="1" t="str">
        <f>TEXT(Consolidated_sheets[[#This Row],[Date]],"yyyy")</f>
        <v>2019</v>
      </c>
      <c r="F1127" s="1" t="str">
        <f>TEXT(Consolidated_sheets[[#This Row],[Date]],"mmmm")</f>
        <v>October</v>
      </c>
      <c r="G1127" t="str">
        <f>INDEX(Patient_data[Patient_Name],MATCH(Consolidated_sheets[[#This Row],[Patient_ID]],Patient_data[Patient_ID],0))</f>
        <v>Ryan Salas</v>
      </c>
      <c r="H1127">
        <f>INDEX(Patient_data[Age],MATCH(Consolidated_sheets[[#This Row],[Patient_ID]],Patient_data[Patient_ID],0))</f>
        <v>37</v>
      </c>
      <c r="I1127" t="str">
        <f>INDEX(Patient_data[Gender],MATCH(Consolidated_sheets[[#This Row],[Patient_ID]],Patient_data[Patient_ID],0))</f>
        <v>Female</v>
      </c>
      <c r="J1127" t="str">
        <f>INDEX(Location_data[Location],MATCH(Consolidated_sheets[[#This Row],[Patient_ID]],Location_data[Patient_ID],0))</f>
        <v>New York</v>
      </c>
      <c r="K1127" t="str">
        <f>INDEX(Insurance_data[Insurance_Type],MATCH(Consolidated_sheets[[#This Row],[Patient_ID]],Insurance_data[Patient_ID],0))</f>
        <v>None</v>
      </c>
      <c r="L1127" s="6">
        <f>INDEX(Insurance_data[Insurance_Amount],MATCH(Consolidated_sheets[[#This Row],[Patient_ID]],Insurance_data[Patient_ID],0))</f>
        <v>5936.19</v>
      </c>
    </row>
    <row r="1128" spans="1:12" x14ac:dyDescent="0.3">
      <c r="A1128" t="s">
        <v>774</v>
      </c>
      <c r="B1128" t="s">
        <v>5955</v>
      </c>
      <c r="C1128" s="6">
        <v>483.88</v>
      </c>
      <c r="D1128" s="1">
        <v>43759.606229461337</v>
      </c>
      <c r="E1128" s="1" t="str">
        <f>TEXT(Consolidated_sheets[[#This Row],[Date]],"yyyy")</f>
        <v>2019</v>
      </c>
      <c r="F1128" s="1" t="str">
        <f>TEXT(Consolidated_sheets[[#This Row],[Date]],"mmmm")</f>
        <v>October</v>
      </c>
      <c r="G1128" t="str">
        <f>INDEX(Patient_data[Patient_Name],MATCH(Consolidated_sheets[[#This Row],[Patient_ID]],Patient_data[Patient_ID],0))</f>
        <v>Heather Cook</v>
      </c>
      <c r="H1128">
        <f>INDEX(Patient_data[Age],MATCH(Consolidated_sheets[[#This Row],[Patient_ID]],Patient_data[Patient_ID],0))</f>
        <v>51</v>
      </c>
      <c r="I1128" t="str">
        <f>INDEX(Patient_data[Gender],MATCH(Consolidated_sheets[[#This Row],[Patient_ID]],Patient_data[Patient_ID],0))</f>
        <v>Male</v>
      </c>
      <c r="J1128" t="str">
        <f>INDEX(Location_data[Location],MATCH(Consolidated_sheets[[#This Row],[Patient_ID]],Location_data[Patient_ID],0))</f>
        <v>New York</v>
      </c>
      <c r="K1128" t="str">
        <f>INDEX(Insurance_data[Insurance_Type],MATCH(Consolidated_sheets[[#This Row],[Patient_ID]],Insurance_data[Patient_ID],0))</f>
        <v>Public</v>
      </c>
      <c r="L1128" s="6">
        <f>INDEX(Insurance_data[Insurance_Amount],MATCH(Consolidated_sheets[[#This Row],[Patient_ID]],Insurance_data[Patient_ID],0))</f>
        <v>7163.69</v>
      </c>
    </row>
    <row r="1129" spans="1:12" x14ac:dyDescent="0.3">
      <c r="A1129" t="s">
        <v>1608</v>
      </c>
      <c r="B1129" t="s">
        <v>5953</v>
      </c>
      <c r="C1129" s="6">
        <v>3346.09</v>
      </c>
      <c r="D1129" s="1">
        <v>43759.866980997278</v>
      </c>
      <c r="E1129" s="1" t="str">
        <f>TEXT(Consolidated_sheets[[#This Row],[Date]],"yyyy")</f>
        <v>2019</v>
      </c>
      <c r="F1129" s="1" t="str">
        <f>TEXT(Consolidated_sheets[[#This Row],[Date]],"mmmm")</f>
        <v>October</v>
      </c>
      <c r="G1129" t="str">
        <f>INDEX(Patient_data[Patient_Name],MATCH(Consolidated_sheets[[#This Row],[Patient_ID]],Patient_data[Patient_ID],0))</f>
        <v>Brian Noble</v>
      </c>
      <c r="H1129">
        <f>INDEX(Patient_data[Age],MATCH(Consolidated_sheets[[#This Row],[Patient_ID]],Patient_data[Patient_ID],0))</f>
        <v>54</v>
      </c>
      <c r="I1129" t="str">
        <f>INDEX(Patient_data[Gender],MATCH(Consolidated_sheets[[#This Row],[Patient_ID]],Patient_data[Patient_ID],0))</f>
        <v>Female</v>
      </c>
      <c r="J1129" t="str">
        <f>INDEX(Location_data[Location],MATCH(Consolidated_sheets[[#This Row],[Patient_ID]],Location_data[Patient_ID],0))</f>
        <v>New York</v>
      </c>
      <c r="K1129" t="str">
        <f>INDEX(Insurance_data[Insurance_Type],MATCH(Consolidated_sheets[[#This Row],[Patient_ID]],Insurance_data[Patient_ID],0))</f>
        <v>Private</v>
      </c>
      <c r="L1129" s="6">
        <f>INDEX(Insurance_data[Insurance_Amount],MATCH(Consolidated_sheets[[#This Row],[Patient_ID]],Insurance_data[Patient_ID],0))</f>
        <v>1128.97</v>
      </c>
    </row>
    <row r="1130" spans="1:12" x14ac:dyDescent="0.3">
      <c r="A1130" t="s">
        <v>1344</v>
      </c>
      <c r="B1130" t="s">
        <v>5955</v>
      </c>
      <c r="C1130" s="6">
        <v>130.4</v>
      </c>
      <c r="D1130" s="1">
        <v>43760.127732533219</v>
      </c>
      <c r="E1130" s="1" t="str">
        <f>TEXT(Consolidated_sheets[[#This Row],[Date]],"yyyy")</f>
        <v>2019</v>
      </c>
      <c r="F1130" s="1" t="str">
        <f>TEXT(Consolidated_sheets[[#This Row],[Date]],"mmmm")</f>
        <v>October</v>
      </c>
      <c r="G1130" t="str">
        <f>INDEX(Patient_data[Patient_Name],MATCH(Consolidated_sheets[[#This Row],[Patient_ID]],Patient_data[Patient_ID],0))</f>
        <v>Sally Smith</v>
      </c>
      <c r="H1130">
        <f>INDEX(Patient_data[Age],MATCH(Consolidated_sheets[[#This Row],[Patient_ID]],Patient_data[Patient_ID],0))</f>
        <v>33</v>
      </c>
      <c r="I1130" t="str">
        <f>INDEX(Patient_data[Gender],MATCH(Consolidated_sheets[[#This Row],[Patient_ID]],Patient_data[Patient_ID],0))</f>
        <v>Female</v>
      </c>
      <c r="J1130" t="str">
        <f>INDEX(Location_data[Location],MATCH(Consolidated_sheets[[#This Row],[Patient_ID]],Location_data[Patient_ID],0))</f>
        <v>Chicago</v>
      </c>
      <c r="K1130" t="str">
        <f>INDEX(Insurance_data[Insurance_Type],MATCH(Consolidated_sheets[[#This Row],[Patient_ID]],Insurance_data[Patient_ID],0))</f>
        <v>Public</v>
      </c>
      <c r="L1130" s="6">
        <f>INDEX(Insurance_data[Insurance_Amount],MATCH(Consolidated_sheets[[#This Row],[Patient_ID]],Insurance_data[Patient_ID],0))</f>
        <v>8116.36</v>
      </c>
    </row>
    <row r="1131" spans="1:12" x14ac:dyDescent="0.3">
      <c r="A1131" t="s">
        <v>2456</v>
      </c>
      <c r="B1131" t="s">
        <v>5953</v>
      </c>
      <c r="C1131" s="6">
        <v>3301.69</v>
      </c>
      <c r="D1131" s="1">
        <v>43760.388484069153</v>
      </c>
      <c r="E1131" s="1" t="str">
        <f>TEXT(Consolidated_sheets[[#This Row],[Date]],"yyyy")</f>
        <v>2019</v>
      </c>
      <c r="F1131" s="1" t="str">
        <f>TEXT(Consolidated_sheets[[#This Row],[Date]],"mmmm")</f>
        <v>October</v>
      </c>
      <c r="G1131" t="str">
        <f>INDEX(Patient_data[Patient_Name],MATCH(Consolidated_sheets[[#This Row],[Patient_ID]],Patient_data[Patient_ID],0))</f>
        <v>Chris Lynch</v>
      </c>
      <c r="H1131">
        <f>INDEX(Patient_data[Age],MATCH(Consolidated_sheets[[#This Row],[Patient_ID]],Patient_data[Patient_ID],0))</f>
        <v>79</v>
      </c>
      <c r="I1131" t="str">
        <f>INDEX(Patient_data[Gender],MATCH(Consolidated_sheets[[#This Row],[Patient_ID]],Patient_data[Patient_ID],0))</f>
        <v>Female</v>
      </c>
      <c r="J1131" t="str">
        <f>INDEX(Location_data[Location],MATCH(Consolidated_sheets[[#This Row],[Patient_ID]],Location_data[Patient_ID],0))</f>
        <v>Houston</v>
      </c>
      <c r="K1131" t="str">
        <f>INDEX(Insurance_data[Insurance_Type],MATCH(Consolidated_sheets[[#This Row],[Patient_ID]],Insurance_data[Patient_ID],0))</f>
        <v>None</v>
      </c>
      <c r="L1131" s="6">
        <f>INDEX(Insurance_data[Insurance_Amount],MATCH(Consolidated_sheets[[#This Row],[Patient_ID]],Insurance_data[Patient_ID],0))</f>
        <v>5386.04</v>
      </c>
    </row>
    <row r="1132" spans="1:12" x14ac:dyDescent="0.3">
      <c r="A1132" t="s">
        <v>711</v>
      </c>
      <c r="B1132" t="s">
        <v>5952</v>
      </c>
      <c r="C1132" s="6">
        <v>614.44000000000005</v>
      </c>
      <c r="D1132" s="1">
        <v>43760.64923560508</v>
      </c>
      <c r="E1132" s="1" t="str">
        <f>TEXT(Consolidated_sheets[[#This Row],[Date]],"yyyy")</f>
        <v>2019</v>
      </c>
      <c r="F1132" s="1" t="str">
        <f>TEXT(Consolidated_sheets[[#This Row],[Date]],"mmmm")</f>
        <v>October</v>
      </c>
      <c r="G1132" t="str">
        <f>INDEX(Patient_data[Patient_Name],MATCH(Consolidated_sheets[[#This Row],[Patient_ID]],Patient_data[Patient_ID],0))</f>
        <v>Theresa Moyer</v>
      </c>
      <c r="H1132">
        <f>INDEX(Patient_data[Age],MATCH(Consolidated_sheets[[#This Row],[Patient_ID]],Patient_data[Patient_ID],0))</f>
        <v>23</v>
      </c>
      <c r="I1132" t="str">
        <f>INDEX(Patient_data[Gender],MATCH(Consolidated_sheets[[#This Row],[Patient_ID]],Patient_data[Patient_ID],0))</f>
        <v>Female</v>
      </c>
      <c r="J1132" t="str">
        <f>INDEX(Location_data[Location],MATCH(Consolidated_sheets[[#This Row],[Patient_ID]],Location_data[Patient_ID],0))</f>
        <v>Los Angeles</v>
      </c>
      <c r="K1132" t="str">
        <f>INDEX(Insurance_data[Insurance_Type],MATCH(Consolidated_sheets[[#This Row],[Patient_ID]],Insurance_data[Patient_ID],0))</f>
        <v>Private</v>
      </c>
      <c r="L1132" s="6">
        <f>INDEX(Insurance_data[Insurance_Amount],MATCH(Consolidated_sheets[[#This Row],[Patient_ID]],Insurance_data[Patient_ID],0))</f>
        <v>919.99</v>
      </c>
    </row>
    <row r="1133" spans="1:12" x14ac:dyDescent="0.3">
      <c r="A1133" t="s">
        <v>1151</v>
      </c>
      <c r="B1133" t="s">
        <v>5953</v>
      </c>
      <c r="C1133" s="6">
        <v>2628.97</v>
      </c>
      <c r="D1133" s="1">
        <v>43760.909987141022</v>
      </c>
      <c r="E1133" s="1" t="str">
        <f>TEXT(Consolidated_sheets[[#This Row],[Date]],"yyyy")</f>
        <v>2019</v>
      </c>
      <c r="F1133" s="1" t="str">
        <f>TEXT(Consolidated_sheets[[#This Row],[Date]],"mmmm")</f>
        <v>October</v>
      </c>
      <c r="G1133" t="str">
        <f>INDEX(Patient_data[Patient_Name],MATCH(Consolidated_sheets[[#This Row],[Patient_ID]],Patient_data[Patient_ID],0))</f>
        <v>Laura Glenn</v>
      </c>
      <c r="H1133">
        <f>INDEX(Patient_data[Age],MATCH(Consolidated_sheets[[#This Row],[Patient_ID]],Patient_data[Patient_ID],0))</f>
        <v>21</v>
      </c>
      <c r="I1133" t="str">
        <f>INDEX(Patient_data[Gender],MATCH(Consolidated_sheets[[#This Row],[Patient_ID]],Patient_data[Patient_ID],0))</f>
        <v>Male</v>
      </c>
      <c r="J1133" t="str">
        <f>INDEX(Location_data[Location],MATCH(Consolidated_sheets[[#This Row],[Patient_ID]],Location_data[Patient_ID],0))</f>
        <v>Houston</v>
      </c>
      <c r="K1133" t="str">
        <f>INDEX(Insurance_data[Insurance_Type],MATCH(Consolidated_sheets[[#This Row],[Patient_ID]],Insurance_data[Patient_ID],0))</f>
        <v>None</v>
      </c>
      <c r="L1133" s="6">
        <f>INDEX(Insurance_data[Insurance_Amount],MATCH(Consolidated_sheets[[#This Row],[Patient_ID]],Insurance_data[Patient_ID],0))</f>
        <v>1399.32</v>
      </c>
    </row>
    <row r="1134" spans="1:12" x14ac:dyDescent="0.3">
      <c r="A1134" t="s">
        <v>1623</v>
      </c>
      <c r="B1134" t="s">
        <v>5953</v>
      </c>
      <c r="C1134" s="6">
        <v>1234.9100000000001</v>
      </c>
      <c r="D1134" s="1">
        <v>43761.170738676941</v>
      </c>
      <c r="E1134" s="1" t="str">
        <f>TEXT(Consolidated_sheets[[#This Row],[Date]],"yyyy")</f>
        <v>2019</v>
      </c>
      <c r="F1134" s="1" t="str">
        <f>TEXT(Consolidated_sheets[[#This Row],[Date]],"mmmm")</f>
        <v>October</v>
      </c>
      <c r="G1134" t="str">
        <f>INDEX(Patient_data[Patient_Name],MATCH(Consolidated_sheets[[#This Row],[Patient_ID]],Patient_data[Patient_ID],0))</f>
        <v>Jade Taylor</v>
      </c>
      <c r="H1134">
        <f>INDEX(Patient_data[Age],MATCH(Consolidated_sheets[[#This Row],[Patient_ID]],Patient_data[Patient_ID],0))</f>
        <v>55</v>
      </c>
      <c r="I1134" t="str">
        <f>INDEX(Patient_data[Gender],MATCH(Consolidated_sheets[[#This Row],[Patient_ID]],Patient_data[Patient_ID],0))</f>
        <v>Male</v>
      </c>
      <c r="J1134" t="str">
        <f>INDEX(Location_data[Location],MATCH(Consolidated_sheets[[#This Row],[Patient_ID]],Location_data[Patient_ID],0))</f>
        <v>New York</v>
      </c>
      <c r="K1134" t="str">
        <f>INDEX(Insurance_data[Insurance_Type],MATCH(Consolidated_sheets[[#This Row],[Patient_ID]],Insurance_data[Patient_ID],0))</f>
        <v>Public</v>
      </c>
      <c r="L1134" s="6">
        <f>INDEX(Insurance_data[Insurance_Amount],MATCH(Consolidated_sheets[[#This Row],[Patient_ID]],Insurance_data[Patient_ID],0))</f>
        <v>9011.16</v>
      </c>
    </row>
    <row r="1135" spans="1:12" x14ac:dyDescent="0.3">
      <c r="A1135" t="s">
        <v>674</v>
      </c>
      <c r="B1135" t="s">
        <v>5955</v>
      </c>
      <c r="C1135" s="6">
        <v>3261.92</v>
      </c>
      <c r="D1135" s="1">
        <v>43761.431490212883</v>
      </c>
      <c r="E1135" s="1" t="str">
        <f>TEXT(Consolidated_sheets[[#This Row],[Date]],"yyyy")</f>
        <v>2019</v>
      </c>
      <c r="F1135" s="1" t="str">
        <f>TEXT(Consolidated_sheets[[#This Row],[Date]],"mmmm")</f>
        <v>October</v>
      </c>
      <c r="G1135" t="str">
        <f>INDEX(Patient_data[Patient_Name],MATCH(Consolidated_sheets[[#This Row],[Patient_ID]],Patient_data[Patient_ID],0))</f>
        <v>Monica Stone</v>
      </c>
      <c r="H1135">
        <f>INDEX(Patient_data[Age],MATCH(Consolidated_sheets[[#This Row],[Patient_ID]],Patient_data[Patient_ID],0))</f>
        <v>84</v>
      </c>
      <c r="I1135" t="str">
        <f>INDEX(Patient_data[Gender],MATCH(Consolidated_sheets[[#This Row],[Patient_ID]],Patient_data[Patient_ID],0))</f>
        <v>Male</v>
      </c>
      <c r="J1135" t="str">
        <f>INDEX(Location_data[Location],MATCH(Consolidated_sheets[[#This Row],[Patient_ID]],Location_data[Patient_ID],0))</f>
        <v>Los Angeles</v>
      </c>
      <c r="K1135" t="str">
        <f>INDEX(Insurance_data[Insurance_Type],MATCH(Consolidated_sheets[[#This Row],[Patient_ID]],Insurance_data[Patient_ID],0))</f>
        <v>None</v>
      </c>
      <c r="L1135" s="6">
        <f>INDEX(Insurance_data[Insurance_Amount],MATCH(Consolidated_sheets[[#This Row],[Patient_ID]],Insurance_data[Patient_ID],0))</f>
        <v>7519.56</v>
      </c>
    </row>
    <row r="1136" spans="1:12" x14ac:dyDescent="0.3">
      <c r="A1136" t="s">
        <v>269</v>
      </c>
      <c r="B1136" t="s">
        <v>5953</v>
      </c>
      <c r="C1136" s="6">
        <v>890.46</v>
      </c>
      <c r="D1136" s="1">
        <v>43761.692241748817</v>
      </c>
      <c r="E1136" s="1" t="str">
        <f>TEXT(Consolidated_sheets[[#This Row],[Date]],"yyyy")</f>
        <v>2019</v>
      </c>
      <c r="F1136" s="1" t="str">
        <f>TEXT(Consolidated_sheets[[#This Row],[Date]],"mmmm")</f>
        <v>October</v>
      </c>
      <c r="G1136" t="str">
        <f>INDEX(Patient_data[Patient_Name],MATCH(Consolidated_sheets[[#This Row],[Patient_ID]],Patient_data[Patient_ID],0))</f>
        <v>Leah Weber</v>
      </c>
      <c r="H1136">
        <f>INDEX(Patient_data[Age],MATCH(Consolidated_sheets[[#This Row],[Patient_ID]],Patient_data[Patient_ID],0))</f>
        <v>24</v>
      </c>
      <c r="I1136" t="str">
        <f>INDEX(Patient_data[Gender],MATCH(Consolidated_sheets[[#This Row],[Patient_ID]],Patient_data[Patient_ID],0))</f>
        <v>Female</v>
      </c>
      <c r="J1136" t="str">
        <f>INDEX(Location_data[Location],MATCH(Consolidated_sheets[[#This Row],[Patient_ID]],Location_data[Patient_ID],0))</f>
        <v>Phoenix</v>
      </c>
      <c r="K1136" t="str">
        <f>INDEX(Insurance_data[Insurance_Type],MATCH(Consolidated_sheets[[#This Row],[Patient_ID]],Insurance_data[Patient_ID],0))</f>
        <v>Private</v>
      </c>
      <c r="L1136" s="6">
        <f>INDEX(Insurance_data[Insurance_Amount],MATCH(Consolidated_sheets[[#This Row],[Patient_ID]],Insurance_data[Patient_ID],0))</f>
        <v>7968.98</v>
      </c>
    </row>
    <row r="1137" spans="1:12" x14ac:dyDescent="0.3">
      <c r="A1137" t="s">
        <v>1295</v>
      </c>
      <c r="B1137" t="s">
        <v>5953</v>
      </c>
      <c r="C1137" s="6">
        <v>1597.33</v>
      </c>
      <c r="D1137" s="1">
        <v>43761.952993284744</v>
      </c>
      <c r="E1137" s="1" t="str">
        <f>TEXT(Consolidated_sheets[[#This Row],[Date]],"yyyy")</f>
        <v>2019</v>
      </c>
      <c r="F1137" s="1" t="str">
        <f>TEXT(Consolidated_sheets[[#This Row],[Date]],"mmmm")</f>
        <v>October</v>
      </c>
      <c r="G1137" t="str">
        <f>INDEX(Patient_data[Patient_Name],MATCH(Consolidated_sheets[[#This Row],[Patient_ID]],Patient_data[Patient_ID],0))</f>
        <v>Eugene Ruiz</v>
      </c>
      <c r="H1137">
        <f>INDEX(Patient_data[Age],MATCH(Consolidated_sheets[[#This Row],[Patient_ID]],Patient_data[Patient_ID],0))</f>
        <v>34</v>
      </c>
      <c r="I1137" t="str">
        <f>INDEX(Patient_data[Gender],MATCH(Consolidated_sheets[[#This Row],[Patient_ID]],Patient_data[Patient_ID],0))</f>
        <v>Male</v>
      </c>
      <c r="J1137" t="str">
        <f>INDEX(Location_data[Location],MATCH(Consolidated_sheets[[#This Row],[Patient_ID]],Location_data[Patient_ID],0))</f>
        <v>Houston</v>
      </c>
      <c r="K1137" t="str">
        <f>INDEX(Insurance_data[Insurance_Type],MATCH(Consolidated_sheets[[#This Row],[Patient_ID]],Insurance_data[Patient_ID],0))</f>
        <v>Private</v>
      </c>
      <c r="L1137" s="6">
        <f>INDEX(Insurance_data[Insurance_Amount],MATCH(Consolidated_sheets[[#This Row],[Patient_ID]],Insurance_data[Patient_ID],0))</f>
        <v>879.09</v>
      </c>
    </row>
    <row r="1138" spans="1:12" x14ac:dyDescent="0.3">
      <c r="A1138" t="s">
        <v>1710</v>
      </c>
      <c r="B1138" t="s">
        <v>5955</v>
      </c>
      <c r="C1138" s="6">
        <v>3785.77</v>
      </c>
      <c r="D1138" s="1">
        <v>43762.213744820678</v>
      </c>
      <c r="E1138" s="1" t="str">
        <f>TEXT(Consolidated_sheets[[#This Row],[Date]],"yyyy")</f>
        <v>2019</v>
      </c>
      <c r="F1138" s="1" t="str">
        <f>TEXT(Consolidated_sheets[[#This Row],[Date]],"mmmm")</f>
        <v>October</v>
      </c>
      <c r="G1138" t="str">
        <f>INDEX(Patient_data[Patient_Name],MATCH(Consolidated_sheets[[#This Row],[Patient_ID]],Patient_data[Patient_ID],0))</f>
        <v>Sarah Jackson</v>
      </c>
      <c r="H1138">
        <f>INDEX(Patient_data[Age],MATCH(Consolidated_sheets[[#This Row],[Patient_ID]],Patient_data[Patient_ID],0))</f>
        <v>75</v>
      </c>
      <c r="I1138" t="str">
        <f>INDEX(Patient_data[Gender],MATCH(Consolidated_sheets[[#This Row],[Patient_ID]],Patient_data[Patient_ID],0))</f>
        <v>Female</v>
      </c>
      <c r="J1138" t="str">
        <f>INDEX(Location_data[Location],MATCH(Consolidated_sheets[[#This Row],[Patient_ID]],Location_data[Patient_ID],0))</f>
        <v>Phoenix</v>
      </c>
      <c r="K1138" t="str">
        <f>INDEX(Insurance_data[Insurance_Type],MATCH(Consolidated_sheets[[#This Row],[Patient_ID]],Insurance_data[Patient_ID],0))</f>
        <v>None</v>
      </c>
      <c r="L1138" s="6">
        <f>INDEX(Insurance_data[Insurance_Amount],MATCH(Consolidated_sheets[[#This Row],[Patient_ID]],Insurance_data[Patient_ID],0))</f>
        <v>3917.78</v>
      </c>
    </row>
    <row r="1139" spans="1:12" x14ac:dyDescent="0.3">
      <c r="A1139" t="s">
        <v>1680</v>
      </c>
      <c r="B1139" t="s">
        <v>5953</v>
      </c>
      <c r="C1139" s="6">
        <v>4866.59</v>
      </c>
      <c r="D1139" s="1">
        <v>43762.474496356619</v>
      </c>
      <c r="E1139" s="1" t="str">
        <f>TEXT(Consolidated_sheets[[#This Row],[Date]],"yyyy")</f>
        <v>2019</v>
      </c>
      <c r="F1139" s="1" t="str">
        <f>TEXT(Consolidated_sheets[[#This Row],[Date]],"mmmm")</f>
        <v>October</v>
      </c>
      <c r="G1139" t="str">
        <f>INDEX(Patient_data[Patient_Name],MATCH(Consolidated_sheets[[#This Row],[Patient_ID]],Patient_data[Patient_ID],0))</f>
        <v>Justin Robbins</v>
      </c>
      <c r="H1139">
        <f>INDEX(Patient_data[Age],MATCH(Consolidated_sheets[[#This Row],[Patient_ID]],Patient_data[Patient_ID],0))</f>
        <v>46</v>
      </c>
      <c r="I1139" t="str">
        <f>INDEX(Patient_data[Gender],MATCH(Consolidated_sheets[[#This Row],[Patient_ID]],Patient_data[Patient_ID],0))</f>
        <v>Female</v>
      </c>
      <c r="J1139" t="str">
        <f>INDEX(Location_data[Location],MATCH(Consolidated_sheets[[#This Row],[Patient_ID]],Location_data[Patient_ID],0))</f>
        <v>Phoenix</v>
      </c>
      <c r="K1139" t="str">
        <f>INDEX(Insurance_data[Insurance_Type],MATCH(Consolidated_sheets[[#This Row],[Patient_ID]],Insurance_data[Patient_ID],0))</f>
        <v>Private</v>
      </c>
      <c r="L1139" s="6">
        <f>INDEX(Insurance_data[Insurance_Amount],MATCH(Consolidated_sheets[[#This Row],[Patient_ID]],Insurance_data[Patient_ID],0))</f>
        <v>4404.2299999999996</v>
      </c>
    </row>
    <row r="1140" spans="1:12" x14ac:dyDescent="0.3">
      <c r="A1140" t="s">
        <v>1482</v>
      </c>
      <c r="B1140" t="s">
        <v>5954</v>
      </c>
      <c r="C1140" s="6">
        <v>4119.3599999999997</v>
      </c>
      <c r="D1140" s="1">
        <v>43762.735247892553</v>
      </c>
      <c r="E1140" s="1" t="str">
        <f>TEXT(Consolidated_sheets[[#This Row],[Date]],"yyyy")</f>
        <v>2019</v>
      </c>
      <c r="F1140" s="1" t="str">
        <f>TEXT(Consolidated_sheets[[#This Row],[Date]],"mmmm")</f>
        <v>October</v>
      </c>
      <c r="G1140" t="str">
        <f>INDEX(Patient_data[Patient_Name],MATCH(Consolidated_sheets[[#This Row],[Patient_ID]],Patient_data[Patient_ID],0))</f>
        <v>Michelle Clark</v>
      </c>
      <c r="H1140">
        <f>INDEX(Patient_data[Age],MATCH(Consolidated_sheets[[#This Row],[Patient_ID]],Patient_data[Patient_ID],0))</f>
        <v>56</v>
      </c>
      <c r="I1140" t="str">
        <f>INDEX(Patient_data[Gender],MATCH(Consolidated_sheets[[#This Row],[Patient_ID]],Patient_data[Patient_ID],0))</f>
        <v>Female</v>
      </c>
      <c r="J1140" t="str">
        <f>INDEX(Location_data[Location],MATCH(Consolidated_sheets[[#This Row],[Patient_ID]],Location_data[Patient_ID],0))</f>
        <v>Houston</v>
      </c>
      <c r="K1140" t="str">
        <f>INDEX(Insurance_data[Insurance_Type],MATCH(Consolidated_sheets[[#This Row],[Patient_ID]],Insurance_data[Patient_ID],0))</f>
        <v>Public</v>
      </c>
      <c r="L1140" s="6">
        <f>INDEX(Insurance_data[Insurance_Amount],MATCH(Consolidated_sheets[[#This Row],[Patient_ID]],Insurance_data[Patient_ID],0))</f>
        <v>1021.67</v>
      </c>
    </row>
    <row r="1141" spans="1:12" x14ac:dyDescent="0.3">
      <c r="A1141" t="s">
        <v>2982</v>
      </c>
      <c r="B1141" t="s">
        <v>5955</v>
      </c>
      <c r="C1141" s="6">
        <v>2392.19</v>
      </c>
      <c r="D1141" s="1">
        <v>43762.995999428487</v>
      </c>
      <c r="E1141" s="1" t="str">
        <f>TEXT(Consolidated_sheets[[#This Row],[Date]],"yyyy")</f>
        <v>2019</v>
      </c>
      <c r="F1141" s="1" t="str">
        <f>TEXT(Consolidated_sheets[[#This Row],[Date]],"mmmm")</f>
        <v>October</v>
      </c>
      <c r="G1141" t="str">
        <f>INDEX(Patient_data[Patient_Name],MATCH(Consolidated_sheets[[#This Row],[Patient_ID]],Patient_data[Patient_ID],0))</f>
        <v>Christopher Arnold DVM</v>
      </c>
      <c r="H1141">
        <f>INDEX(Patient_data[Age],MATCH(Consolidated_sheets[[#This Row],[Patient_ID]],Patient_data[Patient_ID],0))</f>
        <v>22</v>
      </c>
      <c r="I1141" t="str">
        <f>INDEX(Patient_data[Gender],MATCH(Consolidated_sheets[[#This Row],[Patient_ID]],Patient_data[Patient_ID],0))</f>
        <v>Female</v>
      </c>
      <c r="J1141" t="str">
        <f>INDEX(Location_data[Location],MATCH(Consolidated_sheets[[#This Row],[Patient_ID]],Location_data[Patient_ID],0))</f>
        <v>New York</v>
      </c>
      <c r="K1141" t="str">
        <f>INDEX(Insurance_data[Insurance_Type],MATCH(Consolidated_sheets[[#This Row],[Patient_ID]],Insurance_data[Patient_ID],0))</f>
        <v>Private</v>
      </c>
      <c r="L1141" s="6">
        <f>INDEX(Insurance_data[Insurance_Amount],MATCH(Consolidated_sheets[[#This Row],[Patient_ID]],Insurance_data[Patient_ID],0))</f>
        <v>4316.63</v>
      </c>
    </row>
    <row r="1142" spans="1:12" x14ac:dyDescent="0.3">
      <c r="A1142" t="s">
        <v>2830</v>
      </c>
      <c r="B1142" t="s">
        <v>5955</v>
      </c>
      <c r="C1142" s="6">
        <v>2192.3000000000002</v>
      </c>
      <c r="D1142" s="1">
        <v>43763.256750964421</v>
      </c>
      <c r="E1142" s="1" t="str">
        <f>TEXT(Consolidated_sheets[[#This Row],[Date]],"yyyy")</f>
        <v>2019</v>
      </c>
      <c r="F1142" s="1" t="str">
        <f>TEXT(Consolidated_sheets[[#This Row],[Date]],"mmmm")</f>
        <v>October</v>
      </c>
      <c r="G1142" t="str">
        <f>INDEX(Patient_data[Patient_Name],MATCH(Consolidated_sheets[[#This Row],[Patient_ID]],Patient_data[Patient_ID],0))</f>
        <v>Barbara Hunt DDS</v>
      </c>
      <c r="H1142">
        <f>INDEX(Patient_data[Age],MATCH(Consolidated_sheets[[#This Row],[Patient_ID]],Patient_data[Patient_ID],0))</f>
        <v>19</v>
      </c>
      <c r="I1142" t="str">
        <f>INDEX(Patient_data[Gender],MATCH(Consolidated_sheets[[#This Row],[Patient_ID]],Patient_data[Patient_ID],0))</f>
        <v>Female</v>
      </c>
      <c r="J1142" t="str">
        <f>INDEX(Location_data[Location],MATCH(Consolidated_sheets[[#This Row],[Patient_ID]],Location_data[Patient_ID],0))</f>
        <v>New York</v>
      </c>
      <c r="K1142" t="str">
        <f>INDEX(Insurance_data[Insurance_Type],MATCH(Consolidated_sheets[[#This Row],[Patient_ID]],Insurance_data[Patient_ID],0))</f>
        <v>None</v>
      </c>
      <c r="L1142" s="6">
        <f>INDEX(Insurance_data[Insurance_Amount],MATCH(Consolidated_sheets[[#This Row],[Patient_ID]],Insurance_data[Patient_ID],0))</f>
        <v>3576.79</v>
      </c>
    </row>
    <row r="1143" spans="1:12" x14ac:dyDescent="0.3">
      <c r="A1143" t="s">
        <v>1235</v>
      </c>
      <c r="B1143" t="s">
        <v>5953</v>
      </c>
      <c r="C1143" s="6">
        <v>2957.3</v>
      </c>
      <c r="D1143" s="1">
        <v>43763.517502500348</v>
      </c>
      <c r="E1143" s="1" t="str">
        <f>TEXT(Consolidated_sheets[[#This Row],[Date]],"yyyy")</f>
        <v>2019</v>
      </c>
      <c r="F1143" s="1" t="str">
        <f>TEXT(Consolidated_sheets[[#This Row],[Date]],"mmmm")</f>
        <v>October</v>
      </c>
      <c r="G1143" t="str">
        <f>INDEX(Patient_data[Patient_Name],MATCH(Consolidated_sheets[[#This Row],[Patient_ID]],Patient_data[Patient_ID],0))</f>
        <v>Tina Mckee</v>
      </c>
      <c r="H1143">
        <f>INDEX(Patient_data[Age],MATCH(Consolidated_sheets[[#This Row],[Patient_ID]],Patient_data[Patient_ID],0))</f>
        <v>67</v>
      </c>
      <c r="I1143" t="str">
        <f>INDEX(Patient_data[Gender],MATCH(Consolidated_sheets[[#This Row],[Patient_ID]],Patient_data[Patient_ID],0))</f>
        <v>Female</v>
      </c>
      <c r="J1143" t="str">
        <f>INDEX(Location_data[Location],MATCH(Consolidated_sheets[[#This Row],[Patient_ID]],Location_data[Patient_ID],0))</f>
        <v>Houston</v>
      </c>
      <c r="K1143" t="str">
        <f>INDEX(Insurance_data[Insurance_Type],MATCH(Consolidated_sheets[[#This Row],[Patient_ID]],Insurance_data[Patient_ID],0))</f>
        <v>None</v>
      </c>
      <c r="L1143" s="6">
        <f>INDEX(Insurance_data[Insurance_Amount],MATCH(Consolidated_sheets[[#This Row],[Patient_ID]],Insurance_data[Patient_ID],0))</f>
        <v>5168.05</v>
      </c>
    </row>
    <row r="1144" spans="1:12" x14ac:dyDescent="0.3">
      <c r="A1144" t="s">
        <v>916</v>
      </c>
      <c r="B1144" t="s">
        <v>5953</v>
      </c>
      <c r="C1144" s="6">
        <v>2080.94</v>
      </c>
      <c r="D1144" s="1">
        <v>43763.778254036282</v>
      </c>
      <c r="E1144" s="1" t="str">
        <f>TEXT(Consolidated_sheets[[#This Row],[Date]],"yyyy")</f>
        <v>2019</v>
      </c>
      <c r="F1144" s="1" t="str">
        <f>TEXT(Consolidated_sheets[[#This Row],[Date]],"mmmm")</f>
        <v>October</v>
      </c>
      <c r="G1144" t="str">
        <f>INDEX(Patient_data[Patient_Name],MATCH(Consolidated_sheets[[#This Row],[Patient_ID]],Patient_data[Patient_ID],0))</f>
        <v>Tina Burch</v>
      </c>
      <c r="H1144">
        <f>INDEX(Patient_data[Age],MATCH(Consolidated_sheets[[#This Row],[Patient_ID]],Patient_data[Patient_ID],0))</f>
        <v>79</v>
      </c>
      <c r="I1144" t="str">
        <f>INDEX(Patient_data[Gender],MATCH(Consolidated_sheets[[#This Row],[Patient_ID]],Patient_data[Patient_ID],0))</f>
        <v>Male</v>
      </c>
      <c r="J1144" t="str">
        <f>INDEX(Location_data[Location],MATCH(Consolidated_sheets[[#This Row],[Patient_ID]],Location_data[Patient_ID],0))</f>
        <v>Chicago</v>
      </c>
      <c r="K1144" t="str">
        <f>INDEX(Insurance_data[Insurance_Type],MATCH(Consolidated_sheets[[#This Row],[Patient_ID]],Insurance_data[Patient_ID],0))</f>
        <v>Private</v>
      </c>
      <c r="L1144" s="6">
        <f>INDEX(Insurance_data[Insurance_Amount],MATCH(Consolidated_sheets[[#This Row],[Patient_ID]],Insurance_data[Patient_ID],0))</f>
        <v>4903.34</v>
      </c>
    </row>
    <row r="1145" spans="1:12" x14ac:dyDescent="0.3">
      <c r="A1145" t="s">
        <v>2435</v>
      </c>
      <c r="B1145" t="s">
        <v>5953</v>
      </c>
      <c r="C1145" s="6">
        <v>4861.62</v>
      </c>
      <c r="D1145" s="1">
        <v>43764.039005572216</v>
      </c>
      <c r="E1145" s="1" t="str">
        <f>TEXT(Consolidated_sheets[[#This Row],[Date]],"yyyy")</f>
        <v>2019</v>
      </c>
      <c r="F1145" s="1" t="str">
        <f>TEXT(Consolidated_sheets[[#This Row],[Date]],"mmmm")</f>
        <v>October</v>
      </c>
      <c r="G1145" t="str">
        <f>INDEX(Patient_data[Patient_Name],MATCH(Consolidated_sheets[[#This Row],[Patient_ID]],Patient_data[Patient_ID],0))</f>
        <v>Timothy Olson</v>
      </c>
      <c r="H1145">
        <f>INDEX(Patient_data[Age],MATCH(Consolidated_sheets[[#This Row],[Patient_ID]],Patient_data[Patient_ID],0))</f>
        <v>85</v>
      </c>
      <c r="I1145" t="str">
        <f>INDEX(Patient_data[Gender],MATCH(Consolidated_sheets[[#This Row],[Patient_ID]],Patient_data[Patient_ID],0))</f>
        <v>Female</v>
      </c>
      <c r="J1145" t="str">
        <f>INDEX(Location_data[Location],MATCH(Consolidated_sheets[[#This Row],[Patient_ID]],Location_data[Patient_ID],0))</f>
        <v>Houston</v>
      </c>
      <c r="K1145" t="str">
        <f>INDEX(Insurance_data[Insurance_Type],MATCH(Consolidated_sheets[[#This Row],[Patient_ID]],Insurance_data[Patient_ID],0))</f>
        <v>Public</v>
      </c>
      <c r="L1145" s="6">
        <f>INDEX(Insurance_data[Insurance_Amount],MATCH(Consolidated_sheets[[#This Row],[Patient_ID]],Insurance_data[Patient_ID],0))</f>
        <v>8644.57</v>
      </c>
    </row>
    <row r="1146" spans="1:12" x14ac:dyDescent="0.3">
      <c r="A1146" t="s">
        <v>160</v>
      </c>
      <c r="B1146" t="s">
        <v>5953</v>
      </c>
      <c r="C1146" s="6">
        <v>741.53</v>
      </c>
      <c r="D1146" s="1">
        <v>43764.299757108151</v>
      </c>
      <c r="E1146" s="1" t="str">
        <f>TEXT(Consolidated_sheets[[#This Row],[Date]],"yyyy")</f>
        <v>2019</v>
      </c>
      <c r="F1146" s="1" t="str">
        <f>TEXT(Consolidated_sheets[[#This Row],[Date]],"mmmm")</f>
        <v>October</v>
      </c>
      <c r="G1146" t="str">
        <f>INDEX(Patient_data[Patient_Name],MATCH(Consolidated_sheets[[#This Row],[Patient_ID]],Patient_data[Patient_ID],0))</f>
        <v>Shirley Tyler</v>
      </c>
      <c r="H1146">
        <f>INDEX(Patient_data[Age],MATCH(Consolidated_sheets[[#This Row],[Patient_ID]],Patient_data[Patient_ID],0))</f>
        <v>58</v>
      </c>
      <c r="I1146" t="str">
        <f>INDEX(Patient_data[Gender],MATCH(Consolidated_sheets[[#This Row],[Patient_ID]],Patient_data[Patient_ID],0))</f>
        <v>Male</v>
      </c>
      <c r="J1146" t="str">
        <f>INDEX(Location_data[Location],MATCH(Consolidated_sheets[[#This Row],[Patient_ID]],Location_data[Patient_ID],0))</f>
        <v>Houston</v>
      </c>
      <c r="K1146" t="str">
        <f>INDEX(Insurance_data[Insurance_Type],MATCH(Consolidated_sheets[[#This Row],[Patient_ID]],Insurance_data[Patient_ID],0))</f>
        <v>Private</v>
      </c>
      <c r="L1146" s="6">
        <f>INDEX(Insurance_data[Insurance_Amount],MATCH(Consolidated_sheets[[#This Row],[Patient_ID]],Insurance_data[Patient_ID],0))</f>
        <v>9879.36</v>
      </c>
    </row>
    <row r="1147" spans="1:12" x14ac:dyDescent="0.3">
      <c r="A1147" t="s">
        <v>1265</v>
      </c>
      <c r="B1147" t="s">
        <v>5955</v>
      </c>
      <c r="C1147" s="6">
        <v>2261.19</v>
      </c>
      <c r="D1147" s="1">
        <v>43764.560508644077</v>
      </c>
      <c r="E1147" s="1" t="str">
        <f>TEXT(Consolidated_sheets[[#This Row],[Date]],"yyyy")</f>
        <v>2019</v>
      </c>
      <c r="F1147" s="1" t="str">
        <f>TEXT(Consolidated_sheets[[#This Row],[Date]],"mmmm")</f>
        <v>October</v>
      </c>
      <c r="G1147" t="str">
        <f>INDEX(Patient_data[Patient_Name],MATCH(Consolidated_sheets[[#This Row],[Patient_ID]],Patient_data[Patient_ID],0))</f>
        <v>Anthony Smith</v>
      </c>
      <c r="H1147">
        <f>INDEX(Patient_data[Age],MATCH(Consolidated_sheets[[#This Row],[Patient_ID]],Patient_data[Patient_ID],0))</f>
        <v>71</v>
      </c>
      <c r="I1147" t="str">
        <f>INDEX(Patient_data[Gender],MATCH(Consolidated_sheets[[#This Row],[Patient_ID]],Patient_data[Patient_ID],0))</f>
        <v>Male</v>
      </c>
      <c r="J1147" t="str">
        <f>INDEX(Location_data[Location],MATCH(Consolidated_sheets[[#This Row],[Patient_ID]],Location_data[Patient_ID],0))</f>
        <v>Chicago</v>
      </c>
      <c r="K1147" t="str">
        <f>INDEX(Insurance_data[Insurance_Type],MATCH(Consolidated_sheets[[#This Row],[Patient_ID]],Insurance_data[Patient_ID],0))</f>
        <v>None</v>
      </c>
      <c r="L1147" s="6">
        <f>INDEX(Insurance_data[Insurance_Amount],MATCH(Consolidated_sheets[[#This Row],[Patient_ID]],Insurance_data[Patient_ID],0))</f>
        <v>7555.73</v>
      </c>
    </row>
    <row r="1148" spans="1:12" x14ac:dyDescent="0.3">
      <c r="A1148" t="s">
        <v>1462</v>
      </c>
      <c r="B1148" t="s">
        <v>5955</v>
      </c>
      <c r="C1148" s="6">
        <v>3955.89</v>
      </c>
      <c r="D1148" s="1">
        <v>43764.821260180033</v>
      </c>
      <c r="E1148" s="1" t="str">
        <f>TEXT(Consolidated_sheets[[#This Row],[Date]],"yyyy")</f>
        <v>2019</v>
      </c>
      <c r="F1148" s="1" t="str">
        <f>TEXT(Consolidated_sheets[[#This Row],[Date]],"mmmm")</f>
        <v>October</v>
      </c>
      <c r="G1148" t="str">
        <f>INDEX(Patient_data[Patient_Name],MATCH(Consolidated_sheets[[#This Row],[Patient_ID]],Patient_data[Patient_ID],0))</f>
        <v>Phillip Bailey</v>
      </c>
      <c r="H1148">
        <f>INDEX(Patient_data[Age],MATCH(Consolidated_sheets[[#This Row],[Patient_ID]],Patient_data[Patient_ID],0))</f>
        <v>44</v>
      </c>
      <c r="I1148" t="str">
        <f>INDEX(Patient_data[Gender],MATCH(Consolidated_sheets[[#This Row],[Patient_ID]],Patient_data[Patient_ID],0))</f>
        <v>Male</v>
      </c>
      <c r="J1148" t="str">
        <f>INDEX(Location_data[Location],MATCH(Consolidated_sheets[[#This Row],[Patient_ID]],Location_data[Patient_ID],0))</f>
        <v>Chicago</v>
      </c>
      <c r="K1148" t="str">
        <f>INDEX(Insurance_data[Insurance_Type],MATCH(Consolidated_sheets[[#This Row],[Patient_ID]],Insurance_data[Patient_ID],0))</f>
        <v>Private</v>
      </c>
      <c r="L1148" s="6">
        <f>INDEX(Insurance_data[Insurance_Amount],MATCH(Consolidated_sheets[[#This Row],[Patient_ID]],Insurance_data[Patient_ID],0))</f>
        <v>531.95000000000005</v>
      </c>
    </row>
    <row r="1149" spans="1:12" x14ac:dyDescent="0.3">
      <c r="A1149" t="s">
        <v>138</v>
      </c>
      <c r="B1149" t="s">
        <v>5954</v>
      </c>
      <c r="C1149" s="6">
        <v>2378.4</v>
      </c>
      <c r="D1149" s="1">
        <v>43765.082011715953</v>
      </c>
      <c r="E1149" s="1" t="str">
        <f>TEXT(Consolidated_sheets[[#This Row],[Date]],"yyyy")</f>
        <v>2019</v>
      </c>
      <c r="F1149" s="1" t="str">
        <f>TEXT(Consolidated_sheets[[#This Row],[Date]],"mmmm")</f>
        <v>October</v>
      </c>
      <c r="G1149" t="str">
        <f>INDEX(Patient_data[Patient_Name],MATCH(Consolidated_sheets[[#This Row],[Patient_ID]],Patient_data[Patient_ID],0))</f>
        <v>Christopher Lam</v>
      </c>
      <c r="H1149">
        <f>INDEX(Patient_data[Age],MATCH(Consolidated_sheets[[#This Row],[Patient_ID]],Patient_data[Patient_ID],0))</f>
        <v>26</v>
      </c>
      <c r="I1149" t="str">
        <f>INDEX(Patient_data[Gender],MATCH(Consolidated_sheets[[#This Row],[Patient_ID]],Patient_data[Patient_ID],0))</f>
        <v>Male</v>
      </c>
      <c r="J1149" t="str">
        <f>INDEX(Location_data[Location],MATCH(Consolidated_sheets[[#This Row],[Patient_ID]],Location_data[Patient_ID],0))</f>
        <v>Houston</v>
      </c>
      <c r="K1149" t="str">
        <f>INDEX(Insurance_data[Insurance_Type],MATCH(Consolidated_sheets[[#This Row],[Patient_ID]],Insurance_data[Patient_ID],0))</f>
        <v>Public</v>
      </c>
      <c r="L1149" s="6">
        <f>INDEX(Insurance_data[Insurance_Amount],MATCH(Consolidated_sheets[[#This Row],[Patient_ID]],Insurance_data[Patient_ID],0))</f>
        <v>485.44</v>
      </c>
    </row>
    <row r="1150" spans="1:12" x14ac:dyDescent="0.3">
      <c r="A1150" t="s">
        <v>1566</v>
      </c>
      <c r="B1150" t="s">
        <v>5953</v>
      </c>
      <c r="C1150" s="6">
        <v>2114.08</v>
      </c>
      <c r="D1150" s="1">
        <v>43765.342763251887</v>
      </c>
      <c r="E1150" s="1" t="str">
        <f>TEXT(Consolidated_sheets[[#This Row],[Date]],"yyyy")</f>
        <v>2019</v>
      </c>
      <c r="F1150" s="1" t="str">
        <f>TEXT(Consolidated_sheets[[#This Row],[Date]],"mmmm")</f>
        <v>October</v>
      </c>
      <c r="G1150" t="str">
        <f>INDEX(Patient_data[Patient_Name],MATCH(Consolidated_sheets[[#This Row],[Patient_ID]],Patient_data[Patient_ID],0))</f>
        <v>Veronica Clayton</v>
      </c>
      <c r="H1150">
        <f>INDEX(Patient_data[Age],MATCH(Consolidated_sheets[[#This Row],[Patient_ID]],Patient_data[Patient_ID],0))</f>
        <v>41</v>
      </c>
      <c r="I1150" t="str">
        <f>INDEX(Patient_data[Gender],MATCH(Consolidated_sheets[[#This Row],[Patient_ID]],Patient_data[Patient_ID],0))</f>
        <v>Female</v>
      </c>
      <c r="J1150" t="str">
        <f>INDEX(Location_data[Location],MATCH(Consolidated_sheets[[#This Row],[Patient_ID]],Location_data[Patient_ID],0))</f>
        <v>New York</v>
      </c>
      <c r="K1150" t="str">
        <f>INDEX(Insurance_data[Insurance_Type],MATCH(Consolidated_sheets[[#This Row],[Patient_ID]],Insurance_data[Patient_ID],0))</f>
        <v>Private</v>
      </c>
      <c r="L1150" s="6">
        <f>INDEX(Insurance_data[Insurance_Amount],MATCH(Consolidated_sheets[[#This Row],[Patient_ID]],Insurance_data[Patient_ID],0))</f>
        <v>8961.01</v>
      </c>
    </row>
    <row r="1151" spans="1:12" x14ac:dyDescent="0.3">
      <c r="A1151" t="s">
        <v>338</v>
      </c>
      <c r="B1151" t="s">
        <v>5952</v>
      </c>
      <c r="C1151" s="6">
        <v>3569.74</v>
      </c>
      <c r="D1151" s="1">
        <v>43765.603514787821</v>
      </c>
      <c r="E1151" s="1" t="str">
        <f>TEXT(Consolidated_sheets[[#This Row],[Date]],"yyyy")</f>
        <v>2019</v>
      </c>
      <c r="F1151" s="1" t="str">
        <f>TEXT(Consolidated_sheets[[#This Row],[Date]],"mmmm")</f>
        <v>October</v>
      </c>
      <c r="G1151" t="str">
        <f>INDEX(Patient_data[Patient_Name],MATCH(Consolidated_sheets[[#This Row],[Patient_ID]],Patient_data[Patient_ID],0))</f>
        <v>Barbara Brown</v>
      </c>
      <c r="H1151">
        <f>INDEX(Patient_data[Age],MATCH(Consolidated_sheets[[#This Row],[Patient_ID]],Patient_data[Patient_ID],0))</f>
        <v>78</v>
      </c>
      <c r="I1151" t="str">
        <f>INDEX(Patient_data[Gender],MATCH(Consolidated_sheets[[#This Row],[Patient_ID]],Patient_data[Patient_ID],0))</f>
        <v>Male</v>
      </c>
      <c r="J1151" t="str">
        <f>INDEX(Location_data[Location],MATCH(Consolidated_sheets[[#This Row],[Patient_ID]],Location_data[Patient_ID],0))</f>
        <v>Houston</v>
      </c>
      <c r="K1151" t="str">
        <f>INDEX(Insurance_data[Insurance_Type],MATCH(Consolidated_sheets[[#This Row],[Patient_ID]],Insurance_data[Patient_ID],0))</f>
        <v>Private</v>
      </c>
      <c r="L1151" s="6">
        <f>INDEX(Insurance_data[Insurance_Amount],MATCH(Consolidated_sheets[[#This Row],[Patient_ID]],Insurance_data[Patient_ID],0))</f>
        <v>4913.1099999999997</v>
      </c>
    </row>
    <row r="1152" spans="1:12" x14ac:dyDescent="0.3">
      <c r="A1152" t="s">
        <v>1490</v>
      </c>
      <c r="B1152" t="s">
        <v>5952</v>
      </c>
      <c r="C1152" s="6">
        <v>1185.47</v>
      </c>
      <c r="D1152" s="1">
        <v>43765.864266323748</v>
      </c>
      <c r="E1152" s="1" t="str">
        <f>TEXT(Consolidated_sheets[[#This Row],[Date]],"yyyy")</f>
        <v>2019</v>
      </c>
      <c r="F1152" s="1" t="str">
        <f>TEXT(Consolidated_sheets[[#This Row],[Date]],"mmmm")</f>
        <v>October</v>
      </c>
      <c r="G1152" t="str">
        <f>INDEX(Patient_data[Patient_Name],MATCH(Consolidated_sheets[[#This Row],[Patient_ID]],Patient_data[Patient_ID],0))</f>
        <v>Stephen Jackson III</v>
      </c>
      <c r="H1152">
        <f>INDEX(Patient_data[Age],MATCH(Consolidated_sheets[[#This Row],[Patient_ID]],Patient_data[Patient_ID],0))</f>
        <v>50</v>
      </c>
      <c r="I1152" t="str">
        <f>INDEX(Patient_data[Gender],MATCH(Consolidated_sheets[[#This Row],[Patient_ID]],Patient_data[Patient_ID],0))</f>
        <v>Male</v>
      </c>
      <c r="J1152" t="str">
        <f>INDEX(Location_data[Location],MATCH(Consolidated_sheets[[#This Row],[Patient_ID]],Location_data[Patient_ID],0))</f>
        <v>Houston</v>
      </c>
      <c r="K1152" t="str">
        <f>INDEX(Insurance_data[Insurance_Type],MATCH(Consolidated_sheets[[#This Row],[Patient_ID]],Insurance_data[Patient_ID],0))</f>
        <v>Private</v>
      </c>
      <c r="L1152" s="6">
        <f>INDEX(Insurance_data[Insurance_Amount],MATCH(Consolidated_sheets[[#This Row],[Patient_ID]],Insurance_data[Patient_ID],0))</f>
        <v>7463.51</v>
      </c>
    </row>
    <row r="1153" spans="1:12" x14ac:dyDescent="0.3">
      <c r="A1153" t="s">
        <v>1756</v>
      </c>
      <c r="B1153" t="s">
        <v>5953</v>
      </c>
      <c r="C1153" s="6">
        <v>2339</v>
      </c>
      <c r="D1153" s="1">
        <v>43766.125017859689</v>
      </c>
      <c r="E1153" s="1" t="str">
        <f>TEXT(Consolidated_sheets[[#This Row],[Date]],"yyyy")</f>
        <v>2019</v>
      </c>
      <c r="F1153" s="1" t="str">
        <f>TEXT(Consolidated_sheets[[#This Row],[Date]],"mmmm")</f>
        <v>October</v>
      </c>
      <c r="G1153" t="str">
        <f>INDEX(Patient_data[Patient_Name],MATCH(Consolidated_sheets[[#This Row],[Patient_ID]],Patient_data[Patient_ID],0))</f>
        <v>Carolyn Jones</v>
      </c>
      <c r="H1153">
        <f>INDEX(Patient_data[Age],MATCH(Consolidated_sheets[[#This Row],[Patient_ID]],Patient_data[Patient_ID],0))</f>
        <v>77</v>
      </c>
      <c r="I1153" t="str">
        <f>INDEX(Patient_data[Gender],MATCH(Consolidated_sheets[[#This Row],[Patient_ID]],Patient_data[Patient_ID],0))</f>
        <v>Female</v>
      </c>
      <c r="J1153" t="str">
        <f>INDEX(Location_data[Location],MATCH(Consolidated_sheets[[#This Row],[Patient_ID]],Location_data[Patient_ID],0))</f>
        <v>Houston</v>
      </c>
      <c r="K1153" t="str">
        <f>INDEX(Insurance_data[Insurance_Type],MATCH(Consolidated_sheets[[#This Row],[Patient_ID]],Insurance_data[Patient_ID],0))</f>
        <v>Public</v>
      </c>
      <c r="L1153" s="6">
        <f>INDEX(Insurance_data[Insurance_Amount],MATCH(Consolidated_sheets[[#This Row],[Patient_ID]],Insurance_data[Patient_ID],0))</f>
        <v>3334.89</v>
      </c>
    </row>
    <row r="1154" spans="1:12" x14ac:dyDescent="0.3">
      <c r="A1154" t="s">
        <v>1203</v>
      </c>
      <c r="B1154" t="s">
        <v>5955</v>
      </c>
      <c r="C1154" s="6">
        <v>2741.2</v>
      </c>
      <c r="D1154" s="1">
        <v>43766.385769395623</v>
      </c>
      <c r="E1154" s="1" t="str">
        <f>TEXT(Consolidated_sheets[[#This Row],[Date]],"yyyy")</f>
        <v>2019</v>
      </c>
      <c r="F1154" s="1" t="str">
        <f>TEXT(Consolidated_sheets[[#This Row],[Date]],"mmmm")</f>
        <v>October</v>
      </c>
      <c r="G1154" t="str">
        <f>INDEX(Patient_data[Patient_Name],MATCH(Consolidated_sheets[[#This Row],[Patient_ID]],Patient_data[Patient_ID],0))</f>
        <v>Carolyn Johnson</v>
      </c>
      <c r="H1154">
        <f>INDEX(Patient_data[Age],MATCH(Consolidated_sheets[[#This Row],[Patient_ID]],Patient_data[Patient_ID],0))</f>
        <v>57</v>
      </c>
      <c r="I1154" t="str">
        <f>INDEX(Patient_data[Gender],MATCH(Consolidated_sheets[[#This Row],[Patient_ID]],Patient_data[Patient_ID],0))</f>
        <v>Female</v>
      </c>
      <c r="J1154" t="str">
        <f>INDEX(Location_data[Location],MATCH(Consolidated_sheets[[#This Row],[Patient_ID]],Location_data[Patient_ID],0))</f>
        <v>Los Angeles</v>
      </c>
      <c r="K1154" t="str">
        <f>INDEX(Insurance_data[Insurance_Type],MATCH(Consolidated_sheets[[#This Row],[Patient_ID]],Insurance_data[Patient_ID],0))</f>
        <v>None</v>
      </c>
      <c r="L1154" s="6">
        <f>INDEX(Insurance_data[Insurance_Amount],MATCH(Consolidated_sheets[[#This Row],[Patient_ID]],Insurance_data[Patient_ID],0))</f>
        <v>5737.6</v>
      </c>
    </row>
    <row r="1155" spans="1:12" x14ac:dyDescent="0.3">
      <c r="A1155" t="s">
        <v>244</v>
      </c>
      <c r="B1155" t="s">
        <v>5953</v>
      </c>
      <c r="C1155" s="6">
        <v>964.29</v>
      </c>
      <c r="D1155" s="1">
        <v>43766.64652093155</v>
      </c>
      <c r="E1155" s="1" t="str">
        <f>TEXT(Consolidated_sheets[[#This Row],[Date]],"yyyy")</f>
        <v>2019</v>
      </c>
      <c r="F1155" s="1" t="str">
        <f>TEXT(Consolidated_sheets[[#This Row],[Date]],"mmmm")</f>
        <v>October</v>
      </c>
      <c r="G1155" t="str">
        <f>INDEX(Patient_data[Patient_Name],MATCH(Consolidated_sheets[[#This Row],[Patient_ID]],Patient_data[Patient_ID],0))</f>
        <v>Nancy Duran</v>
      </c>
      <c r="H1155">
        <f>INDEX(Patient_data[Age],MATCH(Consolidated_sheets[[#This Row],[Patient_ID]],Patient_data[Patient_ID],0))</f>
        <v>22</v>
      </c>
      <c r="I1155" t="str">
        <f>INDEX(Patient_data[Gender],MATCH(Consolidated_sheets[[#This Row],[Patient_ID]],Patient_data[Patient_ID],0))</f>
        <v>Male</v>
      </c>
      <c r="J1155" t="str">
        <f>INDEX(Location_data[Location],MATCH(Consolidated_sheets[[#This Row],[Patient_ID]],Location_data[Patient_ID],0))</f>
        <v>Phoenix</v>
      </c>
      <c r="K1155" t="str">
        <f>INDEX(Insurance_data[Insurance_Type],MATCH(Consolidated_sheets[[#This Row],[Patient_ID]],Insurance_data[Patient_ID],0))</f>
        <v>Public</v>
      </c>
      <c r="L1155" s="6">
        <f>INDEX(Insurance_data[Insurance_Amount],MATCH(Consolidated_sheets[[#This Row],[Patient_ID]],Insurance_data[Patient_ID],0))</f>
        <v>876.18</v>
      </c>
    </row>
    <row r="1156" spans="1:12" x14ac:dyDescent="0.3">
      <c r="A1156" t="s">
        <v>524</v>
      </c>
      <c r="B1156" t="s">
        <v>5953</v>
      </c>
      <c r="C1156" s="6">
        <v>2185.4499999999998</v>
      </c>
      <c r="D1156" s="1">
        <v>43766.907272467492</v>
      </c>
      <c r="E1156" s="1" t="str">
        <f>TEXT(Consolidated_sheets[[#This Row],[Date]],"yyyy")</f>
        <v>2019</v>
      </c>
      <c r="F1156" s="1" t="str">
        <f>TEXT(Consolidated_sheets[[#This Row],[Date]],"mmmm")</f>
        <v>October</v>
      </c>
      <c r="G1156" t="str">
        <f>INDEX(Patient_data[Patient_Name],MATCH(Consolidated_sheets[[#This Row],[Patient_ID]],Patient_data[Patient_ID],0))</f>
        <v>Katherine Hammond</v>
      </c>
      <c r="H1156">
        <f>INDEX(Patient_data[Age],MATCH(Consolidated_sheets[[#This Row],[Patient_ID]],Patient_data[Patient_ID],0))</f>
        <v>50</v>
      </c>
      <c r="I1156" t="str">
        <f>INDEX(Patient_data[Gender],MATCH(Consolidated_sheets[[#This Row],[Patient_ID]],Patient_data[Patient_ID],0))</f>
        <v>Female</v>
      </c>
      <c r="J1156" t="str">
        <f>INDEX(Location_data[Location],MATCH(Consolidated_sheets[[#This Row],[Patient_ID]],Location_data[Patient_ID],0))</f>
        <v>Phoenix</v>
      </c>
      <c r="K1156" t="str">
        <f>INDEX(Insurance_data[Insurance_Type],MATCH(Consolidated_sheets[[#This Row],[Patient_ID]],Insurance_data[Patient_ID],0))</f>
        <v>Private</v>
      </c>
      <c r="L1156" s="6">
        <f>INDEX(Insurance_data[Insurance_Amount],MATCH(Consolidated_sheets[[#This Row],[Patient_ID]],Insurance_data[Patient_ID],0))</f>
        <v>7058.83</v>
      </c>
    </row>
    <row r="1157" spans="1:12" x14ac:dyDescent="0.3">
      <c r="A1157" t="s">
        <v>1962</v>
      </c>
      <c r="B1157" t="s">
        <v>5953</v>
      </c>
      <c r="C1157" s="6">
        <v>237.17</v>
      </c>
      <c r="D1157" s="1">
        <v>43767.168024003433</v>
      </c>
      <c r="E1157" s="1" t="str">
        <f>TEXT(Consolidated_sheets[[#This Row],[Date]],"yyyy")</f>
        <v>2019</v>
      </c>
      <c r="F1157" s="1" t="str">
        <f>TEXT(Consolidated_sheets[[#This Row],[Date]],"mmmm")</f>
        <v>October</v>
      </c>
      <c r="G1157" t="str">
        <f>INDEX(Patient_data[Patient_Name],MATCH(Consolidated_sheets[[#This Row],[Patient_ID]],Patient_data[Patient_ID],0))</f>
        <v>Mr. Kevin Collins DVM</v>
      </c>
      <c r="H1157">
        <f>INDEX(Patient_data[Age],MATCH(Consolidated_sheets[[#This Row],[Patient_ID]],Patient_data[Patient_ID],0))</f>
        <v>32</v>
      </c>
      <c r="I1157" t="str">
        <f>INDEX(Patient_data[Gender],MATCH(Consolidated_sheets[[#This Row],[Patient_ID]],Patient_data[Patient_ID],0))</f>
        <v>Male</v>
      </c>
      <c r="J1157" t="str">
        <f>INDEX(Location_data[Location],MATCH(Consolidated_sheets[[#This Row],[Patient_ID]],Location_data[Patient_ID],0))</f>
        <v>Los Angeles</v>
      </c>
      <c r="K1157" t="str">
        <f>INDEX(Insurance_data[Insurance_Type],MATCH(Consolidated_sheets[[#This Row],[Patient_ID]],Insurance_data[Patient_ID],0))</f>
        <v>Private</v>
      </c>
      <c r="L1157" s="6">
        <f>INDEX(Insurance_data[Insurance_Amount],MATCH(Consolidated_sheets[[#This Row],[Patient_ID]],Insurance_data[Patient_ID],0))</f>
        <v>1556.16</v>
      </c>
    </row>
    <row r="1158" spans="1:12" x14ac:dyDescent="0.3">
      <c r="A1158" t="s">
        <v>2841</v>
      </c>
      <c r="B1158" t="s">
        <v>5952</v>
      </c>
      <c r="C1158" s="6">
        <v>2828.44</v>
      </c>
      <c r="D1158" s="1">
        <v>43767.428775539353</v>
      </c>
      <c r="E1158" s="1" t="str">
        <f>TEXT(Consolidated_sheets[[#This Row],[Date]],"yyyy")</f>
        <v>2019</v>
      </c>
      <c r="F1158" s="1" t="str">
        <f>TEXT(Consolidated_sheets[[#This Row],[Date]],"mmmm")</f>
        <v>October</v>
      </c>
      <c r="G1158" t="str">
        <f>INDEX(Patient_data[Patient_Name],MATCH(Consolidated_sheets[[#This Row],[Patient_ID]],Patient_data[Patient_ID],0))</f>
        <v>Brandon Jensen</v>
      </c>
      <c r="H1158">
        <f>INDEX(Patient_data[Age],MATCH(Consolidated_sheets[[#This Row],[Patient_ID]],Patient_data[Patient_ID],0))</f>
        <v>60</v>
      </c>
      <c r="I1158" t="str">
        <f>INDEX(Patient_data[Gender],MATCH(Consolidated_sheets[[#This Row],[Patient_ID]],Patient_data[Patient_ID],0))</f>
        <v>Male</v>
      </c>
      <c r="J1158" t="str">
        <f>INDEX(Location_data[Location],MATCH(Consolidated_sheets[[#This Row],[Patient_ID]],Location_data[Patient_ID],0))</f>
        <v>New York</v>
      </c>
      <c r="K1158" t="str">
        <f>INDEX(Insurance_data[Insurance_Type],MATCH(Consolidated_sheets[[#This Row],[Patient_ID]],Insurance_data[Patient_ID],0))</f>
        <v>None</v>
      </c>
      <c r="L1158" s="6">
        <f>INDEX(Insurance_data[Insurance_Amount],MATCH(Consolidated_sheets[[#This Row],[Patient_ID]],Insurance_data[Patient_ID],0))</f>
        <v>666.07</v>
      </c>
    </row>
    <row r="1159" spans="1:12" x14ac:dyDescent="0.3">
      <c r="A1159" t="s">
        <v>2728</v>
      </c>
      <c r="B1159" t="s">
        <v>5952</v>
      </c>
      <c r="C1159" s="6">
        <v>1332.25</v>
      </c>
      <c r="D1159" s="1">
        <v>43767.689527075287</v>
      </c>
      <c r="E1159" s="1" t="str">
        <f>TEXT(Consolidated_sheets[[#This Row],[Date]],"yyyy")</f>
        <v>2019</v>
      </c>
      <c r="F1159" s="1" t="str">
        <f>TEXT(Consolidated_sheets[[#This Row],[Date]],"mmmm")</f>
        <v>October</v>
      </c>
      <c r="G1159" t="str">
        <f>INDEX(Patient_data[Patient_Name],MATCH(Consolidated_sheets[[#This Row],[Patient_ID]],Patient_data[Patient_ID],0))</f>
        <v>Emily Shaw</v>
      </c>
      <c r="H1159">
        <f>INDEX(Patient_data[Age],MATCH(Consolidated_sheets[[#This Row],[Patient_ID]],Patient_data[Patient_ID],0))</f>
        <v>58</v>
      </c>
      <c r="I1159" t="str">
        <f>INDEX(Patient_data[Gender],MATCH(Consolidated_sheets[[#This Row],[Patient_ID]],Patient_data[Patient_ID],0))</f>
        <v>Female</v>
      </c>
      <c r="J1159" t="str">
        <f>INDEX(Location_data[Location],MATCH(Consolidated_sheets[[#This Row],[Patient_ID]],Location_data[Patient_ID],0))</f>
        <v>Phoenix</v>
      </c>
      <c r="K1159" t="str">
        <f>INDEX(Insurance_data[Insurance_Type],MATCH(Consolidated_sheets[[#This Row],[Patient_ID]],Insurance_data[Patient_ID],0))</f>
        <v>None</v>
      </c>
      <c r="L1159" s="6">
        <f>INDEX(Insurance_data[Insurance_Amount],MATCH(Consolidated_sheets[[#This Row],[Patient_ID]],Insurance_data[Patient_ID],0))</f>
        <v>2780.22</v>
      </c>
    </row>
    <row r="1160" spans="1:12" x14ac:dyDescent="0.3">
      <c r="A1160" t="s">
        <v>653</v>
      </c>
      <c r="B1160" t="s">
        <v>5954</v>
      </c>
      <c r="C1160" s="6">
        <v>1570.26</v>
      </c>
      <c r="D1160" s="1">
        <v>43767.950278611228</v>
      </c>
      <c r="E1160" s="1" t="str">
        <f>TEXT(Consolidated_sheets[[#This Row],[Date]],"yyyy")</f>
        <v>2019</v>
      </c>
      <c r="F1160" s="1" t="str">
        <f>TEXT(Consolidated_sheets[[#This Row],[Date]],"mmmm")</f>
        <v>October</v>
      </c>
      <c r="G1160" t="str">
        <f>INDEX(Patient_data[Patient_Name],MATCH(Consolidated_sheets[[#This Row],[Patient_ID]],Patient_data[Patient_ID],0))</f>
        <v>Jacqueline Hughes</v>
      </c>
      <c r="H1160">
        <f>INDEX(Patient_data[Age],MATCH(Consolidated_sheets[[#This Row],[Patient_ID]],Patient_data[Patient_ID],0))</f>
        <v>52</v>
      </c>
      <c r="I1160" t="str">
        <f>INDEX(Patient_data[Gender],MATCH(Consolidated_sheets[[#This Row],[Patient_ID]],Patient_data[Patient_ID],0))</f>
        <v>Male</v>
      </c>
      <c r="J1160" t="str">
        <f>INDEX(Location_data[Location],MATCH(Consolidated_sheets[[#This Row],[Patient_ID]],Location_data[Patient_ID],0))</f>
        <v>Houston</v>
      </c>
      <c r="K1160" t="str">
        <f>INDEX(Insurance_data[Insurance_Type],MATCH(Consolidated_sheets[[#This Row],[Patient_ID]],Insurance_data[Patient_ID],0))</f>
        <v>None</v>
      </c>
      <c r="L1160" s="6">
        <f>INDEX(Insurance_data[Insurance_Amount],MATCH(Consolidated_sheets[[#This Row],[Patient_ID]],Insurance_data[Patient_ID],0))</f>
        <v>4449.91</v>
      </c>
    </row>
    <row r="1161" spans="1:12" x14ac:dyDescent="0.3">
      <c r="A1161" t="s">
        <v>2591</v>
      </c>
      <c r="B1161" t="s">
        <v>5952</v>
      </c>
      <c r="C1161" s="6">
        <v>120.23</v>
      </c>
      <c r="D1161" s="1">
        <v>43768.211030147148</v>
      </c>
      <c r="E1161" s="1" t="str">
        <f>TEXT(Consolidated_sheets[[#This Row],[Date]],"yyyy")</f>
        <v>2019</v>
      </c>
      <c r="F1161" s="1" t="str">
        <f>TEXT(Consolidated_sheets[[#This Row],[Date]],"mmmm")</f>
        <v>October</v>
      </c>
      <c r="G1161" t="str">
        <f>INDEX(Patient_data[Patient_Name],MATCH(Consolidated_sheets[[#This Row],[Patient_ID]],Patient_data[Patient_ID],0))</f>
        <v>Tina Sutton</v>
      </c>
      <c r="H1161">
        <f>INDEX(Patient_data[Age],MATCH(Consolidated_sheets[[#This Row],[Patient_ID]],Patient_data[Patient_ID],0))</f>
        <v>71</v>
      </c>
      <c r="I1161" t="str">
        <f>INDEX(Patient_data[Gender],MATCH(Consolidated_sheets[[#This Row],[Patient_ID]],Patient_data[Patient_ID],0))</f>
        <v>Female</v>
      </c>
      <c r="J1161" t="str">
        <f>INDEX(Location_data[Location],MATCH(Consolidated_sheets[[#This Row],[Patient_ID]],Location_data[Patient_ID],0))</f>
        <v>Houston</v>
      </c>
      <c r="K1161" t="str">
        <f>INDEX(Insurance_data[Insurance_Type],MATCH(Consolidated_sheets[[#This Row],[Patient_ID]],Insurance_data[Patient_ID],0))</f>
        <v>None</v>
      </c>
      <c r="L1161" s="6">
        <f>INDEX(Insurance_data[Insurance_Amount],MATCH(Consolidated_sheets[[#This Row],[Patient_ID]],Insurance_data[Patient_ID],0))</f>
        <v>3471.23</v>
      </c>
    </row>
    <row r="1162" spans="1:12" x14ac:dyDescent="0.3">
      <c r="A1162" t="s">
        <v>78</v>
      </c>
      <c r="B1162" t="s">
        <v>5954</v>
      </c>
      <c r="C1162" s="6">
        <v>1854.97</v>
      </c>
      <c r="D1162" s="1">
        <v>43768.471781683089</v>
      </c>
      <c r="E1162" s="1" t="str">
        <f>TEXT(Consolidated_sheets[[#This Row],[Date]],"yyyy")</f>
        <v>2019</v>
      </c>
      <c r="F1162" s="1" t="str">
        <f>TEXT(Consolidated_sheets[[#This Row],[Date]],"mmmm")</f>
        <v>October</v>
      </c>
      <c r="G1162" t="str">
        <f>INDEX(Patient_data[Patient_Name],MATCH(Consolidated_sheets[[#This Row],[Patient_ID]],Patient_data[Patient_ID],0))</f>
        <v>Tim Boone</v>
      </c>
      <c r="H1162">
        <f>INDEX(Patient_data[Age],MATCH(Consolidated_sheets[[#This Row],[Patient_ID]],Patient_data[Patient_ID],0))</f>
        <v>59</v>
      </c>
      <c r="I1162" t="str">
        <f>INDEX(Patient_data[Gender],MATCH(Consolidated_sheets[[#This Row],[Patient_ID]],Patient_data[Patient_ID],0))</f>
        <v>Male</v>
      </c>
      <c r="J1162" t="str">
        <f>INDEX(Location_data[Location],MATCH(Consolidated_sheets[[#This Row],[Patient_ID]],Location_data[Patient_ID],0))</f>
        <v>Phoenix</v>
      </c>
      <c r="K1162" t="str">
        <f>INDEX(Insurance_data[Insurance_Type],MATCH(Consolidated_sheets[[#This Row],[Patient_ID]],Insurance_data[Patient_ID],0))</f>
        <v>Public</v>
      </c>
      <c r="L1162" s="6">
        <f>INDEX(Insurance_data[Insurance_Amount],MATCH(Consolidated_sheets[[#This Row],[Patient_ID]],Insurance_data[Patient_ID],0))</f>
        <v>2423.4499999999998</v>
      </c>
    </row>
    <row r="1163" spans="1:12" x14ac:dyDescent="0.3">
      <c r="A1163" t="s">
        <v>736</v>
      </c>
      <c r="B1163" t="s">
        <v>5955</v>
      </c>
      <c r="C1163" s="6">
        <v>4991.9799999999996</v>
      </c>
      <c r="D1163" s="1">
        <v>43768.73253321903</v>
      </c>
      <c r="E1163" s="1" t="str">
        <f>TEXT(Consolidated_sheets[[#This Row],[Date]],"yyyy")</f>
        <v>2019</v>
      </c>
      <c r="F1163" s="1" t="str">
        <f>TEXT(Consolidated_sheets[[#This Row],[Date]],"mmmm")</f>
        <v>October</v>
      </c>
      <c r="G1163" t="str">
        <f>INDEX(Patient_data[Patient_Name],MATCH(Consolidated_sheets[[#This Row],[Patient_ID]],Patient_data[Patient_ID],0))</f>
        <v>Mario Watson</v>
      </c>
      <c r="H1163">
        <f>INDEX(Patient_data[Age],MATCH(Consolidated_sheets[[#This Row],[Patient_ID]],Patient_data[Patient_ID],0))</f>
        <v>32</v>
      </c>
      <c r="I1163" t="str">
        <f>INDEX(Patient_data[Gender],MATCH(Consolidated_sheets[[#This Row],[Patient_ID]],Patient_data[Patient_ID],0))</f>
        <v>Female</v>
      </c>
      <c r="J1163" t="str">
        <f>INDEX(Location_data[Location],MATCH(Consolidated_sheets[[#This Row],[Patient_ID]],Location_data[Patient_ID],0))</f>
        <v>Phoenix</v>
      </c>
      <c r="K1163" t="str">
        <f>INDEX(Insurance_data[Insurance_Type],MATCH(Consolidated_sheets[[#This Row],[Patient_ID]],Insurance_data[Patient_ID],0))</f>
        <v>Private</v>
      </c>
      <c r="L1163" s="6">
        <f>INDEX(Insurance_data[Insurance_Amount],MATCH(Consolidated_sheets[[#This Row],[Patient_ID]],Insurance_data[Patient_ID],0))</f>
        <v>7240.99</v>
      </c>
    </row>
    <row r="1164" spans="1:12" x14ac:dyDescent="0.3">
      <c r="A1164" t="s">
        <v>2674</v>
      </c>
      <c r="B1164" t="s">
        <v>5954</v>
      </c>
      <c r="C1164" s="6">
        <v>4132.55</v>
      </c>
      <c r="D1164" s="1">
        <v>43768.993284754957</v>
      </c>
      <c r="E1164" s="1" t="str">
        <f>TEXT(Consolidated_sheets[[#This Row],[Date]],"yyyy")</f>
        <v>2019</v>
      </c>
      <c r="F1164" s="1" t="str">
        <f>TEXT(Consolidated_sheets[[#This Row],[Date]],"mmmm")</f>
        <v>October</v>
      </c>
      <c r="G1164" t="str">
        <f>INDEX(Patient_data[Patient_Name],MATCH(Consolidated_sheets[[#This Row],[Patient_ID]],Patient_data[Patient_ID],0))</f>
        <v>Joshua Osborn</v>
      </c>
      <c r="H1164">
        <f>INDEX(Patient_data[Age],MATCH(Consolidated_sheets[[#This Row],[Patient_ID]],Patient_data[Patient_ID],0))</f>
        <v>74</v>
      </c>
      <c r="I1164" t="str">
        <f>INDEX(Patient_data[Gender],MATCH(Consolidated_sheets[[#This Row],[Patient_ID]],Patient_data[Patient_ID],0))</f>
        <v>Male</v>
      </c>
      <c r="J1164" t="str">
        <f>INDEX(Location_data[Location],MATCH(Consolidated_sheets[[#This Row],[Patient_ID]],Location_data[Patient_ID],0))</f>
        <v>New York</v>
      </c>
      <c r="K1164" t="str">
        <f>INDEX(Insurance_data[Insurance_Type],MATCH(Consolidated_sheets[[#This Row],[Patient_ID]],Insurance_data[Patient_ID],0))</f>
        <v>Private</v>
      </c>
      <c r="L1164" s="6">
        <f>INDEX(Insurance_data[Insurance_Amount],MATCH(Consolidated_sheets[[#This Row],[Patient_ID]],Insurance_data[Patient_ID],0))</f>
        <v>7101.11</v>
      </c>
    </row>
    <row r="1165" spans="1:12" x14ac:dyDescent="0.3">
      <c r="A1165" t="s">
        <v>1090</v>
      </c>
      <c r="B1165" t="s">
        <v>5952</v>
      </c>
      <c r="C1165" s="6">
        <v>4769.3999999999996</v>
      </c>
      <c r="D1165" s="1">
        <v>43769.254036290891</v>
      </c>
      <c r="E1165" s="1" t="str">
        <f>TEXT(Consolidated_sheets[[#This Row],[Date]],"yyyy")</f>
        <v>2019</v>
      </c>
      <c r="F1165" s="1" t="str">
        <f>TEXT(Consolidated_sheets[[#This Row],[Date]],"mmmm")</f>
        <v>October</v>
      </c>
      <c r="G1165" t="str">
        <f>INDEX(Patient_data[Patient_Name],MATCH(Consolidated_sheets[[#This Row],[Patient_ID]],Patient_data[Patient_ID],0))</f>
        <v>Kevin Ellis</v>
      </c>
      <c r="H1165">
        <f>INDEX(Patient_data[Age],MATCH(Consolidated_sheets[[#This Row],[Patient_ID]],Patient_data[Patient_ID],0))</f>
        <v>83</v>
      </c>
      <c r="I1165" t="str">
        <f>INDEX(Patient_data[Gender],MATCH(Consolidated_sheets[[#This Row],[Patient_ID]],Patient_data[Patient_ID],0))</f>
        <v>Female</v>
      </c>
      <c r="J1165" t="str">
        <f>INDEX(Location_data[Location],MATCH(Consolidated_sheets[[#This Row],[Patient_ID]],Location_data[Patient_ID],0))</f>
        <v>Phoenix</v>
      </c>
      <c r="K1165" t="str">
        <f>INDEX(Insurance_data[Insurance_Type],MATCH(Consolidated_sheets[[#This Row],[Patient_ID]],Insurance_data[Patient_ID],0))</f>
        <v>Private</v>
      </c>
      <c r="L1165" s="6">
        <f>INDEX(Insurance_data[Insurance_Amount],MATCH(Consolidated_sheets[[#This Row],[Patient_ID]],Insurance_data[Patient_ID],0))</f>
        <v>6992.13</v>
      </c>
    </row>
    <row r="1166" spans="1:12" x14ac:dyDescent="0.3">
      <c r="A1166" t="s">
        <v>1905</v>
      </c>
      <c r="B1166" t="s">
        <v>5952</v>
      </c>
      <c r="C1166" s="6">
        <v>2161.5300000000002</v>
      </c>
      <c r="D1166" s="1">
        <v>43769.514787826833</v>
      </c>
      <c r="E1166" s="1" t="str">
        <f>TEXT(Consolidated_sheets[[#This Row],[Date]],"yyyy")</f>
        <v>2019</v>
      </c>
      <c r="F1166" s="1" t="str">
        <f>TEXT(Consolidated_sheets[[#This Row],[Date]],"mmmm")</f>
        <v>October</v>
      </c>
      <c r="G1166" t="str">
        <f>INDEX(Patient_data[Patient_Name],MATCH(Consolidated_sheets[[#This Row],[Patient_ID]],Patient_data[Patient_ID],0))</f>
        <v>Michele Barker</v>
      </c>
      <c r="H1166">
        <f>INDEX(Patient_data[Age],MATCH(Consolidated_sheets[[#This Row],[Patient_ID]],Patient_data[Patient_ID],0))</f>
        <v>29</v>
      </c>
      <c r="I1166" t="str">
        <f>INDEX(Patient_data[Gender],MATCH(Consolidated_sheets[[#This Row],[Patient_ID]],Patient_data[Patient_ID],0))</f>
        <v>Female</v>
      </c>
      <c r="J1166" t="str">
        <f>INDEX(Location_data[Location],MATCH(Consolidated_sheets[[#This Row],[Patient_ID]],Location_data[Patient_ID],0))</f>
        <v>Phoenix</v>
      </c>
      <c r="K1166" t="str">
        <f>INDEX(Insurance_data[Insurance_Type],MATCH(Consolidated_sheets[[#This Row],[Patient_ID]],Insurance_data[Patient_ID],0))</f>
        <v>Public</v>
      </c>
      <c r="L1166" s="6">
        <f>INDEX(Insurance_data[Insurance_Amount],MATCH(Consolidated_sheets[[#This Row],[Patient_ID]],Insurance_data[Patient_ID],0))</f>
        <v>3259.83</v>
      </c>
    </row>
    <row r="1167" spans="1:12" x14ac:dyDescent="0.3">
      <c r="A1167" t="s">
        <v>1184</v>
      </c>
      <c r="B1167" t="s">
        <v>5952</v>
      </c>
      <c r="C1167" s="6">
        <v>4138.68</v>
      </c>
      <c r="D1167" s="1">
        <v>43769.775539362752</v>
      </c>
      <c r="E1167" s="1" t="str">
        <f>TEXT(Consolidated_sheets[[#This Row],[Date]],"yyyy")</f>
        <v>2019</v>
      </c>
      <c r="F1167" s="1" t="str">
        <f>TEXT(Consolidated_sheets[[#This Row],[Date]],"mmmm")</f>
        <v>October</v>
      </c>
      <c r="G1167" t="str">
        <f>INDEX(Patient_data[Patient_Name],MATCH(Consolidated_sheets[[#This Row],[Patient_ID]],Patient_data[Patient_ID],0))</f>
        <v>William Jackson</v>
      </c>
      <c r="H1167">
        <f>INDEX(Patient_data[Age],MATCH(Consolidated_sheets[[#This Row],[Patient_ID]],Patient_data[Patient_ID],0))</f>
        <v>21</v>
      </c>
      <c r="I1167" t="str">
        <f>INDEX(Patient_data[Gender],MATCH(Consolidated_sheets[[#This Row],[Patient_ID]],Patient_data[Patient_ID],0))</f>
        <v>Male</v>
      </c>
      <c r="J1167" t="str">
        <f>INDEX(Location_data[Location],MATCH(Consolidated_sheets[[#This Row],[Patient_ID]],Location_data[Patient_ID],0))</f>
        <v>Chicago</v>
      </c>
      <c r="K1167" t="str">
        <f>INDEX(Insurance_data[Insurance_Type],MATCH(Consolidated_sheets[[#This Row],[Patient_ID]],Insurance_data[Patient_ID],0))</f>
        <v>Public</v>
      </c>
      <c r="L1167" s="6">
        <f>INDEX(Insurance_data[Insurance_Amount],MATCH(Consolidated_sheets[[#This Row],[Patient_ID]],Insurance_data[Patient_ID],0))</f>
        <v>6223.21</v>
      </c>
    </row>
    <row r="1168" spans="1:12" x14ac:dyDescent="0.3">
      <c r="A1168" t="s">
        <v>909</v>
      </c>
      <c r="B1168" t="s">
        <v>5955</v>
      </c>
      <c r="C1168" s="6">
        <v>131.44</v>
      </c>
      <c r="D1168" s="1">
        <v>43770.036290898694</v>
      </c>
      <c r="E1168" s="1" t="str">
        <f>TEXT(Consolidated_sheets[[#This Row],[Date]],"yyyy")</f>
        <v>2019</v>
      </c>
      <c r="F1168" s="1" t="str">
        <f>TEXT(Consolidated_sheets[[#This Row],[Date]],"mmmm")</f>
        <v>November</v>
      </c>
      <c r="G1168" t="str">
        <f>INDEX(Patient_data[Patient_Name],MATCH(Consolidated_sheets[[#This Row],[Patient_ID]],Patient_data[Patient_ID],0))</f>
        <v>Kenneth Smith</v>
      </c>
      <c r="H1168">
        <f>INDEX(Patient_data[Age],MATCH(Consolidated_sheets[[#This Row],[Patient_ID]],Patient_data[Patient_ID],0))</f>
        <v>85</v>
      </c>
      <c r="I1168" t="str">
        <f>INDEX(Patient_data[Gender],MATCH(Consolidated_sheets[[#This Row],[Patient_ID]],Patient_data[Patient_ID],0))</f>
        <v>Female</v>
      </c>
      <c r="J1168" t="str">
        <f>INDEX(Location_data[Location],MATCH(Consolidated_sheets[[#This Row],[Patient_ID]],Location_data[Patient_ID],0))</f>
        <v>Los Angeles</v>
      </c>
      <c r="K1168" t="str">
        <f>INDEX(Insurance_data[Insurance_Type],MATCH(Consolidated_sheets[[#This Row],[Patient_ID]],Insurance_data[Patient_ID],0))</f>
        <v>None</v>
      </c>
      <c r="L1168" s="6">
        <f>INDEX(Insurance_data[Insurance_Amount],MATCH(Consolidated_sheets[[#This Row],[Patient_ID]],Insurance_data[Patient_ID],0))</f>
        <v>9456.8700000000008</v>
      </c>
    </row>
    <row r="1169" spans="1:12" x14ac:dyDescent="0.3">
      <c r="A1169" t="s">
        <v>647</v>
      </c>
      <c r="B1169" t="s">
        <v>5953</v>
      </c>
      <c r="C1169" s="6">
        <v>3416.72</v>
      </c>
      <c r="D1169" s="1">
        <v>43770.297042434628</v>
      </c>
      <c r="E1169" s="1" t="str">
        <f>TEXT(Consolidated_sheets[[#This Row],[Date]],"yyyy")</f>
        <v>2019</v>
      </c>
      <c r="F1169" s="1" t="str">
        <f>TEXT(Consolidated_sheets[[#This Row],[Date]],"mmmm")</f>
        <v>November</v>
      </c>
      <c r="G1169" t="str">
        <f>INDEX(Patient_data[Patient_Name],MATCH(Consolidated_sheets[[#This Row],[Patient_ID]],Patient_data[Patient_ID],0))</f>
        <v>Linda Gutierrez</v>
      </c>
      <c r="H1169">
        <f>INDEX(Patient_data[Age],MATCH(Consolidated_sheets[[#This Row],[Patient_ID]],Patient_data[Patient_ID],0))</f>
        <v>19</v>
      </c>
      <c r="I1169" t="str">
        <f>INDEX(Patient_data[Gender],MATCH(Consolidated_sheets[[#This Row],[Patient_ID]],Patient_data[Patient_ID],0))</f>
        <v>Female</v>
      </c>
      <c r="J1169" t="str">
        <f>INDEX(Location_data[Location],MATCH(Consolidated_sheets[[#This Row],[Patient_ID]],Location_data[Patient_ID],0))</f>
        <v>Chicago</v>
      </c>
      <c r="K1169" t="str">
        <f>INDEX(Insurance_data[Insurance_Type],MATCH(Consolidated_sheets[[#This Row],[Patient_ID]],Insurance_data[Patient_ID],0))</f>
        <v>None</v>
      </c>
      <c r="L1169" s="6">
        <f>INDEX(Insurance_data[Insurance_Amount],MATCH(Consolidated_sheets[[#This Row],[Patient_ID]],Insurance_data[Patient_ID],0))</f>
        <v>5006.71</v>
      </c>
    </row>
    <row r="1170" spans="1:12" x14ac:dyDescent="0.3">
      <c r="A1170" t="s">
        <v>783</v>
      </c>
      <c r="B1170" t="s">
        <v>5953</v>
      </c>
      <c r="C1170" s="6">
        <v>917.3</v>
      </c>
      <c r="D1170" s="1">
        <v>43770.557793970569</v>
      </c>
      <c r="E1170" s="1" t="str">
        <f>TEXT(Consolidated_sheets[[#This Row],[Date]],"yyyy")</f>
        <v>2019</v>
      </c>
      <c r="F1170" s="1" t="str">
        <f>TEXT(Consolidated_sheets[[#This Row],[Date]],"mmmm")</f>
        <v>November</v>
      </c>
      <c r="G1170" t="str">
        <f>INDEX(Patient_data[Patient_Name],MATCH(Consolidated_sheets[[#This Row],[Patient_ID]],Patient_data[Patient_ID],0))</f>
        <v>Donna Henderson</v>
      </c>
      <c r="H1170">
        <f>INDEX(Patient_data[Age],MATCH(Consolidated_sheets[[#This Row],[Patient_ID]],Patient_data[Patient_ID],0))</f>
        <v>56</v>
      </c>
      <c r="I1170" t="str">
        <f>INDEX(Patient_data[Gender],MATCH(Consolidated_sheets[[#This Row],[Patient_ID]],Patient_data[Patient_ID],0))</f>
        <v>Female</v>
      </c>
      <c r="J1170" t="str">
        <f>INDEX(Location_data[Location],MATCH(Consolidated_sheets[[#This Row],[Patient_ID]],Location_data[Patient_ID],0))</f>
        <v>Los Angeles</v>
      </c>
      <c r="K1170" t="str">
        <f>INDEX(Insurance_data[Insurance_Type],MATCH(Consolidated_sheets[[#This Row],[Patient_ID]],Insurance_data[Patient_ID],0))</f>
        <v>Private</v>
      </c>
      <c r="L1170" s="6">
        <f>INDEX(Insurance_data[Insurance_Amount],MATCH(Consolidated_sheets[[#This Row],[Patient_ID]],Insurance_data[Patient_ID],0))</f>
        <v>6465.58</v>
      </c>
    </row>
    <row r="1171" spans="1:12" x14ac:dyDescent="0.3">
      <c r="A1171" t="s">
        <v>733</v>
      </c>
      <c r="B1171" t="s">
        <v>5955</v>
      </c>
      <c r="C1171" s="6">
        <v>2973.94</v>
      </c>
      <c r="D1171" s="1">
        <v>43770.818545506503</v>
      </c>
      <c r="E1171" s="1" t="str">
        <f>TEXT(Consolidated_sheets[[#This Row],[Date]],"yyyy")</f>
        <v>2019</v>
      </c>
      <c r="F1171" s="1" t="str">
        <f>TEXT(Consolidated_sheets[[#This Row],[Date]],"mmmm")</f>
        <v>November</v>
      </c>
      <c r="G1171" t="str">
        <f>INDEX(Patient_data[Patient_Name],MATCH(Consolidated_sheets[[#This Row],[Patient_ID]],Patient_data[Patient_ID],0))</f>
        <v>Lisa Hudson</v>
      </c>
      <c r="H1171">
        <f>INDEX(Patient_data[Age],MATCH(Consolidated_sheets[[#This Row],[Patient_ID]],Patient_data[Patient_ID],0))</f>
        <v>61</v>
      </c>
      <c r="I1171" t="str">
        <f>INDEX(Patient_data[Gender],MATCH(Consolidated_sheets[[#This Row],[Patient_ID]],Patient_data[Patient_ID],0))</f>
        <v>Male</v>
      </c>
      <c r="J1171" t="str">
        <f>INDEX(Location_data[Location],MATCH(Consolidated_sheets[[#This Row],[Patient_ID]],Location_data[Patient_ID],0))</f>
        <v>Phoenix</v>
      </c>
      <c r="K1171" t="str">
        <f>INDEX(Insurance_data[Insurance_Type],MATCH(Consolidated_sheets[[#This Row],[Patient_ID]],Insurance_data[Patient_ID],0))</f>
        <v>Public</v>
      </c>
      <c r="L1171" s="6">
        <f>INDEX(Insurance_data[Insurance_Amount],MATCH(Consolidated_sheets[[#This Row],[Patient_ID]],Insurance_data[Patient_ID],0))</f>
        <v>3832.98</v>
      </c>
    </row>
    <row r="1172" spans="1:12" x14ac:dyDescent="0.3">
      <c r="A1172" t="s">
        <v>2790</v>
      </c>
      <c r="B1172" t="s">
        <v>5955</v>
      </c>
      <c r="C1172" s="6">
        <v>2224.35</v>
      </c>
      <c r="D1172" s="1">
        <v>43771.07929704243</v>
      </c>
      <c r="E1172" s="1" t="str">
        <f>TEXT(Consolidated_sheets[[#This Row],[Date]],"yyyy")</f>
        <v>2019</v>
      </c>
      <c r="F1172" s="1" t="str">
        <f>TEXT(Consolidated_sheets[[#This Row],[Date]],"mmmm")</f>
        <v>November</v>
      </c>
      <c r="G1172" t="str">
        <f>INDEX(Patient_data[Patient_Name],MATCH(Consolidated_sheets[[#This Row],[Patient_ID]],Patient_data[Patient_ID],0))</f>
        <v>Isaac Davis</v>
      </c>
      <c r="H1172">
        <f>INDEX(Patient_data[Age],MATCH(Consolidated_sheets[[#This Row],[Patient_ID]],Patient_data[Patient_ID],0))</f>
        <v>88</v>
      </c>
      <c r="I1172" t="str">
        <f>INDEX(Patient_data[Gender],MATCH(Consolidated_sheets[[#This Row],[Patient_ID]],Patient_data[Patient_ID],0))</f>
        <v>Female</v>
      </c>
      <c r="J1172" t="str">
        <f>INDEX(Location_data[Location],MATCH(Consolidated_sheets[[#This Row],[Patient_ID]],Location_data[Patient_ID],0))</f>
        <v>Phoenix</v>
      </c>
      <c r="K1172" t="str">
        <f>INDEX(Insurance_data[Insurance_Type],MATCH(Consolidated_sheets[[#This Row],[Patient_ID]],Insurance_data[Patient_ID],0))</f>
        <v>Public</v>
      </c>
      <c r="L1172" s="6">
        <f>INDEX(Insurance_data[Insurance_Amount],MATCH(Consolidated_sheets[[#This Row],[Patient_ID]],Insurance_data[Patient_ID],0))</f>
        <v>4986.25</v>
      </c>
    </row>
    <row r="1173" spans="1:12" x14ac:dyDescent="0.3">
      <c r="A1173" t="s">
        <v>984</v>
      </c>
      <c r="B1173" t="s">
        <v>5954</v>
      </c>
      <c r="C1173" s="6">
        <v>2896.79</v>
      </c>
      <c r="D1173" s="1">
        <v>43771.340048578371</v>
      </c>
      <c r="E1173" s="1" t="str">
        <f>TEXT(Consolidated_sheets[[#This Row],[Date]],"yyyy")</f>
        <v>2019</v>
      </c>
      <c r="F1173" s="1" t="str">
        <f>TEXT(Consolidated_sheets[[#This Row],[Date]],"mmmm")</f>
        <v>November</v>
      </c>
      <c r="G1173" t="str">
        <f>INDEX(Patient_data[Patient_Name],MATCH(Consolidated_sheets[[#This Row],[Patient_ID]],Patient_data[Patient_ID],0))</f>
        <v>Marissa Ramos</v>
      </c>
      <c r="H1173">
        <f>INDEX(Patient_data[Age],MATCH(Consolidated_sheets[[#This Row],[Patient_ID]],Patient_data[Patient_ID],0))</f>
        <v>40</v>
      </c>
      <c r="I1173" t="str">
        <f>INDEX(Patient_data[Gender],MATCH(Consolidated_sheets[[#This Row],[Patient_ID]],Patient_data[Patient_ID],0))</f>
        <v>Male</v>
      </c>
      <c r="J1173" t="str">
        <f>INDEX(Location_data[Location],MATCH(Consolidated_sheets[[#This Row],[Patient_ID]],Location_data[Patient_ID],0))</f>
        <v>Houston</v>
      </c>
      <c r="K1173" t="str">
        <f>INDEX(Insurance_data[Insurance_Type],MATCH(Consolidated_sheets[[#This Row],[Patient_ID]],Insurance_data[Patient_ID],0))</f>
        <v>Public</v>
      </c>
      <c r="L1173" s="6">
        <f>INDEX(Insurance_data[Insurance_Amount],MATCH(Consolidated_sheets[[#This Row],[Patient_ID]],Insurance_data[Patient_ID],0))</f>
        <v>9967.64</v>
      </c>
    </row>
    <row r="1174" spans="1:12" x14ac:dyDescent="0.3">
      <c r="A1174" t="s">
        <v>9</v>
      </c>
      <c r="B1174" t="s">
        <v>5954</v>
      </c>
      <c r="C1174" s="6">
        <v>2714.42</v>
      </c>
      <c r="D1174" s="1">
        <v>43771.600800114291</v>
      </c>
      <c r="E1174" s="1" t="str">
        <f>TEXT(Consolidated_sheets[[#This Row],[Date]],"yyyy")</f>
        <v>2019</v>
      </c>
      <c r="F1174" s="1" t="str">
        <f>TEXT(Consolidated_sheets[[#This Row],[Date]],"mmmm")</f>
        <v>November</v>
      </c>
      <c r="G1174" t="str">
        <f>INDEX(Patient_data[Patient_Name],MATCH(Consolidated_sheets[[#This Row],[Patient_ID]],Patient_data[Patient_ID],0))</f>
        <v>Diana Kim</v>
      </c>
      <c r="H1174">
        <f>INDEX(Patient_data[Age],MATCH(Consolidated_sheets[[#This Row],[Patient_ID]],Patient_data[Patient_ID],0))</f>
        <v>48</v>
      </c>
      <c r="I1174" t="str">
        <f>INDEX(Patient_data[Gender],MATCH(Consolidated_sheets[[#This Row],[Patient_ID]],Patient_data[Patient_ID],0))</f>
        <v>Female</v>
      </c>
      <c r="J1174" t="str">
        <f>INDEX(Location_data[Location],MATCH(Consolidated_sheets[[#This Row],[Patient_ID]],Location_data[Patient_ID],0))</f>
        <v>New York</v>
      </c>
      <c r="K1174" t="str">
        <f>INDEX(Insurance_data[Insurance_Type],MATCH(Consolidated_sheets[[#This Row],[Patient_ID]],Insurance_data[Patient_ID],0))</f>
        <v>Private</v>
      </c>
      <c r="L1174" s="6">
        <f>INDEX(Insurance_data[Insurance_Amount],MATCH(Consolidated_sheets[[#This Row],[Patient_ID]],Insurance_data[Patient_ID],0))</f>
        <v>2736.51</v>
      </c>
    </row>
    <row r="1175" spans="1:12" x14ac:dyDescent="0.3">
      <c r="A1175" t="s">
        <v>597</v>
      </c>
      <c r="B1175" t="s">
        <v>5953</v>
      </c>
      <c r="C1175" s="6">
        <v>2383.2399999999998</v>
      </c>
      <c r="D1175" s="1">
        <v>43771.861551650232</v>
      </c>
      <c r="E1175" s="1" t="str">
        <f>TEXT(Consolidated_sheets[[#This Row],[Date]],"yyyy")</f>
        <v>2019</v>
      </c>
      <c r="F1175" s="1" t="str">
        <f>TEXT(Consolidated_sheets[[#This Row],[Date]],"mmmm")</f>
        <v>November</v>
      </c>
      <c r="G1175" t="str">
        <f>INDEX(Patient_data[Patient_Name],MATCH(Consolidated_sheets[[#This Row],[Patient_ID]],Patient_data[Patient_ID],0))</f>
        <v>Danielle Shelton</v>
      </c>
      <c r="H1175">
        <f>INDEX(Patient_data[Age],MATCH(Consolidated_sheets[[#This Row],[Patient_ID]],Patient_data[Patient_ID],0))</f>
        <v>27</v>
      </c>
      <c r="I1175" t="str">
        <f>INDEX(Patient_data[Gender],MATCH(Consolidated_sheets[[#This Row],[Patient_ID]],Patient_data[Patient_ID],0))</f>
        <v>Male</v>
      </c>
      <c r="J1175" t="str">
        <f>INDEX(Location_data[Location],MATCH(Consolidated_sheets[[#This Row],[Patient_ID]],Location_data[Patient_ID],0))</f>
        <v>Phoenix</v>
      </c>
      <c r="K1175" t="str">
        <f>INDEX(Insurance_data[Insurance_Type],MATCH(Consolidated_sheets[[#This Row],[Patient_ID]],Insurance_data[Patient_ID],0))</f>
        <v>Public</v>
      </c>
      <c r="L1175" s="6">
        <f>INDEX(Insurance_data[Insurance_Amount],MATCH(Consolidated_sheets[[#This Row],[Patient_ID]],Insurance_data[Patient_ID],0))</f>
        <v>8224.08</v>
      </c>
    </row>
    <row r="1176" spans="1:12" x14ac:dyDescent="0.3">
      <c r="A1176" t="s">
        <v>500</v>
      </c>
      <c r="B1176" t="s">
        <v>5954</v>
      </c>
      <c r="C1176" s="6">
        <v>4729.57</v>
      </c>
      <c r="D1176" s="1">
        <v>43772.122303186166</v>
      </c>
      <c r="E1176" s="1" t="str">
        <f>TEXT(Consolidated_sheets[[#This Row],[Date]],"yyyy")</f>
        <v>2019</v>
      </c>
      <c r="F1176" s="1" t="str">
        <f>TEXT(Consolidated_sheets[[#This Row],[Date]],"mmmm")</f>
        <v>November</v>
      </c>
      <c r="G1176" t="str">
        <f>INDEX(Patient_data[Patient_Name],MATCH(Consolidated_sheets[[#This Row],[Patient_ID]],Patient_data[Patient_ID],0))</f>
        <v>Michael Tran</v>
      </c>
      <c r="H1176">
        <f>INDEX(Patient_data[Age],MATCH(Consolidated_sheets[[#This Row],[Patient_ID]],Patient_data[Patient_ID],0))</f>
        <v>56</v>
      </c>
      <c r="I1176" t="str">
        <f>INDEX(Patient_data[Gender],MATCH(Consolidated_sheets[[#This Row],[Patient_ID]],Patient_data[Patient_ID],0))</f>
        <v>Male</v>
      </c>
      <c r="J1176" t="str">
        <f>INDEX(Location_data[Location],MATCH(Consolidated_sheets[[#This Row],[Patient_ID]],Location_data[Patient_ID],0))</f>
        <v>New York</v>
      </c>
      <c r="K1176" t="str">
        <f>INDEX(Insurance_data[Insurance_Type],MATCH(Consolidated_sheets[[#This Row],[Patient_ID]],Insurance_data[Patient_ID],0))</f>
        <v>Private</v>
      </c>
      <c r="L1176" s="6">
        <f>INDEX(Insurance_data[Insurance_Amount],MATCH(Consolidated_sheets[[#This Row],[Patient_ID]],Insurance_data[Patient_ID],0))</f>
        <v>808.23</v>
      </c>
    </row>
    <row r="1177" spans="1:12" x14ac:dyDescent="0.3">
      <c r="A1177" t="s">
        <v>2319</v>
      </c>
      <c r="B1177" t="s">
        <v>5953</v>
      </c>
      <c r="C1177" s="6">
        <v>113.34</v>
      </c>
      <c r="D1177" s="1">
        <v>43772.383054722093</v>
      </c>
      <c r="E1177" s="1" t="str">
        <f>TEXT(Consolidated_sheets[[#This Row],[Date]],"yyyy")</f>
        <v>2019</v>
      </c>
      <c r="F1177" s="1" t="str">
        <f>TEXT(Consolidated_sheets[[#This Row],[Date]],"mmmm")</f>
        <v>November</v>
      </c>
      <c r="G1177" t="str">
        <f>INDEX(Patient_data[Patient_Name],MATCH(Consolidated_sheets[[#This Row],[Patient_ID]],Patient_data[Patient_ID],0))</f>
        <v>James Zamora</v>
      </c>
      <c r="H1177">
        <f>INDEX(Patient_data[Age],MATCH(Consolidated_sheets[[#This Row],[Patient_ID]],Patient_data[Patient_ID],0))</f>
        <v>73</v>
      </c>
      <c r="I1177" t="str">
        <f>INDEX(Patient_data[Gender],MATCH(Consolidated_sheets[[#This Row],[Patient_ID]],Patient_data[Patient_ID],0))</f>
        <v>Female</v>
      </c>
      <c r="J1177" t="str">
        <f>INDEX(Location_data[Location],MATCH(Consolidated_sheets[[#This Row],[Patient_ID]],Location_data[Patient_ID],0))</f>
        <v>Houston</v>
      </c>
      <c r="K1177" t="str">
        <f>INDEX(Insurance_data[Insurance_Type],MATCH(Consolidated_sheets[[#This Row],[Patient_ID]],Insurance_data[Patient_ID],0))</f>
        <v>None</v>
      </c>
      <c r="L1177" s="6">
        <f>INDEX(Insurance_data[Insurance_Amount],MATCH(Consolidated_sheets[[#This Row],[Patient_ID]],Insurance_data[Patient_ID],0))</f>
        <v>8332.9</v>
      </c>
    </row>
    <row r="1178" spans="1:12" x14ac:dyDescent="0.3">
      <c r="A1178" t="s">
        <v>665</v>
      </c>
      <c r="B1178" t="s">
        <v>5952</v>
      </c>
      <c r="C1178" s="6">
        <v>3990.13</v>
      </c>
      <c r="D1178" s="1">
        <v>43772.643806258027</v>
      </c>
      <c r="E1178" s="1" t="str">
        <f>TEXT(Consolidated_sheets[[#This Row],[Date]],"yyyy")</f>
        <v>2019</v>
      </c>
      <c r="F1178" s="1" t="str">
        <f>TEXT(Consolidated_sheets[[#This Row],[Date]],"mmmm")</f>
        <v>November</v>
      </c>
      <c r="G1178" t="str">
        <f>INDEX(Patient_data[Patient_Name],MATCH(Consolidated_sheets[[#This Row],[Patient_ID]],Patient_data[Patient_ID],0))</f>
        <v>Lydia Miranda</v>
      </c>
      <c r="H1178">
        <f>INDEX(Patient_data[Age],MATCH(Consolidated_sheets[[#This Row],[Patient_ID]],Patient_data[Patient_ID],0))</f>
        <v>23</v>
      </c>
      <c r="I1178" t="str">
        <f>INDEX(Patient_data[Gender],MATCH(Consolidated_sheets[[#This Row],[Patient_ID]],Patient_data[Patient_ID],0))</f>
        <v>Male</v>
      </c>
      <c r="J1178" t="str">
        <f>INDEX(Location_data[Location],MATCH(Consolidated_sheets[[#This Row],[Patient_ID]],Location_data[Patient_ID],0))</f>
        <v>Phoenix</v>
      </c>
      <c r="K1178" t="str">
        <f>INDEX(Insurance_data[Insurance_Type],MATCH(Consolidated_sheets[[#This Row],[Patient_ID]],Insurance_data[Patient_ID],0))</f>
        <v>None</v>
      </c>
      <c r="L1178" s="6">
        <f>INDEX(Insurance_data[Insurance_Amount],MATCH(Consolidated_sheets[[#This Row],[Patient_ID]],Insurance_data[Patient_ID],0))</f>
        <v>7263.39</v>
      </c>
    </row>
    <row r="1179" spans="1:12" x14ac:dyDescent="0.3">
      <c r="A1179" t="s">
        <v>2427</v>
      </c>
      <c r="B1179" t="s">
        <v>5954</v>
      </c>
      <c r="C1179" s="6">
        <v>1604.66</v>
      </c>
      <c r="D1179" s="1">
        <v>43772.904557793969</v>
      </c>
      <c r="E1179" s="1" t="str">
        <f>TEXT(Consolidated_sheets[[#This Row],[Date]],"yyyy")</f>
        <v>2019</v>
      </c>
      <c r="F1179" s="1" t="str">
        <f>TEXT(Consolidated_sheets[[#This Row],[Date]],"mmmm")</f>
        <v>November</v>
      </c>
      <c r="G1179" t="str">
        <f>INDEX(Patient_data[Patient_Name],MATCH(Consolidated_sheets[[#This Row],[Patient_ID]],Patient_data[Patient_ID],0))</f>
        <v>Caitlin Joyce</v>
      </c>
      <c r="H1179">
        <f>INDEX(Patient_data[Age],MATCH(Consolidated_sheets[[#This Row],[Patient_ID]],Patient_data[Patient_ID],0))</f>
        <v>36</v>
      </c>
      <c r="I1179" t="str">
        <f>INDEX(Patient_data[Gender],MATCH(Consolidated_sheets[[#This Row],[Patient_ID]],Patient_data[Patient_ID],0))</f>
        <v>Male</v>
      </c>
      <c r="J1179" t="str">
        <f>INDEX(Location_data[Location],MATCH(Consolidated_sheets[[#This Row],[Patient_ID]],Location_data[Patient_ID],0))</f>
        <v>Los Angeles</v>
      </c>
      <c r="K1179" t="str">
        <f>INDEX(Insurance_data[Insurance_Type],MATCH(Consolidated_sheets[[#This Row],[Patient_ID]],Insurance_data[Patient_ID],0))</f>
        <v>Private</v>
      </c>
      <c r="L1179" s="6">
        <f>INDEX(Insurance_data[Insurance_Amount],MATCH(Consolidated_sheets[[#This Row],[Patient_ID]],Insurance_data[Patient_ID],0))</f>
        <v>474</v>
      </c>
    </row>
    <row r="1180" spans="1:12" x14ac:dyDescent="0.3">
      <c r="A1180" t="s">
        <v>1375</v>
      </c>
      <c r="B1180" t="s">
        <v>5953</v>
      </c>
      <c r="C1180" s="6">
        <v>4706.47</v>
      </c>
      <c r="D1180" s="1">
        <v>43773.165309329903</v>
      </c>
      <c r="E1180" s="1" t="str">
        <f>TEXT(Consolidated_sheets[[#This Row],[Date]],"yyyy")</f>
        <v>2019</v>
      </c>
      <c r="F1180" s="1" t="str">
        <f>TEXT(Consolidated_sheets[[#This Row],[Date]],"mmmm")</f>
        <v>November</v>
      </c>
      <c r="G1180" t="str">
        <f>INDEX(Patient_data[Patient_Name],MATCH(Consolidated_sheets[[#This Row],[Patient_ID]],Patient_data[Patient_ID],0))</f>
        <v>Michael Melendez</v>
      </c>
      <c r="H1180">
        <f>INDEX(Patient_data[Age],MATCH(Consolidated_sheets[[#This Row],[Patient_ID]],Patient_data[Patient_ID],0))</f>
        <v>38</v>
      </c>
      <c r="I1180" t="str">
        <f>INDEX(Patient_data[Gender],MATCH(Consolidated_sheets[[#This Row],[Patient_ID]],Patient_data[Patient_ID],0))</f>
        <v>Male</v>
      </c>
      <c r="J1180" t="str">
        <f>INDEX(Location_data[Location],MATCH(Consolidated_sheets[[#This Row],[Patient_ID]],Location_data[Patient_ID],0))</f>
        <v>New York</v>
      </c>
      <c r="K1180" t="str">
        <f>INDEX(Insurance_data[Insurance_Type],MATCH(Consolidated_sheets[[#This Row],[Patient_ID]],Insurance_data[Patient_ID],0))</f>
        <v>Private</v>
      </c>
      <c r="L1180" s="6">
        <f>INDEX(Insurance_data[Insurance_Amount],MATCH(Consolidated_sheets[[#This Row],[Patient_ID]],Insurance_data[Patient_ID],0))</f>
        <v>2109.36</v>
      </c>
    </row>
    <row r="1181" spans="1:12" x14ac:dyDescent="0.3">
      <c r="A1181" t="s">
        <v>2197</v>
      </c>
      <c r="B1181" t="s">
        <v>5952</v>
      </c>
      <c r="C1181" s="6">
        <v>2438.67</v>
      </c>
      <c r="D1181" s="1">
        <v>43773.426060865837</v>
      </c>
      <c r="E1181" s="1" t="str">
        <f>TEXT(Consolidated_sheets[[#This Row],[Date]],"yyyy")</f>
        <v>2019</v>
      </c>
      <c r="F1181" s="1" t="str">
        <f>TEXT(Consolidated_sheets[[#This Row],[Date]],"mmmm")</f>
        <v>November</v>
      </c>
      <c r="G1181" t="str">
        <f>INDEX(Patient_data[Patient_Name],MATCH(Consolidated_sheets[[#This Row],[Patient_ID]],Patient_data[Patient_ID],0))</f>
        <v>Mark Russell</v>
      </c>
      <c r="H1181">
        <f>INDEX(Patient_data[Age],MATCH(Consolidated_sheets[[#This Row],[Patient_ID]],Patient_data[Patient_ID],0))</f>
        <v>74</v>
      </c>
      <c r="I1181" t="str">
        <f>INDEX(Patient_data[Gender],MATCH(Consolidated_sheets[[#This Row],[Patient_ID]],Patient_data[Patient_ID],0))</f>
        <v>Male</v>
      </c>
      <c r="J1181" t="str">
        <f>INDEX(Location_data[Location],MATCH(Consolidated_sheets[[#This Row],[Patient_ID]],Location_data[Patient_ID],0))</f>
        <v>Chicago</v>
      </c>
      <c r="K1181" t="str">
        <f>INDEX(Insurance_data[Insurance_Type],MATCH(Consolidated_sheets[[#This Row],[Patient_ID]],Insurance_data[Patient_ID],0))</f>
        <v>None</v>
      </c>
      <c r="L1181" s="6">
        <f>INDEX(Insurance_data[Insurance_Amount],MATCH(Consolidated_sheets[[#This Row],[Patient_ID]],Insurance_data[Patient_ID],0))</f>
        <v>2322.8000000000002</v>
      </c>
    </row>
    <row r="1182" spans="1:12" x14ac:dyDescent="0.3">
      <c r="A1182" t="s">
        <v>2087</v>
      </c>
      <c r="B1182" t="s">
        <v>5952</v>
      </c>
      <c r="C1182" s="6">
        <v>1332.48</v>
      </c>
      <c r="D1182" s="1">
        <v>43773.686812401771</v>
      </c>
      <c r="E1182" s="1" t="str">
        <f>TEXT(Consolidated_sheets[[#This Row],[Date]],"yyyy")</f>
        <v>2019</v>
      </c>
      <c r="F1182" s="1" t="str">
        <f>TEXT(Consolidated_sheets[[#This Row],[Date]],"mmmm")</f>
        <v>November</v>
      </c>
      <c r="G1182" t="str">
        <f>INDEX(Patient_data[Patient_Name],MATCH(Consolidated_sheets[[#This Row],[Patient_ID]],Patient_data[Patient_ID],0))</f>
        <v>Jeffrey Vasquez</v>
      </c>
      <c r="H1182">
        <f>INDEX(Patient_data[Age],MATCH(Consolidated_sheets[[#This Row],[Patient_ID]],Patient_data[Patient_ID],0))</f>
        <v>22</v>
      </c>
      <c r="I1182" t="str">
        <f>INDEX(Patient_data[Gender],MATCH(Consolidated_sheets[[#This Row],[Patient_ID]],Patient_data[Patient_ID],0))</f>
        <v>Male</v>
      </c>
      <c r="J1182" t="str">
        <f>INDEX(Location_data[Location],MATCH(Consolidated_sheets[[#This Row],[Patient_ID]],Location_data[Patient_ID],0))</f>
        <v>Chicago</v>
      </c>
      <c r="K1182" t="str">
        <f>INDEX(Insurance_data[Insurance_Type],MATCH(Consolidated_sheets[[#This Row],[Patient_ID]],Insurance_data[Patient_ID],0))</f>
        <v>None</v>
      </c>
      <c r="L1182" s="6">
        <f>INDEX(Insurance_data[Insurance_Amount],MATCH(Consolidated_sheets[[#This Row],[Patient_ID]],Insurance_data[Patient_ID],0))</f>
        <v>3644.23</v>
      </c>
    </row>
    <row r="1183" spans="1:12" x14ac:dyDescent="0.3">
      <c r="A1183" t="s">
        <v>1461</v>
      </c>
      <c r="B1183" t="s">
        <v>5953</v>
      </c>
      <c r="C1183" s="6">
        <v>3260.15</v>
      </c>
      <c r="D1183" s="1">
        <v>43773.947563937698</v>
      </c>
      <c r="E1183" s="1" t="str">
        <f>TEXT(Consolidated_sheets[[#This Row],[Date]],"yyyy")</f>
        <v>2019</v>
      </c>
      <c r="F1183" s="1" t="str">
        <f>TEXT(Consolidated_sheets[[#This Row],[Date]],"mmmm")</f>
        <v>November</v>
      </c>
      <c r="G1183" t="str">
        <f>INDEX(Patient_data[Patient_Name],MATCH(Consolidated_sheets[[#This Row],[Patient_ID]],Patient_data[Patient_ID],0))</f>
        <v>Frederick Edwards</v>
      </c>
      <c r="H1183">
        <f>INDEX(Patient_data[Age],MATCH(Consolidated_sheets[[#This Row],[Patient_ID]],Patient_data[Patient_ID],0))</f>
        <v>86</v>
      </c>
      <c r="I1183" t="str">
        <f>INDEX(Patient_data[Gender],MATCH(Consolidated_sheets[[#This Row],[Patient_ID]],Patient_data[Patient_ID],0))</f>
        <v>Male</v>
      </c>
      <c r="J1183" t="str">
        <f>INDEX(Location_data[Location],MATCH(Consolidated_sheets[[#This Row],[Patient_ID]],Location_data[Patient_ID],0))</f>
        <v>Phoenix</v>
      </c>
      <c r="K1183" t="str">
        <f>INDEX(Insurance_data[Insurance_Type],MATCH(Consolidated_sheets[[#This Row],[Patient_ID]],Insurance_data[Patient_ID],0))</f>
        <v>Private</v>
      </c>
      <c r="L1183" s="6">
        <f>INDEX(Insurance_data[Insurance_Amount],MATCH(Consolidated_sheets[[#This Row],[Patient_ID]],Insurance_data[Patient_ID],0))</f>
        <v>4655.5600000000004</v>
      </c>
    </row>
    <row r="1184" spans="1:12" x14ac:dyDescent="0.3">
      <c r="A1184" t="s">
        <v>266</v>
      </c>
      <c r="B1184" t="s">
        <v>5955</v>
      </c>
      <c r="C1184" s="6">
        <v>2664.26</v>
      </c>
      <c r="D1184" s="1">
        <v>43774.208315473632</v>
      </c>
      <c r="E1184" s="1" t="str">
        <f>TEXT(Consolidated_sheets[[#This Row],[Date]],"yyyy")</f>
        <v>2019</v>
      </c>
      <c r="F1184" s="1" t="str">
        <f>TEXT(Consolidated_sheets[[#This Row],[Date]],"mmmm")</f>
        <v>November</v>
      </c>
      <c r="G1184" t="str">
        <f>INDEX(Patient_data[Patient_Name],MATCH(Consolidated_sheets[[#This Row],[Patient_ID]],Patient_data[Patient_ID],0))</f>
        <v>Cynthia Parks</v>
      </c>
      <c r="H1184">
        <f>INDEX(Patient_data[Age],MATCH(Consolidated_sheets[[#This Row],[Patient_ID]],Patient_data[Patient_ID],0))</f>
        <v>54</v>
      </c>
      <c r="I1184" t="str">
        <f>INDEX(Patient_data[Gender],MATCH(Consolidated_sheets[[#This Row],[Patient_ID]],Patient_data[Patient_ID],0))</f>
        <v>Male</v>
      </c>
      <c r="J1184" t="str">
        <f>INDEX(Location_data[Location],MATCH(Consolidated_sheets[[#This Row],[Patient_ID]],Location_data[Patient_ID],0))</f>
        <v>New York</v>
      </c>
      <c r="K1184" t="str">
        <f>INDEX(Insurance_data[Insurance_Type],MATCH(Consolidated_sheets[[#This Row],[Patient_ID]],Insurance_data[Patient_ID],0))</f>
        <v>None</v>
      </c>
      <c r="L1184" s="6">
        <f>INDEX(Insurance_data[Insurance_Amount],MATCH(Consolidated_sheets[[#This Row],[Patient_ID]],Insurance_data[Patient_ID],0))</f>
        <v>6936.59</v>
      </c>
    </row>
    <row r="1185" spans="1:12" x14ac:dyDescent="0.3">
      <c r="A1185" t="s">
        <v>1735</v>
      </c>
      <c r="B1185" t="s">
        <v>5952</v>
      </c>
      <c r="C1185" s="6">
        <v>4641.41</v>
      </c>
      <c r="D1185" s="1">
        <v>43774.469067009573</v>
      </c>
      <c r="E1185" s="1" t="str">
        <f>TEXT(Consolidated_sheets[[#This Row],[Date]],"yyyy")</f>
        <v>2019</v>
      </c>
      <c r="F1185" s="1" t="str">
        <f>TEXT(Consolidated_sheets[[#This Row],[Date]],"mmmm")</f>
        <v>November</v>
      </c>
      <c r="G1185" t="str">
        <f>INDEX(Patient_data[Patient_Name],MATCH(Consolidated_sheets[[#This Row],[Patient_ID]],Patient_data[Patient_ID],0))</f>
        <v>Barbara Moran</v>
      </c>
      <c r="H1185">
        <f>INDEX(Patient_data[Age],MATCH(Consolidated_sheets[[#This Row],[Patient_ID]],Patient_data[Patient_ID],0))</f>
        <v>59</v>
      </c>
      <c r="I1185" t="str">
        <f>INDEX(Patient_data[Gender],MATCH(Consolidated_sheets[[#This Row],[Patient_ID]],Patient_data[Patient_ID],0))</f>
        <v>Female</v>
      </c>
      <c r="J1185" t="str">
        <f>INDEX(Location_data[Location],MATCH(Consolidated_sheets[[#This Row],[Patient_ID]],Location_data[Patient_ID],0))</f>
        <v>Los Angeles</v>
      </c>
      <c r="K1185" t="str">
        <f>INDEX(Insurance_data[Insurance_Type],MATCH(Consolidated_sheets[[#This Row],[Patient_ID]],Insurance_data[Patient_ID],0))</f>
        <v>None</v>
      </c>
      <c r="L1185" s="6">
        <f>INDEX(Insurance_data[Insurance_Amount],MATCH(Consolidated_sheets[[#This Row],[Patient_ID]],Insurance_data[Patient_ID],0))</f>
        <v>8207.3700000000008</v>
      </c>
    </row>
    <row r="1186" spans="1:12" x14ac:dyDescent="0.3">
      <c r="A1186" t="s">
        <v>1221</v>
      </c>
      <c r="B1186" t="s">
        <v>5952</v>
      </c>
      <c r="C1186" s="6">
        <v>3095.26</v>
      </c>
      <c r="D1186" s="1">
        <v>43774.7298185455</v>
      </c>
      <c r="E1186" s="1" t="str">
        <f>TEXT(Consolidated_sheets[[#This Row],[Date]],"yyyy")</f>
        <v>2019</v>
      </c>
      <c r="F1186" s="1" t="str">
        <f>TEXT(Consolidated_sheets[[#This Row],[Date]],"mmmm")</f>
        <v>November</v>
      </c>
      <c r="G1186" t="str">
        <f>INDEX(Patient_data[Patient_Name],MATCH(Consolidated_sheets[[#This Row],[Patient_ID]],Patient_data[Patient_ID],0))</f>
        <v>Emily Kerr</v>
      </c>
      <c r="H1186">
        <f>INDEX(Patient_data[Age],MATCH(Consolidated_sheets[[#This Row],[Patient_ID]],Patient_data[Patient_ID],0))</f>
        <v>31</v>
      </c>
      <c r="I1186" t="str">
        <f>INDEX(Patient_data[Gender],MATCH(Consolidated_sheets[[#This Row],[Patient_ID]],Patient_data[Patient_ID],0))</f>
        <v>Male</v>
      </c>
      <c r="J1186" t="str">
        <f>INDEX(Location_data[Location],MATCH(Consolidated_sheets[[#This Row],[Patient_ID]],Location_data[Patient_ID],0))</f>
        <v>Houston</v>
      </c>
      <c r="K1186" t="str">
        <f>INDEX(Insurance_data[Insurance_Type],MATCH(Consolidated_sheets[[#This Row],[Patient_ID]],Insurance_data[Patient_ID],0))</f>
        <v>Private</v>
      </c>
      <c r="L1186" s="6">
        <f>INDEX(Insurance_data[Insurance_Amount],MATCH(Consolidated_sheets[[#This Row],[Patient_ID]],Insurance_data[Patient_ID],0))</f>
        <v>3566.16</v>
      </c>
    </row>
    <row r="1187" spans="1:12" x14ac:dyDescent="0.3">
      <c r="A1187" t="s">
        <v>357</v>
      </c>
      <c r="B1187" t="s">
        <v>5954</v>
      </c>
      <c r="C1187" s="6">
        <v>4189.42</v>
      </c>
      <c r="D1187" s="1">
        <v>43774.990570081427</v>
      </c>
      <c r="E1187" s="1" t="str">
        <f>TEXT(Consolidated_sheets[[#This Row],[Date]],"yyyy")</f>
        <v>2019</v>
      </c>
      <c r="F1187" s="1" t="str">
        <f>TEXT(Consolidated_sheets[[#This Row],[Date]],"mmmm")</f>
        <v>November</v>
      </c>
      <c r="G1187" t="str">
        <f>INDEX(Patient_data[Patient_Name],MATCH(Consolidated_sheets[[#This Row],[Patient_ID]],Patient_data[Patient_ID],0))</f>
        <v>Kristin Mcbride</v>
      </c>
      <c r="H1187">
        <f>INDEX(Patient_data[Age],MATCH(Consolidated_sheets[[#This Row],[Patient_ID]],Patient_data[Patient_ID],0))</f>
        <v>59</v>
      </c>
      <c r="I1187" t="str">
        <f>INDEX(Patient_data[Gender],MATCH(Consolidated_sheets[[#This Row],[Patient_ID]],Patient_data[Patient_ID],0))</f>
        <v>Male</v>
      </c>
      <c r="J1187" t="str">
        <f>INDEX(Location_data[Location],MATCH(Consolidated_sheets[[#This Row],[Patient_ID]],Location_data[Patient_ID],0))</f>
        <v>New York</v>
      </c>
      <c r="K1187" t="str">
        <f>INDEX(Insurance_data[Insurance_Type],MATCH(Consolidated_sheets[[#This Row],[Patient_ID]],Insurance_data[Patient_ID],0))</f>
        <v>Public</v>
      </c>
      <c r="L1187" s="6">
        <f>INDEX(Insurance_data[Insurance_Amount],MATCH(Consolidated_sheets[[#This Row],[Patient_ID]],Insurance_data[Patient_ID],0))</f>
        <v>6692.46</v>
      </c>
    </row>
    <row r="1188" spans="1:12" x14ac:dyDescent="0.3">
      <c r="A1188" t="s">
        <v>1716</v>
      </c>
      <c r="B1188" t="s">
        <v>5953</v>
      </c>
      <c r="C1188" s="6">
        <v>4383.7299999999996</v>
      </c>
      <c r="D1188" s="1">
        <v>43775.251321617383</v>
      </c>
      <c r="E1188" s="1" t="str">
        <f>TEXT(Consolidated_sheets[[#This Row],[Date]],"yyyy")</f>
        <v>2019</v>
      </c>
      <c r="F1188" s="1" t="str">
        <f>TEXT(Consolidated_sheets[[#This Row],[Date]],"mmmm")</f>
        <v>November</v>
      </c>
      <c r="G1188" t="str">
        <f>INDEX(Patient_data[Patient_Name],MATCH(Consolidated_sheets[[#This Row],[Patient_ID]],Patient_data[Patient_ID],0))</f>
        <v>Sara Jackson</v>
      </c>
      <c r="H1188">
        <f>INDEX(Patient_data[Age],MATCH(Consolidated_sheets[[#This Row],[Patient_ID]],Patient_data[Patient_ID],0))</f>
        <v>72</v>
      </c>
      <c r="I1188" t="str">
        <f>INDEX(Patient_data[Gender],MATCH(Consolidated_sheets[[#This Row],[Patient_ID]],Patient_data[Patient_ID],0))</f>
        <v>Female</v>
      </c>
      <c r="J1188" t="str">
        <f>INDEX(Location_data[Location],MATCH(Consolidated_sheets[[#This Row],[Patient_ID]],Location_data[Patient_ID],0))</f>
        <v>Chicago</v>
      </c>
      <c r="K1188" t="str">
        <f>INDEX(Insurance_data[Insurance_Type],MATCH(Consolidated_sheets[[#This Row],[Patient_ID]],Insurance_data[Patient_ID],0))</f>
        <v>Public</v>
      </c>
      <c r="L1188" s="6">
        <f>INDEX(Insurance_data[Insurance_Amount],MATCH(Consolidated_sheets[[#This Row],[Patient_ID]],Insurance_data[Patient_ID],0))</f>
        <v>3687.44</v>
      </c>
    </row>
    <row r="1189" spans="1:12" x14ac:dyDescent="0.3">
      <c r="A1189" t="s">
        <v>324</v>
      </c>
      <c r="B1189" t="s">
        <v>5953</v>
      </c>
      <c r="C1189" s="6">
        <v>4926.3599999999997</v>
      </c>
      <c r="D1189" s="1">
        <v>43775.512073153302</v>
      </c>
      <c r="E1189" s="1" t="str">
        <f>TEXT(Consolidated_sheets[[#This Row],[Date]],"yyyy")</f>
        <v>2019</v>
      </c>
      <c r="F1189" s="1" t="str">
        <f>TEXT(Consolidated_sheets[[#This Row],[Date]],"mmmm")</f>
        <v>November</v>
      </c>
      <c r="G1189" t="str">
        <f>INDEX(Patient_data[Patient_Name],MATCH(Consolidated_sheets[[#This Row],[Patient_ID]],Patient_data[Patient_ID],0))</f>
        <v>Chelsea Brown</v>
      </c>
      <c r="H1189">
        <f>INDEX(Patient_data[Age],MATCH(Consolidated_sheets[[#This Row],[Patient_ID]],Patient_data[Patient_ID],0))</f>
        <v>48</v>
      </c>
      <c r="I1189" t="str">
        <f>INDEX(Patient_data[Gender],MATCH(Consolidated_sheets[[#This Row],[Patient_ID]],Patient_data[Patient_ID],0))</f>
        <v>Female</v>
      </c>
      <c r="J1189" t="str">
        <f>INDEX(Location_data[Location],MATCH(Consolidated_sheets[[#This Row],[Patient_ID]],Location_data[Patient_ID],0))</f>
        <v>New York</v>
      </c>
      <c r="K1189" t="str">
        <f>INDEX(Insurance_data[Insurance_Type],MATCH(Consolidated_sheets[[#This Row],[Patient_ID]],Insurance_data[Patient_ID],0))</f>
        <v>None</v>
      </c>
      <c r="L1189" s="6">
        <f>INDEX(Insurance_data[Insurance_Amount],MATCH(Consolidated_sheets[[#This Row],[Patient_ID]],Insurance_data[Patient_ID],0))</f>
        <v>5845.34</v>
      </c>
    </row>
    <row r="1190" spans="1:12" x14ac:dyDescent="0.3">
      <c r="A1190" t="s">
        <v>1253</v>
      </c>
      <c r="B1190" t="s">
        <v>5955</v>
      </c>
      <c r="C1190" s="6">
        <v>3019.7</v>
      </c>
      <c r="D1190" s="1">
        <v>43775.772824689237</v>
      </c>
      <c r="E1190" s="1" t="str">
        <f>TEXT(Consolidated_sheets[[#This Row],[Date]],"yyyy")</f>
        <v>2019</v>
      </c>
      <c r="F1190" s="1" t="str">
        <f>TEXT(Consolidated_sheets[[#This Row],[Date]],"mmmm")</f>
        <v>November</v>
      </c>
      <c r="G1190" t="str">
        <f>INDEX(Patient_data[Patient_Name],MATCH(Consolidated_sheets[[#This Row],[Patient_ID]],Patient_data[Patient_ID],0))</f>
        <v>Michelle Garcia MD</v>
      </c>
      <c r="H1190">
        <f>INDEX(Patient_data[Age],MATCH(Consolidated_sheets[[#This Row],[Patient_ID]],Patient_data[Patient_ID],0))</f>
        <v>59</v>
      </c>
      <c r="I1190" t="str">
        <f>INDEX(Patient_data[Gender],MATCH(Consolidated_sheets[[#This Row],[Patient_ID]],Patient_data[Patient_ID],0))</f>
        <v>Male</v>
      </c>
      <c r="J1190" t="str">
        <f>INDEX(Location_data[Location],MATCH(Consolidated_sheets[[#This Row],[Patient_ID]],Location_data[Patient_ID],0))</f>
        <v>New York</v>
      </c>
      <c r="K1190" t="str">
        <f>INDEX(Insurance_data[Insurance_Type],MATCH(Consolidated_sheets[[#This Row],[Patient_ID]],Insurance_data[Patient_ID],0))</f>
        <v>Private</v>
      </c>
      <c r="L1190" s="6">
        <f>INDEX(Insurance_data[Insurance_Amount],MATCH(Consolidated_sheets[[#This Row],[Patient_ID]],Insurance_data[Patient_ID],0))</f>
        <v>4753.6400000000003</v>
      </c>
    </row>
    <row r="1191" spans="1:12" x14ac:dyDescent="0.3">
      <c r="A1191" t="s">
        <v>1948</v>
      </c>
      <c r="B1191" t="s">
        <v>5953</v>
      </c>
      <c r="C1191" s="6">
        <v>577.79999999999995</v>
      </c>
      <c r="D1191" s="1">
        <v>43776.033576225171</v>
      </c>
      <c r="E1191" s="1" t="str">
        <f>TEXT(Consolidated_sheets[[#This Row],[Date]],"yyyy")</f>
        <v>2019</v>
      </c>
      <c r="F1191" s="1" t="str">
        <f>TEXT(Consolidated_sheets[[#This Row],[Date]],"mmmm")</f>
        <v>November</v>
      </c>
      <c r="G1191" t="str">
        <f>INDEX(Patient_data[Patient_Name],MATCH(Consolidated_sheets[[#This Row],[Patient_ID]],Patient_data[Patient_ID],0))</f>
        <v>Mr. Rick Carr</v>
      </c>
      <c r="H1191">
        <f>INDEX(Patient_data[Age],MATCH(Consolidated_sheets[[#This Row],[Patient_ID]],Patient_data[Patient_ID],0))</f>
        <v>45</v>
      </c>
      <c r="I1191" t="str">
        <f>INDEX(Patient_data[Gender],MATCH(Consolidated_sheets[[#This Row],[Patient_ID]],Patient_data[Patient_ID],0))</f>
        <v>Female</v>
      </c>
      <c r="J1191" t="str">
        <f>INDEX(Location_data[Location],MATCH(Consolidated_sheets[[#This Row],[Patient_ID]],Location_data[Patient_ID],0))</f>
        <v>Chicago</v>
      </c>
      <c r="K1191" t="str">
        <f>INDEX(Insurance_data[Insurance_Type],MATCH(Consolidated_sheets[[#This Row],[Patient_ID]],Insurance_data[Patient_ID],0))</f>
        <v>Private</v>
      </c>
      <c r="L1191" s="6">
        <f>INDEX(Insurance_data[Insurance_Amount],MATCH(Consolidated_sheets[[#This Row],[Patient_ID]],Insurance_data[Patient_ID],0))</f>
        <v>1547.38</v>
      </c>
    </row>
    <row r="1192" spans="1:12" x14ac:dyDescent="0.3">
      <c r="A1192" t="s">
        <v>2731</v>
      </c>
      <c r="B1192" t="s">
        <v>5955</v>
      </c>
      <c r="C1192" s="6">
        <v>4216.5200000000004</v>
      </c>
      <c r="D1192" s="1">
        <v>43776.294327761098</v>
      </c>
      <c r="E1192" s="1" t="str">
        <f>TEXT(Consolidated_sheets[[#This Row],[Date]],"yyyy")</f>
        <v>2019</v>
      </c>
      <c r="F1192" s="1" t="str">
        <f>TEXT(Consolidated_sheets[[#This Row],[Date]],"mmmm")</f>
        <v>November</v>
      </c>
      <c r="G1192" t="str">
        <f>INDEX(Patient_data[Patient_Name],MATCH(Consolidated_sheets[[#This Row],[Patient_ID]],Patient_data[Patient_ID],0))</f>
        <v>Johnathan Robinson</v>
      </c>
      <c r="H1192">
        <f>INDEX(Patient_data[Age],MATCH(Consolidated_sheets[[#This Row],[Patient_ID]],Patient_data[Patient_ID],0))</f>
        <v>78</v>
      </c>
      <c r="I1192" t="str">
        <f>INDEX(Patient_data[Gender],MATCH(Consolidated_sheets[[#This Row],[Patient_ID]],Patient_data[Patient_ID],0))</f>
        <v>Female</v>
      </c>
      <c r="J1192" t="str">
        <f>INDEX(Location_data[Location],MATCH(Consolidated_sheets[[#This Row],[Patient_ID]],Location_data[Patient_ID],0))</f>
        <v>Houston</v>
      </c>
      <c r="K1192" t="str">
        <f>INDEX(Insurance_data[Insurance_Type],MATCH(Consolidated_sheets[[#This Row],[Patient_ID]],Insurance_data[Patient_ID],0))</f>
        <v>None</v>
      </c>
      <c r="L1192" s="6">
        <f>INDEX(Insurance_data[Insurance_Amount],MATCH(Consolidated_sheets[[#This Row],[Patient_ID]],Insurance_data[Patient_ID],0))</f>
        <v>6041.68</v>
      </c>
    </row>
    <row r="1193" spans="1:12" x14ac:dyDescent="0.3">
      <c r="A1193" t="s">
        <v>2796</v>
      </c>
      <c r="B1193" t="s">
        <v>5952</v>
      </c>
      <c r="C1193" s="6">
        <v>4899.74</v>
      </c>
      <c r="D1193" s="1">
        <v>43776.555079297039</v>
      </c>
      <c r="E1193" s="1" t="str">
        <f>TEXT(Consolidated_sheets[[#This Row],[Date]],"yyyy")</f>
        <v>2019</v>
      </c>
      <c r="F1193" s="1" t="str">
        <f>TEXT(Consolidated_sheets[[#This Row],[Date]],"mmmm")</f>
        <v>November</v>
      </c>
      <c r="G1193" t="str">
        <f>INDEX(Patient_data[Patient_Name],MATCH(Consolidated_sheets[[#This Row],[Patient_ID]],Patient_data[Patient_ID],0))</f>
        <v>Taylor Barber</v>
      </c>
      <c r="H1193">
        <f>INDEX(Patient_data[Age],MATCH(Consolidated_sheets[[#This Row],[Patient_ID]],Patient_data[Patient_ID],0))</f>
        <v>34</v>
      </c>
      <c r="I1193" t="str">
        <f>INDEX(Patient_data[Gender],MATCH(Consolidated_sheets[[#This Row],[Patient_ID]],Patient_data[Patient_ID],0))</f>
        <v>Male</v>
      </c>
      <c r="J1193" t="str">
        <f>INDEX(Location_data[Location],MATCH(Consolidated_sheets[[#This Row],[Patient_ID]],Location_data[Patient_ID],0))</f>
        <v>Chicago</v>
      </c>
      <c r="K1193" t="str">
        <f>INDEX(Insurance_data[Insurance_Type],MATCH(Consolidated_sheets[[#This Row],[Patient_ID]],Insurance_data[Patient_ID],0))</f>
        <v>Public</v>
      </c>
      <c r="L1193" s="6">
        <f>INDEX(Insurance_data[Insurance_Amount],MATCH(Consolidated_sheets[[#This Row],[Patient_ID]],Insurance_data[Patient_ID],0))</f>
        <v>8478.11</v>
      </c>
    </row>
    <row r="1194" spans="1:12" x14ac:dyDescent="0.3">
      <c r="A1194" t="s">
        <v>555</v>
      </c>
      <c r="B1194" t="s">
        <v>5954</v>
      </c>
      <c r="C1194" s="6">
        <v>2499.91</v>
      </c>
      <c r="D1194" s="1">
        <v>43776.815830832973</v>
      </c>
      <c r="E1194" s="1" t="str">
        <f>TEXT(Consolidated_sheets[[#This Row],[Date]],"yyyy")</f>
        <v>2019</v>
      </c>
      <c r="F1194" s="1" t="str">
        <f>TEXT(Consolidated_sheets[[#This Row],[Date]],"mmmm")</f>
        <v>November</v>
      </c>
      <c r="G1194" t="str">
        <f>INDEX(Patient_data[Patient_Name],MATCH(Consolidated_sheets[[#This Row],[Patient_ID]],Patient_data[Patient_ID],0))</f>
        <v>Philip Stone</v>
      </c>
      <c r="H1194">
        <f>INDEX(Patient_data[Age],MATCH(Consolidated_sheets[[#This Row],[Patient_ID]],Patient_data[Patient_ID],0))</f>
        <v>78</v>
      </c>
      <c r="I1194" t="str">
        <f>INDEX(Patient_data[Gender],MATCH(Consolidated_sheets[[#This Row],[Patient_ID]],Patient_data[Patient_ID],0))</f>
        <v>Male</v>
      </c>
      <c r="J1194" t="str">
        <f>INDEX(Location_data[Location],MATCH(Consolidated_sheets[[#This Row],[Patient_ID]],Location_data[Patient_ID],0))</f>
        <v>Phoenix</v>
      </c>
      <c r="K1194" t="str">
        <f>INDEX(Insurance_data[Insurance_Type],MATCH(Consolidated_sheets[[#This Row],[Patient_ID]],Insurance_data[Patient_ID],0))</f>
        <v>Private</v>
      </c>
      <c r="L1194" s="6">
        <f>INDEX(Insurance_data[Insurance_Amount],MATCH(Consolidated_sheets[[#This Row],[Patient_ID]],Insurance_data[Patient_ID],0))</f>
        <v>6572.84</v>
      </c>
    </row>
    <row r="1195" spans="1:12" x14ac:dyDescent="0.3">
      <c r="A1195" t="s">
        <v>1203</v>
      </c>
      <c r="B1195" t="s">
        <v>5953</v>
      </c>
      <c r="C1195" s="6">
        <v>4042.05</v>
      </c>
      <c r="D1195" s="1">
        <v>43777.0765823689</v>
      </c>
      <c r="E1195" s="1" t="str">
        <f>TEXT(Consolidated_sheets[[#This Row],[Date]],"yyyy")</f>
        <v>2019</v>
      </c>
      <c r="F1195" s="1" t="str">
        <f>TEXT(Consolidated_sheets[[#This Row],[Date]],"mmmm")</f>
        <v>November</v>
      </c>
      <c r="G1195" t="str">
        <f>INDEX(Patient_data[Patient_Name],MATCH(Consolidated_sheets[[#This Row],[Patient_ID]],Patient_data[Patient_ID],0))</f>
        <v>Carolyn Johnson</v>
      </c>
      <c r="H1195">
        <f>INDEX(Patient_data[Age],MATCH(Consolidated_sheets[[#This Row],[Patient_ID]],Patient_data[Patient_ID],0))</f>
        <v>57</v>
      </c>
      <c r="I1195" t="str">
        <f>INDEX(Patient_data[Gender],MATCH(Consolidated_sheets[[#This Row],[Patient_ID]],Patient_data[Patient_ID],0))</f>
        <v>Female</v>
      </c>
      <c r="J1195" t="str">
        <f>INDEX(Location_data[Location],MATCH(Consolidated_sheets[[#This Row],[Patient_ID]],Location_data[Patient_ID],0))</f>
        <v>Los Angeles</v>
      </c>
      <c r="K1195" t="str">
        <f>INDEX(Insurance_data[Insurance_Type],MATCH(Consolidated_sheets[[#This Row],[Patient_ID]],Insurance_data[Patient_ID],0))</f>
        <v>None</v>
      </c>
      <c r="L1195" s="6">
        <f>INDEX(Insurance_data[Insurance_Amount],MATCH(Consolidated_sheets[[#This Row],[Patient_ID]],Insurance_data[Patient_ID],0))</f>
        <v>5737.6</v>
      </c>
    </row>
    <row r="1196" spans="1:12" x14ac:dyDescent="0.3">
      <c r="A1196" t="s">
        <v>556</v>
      </c>
      <c r="B1196" t="s">
        <v>5953</v>
      </c>
      <c r="C1196" s="6">
        <v>2218.56</v>
      </c>
      <c r="D1196" s="1">
        <v>43777.337333904841</v>
      </c>
      <c r="E1196" s="1" t="str">
        <f>TEXT(Consolidated_sheets[[#This Row],[Date]],"yyyy")</f>
        <v>2019</v>
      </c>
      <c r="F1196" s="1" t="str">
        <f>TEXT(Consolidated_sheets[[#This Row],[Date]],"mmmm")</f>
        <v>November</v>
      </c>
      <c r="G1196" t="str">
        <f>INDEX(Patient_data[Patient_Name],MATCH(Consolidated_sheets[[#This Row],[Patient_ID]],Patient_data[Patient_ID],0))</f>
        <v>Peter Hill</v>
      </c>
      <c r="H1196">
        <f>INDEX(Patient_data[Age],MATCH(Consolidated_sheets[[#This Row],[Patient_ID]],Patient_data[Patient_ID],0))</f>
        <v>88</v>
      </c>
      <c r="I1196" t="str">
        <f>INDEX(Patient_data[Gender],MATCH(Consolidated_sheets[[#This Row],[Patient_ID]],Patient_data[Patient_ID],0))</f>
        <v>Female</v>
      </c>
      <c r="J1196" t="str">
        <f>INDEX(Location_data[Location],MATCH(Consolidated_sheets[[#This Row],[Patient_ID]],Location_data[Patient_ID],0))</f>
        <v>Chicago</v>
      </c>
      <c r="K1196" t="str">
        <f>INDEX(Insurance_data[Insurance_Type],MATCH(Consolidated_sheets[[#This Row],[Patient_ID]],Insurance_data[Patient_ID],0))</f>
        <v>None</v>
      </c>
      <c r="L1196" s="6">
        <f>INDEX(Insurance_data[Insurance_Amount],MATCH(Consolidated_sheets[[#This Row],[Patient_ID]],Insurance_data[Patient_ID],0))</f>
        <v>3894.45</v>
      </c>
    </row>
    <row r="1197" spans="1:12" x14ac:dyDescent="0.3">
      <c r="A1197" t="s">
        <v>965</v>
      </c>
      <c r="B1197" t="s">
        <v>5955</v>
      </c>
      <c r="C1197" s="6">
        <v>1928.86</v>
      </c>
      <c r="D1197" s="1">
        <v>43777.598085440783</v>
      </c>
      <c r="E1197" s="1" t="str">
        <f>TEXT(Consolidated_sheets[[#This Row],[Date]],"yyyy")</f>
        <v>2019</v>
      </c>
      <c r="F1197" s="1" t="str">
        <f>TEXT(Consolidated_sheets[[#This Row],[Date]],"mmmm")</f>
        <v>November</v>
      </c>
      <c r="G1197" t="str">
        <f>INDEX(Patient_data[Patient_Name],MATCH(Consolidated_sheets[[#This Row],[Patient_ID]],Patient_data[Patient_ID],0))</f>
        <v>Linda Matthews DDS</v>
      </c>
      <c r="H1197">
        <f>INDEX(Patient_data[Age],MATCH(Consolidated_sheets[[#This Row],[Patient_ID]],Patient_data[Patient_ID],0))</f>
        <v>58</v>
      </c>
      <c r="I1197" t="str">
        <f>INDEX(Patient_data[Gender],MATCH(Consolidated_sheets[[#This Row],[Patient_ID]],Patient_data[Patient_ID],0))</f>
        <v>Male</v>
      </c>
      <c r="J1197" t="str">
        <f>INDEX(Location_data[Location],MATCH(Consolidated_sheets[[#This Row],[Patient_ID]],Location_data[Patient_ID],0))</f>
        <v>Los Angeles</v>
      </c>
      <c r="K1197" t="str">
        <f>INDEX(Insurance_data[Insurance_Type],MATCH(Consolidated_sheets[[#This Row],[Patient_ID]],Insurance_data[Patient_ID],0))</f>
        <v>Public</v>
      </c>
      <c r="L1197" s="6">
        <f>INDEX(Insurance_data[Insurance_Amount],MATCH(Consolidated_sheets[[#This Row],[Patient_ID]],Insurance_data[Patient_ID],0))</f>
        <v>4164.4799999999996</v>
      </c>
    </row>
    <row r="1198" spans="1:12" x14ac:dyDescent="0.3">
      <c r="A1198" t="s">
        <v>1415</v>
      </c>
      <c r="B1198" t="s">
        <v>5955</v>
      </c>
      <c r="C1198" s="6">
        <v>197.52</v>
      </c>
      <c r="D1198" s="1">
        <v>43777.858836976702</v>
      </c>
      <c r="E1198" s="1" t="str">
        <f>TEXT(Consolidated_sheets[[#This Row],[Date]],"yyyy")</f>
        <v>2019</v>
      </c>
      <c r="F1198" s="1" t="str">
        <f>TEXT(Consolidated_sheets[[#This Row],[Date]],"mmmm")</f>
        <v>November</v>
      </c>
      <c r="G1198" t="str">
        <f>INDEX(Patient_data[Patient_Name],MATCH(Consolidated_sheets[[#This Row],[Patient_ID]],Patient_data[Patient_ID],0))</f>
        <v>Manuel Smith</v>
      </c>
      <c r="H1198">
        <f>INDEX(Patient_data[Age],MATCH(Consolidated_sheets[[#This Row],[Patient_ID]],Patient_data[Patient_ID],0))</f>
        <v>18</v>
      </c>
      <c r="I1198" t="str">
        <f>INDEX(Patient_data[Gender],MATCH(Consolidated_sheets[[#This Row],[Patient_ID]],Patient_data[Patient_ID],0))</f>
        <v>Male</v>
      </c>
      <c r="J1198" t="str">
        <f>INDEX(Location_data[Location],MATCH(Consolidated_sheets[[#This Row],[Patient_ID]],Location_data[Patient_ID],0))</f>
        <v>Los Angeles</v>
      </c>
      <c r="K1198" t="str">
        <f>INDEX(Insurance_data[Insurance_Type],MATCH(Consolidated_sheets[[#This Row],[Patient_ID]],Insurance_data[Patient_ID],0))</f>
        <v>None</v>
      </c>
      <c r="L1198" s="6">
        <f>INDEX(Insurance_data[Insurance_Amount],MATCH(Consolidated_sheets[[#This Row],[Patient_ID]],Insurance_data[Patient_ID],0))</f>
        <v>7477.66</v>
      </c>
    </row>
    <row r="1199" spans="1:12" x14ac:dyDescent="0.3">
      <c r="A1199" t="s">
        <v>2739</v>
      </c>
      <c r="B1199" t="s">
        <v>5954</v>
      </c>
      <c r="C1199" s="6">
        <v>539.55999999999995</v>
      </c>
      <c r="D1199" s="1">
        <v>43778.119588512644</v>
      </c>
      <c r="E1199" s="1" t="str">
        <f>TEXT(Consolidated_sheets[[#This Row],[Date]],"yyyy")</f>
        <v>2019</v>
      </c>
      <c r="F1199" s="1" t="str">
        <f>TEXT(Consolidated_sheets[[#This Row],[Date]],"mmmm")</f>
        <v>November</v>
      </c>
      <c r="G1199" t="str">
        <f>INDEX(Patient_data[Patient_Name],MATCH(Consolidated_sheets[[#This Row],[Patient_ID]],Patient_data[Patient_ID],0))</f>
        <v>Denise Thompson</v>
      </c>
      <c r="H1199">
        <f>INDEX(Patient_data[Age],MATCH(Consolidated_sheets[[#This Row],[Patient_ID]],Patient_data[Patient_ID],0))</f>
        <v>48</v>
      </c>
      <c r="I1199" t="str">
        <f>INDEX(Patient_data[Gender],MATCH(Consolidated_sheets[[#This Row],[Patient_ID]],Patient_data[Patient_ID],0))</f>
        <v>Female</v>
      </c>
      <c r="J1199" t="str">
        <f>INDEX(Location_data[Location],MATCH(Consolidated_sheets[[#This Row],[Patient_ID]],Location_data[Patient_ID],0))</f>
        <v>Los Angeles</v>
      </c>
      <c r="K1199" t="str">
        <f>INDEX(Insurance_data[Insurance_Type],MATCH(Consolidated_sheets[[#This Row],[Patient_ID]],Insurance_data[Patient_ID],0))</f>
        <v>Private</v>
      </c>
      <c r="L1199" s="6">
        <f>INDEX(Insurance_data[Insurance_Amount],MATCH(Consolidated_sheets[[#This Row],[Patient_ID]],Insurance_data[Patient_ID],0))</f>
        <v>3554.07</v>
      </c>
    </row>
    <row r="1200" spans="1:12" x14ac:dyDescent="0.3">
      <c r="A1200" t="s">
        <v>671</v>
      </c>
      <c r="B1200" t="s">
        <v>5953</v>
      </c>
      <c r="C1200" s="6">
        <v>3950.83</v>
      </c>
      <c r="D1200" s="1">
        <v>43778.380340048578</v>
      </c>
      <c r="E1200" s="1" t="str">
        <f>TEXT(Consolidated_sheets[[#This Row],[Date]],"yyyy")</f>
        <v>2019</v>
      </c>
      <c r="F1200" s="1" t="str">
        <f>TEXT(Consolidated_sheets[[#This Row],[Date]],"mmmm")</f>
        <v>November</v>
      </c>
      <c r="G1200" t="str">
        <f>INDEX(Patient_data[Patient_Name],MATCH(Consolidated_sheets[[#This Row],[Patient_ID]],Patient_data[Patient_ID],0))</f>
        <v>Philip Salazar</v>
      </c>
      <c r="H1200">
        <f>INDEX(Patient_data[Age],MATCH(Consolidated_sheets[[#This Row],[Patient_ID]],Patient_data[Patient_ID],0))</f>
        <v>80</v>
      </c>
      <c r="I1200" t="str">
        <f>INDEX(Patient_data[Gender],MATCH(Consolidated_sheets[[#This Row],[Patient_ID]],Patient_data[Patient_ID],0))</f>
        <v>Male</v>
      </c>
      <c r="J1200" t="str">
        <f>INDEX(Location_data[Location],MATCH(Consolidated_sheets[[#This Row],[Patient_ID]],Location_data[Patient_ID],0))</f>
        <v>Chicago</v>
      </c>
      <c r="K1200" t="str">
        <f>INDEX(Insurance_data[Insurance_Type],MATCH(Consolidated_sheets[[#This Row],[Patient_ID]],Insurance_data[Patient_ID],0))</f>
        <v>None</v>
      </c>
      <c r="L1200" s="6">
        <f>INDEX(Insurance_data[Insurance_Amount],MATCH(Consolidated_sheets[[#This Row],[Patient_ID]],Insurance_data[Patient_ID],0))</f>
        <v>4223.49</v>
      </c>
    </row>
    <row r="1201" spans="1:12" x14ac:dyDescent="0.3">
      <c r="A1201" t="s">
        <v>2481</v>
      </c>
      <c r="B1201" t="s">
        <v>5954</v>
      </c>
      <c r="C1201" s="6">
        <v>3725.46</v>
      </c>
      <c r="D1201" s="1">
        <v>43778.641091584497</v>
      </c>
      <c r="E1201" s="1" t="str">
        <f>TEXT(Consolidated_sheets[[#This Row],[Date]],"yyyy")</f>
        <v>2019</v>
      </c>
      <c r="F1201" s="1" t="str">
        <f>TEXT(Consolidated_sheets[[#This Row],[Date]],"mmmm")</f>
        <v>November</v>
      </c>
      <c r="G1201" t="str">
        <f>INDEX(Patient_data[Patient_Name],MATCH(Consolidated_sheets[[#This Row],[Patient_ID]],Patient_data[Patient_ID],0))</f>
        <v>Nina Walker</v>
      </c>
      <c r="H1201">
        <f>INDEX(Patient_data[Age],MATCH(Consolidated_sheets[[#This Row],[Patient_ID]],Patient_data[Patient_ID],0))</f>
        <v>69</v>
      </c>
      <c r="I1201" t="str">
        <f>INDEX(Patient_data[Gender],MATCH(Consolidated_sheets[[#This Row],[Patient_ID]],Patient_data[Patient_ID],0))</f>
        <v>Female</v>
      </c>
      <c r="J1201" t="str">
        <f>INDEX(Location_data[Location],MATCH(Consolidated_sheets[[#This Row],[Patient_ID]],Location_data[Patient_ID],0))</f>
        <v>Houston</v>
      </c>
      <c r="K1201" t="str">
        <f>INDEX(Insurance_data[Insurance_Type],MATCH(Consolidated_sheets[[#This Row],[Patient_ID]],Insurance_data[Patient_ID],0))</f>
        <v>None</v>
      </c>
      <c r="L1201" s="6">
        <f>INDEX(Insurance_data[Insurance_Amount],MATCH(Consolidated_sheets[[#This Row],[Patient_ID]],Insurance_data[Patient_ID],0))</f>
        <v>3279.97</v>
      </c>
    </row>
    <row r="1202" spans="1:12" x14ac:dyDescent="0.3">
      <c r="A1202" t="s">
        <v>2996</v>
      </c>
      <c r="B1202" t="s">
        <v>5955</v>
      </c>
      <c r="C1202" s="6">
        <v>2120.0300000000002</v>
      </c>
      <c r="D1202" s="1">
        <v>43778.901843120439</v>
      </c>
      <c r="E1202" s="1" t="str">
        <f>TEXT(Consolidated_sheets[[#This Row],[Date]],"yyyy")</f>
        <v>2019</v>
      </c>
      <c r="F1202" s="1" t="str">
        <f>TEXT(Consolidated_sheets[[#This Row],[Date]],"mmmm")</f>
        <v>November</v>
      </c>
      <c r="G1202" t="str">
        <f>INDEX(Patient_data[Patient_Name],MATCH(Consolidated_sheets[[#This Row],[Patient_ID]],Patient_data[Patient_ID],0))</f>
        <v>Benjamin Duran</v>
      </c>
      <c r="H1202">
        <f>INDEX(Patient_data[Age],MATCH(Consolidated_sheets[[#This Row],[Patient_ID]],Patient_data[Patient_ID],0))</f>
        <v>87</v>
      </c>
      <c r="I1202" t="str">
        <f>INDEX(Patient_data[Gender],MATCH(Consolidated_sheets[[#This Row],[Patient_ID]],Patient_data[Patient_ID],0))</f>
        <v>Female</v>
      </c>
      <c r="J1202" t="str">
        <f>INDEX(Location_data[Location],MATCH(Consolidated_sheets[[#This Row],[Patient_ID]],Location_data[Patient_ID],0))</f>
        <v>New York</v>
      </c>
      <c r="K1202" t="str">
        <f>INDEX(Insurance_data[Insurance_Type],MATCH(Consolidated_sheets[[#This Row],[Patient_ID]],Insurance_data[Patient_ID],0))</f>
        <v>Public</v>
      </c>
      <c r="L1202" s="6">
        <f>INDEX(Insurance_data[Insurance_Amount],MATCH(Consolidated_sheets[[#This Row],[Patient_ID]],Insurance_data[Patient_ID],0))</f>
        <v>5805.77</v>
      </c>
    </row>
    <row r="1203" spans="1:12" x14ac:dyDescent="0.3">
      <c r="A1203" t="s">
        <v>1521</v>
      </c>
      <c r="B1203" t="s">
        <v>5955</v>
      </c>
      <c r="C1203" s="6">
        <v>923.41</v>
      </c>
      <c r="D1203" s="1">
        <v>43779.16259465638</v>
      </c>
      <c r="E1203" s="1" t="str">
        <f>TEXT(Consolidated_sheets[[#This Row],[Date]],"yyyy")</f>
        <v>2019</v>
      </c>
      <c r="F1203" s="1" t="str">
        <f>TEXT(Consolidated_sheets[[#This Row],[Date]],"mmmm")</f>
        <v>November</v>
      </c>
      <c r="G1203" t="str">
        <f>INDEX(Patient_data[Patient_Name],MATCH(Consolidated_sheets[[#This Row],[Patient_ID]],Patient_data[Patient_ID],0))</f>
        <v>Cynthia Scott</v>
      </c>
      <c r="H1203">
        <f>INDEX(Patient_data[Age],MATCH(Consolidated_sheets[[#This Row],[Patient_ID]],Patient_data[Patient_ID],0))</f>
        <v>49</v>
      </c>
      <c r="I1203" t="str">
        <f>INDEX(Patient_data[Gender],MATCH(Consolidated_sheets[[#This Row],[Patient_ID]],Patient_data[Patient_ID],0))</f>
        <v>Male</v>
      </c>
      <c r="J1203" t="str">
        <f>INDEX(Location_data[Location],MATCH(Consolidated_sheets[[#This Row],[Patient_ID]],Location_data[Patient_ID],0))</f>
        <v>Chicago</v>
      </c>
      <c r="K1203" t="str">
        <f>INDEX(Insurance_data[Insurance_Type],MATCH(Consolidated_sheets[[#This Row],[Patient_ID]],Insurance_data[Patient_ID],0))</f>
        <v>Private</v>
      </c>
      <c r="L1203" s="6">
        <f>INDEX(Insurance_data[Insurance_Amount],MATCH(Consolidated_sheets[[#This Row],[Patient_ID]],Insurance_data[Patient_ID],0))</f>
        <v>3304.84</v>
      </c>
    </row>
    <row r="1204" spans="1:12" x14ac:dyDescent="0.3">
      <c r="A1204" t="s">
        <v>2414</v>
      </c>
      <c r="B1204" t="s">
        <v>5955</v>
      </c>
      <c r="C1204" s="6">
        <v>805.77</v>
      </c>
      <c r="D1204" s="1">
        <v>43779.423346192307</v>
      </c>
      <c r="E1204" s="1" t="str">
        <f>TEXT(Consolidated_sheets[[#This Row],[Date]],"yyyy")</f>
        <v>2019</v>
      </c>
      <c r="F1204" s="1" t="str">
        <f>TEXT(Consolidated_sheets[[#This Row],[Date]],"mmmm")</f>
        <v>November</v>
      </c>
      <c r="G1204" t="str">
        <f>INDEX(Patient_data[Patient_Name],MATCH(Consolidated_sheets[[#This Row],[Patient_ID]],Patient_data[Patient_ID],0))</f>
        <v>Stacey Martinez</v>
      </c>
      <c r="H1204">
        <f>INDEX(Patient_data[Age],MATCH(Consolidated_sheets[[#This Row],[Patient_ID]],Patient_data[Patient_ID],0))</f>
        <v>42</v>
      </c>
      <c r="I1204" t="str">
        <f>INDEX(Patient_data[Gender],MATCH(Consolidated_sheets[[#This Row],[Patient_ID]],Patient_data[Patient_ID],0))</f>
        <v>Male</v>
      </c>
      <c r="J1204" t="str">
        <f>INDEX(Location_data[Location],MATCH(Consolidated_sheets[[#This Row],[Patient_ID]],Location_data[Patient_ID],0))</f>
        <v>Los Angeles</v>
      </c>
      <c r="K1204" t="str">
        <f>INDEX(Insurance_data[Insurance_Type],MATCH(Consolidated_sheets[[#This Row],[Patient_ID]],Insurance_data[Patient_ID],0))</f>
        <v>Private</v>
      </c>
      <c r="L1204" s="6">
        <f>INDEX(Insurance_data[Insurance_Amount],MATCH(Consolidated_sheets[[#This Row],[Patient_ID]],Insurance_data[Patient_ID],0))</f>
        <v>6900.76</v>
      </c>
    </row>
    <row r="1205" spans="1:12" x14ac:dyDescent="0.3">
      <c r="A1205" t="s">
        <v>419</v>
      </c>
      <c r="B1205" t="s">
        <v>5953</v>
      </c>
      <c r="C1205" s="6">
        <v>1022.31</v>
      </c>
      <c r="D1205" s="1">
        <v>43779.684097728241</v>
      </c>
      <c r="E1205" s="1" t="str">
        <f>TEXT(Consolidated_sheets[[#This Row],[Date]],"yyyy")</f>
        <v>2019</v>
      </c>
      <c r="F1205" s="1" t="str">
        <f>TEXT(Consolidated_sheets[[#This Row],[Date]],"mmmm")</f>
        <v>November</v>
      </c>
      <c r="G1205" t="str">
        <f>INDEX(Patient_data[Patient_Name],MATCH(Consolidated_sheets[[#This Row],[Patient_ID]],Patient_data[Patient_ID],0))</f>
        <v>Wendy Hall</v>
      </c>
      <c r="H1205">
        <f>INDEX(Patient_data[Age],MATCH(Consolidated_sheets[[#This Row],[Patient_ID]],Patient_data[Patient_ID],0))</f>
        <v>20</v>
      </c>
      <c r="I1205" t="str">
        <f>INDEX(Patient_data[Gender],MATCH(Consolidated_sheets[[#This Row],[Patient_ID]],Patient_data[Patient_ID],0))</f>
        <v>Male</v>
      </c>
      <c r="J1205" t="str">
        <f>INDEX(Location_data[Location],MATCH(Consolidated_sheets[[#This Row],[Patient_ID]],Location_data[Patient_ID],0))</f>
        <v>New York</v>
      </c>
      <c r="K1205" t="str">
        <f>INDEX(Insurance_data[Insurance_Type],MATCH(Consolidated_sheets[[#This Row],[Patient_ID]],Insurance_data[Patient_ID],0))</f>
        <v>Private</v>
      </c>
      <c r="L1205" s="6">
        <f>INDEX(Insurance_data[Insurance_Amount],MATCH(Consolidated_sheets[[#This Row],[Patient_ID]],Insurance_data[Patient_ID],0))</f>
        <v>4587.1499999999996</v>
      </c>
    </row>
    <row r="1206" spans="1:12" x14ac:dyDescent="0.3">
      <c r="A1206" t="s">
        <v>683</v>
      </c>
      <c r="B1206" t="s">
        <v>5953</v>
      </c>
      <c r="C1206" s="6">
        <v>3746.22</v>
      </c>
      <c r="D1206" s="1">
        <v>43779.944849264168</v>
      </c>
      <c r="E1206" s="1" t="str">
        <f>TEXT(Consolidated_sheets[[#This Row],[Date]],"yyyy")</f>
        <v>2019</v>
      </c>
      <c r="F1206" s="1" t="str">
        <f>TEXT(Consolidated_sheets[[#This Row],[Date]],"mmmm")</f>
        <v>November</v>
      </c>
      <c r="G1206" t="str">
        <f>INDEX(Patient_data[Patient_Name],MATCH(Consolidated_sheets[[#This Row],[Patient_ID]],Patient_data[Patient_ID],0))</f>
        <v>Suzanne Lopez</v>
      </c>
      <c r="H1206">
        <f>INDEX(Patient_data[Age],MATCH(Consolidated_sheets[[#This Row],[Patient_ID]],Patient_data[Patient_ID],0))</f>
        <v>26</v>
      </c>
      <c r="I1206" t="str">
        <f>INDEX(Patient_data[Gender],MATCH(Consolidated_sheets[[#This Row],[Patient_ID]],Patient_data[Patient_ID],0))</f>
        <v>Female</v>
      </c>
      <c r="J1206" t="str">
        <f>INDEX(Location_data[Location],MATCH(Consolidated_sheets[[#This Row],[Patient_ID]],Location_data[Patient_ID],0))</f>
        <v>Chicago</v>
      </c>
      <c r="K1206" t="str">
        <f>INDEX(Insurance_data[Insurance_Type],MATCH(Consolidated_sheets[[#This Row],[Patient_ID]],Insurance_data[Patient_ID],0))</f>
        <v>Public</v>
      </c>
      <c r="L1206" s="6">
        <f>INDEX(Insurance_data[Insurance_Amount],MATCH(Consolidated_sheets[[#This Row],[Patient_ID]],Insurance_data[Patient_ID],0))</f>
        <v>3241.97</v>
      </c>
    </row>
    <row r="1207" spans="1:12" x14ac:dyDescent="0.3">
      <c r="A1207" t="s">
        <v>1772</v>
      </c>
      <c r="B1207" t="s">
        <v>5955</v>
      </c>
      <c r="C1207" s="6">
        <v>4500.6000000000004</v>
      </c>
      <c r="D1207" s="1">
        <v>43780.205600800102</v>
      </c>
      <c r="E1207" s="1" t="str">
        <f>TEXT(Consolidated_sheets[[#This Row],[Date]],"yyyy")</f>
        <v>2019</v>
      </c>
      <c r="F1207" s="1" t="str">
        <f>TEXT(Consolidated_sheets[[#This Row],[Date]],"mmmm")</f>
        <v>November</v>
      </c>
      <c r="G1207" t="str">
        <f>INDEX(Patient_data[Patient_Name],MATCH(Consolidated_sheets[[#This Row],[Patient_ID]],Patient_data[Patient_ID],0))</f>
        <v>Sharon Dickerson</v>
      </c>
      <c r="H1207">
        <f>INDEX(Patient_data[Age],MATCH(Consolidated_sheets[[#This Row],[Patient_ID]],Patient_data[Patient_ID],0))</f>
        <v>22</v>
      </c>
      <c r="I1207" t="str">
        <f>INDEX(Patient_data[Gender],MATCH(Consolidated_sheets[[#This Row],[Patient_ID]],Patient_data[Patient_ID],0))</f>
        <v>Male</v>
      </c>
      <c r="J1207" t="str">
        <f>INDEX(Location_data[Location],MATCH(Consolidated_sheets[[#This Row],[Patient_ID]],Location_data[Patient_ID],0))</f>
        <v>Los Angeles</v>
      </c>
      <c r="K1207" t="str">
        <f>INDEX(Insurance_data[Insurance_Type],MATCH(Consolidated_sheets[[#This Row],[Patient_ID]],Insurance_data[Patient_ID],0))</f>
        <v>Private</v>
      </c>
      <c r="L1207" s="6">
        <f>INDEX(Insurance_data[Insurance_Amount],MATCH(Consolidated_sheets[[#This Row],[Patient_ID]],Insurance_data[Patient_ID],0))</f>
        <v>7462.5</v>
      </c>
    </row>
    <row r="1208" spans="1:12" x14ac:dyDescent="0.3">
      <c r="A1208" t="s">
        <v>375</v>
      </c>
      <c r="B1208" t="s">
        <v>5954</v>
      </c>
      <c r="C1208" s="6">
        <v>4037.96</v>
      </c>
      <c r="D1208" s="1">
        <v>43780.466352336043</v>
      </c>
      <c r="E1208" s="1" t="str">
        <f>TEXT(Consolidated_sheets[[#This Row],[Date]],"yyyy")</f>
        <v>2019</v>
      </c>
      <c r="F1208" s="1" t="str">
        <f>TEXT(Consolidated_sheets[[#This Row],[Date]],"mmmm")</f>
        <v>November</v>
      </c>
      <c r="G1208" t="str">
        <f>INDEX(Patient_data[Patient_Name],MATCH(Consolidated_sheets[[#This Row],[Patient_ID]],Patient_data[Patient_ID],0))</f>
        <v>Frederick Shepard</v>
      </c>
      <c r="H1208">
        <f>INDEX(Patient_data[Age],MATCH(Consolidated_sheets[[#This Row],[Patient_ID]],Patient_data[Patient_ID],0))</f>
        <v>75</v>
      </c>
      <c r="I1208" t="str">
        <f>INDEX(Patient_data[Gender],MATCH(Consolidated_sheets[[#This Row],[Patient_ID]],Patient_data[Patient_ID],0))</f>
        <v>Male</v>
      </c>
      <c r="J1208" t="str">
        <f>INDEX(Location_data[Location],MATCH(Consolidated_sheets[[#This Row],[Patient_ID]],Location_data[Patient_ID],0))</f>
        <v>New York</v>
      </c>
      <c r="K1208" t="str">
        <f>INDEX(Insurance_data[Insurance_Type],MATCH(Consolidated_sheets[[#This Row],[Patient_ID]],Insurance_data[Patient_ID],0))</f>
        <v>Public</v>
      </c>
      <c r="L1208" s="6">
        <f>INDEX(Insurance_data[Insurance_Amount],MATCH(Consolidated_sheets[[#This Row],[Patient_ID]],Insurance_data[Patient_ID],0))</f>
        <v>336.32</v>
      </c>
    </row>
    <row r="1209" spans="1:12" x14ac:dyDescent="0.3">
      <c r="A1209" t="s">
        <v>660</v>
      </c>
      <c r="B1209" t="s">
        <v>5953</v>
      </c>
      <c r="C1209" s="6">
        <v>1379.48</v>
      </c>
      <c r="D1209" s="1">
        <v>43780.727103871977</v>
      </c>
      <c r="E1209" s="1" t="str">
        <f>TEXT(Consolidated_sheets[[#This Row],[Date]],"yyyy")</f>
        <v>2019</v>
      </c>
      <c r="F1209" s="1" t="str">
        <f>TEXT(Consolidated_sheets[[#This Row],[Date]],"mmmm")</f>
        <v>November</v>
      </c>
      <c r="G1209" t="str">
        <f>INDEX(Patient_data[Patient_Name],MATCH(Consolidated_sheets[[#This Row],[Patient_ID]],Patient_data[Patient_ID],0))</f>
        <v>Kathryn Bishop</v>
      </c>
      <c r="H1209">
        <f>INDEX(Patient_data[Age],MATCH(Consolidated_sheets[[#This Row],[Patient_ID]],Patient_data[Patient_ID],0))</f>
        <v>83</v>
      </c>
      <c r="I1209" t="str">
        <f>INDEX(Patient_data[Gender],MATCH(Consolidated_sheets[[#This Row],[Patient_ID]],Patient_data[Patient_ID],0))</f>
        <v>Female</v>
      </c>
      <c r="J1209" t="str">
        <f>INDEX(Location_data[Location],MATCH(Consolidated_sheets[[#This Row],[Patient_ID]],Location_data[Patient_ID],0))</f>
        <v>Phoenix</v>
      </c>
      <c r="K1209" t="str">
        <f>INDEX(Insurance_data[Insurance_Type],MATCH(Consolidated_sheets[[#This Row],[Patient_ID]],Insurance_data[Patient_ID],0))</f>
        <v>Public</v>
      </c>
      <c r="L1209" s="6">
        <f>INDEX(Insurance_data[Insurance_Amount],MATCH(Consolidated_sheets[[#This Row],[Patient_ID]],Insurance_data[Patient_ID],0))</f>
        <v>2590.48</v>
      </c>
    </row>
    <row r="1210" spans="1:12" x14ac:dyDescent="0.3">
      <c r="A1210" t="s">
        <v>929</v>
      </c>
      <c r="B1210" t="s">
        <v>5953</v>
      </c>
      <c r="C1210" s="6">
        <v>4766.21</v>
      </c>
      <c r="D1210" s="1">
        <v>43780.987855407897</v>
      </c>
      <c r="E1210" s="1" t="str">
        <f>TEXT(Consolidated_sheets[[#This Row],[Date]],"yyyy")</f>
        <v>2019</v>
      </c>
      <c r="F1210" s="1" t="str">
        <f>TEXT(Consolidated_sheets[[#This Row],[Date]],"mmmm")</f>
        <v>November</v>
      </c>
      <c r="G1210" t="str">
        <f>INDEX(Patient_data[Patient_Name],MATCH(Consolidated_sheets[[#This Row],[Patient_ID]],Patient_data[Patient_ID],0))</f>
        <v>Vicki Harris</v>
      </c>
      <c r="H1210">
        <f>INDEX(Patient_data[Age],MATCH(Consolidated_sheets[[#This Row],[Patient_ID]],Patient_data[Patient_ID],0))</f>
        <v>27</v>
      </c>
      <c r="I1210" t="str">
        <f>INDEX(Patient_data[Gender],MATCH(Consolidated_sheets[[#This Row],[Patient_ID]],Patient_data[Patient_ID],0))</f>
        <v>Male</v>
      </c>
      <c r="J1210" t="str">
        <f>INDEX(Location_data[Location],MATCH(Consolidated_sheets[[#This Row],[Patient_ID]],Location_data[Patient_ID],0))</f>
        <v>Chicago</v>
      </c>
      <c r="K1210" t="str">
        <f>INDEX(Insurance_data[Insurance_Type],MATCH(Consolidated_sheets[[#This Row],[Patient_ID]],Insurance_data[Patient_ID],0))</f>
        <v>None</v>
      </c>
      <c r="L1210" s="6">
        <f>INDEX(Insurance_data[Insurance_Amount],MATCH(Consolidated_sheets[[#This Row],[Patient_ID]],Insurance_data[Patient_ID],0))</f>
        <v>8081.54</v>
      </c>
    </row>
    <row r="1211" spans="1:12" x14ac:dyDescent="0.3">
      <c r="A1211" t="s">
        <v>1174</v>
      </c>
      <c r="B1211" t="s">
        <v>5953</v>
      </c>
      <c r="C1211" s="6">
        <v>2476.4299999999998</v>
      </c>
      <c r="D1211" s="1">
        <v>43781.248606943853</v>
      </c>
      <c r="E1211" s="1" t="str">
        <f>TEXT(Consolidated_sheets[[#This Row],[Date]],"yyyy")</f>
        <v>2019</v>
      </c>
      <c r="F1211" s="1" t="str">
        <f>TEXT(Consolidated_sheets[[#This Row],[Date]],"mmmm")</f>
        <v>November</v>
      </c>
      <c r="G1211" t="str">
        <f>INDEX(Patient_data[Patient_Name],MATCH(Consolidated_sheets[[#This Row],[Patient_ID]],Patient_data[Patient_ID],0))</f>
        <v>Teresa Nelson</v>
      </c>
      <c r="H1211">
        <f>INDEX(Patient_data[Age],MATCH(Consolidated_sheets[[#This Row],[Patient_ID]],Patient_data[Patient_ID],0))</f>
        <v>75</v>
      </c>
      <c r="I1211" t="str">
        <f>INDEX(Patient_data[Gender],MATCH(Consolidated_sheets[[#This Row],[Patient_ID]],Patient_data[Patient_ID],0))</f>
        <v>Male</v>
      </c>
      <c r="J1211" t="str">
        <f>INDEX(Location_data[Location],MATCH(Consolidated_sheets[[#This Row],[Patient_ID]],Location_data[Patient_ID],0))</f>
        <v>Chicago</v>
      </c>
      <c r="K1211" t="str">
        <f>INDEX(Insurance_data[Insurance_Type],MATCH(Consolidated_sheets[[#This Row],[Patient_ID]],Insurance_data[Patient_ID],0))</f>
        <v>Public</v>
      </c>
      <c r="L1211" s="6">
        <f>INDEX(Insurance_data[Insurance_Amount],MATCH(Consolidated_sheets[[#This Row],[Patient_ID]],Insurance_data[Patient_ID],0))</f>
        <v>4386.16</v>
      </c>
    </row>
    <row r="1212" spans="1:12" x14ac:dyDescent="0.3">
      <c r="A1212" t="s">
        <v>1136</v>
      </c>
      <c r="B1212" t="s">
        <v>5954</v>
      </c>
      <c r="C1212" s="6">
        <v>3594.42</v>
      </c>
      <c r="D1212" s="1">
        <v>43781.50935847978</v>
      </c>
      <c r="E1212" s="1" t="str">
        <f>TEXT(Consolidated_sheets[[#This Row],[Date]],"yyyy")</f>
        <v>2019</v>
      </c>
      <c r="F1212" s="1" t="str">
        <f>TEXT(Consolidated_sheets[[#This Row],[Date]],"mmmm")</f>
        <v>November</v>
      </c>
      <c r="G1212" t="str">
        <f>INDEX(Patient_data[Patient_Name],MATCH(Consolidated_sheets[[#This Row],[Patient_ID]],Patient_data[Patient_ID],0))</f>
        <v>Angel Mcdowell</v>
      </c>
      <c r="H1212">
        <f>INDEX(Patient_data[Age],MATCH(Consolidated_sheets[[#This Row],[Patient_ID]],Patient_data[Patient_ID],0))</f>
        <v>63</v>
      </c>
      <c r="I1212" t="str">
        <f>INDEX(Patient_data[Gender],MATCH(Consolidated_sheets[[#This Row],[Patient_ID]],Patient_data[Patient_ID],0))</f>
        <v>Male</v>
      </c>
      <c r="J1212" t="str">
        <f>INDEX(Location_data[Location],MATCH(Consolidated_sheets[[#This Row],[Patient_ID]],Location_data[Patient_ID],0))</f>
        <v>Los Angeles</v>
      </c>
      <c r="K1212" t="str">
        <f>INDEX(Insurance_data[Insurance_Type],MATCH(Consolidated_sheets[[#This Row],[Patient_ID]],Insurance_data[Patient_ID],0))</f>
        <v>None</v>
      </c>
      <c r="L1212" s="6">
        <f>INDEX(Insurance_data[Insurance_Amount],MATCH(Consolidated_sheets[[#This Row],[Patient_ID]],Insurance_data[Patient_ID],0))</f>
        <v>2297.36</v>
      </c>
    </row>
    <row r="1213" spans="1:12" x14ac:dyDescent="0.3">
      <c r="A1213" t="s">
        <v>2858</v>
      </c>
      <c r="B1213" t="s">
        <v>5952</v>
      </c>
      <c r="C1213" s="6">
        <v>1455.29</v>
      </c>
      <c r="D1213" s="1">
        <v>43781.770110015706</v>
      </c>
      <c r="E1213" s="1" t="str">
        <f>TEXT(Consolidated_sheets[[#This Row],[Date]],"yyyy")</f>
        <v>2019</v>
      </c>
      <c r="F1213" s="1" t="str">
        <f>TEXT(Consolidated_sheets[[#This Row],[Date]],"mmmm")</f>
        <v>November</v>
      </c>
      <c r="G1213" t="str">
        <f>INDEX(Patient_data[Patient_Name],MATCH(Consolidated_sheets[[#This Row],[Patient_ID]],Patient_data[Patient_ID],0))</f>
        <v>Max Patterson</v>
      </c>
      <c r="H1213">
        <f>INDEX(Patient_data[Age],MATCH(Consolidated_sheets[[#This Row],[Patient_ID]],Patient_data[Patient_ID],0))</f>
        <v>61</v>
      </c>
      <c r="I1213" t="str">
        <f>INDEX(Patient_data[Gender],MATCH(Consolidated_sheets[[#This Row],[Patient_ID]],Patient_data[Patient_ID],0))</f>
        <v>Female</v>
      </c>
      <c r="J1213" t="str">
        <f>INDEX(Location_data[Location],MATCH(Consolidated_sheets[[#This Row],[Patient_ID]],Location_data[Patient_ID],0))</f>
        <v>Phoenix</v>
      </c>
      <c r="K1213" t="str">
        <f>INDEX(Insurance_data[Insurance_Type],MATCH(Consolidated_sheets[[#This Row],[Patient_ID]],Insurance_data[Patient_ID],0))</f>
        <v>Public</v>
      </c>
      <c r="L1213" s="6">
        <f>INDEX(Insurance_data[Insurance_Amount],MATCH(Consolidated_sheets[[#This Row],[Patient_ID]],Insurance_data[Patient_ID],0))</f>
        <v>7982.18</v>
      </c>
    </row>
    <row r="1214" spans="1:12" x14ac:dyDescent="0.3">
      <c r="A1214" t="s">
        <v>1377</v>
      </c>
      <c r="B1214" t="s">
        <v>5954</v>
      </c>
      <c r="C1214" s="6">
        <v>4007.87</v>
      </c>
      <c r="D1214" s="1">
        <v>43782.030861551641</v>
      </c>
      <c r="E1214" s="1" t="str">
        <f>TEXT(Consolidated_sheets[[#This Row],[Date]],"yyyy")</f>
        <v>2019</v>
      </c>
      <c r="F1214" s="1" t="str">
        <f>TEXT(Consolidated_sheets[[#This Row],[Date]],"mmmm")</f>
        <v>November</v>
      </c>
      <c r="G1214" t="str">
        <f>INDEX(Patient_data[Patient_Name],MATCH(Consolidated_sheets[[#This Row],[Patient_ID]],Patient_data[Patient_ID],0))</f>
        <v>Randall Edwards</v>
      </c>
      <c r="H1214">
        <f>INDEX(Patient_data[Age],MATCH(Consolidated_sheets[[#This Row],[Patient_ID]],Patient_data[Patient_ID],0))</f>
        <v>88</v>
      </c>
      <c r="I1214" t="str">
        <f>INDEX(Patient_data[Gender],MATCH(Consolidated_sheets[[#This Row],[Patient_ID]],Patient_data[Patient_ID],0))</f>
        <v>Female</v>
      </c>
      <c r="J1214" t="str">
        <f>INDEX(Location_data[Location],MATCH(Consolidated_sheets[[#This Row],[Patient_ID]],Location_data[Patient_ID],0))</f>
        <v>Los Angeles</v>
      </c>
      <c r="K1214" t="str">
        <f>INDEX(Insurance_data[Insurance_Type],MATCH(Consolidated_sheets[[#This Row],[Patient_ID]],Insurance_data[Patient_ID],0))</f>
        <v>None</v>
      </c>
      <c r="L1214" s="6">
        <f>INDEX(Insurance_data[Insurance_Amount],MATCH(Consolidated_sheets[[#This Row],[Patient_ID]],Insurance_data[Patient_ID],0))</f>
        <v>1875.94</v>
      </c>
    </row>
    <row r="1215" spans="1:12" x14ac:dyDescent="0.3">
      <c r="A1215" t="s">
        <v>2150</v>
      </c>
      <c r="B1215" t="s">
        <v>5952</v>
      </c>
      <c r="C1215" s="6">
        <v>3877.8</v>
      </c>
      <c r="D1215" s="1">
        <v>43782.291613087582</v>
      </c>
      <c r="E1215" s="1" t="str">
        <f>TEXT(Consolidated_sheets[[#This Row],[Date]],"yyyy")</f>
        <v>2019</v>
      </c>
      <c r="F1215" s="1" t="str">
        <f>TEXT(Consolidated_sheets[[#This Row],[Date]],"mmmm")</f>
        <v>November</v>
      </c>
      <c r="G1215" t="str">
        <f>INDEX(Patient_data[Patient_Name],MATCH(Consolidated_sheets[[#This Row],[Patient_ID]],Patient_data[Patient_ID],0))</f>
        <v>James Cox</v>
      </c>
      <c r="H1215">
        <f>INDEX(Patient_data[Age],MATCH(Consolidated_sheets[[#This Row],[Patient_ID]],Patient_data[Patient_ID],0))</f>
        <v>24</v>
      </c>
      <c r="I1215" t="str">
        <f>INDEX(Patient_data[Gender],MATCH(Consolidated_sheets[[#This Row],[Patient_ID]],Patient_data[Patient_ID],0))</f>
        <v>Female</v>
      </c>
      <c r="J1215" t="str">
        <f>INDEX(Location_data[Location],MATCH(Consolidated_sheets[[#This Row],[Patient_ID]],Location_data[Patient_ID],0))</f>
        <v>Houston</v>
      </c>
      <c r="K1215" t="str">
        <f>INDEX(Insurance_data[Insurance_Type],MATCH(Consolidated_sheets[[#This Row],[Patient_ID]],Insurance_data[Patient_ID],0))</f>
        <v>Private</v>
      </c>
      <c r="L1215" s="6">
        <f>INDEX(Insurance_data[Insurance_Amount],MATCH(Consolidated_sheets[[#This Row],[Patient_ID]],Insurance_data[Patient_ID],0))</f>
        <v>8932.2199999999993</v>
      </c>
    </row>
    <row r="1216" spans="1:12" x14ac:dyDescent="0.3">
      <c r="A1216" t="s">
        <v>989</v>
      </c>
      <c r="B1216" t="s">
        <v>5954</v>
      </c>
      <c r="C1216" s="6">
        <v>2118.7399999999998</v>
      </c>
      <c r="D1216" s="1">
        <v>43782.552364623509</v>
      </c>
      <c r="E1216" s="1" t="str">
        <f>TEXT(Consolidated_sheets[[#This Row],[Date]],"yyyy")</f>
        <v>2019</v>
      </c>
      <c r="F1216" s="1" t="str">
        <f>TEXT(Consolidated_sheets[[#This Row],[Date]],"mmmm")</f>
        <v>November</v>
      </c>
      <c r="G1216" t="str">
        <f>INDEX(Patient_data[Patient_Name],MATCH(Consolidated_sheets[[#This Row],[Patient_ID]],Patient_data[Patient_ID],0))</f>
        <v>Lori Soto</v>
      </c>
      <c r="H1216">
        <f>INDEX(Patient_data[Age],MATCH(Consolidated_sheets[[#This Row],[Patient_ID]],Patient_data[Patient_ID],0))</f>
        <v>71</v>
      </c>
      <c r="I1216" t="str">
        <f>INDEX(Patient_data[Gender],MATCH(Consolidated_sheets[[#This Row],[Patient_ID]],Patient_data[Patient_ID],0))</f>
        <v>Female</v>
      </c>
      <c r="J1216" t="str">
        <f>INDEX(Location_data[Location],MATCH(Consolidated_sheets[[#This Row],[Patient_ID]],Location_data[Patient_ID],0))</f>
        <v>Houston</v>
      </c>
      <c r="K1216" t="str">
        <f>INDEX(Insurance_data[Insurance_Type],MATCH(Consolidated_sheets[[#This Row],[Patient_ID]],Insurance_data[Patient_ID],0))</f>
        <v>Private</v>
      </c>
      <c r="L1216" s="6">
        <f>INDEX(Insurance_data[Insurance_Amount],MATCH(Consolidated_sheets[[#This Row],[Patient_ID]],Insurance_data[Patient_ID],0))</f>
        <v>2722.34</v>
      </c>
    </row>
    <row r="1217" spans="1:12" x14ac:dyDescent="0.3">
      <c r="A1217" t="s">
        <v>2204</v>
      </c>
      <c r="B1217" t="s">
        <v>5955</v>
      </c>
      <c r="C1217" s="6">
        <v>4125.2700000000004</v>
      </c>
      <c r="D1217" s="1">
        <v>43782.813116159443</v>
      </c>
      <c r="E1217" s="1" t="str">
        <f>TEXT(Consolidated_sheets[[#This Row],[Date]],"yyyy")</f>
        <v>2019</v>
      </c>
      <c r="F1217" s="1" t="str">
        <f>TEXT(Consolidated_sheets[[#This Row],[Date]],"mmmm")</f>
        <v>November</v>
      </c>
      <c r="G1217" t="str">
        <f>INDEX(Patient_data[Patient_Name],MATCH(Consolidated_sheets[[#This Row],[Patient_ID]],Patient_data[Patient_ID],0))</f>
        <v>Heather Hall</v>
      </c>
      <c r="H1217">
        <f>INDEX(Patient_data[Age],MATCH(Consolidated_sheets[[#This Row],[Patient_ID]],Patient_data[Patient_ID],0))</f>
        <v>64</v>
      </c>
      <c r="I1217" t="str">
        <f>INDEX(Patient_data[Gender],MATCH(Consolidated_sheets[[#This Row],[Patient_ID]],Patient_data[Patient_ID],0))</f>
        <v>Female</v>
      </c>
      <c r="J1217" t="str">
        <f>INDEX(Location_data[Location],MATCH(Consolidated_sheets[[#This Row],[Patient_ID]],Location_data[Patient_ID],0))</f>
        <v>Phoenix</v>
      </c>
      <c r="K1217" t="str">
        <f>INDEX(Insurance_data[Insurance_Type],MATCH(Consolidated_sheets[[#This Row],[Patient_ID]],Insurance_data[Patient_ID],0))</f>
        <v>Private</v>
      </c>
      <c r="L1217" s="6">
        <f>INDEX(Insurance_data[Insurance_Amount],MATCH(Consolidated_sheets[[#This Row],[Patient_ID]],Insurance_data[Patient_ID],0))</f>
        <v>3137.26</v>
      </c>
    </row>
    <row r="1218" spans="1:12" x14ac:dyDescent="0.3">
      <c r="A1218" t="s">
        <v>106</v>
      </c>
      <c r="B1218" t="s">
        <v>5953</v>
      </c>
      <c r="C1218" s="6">
        <v>2800.66</v>
      </c>
      <c r="D1218" s="1">
        <v>43783.073867695377</v>
      </c>
      <c r="E1218" s="1" t="str">
        <f>TEXT(Consolidated_sheets[[#This Row],[Date]],"yyyy")</f>
        <v>2019</v>
      </c>
      <c r="F1218" s="1" t="str">
        <f>TEXT(Consolidated_sheets[[#This Row],[Date]],"mmmm")</f>
        <v>November</v>
      </c>
      <c r="G1218" t="str">
        <f>INDEX(Patient_data[Patient_Name],MATCH(Consolidated_sheets[[#This Row],[Patient_ID]],Patient_data[Patient_ID],0))</f>
        <v>Connie Johnson</v>
      </c>
      <c r="H1218">
        <f>INDEX(Patient_data[Age],MATCH(Consolidated_sheets[[#This Row],[Patient_ID]],Patient_data[Patient_ID],0))</f>
        <v>53</v>
      </c>
      <c r="I1218" t="str">
        <f>INDEX(Patient_data[Gender],MATCH(Consolidated_sheets[[#This Row],[Patient_ID]],Patient_data[Patient_ID],0))</f>
        <v>Female</v>
      </c>
      <c r="J1218" t="str">
        <f>INDEX(Location_data[Location],MATCH(Consolidated_sheets[[#This Row],[Patient_ID]],Location_data[Patient_ID],0))</f>
        <v>Los Angeles</v>
      </c>
      <c r="K1218" t="str">
        <f>INDEX(Insurance_data[Insurance_Type],MATCH(Consolidated_sheets[[#This Row],[Patient_ID]],Insurance_data[Patient_ID],0))</f>
        <v>Private</v>
      </c>
      <c r="L1218" s="6">
        <f>INDEX(Insurance_data[Insurance_Amount],MATCH(Consolidated_sheets[[#This Row],[Patient_ID]],Insurance_data[Patient_ID],0))</f>
        <v>3257.81</v>
      </c>
    </row>
    <row r="1219" spans="1:12" x14ac:dyDescent="0.3">
      <c r="A1219" t="s">
        <v>704</v>
      </c>
      <c r="B1219" t="s">
        <v>5953</v>
      </c>
      <c r="C1219" s="6">
        <v>3044.12</v>
      </c>
      <c r="D1219" s="1">
        <v>43783.334619231311</v>
      </c>
      <c r="E1219" s="1" t="str">
        <f>TEXT(Consolidated_sheets[[#This Row],[Date]],"yyyy")</f>
        <v>2019</v>
      </c>
      <c r="F1219" s="1" t="str">
        <f>TEXT(Consolidated_sheets[[#This Row],[Date]],"mmmm")</f>
        <v>November</v>
      </c>
      <c r="G1219" t="str">
        <f>INDEX(Patient_data[Patient_Name],MATCH(Consolidated_sheets[[#This Row],[Patient_ID]],Patient_data[Patient_ID],0))</f>
        <v>Michael Collins</v>
      </c>
      <c r="H1219">
        <f>INDEX(Patient_data[Age],MATCH(Consolidated_sheets[[#This Row],[Patient_ID]],Patient_data[Patient_ID],0))</f>
        <v>45</v>
      </c>
      <c r="I1219" t="str">
        <f>INDEX(Patient_data[Gender],MATCH(Consolidated_sheets[[#This Row],[Patient_ID]],Patient_data[Patient_ID],0))</f>
        <v>Male</v>
      </c>
      <c r="J1219" t="str">
        <f>INDEX(Location_data[Location],MATCH(Consolidated_sheets[[#This Row],[Patient_ID]],Location_data[Patient_ID],0))</f>
        <v>Los Angeles</v>
      </c>
      <c r="K1219" t="str">
        <f>INDEX(Insurance_data[Insurance_Type],MATCH(Consolidated_sheets[[#This Row],[Patient_ID]],Insurance_data[Patient_ID],0))</f>
        <v>Public</v>
      </c>
      <c r="L1219" s="6">
        <f>INDEX(Insurance_data[Insurance_Amount],MATCH(Consolidated_sheets[[#This Row],[Patient_ID]],Insurance_data[Patient_ID],0))</f>
        <v>1019.74</v>
      </c>
    </row>
    <row r="1220" spans="1:12" x14ac:dyDescent="0.3">
      <c r="A1220" t="s">
        <v>2855</v>
      </c>
      <c r="B1220" t="s">
        <v>5954</v>
      </c>
      <c r="C1220" s="6">
        <v>3782.66</v>
      </c>
      <c r="D1220" s="1">
        <v>43783.595370767252</v>
      </c>
      <c r="E1220" s="1" t="str">
        <f>TEXT(Consolidated_sheets[[#This Row],[Date]],"yyyy")</f>
        <v>2019</v>
      </c>
      <c r="F1220" s="1" t="str">
        <f>TEXT(Consolidated_sheets[[#This Row],[Date]],"mmmm")</f>
        <v>November</v>
      </c>
      <c r="G1220" t="str">
        <f>INDEX(Patient_data[Patient_Name],MATCH(Consolidated_sheets[[#This Row],[Patient_ID]],Patient_data[Patient_ID],0))</f>
        <v>Beth Rogers</v>
      </c>
      <c r="H1220">
        <f>INDEX(Patient_data[Age],MATCH(Consolidated_sheets[[#This Row],[Patient_ID]],Patient_data[Patient_ID],0))</f>
        <v>57</v>
      </c>
      <c r="I1220" t="str">
        <f>INDEX(Patient_data[Gender],MATCH(Consolidated_sheets[[#This Row],[Patient_ID]],Patient_data[Patient_ID],0))</f>
        <v>Male</v>
      </c>
      <c r="J1220" t="str">
        <f>INDEX(Location_data[Location],MATCH(Consolidated_sheets[[#This Row],[Patient_ID]],Location_data[Patient_ID],0))</f>
        <v>New York</v>
      </c>
      <c r="K1220" t="str">
        <f>INDEX(Insurance_data[Insurance_Type],MATCH(Consolidated_sheets[[#This Row],[Patient_ID]],Insurance_data[Patient_ID],0))</f>
        <v>Public</v>
      </c>
      <c r="L1220" s="6">
        <f>INDEX(Insurance_data[Insurance_Amount],MATCH(Consolidated_sheets[[#This Row],[Patient_ID]],Insurance_data[Patient_ID],0))</f>
        <v>7779.89</v>
      </c>
    </row>
    <row r="1221" spans="1:12" x14ac:dyDescent="0.3">
      <c r="A1221" t="s">
        <v>1783</v>
      </c>
      <c r="B1221" t="s">
        <v>5952</v>
      </c>
      <c r="C1221" s="6">
        <v>3603.32</v>
      </c>
      <c r="D1221" s="1">
        <v>43783.856122303179</v>
      </c>
      <c r="E1221" s="1" t="str">
        <f>TEXT(Consolidated_sheets[[#This Row],[Date]],"yyyy")</f>
        <v>2019</v>
      </c>
      <c r="F1221" s="1" t="str">
        <f>TEXT(Consolidated_sheets[[#This Row],[Date]],"mmmm")</f>
        <v>November</v>
      </c>
      <c r="G1221" t="str">
        <f>INDEX(Patient_data[Patient_Name],MATCH(Consolidated_sheets[[#This Row],[Patient_ID]],Patient_data[Patient_ID],0))</f>
        <v>David Williams</v>
      </c>
      <c r="H1221">
        <f>INDEX(Patient_data[Age],MATCH(Consolidated_sheets[[#This Row],[Patient_ID]],Patient_data[Patient_ID],0))</f>
        <v>63</v>
      </c>
      <c r="I1221" t="str">
        <f>INDEX(Patient_data[Gender],MATCH(Consolidated_sheets[[#This Row],[Patient_ID]],Patient_data[Patient_ID],0))</f>
        <v>Male</v>
      </c>
      <c r="J1221" t="str">
        <f>INDEX(Location_data[Location],MATCH(Consolidated_sheets[[#This Row],[Patient_ID]],Location_data[Patient_ID],0))</f>
        <v>New York</v>
      </c>
      <c r="K1221" t="str">
        <f>INDEX(Insurance_data[Insurance_Type],MATCH(Consolidated_sheets[[#This Row],[Patient_ID]],Insurance_data[Patient_ID],0))</f>
        <v>Public</v>
      </c>
      <c r="L1221" s="6">
        <f>INDEX(Insurance_data[Insurance_Amount],MATCH(Consolidated_sheets[[#This Row],[Patient_ID]],Insurance_data[Patient_ID],0))</f>
        <v>8043.83</v>
      </c>
    </row>
    <row r="1222" spans="1:12" x14ac:dyDescent="0.3">
      <c r="A1222" t="s">
        <v>845</v>
      </c>
      <c r="B1222" t="s">
        <v>5955</v>
      </c>
      <c r="C1222" s="6">
        <v>4531.01</v>
      </c>
      <c r="D1222" s="1">
        <v>43784.116873839113</v>
      </c>
      <c r="E1222" s="1" t="str">
        <f>TEXT(Consolidated_sheets[[#This Row],[Date]],"yyyy")</f>
        <v>2019</v>
      </c>
      <c r="F1222" s="1" t="str">
        <f>TEXT(Consolidated_sheets[[#This Row],[Date]],"mmmm")</f>
        <v>November</v>
      </c>
      <c r="G1222" t="str">
        <f>INDEX(Patient_data[Patient_Name],MATCH(Consolidated_sheets[[#This Row],[Patient_ID]],Patient_data[Patient_ID],0))</f>
        <v>Stacey Atkinson</v>
      </c>
      <c r="H1222">
        <f>INDEX(Patient_data[Age],MATCH(Consolidated_sheets[[#This Row],[Patient_ID]],Patient_data[Patient_ID],0))</f>
        <v>73</v>
      </c>
      <c r="I1222" t="str">
        <f>INDEX(Patient_data[Gender],MATCH(Consolidated_sheets[[#This Row],[Patient_ID]],Patient_data[Patient_ID],0))</f>
        <v>Male</v>
      </c>
      <c r="J1222" t="str">
        <f>INDEX(Location_data[Location],MATCH(Consolidated_sheets[[#This Row],[Patient_ID]],Location_data[Patient_ID],0))</f>
        <v>Los Angeles</v>
      </c>
      <c r="K1222" t="str">
        <f>INDEX(Insurance_data[Insurance_Type],MATCH(Consolidated_sheets[[#This Row],[Patient_ID]],Insurance_data[Patient_ID],0))</f>
        <v>Public</v>
      </c>
      <c r="L1222" s="6">
        <f>INDEX(Insurance_data[Insurance_Amount],MATCH(Consolidated_sheets[[#This Row],[Patient_ID]],Insurance_data[Patient_ID],0))</f>
        <v>3701.58</v>
      </c>
    </row>
    <row r="1223" spans="1:12" x14ac:dyDescent="0.3">
      <c r="A1223" t="s">
        <v>89</v>
      </c>
      <c r="B1223" t="s">
        <v>5953</v>
      </c>
      <c r="C1223" s="6">
        <v>4603.6899999999996</v>
      </c>
      <c r="D1223" s="1">
        <v>43784.377625375048</v>
      </c>
      <c r="E1223" s="1" t="str">
        <f>TEXT(Consolidated_sheets[[#This Row],[Date]],"yyyy")</f>
        <v>2019</v>
      </c>
      <c r="F1223" s="1" t="str">
        <f>TEXT(Consolidated_sheets[[#This Row],[Date]],"mmmm")</f>
        <v>November</v>
      </c>
      <c r="G1223" t="str">
        <f>INDEX(Patient_data[Patient_Name],MATCH(Consolidated_sheets[[#This Row],[Patient_ID]],Patient_data[Patient_ID],0))</f>
        <v>Amanda Hughes</v>
      </c>
      <c r="H1223">
        <f>INDEX(Patient_data[Age],MATCH(Consolidated_sheets[[#This Row],[Patient_ID]],Patient_data[Patient_ID],0))</f>
        <v>21</v>
      </c>
      <c r="I1223" t="str">
        <f>INDEX(Patient_data[Gender],MATCH(Consolidated_sheets[[#This Row],[Patient_ID]],Patient_data[Patient_ID],0))</f>
        <v>Female</v>
      </c>
      <c r="J1223" t="str">
        <f>INDEX(Location_data[Location],MATCH(Consolidated_sheets[[#This Row],[Patient_ID]],Location_data[Patient_ID],0))</f>
        <v>New York</v>
      </c>
      <c r="K1223" t="str">
        <f>INDEX(Insurance_data[Insurance_Type],MATCH(Consolidated_sheets[[#This Row],[Patient_ID]],Insurance_data[Patient_ID],0))</f>
        <v>Public</v>
      </c>
      <c r="L1223" s="6">
        <f>INDEX(Insurance_data[Insurance_Amount],MATCH(Consolidated_sheets[[#This Row],[Patient_ID]],Insurance_data[Patient_ID],0))</f>
        <v>4329.33</v>
      </c>
    </row>
    <row r="1224" spans="1:12" x14ac:dyDescent="0.3">
      <c r="A1224" t="s">
        <v>1536</v>
      </c>
      <c r="B1224" t="s">
        <v>5953</v>
      </c>
      <c r="C1224" s="6">
        <v>3249.43</v>
      </c>
      <c r="D1224" s="1">
        <v>43784.638376910982</v>
      </c>
      <c r="E1224" s="1" t="str">
        <f>TEXT(Consolidated_sheets[[#This Row],[Date]],"yyyy")</f>
        <v>2019</v>
      </c>
      <c r="F1224" s="1" t="str">
        <f>TEXT(Consolidated_sheets[[#This Row],[Date]],"mmmm")</f>
        <v>November</v>
      </c>
      <c r="G1224" t="str">
        <f>INDEX(Patient_data[Patient_Name],MATCH(Consolidated_sheets[[#This Row],[Patient_ID]],Patient_data[Patient_ID],0))</f>
        <v>Darrell Gay</v>
      </c>
      <c r="H1224">
        <f>INDEX(Patient_data[Age],MATCH(Consolidated_sheets[[#This Row],[Patient_ID]],Patient_data[Patient_ID],0))</f>
        <v>23</v>
      </c>
      <c r="I1224" t="str">
        <f>INDEX(Patient_data[Gender],MATCH(Consolidated_sheets[[#This Row],[Patient_ID]],Patient_data[Patient_ID],0))</f>
        <v>Male</v>
      </c>
      <c r="J1224" t="str">
        <f>INDEX(Location_data[Location],MATCH(Consolidated_sheets[[#This Row],[Patient_ID]],Location_data[Patient_ID],0))</f>
        <v>Los Angeles</v>
      </c>
      <c r="K1224" t="str">
        <f>INDEX(Insurance_data[Insurance_Type],MATCH(Consolidated_sheets[[#This Row],[Patient_ID]],Insurance_data[Patient_ID],0))</f>
        <v>None</v>
      </c>
      <c r="L1224" s="6">
        <f>INDEX(Insurance_data[Insurance_Amount],MATCH(Consolidated_sheets[[#This Row],[Patient_ID]],Insurance_data[Patient_ID],0))</f>
        <v>6574.06</v>
      </c>
    </row>
    <row r="1225" spans="1:12" x14ac:dyDescent="0.3">
      <c r="A1225" t="s">
        <v>1372</v>
      </c>
      <c r="B1225" t="s">
        <v>5954</v>
      </c>
      <c r="C1225" s="6">
        <v>4177.95</v>
      </c>
      <c r="D1225" s="1">
        <v>43784.899128446908</v>
      </c>
      <c r="E1225" s="1" t="str">
        <f>TEXT(Consolidated_sheets[[#This Row],[Date]],"yyyy")</f>
        <v>2019</v>
      </c>
      <c r="F1225" s="1" t="str">
        <f>TEXT(Consolidated_sheets[[#This Row],[Date]],"mmmm")</f>
        <v>November</v>
      </c>
      <c r="G1225" t="str">
        <f>INDEX(Patient_data[Patient_Name],MATCH(Consolidated_sheets[[#This Row],[Patient_ID]],Patient_data[Patient_ID],0))</f>
        <v>William Irwin DDS</v>
      </c>
      <c r="H1225">
        <f>INDEX(Patient_data[Age],MATCH(Consolidated_sheets[[#This Row],[Patient_ID]],Patient_data[Patient_ID],0))</f>
        <v>39</v>
      </c>
      <c r="I1225" t="str">
        <f>INDEX(Patient_data[Gender],MATCH(Consolidated_sheets[[#This Row],[Patient_ID]],Patient_data[Patient_ID],0))</f>
        <v>Female</v>
      </c>
      <c r="J1225" t="str">
        <f>INDEX(Location_data[Location],MATCH(Consolidated_sheets[[#This Row],[Patient_ID]],Location_data[Patient_ID],0))</f>
        <v>Los Angeles</v>
      </c>
      <c r="K1225" t="str">
        <f>INDEX(Insurance_data[Insurance_Type],MATCH(Consolidated_sheets[[#This Row],[Patient_ID]],Insurance_data[Patient_ID],0))</f>
        <v>Public</v>
      </c>
      <c r="L1225" s="6">
        <f>INDEX(Insurance_data[Insurance_Amount],MATCH(Consolidated_sheets[[#This Row],[Patient_ID]],Insurance_data[Patient_ID],0))</f>
        <v>9283.93</v>
      </c>
    </row>
    <row r="1226" spans="1:12" x14ac:dyDescent="0.3">
      <c r="A1226" t="s">
        <v>579</v>
      </c>
      <c r="B1226" t="s">
        <v>5954</v>
      </c>
      <c r="C1226" s="6">
        <v>3023.49</v>
      </c>
      <c r="D1226" s="1">
        <v>43785.15987998285</v>
      </c>
      <c r="E1226" s="1" t="str">
        <f>TEXT(Consolidated_sheets[[#This Row],[Date]],"yyyy")</f>
        <v>2019</v>
      </c>
      <c r="F1226" s="1" t="str">
        <f>TEXT(Consolidated_sheets[[#This Row],[Date]],"mmmm")</f>
        <v>November</v>
      </c>
      <c r="G1226" t="str">
        <f>INDEX(Patient_data[Patient_Name],MATCH(Consolidated_sheets[[#This Row],[Patient_ID]],Patient_data[Patient_ID],0))</f>
        <v>Michael Richmond</v>
      </c>
      <c r="H1226">
        <f>INDEX(Patient_data[Age],MATCH(Consolidated_sheets[[#This Row],[Patient_ID]],Patient_data[Patient_ID],0))</f>
        <v>30</v>
      </c>
      <c r="I1226" t="str">
        <f>INDEX(Patient_data[Gender],MATCH(Consolidated_sheets[[#This Row],[Patient_ID]],Patient_data[Patient_ID],0))</f>
        <v>Male</v>
      </c>
      <c r="J1226" t="str">
        <f>INDEX(Location_data[Location],MATCH(Consolidated_sheets[[#This Row],[Patient_ID]],Location_data[Patient_ID],0))</f>
        <v>Los Angeles</v>
      </c>
      <c r="K1226" t="str">
        <f>INDEX(Insurance_data[Insurance_Type],MATCH(Consolidated_sheets[[#This Row],[Patient_ID]],Insurance_data[Patient_ID],0))</f>
        <v>Private</v>
      </c>
      <c r="L1226" s="6">
        <f>INDEX(Insurance_data[Insurance_Amount],MATCH(Consolidated_sheets[[#This Row],[Patient_ID]],Insurance_data[Patient_ID],0))</f>
        <v>7398.37</v>
      </c>
    </row>
    <row r="1227" spans="1:12" x14ac:dyDescent="0.3">
      <c r="A1227" t="s">
        <v>1322</v>
      </c>
      <c r="B1227" t="s">
        <v>5954</v>
      </c>
      <c r="C1227" s="6">
        <v>3020.07</v>
      </c>
      <c r="D1227" s="1">
        <v>43785.420631518777</v>
      </c>
      <c r="E1227" s="1" t="str">
        <f>TEXT(Consolidated_sheets[[#This Row],[Date]],"yyyy")</f>
        <v>2019</v>
      </c>
      <c r="F1227" s="1" t="str">
        <f>TEXT(Consolidated_sheets[[#This Row],[Date]],"mmmm")</f>
        <v>November</v>
      </c>
      <c r="G1227" t="str">
        <f>INDEX(Patient_data[Patient_Name],MATCH(Consolidated_sheets[[#This Row],[Patient_ID]],Patient_data[Patient_ID],0))</f>
        <v>Kyle Baird</v>
      </c>
      <c r="H1227">
        <f>INDEX(Patient_data[Age],MATCH(Consolidated_sheets[[#This Row],[Patient_ID]],Patient_data[Patient_ID],0))</f>
        <v>23</v>
      </c>
      <c r="I1227" t="str">
        <f>INDEX(Patient_data[Gender],MATCH(Consolidated_sheets[[#This Row],[Patient_ID]],Patient_data[Patient_ID],0))</f>
        <v>Female</v>
      </c>
      <c r="J1227" t="str">
        <f>INDEX(Location_data[Location],MATCH(Consolidated_sheets[[#This Row],[Patient_ID]],Location_data[Patient_ID],0))</f>
        <v>Los Angeles</v>
      </c>
      <c r="K1227" t="str">
        <f>INDEX(Insurance_data[Insurance_Type],MATCH(Consolidated_sheets[[#This Row],[Patient_ID]],Insurance_data[Patient_ID],0))</f>
        <v>None</v>
      </c>
      <c r="L1227" s="6">
        <f>INDEX(Insurance_data[Insurance_Amount],MATCH(Consolidated_sheets[[#This Row],[Patient_ID]],Insurance_data[Patient_ID],0))</f>
        <v>9342.14</v>
      </c>
    </row>
    <row r="1228" spans="1:12" x14ac:dyDescent="0.3">
      <c r="A1228" t="s">
        <v>1034</v>
      </c>
      <c r="B1228" t="s">
        <v>5953</v>
      </c>
      <c r="C1228" s="6">
        <v>1843.49</v>
      </c>
      <c r="D1228" s="1">
        <v>43785.681383054711</v>
      </c>
      <c r="E1228" s="1" t="str">
        <f>TEXT(Consolidated_sheets[[#This Row],[Date]],"yyyy")</f>
        <v>2019</v>
      </c>
      <c r="F1228" s="1" t="str">
        <f>TEXT(Consolidated_sheets[[#This Row],[Date]],"mmmm")</f>
        <v>November</v>
      </c>
      <c r="G1228" t="str">
        <f>INDEX(Patient_data[Patient_Name],MATCH(Consolidated_sheets[[#This Row],[Patient_ID]],Patient_data[Patient_ID],0))</f>
        <v>Matthew Pugh</v>
      </c>
      <c r="H1228">
        <f>INDEX(Patient_data[Age],MATCH(Consolidated_sheets[[#This Row],[Patient_ID]],Patient_data[Patient_ID],0))</f>
        <v>77</v>
      </c>
      <c r="I1228" t="str">
        <f>INDEX(Patient_data[Gender],MATCH(Consolidated_sheets[[#This Row],[Patient_ID]],Patient_data[Patient_ID],0))</f>
        <v>Female</v>
      </c>
      <c r="J1228" t="str">
        <f>INDEX(Location_data[Location],MATCH(Consolidated_sheets[[#This Row],[Patient_ID]],Location_data[Patient_ID],0))</f>
        <v>Phoenix</v>
      </c>
      <c r="K1228" t="str">
        <f>INDEX(Insurance_data[Insurance_Type],MATCH(Consolidated_sheets[[#This Row],[Patient_ID]],Insurance_data[Patient_ID],0))</f>
        <v>None</v>
      </c>
      <c r="L1228" s="6">
        <f>INDEX(Insurance_data[Insurance_Amount],MATCH(Consolidated_sheets[[#This Row],[Patient_ID]],Insurance_data[Patient_ID],0))</f>
        <v>9262.02</v>
      </c>
    </row>
    <row r="1229" spans="1:12" x14ac:dyDescent="0.3">
      <c r="A1229" t="s">
        <v>549</v>
      </c>
      <c r="B1229" t="s">
        <v>5952</v>
      </c>
      <c r="C1229" s="6">
        <v>842.08</v>
      </c>
      <c r="D1229" s="1">
        <v>43785.942134590638</v>
      </c>
      <c r="E1229" s="1" t="str">
        <f>TEXT(Consolidated_sheets[[#This Row],[Date]],"yyyy")</f>
        <v>2019</v>
      </c>
      <c r="F1229" s="1" t="str">
        <f>TEXT(Consolidated_sheets[[#This Row],[Date]],"mmmm")</f>
        <v>November</v>
      </c>
      <c r="G1229" t="str">
        <f>INDEX(Patient_data[Patient_Name],MATCH(Consolidated_sheets[[#This Row],[Patient_ID]],Patient_data[Patient_ID],0))</f>
        <v>Brittany Curtis</v>
      </c>
      <c r="H1229">
        <f>INDEX(Patient_data[Age],MATCH(Consolidated_sheets[[#This Row],[Patient_ID]],Patient_data[Patient_ID],0))</f>
        <v>59</v>
      </c>
      <c r="I1229" t="str">
        <f>INDEX(Patient_data[Gender],MATCH(Consolidated_sheets[[#This Row],[Patient_ID]],Patient_data[Patient_ID],0))</f>
        <v>Female</v>
      </c>
      <c r="J1229" t="str">
        <f>INDEX(Location_data[Location],MATCH(Consolidated_sheets[[#This Row],[Patient_ID]],Location_data[Patient_ID],0))</f>
        <v>Chicago</v>
      </c>
      <c r="K1229" t="str">
        <f>INDEX(Insurance_data[Insurance_Type],MATCH(Consolidated_sheets[[#This Row],[Patient_ID]],Insurance_data[Patient_ID],0))</f>
        <v>None</v>
      </c>
      <c r="L1229" s="6">
        <f>INDEX(Insurance_data[Insurance_Amount],MATCH(Consolidated_sheets[[#This Row],[Patient_ID]],Insurance_data[Patient_ID],0))</f>
        <v>4970.75</v>
      </c>
    </row>
    <row r="1230" spans="1:12" x14ac:dyDescent="0.3">
      <c r="A1230" t="s">
        <v>866</v>
      </c>
      <c r="B1230" t="s">
        <v>5954</v>
      </c>
      <c r="C1230" s="6">
        <v>3467.21</v>
      </c>
      <c r="D1230" s="1">
        <v>43786.202886126594</v>
      </c>
      <c r="E1230" s="1" t="str">
        <f>TEXT(Consolidated_sheets[[#This Row],[Date]],"yyyy")</f>
        <v>2019</v>
      </c>
      <c r="F1230" s="1" t="str">
        <f>TEXT(Consolidated_sheets[[#This Row],[Date]],"mmmm")</f>
        <v>November</v>
      </c>
      <c r="G1230" t="str">
        <f>INDEX(Patient_data[Patient_Name],MATCH(Consolidated_sheets[[#This Row],[Patient_ID]],Patient_data[Patient_ID],0))</f>
        <v>Stephanie Phillips</v>
      </c>
      <c r="H1230">
        <f>INDEX(Patient_data[Age],MATCH(Consolidated_sheets[[#This Row],[Patient_ID]],Patient_data[Patient_ID],0))</f>
        <v>25</v>
      </c>
      <c r="I1230" t="str">
        <f>INDEX(Patient_data[Gender],MATCH(Consolidated_sheets[[#This Row],[Patient_ID]],Patient_data[Patient_ID],0))</f>
        <v>Female</v>
      </c>
      <c r="J1230" t="str">
        <f>INDEX(Location_data[Location],MATCH(Consolidated_sheets[[#This Row],[Patient_ID]],Location_data[Patient_ID],0))</f>
        <v>Chicago</v>
      </c>
      <c r="K1230" t="str">
        <f>INDEX(Insurance_data[Insurance_Type],MATCH(Consolidated_sheets[[#This Row],[Patient_ID]],Insurance_data[Patient_ID],0))</f>
        <v>None</v>
      </c>
      <c r="L1230" s="6">
        <f>INDEX(Insurance_data[Insurance_Amount],MATCH(Consolidated_sheets[[#This Row],[Patient_ID]],Insurance_data[Patient_ID],0))</f>
        <v>1968.78</v>
      </c>
    </row>
    <row r="1231" spans="1:12" x14ac:dyDescent="0.3">
      <c r="A1231" t="s">
        <v>1364</v>
      </c>
      <c r="B1231" t="s">
        <v>5955</v>
      </c>
      <c r="C1231" s="6">
        <v>3559.93</v>
      </c>
      <c r="D1231" s="1">
        <v>43786.46363766252</v>
      </c>
      <c r="E1231" s="1" t="str">
        <f>TEXT(Consolidated_sheets[[#This Row],[Date]],"yyyy")</f>
        <v>2019</v>
      </c>
      <c r="F1231" s="1" t="str">
        <f>TEXT(Consolidated_sheets[[#This Row],[Date]],"mmmm")</f>
        <v>November</v>
      </c>
      <c r="G1231" t="str">
        <f>INDEX(Patient_data[Patient_Name],MATCH(Consolidated_sheets[[#This Row],[Patient_ID]],Patient_data[Patient_ID],0))</f>
        <v>Karen Fowler</v>
      </c>
      <c r="H1231">
        <f>INDEX(Patient_data[Age],MATCH(Consolidated_sheets[[#This Row],[Patient_ID]],Patient_data[Patient_ID],0))</f>
        <v>51</v>
      </c>
      <c r="I1231" t="str">
        <f>INDEX(Patient_data[Gender],MATCH(Consolidated_sheets[[#This Row],[Patient_ID]],Patient_data[Patient_ID],0))</f>
        <v>Male</v>
      </c>
      <c r="J1231" t="str">
        <f>INDEX(Location_data[Location],MATCH(Consolidated_sheets[[#This Row],[Patient_ID]],Location_data[Patient_ID],0))</f>
        <v>Phoenix</v>
      </c>
      <c r="K1231" t="str">
        <f>INDEX(Insurance_data[Insurance_Type],MATCH(Consolidated_sheets[[#This Row],[Patient_ID]],Insurance_data[Patient_ID],0))</f>
        <v>Public</v>
      </c>
      <c r="L1231" s="6">
        <f>INDEX(Insurance_data[Insurance_Amount],MATCH(Consolidated_sheets[[#This Row],[Patient_ID]],Insurance_data[Patient_ID],0))</f>
        <v>4018.38</v>
      </c>
    </row>
    <row r="1232" spans="1:12" x14ac:dyDescent="0.3">
      <c r="A1232" t="s">
        <v>881</v>
      </c>
      <c r="B1232" t="s">
        <v>5954</v>
      </c>
      <c r="C1232" s="6">
        <v>842.27</v>
      </c>
      <c r="D1232" s="1">
        <v>43786.724389198447</v>
      </c>
      <c r="E1232" s="1" t="str">
        <f>TEXT(Consolidated_sheets[[#This Row],[Date]],"yyyy")</f>
        <v>2019</v>
      </c>
      <c r="F1232" s="1" t="str">
        <f>TEXT(Consolidated_sheets[[#This Row],[Date]],"mmmm")</f>
        <v>November</v>
      </c>
      <c r="G1232" t="str">
        <f>INDEX(Patient_data[Patient_Name],MATCH(Consolidated_sheets[[#This Row],[Patient_ID]],Patient_data[Patient_ID],0))</f>
        <v>Samantha Garcia</v>
      </c>
      <c r="H1232">
        <f>INDEX(Patient_data[Age],MATCH(Consolidated_sheets[[#This Row],[Patient_ID]],Patient_data[Patient_ID],0))</f>
        <v>71</v>
      </c>
      <c r="I1232" t="str">
        <f>INDEX(Patient_data[Gender],MATCH(Consolidated_sheets[[#This Row],[Patient_ID]],Patient_data[Patient_ID],0))</f>
        <v>Female</v>
      </c>
      <c r="J1232" t="str">
        <f>INDEX(Location_data[Location],MATCH(Consolidated_sheets[[#This Row],[Patient_ID]],Location_data[Patient_ID],0))</f>
        <v>Chicago</v>
      </c>
      <c r="K1232" t="str">
        <f>INDEX(Insurance_data[Insurance_Type],MATCH(Consolidated_sheets[[#This Row],[Patient_ID]],Insurance_data[Patient_ID],0))</f>
        <v>None</v>
      </c>
      <c r="L1232" s="6">
        <f>INDEX(Insurance_data[Insurance_Amount],MATCH(Consolidated_sheets[[#This Row],[Patient_ID]],Insurance_data[Patient_ID],0))</f>
        <v>5143</v>
      </c>
    </row>
    <row r="1233" spans="1:12" x14ac:dyDescent="0.3">
      <c r="A1233" t="s">
        <v>1244</v>
      </c>
      <c r="B1233" t="s">
        <v>5953</v>
      </c>
      <c r="C1233" s="6">
        <v>2855.5</v>
      </c>
      <c r="D1233" s="1">
        <v>43786.985140734389</v>
      </c>
      <c r="E1233" s="1" t="str">
        <f>TEXT(Consolidated_sheets[[#This Row],[Date]],"yyyy")</f>
        <v>2019</v>
      </c>
      <c r="F1233" s="1" t="str">
        <f>TEXT(Consolidated_sheets[[#This Row],[Date]],"mmmm")</f>
        <v>November</v>
      </c>
      <c r="G1233" t="str">
        <f>INDEX(Patient_data[Patient_Name],MATCH(Consolidated_sheets[[#This Row],[Patient_ID]],Patient_data[Patient_ID],0))</f>
        <v>Charles Brock</v>
      </c>
      <c r="H1233">
        <f>INDEX(Patient_data[Age],MATCH(Consolidated_sheets[[#This Row],[Patient_ID]],Patient_data[Patient_ID],0))</f>
        <v>87</v>
      </c>
      <c r="I1233" t="str">
        <f>INDEX(Patient_data[Gender],MATCH(Consolidated_sheets[[#This Row],[Patient_ID]],Patient_data[Patient_ID],0))</f>
        <v>Female</v>
      </c>
      <c r="J1233" t="str">
        <f>INDEX(Location_data[Location],MATCH(Consolidated_sheets[[#This Row],[Patient_ID]],Location_data[Patient_ID],0))</f>
        <v>Phoenix</v>
      </c>
      <c r="K1233" t="str">
        <f>INDEX(Insurance_data[Insurance_Type],MATCH(Consolidated_sheets[[#This Row],[Patient_ID]],Insurance_data[Patient_ID],0))</f>
        <v>Public</v>
      </c>
      <c r="L1233" s="6">
        <f>INDEX(Insurance_data[Insurance_Amount],MATCH(Consolidated_sheets[[#This Row],[Patient_ID]],Insurance_data[Patient_ID],0))</f>
        <v>9157.0300000000007</v>
      </c>
    </row>
    <row r="1234" spans="1:12" x14ac:dyDescent="0.3">
      <c r="A1234" t="s">
        <v>2301</v>
      </c>
      <c r="B1234" t="s">
        <v>5952</v>
      </c>
      <c r="C1234" s="6">
        <v>2961.14</v>
      </c>
      <c r="D1234" s="1">
        <v>43787.245892270323</v>
      </c>
      <c r="E1234" s="1" t="str">
        <f>TEXT(Consolidated_sheets[[#This Row],[Date]],"yyyy")</f>
        <v>2019</v>
      </c>
      <c r="F1234" s="1" t="str">
        <f>TEXT(Consolidated_sheets[[#This Row],[Date]],"mmmm")</f>
        <v>November</v>
      </c>
      <c r="G1234" t="str">
        <f>INDEX(Patient_data[Patient_Name],MATCH(Consolidated_sheets[[#This Row],[Patient_ID]],Patient_data[Patient_ID],0))</f>
        <v>Allen Miller</v>
      </c>
      <c r="H1234">
        <f>INDEX(Patient_data[Age],MATCH(Consolidated_sheets[[#This Row],[Patient_ID]],Patient_data[Patient_ID],0))</f>
        <v>67</v>
      </c>
      <c r="I1234" t="str">
        <f>INDEX(Patient_data[Gender],MATCH(Consolidated_sheets[[#This Row],[Patient_ID]],Patient_data[Patient_ID],0))</f>
        <v>Female</v>
      </c>
      <c r="J1234" t="str">
        <f>INDEX(Location_data[Location],MATCH(Consolidated_sheets[[#This Row],[Patient_ID]],Location_data[Patient_ID],0))</f>
        <v>New York</v>
      </c>
      <c r="K1234" t="str">
        <f>INDEX(Insurance_data[Insurance_Type],MATCH(Consolidated_sheets[[#This Row],[Patient_ID]],Insurance_data[Patient_ID],0))</f>
        <v>None</v>
      </c>
      <c r="L1234" s="6">
        <f>INDEX(Insurance_data[Insurance_Amount],MATCH(Consolidated_sheets[[#This Row],[Patient_ID]],Insurance_data[Patient_ID],0))</f>
        <v>9175.06</v>
      </c>
    </row>
    <row r="1235" spans="1:12" x14ac:dyDescent="0.3">
      <c r="A1235" t="s">
        <v>2999</v>
      </c>
      <c r="B1235" t="s">
        <v>5952</v>
      </c>
      <c r="C1235" s="6">
        <v>1283.81</v>
      </c>
      <c r="D1235" s="1">
        <v>43787.506643806249</v>
      </c>
      <c r="E1235" s="1" t="str">
        <f>TEXT(Consolidated_sheets[[#This Row],[Date]],"yyyy")</f>
        <v>2019</v>
      </c>
      <c r="F1235" s="1" t="str">
        <f>TEXT(Consolidated_sheets[[#This Row],[Date]],"mmmm")</f>
        <v>November</v>
      </c>
      <c r="G1235" t="str">
        <f>INDEX(Patient_data[Patient_Name],MATCH(Consolidated_sheets[[#This Row],[Patient_ID]],Patient_data[Patient_ID],0))</f>
        <v>Andrew Mitchell</v>
      </c>
      <c r="H1235">
        <f>INDEX(Patient_data[Age],MATCH(Consolidated_sheets[[#This Row],[Patient_ID]],Patient_data[Patient_ID],0))</f>
        <v>47</v>
      </c>
      <c r="I1235" t="str">
        <f>INDEX(Patient_data[Gender],MATCH(Consolidated_sheets[[#This Row],[Patient_ID]],Patient_data[Patient_ID],0))</f>
        <v>Female</v>
      </c>
      <c r="J1235" t="str">
        <f>INDEX(Location_data[Location],MATCH(Consolidated_sheets[[#This Row],[Patient_ID]],Location_data[Patient_ID],0))</f>
        <v>Los Angeles</v>
      </c>
      <c r="K1235" t="str">
        <f>INDEX(Insurance_data[Insurance_Type],MATCH(Consolidated_sheets[[#This Row],[Patient_ID]],Insurance_data[Patient_ID],0))</f>
        <v>Public</v>
      </c>
      <c r="L1235" s="6">
        <f>INDEX(Insurance_data[Insurance_Amount],MATCH(Consolidated_sheets[[#This Row],[Patient_ID]],Insurance_data[Patient_ID],0))</f>
        <v>2623.48</v>
      </c>
    </row>
    <row r="1236" spans="1:12" x14ac:dyDescent="0.3">
      <c r="A1236" t="s">
        <v>134</v>
      </c>
      <c r="B1236" t="s">
        <v>5955</v>
      </c>
      <c r="C1236" s="6">
        <v>1633.85</v>
      </c>
      <c r="D1236" s="1">
        <v>43787.767395342191</v>
      </c>
      <c r="E1236" s="1" t="str">
        <f>TEXT(Consolidated_sheets[[#This Row],[Date]],"yyyy")</f>
        <v>2019</v>
      </c>
      <c r="F1236" s="1" t="str">
        <f>TEXT(Consolidated_sheets[[#This Row],[Date]],"mmmm")</f>
        <v>November</v>
      </c>
      <c r="G1236" t="str">
        <f>INDEX(Patient_data[Patient_Name],MATCH(Consolidated_sheets[[#This Row],[Patient_ID]],Patient_data[Patient_ID],0))</f>
        <v>Alexis Mendoza</v>
      </c>
      <c r="H1236">
        <f>INDEX(Patient_data[Age],MATCH(Consolidated_sheets[[#This Row],[Patient_ID]],Patient_data[Patient_ID],0))</f>
        <v>23</v>
      </c>
      <c r="I1236" t="str">
        <f>INDEX(Patient_data[Gender],MATCH(Consolidated_sheets[[#This Row],[Patient_ID]],Patient_data[Patient_ID],0))</f>
        <v>Female</v>
      </c>
      <c r="J1236" t="str">
        <f>INDEX(Location_data[Location],MATCH(Consolidated_sheets[[#This Row],[Patient_ID]],Location_data[Patient_ID],0))</f>
        <v>Chicago</v>
      </c>
      <c r="K1236" t="str">
        <f>INDEX(Insurance_data[Insurance_Type],MATCH(Consolidated_sheets[[#This Row],[Patient_ID]],Insurance_data[Patient_ID],0))</f>
        <v>None</v>
      </c>
      <c r="L1236" s="6">
        <f>INDEX(Insurance_data[Insurance_Amount],MATCH(Consolidated_sheets[[#This Row],[Patient_ID]],Insurance_data[Patient_ID],0))</f>
        <v>8530.2099999999991</v>
      </c>
    </row>
    <row r="1237" spans="1:12" x14ac:dyDescent="0.3">
      <c r="A1237" t="s">
        <v>1202</v>
      </c>
      <c r="B1237" t="s">
        <v>5955</v>
      </c>
      <c r="C1237" s="6">
        <v>350.23</v>
      </c>
      <c r="D1237" s="1">
        <v>43788.028146878118</v>
      </c>
      <c r="E1237" s="1" t="str">
        <f>TEXT(Consolidated_sheets[[#This Row],[Date]],"yyyy")</f>
        <v>2019</v>
      </c>
      <c r="F1237" s="1" t="str">
        <f>TEXT(Consolidated_sheets[[#This Row],[Date]],"mmmm")</f>
        <v>November</v>
      </c>
      <c r="G1237" t="str">
        <f>INDEX(Patient_data[Patient_Name],MATCH(Consolidated_sheets[[#This Row],[Patient_ID]],Patient_data[Patient_ID],0))</f>
        <v>Thomas Cantrell</v>
      </c>
      <c r="H1237">
        <f>INDEX(Patient_data[Age],MATCH(Consolidated_sheets[[#This Row],[Patient_ID]],Patient_data[Patient_ID],0))</f>
        <v>83</v>
      </c>
      <c r="I1237" t="str">
        <f>INDEX(Patient_data[Gender],MATCH(Consolidated_sheets[[#This Row],[Patient_ID]],Patient_data[Patient_ID],0))</f>
        <v>Female</v>
      </c>
      <c r="J1237" t="str">
        <f>INDEX(Location_data[Location],MATCH(Consolidated_sheets[[#This Row],[Patient_ID]],Location_data[Patient_ID],0))</f>
        <v>Houston</v>
      </c>
      <c r="K1237" t="str">
        <f>INDEX(Insurance_data[Insurance_Type],MATCH(Consolidated_sheets[[#This Row],[Patient_ID]],Insurance_data[Patient_ID],0))</f>
        <v>Public</v>
      </c>
      <c r="L1237" s="6">
        <f>INDEX(Insurance_data[Insurance_Amount],MATCH(Consolidated_sheets[[#This Row],[Patient_ID]],Insurance_data[Patient_ID],0))</f>
        <v>5224.1899999999996</v>
      </c>
    </row>
    <row r="1238" spans="1:12" x14ac:dyDescent="0.3">
      <c r="A1238" t="s">
        <v>814</v>
      </c>
      <c r="B1238" t="s">
        <v>5952</v>
      </c>
      <c r="C1238" s="6">
        <v>1123.1300000000001</v>
      </c>
      <c r="D1238" s="1">
        <v>43788.288898414052</v>
      </c>
      <c r="E1238" s="1" t="str">
        <f>TEXT(Consolidated_sheets[[#This Row],[Date]],"yyyy")</f>
        <v>2019</v>
      </c>
      <c r="F1238" s="1" t="str">
        <f>TEXT(Consolidated_sheets[[#This Row],[Date]],"mmmm")</f>
        <v>November</v>
      </c>
      <c r="G1238" t="str">
        <f>INDEX(Patient_data[Patient_Name],MATCH(Consolidated_sheets[[#This Row],[Patient_ID]],Patient_data[Patient_ID],0))</f>
        <v>James Patel</v>
      </c>
      <c r="H1238">
        <f>INDEX(Patient_data[Age],MATCH(Consolidated_sheets[[#This Row],[Patient_ID]],Patient_data[Patient_ID],0))</f>
        <v>77</v>
      </c>
      <c r="I1238" t="str">
        <f>INDEX(Patient_data[Gender],MATCH(Consolidated_sheets[[#This Row],[Patient_ID]],Patient_data[Patient_ID],0))</f>
        <v>Female</v>
      </c>
      <c r="J1238" t="str">
        <f>INDEX(Location_data[Location],MATCH(Consolidated_sheets[[#This Row],[Patient_ID]],Location_data[Patient_ID],0))</f>
        <v>Chicago</v>
      </c>
      <c r="K1238" t="str">
        <f>INDEX(Insurance_data[Insurance_Type],MATCH(Consolidated_sheets[[#This Row],[Patient_ID]],Insurance_data[Patient_ID],0))</f>
        <v>None</v>
      </c>
      <c r="L1238" s="6">
        <f>INDEX(Insurance_data[Insurance_Amount],MATCH(Consolidated_sheets[[#This Row],[Patient_ID]],Insurance_data[Patient_ID],0))</f>
        <v>5663.45</v>
      </c>
    </row>
    <row r="1239" spans="1:12" x14ac:dyDescent="0.3">
      <c r="A1239" t="s">
        <v>934</v>
      </c>
      <c r="B1239" t="s">
        <v>5955</v>
      </c>
      <c r="C1239" s="6">
        <v>1554.24</v>
      </c>
      <c r="D1239" s="1">
        <v>43788.549649949993</v>
      </c>
      <c r="E1239" s="1" t="str">
        <f>TEXT(Consolidated_sheets[[#This Row],[Date]],"yyyy")</f>
        <v>2019</v>
      </c>
      <c r="F1239" s="1" t="str">
        <f>TEXT(Consolidated_sheets[[#This Row],[Date]],"mmmm")</f>
        <v>November</v>
      </c>
      <c r="G1239" t="str">
        <f>INDEX(Patient_data[Patient_Name],MATCH(Consolidated_sheets[[#This Row],[Patient_ID]],Patient_data[Patient_ID],0))</f>
        <v>Michael Avila</v>
      </c>
      <c r="H1239">
        <f>INDEX(Patient_data[Age],MATCH(Consolidated_sheets[[#This Row],[Patient_ID]],Patient_data[Patient_ID],0))</f>
        <v>49</v>
      </c>
      <c r="I1239" t="str">
        <f>INDEX(Patient_data[Gender],MATCH(Consolidated_sheets[[#This Row],[Patient_ID]],Patient_data[Patient_ID],0))</f>
        <v>Female</v>
      </c>
      <c r="J1239" t="str">
        <f>INDEX(Location_data[Location],MATCH(Consolidated_sheets[[#This Row],[Patient_ID]],Location_data[Patient_ID],0))</f>
        <v>New York</v>
      </c>
      <c r="K1239" t="str">
        <f>INDEX(Insurance_data[Insurance_Type],MATCH(Consolidated_sheets[[#This Row],[Patient_ID]],Insurance_data[Patient_ID],0))</f>
        <v>Private</v>
      </c>
      <c r="L1239" s="6">
        <f>INDEX(Insurance_data[Insurance_Amount],MATCH(Consolidated_sheets[[#This Row],[Patient_ID]],Insurance_data[Patient_ID],0))</f>
        <v>8626.94</v>
      </c>
    </row>
    <row r="1240" spans="1:12" x14ac:dyDescent="0.3">
      <c r="A1240" t="s">
        <v>39</v>
      </c>
      <c r="B1240" t="s">
        <v>5954</v>
      </c>
      <c r="C1240" s="6">
        <v>3858.53</v>
      </c>
      <c r="D1240" s="1">
        <v>43788.810401485927</v>
      </c>
      <c r="E1240" s="1" t="str">
        <f>TEXT(Consolidated_sheets[[#This Row],[Date]],"yyyy")</f>
        <v>2019</v>
      </c>
      <c r="F1240" s="1" t="str">
        <f>TEXT(Consolidated_sheets[[#This Row],[Date]],"mmmm")</f>
        <v>November</v>
      </c>
      <c r="G1240" t="str">
        <f>INDEX(Patient_data[Patient_Name],MATCH(Consolidated_sheets[[#This Row],[Patient_ID]],Patient_data[Patient_ID],0))</f>
        <v>Jose Sharp</v>
      </c>
      <c r="H1240">
        <f>INDEX(Patient_data[Age],MATCH(Consolidated_sheets[[#This Row],[Patient_ID]],Patient_data[Patient_ID],0))</f>
        <v>34</v>
      </c>
      <c r="I1240" t="str">
        <f>INDEX(Patient_data[Gender],MATCH(Consolidated_sheets[[#This Row],[Patient_ID]],Patient_data[Patient_ID],0))</f>
        <v>Male</v>
      </c>
      <c r="J1240" t="str">
        <f>INDEX(Location_data[Location],MATCH(Consolidated_sheets[[#This Row],[Patient_ID]],Location_data[Patient_ID],0))</f>
        <v>New York</v>
      </c>
      <c r="K1240" t="str">
        <f>INDEX(Insurance_data[Insurance_Type],MATCH(Consolidated_sheets[[#This Row],[Patient_ID]],Insurance_data[Patient_ID],0))</f>
        <v>Public</v>
      </c>
      <c r="L1240" s="6">
        <f>INDEX(Insurance_data[Insurance_Amount],MATCH(Consolidated_sheets[[#This Row],[Patient_ID]],Insurance_data[Patient_ID],0))</f>
        <v>5550.36</v>
      </c>
    </row>
    <row r="1241" spans="1:12" x14ac:dyDescent="0.3">
      <c r="A1241" t="s">
        <v>2758</v>
      </c>
      <c r="B1241" t="s">
        <v>5953</v>
      </c>
      <c r="C1241" s="6">
        <v>3890.52</v>
      </c>
      <c r="D1241" s="1">
        <v>43789.071153021847</v>
      </c>
      <c r="E1241" s="1" t="str">
        <f>TEXT(Consolidated_sheets[[#This Row],[Date]],"yyyy")</f>
        <v>2019</v>
      </c>
      <c r="F1241" s="1" t="str">
        <f>TEXT(Consolidated_sheets[[#This Row],[Date]],"mmmm")</f>
        <v>November</v>
      </c>
      <c r="G1241" t="str">
        <f>INDEX(Patient_data[Patient_Name],MATCH(Consolidated_sheets[[#This Row],[Patient_ID]],Patient_data[Patient_ID],0))</f>
        <v>Shelby Cabrera</v>
      </c>
      <c r="H1241">
        <f>INDEX(Patient_data[Age],MATCH(Consolidated_sheets[[#This Row],[Patient_ID]],Patient_data[Patient_ID],0))</f>
        <v>73</v>
      </c>
      <c r="I1241" t="str">
        <f>INDEX(Patient_data[Gender],MATCH(Consolidated_sheets[[#This Row],[Patient_ID]],Patient_data[Patient_ID],0))</f>
        <v>Male</v>
      </c>
      <c r="J1241" t="str">
        <f>INDEX(Location_data[Location],MATCH(Consolidated_sheets[[#This Row],[Patient_ID]],Location_data[Patient_ID],0))</f>
        <v>Chicago</v>
      </c>
      <c r="K1241" t="str">
        <f>INDEX(Insurance_data[Insurance_Type],MATCH(Consolidated_sheets[[#This Row],[Patient_ID]],Insurance_data[Patient_ID],0))</f>
        <v>Private</v>
      </c>
      <c r="L1241" s="6">
        <f>INDEX(Insurance_data[Insurance_Amount],MATCH(Consolidated_sheets[[#This Row],[Patient_ID]],Insurance_data[Patient_ID],0))</f>
        <v>5758.69</v>
      </c>
    </row>
    <row r="1242" spans="1:12" x14ac:dyDescent="0.3">
      <c r="A1242" t="s">
        <v>2721</v>
      </c>
      <c r="B1242" t="s">
        <v>5955</v>
      </c>
      <c r="C1242" s="6">
        <v>1466.68</v>
      </c>
      <c r="D1242" s="1">
        <v>43789.331904557788</v>
      </c>
      <c r="E1242" s="1" t="str">
        <f>TEXT(Consolidated_sheets[[#This Row],[Date]],"yyyy")</f>
        <v>2019</v>
      </c>
      <c r="F1242" s="1" t="str">
        <f>TEXT(Consolidated_sheets[[#This Row],[Date]],"mmmm")</f>
        <v>November</v>
      </c>
      <c r="G1242" t="str">
        <f>INDEX(Patient_data[Patient_Name],MATCH(Consolidated_sheets[[#This Row],[Patient_ID]],Patient_data[Patient_ID],0))</f>
        <v>Cesar Carpenter</v>
      </c>
      <c r="H1242">
        <f>INDEX(Patient_data[Age],MATCH(Consolidated_sheets[[#This Row],[Patient_ID]],Patient_data[Patient_ID],0))</f>
        <v>31</v>
      </c>
      <c r="I1242" t="str">
        <f>INDEX(Patient_data[Gender],MATCH(Consolidated_sheets[[#This Row],[Patient_ID]],Patient_data[Patient_ID],0))</f>
        <v>Male</v>
      </c>
      <c r="J1242" t="str">
        <f>INDEX(Location_data[Location],MATCH(Consolidated_sheets[[#This Row],[Patient_ID]],Location_data[Patient_ID],0))</f>
        <v>Houston</v>
      </c>
      <c r="K1242" t="str">
        <f>INDEX(Insurance_data[Insurance_Type],MATCH(Consolidated_sheets[[#This Row],[Patient_ID]],Insurance_data[Patient_ID],0))</f>
        <v>Private</v>
      </c>
      <c r="L1242" s="6">
        <f>INDEX(Insurance_data[Insurance_Amount],MATCH(Consolidated_sheets[[#This Row],[Patient_ID]],Insurance_data[Patient_ID],0))</f>
        <v>3007.37</v>
      </c>
    </row>
    <row r="1243" spans="1:12" x14ac:dyDescent="0.3">
      <c r="A1243" t="s">
        <v>2448</v>
      </c>
      <c r="B1243" t="s">
        <v>5954</v>
      </c>
      <c r="C1243" s="6">
        <v>2842.5</v>
      </c>
      <c r="D1243" s="1">
        <v>43789.59265609373</v>
      </c>
      <c r="E1243" s="1" t="str">
        <f>TEXT(Consolidated_sheets[[#This Row],[Date]],"yyyy")</f>
        <v>2019</v>
      </c>
      <c r="F1243" s="1" t="str">
        <f>TEXT(Consolidated_sheets[[#This Row],[Date]],"mmmm")</f>
        <v>November</v>
      </c>
      <c r="G1243" t="str">
        <f>INDEX(Patient_data[Patient_Name],MATCH(Consolidated_sheets[[#This Row],[Patient_ID]],Patient_data[Patient_ID],0))</f>
        <v>Kristin Jenkins</v>
      </c>
      <c r="H1243">
        <f>INDEX(Patient_data[Age],MATCH(Consolidated_sheets[[#This Row],[Patient_ID]],Patient_data[Patient_ID],0))</f>
        <v>77</v>
      </c>
      <c r="I1243" t="str">
        <f>INDEX(Patient_data[Gender],MATCH(Consolidated_sheets[[#This Row],[Patient_ID]],Patient_data[Patient_ID],0))</f>
        <v>Male</v>
      </c>
      <c r="J1243" t="str">
        <f>INDEX(Location_data[Location],MATCH(Consolidated_sheets[[#This Row],[Patient_ID]],Location_data[Patient_ID],0))</f>
        <v>Phoenix</v>
      </c>
      <c r="K1243" t="str">
        <f>INDEX(Insurance_data[Insurance_Type],MATCH(Consolidated_sheets[[#This Row],[Patient_ID]],Insurance_data[Patient_ID],0))</f>
        <v>None</v>
      </c>
      <c r="L1243" s="6">
        <f>INDEX(Insurance_data[Insurance_Amount],MATCH(Consolidated_sheets[[#This Row],[Patient_ID]],Insurance_data[Patient_ID],0))</f>
        <v>7023.93</v>
      </c>
    </row>
    <row r="1244" spans="1:12" x14ac:dyDescent="0.3">
      <c r="A1244" t="s">
        <v>1956</v>
      </c>
      <c r="B1244" t="s">
        <v>5952</v>
      </c>
      <c r="C1244" s="6">
        <v>1312.52</v>
      </c>
      <c r="D1244" s="1">
        <v>43789.853407629649</v>
      </c>
      <c r="E1244" s="1" t="str">
        <f>TEXT(Consolidated_sheets[[#This Row],[Date]],"yyyy")</f>
        <v>2019</v>
      </c>
      <c r="F1244" s="1" t="str">
        <f>TEXT(Consolidated_sheets[[#This Row],[Date]],"mmmm")</f>
        <v>November</v>
      </c>
      <c r="G1244" t="str">
        <f>INDEX(Patient_data[Patient_Name],MATCH(Consolidated_sheets[[#This Row],[Patient_ID]],Patient_data[Patient_ID],0))</f>
        <v>Sierra Perez</v>
      </c>
      <c r="H1244">
        <f>INDEX(Patient_data[Age],MATCH(Consolidated_sheets[[#This Row],[Patient_ID]],Patient_data[Patient_ID],0))</f>
        <v>35</v>
      </c>
      <c r="I1244" t="str">
        <f>INDEX(Patient_data[Gender],MATCH(Consolidated_sheets[[#This Row],[Patient_ID]],Patient_data[Patient_ID],0))</f>
        <v>Female</v>
      </c>
      <c r="J1244" t="str">
        <f>INDEX(Location_data[Location],MATCH(Consolidated_sheets[[#This Row],[Patient_ID]],Location_data[Patient_ID],0))</f>
        <v>New York</v>
      </c>
      <c r="K1244" t="str">
        <f>INDEX(Insurance_data[Insurance_Type],MATCH(Consolidated_sheets[[#This Row],[Patient_ID]],Insurance_data[Patient_ID],0))</f>
        <v>Private</v>
      </c>
      <c r="L1244" s="6">
        <f>INDEX(Insurance_data[Insurance_Amount],MATCH(Consolidated_sheets[[#This Row],[Patient_ID]],Insurance_data[Patient_ID],0))</f>
        <v>5965.48</v>
      </c>
    </row>
    <row r="1245" spans="1:12" x14ac:dyDescent="0.3">
      <c r="A1245" t="s">
        <v>2930</v>
      </c>
      <c r="B1245" t="s">
        <v>5953</v>
      </c>
      <c r="C1245" s="6">
        <v>3091.1</v>
      </c>
      <c r="D1245" s="1">
        <v>43790.114159165591</v>
      </c>
      <c r="E1245" s="1" t="str">
        <f>TEXT(Consolidated_sheets[[#This Row],[Date]],"yyyy")</f>
        <v>2019</v>
      </c>
      <c r="F1245" s="1" t="str">
        <f>TEXT(Consolidated_sheets[[#This Row],[Date]],"mmmm")</f>
        <v>November</v>
      </c>
      <c r="G1245" t="str">
        <f>INDEX(Patient_data[Patient_Name],MATCH(Consolidated_sheets[[#This Row],[Patient_ID]],Patient_data[Patient_ID],0))</f>
        <v>Andrew Moore</v>
      </c>
      <c r="H1245">
        <f>INDEX(Patient_data[Age],MATCH(Consolidated_sheets[[#This Row],[Patient_ID]],Patient_data[Patient_ID],0))</f>
        <v>65</v>
      </c>
      <c r="I1245" t="str">
        <f>INDEX(Patient_data[Gender],MATCH(Consolidated_sheets[[#This Row],[Patient_ID]],Patient_data[Patient_ID],0))</f>
        <v>Male</v>
      </c>
      <c r="J1245" t="str">
        <f>INDEX(Location_data[Location],MATCH(Consolidated_sheets[[#This Row],[Patient_ID]],Location_data[Patient_ID],0))</f>
        <v>Chicago</v>
      </c>
      <c r="K1245" t="str">
        <f>INDEX(Insurance_data[Insurance_Type],MATCH(Consolidated_sheets[[#This Row],[Patient_ID]],Insurance_data[Patient_ID],0))</f>
        <v>None</v>
      </c>
      <c r="L1245" s="6">
        <f>INDEX(Insurance_data[Insurance_Amount],MATCH(Consolidated_sheets[[#This Row],[Patient_ID]],Insurance_data[Patient_ID],0))</f>
        <v>3158.37</v>
      </c>
    </row>
    <row r="1246" spans="1:12" x14ac:dyDescent="0.3">
      <c r="A1246" t="s">
        <v>2261</v>
      </c>
      <c r="B1246" t="s">
        <v>5954</v>
      </c>
      <c r="C1246" s="6">
        <v>1362.32</v>
      </c>
      <c r="D1246" s="1">
        <v>43790.374910701517</v>
      </c>
      <c r="E1246" s="1" t="str">
        <f>TEXT(Consolidated_sheets[[#This Row],[Date]],"yyyy")</f>
        <v>2019</v>
      </c>
      <c r="F1246" s="1" t="str">
        <f>TEXT(Consolidated_sheets[[#This Row],[Date]],"mmmm")</f>
        <v>November</v>
      </c>
      <c r="G1246" t="str">
        <f>INDEX(Patient_data[Patient_Name],MATCH(Consolidated_sheets[[#This Row],[Patient_ID]],Patient_data[Patient_ID],0))</f>
        <v>Suzanne Ruiz</v>
      </c>
      <c r="H1246">
        <f>INDEX(Patient_data[Age],MATCH(Consolidated_sheets[[#This Row],[Patient_ID]],Patient_data[Patient_ID],0))</f>
        <v>79</v>
      </c>
      <c r="I1246" t="str">
        <f>INDEX(Patient_data[Gender],MATCH(Consolidated_sheets[[#This Row],[Patient_ID]],Patient_data[Patient_ID],0))</f>
        <v>Male</v>
      </c>
      <c r="J1246" t="str">
        <f>INDEX(Location_data[Location],MATCH(Consolidated_sheets[[#This Row],[Patient_ID]],Location_data[Patient_ID],0))</f>
        <v>Houston</v>
      </c>
      <c r="K1246" t="str">
        <f>INDEX(Insurance_data[Insurance_Type],MATCH(Consolidated_sheets[[#This Row],[Patient_ID]],Insurance_data[Patient_ID],0))</f>
        <v>None</v>
      </c>
      <c r="L1246" s="6">
        <f>INDEX(Insurance_data[Insurance_Amount],MATCH(Consolidated_sheets[[#This Row],[Patient_ID]],Insurance_data[Patient_ID],0))</f>
        <v>9177.74</v>
      </c>
    </row>
    <row r="1247" spans="1:12" x14ac:dyDescent="0.3">
      <c r="A1247" t="s">
        <v>1485</v>
      </c>
      <c r="B1247" t="s">
        <v>5955</v>
      </c>
      <c r="C1247" s="6">
        <v>1795.93</v>
      </c>
      <c r="D1247" s="1">
        <v>43790.635662237451</v>
      </c>
      <c r="E1247" s="1" t="str">
        <f>TEXT(Consolidated_sheets[[#This Row],[Date]],"yyyy")</f>
        <v>2019</v>
      </c>
      <c r="F1247" s="1" t="str">
        <f>TEXT(Consolidated_sheets[[#This Row],[Date]],"mmmm")</f>
        <v>November</v>
      </c>
      <c r="G1247" t="str">
        <f>INDEX(Patient_data[Patient_Name],MATCH(Consolidated_sheets[[#This Row],[Patient_ID]],Patient_data[Patient_ID],0))</f>
        <v>Chris Wagner</v>
      </c>
      <c r="H1247">
        <f>INDEX(Patient_data[Age],MATCH(Consolidated_sheets[[#This Row],[Patient_ID]],Patient_data[Patient_ID],0))</f>
        <v>57</v>
      </c>
      <c r="I1247" t="str">
        <f>INDEX(Patient_data[Gender],MATCH(Consolidated_sheets[[#This Row],[Patient_ID]],Patient_data[Patient_ID],0))</f>
        <v>Male</v>
      </c>
      <c r="J1247" t="str">
        <f>INDEX(Location_data[Location],MATCH(Consolidated_sheets[[#This Row],[Patient_ID]],Location_data[Patient_ID],0))</f>
        <v>New York</v>
      </c>
      <c r="K1247" t="str">
        <f>INDEX(Insurance_data[Insurance_Type],MATCH(Consolidated_sheets[[#This Row],[Patient_ID]],Insurance_data[Patient_ID],0))</f>
        <v>Public</v>
      </c>
      <c r="L1247" s="6">
        <f>INDEX(Insurance_data[Insurance_Amount],MATCH(Consolidated_sheets[[#This Row],[Patient_ID]],Insurance_data[Patient_ID],0))</f>
        <v>4307.84</v>
      </c>
    </row>
    <row r="1248" spans="1:12" x14ac:dyDescent="0.3">
      <c r="A1248" t="s">
        <v>720</v>
      </c>
      <c r="B1248" t="s">
        <v>5953</v>
      </c>
      <c r="C1248" s="6">
        <v>4500.67</v>
      </c>
      <c r="D1248" s="1">
        <v>43790.896413773393</v>
      </c>
      <c r="E1248" s="1" t="str">
        <f>TEXT(Consolidated_sheets[[#This Row],[Date]],"yyyy")</f>
        <v>2019</v>
      </c>
      <c r="F1248" s="1" t="str">
        <f>TEXT(Consolidated_sheets[[#This Row],[Date]],"mmmm")</f>
        <v>November</v>
      </c>
      <c r="G1248" t="str">
        <f>INDEX(Patient_data[Patient_Name],MATCH(Consolidated_sheets[[#This Row],[Patient_ID]],Patient_data[Patient_ID],0))</f>
        <v>Tabitha Harper</v>
      </c>
      <c r="H1248">
        <f>INDEX(Patient_data[Age],MATCH(Consolidated_sheets[[#This Row],[Patient_ID]],Patient_data[Patient_ID],0))</f>
        <v>29</v>
      </c>
      <c r="I1248" t="str">
        <f>INDEX(Patient_data[Gender],MATCH(Consolidated_sheets[[#This Row],[Patient_ID]],Patient_data[Patient_ID],0))</f>
        <v>Male</v>
      </c>
      <c r="J1248" t="str">
        <f>INDEX(Location_data[Location],MATCH(Consolidated_sheets[[#This Row],[Patient_ID]],Location_data[Patient_ID],0))</f>
        <v>Chicago</v>
      </c>
      <c r="K1248" t="str">
        <f>INDEX(Insurance_data[Insurance_Type],MATCH(Consolidated_sheets[[#This Row],[Patient_ID]],Insurance_data[Patient_ID],0))</f>
        <v>None</v>
      </c>
      <c r="L1248" s="6">
        <f>INDEX(Insurance_data[Insurance_Amount],MATCH(Consolidated_sheets[[#This Row],[Patient_ID]],Insurance_data[Patient_ID],0))</f>
        <v>2635.66</v>
      </c>
    </row>
    <row r="1249" spans="1:12" x14ac:dyDescent="0.3">
      <c r="A1249" t="s">
        <v>2514</v>
      </c>
      <c r="B1249" t="s">
        <v>5953</v>
      </c>
      <c r="C1249" s="6">
        <v>607.85</v>
      </c>
      <c r="D1249" s="1">
        <v>43791.157165309327</v>
      </c>
      <c r="E1249" s="1" t="str">
        <f>TEXT(Consolidated_sheets[[#This Row],[Date]],"yyyy")</f>
        <v>2019</v>
      </c>
      <c r="F1249" s="1" t="str">
        <f>TEXT(Consolidated_sheets[[#This Row],[Date]],"mmmm")</f>
        <v>November</v>
      </c>
      <c r="G1249" t="str">
        <f>INDEX(Patient_data[Patient_Name],MATCH(Consolidated_sheets[[#This Row],[Patient_ID]],Patient_data[Patient_ID],0))</f>
        <v>Abigail Clark</v>
      </c>
      <c r="H1249">
        <f>INDEX(Patient_data[Age],MATCH(Consolidated_sheets[[#This Row],[Patient_ID]],Patient_data[Patient_ID],0))</f>
        <v>35</v>
      </c>
      <c r="I1249" t="str">
        <f>INDEX(Patient_data[Gender],MATCH(Consolidated_sheets[[#This Row],[Patient_ID]],Patient_data[Patient_ID],0))</f>
        <v>Male</v>
      </c>
      <c r="J1249" t="str">
        <f>INDEX(Location_data[Location],MATCH(Consolidated_sheets[[#This Row],[Patient_ID]],Location_data[Patient_ID],0))</f>
        <v>Chicago</v>
      </c>
      <c r="K1249" t="str">
        <f>INDEX(Insurance_data[Insurance_Type],MATCH(Consolidated_sheets[[#This Row],[Patient_ID]],Insurance_data[Patient_ID],0))</f>
        <v>Public</v>
      </c>
      <c r="L1249" s="6">
        <f>INDEX(Insurance_data[Insurance_Amount],MATCH(Consolidated_sheets[[#This Row],[Patient_ID]],Insurance_data[Patient_ID],0))</f>
        <v>8650.85</v>
      </c>
    </row>
    <row r="1250" spans="1:12" x14ac:dyDescent="0.3">
      <c r="A1250" t="s">
        <v>704</v>
      </c>
      <c r="B1250" t="s">
        <v>5954</v>
      </c>
      <c r="C1250" s="6">
        <v>3249.72</v>
      </c>
      <c r="D1250" s="1">
        <v>43791.417916845247</v>
      </c>
      <c r="E1250" s="1" t="str">
        <f>TEXT(Consolidated_sheets[[#This Row],[Date]],"yyyy")</f>
        <v>2019</v>
      </c>
      <c r="F1250" s="1" t="str">
        <f>TEXT(Consolidated_sheets[[#This Row],[Date]],"mmmm")</f>
        <v>November</v>
      </c>
      <c r="G1250" t="str">
        <f>INDEX(Patient_data[Patient_Name],MATCH(Consolidated_sheets[[#This Row],[Patient_ID]],Patient_data[Patient_ID],0))</f>
        <v>Michael Collins</v>
      </c>
      <c r="H1250">
        <f>INDEX(Patient_data[Age],MATCH(Consolidated_sheets[[#This Row],[Patient_ID]],Patient_data[Patient_ID],0))</f>
        <v>45</v>
      </c>
      <c r="I1250" t="str">
        <f>INDEX(Patient_data[Gender],MATCH(Consolidated_sheets[[#This Row],[Patient_ID]],Patient_data[Patient_ID],0))</f>
        <v>Male</v>
      </c>
      <c r="J1250" t="str">
        <f>INDEX(Location_data[Location],MATCH(Consolidated_sheets[[#This Row],[Patient_ID]],Location_data[Patient_ID],0))</f>
        <v>Los Angeles</v>
      </c>
      <c r="K1250" t="str">
        <f>INDEX(Insurance_data[Insurance_Type],MATCH(Consolidated_sheets[[#This Row],[Patient_ID]],Insurance_data[Patient_ID],0))</f>
        <v>Public</v>
      </c>
      <c r="L1250" s="6">
        <f>INDEX(Insurance_data[Insurance_Amount],MATCH(Consolidated_sheets[[#This Row],[Patient_ID]],Insurance_data[Patient_ID],0))</f>
        <v>1019.74</v>
      </c>
    </row>
    <row r="1251" spans="1:12" x14ac:dyDescent="0.3">
      <c r="A1251" t="s">
        <v>1548</v>
      </c>
      <c r="B1251" t="s">
        <v>5952</v>
      </c>
      <c r="C1251" s="6">
        <v>793.09</v>
      </c>
      <c r="D1251" s="1">
        <v>43791.678668381202</v>
      </c>
      <c r="E1251" s="1" t="str">
        <f>TEXT(Consolidated_sheets[[#This Row],[Date]],"yyyy")</f>
        <v>2019</v>
      </c>
      <c r="F1251" s="1" t="str">
        <f>TEXT(Consolidated_sheets[[#This Row],[Date]],"mmmm")</f>
        <v>November</v>
      </c>
      <c r="G1251" t="str">
        <f>INDEX(Patient_data[Patient_Name],MATCH(Consolidated_sheets[[#This Row],[Patient_ID]],Patient_data[Patient_ID],0))</f>
        <v>Jerry Buck</v>
      </c>
      <c r="H1251">
        <f>INDEX(Patient_data[Age],MATCH(Consolidated_sheets[[#This Row],[Patient_ID]],Patient_data[Patient_ID],0))</f>
        <v>38</v>
      </c>
      <c r="I1251" t="str">
        <f>INDEX(Patient_data[Gender],MATCH(Consolidated_sheets[[#This Row],[Patient_ID]],Patient_data[Patient_ID],0))</f>
        <v>Female</v>
      </c>
      <c r="J1251" t="str">
        <f>INDEX(Location_data[Location],MATCH(Consolidated_sheets[[#This Row],[Patient_ID]],Location_data[Patient_ID],0))</f>
        <v>Chicago</v>
      </c>
      <c r="K1251" t="str">
        <f>INDEX(Insurance_data[Insurance_Type],MATCH(Consolidated_sheets[[#This Row],[Patient_ID]],Insurance_data[Patient_ID],0))</f>
        <v>Private</v>
      </c>
      <c r="L1251" s="6">
        <f>INDEX(Insurance_data[Insurance_Amount],MATCH(Consolidated_sheets[[#This Row],[Patient_ID]],Insurance_data[Patient_ID],0))</f>
        <v>8910.69</v>
      </c>
    </row>
    <row r="1252" spans="1:12" x14ac:dyDescent="0.3">
      <c r="A1252" t="s">
        <v>2117</v>
      </c>
      <c r="B1252" t="s">
        <v>5954</v>
      </c>
      <c r="C1252" s="6">
        <v>587.26</v>
      </c>
      <c r="D1252" s="1">
        <v>43791.939419917129</v>
      </c>
      <c r="E1252" s="1" t="str">
        <f>TEXT(Consolidated_sheets[[#This Row],[Date]],"yyyy")</f>
        <v>2019</v>
      </c>
      <c r="F1252" s="1" t="str">
        <f>TEXT(Consolidated_sheets[[#This Row],[Date]],"mmmm")</f>
        <v>November</v>
      </c>
      <c r="G1252" t="str">
        <f>INDEX(Patient_data[Patient_Name],MATCH(Consolidated_sheets[[#This Row],[Patient_ID]],Patient_data[Patient_ID],0))</f>
        <v>Charlotte Mclaughlin</v>
      </c>
      <c r="H1252">
        <f>INDEX(Patient_data[Age],MATCH(Consolidated_sheets[[#This Row],[Patient_ID]],Patient_data[Patient_ID],0))</f>
        <v>55</v>
      </c>
      <c r="I1252" t="str">
        <f>INDEX(Patient_data[Gender],MATCH(Consolidated_sheets[[#This Row],[Patient_ID]],Patient_data[Patient_ID],0))</f>
        <v>Female</v>
      </c>
      <c r="J1252" t="str">
        <f>INDEX(Location_data[Location],MATCH(Consolidated_sheets[[#This Row],[Patient_ID]],Location_data[Patient_ID],0))</f>
        <v>Los Angeles</v>
      </c>
      <c r="K1252" t="str">
        <f>INDEX(Insurance_data[Insurance_Type],MATCH(Consolidated_sheets[[#This Row],[Patient_ID]],Insurance_data[Patient_ID],0))</f>
        <v>Public</v>
      </c>
      <c r="L1252" s="6">
        <f>INDEX(Insurance_data[Insurance_Amount],MATCH(Consolidated_sheets[[#This Row],[Patient_ID]],Insurance_data[Patient_ID],0))</f>
        <v>4391</v>
      </c>
    </row>
    <row r="1253" spans="1:12" x14ac:dyDescent="0.3">
      <c r="A1253" t="s">
        <v>1037</v>
      </c>
      <c r="B1253" t="s">
        <v>5952</v>
      </c>
      <c r="C1253" s="6">
        <v>2181.2800000000002</v>
      </c>
      <c r="D1253" s="1">
        <v>43792.200171453063</v>
      </c>
      <c r="E1253" s="1" t="str">
        <f>TEXT(Consolidated_sheets[[#This Row],[Date]],"yyyy")</f>
        <v>2019</v>
      </c>
      <c r="F1253" s="1" t="str">
        <f>TEXT(Consolidated_sheets[[#This Row],[Date]],"mmmm")</f>
        <v>November</v>
      </c>
      <c r="G1253" t="str">
        <f>INDEX(Patient_data[Patient_Name],MATCH(Consolidated_sheets[[#This Row],[Patient_ID]],Patient_data[Patient_ID],0))</f>
        <v>Monica Woodward</v>
      </c>
      <c r="H1253">
        <f>INDEX(Patient_data[Age],MATCH(Consolidated_sheets[[#This Row],[Patient_ID]],Patient_data[Patient_ID],0))</f>
        <v>23</v>
      </c>
      <c r="I1253" t="str">
        <f>INDEX(Patient_data[Gender],MATCH(Consolidated_sheets[[#This Row],[Patient_ID]],Patient_data[Patient_ID],0))</f>
        <v>Female</v>
      </c>
      <c r="J1253" t="str">
        <f>INDEX(Location_data[Location],MATCH(Consolidated_sheets[[#This Row],[Patient_ID]],Location_data[Patient_ID],0))</f>
        <v>Phoenix</v>
      </c>
      <c r="K1253" t="str">
        <f>INDEX(Insurance_data[Insurance_Type],MATCH(Consolidated_sheets[[#This Row],[Patient_ID]],Insurance_data[Patient_ID],0))</f>
        <v>None</v>
      </c>
      <c r="L1253" s="6">
        <f>INDEX(Insurance_data[Insurance_Amount],MATCH(Consolidated_sheets[[#This Row],[Patient_ID]],Insurance_data[Patient_ID],0))</f>
        <v>1282.96</v>
      </c>
    </row>
    <row r="1254" spans="1:12" x14ac:dyDescent="0.3">
      <c r="A1254" t="s">
        <v>2463</v>
      </c>
      <c r="B1254" t="s">
        <v>5954</v>
      </c>
      <c r="C1254" s="6">
        <v>2110.96</v>
      </c>
      <c r="D1254" s="1">
        <v>43792.46092298899</v>
      </c>
      <c r="E1254" s="1" t="str">
        <f>TEXT(Consolidated_sheets[[#This Row],[Date]],"yyyy")</f>
        <v>2019</v>
      </c>
      <c r="F1254" s="1" t="str">
        <f>TEXT(Consolidated_sheets[[#This Row],[Date]],"mmmm")</f>
        <v>November</v>
      </c>
      <c r="G1254" t="str">
        <f>INDEX(Patient_data[Patient_Name],MATCH(Consolidated_sheets[[#This Row],[Patient_ID]],Patient_data[Patient_ID],0))</f>
        <v>Ashley Blair</v>
      </c>
      <c r="H1254">
        <f>INDEX(Patient_data[Age],MATCH(Consolidated_sheets[[#This Row],[Patient_ID]],Patient_data[Patient_ID],0))</f>
        <v>84</v>
      </c>
      <c r="I1254" t="str">
        <f>INDEX(Patient_data[Gender],MATCH(Consolidated_sheets[[#This Row],[Patient_ID]],Patient_data[Patient_ID],0))</f>
        <v>Male</v>
      </c>
      <c r="J1254" t="str">
        <f>INDEX(Location_data[Location],MATCH(Consolidated_sheets[[#This Row],[Patient_ID]],Location_data[Patient_ID],0))</f>
        <v>Los Angeles</v>
      </c>
      <c r="K1254" t="str">
        <f>INDEX(Insurance_data[Insurance_Type],MATCH(Consolidated_sheets[[#This Row],[Patient_ID]],Insurance_data[Patient_ID],0))</f>
        <v>Private</v>
      </c>
      <c r="L1254" s="6">
        <f>INDEX(Insurance_data[Insurance_Amount],MATCH(Consolidated_sheets[[#This Row],[Patient_ID]],Insurance_data[Patient_ID],0))</f>
        <v>1877.54</v>
      </c>
    </row>
    <row r="1255" spans="1:12" x14ac:dyDescent="0.3">
      <c r="A1255" t="s">
        <v>2969</v>
      </c>
      <c r="B1255" t="s">
        <v>5955</v>
      </c>
      <c r="C1255" s="6">
        <v>3891.03</v>
      </c>
      <c r="D1255" s="1">
        <v>43792.721674524932</v>
      </c>
      <c r="E1255" s="1" t="str">
        <f>TEXT(Consolidated_sheets[[#This Row],[Date]],"yyyy")</f>
        <v>2019</v>
      </c>
      <c r="F1255" s="1" t="str">
        <f>TEXT(Consolidated_sheets[[#This Row],[Date]],"mmmm")</f>
        <v>November</v>
      </c>
      <c r="G1255" t="str">
        <f>INDEX(Patient_data[Patient_Name],MATCH(Consolidated_sheets[[#This Row],[Patient_ID]],Patient_data[Patient_ID],0))</f>
        <v>Mark Brown</v>
      </c>
      <c r="H1255">
        <f>INDEX(Patient_data[Age],MATCH(Consolidated_sheets[[#This Row],[Patient_ID]],Patient_data[Patient_ID],0))</f>
        <v>29</v>
      </c>
      <c r="I1255" t="str">
        <f>INDEX(Patient_data[Gender],MATCH(Consolidated_sheets[[#This Row],[Patient_ID]],Patient_data[Patient_ID],0))</f>
        <v>Male</v>
      </c>
      <c r="J1255" t="str">
        <f>INDEX(Location_data[Location],MATCH(Consolidated_sheets[[#This Row],[Patient_ID]],Location_data[Patient_ID],0))</f>
        <v>Houston</v>
      </c>
      <c r="K1255" t="str">
        <f>INDEX(Insurance_data[Insurance_Type],MATCH(Consolidated_sheets[[#This Row],[Patient_ID]],Insurance_data[Patient_ID],0))</f>
        <v>Public</v>
      </c>
      <c r="L1255" s="6">
        <f>INDEX(Insurance_data[Insurance_Amount],MATCH(Consolidated_sheets[[#This Row],[Patient_ID]],Insurance_data[Patient_ID],0))</f>
        <v>25.84</v>
      </c>
    </row>
    <row r="1256" spans="1:12" x14ac:dyDescent="0.3">
      <c r="A1256" t="s">
        <v>2117</v>
      </c>
      <c r="B1256" t="s">
        <v>5953</v>
      </c>
      <c r="C1256" s="6">
        <v>4672.93</v>
      </c>
      <c r="D1256" s="1">
        <v>43792.982426060858</v>
      </c>
      <c r="E1256" s="1" t="str">
        <f>TEXT(Consolidated_sheets[[#This Row],[Date]],"yyyy")</f>
        <v>2019</v>
      </c>
      <c r="F1256" s="1" t="str">
        <f>TEXT(Consolidated_sheets[[#This Row],[Date]],"mmmm")</f>
        <v>November</v>
      </c>
      <c r="G1256" t="str">
        <f>INDEX(Patient_data[Patient_Name],MATCH(Consolidated_sheets[[#This Row],[Patient_ID]],Patient_data[Patient_ID],0))</f>
        <v>Charlotte Mclaughlin</v>
      </c>
      <c r="H1256">
        <f>INDEX(Patient_data[Age],MATCH(Consolidated_sheets[[#This Row],[Patient_ID]],Patient_data[Patient_ID],0))</f>
        <v>55</v>
      </c>
      <c r="I1256" t="str">
        <f>INDEX(Patient_data[Gender],MATCH(Consolidated_sheets[[#This Row],[Patient_ID]],Patient_data[Patient_ID],0))</f>
        <v>Female</v>
      </c>
      <c r="J1256" t="str">
        <f>INDEX(Location_data[Location],MATCH(Consolidated_sheets[[#This Row],[Patient_ID]],Location_data[Patient_ID],0))</f>
        <v>Los Angeles</v>
      </c>
      <c r="K1256" t="str">
        <f>INDEX(Insurance_data[Insurance_Type],MATCH(Consolidated_sheets[[#This Row],[Patient_ID]],Insurance_data[Patient_ID],0))</f>
        <v>Public</v>
      </c>
      <c r="L1256" s="6">
        <f>INDEX(Insurance_data[Insurance_Amount],MATCH(Consolidated_sheets[[#This Row],[Patient_ID]],Insurance_data[Patient_ID],0))</f>
        <v>4391</v>
      </c>
    </row>
    <row r="1257" spans="1:12" x14ac:dyDescent="0.3">
      <c r="A1257" t="s">
        <v>988</v>
      </c>
      <c r="B1257" t="s">
        <v>5952</v>
      </c>
      <c r="C1257" s="6">
        <v>1475.64</v>
      </c>
      <c r="D1257" s="1">
        <v>43793.243177596793</v>
      </c>
      <c r="E1257" s="1" t="str">
        <f>TEXT(Consolidated_sheets[[#This Row],[Date]],"yyyy")</f>
        <v>2019</v>
      </c>
      <c r="F1257" s="1" t="str">
        <f>TEXT(Consolidated_sheets[[#This Row],[Date]],"mmmm")</f>
        <v>November</v>
      </c>
      <c r="G1257" t="str">
        <f>INDEX(Patient_data[Patient_Name],MATCH(Consolidated_sheets[[#This Row],[Patient_ID]],Patient_data[Patient_ID],0))</f>
        <v>Christopher Marshall</v>
      </c>
      <c r="H1257">
        <f>INDEX(Patient_data[Age],MATCH(Consolidated_sheets[[#This Row],[Patient_ID]],Patient_data[Patient_ID],0))</f>
        <v>39</v>
      </c>
      <c r="I1257" t="str">
        <f>INDEX(Patient_data[Gender],MATCH(Consolidated_sheets[[#This Row],[Patient_ID]],Patient_data[Patient_ID],0))</f>
        <v>Female</v>
      </c>
      <c r="J1257" t="str">
        <f>INDEX(Location_data[Location],MATCH(Consolidated_sheets[[#This Row],[Patient_ID]],Location_data[Patient_ID],0))</f>
        <v>New York</v>
      </c>
      <c r="K1257" t="str">
        <f>INDEX(Insurance_data[Insurance_Type],MATCH(Consolidated_sheets[[#This Row],[Patient_ID]],Insurance_data[Patient_ID],0))</f>
        <v>None</v>
      </c>
      <c r="L1257" s="6">
        <f>INDEX(Insurance_data[Insurance_Amount],MATCH(Consolidated_sheets[[#This Row],[Patient_ID]],Insurance_data[Patient_ID],0))</f>
        <v>1791.15</v>
      </c>
    </row>
    <row r="1258" spans="1:12" x14ac:dyDescent="0.3">
      <c r="A1258" t="s">
        <v>117</v>
      </c>
      <c r="B1258" t="s">
        <v>5953</v>
      </c>
      <c r="C1258" s="6">
        <v>1386.67</v>
      </c>
      <c r="D1258" s="1">
        <v>43793.503929132727</v>
      </c>
      <c r="E1258" s="1" t="str">
        <f>TEXT(Consolidated_sheets[[#This Row],[Date]],"yyyy")</f>
        <v>2019</v>
      </c>
      <c r="F1258" s="1" t="str">
        <f>TEXT(Consolidated_sheets[[#This Row],[Date]],"mmmm")</f>
        <v>November</v>
      </c>
      <c r="G1258" t="str">
        <f>INDEX(Patient_data[Patient_Name],MATCH(Consolidated_sheets[[#This Row],[Patient_ID]],Patient_data[Patient_ID],0))</f>
        <v>Christopher Rodriguez</v>
      </c>
      <c r="H1258">
        <f>INDEX(Patient_data[Age],MATCH(Consolidated_sheets[[#This Row],[Patient_ID]],Patient_data[Patient_ID],0))</f>
        <v>36</v>
      </c>
      <c r="I1258" t="str">
        <f>INDEX(Patient_data[Gender],MATCH(Consolidated_sheets[[#This Row],[Patient_ID]],Patient_data[Patient_ID],0))</f>
        <v>Female</v>
      </c>
      <c r="J1258" t="str">
        <f>INDEX(Location_data[Location],MATCH(Consolidated_sheets[[#This Row],[Patient_ID]],Location_data[Patient_ID],0))</f>
        <v>Phoenix</v>
      </c>
      <c r="K1258" t="str">
        <f>INDEX(Insurance_data[Insurance_Type],MATCH(Consolidated_sheets[[#This Row],[Patient_ID]],Insurance_data[Patient_ID],0))</f>
        <v>Private</v>
      </c>
      <c r="L1258" s="6">
        <f>INDEX(Insurance_data[Insurance_Amount],MATCH(Consolidated_sheets[[#This Row],[Patient_ID]],Insurance_data[Patient_ID],0))</f>
        <v>2567.4699999999998</v>
      </c>
    </row>
    <row r="1259" spans="1:12" x14ac:dyDescent="0.3">
      <c r="A1259" t="s">
        <v>2188</v>
      </c>
      <c r="B1259" t="s">
        <v>5952</v>
      </c>
      <c r="C1259" s="6">
        <v>4537.13</v>
      </c>
      <c r="D1259" s="1">
        <v>43793.764680668661</v>
      </c>
      <c r="E1259" s="1" t="str">
        <f>TEXT(Consolidated_sheets[[#This Row],[Date]],"yyyy")</f>
        <v>2019</v>
      </c>
      <c r="F1259" s="1" t="str">
        <f>TEXT(Consolidated_sheets[[#This Row],[Date]],"mmmm")</f>
        <v>November</v>
      </c>
      <c r="G1259" t="str">
        <f>INDEX(Patient_data[Patient_Name],MATCH(Consolidated_sheets[[#This Row],[Patient_ID]],Patient_data[Patient_ID],0))</f>
        <v>Dawn Martinez</v>
      </c>
      <c r="H1259">
        <f>INDEX(Patient_data[Age],MATCH(Consolidated_sheets[[#This Row],[Patient_ID]],Patient_data[Patient_ID],0))</f>
        <v>70</v>
      </c>
      <c r="I1259" t="str">
        <f>INDEX(Patient_data[Gender],MATCH(Consolidated_sheets[[#This Row],[Patient_ID]],Patient_data[Patient_ID],0))</f>
        <v>Male</v>
      </c>
      <c r="J1259" t="str">
        <f>INDEX(Location_data[Location],MATCH(Consolidated_sheets[[#This Row],[Patient_ID]],Location_data[Patient_ID],0))</f>
        <v>New York</v>
      </c>
      <c r="K1259" t="str">
        <f>INDEX(Insurance_data[Insurance_Type],MATCH(Consolidated_sheets[[#This Row],[Patient_ID]],Insurance_data[Patient_ID],0))</f>
        <v>Public</v>
      </c>
      <c r="L1259" s="6">
        <f>INDEX(Insurance_data[Insurance_Amount],MATCH(Consolidated_sheets[[#This Row],[Patient_ID]],Insurance_data[Patient_ID],0))</f>
        <v>5181.74</v>
      </c>
    </row>
    <row r="1260" spans="1:12" x14ac:dyDescent="0.3">
      <c r="A1260" t="s">
        <v>2274</v>
      </c>
      <c r="B1260" t="s">
        <v>5952</v>
      </c>
      <c r="C1260" s="6">
        <v>4386.7700000000004</v>
      </c>
      <c r="D1260" s="1">
        <v>43794.025432204588</v>
      </c>
      <c r="E1260" s="1" t="str">
        <f>TEXT(Consolidated_sheets[[#This Row],[Date]],"yyyy")</f>
        <v>2019</v>
      </c>
      <c r="F1260" s="1" t="str">
        <f>TEXT(Consolidated_sheets[[#This Row],[Date]],"mmmm")</f>
        <v>November</v>
      </c>
      <c r="G1260" t="str">
        <f>INDEX(Patient_data[Patient_Name],MATCH(Consolidated_sheets[[#This Row],[Patient_ID]],Patient_data[Patient_ID],0))</f>
        <v>Richard Maldonado</v>
      </c>
      <c r="H1260">
        <f>INDEX(Patient_data[Age],MATCH(Consolidated_sheets[[#This Row],[Patient_ID]],Patient_data[Patient_ID],0))</f>
        <v>39</v>
      </c>
      <c r="I1260" t="str">
        <f>INDEX(Patient_data[Gender],MATCH(Consolidated_sheets[[#This Row],[Patient_ID]],Patient_data[Patient_ID],0))</f>
        <v>Male</v>
      </c>
      <c r="J1260" t="str">
        <f>INDEX(Location_data[Location],MATCH(Consolidated_sheets[[#This Row],[Patient_ID]],Location_data[Patient_ID],0))</f>
        <v>New York</v>
      </c>
      <c r="K1260" t="str">
        <f>INDEX(Insurance_data[Insurance_Type],MATCH(Consolidated_sheets[[#This Row],[Patient_ID]],Insurance_data[Patient_ID],0))</f>
        <v>Public</v>
      </c>
      <c r="L1260" s="6">
        <f>INDEX(Insurance_data[Insurance_Amount],MATCH(Consolidated_sheets[[#This Row],[Patient_ID]],Insurance_data[Patient_ID],0))</f>
        <v>4054.82</v>
      </c>
    </row>
    <row r="1261" spans="1:12" x14ac:dyDescent="0.3">
      <c r="A1261" t="s">
        <v>555</v>
      </c>
      <c r="B1261" t="s">
        <v>5952</v>
      </c>
      <c r="C1261" s="6">
        <v>4297.2700000000004</v>
      </c>
      <c r="D1261" s="1">
        <v>43794.286183740529</v>
      </c>
      <c r="E1261" s="1" t="str">
        <f>TEXT(Consolidated_sheets[[#This Row],[Date]],"yyyy")</f>
        <v>2019</v>
      </c>
      <c r="F1261" s="1" t="str">
        <f>TEXT(Consolidated_sheets[[#This Row],[Date]],"mmmm")</f>
        <v>November</v>
      </c>
      <c r="G1261" t="str">
        <f>INDEX(Patient_data[Patient_Name],MATCH(Consolidated_sheets[[#This Row],[Patient_ID]],Patient_data[Patient_ID],0))</f>
        <v>Philip Stone</v>
      </c>
      <c r="H1261">
        <f>INDEX(Patient_data[Age],MATCH(Consolidated_sheets[[#This Row],[Patient_ID]],Patient_data[Patient_ID],0))</f>
        <v>78</v>
      </c>
      <c r="I1261" t="str">
        <f>INDEX(Patient_data[Gender],MATCH(Consolidated_sheets[[#This Row],[Patient_ID]],Patient_data[Patient_ID],0))</f>
        <v>Male</v>
      </c>
      <c r="J1261" t="str">
        <f>INDEX(Location_data[Location],MATCH(Consolidated_sheets[[#This Row],[Patient_ID]],Location_data[Patient_ID],0))</f>
        <v>Phoenix</v>
      </c>
      <c r="K1261" t="str">
        <f>INDEX(Insurance_data[Insurance_Type],MATCH(Consolidated_sheets[[#This Row],[Patient_ID]],Insurance_data[Patient_ID],0))</f>
        <v>Private</v>
      </c>
      <c r="L1261" s="6">
        <f>INDEX(Insurance_data[Insurance_Amount],MATCH(Consolidated_sheets[[#This Row],[Patient_ID]],Insurance_data[Patient_ID],0))</f>
        <v>6572.84</v>
      </c>
    </row>
    <row r="1262" spans="1:12" x14ac:dyDescent="0.3">
      <c r="A1262" t="s">
        <v>295</v>
      </c>
      <c r="B1262" t="s">
        <v>5955</v>
      </c>
      <c r="C1262" s="6">
        <v>1256.8</v>
      </c>
      <c r="D1262" s="1">
        <v>43794.546935276463</v>
      </c>
      <c r="E1262" s="1" t="str">
        <f>TEXT(Consolidated_sheets[[#This Row],[Date]],"yyyy")</f>
        <v>2019</v>
      </c>
      <c r="F1262" s="1" t="str">
        <f>TEXT(Consolidated_sheets[[#This Row],[Date]],"mmmm")</f>
        <v>November</v>
      </c>
      <c r="G1262" t="str">
        <f>INDEX(Patient_data[Patient_Name],MATCH(Consolidated_sheets[[#This Row],[Patient_ID]],Patient_data[Patient_ID],0))</f>
        <v>Jonathon Schultz</v>
      </c>
      <c r="H1262">
        <f>INDEX(Patient_data[Age],MATCH(Consolidated_sheets[[#This Row],[Patient_ID]],Patient_data[Patient_ID],0))</f>
        <v>27</v>
      </c>
      <c r="I1262" t="str">
        <f>INDEX(Patient_data[Gender],MATCH(Consolidated_sheets[[#This Row],[Patient_ID]],Patient_data[Patient_ID],0))</f>
        <v>Female</v>
      </c>
      <c r="J1262" t="str">
        <f>INDEX(Location_data[Location],MATCH(Consolidated_sheets[[#This Row],[Patient_ID]],Location_data[Patient_ID],0))</f>
        <v>Phoenix</v>
      </c>
      <c r="K1262" t="str">
        <f>INDEX(Insurance_data[Insurance_Type],MATCH(Consolidated_sheets[[#This Row],[Patient_ID]],Insurance_data[Patient_ID],0))</f>
        <v>Private</v>
      </c>
      <c r="L1262" s="6">
        <f>INDEX(Insurance_data[Insurance_Amount],MATCH(Consolidated_sheets[[#This Row],[Patient_ID]],Insurance_data[Patient_ID],0))</f>
        <v>991.97</v>
      </c>
    </row>
    <row r="1263" spans="1:12" x14ac:dyDescent="0.3">
      <c r="A1263" t="s">
        <v>832</v>
      </c>
      <c r="B1263" t="s">
        <v>5953</v>
      </c>
      <c r="C1263" s="6">
        <v>2244.3200000000002</v>
      </c>
      <c r="D1263" s="1">
        <v>43794.807686812397</v>
      </c>
      <c r="E1263" s="1" t="str">
        <f>TEXT(Consolidated_sheets[[#This Row],[Date]],"yyyy")</f>
        <v>2019</v>
      </c>
      <c r="F1263" s="1" t="str">
        <f>TEXT(Consolidated_sheets[[#This Row],[Date]],"mmmm")</f>
        <v>November</v>
      </c>
      <c r="G1263" t="str">
        <f>INDEX(Patient_data[Patient_Name],MATCH(Consolidated_sheets[[#This Row],[Patient_ID]],Patient_data[Patient_ID],0))</f>
        <v>Tristan Gilbert</v>
      </c>
      <c r="H1263">
        <f>INDEX(Patient_data[Age],MATCH(Consolidated_sheets[[#This Row],[Patient_ID]],Patient_data[Patient_ID],0))</f>
        <v>83</v>
      </c>
      <c r="I1263" t="str">
        <f>INDEX(Patient_data[Gender],MATCH(Consolidated_sheets[[#This Row],[Patient_ID]],Patient_data[Patient_ID],0))</f>
        <v>Female</v>
      </c>
      <c r="J1263" t="str">
        <f>INDEX(Location_data[Location],MATCH(Consolidated_sheets[[#This Row],[Patient_ID]],Location_data[Patient_ID],0))</f>
        <v>Los Angeles</v>
      </c>
      <c r="K1263" t="str">
        <f>INDEX(Insurance_data[Insurance_Type],MATCH(Consolidated_sheets[[#This Row],[Patient_ID]],Insurance_data[Patient_ID],0))</f>
        <v>Public</v>
      </c>
      <c r="L1263" s="6">
        <f>INDEX(Insurance_data[Insurance_Amount],MATCH(Consolidated_sheets[[#This Row],[Patient_ID]],Insurance_data[Patient_ID],0))</f>
        <v>915.57</v>
      </c>
    </row>
    <row r="1264" spans="1:12" x14ac:dyDescent="0.3">
      <c r="A1264" t="s">
        <v>1287</v>
      </c>
      <c r="B1264" t="s">
        <v>5952</v>
      </c>
      <c r="C1264" s="6">
        <v>3865.94</v>
      </c>
      <c r="D1264" s="1">
        <v>43795.068438348331</v>
      </c>
      <c r="E1264" s="1" t="str">
        <f>TEXT(Consolidated_sheets[[#This Row],[Date]],"yyyy")</f>
        <v>2019</v>
      </c>
      <c r="F1264" s="1" t="str">
        <f>TEXT(Consolidated_sheets[[#This Row],[Date]],"mmmm")</f>
        <v>November</v>
      </c>
      <c r="G1264" t="str">
        <f>INDEX(Patient_data[Patient_Name],MATCH(Consolidated_sheets[[#This Row],[Patient_ID]],Patient_data[Patient_ID],0))</f>
        <v>Daniel Jacobs</v>
      </c>
      <c r="H1264">
        <f>INDEX(Patient_data[Age],MATCH(Consolidated_sheets[[#This Row],[Patient_ID]],Patient_data[Patient_ID],0))</f>
        <v>79</v>
      </c>
      <c r="I1264" t="str">
        <f>INDEX(Patient_data[Gender],MATCH(Consolidated_sheets[[#This Row],[Patient_ID]],Patient_data[Patient_ID],0))</f>
        <v>Male</v>
      </c>
      <c r="J1264" t="str">
        <f>INDEX(Location_data[Location],MATCH(Consolidated_sheets[[#This Row],[Patient_ID]],Location_data[Patient_ID],0))</f>
        <v>Los Angeles</v>
      </c>
      <c r="K1264" t="str">
        <f>INDEX(Insurance_data[Insurance_Type],MATCH(Consolidated_sheets[[#This Row],[Patient_ID]],Insurance_data[Patient_ID],0))</f>
        <v>Private</v>
      </c>
      <c r="L1264" s="6">
        <f>INDEX(Insurance_data[Insurance_Amount],MATCH(Consolidated_sheets[[#This Row],[Patient_ID]],Insurance_data[Patient_ID],0))</f>
        <v>4003.3</v>
      </c>
    </row>
    <row r="1265" spans="1:12" x14ac:dyDescent="0.3">
      <c r="A1265" t="s">
        <v>1385</v>
      </c>
      <c r="B1265" t="s">
        <v>5954</v>
      </c>
      <c r="C1265" s="6">
        <v>3215.5</v>
      </c>
      <c r="D1265" s="1">
        <v>43795.329189884258</v>
      </c>
      <c r="E1265" s="1" t="str">
        <f>TEXT(Consolidated_sheets[[#This Row],[Date]],"yyyy")</f>
        <v>2019</v>
      </c>
      <c r="F1265" s="1" t="str">
        <f>TEXT(Consolidated_sheets[[#This Row],[Date]],"mmmm")</f>
        <v>November</v>
      </c>
      <c r="G1265" t="str">
        <f>INDEX(Patient_data[Patient_Name],MATCH(Consolidated_sheets[[#This Row],[Patient_ID]],Patient_data[Patient_ID],0))</f>
        <v>Jason Lopez</v>
      </c>
      <c r="H1265">
        <f>INDEX(Patient_data[Age],MATCH(Consolidated_sheets[[#This Row],[Patient_ID]],Patient_data[Patient_ID],0))</f>
        <v>33</v>
      </c>
      <c r="I1265" t="str">
        <f>INDEX(Patient_data[Gender],MATCH(Consolidated_sheets[[#This Row],[Patient_ID]],Patient_data[Patient_ID],0))</f>
        <v>Male</v>
      </c>
      <c r="J1265" t="str">
        <f>INDEX(Location_data[Location],MATCH(Consolidated_sheets[[#This Row],[Patient_ID]],Location_data[Patient_ID],0))</f>
        <v>Houston</v>
      </c>
      <c r="K1265" t="str">
        <f>INDEX(Insurance_data[Insurance_Type],MATCH(Consolidated_sheets[[#This Row],[Patient_ID]],Insurance_data[Patient_ID],0))</f>
        <v>None</v>
      </c>
      <c r="L1265" s="6">
        <f>INDEX(Insurance_data[Insurance_Amount],MATCH(Consolidated_sheets[[#This Row],[Patient_ID]],Insurance_data[Patient_ID],0))</f>
        <v>7148.45</v>
      </c>
    </row>
    <row r="1266" spans="1:12" x14ac:dyDescent="0.3">
      <c r="A1266" t="s">
        <v>122</v>
      </c>
      <c r="B1266" t="s">
        <v>5954</v>
      </c>
      <c r="C1266" s="6">
        <v>4022.42</v>
      </c>
      <c r="D1266" s="1">
        <v>43795.589941420199</v>
      </c>
      <c r="E1266" s="1" t="str">
        <f>TEXT(Consolidated_sheets[[#This Row],[Date]],"yyyy")</f>
        <v>2019</v>
      </c>
      <c r="F1266" s="1" t="str">
        <f>TEXT(Consolidated_sheets[[#This Row],[Date]],"mmmm")</f>
        <v>November</v>
      </c>
      <c r="G1266" t="str">
        <f>INDEX(Patient_data[Patient_Name],MATCH(Consolidated_sheets[[#This Row],[Patient_ID]],Patient_data[Patient_ID],0))</f>
        <v>Samuel Shepherd</v>
      </c>
      <c r="H1266">
        <f>INDEX(Patient_data[Age],MATCH(Consolidated_sheets[[#This Row],[Patient_ID]],Patient_data[Patient_ID],0))</f>
        <v>83</v>
      </c>
      <c r="I1266" t="str">
        <f>INDEX(Patient_data[Gender],MATCH(Consolidated_sheets[[#This Row],[Patient_ID]],Patient_data[Patient_ID],0))</f>
        <v>Male</v>
      </c>
      <c r="J1266" t="str">
        <f>INDEX(Location_data[Location],MATCH(Consolidated_sheets[[#This Row],[Patient_ID]],Location_data[Patient_ID],0))</f>
        <v>Chicago</v>
      </c>
      <c r="K1266" t="str">
        <f>INDEX(Insurance_data[Insurance_Type],MATCH(Consolidated_sheets[[#This Row],[Patient_ID]],Insurance_data[Patient_ID],0))</f>
        <v>None</v>
      </c>
      <c r="L1266" s="6">
        <f>INDEX(Insurance_data[Insurance_Amount],MATCH(Consolidated_sheets[[#This Row],[Patient_ID]],Insurance_data[Patient_ID],0))</f>
        <v>7775.47</v>
      </c>
    </row>
    <row r="1267" spans="1:12" x14ac:dyDescent="0.3">
      <c r="A1267" t="s">
        <v>2738</v>
      </c>
      <c r="B1267" t="s">
        <v>5954</v>
      </c>
      <c r="C1267" s="6">
        <v>4678.8500000000004</v>
      </c>
      <c r="D1267" s="1">
        <v>43795.850692956134</v>
      </c>
      <c r="E1267" s="1" t="str">
        <f>TEXT(Consolidated_sheets[[#This Row],[Date]],"yyyy")</f>
        <v>2019</v>
      </c>
      <c r="F1267" s="1" t="str">
        <f>TEXT(Consolidated_sheets[[#This Row],[Date]],"mmmm")</f>
        <v>November</v>
      </c>
      <c r="G1267" t="str">
        <f>INDEX(Patient_data[Patient_Name],MATCH(Consolidated_sheets[[#This Row],[Patient_ID]],Patient_data[Patient_ID],0))</f>
        <v>Tammy Franklin</v>
      </c>
      <c r="H1267">
        <f>INDEX(Patient_data[Age],MATCH(Consolidated_sheets[[#This Row],[Patient_ID]],Patient_data[Patient_ID],0))</f>
        <v>33</v>
      </c>
      <c r="I1267" t="str">
        <f>INDEX(Patient_data[Gender],MATCH(Consolidated_sheets[[#This Row],[Patient_ID]],Patient_data[Patient_ID],0))</f>
        <v>Male</v>
      </c>
      <c r="J1267" t="str">
        <f>INDEX(Location_data[Location],MATCH(Consolidated_sheets[[#This Row],[Patient_ID]],Location_data[Patient_ID],0))</f>
        <v>Houston</v>
      </c>
      <c r="K1267" t="str">
        <f>INDEX(Insurance_data[Insurance_Type],MATCH(Consolidated_sheets[[#This Row],[Patient_ID]],Insurance_data[Patient_ID],0))</f>
        <v>None</v>
      </c>
      <c r="L1267" s="6">
        <f>INDEX(Insurance_data[Insurance_Amount],MATCH(Consolidated_sheets[[#This Row],[Patient_ID]],Insurance_data[Patient_ID],0))</f>
        <v>3383.24</v>
      </c>
    </row>
    <row r="1268" spans="1:12" x14ac:dyDescent="0.3">
      <c r="A1268" t="s">
        <v>2466</v>
      </c>
      <c r="B1268" t="s">
        <v>5955</v>
      </c>
      <c r="C1268" s="6">
        <v>3570.12</v>
      </c>
      <c r="D1268" s="1">
        <v>43796.11144449206</v>
      </c>
      <c r="E1268" s="1" t="str">
        <f>TEXT(Consolidated_sheets[[#This Row],[Date]],"yyyy")</f>
        <v>2019</v>
      </c>
      <c r="F1268" s="1" t="str">
        <f>TEXT(Consolidated_sheets[[#This Row],[Date]],"mmmm")</f>
        <v>November</v>
      </c>
      <c r="G1268" t="str">
        <f>INDEX(Patient_data[Patient_Name],MATCH(Consolidated_sheets[[#This Row],[Patient_ID]],Patient_data[Patient_ID],0))</f>
        <v>Justin Fuller</v>
      </c>
      <c r="H1268">
        <f>INDEX(Patient_data[Age],MATCH(Consolidated_sheets[[#This Row],[Patient_ID]],Patient_data[Patient_ID],0))</f>
        <v>48</v>
      </c>
      <c r="I1268" t="str">
        <f>INDEX(Patient_data[Gender],MATCH(Consolidated_sheets[[#This Row],[Patient_ID]],Patient_data[Patient_ID],0))</f>
        <v>Female</v>
      </c>
      <c r="J1268" t="str">
        <f>INDEX(Location_data[Location],MATCH(Consolidated_sheets[[#This Row],[Patient_ID]],Location_data[Patient_ID],0))</f>
        <v>New York</v>
      </c>
      <c r="K1268" t="str">
        <f>INDEX(Insurance_data[Insurance_Type],MATCH(Consolidated_sheets[[#This Row],[Patient_ID]],Insurance_data[Patient_ID],0))</f>
        <v>Public</v>
      </c>
      <c r="L1268" s="6">
        <f>INDEX(Insurance_data[Insurance_Amount],MATCH(Consolidated_sheets[[#This Row],[Patient_ID]],Insurance_data[Patient_ID],0))</f>
        <v>1591.94</v>
      </c>
    </row>
    <row r="1269" spans="1:12" x14ac:dyDescent="0.3">
      <c r="A1269" t="s">
        <v>1467</v>
      </c>
      <c r="B1269" t="s">
        <v>5952</v>
      </c>
      <c r="C1269" s="6">
        <v>3369.31</v>
      </c>
      <c r="D1269" s="1">
        <v>43796.372196027987</v>
      </c>
      <c r="E1269" s="1" t="str">
        <f>TEXT(Consolidated_sheets[[#This Row],[Date]],"yyyy")</f>
        <v>2019</v>
      </c>
      <c r="F1269" s="1" t="str">
        <f>TEXT(Consolidated_sheets[[#This Row],[Date]],"mmmm")</f>
        <v>November</v>
      </c>
      <c r="G1269" t="str">
        <f>INDEX(Patient_data[Patient_Name],MATCH(Consolidated_sheets[[#This Row],[Patient_ID]],Patient_data[Patient_ID],0))</f>
        <v>Barbara Thornton</v>
      </c>
      <c r="H1269">
        <f>INDEX(Patient_data[Age],MATCH(Consolidated_sheets[[#This Row],[Patient_ID]],Patient_data[Patient_ID],0))</f>
        <v>80</v>
      </c>
      <c r="I1269" t="str">
        <f>INDEX(Patient_data[Gender],MATCH(Consolidated_sheets[[#This Row],[Patient_ID]],Patient_data[Patient_ID],0))</f>
        <v>Female</v>
      </c>
      <c r="J1269" t="str">
        <f>INDEX(Location_data[Location],MATCH(Consolidated_sheets[[#This Row],[Patient_ID]],Location_data[Patient_ID],0))</f>
        <v>Phoenix</v>
      </c>
      <c r="K1269" t="str">
        <f>INDEX(Insurance_data[Insurance_Type],MATCH(Consolidated_sheets[[#This Row],[Patient_ID]],Insurance_data[Patient_ID],0))</f>
        <v>Public</v>
      </c>
      <c r="L1269" s="6">
        <f>INDEX(Insurance_data[Insurance_Amount],MATCH(Consolidated_sheets[[#This Row],[Patient_ID]],Insurance_data[Patient_ID],0))</f>
        <v>9094.81</v>
      </c>
    </row>
    <row r="1270" spans="1:12" x14ac:dyDescent="0.3">
      <c r="A1270" t="s">
        <v>1110</v>
      </c>
      <c r="B1270" t="s">
        <v>5953</v>
      </c>
      <c r="C1270" s="6">
        <v>3321.44</v>
      </c>
      <c r="D1270" s="1">
        <v>43796.632947563943</v>
      </c>
      <c r="E1270" s="1" t="str">
        <f>TEXT(Consolidated_sheets[[#This Row],[Date]],"yyyy")</f>
        <v>2019</v>
      </c>
      <c r="F1270" s="1" t="str">
        <f>TEXT(Consolidated_sheets[[#This Row],[Date]],"mmmm")</f>
        <v>November</v>
      </c>
      <c r="G1270" t="str">
        <f>INDEX(Patient_data[Patient_Name],MATCH(Consolidated_sheets[[#This Row],[Patient_ID]],Patient_data[Patient_ID],0))</f>
        <v>Natalie Spencer</v>
      </c>
      <c r="H1270">
        <f>INDEX(Patient_data[Age],MATCH(Consolidated_sheets[[#This Row],[Patient_ID]],Patient_data[Patient_ID],0))</f>
        <v>73</v>
      </c>
      <c r="I1270" t="str">
        <f>INDEX(Patient_data[Gender],MATCH(Consolidated_sheets[[#This Row],[Patient_ID]],Patient_data[Patient_ID],0))</f>
        <v>Female</v>
      </c>
      <c r="J1270" t="str">
        <f>INDEX(Location_data[Location],MATCH(Consolidated_sheets[[#This Row],[Patient_ID]],Location_data[Patient_ID],0))</f>
        <v>Phoenix</v>
      </c>
      <c r="K1270" t="str">
        <f>INDEX(Insurance_data[Insurance_Type],MATCH(Consolidated_sheets[[#This Row],[Patient_ID]],Insurance_data[Patient_ID],0))</f>
        <v>Private</v>
      </c>
      <c r="L1270" s="6">
        <f>INDEX(Insurance_data[Insurance_Amount],MATCH(Consolidated_sheets[[#This Row],[Patient_ID]],Insurance_data[Patient_ID],0))</f>
        <v>5638.93</v>
      </c>
    </row>
    <row r="1271" spans="1:12" x14ac:dyDescent="0.3">
      <c r="A1271" t="s">
        <v>1197</v>
      </c>
      <c r="B1271" t="s">
        <v>5955</v>
      </c>
      <c r="C1271" s="6">
        <v>3145.26</v>
      </c>
      <c r="D1271" s="1">
        <v>43796.893699099863</v>
      </c>
      <c r="E1271" s="1" t="str">
        <f>TEXT(Consolidated_sheets[[#This Row],[Date]],"yyyy")</f>
        <v>2019</v>
      </c>
      <c r="F1271" s="1" t="str">
        <f>TEXT(Consolidated_sheets[[#This Row],[Date]],"mmmm")</f>
        <v>November</v>
      </c>
      <c r="G1271" t="str">
        <f>INDEX(Patient_data[Patient_Name],MATCH(Consolidated_sheets[[#This Row],[Patient_ID]],Patient_data[Patient_ID],0))</f>
        <v>Rebecca Mueller</v>
      </c>
      <c r="H1271">
        <f>INDEX(Patient_data[Age],MATCH(Consolidated_sheets[[#This Row],[Patient_ID]],Patient_data[Patient_ID],0))</f>
        <v>84</v>
      </c>
      <c r="I1271" t="str">
        <f>INDEX(Patient_data[Gender],MATCH(Consolidated_sheets[[#This Row],[Patient_ID]],Patient_data[Patient_ID],0))</f>
        <v>Male</v>
      </c>
      <c r="J1271" t="str">
        <f>INDEX(Location_data[Location],MATCH(Consolidated_sheets[[#This Row],[Patient_ID]],Location_data[Patient_ID],0))</f>
        <v>Los Angeles</v>
      </c>
      <c r="K1271" t="str">
        <f>INDEX(Insurance_data[Insurance_Type],MATCH(Consolidated_sheets[[#This Row],[Patient_ID]],Insurance_data[Patient_ID],0))</f>
        <v>Public</v>
      </c>
      <c r="L1271" s="6">
        <f>INDEX(Insurance_data[Insurance_Amount],MATCH(Consolidated_sheets[[#This Row],[Patient_ID]],Insurance_data[Patient_ID],0))</f>
        <v>8341.83</v>
      </c>
    </row>
    <row r="1272" spans="1:12" x14ac:dyDescent="0.3">
      <c r="A1272" t="s">
        <v>2072</v>
      </c>
      <c r="B1272" t="s">
        <v>5953</v>
      </c>
      <c r="C1272" s="6">
        <v>791.02</v>
      </c>
      <c r="D1272" s="1">
        <v>43797.154450635797</v>
      </c>
      <c r="E1272" s="1" t="str">
        <f>TEXT(Consolidated_sheets[[#This Row],[Date]],"yyyy")</f>
        <v>2019</v>
      </c>
      <c r="F1272" s="1" t="str">
        <f>TEXT(Consolidated_sheets[[#This Row],[Date]],"mmmm")</f>
        <v>November</v>
      </c>
      <c r="G1272" t="str">
        <f>INDEX(Patient_data[Patient_Name],MATCH(Consolidated_sheets[[#This Row],[Patient_ID]],Patient_data[Patient_ID],0))</f>
        <v>David Stone</v>
      </c>
      <c r="H1272">
        <f>INDEX(Patient_data[Age],MATCH(Consolidated_sheets[[#This Row],[Patient_ID]],Patient_data[Patient_ID],0))</f>
        <v>20</v>
      </c>
      <c r="I1272" t="str">
        <f>INDEX(Patient_data[Gender],MATCH(Consolidated_sheets[[#This Row],[Patient_ID]],Patient_data[Patient_ID],0))</f>
        <v>Female</v>
      </c>
      <c r="J1272" t="str">
        <f>INDEX(Location_data[Location],MATCH(Consolidated_sheets[[#This Row],[Patient_ID]],Location_data[Patient_ID],0))</f>
        <v>New York</v>
      </c>
      <c r="K1272" t="str">
        <f>INDEX(Insurance_data[Insurance_Type],MATCH(Consolidated_sheets[[#This Row],[Patient_ID]],Insurance_data[Patient_ID],0))</f>
        <v>None</v>
      </c>
      <c r="L1272" s="6">
        <f>INDEX(Insurance_data[Insurance_Amount],MATCH(Consolidated_sheets[[#This Row],[Patient_ID]],Insurance_data[Patient_ID],0))</f>
        <v>590.84</v>
      </c>
    </row>
    <row r="1273" spans="1:12" x14ac:dyDescent="0.3">
      <c r="A1273" t="s">
        <v>1741</v>
      </c>
      <c r="B1273" t="s">
        <v>5954</v>
      </c>
      <c r="C1273" s="6">
        <v>1758.56</v>
      </c>
      <c r="D1273" s="1">
        <v>43797.415202171738</v>
      </c>
      <c r="E1273" s="1" t="str">
        <f>TEXT(Consolidated_sheets[[#This Row],[Date]],"yyyy")</f>
        <v>2019</v>
      </c>
      <c r="F1273" s="1" t="str">
        <f>TEXT(Consolidated_sheets[[#This Row],[Date]],"mmmm")</f>
        <v>November</v>
      </c>
      <c r="G1273" t="str">
        <f>INDEX(Patient_data[Patient_Name],MATCH(Consolidated_sheets[[#This Row],[Patient_ID]],Patient_data[Patient_ID],0))</f>
        <v>Ashley Jimenez</v>
      </c>
      <c r="H1273">
        <f>INDEX(Patient_data[Age],MATCH(Consolidated_sheets[[#This Row],[Patient_ID]],Patient_data[Patient_ID],0))</f>
        <v>46</v>
      </c>
      <c r="I1273" t="str">
        <f>INDEX(Patient_data[Gender],MATCH(Consolidated_sheets[[#This Row],[Patient_ID]],Patient_data[Patient_ID],0))</f>
        <v>Male</v>
      </c>
      <c r="J1273" t="str">
        <f>INDEX(Location_data[Location],MATCH(Consolidated_sheets[[#This Row],[Patient_ID]],Location_data[Patient_ID],0))</f>
        <v>Phoenix</v>
      </c>
      <c r="K1273" t="str">
        <f>INDEX(Insurance_data[Insurance_Type],MATCH(Consolidated_sheets[[#This Row],[Patient_ID]],Insurance_data[Patient_ID],0))</f>
        <v>Public</v>
      </c>
      <c r="L1273" s="6">
        <f>INDEX(Insurance_data[Insurance_Amount],MATCH(Consolidated_sheets[[#This Row],[Patient_ID]],Insurance_data[Patient_ID],0))</f>
        <v>5457.77</v>
      </c>
    </row>
    <row r="1274" spans="1:12" x14ac:dyDescent="0.3">
      <c r="A1274" t="s">
        <v>1821</v>
      </c>
      <c r="B1274" t="s">
        <v>5952</v>
      </c>
      <c r="C1274" s="6">
        <v>4897.0600000000004</v>
      </c>
      <c r="D1274" s="1">
        <v>43797.675953707672</v>
      </c>
      <c r="E1274" s="1" t="str">
        <f>TEXT(Consolidated_sheets[[#This Row],[Date]],"yyyy")</f>
        <v>2019</v>
      </c>
      <c r="F1274" s="1" t="str">
        <f>TEXT(Consolidated_sheets[[#This Row],[Date]],"mmmm")</f>
        <v>November</v>
      </c>
      <c r="G1274" t="str">
        <f>INDEX(Patient_data[Patient_Name],MATCH(Consolidated_sheets[[#This Row],[Patient_ID]],Patient_data[Patient_ID],0))</f>
        <v>Kimberly Hansen</v>
      </c>
      <c r="H1274">
        <f>INDEX(Patient_data[Age],MATCH(Consolidated_sheets[[#This Row],[Patient_ID]],Patient_data[Patient_ID],0))</f>
        <v>54</v>
      </c>
      <c r="I1274" t="str">
        <f>INDEX(Patient_data[Gender],MATCH(Consolidated_sheets[[#This Row],[Patient_ID]],Patient_data[Patient_ID],0))</f>
        <v>Female</v>
      </c>
      <c r="J1274" t="str">
        <f>INDEX(Location_data[Location],MATCH(Consolidated_sheets[[#This Row],[Patient_ID]],Location_data[Patient_ID],0))</f>
        <v>Houston</v>
      </c>
      <c r="K1274" t="str">
        <f>INDEX(Insurance_data[Insurance_Type],MATCH(Consolidated_sheets[[#This Row],[Patient_ID]],Insurance_data[Patient_ID],0))</f>
        <v>Public</v>
      </c>
      <c r="L1274" s="6">
        <f>INDEX(Insurance_data[Insurance_Amount],MATCH(Consolidated_sheets[[#This Row],[Patient_ID]],Insurance_data[Patient_ID],0))</f>
        <v>6707.38</v>
      </c>
    </row>
    <row r="1275" spans="1:12" x14ac:dyDescent="0.3">
      <c r="A1275" t="s">
        <v>1574</v>
      </c>
      <c r="B1275" t="s">
        <v>5955</v>
      </c>
      <c r="C1275" s="6">
        <v>372.86</v>
      </c>
      <c r="D1275" s="1">
        <v>43797.936705243599</v>
      </c>
      <c r="E1275" s="1" t="str">
        <f>TEXT(Consolidated_sheets[[#This Row],[Date]],"yyyy")</f>
        <v>2019</v>
      </c>
      <c r="F1275" s="1" t="str">
        <f>TEXT(Consolidated_sheets[[#This Row],[Date]],"mmmm")</f>
        <v>November</v>
      </c>
      <c r="G1275" t="str">
        <f>INDEX(Patient_data[Patient_Name],MATCH(Consolidated_sheets[[#This Row],[Patient_ID]],Patient_data[Patient_ID],0))</f>
        <v>Angela Bright</v>
      </c>
      <c r="H1275">
        <f>INDEX(Patient_data[Age],MATCH(Consolidated_sheets[[#This Row],[Patient_ID]],Patient_data[Patient_ID],0))</f>
        <v>80</v>
      </c>
      <c r="I1275" t="str">
        <f>INDEX(Patient_data[Gender],MATCH(Consolidated_sheets[[#This Row],[Patient_ID]],Patient_data[Patient_ID],0))</f>
        <v>Male</v>
      </c>
      <c r="J1275" t="str">
        <f>INDEX(Location_data[Location],MATCH(Consolidated_sheets[[#This Row],[Patient_ID]],Location_data[Patient_ID],0))</f>
        <v>Phoenix</v>
      </c>
      <c r="K1275" t="str">
        <f>INDEX(Insurance_data[Insurance_Type],MATCH(Consolidated_sheets[[#This Row],[Patient_ID]],Insurance_data[Patient_ID],0))</f>
        <v>Public</v>
      </c>
      <c r="L1275" s="6">
        <f>INDEX(Insurance_data[Insurance_Amount],MATCH(Consolidated_sheets[[#This Row],[Patient_ID]],Insurance_data[Patient_ID],0))</f>
        <v>6637.2</v>
      </c>
    </row>
    <row r="1276" spans="1:12" x14ac:dyDescent="0.3">
      <c r="A1276" t="s">
        <v>427</v>
      </c>
      <c r="B1276" t="s">
        <v>5954</v>
      </c>
      <c r="C1276" s="6">
        <v>1802.32</v>
      </c>
      <c r="D1276" s="1">
        <v>43798.197456779541</v>
      </c>
      <c r="E1276" s="1" t="str">
        <f>TEXT(Consolidated_sheets[[#This Row],[Date]],"yyyy")</f>
        <v>2019</v>
      </c>
      <c r="F1276" s="1" t="str">
        <f>TEXT(Consolidated_sheets[[#This Row],[Date]],"mmmm")</f>
        <v>November</v>
      </c>
      <c r="G1276" t="str">
        <f>INDEX(Patient_data[Patient_Name],MATCH(Consolidated_sheets[[#This Row],[Patient_ID]],Patient_data[Patient_ID],0))</f>
        <v>Tammie Dixon</v>
      </c>
      <c r="H1276">
        <f>INDEX(Patient_data[Age],MATCH(Consolidated_sheets[[#This Row],[Patient_ID]],Patient_data[Patient_ID],0))</f>
        <v>84</v>
      </c>
      <c r="I1276" t="str">
        <f>INDEX(Patient_data[Gender],MATCH(Consolidated_sheets[[#This Row],[Patient_ID]],Patient_data[Patient_ID],0))</f>
        <v>Female</v>
      </c>
      <c r="J1276" t="str">
        <f>INDEX(Location_data[Location],MATCH(Consolidated_sheets[[#This Row],[Patient_ID]],Location_data[Patient_ID],0))</f>
        <v>Chicago</v>
      </c>
      <c r="K1276" t="str">
        <f>INDEX(Insurance_data[Insurance_Type],MATCH(Consolidated_sheets[[#This Row],[Patient_ID]],Insurance_data[Patient_ID],0))</f>
        <v>None</v>
      </c>
      <c r="L1276" s="6">
        <f>INDEX(Insurance_data[Insurance_Amount],MATCH(Consolidated_sheets[[#This Row],[Patient_ID]],Insurance_data[Patient_ID],0))</f>
        <v>6700.86</v>
      </c>
    </row>
    <row r="1277" spans="1:12" x14ac:dyDescent="0.3">
      <c r="A1277" t="s">
        <v>2462</v>
      </c>
      <c r="B1277" t="s">
        <v>5953</v>
      </c>
      <c r="C1277" s="6">
        <v>1226.01</v>
      </c>
      <c r="D1277" s="1">
        <v>43798.45820831546</v>
      </c>
      <c r="E1277" s="1" t="str">
        <f>TEXT(Consolidated_sheets[[#This Row],[Date]],"yyyy")</f>
        <v>2019</v>
      </c>
      <c r="F1277" s="1" t="str">
        <f>TEXT(Consolidated_sheets[[#This Row],[Date]],"mmmm")</f>
        <v>November</v>
      </c>
      <c r="G1277" t="str">
        <f>INDEX(Patient_data[Patient_Name],MATCH(Consolidated_sheets[[#This Row],[Patient_ID]],Patient_data[Patient_ID],0))</f>
        <v>Margaret Howell</v>
      </c>
      <c r="H1277">
        <f>INDEX(Patient_data[Age],MATCH(Consolidated_sheets[[#This Row],[Patient_ID]],Patient_data[Patient_ID],0))</f>
        <v>50</v>
      </c>
      <c r="I1277" t="str">
        <f>INDEX(Patient_data[Gender],MATCH(Consolidated_sheets[[#This Row],[Patient_ID]],Patient_data[Patient_ID],0))</f>
        <v>Female</v>
      </c>
      <c r="J1277" t="str">
        <f>INDEX(Location_data[Location],MATCH(Consolidated_sheets[[#This Row],[Patient_ID]],Location_data[Patient_ID],0))</f>
        <v>Chicago</v>
      </c>
      <c r="K1277" t="str">
        <f>INDEX(Insurance_data[Insurance_Type],MATCH(Consolidated_sheets[[#This Row],[Patient_ID]],Insurance_data[Patient_ID],0))</f>
        <v>Private</v>
      </c>
      <c r="L1277" s="6">
        <f>INDEX(Insurance_data[Insurance_Amount],MATCH(Consolidated_sheets[[#This Row],[Patient_ID]],Insurance_data[Patient_ID],0))</f>
        <v>9938.77</v>
      </c>
    </row>
    <row r="1278" spans="1:12" x14ac:dyDescent="0.3">
      <c r="A1278" t="s">
        <v>1403</v>
      </c>
      <c r="B1278" t="s">
        <v>5955</v>
      </c>
      <c r="C1278" s="6">
        <v>3356.44</v>
      </c>
      <c r="D1278" s="1">
        <v>43798.718959851401</v>
      </c>
      <c r="E1278" s="1" t="str">
        <f>TEXT(Consolidated_sheets[[#This Row],[Date]],"yyyy")</f>
        <v>2019</v>
      </c>
      <c r="F1278" s="1" t="str">
        <f>TEXT(Consolidated_sheets[[#This Row],[Date]],"mmmm")</f>
        <v>November</v>
      </c>
      <c r="G1278" t="str">
        <f>INDEX(Patient_data[Patient_Name],MATCH(Consolidated_sheets[[#This Row],[Patient_ID]],Patient_data[Patient_ID],0))</f>
        <v>Amanda Nunez</v>
      </c>
      <c r="H1278">
        <f>INDEX(Patient_data[Age],MATCH(Consolidated_sheets[[#This Row],[Patient_ID]],Patient_data[Patient_ID],0))</f>
        <v>86</v>
      </c>
      <c r="I1278" t="str">
        <f>INDEX(Patient_data[Gender],MATCH(Consolidated_sheets[[#This Row],[Patient_ID]],Patient_data[Patient_ID],0))</f>
        <v>Female</v>
      </c>
      <c r="J1278" t="str">
        <f>INDEX(Location_data[Location],MATCH(Consolidated_sheets[[#This Row],[Patient_ID]],Location_data[Patient_ID],0))</f>
        <v>Houston</v>
      </c>
      <c r="K1278" t="str">
        <f>INDEX(Insurance_data[Insurance_Type],MATCH(Consolidated_sheets[[#This Row],[Patient_ID]],Insurance_data[Patient_ID],0))</f>
        <v>None</v>
      </c>
      <c r="L1278" s="6">
        <f>INDEX(Insurance_data[Insurance_Amount],MATCH(Consolidated_sheets[[#This Row],[Patient_ID]],Insurance_data[Patient_ID],0))</f>
        <v>769.26</v>
      </c>
    </row>
    <row r="1279" spans="1:12" x14ac:dyDescent="0.3">
      <c r="A1279" t="s">
        <v>2841</v>
      </c>
      <c r="B1279" t="s">
        <v>5952</v>
      </c>
      <c r="C1279" s="6">
        <v>711.49</v>
      </c>
      <c r="D1279" s="1">
        <v>43798.979711387343</v>
      </c>
      <c r="E1279" s="1" t="str">
        <f>TEXT(Consolidated_sheets[[#This Row],[Date]],"yyyy")</f>
        <v>2019</v>
      </c>
      <c r="F1279" s="1" t="str">
        <f>TEXT(Consolidated_sheets[[#This Row],[Date]],"mmmm")</f>
        <v>November</v>
      </c>
      <c r="G1279" t="str">
        <f>INDEX(Patient_data[Patient_Name],MATCH(Consolidated_sheets[[#This Row],[Patient_ID]],Patient_data[Patient_ID],0))</f>
        <v>Brandon Jensen</v>
      </c>
      <c r="H1279">
        <f>INDEX(Patient_data[Age],MATCH(Consolidated_sheets[[#This Row],[Patient_ID]],Patient_data[Patient_ID],0))</f>
        <v>60</v>
      </c>
      <c r="I1279" t="str">
        <f>INDEX(Patient_data[Gender],MATCH(Consolidated_sheets[[#This Row],[Patient_ID]],Patient_data[Patient_ID],0))</f>
        <v>Male</v>
      </c>
      <c r="J1279" t="str">
        <f>INDEX(Location_data[Location],MATCH(Consolidated_sheets[[#This Row],[Patient_ID]],Location_data[Patient_ID],0))</f>
        <v>New York</v>
      </c>
      <c r="K1279" t="str">
        <f>INDEX(Insurance_data[Insurance_Type],MATCH(Consolidated_sheets[[#This Row],[Patient_ID]],Insurance_data[Patient_ID],0))</f>
        <v>None</v>
      </c>
      <c r="L1279" s="6">
        <f>INDEX(Insurance_data[Insurance_Amount],MATCH(Consolidated_sheets[[#This Row],[Patient_ID]],Insurance_data[Patient_ID],0))</f>
        <v>666.07</v>
      </c>
    </row>
    <row r="1280" spans="1:12" x14ac:dyDescent="0.3">
      <c r="A1280" t="s">
        <v>574</v>
      </c>
      <c r="B1280" t="s">
        <v>5952</v>
      </c>
      <c r="C1280" s="6">
        <v>1594.75</v>
      </c>
      <c r="D1280" s="1">
        <v>43799.240462923262</v>
      </c>
      <c r="E1280" s="1" t="str">
        <f>TEXT(Consolidated_sheets[[#This Row],[Date]],"yyyy")</f>
        <v>2019</v>
      </c>
      <c r="F1280" s="1" t="str">
        <f>TEXT(Consolidated_sheets[[#This Row],[Date]],"mmmm")</f>
        <v>November</v>
      </c>
      <c r="G1280" t="str">
        <f>INDEX(Patient_data[Patient_Name],MATCH(Consolidated_sheets[[#This Row],[Patient_ID]],Patient_data[Patient_ID],0))</f>
        <v>Emily Hill</v>
      </c>
      <c r="H1280">
        <f>INDEX(Patient_data[Age],MATCH(Consolidated_sheets[[#This Row],[Patient_ID]],Patient_data[Patient_ID],0))</f>
        <v>49</v>
      </c>
      <c r="I1280" t="str">
        <f>INDEX(Patient_data[Gender],MATCH(Consolidated_sheets[[#This Row],[Patient_ID]],Patient_data[Patient_ID],0))</f>
        <v>Female</v>
      </c>
      <c r="J1280" t="str">
        <f>INDEX(Location_data[Location],MATCH(Consolidated_sheets[[#This Row],[Patient_ID]],Location_data[Patient_ID],0))</f>
        <v>Houston</v>
      </c>
      <c r="K1280" t="str">
        <f>INDEX(Insurance_data[Insurance_Type],MATCH(Consolidated_sheets[[#This Row],[Patient_ID]],Insurance_data[Patient_ID],0))</f>
        <v>Public</v>
      </c>
      <c r="L1280" s="6">
        <f>INDEX(Insurance_data[Insurance_Amount],MATCH(Consolidated_sheets[[#This Row],[Patient_ID]],Insurance_data[Patient_ID],0))</f>
        <v>9229.11</v>
      </c>
    </row>
    <row r="1281" spans="1:12" x14ac:dyDescent="0.3">
      <c r="A1281" t="s">
        <v>1693</v>
      </c>
      <c r="B1281" t="s">
        <v>5952</v>
      </c>
      <c r="C1281" s="6">
        <v>2781.95</v>
      </c>
      <c r="D1281" s="1">
        <v>43799.501214459196</v>
      </c>
      <c r="E1281" s="1" t="str">
        <f>TEXT(Consolidated_sheets[[#This Row],[Date]],"yyyy")</f>
        <v>2019</v>
      </c>
      <c r="F1281" s="1" t="str">
        <f>TEXT(Consolidated_sheets[[#This Row],[Date]],"mmmm")</f>
        <v>November</v>
      </c>
      <c r="G1281" t="str">
        <f>INDEX(Patient_data[Patient_Name],MATCH(Consolidated_sheets[[#This Row],[Patient_ID]],Patient_data[Patient_ID],0))</f>
        <v>Misty Wright</v>
      </c>
      <c r="H1281">
        <f>INDEX(Patient_data[Age],MATCH(Consolidated_sheets[[#This Row],[Patient_ID]],Patient_data[Patient_ID],0))</f>
        <v>23</v>
      </c>
      <c r="I1281" t="str">
        <f>INDEX(Patient_data[Gender],MATCH(Consolidated_sheets[[#This Row],[Patient_ID]],Patient_data[Patient_ID],0))</f>
        <v>Female</v>
      </c>
      <c r="J1281" t="str">
        <f>INDEX(Location_data[Location],MATCH(Consolidated_sheets[[#This Row],[Patient_ID]],Location_data[Patient_ID],0))</f>
        <v>Chicago</v>
      </c>
      <c r="K1281" t="str">
        <f>INDEX(Insurance_data[Insurance_Type],MATCH(Consolidated_sheets[[#This Row],[Patient_ID]],Insurance_data[Patient_ID],0))</f>
        <v>Private</v>
      </c>
      <c r="L1281" s="6">
        <f>INDEX(Insurance_data[Insurance_Amount],MATCH(Consolidated_sheets[[#This Row],[Patient_ID]],Insurance_data[Patient_ID],0))</f>
        <v>3794.13</v>
      </c>
    </row>
    <row r="1282" spans="1:12" x14ac:dyDescent="0.3">
      <c r="A1282" t="s">
        <v>2730</v>
      </c>
      <c r="B1282" t="s">
        <v>5953</v>
      </c>
      <c r="C1282" s="6">
        <v>966.05</v>
      </c>
      <c r="D1282" s="1">
        <v>43799.761965995138</v>
      </c>
      <c r="E1282" s="1" t="str">
        <f>TEXT(Consolidated_sheets[[#This Row],[Date]],"yyyy")</f>
        <v>2019</v>
      </c>
      <c r="F1282" s="1" t="str">
        <f>TEXT(Consolidated_sheets[[#This Row],[Date]],"mmmm")</f>
        <v>November</v>
      </c>
      <c r="G1282" t="str">
        <f>INDEX(Patient_data[Patient_Name],MATCH(Consolidated_sheets[[#This Row],[Patient_ID]],Patient_data[Patient_ID],0))</f>
        <v>John Smith</v>
      </c>
      <c r="H1282">
        <f>INDEX(Patient_data[Age],MATCH(Consolidated_sheets[[#This Row],[Patient_ID]],Patient_data[Patient_ID],0))</f>
        <v>78</v>
      </c>
      <c r="I1282" t="str">
        <f>INDEX(Patient_data[Gender],MATCH(Consolidated_sheets[[#This Row],[Patient_ID]],Patient_data[Patient_ID],0))</f>
        <v>Female</v>
      </c>
      <c r="J1282" t="str">
        <f>INDEX(Location_data[Location],MATCH(Consolidated_sheets[[#This Row],[Patient_ID]],Location_data[Patient_ID],0))</f>
        <v>Houston</v>
      </c>
      <c r="K1282" t="str">
        <f>INDEX(Insurance_data[Insurance_Type],MATCH(Consolidated_sheets[[#This Row],[Patient_ID]],Insurance_data[Patient_ID],0))</f>
        <v>Public</v>
      </c>
      <c r="L1282" s="6">
        <f>INDEX(Insurance_data[Insurance_Amount],MATCH(Consolidated_sheets[[#This Row],[Patient_ID]],Insurance_data[Patient_ID],0))</f>
        <v>7737.68</v>
      </c>
    </row>
    <row r="1283" spans="1:12" x14ac:dyDescent="0.3">
      <c r="A1283" t="s">
        <v>2227</v>
      </c>
      <c r="B1283" t="s">
        <v>5952</v>
      </c>
      <c r="C1283" s="6">
        <v>1544.76</v>
      </c>
      <c r="D1283" s="1">
        <v>43800.022717531057</v>
      </c>
      <c r="E1283" s="1" t="str">
        <f>TEXT(Consolidated_sheets[[#This Row],[Date]],"yyyy")</f>
        <v>2019</v>
      </c>
      <c r="F1283" s="1" t="str">
        <f>TEXT(Consolidated_sheets[[#This Row],[Date]],"mmmm")</f>
        <v>December</v>
      </c>
      <c r="G1283" t="str">
        <f>INDEX(Patient_data[Patient_Name],MATCH(Consolidated_sheets[[#This Row],[Patient_ID]],Patient_data[Patient_ID],0))</f>
        <v>Joshua Vega</v>
      </c>
      <c r="H1283">
        <f>INDEX(Patient_data[Age],MATCH(Consolidated_sheets[[#This Row],[Patient_ID]],Patient_data[Patient_ID],0))</f>
        <v>40</v>
      </c>
      <c r="I1283" t="str">
        <f>INDEX(Patient_data[Gender],MATCH(Consolidated_sheets[[#This Row],[Patient_ID]],Patient_data[Patient_ID],0))</f>
        <v>Female</v>
      </c>
      <c r="J1283" t="str">
        <f>INDEX(Location_data[Location],MATCH(Consolidated_sheets[[#This Row],[Patient_ID]],Location_data[Patient_ID],0))</f>
        <v>Los Angeles</v>
      </c>
      <c r="K1283" t="str">
        <f>INDEX(Insurance_data[Insurance_Type],MATCH(Consolidated_sheets[[#This Row],[Patient_ID]],Insurance_data[Patient_ID],0))</f>
        <v>None</v>
      </c>
      <c r="L1283" s="6">
        <f>INDEX(Insurance_data[Insurance_Amount],MATCH(Consolidated_sheets[[#This Row],[Patient_ID]],Insurance_data[Patient_ID],0))</f>
        <v>7511.45</v>
      </c>
    </row>
    <row r="1284" spans="1:12" x14ac:dyDescent="0.3">
      <c r="A1284" t="s">
        <v>761</v>
      </c>
      <c r="B1284" t="s">
        <v>5953</v>
      </c>
      <c r="C1284" s="6">
        <v>1806.79</v>
      </c>
      <c r="D1284" s="1">
        <v>43800.283469066999</v>
      </c>
      <c r="E1284" s="1" t="str">
        <f>TEXT(Consolidated_sheets[[#This Row],[Date]],"yyyy")</f>
        <v>2019</v>
      </c>
      <c r="F1284" s="1" t="str">
        <f>TEXT(Consolidated_sheets[[#This Row],[Date]],"mmmm")</f>
        <v>December</v>
      </c>
      <c r="G1284" t="str">
        <f>INDEX(Patient_data[Patient_Name],MATCH(Consolidated_sheets[[#This Row],[Patient_ID]],Patient_data[Patient_ID],0))</f>
        <v>Lynn Miles</v>
      </c>
      <c r="H1284">
        <f>INDEX(Patient_data[Age],MATCH(Consolidated_sheets[[#This Row],[Patient_ID]],Patient_data[Patient_ID],0))</f>
        <v>89</v>
      </c>
      <c r="I1284" t="str">
        <f>INDEX(Patient_data[Gender],MATCH(Consolidated_sheets[[#This Row],[Patient_ID]],Patient_data[Patient_ID],0))</f>
        <v>Female</v>
      </c>
      <c r="J1284" t="str">
        <f>INDEX(Location_data[Location],MATCH(Consolidated_sheets[[#This Row],[Patient_ID]],Location_data[Patient_ID],0))</f>
        <v>Chicago</v>
      </c>
      <c r="K1284" t="str">
        <f>INDEX(Insurance_data[Insurance_Type],MATCH(Consolidated_sheets[[#This Row],[Patient_ID]],Insurance_data[Patient_ID],0))</f>
        <v>Public</v>
      </c>
      <c r="L1284" s="6">
        <f>INDEX(Insurance_data[Insurance_Amount],MATCH(Consolidated_sheets[[#This Row],[Patient_ID]],Insurance_data[Patient_ID],0))</f>
        <v>2847.4</v>
      </c>
    </row>
    <row r="1285" spans="1:12" x14ac:dyDescent="0.3">
      <c r="A1285" t="s">
        <v>347</v>
      </c>
      <c r="B1285" t="s">
        <v>5952</v>
      </c>
      <c r="C1285" s="6">
        <v>3740.42</v>
      </c>
      <c r="D1285" s="1">
        <v>43800.54422060294</v>
      </c>
      <c r="E1285" s="1" t="str">
        <f>TEXT(Consolidated_sheets[[#This Row],[Date]],"yyyy")</f>
        <v>2019</v>
      </c>
      <c r="F1285" s="1" t="str">
        <f>TEXT(Consolidated_sheets[[#This Row],[Date]],"mmmm")</f>
        <v>December</v>
      </c>
      <c r="G1285" t="str">
        <f>INDEX(Patient_data[Patient_Name],MATCH(Consolidated_sheets[[#This Row],[Patient_ID]],Patient_data[Patient_ID],0))</f>
        <v>Gina Reese</v>
      </c>
      <c r="H1285">
        <f>INDEX(Patient_data[Age],MATCH(Consolidated_sheets[[#This Row],[Patient_ID]],Patient_data[Patient_ID],0))</f>
        <v>86</v>
      </c>
      <c r="I1285" t="str">
        <f>INDEX(Patient_data[Gender],MATCH(Consolidated_sheets[[#This Row],[Patient_ID]],Patient_data[Patient_ID],0))</f>
        <v>Male</v>
      </c>
      <c r="J1285" t="str">
        <f>INDEX(Location_data[Location],MATCH(Consolidated_sheets[[#This Row],[Patient_ID]],Location_data[Patient_ID],0))</f>
        <v>Los Angeles</v>
      </c>
      <c r="K1285" t="str">
        <f>INDEX(Insurance_data[Insurance_Type],MATCH(Consolidated_sheets[[#This Row],[Patient_ID]],Insurance_data[Patient_ID],0))</f>
        <v>None</v>
      </c>
      <c r="L1285" s="6">
        <f>INDEX(Insurance_data[Insurance_Amount],MATCH(Consolidated_sheets[[#This Row],[Patient_ID]],Insurance_data[Patient_ID],0))</f>
        <v>819.99</v>
      </c>
    </row>
    <row r="1286" spans="1:12" x14ac:dyDescent="0.3">
      <c r="A1286" t="s">
        <v>1927</v>
      </c>
      <c r="B1286" t="s">
        <v>5954</v>
      </c>
      <c r="C1286" s="6">
        <v>4668.3500000000004</v>
      </c>
      <c r="D1286" s="1">
        <v>43800.804972138867</v>
      </c>
      <c r="E1286" s="1" t="str">
        <f>TEXT(Consolidated_sheets[[#This Row],[Date]],"yyyy")</f>
        <v>2019</v>
      </c>
      <c r="F1286" s="1" t="str">
        <f>TEXT(Consolidated_sheets[[#This Row],[Date]],"mmmm")</f>
        <v>December</v>
      </c>
      <c r="G1286" t="str">
        <f>INDEX(Patient_data[Patient_Name],MATCH(Consolidated_sheets[[#This Row],[Patient_ID]],Patient_data[Patient_ID],0))</f>
        <v>Wendy Romero</v>
      </c>
      <c r="H1286">
        <f>INDEX(Patient_data[Age],MATCH(Consolidated_sheets[[#This Row],[Patient_ID]],Patient_data[Patient_ID],0))</f>
        <v>33</v>
      </c>
      <c r="I1286" t="str">
        <f>INDEX(Patient_data[Gender],MATCH(Consolidated_sheets[[#This Row],[Patient_ID]],Patient_data[Patient_ID],0))</f>
        <v>Male</v>
      </c>
      <c r="J1286" t="str">
        <f>INDEX(Location_data[Location],MATCH(Consolidated_sheets[[#This Row],[Patient_ID]],Location_data[Patient_ID],0))</f>
        <v>Phoenix</v>
      </c>
      <c r="K1286" t="str">
        <f>INDEX(Insurance_data[Insurance_Type],MATCH(Consolidated_sheets[[#This Row],[Patient_ID]],Insurance_data[Patient_ID],0))</f>
        <v>None</v>
      </c>
      <c r="L1286" s="6">
        <f>INDEX(Insurance_data[Insurance_Amount],MATCH(Consolidated_sheets[[#This Row],[Patient_ID]],Insurance_data[Patient_ID],0))</f>
        <v>6062.27</v>
      </c>
    </row>
    <row r="1287" spans="1:12" x14ac:dyDescent="0.3">
      <c r="A1287" t="s">
        <v>2681</v>
      </c>
      <c r="B1287" t="s">
        <v>5954</v>
      </c>
      <c r="C1287" s="6">
        <v>3270.12</v>
      </c>
      <c r="D1287" s="1">
        <v>43801.065723674801</v>
      </c>
      <c r="E1287" s="1" t="str">
        <f>TEXT(Consolidated_sheets[[#This Row],[Date]],"yyyy")</f>
        <v>2019</v>
      </c>
      <c r="F1287" s="1" t="str">
        <f>TEXT(Consolidated_sheets[[#This Row],[Date]],"mmmm")</f>
        <v>December</v>
      </c>
      <c r="G1287" t="str">
        <f>INDEX(Patient_data[Patient_Name],MATCH(Consolidated_sheets[[#This Row],[Patient_ID]],Patient_data[Patient_ID],0))</f>
        <v>Ronald Mcintyre</v>
      </c>
      <c r="H1287">
        <f>INDEX(Patient_data[Age],MATCH(Consolidated_sheets[[#This Row],[Patient_ID]],Patient_data[Patient_ID],0))</f>
        <v>47</v>
      </c>
      <c r="I1287" t="str">
        <f>INDEX(Patient_data[Gender],MATCH(Consolidated_sheets[[#This Row],[Patient_ID]],Patient_data[Patient_ID],0))</f>
        <v>Female</v>
      </c>
      <c r="J1287" t="str">
        <f>INDEX(Location_data[Location],MATCH(Consolidated_sheets[[#This Row],[Patient_ID]],Location_data[Patient_ID],0))</f>
        <v>Chicago</v>
      </c>
      <c r="K1287" t="str">
        <f>INDEX(Insurance_data[Insurance_Type],MATCH(Consolidated_sheets[[#This Row],[Patient_ID]],Insurance_data[Patient_ID],0))</f>
        <v>Private</v>
      </c>
      <c r="L1287" s="6">
        <f>INDEX(Insurance_data[Insurance_Amount],MATCH(Consolidated_sheets[[#This Row],[Patient_ID]],Insurance_data[Patient_ID],0))</f>
        <v>6619.14</v>
      </c>
    </row>
    <row r="1288" spans="1:12" x14ac:dyDescent="0.3">
      <c r="A1288" t="s">
        <v>592</v>
      </c>
      <c r="B1288" t="s">
        <v>5953</v>
      </c>
      <c r="C1288" s="6">
        <v>618.32000000000005</v>
      </c>
      <c r="D1288" s="1">
        <v>43801.326475210743</v>
      </c>
      <c r="E1288" s="1" t="str">
        <f>TEXT(Consolidated_sheets[[#This Row],[Date]],"yyyy")</f>
        <v>2019</v>
      </c>
      <c r="F1288" s="1" t="str">
        <f>TEXT(Consolidated_sheets[[#This Row],[Date]],"mmmm")</f>
        <v>December</v>
      </c>
      <c r="G1288" t="str">
        <f>INDEX(Patient_data[Patient_Name],MATCH(Consolidated_sheets[[#This Row],[Patient_ID]],Patient_data[Patient_ID],0))</f>
        <v>John Bauer</v>
      </c>
      <c r="H1288">
        <f>INDEX(Patient_data[Age],MATCH(Consolidated_sheets[[#This Row],[Patient_ID]],Patient_data[Patient_ID],0))</f>
        <v>87</v>
      </c>
      <c r="I1288" t="str">
        <f>INDEX(Patient_data[Gender],MATCH(Consolidated_sheets[[#This Row],[Patient_ID]],Patient_data[Patient_ID],0))</f>
        <v>Male</v>
      </c>
      <c r="J1288" t="str">
        <f>INDEX(Location_data[Location],MATCH(Consolidated_sheets[[#This Row],[Patient_ID]],Location_data[Patient_ID],0))</f>
        <v>Los Angeles</v>
      </c>
      <c r="K1288" t="str">
        <f>INDEX(Insurance_data[Insurance_Type],MATCH(Consolidated_sheets[[#This Row],[Patient_ID]],Insurance_data[Patient_ID],0))</f>
        <v>Private</v>
      </c>
      <c r="L1288" s="6">
        <f>INDEX(Insurance_data[Insurance_Amount],MATCH(Consolidated_sheets[[#This Row],[Patient_ID]],Insurance_data[Patient_ID],0))</f>
        <v>3613.81</v>
      </c>
    </row>
    <row r="1289" spans="1:12" x14ac:dyDescent="0.3">
      <c r="A1289" t="s">
        <v>1009</v>
      </c>
      <c r="B1289" t="s">
        <v>5955</v>
      </c>
      <c r="C1289" s="6">
        <v>680.99</v>
      </c>
      <c r="D1289" s="1">
        <v>43801.587226746669</v>
      </c>
      <c r="E1289" s="1" t="str">
        <f>TEXT(Consolidated_sheets[[#This Row],[Date]],"yyyy")</f>
        <v>2019</v>
      </c>
      <c r="F1289" s="1" t="str">
        <f>TEXT(Consolidated_sheets[[#This Row],[Date]],"mmmm")</f>
        <v>December</v>
      </c>
      <c r="G1289" t="str">
        <f>INDEX(Patient_data[Patient_Name],MATCH(Consolidated_sheets[[#This Row],[Patient_ID]],Patient_data[Patient_ID],0))</f>
        <v>Debra Garcia</v>
      </c>
      <c r="H1289">
        <f>INDEX(Patient_data[Age],MATCH(Consolidated_sheets[[#This Row],[Patient_ID]],Patient_data[Patient_ID],0))</f>
        <v>58</v>
      </c>
      <c r="I1289" t="str">
        <f>INDEX(Patient_data[Gender],MATCH(Consolidated_sheets[[#This Row],[Patient_ID]],Patient_data[Patient_ID],0))</f>
        <v>Male</v>
      </c>
      <c r="J1289" t="str">
        <f>INDEX(Location_data[Location],MATCH(Consolidated_sheets[[#This Row],[Patient_ID]],Location_data[Patient_ID],0))</f>
        <v>Houston</v>
      </c>
      <c r="K1289" t="str">
        <f>INDEX(Insurance_data[Insurance_Type],MATCH(Consolidated_sheets[[#This Row],[Patient_ID]],Insurance_data[Patient_ID],0))</f>
        <v>Private</v>
      </c>
      <c r="L1289" s="6">
        <f>INDEX(Insurance_data[Insurance_Amount],MATCH(Consolidated_sheets[[#This Row],[Patient_ID]],Insurance_data[Patient_ID],0))</f>
        <v>2333.7199999999998</v>
      </c>
    </row>
    <row r="1290" spans="1:12" x14ac:dyDescent="0.3">
      <c r="A1290" t="s">
        <v>453</v>
      </c>
      <c r="B1290" t="s">
        <v>5952</v>
      </c>
      <c r="C1290" s="6">
        <v>3137.36</v>
      </c>
      <c r="D1290" s="1">
        <v>43801.847978282603</v>
      </c>
      <c r="E1290" s="1" t="str">
        <f>TEXT(Consolidated_sheets[[#This Row],[Date]],"yyyy")</f>
        <v>2019</v>
      </c>
      <c r="F1290" s="1" t="str">
        <f>TEXT(Consolidated_sheets[[#This Row],[Date]],"mmmm")</f>
        <v>December</v>
      </c>
      <c r="G1290" t="str">
        <f>INDEX(Patient_data[Patient_Name],MATCH(Consolidated_sheets[[#This Row],[Patient_ID]],Patient_data[Patient_ID],0))</f>
        <v>Peter Nunez</v>
      </c>
      <c r="H1290">
        <f>INDEX(Patient_data[Age],MATCH(Consolidated_sheets[[#This Row],[Patient_ID]],Patient_data[Patient_ID],0))</f>
        <v>37</v>
      </c>
      <c r="I1290" t="str">
        <f>INDEX(Patient_data[Gender],MATCH(Consolidated_sheets[[#This Row],[Patient_ID]],Patient_data[Patient_ID],0))</f>
        <v>Male</v>
      </c>
      <c r="J1290" t="str">
        <f>INDEX(Location_data[Location],MATCH(Consolidated_sheets[[#This Row],[Patient_ID]],Location_data[Patient_ID],0))</f>
        <v>Phoenix</v>
      </c>
      <c r="K1290" t="str">
        <f>INDEX(Insurance_data[Insurance_Type],MATCH(Consolidated_sheets[[#This Row],[Patient_ID]],Insurance_data[Patient_ID],0))</f>
        <v>Public</v>
      </c>
      <c r="L1290" s="6">
        <f>INDEX(Insurance_data[Insurance_Amount],MATCH(Consolidated_sheets[[#This Row],[Patient_ID]],Insurance_data[Patient_ID],0))</f>
        <v>6603.4</v>
      </c>
    </row>
    <row r="1291" spans="1:12" x14ac:dyDescent="0.3">
      <c r="A1291" t="s">
        <v>1122</v>
      </c>
      <c r="B1291" t="s">
        <v>5955</v>
      </c>
      <c r="C1291" s="6">
        <v>4607.82</v>
      </c>
      <c r="D1291" s="1">
        <v>43802.108729818538</v>
      </c>
      <c r="E1291" s="1" t="str">
        <f>TEXT(Consolidated_sheets[[#This Row],[Date]],"yyyy")</f>
        <v>2019</v>
      </c>
      <c r="F1291" s="1" t="str">
        <f>TEXT(Consolidated_sheets[[#This Row],[Date]],"mmmm")</f>
        <v>December</v>
      </c>
      <c r="G1291" t="str">
        <f>INDEX(Patient_data[Patient_Name],MATCH(Consolidated_sheets[[#This Row],[Patient_ID]],Patient_data[Patient_ID],0))</f>
        <v>Carolyn Santiago</v>
      </c>
      <c r="H1291">
        <f>INDEX(Patient_data[Age],MATCH(Consolidated_sheets[[#This Row],[Patient_ID]],Patient_data[Patient_ID],0))</f>
        <v>71</v>
      </c>
      <c r="I1291" t="str">
        <f>INDEX(Patient_data[Gender],MATCH(Consolidated_sheets[[#This Row],[Patient_ID]],Patient_data[Patient_ID],0))</f>
        <v>Male</v>
      </c>
      <c r="J1291" t="str">
        <f>INDEX(Location_data[Location],MATCH(Consolidated_sheets[[#This Row],[Patient_ID]],Location_data[Patient_ID],0))</f>
        <v>Los Angeles</v>
      </c>
      <c r="K1291" t="str">
        <f>INDEX(Insurance_data[Insurance_Type],MATCH(Consolidated_sheets[[#This Row],[Patient_ID]],Insurance_data[Patient_ID],0))</f>
        <v>None</v>
      </c>
      <c r="L1291" s="6">
        <f>INDEX(Insurance_data[Insurance_Amount],MATCH(Consolidated_sheets[[#This Row],[Patient_ID]],Insurance_data[Patient_ID],0))</f>
        <v>449.05</v>
      </c>
    </row>
    <row r="1292" spans="1:12" x14ac:dyDescent="0.3">
      <c r="A1292" t="s">
        <v>2815</v>
      </c>
      <c r="B1292" t="s">
        <v>5953</v>
      </c>
      <c r="C1292" s="6">
        <v>1502.7</v>
      </c>
      <c r="D1292" s="1">
        <v>43802.369481354479</v>
      </c>
      <c r="E1292" s="1" t="str">
        <f>TEXT(Consolidated_sheets[[#This Row],[Date]],"yyyy")</f>
        <v>2019</v>
      </c>
      <c r="F1292" s="1" t="str">
        <f>TEXT(Consolidated_sheets[[#This Row],[Date]],"mmmm")</f>
        <v>December</v>
      </c>
      <c r="G1292" t="str">
        <f>INDEX(Patient_data[Patient_Name],MATCH(Consolidated_sheets[[#This Row],[Patient_ID]],Patient_data[Patient_ID],0))</f>
        <v>Steve Ruiz</v>
      </c>
      <c r="H1292">
        <f>INDEX(Patient_data[Age],MATCH(Consolidated_sheets[[#This Row],[Patient_ID]],Patient_data[Patient_ID],0))</f>
        <v>77</v>
      </c>
      <c r="I1292" t="str">
        <f>INDEX(Patient_data[Gender],MATCH(Consolidated_sheets[[#This Row],[Patient_ID]],Patient_data[Patient_ID],0))</f>
        <v>Male</v>
      </c>
      <c r="J1292" t="str">
        <f>INDEX(Location_data[Location],MATCH(Consolidated_sheets[[#This Row],[Patient_ID]],Location_data[Patient_ID],0))</f>
        <v>Houston</v>
      </c>
      <c r="K1292" t="str">
        <f>INDEX(Insurance_data[Insurance_Type],MATCH(Consolidated_sheets[[#This Row],[Patient_ID]],Insurance_data[Patient_ID],0))</f>
        <v>Public</v>
      </c>
      <c r="L1292" s="6">
        <f>INDEX(Insurance_data[Insurance_Amount],MATCH(Consolidated_sheets[[#This Row],[Patient_ID]],Insurance_data[Patient_ID],0))</f>
        <v>2625.69</v>
      </c>
    </row>
    <row r="1293" spans="1:12" x14ac:dyDescent="0.3">
      <c r="A1293" t="s">
        <v>2832</v>
      </c>
      <c r="B1293" t="s">
        <v>5953</v>
      </c>
      <c r="C1293" s="6">
        <v>4029.37</v>
      </c>
      <c r="D1293" s="1">
        <v>43802.630232890413</v>
      </c>
      <c r="E1293" s="1" t="str">
        <f>TEXT(Consolidated_sheets[[#This Row],[Date]],"yyyy")</f>
        <v>2019</v>
      </c>
      <c r="F1293" s="1" t="str">
        <f>TEXT(Consolidated_sheets[[#This Row],[Date]],"mmmm")</f>
        <v>December</v>
      </c>
      <c r="G1293" t="str">
        <f>INDEX(Patient_data[Patient_Name],MATCH(Consolidated_sheets[[#This Row],[Patient_ID]],Patient_data[Patient_ID],0))</f>
        <v>Julia Henry</v>
      </c>
      <c r="H1293">
        <f>INDEX(Patient_data[Age],MATCH(Consolidated_sheets[[#This Row],[Patient_ID]],Patient_data[Patient_ID],0))</f>
        <v>84</v>
      </c>
      <c r="I1293" t="str">
        <f>INDEX(Patient_data[Gender],MATCH(Consolidated_sheets[[#This Row],[Patient_ID]],Patient_data[Patient_ID],0))</f>
        <v>Male</v>
      </c>
      <c r="J1293" t="str">
        <f>INDEX(Location_data[Location],MATCH(Consolidated_sheets[[#This Row],[Patient_ID]],Location_data[Patient_ID],0))</f>
        <v>New York</v>
      </c>
      <c r="K1293" t="str">
        <f>INDEX(Insurance_data[Insurance_Type],MATCH(Consolidated_sheets[[#This Row],[Patient_ID]],Insurance_data[Patient_ID],0))</f>
        <v>None</v>
      </c>
      <c r="L1293" s="6">
        <f>INDEX(Insurance_data[Insurance_Amount],MATCH(Consolidated_sheets[[#This Row],[Patient_ID]],Insurance_data[Patient_ID],0))</f>
        <v>9746.8799999999992</v>
      </c>
    </row>
    <row r="1294" spans="1:12" x14ac:dyDescent="0.3">
      <c r="A1294" t="s">
        <v>282</v>
      </c>
      <c r="B1294" t="s">
        <v>5952</v>
      </c>
      <c r="C1294" s="6">
        <v>3941.55</v>
      </c>
      <c r="D1294" s="1">
        <v>43802.89098442634</v>
      </c>
      <c r="E1294" s="1" t="str">
        <f>TEXT(Consolidated_sheets[[#This Row],[Date]],"yyyy")</f>
        <v>2019</v>
      </c>
      <c r="F1294" s="1" t="str">
        <f>TEXT(Consolidated_sheets[[#This Row],[Date]],"mmmm")</f>
        <v>December</v>
      </c>
      <c r="G1294" t="str">
        <f>INDEX(Patient_data[Patient_Name],MATCH(Consolidated_sheets[[#This Row],[Patient_ID]],Patient_data[Patient_ID],0))</f>
        <v>Kimberly Jones</v>
      </c>
      <c r="H1294">
        <f>INDEX(Patient_data[Age],MATCH(Consolidated_sheets[[#This Row],[Patient_ID]],Patient_data[Patient_ID],0))</f>
        <v>66</v>
      </c>
      <c r="I1294" t="str">
        <f>INDEX(Patient_data[Gender],MATCH(Consolidated_sheets[[#This Row],[Patient_ID]],Patient_data[Patient_ID],0))</f>
        <v>Female</v>
      </c>
      <c r="J1294" t="str">
        <f>INDEX(Location_data[Location],MATCH(Consolidated_sheets[[#This Row],[Patient_ID]],Location_data[Patient_ID],0))</f>
        <v>Houston</v>
      </c>
      <c r="K1294" t="str">
        <f>INDEX(Insurance_data[Insurance_Type],MATCH(Consolidated_sheets[[#This Row],[Patient_ID]],Insurance_data[Patient_ID],0))</f>
        <v>None</v>
      </c>
      <c r="L1294" s="6">
        <f>INDEX(Insurance_data[Insurance_Amount],MATCH(Consolidated_sheets[[#This Row],[Patient_ID]],Insurance_data[Patient_ID],0))</f>
        <v>2216.66</v>
      </c>
    </row>
    <row r="1295" spans="1:12" x14ac:dyDescent="0.3">
      <c r="A1295" t="s">
        <v>2587</v>
      </c>
      <c r="B1295" t="s">
        <v>5954</v>
      </c>
      <c r="C1295" s="6">
        <v>1748.65</v>
      </c>
      <c r="D1295" s="1">
        <v>43803.151735962281</v>
      </c>
      <c r="E1295" s="1" t="str">
        <f>TEXT(Consolidated_sheets[[#This Row],[Date]],"yyyy")</f>
        <v>2019</v>
      </c>
      <c r="F1295" s="1" t="str">
        <f>TEXT(Consolidated_sheets[[#This Row],[Date]],"mmmm")</f>
        <v>December</v>
      </c>
      <c r="G1295" t="str">
        <f>INDEX(Patient_data[Patient_Name],MATCH(Consolidated_sheets[[#This Row],[Patient_ID]],Patient_data[Patient_ID],0))</f>
        <v>Catherine White</v>
      </c>
      <c r="H1295">
        <f>INDEX(Patient_data[Age],MATCH(Consolidated_sheets[[#This Row],[Patient_ID]],Patient_data[Patient_ID],0))</f>
        <v>60</v>
      </c>
      <c r="I1295" t="str">
        <f>INDEX(Patient_data[Gender],MATCH(Consolidated_sheets[[#This Row],[Patient_ID]],Patient_data[Patient_ID],0))</f>
        <v>Female</v>
      </c>
      <c r="J1295" t="str">
        <f>INDEX(Location_data[Location],MATCH(Consolidated_sheets[[#This Row],[Patient_ID]],Location_data[Patient_ID],0))</f>
        <v>Houston</v>
      </c>
      <c r="K1295" t="str">
        <f>INDEX(Insurance_data[Insurance_Type],MATCH(Consolidated_sheets[[#This Row],[Patient_ID]],Insurance_data[Patient_ID],0))</f>
        <v>Public</v>
      </c>
      <c r="L1295" s="6">
        <f>INDEX(Insurance_data[Insurance_Amount],MATCH(Consolidated_sheets[[#This Row],[Patient_ID]],Insurance_data[Patient_ID],0))</f>
        <v>4377.21</v>
      </c>
    </row>
    <row r="1296" spans="1:12" x14ac:dyDescent="0.3">
      <c r="A1296" t="s">
        <v>2225</v>
      </c>
      <c r="B1296" t="s">
        <v>5953</v>
      </c>
      <c r="C1296" s="6">
        <v>4746.3100000000004</v>
      </c>
      <c r="D1296" s="1">
        <v>43803.412487498208</v>
      </c>
      <c r="E1296" s="1" t="str">
        <f>TEXT(Consolidated_sheets[[#This Row],[Date]],"yyyy")</f>
        <v>2019</v>
      </c>
      <c r="F1296" s="1" t="str">
        <f>TEXT(Consolidated_sheets[[#This Row],[Date]],"mmmm")</f>
        <v>December</v>
      </c>
      <c r="G1296" t="str">
        <f>INDEX(Patient_data[Patient_Name],MATCH(Consolidated_sheets[[#This Row],[Patient_ID]],Patient_data[Patient_ID],0))</f>
        <v>Debra Smith</v>
      </c>
      <c r="H1296">
        <f>INDEX(Patient_data[Age],MATCH(Consolidated_sheets[[#This Row],[Patient_ID]],Patient_data[Patient_ID],0))</f>
        <v>75</v>
      </c>
      <c r="I1296" t="str">
        <f>INDEX(Patient_data[Gender],MATCH(Consolidated_sheets[[#This Row],[Patient_ID]],Patient_data[Patient_ID],0))</f>
        <v>Male</v>
      </c>
      <c r="J1296" t="str">
        <f>INDEX(Location_data[Location],MATCH(Consolidated_sheets[[#This Row],[Patient_ID]],Location_data[Patient_ID],0))</f>
        <v>New York</v>
      </c>
      <c r="K1296" t="str">
        <f>INDEX(Insurance_data[Insurance_Type],MATCH(Consolidated_sheets[[#This Row],[Patient_ID]],Insurance_data[Patient_ID],0))</f>
        <v>None</v>
      </c>
      <c r="L1296" s="6">
        <f>INDEX(Insurance_data[Insurance_Amount],MATCH(Consolidated_sheets[[#This Row],[Patient_ID]],Insurance_data[Patient_ID],0))</f>
        <v>6010.55</v>
      </c>
    </row>
    <row r="1297" spans="1:12" x14ac:dyDescent="0.3">
      <c r="A1297" t="s">
        <v>2822</v>
      </c>
      <c r="B1297" t="s">
        <v>5955</v>
      </c>
      <c r="C1297" s="6">
        <v>3998.89</v>
      </c>
      <c r="D1297" s="1">
        <v>43803.673239034142</v>
      </c>
      <c r="E1297" s="1" t="str">
        <f>TEXT(Consolidated_sheets[[#This Row],[Date]],"yyyy")</f>
        <v>2019</v>
      </c>
      <c r="F1297" s="1" t="str">
        <f>TEXT(Consolidated_sheets[[#This Row],[Date]],"mmmm")</f>
        <v>December</v>
      </c>
      <c r="G1297" t="str">
        <f>INDEX(Patient_data[Patient_Name],MATCH(Consolidated_sheets[[#This Row],[Patient_ID]],Patient_data[Patient_ID],0))</f>
        <v>David Velasquez</v>
      </c>
      <c r="H1297">
        <f>INDEX(Patient_data[Age],MATCH(Consolidated_sheets[[#This Row],[Patient_ID]],Patient_data[Patient_ID],0))</f>
        <v>43</v>
      </c>
      <c r="I1297" t="str">
        <f>INDEX(Patient_data[Gender],MATCH(Consolidated_sheets[[#This Row],[Patient_ID]],Patient_data[Patient_ID],0))</f>
        <v>Female</v>
      </c>
      <c r="J1297" t="str">
        <f>INDEX(Location_data[Location],MATCH(Consolidated_sheets[[#This Row],[Patient_ID]],Location_data[Patient_ID],0))</f>
        <v>Chicago</v>
      </c>
      <c r="K1297" t="str">
        <f>INDEX(Insurance_data[Insurance_Type],MATCH(Consolidated_sheets[[#This Row],[Patient_ID]],Insurance_data[Patient_ID],0))</f>
        <v>Private</v>
      </c>
      <c r="L1297" s="6">
        <f>INDEX(Insurance_data[Insurance_Amount],MATCH(Consolidated_sheets[[#This Row],[Patient_ID]],Insurance_data[Patient_ID],0))</f>
        <v>8435.0400000000009</v>
      </c>
    </row>
    <row r="1298" spans="1:12" x14ac:dyDescent="0.3">
      <c r="A1298" t="s">
        <v>562</v>
      </c>
      <c r="B1298" t="s">
        <v>5955</v>
      </c>
      <c r="C1298" s="6">
        <v>2137.64</v>
      </c>
      <c r="D1298" s="1">
        <v>43803.933990570084</v>
      </c>
      <c r="E1298" s="1" t="str">
        <f>TEXT(Consolidated_sheets[[#This Row],[Date]],"yyyy")</f>
        <v>2019</v>
      </c>
      <c r="F1298" s="1" t="str">
        <f>TEXT(Consolidated_sheets[[#This Row],[Date]],"mmmm")</f>
        <v>December</v>
      </c>
      <c r="G1298" t="str">
        <f>INDEX(Patient_data[Patient_Name],MATCH(Consolidated_sheets[[#This Row],[Patient_ID]],Patient_data[Patient_ID],0))</f>
        <v>Kimberly Richardson</v>
      </c>
      <c r="H1298">
        <f>INDEX(Patient_data[Age],MATCH(Consolidated_sheets[[#This Row],[Patient_ID]],Patient_data[Patient_ID],0))</f>
        <v>69</v>
      </c>
      <c r="I1298" t="str">
        <f>INDEX(Patient_data[Gender],MATCH(Consolidated_sheets[[#This Row],[Patient_ID]],Patient_data[Patient_ID],0))</f>
        <v>Female</v>
      </c>
      <c r="J1298" t="str">
        <f>INDEX(Location_data[Location],MATCH(Consolidated_sheets[[#This Row],[Patient_ID]],Location_data[Patient_ID],0))</f>
        <v>Los Angeles</v>
      </c>
      <c r="K1298" t="str">
        <f>INDEX(Insurance_data[Insurance_Type],MATCH(Consolidated_sheets[[#This Row],[Patient_ID]],Insurance_data[Patient_ID],0))</f>
        <v>Public</v>
      </c>
      <c r="L1298" s="6">
        <f>INDEX(Insurance_data[Insurance_Amount],MATCH(Consolidated_sheets[[#This Row],[Patient_ID]],Insurance_data[Patient_ID],0))</f>
        <v>126.03</v>
      </c>
    </row>
    <row r="1299" spans="1:12" x14ac:dyDescent="0.3">
      <c r="A1299" t="s">
        <v>1715</v>
      </c>
      <c r="B1299" t="s">
        <v>5953</v>
      </c>
      <c r="C1299" s="6">
        <v>2932.29</v>
      </c>
      <c r="D1299" s="1">
        <v>43804.19474210601</v>
      </c>
      <c r="E1299" s="1" t="str">
        <f>TEXT(Consolidated_sheets[[#This Row],[Date]],"yyyy")</f>
        <v>2019</v>
      </c>
      <c r="F1299" s="1" t="str">
        <f>TEXT(Consolidated_sheets[[#This Row],[Date]],"mmmm")</f>
        <v>December</v>
      </c>
      <c r="G1299" t="str">
        <f>INDEX(Patient_data[Patient_Name],MATCH(Consolidated_sheets[[#This Row],[Patient_ID]],Patient_data[Patient_ID],0))</f>
        <v>Angela Pratt</v>
      </c>
      <c r="H1299">
        <f>INDEX(Patient_data[Age],MATCH(Consolidated_sheets[[#This Row],[Patient_ID]],Patient_data[Patient_ID],0))</f>
        <v>75</v>
      </c>
      <c r="I1299" t="str">
        <f>INDEX(Patient_data[Gender],MATCH(Consolidated_sheets[[#This Row],[Patient_ID]],Patient_data[Patient_ID],0))</f>
        <v>Female</v>
      </c>
      <c r="J1299" t="str">
        <f>INDEX(Location_data[Location],MATCH(Consolidated_sheets[[#This Row],[Patient_ID]],Location_data[Patient_ID],0))</f>
        <v>New York</v>
      </c>
      <c r="K1299" t="str">
        <f>INDEX(Insurance_data[Insurance_Type],MATCH(Consolidated_sheets[[#This Row],[Patient_ID]],Insurance_data[Patient_ID],0))</f>
        <v>None</v>
      </c>
      <c r="L1299" s="6">
        <f>INDEX(Insurance_data[Insurance_Amount],MATCH(Consolidated_sheets[[#This Row],[Patient_ID]],Insurance_data[Patient_ID],0))</f>
        <v>2200.4699999999998</v>
      </c>
    </row>
    <row r="1300" spans="1:12" x14ac:dyDescent="0.3">
      <c r="A1300" t="s">
        <v>760</v>
      </c>
      <c r="B1300" t="s">
        <v>5952</v>
      </c>
      <c r="C1300" s="6">
        <v>3065.32</v>
      </c>
      <c r="D1300" s="1">
        <v>43804.455493641937</v>
      </c>
      <c r="E1300" s="1" t="str">
        <f>TEXT(Consolidated_sheets[[#This Row],[Date]],"yyyy")</f>
        <v>2019</v>
      </c>
      <c r="F1300" s="1" t="str">
        <f>TEXT(Consolidated_sheets[[#This Row],[Date]],"mmmm")</f>
        <v>December</v>
      </c>
      <c r="G1300" t="str">
        <f>INDEX(Patient_data[Patient_Name],MATCH(Consolidated_sheets[[#This Row],[Patient_ID]],Patient_data[Patient_ID],0))</f>
        <v>Michael Alexander</v>
      </c>
      <c r="H1300">
        <f>INDEX(Patient_data[Age],MATCH(Consolidated_sheets[[#This Row],[Patient_ID]],Patient_data[Patient_ID],0))</f>
        <v>27</v>
      </c>
      <c r="I1300" t="str">
        <f>INDEX(Patient_data[Gender],MATCH(Consolidated_sheets[[#This Row],[Patient_ID]],Patient_data[Patient_ID],0))</f>
        <v>Female</v>
      </c>
      <c r="J1300" t="str">
        <f>INDEX(Location_data[Location],MATCH(Consolidated_sheets[[#This Row],[Patient_ID]],Location_data[Patient_ID],0))</f>
        <v>Chicago</v>
      </c>
      <c r="K1300" t="str">
        <f>INDEX(Insurance_data[Insurance_Type],MATCH(Consolidated_sheets[[#This Row],[Patient_ID]],Insurance_data[Patient_ID],0))</f>
        <v>Private</v>
      </c>
      <c r="L1300" s="6">
        <f>INDEX(Insurance_data[Insurance_Amount],MATCH(Consolidated_sheets[[#This Row],[Patient_ID]],Insurance_data[Patient_ID],0))</f>
        <v>7815.07</v>
      </c>
    </row>
    <row r="1301" spans="1:12" x14ac:dyDescent="0.3">
      <c r="A1301" t="s">
        <v>2038</v>
      </c>
      <c r="B1301" t="s">
        <v>5952</v>
      </c>
      <c r="C1301" s="6">
        <v>3570.41</v>
      </c>
      <c r="D1301" s="1">
        <v>43804.716245177879</v>
      </c>
      <c r="E1301" s="1" t="str">
        <f>TEXT(Consolidated_sheets[[#This Row],[Date]],"yyyy")</f>
        <v>2019</v>
      </c>
      <c r="F1301" s="1" t="str">
        <f>TEXT(Consolidated_sheets[[#This Row],[Date]],"mmmm")</f>
        <v>December</v>
      </c>
      <c r="G1301" t="str">
        <f>INDEX(Patient_data[Patient_Name],MATCH(Consolidated_sheets[[#This Row],[Patient_ID]],Patient_data[Patient_ID],0))</f>
        <v>Lauren Lopez</v>
      </c>
      <c r="H1301">
        <f>INDEX(Patient_data[Age],MATCH(Consolidated_sheets[[#This Row],[Patient_ID]],Patient_data[Patient_ID],0))</f>
        <v>87</v>
      </c>
      <c r="I1301" t="str">
        <f>INDEX(Patient_data[Gender],MATCH(Consolidated_sheets[[#This Row],[Patient_ID]],Patient_data[Patient_ID],0))</f>
        <v>Male</v>
      </c>
      <c r="J1301" t="str">
        <f>INDEX(Location_data[Location],MATCH(Consolidated_sheets[[#This Row],[Patient_ID]],Location_data[Patient_ID],0))</f>
        <v>Phoenix</v>
      </c>
      <c r="K1301" t="str">
        <f>INDEX(Insurance_data[Insurance_Type],MATCH(Consolidated_sheets[[#This Row],[Patient_ID]],Insurance_data[Patient_ID],0))</f>
        <v>None</v>
      </c>
      <c r="L1301" s="6">
        <f>INDEX(Insurance_data[Insurance_Amount],MATCH(Consolidated_sheets[[#This Row],[Patient_ID]],Insurance_data[Patient_ID],0))</f>
        <v>1799.27</v>
      </c>
    </row>
    <row r="1302" spans="1:12" x14ac:dyDescent="0.3">
      <c r="A1302" t="s">
        <v>1303</v>
      </c>
      <c r="B1302" t="s">
        <v>5955</v>
      </c>
      <c r="C1302" s="6">
        <v>530.79999999999995</v>
      </c>
      <c r="D1302" s="1">
        <v>43804.976996713813</v>
      </c>
      <c r="E1302" s="1" t="str">
        <f>TEXT(Consolidated_sheets[[#This Row],[Date]],"yyyy")</f>
        <v>2019</v>
      </c>
      <c r="F1302" s="1" t="str">
        <f>TEXT(Consolidated_sheets[[#This Row],[Date]],"mmmm")</f>
        <v>December</v>
      </c>
      <c r="G1302" t="str">
        <f>INDEX(Patient_data[Patient_Name],MATCH(Consolidated_sheets[[#This Row],[Patient_ID]],Patient_data[Patient_ID],0))</f>
        <v>Alicia Daniels MD</v>
      </c>
      <c r="H1302">
        <f>INDEX(Patient_data[Age],MATCH(Consolidated_sheets[[#This Row],[Patient_ID]],Patient_data[Patient_ID],0))</f>
        <v>60</v>
      </c>
      <c r="I1302" t="str">
        <f>INDEX(Patient_data[Gender],MATCH(Consolidated_sheets[[#This Row],[Patient_ID]],Patient_data[Patient_ID],0))</f>
        <v>Female</v>
      </c>
      <c r="J1302" t="str">
        <f>INDEX(Location_data[Location],MATCH(Consolidated_sheets[[#This Row],[Patient_ID]],Location_data[Patient_ID],0))</f>
        <v>Chicago</v>
      </c>
      <c r="K1302" t="str">
        <f>INDEX(Insurance_data[Insurance_Type],MATCH(Consolidated_sheets[[#This Row],[Patient_ID]],Insurance_data[Patient_ID],0))</f>
        <v>Public</v>
      </c>
      <c r="L1302" s="6">
        <f>INDEX(Insurance_data[Insurance_Amount],MATCH(Consolidated_sheets[[#This Row],[Patient_ID]],Insurance_data[Patient_ID],0))</f>
        <v>4445.3100000000004</v>
      </c>
    </row>
    <row r="1303" spans="1:12" x14ac:dyDescent="0.3">
      <c r="A1303" t="s">
        <v>460</v>
      </c>
      <c r="B1303" t="s">
        <v>5952</v>
      </c>
      <c r="C1303" s="6">
        <v>4533.8599999999997</v>
      </c>
      <c r="D1303" s="1">
        <v>43805.237748249747</v>
      </c>
      <c r="E1303" s="1" t="str">
        <f>TEXT(Consolidated_sheets[[#This Row],[Date]],"yyyy")</f>
        <v>2019</v>
      </c>
      <c r="F1303" s="1" t="str">
        <f>TEXT(Consolidated_sheets[[#This Row],[Date]],"mmmm")</f>
        <v>December</v>
      </c>
      <c r="G1303" t="str">
        <f>INDEX(Patient_data[Patient_Name],MATCH(Consolidated_sheets[[#This Row],[Patient_ID]],Patient_data[Patient_ID],0))</f>
        <v>Jason Edwards</v>
      </c>
      <c r="H1303">
        <f>INDEX(Patient_data[Age],MATCH(Consolidated_sheets[[#This Row],[Patient_ID]],Patient_data[Patient_ID],0))</f>
        <v>45</v>
      </c>
      <c r="I1303" t="str">
        <f>INDEX(Patient_data[Gender],MATCH(Consolidated_sheets[[#This Row],[Patient_ID]],Patient_data[Patient_ID],0))</f>
        <v>Female</v>
      </c>
      <c r="J1303" t="str">
        <f>INDEX(Location_data[Location],MATCH(Consolidated_sheets[[#This Row],[Patient_ID]],Location_data[Patient_ID],0))</f>
        <v>Chicago</v>
      </c>
      <c r="K1303" t="str">
        <f>INDEX(Insurance_data[Insurance_Type],MATCH(Consolidated_sheets[[#This Row],[Patient_ID]],Insurance_data[Patient_ID],0))</f>
        <v>None</v>
      </c>
      <c r="L1303" s="6">
        <f>INDEX(Insurance_data[Insurance_Amount],MATCH(Consolidated_sheets[[#This Row],[Patient_ID]],Insurance_data[Patient_ID],0))</f>
        <v>432.04</v>
      </c>
    </row>
    <row r="1304" spans="1:12" x14ac:dyDescent="0.3">
      <c r="A1304" t="s">
        <v>2065</v>
      </c>
      <c r="B1304" t="s">
        <v>5954</v>
      </c>
      <c r="C1304" s="6">
        <v>870.63</v>
      </c>
      <c r="D1304" s="1">
        <v>43805.498499785681</v>
      </c>
      <c r="E1304" s="1" t="str">
        <f>TEXT(Consolidated_sheets[[#This Row],[Date]],"yyyy")</f>
        <v>2019</v>
      </c>
      <c r="F1304" s="1" t="str">
        <f>TEXT(Consolidated_sheets[[#This Row],[Date]],"mmmm")</f>
        <v>December</v>
      </c>
      <c r="G1304" t="str">
        <f>INDEX(Patient_data[Patient_Name],MATCH(Consolidated_sheets[[#This Row],[Patient_ID]],Patient_data[Patient_ID],0))</f>
        <v>Debra Jones</v>
      </c>
      <c r="H1304">
        <f>INDEX(Patient_data[Age],MATCH(Consolidated_sheets[[#This Row],[Patient_ID]],Patient_data[Patient_ID],0))</f>
        <v>39</v>
      </c>
      <c r="I1304" t="str">
        <f>INDEX(Patient_data[Gender],MATCH(Consolidated_sheets[[#This Row],[Patient_ID]],Patient_data[Patient_ID],0))</f>
        <v>Male</v>
      </c>
      <c r="J1304" t="str">
        <f>INDEX(Location_data[Location],MATCH(Consolidated_sheets[[#This Row],[Patient_ID]],Location_data[Patient_ID],0))</f>
        <v>New York</v>
      </c>
      <c r="K1304" t="str">
        <f>INDEX(Insurance_data[Insurance_Type],MATCH(Consolidated_sheets[[#This Row],[Patient_ID]],Insurance_data[Patient_ID],0))</f>
        <v>Private</v>
      </c>
      <c r="L1304" s="6">
        <f>INDEX(Insurance_data[Insurance_Amount],MATCH(Consolidated_sheets[[#This Row],[Patient_ID]],Insurance_data[Patient_ID],0))</f>
        <v>5892.51</v>
      </c>
    </row>
    <row r="1305" spans="1:12" x14ac:dyDescent="0.3">
      <c r="A1305" t="s">
        <v>2206</v>
      </c>
      <c r="B1305" t="s">
        <v>5954</v>
      </c>
      <c r="C1305" s="6">
        <v>426.43</v>
      </c>
      <c r="D1305" s="1">
        <v>43805.759251321608</v>
      </c>
      <c r="E1305" s="1" t="str">
        <f>TEXT(Consolidated_sheets[[#This Row],[Date]],"yyyy")</f>
        <v>2019</v>
      </c>
      <c r="F1305" s="1" t="str">
        <f>TEXT(Consolidated_sheets[[#This Row],[Date]],"mmmm")</f>
        <v>December</v>
      </c>
      <c r="G1305" t="str">
        <f>INDEX(Patient_data[Patient_Name],MATCH(Consolidated_sheets[[#This Row],[Patient_ID]],Patient_data[Patient_ID],0))</f>
        <v>Matthew Nelson</v>
      </c>
      <c r="H1305">
        <f>INDEX(Patient_data[Age],MATCH(Consolidated_sheets[[#This Row],[Patient_ID]],Patient_data[Patient_ID],0))</f>
        <v>84</v>
      </c>
      <c r="I1305" t="str">
        <f>INDEX(Patient_data[Gender],MATCH(Consolidated_sheets[[#This Row],[Patient_ID]],Patient_data[Patient_ID],0))</f>
        <v>Female</v>
      </c>
      <c r="J1305" t="str">
        <f>INDEX(Location_data[Location],MATCH(Consolidated_sheets[[#This Row],[Patient_ID]],Location_data[Patient_ID],0))</f>
        <v>Chicago</v>
      </c>
      <c r="K1305" t="str">
        <f>INDEX(Insurance_data[Insurance_Type],MATCH(Consolidated_sheets[[#This Row],[Patient_ID]],Insurance_data[Patient_ID],0))</f>
        <v>Public</v>
      </c>
      <c r="L1305" s="6">
        <f>INDEX(Insurance_data[Insurance_Amount],MATCH(Consolidated_sheets[[#This Row],[Patient_ID]],Insurance_data[Patient_ID],0))</f>
        <v>2161.2199999999998</v>
      </c>
    </row>
    <row r="1306" spans="1:12" x14ac:dyDescent="0.3">
      <c r="A1306" t="s">
        <v>1025</v>
      </c>
      <c r="B1306" t="s">
        <v>5954</v>
      </c>
      <c r="C1306" s="6">
        <v>729.42</v>
      </c>
      <c r="D1306" s="1">
        <v>43806.020002857549</v>
      </c>
      <c r="E1306" s="1" t="str">
        <f>TEXT(Consolidated_sheets[[#This Row],[Date]],"yyyy")</f>
        <v>2019</v>
      </c>
      <c r="F1306" s="1" t="str">
        <f>TEXT(Consolidated_sheets[[#This Row],[Date]],"mmmm")</f>
        <v>December</v>
      </c>
      <c r="G1306" t="str">
        <f>INDEX(Patient_data[Patient_Name],MATCH(Consolidated_sheets[[#This Row],[Patient_ID]],Patient_data[Patient_ID],0))</f>
        <v>Robert Smith</v>
      </c>
      <c r="H1306">
        <f>INDEX(Patient_data[Age],MATCH(Consolidated_sheets[[#This Row],[Patient_ID]],Patient_data[Patient_ID],0))</f>
        <v>70</v>
      </c>
      <c r="I1306" t="str">
        <f>INDEX(Patient_data[Gender],MATCH(Consolidated_sheets[[#This Row],[Patient_ID]],Patient_data[Patient_ID],0))</f>
        <v>Male</v>
      </c>
      <c r="J1306" t="str">
        <f>INDEX(Location_data[Location],MATCH(Consolidated_sheets[[#This Row],[Patient_ID]],Location_data[Patient_ID],0))</f>
        <v>Houston</v>
      </c>
      <c r="K1306" t="str">
        <f>INDEX(Insurance_data[Insurance_Type],MATCH(Consolidated_sheets[[#This Row],[Patient_ID]],Insurance_data[Patient_ID],0))</f>
        <v>Public</v>
      </c>
      <c r="L1306" s="6">
        <f>INDEX(Insurance_data[Insurance_Amount],MATCH(Consolidated_sheets[[#This Row],[Patient_ID]],Insurance_data[Patient_ID],0))</f>
        <v>9485.61</v>
      </c>
    </row>
    <row r="1307" spans="1:12" x14ac:dyDescent="0.3">
      <c r="A1307" t="s">
        <v>609</v>
      </c>
      <c r="B1307" t="s">
        <v>5955</v>
      </c>
      <c r="C1307" s="6">
        <v>4605.6499999999996</v>
      </c>
      <c r="D1307" s="1">
        <v>43806.280754393483</v>
      </c>
      <c r="E1307" s="1" t="str">
        <f>TEXT(Consolidated_sheets[[#This Row],[Date]],"yyyy")</f>
        <v>2019</v>
      </c>
      <c r="F1307" s="1" t="str">
        <f>TEXT(Consolidated_sheets[[#This Row],[Date]],"mmmm")</f>
        <v>December</v>
      </c>
      <c r="G1307" t="str">
        <f>INDEX(Patient_data[Patient_Name],MATCH(Consolidated_sheets[[#This Row],[Patient_ID]],Patient_data[Patient_ID],0))</f>
        <v>Melissa Tran</v>
      </c>
      <c r="H1307">
        <f>INDEX(Patient_data[Age],MATCH(Consolidated_sheets[[#This Row],[Patient_ID]],Patient_data[Patient_ID],0))</f>
        <v>61</v>
      </c>
      <c r="I1307" t="str">
        <f>INDEX(Patient_data[Gender],MATCH(Consolidated_sheets[[#This Row],[Patient_ID]],Patient_data[Patient_ID],0))</f>
        <v>Male</v>
      </c>
      <c r="J1307" t="str">
        <f>INDEX(Location_data[Location],MATCH(Consolidated_sheets[[#This Row],[Patient_ID]],Location_data[Patient_ID],0))</f>
        <v>Houston</v>
      </c>
      <c r="K1307" t="str">
        <f>INDEX(Insurance_data[Insurance_Type],MATCH(Consolidated_sheets[[#This Row],[Patient_ID]],Insurance_data[Patient_ID],0))</f>
        <v>Private</v>
      </c>
      <c r="L1307" s="6">
        <f>INDEX(Insurance_data[Insurance_Amount],MATCH(Consolidated_sheets[[#This Row],[Patient_ID]],Insurance_data[Patient_ID],0))</f>
        <v>1337.16</v>
      </c>
    </row>
    <row r="1308" spans="1:12" x14ac:dyDescent="0.3">
      <c r="A1308" t="s">
        <v>2252</v>
      </c>
      <c r="B1308" t="s">
        <v>5954</v>
      </c>
      <c r="C1308" s="6">
        <v>1284.69</v>
      </c>
      <c r="D1308" s="1">
        <v>43806.54150592941</v>
      </c>
      <c r="E1308" s="1" t="str">
        <f>TEXT(Consolidated_sheets[[#This Row],[Date]],"yyyy")</f>
        <v>2019</v>
      </c>
      <c r="F1308" s="1" t="str">
        <f>TEXT(Consolidated_sheets[[#This Row],[Date]],"mmmm")</f>
        <v>December</v>
      </c>
      <c r="G1308" t="str">
        <f>INDEX(Patient_data[Patient_Name],MATCH(Consolidated_sheets[[#This Row],[Patient_ID]],Patient_data[Patient_ID],0))</f>
        <v>Nicholas Howard</v>
      </c>
      <c r="H1308">
        <f>INDEX(Patient_data[Age],MATCH(Consolidated_sheets[[#This Row],[Patient_ID]],Patient_data[Patient_ID],0))</f>
        <v>44</v>
      </c>
      <c r="I1308" t="str">
        <f>INDEX(Patient_data[Gender],MATCH(Consolidated_sheets[[#This Row],[Patient_ID]],Patient_data[Patient_ID],0))</f>
        <v>Female</v>
      </c>
      <c r="J1308" t="str">
        <f>INDEX(Location_data[Location],MATCH(Consolidated_sheets[[#This Row],[Patient_ID]],Location_data[Patient_ID],0))</f>
        <v>Los Angeles</v>
      </c>
      <c r="K1308" t="str">
        <f>INDEX(Insurance_data[Insurance_Type],MATCH(Consolidated_sheets[[#This Row],[Patient_ID]],Insurance_data[Patient_ID],0))</f>
        <v>None</v>
      </c>
      <c r="L1308" s="6">
        <f>INDEX(Insurance_data[Insurance_Amount],MATCH(Consolidated_sheets[[#This Row],[Patient_ID]],Insurance_data[Patient_ID],0))</f>
        <v>9932.2999999999993</v>
      </c>
    </row>
    <row r="1309" spans="1:12" x14ac:dyDescent="0.3">
      <c r="A1309" t="s">
        <v>1066</v>
      </c>
      <c r="B1309" t="s">
        <v>5955</v>
      </c>
      <c r="C1309" s="6">
        <v>3368.65</v>
      </c>
      <c r="D1309" s="1">
        <v>43806.802257465337</v>
      </c>
      <c r="E1309" s="1" t="str">
        <f>TEXT(Consolidated_sheets[[#This Row],[Date]],"yyyy")</f>
        <v>2019</v>
      </c>
      <c r="F1309" s="1" t="str">
        <f>TEXT(Consolidated_sheets[[#This Row],[Date]],"mmmm")</f>
        <v>December</v>
      </c>
      <c r="G1309" t="str">
        <f>INDEX(Patient_data[Patient_Name],MATCH(Consolidated_sheets[[#This Row],[Patient_ID]],Patient_data[Patient_ID],0))</f>
        <v>Michael Fisher</v>
      </c>
      <c r="H1309">
        <f>INDEX(Patient_data[Age],MATCH(Consolidated_sheets[[#This Row],[Patient_ID]],Patient_data[Patient_ID],0))</f>
        <v>18</v>
      </c>
      <c r="I1309" t="str">
        <f>INDEX(Patient_data[Gender],MATCH(Consolidated_sheets[[#This Row],[Patient_ID]],Patient_data[Patient_ID],0))</f>
        <v>Male</v>
      </c>
      <c r="J1309" t="str">
        <f>INDEX(Location_data[Location],MATCH(Consolidated_sheets[[#This Row],[Patient_ID]],Location_data[Patient_ID],0))</f>
        <v>Los Angeles</v>
      </c>
      <c r="K1309" t="str">
        <f>INDEX(Insurance_data[Insurance_Type],MATCH(Consolidated_sheets[[#This Row],[Patient_ID]],Insurance_data[Patient_ID],0))</f>
        <v>Private</v>
      </c>
      <c r="L1309" s="6">
        <f>INDEX(Insurance_data[Insurance_Amount],MATCH(Consolidated_sheets[[#This Row],[Patient_ID]],Insurance_data[Patient_ID],0))</f>
        <v>4710.66</v>
      </c>
    </row>
    <row r="1310" spans="1:12" x14ac:dyDescent="0.3">
      <c r="A1310" t="s">
        <v>1211</v>
      </c>
      <c r="B1310" t="s">
        <v>5955</v>
      </c>
      <c r="C1310" s="6">
        <v>413.36</v>
      </c>
      <c r="D1310" s="1">
        <v>43807.063009001293</v>
      </c>
      <c r="E1310" s="1" t="str">
        <f>TEXT(Consolidated_sheets[[#This Row],[Date]],"yyyy")</f>
        <v>2019</v>
      </c>
      <c r="F1310" s="1" t="str">
        <f>TEXT(Consolidated_sheets[[#This Row],[Date]],"mmmm")</f>
        <v>December</v>
      </c>
      <c r="G1310" t="str">
        <f>INDEX(Patient_data[Patient_Name],MATCH(Consolidated_sheets[[#This Row],[Patient_ID]],Patient_data[Patient_ID],0))</f>
        <v>Diana Castro</v>
      </c>
      <c r="H1310">
        <f>INDEX(Patient_data[Age],MATCH(Consolidated_sheets[[#This Row],[Patient_ID]],Patient_data[Patient_ID],0))</f>
        <v>45</v>
      </c>
      <c r="I1310" t="str">
        <f>INDEX(Patient_data[Gender],MATCH(Consolidated_sheets[[#This Row],[Patient_ID]],Patient_data[Patient_ID],0))</f>
        <v>Male</v>
      </c>
      <c r="J1310" t="str">
        <f>INDEX(Location_data[Location],MATCH(Consolidated_sheets[[#This Row],[Patient_ID]],Location_data[Patient_ID],0))</f>
        <v>Los Angeles</v>
      </c>
      <c r="K1310" t="str">
        <f>INDEX(Insurance_data[Insurance_Type],MATCH(Consolidated_sheets[[#This Row],[Patient_ID]],Insurance_data[Patient_ID],0))</f>
        <v>Private</v>
      </c>
      <c r="L1310" s="6">
        <f>INDEX(Insurance_data[Insurance_Amount],MATCH(Consolidated_sheets[[#This Row],[Patient_ID]],Insurance_data[Patient_ID],0))</f>
        <v>8623.58</v>
      </c>
    </row>
    <row r="1311" spans="1:12" x14ac:dyDescent="0.3">
      <c r="A1311" t="s">
        <v>2510</v>
      </c>
      <c r="B1311" t="s">
        <v>5952</v>
      </c>
      <c r="C1311" s="6">
        <v>2104.73</v>
      </c>
      <c r="D1311" s="1">
        <v>43807.323760537212</v>
      </c>
      <c r="E1311" s="1" t="str">
        <f>TEXT(Consolidated_sheets[[#This Row],[Date]],"yyyy")</f>
        <v>2019</v>
      </c>
      <c r="F1311" s="1" t="str">
        <f>TEXT(Consolidated_sheets[[#This Row],[Date]],"mmmm")</f>
        <v>December</v>
      </c>
      <c r="G1311" t="str">
        <f>INDEX(Patient_data[Patient_Name],MATCH(Consolidated_sheets[[#This Row],[Patient_ID]],Patient_data[Patient_ID],0))</f>
        <v>Matthew Chung</v>
      </c>
      <c r="H1311">
        <f>INDEX(Patient_data[Age],MATCH(Consolidated_sheets[[#This Row],[Patient_ID]],Patient_data[Patient_ID],0))</f>
        <v>51</v>
      </c>
      <c r="I1311" t="str">
        <f>INDEX(Patient_data[Gender],MATCH(Consolidated_sheets[[#This Row],[Patient_ID]],Patient_data[Patient_ID],0))</f>
        <v>Male</v>
      </c>
      <c r="J1311" t="str">
        <f>INDEX(Location_data[Location],MATCH(Consolidated_sheets[[#This Row],[Patient_ID]],Location_data[Patient_ID],0))</f>
        <v>Phoenix</v>
      </c>
      <c r="K1311" t="str">
        <f>INDEX(Insurance_data[Insurance_Type],MATCH(Consolidated_sheets[[#This Row],[Patient_ID]],Insurance_data[Patient_ID],0))</f>
        <v>Private</v>
      </c>
      <c r="L1311" s="6">
        <f>INDEX(Insurance_data[Insurance_Amount],MATCH(Consolidated_sheets[[#This Row],[Patient_ID]],Insurance_data[Patient_ID],0))</f>
        <v>2722.22</v>
      </c>
    </row>
    <row r="1312" spans="1:12" x14ac:dyDescent="0.3">
      <c r="A1312" t="s">
        <v>1374</v>
      </c>
      <c r="B1312" t="s">
        <v>5954</v>
      </c>
      <c r="C1312" s="6">
        <v>3031.02</v>
      </c>
      <c r="D1312" s="1">
        <v>43807.584512073146</v>
      </c>
      <c r="E1312" s="1" t="str">
        <f>TEXT(Consolidated_sheets[[#This Row],[Date]],"yyyy")</f>
        <v>2019</v>
      </c>
      <c r="F1312" s="1" t="str">
        <f>TEXT(Consolidated_sheets[[#This Row],[Date]],"mmmm")</f>
        <v>December</v>
      </c>
      <c r="G1312" t="str">
        <f>INDEX(Patient_data[Patient_Name],MATCH(Consolidated_sheets[[#This Row],[Patient_ID]],Patient_data[Patient_ID],0))</f>
        <v>Denise Ramos</v>
      </c>
      <c r="H1312">
        <f>INDEX(Patient_data[Age],MATCH(Consolidated_sheets[[#This Row],[Patient_ID]],Patient_data[Patient_ID],0))</f>
        <v>83</v>
      </c>
      <c r="I1312" t="str">
        <f>INDEX(Patient_data[Gender],MATCH(Consolidated_sheets[[#This Row],[Patient_ID]],Patient_data[Patient_ID],0))</f>
        <v>Male</v>
      </c>
      <c r="J1312" t="str">
        <f>INDEX(Location_data[Location],MATCH(Consolidated_sheets[[#This Row],[Patient_ID]],Location_data[Patient_ID],0))</f>
        <v>Los Angeles</v>
      </c>
      <c r="K1312" t="str">
        <f>INDEX(Insurance_data[Insurance_Type],MATCH(Consolidated_sheets[[#This Row],[Patient_ID]],Insurance_data[Patient_ID],0))</f>
        <v>None</v>
      </c>
      <c r="L1312" s="6">
        <f>INDEX(Insurance_data[Insurance_Amount],MATCH(Consolidated_sheets[[#This Row],[Patient_ID]],Insurance_data[Patient_ID],0))</f>
        <v>813.38</v>
      </c>
    </row>
    <row r="1313" spans="1:12" x14ac:dyDescent="0.3">
      <c r="A1313" t="s">
        <v>499</v>
      </c>
      <c r="B1313" t="s">
        <v>5952</v>
      </c>
      <c r="C1313" s="6">
        <v>4833.54</v>
      </c>
      <c r="D1313" s="1">
        <v>43807.845263609088</v>
      </c>
      <c r="E1313" s="1" t="str">
        <f>TEXT(Consolidated_sheets[[#This Row],[Date]],"yyyy")</f>
        <v>2019</v>
      </c>
      <c r="F1313" s="1" t="str">
        <f>TEXT(Consolidated_sheets[[#This Row],[Date]],"mmmm")</f>
        <v>December</v>
      </c>
      <c r="G1313" t="str">
        <f>INDEX(Patient_data[Patient_Name],MATCH(Consolidated_sheets[[#This Row],[Patient_ID]],Patient_data[Patient_ID],0))</f>
        <v>Jennifer Price</v>
      </c>
      <c r="H1313">
        <f>INDEX(Patient_data[Age],MATCH(Consolidated_sheets[[#This Row],[Patient_ID]],Patient_data[Patient_ID],0))</f>
        <v>69</v>
      </c>
      <c r="I1313" t="str">
        <f>INDEX(Patient_data[Gender],MATCH(Consolidated_sheets[[#This Row],[Patient_ID]],Patient_data[Patient_ID],0))</f>
        <v>Male</v>
      </c>
      <c r="J1313" t="str">
        <f>INDEX(Location_data[Location],MATCH(Consolidated_sheets[[#This Row],[Patient_ID]],Location_data[Patient_ID],0))</f>
        <v>New York</v>
      </c>
      <c r="K1313" t="str">
        <f>INDEX(Insurance_data[Insurance_Type],MATCH(Consolidated_sheets[[#This Row],[Patient_ID]],Insurance_data[Patient_ID],0))</f>
        <v>Private</v>
      </c>
      <c r="L1313" s="6">
        <f>INDEX(Insurance_data[Insurance_Amount],MATCH(Consolidated_sheets[[#This Row],[Patient_ID]],Insurance_data[Patient_ID],0))</f>
        <v>7331.92</v>
      </c>
    </row>
    <row r="1314" spans="1:12" x14ac:dyDescent="0.3">
      <c r="A1314" t="s">
        <v>2850</v>
      </c>
      <c r="B1314" t="s">
        <v>5955</v>
      </c>
      <c r="C1314" s="6">
        <v>1478.49</v>
      </c>
      <c r="D1314" s="1">
        <v>43808.106015145007</v>
      </c>
      <c r="E1314" s="1" t="str">
        <f>TEXT(Consolidated_sheets[[#This Row],[Date]],"yyyy")</f>
        <v>2019</v>
      </c>
      <c r="F1314" s="1" t="str">
        <f>TEXT(Consolidated_sheets[[#This Row],[Date]],"mmmm")</f>
        <v>December</v>
      </c>
      <c r="G1314" t="str">
        <f>INDEX(Patient_data[Patient_Name],MATCH(Consolidated_sheets[[#This Row],[Patient_ID]],Patient_data[Patient_ID],0))</f>
        <v>Christina Long</v>
      </c>
      <c r="H1314">
        <f>INDEX(Patient_data[Age],MATCH(Consolidated_sheets[[#This Row],[Patient_ID]],Patient_data[Patient_ID],0))</f>
        <v>60</v>
      </c>
      <c r="I1314" t="str">
        <f>INDEX(Patient_data[Gender],MATCH(Consolidated_sheets[[#This Row],[Patient_ID]],Patient_data[Patient_ID],0))</f>
        <v>Female</v>
      </c>
      <c r="J1314" t="str">
        <f>INDEX(Location_data[Location],MATCH(Consolidated_sheets[[#This Row],[Patient_ID]],Location_data[Patient_ID],0))</f>
        <v>Houston</v>
      </c>
      <c r="K1314" t="str">
        <f>INDEX(Insurance_data[Insurance_Type],MATCH(Consolidated_sheets[[#This Row],[Patient_ID]],Insurance_data[Patient_ID],0))</f>
        <v>Public</v>
      </c>
      <c r="L1314" s="6">
        <f>INDEX(Insurance_data[Insurance_Amount],MATCH(Consolidated_sheets[[#This Row],[Patient_ID]],Insurance_data[Patient_ID],0))</f>
        <v>2886.16</v>
      </c>
    </row>
    <row r="1315" spans="1:12" x14ac:dyDescent="0.3">
      <c r="A1315" t="s">
        <v>185</v>
      </c>
      <c r="B1315" t="s">
        <v>5953</v>
      </c>
      <c r="C1315" s="6">
        <v>324.3</v>
      </c>
      <c r="D1315" s="1">
        <v>43808.366766680949</v>
      </c>
      <c r="E1315" s="1" t="str">
        <f>TEXT(Consolidated_sheets[[#This Row],[Date]],"yyyy")</f>
        <v>2019</v>
      </c>
      <c r="F1315" s="1" t="str">
        <f>TEXT(Consolidated_sheets[[#This Row],[Date]],"mmmm")</f>
        <v>December</v>
      </c>
      <c r="G1315" t="str">
        <f>INDEX(Patient_data[Patient_Name],MATCH(Consolidated_sheets[[#This Row],[Patient_ID]],Patient_data[Patient_ID],0))</f>
        <v>Dale Snyder</v>
      </c>
      <c r="H1315">
        <f>INDEX(Patient_data[Age],MATCH(Consolidated_sheets[[#This Row],[Patient_ID]],Patient_data[Patient_ID],0))</f>
        <v>58</v>
      </c>
      <c r="I1315" t="str">
        <f>INDEX(Patient_data[Gender],MATCH(Consolidated_sheets[[#This Row],[Patient_ID]],Patient_data[Patient_ID],0))</f>
        <v>Female</v>
      </c>
      <c r="J1315" t="str">
        <f>INDEX(Location_data[Location],MATCH(Consolidated_sheets[[#This Row],[Patient_ID]],Location_data[Patient_ID],0))</f>
        <v>Phoenix</v>
      </c>
      <c r="K1315" t="str">
        <f>INDEX(Insurance_data[Insurance_Type],MATCH(Consolidated_sheets[[#This Row],[Patient_ID]],Insurance_data[Patient_ID],0))</f>
        <v>Public</v>
      </c>
      <c r="L1315" s="6">
        <f>INDEX(Insurance_data[Insurance_Amount],MATCH(Consolidated_sheets[[#This Row],[Patient_ID]],Insurance_data[Patient_ID],0))</f>
        <v>9232.73</v>
      </c>
    </row>
    <row r="1316" spans="1:12" x14ac:dyDescent="0.3">
      <c r="A1316" t="s">
        <v>2706</v>
      </c>
      <c r="B1316" t="s">
        <v>5954</v>
      </c>
      <c r="C1316" s="6">
        <v>3771.79</v>
      </c>
      <c r="D1316" s="1">
        <v>43808.62751821689</v>
      </c>
      <c r="E1316" s="1" t="str">
        <f>TEXT(Consolidated_sheets[[#This Row],[Date]],"yyyy")</f>
        <v>2019</v>
      </c>
      <c r="F1316" s="1" t="str">
        <f>TEXT(Consolidated_sheets[[#This Row],[Date]],"mmmm")</f>
        <v>December</v>
      </c>
      <c r="G1316" t="str">
        <f>INDEX(Patient_data[Patient_Name],MATCH(Consolidated_sheets[[#This Row],[Patient_ID]],Patient_data[Patient_ID],0))</f>
        <v>Karen Kim</v>
      </c>
      <c r="H1316">
        <f>INDEX(Patient_data[Age],MATCH(Consolidated_sheets[[#This Row],[Patient_ID]],Patient_data[Patient_ID],0))</f>
        <v>58</v>
      </c>
      <c r="I1316" t="str">
        <f>INDEX(Patient_data[Gender],MATCH(Consolidated_sheets[[#This Row],[Patient_ID]],Patient_data[Patient_ID],0))</f>
        <v>Female</v>
      </c>
      <c r="J1316" t="str">
        <f>INDEX(Location_data[Location],MATCH(Consolidated_sheets[[#This Row],[Patient_ID]],Location_data[Patient_ID],0))</f>
        <v>Chicago</v>
      </c>
      <c r="K1316" t="str">
        <f>INDEX(Insurance_data[Insurance_Type],MATCH(Consolidated_sheets[[#This Row],[Patient_ID]],Insurance_data[Patient_ID],0))</f>
        <v>Public</v>
      </c>
      <c r="L1316" s="6">
        <f>INDEX(Insurance_data[Insurance_Amount],MATCH(Consolidated_sheets[[#This Row],[Patient_ID]],Insurance_data[Patient_ID],0))</f>
        <v>8279.31</v>
      </c>
    </row>
    <row r="1317" spans="1:12" x14ac:dyDescent="0.3">
      <c r="A1317" t="s">
        <v>2908</v>
      </c>
      <c r="B1317" t="s">
        <v>5953</v>
      </c>
      <c r="C1317" s="6">
        <v>2334.7800000000002</v>
      </c>
      <c r="D1317" s="1">
        <v>43808.88826975281</v>
      </c>
      <c r="E1317" s="1" t="str">
        <f>TEXT(Consolidated_sheets[[#This Row],[Date]],"yyyy")</f>
        <v>2019</v>
      </c>
      <c r="F1317" s="1" t="str">
        <f>TEXT(Consolidated_sheets[[#This Row],[Date]],"mmmm")</f>
        <v>December</v>
      </c>
      <c r="G1317" t="str">
        <f>INDEX(Patient_data[Patient_Name],MATCH(Consolidated_sheets[[#This Row],[Patient_ID]],Patient_data[Patient_ID],0))</f>
        <v>Kristina Moore</v>
      </c>
      <c r="H1317">
        <f>INDEX(Patient_data[Age],MATCH(Consolidated_sheets[[#This Row],[Patient_ID]],Patient_data[Patient_ID],0))</f>
        <v>87</v>
      </c>
      <c r="I1317" t="str">
        <f>INDEX(Patient_data[Gender],MATCH(Consolidated_sheets[[#This Row],[Patient_ID]],Patient_data[Patient_ID],0))</f>
        <v>Male</v>
      </c>
      <c r="J1317" t="str">
        <f>INDEX(Location_data[Location],MATCH(Consolidated_sheets[[#This Row],[Patient_ID]],Location_data[Patient_ID],0))</f>
        <v>Phoenix</v>
      </c>
      <c r="K1317" t="str">
        <f>INDEX(Insurance_data[Insurance_Type],MATCH(Consolidated_sheets[[#This Row],[Patient_ID]],Insurance_data[Patient_ID],0))</f>
        <v>None</v>
      </c>
      <c r="L1317" s="6">
        <f>INDEX(Insurance_data[Insurance_Amount],MATCH(Consolidated_sheets[[#This Row],[Patient_ID]],Insurance_data[Patient_ID],0))</f>
        <v>2153.61</v>
      </c>
    </row>
    <row r="1318" spans="1:12" x14ac:dyDescent="0.3">
      <c r="A1318" t="s">
        <v>157</v>
      </c>
      <c r="B1318" t="s">
        <v>5955</v>
      </c>
      <c r="C1318" s="6">
        <v>1134.5999999999999</v>
      </c>
      <c r="D1318" s="1">
        <v>43809.149021288751</v>
      </c>
      <c r="E1318" s="1" t="str">
        <f>TEXT(Consolidated_sheets[[#This Row],[Date]],"yyyy")</f>
        <v>2019</v>
      </c>
      <c r="F1318" s="1" t="str">
        <f>TEXT(Consolidated_sheets[[#This Row],[Date]],"mmmm")</f>
        <v>December</v>
      </c>
      <c r="G1318" t="str">
        <f>INDEX(Patient_data[Patient_Name],MATCH(Consolidated_sheets[[#This Row],[Patient_ID]],Patient_data[Patient_ID],0))</f>
        <v>Mathew Harrington</v>
      </c>
      <c r="H1318">
        <f>INDEX(Patient_data[Age],MATCH(Consolidated_sheets[[#This Row],[Patient_ID]],Patient_data[Patient_ID],0))</f>
        <v>23</v>
      </c>
      <c r="I1318" t="str">
        <f>INDEX(Patient_data[Gender],MATCH(Consolidated_sheets[[#This Row],[Patient_ID]],Patient_data[Patient_ID],0))</f>
        <v>Female</v>
      </c>
      <c r="J1318" t="str">
        <f>INDEX(Location_data[Location],MATCH(Consolidated_sheets[[#This Row],[Patient_ID]],Location_data[Patient_ID],0))</f>
        <v>Phoenix</v>
      </c>
      <c r="K1318" t="str">
        <f>INDEX(Insurance_data[Insurance_Type],MATCH(Consolidated_sheets[[#This Row],[Patient_ID]],Insurance_data[Patient_ID],0))</f>
        <v>Private</v>
      </c>
      <c r="L1318" s="6">
        <f>INDEX(Insurance_data[Insurance_Amount],MATCH(Consolidated_sheets[[#This Row],[Patient_ID]],Insurance_data[Patient_ID],0))</f>
        <v>4734.3500000000004</v>
      </c>
    </row>
    <row r="1319" spans="1:12" x14ac:dyDescent="0.3">
      <c r="A1319" t="s">
        <v>1281</v>
      </c>
      <c r="B1319" t="s">
        <v>5955</v>
      </c>
      <c r="C1319" s="6">
        <v>4190.08</v>
      </c>
      <c r="D1319" s="1">
        <v>43809.409772824692</v>
      </c>
      <c r="E1319" s="1" t="str">
        <f>TEXT(Consolidated_sheets[[#This Row],[Date]],"yyyy")</f>
        <v>2019</v>
      </c>
      <c r="F1319" s="1" t="str">
        <f>TEXT(Consolidated_sheets[[#This Row],[Date]],"mmmm")</f>
        <v>December</v>
      </c>
      <c r="G1319" t="str">
        <f>INDEX(Patient_data[Patient_Name],MATCH(Consolidated_sheets[[#This Row],[Patient_ID]],Patient_data[Patient_ID],0))</f>
        <v>Tyler Schultz</v>
      </c>
      <c r="H1319">
        <f>INDEX(Patient_data[Age],MATCH(Consolidated_sheets[[#This Row],[Patient_ID]],Patient_data[Patient_ID],0))</f>
        <v>64</v>
      </c>
      <c r="I1319" t="str">
        <f>INDEX(Patient_data[Gender],MATCH(Consolidated_sheets[[#This Row],[Patient_ID]],Patient_data[Patient_ID],0))</f>
        <v>Male</v>
      </c>
      <c r="J1319" t="str">
        <f>INDEX(Location_data[Location],MATCH(Consolidated_sheets[[#This Row],[Patient_ID]],Location_data[Patient_ID],0))</f>
        <v>Houston</v>
      </c>
      <c r="K1319" t="str">
        <f>INDEX(Insurance_data[Insurance_Type],MATCH(Consolidated_sheets[[#This Row],[Patient_ID]],Insurance_data[Patient_ID],0))</f>
        <v>None</v>
      </c>
      <c r="L1319" s="6">
        <f>INDEX(Insurance_data[Insurance_Amount],MATCH(Consolidated_sheets[[#This Row],[Patient_ID]],Insurance_data[Patient_ID],0))</f>
        <v>4949.49</v>
      </c>
    </row>
    <row r="1320" spans="1:12" x14ac:dyDescent="0.3">
      <c r="A1320" t="s">
        <v>486</v>
      </c>
      <c r="B1320" t="s">
        <v>5954</v>
      </c>
      <c r="C1320" s="6">
        <v>3643.57</v>
      </c>
      <c r="D1320" s="1">
        <v>43809.670524360612</v>
      </c>
      <c r="E1320" s="1" t="str">
        <f>TEXT(Consolidated_sheets[[#This Row],[Date]],"yyyy")</f>
        <v>2019</v>
      </c>
      <c r="F1320" s="1" t="str">
        <f>TEXT(Consolidated_sheets[[#This Row],[Date]],"mmmm")</f>
        <v>December</v>
      </c>
      <c r="G1320" t="str">
        <f>INDEX(Patient_data[Patient_Name],MATCH(Consolidated_sheets[[#This Row],[Patient_ID]],Patient_data[Patient_ID],0))</f>
        <v>Janet Schneider</v>
      </c>
      <c r="H1320">
        <f>INDEX(Patient_data[Age],MATCH(Consolidated_sheets[[#This Row],[Patient_ID]],Patient_data[Patient_ID],0))</f>
        <v>37</v>
      </c>
      <c r="I1320" t="str">
        <f>INDEX(Patient_data[Gender],MATCH(Consolidated_sheets[[#This Row],[Patient_ID]],Patient_data[Patient_ID],0))</f>
        <v>Female</v>
      </c>
      <c r="J1320" t="str">
        <f>INDEX(Location_data[Location],MATCH(Consolidated_sheets[[#This Row],[Patient_ID]],Location_data[Patient_ID],0))</f>
        <v>New York</v>
      </c>
      <c r="K1320" t="str">
        <f>INDEX(Insurance_data[Insurance_Type],MATCH(Consolidated_sheets[[#This Row],[Patient_ID]],Insurance_data[Patient_ID],0))</f>
        <v>Private</v>
      </c>
      <c r="L1320" s="6">
        <f>INDEX(Insurance_data[Insurance_Amount],MATCH(Consolidated_sheets[[#This Row],[Patient_ID]],Insurance_data[Patient_ID],0))</f>
        <v>7740.6</v>
      </c>
    </row>
    <row r="1321" spans="1:12" x14ac:dyDescent="0.3">
      <c r="A1321" t="s">
        <v>1781</v>
      </c>
      <c r="B1321" t="s">
        <v>5953</v>
      </c>
      <c r="C1321" s="6">
        <v>4719.8999999999996</v>
      </c>
      <c r="D1321" s="1">
        <v>43809.931275896553</v>
      </c>
      <c r="E1321" s="1" t="str">
        <f>TEXT(Consolidated_sheets[[#This Row],[Date]],"yyyy")</f>
        <v>2019</v>
      </c>
      <c r="F1321" s="1" t="str">
        <f>TEXT(Consolidated_sheets[[#This Row],[Date]],"mmmm")</f>
        <v>December</v>
      </c>
      <c r="G1321" t="str">
        <f>INDEX(Patient_data[Patient_Name],MATCH(Consolidated_sheets[[#This Row],[Patient_ID]],Patient_data[Patient_ID],0))</f>
        <v>John Johns</v>
      </c>
      <c r="H1321">
        <f>INDEX(Patient_data[Age],MATCH(Consolidated_sheets[[#This Row],[Patient_ID]],Patient_data[Patient_ID],0))</f>
        <v>42</v>
      </c>
      <c r="I1321" t="str">
        <f>INDEX(Patient_data[Gender],MATCH(Consolidated_sheets[[#This Row],[Patient_ID]],Patient_data[Patient_ID],0))</f>
        <v>Male</v>
      </c>
      <c r="J1321" t="str">
        <f>INDEX(Location_data[Location],MATCH(Consolidated_sheets[[#This Row],[Patient_ID]],Location_data[Patient_ID],0))</f>
        <v>Houston</v>
      </c>
      <c r="K1321" t="str">
        <f>INDEX(Insurance_data[Insurance_Type],MATCH(Consolidated_sheets[[#This Row],[Patient_ID]],Insurance_data[Patient_ID],0))</f>
        <v>None</v>
      </c>
      <c r="L1321" s="6">
        <f>INDEX(Insurance_data[Insurance_Amount],MATCH(Consolidated_sheets[[#This Row],[Patient_ID]],Insurance_data[Patient_ID],0))</f>
        <v>2536.52</v>
      </c>
    </row>
    <row r="1322" spans="1:12" x14ac:dyDescent="0.3">
      <c r="A1322" t="s">
        <v>2399</v>
      </c>
      <c r="B1322" t="s">
        <v>5952</v>
      </c>
      <c r="C1322" s="6">
        <v>4876.1400000000003</v>
      </c>
      <c r="D1322" s="1">
        <v>43810.192027432488</v>
      </c>
      <c r="E1322" s="1" t="str">
        <f>TEXT(Consolidated_sheets[[#This Row],[Date]],"yyyy")</f>
        <v>2019</v>
      </c>
      <c r="F1322" s="1" t="str">
        <f>TEXT(Consolidated_sheets[[#This Row],[Date]],"mmmm")</f>
        <v>December</v>
      </c>
      <c r="G1322" t="str">
        <f>INDEX(Patient_data[Patient_Name],MATCH(Consolidated_sheets[[#This Row],[Patient_ID]],Patient_data[Patient_ID],0))</f>
        <v>Angela Martinez</v>
      </c>
      <c r="H1322">
        <f>INDEX(Patient_data[Age],MATCH(Consolidated_sheets[[#This Row],[Patient_ID]],Patient_data[Patient_ID],0))</f>
        <v>85</v>
      </c>
      <c r="I1322" t="str">
        <f>INDEX(Patient_data[Gender],MATCH(Consolidated_sheets[[#This Row],[Patient_ID]],Patient_data[Patient_ID],0))</f>
        <v>Female</v>
      </c>
      <c r="J1322" t="str">
        <f>INDEX(Location_data[Location],MATCH(Consolidated_sheets[[#This Row],[Patient_ID]],Location_data[Patient_ID],0))</f>
        <v>Houston</v>
      </c>
      <c r="K1322" t="str">
        <f>INDEX(Insurance_data[Insurance_Type],MATCH(Consolidated_sheets[[#This Row],[Patient_ID]],Insurance_data[Patient_ID],0))</f>
        <v>Public</v>
      </c>
      <c r="L1322" s="6">
        <f>INDEX(Insurance_data[Insurance_Amount],MATCH(Consolidated_sheets[[#This Row],[Patient_ID]],Insurance_data[Patient_ID],0))</f>
        <v>8717.5499999999993</v>
      </c>
    </row>
    <row r="1323" spans="1:12" x14ac:dyDescent="0.3">
      <c r="A1323" t="s">
        <v>852</v>
      </c>
      <c r="B1323" t="s">
        <v>5952</v>
      </c>
      <c r="C1323" s="6">
        <v>3154.97</v>
      </c>
      <c r="D1323" s="1">
        <v>43810.452778968407</v>
      </c>
      <c r="E1323" s="1" t="str">
        <f>TEXT(Consolidated_sheets[[#This Row],[Date]],"yyyy")</f>
        <v>2019</v>
      </c>
      <c r="F1323" s="1" t="str">
        <f>TEXT(Consolidated_sheets[[#This Row],[Date]],"mmmm")</f>
        <v>December</v>
      </c>
      <c r="G1323" t="str">
        <f>INDEX(Patient_data[Patient_Name],MATCH(Consolidated_sheets[[#This Row],[Patient_ID]],Patient_data[Patient_ID],0))</f>
        <v>James Lloyd</v>
      </c>
      <c r="H1323">
        <f>INDEX(Patient_data[Age],MATCH(Consolidated_sheets[[#This Row],[Patient_ID]],Patient_data[Patient_ID],0))</f>
        <v>53</v>
      </c>
      <c r="I1323" t="str">
        <f>INDEX(Patient_data[Gender],MATCH(Consolidated_sheets[[#This Row],[Patient_ID]],Patient_data[Patient_ID],0))</f>
        <v>Male</v>
      </c>
      <c r="J1323" t="str">
        <f>INDEX(Location_data[Location],MATCH(Consolidated_sheets[[#This Row],[Patient_ID]],Location_data[Patient_ID],0))</f>
        <v>Chicago</v>
      </c>
      <c r="K1323" t="str">
        <f>INDEX(Insurance_data[Insurance_Type],MATCH(Consolidated_sheets[[#This Row],[Patient_ID]],Insurance_data[Patient_ID],0))</f>
        <v>Public</v>
      </c>
      <c r="L1323" s="6">
        <f>INDEX(Insurance_data[Insurance_Amount],MATCH(Consolidated_sheets[[#This Row],[Patient_ID]],Insurance_data[Patient_ID],0))</f>
        <v>6260.99</v>
      </c>
    </row>
    <row r="1324" spans="1:12" x14ac:dyDescent="0.3">
      <c r="A1324" t="s">
        <v>102</v>
      </c>
      <c r="B1324" t="s">
        <v>5954</v>
      </c>
      <c r="C1324" s="6">
        <v>2775.08</v>
      </c>
      <c r="D1324" s="1">
        <v>43810.713530504348</v>
      </c>
      <c r="E1324" s="1" t="str">
        <f>TEXT(Consolidated_sheets[[#This Row],[Date]],"yyyy")</f>
        <v>2019</v>
      </c>
      <c r="F1324" s="1" t="str">
        <f>TEXT(Consolidated_sheets[[#This Row],[Date]],"mmmm")</f>
        <v>December</v>
      </c>
      <c r="G1324" t="str">
        <f>INDEX(Patient_data[Patient_Name],MATCH(Consolidated_sheets[[#This Row],[Patient_ID]],Patient_data[Patient_ID],0))</f>
        <v>Alexandria Chambers</v>
      </c>
      <c r="H1324">
        <f>INDEX(Patient_data[Age],MATCH(Consolidated_sheets[[#This Row],[Patient_ID]],Patient_data[Patient_ID],0))</f>
        <v>29</v>
      </c>
      <c r="I1324" t="str">
        <f>INDEX(Patient_data[Gender],MATCH(Consolidated_sheets[[#This Row],[Patient_ID]],Patient_data[Patient_ID],0))</f>
        <v>Male</v>
      </c>
      <c r="J1324" t="str">
        <f>INDEX(Location_data[Location],MATCH(Consolidated_sheets[[#This Row],[Patient_ID]],Location_data[Patient_ID],0))</f>
        <v>Los Angeles</v>
      </c>
      <c r="K1324" t="str">
        <f>INDEX(Insurance_data[Insurance_Type],MATCH(Consolidated_sheets[[#This Row],[Patient_ID]],Insurance_data[Patient_ID],0))</f>
        <v>Public</v>
      </c>
      <c r="L1324" s="6">
        <f>INDEX(Insurance_data[Insurance_Amount],MATCH(Consolidated_sheets[[#This Row],[Patient_ID]],Insurance_data[Patient_ID],0))</f>
        <v>9261.85</v>
      </c>
    </row>
    <row r="1325" spans="1:12" x14ac:dyDescent="0.3">
      <c r="A1325" t="s">
        <v>1906</v>
      </c>
      <c r="B1325" t="s">
        <v>5955</v>
      </c>
      <c r="C1325" s="6">
        <v>1779.2</v>
      </c>
      <c r="D1325" s="1">
        <v>43810.97428204029</v>
      </c>
      <c r="E1325" s="1" t="str">
        <f>TEXT(Consolidated_sheets[[#This Row],[Date]],"yyyy")</f>
        <v>2019</v>
      </c>
      <c r="F1325" s="1" t="str">
        <f>TEXT(Consolidated_sheets[[#This Row],[Date]],"mmmm")</f>
        <v>December</v>
      </c>
      <c r="G1325" t="str">
        <f>INDEX(Patient_data[Patient_Name],MATCH(Consolidated_sheets[[#This Row],[Patient_ID]],Patient_data[Patient_ID],0))</f>
        <v>Natasha Hanna</v>
      </c>
      <c r="H1325">
        <f>INDEX(Patient_data[Age],MATCH(Consolidated_sheets[[#This Row],[Patient_ID]],Patient_data[Patient_ID],0))</f>
        <v>30</v>
      </c>
      <c r="I1325" t="str">
        <f>INDEX(Patient_data[Gender],MATCH(Consolidated_sheets[[#This Row],[Patient_ID]],Patient_data[Patient_ID],0))</f>
        <v>Female</v>
      </c>
      <c r="J1325" t="str">
        <f>INDEX(Location_data[Location],MATCH(Consolidated_sheets[[#This Row],[Patient_ID]],Location_data[Patient_ID],0))</f>
        <v>Houston</v>
      </c>
      <c r="K1325" t="str">
        <f>INDEX(Insurance_data[Insurance_Type],MATCH(Consolidated_sheets[[#This Row],[Patient_ID]],Insurance_data[Patient_ID],0))</f>
        <v>Public</v>
      </c>
      <c r="L1325" s="6">
        <f>INDEX(Insurance_data[Insurance_Amount],MATCH(Consolidated_sheets[[#This Row],[Patient_ID]],Insurance_data[Patient_ID],0))</f>
        <v>3818.26</v>
      </c>
    </row>
    <row r="1326" spans="1:12" x14ac:dyDescent="0.3">
      <c r="A1326" t="s">
        <v>626</v>
      </c>
      <c r="B1326" t="s">
        <v>5952</v>
      </c>
      <c r="C1326" s="6">
        <v>3017.84</v>
      </c>
      <c r="D1326" s="1">
        <v>43811.235033576217</v>
      </c>
      <c r="E1326" s="1" t="str">
        <f>TEXT(Consolidated_sheets[[#This Row],[Date]],"yyyy")</f>
        <v>2019</v>
      </c>
      <c r="F1326" s="1" t="str">
        <f>TEXT(Consolidated_sheets[[#This Row],[Date]],"mmmm")</f>
        <v>December</v>
      </c>
      <c r="G1326" t="str">
        <f>INDEX(Patient_data[Patient_Name],MATCH(Consolidated_sheets[[#This Row],[Patient_ID]],Patient_data[Patient_ID],0))</f>
        <v>Laura Young</v>
      </c>
      <c r="H1326">
        <f>INDEX(Patient_data[Age],MATCH(Consolidated_sheets[[#This Row],[Patient_ID]],Patient_data[Patient_ID],0))</f>
        <v>39</v>
      </c>
      <c r="I1326" t="str">
        <f>INDEX(Patient_data[Gender],MATCH(Consolidated_sheets[[#This Row],[Patient_ID]],Patient_data[Patient_ID],0))</f>
        <v>Female</v>
      </c>
      <c r="J1326" t="str">
        <f>INDEX(Location_data[Location],MATCH(Consolidated_sheets[[#This Row],[Patient_ID]],Location_data[Patient_ID],0))</f>
        <v>Chicago</v>
      </c>
      <c r="K1326" t="str">
        <f>INDEX(Insurance_data[Insurance_Type],MATCH(Consolidated_sheets[[#This Row],[Patient_ID]],Insurance_data[Patient_ID],0))</f>
        <v>Private</v>
      </c>
      <c r="L1326" s="6">
        <f>INDEX(Insurance_data[Insurance_Amount],MATCH(Consolidated_sheets[[#This Row],[Patient_ID]],Insurance_data[Patient_ID],0))</f>
        <v>6936.67</v>
      </c>
    </row>
    <row r="1327" spans="1:12" x14ac:dyDescent="0.3">
      <c r="A1327" t="s">
        <v>2395</v>
      </c>
      <c r="B1327" t="s">
        <v>5954</v>
      </c>
      <c r="C1327" s="6">
        <v>2658.25</v>
      </c>
      <c r="D1327" s="1">
        <v>43811.495785112151</v>
      </c>
      <c r="E1327" s="1" t="str">
        <f>TEXT(Consolidated_sheets[[#This Row],[Date]],"yyyy")</f>
        <v>2019</v>
      </c>
      <c r="F1327" s="1" t="str">
        <f>TEXT(Consolidated_sheets[[#This Row],[Date]],"mmmm")</f>
        <v>December</v>
      </c>
      <c r="G1327" t="str">
        <f>INDEX(Patient_data[Patient_Name],MATCH(Consolidated_sheets[[#This Row],[Patient_ID]],Patient_data[Patient_ID],0))</f>
        <v>Paula Gray</v>
      </c>
      <c r="H1327">
        <f>INDEX(Patient_data[Age],MATCH(Consolidated_sheets[[#This Row],[Patient_ID]],Patient_data[Patient_ID],0))</f>
        <v>84</v>
      </c>
      <c r="I1327" t="str">
        <f>INDEX(Patient_data[Gender],MATCH(Consolidated_sheets[[#This Row],[Patient_ID]],Patient_data[Patient_ID],0))</f>
        <v>Male</v>
      </c>
      <c r="J1327" t="str">
        <f>INDEX(Location_data[Location],MATCH(Consolidated_sheets[[#This Row],[Patient_ID]],Location_data[Patient_ID],0))</f>
        <v>Chicago</v>
      </c>
      <c r="K1327" t="str">
        <f>INDEX(Insurance_data[Insurance_Type],MATCH(Consolidated_sheets[[#This Row],[Patient_ID]],Insurance_data[Patient_ID],0))</f>
        <v>None</v>
      </c>
      <c r="L1327" s="6">
        <f>INDEX(Insurance_data[Insurance_Amount],MATCH(Consolidated_sheets[[#This Row],[Patient_ID]],Insurance_data[Patient_ID],0))</f>
        <v>6399.42</v>
      </c>
    </row>
    <row r="1328" spans="1:12" x14ac:dyDescent="0.3">
      <c r="A1328" t="s">
        <v>75</v>
      </c>
      <c r="B1328" t="s">
        <v>5955</v>
      </c>
      <c r="C1328" s="6">
        <v>3672.08</v>
      </c>
      <c r="D1328" s="1">
        <v>43811.756536648092</v>
      </c>
      <c r="E1328" s="1" t="str">
        <f>TEXT(Consolidated_sheets[[#This Row],[Date]],"yyyy")</f>
        <v>2019</v>
      </c>
      <c r="F1328" s="1" t="str">
        <f>TEXT(Consolidated_sheets[[#This Row],[Date]],"mmmm")</f>
        <v>December</v>
      </c>
      <c r="G1328" t="str">
        <f>INDEX(Patient_data[Patient_Name],MATCH(Consolidated_sheets[[#This Row],[Patient_ID]],Patient_data[Patient_ID],0))</f>
        <v>Teresa Brown</v>
      </c>
      <c r="H1328">
        <f>INDEX(Patient_data[Age],MATCH(Consolidated_sheets[[#This Row],[Patient_ID]],Patient_data[Patient_ID],0))</f>
        <v>26</v>
      </c>
      <c r="I1328" t="str">
        <f>INDEX(Patient_data[Gender],MATCH(Consolidated_sheets[[#This Row],[Patient_ID]],Patient_data[Patient_ID],0))</f>
        <v>Female</v>
      </c>
      <c r="J1328" t="str">
        <f>INDEX(Location_data[Location],MATCH(Consolidated_sheets[[#This Row],[Patient_ID]],Location_data[Patient_ID],0))</f>
        <v>Los Angeles</v>
      </c>
      <c r="K1328" t="str">
        <f>INDEX(Insurance_data[Insurance_Type],MATCH(Consolidated_sheets[[#This Row],[Patient_ID]],Insurance_data[Patient_ID],0))</f>
        <v>Public</v>
      </c>
      <c r="L1328" s="6">
        <f>INDEX(Insurance_data[Insurance_Amount],MATCH(Consolidated_sheets[[#This Row],[Patient_ID]],Insurance_data[Patient_ID],0))</f>
        <v>9124.67</v>
      </c>
    </row>
    <row r="1329" spans="1:12" x14ac:dyDescent="0.3">
      <c r="A1329" t="s">
        <v>2842</v>
      </c>
      <c r="B1329" t="s">
        <v>5955</v>
      </c>
      <c r="C1329" s="6">
        <v>4127.6899999999996</v>
      </c>
      <c r="D1329" s="1">
        <v>43812.017288184019</v>
      </c>
      <c r="E1329" s="1" t="str">
        <f>TEXT(Consolidated_sheets[[#This Row],[Date]],"yyyy")</f>
        <v>2019</v>
      </c>
      <c r="F1329" s="1" t="str">
        <f>TEXT(Consolidated_sheets[[#This Row],[Date]],"mmmm")</f>
        <v>December</v>
      </c>
      <c r="G1329" t="str">
        <f>INDEX(Patient_data[Patient_Name],MATCH(Consolidated_sheets[[#This Row],[Patient_ID]],Patient_data[Patient_ID],0))</f>
        <v>Zachary Gonzales</v>
      </c>
      <c r="H1329">
        <f>INDEX(Patient_data[Age],MATCH(Consolidated_sheets[[#This Row],[Patient_ID]],Patient_data[Patient_ID],0))</f>
        <v>47</v>
      </c>
      <c r="I1329" t="str">
        <f>INDEX(Patient_data[Gender],MATCH(Consolidated_sheets[[#This Row],[Patient_ID]],Patient_data[Patient_ID],0))</f>
        <v>Female</v>
      </c>
      <c r="J1329" t="str">
        <f>INDEX(Location_data[Location],MATCH(Consolidated_sheets[[#This Row],[Patient_ID]],Location_data[Patient_ID],0))</f>
        <v>Houston</v>
      </c>
      <c r="K1329" t="str">
        <f>INDEX(Insurance_data[Insurance_Type],MATCH(Consolidated_sheets[[#This Row],[Patient_ID]],Insurance_data[Patient_ID],0))</f>
        <v>None</v>
      </c>
      <c r="L1329" s="6">
        <f>INDEX(Insurance_data[Insurance_Amount],MATCH(Consolidated_sheets[[#This Row],[Patient_ID]],Insurance_data[Patient_ID],0))</f>
        <v>3028.32</v>
      </c>
    </row>
    <row r="1330" spans="1:12" x14ac:dyDescent="0.3">
      <c r="A1330" t="s">
        <v>2313</v>
      </c>
      <c r="B1330" t="s">
        <v>5953</v>
      </c>
      <c r="C1330" s="6">
        <v>3056.63</v>
      </c>
      <c r="D1330" s="1">
        <v>43812.278039719953</v>
      </c>
      <c r="E1330" s="1" t="str">
        <f>TEXT(Consolidated_sheets[[#This Row],[Date]],"yyyy")</f>
        <v>2019</v>
      </c>
      <c r="F1330" s="1" t="str">
        <f>TEXT(Consolidated_sheets[[#This Row],[Date]],"mmmm")</f>
        <v>December</v>
      </c>
      <c r="G1330" t="str">
        <f>INDEX(Patient_data[Patient_Name],MATCH(Consolidated_sheets[[#This Row],[Patient_ID]],Patient_data[Patient_ID],0))</f>
        <v>David Aguilar</v>
      </c>
      <c r="H1330">
        <f>INDEX(Patient_data[Age],MATCH(Consolidated_sheets[[#This Row],[Patient_ID]],Patient_data[Patient_ID],0))</f>
        <v>59</v>
      </c>
      <c r="I1330" t="str">
        <f>INDEX(Patient_data[Gender],MATCH(Consolidated_sheets[[#This Row],[Patient_ID]],Patient_data[Patient_ID],0))</f>
        <v>Male</v>
      </c>
      <c r="J1330" t="str">
        <f>INDEX(Location_data[Location],MATCH(Consolidated_sheets[[#This Row],[Patient_ID]],Location_data[Patient_ID],0))</f>
        <v>Phoenix</v>
      </c>
      <c r="K1330" t="str">
        <f>INDEX(Insurance_data[Insurance_Type],MATCH(Consolidated_sheets[[#This Row],[Patient_ID]],Insurance_data[Patient_ID],0))</f>
        <v>None</v>
      </c>
      <c r="L1330" s="6">
        <f>INDEX(Insurance_data[Insurance_Amount],MATCH(Consolidated_sheets[[#This Row],[Patient_ID]],Insurance_data[Patient_ID],0))</f>
        <v>8968.08</v>
      </c>
    </row>
    <row r="1331" spans="1:12" x14ac:dyDescent="0.3">
      <c r="A1331" t="s">
        <v>581</v>
      </c>
      <c r="B1331" t="s">
        <v>5955</v>
      </c>
      <c r="C1331" s="6">
        <v>2622.34</v>
      </c>
      <c r="D1331" s="1">
        <v>43812.538791255887</v>
      </c>
      <c r="E1331" s="1" t="str">
        <f>TEXT(Consolidated_sheets[[#This Row],[Date]],"yyyy")</f>
        <v>2019</v>
      </c>
      <c r="F1331" s="1" t="str">
        <f>TEXT(Consolidated_sheets[[#This Row],[Date]],"mmmm")</f>
        <v>December</v>
      </c>
      <c r="G1331" t="str">
        <f>INDEX(Patient_data[Patient_Name],MATCH(Consolidated_sheets[[#This Row],[Patient_ID]],Patient_data[Patient_ID],0))</f>
        <v>Brooke Watts</v>
      </c>
      <c r="H1331">
        <f>INDEX(Patient_data[Age],MATCH(Consolidated_sheets[[#This Row],[Patient_ID]],Patient_data[Patient_ID],0))</f>
        <v>40</v>
      </c>
      <c r="I1331" t="str">
        <f>INDEX(Patient_data[Gender],MATCH(Consolidated_sheets[[#This Row],[Patient_ID]],Patient_data[Patient_ID],0))</f>
        <v>Female</v>
      </c>
      <c r="J1331" t="str">
        <f>INDEX(Location_data[Location],MATCH(Consolidated_sheets[[#This Row],[Patient_ID]],Location_data[Patient_ID],0))</f>
        <v>New York</v>
      </c>
      <c r="K1331" t="str">
        <f>INDEX(Insurance_data[Insurance_Type],MATCH(Consolidated_sheets[[#This Row],[Patient_ID]],Insurance_data[Patient_ID],0))</f>
        <v>Private</v>
      </c>
      <c r="L1331" s="6">
        <f>INDEX(Insurance_data[Insurance_Amount],MATCH(Consolidated_sheets[[#This Row],[Patient_ID]],Insurance_data[Patient_ID],0))</f>
        <v>8080.44</v>
      </c>
    </row>
    <row r="1332" spans="1:12" x14ac:dyDescent="0.3">
      <c r="A1332" t="s">
        <v>1130</v>
      </c>
      <c r="B1332" t="s">
        <v>5953</v>
      </c>
      <c r="C1332" s="6">
        <v>3839.62</v>
      </c>
      <c r="D1332" s="1">
        <v>43812.799542791807</v>
      </c>
      <c r="E1332" s="1" t="str">
        <f>TEXT(Consolidated_sheets[[#This Row],[Date]],"yyyy")</f>
        <v>2019</v>
      </c>
      <c r="F1332" s="1" t="str">
        <f>TEXT(Consolidated_sheets[[#This Row],[Date]],"mmmm")</f>
        <v>December</v>
      </c>
      <c r="G1332" t="str">
        <f>INDEX(Patient_data[Patient_Name],MATCH(Consolidated_sheets[[#This Row],[Patient_ID]],Patient_data[Patient_ID],0))</f>
        <v>Deanna Jones</v>
      </c>
      <c r="H1332">
        <f>INDEX(Patient_data[Age],MATCH(Consolidated_sheets[[#This Row],[Patient_ID]],Patient_data[Patient_ID],0))</f>
        <v>73</v>
      </c>
      <c r="I1332" t="str">
        <f>INDEX(Patient_data[Gender],MATCH(Consolidated_sheets[[#This Row],[Patient_ID]],Patient_data[Patient_ID],0))</f>
        <v>Male</v>
      </c>
      <c r="J1332" t="str">
        <f>INDEX(Location_data[Location],MATCH(Consolidated_sheets[[#This Row],[Patient_ID]],Location_data[Patient_ID],0))</f>
        <v>Los Angeles</v>
      </c>
      <c r="K1332" t="str">
        <f>INDEX(Insurance_data[Insurance_Type],MATCH(Consolidated_sheets[[#This Row],[Patient_ID]],Insurance_data[Patient_ID],0))</f>
        <v>None</v>
      </c>
      <c r="L1332" s="6">
        <f>INDEX(Insurance_data[Insurance_Amount],MATCH(Consolidated_sheets[[#This Row],[Patient_ID]],Insurance_data[Patient_ID],0))</f>
        <v>1733.62</v>
      </c>
    </row>
    <row r="1333" spans="1:12" x14ac:dyDescent="0.3">
      <c r="A1333" t="s">
        <v>1700</v>
      </c>
      <c r="B1333" t="s">
        <v>5953</v>
      </c>
      <c r="C1333" s="6">
        <v>3147.29</v>
      </c>
      <c r="D1333" s="1">
        <v>43813.060294327763</v>
      </c>
      <c r="E1333" s="1" t="str">
        <f>TEXT(Consolidated_sheets[[#This Row],[Date]],"yyyy")</f>
        <v>2019</v>
      </c>
      <c r="F1333" s="1" t="str">
        <f>TEXT(Consolidated_sheets[[#This Row],[Date]],"mmmm")</f>
        <v>December</v>
      </c>
      <c r="G1333" t="str">
        <f>INDEX(Patient_data[Patient_Name],MATCH(Consolidated_sheets[[#This Row],[Patient_ID]],Patient_data[Patient_ID],0))</f>
        <v>Robert Johnson</v>
      </c>
      <c r="H1333">
        <f>INDEX(Patient_data[Age],MATCH(Consolidated_sheets[[#This Row],[Patient_ID]],Patient_data[Patient_ID],0))</f>
        <v>88</v>
      </c>
      <c r="I1333" t="str">
        <f>INDEX(Patient_data[Gender],MATCH(Consolidated_sheets[[#This Row],[Patient_ID]],Patient_data[Patient_ID],0))</f>
        <v>Male</v>
      </c>
      <c r="J1333" t="str">
        <f>INDEX(Location_data[Location],MATCH(Consolidated_sheets[[#This Row],[Patient_ID]],Location_data[Patient_ID],0))</f>
        <v>New York</v>
      </c>
      <c r="K1333" t="str">
        <f>INDEX(Insurance_data[Insurance_Type],MATCH(Consolidated_sheets[[#This Row],[Patient_ID]],Insurance_data[Patient_ID],0))</f>
        <v>None</v>
      </c>
      <c r="L1333" s="6">
        <f>INDEX(Insurance_data[Insurance_Amount],MATCH(Consolidated_sheets[[#This Row],[Patient_ID]],Insurance_data[Patient_ID],0))</f>
        <v>337.43</v>
      </c>
    </row>
    <row r="1334" spans="1:12" x14ac:dyDescent="0.3">
      <c r="A1334" t="s">
        <v>183</v>
      </c>
      <c r="B1334" t="s">
        <v>5952</v>
      </c>
      <c r="C1334" s="6">
        <v>1250.5899999999999</v>
      </c>
      <c r="D1334" s="1">
        <v>43813.32104586369</v>
      </c>
      <c r="E1334" s="1" t="str">
        <f>TEXT(Consolidated_sheets[[#This Row],[Date]],"yyyy")</f>
        <v>2019</v>
      </c>
      <c r="F1334" s="1" t="str">
        <f>TEXT(Consolidated_sheets[[#This Row],[Date]],"mmmm")</f>
        <v>December</v>
      </c>
      <c r="G1334" t="str">
        <f>INDEX(Patient_data[Patient_Name],MATCH(Consolidated_sheets[[#This Row],[Patient_ID]],Patient_data[Patient_ID],0))</f>
        <v>Jamie Christensen</v>
      </c>
      <c r="H1334">
        <f>INDEX(Patient_data[Age],MATCH(Consolidated_sheets[[#This Row],[Patient_ID]],Patient_data[Patient_ID],0))</f>
        <v>50</v>
      </c>
      <c r="I1334" t="str">
        <f>INDEX(Patient_data[Gender],MATCH(Consolidated_sheets[[#This Row],[Patient_ID]],Patient_data[Patient_ID],0))</f>
        <v>Male</v>
      </c>
      <c r="J1334" t="str">
        <f>INDEX(Location_data[Location],MATCH(Consolidated_sheets[[#This Row],[Patient_ID]],Location_data[Patient_ID],0))</f>
        <v>Phoenix</v>
      </c>
      <c r="K1334" t="str">
        <f>INDEX(Insurance_data[Insurance_Type],MATCH(Consolidated_sheets[[#This Row],[Patient_ID]],Insurance_data[Patient_ID],0))</f>
        <v>None</v>
      </c>
      <c r="L1334" s="6">
        <f>INDEX(Insurance_data[Insurance_Amount],MATCH(Consolidated_sheets[[#This Row],[Patient_ID]],Insurance_data[Patient_ID],0))</f>
        <v>3817.33</v>
      </c>
    </row>
    <row r="1335" spans="1:12" x14ac:dyDescent="0.3">
      <c r="A1335" t="s">
        <v>594</v>
      </c>
      <c r="B1335" t="s">
        <v>5954</v>
      </c>
      <c r="C1335" s="6">
        <v>676.08</v>
      </c>
      <c r="D1335" s="1">
        <v>43813.581797399624</v>
      </c>
      <c r="E1335" s="1" t="str">
        <f>TEXT(Consolidated_sheets[[#This Row],[Date]],"yyyy")</f>
        <v>2019</v>
      </c>
      <c r="F1335" s="1" t="str">
        <f>TEXT(Consolidated_sheets[[#This Row],[Date]],"mmmm")</f>
        <v>December</v>
      </c>
      <c r="G1335" t="str">
        <f>INDEX(Patient_data[Patient_Name],MATCH(Consolidated_sheets[[#This Row],[Patient_ID]],Patient_data[Patient_ID],0))</f>
        <v>Susan Evans</v>
      </c>
      <c r="H1335">
        <f>INDEX(Patient_data[Age],MATCH(Consolidated_sheets[[#This Row],[Patient_ID]],Patient_data[Patient_ID],0))</f>
        <v>84</v>
      </c>
      <c r="I1335" t="str">
        <f>INDEX(Patient_data[Gender],MATCH(Consolidated_sheets[[#This Row],[Patient_ID]],Patient_data[Patient_ID],0))</f>
        <v>Female</v>
      </c>
      <c r="J1335" t="str">
        <f>INDEX(Location_data[Location],MATCH(Consolidated_sheets[[#This Row],[Patient_ID]],Location_data[Patient_ID],0))</f>
        <v>New York</v>
      </c>
      <c r="K1335" t="str">
        <f>INDEX(Insurance_data[Insurance_Type],MATCH(Consolidated_sheets[[#This Row],[Patient_ID]],Insurance_data[Patient_ID],0))</f>
        <v>None</v>
      </c>
      <c r="L1335" s="6">
        <f>INDEX(Insurance_data[Insurance_Amount],MATCH(Consolidated_sheets[[#This Row],[Patient_ID]],Insurance_data[Patient_ID],0))</f>
        <v>50.41</v>
      </c>
    </row>
    <row r="1336" spans="1:12" x14ac:dyDescent="0.3">
      <c r="A1336" t="s">
        <v>2063</v>
      </c>
      <c r="B1336" t="s">
        <v>5953</v>
      </c>
      <c r="C1336" s="6">
        <v>1388.59</v>
      </c>
      <c r="D1336" s="1">
        <v>43813.842548935558</v>
      </c>
      <c r="E1336" s="1" t="str">
        <f>TEXT(Consolidated_sheets[[#This Row],[Date]],"yyyy")</f>
        <v>2019</v>
      </c>
      <c r="F1336" s="1" t="str">
        <f>TEXT(Consolidated_sheets[[#This Row],[Date]],"mmmm")</f>
        <v>December</v>
      </c>
      <c r="G1336" t="str">
        <f>INDEX(Patient_data[Patient_Name],MATCH(Consolidated_sheets[[#This Row],[Patient_ID]],Patient_data[Patient_ID],0))</f>
        <v>Patrick Marquez</v>
      </c>
      <c r="H1336">
        <f>INDEX(Patient_data[Age],MATCH(Consolidated_sheets[[#This Row],[Patient_ID]],Patient_data[Patient_ID],0))</f>
        <v>54</v>
      </c>
      <c r="I1336" t="str">
        <f>INDEX(Patient_data[Gender],MATCH(Consolidated_sheets[[#This Row],[Patient_ID]],Patient_data[Patient_ID],0))</f>
        <v>Female</v>
      </c>
      <c r="J1336" t="str">
        <f>INDEX(Location_data[Location],MATCH(Consolidated_sheets[[#This Row],[Patient_ID]],Location_data[Patient_ID],0))</f>
        <v>Chicago</v>
      </c>
      <c r="K1336" t="str">
        <f>INDEX(Insurance_data[Insurance_Type],MATCH(Consolidated_sheets[[#This Row],[Patient_ID]],Insurance_data[Patient_ID],0))</f>
        <v>None</v>
      </c>
      <c r="L1336" s="6">
        <f>INDEX(Insurance_data[Insurance_Amount],MATCH(Consolidated_sheets[[#This Row],[Patient_ID]],Insurance_data[Patient_ID],0))</f>
        <v>1514.04</v>
      </c>
    </row>
    <row r="1337" spans="1:12" x14ac:dyDescent="0.3">
      <c r="A1337" t="s">
        <v>1914</v>
      </c>
      <c r="B1337" t="s">
        <v>5955</v>
      </c>
      <c r="C1337" s="6">
        <v>2211.9499999999998</v>
      </c>
      <c r="D1337" s="1">
        <v>43814.103300471492</v>
      </c>
      <c r="E1337" s="1" t="str">
        <f>TEXT(Consolidated_sheets[[#This Row],[Date]],"yyyy")</f>
        <v>2019</v>
      </c>
      <c r="F1337" s="1" t="str">
        <f>TEXT(Consolidated_sheets[[#This Row],[Date]],"mmmm")</f>
        <v>December</v>
      </c>
      <c r="G1337" t="str">
        <f>INDEX(Patient_data[Patient_Name],MATCH(Consolidated_sheets[[#This Row],[Patient_ID]],Patient_data[Patient_ID],0))</f>
        <v>Amy Silva</v>
      </c>
      <c r="H1337">
        <f>INDEX(Patient_data[Age],MATCH(Consolidated_sheets[[#This Row],[Patient_ID]],Patient_data[Patient_ID],0))</f>
        <v>19</v>
      </c>
      <c r="I1337" t="str">
        <f>INDEX(Patient_data[Gender],MATCH(Consolidated_sheets[[#This Row],[Patient_ID]],Patient_data[Patient_ID],0))</f>
        <v>Female</v>
      </c>
      <c r="J1337" t="str">
        <f>INDEX(Location_data[Location],MATCH(Consolidated_sheets[[#This Row],[Patient_ID]],Location_data[Patient_ID],0))</f>
        <v>Los Angeles</v>
      </c>
      <c r="K1337" t="str">
        <f>INDEX(Insurance_data[Insurance_Type],MATCH(Consolidated_sheets[[#This Row],[Patient_ID]],Insurance_data[Patient_ID],0))</f>
        <v>None</v>
      </c>
      <c r="L1337" s="6">
        <f>INDEX(Insurance_data[Insurance_Amount],MATCH(Consolidated_sheets[[#This Row],[Patient_ID]],Insurance_data[Patient_ID],0))</f>
        <v>3139.83</v>
      </c>
    </row>
    <row r="1338" spans="1:12" x14ac:dyDescent="0.3">
      <c r="A1338" t="s">
        <v>80</v>
      </c>
      <c r="B1338" t="s">
        <v>5954</v>
      </c>
      <c r="C1338" s="6">
        <v>745.25</v>
      </c>
      <c r="D1338" s="1">
        <v>43814.364052007419</v>
      </c>
      <c r="E1338" s="1" t="str">
        <f>TEXT(Consolidated_sheets[[#This Row],[Date]],"yyyy")</f>
        <v>2019</v>
      </c>
      <c r="F1338" s="1" t="str">
        <f>TEXT(Consolidated_sheets[[#This Row],[Date]],"mmmm")</f>
        <v>December</v>
      </c>
      <c r="G1338" t="str">
        <f>INDEX(Patient_data[Patient_Name],MATCH(Consolidated_sheets[[#This Row],[Patient_ID]],Patient_data[Patient_ID],0))</f>
        <v>Brandy Gonzalez</v>
      </c>
      <c r="H1338">
        <f>INDEX(Patient_data[Age],MATCH(Consolidated_sheets[[#This Row],[Patient_ID]],Patient_data[Patient_ID],0))</f>
        <v>33</v>
      </c>
      <c r="I1338" t="str">
        <f>INDEX(Patient_data[Gender],MATCH(Consolidated_sheets[[#This Row],[Patient_ID]],Patient_data[Patient_ID],0))</f>
        <v>Male</v>
      </c>
      <c r="J1338" t="str">
        <f>INDEX(Location_data[Location],MATCH(Consolidated_sheets[[#This Row],[Patient_ID]],Location_data[Patient_ID],0))</f>
        <v>New York</v>
      </c>
      <c r="K1338" t="str">
        <f>INDEX(Insurance_data[Insurance_Type],MATCH(Consolidated_sheets[[#This Row],[Patient_ID]],Insurance_data[Patient_ID],0))</f>
        <v>Private</v>
      </c>
      <c r="L1338" s="6">
        <f>INDEX(Insurance_data[Insurance_Amount],MATCH(Consolidated_sheets[[#This Row],[Patient_ID]],Insurance_data[Patient_ID],0))</f>
        <v>6724.11</v>
      </c>
    </row>
    <row r="1339" spans="1:12" x14ac:dyDescent="0.3">
      <c r="A1339" t="s">
        <v>1443</v>
      </c>
      <c r="B1339" t="s">
        <v>5955</v>
      </c>
      <c r="C1339" s="6">
        <v>3964.95</v>
      </c>
      <c r="D1339" s="1">
        <v>43814.62480354336</v>
      </c>
      <c r="E1339" s="1" t="str">
        <f>TEXT(Consolidated_sheets[[#This Row],[Date]],"yyyy")</f>
        <v>2019</v>
      </c>
      <c r="F1339" s="1" t="str">
        <f>TEXT(Consolidated_sheets[[#This Row],[Date]],"mmmm")</f>
        <v>December</v>
      </c>
      <c r="G1339" t="str">
        <f>INDEX(Patient_data[Patient_Name],MATCH(Consolidated_sheets[[#This Row],[Patient_ID]],Patient_data[Patient_ID],0))</f>
        <v>Anita Mcintosh</v>
      </c>
      <c r="H1339">
        <f>INDEX(Patient_data[Age],MATCH(Consolidated_sheets[[#This Row],[Patient_ID]],Patient_data[Patient_ID],0))</f>
        <v>44</v>
      </c>
      <c r="I1339" t="str">
        <f>INDEX(Patient_data[Gender],MATCH(Consolidated_sheets[[#This Row],[Patient_ID]],Patient_data[Patient_ID],0))</f>
        <v>Male</v>
      </c>
      <c r="J1339" t="str">
        <f>INDEX(Location_data[Location],MATCH(Consolidated_sheets[[#This Row],[Patient_ID]],Location_data[Patient_ID],0))</f>
        <v>Houston</v>
      </c>
      <c r="K1339" t="str">
        <f>INDEX(Insurance_data[Insurance_Type],MATCH(Consolidated_sheets[[#This Row],[Patient_ID]],Insurance_data[Patient_ID],0))</f>
        <v>Private</v>
      </c>
      <c r="L1339" s="6">
        <f>INDEX(Insurance_data[Insurance_Amount],MATCH(Consolidated_sheets[[#This Row],[Patient_ID]],Insurance_data[Patient_ID],0))</f>
        <v>8280.56</v>
      </c>
    </row>
    <row r="1340" spans="1:12" x14ac:dyDescent="0.3">
      <c r="A1340" t="s">
        <v>2864</v>
      </c>
      <c r="B1340" t="s">
        <v>5953</v>
      </c>
      <c r="C1340" s="6">
        <v>2670.97</v>
      </c>
      <c r="D1340" s="1">
        <v>43814.885555079287</v>
      </c>
      <c r="E1340" s="1" t="str">
        <f>TEXT(Consolidated_sheets[[#This Row],[Date]],"yyyy")</f>
        <v>2019</v>
      </c>
      <c r="F1340" s="1" t="str">
        <f>TEXT(Consolidated_sheets[[#This Row],[Date]],"mmmm")</f>
        <v>December</v>
      </c>
      <c r="G1340" t="str">
        <f>INDEX(Patient_data[Patient_Name],MATCH(Consolidated_sheets[[#This Row],[Patient_ID]],Patient_data[Patient_ID],0))</f>
        <v>Andrew Fernandez</v>
      </c>
      <c r="H1340">
        <f>INDEX(Patient_data[Age],MATCH(Consolidated_sheets[[#This Row],[Patient_ID]],Patient_data[Patient_ID],0))</f>
        <v>47</v>
      </c>
      <c r="I1340" t="str">
        <f>INDEX(Patient_data[Gender],MATCH(Consolidated_sheets[[#This Row],[Patient_ID]],Patient_data[Patient_ID],0))</f>
        <v>Male</v>
      </c>
      <c r="J1340" t="str">
        <f>INDEX(Location_data[Location],MATCH(Consolidated_sheets[[#This Row],[Patient_ID]],Location_data[Patient_ID],0))</f>
        <v>Los Angeles</v>
      </c>
      <c r="K1340" t="str">
        <f>INDEX(Insurance_data[Insurance_Type],MATCH(Consolidated_sheets[[#This Row],[Patient_ID]],Insurance_data[Patient_ID],0))</f>
        <v>Public</v>
      </c>
      <c r="L1340" s="6">
        <f>INDEX(Insurance_data[Insurance_Amount],MATCH(Consolidated_sheets[[#This Row],[Patient_ID]],Insurance_data[Patient_ID],0))</f>
        <v>7953.18</v>
      </c>
    </row>
    <row r="1341" spans="1:12" x14ac:dyDescent="0.3">
      <c r="A1341" t="s">
        <v>1791</v>
      </c>
      <c r="B1341" t="s">
        <v>5953</v>
      </c>
      <c r="C1341" s="6">
        <v>2518.91</v>
      </c>
      <c r="D1341" s="1">
        <v>43815.146306615221</v>
      </c>
      <c r="E1341" s="1" t="str">
        <f>TEXT(Consolidated_sheets[[#This Row],[Date]],"yyyy")</f>
        <v>2019</v>
      </c>
      <c r="F1341" s="1" t="str">
        <f>TEXT(Consolidated_sheets[[#This Row],[Date]],"mmmm")</f>
        <v>December</v>
      </c>
      <c r="G1341" t="str">
        <f>INDEX(Patient_data[Patient_Name],MATCH(Consolidated_sheets[[#This Row],[Patient_ID]],Patient_data[Patient_ID],0))</f>
        <v>Sara Sheppard</v>
      </c>
      <c r="H1341">
        <f>INDEX(Patient_data[Age],MATCH(Consolidated_sheets[[#This Row],[Patient_ID]],Patient_data[Patient_ID],0))</f>
        <v>25</v>
      </c>
      <c r="I1341" t="str">
        <f>INDEX(Patient_data[Gender],MATCH(Consolidated_sheets[[#This Row],[Patient_ID]],Patient_data[Patient_ID],0))</f>
        <v>Female</v>
      </c>
      <c r="J1341" t="str">
        <f>INDEX(Location_data[Location],MATCH(Consolidated_sheets[[#This Row],[Patient_ID]],Location_data[Patient_ID],0))</f>
        <v>Phoenix</v>
      </c>
      <c r="K1341" t="str">
        <f>INDEX(Insurance_data[Insurance_Type],MATCH(Consolidated_sheets[[#This Row],[Patient_ID]],Insurance_data[Patient_ID],0))</f>
        <v>Public</v>
      </c>
      <c r="L1341" s="6">
        <f>INDEX(Insurance_data[Insurance_Amount],MATCH(Consolidated_sheets[[#This Row],[Patient_ID]],Insurance_data[Patient_ID],0))</f>
        <v>6571.7</v>
      </c>
    </row>
    <row r="1342" spans="1:12" x14ac:dyDescent="0.3">
      <c r="A1342" t="s">
        <v>2641</v>
      </c>
      <c r="B1342" t="s">
        <v>5954</v>
      </c>
      <c r="C1342" s="6">
        <v>175.12</v>
      </c>
      <c r="D1342" s="1">
        <v>43815.407058151162</v>
      </c>
      <c r="E1342" s="1" t="str">
        <f>TEXT(Consolidated_sheets[[#This Row],[Date]],"yyyy")</f>
        <v>2019</v>
      </c>
      <c r="F1342" s="1" t="str">
        <f>TEXT(Consolidated_sheets[[#This Row],[Date]],"mmmm")</f>
        <v>December</v>
      </c>
      <c r="G1342" t="str">
        <f>INDEX(Patient_data[Patient_Name],MATCH(Consolidated_sheets[[#This Row],[Patient_ID]],Patient_data[Patient_ID],0))</f>
        <v>Brian Goodwin</v>
      </c>
      <c r="H1342">
        <f>INDEX(Patient_data[Age],MATCH(Consolidated_sheets[[#This Row],[Patient_ID]],Patient_data[Patient_ID],0))</f>
        <v>61</v>
      </c>
      <c r="I1342" t="str">
        <f>INDEX(Patient_data[Gender],MATCH(Consolidated_sheets[[#This Row],[Patient_ID]],Patient_data[Patient_ID],0))</f>
        <v>Female</v>
      </c>
      <c r="J1342" t="str">
        <f>INDEX(Location_data[Location],MATCH(Consolidated_sheets[[#This Row],[Patient_ID]],Location_data[Patient_ID],0))</f>
        <v>Chicago</v>
      </c>
      <c r="K1342" t="str">
        <f>INDEX(Insurance_data[Insurance_Type],MATCH(Consolidated_sheets[[#This Row],[Patient_ID]],Insurance_data[Patient_ID],0))</f>
        <v>None</v>
      </c>
      <c r="L1342" s="6">
        <f>INDEX(Insurance_data[Insurance_Amount],MATCH(Consolidated_sheets[[#This Row],[Patient_ID]],Insurance_data[Patient_ID],0))</f>
        <v>1304.5</v>
      </c>
    </row>
    <row r="1343" spans="1:12" x14ac:dyDescent="0.3">
      <c r="A1343" t="s">
        <v>1778</v>
      </c>
      <c r="B1343" t="s">
        <v>5952</v>
      </c>
      <c r="C1343" s="6">
        <v>4761.59</v>
      </c>
      <c r="D1343" s="1">
        <v>43815.667809687096</v>
      </c>
      <c r="E1343" s="1" t="str">
        <f>TEXT(Consolidated_sheets[[#This Row],[Date]],"yyyy")</f>
        <v>2019</v>
      </c>
      <c r="F1343" s="1" t="str">
        <f>TEXT(Consolidated_sheets[[#This Row],[Date]],"mmmm")</f>
        <v>December</v>
      </c>
      <c r="G1343" t="str">
        <f>INDEX(Patient_data[Patient_Name],MATCH(Consolidated_sheets[[#This Row],[Patient_ID]],Patient_data[Patient_ID],0))</f>
        <v>Keith Luna</v>
      </c>
      <c r="H1343">
        <f>INDEX(Patient_data[Age],MATCH(Consolidated_sheets[[#This Row],[Patient_ID]],Patient_data[Patient_ID],0))</f>
        <v>87</v>
      </c>
      <c r="I1343" t="str">
        <f>INDEX(Patient_data[Gender],MATCH(Consolidated_sheets[[#This Row],[Patient_ID]],Patient_data[Patient_ID],0))</f>
        <v>Female</v>
      </c>
      <c r="J1343" t="str">
        <f>INDEX(Location_data[Location],MATCH(Consolidated_sheets[[#This Row],[Patient_ID]],Location_data[Patient_ID],0))</f>
        <v>Houston</v>
      </c>
      <c r="K1343" t="str">
        <f>INDEX(Insurance_data[Insurance_Type],MATCH(Consolidated_sheets[[#This Row],[Patient_ID]],Insurance_data[Patient_ID],0))</f>
        <v>None</v>
      </c>
      <c r="L1343" s="6">
        <f>INDEX(Insurance_data[Insurance_Amount],MATCH(Consolidated_sheets[[#This Row],[Patient_ID]],Insurance_data[Patient_ID],0))</f>
        <v>4838.9399999999996</v>
      </c>
    </row>
    <row r="1344" spans="1:12" x14ac:dyDescent="0.3">
      <c r="A1344" t="s">
        <v>2876</v>
      </c>
      <c r="B1344" t="s">
        <v>5953</v>
      </c>
      <c r="C1344" s="6">
        <v>4802.24</v>
      </c>
      <c r="D1344" s="1">
        <v>43815.928561223023</v>
      </c>
      <c r="E1344" s="1" t="str">
        <f>TEXT(Consolidated_sheets[[#This Row],[Date]],"yyyy")</f>
        <v>2019</v>
      </c>
      <c r="F1344" s="1" t="str">
        <f>TEXT(Consolidated_sheets[[#This Row],[Date]],"mmmm")</f>
        <v>December</v>
      </c>
      <c r="G1344" t="str">
        <f>INDEX(Patient_data[Patient_Name],MATCH(Consolidated_sheets[[#This Row],[Patient_ID]],Patient_data[Patient_ID],0))</f>
        <v>Lauren Rivera</v>
      </c>
      <c r="H1344">
        <f>INDEX(Patient_data[Age],MATCH(Consolidated_sheets[[#This Row],[Patient_ID]],Patient_data[Patient_ID],0))</f>
        <v>24</v>
      </c>
      <c r="I1344" t="str">
        <f>INDEX(Patient_data[Gender],MATCH(Consolidated_sheets[[#This Row],[Patient_ID]],Patient_data[Patient_ID],0))</f>
        <v>Male</v>
      </c>
      <c r="J1344" t="str">
        <f>INDEX(Location_data[Location],MATCH(Consolidated_sheets[[#This Row],[Patient_ID]],Location_data[Patient_ID],0))</f>
        <v>Houston</v>
      </c>
      <c r="K1344" t="str">
        <f>INDEX(Insurance_data[Insurance_Type],MATCH(Consolidated_sheets[[#This Row],[Patient_ID]],Insurance_data[Patient_ID],0))</f>
        <v>Private</v>
      </c>
      <c r="L1344" s="6">
        <f>INDEX(Insurance_data[Insurance_Amount],MATCH(Consolidated_sheets[[#This Row],[Patient_ID]],Insurance_data[Patient_ID],0))</f>
        <v>5916.73</v>
      </c>
    </row>
    <row r="1345" spans="1:12" x14ac:dyDescent="0.3">
      <c r="A1345" t="s">
        <v>40</v>
      </c>
      <c r="B1345" t="s">
        <v>5954</v>
      </c>
      <c r="C1345" s="6">
        <v>1364.81</v>
      </c>
      <c r="D1345" s="1">
        <v>43816.189312758957</v>
      </c>
      <c r="E1345" s="1" t="str">
        <f>TEXT(Consolidated_sheets[[#This Row],[Date]],"yyyy")</f>
        <v>2019</v>
      </c>
      <c r="F1345" s="1" t="str">
        <f>TEXT(Consolidated_sheets[[#This Row],[Date]],"mmmm")</f>
        <v>December</v>
      </c>
      <c r="G1345" t="str">
        <f>INDEX(Patient_data[Patient_Name],MATCH(Consolidated_sheets[[#This Row],[Patient_ID]],Patient_data[Patient_ID],0))</f>
        <v>Melanie Mcgrath</v>
      </c>
      <c r="H1345">
        <f>INDEX(Patient_data[Age],MATCH(Consolidated_sheets[[#This Row],[Patient_ID]],Patient_data[Patient_ID],0))</f>
        <v>69</v>
      </c>
      <c r="I1345" t="str">
        <f>INDEX(Patient_data[Gender],MATCH(Consolidated_sheets[[#This Row],[Patient_ID]],Patient_data[Patient_ID],0))</f>
        <v>Male</v>
      </c>
      <c r="J1345" t="str">
        <f>INDEX(Location_data[Location],MATCH(Consolidated_sheets[[#This Row],[Patient_ID]],Location_data[Patient_ID],0))</f>
        <v>New York</v>
      </c>
      <c r="K1345" t="str">
        <f>INDEX(Insurance_data[Insurance_Type],MATCH(Consolidated_sheets[[#This Row],[Patient_ID]],Insurance_data[Patient_ID],0))</f>
        <v>None</v>
      </c>
      <c r="L1345" s="6">
        <f>INDEX(Insurance_data[Insurance_Amount],MATCH(Consolidated_sheets[[#This Row],[Patient_ID]],Insurance_data[Patient_ID],0))</f>
        <v>1109.1600000000001</v>
      </c>
    </row>
    <row r="1346" spans="1:12" x14ac:dyDescent="0.3">
      <c r="A1346" t="s">
        <v>80</v>
      </c>
      <c r="B1346" t="s">
        <v>5955</v>
      </c>
      <c r="C1346" s="6">
        <v>3204.67</v>
      </c>
      <c r="D1346" s="1">
        <v>43816.450064294899</v>
      </c>
      <c r="E1346" s="1" t="str">
        <f>TEXT(Consolidated_sheets[[#This Row],[Date]],"yyyy")</f>
        <v>2019</v>
      </c>
      <c r="F1346" s="1" t="str">
        <f>TEXT(Consolidated_sheets[[#This Row],[Date]],"mmmm")</f>
        <v>December</v>
      </c>
      <c r="G1346" t="str">
        <f>INDEX(Patient_data[Patient_Name],MATCH(Consolidated_sheets[[#This Row],[Patient_ID]],Patient_data[Patient_ID],0))</f>
        <v>Brandy Gonzalez</v>
      </c>
      <c r="H1346">
        <f>INDEX(Patient_data[Age],MATCH(Consolidated_sheets[[#This Row],[Patient_ID]],Patient_data[Patient_ID],0))</f>
        <v>33</v>
      </c>
      <c r="I1346" t="str">
        <f>INDEX(Patient_data[Gender],MATCH(Consolidated_sheets[[#This Row],[Patient_ID]],Patient_data[Patient_ID],0))</f>
        <v>Male</v>
      </c>
      <c r="J1346" t="str">
        <f>INDEX(Location_data[Location],MATCH(Consolidated_sheets[[#This Row],[Patient_ID]],Location_data[Patient_ID],0))</f>
        <v>New York</v>
      </c>
      <c r="K1346" t="str">
        <f>INDEX(Insurance_data[Insurance_Type],MATCH(Consolidated_sheets[[#This Row],[Patient_ID]],Insurance_data[Patient_ID],0))</f>
        <v>Private</v>
      </c>
      <c r="L1346" s="6">
        <f>INDEX(Insurance_data[Insurance_Amount],MATCH(Consolidated_sheets[[#This Row],[Patient_ID]],Insurance_data[Patient_ID],0))</f>
        <v>6724.11</v>
      </c>
    </row>
    <row r="1347" spans="1:12" x14ac:dyDescent="0.3">
      <c r="A1347" t="s">
        <v>1080</v>
      </c>
      <c r="B1347" t="s">
        <v>5954</v>
      </c>
      <c r="C1347" s="6">
        <v>3573.85</v>
      </c>
      <c r="D1347" s="1">
        <v>43816.710815830818</v>
      </c>
      <c r="E1347" s="1" t="str">
        <f>TEXT(Consolidated_sheets[[#This Row],[Date]],"yyyy")</f>
        <v>2019</v>
      </c>
      <c r="F1347" s="1" t="str">
        <f>TEXT(Consolidated_sheets[[#This Row],[Date]],"mmmm")</f>
        <v>December</v>
      </c>
      <c r="G1347" t="str">
        <f>INDEX(Patient_data[Patient_Name],MATCH(Consolidated_sheets[[#This Row],[Patient_ID]],Patient_data[Patient_ID],0))</f>
        <v>Kevin Coleman</v>
      </c>
      <c r="H1347">
        <f>INDEX(Patient_data[Age],MATCH(Consolidated_sheets[[#This Row],[Patient_ID]],Patient_data[Patient_ID],0))</f>
        <v>47</v>
      </c>
      <c r="I1347" t="str">
        <f>INDEX(Patient_data[Gender],MATCH(Consolidated_sheets[[#This Row],[Patient_ID]],Patient_data[Patient_ID],0))</f>
        <v>Female</v>
      </c>
      <c r="J1347" t="str">
        <f>INDEX(Location_data[Location],MATCH(Consolidated_sheets[[#This Row],[Patient_ID]],Location_data[Patient_ID],0))</f>
        <v>Houston</v>
      </c>
      <c r="K1347" t="str">
        <f>INDEX(Insurance_data[Insurance_Type],MATCH(Consolidated_sheets[[#This Row],[Patient_ID]],Insurance_data[Patient_ID],0))</f>
        <v>None</v>
      </c>
      <c r="L1347" s="6">
        <f>INDEX(Insurance_data[Insurance_Amount],MATCH(Consolidated_sheets[[#This Row],[Patient_ID]],Insurance_data[Patient_ID],0))</f>
        <v>4784.16</v>
      </c>
    </row>
    <row r="1348" spans="1:12" x14ac:dyDescent="0.3">
      <c r="A1348" t="s">
        <v>1957</v>
      </c>
      <c r="B1348" t="s">
        <v>5953</v>
      </c>
      <c r="C1348" s="6">
        <v>1355.82</v>
      </c>
      <c r="D1348" s="1">
        <v>43816.97156736676</v>
      </c>
      <c r="E1348" s="1" t="str">
        <f>TEXT(Consolidated_sheets[[#This Row],[Date]],"yyyy")</f>
        <v>2019</v>
      </c>
      <c r="F1348" s="1" t="str">
        <f>TEXT(Consolidated_sheets[[#This Row],[Date]],"mmmm")</f>
        <v>December</v>
      </c>
      <c r="G1348" t="str">
        <f>INDEX(Patient_data[Patient_Name],MATCH(Consolidated_sheets[[#This Row],[Patient_ID]],Patient_data[Patient_ID],0))</f>
        <v>James Kemp</v>
      </c>
      <c r="H1348">
        <f>INDEX(Patient_data[Age],MATCH(Consolidated_sheets[[#This Row],[Patient_ID]],Patient_data[Patient_ID],0))</f>
        <v>45</v>
      </c>
      <c r="I1348" t="str">
        <f>INDEX(Patient_data[Gender],MATCH(Consolidated_sheets[[#This Row],[Patient_ID]],Patient_data[Patient_ID],0))</f>
        <v>Male</v>
      </c>
      <c r="J1348" t="str">
        <f>INDEX(Location_data[Location],MATCH(Consolidated_sheets[[#This Row],[Patient_ID]],Location_data[Patient_ID],0))</f>
        <v>New York</v>
      </c>
      <c r="K1348" t="str">
        <f>INDEX(Insurance_data[Insurance_Type],MATCH(Consolidated_sheets[[#This Row],[Patient_ID]],Insurance_data[Patient_ID],0))</f>
        <v>Public</v>
      </c>
      <c r="L1348" s="6">
        <f>INDEX(Insurance_data[Insurance_Amount],MATCH(Consolidated_sheets[[#This Row],[Patient_ID]],Insurance_data[Patient_ID],0))</f>
        <v>7500.97</v>
      </c>
    </row>
    <row r="1349" spans="1:12" x14ac:dyDescent="0.3">
      <c r="A1349" t="s">
        <v>1444</v>
      </c>
      <c r="B1349" t="s">
        <v>5952</v>
      </c>
      <c r="C1349" s="6">
        <v>151.61000000000001</v>
      </c>
      <c r="D1349" s="1">
        <v>43817.232318902687</v>
      </c>
      <c r="E1349" s="1" t="str">
        <f>TEXT(Consolidated_sheets[[#This Row],[Date]],"yyyy")</f>
        <v>2019</v>
      </c>
      <c r="F1349" s="1" t="str">
        <f>TEXT(Consolidated_sheets[[#This Row],[Date]],"mmmm")</f>
        <v>December</v>
      </c>
      <c r="G1349" t="str">
        <f>INDEX(Patient_data[Patient_Name],MATCH(Consolidated_sheets[[#This Row],[Patient_ID]],Patient_data[Patient_ID],0))</f>
        <v>Matthew Young</v>
      </c>
      <c r="H1349">
        <f>INDEX(Patient_data[Age],MATCH(Consolidated_sheets[[#This Row],[Patient_ID]],Patient_data[Patient_ID],0))</f>
        <v>74</v>
      </c>
      <c r="I1349" t="str">
        <f>INDEX(Patient_data[Gender],MATCH(Consolidated_sheets[[#This Row],[Patient_ID]],Patient_data[Patient_ID],0))</f>
        <v>Male</v>
      </c>
      <c r="J1349" t="str">
        <f>INDEX(Location_data[Location],MATCH(Consolidated_sheets[[#This Row],[Patient_ID]],Location_data[Patient_ID],0))</f>
        <v>Phoenix</v>
      </c>
      <c r="K1349" t="str">
        <f>INDEX(Insurance_data[Insurance_Type],MATCH(Consolidated_sheets[[#This Row],[Patient_ID]],Insurance_data[Patient_ID],0))</f>
        <v>Public</v>
      </c>
      <c r="L1349" s="6">
        <f>INDEX(Insurance_data[Insurance_Amount],MATCH(Consolidated_sheets[[#This Row],[Patient_ID]],Insurance_data[Patient_ID],0))</f>
        <v>1228.4000000000001</v>
      </c>
    </row>
    <row r="1350" spans="1:12" x14ac:dyDescent="0.3">
      <c r="A1350" t="s">
        <v>2998</v>
      </c>
      <c r="B1350" t="s">
        <v>5954</v>
      </c>
      <c r="C1350" s="6">
        <v>1827.75</v>
      </c>
      <c r="D1350" s="1">
        <v>43817.493070438621</v>
      </c>
      <c r="E1350" s="1" t="str">
        <f>TEXT(Consolidated_sheets[[#This Row],[Date]],"yyyy")</f>
        <v>2019</v>
      </c>
      <c r="F1350" s="1" t="str">
        <f>TEXT(Consolidated_sheets[[#This Row],[Date]],"mmmm")</f>
        <v>December</v>
      </c>
      <c r="G1350" t="str">
        <f>INDEX(Patient_data[Patient_Name],MATCH(Consolidated_sheets[[#This Row],[Patient_ID]],Patient_data[Patient_ID],0))</f>
        <v>Alicia Love</v>
      </c>
      <c r="H1350">
        <f>INDEX(Patient_data[Age],MATCH(Consolidated_sheets[[#This Row],[Patient_ID]],Patient_data[Patient_ID],0))</f>
        <v>44</v>
      </c>
      <c r="I1350" t="str">
        <f>INDEX(Patient_data[Gender],MATCH(Consolidated_sheets[[#This Row],[Patient_ID]],Patient_data[Patient_ID],0))</f>
        <v>Female</v>
      </c>
      <c r="J1350" t="str">
        <f>INDEX(Location_data[Location],MATCH(Consolidated_sheets[[#This Row],[Patient_ID]],Location_data[Patient_ID],0))</f>
        <v>Phoenix</v>
      </c>
      <c r="K1350" t="str">
        <f>INDEX(Insurance_data[Insurance_Type],MATCH(Consolidated_sheets[[#This Row],[Patient_ID]],Insurance_data[Patient_ID],0))</f>
        <v>None</v>
      </c>
      <c r="L1350" s="6">
        <f>INDEX(Insurance_data[Insurance_Amount],MATCH(Consolidated_sheets[[#This Row],[Patient_ID]],Insurance_data[Patient_ID],0))</f>
        <v>3252.51</v>
      </c>
    </row>
    <row r="1351" spans="1:12" x14ac:dyDescent="0.3">
      <c r="A1351" t="s">
        <v>2598</v>
      </c>
      <c r="B1351" t="s">
        <v>5954</v>
      </c>
      <c r="C1351" s="6">
        <v>1206.6500000000001</v>
      </c>
      <c r="D1351" s="1">
        <v>43817.753821974562</v>
      </c>
      <c r="E1351" s="1" t="str">
        <f>TEXT(Consolidated_sheets[[#This Row],[Date]],"yyyy")</f>
        <v>2019</v>
      </c>
      <c r="F1351" s="1" t="str">
        <f>TEXT(Consolidated_sheets[[#This Row],[Date]],"mmmm")</f>
        <v>December</v>
      </c>
      <c r="G1351" t="str">
        <f>INDEX(Patient_data[Patient_Name],MATCH(Consolidated_sheets[[#This Row],[Patient_ID]],Patient_data[Patient_ID],0))</f>
        <v>Anthony Gray</v>
      </c>
      <c r="H1351">
        <f>INDEX(Patient_data[Age],MATCH(Consolidated_sheets[[#This Row],[Patient_ID]],Patient_data[Patient_ID],0))</f>
        <v>33</v>
      </c>
      <c r="I1351" t="str">
        <f>INDEX(Patient_data[Gender],MATCH(Consolidated_sheets[[#This Row],[Patient_ID]],Patient_data[Patient_ID],0))</f>
        <v>Female</v>
      </c>
      <c r="J1351" t="str">
        <f>INDEX(Location_data[Location],MATCH(Consolidated_sheets[[#This Row],[Patient_ID]],Location_data[Patient_ID],0))</f>
        <v>New York</v>
      </c>
      <c r="K1351" t="str">
        <f>INDEX(Insurance_data[Insurance_Type],MATCH(Consolidated_sheets[[#This Row],[Patient_ID]],Insurance_data[Patient_ID],0))</f>
        <v>None</v>
      </c>
      <c r="L1351" s="6">
        <f>INDEX(Insurance_data[Insurance_Amount],MATCH(Consolidated_sheets[[#This Row],[Patient_ID]],Insurance_data[Patient_ID],0))</f>
        <v>635.83000000000004</v>
      </c>
    </row>
    <row r="1352" spans="1:12" x14ac:dyDescent="0.3">
      <c r="A1352" t="s">
        <v>1464</v>
      </c>
      <c r="B1352" t="s">
        <v>5952</v>
      </c>
      <c r="C1352" s="6">
        <v>1243.8</v>
      </c>
      <c r="D1352" s="1">
        <v>43818.014573510503</v>
      </c>
      <c r="E1352" s="1" t="str">
        <f>TEXT(Consolidated_sheets[[#This Row],[Date]],"yyyy")</f>
        <v>2019</v>
      </c>
      <c r="F1352" s="1" t="str">
        <f>TEXT(Consolidated_sheets[[#This Row],[Date]],"mmmm")</f>
        <v>December</v>
      </c>
      <c r="G1352" t="str">
        <f>INDEX(Patient_data[Patient_Name],MATCH(Consolidated_sheets[[#This Row],[Patient_ID]],Patient_data[Patient_ID],0))</f>
        <v>Keith Brown</v>
      </c>
      <c r="H1352">
        <f>INDEX(Patient_data[Age],MATCH(Consolidated_sheets[[#This Row],[Patient_ID]],Patient_data[Patient_ID],0))</f>
        <v>81</v>
      </c>
      <c r="I1352" t="str">
        <f>INDEX(Patient_data[Gender],MATCH(Consolidated_sheets[[#This Row],[Patient_ID]],Patient_data[Patient_ID],0))</f>
        <v>Female</v>
      </c>
      <c r="J1352" t="str">
        <f>INDEX(Location_data[Location],MATCH(Consolidated_sheets[[#This Row],[Patient_ID]],Location_data[Patient_ID],0))</f>
        <v>Los Angeles</v>
      </c>
      <c r="K1352" t="str">
        <f>INDEX(Insurance_data[Insurance_Type],MATCH(Consolidated_sheets[[#This Row],[Patient_ID]],Insurance_data[Patient_ID],0))</f>
        <v>Public</v>
      </c>
      <c r="L1352" s="6">
        <f>INDEX(Insurance_data[Insurance_Amount],MATCH(Consolidated_sheets[[#This Row],[Patient_ID]],Insurance_data[Patient_ID],0))</f>
        <v>8402.44</v>
      </c>
    </row>
    <row r="1353" spans="1:12" x14ac:dyDescent="0.3">
      <c r="A1353" t="s">
        <v>2393</v>
      </c>
      <c r="B1353" t="s">
        <v>5952</v>
      </c>
      <c r="C1353" s="6">
        <v>1498.88</v>
      </c>
      <c r="D1353" s="1">
        <v>43818.275325046438</v>
      </c>
      <c r="E1353" s="1" t="str">
        <f>TEXT(Consolidated_sheets[[#This Row],[Date]],"yyyy")</f>
        <v>2019</v>
      </c>
      <c r="F1353" s="1" t="str">
        <f>TEXT(Consolidated_sheets[[#This Row],[Date]],"mmmm")</f>
        <v>December</v>
      </c>
      <c r="G1353" t="str">
        <f>INDEX(Patient_data[Patient_Name],MATCH(Consolidated_sheets[[#This Row],[Patient_ID]],Patient_data[Patient_ID],0))</f>
        <v>Joseph Schultz</v>
      </c>
      <c r="H1353">
        <f>INDEX(Patient_data[Age],MATCH(Consolidated_sheets[[#This Row],[Patient_ID]],Patient_data[Patient_ID],0))</f>
        <v>59</v>
      </c>
      <c r="I1353" t="str">
        <f>INDEX(Patient_data[Gender],MATCH(Consolidated_sheets[[#This Row],[Patient_ID]],Patient_data[Patient_ID],0))</f>
        <v>Male</v>
      </c>
      <c r="J1353" t="str">
        <f>INDEX(Location_data[Location],MATCH(Consolidated_sheets[[#This Row],[Patient_ID]],Location_data[Patient_ID],0))</f>
        <v>Los Angeles</v>
      </c>
      <c r="K1353" t="str">
        <f>INDEX(Insurance_data[Insurance_Type],MATCH(Consolidated_sheets[[#This Row],[Patient_ID]],Insurance_data[Patient_ID],0))</f>
        <v>Public</v>
      </c>
      <c r="L1353" s="6">
        <f>INDEX(Insurance_data[Insurance_Amount],MATCH(Consolidated_sheets[[#This Row],[Patient_ID]],Insurance_data[Patient_ID],0))</f>
        <v>3981.37</v>
      </c>
    </row>
    <row r="1354" spans="1:12" x14ac:dyDescent="0.3">
      <c r="A1354" t="s">
        <v>2058</v>
      </c>
      <c r="B1354" t="s">
        <v>5955</v>
      </c>
      <c r="C1354" s="6">
        <v>3754.79</v>
      </c>
      <c r="D1354" s="1">
        <v>43818.536076582357</v>
      </c>
      <c r="E1354" s="1" t="str">
        <f>TEXT(Consolidated_sheets[[#This Row],[Date]],"yyyy")</f>
        <v>2019</v>
      </c>
      <c r="F1354" s="1" t="str">
        <f>TEXT(Consolidated_sheets[[#This Row],[Date]],"mmmm")</f>
        <v>December</v>
      </c>
      <c r="G1354" t="str">
        <f>INDEX(Patient_data[Patient_Name],MATCH(Consolidated_sheets[[#This Row],[Patient_ID]],Patient_data[Patient_ID],0))</f>
        <v>Scott Rojas</v>
      </c>
      <c r="H1354">
        <f>INDEX(Patient_data[Age],MATCH(Consolidated_sheets[[#This Row],[Patient_ID]],Patient_data[Patient_ID],0))</f>
        <v>46</v>
      </c>
      <c r="I1354" t="str">
        <f>INDEX(Patient_data[Gender],MATCH(Consolidated_sheets[[#This Row],[Patient_ID]],Patient_data[Patient_ID],0))</f>
        <v>Female</v>
      </c>
      <c r="J1354" t="str">
        <f>INDEX(Location_data[Location],MATCH(Consolidated_sheets[[#This Row],[Patient_ID]],Location_data[Patient_ID],0))</f>
        <v>Chicago</v>
      </c>
      <c r="K1354" t="str">
        <f>INDEX(Insurance_data[Insurance_Type],MATCH(Consolidated_sheets[[#This Row],[Patient_ID]],Insurance_data[Patient_ID],0))</f>
        <v>Private</v>
      </c>
      <c r="L1354" s="6">
        <f>INDEX(Insurance_data[Insurance_Amount],MATCH(Consolidated_sheets[[#This Row],[Patient_ID]],Insurance_data[Patient_ID],0))</f>
        <v>6122.81</v>
      </c>
    </row>
    <row r="1355" spans="1:12" x14ac:dyDescent="0.3">
      <c r="A1355" t="s">
        <v>2428</v>
      </c>
      <c r="B1355" t="s">
        <v>5954</v>
      </c>
      <c r="C1355" s="6">
        <v>4082.34</v>
      </c>
      <c r="D1355" s="1">
        <v>43818.796828118298</v>
      </c>
      <c r="E1355" s="1" t="str">
        <f>TEXT(Consolidated_sheets[[#This Row],[Date]],"yyyy")</f>
        <v>2019</v>
      </c>
      <c r="F1355" s="1" t="str">
        <f>TEXT(Consolidated_sheets[[#This Row],[Date]],"mmmm")</f>
        <v>December</v>
      </c>
      <c r="G1355" t="str">
        <f>INDEX(Patient_data[Patient_Name],MATCH(Consolidated_sheets[[#This Row],[Patient_ID]],Patient_data[Patient_ID],0))</f>
        <v>Maria Acevedo</v>
      </c>
      <c r="H1355">
        <f>INDEX(Patient_data[Age],MATCH(Consolidated_sheets[[#This Row],[Patient_ID]],Patient_data[Patient_ID],0))</f>
        <v>41</v>
      </c>
      <c r="I1355" t="str">
        <f>INDEX(Patient_data[Gender],MATCH(Consolidated_sheets[[#This Row],[Patient_ID]],Patient_data[Patient_ID],0))</f>
        <v>Male</v>
      </c>
      <c r="J1355" t="str">
        <f>INDEX(Location_data[Location],MATCH(Consolidated_sheets[[#This Row],[Patient_ID]],Location_data[Patient_ID],0))</f>
        <v>Houston</v>
      </c>
      <c r="K1355" t="str">
        <f>INDEX(Insurance_data[Insurance_Type],MATCH(Consolidated_sheets[[#This Row],[Patient_ID]],Insurance_data[Patient_ID],0))</f>
        <v>None</v>
      </c>
      <c r="L1355" s="6">
        <f>INDEX(Insurance_data[Insurance_Amount],MATCH(Consolidated_sheets[[#This Row],[Patient_ID]],Insurance_data[Patient_ID],0))</f>
        <v>8378.9699999999993</v>
      </c>
    </row>
    <row r="1356" spans="1:12" x14ac:dyDescent="0.3">
      <c r="A1356" t="s">
        <v>1089</v>
      </c>
      <c r="B1356" t="s">
        <v>5953</v>
      </c>
      <c r="C1356" s="6">
        <v>628.86</v>
      </c>
      <c r="D1356" s="1">
        <v>43819.057579654233</v>
      </c>
      <c r="E1356" s="1" t="str">
        <f>TEXT(Consolidated_sheets[[#This Row],[Date]],"yyyy")</f>
        <v>2019</v>
      </c>
      <c r="F1356" s="1" t="str">
        <f>TEXT(Consolidated_sheets[[#This Row],[Date]],"mmmm")</f>
        <v>December</v>
      </c>
      <c r="G1356" t="str">
        <f>INDEX(Patient_data[Patient_Name],MATCH(Consolidated_sheets[[#This Row],[Patient_ID]],Patient_data[Patient_ID],0))</f>
        <v>Kimberly Smith</v>
      </c>
      <c r="H1356">
        <f>INDEX(Patient_data[Age],MATCH(Consolidated_sheets[[#This Row],[Patient_ID]],Patient_data[Patient_ID],0))</f>
        <v>88</v>
      </c>
      <c r="I1356" t="str">
        <f>INDEX(Patient_data[Gender],MATCH(Consolidated_sheets[[#This Row],[Patient_ID]],Patient_data[Patient_ID],0))</f>
        <v>Male</v>
      </c>
      <c r="J1356" t="str">
        <f>INDEX(Location_data[Location],MATCH(Consolidated_sheets[[#This Row],[Patient_ID]],Location_data[Patient_ID],0))</f>
        <v>Phoenix</v>
      </c>
      <c r="K1356" t="str">
        <f>INDEX(Insurance_data[Insurance_Type],MATCH(Consolidated_sheets[[#This Row],[Patient_ID]],Insurance_data[Patient_ID],0))</f>
        <v>None</v>
      </c>
      <c r="L1356" s="6">
        <f>INDEX(Insurance_data[Insurance_Amount],MATCH(Consolidated_sheets[[#This Row],[Patient_ID]],Insurance_data[Patient_ID],0))</f>
        <v>2726.97</v>
      </c>
    </row>
    <row r="1357" spans="1:12" x14ac:dyDescent="0.3">
      <c r="A1357" t="s">
        <v>250</v>
      </c>
      <c r="B1357" t="s">
        <v>5955</v>
      </c>
      <c r="C1357" s="6">
        <v>832.21</v>
      </c>
      <c r="D1357" s="1">
        <v>43819.318331190159</v>
      </c>
      <c r="E1357" s="1" t="str">
        <f>TEXT(Consolidated_sheets[[#This Row],[Date]],"yyyy")</f>
        <v>2019</v>
      </c>
      <c r="F1357" s="1" t="str">
        <f>TEXT(Consolidated_sheets[[#This Row],[Date]],"mmmm")</f>
        <v>December</v>
      </c>
      <c r="G1357" t="str">
        <f>INDEX(Patient_data[Patient_Name],MATCH(Consolidated_sheets[[#This Row],[Patient_ID]],Patient_data[Patient_ID],0))</f>
        <v>Lauren Gonzalez</v>
      </c>
      <c r="H1357">
        <f>INDEX(Patient_data[Age],MATCH(Consolidated_sheets[[#This Row],[Patient_ID]],Patient_data[Patient_ID],0))</f>
        <v>81</v>
      </c>
      <c r="I1357" t="str">
        <f>INDEX(Patient_data[Gender],MATCH(Consolidated_sheets[[#This Row],[Patient_ID]],Patient_data[Patient_ID],0))</f>
        <v>Female</v>
      </c>
      <c r="J1357" t="str">
        <f>INDEX(Location_data[Location],MATCH(Consolidated_sheets[[#This Row],[Patient_ID]],Location_data[Patient_ID],0))</f>
        <v>Chicago</v>
      </c>
      <c r="K1357" t="str">
        <f>INDEX(Insurance_data[Insurance_Type],MATCH(Consolidated_sheets[[#This Row],[Patient_ID]],Insurance_data[Patient_ID],0))</f>
        <v>None</v>
      </c>
      <c r="L1357" s="6">
        <f>INDEX(Insurance_data[Insurance_Amount],MATCH(Consolidated_sheets[[#This Row],[Patient_ID]],Insurance_data[Patient_ID],0))</f>
        <v>4324.0200000000004</v>
      </c>
    </row>
    <row r="1358" spans="1:12" x14ac:dyDescent="0.3">
      <c r="A1358" t="s">
        <v>2407</v>
      </c>
      <c r="B1358" t="s">
        <v>5955</v>
      </c>
      <c r="C1358" s="6">
        <v>2772.71</v>
      </c>
      <c r="D1358" s="1">
        <v>43819.579082726101</v>
      </c>
      <c r="E1358" s="1" t="str">
        <f>TEXT(Consolidated_sheets[[#This Row],[Date]],"yyyy")</f>
        <v>2019</v>
      </c>
      <c r="F1358" s="1" t="str">
        <f>TEXT(Consolidated_sheets[[#This Row],[Date]],"mmmm")</f>
        <v>December</v>
      </c>
      <c r="G1358" t="str">
        <f>INDEX(Patient_data[Patient_Name],MATCH(Consolidated_sheets[[#This Row],[Patient_ID]],Patient_data[Patient_ID],0))</f>
        <v>James Morgan</v>
      </c>
      <c r="H1358">
        <f>INDEX(Patient_data[Age],MATCH(Consolidated_sheets[[#This Row],[Patient_ID]],Patient_data[Patient_ID],0))</f>
        <v>86</v>
      </c>
      <c r="I1358" t="str">
        <f>INDEX(Patient_data[Gender],MATCH(Consolidated_sheets[[#This Row],[Patient_ID]],Patient_data[Patient_ID],0))</f>
        <v>Female</v>
      </c>
      <c r="J1358" t="str">
        <f>INDEX(Location_data[Location],MATCH(Consolidated_sheets[[#This Row],[Patient_ID]],Location_data[Patient_ID],0))</f>
        <v>New York</v>
      </c>
      <c r="K1358" t="str">
        <f>INDEX(Insurance_data[Insurance_Type],MATCH(Consolidated_sheets[[#This Row],[Patient_ID]],Insurance_data[Patient_ID],0))</f>
        <v>Public</v>
      </c>
      <c r="L1358" s="6">
        <f>INDEX(Insurance_data[Insurance_Amount],MATCH(Consolidated_sheets[[#This Row],[Patient_ID]],Insurance_data[Patient_ID],0))</f>
        <v>7438.99</v>
      </c>
    </row>
    <row r="1359" spans="1:12" x14ac:dyDescent="0.3">
      <c r="A1359" t="s">
        <v>279</v>
      </c>
      <c r="B1359" t="s">
        <v>5953</v>
      </c>
      <c r="C1359" s="6">
        <v>767.32</v>
      </c>
      <c r="D1359" s="1">
        <v>43819.839834262028</v>
      </c>
      <c r="E1359" s="1" t="str">
        <f>TEXT(Consolidated_sheets[[#This Row],[Date]],"yyyy")</f>
        <v>2019</v>
      </c>
      <c r="F1359" s="1" t="str">
        <f>TEXT(Consolidated_sheets[[#This Row],[Date]],"mmmm")</f>
        <v>December</v>
      </c>
      <c r="G1359" t="str">
        <f>INDEX(Patient_data[Patient_Name],MATCH(Consolidated_sheets[[#This Row],[Patient_ID]],Patient_data[Patient_ID],0))</f>
        <v>Joseph Porter</v>
      </c>
      <c r="H1359">
        <f>INDEX(Patient_data[Age],MATCH(Consolidated_sheets[[#This Row],[Patient_ID]],Patient_data[Patient_ID],0))</f>
        <v>81</v>
      </c>
      <c r="I1359" t="str">
        <f>INDEX(Patient_data[Gender],MATCH(Consolidated_sheets[[#This Row],[Patient_ID]],Patient_data[Patient_ID],0))</f>
        <v>Female</v>
      </c>
      <c r="J1359" t="str">
        <f>INDEX(Location_data[Location],MATCH(Consolidated_sheets[[#This Row],[Patient_ID]],Location_data[Patient_ID],0))</f>
        <v>Chicago</v>
      </c>
      <c r="K1359" t="str">
        <f>INDEX(Insurance_data[Insurance_Type],MATCH(Consolidated_sheets[[#This Row],[Patient_ID]],Insurance_data[Patient_ID],0))</f>
        <v>None</v>
      </c>
      <c r="L1359" s="6">
        <f>INDEX(Insurance_data[Insurance_Amount],MATCH(Consolidated_sheets[[#This Row],[Patient_ID]],Insurance_data[Patient_ID],0))</f>
        <v>8874.64</v>
      </c>
    </row>
    <row r="1360" spans="1:12" x14ac:dyDescent="0.3">
      <c r="A1360" t="s">
        <v>1989</v>
      </c>
      <c r="B1360" t="s">
        <v>5954</v>
      </c>
      <c r="C1360" s="6">
        <v>201.97</v>
      </c>
      <c r="D1360" s="1">
        <v>43820.100585797962</v>
      </c>
      <c r="E1360" s="1" t="str">
        <f>TEXT(Consolidated_sheets[[#This Row],[Date]],"yyyy")</f>
        <v>2019</v>
      </c>
      <c r="F1360" s="1" t="str">
        <f>TEXT(Consolidated_sheets[[#This Row],[Date]],"mmmm")</f>
        <v>December</v>
      </c>
      <c r="G1360" t="str">
        <f>INDEX(Patient_data[Patient_Name],MATCH(Consolidated_sheets[[#This Row],[Patient_ID]],Patient_data[Patient_ID],0))</f>
        <v>Jeffrey Marquez</v>
      </c>
      <c r="H1360">
        <f>INDEX(Patient_data[Age],MATCH(Consolidated_sheets[[#This Row],[Patient_ID]],Patient_data[Patient_ID],0))</f>
        <v>51</v>
      </c>
      <c r="I1360" t="str">
        <f>INDEX(Patient_data[Gender],MATCH(Consolidated_sheets[[#This Row],[Patient_ID]],Patient_data[Patient_ID],0))</f>
        <v>Male</v>
      </c>
      <c r="J1360" t="str">
        <f>INDEX(Location_data[Location],MATCH(Consolidated_sheets[[#This Row],[Patient_ID]],Location_data[Patient_ID],0))</f>
        <v>Los Angeles</v>
      </c>
      <c r="K1360" t="str">
        <f>INDEX(Insurance_data[Insurance_Type],MATCH(Consolidated_sheets[[#This Row],[Patient_ID]],Insurance_data[Patient_ID],0))</f>
        <v>None</v>
      </c>
      <c r="L1360" s="6">
        <f>INDEX(Insurance_data[Insurance_Amount],MATCH(Consolidated_sheets[[#This Row],[Patient_ID]],Insurance_data[Patient_ID],0))</f>
        <v>4017.09</v>
      </c>
    </row>
    <row r="1361" spans="1:12" x14ac:dyDescent="0.3">
      <c r="A1361" t="s">
        <v>236</v>
      </c>
      <c r="B1361" t="s">
        <v>5955</v>
      </c>
      <c r="C1361" s="6">
        <v>1248.79</v>
      </c>
      <c r="D1361" s="1">
        <v>43820.361337333903</v>
      </c>
      <c r="E1361" s="1" t="str">
        <f>TEXT(Consolidated_sheets[[#This Row],[Date]],"yyyy")</f>
        <v>2019</v>
      </c>
      <c r="F1361" s="1" t="str">
        <f>TEXT(Consolidated_sheets[[#This Row],[Date]],"mmmm")</f>
        <v>December</v>
      </c>
      <c r="G1361" t="str">
        <f>INDEX(Patient_data[Patient_Name],MATCH(Consolidated_sheets[[#This Row],[Patient_ID]],Patient_data[Patient_ID],0))</f>
        <v>Sergio Pittman</v>
      </c>
      <c r="H1361">
        <f>INDEX(Patient_data[Age],MATCH(Consolidated_sheets[[#This Row],[Patient_ID]],Patient_data[Patient_ID],0))</f>
        <v>72</v>
      </c>
      <c r="I1361" t="str">
        <f>INDEX(Patient_data[Gender],MATCH(Consolidated_sheets[[#This Row],[Patient_ID]],Patient_data[Patient_ID],0))</f>
        <v>Male</v>
      </c>
      <c r="J1361" t="str">
        <f>INDEX(Location_data[Location],MATCH(Consolidated_sheets[[#This Row],[Patient_ID]],Location_data[Patient_ID],0))</f>
        <v>New York</v>
      </c>
      <c r="K1361" t="str">
        <f>INDEX(Insurance_data[Insurance_Type],MATCH(Consolidated_sheets[[#This Row],[Patient_ID]],Insurance_data[Patient_ID],0))</f>
        <v>None</v>
      </c>
      <c r="L1361" s="6">
        <f>INDEX(Insurance_data[Insurance_Amount],MATCH(Consolidated_sheets[[#This Row],[Patient_ID]],Insurance_data[Patient_ID],0))</f>
        <v>3205.06</v>
      </c>
    </row>
    <row r="1362" spans="1:12" x14ac:dyDescent="0.3">
      <c r="A1362" t="s">
        <v>333</v>
      </c>
      <c r="B1362" t="s">
        <v>5954</v>
      </c>
      <c r="C1362" s="6">
        <v>1343.35</v>
      </c>
      <c r="D1362" s="1">
        <v>43820.622088869837</v>
      </c>
      <c r="E1362" s="1" t="str">
        <f>TEXT(Consolidated_sheets[[#This Row],[Date]],"yyyy")</f>
        <v>2019</v>
      </c>
      <c r="F1362" s="1" t="str">
        <f>TEXT(Consolidated_sheets[[#This Row],[Date]],"mmmm")</f>
        <v>December</v>
      </c>
      <c r="G1362" t="str">
        <f>INDEX(Patient_data[Patient_Name],MATCH(Consolidated_sheets[[#This Row],[Patient_ID]],Patient_data[Patient_ID],0))</f>
        <v>Linda Perez</v>
      </c>
      <c r="H1362">
        <f>INDEX(Patient_data[Age],MATCH(Consolidated_sheets[[#This Row],[Patient_ID]],Patient_data[Patient_ID],0))</f>
        <v>20</v>
      </c>
      <c r="I1362" t="str">
        <f>INDEX(Patient_data[Gender],MATCH(Consolidated_sheets[[#This Row],[Patient_ID]],Patient_data[Patient_ID],0))</f>
        <v>Male</v>
      </c>
      <c r="J1362" t="str">
        <f>INDEX(Location_data[Location],MATCH(Consolidated_sheets[[#This Row],[Patient_ID]],Location_data[Patient_ID],0))</f>
        <v>Houston</v>
      </c>
      <c r="K1362" t="str">
        <f>INDEX(Insurance_data[Insurance_Type],MATCH(Consolidated_sheets[[#This Row],[Patient_ID]],Insurance_data[Patient_ID],0))</f>
        <v>None</v>
      </c>
      <c r="L1362" s="6">
        <f>INDEX(Insurance_data[Insurance_Amount],MATCH(Consolidated_sheets[[#This Row],[Patient_ID]],Insurance_data[Patient_ID],0))</f>
        <v>9512.57</v>
      </c>
    </row>
    <row r="1363" spans="1:12" x14ac:dyDescent="0.3">
      <c r="A1363" t="s">
        <v>1185</v>
      </c>
      <c r="B1363" t="s">
        <v>5954</v>
      </c>
      <c r="C1363" s="6">
        <v>4919.1400000000003</v>
      </c>
      <c r="D1363" s="1">
        <v>43820.882840405757</v>
      </c>
      <c r="E1363" s="1" t="str">
        <f>TEXT(Consolidated_sheets[[#This Row],[Date]],"yyyy")</f>
        <v>2019</v>
      </c>
      <c r="F1363" s="1" t="str">
        <f>TEXT(Consolidated_sheets[[#This Row],[Date]],"mmmm")</f>
        <v>December</v>
      </c>
      <c r="G1363" t="str">
        <f>INDEX(Patient_data[Patient_Name],MATCH(Consolidated_sheets[[#This Row],[Patient_ID]],Patient_data[Patient_ID],0))</f>
        <v>Dylan Padilla</v>
      </c>
      <c r="H1363">
        <f>INDEX(Patient_data[Age],MATCH(Consolidated_sheets[[#This Row],[Patient_ID]],Patient_data[Patient_ID],0))</f>
        <v>81</v>
      </c>
      <c r="I1363" t="str">
        <f>INDEX(Patient_data[Gender],MATCH(Consolidated_sheets[[#This Row],[Patient_ID]],Patient_data[Patient_ID],0))</f>
        <v>Male</v>
      </c>
      <c r="J1363" t="str">
        <f>INDEX(Location_data[Location],MATCH(Consolidated_sheets[[#This Row],[Patient_ID]],Location_data[Patient_ID],0))</f>
        <v>New York</v>
      </c>
      <c r="K1363" t="str">
        <f>INDEX(Insurance_data[Insurance_Type],MATCH(Consolidated_sheets[[#This Row],[Patient_ID]],Insurance_data[Patient_ID],0))</f>
        <v>None</v>
      </c>
      <c r="L1363" s="6">
        <f>INDEX(Insurance_data[Insurance_Amount],MATCH(Consolidated_sheets[[#This Row],[Patient_ID]],Insurance_data[Patient_ID],0))</f>
        <v>9491.43</v>
      </c>
    </row>
    <row r="1364" spans="1:12" x14ac:dyDescent="0.3">
      <c r="A1364" t="s">
        <v>1336</v>
      </c>
      <c r="B1364" t="s">
        <v>5954</v>
      </c>
      <c r="C1364" s="6">
        <v>525.23</v>
      </c>
      <c r="D1364" s="1">
        <v>43821.143591941698</v>
      </c>
      <c r="E1364" s="1" t="str">
        <f>TEXT(Consolidated_sheets[[#This Row],[Date]],"yyyy")</f>
        <v>2019</v>
      </c>
      <c r="F1364" s="1" t="str">
        <f>TEXT(Consolidated_sheets[[#This Row],[Date]],"mmmm")</f>
        <v>December</v>
      </c>
      <c r="G1364" t="str">
        <f>INDEX(Patient_data[Patient_Name],MATCH(Consolidated_sheets[[#This Row],[Patient_ID]],Patient_data[Patient_ID],0))</f>
        <v>Yvonne Adams</v>
      </c>
      <c r="H1364">
        <f>INDEX(Patient_data[Age],MATCH(Consolidated_sheets[[#This Row],[Patient_ID]],Patient_data[Patient_ID],0))</f>
        <v>44</v>
      </c>
      <c r="I1364" t="str">
        <f>INDEX(Patient_data[Gender],MATCH(Consolidated_sheets[[#This Row],[Patient_ID]],Patient_data[Patient_ID],0))</f>
        <v>Male</v>
      </c>
      <c r="J1364" t="str">
        <f>INDEX(Location_data[Location],MATCH(Consolidated_sheets[[#This Row],[Patient_ID]],Location_data[Patient_ID],0))</f>
        <v>Chicago</v>
      </c>
      <c r="K1364" t="str">
        <f>INDEX(Insurance_data[Insurance_Type],MATCH(Consolidated_sheets[[#This Row],[Patient_ID]],Insurance_data[Patient_ID],0))</f>
        <v>None</v>
      </c>
      <c r="L1364" s="6">
        <f>INDEX(Insurance_data[Insurance_Amount],MATCH(Consolidated_sheets[[#This Row],[Patient_ID]],Insurance_data[Patient_ID],0))</f>
        <v>4844.54</v>
      </c>
    </row>
    <row r="1365" spans="1:12" x14ac:dyDescent="0.3">
      <c r="A1365" t="s">
        <v>1126</v>
      </c>
      <c r="B1365" t="s">
        <v>5953</v>
      </c>
      <c r="C1365" s="6">
        <v>3434.06</v>
      </c>
      <c r="D1365" s="1">
        <v>43821.404343477639</v>
      </c>
      <c r="E1365" s="1" t="str">
        <f>TEXT(Consolidated_sheets[[#This Row],[Date]],"yyyy")</f>
        <v>2019</v>
      </c>
      <c r="F1365" s="1" t="str">
        <f>TEXT(Consolidated_sheets[[#This Row],[Date]],"mmmm")</f>
        <v>December</v>
      </c>
      <c r="G1365" t="str">
        <f>INDEX(Patient_data[Patient_Name],MATCH(Consolidated_sheets[[#This Row],[Patient_ID]],Patient_data[Patient_ID],0))</f>
        <v>Maria Ellis</v>
      </c>
      <c r="H1365">
        <f>INDEX(Patient_data[Age],MATCH(Consolidated_sheets[[#This Row],[Patient_ID]],Patient_data[Patient_ID],0))</f>
        <v>51</v>
      </c>
      <c r="I1365" t="str">
        <f>INDEX(Patient_data[Gender],MATCH(Consolidated_sheets[[#This Row],[Patient_ID]],Patient_data[Patient_ID],0))</f>
        <v>Male</v>
      </c>
      <c r="J1365" t="str">
        <f>INDEX(Location_data[Location],MATCH(Consolidated_sheets[[#This Row],[Patient_ID]],Location_data[Patient_ID],0))</f>
        <v>New York</v>
      </c>
      <c r="K1365" t="str">
        <f>INDEX(Insurance_data[Insurance_Type],MATCH(Consolidated_sheets[[#This Row],[Patient_ID]],Insurance_data[Patient_ID],0))</f>
        <v>Public</v>
      </c>
      <c r="L1365" s="6">
        <f>INDEX(Insurance_data[Insurance_Amount],MATCH(Consolidated_sheets[[#This Row],[Patient_ID]],Insurance_data[Patient_ID],0))</f>
        <v>3834.5</v>
      </c>
    </row>
    <row r="1366" spans="1:12" x14ac:dyDescent="0.3">
      <c r="A1366" t="s">
        <v>1794</v>
      </c>
      <c r="B1366" t="s">
        <v>5953</v>
      </c>
      <c r="C1366" s="6">
        <v>241.77</v>
      </c>
      <c r="D1366" s="1">
        <v>43821.665095013574</v>
      </c>
      <c r="E1366" s="1" t="str">
        <f>TEXT(Consolidated_sheets[[#This Row],[Date]],"yyyy")</f>
        <v>2019</v>
      </c>
      <c r="F1366" s="1" t="str">
        <f>TEXT(Consolidated_sheets[[#This Row],[Date]],"mmmm")</f>
        <v>December</v>
      </c>
      <c r="G1366" t="str">
        <f>INDEX(Patient_data[Patient_Name],MATCH(Consolidated_sheets[[#This Row],[Patient_ID]],Patient_data[Patient_ID],0))</f>
        <v>Colton King</v>
      </c>
      <c r="H1366">
        <f>INDEX(Patient_data[Age],MATCH(Consolidated_sheets[[#This Row],[Patient_ID]],Patient_data[Patient_ID],0))</f>
        <v>34</v>
      </c>
      <c r="I1366" t="str">
        <f>INDEX(Patient_data[Gender],MATCH(Consolidated_sheets[[#This Row],[Patient_ID]],Patient_data[Patient_ID],0))</f>
        <v>Female</v>
      </c>
      <c r="J1366" t="str">
        <f>INDEX(Location_data[Location],MATCH(Consolidated_sheets[[#This Row],[Patient_ID]],Location_data[Patient_ID],0))</f>
        <v>New York</v>
      </c>
      <c r="K1366" t="str">
        <f>INDEX(Insurance_data[Insurance_Type],MATCH(Consolidated_sheets[[#This Row],[Patient_ID]],Insurance_data[Patient_ID],0))</f>
        <v>Public</v>
      </c>
      <c r="L1366" s="6">
        <f>INDEX(Insurance_data[Insurance_Amount],MATCH(Consolidated_sheets[[#This Row],[Patient_ID]],Insurance_data[Patient_ID],0))</f>
        <v>890.29</v>
      </c>
    </row>
    <row r="1367" spans="1:12" x14ac:dyDescent="0.3">
      <c r="A1367" t="s">
        <v>643</v>
      </c>
      <c r="B1367" t="s">
        <v>5955</v>
      </c>
      <c r="C1367" s="6">
        <v>1009.35</v>
      </c>
      <c r="D1367" s="1">
        <v>43821.9258465495</v>
      </c>
      <c r="E1367" s="1" t="str">
        <f>TEXT(Consolidated_sheets[[#This Row],[Date]],"yyyy")</f>
        <v>2019</v>
      </c>
      <c r="F1367" s="1" t="str">
        <f>TEXT(Consolidated_sheets[[#This Row],[Date]],"mmmm")</f>
        <v>December</v>
      </c>
      <c r="G1367" t="str">
        <f>INDEX(Patient_data[Patient_Name],MATCH(Consolidated_sheets[[#This Row],[Patient_ID]],Patient_data[Patient_ID],0))</f>
        <v>Breanna Chavez</v>
      </c>
      <c r="H1367">
        <f>INDEX(Patient_data[Age],MATCH(Consolidated_sheets[[#This Row],[Patient_ID]],Patient_data[Patient_ID],0))</f>
        <v>25</v>
      </c>
      <c r="I1367" t="str">
        <f>INDEX(Patient_data[Gender],MATCH(Consolidated_sheets[[#This Row],[Patient_ID]],Patient_data[Patient_ID],0))</f>
        <v>Female</v>
      </c>
      <c r="J1367" t="str">
        <f>INDEX(Location_data[Location],MATCH(Consolidated_sheets[[#This Row],[Patient_ID]],Location_data[Patient_ID],0))</f>
        <v>Houston</v>
      </c>
      <c r="K1367" t="str">
        <f>INDEX(Insurance_data[Insurance_Type],MATCH(Consolidated_sheets[[#This Row],[Patient_ID]],Insurance_data[Patient_ID],0))</f>
        <v>Private</v>
      </c>
      <c r="L1367" s="6">
        <f>INDEX(Insurance_data[Insurance_Amount],MATCH(Consolidated_sheets[[#This Row],[Patient_ID]],Insurance_data[Patient_ID],0))</f>
        <v>4057.58</v>
      </c>
    </row>
    <row r="1368" spans="1:12" x14ac:dyDescent="0.3">
      <c r="A1368" t="s">
        <v>2265</v>
      </c>
      <c r="B1368" t="s">
        <v>5952</v>
      </c>
      <c r="C1368" s="6">
        <v>2391.4699999999998</v>
      </c>
      <c r="D1368" s="1">
        <v>43822.186598085442</v>
      </c>
      <c r="E1368" s="1" t="str">
        <f>TEXT(Consolidated_sheets[[#This Row],[Date]],"yyyy")</f>
        <v>2019</v>
      </c>
      <c r="F1368" s="1" t="str">
        <f>TEXT(Consolidated_sheets[[#This Row],[Date]],"mmmm")</f>
        <v>December</v>
      </c>
      <c r="G1368" t="str">
        <f>INDEX(Patient_data[Patient_Name],MATCH(Consolidated_sheets[[#This Row],[Patient_ID]],Patient_data[Patient_ID],0))</f>
        <v>Philip Butler</v>
      </c>
      <c r="H1368">
        <f>INDEX(Patient_data[Age],MATCH(Consolidated_sheets[[#This Row],[Patient_ID]],Patient_data[Patient_ID],0))</f>
        <v>43</v>
      </c>
      <c r="I1368" t="str">
        <f>INDEX(Patient_data[Gender],MATCH(Consolidated_sheets[[#This Row],[Patient_ID]],Patient_data[Patient_ID],0))</f>
        <v>Male</v>
      </c>
      <c r="J1368" t="str">
        <f>INDEX(Location_data[Location],MATCH(Consolidated_sheets[[#This Row],[Patient_ID]],Location_data[Patient_ID],0))</f>
        <v>New York</v>
      </c>
      <c r="K1368" t="str">
        <f>INDEX(Insurance_data[Insurance_Type],MATCH(Consolidated_sheets[[#This Row],[Patient_ID]],Insurance_data[Patient_ID],0))</f>
        <v>Private</v>
      </c>
      <c r="L1368" s="6">
        <f>INDEX(Insurance_data[Insurance_Amount],MATCH(Consolidated_sheets[[#This Row],[Patient_ID]],Insurance_data[Patient_ID],0))</f>
        <v>304.64999999999998</v>
      </c>
    </row>
    <row r="1369" spans="1:12" x14ac:dyDescent="0.3">
      <c r="A1369" t="s">
        <v>2651</v>
      </c>
      <c r="B1369" t="s">
        <v>5954</v>
      </c>
      <c r="C1369" s="6">
        <v>1372.79</v>
      </c>
      <c r="D1369" s="1">
        <v>43822.447349621369</v>
      </c>
      <c r="E1369" s="1" t="str">
        <f>TEXT(Consolidated_sheets[[#This Row],[Date]],"yyyy")</f>
        <v>2019</v>
      </c>
      <c r="F1369" s="1" t="str">
        <f>TEXT(Consolidated_sheets[[#This Row],[Date]],"mmmm")</f>
        <v>December</v>
      </c>
      <c r="G1369" t="str">
        <f>INDEX(Patient_data[Patient_Name],MATCH(Consolidated_sheets[[#This Row],[Patient_ID]],Patient_data[Patient_ID],0))</f>
        <v>Miss Carrie Barber</v>
      </c>
      <c r="H1369">
        <f>INDEX(Patient_data[Age],MATCH(Consolidated_sheets[[#This Row],[Patient_ID]],Patient_data[Patient_ID],0))</f>
        <v>38</v>
      </c>
      <c r="I1369" t="str">
        <f>INDEX(Patient_data[Gender],MATCH(Consolidated_sheets[[#This Row],[Patient_ID]],Patient_data[Patient_ID],0))</f>
        <v>Male</v>
      </c>
      <c r="J1369" t="str">
        <f>INDEX(Location_data[Location],MATCH(Consolidated_sheets[[#This Row],[Patient_ID]],Location_data[Patient_ID],0))</f>
        <v>Phoenix</v>
      </c>
      <c r="K1369" t="str">
        <f>INDEX(Insurance_data[Insurance_Type],MATCH(Consolidated_sheets[[#This Row],[Patient_ID]],Insurance_data[Patient_ID],0))</f>
        <v>None</v>
      </c>
      <c r="L1369" s="6">
        <f>INDEX(Insurance_data[Insurance_Amount],MATCH(Consolidated_sheets[[#This Row],[Patient_ID]],Insurance_data[Patient_ID],0))</f>
        <v>2490.11</v>
      </c>
    </row>
    <row r="1370" spans="1:12" x14ac:dyDescent="0.3">
      <c r="A1370" t="s">
        <v>2126</v>
      </c>
      <c r="B1370" t="s">
        <v>5952</v>
      </c>
      <c r="C1370" s="6">
        <v>603.98</v>
      </c>
      <c r="D1370" s="1">
        <v>43822.708101157303</v>
      </c>
      <c r="E1370" s="1" t="str">
        <f>TEXT(Consolidated_sheets[[#This Row],[Date]],"yyyy")</f>
        <v>2019</v>
      </c>
      <c r="F1370" s="1" t="str">
        <f>TEXT(Consolidated_sheets[[#This Row],[Date]],"mmmm")</f>
        <v>December</v>
      </c>
      <c r="G1370" t="str">
        <f>INDEX(Patient_data[Patient_Name],MATCH(Consolidated_sheets[[#This Row],[Patient_ID]],Patient_data[Patient_ID],0))</f>
        <v>Kelly Campbell</v>
      </c>
      <c r="H1370">
        <f>INDEX(Patient_data[Age],MATCH(Consolidated_sheets[[#This Row],[Patient_ID]],Patient_data[Patient_ID],0))</f>
        <v>39</v>
      </c>
      <c r="I1370" t="str">
        <f>INDEX(Patient_data[Gender],MATCH(Consolidated_sheets[[#This Row],[Patient_ID]],Patient_data[Patient_ID],0))</f>
        <v>Female</v>
      </c>
      <c r="J1370" t="str">
        <f>INDEX(Location_data[Location],MATCH(Consolidated_sheets[[#This Row],[Patient_ID]],Location_data[Patient_ID],0))</f>
        <v>Los Angeles</v>
      </c>
      <c r="K1370" t="str">
        <f>INDEX(Insurance_data[Insurance_Type],MATCH(Consolidated_sheets[[#This Row],[Patient_ID]],Insurance_data[Patient_ID],0))</f>
        <v>Private</v>
      </c>
      <c r="L1370" s="6">
        <f>INDEX(Insurance_data[Insurance_Amount],MATCH(Consolidated_sheets[[#This Row],[Patient_ID]],Insurance_data[Patient_ID],0))</f>
        <v>3389.16</v>
      </c>
    </row>
    <row r="1371" spans="1:12" x14ac:dyDescent="0.3">
      <c r="A1371" t="s">
        <v>2909</v>
      </c>
      <c r="B1371" t="s">
        <v>5954</v>
      </c>
      <c r="C1371" s="6">
        <v>835.08</v>
      </c>
      <c r="D1371" s="1">
        <v>43822.968852693237</v>
      </c>
      <c r="E1371" s="1" t="str">
        <f>TEXT(Consolidated_sheets[[#This Row],[Date]],"yyyy")</f>
        <v>2019</v>
      </c>
      <c r="F1371" s="1" t="str">
        <f>TEXT(Consolidated_sheets[[#This Row],[Date]],"mmmm")</f>
        <v>December</v>
      </c>
      <c r="G1371" t="str">
        <f>INDEX(Patient_data[Patient_Name],MATCH(Consolidated_sheets[[#This Row],[Patient_ID]],Patient_data[Patient_ID],0))</f>
        <v>Tyrone Jackson</v>
      </c>
      <c r="H1371">
        <f>INDEX(Patient_data[Age],MATCH(Consolidated_sheets[[#This Row],[Patient_ID]],Patient_data[Patient_ID],0))</f>
        <v>34</v>
      </c>
      <c r="I1371" t="str">
        <f>INDEX(Patient_data[Gender],MATCH(Consolidated_sheets[[#This Row],[Patient_ID]],Patient_data[Patient_ID],0))</f>
        <v>Female</v>
      </c>
      <c r="J1371" t="str">
        <f>INDEX(Location_data[Location],MATCH(Consolidated_sheets[[#This Row],[Patient_ID]],Location_data[Patient_ID],0))</f>
        <v>Houston</v>
      </c>
      <c r="K1371" t="str">
        <f>INDEX(Insurance_data[Insurance_Type],MATCH(Consolidated_sheets[[#This Row],[Patient_ID]],Insurance_data[Patient_ID],0))</f>
        <v>None</v>
      </c>
      <c r="L1371" s="6">
        <f>INDEX(Insurance_data[Insurance_Amount],MATCH(Consolidated_sheets[[#This Row],[Patient_ID]],Insurance_data[Patient_ID],0))</f>
        <v>1558.72</v>
      </c>
    </row>
    <row r="1372" spans="1:12" x14ac:dyDescent="0.3">
      <c r="A1372" t="s">
        <v>1307</v>
      </c>
      <c r="B1372" t="s">
        <v>5955</v>
      </c>
      <c r="C1372" s="6">
        <v>4189.34</v>
      </c>
      <c r="D1372" s="1">
        <v>43823.229604229156</v>
      </c>
      <c r="E1372" s="1" t="str">
        <f>TEXT(Consolidated_sheets[[#This Row],[Date]],"yyyy")</f>
        <v>2019</v>
      </c>
      <c r="F1372" s="1" t="str">
        <f>TEXT(Consolidated_sheets[[#This Row],[Date]],"mmmm")</f>
        <v>December</v>
      </c>
      <c r="G1372" t="str">
        <f>INDEX(Patient_data[Patient_Name],MATCH(Consolidated_sheets[[#This Row],[Patient_ID]],Patient_data[Patient_ID],0))</f>
        <v>Michaela Bishop</v>
      </c>
      <c r="H1372">
        <f>INDEX(Patient_data[Age],MATCH(Consolidated_sheets[[#This Row],[Patient_ID]],Patient_data[Patient_ID],0))</f>
        <v>87</v>
      </c>
      <c r="I1372" t="str">
        <f>INDEX(Patient_data[Gender],MATCH(Consolidated_sheets[[#This Row],[Patient_ID]],Patient_data[Patient_ID],0))</f>
        <v>Male</v>
      </c>
      <c r="J1372" t="str">
        <f>INDEX(Location_data[Location],MATCH(Consolidated_sheets[[#This Row],[Patient_ID]],Location_data[Patient_ID],0))</f>
        <v>Houston</v>
      </c>
      <c r="K1372" t="str">
        <f>INDEX(Insurance_data[Insurance_Type],MATCH(Consolidated_sheets[[#This Row],[Patient_ID]],Insurance_data[Patient_ID],0))</f>
        <v>None</v>
      </c>
      <c r="L1372" s="6">
        <f>INDEX(Insurance_data[Insurance_Amount],MATCH(Consolidated_sheets[[#This Row],[Patient_ID]],Insurance_data[Patient_ID],0))</f>
        <v>7612.77</v>
      </c>
    </row>
    <row r="1373" spans="1:12" x14ac:dyDescent="0.3">
      <c r="A1373" t="s">
        <v>1255</v>
      </c>
      <c r="B1373" t="s">
        <v>5952</v>
      </c>
      <c r="C1373" s="6">
        <v>855.23</v>
      </c>
      <c r="D1373" s="1">
        <v>43823.490355765112</v>
      </c>
      <c r="E1373" s="1" t="str">
        <f>TEXT(Consolidated_sheets[[#This Row],[Date]],"yyyy")</f>
        <v>2019</v>
      </c>
      <c r="F1373" s="1" t="str">
        <f>TEXT(Consolidated_sheets[[#This Row],[Date]],"mmmm")</f>
        <v>December</v>
      </c>
      <c r="G1373" t="str">
        <f>INDEX(Patient_data[Patient_Name],MATCH(Consolidated_sheets[[#This Row],[Patient_ID]],Patient_data[Patient_ID],0))</f>
        <v>Jeremy Johnson</v>
      </c>
      <c r="H1373">
        <f>INDEX(Patient_data[Age],MATCH(Consolidated_sheets[[#This Row],[Patient_ID]],Patient_data[Patient_ID],0))</f>
        <v>26</v>
      </c>
      <c r="I1373" t="str">
        <f>INDEX(Patient_data[Gender],MATCH(Consolidated_sheets[[#This Row],[Patient_ID]],Patient_data[Patient_ID],0))</f>
        <v>Female</v>
      </c>
      <c r="J1373" t="str">
        <f>INDEX(Location_data[Location],MATCH(Consolidated_sheets[[#This Row],[Patient_ID]],Location_data[Patient_ID],0))</f>
        <v>Phoenix</v>
      </c>
      <c r="K1373" t="str">
        <f>INDEX(Insurance_data[Insurance_Type],MATCH(Consolidated_sheets[[#This Row],[Patient_ID]],Insurance_data[Patient_ID],0))</f>
        <v>None</v>
      </c>
      <c r="L1373" s="6">
        <f>INDEX(Insurance_data[Insurance_Amount],MATCH(Consolidated_sheets[[#This Row],[Patient_ID]],Insurance_data[Patient_ID],0))</f>
        <v>2071.44</v>
      </c>
    </row>
    <row r="1374" spans="1:12" x14ac:dyDescent="0.3">
      <c r="A1374" t="s">
        <v>619</v>
      </c>
      <c r="B1374" t="s">
        <v>5954</v>
      </c>
      <c r="C1374" s="6">
        <v>731.35</v>
      </c>
      <c r="D1374" s="1">
        <v>43823.751107301039</v>
      </c>
      <c r="E1374" s="1" t="str">
        <f>TEXT(Consolidated_sheets[[#This Row],[Date]],"yyyy")</f>
        <v>2019</v>
      </c>
      <c r="F1374" s="1" t="str">
        <f>TEXT(Consolidated_sheets[[#This Row],[Date]],"mmmm")</f>
        <v>December</v>
      </c>
      <c r="G1374" t="str">
        <f>INDEX(Patient_data[Patient_Name],MATCH(Consolidated_sheets[[#This Row],[Patient_ID]],Patient_data[Patient_ID],0))</f>
        <v>Suzanne Sullivan</v>
      </c>
      <c r="H1374">
        <f>INDEX(Patient_data[Age],MATCH(Consolidated_sheets[[#This Row],[Patient_ID]],Patient_data[Patient_ID],0))</f>
        <v>37</v>
      </c>
      <c r="I1374" t="str">
        <f>INDEX(Patient_data[Gender],MATCH(Consolidated_sheets[[#This Row],[Patient_ID]],Patient_data[Patient_ID],0))</f>
        <v>Male</v>
      </c>
      <c r="J1374" t="str">
        <f>INDEX(Location_data[Location],MATCH(Consolidated_sheets[[#This Row],[Patient_ID]],Location_data[Patient_ID],0))</f>
        <v>Los Angeles</v>
      </c>
      <c r="K1374" t="str">
        <f>INDEX(Insurance_data[Insurance_Type],MATCH(Consolidated_sheets[[#This Row],[Patient_ID]],Insurance_data[Patient_ID],0))</f>
        <v>Private</v>
      </c>
      <c r="L1374" s="6">
        <f>INDEX(Insurance_data[Insurance_Amount],MATCH(Consolidated_sheets[[#This Row],[Patient_ID]],Insurance_data[Patient_ID],0))</f>
        <v>5264.98</v>
      </c>
    </row>
    <row r="1375" spans="1:12" x14ac:dyDescent="0.3">
      <c r="A1375" t="s">
        <v>1943</v>
      </c>
      <c r="B1375" t="s">
        <v>5953</v>
      </c>
      <c r="C1375" s="6">
        <v>778.19</v>
      </c>
      <c r="D1375" s="1">
        <v>43824.011858836973</v>
      </c>
      <c r="E1375" s="1" t="str">
        <f>TEXT(Consolidated_sheets[[#This Row],[Date]],"yyyy")</f>
        <v>2019</v>
      </c>
      <c r="F1375" s="1" t="str">
        <f>TEXT(Consolidated_sheets[[#This Row],[Date]],"mmmm")</f>
        <v>December</v>
      </c>
      <c r="G1375" t="str">
        <f>INDEX(Patient_data[Patient_Name],MATCH(Consolidated_sheets[[#This Row],[Patient_ID]],Patient_data[Patient_ID],0))</f>
        <v>Melissa Thomas</v>
      </c>
      <c r="H1375">
        <f>INDEX(Patient_data[Age],MATCH(Consolidated_sheets[[#This Row],[Patient_ID]],Patient_data[Patient_ID],0))</f>
        <v>64</v>
      </c>
      <c r="I1375" t="str">
        <f>INDEX(Patient_data[Gender],MATCH(Consolidated_sheets[[#This Row],[Patient_ID]],Patient_data[Patient_ID],0))</f>
        <v>Female</v>
      </c>
      <c r="J1375" t="str">
        <f>INDEX(Location_data[Location],MATCH(Consolidated_sheets[[#This Row],[Patient_ID]],Location_data[Patient_ID],0))</f>
        <v>Los Angeles</v>
      </c>
      <c r="K1375" t="str">
        <f>INDEX(Insurance_data[Insurance_Type],MATCH(Consolidated_sheets[[#This Row],[Patient_ID]],Insurance_data[Patient_ID],0))</f>
        <v>Private</v>
      </c>
      <c r="L1375" s="6">
        <f>INDEX(Insurance_data[Insurance_Amount],MATCH(Consolidated_sheets[[#This Row],[Patient_ID]],Insurance_data[Patient_ID],0))</f>
        <v>8800.69</v>
      </c>
    </row>
    <row r="1376" spans="1:12" x14ac:dyDescent="0.3">
      <c r="A1376" t="s">
        <v>1441</v>
      </c>
      <c r="B1376" t="s">
        <v>5955</v>
      </c>
      <c r="C1376" s="6">
        <v>1993.9</v>
      </c>
      <c r="D1376" s="1">
        <v>43824.272610372907</v>
      </c>
      <c r="E1376" s="1" t="str">
        <f>TEXT(Consolidated_sheets[[#This Row],[Date]],"yyyy")</f>
        <v>2019</v>
      </c>
      <c r="F1376" s="1" t="str">
        <f>TEXT(Consolidated_sheets[[#This Row],[Date]],"mmmm")</f>
        <v>December</v>
      </c>
      <c r="G1376" t="str">
        <f>INDEX(Patient_data[Patient_Name],MATCH(Consolidated_sheets[[#This Row],[Patient_ID]],Patient_data[Patient_ID],0))</f>
        <v>Nichole Keith</v>
      </c>
      <c r="H1376">
        <f>INDEX(Patient_data[Age],MATCH(Consolidated_sheets[[#This Row],[Patient_ID]],Patient_data[Patient_ID],0))</f>
        <v>45</v>
      </c>
      <c r="I1376" t="str">
        <f>INDEX(Patient_data[Gender],MATCH(Consolidated_sheets[[#This Row],[Patient_ID]],Patient_data[Patient_ID],0))</f>
        <v>Male</v>
      </c>
      <c r="J1376" t="str">
        <f>INDEX(Location_data[Location],MATCH(Consolidated_sheets[[#This Row],[Patient_ID]],Location_data[Patient_ID],0))</f>
        <v>New York</v>
      </c>
      <c r="K1376" t="str">
        <f>INDEX(Insurance_data[Insurance_Type],MATCH(Consolidated_sheets[[#This Row],[Patient_ID]],Insurance_data[Patient_ID],0))</f>
        <v>Public</v>
      </c>
      <c r="L1376" s="6">
        <f>INDEX(Insurance_data[Insurance_Amount],MATCH(Consolidated_sheets[[#This Row],[Patient_ID]],Insurance_data[Patient_ID],0))</f>
        <v>6666.52</v>
      </c>
    </row>
    <row r="1377" spans="1:12" x14ac:dyDescent="0.3">
      <c r="A1377" t="s">
        <v>231</v>
      </c>
      <c r="B1377" t="s">
        <v>5952</v>
      </c>
      <c r="C1377" s="6">
        <v>3342.68</v>
      </c>
      <c r="D1377" s="1">
        <v>43824.533361908841</v>
      </c>
      <c r="E1377" s="1" t="str">
        <f>TEXT(Consolidated_sheets[[#This Row],[Date]],"yyyy")</f>
        <v>2019</v>
      </c>
      <c r="F1377" s="1" t="str">
        <f>TEXT(Consolidated_sheets[[#This Row],[Date]],"mmmm")</f>
        <v>December</v>
      </c>
      <c r="G1377" t="str">
        <f>INDEX(Patient_data[Patient_Name],MATCH(Consolidated_sheets[[#This Row],[Patient_ID]],Patient_data[Patient_ID],0))</f>
        <v>Cynthia Nelson</v>
      </c>
      <c r="H1377">
        <f>INDEX(Patient_data[Age],MATCH(Consolidated_sheets[[#This Row],[Patient_ID]],Patient_data[Patient_ID],0))</f>
        <v>34</v>
      </c>
      <c r="I1377" t="str">
        <f>INDEX(Patient_data[Gender],MATCH(Consolidated_sheets[[#This Row],[Patient_ID]],Patient_data[Patient_ID],0))</f>
        <v>Male</v>
      </c>
      <c r="J1377" t="str">
        <f>INDEX(Location_data[Location],MATCH(Consolidated_sheets[[#This Row],[Patient_ID]],Location_data[Patient_ID],0))</f>
        <v>Chicago</v>
      </c>
      <c r="K1377" t="str">
        <f>INDEX(Insurance_data[Insurance_Type],MATCH(Consolidated_sheets[[#This Row],[Patient_ID]],Insurance_data[Patient_ID],0))</f>
        <v>Private</v>
      </c>
      <c r="L1377" s="6">
        <f>INDEX(Insurance_data[Insurance_Amount],MATCH(Consolidated_sheets[[#This Row],[Patient_ID]],Insurance_data[Patient_ID],0))</f>
        <v>1391.62</v>
      </c>
    </row>
    <row r="1378" spans="1:12" x14ac:dyDescent="0.3">
      <c r="A1378" t="s">
        <v>855</v>
      </c>
      <c r="B1378" t="s">
        <v>5952</v>
      </c>
      <c r="C1378" s="6">
        <v>1439.56</v>
      </c>
      <c r="D1378" s="1">
        <v>43824.794113444768</v>
      </c>
      <c r="E1378" s="1" t="str">
        <f>TEXT(Consolidated_sheets[[#This Row],[Date]],"yyyy")</f>
        <v>2019</v>
      </c>
      <c r="F1378" s="1" t="str">
        <f>TEXT(Consolidated_sheets[[#This Row],[Date]],"mmmm")</f>
        <v>December</v>
      </c>
      <c r="G1378" t="str">
        <f>INDEX(Patient_data[Patient_Name],MATCH(Consolidated_sheets[[#This Row],[Patient_ID]],Patient_data[Patient_ID],0))</f>
        <v>Brian Williams</v>
      </c>
      <c r="H1378">
        <f>INDEX(Patient_data[Age],MATCH(Consolidated_sheets[[#This Row],[Patient_ID]],Patient_data[Patient_ID],0))</f>
        <v>18</v>
      </c>
      <c r="I1378" t="str">
        <f>INDEX(Patient_data[Gender],MATCH(Consolidated_sheets[[#This Row],[Patient_ID]],Patient_data[Patient_ID],0))</f>
        <v>Female</v>
      </c>
      <c r="J1378" t="str">
        <f>INDEX(Location_data[Location],MATCH(Consolidated_sheets[[#This Row],[Patient_ID]],Location_data[Patient_ID],0))</f>
        <v>Chicago</v>
      </c>
      <c r="K1378" t="str">
        <f>INDEX(Insurance_data[Insurance_Type],MATCH(Consolidated_sheets[[#This Row],[Patient_ID]],Insurance_data[Patient_ID],0))</f>
        <v>Private</v>
      </c>
      <c r="L1378" s="6">
        <f>INDEX(Insurance_data[Insurance_Amount],MATCH(Consolidated_sheets[[#This Row],[Patient_ID]],Insurance_data[Patient_ID],0))</f>
        <v>791.68</v>
      </c>
    </row>
    <row r="1379" spans="1:12" x14ac:dyDescent="0.3">
      <c r="A1379" t="s">
        <v>2265</v>
      </c>
      <c r="B1379" t="s">
        <v>5954</v>
      </c>
      <c r="C1379" s="6">
        <v>1213.29</v>
      </c>
      <c r="D1379" s="1">
        <v>43825.054864980702</v>
      </c>
      <c r="E1379" s="1" t="str">
        <f>TEXT(Consolidated_sheets[[#This Row],[Date]],"yyyy")</f>
        <v>2019</v>
      </c>
      <c r="F1379" s="1" t="str">
        <f>TEXT(Consolidated_sheets[[#This Row],[Date]],"mmmm")</f>
        <v>December</v>
      </c>
      <c r="G1379" t="str">
        <f>INDEX(Patient_data[Patient_Name],MATCH(Consolidated_sheets[[#This Row],[Patient_ID]],Patient_data[Patient_ID],0))</f>
        <v>Philip Butler</v>
      </c>
      <c r="H1379">
        <f>INDEX(Patient_data[Age],MATCH(Consolidated_sheets[[#This Row],[Patient_ID]],Patient_data[Patient_ID],0))</f>
        <v>43</v>
      </c>
      <c r="I1379" t="str">
        <f>INDEX(Patient_data[Gender],MATCH(Consolidated_sheets[[#This Row],[Patient_ID]],Patient_data[Patient_ID],0))</f>
        <v>Male</v>
      </c>
      <c r="J1379" t="str">
        <f>INDEX(Location_data[Location],MATCH(Consolidated_sheets[[#This Row],[Patient_ID]],Location_data[Patient_ID],0))</f>
        <v>New York</v>
      </c>
      <c r="K1379" t="str">
        <f>INDEX(Insurance_data[Insurance_Type],MATCH(Consolidated_sheets[[#This Row],[Patient_ID]],Insurance_data[Patient_ID],0))</f>
        <v>Private</v>
      </c>
      <c r="L1379" s="6">
        <f>INDEX(Insurance_data[Insurance_Amount],MATCH(Consolidated_sheets[[#This Row],[Patient_ID]],Insurance_data[Patient_ID],0))</f>
        <v>304.64999999999998</v>
      </c>
    </row>
    <row r="1380" spans="1:12" x14ac:dyDescent="0.3">
      <c r="A1380" t="s">
        <v>2653</v>
      </c>
      <c r="B1380" t="s">
        <v>5953</v>
      </c>
      <c r="C1380" s="6">
        <v>4633.18</v>
      </c>
      <c r="D1380" s="1">
        <v>43825.315616516637</v>
      </c>
      <c r="E1380" s="1" t="str">
        <f>TEXT(Consolidated_sheets[[#This Row],[Date]],"yyyy")</f>
        <v>2019</v>
      </c>
      <c r="F1380" s="1" t="str">
        <f>TEXT(Consolidated_sheets[[#This Row],[Date]],"mmmm")</f>
        <v>December</v>
      </c>
      <c r="G1380" t="str">
        <f>INDEX(Patient_data[Patient_Name],MATCH(Consolidated_sheets[[#This Row],[Patient_ID]],Patient_data[Patient_ID],0))</f>
        <v>Regina Moody</v>
      </c>
      <c r="H1380">
        <f>INDEX(Patient_data[Age],MATCH(Consolidated_sheets[[#This Row],[Patient_ID]],Patient_data[Patient_ID],0))</f>
        <v>83</v>
      </c>
      <c r="I1380" t="str">
        <f>INDEX(Patient_data[Gender],MATCH(Consolidated_sheets[[#This Row],[Patient_ID]],Patient_data[Patient_ID],0))</f>
        <v>Female</v>
      </c>
      <c r="J1380" t="str">
        <f>INDEX(Location_data[Location],MATCH(Consolidated_sheets[[#This Row],[Patient_ID]],Location_data[Patient_ID],0))</f>
        <v>New York</v>
      </c>
      <c r="K1380" t="str">
        <f>INDEX(Insurance_data[Insurance_Type],MATCH(Consolidated_sheets[[#This Row],[Patient_ID]],Insurance_data[Patient_ID],0))</f>
        <v>None</v>
      </c>
      <c r="L1380" s="6">
        <f>INDEX(Insurance_data[Insurance_Amount],MATCH(Consolidated_sheets[[#This Row],[Patient_ID]],Insurance_data[Patient_ID],0))</f>
        <v>9045.06</v>
      </c>
    </row>
    <row r="1381" spans="1:12" x14ac:dyDescent="0.3">
      <c r="A1381" t="s">
        <v>1657</v>
      </c>
      <c r="B1381" t="s">
        <v>5955</v>
      </c>
      <c r="C1381" s="6">
        <v>3769.41</v>
      </c>
      <c r="D1381" s="1">
        <v>43825.576368052571</v>
      </c>
      <c r="E1381" s="1" t="str">
        <f>TEXT(Consolidated_sheets[[#This Row],[Date]],"yyyy")</f>
        <v>2019</v>
      </c>
      <c r="F1381" s="1" t="str">
        <f>TEXT(Consolidated_sheets[[#This Row],[Date]],"mmmm")</f>
        <v>December</v>
      </c>
      <c r="G1381" t="str">
        <f>INDEX(Patient_data[Patient_Name],MATCH(Consolidated_sheets[[#This Row],[Patient_ID]],Patient_data[Patient_ID],0))</f>
        <v>Nicole Sullivan</v>
      </c>
      <c r="H1381">
        <f>INDEX(Patient_data[Age],MATCH(Consolidated_sheets[[#This Row],[Patient_ID]],Patient_data[Patient_ID],0))</f>
        <v>21</v>
      </c>
      <c r="I1381" t="str">
        <f>INDEX(Patient_data[Gender],MATCH(Consolidated_sheets[[#This Row],[Patient_ID]],Patient_data[Patient_ID],0))</f>
        <v>Female</v>
      </c>
      <c r="J1381" t="str">
        <f>INDEX(Location_data[Location],MATCH(Consolidated_sheets[[#This Row],[Patient_ID]],Location_data[Patient_ID],0))</f>
        <v>Phoenix</v>
      </c>
      <c r="K1381" t="str">
        <f>INDEX(Insurance_data[Insurance_Type],MATCH(Consolidated_sheets[[#This Row],[Patient_ID]],Insurance_data[Patient_ID],0))</f>
        <v>None</v>
      </c>
      <c r="L1381" s="6">
        <f>INDEX(Insurance_data[Insurance_Amount],MATCH(Consolidated_sheets[[#This Row],[Patient_ID]],Insurance_data[Patient_ID],0))</f>
        <v>8355.02</v>
      </c>
    </row>
    <row r="1382" spans="1:12" x14ac:dyDescent="0.3">
      <c r="A1382" t="s">
        <v>2168</v>
      </c>
      <c r="B1382" t="s">
        <v>5953</v>
      </c>
      <c r="C1382" s="6">
        <v>2187.17</v>
      </c>
      <c r="D1382" s="1">
        <v>43825.837119588497</v>
      </c>
      <c r="E1382" s="1" t="str">
        <f>TEXT(Consolidated_sheets[[#This Row],[Date]],"yyyy")</f>
        <v>2019</v>
      </c>
      <c r="F1382" s="1" t="str">
        <f>TEXT(Consolidated_sheets[[#This Row],[Date]],"mmmm")</f>
        <v>December</v>
      </c>
      <c r="G1382" t="str">
        <f>INDEX(Patient_data[Patient_Name],MATCH(Consolidated_sheets[[#This Row],[Patient_ID]],Patient_data[Patient_ID],0))</f>
        <v>Vicki Mclaughlin</v>
      </c>
      <c r="H1382">
        <f>INDEX(Patient_data[Age],MATCH(Consolidated_sheets[[#This Row],[Patient_ID]],Patient_data[Patient_ID],0))</f>
        <v>56</v>
      </c>
      <c r="I1382" t="str">
        <f>INDEX(Patient_data[Gender],MATCH(Consolidated_sheets[[#This Row],[Patient_ID]],Patient_data[Patient_ID],0))</f>
        <v>Male</v>
      </c>
      <c r="J1382" t="str">
        <f>INDEX(Location_data[Location],MATCH(Consolidated_sheets[[#This Row],[Patient_ID]],Location_data[Patient_ID],0))</f>
        <v>Houston</v>
      </c>
      <c r="K1382" t="str">
        <f>INDEX(Insurance_data[Insurance_Type],MATCH(Consolidated_sheets[[#This Row],[Patient_ID]],Insurance_data[Patient_ID],0))</f>
        <v>Public</v>
      </c>
      <c r="L1382" s="6">
        <f>INDEX(Insurance_data[Insurance_Amount],MATCH(Consolidated_sheets[[#This Row],[Patient_ID]],Insurance_data[Patient_ID],0))</f>
        <v>9187.27</v>
      </c>
    </row>
    <row r="1383" spans="1:12" x14ac:dyDescent="0.3">
      <c r="A1383" t="s">
        <v>597</v>
      </c>
      <c r="B1383" t="s">
        <v>5953</v>
      </c>
      <c r="C1383" s="6">
        <v>1735.31</v>
      </c>
      <c r="D1383" s="1">
        <v>43826.097871124453</v>
      </c>
      <c r="E1383" s="1" t="str">
        <f>TEXT(Consolidated_sheets[[#This Row],[Date]],"yyyy")</f>
        <v>2019</v>
      </c>
      <c r="F1383" s="1" t="str">
        <f>TEXT(Consolidated_sheets[[#This Row],[Date]],"mmmm")</f>
        <v>December</v>
      </c>
      <c r="G1383" t="str">
        <f>INDEX(Patient_data[Patient_Name],MATCH(Consolidated_sheets[[#This Row],[Patient_ID]],Patient_data[Patient_ID],0))</f>
        <v>Danielle Shelton</v>
      </c>
      <c r="H1383">
        <f>INDEX(Patient_data[Age],MATCH(Consolidated_sheets[[#This Row],[Patient_ID]],Patient_data[Patient_ID],0))</f>
        <v>27</v>
      </c>
      <c r="I1383" t="str">
        <f>INDEX(Patient_data[Gender],MATCH(Consolidated_sheets[[#This Row],[Patient_ID]],Patient_data[Patient_ID],0))</f>
        <v>Male</v>
      </c>
      <c r="J1383" t="str">
        <f>INDEX(Location_data[Location],MATCH(Consolidated_sheets[[#This Row],[Patient_ID]],Location_data[Patient_ID],0))</f>
        <v>Phoenix</v>
      </c>
      <c r="K1383" t="str">
        <f>INDEX(Insurance_data[Insurance_Type],MATCH(Consolidated_sheets[[#This Row],[Patient_ID]],Insurance_data[Patient_ID],0))</f>
        <v>Public</v>
      </c>
      <c r="L1383" s="6">
        <f>INDEX(Insurance_data[Insurance_Amount],MATCH(Consolidated_sheets[[#This Row],[Patient_ID]],Insurance_data[Patient_ID],0))</f>
        <v>8224.08</v>
      </c>
    </row>
    <row r="1384" spans="1:12" x14ac:dyDescent="0.3">
      <c r="A1384" t="s">
        <v>1831</v>
      </c>
      <c r="B1384" t="s">
        <v>5952</v>
      </c>
      <c r="C1384" s="6">
        <v>3295.19</v>
      </c>
      <c r="D1384" s="1">
        <v>43826.358622660373</v>
      </c>
      <c r="E1384" s="1" t="str">
        <f>TEXT(Consolidated_sheets[[#This Row],[Date]],"yyyy")</f>
        <v>2019</v>
      </c>
      <c r="F1384" s="1" t="str">
        <f>TEXT(Consolidated_sheets[[#This Row],[Date]],"mmmm")</f>
        <v>December</v>
      </c>
      <c r="G1384" t="str">
        <f>INDEX(Patient_data[Patient_Name],MATCH(Consolidated_sheets[[#This Row],[Patient_ID]],Patient_data[Patient_ID],0))</f>
        <v>Miranda Ward</v>
      </c>
      <c r="H1384">
        <f>INDEX(Patient_data[Age],MATCH(Consolidated_sheets[[#This Row],[Patient_ID]],Patient_data[Patient_ID],0))</f>
        <v>28</v>
      </c>
      <c r="I1384" t="str">
        <f>INDEX(Patient_data[Gender],MATCH(Consolidated_sheets[[#This Row],[Patient_ID]],Patient_data[Patient_ID],0))</f>
        <v>Female</v>
      </c>
      <c r="J1384" t="str">
        <f>INDEX(Location_data[Location],MATCH(Consolidated_sheets[[#This Row],[Patient_ID]],Location_data[Patient_ID],0))</f>
        <v>Houston</v>
      </c>
      <c r="K1384" t="str">
        <f>INDEX(Insurance_data[Insurance_Type],MATCH(Consolidated_sheets[[#This Row],[Patient_ID]],Insurance_data[Patient_ID],0))</f>
        <v>Private</v>
      </c>
      <c r="L1384" s="6">
        <f>INDEX(Insurance_data[Insurance_Amount],MATCH(Consolidated_sheets[[#This Row],[Patient_ID]],Insurance_data[Patient_ID],0))</f>
        <v>8173.82</v>
      </c>
    </row>
    <row r="1385" spans="1:12" x14ac:dyDescent="0.3">
      <c r="A1385" t="s">
        <v>2688</v>
      </c>
      <c r="B1385" t="s">
        <v>5952</v>
      </c>
      <c r="C1385" s="6">
        <v>2317.2199999999998</v>
      </c>
      <c r="D1385" s="1">
        <v>43826.619374196307</v>
      </c>
      <c r="E1385" s="1" t="str">
        <f>TEXT(Consolidated_sheets[[#This Row],[Date]],"yyyy")</f>
        <v>2019</v>
      </c>
      <c r="F1385" s="1" t="str">
        <f>TEXT(Consolidated_sheets[[#This Row],[Date]],"mmmm")</f>
        <v>December</v>
      </c>
      <c r="G1385" t="str">
        <f>INDEX(Patient_data[Patient_Name],MATCH(Consolidated_sheets[[#This Row],[Patient_ID]],Patient_data[Patient_ID],0))</f>
        <v>Richard Bautista</v>
      </c>
      <c r="H1385">
        <f>INDEX(Patient_data[Age],MATCH(Consolidated_sheets[[#This Row],[Patient_ID]],Patient_data[Patient_ID],0))</f>
        <v>83</v>
      </c>
      <c r="I1385" t="str">
        <f>INDEX(Patient_data[Gender],MATCH(Consolidated_sheets[[#This Row],[Patient_ID]],Patient_data[Patient_ID],0))</f>
        <v>Male</v>
      </c>
      <c r="J1385" t="str">
        <f>INDEX(Location_data[Location],MATCH(Consolidated_sheets[[#This Row],[Patient_ID]],Location_data[Patient_ID],0))</f>
        <v>Los Angeles</v>
      </c>
      <c r="K1385" t="str">
        <f>INDEX(Insurance_data[Insurance_Type],MATCH(Consolidated_sheets[[#This Row],[Patient_ID]],Insurance_data[Patient_ID],0))</f>
        <v>None</v>
      </c>
      <c r="L1385" s="6">
        <f>INDEX(Insurance_data[Insurance_Amount],MATCH(Consolidated_sheets[[#This Row],[Patient_ID]],Insurance_data[Patient_ID],0))</f>
        <v>4196.7299999999996</v>
      </c>
    </row>
    <row r="1386" spans="1:12" x14ac:dyDescent="0.3">
      <c r="A1386" t="s">
        <v>28</v>
      </c>
      <c r="B1386" t="s">
        <v>5955</v>
      </c>
      <c r="C1386" s="6">
        <v>3284.41</v>
      </c>
      <c r="D1386" s="1">
        <v>43826.880125732248</v>
      </c>
      <c r="E1386" s="1" t="str">
        <f>TEXT(Consolidated_sheets[[#This Row],[Date]],"yyyy")</f>
        <v>2019</v>
      </c>
      <c r="F1386" s="1" t="str">
        <f>TEXT(Consolidated_sheets[[#This Row],[Date]],"mmmm")</f>
        <v>December</v>
      </c>
      <c r="G1386" t="str">
        <f>INDEX(Patient_data[Patient_Name],MATCH(Consolidated_sheets[[#This Row],[Patient_ID]],Patient_data[Patient_ID],0))</f>
        <v>Terry Hobbs</v>
      </c>
      <c r="H1386">
        <f>INDEX(Patient_data[Age],MATCH(Consolidated_sheets[[#This Row],[Patient_ID]],Patient_data[Patient_ID],0))</f>
        <v>54</v>
      </c>
      <c r="I1386" t="str">
        <f>INDEX(Patient_data[Gender],MATCH(Consolidated_sheets[[#This Row],[Patient_ID]],Patient_data[Patient_ID],0))</f>
        <v>Female</v>
      </c>
      <c r="J1386" t="str">
        <f>INDEX(Location_data[Location],MATCH(Consolidated_sheets[[#This Row],[Patient_ID]],Location_data[Patient_ID],0))</f>
        <v>Phoenix</v>
      </c>
      <c r="K1386" t="str">
        <f>INDEX(Insurance_data[Insurance_Type],MATCH(Consolidated_sheets[[#This Row],[Patient_ID]],Insurance_data[Patient_ID],0))</f>
        <v>None</v>
      </c>
      <c r="L1386" s="6">
        <f>INDEX(Insurance_data[Insurance_Amount],MATCH(Consolidated_sheets[[#This Row],[Patient_ID]],Insurance_data[Patient_ID],0))</f>
        <v>5465.55</v>
      </c>
    </row>
    <row r="1387" spans="1:12" x14ac:dyDescent="0.3">
      <c r="A1387" t="s">
        <v>2835</v>
      </c>
      <c r="B1387" t="s">
        <v>5955</v>
      </c>
      <c r="C1387" s="6">
        <v>1530.09</v>
      </c>
      <c r="D1387" s="1">
        <v>43827.140877268168</v>
      </c>
      <c r="E1387" s="1" t="str">
        <f>TEXT(Consolidated_sheets[[#This Row],[Date]],"yyyy")</f>
        <v>2019</v>
      </c>
      <c r="F1387" s="1" t="str">
        <f>TEXT(Consolidated_sheets[[#This Row],[Date]],"mmmm")</f>
        <v>December</v>
      </c>
      <c r="G1387" t="str">
        <f>INDEX(Patient_data[Patient_Name],MATCH(Consolidated_sheets[[#This Row],[Patient_ID]],Patient_data[Patient_ID],0))</f>
        <v>Andrea Taylor</v>
      </c>
      <c r="H1387">
        <f>INDEX(Patient_data[Age],MATCH(Consolidated_sheets[[#This Row],[Patient_ID]],Patient_data[Patient_ID],0))</f>
        <v>48</v>
      </c>
      <c r="I1387" t="str">
        <f>INDEX(Patient_data[Gender],MATCH(Consolidated_sheets[[#This Row],[Patient_ID]],Patient_data[Patient_ID],0))</f>
        <v>Male</v>
      </c>
      <c r="J1387" t="str">
        <f>INDEX(Location_data[Location],MATCH(Consolidated_sheets[[#This Row],[Patient_ID]],Location_data[Patient_ID],0))</f>
        <v>Houston</v>
      </c>
      <c r="K1387" t="str">
        <f>INDEX(Insurance_data[Insurance_Type],MATCH(Consolidated_sheets[[#This Row],[Patient_ID]],Insurance_data[Patient_ID],0))</f>
        <v>Public</v>
      </c>
      <c r="L1387" s="6">
        <f>INDEX(Insurance_data[Insurance_Amount],MATCH(Consolidated_sheets[[#This Row],[Patient_ID]],Insurance_data[Patient_ID],0))</f>
        <v>4650.22</v>
      </c>
    </row>
    <row r="1388" spans="1:12" x14ac:dyDescent="0.3">
      <c r="A1388" t="s">
        <v>1016</v>
      </c>
      <c r="B1388" t="s">
        <v>5955</v>
      </c>
      <c r="C1388" s="6">
        <v>2826.39</v>
      </c>
      <c r="D1388" s="1">
        <v>43827.401628804109</v>
      </c>
      <c r="E1388" s="1" t="str">
        <f>TEXT(Consolidated_sheets[[#This Row],[Date]],"yyyy")</f>
        <v>2019</v>
      </c>
      <c r="F1388" s="1" t="str">
        <f>TEXT(Consolidated_sheets[[#This Row],[Date]],"mmmm")</f>
        <v>December</v>
      </c>
      <c r="G1388" t="str">
        <f>INDEX(Patient_data[Patient_Name],MATCH(Consolidated_sheets[[#This Row],[Patient_ID]],Patient_data[Patient_ID],0))</f>
        <v>Brandon Schmidt</v>
      </c>
      <c r="H1388">
        <f>INDEX(Patient_data[Age],MATCH(Consolidated_sheets[[#This Row],[Patient_ID]],Patient_data[Patient_ID],0))</f>
        <v>52</v>
      </c>
      <c r="I1388" t="str">
        <f>INDEX(Patient_data[Gender],MATCH(Consolidated_sheets[[#This Row],[Patient_ID]],Patient_data[Patient_ID],0))</f>
        <v>Female</v>
      </c>
      <c r="J1388" t="str">
        <f>INDEX(Location_data[Location],MATCH(Consolidated_sheets[[#This Row],[Patient_ID]],Location_data[Patient_ID],0))</f>
        <v>Houston</v>
      </c>
      <c r="K1388" t="str">
        <f>INDEX(Insurance_data[Insurance_Type],MATCH(Consolidated_sheets[[#This Row],[Patient_ID]],Insurance_data[Patient_ID],0))</f>
        <v>Private</v>
      </c>
      <c r="L1388" s="6">
        <f>INDEX(Insurance_data[Insurance_Amount],MATCH(Consolidated_sheets[[#This Row],[Patient_ID]],Insurance_data[Patient_ID],0))</f>
        <v>8411.2000000000007</v>
      </c>
    </row>
    <row r="1389" spans="1:12" x14ac:dyDescent="0.3">
      <c r="A1389" t="s">
        <v>1303</v>
      </c>
      <c r="B1389" t="s">
        <v>5953</v>
      </c>
      <c r="C1389" s="6">
        <v>4964.1899999999996</v>
      </c>
      <c r="D1389" s="1">
        <v>43827.662380340043</v>
      </c>
      <c r="E1389" s="1" t="str">
        <f>TEXT(Consolidated_sheets[[#This Row],[Date]],"yyyy")</f>
        <v>2019</v>
      </c>
      <c r="F1389" s="1" t="str">
        <f>TEXT(Consolidated_sheets[[#This Row],[Date]],"mmmm")</f>
        <v>December</v>
      </c>
      <c r="G1389" t="str">
        <f>INDEX(Patient_data[Patient_Name],MATCH(Consolidated_sheets[[#This Row],[Patient_ID]],Patient_data[Patient_ID],0))</f>
        <v>Alicia Daniels MD</v>
      </c>
      <c r="H1389">
        <f>INDEX(Patient_data[Age],MATCH(Consolidated_sheets[[#This Row],[Patient_ID]],Patient_data[Patient_ID],0))</f>
        <v>60</v>
      </c>
      <c r="I1389" t="str">
        <f>INDEX(Patient_data[Gender],MATCH(Consolidated_sheets[[#This Row],[Patient_ID]],Patient_data[Patient_ID],0))</f>
        <v>Female</v>
      </c>
      <c r="J1389" t="str">
        <f>INDEX(Location_data[Location],MATCH(Consolidated_sheets[[#This Row],[Patient_ID]],Location_data[Patient_ID],0))</f>
        <v>Chicago</v>
      </c>
      <c r="K1389" t="str">
        <f>INDEX(Insurance_data[Insurance_Type],MATCH(Consolidated_sheets[[#This Row],[Patient_ID]],Insurance_data[Patient_ID],0))</f>
        <v>Public</v>
      </c>
      <c r="L1389" s="6">
        <f>INDEX(Insurance_data[Insurance_Amount],MATCH(Consolidated_sheets[[#This Row],[Patient_ID]],Insurance_data[Patient_ID],0))</f>
        <v>4445.3100000000004</v>
      </c>
    </row>
    <row r="1390" spans="1:12" x14ac:dyDescent="0.3">
      <c r="A1390" t="s">
        <v>2268</v>
      </c>
      <c r="B1390" t="s">
        <v>5952</v>
      </c>
      <c r="C1390" s="6">
        <v>2920.86</v>
      </c>
      <c r="D1390" s="1">
        <v>43827.92313187597</v>
      </c>
      <c r="E1390" s="1" t="str">
        <f>TEXT(Consolidated_sheets[[#This Row],[Date]],"yyyy")</f>
        <v>2019</v>
      </c>
      <c r="F1390" s="1" t="str">
        <f>TEXT(Consolidated_sheets[[#This Row],[Date]],"mmmm")</f>
        <v>December</v>
      </c>
      <c r="G1390" t="str">
        <f>INDEX(Patient_data[Patient_Name],MATCH(Consolidated_sheets[[#This Row],[Patient_ID]],Patient_data[Patient_ID],0))</f>
        <v>David Orr</v>
      </c>
      <c r="H1390">
        <f>INDEX(Patient_data[Age],MATCH(Consolidated_sheets[[#This Row],[Patient_ID]],Patient_data[Patient_ID],0))</f>
        <v>21</v>
      </c>
      <c r="I1390" t="str">
        <f>INDEX(Patient_data[Gender],MATCH(Consolidated_sheets[[#This Row],[Patient_ID]],Patient_data[Patient_ID],0))</f>
        <v>Female</v>
      </c>
      <c r="J1390" t="str">
        <f>INDEX(Location_data[Location],MATCH(Consolidated_sheets[[#This Row],[Patient_ID]],Location_data[Patient_ID],0))</f>
        <v>Houston</v>
      </c>
      <c r="K1390" t="str">
        <f>INDEX(Insurance_data[Insurance_Type],MATCH(Consolidated_sheets[[#This Row],[Patient_ID]],Insurance_data[Patient_ID],0))</f>
        <v>None</v>
      </c>
      <c r="L1390" s="6">
        <f>INDEX(Insurance_data[Insurance_Amount],MATCH(Consolidated_sheets[[#This Row],[Patient_ID]],Insurance_data[Patient_ID],0))</f>
        <v>5546.55</v>
      </c>
    </row>
    <row r="1391" spans="1:12" x14ac:dyDescent="0.3">
      <c r="A1391" t="s">
        <v>1792</v>
      </c>
      <c r="B1391" t="s">
        <v>5953</v>
      </c>
      <c r="C1391" s="6">
        <v>550.41</v>
      </c>
      <c r="D1391" s="1">
        <v>43828.183883411912</v>
      </c>
      <c r="E1391" s="1" t="str">
        <f>TEXT(Consolidated_sheets[[#This Row],[Date]],"yyyy")</f>
        <v>2019</v>
      </c>
      <c r="F1391" s="1" t="str">
        <f>TEXT(Consolidated_sheets[[#This Row],[Date]],"mmmm")</f>
        <v>December</v>
      </c>
      <c r="G1391" t="str">
        <f>INDEX(Patient_data[Patient_Name],MATCH(Consolidated_sheets[[#This Row],[Patient_ID]],Patient_data[Patient_ID],0))</f>
        <v>Paul Cooke</v>
      </c>
      <c r="H1391">
        <f>INDEX(Patient_data[Age],MATCH(Consolidated_sheets[[#This Row],[Patient_ID]],Patient_data[Patient_ID],0))</f>
        <v>73</v>
      </c>
      <c r="I1391" t="str">
        <f>INDEX(Patient_data[Gender],MATCH(Consolidated_sheets[[#This Row],[Patient_ID]],Patient_data[Patient_ID],0))</f>
        <v>Male</v>
      </c>
      <c r="J1391" t="str">
        <f>INDEX(Location_data[Location],MATCH(Consolidated_sheets[[#This Row],[Patient_ID]],Location_data[Patient_ID],0))</f>
        <v>Phoenix</v>
      </c>
      <c r="K1391" t="str">
        <f>INDEX(Insurance_data[Insurance_Type],MATCH(Consolidated_sheets[[#This Row],[Patient_ID]],Insurance_data[Patient_ID],0))</f>
        <v>Public</v>
      </c>
      <c r="L1391" s="6">
        <f>INDEX(Insurance_data[Insurance_Amount],MATCH(Consolidated_sheets[[#This Row],[Patient_ID]],Insurance_data[Patient_ID],0))</f>
        <v>4772.0200000000004</v>
      </c>
    </row>
    <row r="1392" spans="1:12" x14ac:dyDescent="0.3">
      <c r="A1392" t="s">
        <v>2061</v>
      </c>
      <c r="B1392" t="s">
        <v>5952</v>
      </c>
      <c r="C1392" s="6">
        <v>1757.08</v>
      </c>
      <c r="D1392" s="1">
        <v>43828.444634947853</v>
      </c>
      <c r="E1392" s="1" t="str">
        <f>TEXT(Consolidated_sheets[[#This Row],[Date]],"yyyy")</f>
        <v>2019</v>
      </c>
      <c r="F1392" s="1" t="str">
        <f>TEXT(Consolidated_sheets[[#This Row],[Date]],"mmmm")</f>
        <v>December</v>
      </c>
      <c r="G1392" t="str">
        <f>INDEX(Patient_data[Patient_Name],MATCH(Consolidated_sheets[[#This Row],[Patient_ID]],Patient_data[Patient_ID],0))</f>
        <v>Tiffany Lopez</v>
      </c>
      <c r="H1392">
        <f>INDEX(Patient_data[Age],MATCH(Consolidated_sheets[[#This Row],[Patient_ID]],Patient_data[Patient_ID],0))</f>
        <v>54</v>
      </c>
      <c r="I1392" t="str">
        <f>INDEX(Patient_data[Gender],MATCH(Consolidated_sheets[[#This Row],[Patient_ID]],Patient_data[Patient_ID],0))</f>
        <v>Male</v>
      </c>
      <c r="J1392" t="str">
        <f>INDEX(Location_data[Location],MATCH(Consolidated_sheets[[#This Row],[Patient_ID]],Location_data[Patient_ID],0))</f>
        <v>New York</v>
      </c>
      <c r="K1392" t="str">
        <f>INDEX(Insurance_data[Insurance_Type],MATCH(Consolidated_sheets[[#This Row],[Patient_ID]],Insurance_data[Patient_ID],0))</f>
        <v>None</v>
      </c>
      <c r="L1392" s="6">
        <f>INDEX(Insurance_data[Insurance_Amount],MATCH(Consolidated_sheets[[#This Row],[Patient_ID]],Insurance_data[Patient_ID],0))</f>
        <v>2323.59</v>
      </c>
    </row>
    <row r="1393" spans="1:12" x14ac:dyDescent="0.3">
      <c r="A1393" t="s">
        <v>950</v>
      </c>
      <c r="B1393" t="s">
        <v>5955</v>
      </c>
      <c r="C1393" s="6">
        <v>1466.69</v>
      </c>
      <c r="D1393" s="1">
        <v>43828.705386483773</v>
      </c>
      <c r="E1393" s="1" t="str">
        <f>TEXT(Consolidated_sheets[[#This Row],[Date]],"yyyy")</f>
        <v>2019</v>
      </c>
      <c r="F1393" s="1" t="str">
        <f>TEXT(Consolidated_sheets[[#This Row],[Date]],"mmmm")</f>
        <v>December</v>
      </c>
      <c r="G1393" t="str">
        <f>INDEX(Patient_data[Patient_Name],MATCH(Consolidated_sheets[[#This Row],[Patient_ID]],Patient_data[Patient_ID],0))</f>
        <v>Kristen Leblanc</v>
      </c>
      <c r="H1393">
        <f>INDEX(Patient_data[Age],MATCH(Consolidated_sheets[[#This Row],[Patient_ID]],Patient_data[Patient_ID],0))</f>
        <v>56</v>
      </c>
      <c r="I1393" t="str">
        <f>INDEX(Patient_data[Gender],MATCH(Consolidated_sheets[[#This Row],[Patient_ID]],Patient_data[Patient_ID],0))</f>
        <v>Male</v>
      </c>
      <c r="J1393" t="str">
        <f>INDEX(Location_data[Location],MATCH(Consolidated_sheets[[#This Row],[Patient_ID]],Location_data[Patient_ID],0))</f>
        <v>Chicago</v>
      </c>
      <c r="K1393" t="str">
        <f>INDEX(Insurance_data[Insurance_Type],MATCH(Consolidated_sheets[[#This Row],[Patient_ID]],Insurance_data[Patient_ID],0))</f>
        <v>Public</v>
      </c>
      <c r="L1393" s="6">
        <f>INDEX(Insurance_data[Insurance_Amount],MATCH(Consolidated_sheets[[#This Row],[Patient_ID]],Insurance_data[Patient_ID],0))</f>
        <v>5124.1499999999996</v>
      </c>
    </row>
    <row r="1394" spans="1:12" x14ac:dyDescent="0.3">
      <c r="A1394" t="s">
        <v>290</v>
      </c>
      <c r="B1394" t="s">
        <v>5955</v>
      </c>
      <c r="C1394" s="6">
        <v>4455.75</v>
      </c>
      <c r="D1394" s="1">
        <v>43828.966138019707</v>
      </c>
      <c r="E1394" s="1" t="str">
        <f>TEXT(Consolidated_sheets[[#This Row],[Date]],"yyyy")</f>
        <v>2019</v>
      </c>
      <c r="F1394" s="1" t="str">
        <f>TEXT(Consolidated_sheets[[#This Row],[Date]],"mmmm")</f>
        <v>December</v>
      </c>
      <c r="G1394" t="str">
        <f>INDEX(Patient_data[Patient_Name],MATCH(Consolidated_sheets[[#This Row],[Patient_ID]],Patient_data[Patient_ID],0))</f>
        <v>Cynthia Ponce</v>
      </c>
      <c r="H1394">
        <f>INDEX(Patient_data[Age],MATCH(Consolidated_sheets[[#This Row],[Patient_ID]],Patient_data[Patient_ID],0))</f>
        <v>30</v>
      </c>
      <c r="I1394" t="str">
        <f>INDEX(Patient_data[Gender],MATCH(Consolidated_sheets[[#This Row],[Patient_ID]],Patient_data[Patient_ID],0))</f>
        <v>Male</v>
      </c>
      <c r="J1394" t="str">
        <f>INDEX(Location_data[Location],MATCH(Consolidated_sheets[[#This Row],[Patient_ID]],Location_data[Patient_ID],0))</f>
        <v>Phoenix</v>
      </c>
      <c r="K1394" t="str">
        <f>INDEX(Insurance_data[Insurance_Type],MATCH(Consolidated_sheets[[#This Row],[Patient_ID]],Insurance_data[Patient_ID],0))</f>
        <v>Public</v>
      </c>
      <c r="L1394" s="6">
        <f>INDEX(Insurance_data[Insurance_Amount],MATCH(Consolidated_sheets[[#This Row],[Patient_ID]],Insurance_data[Patient_ID],0))</f>
        <v>7840.3</v>
      </c>
    </row>
    <row r="1395" spans="1:12" x14ac:dyDescent="0.3">
      <c r="A1395" t="s">
        <v>900</v>
      </c>
      <c r="B1395" t="s">
        <v>5952</v>
      </c>
      <c r="C1395" s="6">
        <v>1650.69</v>
      </c>
      <c r="D1395" s="1">
        <v>43829.226889555648</v>
      </c>
      <c r="E1395" s="1" t="str">
        <f>TEXT(Consolidated_sheets[[#This Row],[Date]],"yyyy")</f>
        <v>2019</v>
      </c>
      <c r="F1395" s="1" t="str">
        <f>TEXT(Consolidated_sheets[[#This Row],[Date]],"mmmm")</f>
        <v>December</v>
      </c>
      <c r="G1395" t="str">
        <f>INDEX(Patient_data[Patient_Name],MATCH(Consolidated_sheets[[#This Row],[Patient_ID]],Patient_data[Patient_ID],0))</f>
        <v>Jasmine White</v>
      </c>
      <c r="H1395">
        <f>INDEX(Patient_data[Age],MATCH(Consolidated_sheets[[#This Row],[Patient_ID]],Patient_data[Patient_ID],0))</f>
        <v>34</v>
      </c>
      <c r="I1395" t="str">
        <f>INDEX(Patient_data[Gender],MATCH(Consolidated_sheets[[#This Row],[Patient_ID]],Patient_data[Patient_ID],0))</f>
        <v>Female</v>
      </c>
      <c r="J1395" t="str">
        <f>INDEX(Location_data[Location],MATCH(Consolidated_sheets[[#This Row],[Patient_ID]],Location_data[Patient_ID],0))</f>
        <v>Houston</v>
      </c>
      <c r="K1395" t="str">
        <f>INDEX(Insurance_data[Insurance_Type],MATCH(Consolidated_sheets[[#This Row],[Patient_ID]],Insurance_data[Patient_ID],0))</f>
        <v>Private</v>
      </c>
      <c r="L1395" s="6">
        <f>INDEX(Insurance_data[Insurance_Amount],MATCH(Consolidated_sheets[[#This Row],[Patient_ID]],Insurance_data[Patient_ID],0))</f>
        <v>2764.22</v>
      </c>
    </row>
    <row r="1396" spans="1:12" x14ac:dyDescent="0.3">
      <c r="A1396" t="s">
        <v>2321</v>
      </c>
      <c r="B1396" t="s">
        <v>5953</v>
      </c>
      <c r="C1396" s="6">
        <v>1731.4</v>
      </c>
      <c r="D1396" s="1">
        <v>43829.487641091568</v>
      </c>
      <c r="E1396" s="1" t="str">
        <f>TEXT(Consolidated_sheets[[#This Row],[Date]],"yyyy")</f>
        <v>2019</v>
      </c>
      <c r="F1396" s="1" t="str">
        <f>TEXT(Consolidated_sheets[[#This Row],[Date]],"mmmm")</f>
        <v>December</v>
      </c>
      <c r="G1396" t="str">
        <f>INDEX(Patient_data[Patient_Name],MATCH(Consolidated_sheets[[#This Row],[Patient_ID]],Patient_data[Patient_ID],0))</f>
        <v>Richard Evans</v>
      </c>
      <c r="H1396">
        <f>INDEX(Patient_data[Age],MATCH(Consolidated_sheets[[#This Row],[Patient_ID]],Patient_data[Patient_ID],0))</f>
        <v>76</v>
      </c>
      <c r="I1396" t="str">
        <f>INDEX(Patient_data[Gender],MATCH(Consolidated_sheets[[#This Row],[Patient_ID]],Patient_data[Patient_ID],0))</f>
        <v>Male</v>
      </c>
      <c r="J1396" t="str">
        <f>INDEX(Location_data[Location],MATCH(Consolidated_sheets[[#This Row],[Patient_ID]],Location_data[Patient_ID],0))</f>
        <v>New York</v>
      </c>
      <c r="K1396" t="str">
        <f>INDEX(Insurance_data[Insurance_Type],MATCH(Consolidated_sheets[[#This Row],[Patient_ID]],Insurance_data[Patient_ID],0))</f>
        <v>Public</v>
      </c>
      <c r="L1396" s="6">
        <f>INDEX(Insurance_data[Insurance_Amount],MATCH(Consolidated_sheets[[#This Row],[Patient_ID]],Insurance_data[Patient_ID],0))</f>
        <v>2341.46</v>
      </c>
    </row>
    <row r="1397" spans="1:12" x14ac:dyDescent="0.3">
      <c r="A1397" t="s">
        <v>2757</v>
      </c>
      <c r="B1397" t="s">
        <v>5953</v>
      </c>
      <c r="C1397" s="6">
        <v>3553.97</v>
      </c>
      <c r="D1397" s="1">
        <v>43829.748392627509</v>
      </c>
      <c r="E1397" s="1" t="str">
        <f>TEXT(Consolidated_sheets[[#This Row],[Date]],"yyyy")</f>
        <v>2019</v>
      </c>
      <c r="F1397" s="1" t="str">
        <f>TEXT(Consolidated_sheets[[#This Row],[Date]],"mmmm")</f>
        <v>December</v>
      </c>
      <c r="G1397" t="str">
        <f>INDEX(Patient_data[Patient_Name],MATCH(Consolidated_sheets[[#This Row],[Patient_ID]],Patient_data[Patient_ID],0))</f>
        <v>Cheryl Barnett</v>
      </c>
      <c r="H1397">
        <f>INDEX(Patient_data[Age],MATCH(Consolidated_sheets[[#This Row],[Patient_ID]],Patient_data[Patient_ID],0))</f>
        <v>78</v>
      </c>
      <c r="I1397" t="str">
        <f>INDEX(Patient_data[Gender],MATCH(Consolidated_sheets[[#This Row],[Patient_ID]],Patient_data[Patient_ID],0))</f>
        <v>Female</v>
      </c>
      <c r="J1397" t="str">
        <f>INDEX(Location_data[Location],MATCH(Consolidated_sheets[[#This Row],[Patient_ID]],Location_data[Patient_ID],0))</f>
        <v>Phoenix</v>
      </c>
      <c r="K1397" t="str">
        <f>INDEX(Insurance_data[Insurance_Type],MATCH(Consolidated_sheets[[#This Row],[Patient_ID]],Insurance_data[Patient_ID],0))</f>
        <v>None</v>
      </c>
      <c r="L1397" s="6">
        <f>INDEX(Insurance_data[Insurance_Amount],MATCH(Consolidated_sheets[[#This Row],[Patient_ID]],Insurance_data[Patient_ID],0))</f>
        <v>6423.22</v>
      </c>
    </row>
    <row r="1398" spans="1:12" x14ac:dyDescent="0.3">
      <c r="A1398" t="s">
        <v>1796</v>
      </c>
      <c r="B1398" t="s">
        <v>5953</v>
      </c>
      <c r="C1398" s="6">
        <v>2365.52</v>
      </c>
      <c r="D1398" s="1">
        <v>43830.00914416345</v>
      </c>
      <c r="E1398" s="1" t="str">
        <f>TEXT(Consolidated_sheets[[#This Row],[Date]],"yyyy")</f>
        <v>2019</v>
      </c>
      <c r="F1398" s="1" t="str">
        <f>TEXT(Consolidated_sheets[[#This Row],[Date]],"mmmm")</f>
        <v>December</v>
      </c>
      <c r="G1398" t="str">
        <f>INDEX(Patient_data[Patient_Name],MATCH(Consolidated_sheets[[#This Row],[Patient_ID]],Patient_data[Patient_ID],0))</f>
        <v>Mark Farley</v>
      </c>
      <c r="H1398">
        <f>INDEX(Patient_data[Age],MATCH(Consolidated_sheets[[#This Row],[Patient_ID]],Patient_data[Patient_ID],0))</f>
        <v>23</v>
      </c>
      <c r="I1398" t="str">
        <f>INDEX(Patient_data[Gender],MATCH(Consolidated_sheets[[#This Row],[Patient_ID]],Patient_data[Patient_ID],0))</f>
        <v>Male</v>
      </c>
      <c r="J1398" t="str">
        <f>INDEX(Location_data[Location],MATCH(Consolidated_sheets[[#This Row],[Patient_ID]],Location_data[Patient_ID],0))</f>
        <v>Houston</v>
      </c>
      <c r="K1398" t="str">
        <f>INDEX(Insurance_data[Insurance_Type],MATCH(Consolidated_sheets[[#This Row],[Patient_ID]],Insurance_data[Patient_ID],0))</f>
        <v>Public</v>
      </c>
      <c r="L1398" s="6">
        <f>INDEX(Insurance_data[Insurance_Amount],MATCH(Consolidated_sheets[[#This Row],[Patient_ID]],Insurance_data[Patient_ID],0))</f>
        <v>4484.3100000000004</v>
      </c>
    </row>
    <row r="1399" spans="1:12" x14ac:dyDescent="0.3">
      <c r="A1399" t="s">
        <v>1153</v>
      </c>
      <c r="B1399" t="s">
        <v>5955</v>
      </c>
      <c r="C1399" s="6">
        <v>2699.1</v>
      </c>
      <c r="D1399" s="1">
        <v>43830.269895699377</v>
      </c>
      <c r="E1399" s="1" t="str">
        <f>TEXT(Consolidated_sheets[[#This Row],[Date]],"yyyy")</f>
        <v>2019</v>
      </c>
      <c r="F1399" s="1" t="str">
        <f>TEXT(Consolidated_sheets[[#This Row],[Date]],"mmmm")</f>
        <v>December</v>
      </c>
      <c r="G1399" t="str">
        <f>INDEX(Patient_data[Patient_Name],MATCH(Consolidated_sheets[[#This Row],[Patient_ID]],Patient_data[Patient_ID],0))</f>
        <v>Julie Young</v>
      </c>
      <c r="H1399">
        <f>INDEX(Patient_data[Age],MATCH(Consolidated_sheets[[#This Row],[Patient_ID]],Patient_data[Patient_ID],0))</f>
        <v>34</v>
      </c>
      <c r="I1399" t="str">
        <f>INDEX(Patient_data[Gender],MATCH(Consolidated_sheets[[#This Row],[Patient_ID]],Patient_data[Patient_ID],0))</f>
        <v>Female</v>
      </c>
      <c r="J1399" t="str">
        <f>INDEX(Location_data[Location],MATCH(Consolidated_sheets[[#This Row],[Patient_ID]],Location_data[Patient_ID],0))</f>
        <v>Houston</v>
      </c>
      <c r="K1399" t="str">
        <f>INDEX(Insurance_data[Insurance_Type],MATCH(Consolidated_sheets[[#This Row],[Patient_ID]],Insurance_data[Patient_ID],0))</f>
        <v>Public</v>
      </c>
      <c r="L1399" s="6">
        <f>INDEX(Insurance_data[Insurance_Amount],MATCH(Consolidated_sheets[[#This Row],[Patient_ID]],Insurance_data[Patient_ID],0))</f>
        <v>2300.81</v>
      </c>
    </row>
    <row r="1400" spans="1:12" x14ac:dyDescent="0.3">
      <c r="A1400" t="s">
        <v>1129</v>
      </c>
      <c r="B1400" t="s">
        <v>5952</v>
      </c>
      <c r="C1400" s="6">
        <v>4926.22</v>
      </c>
      <c r="D1400" s="1">
        <v>43830.530647235311</v>
      </c>
      <c r="E1400" s="1" t="str">
        <f>TEXT(Consolidated_sheets[[#This Row],[Date]],"yyyy")</f>
        <v>2019</v>
      </c>
      <c r="F1400" s="1" t="str">
        <f>TEXT(Consolidated_sheets[[#This Row],[Date]],"mmmm")</f>
        <v>December</v>
      </c>
      <c r="G1400" t="str">
        <f>INDEX(Patient_data[Patient_Name],MATCH(Consolidated_sheets[[#This Row],[Patient_ID]],Patient_data[Patient_ID],0))</f>
        <v>Jimmy Wright</v>
      </c>
      <c r="H1400">
        <f>INDEX(Patient_data[Age],MATCH(Consolidated_sheets[[#This Row],[Patient_ID]],Patient_data[Patient_ID],0))</f>
        <v>31</v>
      </c>
      <c r="I1400" t="str">
        <f>INDEX(Patient_data[Gender],MATCH(Consolidated_sheets[[#This Row],[Patient_ID]],Patient_data[Patient_ID],0))</f>
        <v>Male</v>
      </c>
      <c r="J1400" t="str">
        <f>INDEX(Location_data[Location],MATCH(Consolidated_sheets[[#This Row],[Patient_ID]],Location_data[Patient_ID],0))</f>
        <v>Phoenix</v>
      </c>
      <c r="K1400" t="str">
        <f>INDEX(Insurance_data[Insurance_Type],MATCH(Consolidated_sheets[[#This Row],[Patient_ID]],Insurance_data[Patient_ID],0))</f>
        <v>Private</v>
      </c>
      <c r="L1400" s="6">
        <f>INDEX(Insurance_data[Insurance_Amount],MATCH(Consolidated_sheets[[#This Row],[Patient_ID]],Insurance_data[Patient_ID],0))</f>
        <v>5691.48</v>
      </c>
    </row>
    <row r="1401" spans="1:12" x14ac:dyDescent="0.3">
      <c r="A1401" t="s">
        <v>2298</v>
      </c>
      <c r="B1401" t="s">
        <v>5952</v>
      </c>
      <c r="C1401" s="6">
        <v>1184.96</v>
      </c>
      <c r="D1401" s="1">
        <v>43830.791398771253</v>
      </c>
      <c r="E1401" s="1" t="str">
        <f>TEXT(Consolidated_sheets[[#This Row],[Date]],"yyyy")</f>
        <v>2019</v>
      </c>
      <c r="F1401" s="1" t="str">
        <f>TEXT(Consolidated_sheets[[#This Row],[Date]],"mmmm")</f>
        <v>December</v>
      </c>
      <c r="G1401" t="str">
        <f>INDEX(Patient_data[Patient_Name],MATCH(Consolidated_sheets[[#This Row],[Patient_ID]],Patient_data[Patient_ID],0))</f>
        <v>Colleen Mccoy</v>
      </c>
      <c r="H1401">
        <f>INDEX(Patient_data[Age],MATCH(Consolidated_sheets[[#This Row],[Patient_ID]],Patient_data[Patient_ID],0))</f>
        <v>22</v>
      </c>
      <c r="I1401" t="str">
        <f>INDEX(Patient_data[Gender],MATCH(Consolidated_sheets[[#This Row],[Patient_ID]],Patient_data[Patient_ID],0))</f>
        <v>Male</v>
      </c>
      <c r="J1401" t="str">
        <f>INDEX(Location_data[Location],MATCH(Consolidated_sheets[[#This Row],[Patient_ID]],Location_data[Patient_ID],0))</f>
        <v>Los Angeles</v>
      </c>
      <c r="K1401" t="str">
        <f>INDEX(Insurance_data[Insurance_Type],MATCH(Consolidated_sheets[[#This Row],[Patient_ID]],Insurance_data[Patient_ID],0))</f>
        <v>None</v>
      </c>
      <c r="L1401" s="6">
        <f>INDEX(Insurance_data[Insurance_Amount],MATCH(Consolidated_sheets[[#This Row],[Patient_ID]],Insurance_data[Patient_ID],0))</f>
        <v>8333.2999999999993</v>
      </c>
    </row>
    <row r="1402" spans="1:12" x14ac:dyDescent="0.3">
      <c r="A1402" t="s">
        <v>582</v>
      </c>
      <c r="B1402" t="s">
        <v>5953</v>
      </c>
      <c r="C1402" s="6">
        <v>1799.86</v>
      </c>
      <c r="D1402" s="1">
        <v>43831.05215030718</v>
      </c>
      <c r="E1402" s="1" t="str">
        <f>TEXT(Consolidated_sheets[[#This Row],[Date]],"yyyy")</f>
        <v>2020</v>
      </c>
      <c r="F1402" s="1" t="str">
        <f>TEXT(Consolidated_sheets[[#This Row],[Date]],"mmmm")</f>
        <v>January</v>
      </c>
      <c r="G1402" t="str">
        <f>INDEX(Patient_data[Patient_Name],MATCH(Consolidated_sheets[[#This Row],[Patient_ID]],Patient_data[Patient_ID],0))</f>
        <v>Michael Cowan</v>
      </c>
      <c r="H1402">
        <f>INDEX(Patient_data[Age],MATCH(Consolidated_sheets[[#This Row],[Patient_ID]],Patient_data[Patient_ID],0))</f>
        <v>55</v>
      </c>
      <c r="I1402" t="str">
        <f>INDEX(Patient_data[Gender],MATCH(Consolidated_sheets[[#This Row],[Patient_ID]],Patient_data[Patient_ID],0))</f>
        <v>Female</v>
      </c>
      <c r="J1402" t="str">
        <f>INDEX(Location_data[Location],MATCH(Consolidated_sheets[[#This Row],[Patient_ID]],Location_data[Patient_ID],0))</f>
        <v>Phoenix</v>
      </c>
      <c r="K1402" t="str">
        <f>INDEX(Insurance_data[Insurance_Type],MATCH(Consolidated_sheets[[#This Row],[Patient_ID]],Insurance_data[Patient_ID],0))</f>
        <v>Private</v>
      </c>
      <c r="L1402" s="6">
        <f>INDEX(Insurance_data[Insurance_Amount],MATCH(Consolidated_sheets[[#This Row],[Patient_ID]],Insurance_data[Patient_ID],0))</f>
        <v>3464.99</v>
      </c>
    </row>
    <row r="1403" spans="1:12" x14ac:dyDescent="0.3">
      <c r="A1403" t="s">
        <v>2249</v>
      </c>
      <c r="B1403" t="s">
        <v>5953</v>
      </c>
      <c r="C1403" s="6">
        <v>1605.99</v>
      </c>
      <c r="D1403" s="1">
        <v>43831.312901843106</v>
      </c>
      <c r="E1403" s="1" t="str">
        <f>TEXT(Consolidated_sheets[[#This Row],[Date]],"yyyy")</f>
        <v>2020</v>
      </c>
      <c r="F1403" s="1" t="str">
        <f>TEXT(Consolidated_sheets[[#This Row],[Date]],"mmmm")</f>
        <v>January</v>
      </c>
      <c r="G1403" t="str">
        <f>INDEX(Patient_data[Patient_Name],MATCH(Consolidated_sheets[[#This Row],[Patient_ID]],Patient_data[Patient_ID],0))</f>
        <v>David Taylor Jr.</v>
      </c>
      <c r="H1403">
        <f>INDEX(Patient_data[Age],MATCH(Consolidated_sheets[[#This Row],[Patient_ID]],Patient_data[Patient_ID],0))</f>
        <v>32</v>
      </c>
      <c r="I1403" t="str">
        <f>INDEX(Patient_data[Gender],MATCH(Consolidated_sheets[[#This Row],[Patient_ID]],Patient_data[Patient_ID],0))</f>
        <v>Male</v>
      </c>
      <c r="J1403" t="str">
        <f>INDEX(Location_data[Location],MATCH(Consolidated_sheets[[#This Row],[Patient_ID]],Location_data[Patient_ID],0))</f>
        <v>Chicago</v>
      </c>
      <c r="K1403" t="str">
        <f>INDEX(Insurance_data[Insurance_Type],MATCH(Consolidated_sheets[[#This Row],[Patient_ID]],Insurance_data[Patient_ID],0))</f>
        <v>Private</v>
      </c>
      <c r="L1403" s="6">
        <f>INDEX(Insurance_data[Insurance_Amount],MATCH(Consolidated_sheets[[#This Row],[Patient_ID]],Insurance_data[Patient_ID],0))</f>
        <v>5156.7299999999996</v>
      </c>
    </row>
    <row r="1404" spans="1:12" x14ac:dyDescent="0.3">
      <c r="A1404" t="s">
        <v>2925</v>
      </c>
      <c r="B1404" t="s">
        <v>5953</v>
      </c>
      <c r="C1404" s="6">
        <v>4624.16</v>
      </c>
      <c r="D1404" s="1">
        <v>43831.573653379048</v>
      </c>
      <c r="E1404" s="1" t="str">
        <f>TEXT(Consolidated_sheets[[#This Row],[Date]],"yyyy")</f>
        <v>2020</v>
      </c>
      <c r="F1404" s="1" t="str">
        <f>TEXT(Consolidated_sheets[[#This Row],[Date]],"mmmm")</f>
        <v>January</v>
      </c>
      <c r="G1404" t="str">
        <f>INDEX(Patient_data[Patient_Name],MATCH(Consolidated_sheets[[#This Row],[Patient_ID]],Patient_data[Patient_ID],0))</f>
        <v>Edward Luna</v>
      </c>
      <c r="H1404">
        <f>INDEX(Patient_data[Age],MATCH(Consolidated_sheets[[#This Row],[Patient_ID]],Patient_data[Patient_ID],0))</f>
        <v>73</v>
      </c>
      <c r="I1404" t="str">
        <f>INDEX(Patient_data[Gender],MATCH(Consolidated_sheets[[#This Row],[Patient_ID]],Patient_data[Patient_ID],0))</f>
        <v>Female</v>
      </c>
      <c r="J1404" t="str">
        <f>INDEX(Location_data[Location],MATCH(Consolidated_sheets[[#This Row],[Patient_ID]],Location_data[Patient_ID],0))</f>
        <v>Phoenix</v>
      </c>
      <c r="K1404" t="str">
        <f>INDEX(Insurance_data[Insurance_Type],MATCH(Consolidated_sheets[[#This Row],[Patient_ID]],Insurance_data[Patient_ID],0))</f>
        <v>None</v>
      </c>
      <c r="L1404" s="6">
        <f>INDEX(Insurance_data[Insurance_Amount],MATCH(Consolidated_sheets[[#This Row],[Patient_ID]],Insurance_data[Patient_ID],0))</f>
        <v>9086.2999999999993</v>
      </c>
    </row>
    <row r="1405" spans="1:12" x14ac:dyDescent="0.3">
      <c r="A1405" t="s">
        <v>680</v>
      </c>
      <c r="B1405" t="s">
        <v>5954</v>
      </c>
      <c r="C1405" s="6">
        <v>1570.27</v>
      </c>
      <c r="D1405" s="1">
        <v>43831.834404914967</v>
      </c>
      <c r="E1405" s="1" t="str">
        <f>TEXT(Consolidated_sheets[[#This Row],[Date]],"yyyy")</f>
        <v>2020</v>
      </c>
      <c r="F1405" s="1" t="str">
        <f>TEXT(Consolidated_sheets[[#This Row],[Date]],"mmmm")</f>
        <v>January</v>
      </c>
      <c r="G1405" t="str">
        <f>INDEX(Patient_data[Patient_Name],MATCH(Consolidated_sheets[[#This Row],[Patient_ID]],Patient_data[Patient_ID],0))</f>
        <v>Rebecca Bauer</v>
      </c>
      <c r="H1405">
        <f>INDEX(Patient_data[Age],MATCH(Consolidated_sheets[[#This Row],[Patient_ID]],Patient_data[Patient_ID],0))</f>
        <v>45</v>
      </c>
      <c r="I1405" t="str">
        <f>INDEX(Patient_data[Gender],MATCH(Consolidated_sheets[[#This Row],[Patient_ID]],Patient_data[Patient_ID],0))</f>
        <v>Male</v>
      </c>
      <c r="J1405" t="str">
        <f>INDEX(Location_data[Location],MATCH(Consolidated_sheets[[#This Row],[Patient_ID]],Location_data[Patient_ID],0))</f>
        <v>Phoenix</v>
      </c>
      <c r="K1405" t="str">
        <f>INDEX(Insurance_data[Insurance_Type],MATCH(Consolidated_sheets[[#This Row],[Patient_ID]],Insurance_data[Patient_ID],0))</f>
        <v>Private</v>
      </c>
      <c r="L1405" s="6">
        <f>INDEX(Insurance_data[Insurance_Amount],MATCH(Consolidated_sheets[[#This Row],[Patient_ID]],Insurance_data[Patient_ID],0))</f>
        <v>49.62</v>
      </c>
    </row>
    <row r="1406" spans="1:12" x14ac:dyDescent="0.3">
      <c r="A1406" t="s">
        <v>2724</v>
      </c>
      <c r="B1406" t="s">
        <v>5955</v>
      </c>
      <c r="C1406" s="6">
        <v>3626.68</v>
      </c>
      <c r="D1406" s="1">
        <v>43832.095156450923</v>
      </c>
      <c r="E1406" s="1" t="str">
        <f>TEXT(Consolidated_sheets[[#This Row],[Date]],"yyyy")</f>
        <v>2020</v>
      </c>
      <c r="F1406" s="1" t="str">
        <f>TEXT(Consolidated_sheets[[#This Row],[Date]],"mmmm")</f>
        <v>January</v>
      </c>
      <c r="G1406" t="str">
        <f>INDEX(Patient_data[Patient_Name],MATCH(Consolidated_sheets[[#This Row],[Patient_ID]],Patient_data[Patient_ID],0))</f>
        <v>Kelly Williams</v>
      </c>
      <c r="H1406">
        <f>INDEX(Patient_data[Age],MATCH(Consolidated_sheets[[#This Row],[Patient_ID]],Patient_data[Patient_ID],0))</f>
        <v>19</v>
      </c>
      <c r="I1406" t="str">
        <f>INDEX(Patient_data[Gender],MATCH(Consolidated_sheets[[#This Row],[Patient_ID]],Patient_data[Patient_ID],0))</f>
        <v>Male</v>
      </c>
      <c r="J1406" t="str">
        <f>INDEX(Location_data[Location],MATCH(Consolidated_sheets[[#This Row],[Patient_ID]],Location_data[Patient_ID],0))</f>
        <v>Houston</v>
      </c>
      <c r="K1406" t="str">
        <f>INDEX(Insurance_data[Insurance_Type],MATCH(Consolidated_sheets[[#This Row],[Patient_ID]],Insurance_data[Patient_ID],0))</f>
        <v>Private</v>
      </c>
      <c r="L1406" s="6">
        <f>INDEX(Insurance_data[Insurance_Amount],MATCH(Consolidated_sheets[[#This Row],[Patient_ID]],Insurance_data[Patient_ID],0))</f>
        <v>3176.81</v>
      </c>
    </row>
    <row r="1407" spans="1:12" x14ac:dyDescent="0.3">
      <c r="A1407" t="s">
        <v>368</v>
      </c>
      <c r="B1407" t="s">
        <v>5954</v>
      </c>
      <c r="C1407" s="6">
        <v>3077.61</v>
      </c>
      <c r="D1407" s="1">
        <v>43832.35590798685</v>
      </c>
      <c r="E1407" s="1" t="str">
        <f>TEXT(Consolidated_sheets[[#This Row],[Date]],"yyyy")</f>
        <v>2020</v>
      </c>
      <c r="F1407" s="1" t="str">
        <f>TEXT(Consolidated_sheets[[#This Row],[Date]],"mmmm")</f>
        <v>January</v>
      </c>
      <c r="G1407" t="str">
        <f>INDEX(Patient_data[Patient_Name],MATCH(Consolidated_sheets[[#This Row],[Patient_ID]],Patient_data[Patient_ID],0))</f>
        <v>Matthew Thompson</v>
      </c>
      <c r="H1407">
        <f>INDEX(Patient_data[Age],MATCH(Consolidated_sheets[[#This Row],[Patient_ID]],Patient_data[Patient_ID],0))</f>
        <v>71</v>
      </c>
      <c r="I1407" t="str">
        <f>INDEX(Patient_data[Gender],MATCH(Consolidated_sheets[[#This Row],[Patient_ID]],Patient_data[Patient_ID],0))</f>
        <v>Male</v>
      </c>
      <c r="J1407" t="str">
        <f>INDEX(Location_data[Location],MATCH(Consolidated_sheets[[#This Row],[Patient_ID]],Location_data[Patient_ID],0))</f>
        <v>Houston</v>
      </c>
      <c r="K1407" t="str">
        <f>INDEX(Insurance_data[Insurance_Type],MATCH(Consolidated_sheets[[#This Row],[Patient_ID]],Insurance_data[Patient_ID],0))</f>
        <v>Public</v>
      </c>
      <c r="L1407" s="6">
        <f>INDEX(Insurance_data[Insurance_Amount],MATCH(Consolidated_sheets[[#This Row],[Patient_ID]],Insurance_data[Patient_ID],0))</f>
        <v>6451.34</v>
      </c>
    </row>
    <row r="1408" spans="1:12" x14ac:dyDescent="0.3">
      <c r="A1408" t="s">
        <v>1138</v>
      </c>
      <c r="B1408" t="s">
        <v>5954</v>
      </c>
      <c r="C1408" s="6">
        <v>2474.9499999999998</v>
      </c>
      <c r="D1408" s="1">
        <v>43832.616659522777</v>
      </c>
      <c r="E1408" s="1" t="str">
        <f>TEXT(Consolidated_sheets[[#This Row],[Date]],"yyyy")</f>
        <v>2020</v>
      </c>
      <c r="F1408" s="1" t="str">
        <f>TEXT(Consolidated_sheets[[#This Row],[Date]],"mmmm")</f>
        <v>January</v>
      </c>
      <c r="G1408" t="str">
        <f>INDEX(Patient_data[Patient_Name],MATCH(Consolidated_sheets[[#This Row],[Patient_ID]],Patient_data[Patient_ID],0))</f>
        <v>Steven Miller</v>
      </c>
      <c r="H1408">
        <f>INDEX(Patient_data[Age],MATCH(Consolidated_sheets[[#This Row],[Patient_ID]],Patient_data[Patient_ID],0))</f>
        <v>73</v>
      </c>
      <c r="I1408" t="str">
        <f>INDEX(Patient_data[Gender],MATCH(Consolidated_sheets[[#This Row],[Patient_ID]],Patient_data[Patient_ID],0))</f>
        <v>Female</v>
      </c>
      <c r="J1408" t="str">
        <f>INDEX(Location_data[Location],MATCH(Consolidated_sheets[[#This Row],[Patient_ID]],Location_data[Patient_ID],0))</f>
        <v>Los Angeles</v>
      </c>
      <c r="K1408" t="str">
        <f>INDEX(Insurance_data[Insurance_Type],MATCH(Consolidated_sheets[[#This Row],[Patient_ID]],Insurance_data[Patient_ID],0))</f>
        <v>Public</v>
      </c>
      <c r="L1408" s="6">
        <f>INDEX(Insurance_data[Insurance_Amount],MATCH(Consolidated_sheets[[#This Row],[Patient_ID]],Insurance_data[Patient_ID],0))</f>
        <v>5662.75</v>
      </c>
    </row>
    <row r="1409" spans="1:12" x14ac:dyDescent="0.3">
      <c r="A1409" t="s">
        <v>888</v>
      </c>
      <c r="B1409" t="s">
        <v>5952</v>
      </c>
      <c r="C1409" s="6">
        <v>1788.38</v>
      </c>
      <c r="D1409" s="1">
        <v>43832.877411058718</v>
      </c>
      <c r="E1409" s="1" t="str">
        <f>TEXT(Consolidated_sheets[[#This Row],[Date]],"yyyy")</f>
        <v>2020</v>
      </c>
      <c r="F1409" s="1" t="str">
        <f>TEXT(Consolidated_sheets[[#This Row],[Date]],"mmmm")</f>
        <v>January</v>
      </c>
      <c r="G1409" t="str">
        <f>INDEX(Patient_data[Patient_Name],MATCH(Consolidated_sheets[[#This Row],[Patient_ID]],Patient_data[Patient_ID],0))</f>
        <v>Nicole Arnold</v>
      </c>
      <c r="H1409">
        <f>INDEX(Patient_data[Age],MATCH(Consolidated_sheets[[#This Row],[Patient_ID]],Patient_data[Patient_ID],0))</f>
        <v>22</v>
      </c>
      <c r="I1409" t="str">
        <f>INDEX(Patient_data[Gender],MATCH(Consolidated_sheets[[#This Row],[Patient_ID]],Patient_data[Patient_ID],0))</f>
        <v>Male</v>
      </c>
      <c r="J1409" t="str">
        <f>INDEX(Location_data[Location],MATCH(Consolidated_sheets[[#This Row],[Patient_ID]],Location_data[Patient_ID],0))</f>
        <v>New York</v>
      </c>
      <c r="K1409" t="str">
        <f>INDEX(Insurance_data[Insurance_Type],MATCH(Consolidated_sheets[[#This Row],[Patient_ID]],Insurance_data[Patient_ID],0))</f>
        <v>Private</v>
      </c>
      <c r="L1409" s="6">
        <f>INDEX(Insurance_data[Insurance_Amount],MATCH(Consolidated_sheets[[#This Row],[Patient_ID]],Insurance_data[Patient_ID],0))</f>
        <v>8736.5400000000009</v>
      </c>
    </row>
    <row r="1410" spans="1:12" x14ac:dyDescent="0.3">
      <c r="A1410" t="s">
        <v>1097</v>
      </c>
      <c r="B1410" t="s">
        <v>5955</v>
      </c>
      <c r="C1410" s="6">
        <v>4420.51</v>
      </c>
      <c r="D1410" s="1">
        <v>43833.138162594652</v>
      </c>
      <c r="E1410" s="1" t="str">
        <f>TEXT(Consolidated_sheets[[#This Row],[Date]],"yyyy")</f>
        <v>2020</v>
      </c>
      <c r="F1410" s="1" t="str">
        <f>TEXT(Consolidated_sheets[[#This Row],[Date]],"mmmm")</f>
        <v>January</v>
      </c>
      <c r="G1410" t="str">
        <f>INDEX(Patient_data[Patient_Name],MATCH(Consolidated_sheets[[#This Row],[Patient_ID]],Patient_data[Patient_ID],0))</f>
        <v>Stephanie Newman</v>
      </c>
      <c r="H1410">
        <f>INDEX(Patient_data[Age],MATCH(Consolidated_sheets[[#This Row],[Patient_ID]],Patient_data[Patient_ID],0))</f>
        <v>59</v>
      </c>
      <c r="I1410" t="str">
        <f>INDEX(Patient_data[Gender],MATCH(Consolidated_sheets[[#This Row],[Patient_ID]],Patient_data[Patient_ID],0))</f>
        <v>Male</v>
      </c>
      <c r="J1410" t="str">
        <f>INDEX(Location_data[Location],MATCH(Consolidated_sheets[[#This Row],[Patient_ID]],Location_data[Patient_ID],0))</f>
        <v>Houston</v>
      </c>
      <c r="K1410" t="str">
        <f>INDEX(Insurance_data[Insurance_Type],MATCH(Consolidated_sheets[[#This Row],[Patient_ID]],Insurance_data[Patient_ID],0))</f>
        <v>Public</v>
      </c>
      <c r="L1410" s="6">
        <f>INDEX(Insurance_data[Insurance_Amount],MATCH(Consolidated_sheets[[#This Row],[Patient_ID]],Insurance_data[Patient_ID],0))</f>
        <v>2324.5100000000002</v>
      </c>
    </row>
    <row r="1411" spans="1:12" x14ac:dyDescent="0.3">
      <c r="A1411" t="s">
        <v>878</v>
      </c>
      <c r="B1411" t="s">
        <v>5954</v>
      </c>
      <c r="C1411" s="6">
        <v>1273.44</v>
      </c>
      <c r="D1411" s="1">
        <v>43833.398914130579</v>
      </c>
      <c r="E1411" s="1" t="str">
        <f>TEXT(Consolidated_sheets[[#This Row],[Date]],"yyyy")</f>
        <v>2020</v>
      </c>
      <c r="F1411" s="1" t="str">
        <f>TEXT(Consolidated_sheets[[#This Row],[Date]],"mmmm")</f>
        <v>January</v>
      </c>
      <c r="G1411" t="str">
        <f>INDEX(Patient_data[Patient_Name],MATCH(Consolidated_sheets[[#This Row],[Patient_ID]],Patient_data[Patient_ID],0))</f>
        <v>Kelsey Baxter</v>
      </c>
      <c r="H1411">
        <f>INDEX(Patient_data[Age],MATCH(Consolidated_sheets[[#This Row],[Patient_ID]],Patient_data[Patient_ID],0))</f>
        <v>25</v>
      </c>
      <c r="I1411" t="str">
        <f>INDEX(Patient_data[Gender],MATCH(Consolidated_sheets[[#This Row],[Patient_ID]],Patient_data[Patient_ID],0))</f>
        <v>Male</v>
      </c>
      <c r="J1411" t="str">
        <f>INDEX(Location_data[Location],MATCH(Consolidated_sheets[[#This Row],[Patient_ID]],Location_data[Patient_ID],0))</f>
        <v>Chicago</v>
      </c>
      <c r="K1411" t="str">
        <f>INDEX(Insurance_data[Insurance_Type],MATCH(Consolidated_sheets[[#This Row],[Patient_ID]],Insurance_data[Patient_ID],0))</f>
        <v>Private</v>
      </c>
      <c r="L1411" s="6">
        <f>INDEX(Insurance_data[Insurance_Amount],MATCH(Consolidated_sheets[[#This Row],[Patient_ID]],Insurance_data[Patient_ID],0))</f>
        <v>612.26</v>
      </c>
    </row>
    <row r="1412" spans="1:12" x14ac:dyDescent="0.3">
      <c r="A1412" t="s">
        <v>2137</v>
      </c>
      <c r="B1412" t="s">
        <v>5954</v>
      </c>
      <c r="C1412" s="6">
        <v>2696.88</v>
      </c>
      <c r="D1412" s="1">
        <v>43833.659665666513</v>
      </c>
      <c r="E1412" s="1" t="str">
        <f>TEXT(Consolidated_sheets[[#This Row],[Date]],"yyyy")</f>
        <v>2020</v>
      </c>
      <c r="F1412" s="1" t="str">
        <f>TEXT(Consolidated_sheets[[#This Row],[Date]],"mmmm")</f>
        <v>January</v>
      </c>
      <c r="G1412" t="str">
        <f>INDEX(Patient_data[Patient_Name],MATCH(Consolidated_sheets[[#This Row],[Patient_ID]],Patient_data[Patient_ID],0))</f>
        <v>Guy Joseph</v>
      </c>
      <c r="H1412">
        <f>INDEX(Patient_data[Age],MATCH(Consolidated_sheets[[#This Row],[Patient_ID]],Patient_data[Patient_ID],0))</f>
        <v>27</v>
      </c>
      <c r="I1412" t="str">
        <f>INDEX(Patient_data[Gender],MATCH(Consolidated_sheets[[#This Row],[Patient_ID]],Patient_data[Patient_ID],0))</f>
        <v>Female</v>
      </c>
      <c r="J1412" t="str">
        <f>INDEX(Location_data[Location],MATCH(Consolidated_sheets[[#This Row],[Patient_ID]],Location_data[Patient_ID],0))</f>
        <v>Houston</v>
      </c>
      <c r="K1412" t="str">
        <f>INDEX(Insurance_data[Insurance_Type],MATCH(Consolidated_sheets[[#This Row],[Patient_ID]],Insurance_data[Patient_ID],0))</f>
        <v>None</v>
      </c>
      <c r="L1412" s="6">
        <f>INDEX(Insurance_data[Insurance_Amount],MATCH(Consolidated_sheets[[#This Row],[Patient_ID]],Insurance_data[Patient_ID],0))</f>
        <v>3515.96</v>
      </c>
    </row>
    <row r="1413" spans="1:12" x14ac:dyDescent="0.3">
      <c r="A1413" t="s">
        <v>1912</v>
      </c>
      <c r="B1413" t="s">
        <v>5954</v>
      </c>
      <c r="C1413" s="6">
        <v>2467.29</v>
      </c>
      <c r="D1413" s="1">
        <v>43833.920417202447</v>
      </c>
      <c r="E1413" s="1" t="str">
        <f>TEXT(Consolidated_sheets[[#This Row],[Date]],"yyyy")</f>
        <v>2020</v>
      </c>
      <c r="F1413" s="1" t="str">
        <f>TEXT(Consolidated_sheets[[#This Row],[Date]],"mmmm")</f>
        <v>January</v>
      </c>
      <c r="G1413" t="str">
        <f>INDEX(Patient_data[Patient_Name],MATCH(Consolidated_sheets[[#This Row],[Patient_ID]],Patient_data[Patient_ID],0))</f>
        <v>Brian Foster</v>
      </c>
      <c r="H1413">
        <f>INDEX(Patient_data[Age],MATCH(Consolidated_sheets[[#This Row],[Patient_ID]],Patient_data[Patient_ID],0))</f>
        <v>77</v>
      </c>
      <c r="I1413" t="str">
        <f>INDEX(Patient_data[Gender],MATCH(Consolidated_sheets[[#This Row],[Patient_ID]],Patient_data[Patient_ID],0))</f>
        <v>Male</v>
      </c>
      <c r="J1413" t="str">
        <f>INDEX(Location_data[Location],MATCH(Consolidated_sheets[[#This Row],[Patient_ID]],Location_data[Patient_ID],0))</f>
        <v>Phoenix</v>
      </c>
      <c r="K1413" t="str">
        <f>INDEX(Insurance_data[Insurance_Type],MATCH(Consolidated_sheets[[#This Row],[Patient_ID]],Insurance_data[Patient_ID],0))</f>
        <v>Private</v>
      </c>
      <c r="L1413" s="6">
        <f>INDEX(Insurance_data[Insurance_Amount],MATCH(Consolidated_sheets[[#This Row],[Patient_ID]],Insurance_data[Patient_ID],0))</f>
        <v>4020.82</v>
      </c>
    </row>
    <row r="1414" spans="1:12" x14ac:dyDescent="0.3">
      <c r="A1414" t="s">
        <v>2451</v>
      </c>
      <c r="B1414" t="s">
        <v>5953</v>
      </c>
      <c r="C1414" s="6">
        <v>4038.23</v>
      </c>
      <c r="D1414" s="1">
        <v>43834.181168738389</v>
      </c>
      <c r="E1414" s="1" t="str">
        <f>TEXT(Consolidated_sheets[[#This Row],[Date]],"yyyy")</f>
        <v>2020</v>
      </c>
      <c r="F1414" s="1" t="str">
        <f>TEXT(Consolidated_sheets[[#This Row],[Date]],"mmmm")</f>
        <v>January</v>
      </c>
      <c r="G1414" t="str">
        <f>INDEX(Patient_data[Patient_Name],MATCH(Consolidated_sheets[[#This Row],[Patient_ID]],Patient_data[Patient_ID],0))</f>
        <v>Caroline Lester</v>
      </c>
      <c r="H1414">
        <f>INDEX(Patient_data[Age],MATCH(Consolidated_sheets[[#This Row],[Patient_ID]],Patient_data[Patient_ID],0))</f>
        <v>35</v>
      </c>
      <c r="I1414" t="str">
        <f>INDEX(Patient_data[Gender],MATCH(Consolidated_sheets[[#This Row],[Patient_ID]],Patient_data[Patient_ID],0))</f>
        <v>Male</v>
      </c>
      <c r="J1414" t="str">
        <f>INDEX(Location_data[Location],MATCH(Consolidated_sheets[[#This Row],[Patient_ID]],Location_data[Patient_ID],0))</f>
        <v>Los Angeles</v>
      </c>
      <c r="K1414" t="str">
        <f>INDEX(Insurance_data[Insurance_Type],MATCH(Consolidated_sheets[[#This Row],[Patient_ID]],Insurance_data[Patient_ID],0))</f>
        <v>Public</v>
      </c>
      <c r="L1414" s="6">
        <f>INDEX(Insurance_data[Insurance_Amount],MATCH(Consolidated_sheets[[#This Row],[Patient_ID]],Insurance_data[Patient_ID],0))</f>
        <v>6209.73</v>
      </c>
    </row>
    <row r="1415" spans="1:12" x14ac:dyDescent="0.3">
      <c r="A1415" t="s">
        <v>1493</v>
      </c>
      <c r="B1415" t="s">
        <v>5955</v>
      </c>
      <c r="C1415" s="6">
        <v>974.58</v>
      </c>
      <c r="D1415" s="1">
        <v>43834.441920274323</v>
      </c>
      <c r="E1415" s="1" t="str">
        <f>TEXT(Consolidated_sheets[[#This Row],[Date]],"yyyy")</f>
        <v>2020</v>
      </c>
      <c r="F1415" s="1" t="str">
        <f>TEXT(Consolidated_sheets[[#This Row],[Date]],"mmmm")</f>
        <v>January</v>
      </c>
      <c r="G1415" t="str">
        <f>INDEX(Patient_data[Patient_Name],MATCH(Consolidated_sheets[[#This Row],[Patient_ID]],Patient_data[Patient_ID],0))</f>
        <v>Dennis Williams</v>
      </c>
      <c r="H1415">
        <f>INDEX(Patient_data[Age],MATCH(Consolidated_sheets[[#This Row],[Patient_ID]],Patient_data[Patient_ID],0))</f>
        <v>57</v>
      </c>
      <c r="I1415" t="str">
        <f>INDEX(Patient_data[Gender],MATCH(Consolidated_sheets[[#This Row],[Patient_ID]],Patient_data[Patient_ID],0))</f>
        <v>Male</v>
      </c>
      <c r="J1415" t="str">
        <f>INDEX(Location_data[Location],MATCH(Consolidated_sheets[[#This Row],[Patient_ID]],Location_data[Patient_ID],0))</f>
        <v>Houston</v>
      </c>
      <c r="K1415" t="str">
        <f>INDEX(Insurance_data[Insurance_Type],MATCH(Consolidated_sheets[[#This Row],[Patient_ID]],Insurance_data[Patient_ID],0))</f>
        <v>Private</v>
      </c>
      <c r="L1415" s="6">
        <f>INDEX(Insurance_data[Insurance_Amount],MATCH(Consolidated_sheets[[#This Row],[Patient_ID]],Insurance_data[Patient_ID],0))</f>
        <v>7289.82</v>
      </c>
    </row>
    <row r="1416" spans="1:12" x14ac:dyDescent="0.3">
      <c r="A1416" t="s">
        <v>1352</v>
      </c>
      <c r="B1416" t="s">
        <v>5953</v>
      </c>
      <c r="C1416" s="6">
        <v>3151.25</v>
      </c>
      <c r="D1416" s="1">
        <v>43834.702671810257</v>
      </c>
      <c r="E1416" s="1" t="str">
        <f>TEXT(Consolidated_sheets[[#This Row],[Date]],"yyyy")</f>
        <v>2020</v>
      </c>
      <c r="F1416" s="1" t="str">
        <f>TEXT(Consolidated_sheets[[#This Row],[Date]],"mmmm")</f>
        <v>January</v>
      </c>
      <c r="G1416" t="str">
        <f>INDEX(Patient_data[Patient_Name],MATCH(Consolidated_sheets[[#This Row],[Patient_ID]],Patient_data[Patient_ID],0))</f>
        <v>Ashley Jones</v>
      </c>
      <c r="H1416">
        <f>INDEX(Patient_data[Age],MATCH(Consolidated_sheets[[#This Row],[Patient_ID]],Patient_data[Patient_ID],0))</f>
        <v>80</v>
      </c>
      <c r="I1416" t="str">
        <f>INDEX(Patient_data[Gender],MATCH(Consolidated_sheets[[#This Row],[Patient_ID]],Patient_data[Patient_ID],0))</f>
        <v>Male</v>
      </c>
      <c r="J1416" t="str">
        <f>INDEX(Location_data[Location],MATCH(Consolidated_sheets[[#This Row],[Patient_ID]],Location_data[Patient_ID],0))</f>
        <v>New York</v>
      </c>
      <c r="K1416" t="str">
        <f>INDEX(Insurance_data[Insurance_Type],MATCH(Consolidated_sheets[[#This Row],[Patient_ID]],Insurance_data[Patient_ID],0))</f>
        <v>Public</v>
      </c>
      <c r="L1416" s="6">
        <f>INDEX(Insurance_data[Insurance_Amount],MATCH(Consolidated_sheets[[#This Row],[Patient_ID]],Insurance_data[Patient_ID],0))</f>
        <v>4107.97</v>
      </c>
    </row>
    <row r="1417" spans="1:12" x14ac:dyDescent="0.3">
      <c r="A1417" t="s">
        <v>1254</v>
      </c>
      <c r="B1417" t="s">
        <v>5955</v>
      </c>
      <c r="C1417" s="6">
        <v>875.55</v>
      </c>
      <c r="D1417" s="1">
        <v>43834.963423346191</v>
      </c>
      <c r="E1417" s="1" t="str">
        <f>TEXT(Consolidated_sheets[[#This Row],[Date]],"yyyy")</f>
        <v>2020</v>
      </c>
      <c r="F1417" s="1" t="str">
        <f>TEXT(Consolidated_sheets[[#This Row],[Date]],"mmmm")</f>
        <v>January</v>
      </c>
      <c r="G1417" t="str">
        <f>INDEX(Patient_data[Patient_Name],MATCH(Consolidated_sheets[[#This Row],[Patient_ID]],Patient_data[Patient_ID],0))</f>
        <v>Joseph Mathews</v>
      </c>
      <c r="H1417">
        <f>INDEX(Patient_data[Age],MATCH(Consolidated_sheets[[#This Row],[Patient_ID]],Patient_data[Patient_ID],0))</f>
        <v>48</v>
      </c>
      <c r="I1417" t="str">
        <f>INDEX(Patient_data[Gender],MATCH(Consolidated_sheets[[#This Row],[Patient_ID]],Patient_data[Patient_ID],0))</f>
        <v>Female</v>
      </c>
      <c r="J1417" t="str">
        <f>INDEX(Location_data[Location],MATCH(Consolidated_sheets[[#This Row],[Patient_ID]],Location_data[Patient_ID],0))</f>
        <v>Houston</v>
      </c>
      <c r="K1417" t="str">
        <f>INDEX(Insurance_data[Insurance_Type],MATCH(Consolidated_sheets[[#This Row],[Patient_ID]],Insurance_data[Patient_ID],0))</f>
        <v>None</v>
      </c>
      <c r="L1417" s="6">
        <f>INDEX(Insurance_data[Insurance_Amount],MATCH(Consolidated_sheets[[#This Row],[Patient_ID]],Insurance_data[Patient_ID],0))</f>
        <v>5572.28</v>
      </c>
    </row>
    <row r="1418" spans="1:12" x14ac:dyDescent="0.3">
      <c r="A1418" t="s">
        <v>2913</v>
      </c>
      <c r="B1418" t="s">
        <v>5952</v>
      </c>
      <c r="C1418" s="6">
        <v>892.16</v>
      </c>
      <c r="D1418" s="1">
        <v>43835.224174882118</v>
      </c>
      <c r="E1418" s="1" t="str">
        <f>TEXT(Consolidated_sheets[[#This Row],[Date]],"yyyy")</f>
        <v>2020</v>
      </c>
      <c r="F1418" s="1" t="str">
        <f>TEXT(Consolidated_sheets[[#This Row],[Date]],"mmmm")</f>
        <v>January</v>
      </c>
      <c r="G1418" t="str">
        <f>INDEX(Patient_data[Patient_Name],MATCH(Consolidated_sheets[[#This Row],[Patient_ID]],Patient_data[Patient_ID],0))</f>
        <v>Lori Carter</v>
      </c>
      <c r="H1418">
        <f>INDEX(Patient_data[Age],MATCH(Consolidated_sheets[[#This Row],[Patient_ID]],Patient_data[Patient_ID],0))</f>
        <v>33</v>
      </c>
      <c r="I1418" t="str">
        <f>INDEX(Patient_data[Gender],MATCH(Consolidated_sheets[[#This Row],[Patient_ID]],Patient_data[Patient_ID],0))</f>
        <v>Female</v>
      </c>
      <c r="J1418" t="str">
        <f>INDEX(Location_data[Location],MATCH(Consolidated_sheets[[#This Row],[Patient_ID]],Location_data[Patient_ID],0))</f>
        <v>Chicago</v>
      </c>
      <c r="K1418" t="str">
        <f>INDEX(Insurance_data[Insurance_Type],MATCH(Consolidated_sheets[[#This Row],[Patient_ID]],Insurance_data[Patient_ID],0))</f>
        <v>Public</v>
      </c>
      <c r="L1418" s="6">
        <f>INDEX(Insurance_data[Insurance_Amount],MATCH(Consolidated_sheets[[#This Row],[Patient_ID]],Insurance_data[Patient_ID],0))</f>
        <v>1057.1300000000001</v>
      </c>
    </row>
    <row r="1419" spans="1:12" x14ac:dyDescent="0.3">
      <c r="A1419" t="s">
        <v>1760</v>
      </c>
      <c r="B1419" t="s">
        <v>5955</v>
      </c>
      <c r="C1419" s="6">
        <v>4562.13</v>
      </c>
      <c r="D1419" s="1">
        <v>43835.484926418052</v>
      </c>
      <c r="E1419" s="1" t="str">
        <f>TEXT(Consolidated_sheets[[#This Row],[Date]],"yyyy")</f>
        <v>2020</v>
      </c>
      <c r="F1419" s="1" t="str">
        <f>TEXT(Consolidated_sheets[[#This Row],[Date]],"mmmm")</f>
        <v>January</v>
      </c>
      <c r="G1419" t="str">
        <f>INDEX(Patient_data[Patient_Name],MATCH(Consolidated_sheets[[#This Row],[Patient_ID]],Patient_data[Patient_ID],0))</f>
        <v>Shannon Guerrero</v>
      </c>
      <c r="H1419">
        <f>INDEX(Patient_data[Age],MATCH(Consolidated_sheets[[#This Row],[Patient_ID]],Patient_data[Patient_ID],0))</f>
        <v>89</v>
      </c>
      <c r="I1419" t="str">
        <f>INDEX(Patient_data[Gender],MATCH(Consolidated_sheets[[#This Row],[Patient_ID]],Patient_data[Patient_ID],0))</f>
        <v>Male</v>
      </c>
      <c r="J1419" t="str">
        <f>INDEX(Location_data[Location],MATCH(Consolidated_sheets[[#This Row],[Patient_ID]],Location_data[Patient_ID],0))</f>
        <v>Phoenix</v>
      </c>
      <c r="K1419" t="str">
        <f>INDEX(Insurance_data[Insurance_Type],MATCH(Consolidated_sheets[[#This Row],[Patient_ID]],Insurance_data[Patient_ID],0))</f>
        <v>None</v>
      </c>
      <c r="L1419" s="6">
        <f>INDEX(Insurance_data[Insurance_Amount],MATCH(Consolidated_sheets[[#This Row],[Patient_ID]],Insurance_data[Patient_ID],0))</f>
        <v>2539.2399999999998</v>
      </c>
    </row>
    <row r="1420" spans="1:12" x14ac:dyDescent="0.3">
      <c r="A1420" t="s">
        <v>2309</v>
      </c>
      <c r="B1420" t="s">
        <v>5954</v>
      </c>
      <c r="C1420" s="6">
        <v>3902.38</v>
      </c>
      <c r="D1420" s="1">
        <v>43835.745677953993</v>
      </c>
      <c r="E1420" s="1" t="str">
        <f>TEXT(Consolidated_sheets[[#This Row],[Date]],"yyyy")</f>
        <v>2020</v>
      </c>
      <c r="F1420" s="1" t="str">
        <f>TEXT(Consolidated_sheets[[#This Row],[Date]],"mmmm")</f>
        <v>January</v>
      </c>
      <c r="G1420" t="str">
        <f>INDEX(Patient_data[Patient_Name],MATCH(Consolidated_sheets[[#This Row],[Patient_ID]],Patient_data[Patient_ID],0))</f>
        <v>Nicholas Soto</v>
      </c>
      <c r="H1420">
        <f>INDEX(Patient_data[Age],MATCH(Consolidated_sheets[[#This Row],[Patient_ID]],Patient_data[Patient_ID],0))</f>
        <v>56</v>
      </c>
      <c r="I1420" t="str">
        <f>INDEX(Patient_data[Gender],MATCH(Consolidated_sheets[[#This Row],[Patient_ID]],Patient_data[Patient_ID],0))</f>
        <v>Male</v>
      </c>
      <c r="J1420" t="str">
        <f>INDEX(Location_data[Location],MATCH(Consolidated_sheets[[#This Row],[Patient_ID]],Location_data[Patient_ID],0))</f>
        <v>Los Angeles</v>
      </c>
      <c r="K1420" t="str">
        <f>INDEX(Insurance_data[Insurance_Type],MATCH(Consolidated_sheets[[#This Row],[Patient_ID]],Insurance_data[Patient_ID],0))</f>
        <v>Private</v>
      </c>
      <c r="L1420" s="6">
        <f>INDEX(Insurance_data[Insurance_Amount],MATCH(Consolidated_sheets[[#This Row],[Patient_ID]],Insurance_data[Patient_ID],0))</f>
        <v>2822.24</v>
      </c>
    </row>
    <row r="1421" spans="1:12" x14ac:dyDescent="0.3">
      <c r="A1421" t="s">
        <v>1337</v>
      </c>
      <c r="B1421" t="s">
        <v>5955</v>
      </c>
      <c r="C1421" s="6">
        <v>626.01</v>
      </c>
      <c r="D1421" s="1">
        <v>43836.00642948992</v>
      </c>
      <c r="E1421" s="1" t="str">
        <f>TEXT(Consolidated_sheets[[#This Row],[Date]],"yyyy")</f>
        <v>2020</v>
      </c>
      <c r="F1421" s="1" t="str">
        <f>TEXT(Consolidated_sheets[[#This Row],[Date]],"mmmm")</f>
        <v>January</v>
      </c>
      <c r="G1421" t="str">
        <f>INDEX(Patient_data[Patient_Name],MATCH(Consolidated_sheets[[#This Row],[Patient_ID]],Patient_data[Patient_ID],0))</f>
        <v>Mr. Robert Griffith</v>
      </c>
      <c r="H1421">
        <f>INDEX(Patient_data[Age],MATCH(Consolidated_sheets[[#This Row],[Patient_ID]],Patient_data[Patient_ID],0))</f>
        <v>62</v>
      </c>
      <c r="I1421" t="str">
        <f>INDEX(Patient_data[Gender],MATCH(Consolidated_sheets[[#This Row],[Patient_ID]],Patient_data[Patient_ID],0))</f>
        <v>Male</v>
      </c>
      <c r="J1421" t="str">
        <f>INDEX(Location_data[Location],MATCH(Consolidated_sheets[[#This Row],[Patient_ID]],Location_data[Patient_ID],0))</f>
        <v>Los Angeles</v>
      </c>
      <c r="K1421" t="str">
        <f>INDEX(Insurance_data[Insurance_Type],MATCH(Consolidated_sheets[[#This Row],[Patient_ID]],Insurance_data[Patient_ID],0))</f>
        <v>None</v>
      </c>
      <c r="L1421" s="6">
        <f>INDEX(Insurance_data[Insurance_Amount],MATCH(Consolidated_sheets[[#This Row],[Patient_ID]],Insurance_data[Patient_ID],0))</f>
        <v>2022.18</v>
      </c>
    </row>
    <row r="1422" spans="1:12" x14ac:dyDescent="0.3">
      <c r="A1422" t="s">
        <v>1993</v>
      </c>
      <c r="B1422" t="s">
        <v>5954</v>
      </c>
      <c r="C1422" s="6">
        <v>3242.68</v>
      </c>
      <c r="D1422" s="1">
        <v>43836.267181025847</v>
      </c>
      <c r="E1422" s="1" t="str">
        <f>TEXT(Consolidated_sheets[[#This Row],[Date]],"yyyy")</f>
        <v>2020</v>
      </c>
      <c r="F1422" s="1" t="str">
        <f>TEXT(Consolidated_sheets[[#This Row],[Date]],"mmmm")</f>
        <v>January</v>
      </c>
      <c r="G1422" t="str">
        <f>INDEX(Patient_data[Patient_Name],MATCH(Consolidated_sheets[[#This Row],[Patient_ID]],Patient_data[Patient_ID],0))</f>
        <v>Sarah Jimenez</v>
      </c>
      <c r="H1422">
        <f>INDEX(Patient_data[Age],MATCH(Consolidated_sheets[[#This Row],[Patient_ID]],Patient_data[Patient_ID],0))</f>
        <v>87</v>
      </c>
      <c r="I1422" t="str">
        <f>INDEX(Patient_data[Gender],MATCH(Consolidated_sheets[[#This Row],[Patient_ID]],Patient_data[Patient_ID],0))</f>
        <v>Female</v>
      </c>
      <c r="J1422" t="str">
        <f>INDEX(Location_data[Location],MATCH(Consolidated_sheets[[#This Row],[Patient_ID]],Location_data[Patient_ID],0))</f>
        <v>Chicago</v>
      </c>
      <c r="K1422" t="str">
        <f>INDEX(Insurance_data[Insurance_Type],MATCH(Consolidated_sheets[[#This Row],[Patient_ID]],Insurance_data[Patient_ID],0))</f>
        <v>Private</v>
      </c>
      <c r="L1422" s="6">
        <f>INDEX(Insurance_data[Insurance_Amount],MATCH(Consolidated_sheets[[#This Row],[Patient_ID]],Insurance_data[Patient_ID],0))</f>
        <v>2716.29</v>
      </c>
    </row>
    <row r="1423" spans="1:12" x14ac:dyDescent="0.3">
      <c r="A1423" t="s">
        <v>296</v>
      </c>
      <c r="B1423" t="s">
        <v>5954</v>
      </c>
      <c r="C1423" s="6">
        <v>4346.8599999999997</v>
      </c>
      <c r="D1423" s="1">
        <v>43836.527932561803</v>
      </c>
      <c r="E1423" s="1" t="str">
        <f>TEXT(Consolidated_sheets[[#This Row],[Date]],"yyyy")</f>
        <v>2020</v>
      </c>
      <c r="F1423" s="1" t="str">
        <f>TEXT(Consolidated_sheets[[#This Row],[Date]],"mmmm")</f>
        <v>January</v>
      </c>
      <c r="G1423" t="str">
        <f>INDEX(Patient_data[Patient_Name],MATCH(Consolidated_sheets[[#This Row],[Patient_ID]],Patient_data[Patient_ID],0))</f>
        <v>Erica Hicks</v>
      </c>
      <c r="H1423">
        <f>INDEX(Patient_data[Age],MATCH(Consolidated_sheets[[#This Row],[Patient_ID]],Patient_data[Patient_ID],0))</f>
        <v>57</v>
      </c>
      <c r="I1423" t="str">
        <f>INDEX(Patient_data[Gender],MATCH(Consolidated_sheets[[#This Row],[Patient_ID]],Patient_data[Patient_ID],0))</f>
        <v>Female</v>
      </c>
      <c r="J1423" t="str">
        <f>INDEX(Location_data[Location],MATCH(Consolidated_sheets[[#This Row],[Patient_ID]],Location_data[Patient_ID],0))</f>
        <v>Los Angeles</v>
      </c>
      <c r="K1423" t="str">
        <f>INDEX(Insurance_data[Insurance_Type],MATCH(Consolidated_sheets[[#This Row],[Patient_ID]],Insurance_data[Patient_ID],0))</f>
        <v>None</v>
      </c>
      <c r="L1423" s="6">
        <f>INDEX(Insurance_data[Insurance_Amount],MATCH(Consolidated_sheets[[#This Row],[Patient_ID]],Insurance_data[Patient_ID],0))</f>
        <v>1381.29</v>
      </c>
    </row>
    <row r="1424" spans="1:12" x14ac:dyDescent="0.3">
      <c r="A1424" t="s">
        <v>2366</v>
      </c>
      <c r="B1424" t="s">
        <v>5952</v>
      </c>
      <c r="C1424" s="6">
        <v>2909.02</v>
      </c>
      <c r="D1424" s="1">
        <v>43836.788684097723</v>
      </c>
      <c r="E1424" s="1" t="str">
        <f>TEXT(Consolidated_sheets[[#This Row],[Date]],"yyyy")</f>
        <v>2020</v>
      </c>
      <c r="F1424" s="1" t="str">
        <f>TEXT(Consolidated_sheets[[#This Row],[Date]],"mmmm")</f>
        <v>January</v>
      </c>
      <c r="G1424" t="str">
        <f>INDEX(Patient_data[Patient_Name],MATCH(Consolidated_sheets[[#This Row],[Patient_ID]],Patient_data[Patient_ID],0))</f>
        <v>Edward Torres</v>
      </c>
      <c r="H1424">
        <f>INDEX(Patient_data[Age],MATCH(Consolidated_sheets[[#This Row],[Patient_ID]],Patient_data[Patient_ID],0))</f>
        <v>54</v>
      </c>
      <c r="I1424" t="str">
        <f>INDEX(Patient_data[Gender],MATCH(Consolidated_sheets[[#This Row],[Patient_ID]],Patient_data[Patient_ID],0))</f>
        <v>Male</v>
      </c>
      <c r="J1424" t="str">
        <f>INDEX(Location_data[Location],MATCH(Consolidated_sheets[[#This Row],[Patient_ID]],Location_data[Patient_ID],0))</f>
        <v>Los Angeles</v>
      </c>
      <c r="K1424" t="str">
        <f>INDEX(Insurance_data[Insurance_Type],MATCH(Consolidated_sheets[[#This Row],[Patient_ID]],Insurance_data[Patient_ID],0))</f>
        <v>None</v>
      </c>
      <c r="L1424" s="6">
        <f>INDEX(Insurance_data[Insurance_Amount],MATCH(Consolidated_sheets[[#This Row],[Patient_ID]],Insurance_data[Patient_ID],0))</f>
        <v>7059.46</v>
      </c>
    </row>
    <row r="1425" spans="1:12" x14ac:dyDescent="0.3">
      <c r="A1425" t="s">
        <v>791</v>
      </c>
      <c r="B1425" t="s">
        <v>5954</v>
      </c>
      <c r="C1425" s="6">
        <v>2440.42</v>
      </c>
      <c r="D1425" s="1">
        <v>43837.049435633657</v>
      </c>
      <c r="E1425" s="1" t="str">
        <f>TEXT(Consolidated_sheets[[#This Row],[Date]],"yyyy")</f>
        <v>2020</v>
      </c>
      <c r="F1425" s="1" t="str">
        <f>TEXT(Consolidated_sheets[[#This Row],[Date]],"mmmm")</f>
        <v>January</v>
      </c>
      <c r="G1425" t="str">
        <f>INDEX(Patient_data[Patient_Name],MATCH(Consolidated_sheets[[#This Row],[Patient_ID]],Patient_data[Patient_ID],0))</f>
        <v>Joseph Macdonald</v>
      </c>
      <c r="H1425">
        <f>INDEX(Patient_data[Age],MATCH(Consolidated_sheets[[#This Row],[Patient_ID]],Patient_data[Patient_ID],0))</f>
        <v>66</v>
      </c>
      <c r="I1425" t="str">
        <f>INDEX(Patient_data[Gender],MATCH(Consolidated_sheets[[#This Row],[Patient_ID]],Patient_data[Patient_ID],0))</f>
        <v>Male</v>
      </c>
      <c r="J1425" t="str">
        <f>INDEX(Location_data[Location],MATCH(Consolidated_sheets[[#This Row],[Patient_ID]],Location_data[Patient_ID],0))</f>
        <v>Chicago</v>
      </c>
      <c r="K1425" t="str">
        <f>INDEX(Insurance_data[Insurance_Type],MATCH(Consolidated_sheets[[#This Row],[Patient_ID]],Insurance_data[Patient_ID],0))</f>
        <v>Private</v>
      </c>
      <c r="L1425" s="6">
        <f>INDEX(Insurance_data[Insurance_Amount],MATCH(Consolidated_sheets[[#This Row],[Patient_ID]],Insurance_data[Patient_ID],0))</f>
        <v>5029.41</v>
      </c>
    </row>
    <row r="1426" spans="1:12" x14ac:dyDescent="0.3">
      <c r="A1426" t="s">
        <v>450</v>
      </c>
      <c r="B1426" t="s">
        <v>5952</v>
      </c>
      <c r="C1426" s="6">
        <v>4603.67</v>
      </c>
      <c r="D1426" s="1">
        <v>43837.310187169598</v>
      </c>
      <c r="E1426" s="1" t="str">
        <f>TEXT(Consolidated_sheets[[#This Row],[Date]],"yyyy")</f>
        <v>2020</v>
      </c>
      <c r="F1426" s="1" t="str">
        <f>TEXT(Consolidated_sheets[[#This Row],[Date]],"mmmm")</f>
        <v>January</v>
      </c>
      <c r="G1426" t="str">
        <f>INDEX(Patient_data[Patient_Name],MATCH(Consolidated_sheets[[#This Row],[Patient_ID]],Patient_data[Patient_ID],0))</f>
        <v>Barbara Mercer</v>
      </c>
      <c r="H1426">
        <f>INDEX(Patient_data[Age],MATCH(Consolidated_sheets[[#This Row],[Patient_ID]],Patient_data[Patient_ID],0))</f>
        <v>72</v>
      </c>
      <c r="I1426" t="str">
        <f>INDEX(Patient_data[Gender],MATCH(Consolidated_sheets[[#This Row],[Patient_ID]],Patient_data[Patient_ID],0))</f>
        <v>Female</v>
      </c>
      <c r="J1426" t="str">
        <f>INDEX(Location_data[Location],MATCH(Consolidated_sheets[[#This Row],[Patient_ID]],Location_data[Patient_ID],0))</f>
        <v>Los Angeles</v>
      </c>
      <c r="K1426" t="str">
        <f>INDEX(Insurance_data[Insurance_Type],MATCH(Consolidated_sheets[[#This Row],[Patient_ID]],Insurance_data[Patient_ID],0))</f>
        <v>None</v>
      </c>
      <c r="L1426" s="6">
        <f>INDEX(Insurance_data[Insurance_Amount],MATCH(Consolidated_sheets[[#This Row],[Patient_ID]],Insurance_data[Patient_ID],0))</f>
        <v>1615.68</v>
      </c>
    </row>
    <row r="1427" spans="1:12" x14ac:dyDescent="0.3">
      <c r="A1427" t="s">
        <v>1532</v>
      </c>
      <c r="B1427" t="s">
        <v>5954</v>
      </c>
      <c r="C1427" s="6">
        <v>2011.44</v>
      </c>
      <c r="D1427" s="1">
        <v>43837.570938705518</v>
      </c>
      <c r="E1427" s="1" t="str">
        <f>TEXT(Consolidated_sheets[[#This Row],[Date]],"yyyy")</f>
        <v>2020</v>
      </c>
      <c r="F1427" s="1" t="str">
        <f>TEXT(Consolidated_sheets[[#This Row],[Date]],"mmmm")</f>
        <v>January</v>
      </c>
      <c r="G1427" t="str">
        <f>INDEX(Patient_data[Patient_Name],MATCH(Consolidated_sheets[[#This Row],[Patient_ID]],Patient_data[Patient_ID],0))</f>
        <v>Joseph Johnson</v>
      </c>
      <c r="H1427">
        <f>INDEX(Patient_data[Age],MATCH(Consolidated_sheets[[#This Row],[Patient_ID]],Patient_data[Patient_ID],0))</f>
        <v>83</v>
      </c>
      <c r="I1427" t="str">
        <f>INDEX(Patient_data[Gender],MATCH(Consolidated_sheets[[#This Row],[Patient_ID]],Patient_data[Patient_ID],0))</f>
        <v>Female</v>
      </c>
      <c r="J1427" t="str">
        <f>INDEX(Location_data[Location],MATCH(Consolidated_sheets[[#This Row],[Patient_ID]],Location_data[Patient_ID],0))</f>
        <v>Chicago</v>
      </c>
      <c r="K1427" t="str">
        <f>INDEX(Insurance_data[Insurance_Type],MATCH(Consolidated_sheets[[#This Row],[Patient_ID]],Insurance_data[Patient_ID],0))</f>
        <v>Private</v>
      </c>
      <c r="L1427" s="6">
        <f>INDEX(Insurance_data[Insurance_Amount],MATCH(Consolidated_sheets[[#This Row],[Patient_ID]],Insurance_data[Patient_ID],0))</f>
        <v>4762.2299999999996</v>
      </c>
    </row>
    <row r="1428" spans="1:12" x14ac:dyDescent="0.3">
      <c r="A1428" t="s">
        <v>2132</v>
      </c>
      <c r="B1428" t="s">
        <v>5955</v>
      </c>
      <c r="C1428" s="6">
        <v>2742.53</v>
      </c>
      <c r="D1428" s="1">
        <v>43837.831690241459</v>
      </c>
      <c r="E1428" s="1" t="str">
        <f>TEXT(Consolidated_sheets[[#This Row],[Date]],"yyyy")</f>
        <v>2020</v>
      </c>
      <c r="F1428" s="1" t="str">
        <f>TEXT(Consolidated_sheets[[#This Row],[Date]],"mmmm")</f>
        <v>January</v>
      </c>
      <c r="G1428" t="str">
        <f>INDEX(Patient_data[Patient_Name],MATCH(Consolidated_sheets[[#This Row],[Patient_ID]],Patient_data[Patient_ID],0))</f>
        <v>Kayla Campbell</v>
      </c>
      <c r="H1428">
        <f>INDEX(Patient_data[Age],MATCH(Consolidated_sheets[[#This Row],[Patient_ID]],Patient_data[Patient_ID],0))</f>
        <v>68</v>
      </c>
      <c r="I1428" t="str">
        <f>INDEX(Patient_data[Gender],MATCH(Consolidated_sheets[[#This Row],[Patient_ID]],Patient_data[Patient_ID],0))</f>
        <v>Male</v>
      </c>
      <c r="J1428" t="str">
        <f>INDEX(Location_data[Location],MATCH(Consolidated_sheets[[#This Row],[Patient_ID]],Location_data[Patient_ID],0))</f>
        <v>Chicago</v>
      </c>
      <c r="K1428" t="str">
        <f>INDEX(Insurance_data[Insurance_Type],MATCH(Consolidated_sheets[[#This Row],[Patient_ID]],Insurance_data[Patient_ID],0))</f>
        <v>Private</v>
      </c>
      <c r="L1428" s="6">
        <f>INDEX(Insurance_data[Insurance_Amount],MATCH(Consolidated_sheets[[#This Row],[Patient_ID]],Insurance_data[Patient_ID],0))</f>
        <v>4791.37</v>
      </c>
    </row>
    <row r="1429" spans="1:12" x14ac:dyDescent="0.3">
      <c r="A1429" t="s">
        <v>1176</v>
      </c>
      <c r="B1429" t="s">
        <v>5953</v>
      </c>
      <c r="C1429" s="6">
        <v>1176.8599999999999</v>
      </c>
      <c r="D1429" s="1">
        <v>43838.092441777393</v>
      </c>
      <c r="E1429" s="1" t="str">
        <f>TEXT(Consolidated_sheets[[#This Row],[Date]],"yyyy")</f>
        <v>2020</v>
      </c>
      <c r="F1429" s="1" t="str">
        <f>TEXT(Consolidated_sheets[[#This Row],[Date]],"mmmm")</f>
        <v>January</v>
      </c>
      <c r="G1429" t="str">
        <f>INDEX(Patient_data[Patient_Name],MATCH(Consolidated_sheets[[#This Row],[Patient_ID]],Patient_data[Patient_ID],0))</f>
        <v>Dana Novak</v>
      </c>
      <c r="H1429">
        <f>INDEX(Patient_data[Age],MATCH(Consolidated_sheets[[#This Row],[Patient_ID]],Patient_data[Patient_ID],0))</f>
        <v>31</v>
      </c>
      <c r="I1429" t="str">
        <f>INDEX(Patient_data[Gender],MATCH(Consolidated_sheets[[#This Row],[Patient_ID]],Patient_data[Patient_ID],0))</f>
        <v>Female</v>
      </c>
      <c r="J1429" t="str">
        <f>INDEX(Location_data[Location],MATCH(Consolidated_sheets[[#This Row],[Patient_ID]],Location_data[Patient_ID],0))</f>
        <v>Houston</v>
      </c>
      <c r="K1429" t="str">
        <f>INDEX(Insurance_data[Insurance_Type],MATCH(Consolidated_sheets[[#This Row],[Patient_ID]],Insurance_data[Patient_ID],0))</f>
        <v>Private</v>
      </c>
      <c r="L1429" s="6">
        <f>INDEX(Insurance_data[Insurance_Amount],MATCH(Consolidated_sheets[[#This Row],[Patient_ID]],Insurance_data[Patient_ID],0))</f>
        <v>5986.18</v>
      </c>
    </row>
    <row r="1430" spans="1:12" x14ac:dyDescent="0.3">
      <c r="A1430" t="s">
        <v>626</v>
      </c>
      <c r="B1430" t="s">
        <v>5953</v>
      </c>
      <c r="C1430" s="6">
        <v>4619.88</v>
      </c>
      <c r="D1430" s="1">
        <v>43838.35319331332</v>
      </c>
      <c r="E1430" s="1" t="str">
        <f>TEXT(Consolidated_sheets[[#This Row],[Date]],"yyyy")</f>
        <v>2020</v>
      </c>
      <c r="F1430" s="1" t="str">
        <f>TEXT(Consolidated_sheets[[#This Row],[Date]],"mmmm")</f>
        <v>January</v>
      </c>
      <c r="G1430" t="str">
        <f>INDEX(Patient_data[Patient_Name],MATCH(Consolidated_sheets[[#This Row],[Patient_ID]],Patient_data[Patient_ID],0))</f>
        <v>Laura Young</v>
      </c>
      <c r="H1430">
        <f>INDEX(Patient_data[Age],MATCH(Consolidated_sheets[[#This Row],[Patient_ID]],Patient_data[Patient_ID],0))</f>
        <v>39</v>
      </c>
      <c r="I1430" t="str">
        <f>INDEX(Patient_data[Gender],MATCH(Consolidated_sheets[[#This Row],[Patient_ID]],Patient_data[Patient_ID],0))</f>
        <v>Female</v>
      </c>
      <c r="J1430" t="str">
        <f>INDEX(Location_data[Location],MATCH(Consolidated_sheets[[#This Row],[Patient_ID]],Location_data[Patient_ID],0))</f>
        <v>Chicago</v>
      </c>
      <c r="K1430" t="str">
        <f>INDEX(Insurance_data[Insurance_Type],MATCH(Consolidated_sheets[[#This Row],[Patient_ID]],Insurance_data[Patient_ID],0))</f>
        <v>Private</v>
      </c>
      <c r="L1430" s="6">
        <f>INDEX(Insurance_data[Insurance_Amount],MATCH(Consolidated_sheets[[#This Row],[Patient_ID]],Insurance_data[Patient_ID],0))</f>
        <v>6936.67</v>
      </c>
    </row>
    <row r="1431" spans="1:12" x14ac:dyDescent="0.3">
      <c r="A1431" t="s">
        <v>1485</v>
      </c>
      <c r="B1431" t="s">
        <v>5954</v>
      </c>
      <c r="C1431" s="6">
        <v>3928.15</v>
      </c>
      <c r="D1431" s="1">
        <v>43838.613944849261</v>
      </c>
      <c r="E1431" s="1" t="str">
        <f>TEXT(Consolidated_sheets[[#This Row],[Date]],"yyyy")</f>
        <v>2020</v>
      </c>
      <c r="F1431" s="1" t="str">
        <f>TEXT(Consolidated_sheets[[#This Row],[Date]],"mmmm")</f>
        <v>January</v>
      </c>
      <c r="G1431" t="str">
        <f>INDEX(Patient_data[Patient_Name],MATCH(Consolidated_sheets[[#This Row],[Patient_ID]],Patient_data[Patient_ID],0))</f>
        <v>Chris Wagner</v>
      </c>
      <c r="H1431">
        <f>INDEX(Patient_data[Age],MATCH(Consolidated_sheets[[#This Row],[Patient_ID]],Patient_data[Patient_ID],0))</f>
        <v>57</v>
      </c>
      <c r="I1431" t="str">
        <f>INDEX(Patient_data[Gender],MATCH(Consolidated_sheets[[#This Row],[Patient_ID]],Patient_data[Patient_ID],0))</f>
        <v>Male</v>
      </c>
      <c r="J1431" t="str">
        <f>INDEX(Location_data[Location],MATCH(Consolidated_sheets[[#This Row],[Patient_ID]],Location_data[Patient_ID],0))</f>
        <v>New York</v>
      </c>
      <c r="K1431" t="str">
        <f>INDEX(Insurance_data[Insurance_Type],MATCH(Consolidated_sheets[[#This Row],[Patient_ID]],Insurance_data[Patient_ID],0))</f>
        <v>Public</v>
      </c>
      <c r="L1431" s="6">
        <f>INDEX(Insurance_data[Insurance_Amount],MATCH(Consolidated_sheets[[#This Row],[Patient_ID]],Insurance_data[Patient_ID],0))</f>
        <v>4307.84</v>
      </c>
    </row>
    <row r="1432" spans="1:12" x14ac:dyDescent="0.3">
      <c r="A1432" t="s">
        <v>2126</v>
      </c>
      <c r="B1432" t="s">
        <v>5953</v>
      </c>
      <c r="C1432" s="6">
        <v>4044.22</v>
      </c>
      <c r="D1432" s="1">
        <v>43838.874696385203</v>
      </c>
      <c r="E1432" s="1" t="str">
        <f>TEXT(Consolidated_sheets[[#This Row],[Date]],"yyyy")</f>
        <v>2020</v>
      </c>
      <c r="F1432" s="1" t="str">
        <f>TEXT(Consolidated_sheets[[#This Row],[Date]],"mmmm")</f>
        <v>January</v>
      </c>
      <c r="G1432" t="str">
        <f>INDEX(Patient_data[Patient_Name],MATCH(Consolidated_sheets[[#This Row],[Patient_ID]],Patient_data[Patient_ID],0))</f>
        <v>Kelly Campbell</v>
      </c>
      <c r="H1432">
        <f>INDEX(Patient_data[Age],MATCH(Consolidated_sheets[[#This Row],[Patient_ID]],Patient_data[Patient_ID],0))</f>
        <v>39</v>
      </c>
      <c r="I1432" t="str">
        <f>INDEX(Patient_data[Gender],MATCH(Consolidated_sheets[[#This Row],[Patient_ID]],Patient_data[Patient_ID],0))</f>
        <v>Female</v>
      </c>
      <c r="J1432" t="str">
        <f>INDEX(Location_data[Location],MATCH(Consolidated_sheets[[#This Row],[Patient_ID]],Location_data[Patient_ID],0))</f>
        <v>Los Angeles</v>
      </c>
      <c r="K1432" t="str">
        <f>INDEX(Insurance_data[Insurance_Type],MATCH(Consolidated_sheets[[#This Row],[Patient_ID]],Insurance_data[Patient_ID],0))</f>
        <v>Private</v>
      </c>
      <c r="L1432" s="6">
        <f>INDEX(Insurance_data[Insurance_Amount],MATCH(Consolidated_sheets[[#This Row],[Patient_ID]],Insurance_data[Patient_ID],0))</f>
        <v>3389.16</v>
      </c>
    </row>
    <row r="1433" spans="1:12" x14ac:dyDescent="0.3">
      <c r="A1433" t="s">
        <v>2325</v>
      </c>
      <c r="B1433" t="s">
        <v>5954</v>
      </c>
      <c r="C1433" s="6">
        <v>426.13</v>
      </c>
      <c r="D1433" s="1">
        <v>43839.135447921122</v>
      </c>
      <c r="E1433" s="1" t="str">
        <f>TEXT(Consolidated_sheets[[#This Row],[Date]],"yyyy")</f>
        <v>2020</v>
      </c>
      <c r="F1433" s="1" t="str">
        <f>TEXT(Consolidated_sheets[[#This Row],[Date]],"mmmm")</f>
        <v>January</v>
      </c>
      <c r="G1433" t="str">
        <f>INDEX(Patient_data[Patient_Name],MATCH(Consolidated_sheets[[#This Row],[Patient_ID]],Patient_data[Patient_ID],0))</f>
        <v>Deborah Scott</v>
      </c>
      <c r="H1433">
        <f>INDEX(Patient_data[Age],MATCH(Consolidated_sheets[[#This Row],[Patient_ID]],Patient_data[Patient_ID],0))</f>
        <v>82</v>
      </c>
      <c r="I1433" t="str">
        <f>INDEX(Patient_data[Gender],MATCH(Consolidated_sheets[[#This Row],[Patient_ID]],Patient_data[Patient_ID],0))</f>
        <v>Female</v>
      </c>
      <c r="J1433" t="str">
        <f>INDEX(Location_data[Location],MATCH(Consolidated_sheets[[#This Row],[Patient_ID]],Location_data[Patient_ID],0))</f>
        <v>Phoenix</v>
      </c>
      <c r="K1433" t="str">
        <f>INDEX(Insurance_data[Insurance_Type],MATCH(Consolidated_sheets[[#This Row],[Patient_ID]],Insurance_data[Patient_ID],0))</f>
        <v>Private</v>
      </c>
      <c r="L1433" s="6">
        <f>INDEX(Insurance_data[Insurance_Amount],MATCH(Consolidated_sheets[[#This Row],[Patient_ID]],Insurance_data[Patient_ID],0))</f>
        <v>2474.9899999999998</v>
      </c>
    </row>
    <row r="1434" spans="1:12" x14ac:dyDescent="0.3">
      <c r="A1434" t="s">
        <v>394</v>
      </c>
      <c r="B1434" t="s">
        <v>5953</v>
      </c>
      <c r="C1434" s="6">
        <v>3874.98</v>
      </c>
      <c r="D1434" s="1">
        <v>43839.396199457064</v>
      </c>
      <c r="E1434" s="1" t="str">
        <f>TEXT(Consolidated_sheets[[#This Row],[Date]],"yyyy")</f>
        <v>2020</v>
      </c>
      <c r="F1434" s="1" t="str">
        <f>TEXT(Consolidated_sheets[[#This Row],[Date]],"mmmm")</f>
        <v>January</v>
      </c>
      <c r="G1434" t="str">
        <f>INDEX(Patient_data[Patient_Name],MATCH(Consolidated_sheets[[#This Row],[Patient_ID]],Patient_data[Patient_ID],0))</f>
        <v>Wendy Doyle</v>
      </c>
      <c r="H1434">
        <f>INDEX(Patient_data[Age],MATCH(Consolidated_sheets[[#This Row],[Patient_ID]],Patient_data[Patient_ID],0))</f>
        <v>19</v>
      </c>
      <c r="I1434" t="str">
        <f>INDEX(Patient_data[Gender],MATCH(Consolidated_sheets[[#This Row],[Patient_ID]],Patient_data[Patient_ID],0))</f>
        <v>Male</v>
      </c>
      <c r="J1434" t="str">
        <f>INDEX(Location_data[Location],MATCH(Consolidated_sheets[[#This Row],[Patient_ID]],Location_data[Patient_ID],0))</f>
        <v>Los Angeles</v>
      </c>
      <c r="K1434" t="str">
        <f>INDEX(Insurance_data[Insurance_Type],MATCH(Consolidated_sheets[[#This Row],[Patient_ID]],Insurance_data[Patient_ID],0))</f>
        <v>Public</v>
      </c>
      <c r="L1434" s="6">
        <f>INDEX(Insurance_data[Insurance_Amount],MATCH(Consolidated_sheets[[#This Row],[Patient_ID]],Insurance_data[Patient_ID],0))</f>
        <v>3761.94</v>
      </c>
    </row>
    <row r="1435" spans="1:12" x14ac:dyDescent="0.3">
      <c r="A1435" t="s">
        <v>2819</v>
      </c>
      <c r="B1435" t="s">
        <v>5953</v>
      </c>
      <c r="C1435" s="6">
        <v>2247.9699999999998</v>
      </c>
      <c r="D1435" s="1">
        <v>43839.656950992998</v>
      </c>
      <c r="E1435" s="1" t="str">
        <f>TEXT(Consolidated_sheets[[#This Row],[Date]],"yyyy")</f>
        <v>2020</v>
      </c>
      <c r="F1435" s="1" t="str">
        <f>TEXT(Consolidated_sheets[[#This Row],[Date]],"mmmm")</f>
        <v>January</v>
      </c>
      <c r="G1435" t="str">
        <f>INDEX(Patient_data[Patient_Name],MATCH(Consolidated_sheets[[#This Row],[Patient_ID]],Patient_data[Patient_ID],0))</f>
        <v>Amanda Harris</v>
      </c>
      <c r="H1435">
        <f>INDEX(Patient_data[Age],MATCH(Consolidated_sheets[[#This Row],[Patient_ID]],Patient_data[Patient_ID],0))</f>
        <v>57</v>
      </c>
      <c r="I1435" t="str">
        <f>INDEX(Patient_data[Gender],MATCH(Consolidated_sheets[[#This Row],[Patient_ID]],Patient_data[Patient_ID],0))</f>
        <v>Female</v>
      </c>
      <c r="J1435" t="str">
        <f>INDEX(Location_data[Location],MATCH(Consolidated_sheets[[#This Row],[Patient_ID]],Location_data[Patient_ID],0))</f>
        <v>Chicago</v>
      </c>
      <c r="K1435" t="str">
        <f>INDEX(Insurance_data[Insurance_Type],MATCH(Consolidated_sheets[[#This Row],[Patient_ID]],Insurance_data[Patient_ID],0))</f>
        <v>Public</v>
      </c>
      <c r="L1435" s="6">
        <f>INDEX(Insurance_data[Insurance_Amount],MATCH(Consolidated_sheets[[#This Row],[Patient_ID]],Insurance_data[Patient_ID],0))</f>
        <v>2645.55</v>
      </c>
    </row>
    <row r="1436" spans="1:12" x14ac:dyDescent="0.3">
      <c r="A1436" t="s">
        <v>2373</v>
      </c>
      <c r="B1436" t="s">
        <v>5953</v>
      </c>
      <c r="C1436" s="6">
        <v>1070.75</v>
      </c>
      <c r="D1436" s="1">
        <v>43839.917702528917</v>
      </c>
      <c r="E1436" s="1" t="str">
        <f>TEXT(Consolidated_sheets[[#This Row],[Date]],"yyyy")</f>
        <v>2020</v>
      </c>
      <c r="F1436" s="1" t="str">
        <f>TEXT(Consolidated_sheets[[#This Row],[Date]],"mmmm")</f>
        <v>January</v>
      </c>
      <c r="G1436" t="str">
        <f>INDEX(Patient_data[Patient_Name],MATCH(Consolidated_sheets[[#This Row],[Patient_ID]],Patient_data[Patient_ID],0))</f>
        <v>Joshua Hogan</v>
      </c>
      <c r="H1436">
        <f>INDEX(Patient_data[Age],MATCH(Consolidated_sheets[[#This Row],[Patient_ID]],Patient_data[Patient_ID],0))</f>
        <v>87</v>
      </c>
      <c r="I1436" t="str">
        <f>INDEX(Patient_data[Gender],MATCH(Consolidated_sheets[[#This Row],[Patient_ID]],Patient_data[Patient_ID],0))</f>
        <v>Male</v>
      </c>
      <c r="J1436" t="str">
        <f>INDEX(Location_data[Location],MATCH(Consolidated_sheets[[#This Row],[Patient_ID]],Location_data[Patient_ID],0))</f>
        <v>Houston</v>
      </c>
      <c r="K1436" t="str">
        <f>INDEX(Insurance_data[Insurance_Type],MATCH(Consolidated_sheets[[#This Row],[Patient_ID]],Insurance_data[Patient_ID],0))</f>
        <v>Private</v>
      </c>
      <c r="L1436" s="6">
        <f>INDEX(Insurance_data[Insurance_Amount],MATCH(Consolidated_sheets[[#This Row],[Patient_ID]],Insurance_data[Patient_ID],0))</f>
        <v>5256.97</v>
      </c>
    </row>
    <row r="1437" spans="1:12" x14ac:dyDescent="0.3">
      <c r="A1437" t="s">
        <v>717</v>
      </c>
      <c r="B1437" t="s">
        <v>5953</v>
      </c>
      <c r="C1437" s="6">
        <v>682.75</v>
      </c>
      <c r="D1437" s="1">
        <v>43840.178454064859</v>
      </c>
      <c r="E1437" s="1" t="str">
        <f>TEXT(Consolidated_sheets[[#This Row],[Date]],"yyyy")</f>
        <v>2020</v>
      </c>
      <c r="F1437" s="1" t="str">
        <f>TEXT(Consolidated_sheets[[#This Row],[Date]],"mmmm")</f>
        <v>January</v>
      </c>
      <c r="G1437" t="str">
        <f>INDEX(Patient_data[Patient_Name],MATCH(Consolidated_sheets[[#This Row],[Patient_ID]],Patient_data[Patient_ID],0))</f>
        <v>Stephanie Berg</v>
      </c>
      <c r="H1437">
        <f>INDEX(Patient_data[Age],MATCH(Consolidated_sheets[[#This Row],[Patient_ID]],Patient_data[Patient_ID],0))</f>
        <v>57</v>
      </c>
      <c r="I1437" t="str">
        <f>INDEX(Patient_data[Gender],MATCH(Consolidated_sheets[[#This Row],[Patient_ID]],Patient_data[Patient_ID],0))</f>
        <v>Male</v>
      </c>
      <c r="J1437" t="str">
        <f>INDEX(Location_data[Location],MATCH(Consolidated_sheets[[#This Row],[Patient_ID]],Location_data[Patient_ID],0))</f>
        <v>Phoenix</v>
      </c>
      <c r="K1437" t="str">
        <f>INDEX(Insurance_data[Insurance_Type],MATCH(Consolidated_sheets[[#This Row],[Patient_ID]],Insurance_data[Patient_ID],0))</f>
        <v>None</v>
      </c>
      <c r="L1437" s="6">
        <f>INDEX(Insurance_data[Insurance_Amount],MATCH(Consolidated_sheets[[#This Row],[Patient_ID]],Insurance_data[Patient_ID],0))</f>
        <v>4794.82</v>
      </c>
    </row>
    <row r="1438" spans="1:12" x14ac:dyDescent="0.3">
      <c r="A1438" t="s">
        <v>2121</v>
      </c>
      <c r="B1438" t="s">
        <v>5952</v>
      </c>
      <c r="C1438" s="6">
        <v>2364.38</v>
      </c>
      <c r="D1438" s="1">
        <v>43840.4392056008</v>
      </c>
      <c r="E1438" s="1" t="str">
        <f>TEXT(Consolidated_sheets[[#This Row],[Date]],"yyyy")</f>
        <v>2020</v>
      </c>
      <c r="F1438" s="1" t="str">
        <f>TEXT(Consolidated_sheets[[#This Row],[Date]],"mmmm")</f>
        <v>January</v>
      </c>
      <c r="G1438" t="str">
        <f>INDEX(Patient_data[Patient_Name],MATCH(Consolidated_sheets[[#This Row],[Patient_ID]],Patient_data[Patient_ID],0))</f>
        <v>Jennifer Garcia DDS</v>
      </c>
      <c r="H1438">
        <f>INDEX(Patient_data[Age],MATCH(Consolidated_sheets[[#This Row],[Patient_ID]],Patient_data[Patient_ID],0))</f>
        <v>28</v>
      </c>
      <c r="I1438" t="str">
        <f>INDEX(Patient_data[Gender],MATCH(Consolidated_sheets[[#This Row],[Patient_ID]],Patient_data[Patient_ID],0))</f>
        <v>Male</v>
      </c>
      <c r="J1438" t="str">
        <f>INDEX(Location_data[Location],MATCH(Consolidated_sheets[[#This Row],[Patient_ID]],Location_data[Patient_ID],0))</f>
        <v>Phoenix</v>
      </c>
      <c r="K1438" t="str">
        <f>INDEX(Insurance_data[Insurance_Type],MATCH(Consolidated_sheets[[#This Row],[Patient_ID]],Insurance_data[Patient_ID],0))</f>
        <v>Public</v>
      </c>
      <c r="L1438" s="6">
        <f>INDEX(Insurance_data[Insurance_Amount],MATCH(Consolidated_sheets[[#This Row],[Patient_ID]],Insurance_data[Patient_ID],0))</f>
        <v>2534.59</v>
      </c>
    </row>
    <row r="1439" spans="1:12" x14ac:dyDescent="0.3">
      <c r="A1439" t="s">
        <v>169</v>
      </c>
      <c r="B1439" t="s">
        <v>5954</v>
      </c>
      <c r="C1439" s="6">
        <v>1920.39</v>
      </c>
      <c r="D1439" s="1">
        <v>43840.699957136727</v>
      </c>
      <c r="E1439" s="1" t="str">
        <f>TEXT(Consolidated_sheets[[#This Row],[Date]],"yyyy")</f>
        <v>2020</v>
      </c>
      <c r="F1439" s="1" t="str">
        <f>TEXT(Consolidated_sheets[[#This Row],[Date]],"mmmm")</f>
        <v>January</v>
      </c>
      <c r="G1439" t="str">
        <f>INDEX(Patient_data[Patient_Name],MATCH(Consolidated_sheets[[#This Row],[Patient_ID]],Patient_data[Patient_ID],0))</f>
        <v>Jordan Richardson</v>
      </c>
      <c r="H1439">
        <f>INDEX(Patient_data[Age],MATCH(Consolidated_sheets[[#This Row],[Patient_ID]],Patient_data[Patient_ID],0))</f>
        <v>78</v>
      </c>
      <c r="I1439" t="str">
        <f>INDEX(Patient_data[Gender],MATCH(Consolidated_sheets[[#This Row],[Patient_ID]],Patient_data[Patient_ID],0))</f>
        <v>Female</v>
      </c>
      <c r="J1439" t="str">
        <f>INDEX(Location_data[Location],MATCH(Consolidated_sheets[[#This Row],[Patient_ID]],Location_data[Patient_ID],0))</f>
        <v>Houston</v>
      </c>
      <c r="K1439" t="str">
        <f>INDEX(Insurance_data[Insurance_Type],MATCH(Consolidated_sheets[[#This Row],[Patient_ID]],Insurance_data[Patient_ID],0))</f>
        <v>None</v>
      </c>
      <c r="L1439" s="6">
        <f>INDEX(Insurance_data[Insurance_Amount],MATCH(Consolidated_sheets[[#This Row],[Patient_ID]],Insurance_data[Patient_ID],0))</f>
        <v>9153.69</v>
      </c>
    </row>
    <row r="1440" spans="1:12" x14ac:dyDescent="0.3">
      <c r="A1440" t="s">
        <v>414</v>
      </c>
      <c r="B1440" t="s">
        <v>5955</v>
      </c>
      <c r="C1440" s="6">
        <v>2058.86</v>
      </c>
      <c r="D1440" s="1">
        <v>43840.960708672661</v>
      </c>
      <c r="E1440" s="1" t="str">
        <f>TEXT(Consolidated_sheets[[#This Row],[Date]],"yyyy")</f>
        <v>2020</v>
      </c>
      <c r="F1440" s="1" t="str">
        <f>TEXT(Consolidated_sheets[[#This Row],[Date]],"mmmm")</f>
        <v>January</v>
      </c>
      <c r="G1440" t="str">
        <f>INDEX(Patient_data[Patient_Name],MATCH(Consolidated_sheets[[#This Row],[Patient_ID]],Patient_data[Patient_ID],0))</f>
        <v>Sharon Anderson</v>
      </c>
      <c r="H1440">
        <f>INDEX(Patient_data[Age],MATCH(Consolidated_sheets[[#This Row],[Patient_ID]],Patient_data[Patient_ID],0))</f>
        <v>78</v>
      </c>
      <c r="I1440" t="str">
        <f>INDEX(Patient_data[Gender],MATCH(Consolidated_sheets[[#This Row],[Patient_ID]],Patient_data[Patient_ID],0))</f>
        <v>Male</v>
      </c>
      <c r="J1440" t="str">
        <f>INDEX(Location_data[Location],MATCH(Consolidated_sheets[[#This Row],[Patient_ID]],Location_data[Patient_ID],0))</f>
        <v>New York</v>
      </c>
      <c r="K1440" t="str">
        <f>INDEX(Insurance_data[Insurance_Type],MATCH(Consolidated_sheets[[#This Row],[Patient_ID]],Insurance_data[Patient_ID],0))</f>
        <v>Private</v>
      </c>
      <c r="L1440" s="6">
        <f>INDEX(Insurance_data[Insurance_Amount],MATCH(Consolidated_sheets[[#This Row],[Patient_ID]],Insurance_data[Patient_ID],0))</f>
        <v>6480.04</v>
      </c>
    </row>
    <row r="1441" spans="1:12" x14ac:dyDescent="0.3">
      <c r="A1441" t="s">
        <v>51</v>
      </c>
      <c r="B1441" t="s">
        <v>5952</v>
      </c>
      <c r="C1441" s="6">
        <v>3585.31</v>
      </c>
      <c r="D1441" s="1">
        <v>43841.221460208602</v>
      </c>
      <c r="E1441" s="1" t="str">
        <f>TEXT(Consolidated_sheets[[#This Row],[Date]],"yyyy")</f>
        <v>2020</v>
      </c>
      <c r="F1441" s="1" t="str">
        <f>TEXT(Consolidated_sheets[[#This Row],[Date]],"mmmm")</f>
        <v>January</v>
      </c>
      <c r="G1441" t="str">
        <f>INDEX(Patient_data[Patient_Name],MATCH(Consolidated_sheets[[#This Row],[Patient_ID]],Patient_data[Patient_ID],0))</f>
        <v>Brandi Davis</v>
      </c>
      <c r="H1441">
        <f>INDEX(Patient_data[Age],MATCH(Consolidated_sheets[[#This Row],[Patient_ID]],Patient_data[Patient_ID],0))</f>
        <v>25</v>
      </c>
      <c r="I1441" t="str">
        <f>INDEX(Patient_data[Gender],MATCH(Consolidated_sheets[[#This Row],[Patient_ID]],Patient_data[Patient_ID],0))</f>
        <v>Female</v>
      </c>
      <c r="J1441" t="str">
        <f>INDEX(Location_data[Location],MATCH(Consolidated_sheets[[#This Row],[Patient_ID]],Location_data[Patient_ID],0))</f>
        <v>Houston</v>
      </c>
      <c r="K1441" t="str">
        <f>INDEX(Insurance_data[Insurance_Type],MATCH(Consolidated_sheets[[#This Row],[Patient_ID]],Insurance_data[Patient_ID],0))</f>
        <v>Public</v>
      </c>
      <c r="L1441" s="6">
        <f>INDEX(Insurance_data[Insurance_Amount],MATCH(Consolidated_sheets[[#This Row],[Patient_ID]],Insurance_data[Patient_ID],0))</f>
        <v>7365.14</v>
      </c>
    </row>
    <row r="1442" spans="1:12" x14ac:dyDescent="0.3">
      <c r="A1442" t="s">
        <v>2991</v>
      </c>
      <c r="B1442" t="s">
        <v>5952</v>
      </c>
      <c r="C1442" s="6">
        <v>1432.35</v>
      </c>
      <c r="D1442" s="1">
        <v>43841.482211744522</v>
      </c>
      <c r="E1442" s="1" t="str">
        <f>TEXT(Consolidated_sheets[[#This Row],[Date]],"yyyy")</f>
        <v>2020</v>
      </c>
      <c r="F1442" s="1" t="str">
        <f>TEXT(Consolidated_sheets[[#This Row],[Date]],"mmmm")</f>
        <v>January</v>
      </c>
      <c r="G1442" t="str">
        <f>INDEX(Patient_data[Patient_Name],MATCH(Consolidated_sheets[[#This Row],[Patient_ID]],Patient_data[Patient_ID],0))</f>
        <v>Hannah West</v>
      </c>
      <c r="H1442">
        <f>INDEX(Patient_data[Age],MATCH(Consolidated_sheets[[#This Row],[Patient_ID]],Patient_data[Patient_ID],0))</f>
        <v>24</v>
      </c>
      <c r="I1442" t="str">
        <f>INDEX(Patient_data[Gender],MATCH(Consolidated_sheets[[#This Row],[Patient_ID]],Patient_data[Patient_ID],0))</f>
        <v>Male</v>
      </c>
      <c r="J1442" t="str">
        <f>INDEX(Location_data[Location],MATCH(Consolidated_sheets[[#This Row],[Patient_ID]],Location_data[Patient_ID],0))</f>
        <v>Chicago</v>
      </c>
      <c r="K1442" t="str">
        <f>INDEX(Insurance_data[Insurance_Type],MATCH(Consolidated_sheets[[#This Row],[Patient_ID]],Insurance_data[Patient_ID],0))</f>
        <v>Private</v>
      </c>
      <c r="L1442" s="6">
        <f>INDEX(Insurance_data[Insurance_Amount],MATCH(Consolidated_sheets[[#This Row],[Patient_ID]],Insurance_data[Patient_ID],0))</f>
        <v>7895.82</v>
      </c>
    </row>
    <row r="1443" spans="1:12" x14ac:dyDescent="0.3">
      <c r="A1443" t="s">
        <v>2680</v>
      </c>
      <c r="B1443" t="s">
        <v>5953</v>
      </c>
      <c r="C1443" s="6">
        <v>1528.25</v>
      </c>
      <c r="D1443" s="1">
        <v>43841.742963280463</v>
      </c>
      <c r="E1443" s="1" t="str">
        <f>TEXT(Consolidated_sheets[[#This Row],[Date]],"yyyy")</f>
        <v>2020</v>
      </c>
      <c r="F1443" s="1" t="str">
        <f>TEXT(Consolidated_sheets[[#This Row],[Date]],"mmmm")</f>
        <v>January</v>
      </c>
      <c r="G1443" t="str">
        <f>INDEX(Patient_data[Patient_Name],MATCH(Consolidated_sheets[[#This Row],[Patient_ID]],Patient_data[Patient_ID],0))</f>
        <v>Crystal Bartlett</v>
      </c>
      <c r="H1443">
        <f>INDEX(Patient_data[Age],MATCH(Consolidated_sheets[[#This Row],[Patient_ID]],Patient_data[Patient_ID],0))</f>
        <v>84</v>
      </c>
      <c r="I1443" t="str">
        <f>INDEX(Patient_data[Gender],MATCH(Consolidated_sheets[[#This Row],[Patient_ID]],Patient_data[Patient_ID],0))</f>
        <v>Female</v>
      </c>
      <c r="J1443" t="str">
        <f>INDEX(Location_data[Location],MATCH(Consolidated_sheets[[#This Row],[Patient_ID]],Location_data[Patient_ID],0))</f>
        <v>Los Angeles</v>
      </c>
      <c r="K1443" t="str">
        <f>INDEX(Insurance_data[Insurance_Type],MATCH(Consolidated_sheets[[#This Row],[Patient_ID]],Insurance_data[Patient_ID],0))</f>
        <v>Public</v>
      </c>
      <c r="L1443" s="6">
        <f>INDEX(Insurance_data[Insurance_Amount],MATCH(Consolidated_sheets[[#This Row],[Patient_ID]],Insurance_data[Patient_ID],0))</f>
        <v>7789.02</v>
      </c>
    </row>
    <row r="1444" spans="1:12" x14ac:dyDescent="0.3">
      <c r="A1444" t="s">
        <v>1392</v>
      </c>
      <c r="B1444" t="s">
        <v>5953</v>
      </c>
      <c r="C1444" s="6">
        <v>3332.17</v>
      </c>
      <c r="D1444" s="1">
        <v>43842.003714816397</v>
      </c>
      <c r="E1444" s="1" t="str">
        <f>TEXT(Consolidated_sheets[[#This Row],[Date]],"yyyy")</f>
        <v>2020</v>
      </c>
      <c r="F1444" s="1" t="str">
        <f>TEXT(Consolidated_sheets[[#This Row],[Date]],"mmmm")</f>
        <v>January</v>
      </c>
      <c r="G1444" t="str">
        <f>INDEX(Patient_data[Patient_Name],MATCH(Consolidated_sheets[[#This Row],[Patient_ID]],Patient_data[Patient_ID],0))</f>
        <v>Jennifer Nolan</v>
      </c>
      <c r="H1444">
        <f>INDEX(Patient_data[Age],MATCH(Consolidated_sheets[[#This Row],[Patient_ID]],Patient_data[Patient_ID],0))</f>
        <v>85</v>
      </c>
      <c r="I1444" t="str">
        <f>INDEX(Patient_data[Gender],MATCH(Consolidated_sheets[[#This Row],[Patient_ID]],Patient_data[Patient_ID],0))</f>
        <v>Female</v>
      </c>
      <c r="J1444" t="str">
        <f>INDEX(Location_data[Location],MATCH(Consolidated_sheets[[#This Row],[Patient_ID]],Location_data[Patient_ID],0))</f>
        <v>Phoenix</v>
      </c>
      <c r="K1444" t="str">
        <f>INDEX(Insurance_data[Insurance_Type],MATCH(Consolidated_sheets[[#This Row],[Patient_ID]],Insurance_data[Patient_ID],0))</f>
        <v>Public</v>
      </c>
      <c r="L1444" s="6">
        <f>INDEX(Insurance_data[Insurance_Amount],MATCH(Consolidated_sheets[[#This Row],[Patient_ID]],Insurance_data[Patient_ID],0))</f>
        <v>6216.51</v>
      </c>
    </row>
    <row r="1445" spans="1:12" x14ac:dyDescent="0.3">
      <c r="A1445" t="s">
        <v>1932</v>
      </c>
      <c r="B1445" t="s">
        <v>5955</v>
      </c>
      <c r="C1445" s="6">
        <v>1201.1600000000001</v>
      </c>
      <c r="D1445" s="1">
        <v>43842.264466352317</v>
      </c>
      <c r="E1445" s="1" t="str">
        <f>TEXT(Consolidated_sheets[[#This Row],[Date]],"yyyy")</f>
        <v>2020</v>
      </c>
      <c r="F1445" s="1" t="str">
        <f>TEXT(Consolidated_sheets[[#This Row],[Date]],"mmmm")</f>
        <v>January</v>
      </c>
      <c r="G1445" t="str">
        <f>INDEX(Patient_data[Patient_Name],MATCH(Consolidated_sheets[[#This Row],[Patient_ID]],Patient_data[Patient_ID],0))</f>
        <v>Jessica Warren</v>
      </c>
      <c r="H1445">
        <f>INDEX(Patient_data[Age],MATCH(Consolidated_sheets[[#This Row],[Patient_ID]],Patient_data[Patient_ID],0))</f>
        <v>42</v>
      </c>
      <c r="I1445" t="str">
        <f>INDEX(Patient_data[Gender],MATCH(Consolidated_sheets[[#This Row],[Patient_ID]],Patient_data[Patient_ID],0))</f>
        <v>Male</v>
      </c>
      <c r="J1445" t="str">
        <f>INDEX(Location_data[Location],MATCH(Consolidated_sheets[[#This Row],[Patient_ID]],Location_data[Patient_ID],0))</f>
        <v>Phoenix</v>
      </c>
      <c r="K1445" t="str">
        <f>INDEX(Insurance_data[Insurance_Type],MATCH(Consolidated_sheets[[#This Row],[Patient_ID]],Insurance_data[Patient_ID],0))</f>
        <v>Public</v>
      </c>
      <c r="L1445" s="6">
        <f>INDEX(Insurance_data[Insurance_Amount],MATCH(Consolidated_sheets[[#This Row],[Patient_ID]],Insurance_data[Patient_ID],0))</f>
        <v>7395.82</v>
      </c>
    </row>
    <row r="1446" spans="1:12" x14ac:dyDescent="0.3">
      <c r="A1446" t="s">
        <v>1035</v>
      </c>
      <c r="B1446" t="s">
        <v>5953</v>
      </c>
      <c r="C1446" s="6">
        <v>286.77999999999997</v>
      </c>
      <c r="D1446" s="1">
        <v>43842.525217888273</v>
      </c>
      <c r="E1446" s="1" t="str">
        <f>TEXT(Consolidated_sheets[[#This Row],[Date]],"yyyy")</f>
        <v>2020</v>
      </c>
      <c r="F1446" s="1" t="str">
        <f>TEXT(Consolidated_sheets[[#This Row],[Date]],"mmmm")</f>
        <v>January</v>
      </c>
      <c r="G1446" t="str">
        <f>INDEX(Patient_data[Patient_Name],MATCH(Consolidated_sheets[[#This Row],[Patient_ID]],Patient_data[Patient_ID],0))</f>
        <v>Steven Martin</v>
      </c>
      <c r="H1446">
        <f>INDEX(Patient_data[Age],MATCH(Consolidated_sheets[[#This Row],[Patient_ID]],Patient_data[Patient_ID],0))</f>
        <v>66</v>
      </c>
      <c r="I1446" t="str">
        <f>INDEX(Patient_data[Gender],MATCH(Consolidated_sheets[[#This Row],[Patient_ID]],Patient_data[Patient_ID],0))</f>
        <v>Male</v>
      </c>
      <c r="J1446" t="str">
        <f>INDEX(Location_data[Location],MATCH(Consolidated_sheets[[#This Row],[Patient_ID]],Location_data[Patient_ID],0))</f>
        <v>Los Angeles</v>
      </c>
      <c r="K1446" t="str">
        <f>INDEX(Insurance_data[Insurance_Type],MATCH(Consolidated_sheets[[#This Row],[Patient_ID]],Insurance_data[Patient_ID],0))</f>
        <v>None</v>
      </c>
      <c r="L1446" s="6">
        <f>INDEX(Insurance_data[Insurance_Amount],MATCH(Consolidated_sheets[[#This Row],[Patient_ID]],Insurance_data[Patient_ID],0))</f>
        <v>9763.41</v>
      </c>
    </row>
    <row r="1447" spans="1:12" x14ac:dyDescent="0.3">
      <c r="A1447" t="s">
        <v>848</v>
      </c>
      <c r="B1447" t="s">
        <v>5952</v>
      </c>
      <c r="C1447" s="6">
        <v>1937.41</v>
      </c>
      <c r="D1447" s="1">
        <v>43842.7859694242</v>
      </c>
      <c r="E1447" s="1" t="str">
        <f>TEXT(Consolidated_sheets[[#This Row],[Date]],"yyyy")</f>
        <v>2020</v>
      </c>
      <c r="F1447" s="1" t="str">
        <f>TEXT(Consolidated_sheets[[#This Row],[Date]],"mmmm")</f>
        <v>January</v>
      </c>
      <c r="G1447" t="str">
        <f>INDEX(Patient_data[Patient_Name],MATCH(Consolidated_sheets[[#This Row],[Patient_ID]],Patient_data[Patient_ID],0))</f>
        <v>Michael Lopez</v>
      </c>
      <c r="H1447">
        <f>INDEX(Patient_data[Age],MATCH(Consolidated_sheets[[#This Row],[Patient_ID]],Patient_data[Patient_ID],0))</f>
        <v>19</v>
      </c>
      <c r="I1447" t="str">
        <f>INDEX(Patient_data[Gender],MATCH(Consolidated_sheets[[#This Row],[Patient_ID]],Patient_data[Patient_ID],0))</f>
        <v>Male</v>
      </c>
      <c r="J1447" t="str">
        <f>INDEX(Location_data[Location],MATCH(Consolidated_sheets[[#This Row],[Patient_ID]],Location_data[Patient_ID],0))</f>
        <v>Phoenix</v>
      </c>
      <c r="K1447" t="str">
        <f>INDEX(Insurance_data[Insurance_Type],MATCH(Consolidated_sheets[[#This Row],[Patient_ID]],Insurance_data[Patient_ID],0))</f>
        <v>None</v>
      </c>
      <c r="L1447" s="6">
        <f>INDEX(Insurance_data[Insurance_Amount],MATCH(Consolidated_sheets[[#This Row],[Patient_ID]],Insurance_data[Patient_ID],0))</f>
        <v>8905.7000000000007</v>
      </c>
    </row>
    <row r="1448" spans="1:12" x14ac:dyDescent="0.3">
      <c r="A1448" t="s">
        <v>1254</v>
      </c>
      <c r="B1448" t="s">
        <v>5952</v>
      </c>
      <c r="C1448" s="6">
        <v>379.82</v>
      </c>
      <c r="D1448" s="1">
        <v>43843.046720960127</v>
      </c>
      <c r="E1448" s="1" t="str">
        <f>TEXT(Consolidated_sheets[[#This Row],[Date]],"yyyy")</f>
        <v>2020</v>
      </c>
      <c r="F1448" s="1" t="str">
        <f>TEXT(Consolidated_sheets[[#This Row],[Date]],"mmmm")</f>
        <v>January</v>
      </c>
      <c r="G1448" t="str">
        <f>INDEX(Patient_data[Patient_Name],MATCH(Consolidated_sheets[[#This Row],[Patient_ID]],Patient_data[Patient_ID],0))</f>
        <v>Joseph Mathews</v>
      </c>
      <c r="H1448">
        <f>INDEX(Patient_data[Age],MATCH(Consolidated_sheets[[#This Row],[Patient_ID]],Patient_data[Patient_ID],0))</f>
        <v>48</v>
      </c>
      <c r="I1448" t="str">
        <f>INDEX(Patient_data[Gender],MATCH(Consolidated_sheets[[#This Row],[Patient_ID]],Patient_data[Patient_ID],0))</f>
        <v>Female</v>
      </c>
      <c r="J1448" t="str">
        <f>INDEX(Location_data[Location],MATCH(Consolidated_sheets[[#This Row],[Patient_ID]],Location_data[Patient_ID],0))</f>
        <v>Houston</v>
      </c>
      <c r="K1448" t="str">
        <f>INDEX(Insurance_data[Insurance_Type],MATCH(Consolidated_sheets[[#This Row],[Patient_ID]],Insurance_data[Patient_ID],0))</f>
        <v>None</v>
      </c>
      <c r="L1448" s="6">
        <f>INDEX(Insurance_data[Insurance_Amount],MATCH(Consolidated_sheets[[#This Row],[Patient_ID]],Insurance_data[Patient_ID],0))</f>
        <v>5572.28</v>
      </c>
    </row>
    <row r="1449" spans="1:12" x14ac:dyDescent="0.3">
      <c r="A1449" t="s">
        <v>2986</v>
      </c>
      <c r="B1449" t="s">
        <v>5955</v>
      </c>
      <c r="C1449" s="6">
        <v>1559.19</v>
      </c>
      <c r="D1449" s="1">
        <v>43843.307472496068</v>
      </c>
      <c r="E1449" s="1" t="str">
        <f>TEXT(Consolidated_sheets[[#This Row],[Date]],"yyyy")</f>
        <v>2020</v>
      </c>
      <c r="F1449" s="1" t="str">
        <f>TEXT(Consolidated_sheets[[#This Row],[Date]],"mmmm")</f>
        <v>January</v>
      </c>
      <c r="G1449" t="str">
        <f>INDEX(Patient_data[Patient_Name],MATCH(Consolidated_sheets[[#This Row],[Patient_ID]],Patient_data[Patient_ID],0))</f>
        <v>Justin Wilson</v>
      </c>
      <c r="H1449">
        <f>INDEX(Patient_data[Age],MATCH(Consolidated_sheets[[#This Row],[Patient_ID]],Patient_data[Patient_ID],0))</f>
        <v>26</v>
      </c>
      <c r="I1449" t="str">
        <f>INDEX(Patient_data[Gender],MATCH(Consolidated_sheets[[#This Row],[Patient_ID]],Patient_data[Patient_ID],0))</f>
        <v>Female</v>
      </c>
      <c r="J1449" t="str">
        <f>INDEX(Location_data[Location],MATCH(Consolidated_sheets[[#This Row],[Patient_ID]],Location_data[Patient_ID],0))</f>
        <v>Phoenix</v>
      </c>
      <c r="K1449" t="str">
        <f>INDEX(Insurance_data[Insurance_Type],MATCH(Consolidated_sheets[[#This Row],[Patient_ID]],Insurance_data[Patient_ID],0))</f>
        <v>Public</v>
      </c>
      <c r="L1449" s="6">
        <f>INDEX(Insurance_data[Insurance_Amount],MATCH(Consolidated_sheets[[#This Row],[Patient_ID]],Insurance_data[Patient_ID],0))</f>
        <v>9183.3799999999992</v>
      </c>
    </row>
    <row r="1450" spans="1:12" x14ac:dyDescent="0.3">
      <c r="A1450" t="s">
        <v>1551</v>
      </c>
      <c r="B1450" t="s">
        <v>5954</v>
      </c>
      <c r="C1450" s="6">
        <v>2653.82</v>
      </c>
      <c r="D1450" s="1">
        <v>43843.568224032002</v>
      </c>
      <c r="E1450" s="1" t="str">
        <f>TEXT(Consolidated_sheets[[#This Row],[Date]],"yyyy")</f>
        <v>2020</v>
      </c>
      <c r="F1450" s="1" t="str">
        <f>TEXT(Consolidated_sheets[[#This Row],[Date]],"mmmm")</f>
        <v>January</v>
      </c>
      <c r="G1450" t="str">
        <f>INDEX(Patient_data[Patient_Name],MATCH(Consolidated_sheets[[#This Row],[Patient_ID]],Patient_data[Patient_ID],0))</f>
        <v>Marcus Jenkins</v>
      </c>
      <c r="H1450">
        <f>INDEX(Patient_data[Age],MATCH(Consolidated_sheets[[#This Row],[Patient_ID]],Patient_data[Patient_ID],0))</f>
        <v>34</v>
      </c>
      <c r="I1450" t="str">
        <f>INDEX(Patient_data[Gender],MATCH(Consolidated_sheets[[#This Row],[Patient_ID]],Patient_data[Patient_ID],0))</f>
        <v>Male</v>
      </c>
      <c r="J1450" t="str">
        <f>INDEX(Location_data[Location],MATCH(Consolidated_sheets[[#This Row],[Patient_ID]],Location_data[Patient_ID],0))</f>
        <v>Los Angeles</v>
      </c>
      <c r="K1450" t="str">
        <f>INDEX(Insurance_data[Insurance_Type],MATCH(Consolidated_sheets[[#This Row],[Patient_ID]],Insurance_data[Patient_ID],0))</f>
        <v>Private</v>
      </c>
      <c r="L1450" s="6">
        <f>INDEX(Insurance_data[Insurance_Amount],MATCH(Consolidated_sheets[[#This Row],[Patient_ID]],Insurance_data[Patient_ID],0))</f>
        <v>4756.05</v>
      </c>
    </row>
    <row r="1451" spans="1:12" x14ac:dyDescent="0.3">
      <c r="A1451" t="s">
        <v>516</v>
      </c>
      <c r="B1451" t="s">
        <v>5955</v>
      </c>
      <c r="C1451" s="6">
        <v>344.21</v>
      </c>
      <c r="D1451" s="1">
        <v>43843.828975567929</v>
      </c>
      <c r="E1451" s="1" t="str">
        <f>TEXT(Consolidated_sheets[[#This Row],[Date]],"yyyy")</f>
        <v>2020</v>
      </c>
      <c r="F1451" s="1" t="str">
        <f>TEXT(Consolidated_sheets[[#This Row],[Date]],"mmmm")</f>
        <v>January</v>
      </c>
      <c r="G1451" t="str">
        <f>INDEX(Patient_data[Patient_Name],MATCH(Consolidated_sheets[[#This Row],[Patient_ID]],Patient_data[Patient_ID],0))</f>
        <v>Patrick Singleton</v>
      </c>
      <c r="H1451">
        <f>INDEX(Patient_data[Age],MATCH(Consolidated_sheets[[#This Row],[Patient_ID]],Patient_data[Patient_ID],0))</f>
        <v>38</v>
      </c>
      <c r="I1451" t="str">
        <f>INDEX(Patient_data[Gender],MATCH(Consolidated_sheets[[#This Row],[Patient_ID]],Patient_data[Patient_ID],0))</f>
        <v>Female</v>
      </c>
      <c r="J1451" t="str">
        <f>INDEX(Location_data[Location],MATCH(Consolidated_sheets[[#This Row],[Patient_ID]],Location_data[Patient_ID],0))</f>
        <v>New York</v>
      </c>
      <c r="K1451" t="str">
        <f>INDEX(Insurance_data[Insurance_Type],MATCH(Consolidated_sheets[[#This Row],[Patient_ID]],Insurance_data[Patient_ID],0))</f>
        <v>Public</v>
      </c>
      <c r="L1451" s="6">
        <f>INDEX(Insurance_data[Insurance_Amount],MATCH(Consolidated_sheets[[#This Row],[Patient_ID]],Insurance_data[Patient_ID],0))</f>
        <v>4763.82</v>
      </c>
    </row>
    <row r="1452" spans="1:12" x14ac:dyDescent="0.3">
      <c r="A1452" t="s">
        <v>514</v>
      </c>
      <c r="B1452" t="s">
        <v>5955</v>
      </c>
      <c r="C1452" s="6">
        <v>2225.4299999999998</v>
      </c>
      <c r="D1452" s="1">
        <v>43844.089727103863</v>
      </c>
      <c r="E1452" s="1" t="str">
        <f>TEXT(Consolidated_sheets[[#This Row],[Date]],"yyyy")</f>
        <v>2020</v>
      </c>
      <c r="F1452" s="1" t="str">
        <f>TEXT(Consolidated_sheets[[#This Row],[Date]],"mmmm")</f>
        <v>January</v>
      </c>
      <c r="G1452" t="str">
        <f>INDEX(Patient_data[Patient_Name],MATCH(Consolidated_sheets[[#This Row],[Patient_ID]],Patient_data[Patient_ID],0))</f>
        <v>Sandra Frey</v>
      </c>
      <c r="H1452">
        <f>INDEX(Patient_data[Age],MATCH(Consolidated_sheets[[#This Row],[Patient_ID]],Patient_data[Patient_ID],0))</f>
        <v>55</v>
      </c>
      <c r="I1452" t="str">
        <f>INDEX(Patient_data[Gender],MATCH(Consolidated_sheets[[#This Row],[Patient_ID]],Patient_data[Patient_ID],0))</f>
        <v>Female</v>
      </c>
      <c r="J1452" t="str">
        <f>INDEX(Location_data[Location],MATCH(Consolidated_sheets[[#This Row],[Patient_ID]],Location_data[Patient_ID],0))</f>
        <v>Los Angeles</v>
      </c>
      <c r="K1452" t="str">
        <f>INDEX(Insurance_data[Insurance_Type],MATCH(Consolidated_sheets[[#This Row],[Patient_ID]],Insurance_data[Patient_ID],0))</f>
        <v>None</v>
      </c>
      <c r="L1452" s="6">
        <f>INDEX(Insurance_data[Insurance_Amount],MATCH(Consolidated_sheets[[#This Row],[Patient_ID]],Insurance_data[Patient_ID],0))</f>
        <v>9865.2099999999991</v>
      </c>
    </row>
    <row r="1453" spans="1:12" x14ac:dyDescent="0.3">
      <c r="A1453" t="s">
        <v>2285</v>
      </c>
      <c r="B1453" t="s">
        <v>5955</v>
      </c>
      <c r="C1453" s="6">
        <v>1471.09</v>
      </c>
      <c r="D1453" s="1">
        <v>43844.350478639797</v>
      </c>
      <c r="E1453" s="1" t="str">
        <f>TEXT(Consolidated_sheets[[#This Row],[Date]],"yyyy")</f>
        <v>2020</v>
      </c>
      <c r="F1453" s="1" t="str">
        <f>TEXT(Consolidated_sheets[[#This Row],[Date]],"mmmm")</f>
        <v>January</v>
      </c>
      <c r="G1453" t="str">
        <f>INDEX(Patient_data[Patient_Name],MATCH(Consolidated_sheets[[#This Row],[Patient_ID]],Patient_data[Patient_ID],0))</f>
        <v>Melanie Romero</v>
      </c>
      <c r="H1453">
        <f>INDEX(Patient_data[Age],MATCH(Consolidated_sheets[[#This Row],[Patient_ID]],Patient_data[Patient_ID],0))</f>
        <v>49</v>
      </c>
      <c r="I1453" t="str">
        <f>INDEX(Patient_data[Gender],MATCH(Consolidated_sheets[[#This Row],[Patient_ID]],Patient_data[Patient_ID],0))</f>
        <v>Male</v>
      </c>
      <c r="J1453" t="str">
        <f>INDEX(Location_data[Location],MATCH(Consolidated_sheets[[#This Row],[Patient_ID]],Location_data[Patient_ID],0))</f>
        <v>Houston</v>
      </c>
      <c r="K1453" t="str">
        <f>INDEX(Insurance_data[Insurance_Type],MATCH(Consolidated_sheets[[#This Row],[Patient_ID]],Insurance_data[Patient_ID],0))</f>
        <v>None</v>
      </c>
      <c r="L1453" s="6">
        <f>INDEX(Insurance_data[Insurance_Amount],MATCH(Consolidated_sheets[[#This Row],[Patient_ID]],Insurance_data[Patient_ID],0))</f>
        <v>437.46</v>
      </c>
    </row>
    <row r="1454" spans="1:12" x14ac:dyDescent="0.3">
      <c r="A1454" t="s">
        <v>2651</v>
      </c>
      <c r="B1454" t="s">
        <v>5952</v>
      </c>
      <c r="C1454" s="6">
        <v>2396.89</v>
      </c>
      <c r="D1454" s="1">
        <v>43844.611230175731</v>
      </c>
      <c r="E1454" s="1" t="str">
        <f>TEXT(Consolidated_sheets[[#This Row],[Date]],"yyyy")</f>
        <v>2020</v>
      </c>
      <c r="F1454" s="1" t="str">
        <f>TEXT(Consolidated_sheets[[#This Row],[Date]],"mmmm")</f>
        <v>January</v>
      </c>
      <c r="G1454" t="str">
        <f>INDEX(Patient_data[Patient_Name],MATCH(Consolidated_sheets[[#This Row],[Patient_ID]],Patient_data[Patient_ID],0))</f>
        <v>Miss Carrie Barber</v>
      </c>
      <c r="H1454">
        <f>INDEX(Patient_data[Age],MATCH(Consolidated_sheets[[#This Row],[Patient_ID]],Patient_data[Patient_ID],0))</f>
        <v>38</v>
      </c>
      <c r="I1454" t="str">
        <f>INDEX(Patient_data[Gender],MATCH(Consolidated_sheets[[#This Row],[Patient_ID]],Patient_data[Patient_ID],0))</f>
        <v>Male</v>
      </c>
      <c r="J1454" t="str">
        <f>INDEX(Location_data[Location],MATCH(Consolidated_sheets[[#This Row],[Patient_ID]],Location_data[Patient_ID],0))</f>
        <v>Phoenix</v>
      </c>
      <c r="K1454" t="str">
        <f>INDEX(Insurance_data[Insurance_Type],MATCH(Consolidated_sheets[[#This Row],[Patient_ID]],Insurance_data[Patient_ID],0))</f>
        <v>None</v>
      </c>
      <c r="L1454" s="6">
        <f>INDEX(Insurance_data[Insurance_Amount],MATCH(Consolidated_sheets[[#This Row],[Patient_ID]],Insurance_data[Patient_ID],0))</f>
        <v>2490.11</v>
      </c>
    </row>
    <row r="1455" spans="1:12" x14ac:dyDescent="0.3">
      <c r="A1455" t="s">
        <v>2048</v>
      </c>
      <c r="B1455" t="s">
        <v>5953</v>
      </c>
      <c r="C1455" s="6">
        <v>3144.09</v>
      </c>
      <c r="D1455" s="1">
        <v>43844.871981711673</v>
      </c>
      <c r="E1455" s="1" t="str">
        <f>TEXT(Consolidated_sheets[[#This Row],[Date]],"yyyy")</f>
        <v>2020</v>
      </c>
      <c r="F1455" s="1" t="str">
        <f>TEXT(Consolidated_sheets[[#This Row],[Date]],"mmmm")</f>
        <v>January</v>
      </c>
      <c r="G1455" t="str">
        <f>INDEX(Patient_data[Patient_Name],MATCH(Consolidated_sheets[[#This Row],[Patient_ID]],Patient_data[Patient_ID],0))</f>
        <v>William Jenkins</v>
      </c>
      <c r="H1455">
        <f>INDEX(Patient_data[Age],MATCH(Consolidated_sheets[[#This Row],[Patient_ID]],Patient_data[Patient_ID],0))</f>
        <v>46</v>
      </c>
      <c r="I1455" t="str">
        <f>INDEX(Patient_data[Gender],MATCH(Consolidated_sheets[[#This Row],[Patient_ID]],Patient_data[Patient_ID],0))</f>
        <v>Female</v>
      </c>
      <c r="J1455" t="str">
        <f>INDEX(Location_data[Location],MATCH(Consolidated_sheets[[#This Row],[Patient_ID]],Location_data[Patient_ID],0))</f>
        <v>Phoenix</v>
      </c>
      <c r="K1455" t="str">
        <f>INDEX(Insurance_data[Insurance_Type],MATCH(Consolidated_sheets[[#This Row],[Patient_ID]],Insurance_data[Patient_ID],0))</f>
        <v>None</v>
      </c>
      <c r="L1455" s="6">
        <f>INDEX(Insurance_data[Insurance_Amount],MATCH(Consolidated_sheets[[#This Row],[Patient_ID]],Insurance_data[Patient_ID],0))</f>
        <v>8274.24</v>
      </c>
    </row>
    <row r="1456" spans="1:12" x14ac:dyDescent="0.3">
      <c r="A1456" t="s">
        <v>1078</v>
      </c>
      <c r="B1456" t="s">
        <v>5952</v>
      </c>
      <c r="C1456" s="6">
        <v>2802.66</v>
      </c>
      <c r="D1456" s="1">
        <v>43845.132733247607</v>
      </c>
      <c r="E1456" s="1" t="str">
        <f>TEXT(Consolidated_sheets[[#This Row],[Date]],"yyyy")</f>
        <v>2020</v>
      </c>
      <c r="F1456" s="1" t="str">
        <f>TEXT(Consolidated_sheets[[#This Row],[Date]],"mmmm")</f>
        <v>January</v>
      </c>
      <c r="G1456" t="str">
        <f>INDEX(Patient_data[Patient_Name],MATCH(Consolidated_sheets[[#This Row],[Patient_ID]],Patient_data[Patient_ID],0))</f>
        <v>Corey Chung</v>
      </c>
      <c r="H1456">
        <f>INDEX(Patient_data[Age],MATCH(Consolidated_sheets[[#This Row],[Patient_ID]],Patient_data[Patient_ID],0))</f>
        <v>20</v>
      </c>
      <c r="I1456" t="str">
        <f>INDEX(Patient_data[Gender],MATCH(Consolidated_sheets[[#This Row],[Patient_ID]],Patient_data[Patient_ID],0))</f>
        <v>Female</v>
      </c>
      <c r="J1456" t="str">
        <f>INDEX(Location_data[Location],MATCH(Consolidated_sheets[[#This Row],[Patient_ID]],Location_data[Patient_ID],0))</f>
        <v>Chicago</v>
      </c>
      <c r="K1456" t="str">
        <f>INDEX(Insurance_data[Insurance_Type],MATCH(Consolidated_sheets[[#This Row],[Patient_ID]],Insurance_data[Patient_ID],0))</f>
        <v>None</v>
      </c>
      <c r="L1456" s="6">
        <f>INDEX(Insurance_data[Insurance_Amount],MATCH(Consolidated_sheets[[#This Row],[Patient_ID]],Insurance_data[Patient_ID],0))</f>
        <v>5724.94</v>
      </c>
    </row>
    <row r="1457" spans="1:12" x14ac:dyDescent="0.3">
      <c r="A1457" t="s">
        <v>952</v>
      </c>
      <c r="B1457" t="s">
        <v>5955</v>
      </c>
      <c r="C1457" s="6">
        <v>3450.63</v>
      </c>
      <c r="D1457" s="1">
        <v>43845.393484783533</v>
      </c>
      <c r="E1457" s="1" t="str">
        <f>TEXT(Consolidated_sheets[[#This Row],[Date]],"yyyy")</f>
        <v>2020</v>
      </c>
      <c r="F1457" s="1" t="str">
        <f>TEXT(Consolidated_sheets[[#This Row],[Date]],"mmmm")</f>
        <v>January</v>
      </c>
      <c r="G1457" t="str">
        <f>INDEX(Patient_data[Patient_Name],MATCH(Consolidated_sheets[[#This Row],[Patient_ID]],Patient_data[Patient_ID],0))</f>
        <v>Joshua Rojas</v>
      </c>
      <c r="H1457">
        <f>INDEX(Patient_data[Age],MATCH(Consolidated_sheets[[#This Row],[Patient_ID]],Patient_data[Patient_ID],0))</f>
        <v>51</v>
      </c>
      <c r="I1457" t="str">
        <f>INDEX(Patient_data[Gender],MATCH(Consolidated_sheets[[#This Row],[Patient_ID]],Patient_data[Patient_ID],0))</f>
        <v>Female</v>
      </c>
      <c r="J1457" t="str">
        <f>INDEX(Location_data[Location],MATCH(Consolidated_sheets[[#This Row],[Patient_ID]],Location_data[Patient_ID],0))</f>
        <v>Chicago</v>
      </c>
      <c r="K1457" t="str">
        <f>INDEX(Insurance_data[Insurance_Type],MATCH(Consolidated_sheets[[#This Row],[Patient_ID]],Insurance_data[Patient_ID],0))</f>
        <v>None</v>
      </c>
      <c r="L1457" s="6">
        <f>INDEX(Insurance_data[Insurance_Amount],MATCH(Consolidated_sheets[[#This Row],[Patient_ID]],Insurance_data[Patient_ID],0))</f>
        <v>6447.22</v>
      </c>
    </row>
    <row r="1458" spans="1:12" x14ac:dyDescent="0.3">
      <c r="A1458" t="s">
        <v>2395</v>
      </c>
      <c r="B1458" t="s">
        <v>5952</v>
      </c>
      <c r="C1458" s="6">
        <v>3872.59</v>
      </c>
      <c r="D1458" s="1">
        <v>43845.654236319468</v>
      </c>
      <c r="E1458" s="1" t="str">
        <f>TEXT(Consolidated_sheets[[#This Row],[Date]],"yyyy")</f>
        <v>2020</v>
      </c>
      <c r="F1458" s="1" t="str">
        <f>TEXT(Consolidated_sheets[[#This Row],[Date]],"mmmm")</f>
        <v>January</v>
      </c>
      <c r="G1458" t="str">
        <f>INDEX(Patient_data[Patient_Name],MATCH(Consolidated_sheets[[#This Row],[Patient_ID]],Patient_data[Patient_ID],0))</f>
        <v>Paula Gray</v>
      </c>
      <c r="H1458">
        <f>INDEX(Patient_data[Age],MATCH(Consolidated_sheets[[#This Row],[Patient_ID]],Patient_data[Patient_ID],0))</f>
        <v>84</v>
      </c>
      <c r="I1458" t="str">
        <f>INDEX(Patient_data[Gender],MATCH(Consolidated_sheets[[#This Row],[Patient_ID]],Patient_data[Patient_ID],0))</f>
        <v>Male</v>
      </c>
      <c r="J1458" t="str">
        <f>INDEX(Location_data[Location],MATCH(Consolidated_sheets[[#This Row],[Patient_ID]],Location_data[Patient_ID],0))</f>
        <v>Chicago</v>
      </c>
      <c r="K1458" t="str">
        <f>INDEX(Insurance_data[Insurance_Type],MATCH(Consolidated_sheets[[#This Row],[Patient_ID]],Insurance_data[Patient_ID],0))</f>
        <v>None</v>
      </c>
      <c r="L1458" s="6">
        <f>INDEX(Insurance_data[Insurance_Amount],MATCH(Consolidated_sheets[[#This Row],[Patient_ID]],Insurance_data[Patient_ID],0))</f>
        <v>6399.42</v>
      </c>
    </row>
    <row r="1459" spans="1:12" x14ac:dyDescent="0.3">
      <c r="A1459" t="s">
        <v>2753</v>
      </c>
      <c r="B1459" t="s">
        <v>5953</v>
      </c>
      <c r="C1459" s="6">
        <v>3829.07</v>
      </c>
      <c r="D1459" s="1">
        <v>43845.914987855402</v>
      </c>
      <c r="E1459" s="1" t="str">
        <f>TEXT(Consolidated_sheets[[#This Row],[Date]],"yyyy")</f>
        <v>2020</v>
      </c>
      <c r="F1459" s="1" t="str">
        <f>TEXT(Consolidated_sheets[[#This Row],[Date]],"mmmm")</f>
        <v>January</v>
      </c>
      <c r="G1459" t="str">
        <f>INDEX(Patient_data[Patient_Name],MATCH(Consolidated_sheets[[#This Row],[Patient_ID]],Patient_data[Patient_ID],0))</f>
        <v>Brandy Buck</v>
      </c>
      <c r="H1459">
        <f>INDEX(Patient_data[Age],MATCH(Consolidated_sheets[[#This Row],[Patient_ID]],Patient_data[Patient_ID],0))</f>
        <v>60</v>
      </c>
      <c r="I1459" t="str">
        <f>INDEX(Patient_data[Gender],MATCH(Consolidated_sheets[[#This Row],[Patient_ID]],Patient_data[Patient_ID],0))</f>
        <v>Female</v>
      </c>
      <c r="J1459" t="str">
        <f>INDEX(Location_data[Location],MATCH(Consolidated_sheets[[#This Row],[Patient_ID]],Location_data[Patient_ID],0))</f>
        <v>Chicago</v>
      </c>
      <c r="K1459" t="str">
        <f>INDEX(Insurance_data[Insurance_Type],MATCH(Consolidated_sheets[[#This Row],[Patient_ID]],Insurance_data[Patient_ID],0))</f>
        <v>Public</v>
      </c>
      <c r="L1459" s="6">
        <f>INDEX(Insurance_data[Insurance_Amount],MATCH(Consolidated_sheets[[#This Row],[Patient_ID]],Insurance_data[Patient_ID],0))</f>
        <v>6069.31</v>
      </c>
    </row>
    <row r="1460" spans="1:12" x14ac:dyDescent="0.3">
      <c r="A1460" t="s">
        <v>1258</v>
      </c>
      <c r="B1460" t="s">
        <v>5953</v>
      </c>
      <c r="C1460" s="6">
        <v>974.12</v>
      </c>
      <c r="D1460" s="1">
        <v>43846.175739391329</v>
      </c>
      <c r="E1460" s="1" t="str">
        <f>TEXT(Consolidated_sheets[[#This Row],[Date]],"yyyy")</f>
        <v>2020</v>
      </c>
      <c r="F1460" s="1" t="str">
        <f>TEXT(Consolidated_sheets[[#This Row],[Date]],"mmmm")</f>
        <v>January</v>
      </c>
      <c r="G1460" t="str">
        <f>INDEX(Patient_data[Patient_Name],MATCH(Consolidated_sheets[[#This Row],[Patient_ID]],Patient_data[Patient_ID],0))</f>
        <v>Julie Moore</v>
      </c>
      <c r="H1460">
        <f>INDEX(Patient_data[Age],MATCH(Consolidated_sheets[[#This Row],[Patient_ID]],Patient_data[Patient_ID],0))</f>
        <v>47</v>
      </c>
      <c r="I1460" t="str">
        <f>INDEX(Patient_data[Gender],MATCH(Consolidated_sheets[[#This Row],[Patient_ID]],Patient_data[Patient_ID],0))</f>
        <v>Female</v>
      </c>
      <c r="J1460" t="str">
        <f>INDEX(Location_data[Location],MATCH(Consolidated_sheets[[#This Row],[Patient_ID]],Location_data[Patient_ID],0))</f>
        <v>New York</v>
      </c>
      <c r="K1460" t="str">
        <f>INDEX(Insurance_data[Insurance_Type],MATCH(Consolidated_sheets[[#This Row],[Patient_ID]],Insurance_data[Patient_ID],0))</f>
        <v>None</v>
      </c>
      <c r="L1460" s="6">
        <f>INDEX(Insurance_data[Insurance_Amount],MATCH(Consolidated_sheets[[#This Row],[Patient_ID]],Insurance_data[Patient_ID],0))</f>
        <v>2175.33</v>
      </c>
    </row>
    <row r="1461" spans="1:12" x14ac:dyDescent="0.3">
      <c r="A1461" t="s">
        <v>2370</v>
      </c>
      <c r="B1461" t="s">
        <v>5952</v>
      </c>
      <c r="C1461" s="6">
        <v>2668.01</v>
      </c>
      <c r="D1461" s="1">
        <v>43846.43649092727</v>
      </c>
      <c r="E1461" s="1" t="str">
        <f>TEXT(Consolidated_sheets[[#This Row],[Date]],"yyyy")</f>
        <v>2020</v>
      </c>
      <c r="F1461" s="1" t="str">
        <f>TEXT(Consolidated_sheets[[#This Row],[Date]],"mmmm")</f>
        <v>January</v>
      </c>
      <c r="G1461" t="str">
        <f>INDEX(Patient_data[Patient_Name],MATCH(Consolidated_sheets[[#This Row],[Patient_ID]],Patient_data[Patient_ID],0))</f>
        <v>Daniel Ross</v>
      </c>
      <c r="H1461">
        <f>INDEX(Patient_data[Age],MATCH(Consolidated_sheets[[#This Row],[Patient_ID]],Patient_data[Patient_ID],0))</f>
        <v>62</v>
      </c>
      <c r="I1461" t="str">
        <f>INDEX(Patient_data[Gender],MATCH(Consolidated_sheets[[#This Row],[Patient_ID]],Patient_data[Patient_ID],0))</f>
        <v>Female</v>
      </c>
      <c r="J1461" t="str">
        <f>INDEX(Location_data[Location],MATCH(Consolidated_sheets[[#This Row],[Patient_ID]],Location_data[Patient_ID],0))</f>
        <v>Chicago</v>
      </c>
      <c r="K1461" t="str">
        <f>INDEX(Insurance_data[Insurance_Type],MATCH(Consolidated_sheets[[#This Row],[Patient_ID]],Insurance_data[Patient_ID],0))</f>
        <v>Private</v>
      </c>
      <c r="L1461" s="6">
        <f>INDEX(Insurance_data[Insurance_Amount],MATCH(Consolidated_sheets[[#This Row],[Patient_ID]],Insurance_data[Patient_ID],0))</f>
        <v>4096.21</v>
      </c>
    </row>
    <row r="1462" spans="1:12" x14ac:dyDescent="0.3">
      <c r="A1462" t="s">
        <v>1805</v>
      </c>
      <c r="B1462" t="s">
        <v>5953</v>
      </c>
      <c r="C1462" s="6">
        <v>3684.02</v>
      </c>
      <c r="D1462" s="1">
        <v>43846.697242463197</v>
      </c>
      <c r="E1462" s="1" t="str">
        <f>TEXT(Consolidated_sheets[[#This Row],[Date]],"yyyy")</f>
        <v>2020</v>
      </c>
      <c r="F1462" s="1" t="str">
        <f>TEXT(Consolidated_sheets[[#This Row],[Date]],"mmmm")</f>
        <v>January</v>
      </c>
      <c r="G1462" t="str">
        <f>INDEX(Patient_data[Patient_Name],MATCH(Consolidated_sheets[[#This Row],[Patient_ID]],Patient_data[Patient_ID],0))</f>
        <v>Carolyn Davis</v>
      </c>
      <c r="H1462">
        <f>INDEX(Patient_data[Age],MATCH(Consolidated_sheets[[#This Row],[Patient_ID]],Patient_data[Patient_ID],0))</f>
        <v>77</v>
      </c>
      <c r="I1462" t="str">
        <f>INDEX(Patient_data[Gender],MATCH(Consolidated_sheets[[#This Row],[Patient_ID]],Patient_data[Patient_ID],0))</f>
        <v>Female</v>
      </c>
      <c r="J1462" t="str">
        <f>INDEX(Location_data[Location],MATCH(Consolidated_sheets[[#This Row],[Patient_ID]],Location_data[Patient_ID],0))</f>
        <v>Chicago</v>
      </c>
      <c r="K1462" t="str">
        <f>INDEX(Insurance_data[Insurance_Type],MATCH(Consolidated_sheets[[#This Row],[Patient_ID]],Insurance_data[Patient_ID],0))</f>
        <v>Public</v>
      </c>
      <c r="L1462" s="6">
        <f>INDEX(Insurance_data[Insurance_Amount],MATCH(Consolidated_sheets[[#This Row],[Patient_ID]],Insurance_data[Patient_ID],0))</f>
        <v>5889.61</v>
      </c>
    </row>
    <row r="1463" spans="1:12" x14ac:dyDescent="0.3">
      <c r="A1463" t="s">
        <v>2821</v>
      </c>
      <c r="B1463" t="s">
        <v>5953</v>
      </c>
      <c r="C1463" s="6">
        <v>3199.51</v>
      </c>
      <c r="D1463" s="1">
        <v>43846.957993999131</v>
      </c>
      <c r="E1463" s="1" t="str">
        <f>TEXT(Consolidated_sheets[[#This Row],[Date]],"yyyy")</f>
        <v>2020</v>
      </c>
      <c r="F1463" s="1" t="str">
        <f>TEXT(Consolidated_sheets[[#This Row],[Date]],"mmmm")</f>
        <v>January</v>
      </c>
      <c r="G1463" t="str">
        <f>INDEX(Patient_data[Patient_Name],MATCH(Consolidated_sheets[[#This Row],[Patient_ID]],Patient_data[Patient_ID],0))</f>
        <v>Sarah Zimmerman</v>
      </c>
      <c r="H1463">
        <f>INDEX(Patient_data[Age],MATCH(Consolidated_sheets[[#This Row],[Patient_ID]],Patient_data[Patient_ID],0))</f>
        <v>33</v>
      </c>
      <c r="I1463" t="str">
        <f>INDEX(Patient_data[Gender],MATCH(Consolidated_sheets[[#This Row],[Patient_ID]],Patient_data[Patient_ID],0))</f>
        <v>Male</v>
      </c>
      <c r="J1463" t="str">
        <f>INDEX(Location_data[Location],MATCH(Consolidated_sheets[[#This Row],[Patient_ID]],Location_data[Patient_ID],0))</f>
        <v>Phoenix</v>
      </c>
      <c r="K1463" t="str">
        <f>INDEX(Insurance_data[Insurance_Type],MATCH(Consolidated_sheets[[#This Row],[Patient_ID]],Insurance_data[Patient_ID],0))</f>
        <v>None</v>
      </c>
      <c r="L1463" s="6">
        <f>INDEX(Insurance_data[Insurance_Amount],MATCH(Consolidated_sheets[[#This Row],[Patient_ID]],Insurance_data[Patient_ID],0))</f>
        <v>6010.04</v>
      </c>
    </row>
    <row r="1464" spans="1:12" x14ac:dyDescent="0.3">
      <c r="A1464" t="s">
        <v>110</v>
      </c>
      <c r="B1464" t="s">
        <v>5954</v>
      </c>
      <c r="C1464" s="6">
        <v>4618.9799999999996</v>
      </c>
      <c r="D1464" s="1">
        <v>43847.218745535072</v>
      </c>
      <c r="E1464" s="1" t="str">
        <f>TEXT(Consolidated_sheets[[#This Row],[Date]],"yyyy")</f>
        <v>2020</v>
      </c>
      <c r="F1464" s="1" t="str">
        <f>TEXT(Consolidated_sheets[[#This Row],[Date]],"mmmm")</f>
        <v>January</v>
      </c>
      <c r="G1464" t="str">
        <f>INDEX(Patient_data[Patient_Name],MATCH(Consolidated_sheets[[#This Row],[Patient_ID]],Patient_data[Patient_ID],0))</f>
        <v>Donald Odom</v>
      </c>
      <c r="H1464">
        <f>INDEX(Patient_data[Age],MATCH(Consolidated_sheets[[#This Row],[Patient_ID]],Patient_data[Patient_ID],0))</f>
        <v>18</v>
      </c>
      <c r="I1464" t="str">
        <f>INDEX(Patient_data[Gender],MATCH(Consolidated_sheets[[#This Row],[Patient_ID]],Patient_data[Patient_ID],0))</f>
        <v>Female</v>
      </c>
      <c r="J1464" t="str">
        <f>INDEX(Location_data[Location],MATCH(Consolidated_sheets[[#This Row],[Patient_ID]],Location_data[Patient_ID],0))</f>
        <v>Houston</v>
      </c>
      <c r="K1464" t="str">
        <f>INDEX(Insurance_data[Insurance_Type],MATCH(Consolidated_sheets[[#This Row],[Patient_ID]],Insurance_data[Patient_ID],0))</f>
        <v>Public</v>
      </c>
      <c r="L1464" s="6">
        <f>INDEX(Insurance_data[Insurance_Amount],MATCH(Consolidated_sheets[[#This Row],[Patient_ID]],Insurance_data[Patient_ID],0))</f>
        <v>2639.61</v>
      </c>
    </row>
    <row r="1465" spans="1:12" x14ac:dyDescent="0.3">
      <c r="A1465" t="s">
        <v>2394</v>
      </c>
      <c r="B1465" t="s">
        <v>5952</v>
      </c>
      <c r="C1465" s="6">
        <v>3156.32</v>
      </c>
      <c r="D1465" s="1">
        <v>43847.479497071014</v>
      </c>
      <c r="E1465" s="1" t="str">
        <f>TEXT(Consolidated_sheets[[#This Row],[Date]],"yyyy")</f>
        <v>2020</v>
      </c>
      <c r="F1465" s="1" t="str">
        <f>TEXT(Consolidated_sheets[[#This Row],[Date]],"mmmm")</f>
        <v>January</v>
      </c>
      <c r="G1465" t="str">
        <f>INDEX(Patient_data[Patient_Name],MATCH(Consolidated_sheets[[#This Row],[Patient_ID]],Patient_data[Patient_ID],0))</f>
        <v>Amanda Anderson</v>
      </c>
      <c r="H1465">
        <f>INDEX(Patient_data[Age],MATCH(Consolidated_sheets[[#This Row],[Patient_ID]],Patient_data[Patient_ID],0))</f>
        <v>26</v>
      </c>
      <c r="I1465" t="str">
        <f>INDEX(Patient_data[Gender],MATCH(Consolidated_sheets[[#This Row],[Patient_ID]],Patient_data[Patient_ID],0))</f>
        <v>Male</v>
      </c>
      <c r="J1465" t="str">
        <f>INDEX(Location_data[Location],MATCH(Consolidated_sheets[[#This Row],[Patient_ID]],Location_data[Patient_ID],0))</f>
        <v>Phoenix</v>
      </c>
      <c r="K1465" t="str">
        <f>INDEX(Insurance_data[Insurance_Type],MATCH(Consolidated_sheets[[#This Row],[Patient_ID]],Insurance_data[Patient_ID],0))</f>
        <v>Private</v>
      </c>
      <c r="L1465" s="6">
        <f>INDEX(Insurance_data[Insurance_Amount],MATCH(Consolidated_sheets[[#This Row],[Patient_ID]],Insurance_data[Patient_ID],0))</f>
        <v>8178.07</v>
      </c>
    </row>
    <row r="1466" spans="1:12" x14ac:dyDescent="0.3">
      <c r="A1466" t="s">
        <v>986</v>
      </c>
      <c r="B1466" t="s">
        <v>5954</v>
      </c>
      <c r="C1466" s="6">
        <v>931.51</v>
      </c>
      <c r="D1466" s="1">
        <v>43847.740248606933</v>
      </c>
      <c r="E1466" s="1" t="str">
        <f>TEXT(Consolidated_sheets[[#This Row],[Date]],"yyyy")</f>
        <v>2020</v>
      </c>
      <c r="F1466" s="1" t="str">
        <f>TEXT(Consolidated_sheets[[#This Row],[Date]],"mmmm")</f>
        <v>January</v>
      </c>
      <c r="G1466" t="str">
        <f>INDEX(Patient_data[Patient_Name],MATCH(Consolidated_sheets[[#This Row],[Patient_ID]],Patient_data[Patient_ID],0))</f>
        <v>Ryan Vasquez</v>
      </c>
      <c r="H1466">
        <f>INDEX(Patient_data[Age],MATCH(Consolidated_sheets[[#This Row],[Patient_ID]],Patient_data[Patient_ID],0))</f>
        <v>74</v>
      </c>
      <c r="I1466" t="str">
        <f>INDEX(Patient_data[Gender],MATCH(Consolidated_sheets[[#This Row],[Patient_ID]],Patient_data[Patient_ID],0))</f>
        <v>Male</v>
      </c>
      <c r="J1466" t="str">
        <f>INDEX(Location_data[Location],MATCH(Consolidated_sheets[[#This Row],[Patient_ID]],Location_data[Patient_ID],0))</f>
        <v>Phoenix</v>
      </c>
      <c r="K1466" t="str">
        <f>INDEX(Insurance_data[Insurance_Type],MATCH(Consolidated_sheets[[#This Row],[Patient_ID]],Insurance_data[Patient_ID],0))</f>
        <v>Private</v>
      </c>
      <c r="L1466" s="6">
        <f>INDEX(Insurance_data[Insurance_Amount],MATCH(Consolidated_sheets[[#This Row],[Patient_ID]],Insurance_data[Patient_ID],0))</f>
        <v>515.04</v>
      </c>
    </row>
    <row r="1467" spans="1:12" x14ac:dyDescent="0.3">
      <c r="A1467" t="s">
        <v>551</v>
      </c>
      <c r="B1467" t="s">
        <v>5955</v>
      </c>
      <c r="C1467" s="6">
        <v>3238.07</v>
      </c>
      <c r="D1467" s="1">
        <v>43848.001000142867</v>
      </c>
      <c r="E1467" s="1" t="str">
        <f>TEXT(Consolidated_sheets[[#This Row],[Date]],"yyyy")</f>
        <v>2020</v>
      </c>
      <c r="F1467" s="1" t="str">
        <f>TEXT(Consolidated_sheets[[#This Row],[Date]],"mmmm")</f>
        <v>January</v>
      </c>
      <c r="G1467" t="str">
        <f>INDEX(Patient_data[Patient_Name],MATCH(Consolidated_sheets[[#This Row],[Patient_ID]],Patient_data[Patient_ID],0))</f>
        <v>Jim Rowe</v>
      </c>
      <c r="H1467">
        <f>INDEX(Patient_data[Age],MATCH(Consolidated_sheets[[#This Row],[Patient_ID]],Patient_data[Patient_ID],0))</f>
        <v>56</v>
      </c>
      <c r="I1467" t="str">
        <f>INDEX(Patient_data[Gender],MATCH(Consolidated_sheets[[#This Row],[Patient_ID]],Patient_data[Patient_ID],0))</f>
        <v>Female</v>
      </c>
      <c r="J1467" t="str">
        <f>INDEX(Location_data[Location],MATCH(Consolidated_sheets[[#This Row],[Patient_ID]],Location_data[Patient_ID],0))</f>
        <v>Los Angeles</v>
      </c>
      <c r="K1467" t="str">
        <f>INDEX(Insurance_data[Insurance_Type],MATCH(Consolidated_sheets[[#This Row],[Patient_ID]],Insurance_data[Patient_ID],0))</f>
        <v>Private</v>
      </c>
      <c r="L1467" s="6">
        <f>INDEX(Insurance_data[Insurance_Amount],MATCH(Consolidated_sheets[[#This Row],[Patient_ID]],Insurance_data[Patient_ID],0))</f>
        <v>6530.96</v>
      </c>
    </row>
    <row r="1468" spans="1:12" x14ac:dyDescent="0.3">
      <c r="A1468" t="s">
        <v>2281</v>
      </c>
      <c r="B1468" t="s">
        <v>5955</v>
      </c>
      <c r="C1468" s="6">
        <v>2796.24</v>
      </c>
      <c r="D1468" s="1">
        <v>43848.261751678809</v>
      </c>
      <c r="E1468" s="1" t="str">
        <f>TEXT(Consolidated_sheets[[#This Row],[Date]],"yyyy")</f>
        <v>2020</v>
      </c>
      <c r="F1468" s="1" t="str">
        <f>TEXT(Consolidated_sheets[[#This Row],[Date]],"mmmm")</f>
        <v>January</v>
      </c>
      <c r="G1468" t="str">
        <f>INDEX(Patient_data[Patient_Name],MATCH(Consolidated_sheets[[#This Row],[Patient_ID]],Patient_data[Patient_ID],0))</f>
        <v>Michael Tran</v>
      </c>
      <c r="H1468">
        <f>INDEX(Patient_data[Age],MATCH(Consolidated_sheets[[#This Row],[Patient_ID]],Patient_data[Patient_ID],0))</f>
        <v>55</v>
      </c>
      <c r="I1468" t="str">
        <f>INDEX(Patient_data[Gender],MATCH(Consolidated_sheets[[#This Row],[Patient_ID]],Patient_data[Patient_ID],0))</f>
        <v>Female</v>
      </c>
      <c r="J1468" t="str">
        <f>INDEX(Location_data[Location],MATCH(Consolidated_sheets[[#This Row],[Patient_ID]],Location_data[Patient_ID],0))</f>
        <v>New York</v>
      </c>
      <c r="K1468" t="str">
        <f>INDEX(Insurance_data[Insurance_Type],MATCH(Consolidated_sheets[[#This Row],[Patient_ID]],Insurance_data[Patient_ID],0))</f>
        <v>None</v>
      </c>
      <c r="L1468" s="6">
        <f>INDEX(Insurance_data[Insurance_Amount],MATCH(Consolidated_sheets[[#This Row],[Patient_ID]],Insurance_data[Patient_ID],0))</f>
        <v>5232.09</v>
      </c>
    </row>
    <row r="1469" spans="1:12" x14ac:dyDescent="0.3">
      <c r="A1469" t="s">
        <v>2078</v>
      </c>
      <c r="B1469" t="s">
        <v>5955</v>
      </c>
      <c r="C1469" s="6">
        <v>830.61</v>
      </c>
      <c r="D1469" s="1">
        <v>43848.522503214743</v>
      </c>
      <c r="E1469" s="1" t="str">
        <f>TEXT(Consolidated_sheets[[#This Row],[Date]],"yyyy")</f>
        <v>2020</v>
      </c>
      <c r="F1469" s="1" t="str">
        <f>TEXT(Consolidated_sheets[[#This Row],[Date]],"mmmm")</f>
        <v>January</v>
      </c>
      <c r="G1469" t="str">
        <f>INDEX(Patient_data[Patient_Name],MATCH(Consolidated_sheets[[#This Row],[Patient_ID]],Patient_data[Patient_ID],0))</f>
        <v>Ashley Chen</v>
      </c>
      <c r="H1469">
        <f>INDEX(Patient_data[Age],MATCH(Consolidated_sheets[[#This Row],[Patient_ID]],Patient_data[Patient_ID],0))</f>
        <v>34</v>
      </c>
      <c r="I1469" t="str">
        <f>INDEX(Patient_data[Gender],MATCH(Consolidated_sheets[[#This Row],[Patient_ID]],Patient_data[Patient_ID],0))</f>
        <v>Female</v>
      </c>
      <c r="J1469" t="str">
        <f>INDEX(Location_data[Location],MATCH(Consolidated_sheets[[#This Row],[Patient_ID]],Location_data[Patient_ID],0))</f>
        <v>Phoenix</v>
      </c>
      <c r="K1469" t="str">
        <f>INDEX(Insurance_data[Insurance_Type],MATCH(Consolidated_sheets[[#This Row],[Patient_ID]],Insurance_data[Patient_ID],0))</f>
        <v>None</v>
      </c>
      <c r="L1469" s="6">
        <f>INDEX(Insurance_data[Insurance_Amount],MATCH(Consolidated_sheets[[#This Row],[Patient_ID]],Insurance_data[Patient_ID],0))</f>
        <v>2732.46</v>
      </c>
    </row>
    <row r="1470" spans="1:12" x14ac:dyDescent="0.3">
      <c r="A1470" t="s">
        <v>329</v>
      </c>
      <c r="B1470" t="s">
        <v>5952</v>
      </c>
      <c r="C1470" s="6">
        <v>1135.3399999999999</v>
      </c>
      <c r="D1470" s="1">
        <v>43848.78325475067</v>
      </c>
      <c r="E1470" s="1" t="str">
        <f>TEXT(Consolidated_sheets[[#This Row],[Date]],"yyyy")</f>
        <v>2020</v>
      </c>
      <c r="F1470" s="1" t="str">
        <f>TEXT(Consolidated_sheets[[#This Row],[Date]],"mmmm")</f>
        <v>January</v>
      </c>
      <c r="G1470" t="str">
        <f>INDEX(Patient_data[Patient_Name],MATCH(Consolidated_sheets[[#This Row],[Patient_ID]],Patient_data[Patient_ID],0))</f>
        <v>Richard Mason</v>
      </c>
      <c r="H1470">
        <f>INDEX(Patient_data[Age],MATCH(Consolidated_sheets[[#This Row],[Patient_ID]],Patient_data[Patient_ID],0))</f>
        <v>73</v>
      </c>
      <c r="I1470" t="str">
        <f>INDEX(Patient_data[Gender],MATCH(Consolidated_sheets[[#This Row],[Patient_ID]],Patient_data[Patient_ID],0))</f>
        <v>Female</v>
      </c>
      <c r="J1470" t="str">
        <f>INDEX(Location_data[Location],MATCH(Consolidated_sheets[[#This Row],[Patient_ID]],Location_data[Patient_ID],0))</f>
        <v>New York</v>
      </c>
      <c r="K1470" t="str">
        <f>INDEX(Insurance_data[Insurance_Type],MATCH(Consolidated_sheets[[#This Row],[Patient_ID]],Insurance_data[Patient_ID],0))</f>
        <v>Private</v>
      </c>
      <c r="L1470" s="6">
        <f>INDEX(Insurance_data[Insurance_Amount],MATCH(Consolidated_sheets[[#This Row],[Patient_ID]],Insurance_data[Patient_ID],0))</f>
        <v>1188.6500000000001</v>
      </c>
    </row>
    <row r="1471" spans="1:12" x14ac:dyDescent="0.3">
      <c r="A1471" t="s">
        <v>1720</v>
      </c>
      <c r="B1471" t="s">
        <v>5952</v>
      </c>
      <c r="C1471" s="6">
        <v>3649.64</v>
      </c>
      <c r="D1471" s="1">
        <v>43849.044006286611</v>
      </c>
      <c r="E1471" s="1" t="str">
        <f>TEXT(Consolidated_sheets[[#This Row],[Date]],"yyyy")</f>
        <v>2020</v>
      </c>
      <c r="F1471" s="1" t="str">
        <f>TEXT(Consolidated_sheets[[#This Row],[Date]],"mmmm")</f>
        <v>January</v>
      </c>
      <c r="G1471" t="str">
        <f>INDEX(Patient_data[Patient_Name],MATCH(Consolidated_sheets[[#This Row],[Patient_ID]],Patient_data[Patient_ID],0))</f>
        <v>Mary Coleman</v>
      </c>
      <c r="H1471">
        <f>INDEX(Patient_data[Age],MATCH(Consolidated_sheets[[#This Row],[Patient_ID]],Patient_data[Patient_ID],0))</f>
        <v>87</v>
      </c>
      <c r="I1471" t="str">
        <f>INDEX(Patient_data[Gender],MATCH(Consolidated_sheets[[#This Row],[Patient_ID]],Patient_data[Patient_ID],0))</f>
        <v>Male</v>
      </c>
      <c r="J1471" t="str">
        <f>INDEX(Location_data[Location],MATCH(Consolidated_sheets[[#This Row],[Patient_ID]],Location_data[Patient_ID],0))</f>
        <v>Los Angeles</v>
      </c>
      <c r="K1471" t="str">
        <f>INDEX(Insurance_data[Insurance_Type],MATCH(Consolidated_sheets[[#This Row],[Patient_ID]],Insurance_data[Patient_ID],0))</f>
        <v>Private</v>
      </c>
      <c r="L1471" s="6">
        <f>INDEX(Insurance_data[Insurance_Amount],MATCH(Consolidated_sheets[[#This Row],[Patient_ID]],Insurance_data[Patient_ID],0))</f>
        <v>4858.53</v>
      </c>
    </row>
    <row r="1472" spans="1:12" x14ac:dyDescent="0.3">
      <c r="A1472" t="s">
        <v>1933</v>
      </c>
      <c r="B1472" t="s">
        <v>5955</v>
      </c>
      <c r="C1472" s="6">
        <v>4373.13</v>
      </c>
      <c r="D1472" s="1">
        <v>43849.304757822538</v>
      </c>
      <c r="E1472" s="1" t="str">
        <f>TEXT(Consolidated_sheets[[#This Row],[Date]],"yyyy")</f>
        <v>2020</v>
      </c>
      <c r="F1472" s="1" t="str">
        <f>TEXT(Consolidated_sheets[[#This Row],[Date]],"mmmm")</f>
        <v>January</v>
      </c>
      <c r="G1472" t="str">
        <f>INDEX(Patient_data[Patient_Name],MATCH(Consolidated_sheets[[#This Row],[Patient_ID]],Patient_data[Patient_ID],0))</f>
        <v>Jennifer Ross</v>
      </c>
      <c r="H1472">
        <f>INDEX(Patient_data[Age],MATCH(Consolidated_sheets[[#This Row],[Patient_ID]],Patient_data[Patient_ID],0))</f>
        <v>69</v>
      </c>
      <c r="I1472" t="str">
        <f>INDEX(Patient_data[Gender],MATCH(Consolidated_sheets[[#This Row],[Patient_ID]],Patient_data[Patient_ID],0))</f>
        <v>Female</v>
      </c>
      <c r="J1472" t="str">
        <f>INDEX(Location_data[Location],MATCH(Consolidated_sheets[[#This Row],[Patient_ID]],Location_data[Patient_ID],0))</f>
        <v>New York</v>
      </c>
      <c r="K1472" t="str">
        <f>INDEX(Insurance_data[Insurance_Type],MATCH(Consolidated_sheets[[#This Row],[Patient_ID]],Insurance_data[Patient_ID],0))</f>
        <v>None</v>
      </c>
      <c r="L1472" s="6">
        <f>INDEX(Insurance_data[Insurance_Amount],MATCH(Consolidated_sheets[[#This Row],[Patient_ID]],Insurance_data[Patient_ID],0))</f>
        <v>6542.73</v>
      </c>
    </row>
    <row r="1473" spans="1:12" x14ac:dyDescent="0.3">
      <c r="A1473" t="s">
        <v>2097</v>
      </c>
      <c r="B1473" t="s">
        <v>5952</v>
      </c>
      <c r="C1473" s="6">
        <v>720.44</v>
      </c>
      <c r="D1473" s="1">
        <v>43849.565509358472</v>
      </c>
      <c r="E1473" s="1" t="str">
        <f>TEXT(Consolidated_sheets[[#This Row],[Date]],"yyyy")</f>
        <v>2020</v>
      </c>
      <c r="F1473" s="1" t="str">
        <f>TEXT(Consolidated_sheets[[#This Row],[Date]],"mmmm")</f>
        <v>January</v>
      </c>
      <c r="G1473" t="str">
        <f>INDEX(Patient_data[Patient_Name],MATCH(Consolidated_sheets[[#This Row],[Patient_ID]],Patient_data[Patient_ID],0))</f>
        <v>Kelly Thomas</v>
      </c>
      <c r="H1473">
        <f>INDEX(Patient_data[Age],MATCH(Consolidated_sheets[[#This Row],[Patient_ID]],Patient_data[Patient_ID],0))</f>
        <v>46</v>
      </c>
      <c r="I1473" t="str">
        <f>INDEX(Patient_data[Gender],MATCH(Consolidated_sheets[[#This Row],[Patient_ID]],Patient_data[Patient_ID],0))</f>
        <v>Female</v>
      </c>
      <c r="J1473" t="str">
        <f>INDEX(Location_data[Location],MATCH(Consolidated_sheets[[#This Row],[Patient_ID]],Location_data[Patient_ID],0))</f>
        <v>New York</v>
      </c>
      <c r="K1473" t="str">
        <f>INDEX(Insurance_data[Insurance_Type],MATCH(Consolidated_sheets[[#This Row],[Patient_ID]],Insurance_data[Patient_ID],0))</f>
        <v>Private</v>
      </c>
      <c r="L1473" s="6">
        <f>INDEX(Insurance_data[Insurance_Amount],MATCH(Consolidated_sheets[[#This Row],[Patient_ID]],Insurance_data[Patient_ID],0))</f>
        <v>2998.44</v>
      </c>
    </row>
    <row r="1474" spans="1:12" x14ac:dyDescent="0.3">
      <c r="A1474" t="s">
        <v>2920</v>
      </c>
      <c r="B1474" t="s">
        <v>5954</v>
      </c>
      <c r="C1474" s="6">
        <v>3009.16</v>
      </c>
      <c r="D1474" s="1">
        <v>43849.826260894413</v>
      </c>
      <c r="E1474" s="1" t="str">
        <f>TEXT(Consolidated_sheets[[#This Row],[Date]],"yyyy")</f>
        <v>2020</v>
      </c>
      <c r="F1474" s="1" t="str">
        <f>TEXT(Consolidated_sheets[[#This Row],[Date]],"mmmm")</f>
        <v>January</v>
      </c>
      <c r="G1474" t="str">
        <f>INDEX(Patient_data[Patient_Name],MATCH(Consolidated_sheets[[#This Row],[Patient_ID]],Patient_data[Patient_ID],0))</f>
        <v>Brian Beck</v>
      </c>
      <c r="H1474">
        <f>INDEX(Patient_data[Age],MATCH(Consolidated_sheets[[#This Row],[Patient_ID]],Patient_data[Patient_ID],0))</f>
        <v>66</v>
      </c>
      <c r="I1474" t="str">
        <f>INDEX(Patient_data[Gender],MATCH(Consolidated_sheets[[#This Row],[Patient_ID]],Patient_data[Patient_ID],0))</f>
        <v>Female</v>
      </c>
      <c r="J1474" t="str">
        <f>INDEX(Location_data[Location],MATCH(Consolidated_sheets[[#This Row],[Patient_ID]],Location_data[Patient_ID],0))</f>
        <v>Phoenix</v>
      </c>
      <c r="K1474" t="str">
        <f>INDEX(Insurance_data[Insurance_Type],MATCH(Consolidated_sheets[[#This Row],[Patient_ID]],Insurance_data[Patient_ID],0))</f>
        <v>Public</v>
      </c>
      <c r="L1474" s="6">
        <f>INDEX(Insurance_data[Insurance_Amount],MATCH(Consolidated_sheets[[#This Row],[Patient_ID]],Insurance_data[Patient_ID],0))</f>
        <v>5706.66</v>
      </c>
    </row>
    <row r="1475" spans="1:12" x14ac:dyDescent="0.3">
      <c r="A1475" t="s">
        <v>1442</v>
      </c>
      <c r="B1475" t="s">
        <v>5952</v>
      </c>
      <c r="C1475" s="6">
        <v>3945.55</v>
      </c>
      <c r="D1475" s="1">
        <v>43850.087012430347</v>
      </c>
      <c r="E1475" s="1" t="str">
        <f>TEXT(Consolidated_sheets[[#This Row],[Date]],"yyyy")</f>
        <v>2020</v>
      </c>
      <c r="F1475" s="1" t="str">
        <f>TEXT(Consolidated_sheets[[#This Row],[Date]],"mmmm")</f>
        <v>January</v>
      </c>
      <c r="G1475" t="str">
        <f>INDEX(Patient_data[Patient_Name],MATCH(Consolidated_sheets[[#This Row],[Patient_ID]],Patient_data[Patient_ID],0))</f>
        <v>Michelle Joseph</v>
      </c>
      <c r="H1475">
        <f>INDEX(Patient_data[Age],MATCH(Consolidated_sheets[[#This Row],[Patient_ID]],Patient_data[Patient_ID],0))</f>
        <v>53</v>
      </c>
      <c r="I1475" t="str">
        <f>INDEX(Patient_data[Gender],MATCH(Consolidated_sheets[[#This Row],[Patient_ID]],Patient_data[Patient_ID],0))</f>
        <v>Female</v>
      </c>
      <c r="J1475" t="str">
        <f>INDEX(Location_data[Location],MATCH(Consolidated_sheets[[#This Row],[Patient_ID]],Location_data[Patient_ID],0))</f>
        <v>Chicago</v>
      </c>
      <c r="K1475" t="str">
        <f>INDEX(Insurance_data[Insurance_Type],MATCH(Consolidated_sheets[[#This Row],[Patient_ID]],Insurance_data[Patient_ID],0))</f>
        <v>Private</v>
      </c>
      <c r="L1475" s="6">
        <f>INDEX(Insurance_data[Insurance_Amount],MATCH(Consolidated_sheets[[#This Row],[Patient_ID]],Insurance_data[Patient_ID],0))</f>
        <v>4341.29</v>
      </c>
    </row>
    <row r="1476" spans="1:12" x14ac:dyDescent="0.3">
      <c r="A1476" t="s">
        <v>2772</v>
      </c>
      <c r="B1476" t="s">
        <v>5952</v>
      </c>
      <c r="C1476" s="6">
        <v>640.36</v>
      </c>
      <c r="D1476" s="1">
        <v>43850.347763966267</v>
      </c>
      <c r="E1476" s="1" t="str">
        <f>TEXT(Consolidated_sheets[[#This Row],[Date]],"yyyy")</f>
        <v>2020</v>
      </c>
      <c r="F1476" s="1" t="str">
        <f>TEXT(Consolidated_sheets[[#This Row],[Date]],"mmmm")</f>
        <v>January</v>
      </c>
      <c r="G1476" t="str">
        <f>INDEX(Patient_data[Patient_Name],MATCH(Consolidated_sheets[[#This Row],[Patient_ID]],Patient_data[Patient_ID],0))</f>
        <v>Jessica Savage</v>
      </c>
      <c r="H1476">
        <f>INDEX(Patient_data[Age],MATCH(Consolidated_sheets[[#This Row],[Patient_ID]],Patient_data[Patient_ID],0))</f>
        <v>63</v>
      </c>
      <c r="I1476" t="str">
        <f>INDEX(Patient_data[Gender],MATCH(Consolidated_sheets[[#This Row],[Patient_ID]],Patient_data[Patient_ID],0))</f>
        <v>Female</v>
      </c>
      <c r="J1476" t="str">
        <f>INDEX(Location_data[Location],MATCH(Consolidated_sheets[[#This Row],[Patient_ID]],Location_data[Patient_ID],0))</f>
        <v>Phoenix</v>
      </c>
      <c r="K1476" t="str">
        <f>INDEX(Insurance_data[Insurance_Type],MATCH(Consolidated_sheets[[#This Row],[Patient_ID]],Insurance_data[Patient_ID],0))</f>
        <v>None</v>
      </c>
      <c r="L1476" s="6">
        <f>INDEX(Insurance_data[Insurance_Amount],MATCH(Consolidated_sheets[[#This Row],[Patient_ID]],Insurance_data[Patient_ID],0))</f>
        <v>9302.24</v>
      </c>
    </row>
    <row r="1477" spans="1:12" x14ac:dyDescent="0.3">
      <c r="A1477" t="s">
        <v>1213</v>
      </c>
      <c r="B1477" t="s">
        <v>5955</v>
      </c>
      <c r="C1477" s="6">
        <v>1535.37</v>
      </c>
      <c r="D1477" s="1">
        <v>43850.608515502208</v>
      </c>
      <c r="E1477" s="1" t="str">
        <f>TEXT(Consolidated_sheets[[#This Row],[Date]],"yyyy")</f>
        <v>2020</v>
      </c>
      <c r="F1477" s="1" t="str">
        <f>TEXT(Consolidated_sheets[[#This Row],[Date]],"mmmm")</f>
        <v>January</v>
      </c>
      <c r="G1477" t="str">
        <f>INDEX(Patient_data[Patient_Name],MATCH(Consolidated_sheets[[#This Row],[Patient_ID]],Patient_data[Patient_ID],0))</f>
        <v>William Chavez</v>
      </c>
      <c r="H1477">
        <f>INDEX(Patient_data[Age],MATCH(Consolidated_sheets[[#This Row],[Patient_ID]],Patient_data[Patient_ID],0))</f>
        <v>46</v>
      </c>
      <c r="I1477" t="str">
        <f>INDEX(Patient_data[Gender],MATCH(Consolidated_sheets[[#This Row],[Patient_ID]],Patient_data[Patient_ID],0))</f>
        <v>Male</v>
      </c>
      <c r="J1477" t="str">
        <f>INDEX(Location_data[Location],MATCH(Consolidated_sheets[[#This Row],[Patient_ID]],Location_data[Patient_ID],0))</f>
        <v>Los Angeles</v>
      </c>
      <c r="K1477" t="str">
        <f>INDEX(Insurance_data[Insurance_Type],MATCH(Consolidated_sheets[[#This Row],[Patient_ID]],Insurance_data[Patient_ID],0))</f>
        <v>Public</v>
      </c>
      <c r="L1477" s="6">
        <f>INDEX(Insurance_data[Insurance_Amount],MATCH(Consolidated_sheets[[#This Row],[Patient_ID]],Insurance_data[Patient_ID],0))</f>
        <v>8833.5400000000009</v>
      </c>
    </row>
    <row r="1478" spans="1:12" x14ac:dyDescent="0.3">
      <c r="A1478" t="s">
        <v>1476</v>
      </c>
      <c r="B1478" t="s">
        <v>5953</v>
      </c>
      <c r="C1478" s="6">
        <v>4728.6899999999996</v>
      </c>
      <c r="D1478" s="1">
        <v>43850.86926703815</v>
      </c>
      <c r="E1478" s="1" t="str">
        <f>TEXT(Consolidated_sheets[[#This Row],[Date]],"yyyy")</f>
        <v>2020</v>
      </c>
      <c r="F1478" s="1" t="str">
        <f>TEXT(Consolidated_sheets[[#This Row],[Date]],"mmmm")</f>
        <v>January</v>
      </c>
      <c r="G1478" t="str">
        <f>INDEX(Patient_data[Patient_Name],MATCH(Consolidated_sheets[[#This Row],[Patient_ID]],Patient_data[Patient_ID],0))</f>
        <v>Rebecca Rice</v>
      </c>
      <c r="H1478">
        <f>INDEX(Patient_data[Age],MATCH(Consolidated_sheets[[#This Row],[Patient_ID]],Patient_data[Patient_ID],0))</f>
        <v>19</v>
      </c>
      <c r="I1478" t="str">
        <f>INDEX(Patient_data[Gender],MATCH(Consolidated_sheets[[#This Row],[Patient_ID]],Patient_data[Patient_ID],0))</f>
        <v>Male</v>
      </c>
      <c r="J1478" t="str">
        <f>INDEX(Location_data[Location],MATCH(Consolidated_sheets[[#This Row],[Patient_ID]],Location_data[Patient_ID],0))</f>
        <v>Los Angeles</v>
      </c>
      <c r="K1478" t="str">
        <f>INDEX(Insurance_data[Insurance_Type],MATCH(Consolidated_sheets[[#This Row],[Patient_ID]],Insurance_data[Patient_ID],0))</f>
        <v>Private</v>
      </c>
      <c r="L1478" s="6">
        <f>INDEX(Insurance_data[Insurance_Amount],MATCH(Consolidated_sheets[[#This Row],[Patient_ID]],Insurance_data[Patient_ID],0))</f>
        <v>4439.3999999999996</v>
      </c>
    </row>
    <row r="1479" spans="1:12" x14ac:dyDescent="0.3">
      <c r="A1479" t="s">
        <v>1571</v>
      </c>
      <c r="B1479" t="s">
        <v>5952</v>
      </c>
      <c r="C1479" s="6">
        <v>1712.59</v>
      </c>
      <c r="D1479" s="1">
        <v>43851.130018574077</v>
      </c>
      <c r="E1479" s="1" t="str">
        <f>TEXT(Consolidated_sheets[[#This Row],[Date]],"yyyy")</f>
        <v>2020</v>
      </c>
      <c r="F1479" s="1" t="str">
        <f>TEXT(Consolidated_sheets[[#This Row],[Date]],"mmmm")</f>
        <v>January</v>
      </c>
      <c r="G1479" t="str">
        <f>INDEX(Patient_data[Patient_Name],MATCH(Consolidated_sheets[[#This Row],[Patient_ID]],Patient_data[Patient_ID],0))</f>
        <v>Ann Oconnell</v>
      </c>
      <c r="H1479">
        <f>INDEX(Patient_data[Age],MATCH(Consolidated_sheets[[#This Row],[Patient_ID]],Patient_data[Patient_ID],0))</f>
        <v>73</v>
      </c>
      <c r="I1479" t="str">
        <f>INDEX(Patient_data[Gender],MATCH(Consolidated_sheets[[#This Row],[Patient_ID]],Patient_data[Patient_ID],0))</f>
        <v>Female</v>
      </c>
      <c r="J1479" t="str">
        <f>INDEX(Location_data[Location],MATCH(Consolidated_sheets[[#This Row],[Patient_ID]],Location_data[Patient_ID],0))</f>
        <v>Houston</v>
      </c>
      <c r="K1479" t="str">
        <f>INDEX(Insurance_data[Insurance_Type],MATCH(Consolidated_sheets[[#This Row],[Patient_ID]],Insurance_data[Patient_ID],0))</f>
        <v>Private</v>
      </c>
      <c r="L1479" s="6">
        <f>INDEX(Insurance_data[Insurance_Amount],MATCH(Consolidated_sheets[[#This Row],[Patient_ID]],Insurance_data[Patient_ID],0))</f>
        <v>3670.8</v>
      </c>
    </row>
    <row r="1480" spans="1:12" x14ac:dyDescent="0.3">
      <c r="A1480" t="s">
        <v>2300</v>
      </c>
      <c r="B1480" t="s">
        <v>5952</v>
      </c>
      <c r="C1480" s="6">
        <v>4754.5</v>
      </c>
      <c r="D1480" s="1">
        <v>43851.390770110011</v>
      </c>
      <c r="E1480" s="1" t="str">
        <f>TEXT(Consolidated_sheets[[#This Row],[Date]],"yyyy")</f>
        <v>2020</v>
      </c>
      <c r="F1480" s="1" t="str">
        <f>TEXT(Consolidated_sheets[[#This Row],[Date]],"mmmm")</f>
        <v>January</v>
      </c>
      <c r="G1480" t="str">
        <f>INDEX(Patient_data[Patient_Name],MATCH(Consolidated_sheets[[#This Row],[Patient_ID]],Patient_data[Patient_ID],0))</f>
        <v>Valerie Chambers</v>
      </c>
      <c r="H1480">
        <f>INDEX(Patient_data[Age],MATCH(Consolidated_sheets[[#This Row],[Patient_ID]],Patient_data[Patient_ID],0))</f>
        <v>75</v>
      </c>
      <c r="I1480" t="str">
        <f>INDEX(Patient_data[Gender],MATCH(Consolidated_sheets[[#This Row],[Patient_ID]],Patient_data[Patient_ID],0))</f>
        <v>Female</v>
      </c>
      <c r="J1480" t="str">
        <f>INDEX(Location_data[Location],MATCH(Consolidated_sheets[[#This Row],[Patient_ID]],Location_data[Patient_ID],0))</f>
        <v>Houston</v>
      </c>
      <c r="K1480" t="str">
        <f>INDEX(Insurance_data[Insurance_Type],MATCH(Consolidated_sheets[[#This Row],[Patient_ID]],Insurance_data[Patient_ID],0))</f>
        <v>Public</v>
      </c>
      <c r="L1480" s="6">
        <f>INDEX(Insurance_data[Insurance_Amount],MATCH(Consolidated_sheets[[#This Row],[Patient_ID]],Insurance_data[Patient_ID],0))</f>
        <v>6643.21</v>
      </c>
    </row>
    <row r="1481" spans="1:12" x14ac:dyDescent="0.3">
      <c r="A1481" t="s">
        <v>1863</v>
      </c>
      <c r="B1481" t="s">
        <v>5953</v>
      </c>
      <c r="C1481" s="6">
        <v>2704.35</v>
      </c>
      <c r="D1481" s="1">
        <v>43851.651521645952</v>
      </c>
      <c r="E1481" s="1" t="str">
        <f>TEXT(Consolidated_sheets[[#This Row],[Date]],"yyyy")</f>
        <v>2020</v>
      </c>
      <c r="F1481" s="1" t="str">
        <f>TEXT(Consolidated_sheets[[#This Row],[Date]],"mmmm")</f>
        <v>January</v>
      </c>
      <c r="G1481" t="str">
        <f>INDEX(Patient_data[Patient_Name],MATCH(Consolidated_sheets[[#This Row],[Patient_ID]],Patient_data[Patient_ID],0))</f>
        <v>Laurie Kirby</v>
      </c>
      <c r="H1481">
        <f>INDEX(Patient_data[Age],MATCH(Consolidated_sheets[[#This Row],[Patient_ID]],Patient_data[Patient_ID],0))</f>
        <v>26</v>
      </c>
      <c r="I1481" t="str">
        <f>INDEX(Patient_data[Gender],MATCH(Consolidated_sheets[[#This Row],[Patient_ID]],Patient_data[Patient_ID],0))</f>
        <v>Female</v>
      </c>
      <c r="J1481" t="str">
        <f>INDEX(Location_data[Location],MATCH(Consolidated_sheets[[#This Row],[Patient_ID]],Location_data[Patient_ID],0))</f>
        <v>Phoenix</v>
      </c>
      <c r="K1481" t="str">
        <f>INDEX(Insurance_data[Insurance_Type],MATCH(Consolidated_sheets[[#This Row],[Patient_ID]],Insurance_data[Patient_ID],0))</f>
        <v>Public</v>
      </c>
      <c r="L1481" s="6">
        <f>INDEX(Insurance_data[Insurance_Amount],MATCH(Consolidated_sheets[[#This Row],[Patient_ID]],Insurance_data[Patient_ID],0))</f>
        <v>7223.23</v>
      </c>
    </row>
    <row r="1482" spans="1:12" x14ac:dyDescent="0.3">
      <c r="A1482" t="s">
        <v>2009</v>
      </c>
      <c r="B1482" t="s">
        <v>5955</v>
      </c>
      <c r="C1482" s="6">
        <v>526.04</v>
      </c>
      <c r="D1482" s="1">
        <v>43851.912273181872</v>
      </c>
      <c r="E1482" s="1" t="str">
        <f>TEXT(Consolidated_sheets[[#This Row],[Date]],"yyyy")</f>
        <v>2020</v>
      </c>
      <c r="F1482" s="1" t="str">
        <f>TEXT(Consolidated_sheets[[#This Row],[Date]],"mmmm")</f>
        <v>January</v>
      </c>
      <c r="G1482" t="str">
        <f>INDEX(Patient_data[Patient_Name],MATCH(Consolidated_sheets[[#This Row],[Patient_ID]],Patient_data[Patient_ID],0))</f>
        <v>Christopher Baxter</v>
      </c>
      <c r="H1482">
        <f>INDEX(Patient_data[Age],MATCH(Consolidated_sheets[[#This Row],[Patient_ID]],Patient_data[Patient_ID],0))</f>
        <v>38</v>
      </c>
      <c r="I1482" t="str">
        <f>INDEX(Patient_data[Gender],MATCH(Consolidated_sheets[[#This Row],[Patient_ID]],Patient_data[Patient_ID],0))</f>
        <v>Female</v>
      </c>
      <c r="J1482" t="str">
        <f>INDEX(Location_data[Location],MATCH(Consolidated_sheets[[#This Row],[Patient_ID]],Location_data[Patient_ID],0))</f>
        <v>Los Angeles</v>
      </c>
      <c r="K1482" t="str">
        <f>INDEX(Insurance_data[Insurance_Type],MATCH(Consolidated_sheets[[#This Row],[Patient_ID]],Insurance_data[Patient_ID],0))</f>
        <v>None</v>
      </c>
      <c r="L1482" s="6">
        <f>INDEX(Insurance_data[Insurance_Amount],MATCH(Consolidated_sheets[[#This Row],[Patient_ID]],Insurance_data[Patient_ID],0))</f>
        <v>2707.99</v>
      </c>
    </row>
    <row r="1483" spans="1:12" x14ac:dyDescent="0.3">
      <c r="A1483" t="s">
        <v>2953</v>
      </c>
      <c r="B1483" t="s">
        <v>5952</v>
      </c>
      <c r="C1483" s="6">
        <v>739.71</v>
      </c>
      <c r="D1483" s="1">
        <v>43852.173024717813</v>
      </c>
      <c r="E1483" s="1" t="str">
        <f>TEXT(Consolidated_sheets[[#This Row],[Date]],"yyyy")</f>
        <v>2020</v>
      </c>
      <c r="F1483" s="1" t="str">
        <f>TEXT(Consolidated_sheets[[#This Row],[Date]],"mmmm")</f>
        <v>January</v>
      </c>
      <c r="G1483" t="str">
        <f>INDEX(Patient_data[Patient_Name],MATCH(Consolidated_sheets[[#This Row],[Patient_ID]],Patient_data[Patient_ID],0))</f>
        <v>Dr. Teresa Holland</v>
      </c>
      <c r="H1483">
        <f>INDEX(Patient_data[Age],MATCH(Consolidated_sheets[[#This Row],[Patient_ID]],Patient_data[Patient_ID],0))</f>
        <v>45</v>
      </c>
      <c r="I1483" t="str">
        <f>INDEX(Patient_data[Gender],MATCH(Consolidated_sheets[[#This Row],[Patient_ID]],Patient_data[Patient_ID],0))</f>
        <v>Female</v>
      </c>
      <c r="J1483" t="str">
        <f>INDEX(Location_data[Location],MATCH(Consolidated_sheets[[#This Row],[Patient_ID]],Location_data[Patient_ID],0))</f>
        <v>Los Angeles</v>
      </c>
      <c r="K1483" t="str">
        <f>INDEX(Insurance_data[Insurance_Type],MATCH(Consolidated_sheets[[#This Row],[Patient_ID]],Insurance_data[Patient_ID],0))</f>
        <v>Public</v>
      </c>
      <c r="L1483" s="6">
        <f>INDEX(Insurance_data[Insurance_Amount],MATCH(Consolidated_sheets[[#This Row],[Patient_ID]],Insurance_data[Patient_ID],0))</f>
        <v>1793.01</v>
      </c>
    </row>
    <row r="1484" spans="1:12" x14ac:dyDescent="0.3">
      <c r="A1484" t="s">
        <v>414</v>
      </c>
      <c r="B1484" t="s">
        <v>5953</v>
      </c>
      <c r="C1484" s="6">
        <v>2063.1799999999998</v>
      </c>
      <c r="D1484" s="1">
        <v>43852.433776253747</v>
      </c>
      <c r="E1484" s="1" t="str">
        <f>TEXT(Consolidated_sheets[[#This Row],[Date]],"yyyy")</f>
        <v>2020</v>
      </c>
      <c r="F1484" s="1" t="str">
        <f>TEXT(Consolidated_sheets[[#This Row],[Date]],"mmmm")</f>
        <v>January</v>
      </c>
      <c r="G1484" t="str">
        <f>INDEX(Patient_data[Patient_Name],MATCH(Consolidated_sheets[[#This Row],[Patient_ID]],Patient_data[Patient_ID],0))</f>
        <v>Sharon Anderson</v>
      </c>
      <c r="H1484">
        <f>INDEX(Patient_data[Age],MATCH(Consolidated_sheets[[#This Row],[Patient_ID]],Patient_data[Patient_ID],0))</f>
        <v>78</v>
      </c>
      <c r="I1484" t="str">
        <f>INDEX(Patient_data[Gender],MATCH(Consolidated_sheets[[#This Row],[Patient_ID]],Patient_data[Patient_ID],0))</f>
        <v>Male</v>
      </c>
      <c r="J1484" t="str">
        <f>INDEX(Location_data[Location],MATCH(Consolidated_sheets[[#This Row],[Patient_ID]],Location_data[Patient_ID],0))</f>
        <v>New York</v>
      </c>
      <c r="K1484" t="str">
        <f>INDEX(Insurance_data[Insurance_Type],MATCH(Consolidated_sheets[[#This Row],[Patient_ID]],Insurance_data[Patient_ID],0))</f>
        <v>Private</v>
      </c>
      <c r="L1484" s="6">
        <f>INDEX(Insurance_data[Insurance_Amount],MATCH(Consolidated_sheets[[#This Row],[Patient_ID]],Insurance_data[Patient_ID],0))</f>
        <v>6480.04</v>
      </c>
    </row>
    <row r="1485" spans="1:12" x14ac:dyDescent="0.3">
      <c r="A1485" t="s">
        <v>2176</v>
      </c>
      <c r="B1485" t="s">
        <v>5953</v>
      </c>
      <c r="C1485" s="6">
        <v>761.97</v>
      </c>
      <c r="D1485" s="1">
        <v>43852.694527789667</v>
      </c>
      <c r="E1485" s="1" t="str">
        <f>TEXT(Consolidated_sheets[[#This Row],[Date]],"yyyy")</f>
        <v>2020</v>
      </c>
      <c r="F1485" s="1" t="str">
        <f>TEXT(Consolidated_sheets[[#This Row],[Date]],"mmmm")</f>
        <v>January</v>
      </c>
      <c r="G1485" t="str">
        <f>INDEX(Patient_data[Patient_Name],MATCH(Consolidated_sheets[[#This Row],[Patient_ID]],Patient_data[Patient_ID],0))</f>
        <v>Ronald Lang</v>
      </c>
      <c r="H1485">
        <f>INDEX(Patient_data[Age],MATCH(Consolidated_sheets[[#This Row],[Patient_ID]],Patient_data[Patient_ID],0))</f>
        <v>50</v>
      </c>
      <c r="I1485" t="str">
        <f>INDEX(Patient_data[Gender],MATCH(Consolidated_sheets[[#This Row],[Patient_ID]],Patient_data[Patient_ID],0))</f>
        <v>Female</v>
      </c>
      <c r="J1485" t="str">
        <f>INDEX(Location_data[Location],MATCH(Consolidated_sheets[[#This Row],[Patient_ID]],Location_data[Patient_ID],0))</f>
        <v>Chicago</v>
      </c>
      <c r="K1485" t="str">
        <f>INDEX(Insurance_data[Insurance_Type],MATCH(Consolidated_sheets[[#This Row],[Patient_ID]],Insurance_data[Patient_ID],0))</f>
        <v>Private</v>
      </c>
      <c r="L1485" s="6">
        <f>INDEX(Insurance_data[Insurance_Amount],MATCH(Consolidated_sheets[[#This Row],[Patient_ID]],Insurance_data[Patient_ID],0))</f>
        <v>4590.1899999999996</v>
      </c>
    </row>
    <row r="1486" spans="1:12" x14ac:dyDescent="0.3">
      <c r="A1486" t="s">
        <v>2469</v>
      </c>
      <c r="B1486" t="s">
        <v>5955</v>
      </c>
      <c r="C1486" s="6">
        <v>3986.21</v>
      </c>
      <c r="D1486" s="1">
        <v>43852.955279325623</v>
      </c>
      <c r="E1486" s="1" t="str">
        <f>TEXT(Consolidated_sheets[[#This Row],[Date]],"yyyy")</f>
        <v>2020</v>
      </c>
      <c r="F1486" s="1" t="str">
        <f>TEXT(Consolidated_sheets[[#This Row],[Date]],"mmmm")</f>
        <v>January</v>
      </c>
      <c r="G1486" t="str">
        <f>INDEX(Patient_data[Patient_Name],MATCH(Consolidated_sheets[[#This Row],[Patient_ID]],Patient_data[Patient_ID],0))</f>
        <v>Jeffrey Rodgers</v>
      </c>
      <c r="H1486">
        <f>INDEX(Patient_data[Age],MATCH(Consolidated_sheets[[#This Row],[Patient_ID]],Patient_data[Patient_ID],0))</f>
        <v>44</v>
      </c>
      <c r="I1486" t="str">
        <f>INDEX(Patient_data[Gender],MATCH(Consolidated_sheets[[#This Row],[Patient_ID]],Patient_data[Patient_ID],0))</f>
        <v>Male</v>
      </c>
      <c r="J1486" t="str">
        <f>INDEX(Location_data[Location],MATCH(Consolidated_sheets[[#This Row],[Patient_ID]],Location_data[Patient_ID],0))</f>
        <v>Chicago</v>
      </c>
      <c r="K1486" t="str">
        <f>INDEX(Insurance_data[Insurance_Type],MATCH(Consolidated_sheets[[#This Row],[Patient_ID]],Insurance_data[Patient_ID],0))</f>
        <v>None</v>
      </c>
      <c r="L1486" s="6">
        <f>INDEX(Insurance_data[Insurance_Amount],MATCH(Consolidated_sheets[[#This Row],[Patient_ID]],Insurance_data[Patient_ID],0))</f>
        <v>5198.4799999999996</v>
      </c>
    </row>
    <row r="1487" spans="1:12" x14ac:dyDescent="0.3">
      <c r="A1487" t="s">
        <v>1550</v>
      </c>
      <c r="B1487" t="s">
        <v>5954</v>
      </c>
      <c r="C1487" s="6">
        <v>2054.85</v>
      </c>
      <c r="D1487" s="1">
        <v>43853.216030861549</v>
      </c>
      <c r="E1487" s="1" t="str">
        <f>TEXT(Consolidated_sheets[[#This Row],[Date]],"yyyy")</f>
        <v>2020</v>
      </c>
      <c r="F1487" s="1" t="str">
        <f>TEXT(Consolidated_sheets[[#This Row],[Date]],"mmmm")</f>
        <v>January</v>
      </c>
      <c r="G1487" t="str">
        <f>INDEX(Patient_data[Patient_Name],MATCH(Consolidated_sheets[[#This Row],[Patient_ID]],Patient_data[Patient_ID],0))</f>
        <v>Richard Guerrero</v>
      </c>
      <c r="H1487">
        <f>INDEX(Patient_data[Age],MATCH(Consolidated_sheets[[#This Row],[Patient_ID]],Patient_data[Patient_ID],0))</f>
        <v>20</v>
      </c>
      <c r="I1487" t="str">
        <f>INDEX(Patient_data[Gender],MATCH(Consolidated_sheets[[#This Row],[Patient_ID]],Patient_data[Patient_ID],0))</f>
        <v>Male</v>
      </c>
      <c r="J1487" t="str">
        <f>INDEX(Location_data[Location],MATCH(Consolidated_sheets[[#This Row],[Patient_ID]],Location_data[Patient_ID],0))</f>
        <v>Phoenix</v>
      </c>
      <c r="K1487" t="str">
        <f>INDEX(Insurance_data[Insurance_Type],MATCH(Consolidated_sheets[[#This Row],[Patient_ID]],Insurance_data[Patient_ID],0))</f>
        <v>None</v>
      </c>
      <c r="L1487" s="6">
        <f>INDEX(Insurance_data[Insurance_Amount],MATCH(Consolidated_sheets[[#This Row],[Patient_ID]],Insurance_data[Patient_ID],0))</f>
        <v>7645.05</v>
      </c>
    </row>
    <row r="1488" spans="1:12" x14ac:dyDescent="0.3">
      <c r="A1488" t="s">
        <v>2562</v>
      </c>
      <c r="B1488" t="s">
        <v>5953</v>
      </c>
      <c r="C1488" s="6">
        <v>869.04</v>
      </c>
      <c r="D1488" s="1">
        <v>43853.476782397483</v>
      </c>
      <c r="E1488" s="1" t="str">
        <f>TEXT(Consolidated_sheets[[#This Row],[Date]],"yyyy")</f>
        <v>2020</v>
      </c>
      <c r="F1488" s="1" t="str">
        <f>TEXT(Consolidated_sheets[[#This Row],[Date]],"mmmm")</f>
        <v>January</v>
      </c>
      <c r="G1488" t="str">
        <f>INDEX(Patient_data[Patient_Name],MATCH(Consolidated_sheets[[#This Row],[Patient_ID]],Patient_data[Patient_ID],0))</f>
        <v>Terri Cortez</v>
      </c>
      <c r="H1488">
        <f>INDEX(Patient_data[Age],MATCH(Consolidated_sheets[[#This Row],[Patient_ID]],Patient_data[Patient_ID],0))</f>
        <v>39</v>
      </c>
      <c r="I1488" t="str">
        <f>INDEX(Patient_data[Gender],MATCH(Consolidated_sheets[[#This Row],[Patient_ID]],Patient_data[Patient_ID],0))</f>
        <v>Female</v>
      </c>
      <c r="J1488" t="str">
        <f>INDEX(Location_data[Location],MATCH(Consolidated_sheets[[#This Row],[Patient_ID]],Location_data[Patient_ID],0))</f>
        <v>Chicago</v>
      </c>
      <c r="K1488" t="str">
        <f>INDEX(Insurance_data[Insurance_Type],MATCH(Consolidated_sheets[[#This Row],[Patient_ID]],Insurance_data[Patient_ID],0))</f>
        <v>Public</v>
      </c>
      <c r="L1488" s="6">
        <f>INDEX(Insurance_data[Insurance_Amount],MATCH(Consolidated_sheets[[#This Row],[Patient_ID]],Insurance_data[Patient_ID],0))</f>
        <v>4401.43</v>
      </c>
    </row>
    <row r="1489" spans="1:12" x14ac:dyDescent="0.3">
      <c r="A1489" t="s">
        <v>768</v>
      </c>
      <c r="B1489" t="s">
        <v>5954</v>
      </c>
      <c r="C1489" s="6">
        <v>3286.64</v>
      </c>
      <c r="D1489" s="1">
        <v>43853.737533933418</v>
      </c>
      <c r="E1489" s="1" t="str">
        <f>TEXT(Consolidated_sheets[[#This Row],[Date]],"yyyy")</f>
        <v>2020</v>
      </c>
      <c r="F1489" s="1" t="str">
        <f>TEXT(Consolidated_sheets[[#This Row],[Date]],"mmmm")</f>
        <v>January</v>
      </c>
      <c r="G1489" t="str">
        <f>INDEX(Patient_data[Patient_Name],MATCH(Consolidated_sheets[[#This Row],[Patient_ID]],Patient_data[Patient_ID],0))</f>
        <v>Natalie Hancock</v>
      </c>
      <c r="H1489">
        <f>INDEX(Patient_data[Age],MATCH(Consolidated_sheets[[#This Row],[Patient_ID]],Patient_data[Patient_ID],0))</f>
        <v>73</v>
      </c>
      <c r="I1489" t="str">
        <f>INDEX(Patient_data[Gender],MATCH(Consolidated_sheets[[#This Row],[Patient_ID]],Patient_data[Patient_ID],0))</f>
        <v>Male</v>
      </c>
      <c r="J1489" t="str">
        <f>INDEX(Location_data[Location],MATCH(Consolidated_sheets[[#This Row],[Patient_ID]],Location_data[Patient_ID],0))</f>
        <v>Chicago</v>
      </c>
      <c r="K1489" t="str">
        <f>INDEX(Insurance_data[Insurance_Type],MATCH(Consolidated_sheets[[#This Row],[Patient_ID]],Insurance_data[Patient_ID],0))</f>
        <v>None</v>
      </c>
      <c r="L1489" s="6">
        <f>INDEX(Insurance_data[Insurance_Amount],MATCH(Consolidated_sheets[[#This Row],[Patient_ID]],Insurance_data[Patient_ID],0))</f>
        <v>8531.9</v>
      </c>
    </row>
    <row r="1490" spans="1:12" x14ac:dyDescent="0.3">
      <c r="A1490" t="s">
        <v>2435</v>
      </c>
      <c r="B1490" t="s">
        <v>5954</v>
      </c>
      <c r="C1490" s="6">
        <v>4975.8</v>
      </c>
      <c r="D1490" s="1">
        <v>43853.998285469352</v>
      </c>
      <c r="E1490" s="1" t="str">
        <f>TEXT(Consolidated_sheets[[#This Row],[Date]],"yyyy")</f>
        <v>2020</v>
      </c>
      <c r="F1490" s="1" t="str">
        <f>TEXT(Consolidated_sheets[[#This Row],[Date]],"mmmm")</f>
        <v>January</v>
      </c>
      <c r="G1490" t="str">
        <f>INDEX(Patient_data[Patient_Name],MATCH(Consolidated_sheets[[#This Row],[Patient_ID]],Patient_data[Patient_ID],0))</f>
        <v>Timothy Olson</v>
      </c>
      <c r="H1490">
        <f>INDEX(Patient_data[Age],MATCH(Consolidated_sheets[[#This Row],[Patient_ID]],Patient_data[Patient_ID],0))</f>
        <v>85</v>
      </c>
      <c r="I1490" t="str">
        <f>INDEX(Patient_data[Gender],MATCH(Consolidated_sheets[[#This Row],[Patient_ID]],Patient_data[Patient_ID],0))</f>
        <v>Female</v>
      </c>
      <c r="J1490" t="str">
        <f>INDEX(Location_data[Location],MATCH(Consolidated_sheets[[#This Row],[Patient_ID]],Location_data[Patient_ID],0))</f>
        <v>Houston</v>
      </c>
      <c r="K1490" t="str">
        <f>INDEX(Insurance_data[Insurance_Type],MATCH(Consolidated_sheets[[#This Row],[Patient_ID]],Insurance_data[Patient_ID],0))</f>
        <v>Public</v>
      </c>
      <c r="L1490" s="6">
        <f>INDEX(Insurance_data[Insurance_Amount],MATCH(Consolidated_sheets[[#This Row],[Patient_ID]],Insurance_data[Patient_ID],0))</f>
        <v>8644.57</v>
      </c>
    </row>
    <row r="1491" spans="1:12" x14ac:dyDescent="0.3">
      <c r="A1491" t="s">
        <v>2845</v>
      </c>
      <c r="B1491" t="s">
        <v>5953</v>
      </c>
      <c r="C1491" s="6">
        <v>1582.07</v>
      </c>
      <c r="D1491" s="1">
        <v>43854.259037005279</v>
      </c>
      <c r="E1491" s="1" t="str">
        <f>TEXT(Consolidated_sheets[[#This Row],[Date]],"yyyy")</f>
        <v>2020</v>
      </c>
      <c r="F1491" s="1" t="str">
        <f>TEXT(Consolidated_sheets[[#This Row],[Date]],"mmmm")</f>
        <v>January</v>
      </c>
      <c r="G1491" t="str">
        <f>INDEX(Patient_data[Patient_Name],MATCH(Consolidated_sheets[[#This Row],[Patient_ID]],Patient_data[Patient_ID],0))</f>
        <v>Christina Pearson</v>
      </c>
      <c r="H1491">
        <f>INDEX(Patient_data[Age],MATCH(Consolidated_sheets[[#This Row],[Patient_ID]],Patient_data[Patient_ID],0))</f>
        <v>18</v>
      </c>
      <c r="I1491" t="str">
        <f>INDEX(Patient_data[Gender],MATCH(Consolidated_sheets[[#This Row],[Patient_ID]],Patient_data[Patient_ID],0))</f>
        <v>Female</v>
      </c>
      <c r="J1491" t="str">
        <f>INDEX(Location_data[Location],MATCH(Consolidated_sheets[[#This Row],[Patient_ID]],Location_data[Patient_ID],0))</f>
        <v>New York</v>
      </c>
      <c r="K1491" t="str">
        <f>INDEX(Insurance_data[Insurance_Type],MATCH(Consolidated_sheets[[#This Row],[Patient_ID]],Insurance_data[Patient_ID],0))</f>
        <v>Public</v>
      </c>
      <c r="L1491" s="6">
        <f>INDEX(Insurance_data[Insurance_Amount],MATCH(Consolidated_sheets[[#This Row],[Patient_ID]],Insurance_data[Patient_ID],0))</f>
        <v>1550.36</v>
      </c>
    </row>
    <row r="1492" spans="1:12" x14ac:dyDescent="0.3">
      <c r="A1492" t="s">
        <v>1070</v>
      </c>
      <c r="B1492" t="s">
        <v>5955</v>
      </c>
      <c r="C1492" s="6">
        <v>3363.19</v>
      </c>
      <c r="D1492" s="1">
        <v>43854.519788541213</v>
      </c>
      <c r="E1492" s="1" t="str">
        <f>TEXT(Consolidated_sheets[[#This Row],[Date]],"yyyy")</f>
        <v>2020</v>
      </c>
      <c r="F1492" s="1" t="str">
        <f>TEXT(Consolidated_sheets[[#This Row],[Date]],"mmmm")</f>
        <v>January</v>
      </c>
      <c r="G1492" t="str">
        <f>INDEX(Patient_data[Patient_Name],MATCH(Consolidated_sheets[[#This Row],[Patient_ID]],Patient_data[Patient_ID],0))</f>
        <v>Amber Thompson</v>
      </c>
      <c r="H1492">
        <f>INDEX(Patient_data[Age],MATCH(Consolidated_sheets[[#This Row],[Patient_ID]],Patient_data[Patient_ID],0))</f>
        <v>59</v>
      </c>
      <c r="I1492" t="str">
        <f>INDEX(Patient_data[Gender],MATCH(Consolidated_sheets[[#This Row],[Patient_ID]],Patient_data[Patient_ID],0))</f>
        <v>Female</v>
      </c>
      <c r="J1492" t="str">
        <f>INDEX(Location_data[Location],MATCH(Consolidated_sheets[[#This Row],[Patient_ID]],Location_data[Patient_ID],0))</f>
        <v>Phoenix</v>
      </c>
      <c r="K1492" t="str">
        <f>INDEX(Insurance_data[Insurance_Type],MATCH(Consolidated_sheets[[#This Row],[Patient_ID]],Insurance_data[Patient_ID],0))</f>
        <v>Public</v>
      </c>
      <c r="L1492" s="6">
        <f>INDEX(Insurance_data[Insurance_Amount],MATCH(Consolidated_sheets[[#This Row],[Patient_ID]],Insurance_data[Patient_ID],0))</f>
        <v>5536.64</v>
      </c>
    </row>
    <row r="1493" spans="1:12" x14ac:dyDescent="0.3">
      <c r="A1493" t="s">
        <v>660</v>
      </c>
      <c r="B1493" t="s">
        <v>5953</v>
      </c>
      <c r="C1493" s="6">
        <v>2243.63</v>
      </c>
      <c r="D1493" s="1">
        <v>43854.780540077147</v>
      </c>
      <c r="E1493" s="1" t="str">
        <f>TEXT(Consolidated_sheets[[#This Row],[Date]],"yyyy")</f>
        <v>2020</v>
      </c>
      <c r="F1493" s="1" t="str">
        <f>TEXT(Consolidated_sheets[[#This Row],[Date]],"mmmm")</f>
        <v>January</v>
      </c>
      <c r="G1493" t="str">
        <f>INDEX(Patient_data[Patient_Name],MATCH(Consolidated_sheets[[#This Row],[Patient_ID]],Patient_data[Patient_ID],0))</f>
        <v>Kathryn Bishop</v>
      </c>
      <c r="H1493">
        <f>INDEX(Patient_data[Age],MATCH(Consolidated_sheets[[#This Row],[Patient_ID]],Patient_data[Patient_ID],0))</f>
        <v>83</v>
      </c>
      <c r="I1493" t="str">
        <f>INDEX(Patient_data[Gender],MATCH(Consolidated_sheets[[#This Row],[Patient_ID]],Patient_data[Patient_ID],0))</f>
        <v>Female</v>
      </c>
      <c r="J1493" t="str">
        <f>INDEX(Location_data[Location],MATCH(Consolidated_sheets[[#This Row],[Patient_ID]],Location_data[Patient_ID],0))</f>
        <v>Phoenix</v>
      </c>
      <c r="K1493" t="str">
        <f>INDEX(Insurance_data[Insurance_Type],MATCH(Consolidated_sheets[[#This Row],[Patient_ID]],Insurance_data[Patient_ID],0))</f>
        <v>Public</v>
      </c>
      <c r="L1493" s="6">
        <f>INDEX(Insurance_data[Insurance_Amount],MATCH(Consolidated_sheets[[#This Row],[Patient_ID]],Insurance_data[Patient_ID],0))</f>
        <v>2590.48</v>
      </c>
    </row>
    <row r="1494" spans="1:12" x14ac:dyDescent="0.3">
      <c r="A1494" t="s">
        <v>40</v>
      </c>
      <c r="B1494" t="s">
        <v>5954</v>
      </c>
      <c r="C1494" s="6">
        <v>485.3</v>
      </c>
      <c r="D1494" s="1">
        <v>43855.041291613081</v>
      </c>
      <c r="E1494" s="1" t="str">
        <f>TEXT(Consolidated_sheets[[#This Row],[Date]],"yyyy")</f>
        <v>2020</v>
      </c>
      <c r="F1494" s="1" t="str">
        <f>TEXT(Consolidated_sheets[[#This Row],[Date]],"mmmm")</f>
        <v>January</v>
      </c>
      <c r="G1494" t="str">
        <f>INDEX(Patient_data[Patient_Name],MATCH(Consolidated_sheets[[#This Row],[Patient_ID]],Patient_data[Patient_ID],0))</f>
        <v>Melanie Mcgrath</v>
      </c>
      <c r="H1494">
        <f>INDEX(Patient_data[Age],MATCH(Consolidated_sheets[[#This Row],[Patient_ID]],Patient_data[Patient_ID],0))</f>
        <v>69</v>
      </c>
      <c r="I1494" t="str">
        <f>INDEX(Patient_data[Gender],MATCH(Consolidated_sheets[[#This Row],[Patient_ID]],Patient_data[Patient_ID],0))</f>
        <v>Male</v>
      </c>
      <c r="J1494" t="str">
        <f>INDEX(Location_data[Location],MATCH(Consolidated_sheets[[#This Row],[Patient_ID]],Location_data[Patient_ID],0))</f>
        <v>New York</v>
      </c>
      <c r="K1494" t="str">
        <f>INDEX(Insurance_data[Insurance_Type],MATCH(Consolidated_sheets[[#This Row],[Patient_ID]],Insurance_data[Patient_ID],0))</f>
        <v>None</v>
      </c>
      <c r="L1494" s="6">
        <f>INDEX(Insurance_data[Insurance_Amount],MATCH(Consolidated_sheets[[#This Row],[Patient_ID]],Insurance_data[Patient_ID],0))</f>
        <v>1109.1600000000001</v>
      </c>
    </row>
    <row r="1495" spans="1:12" x14ac:dyDescent="0.3">
      <c r="A1495" t="s">
        <v>1388</v>
      </c>
      <c r="B1495" t="s">
        <v>5952</v>
      </c>
      <c r="C1495" s="6">
        <v>3615.27</v>
      </c>
      <c r="D1495" s="1">
        <v>43855.302043149008</v>
      </c>
      <c r="E1495" s="1" t="str">
        <f>TEXT(Consolidated_sheets[[#This Row],[Date]],"yyyy")</f>
        <v>2020</v>
      </c>
      <c r="F1495" s="1" t="str">
        <f>TEXT(Consolidated_sheets[[#This Row],[Date]],"mmmm")</f>
        <v>January</v>
      </c>
      <c r="G1495" t="str">
        <f>INDEX(Patient_data[Patient_Name],MATCH(Consolidated_sheets[[#This Row],[Patient_ID]],Patient_data[Patient_ID],0))</f>
        <v>Stephanie Sharp</v>
      </c>
      <c r="H1495">
        <f>INDEX(Patient_data[Age],MATCH(Consolidated_sheets[[#This Row],[Patient_ID]],Patient_data[Patient_ID],0))</f>
        <v>83</v>
      </c>
      <c r="I1495" t="str">
        <f>INDEX(Patient_data[Gender],MATCH(Consolidated_sheets[[#This Row],[Patient_ID]],Patient_data[Patient_ID],0))</f>
        <v>Female</v>
      </c>
      <c r="J1495" t="str">
        <f>INDEX(Location_data[Location],MATCH(Consolidated_sheets[[#This Row],[Patient_ID]],Location_data[Patient_ID],0))</f>
        <v>Chicago</v>
      </c>
      <c r="K1495" t="str">
        <f>INDEX(Insurance_data[Insurance_Type],MATCH(Consolidated_sheets[[#This Row],[Patient_ID]],Insurance_data[Patient_ID],0))</f>
        <v>Public</v>
      </c>
      <c r="L1495" s="6">
        <f>INDEX(Insurance_data[Insurance_Amount],MATCH(Consolidated_sheets[[#This Row],[Patient_ID]],Insurance_data[Patient_ID],0))</f>
        <v>9796.35</v>
      </c>
    </row>
    <row r="1496" spans="1:12" x14ac:dyDescent="0.3">
      <c r="A1496" t="s">
        <v>1760</v>
      </c>
      <c r="B1496" t="s">
        <v>5955</v>
      </c>
      <c r="C1496" s="6">
        <v>2529.9</v>
      </c>
      <c r="D1496" s="1">
        <v>43855.562794684964</v>
      </c>
      <c r="E1496" s="1" t="str">
        <f>TEXT(Consolidated_sheets[[#This Row],[Date]],"yyyy")</f>
        <v>2020</v>
      </c>
      <c r="F1496" s="1" t="str">
        <f>TEXT(Consolidated_sheets[[#This Row],[Date]],"mmmm")</f>
        <v>January</v>
      </c>
      <c r="G1496" t="str">
        <f>INDEX(Patient_data[Patient_Name],MATCH(Consolidated_sheets[[#This Row],[Patient_ID]],Patient_data[Patient_ID],0))</f>
        <v>Shannon Guerrero</v>
      </c>
      <c r="H1496">
        <f>INDEX(Patient_data[Age],MATCH(Consolidated_sheets[[#This Row],[Patient_ID]],Patient_data[Patient_ID],0))</f>
        <v>89</v>
      </c>
      <c r="I1496" t="str">
        <f>INDEX(Patient_data[Gender],MATCH(Consolidated_sheets[[#This Row],[Patient_ID]],Patient_data[Patient_ID],0))</f>
        <v>Male</v>
      </c>
      <c r="J1496" t="str">
        <f>INDEX(Location_data[Location],MATCH(Consolidated_sheets[[#This Row],[Patient_ID]],Location_data[Patient_ID],0))</f>
        <v>Phoenix</v>
      </c>
      <c r="K1496" t="str">
        <f>INDEX(Insurance_data[Insurance_Type],MATCH(Consolidated_sheets[[#This Row],[Patient_ID]],Insurance_data[Patient_ID],0))</f>
        <v>None</v>
      </c>
      <c r="L1496" s="6">
        <f>INDEX(Insurance_data[Insurance_Amount],MATCH(Consolidated_sheets[[#This Row],[Patient_ID]],Insurance_data[Patient_ID],0))</f>
        <v>2539.2399999999998</v>
      </c>
    </row>
    <row r="1497" spans="1:12" x14ac:dyDescent="0.3">
      <c r="A1497" t="s">
        <v>1419</v>
      </c>
      <c r="B1497" t="s">
        <v>5954</v>
      </c>
      <c r="C1497" s="6">
        <v>4822.93</v>
      </c>
      <c r="D1497" s="1">
        <v>43855.823546220883</v>
      </c>
      <c r="E1497" s="1" t="str">
        <f>TEXT(Consolidated_sheets[[#This Row],[Date]],"yyyy")</f>
        <v>2020</v>
      </c>
      <c r="F1497" s="1" t="str">
        <f>TEXT(Consolidated_sheets[[#This Row],[Date]],"mmmm")</f>
        <v>January</v>
      </c>
      <c r="G1497" t="str">
        <f>INDEX(Patient_data[Patient_Name],MATCH(Consolidated_sheets[[#This Row],[Patient_ID]],Patient_data[Patient_ID],0))</f>
        <v>Cheyenne Macdonald</v>
      </c>
      <c r="H1497">
        <f>INDEX(Patient_data[Age],MATCH(Consolidated_sheets[[#This Row],[Patient_ID]],Patient_data[Patient_ID],0))</f>
        <v>22</v>
      </c>
      <c r="I1497" t="str">
        <f>INDEX(Patient_data[Gender],MATCH(Consolidated_sheets[[#This Row],[Patient_ID]],Patient_data[Patient_ID],0))</f>
        <v>Male</v>
      </c>
      <c r="J1497" t="str">
        <f>INDEX(Location_data[Location],MATCH(Consolidated_sheets[[#This Row],[Patient_ID]],Location_data[Patient_ID],0))</f>
        <v>Phoenix</v>
      </c>
      <c r="K1497" t="str">
        <f>INDEX(Insurance_data[Insurance_Type],MATCH(Consolidated_sheets[[#This Row],[Patient_ID]],Insurance_data[Patient_ID],0))</f>
        <v>Public</v>
      </c>
      <c r="L1497" s="6">
        <f>INDEX(Insurance_data[Insurance_Amount],MATCH(Consolidated_sheets[[#This Row],[Patient_ID]],Insurance_data[Patient_ID],0))</f>
        <v>9973.65</v>
      </c>
    </row>
    <row r="1498" spans="1:12" x14ac:dyDescent="0.3">
      <c r="A1498" t="s">
        <v>1556</v>
      </c>
      <c r="B1498" t="s">
        <v>5954</v>
      </c>
      <c r="C1498" s="6">
        <v>1049.82</v>
      </c>
      <c r="D1498" s="1">
        <v>43856.084297756817</v>
      </c>
      <c r="E1498" s="1" t="str">
        <f>TEXT(Consolidated_sheets[[#This Row],[Date]],"yyyy")</f>
        <v>2020</v>
      </c>
      <c r="F1498" s="1" t="str">
        <f>TEXT(Consolidated_sheets[[#This Row],[Date]],"mmmm")</f>
        <v>January</v>
      </c>
      <c r="G1498" t="str">
        <f>INDEX(Patient_data[Patient_Name],MATCH(Consolidated_sheets[[#This Row],[Patient_ID]],Patient_data[Patient_ID],0))</f>
        <v>Heather Jordan</v>
      </c>
      <c r="H1498">
        <f>INDEX(Patient_data[Age],MATCH(Consolidated_sheets[[#This Row],[Patient_ID]],Patient_data[Patient_ID],0))</f>
        <v>19</v>
      </c>
      <c r="I1498" t="str">
        <f>INDEX(Patient_data[Gender],MATCH(Consolidated_sheets[[#This Row],[Patient_ID]],Patient_data[Patient_ID],0))</f>
        <v>Male</v>
      </c>
      <c r="J1498" t="str">
        <f>INDEX(Location_data[Location],MATCH(Consolidated_sheets[[#This Row],[Patient_ID]],Location_data[Patient_ID],0))</f>
        <v>New York</v>
      </c>
      <c r="K1498" t="str">
        <f>INDEX(Insurance_data[Insurance_Type],MATCH(Consolidated_sheets[[#This Row],[Patient_ID]],Insurance_data[Patient_ID],0))</f>
        <v>Public</v>
      </c>
      <c r="L1498" s="6">
        <f>INDEX(Insurance_data[Insurance_Amount],MATCH(Consolidated_sheets[[#This Row],[Patient_ID]],Insurance_data[Patient_ID],0))</f>
        <v>5402.21</v>
      </c>
    </row>
    <row r="1499" spans="1:12" x14ac:dyDescent="0.3">
      <c r="A1499" t="s">
        <v>500</v>
      </c>
      <c r="B1499" t="s">
        <v>5953</v>
      </c>
      <c r="C1499" s="6">
        <v>2541.21</v>
      </c>
      <c r="D1499" s="1">
        <v>43856.345049292751</v>
      </c>
      <c r="E1499" s="1" t="str">
        <f>TEXT(Consolidated_sheets[[#This Row],[Date]],"yyyy")</f>
        <v>2020</v>
      </c>
      <c r="F1499" s="1" t="str">
        <f>TEXT(Consolidated_sheets[[#This Row],[Date]],"mmmm")</f>
        <v>January</v>
      </c>
      <c r="G1499" t="str">
        <f>INDEX(Patient_data[Patient_Name],MATCH(Consolidated_sheets[[#This Row],[Patient_ID]],Patient_data[Patient_ID],0))</f>
        <v>Michael Tran</v>
      </c>
      <c r="H1499">
        <f>INDEX(Patient_data[Age],MATCH(Consolidated_sheets[[#This Row],[Patient_ID]],Patient_data[Patient_ID],0))</f>
        <v>56</v>
      </c>
      <c r="I1499" t="str">
        <f>INDEX(Patient_data[Gender],MATCH(Consolidated_sheets[[#This Row],[Patient_ID]],Patient_data[Patient_ID],0))</f>
        <v>Male</v>
      </c>
      <c r="J1499" t="str">
        <f>INDEX(Location_data[Location],MATCH(Consolidated_sheets[[#This Row],[Patient_ID]],Location_data[Patient_ID],0))</f>
        <v>New York</v>
      </c>
      <c r="K1499" t="str">
        <f>INDEX(Insurance_data[Insurance_Type],MATCH(Consolidated_sheets[[#This Row],[Patient_ID]],Insurance_data[Patient_ID],0))</f>
        <v>Private</v>
      </c>
      <c r="L1499" s="6">
        <f>INDEX(Insurance_data[Insurance_Amount],MATCH(Consolidated_sheets[[#This Row],[Patient_ID]],Insurance_data[Patient_ID],0))</f>
        <v>808.23</v>
      </c>
    </row>
    <row r="1500" spans="1:12" x14ac:dyDescent="0.3">
      <c r="A1500" t="s">
        <v>1406</v>
      </c>
      <c r="B1500" t="s">
        <v>5952</v>
      </c>
      <c r="C1500" s="6">
        <v>911.35</v>
      </c>
      <c r="D1500" s="1">
        <v>43856.605800828678</v>
      </c>
      <c r="E1500" s="1" t="str">
        <f>TEXT(Consolidated_sheets[[#This Row],[Date]],"yyyy")</f>
        <v>2020</v>
      </c>
      <c r="F1500" s="1" t="str">
        <f>TEXT(Consolidated_sheets[[#This Row],[Date]],"mmmm")</f>
        <v>January</v>
      </c>
      <c r="G1500" t="str">
        <f>INDEX(Patient_data[Patient_Name],MATCH(Consolidated_sheets[[#This Row],[Patient_ID]],Patient_data[Patient_ID],0))</f>
        <v>Robert Bush</v>
      </c>
      <c r="H1500">
        <f>INDEX(Patient_data[Age],MATCH(Consolidated_sheets[[#This Row],[Patient_ID]],Patient_data[Patient_ID],0))</f>
        <v>37</v>
      </c>
      <c r="I1500" t="str">
        <f>INDEX(Patient_data[Gender],MATCH(Consolidated_sheets[[#This Row],[Patient_ID]],Patient_data[Patient_ID],0))</f>
        <v>Female</v>
      </c>
      <c r="J1500" t="str">
        <f>INDEX(Location_data[Location],MATCH(Consolidated_sheets[[#This Row],[Patient_ID]],Location_data[Patient_ID],0))</f>
        <v>Los Angeles</v>
      </c>
      <c r="K1500" t="str">
        <f>INDEX(Insurance_data[Insurance_Type],MATCH(Consolidated_sheets[[#This Row],[Patient_ID]],Insurance_data[Patient_ID],0))</f>
        <v>Public</v>
      </c>
      <c r="L1500" s="6">
        <f>INDEX(Insurance_data[Insurance_Amount],MATCH(Consolidated_sheets[[#This Row],[Patient_ID]],Insurance_data[Patient_ID],0))</f>
        <v>2802.92</v>
      </c>
    </row>
    <row r="1501" spans="1:12" x14ac:dyDescent="0.3">
      <c r="A1501" t="s">
        <v>1414</v>
      </c>
      <c r="B1501" t="s">
        <v>5952</v>
      </c>
      <c r="C1501" s="6">
        <v>2342.7600000000002</v>
      </c>
      <c r="D1501" s="1">
        <v>43856.86655236462</v>
      </c>
      <c r="E1501" s="1" t="str">
        <f>TEXT(Consolidated_sheets[[#This Row],[Date]],"yyyy")</f>
        <v>2020</v>
      </c>
      <c r="F1501" s="1" t="str">
        <f>TEXT(Consolidated_sheets[[#This Row],[Date]],"mmmm")</f>
        <v>January</v>
      </c>
      <c r="G1501" t="str">
        <f>INDEX(Patient_data[Patient_Name],MATCH(Consolidated_sheets[[#This Row],[Patient_ID]],Patient_data[Patient_ID],0))</f>
        <v>Joann Calderon</v>
      </c>
      <c r="H1501">
        <f>INDEX(Patient_data[Age],MATCH(Consolidated_sheets[[#This Row],[Patient_ID]],Patient_data[Patient_ID],0))</f>
        <v>70</v>
      </c>
      <c r="I1501" t="str">
        <f>INDEX(Patient_data[Gender],MATCH(Consolidated_sheets[[#This Row],[Patient_ID]],Patient_data[Patient_ID],0))</f>
        <v>Male</v>
      </c>
      <c r="J1501" t="str">
        <f>INDEX(Location_data[Location],MATCH(Consolidated_sheets[[#This Row],[Patient_ID]],Location_data[Patient_ID],0))</f>
        <v>New York</v>
      </c>
      <c r="K1501" t="str">
        <f>INDEX(Insurance_data[Insurance_Type],MATCH(Consolidated_sheets[[#This Row],[Patient_ID]],Insurance_data[Patient_ID],0))</f>
        <v>None</v>
      </c>
      <c r="L1501" s="6">
        <f>INDEX(Insurance_data[Insurance_Amount],MATCH(Consolidated_sheets[[#This Row],[Patient_ID]],Insurance_data[Patient_ID],0))</f>
        <v>5115.13</v>
      </c>
    </row>
    <row r="1502" spans="1:12" x14ac:dyDescent="0.3">
      <c r="A1502" t="s">
        <v>830</v>
      </c>
      <c r="B1502" t="s">
        <v>5952</v>
      </c>
      <c r="C1502" s="6">
        <v>1046.51</v>
      </c>
      <c r="D1502" s="1">
        <v>43857.127303900546</v>
      </c>
      <c r="E1502" s="1" t="str">
        <f>TEXT(Consolidated_sheets[[#This Row],[Date]],"yyyy")</f>
        <v>2020</v>
      </c>
      <c r="F1502" s="1" t="str">
        <f>TEXT(Consolidated_sheets[[#This Row],[Date]],"mmmm")</f>
        <v>January</v>
      </c>
      <c r="G1502" t="str">
        <f>INDEX(Patient_data[Patient_Name],MATCH(Consolidated_sheets[[#This Row],[Patient_ID]],Patient_data[Patient_ID],0))</f>
        <v>Amy Farley</v>
      </c>
      <c r="H1502">
        <f>INDEX(Patient_data[Age],MATCH(Consolidated_sheets[[#This Row],[Patient_ID]],Patient_data[Patient_ID],0))</f>
        <v>28</v>
      </c>
      <c r="I1502" t="str">
        <f>INDEX(Patient_data[Gender],MATCH(Consolidated_sheets[[#This Row],[Patient_ID]],Patient_data[Patient_ID],0))</f>
        <v>Male</v>
      </c>
      <c r="J1502" t="str">
        <f>INDEX(Location_data[Location],MATCH(Consolidated_sheets[[#This Row],[Patient_ID]],Location_data[Patient_ID],0))</f>
        <v>New York</v>
      </c>
      <c r="K1502" t="str">
        <f>INDEX(Insurance_data[Insurance_Type],MATCH(Consolidated_sheets[[#This Row],[Patient_ID]],Insurance_data[Patient_ID],0))</f>
        <v>Private</v>
      </c>
      <c r="L1502" s="6">
        <f>INDEX(Insurance_data[Insurance_Amount],MATCH(Consolidated_sheets[[#This Row],[Patient_ID]],Insurance_data[Patient_ID],0))</f>
        <v>8190.8</v>
      </c>
    </row>
    <row r="1503" spans="1:12" x14ac:dyDescent="0.3">
      <c r="A1503" t="s">
        <v>2832</v>
      </c>
      <c r="B1503" t="s">
        <v>5955</v>
      </c>
      <c r="C1503" s="6">
        <v>3582.17</v>
      </c>
      <c r="D1503" s="1">
        <v>43857.38805543648</v>
      </c>
      <c r="E1503" s="1" t="str">
        <f>TEXT(Consolidated_sheets[[#This Row],[Date]],"yyyy")</f>
        <v>2020</v>
      </c>
      <c r="F1503" s="1" t="str">
        <f>TEXT(Consolidated_sheets[[#This Row],[Date]],"mmmm")</f>
        <v>January</v>
      </c>
      <c r="G1503" t="str">
        <f>INDEX(Patient_data[Patient_Name],MATCH(Consolidated_sheets[[#This Row],[Patient_ID]],Patient_data[Patient_ID],0))</f>
        <v>Julia Henry</v>
      </c>
      <c r="H1503">
        <f>INDEX(Patient_data[Age],MATCH(Consolidated_sheets[[#This Row],[Patient_ID]],Patient_data[Patient_ID],0))</f>
        <v>84</v>
      </c>
      <c r="I1503" t="str">
        <f>INDEX(Patient_data[Gender],MATCH(Consolidated_sheets[[#This Row],[Patient_ID]],Patient_data[Patient_ID],0))</f>
        <v>Male</v>
      </c>
      <c r="J1503" t="str">
        <f>INDEX(Location_data[Location],MATCH(Consolidated_sheets[[#This Row],[Patient_ID]],Location_data[Patient_ID],0))</f>
        <v>New York</v>
      </c>
      <c r="K1503" t="str">
        <f>INDEX(Insurance_data[Insurance_Type],MATCH(Consolidated_sheets[[#This Row],[Patient_ID]],Insurance_data[Patient_ID],0))</f>
        <v>None</v>
      </c>
      <c r="L1503" s="6">
        <f>INDEX(Insurance_data[Insurance_Amount],MATCH(Consolidated_sheets[[#This Row],[Patient_ID]],Insurance_data[Patient_ID],0))</f>
        <v>9746.8799999999992</v>
      </c>
    </row>
    <row r="1504" spans="1:12" x14ac:dyDescent="0.3">
      <c r="A1504" t="s">
        <v>211</v>
      </c>
      <c r="B1504" t="s">
        <v>5955</v>
      </c>
      <c r="C1504" s="6">
        <v>2447.6999999999998</v>
      </c>
      <c r="D1504" s="1">
        <v>43857.648806972422</v>
      </c>
      <c r="E1504" s="1" t="str">
        <f>TEXT(Consolidated_sheets[[#This Row],[Date]],"yyyy")</f>
        <v>2020</v>
      </c>
      <c r="F1504" s="1" t="str">
        <f>TEXT(Consolidated_sheets[[#This Row],[Date]],"mmmm")</f>
        <v>January</v>
      </c>
      <c r="G1504" t="str">
        <f>INDEX(Patient_data[Patient_Name],MATCH(Consolidated_sheets[[#This Row],[Patient_ID]],Patient_data[Patient_ID],0))</f>
        <v>Jonathan Long</v>
      </c>
      <c r="H1504">
        <f>INDEX(Patient_data[Age],MATCH(Consolidated_sheets[[#This Row],[Patient_ID]],Patient_data[Patient_ID],0))</f>
        <v>32</v>
      </c>
      <c r="I1504" t="str">
        <f>INDEX(Patient_data[Gender],MATCH(Consolidated_sheets[[#This Row],[Patient_ID]],Patient_data[Patient_ID],0))</f>
        <v>Female</v>
      </c>
      <c r="J1504" t="str">
        <f>INDEX(Location_data[Location],MATCH(Consolidated_sheets[[#This Row],[Patient_ID]],Location_data[Patient_ID],0))</f>
        <v>Houston</v>
      </c>
      <c r="K1504" t="str">
        <f>INDEX(Insurance_data[Insurance_Type],MATCH(Consolidated_sheets[[#This Row],[Patient_ID]],Insurance_data[Patient_ID],0))</f>
        <v>None</v>
      </c>
      <c r="L1504" s="6">
        <f>INDEX(Insurance_data[Insurance_Amount],MATCH(Consolidated_sheets[[#This Row],[Patient_ID]],Insurance_data[Patient_ID],0))</f>
        <v>2003.04</v>
      </c>
    </row>
    <row r="1505" spans="1:12" x14ac:dyDescent="0.3">
      <c r="A1505" t="s">
        <v>1658</v>
      </c>
      <c r="B1505" t="s">
        <v>5955</v>
      </c>
      <c r="C1505" s="6">
        <v>875.29</v>
      </c>
      <c r="D1505" s="1">
        <v>43857.909558508363</v>
      </c>
      <c r="E1505" s="1" t="str">
        <f>TEXT(Consolidated_sheets[[#This Row],[Date]],"yyyy")</f>
        <v>2020</v>
      </c>
      <c r="F1505" s="1" t="str">
        <f>TEXT(Consolidated_sheets[[#This Row],[Date]],"mmmm")</f>
        <v>January</v>
      </c>
      <c r="G1505" t="str">
        <f>INDEX(Patient_data[Patient_Name],MATCH(Consolidated_sheets[[#This Row],[Patient_ID]],Patient_data[Patient_ID],0))</f>
        <v>Jasmine Adkins</v>
      </c>
      <c r="H1505">
        <f>INDEX(Patient_data[Age],MATCH(Consolidated_sheets[[#This Row],[Patient_ID]],Patient_data[Patient_ID],0))</f>
        <v>41</v>
      </c>
      <c r="I1505" t="str">
        <f>INDEX(Patient_data[Gender],MATCH(Consolidated_sheets[[#This Row],[Patient_ID]],Patient_data[Patient_ID],0))</f>
        <v>Female</v>
      </c>
      <c r="J1505" t="str">
        <f>INDEX(Location_data[Location],MATCH(Consolidated_sheets[[#This Row],[Patient_ID]],Location_data[Patient_ID],0))</f>
        <v>Houston</v>
      </c>
      <c r="K1505" t="str">
        <f>INDEX(Insurance_data[Insurance_Type],MATCH(Consolidated_sheets[[#This Row],[Patient_ID]],Insurance_data[Patient_ID],0))</f>
        <v>Public</v>
      </c>
      <c r="L1505" s="6">
        <f>INDEX(Insurance_data[Insurance_Amount],MATCH(Consolidated_sheets[[#This Row],[Patient_ID]],Insurance_data[Patient_ID],0))</f>
        <v>4622.3</v>
      </c>
    </row>
    <row r="1506" spans="1:12" x14ac:dyDescent="0.3">
      <c r="A1506" t="s">
        <v>11</v>
      </c>
      <c r="B1506" t="s">
        <v>5952</v>
      </c>
      <c r="C1506" s="6">
        <v>506.55</v>
      </c>
      <c r="D1506" s="1">
        <v>43858.170310044283</v>
      </c>
      <c r="E1506" s="1" t="str">
        <f>TEXT(Consolidated_sheets[[#This Row],[Date]],"yyyy")</f>
        <v>2020</v>
      </c>
      <c r="F1506" s="1" t="str">
        <f>TEXT(Consolidated_sheets[[#This Row],[Date]],"mmmm")</f>
        <v>January</v>
      </c>
      <c r="G1506" t="str">
        <f>INDEX(Patient_data[Patient_Name],MATCH(Consolidated_sheets[[#This Row],[Patient_ID]],Patient_data[Patient_ID],0))</f>
        <v>James Davis</v>
      </c>
      <c r="H1506">
        <f>INDEX(Patient_data[Age],MATCH(Consolidated_sheets[[#This Row],[Patient_ID]],Patient_data[Patient_ID],0))</f>
        <v>21</v>
      </c>
      <c r="I1506" t="str">
        <f>INDEX(Patient_data[Gender],MATCH(Consolidated_sheets[[#This Row],[Patient_ID]],Patient_data[Patient_ID],0))</f>
        <v>Female</v>
      </c>
      <c r="J1506" t="str">
        <f>INDEX(Location_data[Location],MATCH(Consolidated_sheets[[#This Row],[Patient_ID]],Location_data[Patient_ID],0))</f>
        <v>Chicago</v>
      </c>
      <c r="K1506" t="str">
        <f>INDEX(Insurance_data[Insurance_Type],MATCH(Consolidated_sheets[[#This Row],[Patient_ID]],Insurance_data[Patient_ID],0))</f>
        <v>None</v>
      </c>
      <c r="L1506" s="6">
        <f>INDEX(Insurance_data[Insurance_Amount],MATCH(Consolidated_sheets[[#This Row],[Patient_ID]],Insurance_data[Patient_ID],0))</f>
        <v>4581.17</v>
      </c>
    </row>
    <row r="1507" spans="1:12" x14ac:dyDescent="0.3">
      <c r="A1507" t="s">
        <v>215</v>
      </c>
      <c r="B1507" t="s">
        <v>5955</v>
      </c>
      <c r="C1507" s="6">
        <v>2770.92</v>
      </c>
      <c r="D1507" s="1">
        <v>43858.431061580217</v>
      </c>
      <c r="E1507" s="1" t="str">
        <f>TEXT(Consolidated_sheets[[#This Row],[Date]],"yyyy")</f>
        <v>2020</v>
      </c>
      <c r="F1507" s="1" t="str">
        <f>TEXT(Consolidated_sheets[[#This Row],[Date]],"mmmm")</f>
        <v>January</v>
      </c>
      <c r="G1507" t="str">
        <f>INDEX(Patient_data[Patient_Name],MATCH(Consolidated_sheets[[#This Row],[Patient_ID]],Patient_data[Patient_ID],0))</f>
        <v>Jennifer Walker</v>
      </c>
      <c r="H1507">
        <f>INDEX(Patient_data[Age],MATCH(Consolidated_sheets[[#This Row],[Patient_ID]],Patient_data[Patient_ID],0))</f>
        <v>83</v>
      </c>
      <c r="I1507" t="str">
        <f>INDEX(Patient_data[Gender],MATCH(Consolidated_sheets[[#This Row],[Patient_ID]],Patient_data[Patient_ID],0))</f>
        <v>Male</v>
      </c>
      <c r="J1507" t="str">
        <f>INDEX(Location_data[Location],MATCH(Consolidated_sheets[[#This Row],[Patient_ID]],Location_data[Patient_ID],0))</f>
        <v>Chicago</v>
      </c>
      <c r="K1507" t="str">
        <f>INDEX(Insurance_data[Insurance_Type],MATCH(Consolidated_sheets[[#This Row],[Patient_ID]],Insurance_data[Patient_ID],0))</f>
        <v>Public</v>
      </c>
      <c r="L1507" s="6">
        <f>INDEX(Insurance_data[Insurance_Amount],MATCH(Consolidated_sheets[[#This Row],[Patient_ID]],Insurance_data[Patient_ID],0))</f>
        <v>2550.2199999999998</v>
      </c>
    </row>
    <row r="1508" spans="1:12" x14ac:dyDescent="0.3">
      <c r="A1508" t="s">
        <v>178</v>
      </c>
      <c r="B1508" t="s">
        <v>5955</v>
      </c>
      <c r="C1508" s="6">
        <v>2977.1</v>
      </c>
      <c r="D1508" s="1">
        <v>43858.691813116158</v>
      </c>
      <c r="E1508" s="1" t="str">
        <f>TEXT(Consolidated_sheets[[#This Row],[Date]],"yyyy")</f>
        <v>2020</v>
      </c>
      <c r="F1508" s="1" t="str">
        <f>TEXT(Consolidated_sheets[[#This Row],[Date]],"mmmm")</f>
        <v>January</v>
      </c>
      <c r="G1508" t="str">
        <f>INDEX(Patient_data[Patient_Name],MATCH(Consolidated_sheets[[#This Row],[Patient_ID]],Patient_data[Patient_ID],0))</f>
        <v>Preston Caldwell</v>
      </c>
      <c r="H1508">
        <f>INDEX(Patient_data[Age],MATCH(Consolidated_sheets[[#This Row],[Patient_ID]],Patient_data[Patient_ID],0))</f>
        <v>35</v>
      </c>
      <c r="I1508" t="str">
        <f>INDEX(Patient_data[Gender],MATCH(Consolidated_sheets[[#This Row],[Patient_ID]],Patient_data[Patient_ID],0))</f>
        <v>Female</v>
      </c>
      <c r="J1508" t="str">
        <f>INDEX(Location_data[Location],MATCH(Consolidated_sheets[[#This Row],[Patient_ID]],Location_data[Patient_ID],0))</f>
        <v>New York</v>
      </c>
      <c r="K1508" t="str">
        <f>INDEX(Insurance_data[Insurance_Type],MATCH(Consolidated_sheets[[#This Row],[Patient_ID]],Insurance_data[Patient_ID],0))</f>
        <v>None</v>
      </c>
      <c r="L1508" s="6">
        <f>INDEX(Insurance_data[Insurance_Amount],MATCH(Consolidated_sheets[[#This Row],[Patient_ID]],Insurance_data[Patient_ID],0))</f>
        <v>7421.6</v>
      </c>
    </row>
    <row r="1509" spans="1:12" x14ac:dyDescent="0.3">
      <c r="A1509" t="s">
        <v>2475</v>
      </c>
      <c r="B1509" t="s">
        <v>5955</v>
      </c>
      <c r="C1509" s="6">
        <v>4407.8999999999996</v>
      </c>
      <c r="D1509" s="1">
        <v>43858.952564652092</v>
      </c>
      <c r="E1509" s="1" t="str">
        <f>TEXT(Consolidated_sheets[[#This Row],[Date]],"yyyy")</f>
        <v>2020</v>
      </c>
      <c r="F1509" s="1" t="str">
        <f>TEXT(Consolidated_sheets[[#This Row],[Date]],"mmmm")</f>
        <v>January</v>
      </c>
      <c r="G1509" t="str">
        <f>INDEX(Patient_data[Patient_Name],MATCH(Consolidated_sheets[[#This Row],[Patient_ID]],Patient_data[Patient_ID],0))</f>
        <v>Laura Douglas</v>
      </c>
      <c r="H1509">
        <f>INDEX(Patient_data[Age],MATCH(Consolidated_sheets[[#This Row],[Patient_ID]],Patient_data[Patient_ID],0))</f>
        <v>83</v>
      </c>
      <c r="I1509" t="str">
        <f>INDEX(Patient_data[Gender],MATCH(Consolidated_sheets[[#This Row],[Patient_ID]],Patient_data[Patient_ID],0))</f>
        <v>Female</v>
      </c>
      <c r="J1509" t="str">
        <f>INDEX(Location_data[Location],MATCH(Consolidated_sheets[[#This Row],[Patient_ID]],Location_data[Patient_ID],0))</f>
        <v>Houston</v>
      </c>
      <c r="K1509" t="str">
        <f>INDEX(Insurance_data[Insurance_Type],MATCH(Consolidated_sheets[[#This Row],[Patient_ID]],Insurance_data[Patient_ID],0))</f>
        <v>None</v>
      </c>
      <c r="L1509" s="6">
        <f>INDEX(Insurance_data[Insurance_Amount],MATCH(Consolidated_sheets[[#This Row],[Patient_ID]],Insurance_data[Patient_ID],0))</f>
        <v>5689.04</v>
      </c>
    </row>
    <row r="1510" spans="1:12" x14ac:dyDescent="0.3">
      <c r="A1510" t="s">
        <v>847</v>
      </c>
      <c r="B1510" t="s">
        <v>5955</v>
      </c>
      <c r="C1510" s="6">
        <v>3924.33</v>
      </c>
      <c r="D1510" s="1">
        <v>43859.213316188019</v>
      </c>
      <c r="E1510" s="1" t="str">
        <f>TEXT(Consolidated_sheets[[#This Row],[Date]],"yyyy")</f>
        <v>2020</v>
      </c>
      <c r="F1510" s="1" t="str">
        <f>TEXT(Consolidated_sheets[[#This Row],[Date]],"mmmm")</f>
        <v>January</v>
      </c>
      <c r="G1510" t="str">
        <f>INDEX(Patient_data[Patient_Name],MATCH(Consolidated_sheets[[#This Row],[Patient_ID]],Patient_data[Patient_ID],0))</f>
        <v>Tracy Allen</v>
      </c>
      <c r="H1510">
        <f>INDEX(Patient_data[Age],MATCH(Consolidated_sheets[[#This Row],[Patient_ID]],Patient_data[Patient_ID],0))</f>
        <v>66</v>
      </c>
      <c r="I1510" t="str">
        <f>INDEX(Patient_data[Gender],MATCH(Consolidated_sheets[[#This Row],[Patient_ID]],Patient_data[Patient_ID],0))</f>
        <v>Female</v>
      </c>
      <c r="J1510" t="str">
        <f>INDEX(Location_data[Location],MATCH(Consolidated_sheets[[#This Row],[Patient_ID]],Location_data[Patient_ID],0))</f>
        <v>Phoenix</v>
      </c>
      <c r="K1510" t="str">
        <f>INDEX(Insurance_data[Insurance_Type],MATCH(Consolidated_sheets[[#This Row],[Patient_ID]],Insurance_data[Patient_ID],0))</f>
        <v>Private</v>
      </c>
      <c r="L1510" s="6">
        <f>INDEX(Insurance_data[Insurance_Amount],MATCH(Consolidated_sheets[[#This Row],[Patient_ID]],Insurance_data[Patient_ID],0))</f>
        <v>2718.66</v>
      </c>
    </row>
    <row r="1511" spans="1:12" x14ac:dyDescent="0.3">
      <c r="A1511" t="s">
        <v>1145</v>
      </c>
      <c r="B1511" t="s">
        <v>5955</v>
      </c>
      <c r="C1511" s="6">
        <v>2546.71</v>
      </c>
      <c r="D1511" s="1">
        <v>43859.474067723961</v>
      </c>
      <c r="E1511" s="1" t="str">
        <f>TEXT(Consolidated_sheets[[#This Row],[Date]],"yyyy")</f>
        <v>2020</v>
      </c>
      <c r="F1511" s="1" t="str">
        <f>TEXT(Consolidated_sheets[[#This Row],[Date]],"mmmm")</f>
        <v>January</v>
      </c>
      <c r="G1511" t="str">
        <f>INDEX(Patient_data[Patient_Name],MATCH(Consolidated_sheets[[#This Row],[Patient_ID]],Patient_data[Patient_ID],0))</f>
        <v>Peter Morales</v>
      </c>
      <c r="H1511">
        <f>INDEX(Patient_data[Age],MATCH(Consolidated_sheets[[#This Row],[Patient_ID]],Patient_data[Patient_ID],0))</f>
        <v>31</v>
      </c>
      <c r="I1511" t="str">
        <f>INDEX(Patient_data[Gender],MATCH(Consolidated_sheets[[#This Row],[Patient_ID]],Patient_data[Patient_ID],0))</f>
        <v>Male</v>
      </c>
      <c r="J1511" t="str">
        <f>INDEX(Location_data[Location],MATCH(Consolidated_sheets[[#This Row],[Patient_ID]],Location_data[Patient_ID],0))</f>
        <v>New York</v>
      </c>
      <c r="K1511" t="str">
        <f>INDEX(Insurance_data[Insurance_Type],MATCH(Consolidated_sheets[[#This Row],[Patient_ID]],Insurance_data[Patient_ID],0))</f>
        <v>Public</v>
      </c>
      <c r="L1511" s="6">
        <f>INDEX(Insurance_data[Insurance_Amount],MATCH(Consolidated_sheets[[#This Row],[Patient_ID]],Insurance_data[Patient_ID],0))</f>
        <v>6588.76</v>
      </c>
    </row>
    <row r="1512" spans="1:12" x14ac:dyDescent="0.3">
      <c r="A1512" t="s">
        <v>1114</v>
      </c>
      <c r="B1512" t="s">
        <v>5952</v>
      </c>
      <c r="C1512" s="6">
        <v>2574.64</v>
      </c>
      <c r="D1512" s="1">
        <v>43859.734819259887</v>
      </c>
      <c r="E1512" s="1" t="str">
        <f>TEXT(Consolidated_sheets[[#This Row],[Date]],"yyyy")</f>
        <v>2020</v>
      </c>
      <c r="F1512" s="1" t="str">
        <f>TEXT(Consolidated_sheets[[#This Row],[Date]],"mmmm")</f>
        <v>January</v>
      </c>
      <c r="G1512" t="str">
        <f>INDEX(Patient_data[Patient_Name],MATCH(Consolidated_sheets[[#This Row],[Patient_ID]],Patient_data[Patient_ID],0))</f>
        <v>Tracey Bell</v>
      </c>
      <c r="H1512">
        <f>INDEX(Patient_data[Age],MATCH(Consolidated_sheets[[#This Row],[Patient_ID]],Patient_data[Patient_ID],0))</f>
        <v>84</v>
      </c>
      <c r="I1512" t="str">
        <f>INDEX(Patient_data[Gender],MATCH(Consolidated_sheets[[#This Row],[Patient_ID]],Patient_data[Patient_ID],0))</f>
        <v>Male</v>
      </c>
      <c r="J1512" t="str">
        <f>INDEX(Location_data[Location],MATCH(Consolidated_sheets[[#This Row],[Patient_ID]],Location_data[Patient_ID],0))</f>
        <v>Phoenix</v>
      </c>
      <c r="K1512" t="str">
        <f>INDEX(Insurance_data[Insurance_Type],MATCH(Consolidated_sheets[[#This Row],[Patient_ID]],Insurance_data[Patient_ID],0))</f>
        <v>Public</v>
      </c>
      <c r="L1512" s="6">
        <f>INDEX(Insurance_data[Insurance_Amount],MATCH(Consolidated_sheets[[#This Row],[Patient_ID]],Insurance_data[Patient_ID],0))</f>
        <v>6938.99</v>
      </c>
    </row>
    <row r="1513" spans="1:12" x14ac:dyDescent="0.3">
      <c r="A1513" t="s">
        <v>283</v>
      </c>
      <c r="B1513" t="s">
        <v>5955</v>
      </c>
      <c r="C1513" s="6">
        <v>3104.01</v>
      </c>
      <c r="D1513" s="1">
        <v>43859.995570795822</v>
      </c>
      <c r="E1513" s="1" t="str">
        <f>TEXT(Consolidated_sheets[[#This Row],[Date]],"yyyy")</f>
        <v>2020</v>
      </c>
      <c r="F1513" s="1" t="str">
        <f>TEXT(Consolidated_sheets[[#This Row],[Date]],"mmmm")</f>
        <v>January</v>
      </c>
      <c r="G1513" t="str">
        <f>INDEX(Patient_data[Patient_Name],MATCH(Consolidated_sheets[[#This Row],[Patient_ID]],Patient_data[Patient_ID],0))</f>
        <v>Kimberly Suarez</v>
      </c>
      <c r="H1513">
        <f>INDEX(Patient_data[Age],MATCH(Consolidated_sheets[[#This Row],[Patient_ID]],Patient_data[Patient_ID],0))</f>
        <v>20</v>
      </c>
      <c r="I1513" t="str">
        <f>INDEX(Patient_data[Gender],MATCH(Consolidated_sheets[[#This Row],[Patient_ID]],Patient_data[Patient_ID],0))</f>
        <v>Female</v>
      </c>
      <c r="J1513" t="str">
        <f>INDEX(Location_data[Location],MATCH(Consolidated_sheets[[#This Row],[Patient_ID]],Location_data[Patient_ID],0))</f>
        <v>Los Angeles</v>
      </c>
      <c r="K1513" t="str">
        <f>INDEX(Insurance_data[Insurance_Type],MATCH(Consolidated_sheets[[#This Row],[Patient_ID]],Insurance_data[Patient_ID],0))</f>
        <v>Public</v>
      </c>
      <c r="L1513" s="6">
        <f>INDEX(Insurance_data[Insurance_Amount],MATCH(Consolidated_sheets[[#This Row],[Patient_ID]],Insurance_data[Patient_ID],0))</f>
        <v>9285.58</v>
      </c>
    </row>
    <row r="1514" spans="1:12" x14ac:dyDescent="0.3">
      <c r="A1514" t="s">
        <v>2933</v>
      </c>
      <c r="B1514" t="s">
        <v>5955</v>
      </c>
      <c r="C1514" s="6">
        <v>4979.08</v>
      </c>
      <c r="D1514" s="1">
        <v>43860.256322331763</v>
      </c>
      <c r="E1514" s="1" t="str">
        <f>TEXT(Consolidated_sheets[[#This Row],[Date]],"yyyy")</f>
        <v>2020</v>
      </c>
      <c r="F1514" s="1" t="str">
        <f>TEXT(Consolidated_sheets[[#This Row],[Date]],"mmmm")</f>
        <v>January</v>
      </c>
      <c r="G1514" t="str">
        <f>INDEX(Patient_data[Patient_Name],MATCH(Consolidated_sheets[[#This Row],[Patient_ID]],Patient_data[Patient_ID],0))</f>
        <v>Cathy Rivas</v>
      </c>
      <c r="H1514">
        <f>INDEX(Patient_data[Age],MATCH(Consolidated_sheets[[#This Row],[Patient_ID]],Patient_data[Patient_ID],0))</f>
        <v>61</v>
      </c>
      <c r="I1514" t="str">
        <f>INDEX(Patient_data[Gender],MATCH(Consolidated_sheets[[#This Row],[Patient_ID]],Patient_data[Patient_ID],0))</f>
        <v>Male</v>
      </c>
      <c r="J1514" t="str">
        <f>INDEX(Location_data[Location],MATCH(Consolidated_sheets[[#This Row],[Patient_ID]],Location_data[Patient_ID],0))</f>
        <v>Los Angeles</v>
      </c>
      <c r="K1514" t="str">
        <f>INDEX(Insurance_data[Insurance_Type],MATCH(Consolidated_sheets[[#This Row],[Patient_ID]],Insurance_data[Patient_ID],0))</f>
        <v>Private</v>
      </c>
      <c r="L1514" s="6">
        <f>INDEX(Insurance_data[Insurance_Amount],MATCH(Consolidated_sheets[[#This Row],[Patient_ID]],Insurance_data[Patient_ID],0))</f>
        <v>6289.04</v>
      </c>
    </row>
    <row r="1515" spans="1:12" x14ac:dyDescent="0.3">
      <c r="A1515" t="s">
        <v>481</v>
      </c>
      <c r="B1515" t="s">
        <v>5953</v>
      </c>
      <c r="C1515" s="6">
        <v>721.3</v>
      </c>
      <c r="D1515" s="1">
        <v>43860.517073867682</v>
      </c>
      <c r="E1515" s="1" t="str">
        <f>TEXT(Consolidated_sheets[[#This Row],[Date]],"yyyy")</f>
        <v>2020</v>
      </c>
      <c r="F1515" s="1" t="str">
        <f>TEXT(Consolidated_sheets[[#This Row],[Date]],"mmmm")</f>
        <v>January</v>
      </c>
      <c r="G1515" t="str">
        <f>INDEX(Patient_data[Patient_Name],MATCH(Consolidated_sheets[[#This Row],[Patient_ID]],Patient_data[Patient_ID],0))</f>
        <v>James Robinson</v>
      </c>
      <c r="H1515">
        <f>INDEX(Patient_data[Age],MATCH(Consolidated_sheets[[#This Row],[Patient_ID]],Patient_data[Patient_ID],0))</f>
        <v>59</v>
      </c>
      <c r="I1515" t="str">
        <f>INDEX(Patient_data[Gender],MATCH(Consolidated_sheets[[#This Row],[Patient_ID]],Patient_data[Patient_ID],0))</f>
        <v>Male</v>
      </c>
      <c r="J1515" t="str">
        <f>INDEX(Location_data[Location],MATCH(Consolidated_sheets[[#This Row],[Patient_ID]],Location_data[Patient_ID],0))</f>
        <v>Houston</v>
      </c>
      <c r="K1515" t="str">
        <f>INDEX(Insurance_data[Insurance_Type],MATCH(Consolidated_sheets[[#This Row],[Patient_ID]],Insurance_data[Patient_ID],0))</f>
        <v>Public</v>
      </c>
      <c r="L1515" s="6">
        <f>INDEX(Insurance_data[Insurance_Amount],MATCH(Consolidated_sheets[[#This Row],[Patient_ID]],Insurance_data[Patient_ID],0))</f>
        <v>1284.03</v>
      </c>
    </row>
    <row r="1516" spans="1:12" x14ac:dyDescent="0.3">
      <c r="A1516" t="s">
        <v>706</v>
      </c>
      <c r="B1516" t="s">
        <v>5952</v>
      </c>
      <c r="C1516" s="6">
        <v>3399.14</v>
      </c>
      <c r="D1516" s="1">
        <v>43860.777825403617</v>
      </c>
      <c r="E1516" s="1" t="str">
        <f>TEXT(Consolidated_sheets[[#This Row],[Date]],"yyyy")</f>
        <v>2020</v>
      </c>
      <c r="F1516" s="1" t="str">
        <f>TEXT(Consolidated_sheets[[#This Row],[Date]],"mmmm")</f>
        <v>January</v>
      </c>
      <c r="G1516" t="str">
        <f>INDEX(Patient_data[Patient_Name],MATCH(Consolidated_sheets[[#This Row],[Patient_ID]],Patient_data[Patient_ID],0))</f>
        <v>Sonya Whitehead</v>
      </c>
      <c r="H1516">
        <f>INDEX(Patient_data[Age],MATCH(Consolidated_sheets[[#This Row],[Patient_ID]],Patient_data[Patient_ID],0))</f>
        <v>21</v>
      </c>
      <c r="I1516" t="str">
        <f>INDEX(Patient_data[Gender],MATCH(Consolidated_sheets[[#This Row],[Patient_ID]],Patient_data[Patient_ID],0))</f>
        <v>Female</v>
      </c>
      <c r="J1516" t="str">
        <f>INDEX(Location_data[Location],MATCH(Consolidated_sheets[[#This Row],[Patient_ID]],Location_data[Patient_ID],0))</f>
        <v>Chicago</v>
      </c>
      <c r="K1516" t="str">
        <f>INDEX(Insurance_data[Insurance_Type],MATCH(Consolidated_sheets[[#This Row],[Patient_ID]],Insurance_data[Patient_ID],0))</f>
        <v>Private</v>
      </c>
      <c r="L1516" s="6">
        <f>INDEX(Insurance_data[Insurance_Amount],MATCH(Consolidated_sheets[[#This Row],[Patient_ID]],Insurance_data[Patient_ID],0))</f>
        <v>9087.51</v>
      </c>
    </row>
    <row r="1517" spans="1:12" x14ac:dyDescent="0.3">
      <c r="A1517" t="s">
        <v>1704</v>
      </c>
      <c r="B1517" t="s">
        <v>5952</v>
      </c>
      <c r="C1517" s="6">
        <v>3138.43</v>
      </c>
      <c r="D1517" s="1">
        <v>43861.038576939558</v>
      </c>
      <c r="E1517" s="1" t="str">
        <f>TEXT(Consolidated_sheets[[#This Row],[Date]],"yyyy")</f>
        <v>2020</v>
      </c>
      <c r="F1517" s="1" t="str">
        <f>TEXT(Consolidated_sheets[[#This Row],[Date]],"mmmm")</f>
        <v>January</v>
      </c>
      <c r="G1517" t="str">
        <f>INDEX(Patient_data[Patient_Name],MATCH(Consolidated_sheets[[#This Row],[Patient_ID]],Patient_data[Patient_ID],0))</f>
        <v>David Miller</v>
      </c>
      <c r="H1517">
        <f>INDEX(Patient_data[Age],MATCH(Consolidated_sheets[[#This Row],[Patient_ID]],Patient_data[Patient_ID],0))</f>
        <v>51</v>
      </c>
      <c r="I1517" t="str">
        <f>INDEX(Patient_data[Gender],MATCH(Consolidated_sheets[[#This Row],[Patient_ID]],Patient_data[Patient_ID],0))</f>
        <v>Female</v>
      </c>
      <c r="J1517" t="str">
        <f>INDEX(Location_data[Location],MATCH(Consolidated_sheets[[#This Row],[Patient_ID]],Location_data[Patient_ID],0))</f>
        <v>Phoenix</v>
      </c>
      <c r="K1517" t="str">
        <f>INDEX(Insurance_data[Insurance_Type],MATCH(Consolidated_sheets[[#This Row],[Patient_ID]],Insurance_data[Patient_ID],0))</f>
        <v>None</v>
      </c>
      <c r="L1517" s="6">
        <f>INDEX(Insurance_data[Insurance_Amount],MATCH(Consolidated_sheets[[#This Row],[Patient_ID]],Insurance_data[Patient_ID],0))</f>
        <v>3457.96</v>
      </c>
    </row>
    <row r="1518" spans="1:12" x14ac:dyDescent="0.3">
      <c r="A1518" t="s">
        <v>637</v>
      </c>
      <c r="B1518" t="s">
        <v>5955</v>
      </c>
      <c r="C1518" s="6">
        <v>3108.88</v>
      </c>
      <c r="D1518" s="1">
        <v>43861.299328475478</v>
      </c>
      <c r="E1518" s="1" t="str">
        <f>TEXT(Consolidated_sheets[[#This Row],[Date]],"yyyy")</f>
        <v>2020</v>
      </c>
      <c r="F1518" s="1" t="str">
        <f>TEXT(Consolidated_sheets[[#This Row],[Date]],"mmmm")</f>
        <v>January</v>
      </c>
      <c r="G1518" t="str">
        <f>INDEX(Patient_data[Patient_Name],MATCH(Consolidated_sheets[[#This Row],[Patient_ID]],Patient_data[Patient_ID],0))</f>
        <v>Sara Lopez</v>
      </c>
      <c r="H1518">
        <f>INDEX(Patient_data[Age],MATCH(Consolidated_sheets[[#This Row],[Patient_ID]],Patient_data[Patient_ID],0))</f>
        <v>31</v>
      </c>
      <c r="I1518" t="str">
        <f>INDEX(Patient_data[Gender],MATCH(Consolidated_sheets[[#This Row],[Patient_ID]],Patient_data[Patient_ID],0))</f>
        <v>Female</v>
      </c>
      <c r="J1518" t="str">
        <f>INDEX(Location_data[Location],MATCH(Consolidated_sheets[[#This Row],[Patient_ID]],Location_data[Patient_ID],0))</f>
        <v>Houston</v>
      </c>
      <c r="K1518" t="str">
        <f>INDEX(Insurance_data[Insurance_Type],MATCH(Consolidated_sheets[[#This Row],[Patient_ID]],Insurance_data[Patient_ID],0))</f>
        <v>None</v>
      </c>
      <c r="L1518" s="6">
        <f>INDEX(Insurance_data[Insurance_Amount],MATCH(Consolidated_sheets[[#This Row],[Patient_ID]],Insurance_data[Patient_ID],0))</f>
        <v>9925.85</v>
      </c>
    </row>
    <row r="1519" spans="1:12" x14ac:dyDescent="0.3">
      <c r="A1519" t="s">
        <v>2975</v>
      </c>
      <c r="B1519" t="s">
        <v>5954</v>
      </c>
      <c r="C1519" s="6">
        <v>1266.5999999999999</v>
      </c>
      <c r="D1519" s="1">
        <v>43861.560080011433</v>
      </c>
      <c r="E1519" s="1" t="str">
        <f>TEXT(Consolidated_sheets[[#This Row],[Date]],"yyyy")</f>
        <v>2020</v>
      </c>
      <c r="F1519" s="1" t="str">
        <f>TEXT(Consolidated_sheets[[#This Row],[Date]],"mmmm")</f>
        <v>January</v>
      </c>
      <c r="G1519" t="str">
        <f>INDEX(Patient_data[Patient_Name],MATCH(Consolidated_sheets[[#This Row],[Patient_ID]],Patient_data[Patient_ID],0))</f>
        <v>Theresa Ward</v>
      </c>
      <c r="H1519">
        <f>INDEX(Patient_data[Age],MATCH(Consolidated_sheets[[#This Row],[Patient_ID]],Patient_data[Patient_ID],0))</f>
        <v>21</v>
      </c>
      <c r="I1519" t="str">
        <f>INDEX(Patient_data[Gender],MATCH(Consolidated_sheets[[#This Row],[Patient_ID]],Patient_data[Patient_ID],0))</f>
        <v>Male</v>
      </c>
      <c r="J1519" t="str">
        <f>INDEX(Location_data[Location],MATCH(Consolidated_sheets[[#This Row],[Patient_ID]],Location_data[Patient_ID],0))</f>
        <v>Chicago</v>
      </c>
      <c r="K1519" t="str">
        <f>INDEX(Insurance_data[Insurance_Type],MATCH(Consolidated_sheets[[#This Row],[Patient_ID]],Insurance_data[Patient_ID],0))</f>
        <v>Public</v>
      </c>
      <c r="L1519" s="6">
        <f>INDEX(Insurance_data[Insurance_Amount],MATCH(Consolidated_sheets[[#This Row],[Patient_ID]],Insurance_data[Patient_ID],0))</f>
        <v>5533.19</v>
      </c>
    </row>
    <row r="1520" spans="1:12" x14ac:dyDescent="0.3">
      <c r="A1520" t="s">
        <v>2578</v>
      </c>
      <c r="B1520" t="s">
        <v>5952</v>
      </c>
      <c r="C1520" s="6">
        <v>4276.12</v>
      </c>
      <c r="D1520" s="1">
        <v>43861.82083154736</v>
      </c>
      <c r="E1520" s="1" t="str">
        <f>TEXT(Consolidated_sheets[[#This Row],[Date]],"yyyy")</f>
        <v>2020</v>
      </c>
      <c r="F1520" s="1" t="str">
        <f>TEXT(Consolidated_sheets[[#This Row],[Date]],"mmmm")</f>
        <v>January</v>
      </c>
      <c r="G1520" t="str">
        <f>INDEX(Patient_data[Patient_Name],MATCH(Consolidated_sheets[[#This Row],[Patient_ID]],Patient_data[Patient_ID],0))</f>
        <v>Tracey Porter</v>
      </c>
      <c r="H1520">
        <f>INDEX(Patient_data[Age],MATCH(Consolidated_sheets[[#This Row],[Patient_ID]],Patient_data[Patient_ID],0))</f>
        <v>28</v>
      </c>
      <c r="I1520" t="str">
        <f>INDEX(Patient_data[Gender],MATCH(Consolidated_sheets[[#This Row],[Patient_ID]],Patient_data[Patient_ID],0))</f>
        <v>Male</v>
      </c>
      <c r="J1520" t="str">
        <f>INDEX(Location_data[Location],MATCH(Consolidated_sheets[[#This Row],[Patient_ID]],Location_data[Patient_ID],0))</f>
        <v>Chicago</v>
      </c>
      <c r="K1520" t="str">
        <f>INDEX(Insurance_data[Insurance_Type],MATCH(Consolidated_sheets[[#This Row],[Patient_ID]],Insurance_data[Patient_ID],0))</f>
        <v>None</v>
      </c>
      <c r="L1520" s="6">
        <f>INDEX(Insurance_data[Insurance_Amount],MATCH(Consolidated_sheets[[#This Row],[Patient_ID]],Insurance_data[Patient_ID],0))</f>
        <v>5650.8</v>
      </c>
    </row>
    <row r="1521" spans="1:12" x14ac:dyDescent="0.3">
      <c r="A1521" t="s">
        <v>2382</v>
      </c>
      <c r="B1521" t="s">
        <v>5953</v>
      </c>
      <c r="C1521" s="6">
        <v>4970.3999999999996</v>
      </c>
      <c r="D1521" s="1">
        <v>43862.081583083287</v>
      </c>
      <c r="E1521" s="1" t="str">
        <f>TEXT(Consolidated_sheets[[#This Row],[Date]],"yyyy")</f>
        <v>2020</v>
      </c>
      <c r="F1521" s="1" t="str">
        <f>TEXT(Consolidated_sheets[[#This Row],[Date]],"mmmm")</f>
        <v>February</v>
      </c>
      <c r="G1521" t="str">
        <f>INDEX(Patient_data[Patient_Name],MATCH(Consolidated_sheets[[#This Row],[Patient_ID]],Patient_data[Patient_ID],0))</f>
        <v>Wendy Jones</v>
      </c>
      <c r="H1521">
        <f>INDEX(Patient_data[Age],MATCH(Consolidated_sheets[[#This Row],[Patient_ID]],Patient_data[Patient_ID],0))</f>
        <v>67</v>
      </c>
      <c r="I1521" t="str">
        <f>INDEX(Patient_data[Gender],MATCH(Consolidated_sheets[[#This Row],[Patient_ID]],Patient_data[Patient_ID],0))</f>
        <v>Male</v>
      </c>
      <c r="J1521" t="str">
        <f>INDEX(Location_data[Location],MATCH(Consolidated_sheets[[#This Row],[Patient_ID]],Location_data[Patient_ID],0))</f>
        <v>New York</v>
      </c>
      <c r="K1521" t="str">
        <f>INDEX(Insurance_data[Insurance_Type],MATCH(Consolidated_sheets[[#This Row],[Patient_ID]],Insurance_data[Patient_ID],0))</f>
        <v>None</v>
      </c>
      <c r="L1521" s="6">
        <f>INDEX(Insurance_data[Insurance_Amount],MATCH(Consolidated_sheets[[#This Row],[Patient_ID]],Insurance_data[Patient_ID],0))</f>
        <v>251.06</v>
      </c>
    </row>
    <row r="1522" spans="1:12" x14ac:dyDescent="0.3">
      <c r="A1522" t="s">
        <v>1590</v>
      </c>
      <c r="B1522" t="s">
        <v>5953</v>
      </c>
      <c r="C1522" s="6">
        <v>4586.5200000000004</v>
      </c>
      <c r="D1522" s="1">
        <v>43862.342334619221</v>
      </c>
      <c r="E1522" s="1" t="str">
        <f>TEXT(Consolidated_sheets[[#This Row],[Date]],"yyyy")</f>
        <v>2020</v>
      </c>
      <c r="F1522" s="1" t="str">
        <f>TEXT(Consolidated_sheets[[#This Row],[Date]],"mmmm")</f>
        <v>February</v>
      </c>
      <c r="G1522" t="str">
        <f>INDEX(Patient_data[Patient_Name],MATCH(Consolidated_sheets[[#This Row],[Patient_ID]],Patient_data[Patient_ID],0))</f>
        <v>Melissa Castillo</v>
      </c>
      <c r="H1522">
        <f>INDEX(Patient_data[Age],MATCH(Consolidated_sheets[[#This Row],[Patient_ID]],Patient_data[Patient_ID],0))</f>
        <v>40</v>
      </c>
      <c r="I1522" t="str">
        <f>INDEX(Patient_data[Gender],MATCH(Consolidated_sheets[[#This Row],[Patient_ID]],Patient_data[Patient_ID],0))</f>
        <v>Female</v>
      </c>
      <c r="J1522" t="str">
        <f>INDEX(Location_data[Location],MATCH(Consolidated_sheets[[#This Row],[Patient_ID]],Location_data[Patient_ID],0))</f>
        <v>Phoenix</v>
      </c>
      <c r="K1522" t="str">
        <f>INDEX(Insurance_data[Insurance_Type],MATCH(Consolidated_sheets[[#This Row],[Patient_ID]],Insurance_data[Patient_ID],0))</f>
        <v>Public</v>
      </c>
      <c r="L1522" s="6">
        <f>INDEX(Insurance_data[Insurance_Amount],MATCH(Consolidated_sheets[[#This Row],[Patient_ID]],Insurance_data[Patient_ID],0))</f>
        <v>7892.28</v>
      </c>
    </row>
    <row r="1523" spans="1:12" x14ac:dyDescent="0.3">
      <c r="A1523" t="s">
        <v>956</v>
      </c>
      <c r="B1523" t="s">
        <v>5953</v>
      </c>
      <c r="C1523" s="6">
        <v>3990.43</v>
      </c>
      <c r="D1523" s="1">
        <v>43862.603086155163</v>
      </c>
      <c r="E1523" s="1" t="str">
        <f>TEXT(Consolidated_sheets[[#This Row],[Date]],"yyyy")</f>
        <v>2020</v>
      </c>
      <c r="F1523" s="1" t="str">
        <f>TEXT(Consolidated_sheets[[#This Row],[Date]],"mmmm")</f>
        <v>February</v>
      </c>
      <c r="G1523" t="str">
        <f>INDEX(Patient_data[Patient_Name],MATCH(Consolidated_sheets[[#This Row],[Patient_ID]],Patient_data[Patient_ID],0))</f>
        <v>Jennifer Howard</v>
      </c>
      <c r="H1523">
        <f>INDEX(Patient_data[Age],MATCH(Consolidated_sheets[[#This Row],[Patient_ID]],Patient_data[Patient_ID],0))</f>
        <v>20</v>
      </c>
      <c r="I1523" t="str">
        <f>INDEX(Patient_data[Gender],MATCH(Consolidated_sheets[[#This Row],[Patient_ID]],Patient_data[Patient_ID],0))</f>
        <v>Female</v>
      </c>
      <c r="J1523" t="str">
        <f>INDEX(Location_data[Location],MATCH(Consolidated_sheets[[#This Row],[Patient_ID]],Location_data[Patient_ID],0))</f>
        <v>Chicago</v>
      </c>
      <c r="K1523" t="str">
        <f>INDEX(Insurance_data[Insurance_Type],MATCH(Consolidated_sheets[[#This Row],[Patient_ID]],Insurance_data[Patient_ID],0))</f>
        <v>Public</v>
      </c>
      <c r="L1523" s="6">
        <f>INDEX(Insurance_data[Insurance_Amount],MATCH(Consolidated_sheets[[#This Row],[Patient_ID]],Insurance_data[Patient_ID],0))</f>
        <v>5063.3999999999996</v>
      </c>
    </row>
    <row r="1524" spans="1:12" x14ac:dyDescent="0.3">
      <c r="A1524" t="s">
        <v>2582</v>
      </c>
      <c r="B1524" t="s">
        <v>5954</v>
      </c>
      <c r="C1524" s="6">
        <v>372.93</v>
      </c>
      <c r="D1524" s="1">
        <v>43862.863837691089</v>
      </c>
      <c r="E1524" s="1" t="str">
        <f>TEXT(Consolidated_sheets[[#This Row],[Date]],"yyyy")</f>
        <v>2020</v>
      </c>
      <c r="F1524" s="1" t="str">
        <f>TEXT(Consolidated_sheets[[#This Row],[Date]],"mmmm")</f>
        <v>February</v>
      </c>
      <c r="G1524" t="str">
        <f>INDEX(Patient_data[Patient_Name],MATCH(Consolidated_sheets[[#This Row],[Patient_ID]],Patient_data[Patient_ID],0))</f>
        <v>Teresa Johnson</v>
      </c>
      <c r="H1524">
        <f>INDEX(Patient_data[Age],MATCH(Consolidated_sheets[[#This Row],[Patient_ID]],Patient_data[Patient_ID],0))</f>
        <v>47</v>
      </c>
      <c r="I1524" t="str">
        <f>INDEX(Patient_data[Gender],MATCH(Consolidated_sheets[[#This Row],[Patient_ID]],Patient_data[Patient_ID],0))</f>
        <v>Female</v>
      </c>
      <c r="J1524" t="str">
        <f>INDEX(Location_data[Location],MATCH(Consolidated_sheets[[#This Row],[Patient_ID]],Location_data[Patient_ID],0))</f>
        <v>Houston</v>
      </c>
      <c r="K1524" t="str">
        <f>INDEX(Insurance_data[Insurance_Type],MATCH(Consolidated_sheets[[#This Row],[Patient_ID]],Insurance_data[Patient_ID],0))</f>
        <v>None</v>
      </c>
      <c r="L1524" s="6">
        <f>INDEX(Insurance_data[Insurance_Amount],MATCH(Consolidated_sheets[[#This Row],[Patient_ID]],Insurance_data[Patient_ID],0))</f>
        <v>6402.36</v>
      </c>
    </row>
    <row r="1525" spans="1:12" x14ac:dyDescent="0.3">
      <c r="A1525" t="s">
        <v>1312</v>
      </c>
      <c r="B1525" t="s">
        <v>5953</v>
      </c>
      <c r="C1525" s="6">
        <v>3898.71</v>
      </c>
      <c r="D1525" s="1">
        <v>43863.124589227024</v>
      </c>
      <c r="E1525" s="1" t="str">
        <f>TEXT(Consolidated_sheets[[#This Row],[Date]],"yyyy")</f>
        <v>2020</v>
      </c>
      <c r="F1525" s="1" t="str">
        <f>TEXT(Consolidated_sheets[[#This Row],[Date]],"mmmm")</f>
        <v>February</v>
      </c>
      <c r="G1525" t="str">
        <f>INDEX(Patient_data[Patient_Name],MATCH(Consolidated_sheets[[#This Row],[Patient_ID]],Patient_data[Patient_ID],0))</f>
        <v>Jacob Robles</v>
      </c>
      <c r="H1525">
        <f>INDEX(Patient_data[Age],MATCH(Consolidated_sheets[[#This Row],[Patient_ID]],Patient_data[Patient_ID],0))</f>
        <v>75</v>
      </c>
      <c r="I1525" t="str">
        <f>INDEX(Patient_data[Gender],MATCH(Consolidated_sheets[[#This Row],[Patient_ID]],Patient_data[Patient_ID],0))</f>
        <v>Female</v>
      </c>
      <c r="J1525" t="str">
        <f>INDEX(Location_data[Location],MATCH(Consolidated_sheets[[#This Row],[Patient_ID]],Location_data[Patient_ID],0))</f>
        <v>Phoenix</v>
      </c>
      <c r="K1525" t="str">
        <f>INDEX(Insurance_data[Insurance_Type],MATCH(Consolidated_sheets[[#This Row],[Patient_ID]],Insurance_data[Patient_ID],0))</f>
        <v>Private</v>
      </c>
      <c r="L1525" s="6">
        <f>INDEX(Insurance_data[Insurance_Amount],MATCH(Consolidated_sheets[[#This Row],[Patient_ID]],Insurance_data[Patient_ID],0))</f>
        <v>525.11</v>
      </c>
    </row>
    <row r="1526" spans="1:12" x14ac:dyDescent="0.3">
      <c r="A1526" t="s">
        <v>1211</v>
      </c>
      <c r="B1526" t="s">
        <v>5955</v>
      </c>
      <c r="C1526" s="6">
        <v>1505.36</v>
      </c>
      <c r="D1526" s="1">
        <v>43863.385340762958</v>
      </c>
      <c r="E1526" s="1" t="str">
        <f>TEXT(Consolidated_sheets[[#This Row],[Date]],"yyyy")</f>
        <v>2020</v>
      </c>
      <c r="F1526" s="1" t="str">
        <f>TEXT(Consolidated_sheets[[#This Row],[Date]],"mmmm")</f>
        <v>February</v>
      </c>
      <c r="G1526" t="str">
        <f>INDEX(Patient_data[Patient_Name],MATCH(Consolidated_sheets[[#This Row],[Patient_ID]],Patient_data[Patient_ID],0))</f>
        <v>Diana Castro</v>
      </c>
      <c r="H1526">
        <f>INDEX(Patient_data[Age],MATCH(Consolidated_sheets[[#This Row],[Patient_ID]],Patient_data[Patient_ID],0))</f>
        <v>45</v>
      </c>
      <c r="I1526" t="str">
        <f>INDEX(Patient_data[Gender],MATCH(Consolidated_sheets[[#This Row],[Patient_ID]],Patient_data[Patient_ID],0))</f>
        <v>Male</v>
      </c>
      <c r="J1526" t="str">
        <f>INDEX(Location_data[Location],MATCH(Consolidated_sheets[[#This Row],[Patient_ID]],Location_data[Patient_ID],0))</f>
        <v>Los Angeles</v>
      </c>
      <c r="K1526" t="str">
        <f>INDEX(Insurance_data[Insurance_Type],MATCH(Consolidated_sheets[[#This Row],[Patient_ID]],Insurance_data[Patient_ID],0))</f>
        <v>Private</v>
      </c>
      <c r="L1526" s="6">
        <f>INDEX(Insurance_data[Insurance_Amount],MATCH(Consolidated_sheets[[#This Row],[Patient_ID]],Insurance_data[Patient_ID],0))</f>
        <v>8623.58</v>
      </c>
    </row>
    <row r="1527" spans="1:12" x14ac:dyDescent="0.3">
      <c r="A1527" t="s">
        <v>1822</v>
      </c>
      <c r="B1527" t="s">
        <v>5954</v>
      </c>
      <c r="C1527" s="6">
        <v>1325</v>
      </c>
      <c r="D1527" s="1">
        <v>43863.646092298892</v>
      </c>
      <c r="E1527" s="1" t="str">
        <f>TEXT(Consolidated_sheets[[#This Row],[Date]],"yyyy")</f>
        <v>2020</v>
      </c>
      <c r="F1527" s="1" t="str">
        <f>TEXT(Consolidated_sheets[[#This Row],[Date]],"mmmm")</f>
        <v>February</v>
      </c>
      <c r="G1527" t="str">
        <f>INDEX(Patient_data[Patient_Name],MATCH(Consolidated_sheets[[#This Row],[Patient_ID]],Patient_data[Patient_ID],0))</f>
        <v>John Rodgers</v>
      </c>
      <c r="H1527">
        <f>INDEX(Patient_data[Age],MATCH(Consolidated_sheets[[#This Row],[Patient_ID]],Patient_data[Patient_ID],0))</f>
        <v>63</v>
      </c>
      <c r="I1527" t="str">
        <f>INDEX(Patient_data[Gender],MATCH(Consolidated_sheets[[#This Row],[Patient_ID]],Patient_data[Patient_ID],0))</f>
        <v>Female</v>
      </c>
      <c r="J1527" t="str">
        <f>INDEX(Location_data[Location],MATCH(Consolidated_sheets[[#This Row],[Patient_ID]],Location_data[Patient_ID],0))</f>
        <v>Los Angeles</v>
      </c>
      <c r="K1527" t="str">
        <f>INDEX(Insurance_data[Insurance_Type],MATCH(Consolidated_sheets[[#This Row],[Patient_ID]],Insurance_data[Patient_ID],0))</f>
        <v>Public</v>
      </c>
      <c r="L1527" s="6">
        <f>INDEX(Insurance_data[Insurance_Amount],MATCH(Consolidated_sheets[[#This Row],[Patient_ID]],Insurance_data[Patient_ID],0))</f>
        <v>2213.69</v>
      </c>
    </row>
    <row r="1528" spans="1:12" x14ac:dyDescent="0.3">
      <c r="A1528" t="s">
        <v>1060</v>
      </c>
      <c r="B1528" t="s">
        <v>5954</v>
      </c>
      <c r="C1528" s="6">
        <v>380.86</v>
      </c>
      <c r="D1528" s="1">
        <v>43863.906843834833</v>
      </c>
      <c r="E1528" s="1" t="str">
        <f>TEXT(Consolidated_sheets[[#This Row],[Date]],"yyyy")</f>
        <v>2020</v>
      </c>
      <c r="F1528" s="1" t="str">
        <f>TEXT(Consolidated_sheets[[#This Row],[Date]],"mmmm")</f>
        <v>February</v>
      </c>
      <c r="G1528" t="str">
        <f>INDEX(Patient_data[Patient_Name],MATCH(Consolidated_sheets[[#This Row],[Patient_ID]],Patient_data[Patient_ID],0))</f>
        <v>Thomas Reynolds</v>
      </c>
      <c r="H1528">
        <f>INDEX(Patient_data[Age],MATCH(Consolidated_sheets[[#This Row],[Patient_ID]],Patient_data[Patient_ID],0))</f>
        <v>19</v>
      </c>
      <c r="I1528" t="str">
        <f>INDEX(Patient_data[Gender],MATCH(Consolidated_sheets[[#This Row],[Patient_ID]],Patient_data[Patient_ID],0))</f>
        <v>Male</v>
      </c>
      <c r="J1528" t="str">
        <f>INDEX(Location_data[Location],MATCH(Consolidated_sheets[[#This Row],[Patient_ID]],Location_data[Patient_ID],0))</f>
        <v>New York</v>
      </c>
      <c r="K1528" t="str">
        <f>INDEX(Insurance_data[Insurance_Type],MATCH(Consolidated_sheets[[#This Row],[Patient_ID]],Insurance_data[Patient_ID],0))</f>
        <v>Public</v>
      </c>
      <c r="L1528" s="6">
        <f>INDEX(Insurance_data[Insurance_Amount],MATCH(Consolidated_sheets[[#This Row],[Patient_ID]],Insurance_data[Patient_ID],0))</f>
        <v>3811.37</v>
      </c>
    </row>
    <row r="1529" spans="1:12" x14ac:dyDescent="0.3">
      <c r="A1529" t="s">
        <v>1871</v>
      </c>
      <c r="B1529" t="s">
        <v>5954</v>
      </c>
      <c r="C1529" s="6">
        <v>1473.8</v>
      </c>
      <c r="D1529" s="1">
        <v>43864.167595370767</v>
      </c>
      <c r="E1529" s="1" t="str">
        <f>TEXT(Consolidated_sheets[[#This Row],[Date]],"yyyy")</f>
        <v>2020</v>
      </c>
      <c r="F1529" s="1" t="str">
        <f>TEXT(Consolidated_sheets[[#This Row],[Date]],"mmmm")</f>
        <v>February</v>
      </c>
      <c r="G1529" t="str">
        <f>INDEX(Patient_data[Patient_Name],MATCH(Consolidated_sheets[[#This Row],[Patient_ID]],Patient_data[Patient_ID],0))</f>
        <v>Matthew Thompson</v>
      </c>
      <c r="H1529">
        <f>INDEX(Patient_data[Age],MATCH(Consolidated_sheets[[#This Row],[Patient_ID]],Patient_data[Patient_ID],0))</f>
        <v>36</v>
      </c>
      <c r="I1529" t="str">
        <f>INDEX(Patient_data[Gender],MATCH(Consolidated_sheets[[#This Row],[Patient_ID]],Patient_data[Patient_ID],0))</f>
        <v>Male</v>
      </c>
      <c r="J1529" t="str">
        <f>INDEX(Location_data[Location],MATCH(Consolidated_sheets[[#This Row],[Patient_ID]],Location_data[Patient_ID],0))</f>
        <v>Phoenix</v>
      </c>
      <c r="K1529" t="str">
        <f>INDEX(Insurance_data[Insurance_Type],MATCH(Consolidated_sheets[[#This Row],[Patient_ID]],Insurance_data[Patient_ID],0))</f>
        <v>Private</v>
      </c>
      <c r="L1529" s="6">
        <f>INDEX(Insurance_data[Insurance_Amount],MATCH(Consolidated_sheets[[#This Row],[Patient_ID]],Insurance_data[Patient_ID],0))</f>
        <v>2059.5500000000002</v>
      </c>
    </row>
    <row r="1530" spans="1:12" x14ac:dyDescent="0.3">
      <c r="A1530" t="s">
        <v>2291</v>
      </c>
      <c r="B1530" t="s">
        <v>5953</v>
      </c>
      <c r="C1530" s="6">
        <v>1871.14</v>
      </c>
      <c r="D1530" s="1">
        <v>43864.428346906687</v>
      </c>
      <c r="E1530" s="1" t="str">
        <f>TEXT(Consolidated_sheets[[#This Row],[Date]],"yyyy")</f>
        <v>2020</v>
      </c>
      <c r="F1530" s="1" t="str">
        <f>TEXT(Consolidated_sheets[[#This Row],[Date]],"mmmm")</f>
        <v>February</v>
      </c>
      <c r="G1530" t="str">
        <f>INDEX(Patient_data[Patient_Name],MATCH(Consolidated_sheets[[#This Row],[Patient_ID]],Patient_data[Patient_ID],0))</f>
        <v>Jennifer Frost</v>
      </c>
      <c r="H1530">
        <f>INDEX(Patient_data[Age],MATCH(Consolidated_sheets[[#This Row],[Patient_ID]],Patient_data[Patient_ID],0))</f>
        <v>73</v>
      </c>
      <c r="I1530" t="str">
        <f>INDEX(Patient_data[Gender],MATCH(Consolidated_sheets[[#This Row],[Patient_ID]],Patient_data[Patient_ID],0))</f>
        <v>Female</v>
      </c>
      <c r="J1530" t="str">
        <f>INDEX(Location_data[Location],MATCH(Consolidated_sheets[[#This Row],[Patient_ID]],Location_data[Patient_ID],0))</f>
        <v>New York</v>
      </c>
      <c r="K1530" t="str">
        <f>INDEX(Insurance_data[Insurance_Type],MATCH(Consolidated_sheets[[#This Row],[Patient_ID]],Insurance_data[Patient_ID],0))</f>
        <v>Public</v>
      </c>
      <c r="L1530" s="6">
        <f>INDEX(Insurance_data[Insurance_Amount],MATCH(Consolidated_sheets[[#This Row],[Patient_ID]],Insurance_data[Patient_ID],0))</f>
        <v>7526.47</v>
      </c>
    </row>
    <row r="1531" spans="1:12" x14ac:dyDescent="0.3">
      <c r="A1531" t="s">
        <v>2197</v>
      </c>
      <c r="B1531" t="s">
        <v>5954</v>
      </c>
      <c r="C1531" s="6">
        <v>2351.06</v>
      </c>
      <c r="D1531" s="1">
        <v>43864.689098442628</v>
      </c>
      <c r="E1531" s="1" t="str">
        <f>TEXT(Consolidated_sheets[[#This Row],[Date]],"yyyy")</f>
        <v>2020</v>
      </c>
      <c r="F1531" s="1" t="str">
        <f>TEXT(Consolidated_sheets[[#This Row],[Date]],"mmmm")</f>
        <v>February</v>
      </c>
      <c r="G1531" t="str">
        <f>INDEX(Patient_data[Patient_Name],MATCH(Consolidated_sheets[[#This Row],[Patient_ID]],Patient_data[Patient_ID],0))</f>
        <v>Mark Russell</v>
      </c>
      <c r="H1531">
        <f>INDEX(Patient_data[Age],MATCH(Consolidated_sheets[[#This Row],[Patient_ID]],Patient_data[Patient_ID],0))</f>
        <v>74</v>
      </c>
      <c r="I1531" t="str">
        <f>INDEX(Patient_data[Gender],MATCH(Consolidated_sheets[[#This Row],[Patient_ID]],Patient_data[Patient_ID],0))</f>
        <v>Male</v>
      </c>
      <c r="J1531" t="str">
        <f>INDEX(Location_data[Location],MATCH(Consolidated_sheets[[#This Row],[Patient_ID]],Location_data[Patient_ID],0))</f>
        <v>Chicago</v>
      </c>
      <c r="K1531" t="str">
        <f>INDEX(Insurance_data[Insurance_Type],MATCH(Consolidated_sheets[[#This Row],[Patient_ID]],Insurance_data[Patient_ID],0))</f>
        <v>None</v>
      </c>
      <c r="L1531" s="6">
        <f>INDEX(Insurance_data[Insurance_Amount],MATCH(Consolidated_sheets[[#This Row],[Patient_ID]],Insurance_data[Patient_ID],0))</f>
        <v>2322.8000000000002</v>
      </c>
    </row>
    <row r="1532" spans="1:12" x14ac:dyDescent="0.3">
      <c r="A1532" t="s">
        <v>830</v>
      </c>
      <c r="B1532" t="s">
        <v>5955</v>
      </c>
      <c r="C1532" s="6">
        <v>2163.36</v>
      </c>
      <c r="D1532" s="1">
        <v>43864.949849978562</v>
      </c>
      <c r="E1532" s="1" t="str">
        <f>TEXT(Consolidated_sheets[[#This Row],[Date]],"yyyy")</f>
        <v>2020</v>
      </c>
      <c r="F1532" s="1" t="str">
        <f>TEXT(Consolidated_sheets[[#This Row],[Date]],"mmmm")</f>
        <v>February</v>
      </c>
      <c r="G1532" t="str">
        <f>INDEX(Patient_data[Patient_Name],MATCH(Consolidated_sheets[[#This Row],[Patient_ID]],Patient_data[Patient_ID],0))</f>
        <v>Amy Farley</v>
      </c>
      <c r="H1532">
        <f>INDEX(Patient_data[Age],MATCH(Consolidated_sheets[[#This Row],[Patient_ID]],Patient_data[Patient_ID],0))</f>
        <v>28</v>
      </c>
      <c r="I1532" t="str">
        <f>INDEX(Patient_data[Gender],MATCH(Consolidated_sheets[[#This Row],[Patient_ID]],Patient_data[Patient_ID],0))</f>
        <v>Male</v>
      </c>
      <c r="J1532" t="str">
        <f>INDEX(Location_data[Location],MATCH(Consolidated_sheets[[#This Row],[Patient_ID]],Location_data[Patient_ID],0))</f>
        <v>New York</v>
      </c>
      <c r="K1532" t="str">
        <f>INDEX(Insurance_data[Insurance_Type],MATCH(Consolidated_sheets[[#This Row],[Patient_ID]],Insurance_data[Patient_ID],0))</f>
        <v>Private</v>
      </c>
      <c r="L1532" s="6">
        <f>INDEX(Insurance_data[Insurance_Amount],MATCH(Consolidated_sheets[[#This Row],[Patient_ID]],Insurance_data[Patient_ID],0))</f>
        <v>8190.8</v>
      </c>
    </row>
    <row r="1533" spans="1:12" x14ac:dyDescent="0.3">
      <c r="A1533" t="s">
        <v>2463</v>
      </c>
      <c r="B1533" t="s">
        <v>5953</v>
      </c>
      <c r="C1533" s="6">
        <v>2232.66</v>
      </c>
      <c r="D1533" s="1">
        <v>43865.210601514489</v>
      </c>
      <c r="E1533" s="1" t="str">
        <f>TEXT(Consolidated_sheets[[#This Row],[Date]],"yyyy")</f>
        <v>2020</v>
      </c>
      <c r="F1533" s="1" t="str">
        <f>TEXT(Consolidated_sheets[[#This Row],[Date]],"mmmm")</f>
        <v>February</v>
      </c>
      <c r="G1533" t="str">
        <f>INDEX(Patient_data[Patient_Name],MATCH(Consolidated_sheets[[#This Row],[Patient_ID]],Patient_data[Patient_ID],0))</f>
        <v>Ashley Blair</v>
      </c>
      <c r="H1533">
        <f>INDEX(Patient_data[Age],MATCH(Consolidated_sheets[[#This Row],[Patient_ID]],Patient_data[Patient_ID],0))</f>
        <v>84</v>
      </c>
      <c r="I1533" t="str">
        <f>INDEX(Patient_data[Gender],MATCH(Consolidated_sheets[[#This Row],[Patient_ID]],Patient_data[Patient_ID],0))</f>
        <v>Male</v>
      </c>
      <c r="J1533" t="str">
        <f>INDEX(Location_data[Location],MATCH(Consolidated_sheets[[#This Row],[Patient_ID]],Location_data[Patient_ID],0))</f>
        <v>Los Angeles</v>
      </c>
      <c r="K1533" t="str">
        <f>INDEX(Insurance_data[Insurance_Type],MATCH(Consolidated_sheets[[#This Row],[Patient_ID]],Insurance_data[Patient_ID],0))</f>
        <v>Private</v>
      </c>
      <c r="L1533" s="6">
        <f>INDEX(Insurance_data[Insurance_Amount],MATCH(Consolidated_sheets[[#This Row],[Patient_ID]],Insurance_data[Patient_ID],0))</f>
        <v>1877.54</v>
      </c>
    </row>
    <row r="1534" spans="1:12" x14ac:dyDescent="0.3">
      <c r="A1534" t="s">
        <v>1553</v>
      </c>
      <c r="B1534" t="s">
        <v>5953</v>
      </c>
      <c r="C1534" s="6">
        <v>740.78</v>
      </c>
      <c r="D1534" s="1">
        <v>43865.47135305043</v>
      </c>
      <c r="E1534" s="1" t="str">
        <f>TEXT(Consolidated_sheets[[#This Row],[Date]],"yyyy")</f>
        <v>2020</v>
      </c>
      <c r="F1534" s="1" t="str">
        <f>TEXT(Consolidated_sheets[[#This Row],[Date]],"mmmm")</f>
        <v>February</v>
      </c>
      <c r="G1534" t="str">
        <f>INDEX(Patient_data[Patient_Name],MATCH(Consolidated_sheets[[#This Row],[Patient_ID]],Patient_data[Patient_ID],0))</f>
        <v>Travis Carr</v>
      </c>
      <c r="H1534">
        <f>INDEX(Patient_data[Age],MATCH(Consolidated_sheets[[#This Row],[Patient_ID]],Patient_data[Patient_ID],0))</f>
        <v>50</v>
      </c>
      <c r="I1534" t="str">
        <f>INDEX(Patient_data[Gender],MATCH(Consolidated_sheets[[#This Row],[Patient_ID]],Patient_data[Patient_ID],0))</f>
        <v>Female</v>
      </c>
      <c r="J1534" t="str">
        <f>INDEX(Location_data[Location],MATCH(Consolidated_sheets[[#This Row],[Patient_ID]],Location_data[Patient_ID],0))</f>
        <v>Los Angeles</v>
      </c>
      <c r="K1534" t="str">
        <f>INDEX(Insurance_data[Insurance_Type],MATCH(Consolidated_sheets[[#This Row],[Patient_ID]],Insurance_data[Patient_ID],0))</f>
        <v>Private</v>
      </c>
      <c r="L1534" s="6">
        <f>INDEX(Insurance_data[Insurance_Amount],MATCH(Consolidated_sheets[[#This Row],[Patient_ID]],Insurance_data[Patient_ID],0))</f>
        <v>3282.58</v>
      </c>
    </row>
    <row r="1535" spans="1:12" x14ac:dyDescent="0.3">
      <c r="A1535" t="s">
        <v>881</v>
      </c>
      <c r="B1535" t="s">
        <v>5952</v>
      </c>
      <c r="C1535" s="6">
        <v>1060.18</v>
      </c>
      <c r="D1535" s="1">
        <v>43865.732104586357</v>
      </c>
      <c r="E1535" s="1" t="str">
        <f>TEXT(Consolidated_sheets[[#This Row],[Date]],"yyyy")</f>
        <v>2020</v>
      </c>
      <c r="F1535" s="1" t="str">
        <f>TEXT(Consolidated_sheets[[#This Row],[Date]],"mmmm")</f>
        <v>February</v>
      </c>
      <c r="G1535" t="str">
        <f>INDEX(Patient_data[Patient_Name],MATCH(Consolidated_sheets[[#This Row],[Patient_ID]],Patient_data[Patient_ID],0))</f>
        <v>Samantha Garcia</v>
      </c>
      <c r="H1535">
        <f>INDEX(Patient_data[Age],MATCH(Consolidated_sheets[[#This Row],[Patient_ID]],Patient_data[Patient_ID],0))</f>
        <v>71</v>
      </c>
      <c r="I1535" t="str">
        <f>INDEX(Patient_data[Gender],MATCH(Consolidated_sheets[[#This Row],[Patient_ID]],Patient_data[Patient_ID],0))</f>
        <v>Female</v>
      </c>
      <c r="J1535" t="str">
        <f>INDEX(Location_data[Location],MATCH(Consolidated_sheets[[#This Row],[Patient_ID]],Location_data[Patient_ID],0))</f>
        <v>Chicago</v>
      </c>
      <c r="K1535" t="str">
        <f>INDEX(Insurance_data[Insurance_Type],MATCH(Consolidated_sheets[[#This Row],[Patient_ID]],Insurance_data[Patient_ID],0))</f>
        <v>None</v>
      </c>
      <c r="L1535" s="6">
        <f>INDEX(Insurance_data[Insurance_Amount],MATCH(Consolidated_sheets[[#This Row],[Patient_ID]],Insurance_data[Patient_ID],0))</f>
        <v>5143</v>
      </c>
    </row>
    <row r="1536" spans="1:12" x14ac:dyDescent="0.3">
      <c r="A1536" t="s">
        <v>1737</v>
      </c>
      <c r="B1536" t="s">
        <v>5953</v>
      </c>
      <c r="C1536" s="6">
        <v>965.27</v>
      </c>
      <c r="D1536" s="1">
        <v>43865.992856122291</v>
      </c>
      <c r="E1536" s="1" t="str">
        <f>TEXT(Consolidated_sheets[[#This Row],[Date]],"yyyy")</f>
        <v>2020</v>
      </c>
      <c r="F1536" s="1" t="str">
        <f>TEXT(Consolidated_sheets[[#This Row],[Date]],"mmmm")</f>
        <v>February</v>
      </c>
      <c r="G1536" t="str">
        <f>INDEX(Patient_data[Patient_Name],MATCH(Consolidated_sheets[[#This Row],[Patient_ID]],Patient_data[Patient_ID],0))</f>
        <v>Dr. Richard Rush DVM</v>
      </c>
      <c r="H1536">
        <f>INDEX(Patient_data[Age],MATCH(Consolidated_sheets[[#This Row],[Patient_ID]],Patient_data[Patient_ID],0))</f>
        <v>40</v>
      </c>
      <c r="I1536" t="str">
        <f>INDEX(Patient_data[Gender],MATCH(Consolidated_sheets[[#This Row],[Patient_ID]],Patient_data[Patient_ID],0))</f>
        <v>Female</v>
      </c>
      <c r="J1536" t="str">
        <f>INDEX(Location_data[Location],MATCH(Consolidated_sheets[[#This Row],[Patient_ID]],Location_data[Patient_ID],0))</f>
        <v>Phoenix</v>
      </c>
      <c r="K1536" t="str">
        <f>INDEX(Insurance_data[Insurance_Type],MATCH(Consolidated_sheets[[#This Row],[Patient_ID]],Insurance_data[Patient_ID],0))</f>
        <v>Private</v>
      </c>
      <c r="L1536" s="6">
        <f>INDEX(Insurance_data[Insurance_Amount],MATCH(Consolidated_sheets[[#This Row],[Patient_ID]],Insurance_data[Patient_ID],0))</f>
        <v>6981.27</v>
      </c>
    </row>
    <row r="1537" spans="1:12" x14ac:dyDescent="0.3">
      <c r="A1537" t="s">
        <v>836</v>
      </c>
      <c r="B1537" t="s">
        <v>5953</v>
      </c>
      <c r="C1537" s="6">
        <v>975.49</v>
      </c>
      <c r="D1537" s="1">
        <v>43866.253607658233</v>
      </c>
      <c r="E1537" s="1" t="str">
        <f>TEXT(Consolidated_sheets[[#This Row],[Date]],"yyyy")</f>
        <v>2020</v>
      </c>
      <c r="F1537" s="1" t="str">
        <f>TEXT(Consolidated_sheets[[#This Row],[Date]],"mmmm")</f>
        <v>February</v>
      </c>
      <c r="G1537" t="str">
        <f>INDEX(Patient_data[Patient_Name],MATCH(Consolidated_sheets[[#This Row],[Patient_ID]],Patient_data[Patient_ID],0))</f>
        <v>Joann Smith</v>
      </c>
      <c r="H1537">
        <f>INDEX(Patient_data[Age],MATCH(Consolidated_sheets[[#This Row],[Patient_ID]],Patient_data[Patient_ID],0))</f>
        <v>43</v>
      </c>
      <c r="I1537" t="str">
        <f>INDEX(Patient_data[Gender],MATCH(Consolidated_sheets[[#This Row],[Patient_ID]],Patient_data[Patient_ID],0))</f>
        <v>Male</v>
      </c>
      <c r="J1537" t="str">
        <f>INDEX(Location_data[Location],MATCH(Consolidated_sheets[[#This Row],[Patient_ID]],Location_data[Patient_ID],0))</f>
        <v>Phoenix</v>
      </c>
      <c r="K1537" t="str">
        <f>INDEX(Insurance_data[Insurance_Type],MATCH(Consolidated_sheets[[#This Row],[Patient_ID]],Insurance_data[Patient_ID],0))</f>
        <v>Public</v>
      </c>
      <c r="L1537" s="6">
        <f>INDEX(Insurance_data[Insurance_Amount],MATCH(Consolidated_sheets[[#This Row],[Patient_ID]],Insurance_data[Patient_ID],0))</f>
        <v>4987.4799999999996</v>
      </c>
    </row>
    <row r="1538" spans="1:12" x14ac:dyDescent="0.3">
      <c r="A1538" t="s">
        <v>87</v>
      </c>
      <c r="B1538" t="s">
        <v>5953</v>
      </c>
      <c r="C1538" s="6">
        <v>3170</v>
      </c>
      <c r="D1538" s="1">
        <v>43866.514359194167</v>
      </c>
      <c r="E1538" s="1" t="str">
        <f>TEXT(Consolidated_sheets[[#This Row],[Date]],"yyyy")</f>
        <v>2020</v>
      </c>
      <c r="F1538" s="1" t="str">
        <f>TEXT(Consolidated_sheets[[#This Row],[Date]],"mmmm")</f>
        <v>February</v>
      </c>
      <c r="G1538" t="str">
        <f>INDEX(Patient_data[Patient_Name],MATCH(Consolidated_sheets[[#This Row],[Patient_ID]],Patient_data[Patient_ID],0))</f>
        <v>Loretta Gray</v>
      </c>
      <c r="H1538">
        <f>INDEX(Patient_data[Age],MATCH(Consolidated_sheets[[#This Row],[Patient_ID]],Patient_data[Patient_ID],0))</f>
        <v>51</v>
      </c>
      <c r="I1538" t="str">
        <f>INDEX(Patient_data[Gender],MATCH(Consolidated_sheets[[#This Row],[Patient_ID]],Patient_data[Patient_ID],0))</f>
        <v>Female</v>
      </c>
      <c r="J1538" t="str">
        <f>INDEX(Location_data[Location],MATCH(Consolidated_sheets[[#This Row],[Patient_ID]],Location_data[Patient_ID],0))</f>
        <v>Houston</v>
      </c>
      <c r="K1538" t="str">
        <f>INDEX(Insurance_data[Insurance_Type],MATCH(Consolidated_sheets[[#This Row],[Patient_ID]],Insurance_data[Patient_ID],0))</f>
        <v>Public</v>
      </c>
      <c r="L1538" s="6">
        <f>INDEX(Insurance_data[Insurance_Amount],MATCH(Consolidated_sheets[[#This Row],[Patient_ID]],Insurance_data[Patient_ID],0))</f>
        <v>7663.98</v>
      </c>
    </row>
    <row r="1539" spans="1:12" x14ac:dyDescent="0.3">
      <c r="A1539" t="s">
        <v>1195</v>
      </c>
      <c r="B1539" t="s">
        <v>5954</v>
      </c>
      <c r="C1539" s="6">
        <v>871.78</v>
      </c>
      <c r="D1539" s="1">
        <v>43866.775110730101</v>
      </c>
      <c r="E1539" s="1" t="str">
        <f>TEXT(Consolidated_sheets[[#This Row],[Date]],"yyyy")</f>
        <v>2020</v>
      </c>
      <c r="F1539" s="1" t="str">
        <f>TEXT(Consolidated_sheets[[#This Row],[Date]],"mmmm")</f>
        <v>February</v>
      </c>
      <c r="G1539" t="str">
        <f>INDEX(Patient_data[Patient_Name],MATCH(Consolidated_sheets[[#This Row],[Patient_ID]],Patient_data[Patient_ID],0))</f>
        <v>Kyle Beck</v>
      </c>
      <c r="H1539">
        <f>INDEX(Patient_data[Age],MATCH(Consolidated_sheets[[#This Row],[Patient_ID]],Patient_data[Patient_ID],0))</f>
        <v>56</v>
      </c>
      <c r="I1539" t="str">
        <f>INDEX(Patient_data[Gender],MATCH(Consolidated_sheets[[#This Row],[Patient_ID]],Patient_data[Patient_ID],0))</f>
        <v>Female</v>
      </c>
      <c r="J1539" t="str">
        <f>INDEX(Location_data[Location],MATCH(Consolidated_sheets[[#This Row],[Patient_ID]],Location_data[Patient_ID],0))</f>
        <v>Phoenix</v>
      </c>
      <c r="K1539" t="str">
        <f>INDEX(Insurance_data[Insurance_Type],MATCH(Consolidated_sheets[[#This Row],[Patient_ID]],Insurance_data[Patient_ID],0))</f>
        <v>Private</v>
      </c>
      <c r="L1539" s="6">
        <f>INDEX(Insurance_data[Insurance_Amount],MATCH(Consolidated_sheets[[#This Row],[Patient_ID]],Insurance_data[Patient_ID],0))</f>
        <v>8062.01</v>
      </c>
    </row>
    <row r="1540" spans="1:12" x14ac:dyDescent="0.3">
      <c r="A1540" t="s">
        <v>1800</v>
      </c>
      <c r="B1540" t="s">
        <v>5955</v>
      </c>
      <c r="C1540" s="6">
        <v>4127.96</v>
      </c>
      <c r="D1540" s="1">
        <v>43867.035862266028</v>
      </c>
      <c r="E1540" s="1" t="str">
        <f>TEXT(Consolidated_sheets[[#This Row],[Date]],"yyyy")</f>
        <v>2020</v>
      </c>
      <c r="F1540" s="1" t="str">
        <f>TEXT(Consolidated_sheets[[#This Row],[Date]],"mmmm")</f>
        <v>February</v>
      </c>
      <c r="G1540" t="str">
        <f>INDEX(Patient_data[Patient_Name],MATCH(Consolidated_sheets[[#This Row],[Patient_ID]],Patient_data[Patient_ID],0))</f>
        <v>Jessica Mullen</v>
      </c>
      <c r="H1540">
        <f>INDEX(Patient_data[Age],MATCH(Consolidated_sheets[[#This Row],[Patient_ID]],Patient_data[Patient_ID],0))</f>
        <v>48</v>
      </c>
      <c r="I1540" t="str">
        <f>INDEX(Patient_data[Gender],MATCH(Consolidated_sheets[[#This Row],[Patient_ID]],Patient_data[Patient_ID],0))</f>
        <v>Female</v>
      </c>
      <c r="J1540" t="str">
        <f>INDEX(Location_data[Location],MATCH(Consolidated_sheets[[#This Row],[Patient_ID]],Location_data[Patient_ID],0))</f>
        <v>Phoenix</v>
      </c>
      <c r="K1540" t="str">
        <f>INDEX(Insurance_data[Insurance_Type],MATCH(Consolidated_sheets[[#This Row],[Patient_ID]],Insurance_data[Patient_ID],0))</f>
        <v>Private</v>
      </c>
      <c r="L1540" s="6">
        <f>INDEX(Insurance_data[Insurance_Amount],MATCH(Consolidated_sheets[[#This Row],[Patient_ID]],Insurance_data[Patient_ID],0))</f>
        <v>8195.4599999999991</v>
      </c>
    </row>
    <row r="1541" spans="1:12" x14ac:dyDescent="0.3">
      <c r="A1541" t="s">
        <v>1524</v>
      </c>
      <c r="B1541" t="s">
        <v>5952</v>
      </c>
      <c r="C1541" s="6">
        <v>3995.33</v>
      </c>
      <c r="D1541" s="1">
        <v>43867.296613801969</v>
      </c>
      <c r="E1541" s="1" t="str">
        <f>TEXT(Consolidated_sheets[[#This Row],[Date]],"yyyy")</f>
        <v>2020</v>
      </c>
      <c r="F1541" s="1" t="str">
        <f>TEXT(Consolidated_sheets[[#This Row],[Date]],"mmmm")</f>
        <v>February</v>
      </c>
      <c r="G1541" t="str">
        <f>INDEX(Patient_data[Patient_Name],MATCH(Consolidated_sheets[[#This Row],[Patient_ID]],Patient_data[Patient_ID],0))</f>
        <v>Alicia Washington</v>
      </c>
      <c r="H1541">
        <f>INDEX(Patient_data[Age],MATCH(Consolidated_sheets[[#This Row],[Patient_ID]],Patient_data[Patient_ID],0))</f>
        <v>75</v>
      </c>
      <c r="I1541" t="str">
        <f>INDEX(Patient_data[Gender],MATCH(Consolidated_sheets[[#This Row],[Patient_ID]],Patient_data[Patient_ID],0))</f>
        <v>Male</v>
      </c>
      <c r="J1541" t="str">
        <f>INDEX(Location_data[Location],MATCH(Consolidated_sheets[[#This Row],[Patient_ID]],Location_data[Patient_ID],0))</f>
        <v>Houston</v>
      </c>
      <c r="K1541" t="str">
        <f>INDEX(Insurance_data[Insurance_Type],MATCH(Consolidated_sheets[[#This Row],[Patient_ID]],Insurance_data[Patient_ID],0))</f>
        <v>Private</v>
      </c>
      <c r="L1541" s="6">
        <f>INDEX(Insurance_data[Insurance_Amount],MATCH(Consolidated_sheets[[#This Row],[Patient_ID]],Insurance_data[Patient_ID],0))</f>
        <v>2077.8200000000002</v>
      </c>
    </row>
    <row r="1542" spans="1:12" x14ac:dyDescent="0.3">
      <c r="A1542" t="s">
        <v>1017</v>
      </c>
      <c r="B1542" t="s">
        <v>5953</v>
      </c>
      <c r="C1542" s="6">
        <v>3124.5</v>
      </c>
      <c r="D1542" s="1">
        <v>43867.557365337903</v>
      </c>
      <c r="E1542" s="1" t="str">
        <f>TEXT(Consolidated_sheets[[#This Row],[Date]],"yyyy")</f>
        <v>2020</v>
      </c>
      <c r="F1542" s="1" t="str">
        <f>TEXT(Consolidated_sheets[[#This Row],[Date]],"mmmm")</f>
        <v>February</v>
      </c>
      <c r="G1542" t="str">
        <f>INDEX(Patient_data[Patient_Name],MATCH(Consolidated_sheets[[#This Row],[Patient_ID]],Patient_data[Patient_ID],0))</f>
        <v>Brittany Carr</v>
      </c>
      <c r="H1542">
        <f>INDEX(Patient_data[Age],MATCH(Consolidated_sheets[[#This Row],[Patient_ID]],Patient_data[Patient_ID],0))</f>
        <v>86</v>
      </c>
      <c r="I1542" t="str">
        <f>INDEX(Patient_data[Gender],MATCH(Consolidated_sheets[[#This Row],[Patient_ID]],Patient_data[Patient_ID],0))</f>
        <v>Male</v>
      </c>
      <c r="J1542" t="str">
        <f>INDEX(Location_data[Location],MATCH(Consolidated_sheets[[#This Row],[Patient_ID]],Location_data[Patient_ID],0))</f>
        <v>Houston</v>
      </c>
      <c r="K1542" t="str">
        <f>INDEX(Insurance_data[Insurance_Type],MATCH(Consolidated_sheets[[#This Row],[Patient_ID]],Insurance_data[Patient_ID],0))</f>
        <v>Private</v>
      </c>
      <c r="L1542" s="6">
        <f>INDEX(Insurance_data[Insurance_Amount],MATCH(Consolidated_sheets[[#This Row],[Patient_ID]],Insurance_data[Patient_ID],0))</f>
        <v>2171.44</v>
      </c>
    </row>
    <row r="1543" spans="1:12" x14ac:dyDescent="0.3">
      <c r="A1543" t="s">
        <v>2252</v>
      </c>
      <c r="B1543" t="s">
        <v>5954</v>
      </c>
      <c r="C1543" s="6">
        <v>1199.58</v>
      </c>
      <c r="D1543" s="1">
        <v>43867.81811687383</v>
      </c>
      <c r="E1543" s="1" t="str">
        <f>TEXT(Consolidated_sheets[[#This Row],[Date]],"yyyy")</f>
        <v>2020</v>
      </c>
      <c r="F1543" s="1" t="str">
        <f>TEXT(Consolidated_sheets[[#This Row],[Date]],"mmmm")</f>
        <v>February</v>
      </c>
      <c r="G1543" t="str">
        <f>INDEX(Patient_data[Patient_Name],MATCH(Consolidated_sheets[[#This Row],[Patient_ID]],Patient_data[Patient_ID],0))</f>
        <v>Nicholas Howard</v>
      </c>
      <c r="H1543">
        <f>INDEX(Patient_data[Age],MATCH(Consolidated_sheets[[#This Row],[Patient_ID]],Patient_data[Patient_ID],0))</f>
        <v>44</v>
      </c>
      <c r="I1543" t="str">
        <f>INDEX(Patient_data[Gender],MATCH(Consolidated_sheets[[#This Row],[Patient_ID]],Patient_data[Patient_ID],0))</f>
        <v>Female</v>
      </c>
      <c r="J1543" t="str">
        <f>INDEX(Location_data[Location],MATCH(Consolidated_sheets[[#This Row],[Patient_ID]],Location_data[Patient_ID],0))</f>
        <v>Los Angeles</v>
      </c>
      <c r="K1543" t="str">
        <f>INDEX(Insurance_data[Insurance_Type],MATCH(Consolidated_sheets[[#This Row],[Patient_ID]],Insurance_data[Patient_ID],0))</f>
        <v>None</v>
      </c>
      <c r="L1543" s="6">
        <f>INDEX(Insurance_data[Insurance_Amount],MATCH(Consolidated_sheets[[#This Row],[Patient_ID]],Insurance_data[Patient_ID],0))</f>
        <v>9932.2999999999993</v>
      </c>
    </row>
    <row r="1544" spans="1:12" x14ac:dyDescent="0.3">
      <c r="A1544" t="s">
        <v>2829</v>
      </c>
      <c r="B1544" t="s">
        <v>5954</v>
      </c>
      <c r="C1544" s="6">
        <v>2643.94</v>
      </c>
      <c r="D1544" s="1">
        <v>43868.078868409772</v>
      </c>
      <c r="E1544" s="1" t="str">
        <f>TEXT(Consolidated_sheets[[#This Row],[Date]],"yyyy")</f>
        <v>2020</v>
      </c>
      <c r="F1544" s="1" t="str">
        <f>TEXT(Consolidated_sheets[[#This Row],[Date]],"mmmm")</f>
        <v>February</v>
      </c>
      <c r="G1544" t="str">
        <f>INDEX(Patient_data[Patient_Name],MATCH(Consolidated_sheets[[#This Row],[Patient_ID]],Patient_data[Patient_ID],0))</f>
        <v>Raymond Davenport</v>
      </c>
      <c r="H1544">
        <f>INDEX(Patient_data[Age],MATCH(Consolidated_sheets[[#This Row],[Patient_ID]],Patient_data[Patient_ID],0))</f>
        <v>83</v>
      </c>
      <c r="I1544" t="str">
        <f>INDEX(Patient_data[Gender],MATCH(Consolidated_sheets[[#This Row],[Patient_ID]],Patient_data[Patient_ID],0))</f>
        <v>Male</v>
      </c>
      <c r="J1544" t="str">
        <f>INDEX(Location_data[Location],MATCH(Consolidated_sheets[[#This Row],[Patient_ID]],Location_data[Patient_ID],0))</f>
        <v>Los Angeles</v>
      </c>
      <c r="K1544" t="str">
        <f>INDEX(Insurance_data[Insurance_Type],MATCH(Consolidated_sheets[[#This Row],[Patient_ID]],Insurance_data[Patient_ID],0))</f>
        <v>Public</v>
      </c>
      <c r="L1544" s="6">
        <f>INDEX(Insurance_data[Insurance_Amount],MATCH(Consolidated_sheets[[#This Row],[Patient_ID]],Insurance_data[Patient_ID],0))</f>
        <v>9014.18</v>
      </c>
    </row>
    <row r="1545" spans="1:12" x14ac:dyDescent="0.3">
      <c r="A1545" t="s">
        <v>95</v>
      </c>
      <c r="B1545" t="s">
        <v>5952</v>
      </c>
      <c r="C1545" s="6">
        <v>2448.36</v>
      </c>
      <c r="D1545" s="1">
        <v>43868.339619945713</v>
      </c>
      <c r="E1545" s="1" t="str">
        <f>TEXT(Consolidated_sheets[[#This Row],[Date]],"yyyy")</f>
        <v>2020</v>
      </c>
      <c r="F1545" s="1" t="str">
        <f>TEXT(Consolidated_sheets[[#This Row],[Date]],"mmmm")</f>
        <v>February</v>
      </c>
      <c r="G1545" t="str">
        <f>INDEX(Patient_data[Patient_Name],MATCH(Consolidated_sheets[[#This Row],[Patient_ID]],Patient_data[Patient_ID],0))</f>
        <v>Jamie Alexander</v>
      </c>
      <c r="H1545">
        <f>INDEX(Patient_data[Age],MATCH(Consolidated_sheets[[#This Row],[Patient_ID]],Patient_data[Patient_ID],0))</f>
        <v>69</v>
      </c>
      <c r="I1545" t="str">
        <f>INDEX(Patient_data[Gender],MATCH(Consolidated_sheets[[#This Row],[Patient_ID]],Patient_data[Patient_ID],0))</f>
        <v>Female</v>
      </c>
      <c r="J1545" t="str">
        <f>INDEX(Location_data[Location],MATCH(Consolidated_sheets[[#This Row],[Patient_ID]],Location_data[Patient_ID],0))</f>
        <v>New York</v>
      </c>
      <c r="K1545" t="str">
        <f>INDEX(Insurance_data[Insurance_Type],MATCH(Consolidated_sheets[[#This Row],[Patient_ID]],Insurance_data[Patient_ID],0))</f>
        <v>Private</v>
      </c>
      <c r="L1545" s="6">
        <f>INDEX(Insurance_data[Insurance_Amount],MATCH(Consolidated_sheets[[#This Row],[Patient_ID]],Insurance_data[Patient_ID],0))</f>
        <v>5197.58</v>
      </c>
    </row>
    <row r="1546" spans="1:12" x14ac:dyDescent="0.3">
      <c r="A1546" t="s">
        <v>857</v>
      </c>
      <c r="B1546" t="s">
        <v>5952</v>
      </c>
      <c r="C1546" s="6">
        <v>3734.57</v>
      </c>
      <c r="D1546" s="1">
        <v>43868.600371481632</v>
      </c>
      <c r="E1546" s="1" t="str">
        <f>TEXT(Consolidated_sheets[[#This Row],[Date]],"yyyy")</f>
        <v>2020</v>
      </c>
      <c r="F1546" s="1" t="str">
        <f>TEXT(Consolidated_sheets[[#This Row],[Date]],"mmmm")</f>
        <v>February</v>
      </c>
      <c r="G1546" t="str">
        <f>INDEX(Patient_data[Patient_Name],MATCH(Consolidated_sheets[[#This Row],[Patient_ID]],Patient_data[Patient_ID],0))</f>
        <v>Peter Adams</v>
      </c>
      <c r="H1546">
        <f>INDEX(Patient_data[Age],MATCH(Consolidated_sheets[[#This Row],[Patient_ID]],Patient_data[Patient_ID],0))</f>
        <v>47</v>
      </c>
      <c r="I1546" t="str">
        <f>INDEX(Patient_data[Gender],MATCH(Consolidated_sheets[[#This Row],[Patient_ID]],Patient_data[Patient_ID],0))</f>
        <v>Male</v>
      </c>
      <c r="J1546" t="str">
        <f>INDEX(Location_data[Location],MATCH(Consolidated_sheets[[#This Row],[Patient_ID]],Location_data[Patient_ID],0))</f>
        <v>Houston</v>
      </c>
      <c r="K1546" t="str">
        <f>INDEX(Insurance_data[Insurance_Type],MATCH(Consolidated_sheets[[#This Row],[Patient_ID]],Insurance_data[Patient_ID],0))</f>
        <v>None</v>
      </c>
      <c r="L1546" s="6">
        <f>INDEX(Insurance_data[Insurance_Amount],MATCH(Consolidated_sheets[[#This Row],[Patient_ID]],Insurance_data[Patient_ID],0))</f>
        <v>4795.0200000000004</v>
      </c>
    </row>
    <row r="1547" spans="1:12" x14ac:dyDescent="0.3">
      <c r="A1547" t="s">
        <v>1737</v>
      </c>
      <c r="B1547" t="s">
        <v>5955</v>
      </c>
      <c r="C1547" s="6">
        <v>3732.72</v>
      </c>
      <c r="D1547" s="1">
        <v>43868.861123017567</v>
      </c>
      <c r="E1547" s="1" t="str">
        <f>TEXT(Consolidated_sheets[[#This Row],[Date]],"yyyy")</f>
        <v>2020</v>
      </c>
      <c r="F1547" s="1" t="str">
        <f>TEXT(Consolidated_sheets[[#This Row],[Date]],"mmmm")</f>
        <v>February</v>
      </c>
      <c r="G1547" t="str">
        <f>INDEX(Patient_data[Patient_Name],MATCH(Consolidated_sheets[[#This Row],[Patient_ID]],Patient_data[Patient_ID],0))</f>
        <v>Dr. Richard Rush DVM</v>
      </c>
      <c r="H1547">
        <f>INDEX(Patient_data[Age],MATCH(Consolidated_sheets[[#This Row],[Patient_ID]],Patient_data[Patient_ID],0))</f>
        <v>40</v>
      </c>
      <c r="I1547" t="str">
        <f>INDEX(Patient_data[Gender],MATCH(Consolidated_sheets[[#This Row],[Patient_ID]],Patient_data[Patient_ID],0))</f>
        <v>Female</v>
      </c>
      <c r="J1547" t="str">
        <f>INDEX(Location_data[Location],MATCH(Consolidated_sheets[[#This Row],[Patient_ID]],Location_data[Patient_ID],0))</f>
        <v>Phoenix</v>
      </c>
      <c r="K1547" t="str">
        <f>INDEX(Insurance_data[Insurance_Type],MATCH(Consolidated_sheets[[#This Row],[Patient_ID]],Insurance_data[Patient_ID],0))</f>
        <v>Private</v>
      </c>
      <c r="L1547" s="6">
        <f>INDEX(Insurance_data[Insurance_Amount],MATCH(Consolidated_sheets[[#This Row],[Patient_ID]],Insurance_data[Patient_ID],0))</f>
        <v>6981.27</v>
      </c>
    </row>
    <row r="1548" spans="1:12" x14ac:dyDescent="0.3">
      <c r="A1548" t="s">
        <v>1755</v>
      </c>
      <c r="B1548" t="s">
        <v>5952</v>
      </c>
      <c r="C1548" s="6">
        <v>2323.6999999999998</v>
      </c>
      <c r="D1548" s="1">
        <v>43869.121874553508</v>
      </c>
      <c r="E1548" s="1" t="str">
        <f>TEXT(Consolidated_sheets[[#This Row],[Date]],"yyyy")</f>
        <v>2020</v>
      </c>
      <c r="F1548" s="1" t="str">
        <f>TEXT(Consolidated_sheets[[#This Row],[Date]],"mmmm")</f>
        <v>February</v>
      </c>
      <c r="G1548" t="str">
        <f>INDEX(Patient_data[Patient_Name],MATCH(Consolidated_sheets[[#This Row],[Patient_ID]],Patient_data[Patient_ID],0))</f>
        <v>Danielle Green</v>
      </c>
      <c r="H1548">
        <f>INDEX(Patient_data[Age],MATCH(Consolidated_sheets[[#This Row],[Patient_ID]],Patient_data[Patient_ID],0))</f>
        <v>83</v>
      </c>
      <c r="I1548" t="str">
        <f>INDEX(Patient_data[Gender],MATCH(Consolidated_sheets[[#This Row],[Patient_ID]],Patient_data[Patient_ID],0))</f>
        <v>Male</v>
      </c>
      <c r="J1548" t="str">
        <f>INDEX(Location_data[Location],MATCH(Consolidated_sheets[[#This Row],[Patient_ID]],Location_data[Patient_ID],0))</f>
        <v>Phoenix</v>
      </c>
      <c r="K1548" t="str">
        <f>INDEX(Insurance_data[Insurance_Type],MATCH(Consolidated_sheets[[#This Row],[Patient_ID]],Insurance_data[Patient_ID],0))</f>
        <v>Private</v>
      </c>
      <c r="L1548" s="6">
        <f>INDEX(Insurance_data[Insurance_Amount],MATCH(Consolidated_sheets[[#This Row],[Patient_ID]],Insurance_data[Patient_ID],0))</f>
        <v>4102.01</v>
      </c>
    </row>
    <row r="1549" spans="1:12" x14ac:dyDescent="0.3">
      <c r="A1549" t="s">
        <v>1714</v>
      </c>
      <c r="B1549" t="s">
        <v>5954</v>
      </c>
      <c r="C1549" s="6">
        <v>1780.26</v>
      </c>
      <c r="D1549" s="1">
        <v>43869.382626089428</v>
      </c>
      <c r="E1549" s="1" t="str">
        <f>TEXT(Consolidated_sheets[[#This Row],[Date]],"yyyy")</f>
        <v>2020</v>
      </c>
      <c r="F1549" s="1" t="str">
        <f>TEXT(Consolidated_sheets[[#This Row],[Date]],"mmmm")</f>
        <v>February</v>
      </c>
      <c r="G1549" t="str">
        <f>INDEX(Patient_data[Patient_Name],MATCH(Consolidated_sheets[[#This Row],[Patient_ID]],Patient_data[Patient_ID],0))</f>
        <v>Sara Gutierrez</v>
      </c>
      <c r="H1549">
        <f>INDEX(Patient_data[Age],MATCH(Consolidated_sheets[[#This Row],[Patient_ID]],Patient_data[Patient_ID],0))</f>
        <v>85</v>
      </c>
      <c r="I1549" t="str">
        <f>INDEX(Patient_data[Gender],MATCH(Consolidated_sheets[[#This Row],[Patient_ID]],Patient_data[Patient_ID],0))</f>
        <v>Male</v>
      </c>
      <c r="J1549" t="str">
        <f>INDEX(Location_data[Location],MATCH(Consolidated_sheets[[#This Row],[Patient_ID]],Location_data[Patient_ID],0))</f>
        <v>Los Angeles</v>
      </c>
      <c r="K1549" t="str">
        <f>INDEX(Insurance_data[Insurance_Type],MATCH(Consolidated_sheets[[#This Row],[Patient_ID]],Insurance_data[Patient_ID],0))</f>
        <v>None</v>
      </c>
      <c r="L1549" s="6">
        <f>INDEX(Insurance_data[Insurance_Amount],MATCH(Consolidated_sheets[[#This Row],[Patient_ID]],Insurance_data[Patient_ID],0))</f>
        <v>3923.42</v>
      </c>
    </row>
    <row r="1550" spans="1:12" x14ac:dyDescent="0.3">
      <c r="A1550" t="s">
        <v>1076</v>
      </c>
      <c r="B1550" t="s">
        <v>5952</v>
      </c>
      <c r="C1550" s="6">
        <v>2863.57</v>
      </c>
      <c r="D1550" s="1">
        <v>43869.643377625369</v>
      </c>
      <c r="E1550" s="1" t="str">
        <f>TEXT(Consolidated_sheets[[#This Row],[Date]],"yyyy")</f>
        <v>2020</v>
      </c>
      <c r="F1550" s="1" t="str">
        <f>TEXT(Consolidated_sheets[[#This Row],[Date]],"mmmm")</f>
        <v>February</v>
      </c>
      <c r="G1550" t="str">
        <f>INDEX(Patient_data[Patient_Name],MATCH(Consolidated_sheets[[#This Row],[Patient_ID]],Patient_data[Patient_ID],0))</f>
        <v>Sally Adams</v>
      </c>
      <c r="H1550">
        <f>INDEX(Patient_data[Age],MATCH(Consolidated_sheets[[#This Row],[Patient_ID]],Patient_data[Patient_ID],0))</f>
        <v>42</v>
      </c>
      <c r="I1550" t="str">
        <f>INDEX(Patient_data[Gender],MATCH(Consolidated_sheets[[#This Row],[Patient_ID]],Patient_data[Patient_ID],0))</f>
        <v>Male</v>
      </c>
      <c r="J1550" t="str">
        <f>INDEX(Location_data[Location],MATCH(Consolidated_sheets[[#This Row],[Patient_ID]],Location_data[Patient_ID],0))</f>
        <v>Houston</v>
      </c>
      <c r="K1550" t="str">
        <f>INDEX(Insurance_data[Insurance_Type],MATCH(Consolidated_sheets[[#This Row],[Patient_ID]],Insurance_data[Patient_ID],0))</f>
        <v>Private</v>
      </c>
      <c r="L1550" s="6">
        <f>INDEX(Insurance_data[Insurance_Amount],MATCH(Consolidated_sheets[[#This Row],[Patient_ID]],Insurance_data[Patient_ID],0))</f>
        <v>9305.15</v>
      </c>
    </row>
    <row r="1551" spans="1:12" x14ac:dyDescent="0.3">
      <c r="A1551" t="s">
        <v>670</v>
      </c>
      <c r="B1551" t="s">
        <v>5952</v>
      </c>
      <c r="C1551" s="6">
        <v>1788.59</v>
      </c>
      <c r="D1551" s="1">
        <v>43869.90412916131</v>
      </c>
      <c r="E1551" s="1" t="str">
        <f>TEXT(Consolidated_sheets[[#This Row],[Date]],"yyyy")</f>
        <v>2020</v>
      </c>
      <c r="F1551" s="1" t="str">
        <f>TEXT(Consolidated_sheets[[#This Row],[Date]],"mmmm")</f>
        <v>February</v>
      </c>
      <c r="G1551" t="str">
        <f>INDEX(Patient_data[Patient_Name],MATCH(Consolidated_sheets[[#This Row],[Patient_ID]],Patient_data[Patient_ID],0))</f>
        <v>Melissa Chan</v>
      </c>
      <c r="H1551">
        <f>INDEX(Patient_data[Age],MATCH(Consolidated_sheets[[#This Row],[Patient_ID]],Patient_data[Patient_ID],0))</f>
        <v>80</v>
      </c>
      <c r="I1551" t="str">
        <f>INDEX(Patient_data[Gender],MATCH(Consolidated_sheets[[#This Row],[Patient_ID]],Patient_data[Patient_ID],0))</f>
        <v>Male</v>
      </c>
      <c r="J1551" t="str">
        <f>INDEX(Location_data[Location],MATCH(Consolidated_sheets[[#This Row],[Patient_ID]],Location_data[Patient_ID],0))</f>
        <v>Chicago</v>
      </c>
      <c r="K1551" t="str">
        <f>INDEX(Insurance_data[Insurance_Type],MATCH(Consolidated_sheets[[#This Row],[Patient_ID]],Insurance_data[Patient_ID],0))</f>
        <v>None</v>
      </c>
      <c r="L1551" s="6">
        <f>INDEX(Insurance_data[Insurance_Amount],MATCH(Consolidated_sheets[[#This Row],[Patient_ID]],Insurance_data[Patient_ID],0))</f>
        <v>4143.67</v>
      </c>
    </row>
    <row r="1552" spans="1:12" x14ac:dyDescent="0.3">
      <c r="A1552" t="s">
        <v>2035</v>
      </c>
      <c r="B1552" t="s">
        <v>5955</v>
      </c>
      <c r="C1552" s="6">
        <v>3844.1</v>
      </c>
      <c r="D1552" s="1">
        <v>43870.164880697237</v>
      </c>
      <c r="E1552" s="1" t="str">
        <f>TEXT(Consolidated_sheets[[#This Row],[Date]],"yyyy")</f>
        <v>2020</v>
      </c>
      <c r="F1552" s="1" t="str">
        <f>TEXT(Consolidated_sheets[[#This Row],[Date]],"mmmm")</f>
        <v>February</v>
      </c>
      <c r="G1552" t="str">
        <f>INDEX(Patient_data[Patient_Name],MATCH(Consolidated_sheets[[#This Row],[Patient_ID]],Patient_data[Patient_ID],0))</f>
        <v>Brian Buckley</v>
      </c>
      <c r="H1552">
        <f>INDEX(Patient_data[Age],MATCH(Consolidated_sheets[[#This Row],[Patient_ID]],Patient_data[Patient_ID],0))</f>
        <v>56</v>
      </c>
      <c r="I1552" t="str">
        <f>INDEX(Patient_data[Gender],MATCH(Consolidated_sheets[[#This Row],[Patient_ID]],Patient_data[Patient_ID],0))</f>
        <v>Female</v>
      </c>
      <c r="J1552" t="str">
        <f>INDEX(Location_data[Location],MATCH(Consolidated_sheets[[#This Row],[Patient_ID]],Location_data[Patient_ID],0))</f>
        <v>Houston</v>
      </c>
      <c r="K1552" t="str">
        <f>INDEX(Insurance_data[Insurance_Type],MATCH(Consolidated_sheets[[#This Row],[Patient_ID]],Insurance_data[Patient_ID],0))</f>
        <v>None</v>
      </c>
      <c r="L1552" s="6">
        <f>INDEX(Insurance_data[Insurance_Amount],MATCH(Consolidated_sheets[[#This Row],[Patient_ID]],Insurance_data[Patient_ID],0))</f>
        <v>4877.82</v>
      </c>
    </row>
    <row r="1553" spans="1:12" x14ac:dyDescent="0.3">
      <c r="A1553" t="s">
        <v>2260</v>
      </c>
      <c r="B1553" t="s">
        <v>5953</v>
      </c>
      <c r="C1553" s="6">
        <v>3344.9</v>
      </c>
      <c r="D1553" s="1">
        <v>43870.425632233171</v>
      </c>
      <c r="E1553" s="1" t="str">
        <f>TEXT(Consolidated_sheets[[#This Row],[Date]],"yyyy")</f>
        <v>2020</v>
      </c>
      <c r="F1553" s="1" t="str">
        <f>TEXT(Consolidated_sheets[[#This Row],[Date]],"mmmm")</f>
        <v>February</v>
      </c>
      <c r="G1553" t="str">
        <f>INDEX(Patient_data[Patient_Name],MATCH(Consolidated_sheets[[#This Row],[Patient_ID]],Patient_data[Patient_ID],0))</f>
        <v>Samantha Rivas</v>
      </c>
      <c r="H1553">
        <f>INDEX(Patient_data[Age],MATCH(Consolidated_sheets[[#This Row],[Patient_ID]],Patient_data[Patient_ID],0))</f>
        <v>46</v>
      </c>
      <c r="I1553" t="str">
        <f>INDEX(Patient_data[Gender],MATCH(Consolidated_sheets[[#This Row],[Patient_ID]],Patient_data[Patient_ID],0))</f>
        <v>Female</v>
      </c>
      <c r="J1553" t="str">
        <f>INDEX(Location_data[Location],MATCH(Consolidated_sheets[[#This Row],[Patient_ID]],Location_data[Patient_ID],0))</f>
        <v>Phoenix</v>
      </c>
      <c r="K1553" t="str">
        <f>INDEX(Insurance_data[Insurance_Type],MATCH(Consolidated_sheets[[#This Row],[Patient_ID]],Insurance_data[Patient_ID],0))</f>
        <v>Private</v>
      </c>
      <c r="L1553" s="6">
        <f>INDEX(Insurance_data[Insurance_Amount],MATCH(Consolidated_sheets[[#This Row],[Patient_ID]],Insurance_data[Patient_ID],0))</f>
        <v>5094.26</v>
      </c>
    </row>
    <row r="1554" spans="1:12" x14ac:dyDescent="0.3">
      <c r="A1554" t="s">
        <v>1765</v>
      </c>
      <c r="B1554" t="s">
        <v>5954</v>
      </c>
      <c r="C1554" s="6">
        <v>1025.01</v>
      </c>
      <c r="D1554" s="1">
        <v>43870.686383769113</v>
      </c>
      <c r="E1554" s="1" t="str">
        <f>TEXT(Consolidated_sheets[[#This Row],[Date]],"yyyy")</f>
        <v>2020</v>
      </c>
      <c r="F1554" s="1" t="str">
        <f>TEXT(Consolidated_sheets[[#This Row],[Date]],"mmmm")</f>
        <v>February</v>
      </c>
      <c r="G1554" t="str">
        <f>INDEX(Patient_data[Patient_Name],MATCH(Consolidated_sheets[[#This Row],[Patient_ID]],Patient_data[Patient_ID],0))</f>
        <v>Steven Bailey</v>
      </c>
      <c r="H1554">
        <f>INDEX(Patient_data[Age],MATCH(Consolidated_sheets[[#This Row],[Patient_ID]],Patient_data[Patient_ID],0))</f>
        <v>78</v>
      </c>
      <c r="I1554" t="str">
        <f>INDEX(Patient_data[Gender],MATCH(Consolidated_sheets[[#This Row],[Patient_ID]],Patient_data[Patient_ID],0))</f>
        <v>Male</v>
      </c>
      <c r="J1554" t="str">
        <f>INDEX(Location_data[Location],MATCH(Consolidated_sheets[[#This Row],[Patient_ID]],Location_data[Patient_ID],0))</f>
        <v>Chicago</v>
      </c>
      <c r="K1554" t="str">
        <f>INDEX(Insurance_data[Insurance_Type],MATCH(Consolidated_sheets[[#This Row],[Patient_ID]],Insurance_data[Patient_ID],0))</f>
        <v>Private</v>
      </c>
      <c r="L1554" s="6">
        <f>INDEX(Insurance_data[Insurance_Amount],MATCH(Consolidated_sheets[[#This Row],[Patient_ID]],Insurance_data[Patient_ID],0))</f>
        <v>4772.16</v>
      </c>
    </row>
    <row r="1555" spans="1:12" x14ac:dyDescent="0.3">
      <c r="A1555" t="s">
        <v>2332</v>
      </c>
      <c r="B1555" t="s">
        <v>5953</v>
      </c>
      <c r="C1555" s="6">
        <v>4677.28</v>
      </c>
      <c r="D1555" s="1">
        <v>43870.947135305032</v>
      </c>
      <c r="E1555" s="1" t="str">
        <f>TEXT(Consolidated_sheets[[#This Row],[Date]],"yyyy")</f>
        <v>2020</v>
      </c>
      <c r="F1555" s="1" t="str">
        <f>TEXT(Consolidated_sheets[[#This Row],[Date]],"mmmm")</f>
        <v>February</v>
      </c>
      <c r="G1555" t="str">
        <f>INDEX(Patient_data[Patient_Name],MATCH(Consolidated_sheets[[#This Row],[Patient_ID]],Patient_data[Patient_ID],0))</f>
        <v>Nancy Dyer</v>
      </c>
      <c r="H1555">
        <f>INDEX(Patient_data[Age],MATCH(Consolidated_sheets[[#This Row],[Patient_ID]],Patient_data[Patient_ID],0))</f>
        <v>21</v>
      </c>
      <c r="I1555" t="str">
        <f>INDEX(Patient_data[Gender],MATCH(Consolidated_sheets[[#This Row],[Patient_ID]],Patient_data[Patient_ID],0))</f>
        <v>Male</v>
      </c>
      <c r="J1555" t="str">
        <f>INDEX(Location_data[Location],MATCH(Consolidated_sheets[[#This Row],[Patient_ID]],Location_data[Patient_ID],0))</f>
        <v>Los Angeles</v>
      </c>
      <c r="K1555" t="str">
        <f>INDEX(Insurance_data[Insurance_Type],MATCH(Consolidated_sheets[[#This Row],[Patient_ID]],Insurance_data[Patient_ID],0))</f>
        <v>None</v>
      </c>
      <c r="L1555" s="6">
        <f>INDEX(Insurance_data[Insurance_Amount],MATCH(Consolidated_sheets[[#This Row],[Patient_ID]],Insurance_data[Patient_ID],0))</f>
        <v>774.06</v>
      </c>
    </row>
    <row r="1556" spans="1:12" x14ac:dyDescent="0.3">
      <c r="A1556" t="s">
        <v>1496</v>
      </c>
      <c r="B1556" t="s">
        <v>5953</v>
      </c>
      <c r="C1556" s="6">
        <v>2502.4499999999998</v>
      </c>
      <c r="D1556" s="1">
        <v>43871.207886840974</v>
      </c>
      <c r="E1556" s="1" t="str">
        <f>TEXT(Consolidated_sheets[[#This Row],[Date]],"yyyy")</f>
        <v>2020</v>
      </c>
      <c r="F1556" s="1" t="str">
        <f>TEXT(Consolidated_sheets[[#This Row],[Date]],"mmmm")</f>
        <v>February</v>
      </c>
      <c r="G1556" t="str">
        <f>INDEX(Patient_data[Patient_Name],MATCH(Consolidated_sheets[[#This Row],[Patient_ID]],Patient_data[Patient_ID],0))</f>
        <v>Sharon Stone</v>
      </c>
      <c r="H1556">
        <f>INDEX(Patient_data[Age],MATCH(Consolidated_sheets[[#This Row],[Patient_ID]],Patient_data[Patient_ID],0))</f>
        <v>38</v>
      </c>
      <c r="I1556" t="str">
        <f>INDEX(Patient_data[Gender],MATCH(Consolidated_sheets[[#This Row],[Patient_ID]],Patient_data[Patient_ID],0))</f>
        <v>Male</v>
      </c>
      <c r="J1556" t="str">
        <f>INDEX(Location_data[Location],MATCH(Consolidated_sheets[[#This Row],[Patient_ID]],Location_data[Patient_ID],0))</f>
        <v>New York</v>
      </c>
      <c r="K1556" t="str">
        <f>INDEX(Insurance_data[Insurance_Type],MATCH(Consolidated_sheets[[#This Row],[Patient_ID]],Insurance_data[Patient_ID],0))</f>
        <v>Private</v>
      </c>
      <c r="L1556" s="6">
        <f>INDEX(Insurance_data[Insurance_Amount],MATCH(Consolidated_sheets[[#This Row],[Patient_ID]],Insurance_data[Patient_ID],0))</f>
        <v>9009.09</v>
      </c>
    </row>
    <row r="1557" spans="1:12" x14ac:dyDescent="0.3">
      <c r="A1557" t="s">
        <v>12</v>
      </c>
      <c r="B1557" t="s">
        <v>5953</v>
      </c>
      <c r="C1557" s="6">
        <v>2380.42</v>
      </c>
      <c r="D1557" s="1">
        <v>43871.468638376908</v>
      </c>
      <c r="E1557" s="1" t="str">
        <f>TEXT(Consolidated_sheets[[#This Row],[Date]],"yyyy")</f>
        <v>2020</v>
      </c>
      <c r="F1557" s="1" t="str">
        <f>TEXT(Consolidated_sheets[[#This Row],[Date]],"mmmm")</f>
        <v>February</v>
      </c>
      <c r="G1557" t="str">
        <f>INDEX(Patient_data[Patient_Name],MATCH(Consolidated_sheets[[#This Row],[Patient_ID]],Patient_data[Patient_ID],0))</f>
        <v>Cristina Martin</v>
      </c>
      <c r="H1557">
        <f>INDEX(Patient_data[Age],MATCH(Consolidated_sheets[[#This Row],[Patient_ID]],Patient_data[Patient_ID],0))</f>
        <v>57</v>
      </c>
      <c r="I1557" t="str">
        <f>INDEX(Patient_data[Gender],MATCH(Consolidated_sheets[[#This Row],[Patient_ID]],Patient_data[Patient_ID],0))</f>
        <v>Female</v>
      </c>
      <c r="J1557" t="str">
        <f>INDEX(Location_data[Location],MATCH(Consolidated_sheets[[#This Row],[Patient_ID]],Location_data[Patient_ID],0))</f>
        <v>New York</v>
      </c>
      <c r="K1557" t="str">
        <f>INDEX(Insurance_data[Insurance_Type],MATCH(Consolidated_sheets[[#This Row],[Patient_ID]],Insurance_data[Patient_ID],0))</f>
        <v>Public</v>
      </c>
      <c r="L1557" s="6">
        <f>INDEX(Insurance_data[Insurance_Amount],MATCH(Consolidated_sheets[[#This Row],[Patient_ID]],Insurance_data[Patient_ID],0))</f>
        <v>7070.78</v>
      </c>
    </row>
    <row r="1558" spans="1:12" x14ac:dyDescent="0.3">
      <c r="A1558" t="s">
        <v>1369</v>
      </c>
      <c r="B1558" t="s">
        <v>5955</v>
      </c>
      <c r="C1558" s="6">
        <v>4081.8</v>
      </c>
      <c r="D1558" s="1">
        <v>43871.729389912827</v>
      </c>
      <c r="E1558" s="1" t="str">
        <f>TEXT(Consolidated_sheets[[#This Row],[Date]],"yyyy")</f>
        <v>2020</v>
      </c>
      <c r="F1558" s="1" t="str">
        <f>TEXT(Consolidated_sheets[[#This Row],[Date]],"mmmm")</f>
        <v>February</v>
      </c>
      <c r="G1558" t="str">
        <f>INDEX(Patient_data[Patient_Name],MATCH(Consolidated_sheets[[#This Row],[Patient_ID]],Patient_data[Patient_ID],0))</f>
        <v>Diana Miller</v>
      </c>
      <c r="H1558">
        <f>INDEX(Patient_data[Age],MATCH(Consolidated_sheets[[#This Row],[Patient_ID]],Patient_data[Patient_ID],0))</f>
        <v>35</v>
      </c>
      <c r="I1558" t="str">
        <f>INDEX(Patient_data[Gender],MATCH(Consolidated_sheets[[#This Row],[Patient_ID]],Patient_data[Patient_ID],0))</f>
        <v>Female</v>
      </c>
      <c r="J1558" t="str">
        <f>INDEX(Location_data[Location],MATCH(Consolidated_sheets[[#This Row],[Patient_ID]],Location_data[Patient_ID],0))</f>
        <v>New York</v>
      </c>
      <c r="K1558" t="str">
        <f>INDEX(Insurance_data[Insurance_Type],MATCH(Consolidated_sheets[[#This Row],[Patient_ID]],Insurance_data[Patient_ID],0))</f>
        <v>Public</v>
      </c>
      <c r="L1558" s="6">
        <f>INDEX(Insurance_data[Insurance_Amount],MATCH(Consolidated_sheets[[#This Row],[Patient_ID]],Insurance_data[Patient_ID],0))</f>
        <v>5235.58</v>
      </c>
    </row>
    <row r="1559" spans="1:12" x14ac:dyDescent="0.3">
      <c r="A1559" t="s">
        <v>2132</v>
      </c>
      <c r="B1559" t="s">
        <v>5955</v>
      </c>
      <c r="C1559" s="6">
        <v>2000</v>
      </c>
      <c r="D1559" s="1">
        <v>43871.990141448783</v>
      </c>
      <c r="E1559" s="1" t="str">
        <f>TEXT(Consolidated_sheets[[#This Row],[Date]],"yyyy")</f>
        <v>2020</v>
      </c>
      <c r="F1559" s="1" t="str">
        <f>TEXT(Consolidated_sheets[[#This Row],[Date]],"mmmm")</f>
        <v>February</v>
      </c>
      <c r="G1559" t="str">
        <f>INDEX(Patient_data[Patient_Name],MATCH(Consolidated_sheets[[#This Row],[Patient_ID]],Patient_data[Patient_ID],0))</f>
        <v>Kayla Campbell</v>
      </c>
      <c r="H1559">
        <f>INDEX(Patient_data[Age],MATCH(Consolidated_sheets[[#This Row],[Patient_ID]],Patient_data[Patient_ID],0))</f>
        <v>68</v>
      </c>
      <c r="I1559" t="str">
        <f>INDEX(Patient_data[Gender],MATCH(Consolidated_sheets[[#This Row],[Patient_ID]],Patient_data[Patient_ID],0))</f>
        <v>Male</v>
      </c>
      <c r="J1559" t="str">
        <f>INDEX(Location_data[Location],MATCH(Consolidated_sheets[[#This Row],[Patient_ID]],Location_data[Patient_ID],0))</f>
        <v>Chicago</v>
      </c>
      <c r="K1559" t="str">
        <f>INDEX(Insurance_data[Insurance_Type],MATCH(Consolidated_sheets[[#This Row],[Patient_ID]],Insurance_data[Patient_ID],0))</f>
        <v>Private</v>
      </c>
      <c r="L1559" s="6">
        <f>INDEX(Insurance_data[Insurance_Amount],MATCH(Consolidated_sheets[[#This Row],[Patient_ID]],Insurance_data[Patient_ID],0))</f>
        <v>4791.37</v>
      </c>
    </row>
    <row r="1560" spans="1:12" x14ac:dyDescent="0.3">
      <c r="A1560" t="s">
        <v>2940</v>
      </c>
      <c r="B1560" t="s">
        <v>5952</v>
      </c>
      <c r="C1560" s="6">
        <v>2330.92</v>
      </c>
      <c r="D1560" s="1">
        <v>43872.25089298471</v>
      </c>
      <c r="E1560" s="1" t="str">
        <f>TEXT(Consolidated_sheets[[#This Row],[Date]],"yyyy")</f>
        <v>2020</v>
      </c>
      <c r="F1560" s="1" t="str">
        <f>TEXT(Consolidated_sheets[[#This Row],[Date]],"mmmm")</f>
        <v>February</v>
      </c>
      <c r="G1560" t="str">
        <f>INDEX(Patient_data[Patient_Name],MATCH(Consolidated_sheets[[#This Row],[Patient_ID]],Patient_data[Patient_ID],0))</f>
        <v>Willie Carey</v>
      </c>
      <c r="H1560">
        <f>INDEX(Patient_data[Age],MATCH(Consolidated_sheets[[#This Row],[Patient_ID]],Patient_data[Patient_ID],0))</f>
        <v>44</v>
      </c>
      <c r="I1560" t="str">
        <f>INDEX(Patient_data[Gender],MATCH(Consolidated_sheets[[#This Row],[Patient_ID]],Patient_data[Patient_ID],0))</f>
        <v>Male</v>
      </c>
      <c r="J1560" t="str">
        <f>INDEX(Location_data[Location],MATCH(Consolidated_sheets[[#This Row],[Patient_ID]],Location_data[Patient_ID],0))</f>
        <v>New York</v>
      </c>
      <c r="K1560" t="str">
        <f>INDEX(Insurance_data[Insurance_Type],MATCH(Consolidated_sheets[[#This Row],[Patient_ID]],Insurance_data[Patient_ID],0))</f>
        <v>Private</v>
      </c>
      <c r="L1560" s="6">
        <f>INDEX(Insurance_data[Insurance_Amount],MATCH(Consolidated_sheets[[#This Row],[Patient_ID]],Insurance_data[Patient_ID],0))</f>
        <v>2171.2199999999998</v>
      </c>
    </row>
    <row r="1561" spans="1:12" x14ac:dyDescent="0.3">
      <c r="A1561" t="s">
        <v>2610</v>
      </c>
      <c r="B1561" t="s">
        <v>5954</v>
      </c>
      <c r="C1561" s="6">
        <v>1000.92</v>
      </c>
      <c r="D1561" s="1">
        <v>43872.511644520637</v>
      </c>
      <c r="E1561" s="1" t="str">
        <f>TEXT(Consolidated_sheets[[#This Row],[Date]],"yyyy")</f>
        <v>2020</v>
      </c>
      <c r="F1561" s="1" t="str">
        <f>TEXT(Consolidated_sheets[[#This Row],[Date]],"mmmm")</f>
        <v>February</v>
      </c>
      <c r="G1561" t="str">
        <f>INDEX(Patient_data[Patient_Name],MATCH(Consolidated_sheets[[#This Row],[Patient_ID]],Patient_data[Patient_ID],0))</f>
        <v>Vanessa Howell</v>
      </c>
      <c r="H1561">
        <f>INDEX(Patient_data[Age],MATCH(Consolidated_sheets[[#This Row],[Patient_ID]],Patient_data[Patient_ID],0))</f>
        <v>60</v>
      </c>
      <c r="I1561" t="str">
        <f>INDEX(Patient_data[Gender],MATCH(Consolidated_sheets[[#This Row],[Patient_ID]],Patient_data[Patient_ID],0))</f>
        <v>Female</v>
      </c>
      <c r="J1561" t="str">
        <f>INDEX(Location_data[Location],MATCH(Consolidated_sheets[[#This Row],[Patient_ID]],Location_data[Patient_ID],0))</f>
        <v>Phoenix</v>
      </c>
      <c r="K1561" t="str">
        <f>INDEX(Insurance_data[Insurance_Type],MATCH(Consolidated_sheets[[#This Row],[Patient_ID]],Insurance_data[Patient_ID],0))</f>
        <v>Private</v>
      </c>
      <c r="L1561" s="6">
        <f>INDEX(Insurance_data[Insurance_Amount],MATCH(Consolidated_sheets[[#This Row],[Patient_ID]],Insurance_data[Patient_ID],0))</f>
        <v>9371.2900000000009</v>
      </c>
    </row>
    <row r="1562" spans="1:12" x14ac:dyDescent="0.3">
      <c r="A1562" t="s">
        <v>408</v>
      </c>
      <c r="B1562" t="s">
        <v>5954</v>
      </c>
      <c r="C1562" s="6">
        <v>1447.18</v>
      </c>
      <c r="D1562" s="1">
        <v>43872.772396056571</v>
      </c>
      <c r="E1562" s="1" t="str">
        <f>TEXT(Consolidated_sheets[[#This Row],[Date]],"yyyy")</f>
        <v>2020</v>
      </c>
      <c r="F1562" s="1" t="str">
        <f>TEXT(Consolidated_sheets[[#This Row],[Date]],"mmmm")</f>
        <v>February</v>
      </c>
      <c r="G1562" t="str">
        <f>INDEX(Patient_data[Patient_Name],MATCH(Consolidated_sheets[[#This Row],[Patient_ID]],Patient_data[Patient_ID],0))</f>
        <v>Bridget Sanchez</v>
      </c>
      <c r="H1562">
        <f>INDEX(Patient_data[Age],MATCH(Consolidated_sheets[[#This Row],[Patient_ID]],Patient_data[Patient_ID],0))</f>
        <v>18</v>
      </c>
      <c r="I1562" t="str">
        <f>INDEX(Patient_data[Gender],MATCH(Consolidated_sheets[[#This Row],[Patient_ID]],Patient_data[Patient_ID],0))</f>
        <v>Male</v>
      </c>
      <c r="J1562" t="str">
        <f>INDEX(Location_data[Location],MATCH(Consolidated_sheets[[#This Row],[Patient_ID]],Location_data[Patient_ID],0))</f>
        <v>Houston</v>
      </c>
      <c r="K1562" t="str">
        <f>INDEX(Insurance_data[Insurance_Type],MATCH(Consolidated_sheets[[#This Row],[Patient_ID]],Insurance_data[Patient_ID],0))</f>
        <v>Private</v>
      </c>
      <c r="L1562" s="6">
        <f>INDEX(Insurance_data[Insurance_Amount],MATCH(Consolidated_sheets[[#This Row],[Patient_ID]],Insurance_data[Patient_ID],0))</f>
        <v>4050.16</v>
      </c>
    </row>
    <row r="1563" spans="1:12" x14ac:dyDescent="0.3">
      <c r="A1563" t="s">
        <v>562</v>
      </c>
      <c r="B1563" t="s">
        <v>5953</v>
      </c>
      <c r="C1563" s="6">
        <v>3398.64</v>
      </c>
      <c r="D1563" s="1">
        <v>43873.033147592512</v>
      </c>
      <c r="E1563" s="1" t="str">
        <f>TEXT(Consolidated_sheets[[#This Row],[Date]],"yyyy")</f>
        <v>2020</v>
      </c>
      <c r="F1563" s="1" t="str">
        <f>TEXT(Consolidated_sheets[[#This Row],[Date]],"mmmm")</f>
        <v>February</v>
      </c>
      <c r="G1563" t="str">
        <f>INDEX(Patient_data[Patient_Name],MATCH(Consolidated_sheets[[#This Row],[Patient_ID]],Patient_data[Patient_ID],0))</f>
        <v>Kimberly Richardson</v>
      </c>
      <c r="H1563">
        <f>INDEX(Patient_data[Age],MATCH(Consolidated_sheets[[#This Row],[Patient_ID]],Patient_data[Patient_ID],0))</f>
        <v>69</v>
      </c>
      <c r="I1563" t="str">
        <f>INDEX(Patient_data[Gender],MATCH(Consolidated_sheets[[#This Row],[Patient_ID]],Patient_data[Patient_ID],0))</f>
        <v>Female</v>
      </c>
      <c r="J1563" t="str">
        <f>INDEX(Location_data[Location],MATCH(Consolidated_sheets[[#This Row],[Patient_ID]],Location_data[Patient_ID],0))</f>
        <v>Los Angeles</v>
      </c>
      <c r="K1563" t="str">
        <f>INDEX(Insurance_data[Insurance_Type],MATCH(Consolidated_sheets[[#This Row],[Patient_ID]],Insurance_data[Patient_ID],0))</f>
        <v>Public</v>
      </c>
      <c r="L1563" s="6">
        <f>INDEX(Insurance_data[Insurance_Amount],MATCH(Consolidated_sheets[[#This Row],[Patient_ID]],Insurance_data[Patient_ID],0))</f>
        <v>126.03</v>
      </c>
    </row>
    <row r="1564" spans="1:12" x14ac:dyDescent="0.3">
      <c r="A1564" t="s">
        <v>1639</v>
      </c>
      <c r="B1564" t="s">
        <v>5955</v>
      </c>
      <c r="C1564" s="6">
        <v>3545.54</v>
      </c>
      <c r="D1564" s="1">
        <v>43873.293899128439</v>
      </c>
      <c r="E1564" s="1" t="str">
        <f>TEXT(Consolidated_sheets[[#This Row],[Date]],"yyyy")</f>
        <v>2020</v>
      </c>
      <c r="F1564" s="1" t="str">
        <f>TEXT(Consolidated_sheets[[#This Row],[Date]],"mmmm")</f>
        <v>February</v>
      </c>
      <c r="G1564" t="str">
        <f>INDEX(Patient_data[Patient_Name],MATCH(Consolidated_sheets[[#This Row],[Patient_ID]],Patient_data[Patient_ID],0))</f>
        <v>Helen Brown</v>
      </c>
      <c r="H1564">
        <f>INDEX(Patient_data[Age],MATCH(Consolidated_sheets[[#This Row],[Patient_ID]],Patient_data[Patient_ID],0))</f>
        <v>60</v>
      </c>
      <c r="I1564" t="str">
        <f>INDEX(Patient_data[Gender],MATCH(Consolidated_sheets[[#This Row],[Patient_ID]],Patient_data[Patient_ID],0))</f>
        <v>Male</v>
      </c>
      <c r="J1564" t="str">
        <f>INDEX(Location_data[Location],MATCH(Consolidated_sheets[[#This Row],[Patient_ID]],Location_data[Patient_ID],0))</f>
        <v>Houston</v>
      </c>
      <c r="K1564" t="str">
        <f>INDEX(Insurance_data[Insurance_Type],MATCH(Consolidated_sheets[[#This Row],[Patient_ID]],Insurance_data[Patient_ID],0))</f>
        <v>Private</v>
      </c>
      <c r="L1564" s="6">
        <f>INDEX(Insurance_data[Insurance_Amount],MATCH(Consolidated_sheets[[#This Row],[Patient_ID]],Insurance_data[Patient_ID],0))</f>
        <v>3500.23</v>
      </c>
    </row>
    <row r="1565" spans="1:12" x14ac:dyDescent="0.3">
      <c r="A1565" t="s">
        <v>1187</v>
      </c>
      <c r="B1565" t="s">
        <v>5955</v>
      </c>
      <c r="C1565" s="6">
        <v>3642.04</v>
      </c>
      <c r="D1565" s="1">
        <v>43873.554650664373</v>
      </c>
      <c r="E1565" s="1" t="str">
        <f>TEXT(Consolidated_sheets[[#This Row],[Date]],"yyyy")</f>
        <v>2020</v>
      </c>
      <c r="F1565" s="1" t="str">
        <f>TEXT(Consolidated_sheets[[#This Row],[Date]],"mmmm")</f>
        <v>February</v>
      </c>
      <c r="G1565" t="str">
        <f>INDEX(Patient_data[Patient_Name],MATCH(Consolidated_sheets[[#This Row],[Patient_ID]],Patient_data[Patient_ID],0))</f>
        <v>Sharon Craig</v>
      </c>
      <c r="H1565">
        <f>INDEX(Patient_data[Age],MATCH(Consolidated_sheets[[#This Row],[Patient_ID]],Patient_data[Patient_ID],0))</f>
        <v>20</v>
      </c>
      <c r="I1565" t="str">
        <f>INDEX(Patient_data[Gender],MATCH(Consolidated_sheets[[#This Row],[Patient_ID]],Patient_data[Patient_ID],0))</f>
        <v>Male</v>
      </c>
      <c r="J1565" t="str">
        <f>INDEX(Location_data[Location],MATCH(Consolidated_sheets[[#This Row],[Patient_ID]],Location_data[Patient_ID],0))</f>
        <v>Chicago</v>
      </c>
      <c r="K1565" t="str">
        <f>INDEX(Insurance_data[Insurance_Type],MATCH(Consolidated_sheets[[#This Row],[Patient_ID]],Insurance_data[Patient_ID],0))</f>
        <v>None</v>
      </c>
      <c r="L1565" s="6">
        <f>INDEX(Insurance_data[Insurance_Amount],MATCH(Consolidated_sheets[[#This Row],[Patient_ID]],Insurance_data[Patient_ID],0))</f>
        <v>5095.83</v>
      </c>
    </row>
    <row r="1566" spans="1:12" x14ac:dyDescent="0.3">
      <c r="A1566" t="s">
        <v>2029</v>
      </c>
      <c r="B1566" t="s">
        <v>5953</v>
      </c>
      <c r="C1566" s="6">
        <v>1849.41</v>
      </c>
      <c r="D1566" s="1">
        <v>43873.815402200307</v>
      </c>
      <c r="E1566" s="1" t="str">
        <f>TEXT(Consolidated_sheets[[#This Row],[Date]],"yyyy")</f>
        <v>2020</v>
      </c>
      <c r="F1566" s="1" t="str">
        <f>TEXT(Consolidated_sheets[[#This Row],[Date]],"mmmm")</f>
        <v>February</v>
      </c>
      <c r="G1566" t="str">
        <f>INDEX(Patient_data[Patient_Name],MATCH(Consolidated_sheets[[#This Row],[Patient_ID]],Patient_data[Patient_ID],0))</f>
        <v>Joshua Johnston</v>
      </c>
      <c r="H1566">
        <f>INDEX(Patient_data[Age],MATCH(Consolidated_sheets[[#This Row],[Patient_ID]],Patient_data[Patient_ID],0))</f>
        <v>41</v>
      </c>
      <c r="I1566" t="str">
        <f>INDEX(Patient_data[Gender],MATCH(Consolidated_sheets[[#This Row],[Patient_ID]],Patient_data[Patient_ID],0))</f>
        <v>Male</v>
      </c>
      <c r="J1566" t="str">
        <f>INDEX(Location_data[Location],MATCH(Consolidated_sheets[[#This Row],[Patient_ID]],Location_data[Patient_ID],0))</f>
        <v>New York</v>
      </c>
      <c r="K1566" t="str">
        <f>INDEX(Insurance_data[Insurance_Type],MATCH(Consolidated_sheets[[#This Row],[Patient_ID]],Insurance_data[Patient_ID],0))</f>
        <v>Private</v>
      </c>
      <c r="L1566" s="6">
        <f>INDEX(Insurance_data[Insurance_Amount],MATCH(Consolidated_sheets[[#This Row],[Patient_ID]],Insurance_data[Patient_ID],0))</f>
        <v>6344.79</v>
      </c>
    </row>
    <row r="1567" spans="1:12" x14ac:dyDescent="0.3">
      <c r="A1567" t="s">
        <v>1188</v>
      </c>
      <c r="B1567" t="s">
        <v>5954</v>
      </c>
      <c r="C1567" s="6">
        <v>3538.08</v>
      </c>
      <c r="D1567" s="1">
        <v>43874.076153736241</v>
      </c>
      <c r="E1567" s="1" t="str">
        <f>TEXT(Consolidated_sheets[[#This Row],[Date]],"yyyy")</f>
        <v>2020</v>
      </c>
      <c r="F1567" s="1" t="str">
        <f>TEXT(Consolidated_sheets[[#This Row],[Date]],"mmmm")</f>
        <v>February</v>
      </c>
      <c r="G1567" t="str">
        <f>INDEX(Patient_data[Patient_Name],MATCH(Consolidated_sheets[[#This Row],[Patient_ID]],Patient_data[Patient_ID],0))</f>
        <v>Kathryn Schwartz</v>
      </c>
      <c r="H1567">
        <f>INDEX(Patient_data[Age],MATCH(Consolidated_sheets[[#This Row],[Patient_ID]],Patient_data[Patient_ID],0))</f>
        <v>55</v>
      </c>
      <c r="I1567" t="str">
        <f>INDEX(Patient_data[Gender],MATCH(Consolidated_sheets[[#This Row],[Patient_ID]],Patient_data[Patient_ID],0))</f>
        <v>Male</v>
      </c>
      <c r="J1567" t="str">
        <f>INDEX(Location_data[Location],MATCH(Consolidated_sheets[[#This Row],[Patient_ID]],Location_data[Patient_ID],0))</f>
        <v>Houston</v>
      </c>
      <c r="K1567" t="str">
        <f>INDEX(Insurance_data[Insurance_Type],MATCH(Consolidated_sheets[[#This Row],[Patient_ID]],Insurance_data[Patient_ID],0))</f>
        <v>Private</v>
      </c>
      <c r="L1567" s="6">
        <f>INDEX(Insurance_data[Insurance_Amount],MATCH(Consolidated_sheets[[#This Row],[Patient_ID]],Insurance_data[Patient_ID],0))</f>
        <v>9954.98</v>
      </c>
    </row>
    <row r="1568" spans="1:12" x14ac:dyDescent="0.3">
      <c r="A1568" t="s">
        <v>422</v>
      </c>
      <c r="B1568" t="s">
        <v>5955</v>
      </c>
      <c r="C1568" s="6">
        <v>3174.87</v>
      </c>
      <c r="D1568" s="1">
        <v>43874.336905272183</v>
      </c>
      <c r="E1568" s="1" t="str">
        <f>TEXT(Consolidated_sheets[[#This Row],[Date]],"yyyy")</f>
        <v>2020</v>
      </c>
      <c r="F1568" s="1" t="str">
        <f>TEXT(Consolidated_sheets[[#This Row],[Date]],"mmmm")</f>
        <v>February</v>
      </c>
      <c r="G1568" t="str">
        <f>INDEX(Patient_data[Patient_Name],MATCH(Consolidated_sheets[[#This Row],[Patient_ID]],Patient_data[Patient_ID],0))</f>
        <v>Alexis Brown</v>
      </c>
      <c r="H1568">
        <f>INDEX(Patient_data[Age],MATCH(Consolidated_sheets[[#This Row],[Patient_ID]],Patient_data[Patient_ID],0))</f>
        <v>40</v>
      </c>
      <c r="I1568" t="str">
        <f>INDEX(Patient_data[Gender],MATCH(Consolidated_sheets[[#This Row],[Patient_ID]],Patient_data[Patient_ID],0))</f>
        <v>Female</v>
      </c>
      <c r="J1568" t="str">
        <f>INDEX(Location_data[Location],MATCH(Consolidated_sheets[[#This Row],[Patient_ID]],Location_data[Patient_ID],0))</f>
        <v>Los Angeles</v>
      </c>
      <c r="K1568" t="str">
        <f>INDEX(Insurance_data[Insurance_Type],MATCH(Consolidated_sheets[[#This Row],[Patient_ID]],Insurance_data[Patient_ID],0))</f>
        <v>Private</v>
      </c>
      <c r="L1568" s="6">
        <f>INDEX(Insurance_data[Insurance_Amount],MATCH(Consolidated_sheets[[#This Row],[Patient_ID]],Insurance_data[Patient_ID],0))</f>
        <v>4188.51</v>
      </c>
    </row>
    <row r="1569" spans="1:12" x14ac:dyDescent="0.3">
      <c r="A1569" t="s">
        <v>2581</v>
      </c>
      <c r="B1569" t="s">
        <v>5953</v>
      </c>
      <c r="C1569" s="6">
        <v>1303.54</v>
      </c>
      <c r="D1569" s="1">
        <v>43874.597656808117</v>
      </c>
      <c r="E1569" s="1" t="str">
        <f>TEXT(Consolidated_sheets[[#This Row],[Date]],"yyyy")</f>
        <v>2020</v>
      </c>
      <c r="F1569" s="1" t="str">
        <f>TEXT(Consolidated_sheets[[#This Row],[Date]],"mmmm")</f>
        <v>February</v>
      </c>
      <c r="G1569" t="str">
        <f>INDEX(Patient_data[Patient_Name],MATCH(Consolidated_sheets[[#This Row],[Patient_ID]],Patient_data[Patient_ID],0))</f>
        <v>Edward Brewer</v>
      </c>
      <c r="H1569">
        <f>INDEX(Patient_data[Age],MATCH(Consolidated_sheets[[#This Row],[Patient_ID]],Patient_data[Patient_ID],0))</f>
        <v>37</v>
      </c>
      <c r="I1569" t="str">
        <f>INDEX(Patient_data[Gender],MATCH(Consolidated_sheets[[#This Row],[Patient_ID]],Patient_data[Patient_ID],0))</f>
        <v>Male</v>
      </c>
      <c r="J1569" t="str">
        <f>INDEX(Location_data[Location],MATCH(Consolidated_sheets[[#This Row],[Patient_ID]],Location_data[Patient_ID],0))</f>
        <v>Houston</v>
      </c>
      <c r="K1569" t="str">
        <f>INDEX(Insurance_data[Insurance_Type],MATCH(Consolidated_sheets[[#This Row],[Patient_ID]],Insurance_data[Patient_ID],0))</f>
        <v>Public</v>
      </c>
      <c r="L1569" s="6">
        <f>INDEX(Insurance_data[Insurance_Amount],MATCH(Consolidated_sheets[[#This Row],[Patient_ID]],Insurance_data[Patient_ID],0))</f>
        <v>713.73</v>
      </c>
    </row>
    <row r="1570" spans="1:12" x14ac:dyDescent="0.3">
      <c r="A1570" t="s">
        <v>1012</v>
      </c>
      <c r="B1570" t="s">
        <v>5953</v>
      </c>
      <c r="C1570" s="6">
        <v>3596.26</v>
      </c>
      <c r="D1570" s="1">
        <v>43874.858408344036</v>
      </c>
      <c r="E1570" s="1" t="str">
        <f>TEXT(Consolidated_sheets[[#This Row],[Date]],"yyyy")</f>
        <v>2020</v>
      </c>
      <c r="F1570" s="1" t="str">
        <f>TEXT(Consolidated_sheets[[#This Row],[Date]],"mmmm")</f>
        <v>February</v>
      </c>
      <c r="G1570" t="str">
        <f>INDEX(Patient_data[Patient_Name],MATCH(Consolidated_sheets[[#This Row],[Patient_ID]],Patient_data[Patient_ID],0))</f>
        <v>Brandon Jones</v>
      </c>
      <c r="H1570">
        <f>INDEX(Patient_data[Age],MATCH(Consolidated_sheets[[#This Row],[Patient_ID]],Patient_data[Patient_ID],0))</f>
        <v>61</v>
      </c>
      <c r="I1570" t="str">
        <f>INDEX(Patient_data[Gender],MATCH(Consolidated_sheets[[#This Row],[Patient_ID]],Patient_data[Patient_ID],0))</f>
        <v>Female</v>
      </c>
      <c r="J1570" t="str">
        <f>INDEX(Location_data[Location],MATCH(Consolidated_sheets[[#This Row],[Patient_ID]],Location_data[Patient_ID],0))</f>
        <v>Houston</v>
      </c>
      <c r="K1570" t="str">
        <f>INDEX(Insurance_data[Insurance_Type],MATCH(Consolidated_sheets[[#This Row],[Patient_ID]],Insurance_data[Patient_ID],0))</f>
        <v>None</v>
      </c>
      <c r="L1570" s="6">
        <f>INDEX(Insurance_data[Insurance_Amount],MATCH(Consolidated_sheets[[#This Row],[Patient_ID]],Insurance_data[Patient_ID],0))</f>
        <v>6849.9</v>
      </c>
    </row>
    <row r="1571" spans="1:12" x14ac:dyDescent="0.3">
      <c r="A1571" t="s">
        <v>1282</v>
      </c>
      <c r="B1571" t="s">
        <v>5954</v>
      </c>
      <c r="C1571" s="6">
        <v>929.02</v>
      </c>
      <c r="D1571" s="1">
        <v>43875.119159879978</v>
      </c>
      <c r="E1571" s="1" t="str">
        <f>TEXT(Consolidated_sheets[[#This Row],[Date]],"yyyy")</f>
        <v>2020</v>
      </c>
      <c r="F1571" s="1" t="str">
        <f>TEXT(Consolidated_sheets[[#This Row],[Date]],"mmmm")</f>
        <v>February</v>
      </c>
      <c r="G1571" t="str">
        <f>INDEX(Patient_data[Patient_Name],MATCH(Consolidated_sheets[[#This Row],[Patient_ID]],Patient_data[Patient_ID],0))</f>
        <v>William Burgess</v>
      </c>
      <c r="H1571">
        <f>INDEX(Patient_data[Age],MATCH(Consolidated_sheets[[#This Row],[Patient_ID]],Patient_data[Patient_ID],0))</f>
        <v>89</v>
      </c>
      <c r="I1571" t="str">
        <f>INDEX(Patient_data[Gender],MATCH(Consolidated_sheets[[#This Row],[Patient_ID]],Patient_data[Patient_ID],0))</f>
        <v>Male</v>
      </c>
      <c r="J1571" t="str">
        <f>INDEX(Location_data[Location],MATCH(Consolidated_sheets[[#This Row],[Patient_ID]],Location_data[Patient_ID],0))</f>
        <v>Phoenix</v>
      </c>
      <c r="K1571" t="str">
        <f>INDEX(Insurance_data[Insurance_Type],MATCH(Consolidated_sheets[[#This Row],[Patient_ID]],Insurance_data[Patient_ID],0))</f>
        <v>None</v>
      </c>
      <c r="L1571" s="6">
        <f>INDEX(Insurance_data[Insurance_Amount],MATCH(Consolidated_sheets[[#This Row],[Patient_ID]],Insurance_data[Patient_ID],0))</f>
        <v>6757.33</v>
      </c>
    </row>
    <row r="1572" spans="1:12" x14ac:dyDescent="0.3">
      <c r="A1572" t="s">
        <v>2588</v>
      </c>
      <c r="B1572" t="s">
        <v>5955</v>
      </c>
      <c r="C1572" s="6">
        <v>2462.08</v>
      </c>
      <c r="D1572" s="1">
        <v>43875.379911415912</v>
      </c>
      <c r="E1572" s="1" t="str">
        <f>TEXT(Consolidated_sheets[[#This Row],[Date]],"yyyy")</f>
        <v>2020</v>
      </c>
      <c r="F1572" s="1" t="str">
        <f>TEXT(Consolidated_sheets[[#This Row],[Date]],"mmmm")</f>
        <v>February</v>
      </c>
      <c r="G1572" t="str">
        <f>INDEX(Patient_data[Patient_Name],MATCH(Consolidated_sheets[[#This Row],[Patient_ID]],Patient_data[Patient_ID],0))</f>
        <v>Tracy Duarte</v>
      </c>
      <c r="H1572">
        <f>INDEX(Patient_data[Age],MATCH(Consolidated_sheets[[#This Row],[Patient_ID]],Patient_data[Patient_ID],0))</f>
        <v>24</v>
      </c>
      <c r="I1572" t="str">
        <f>INDEX(Patient_data[Gender],MATCH(Consolidated_sheets[[#This Row],[Patient_ID]],Patient_data[Patient_ID],0))</f>
        <v>Female</v>
      </c>
      <c r="J1572" t="str">
        <f>INDEX(Location_data[Location],MATCH(Consolidated_sheets[[#This Row],[Patient_ID]],Location_data[Patient_ID],0))</f>
        <v>New York</v>
      </c>
      <c r="K1572" t="str">
        <f>INDEX(Insurance_data[Insurance_Type],MATCH(Consolidated_sheets[[#This Row],[Patient_ID]],Insurance_data[Patient_ID],0))</f>
        <v>Private</v>
      </c>
      <c r="L1572" s="6">
        <f>INDEX(Insurance_data[Insurance_Amount],MATCH(Consolidated_sheets[[#This Row],[Patient_ID]],Insurance_data[Patient_ID],0))</f>
        <v>5431.14</v>
      </c>
    </row>
    <row r="1573" spans="1:12" x14ac:dyDescent="0.3">
      <c r="A1573" t="s">
        <v>1882</v>
      </c>
      <c r="B1573" t="s">
        <v>5952</v>
      </c>
      <c r="C1573" s="6">
        <v>4074.52</v>
      </c>
      <c r="D1573" s="1">
        <v>43875.640662951839</v>
      </c>
      <c r="E1573" s="1" t="str">
        <f>TEXT(Consolidated_sheets[[#This Row],[Date]],"yyyy")</f>
        <v>2020</v>
      </c>
      <c r="F1573" s="1" t="str">
        <f>TEXT(Consolidated_sheets[[#This Row],[Date]],"mmmm")</f>
        <v>February</v>
      </c>
      <c r="G1573" t="str">
        <f>INDEX(Patient_data[Patient_Name],MATCH(Consolidated_sheets[[#This Row],[Patient_ID]],Patient_data[Patient_ID],0))</f>
        <v>Christy Scott</v>
      </c>
      <c r="H1573">
        <f>INDEX(Patient_data[Age],MATCH(Consolidated_sheets[[#This Row],[Patient_ID]],Patient_data[Patient_ID],0))</f>
        <v>28</v>
      </c>
      <c r="I1573" t="str">
        <f>INDEX(Patient_data[Gender],MATCH(Consolidated_sheets[[#This Row],[Patient_ID]],Patient_data[Patient_ID],0))</f>
        <v>Female</v>
      </c>
      <c r="J1573" t="str">
        <f>INDEX(Location_data[Location],MATCH(Consolidated_sheets[[#This Row],[Patient_ID]],Location_data[Patient_ID],0))</f>
        <v>Chicago</v>
      </c>
      <c r="K1573" t="str">
        <f>INDEX(Insurance_data[Insurance_Type],MATCH(Consolidated_sheets[[#This Row],[Patient_ID]],Insurance_data[Patient_ID],0))</f>
        <v>Private</v>
      </c>
      <c r="L1573" s="6">
        <f>INDEX(Insurance_data[Insurance_Amount],MATCH(Consolidated_sheets[[#This Row],[Patient_ID]],Insurance_data[Patient_ID],0))</f>
        <v>9247.5499999999993</v>
      </c>
    </row>
    <row r="1574" spans="1:12" x14ac:dyDescent="0.3">
      <c r="A1574" t="s">
        <v>1504</v>
      </c>
      <c r="B1574" t="s">
        <v>5952</v>
      </c>
      <c r="C1574" s="6">
        <v>1347.94</v>
      </c>
      <c r="D1574" s="1">
        <v>43875.90141448778</v>
      </c>
      <c r="E1574" s="1" t="str">
        <f>TEXT(Consolidated_sheets[[#This Row],[Date]],"yyyy")</f>
        <v>2020</v>
      </c>
      <c r="F1574" s="1" t="str">
        <f>TEXT(Consolidated_sheets[[#This Row],[Date]],"mmmm")</f>
        <v>February</v>
      </c>
      <c r="G1574" t="str">
        <f>INDEX(Patient_data[Patient_Name],MATCH(Consolidated_sheets[[#This Row],[Patient_ID]],Patient_data[Patient_ID],0))</f>
        <v>Mrs. Dawn Brady</v>
      </c>
      <c r="H1574">
        <f>INDEX(Patient_data[Age],MATCH(Consolidated_sheets[[#This Row],[Patient_ID]],Patient_data[Patient_ID],0))</f>
        <v>77</v>
      </c>
      <c r="I1574" t="str">
        <f>INDEX(Patient_data[Gender],MATCH(Consolidated_sheets[[#This Row],[Patient_ID]],Patient_data[Patient_ID],0))</f>
        <v>Male</v>
      </c>
      <c r="J1574" t="str">
        <f>INDEX(Location_data[Location],MATCH(Consolidated_sheets[[#This Row],[Patient_ID]],Location_data[Patient_ID],0))</f>
        <v>Phoenix</v>
      </c>
      <c r="K1574" t="str">
        <f>INDEX(Insurance_data[Insurance_Type],MATCH(Consolidated_sheets[[#This Row],[Patient_ID]],Insurance_data[Patient_ID],0))</f>
        <v>None</v>
      </c>
      <c r="L1574" s="6">
        <f>INDEX(Insurance_data[Insurance_Amount],MATCH(Consolidated_sheets[[#This Row],[Patient_ID]],Insurance_data[Patient_ID],0))</f>
        <v>9652.4699999999993</v>
      </c>
    </row>
    <row r="1575" spans="1:12" x14ac:dyDescent="0.3">
      <c r="A1575" t="s">
        <v>934</v>
      </c>
      <c r="B1575" t="s">
        <v>5955</v>
      </c>
      <c r="C1575" s="6">
        <v>2601.38</v>
      </c>
      <c r="D1575" s="1">
        <v>43876.162166023707</v>
      </c>
      <c r="E1575" s="1" t="str">
        <f>TEXT(Consolidated_sheets[[#This Row],[Date]],"yyyy")</f>
        <v>2020</v>
      </c>
      <c r="F1575" s="1" t="str">
        <f>TEXT(Consolidated_sheets[[#This Row],[Date]],"mmmm")</f>
        <v>February</v>
      </c>
      <c r="G1575" t="str">
        <f>INDEX(Patient_data[Patient_Name],MATCH(Consolidated_sheets[[#This Row],[Patient_ID]],Patient_data[Patient_ID],0))</f>
        <v>Michael Avila</v>
      </c>
      <c r="H1575">
        <f>INDEX(Patient_data[Age],MATCH(Consolidated_sheets[[#This Row],[Patient_ID]],Patient_data[Patient_ID],0))</f>
        <v>49</v>
      </c>
      <c r="I1575" t="str">
        <f>INDEX(Patient_data[Gender],MATCH(Consolidated_sheets[[#This Row],[Patient_ID]],Patient_data[Patient_ID],0))</f>
        <v>Female</v>
      </c>
      <c r="J1575" t="str">
        <f>INDEX(Location_data[Location],MATCH(Consolidated_sheets[[#This Row],[Patient_ID]],Location_data[Patient_ID],0))</f>
        <v>New York</v>
      </c>
      <c r="K1575" t="str">
        <f>INDEX(Insurance_data[Insurance_Type],MATCH(Consolidated_sheets[[#This Row],[Patient_ID]],Insurance_data[Patient_ID],0))</f>
        <v>Private</v>
      </c>
      <c r="L1575" s="6">
        <f>INDEX(Insurance_data[Insurance_Amount],MATCH(Consolidated_sheets[[#This Row],[Patient_ID]],Insurance_data[Patient_ID],0))</f>
        <v>8626.94</v>
      </c>
    </row>
    <row r="1576" spans="1:12" x14ac:dyDescent="0.3">
      <c r="A1576" t="s">
        <v>999</v>
      </c>
      <c r="B1576" t="s">
        <v>5953</v>
      </c>
      <c r="C1576" s="6">
        <v>1049.6199999999999</v>
      </c>
      <c r="D1576" s="1">
        <v>43876.422917559641</v>
      </c>
      <c r="E1576" s="1" t="str">
        <f>TEXT(Consolidated_sheets[[#This Row],[Date]],"yyyy")</f>
        <v>2020</v>
      </c>
      <c r="F1576" s="1" t="str">
        <f>TEXT(Consolidated_sheets[[#This Row],[Date]],"mmmm")</f>
        <v>February</v>
      </c>
      <c r="G1576" t="str">
        <f>INDEX(Patient_data[Patient_Name],MATCH(Consolidated_sheets[[#This Row],[Patient_ID]],Patient_data[Patient_ID],0))</f>
        <v>Shawn Miller</v>
      </c>
      <c r="H1576">
        <f>INDEX(Patient_data[Age],MATCH(Consolidated_sheets[[#This Row],[Patient_ID]],Patient_data[Patient_ID],0))</f>
        <v>88</v>
      </c>
      <c r="I1576" t="str">
        <f>INDEX(Patient_data[Gender],MATCH(Consolidated_sheets[[#This Row],[Patient_ID]],Patient_data[Patient_ID],0))</f>
        <v>Male</v>
      </c>
      <c r="J1576" t="str">
        <f>INDEX(Location_data[Location],MATCH(Consolidated_sheets[[#This Row],[Patient_ID]],Location_data[Patient_ID],0))</f>
        <v>Phoenix</v>
      </c>
      <c r="K1576" t="str">
        <f>INDEX(Insurance_data[Insurance_Type],MATCH(Consolidated_sheets[[#This Row],[Patient_ID]],Insurance_data[Patient_ID],0))</f>
        <v>Private</v>
      </c>
      <c r="L1576" s="6">
        <f>INDEX(Insurance_data[Insurance_Amount],MATCH(Consolidated_sheets[[#This Row],[Patient_ID]],Insurance_data[Patient_ID],0))</f>
        <v>5179.22</v>
      </c>
    </row>
    <row r="1577" spans="1:12" x14ac:dyDescent="0.3">
      <c r="A1577" t="s">
        <v>2390</v>
      </c>
      <c r="B1577" t="s">
        <v>5954</v>
      </c>
      <c r="C1577" s="6">
        <v>2060.48</v>
      </c>
      <c r="D1577" s="1">
        <v>43876.683669095582</v>
      </c>
      <c r="E1577" s="1" t="str">
        <f>TEXT(Consolidated_sheets[[#This Row],[Date]],"yyyy")</f>
        <v>2020</v>
      </c>
      <c r="F1577" s="1" t="str">
        <f>TEXT(Consolidated_sheets[[#This Row],[Date]],"mmmm")</f>
        <v>February</v>
      </c>
      <c r="G1577" t="str">
        <f>INDEX(Patient_data[Patient_Name],MATCH(Consolidated_sheets[[#This Row],[Patient_ID]],Patient_data[Patient_ID],0))</f>
        <v>Mr. James Barnes</v>
      </c>
      <c r="H1577">
        <f>INDEX(Patient_data[Age],MATCH(Consolidated_sheets[[#This Row],[Patient_ID]],Patient_data[Patient_ID],0))</f>
        <v>32</v>
      </c>
      <c r="I1577" t="str">
        <f>INDEX(Patient_data[Gender],MATCH(Consolidated_sheets[[#This Row],[Patient_ID]],Patient_data[Patient_ID],0))</f>
        <v>Female</v>
      </c>
      <c r="J1577" t="str">
        <f>INDEX(Location_data[Location],MATCH(Consolidated_sheets[[#This Row],[Patient_ID]],Location_data[Patient_ID],0))</f>
        <v>New York</v>
      </c>
      <c r="K1577" t="str">
        <f>INDEX(Insurance_data[Insurance_Type],MATCH(Consolidated_sheets[[#This Row],[Patient_ID]],Insurance_data[Patient_ID],0))</f>
        <v>None</v>
      </c>
      <c r="L1577" s="6">
        <f>INDEX(Insurance_data[Insurance_Amount],MATCH(Consolidated_sheets[[#This Row],[Patient_ID]],Insurance_data[Patient_ID],0))</f>
        <v>3040.44</v>
      </c>
    </row>
    <row r="1578" spans="1:12" x14ac:dyDescent="0.3">
      <c r="A1578" t="s">
        <v>2588</v>
      </c>
      <c r="B1578" t="s">
        <v>5954</v>
      </c>
      <c r="C1578" s="6">
        <v>1380.54</v>
      </c>
      <c r="D1578" s="1">
        <v>43876.944420631517</v>
      </c>
      <c r="E1578" s="1" t="str">
        <f>TEXT(Consolidated_sheets[[#This Row],[Date]],"yyyy")</f>
        <v>2020</v>
      </c>
      <c r="F1578" s="1" t="str">
        <f>TEXT(Consolidated_sheets[[#This Row],[Date]],"mmmm")</f>
        <v>February</v>
      </c>
      <c r="G1578" t="str">
        <f>INDEX(Patient_data[Patient_Name],MATCH(Consolidated_sheets[[#This Row],[Patient_ID]],Patient_data[Patient_ID],0))</f>
        <v>Tracy Duarte</v>
      </c>
      <c r="H1578">
        <f>INDEX(Patient_data[Age],MATCH(Consolidated_sheets[[#This Row],[Patient_ID]],Patient_data[Patient_ID],0))</f>
        <v>24</v>
      </c>
      <c r="I1578" t="str">
        <f>INDEX(Patient_data[Gender],MATCH(Consolidated_sheets[[#This Row],[Patient_ID]],Patient_data[Patient_ID],0))</f>
        <v>Female</v>
      </c>
      <c r="J1578" t="str">
        <f>INDEX(Location_data[Location],MATCH(Consolidated_sheets[[#This Row],[Patient_ID]],Location_data[Patient_ID],0))</f>
        <v>New York</v>
      </c>
      <c r="K1578" t="str">
        <f>INDEX(Insurance_data[Insurance_Type],MATCH(Consolidated_sheets[[#This Row],[Patient_ID]],Insurance_data[Patient_ID],0))</f>
        <v>Private</v>
      </c>
      <c r="L1578" s="6">
        <f>INDEX(Insurance_data[Insurance_Amount],MATCH(Consolidated_sheets[[#This Row],[Patient_ID]],Insurance_data[Patient_ID],0))</f>
        <v>5431.14</v>
      </c>
    </row>
    <row r="1579" spans="1:12" x14ac:dyDescent="0.3">
      <c r="A1579" t="s">
        <v>2222</v>
      </c>
      <c r="B1579" t="s">
        <v>5953</v>
      </c>
      <c r="C1579" s="6">
        <v>2131.31</v>
      </c>
      <c r="D1579" s="1">
        <v>43877.205172167443</v>
      </c>
      <c r="E1579" s="1" t="str">
        <f>TEXT(Consolidated_sheets[[#This Row],[Date]],"yyyy")</f>
        <v>2020</v>
      </c>
      <c r="F1579" s="1" t="str">
        <f>TEXT(Consolidated_sheets[[#This Row],[Date]],"mmmm")</f>
        <v>February</v>
      </c>
      <c r="G1579" t="str">
        <f>INDEX(Patient_data[Patient_Name],MATCH(Consolidated_sheets[[#This Row],[Patient_ID]],Patient_data[Patient_ID],0))</f>
        <v>Jason Salas</v>
      </c>
      <c r="H1579">
        <f>INDEX(Patient_data[Age],MATCH(Consolidated_sheets[[#This Row],[Patient_ID]],Patient_data[Patient_ID],0))</f>
        <v>47</v>
      </c>
      <c r="I1579" t="str">
        <f>INDEX(Patient_data[Gender],MATCH(Consolidated_sheets[[#This Row],[Patient_ID]],Patient_data[Patient_ID],0))</f>
        <v>Male</v>
      </c>
      <c r="J1579" t="str">
        <f>INDEX(Location_data[Location],MATCH(Consolidated_sheets[[#This Row],[Patient_ID]],Location_data[Patient_ID],0))</f>
        <v>Houston</v>
      </c>
      <c r="K1579" t="str">
        <f>INDEX(Insurance_data[Insurance_Type],MATCH(Consolidated_sheets[[#This Row],[Patient_ID]],Insurance_data[Patient_ID],0))</f>
        <v>Private</v>
      </c>
      <c r="L1579" s="6">
        <f>INDEX(Insurance_data[Insurance_Amount],MATCH(Consolidated_sheets[[#This Row],[Patient_ID]],Insurance_data[Patient_ID],0))</f>
        <v>958.08</v>
      </c>
    </row>
    <row r="1580" spans="1:12" x14ac:dyDescent="0.3">
      <c r="A1580" t="s">
        <v>1560</v>
      </c>
      <c r="B1580" t="s">
        <v>5953</v>
      </c>
      <c r="C1580" s="6">
        <v>3016.25</v>
      </c>
      <c r="D1580" s="1">
        <v>43877.465923703377</v>
      </c>
      <c r="E1580" s="1" t="str">
        <f>TEXT(Consolidated_sheets[[#This Row],[Date]],"yyyy")</f>
        <v>2020</v>
      </c>
      <c r="F1580" s="1" t="str">
        <f>TEXT(Consolidated_sheets[[#This Row],[Date]],"mmmm")</f>
        <v>February</v>
      </c>
      <c r="G1580" t="str">
        <f>INDEX(Patient_data[Patient_Name],MATCH(Consolidated_sheets[[#This Row],[Patient_ID]],Patient_data[Patient_ID],0))</f>
        <v>Michael Horton</v>
      </c>
      <c r="H1580">
        <f>INDEX(Patient_data[Age],MATCH(Consolidated_sheets[[#This Row],[Patient_ID]],Patient_data[Patient_ID],0))</f>
        <v>37</v>
      </c>
      <c r="I1580" t="str">
        <f>INDEX(Patient_data[Gender],MATCH(Consolidated_sheets[[#This Row],[Patient_ID]],Patient_data[Patient_ID],0))</f>
        <v>Female</v>
      </c>
      <c r="J1580" t="str">
        <f>INDEX(Location_data[Location],MATCH(Consolidated_sheets[[#This Row],[Patient_ID]],Location_data[Patient_ID],0))</f>
        <v>Phoenix</v>
      </c>
      <c r="K1580" t="str">
        <f>INDEX(Insurance_data[Insurance_Type],MATCH(Consolidated_sheets[[#This Row],[Patient_ID]],Insurance_data[Patient_ID],0))</f>
        <v>Public</v>
      </c>
      <c r="L1580" s="6">
        <f>INDEX(Insurance_data[Insurance_Amount],MATCH(Consolidated_sheets[[#This Row],[Patient_ID]],Insurance_data[Patient_ID],0))</f>
        <v>4335.17</v>
      </c>
    </row>
    <row r="1581" spans="1:12" x14ac:dyDescent="0.3">
      <c r="A1581" t="s">
        <v>2484</v>
      </c>
      <c r="B1581" t="s">
        <v>5952</v>
      </c>
      <c r="C1581" s="6">
        <v>461.45</v>
      </c>
      <c r="D1581" s="1">
        <v>43877.726675239319</v>
      </c>
      <c r="E1581" s="1" t="str">
        <f>TEXT(Consolidated_sheets[[#This Row],[Date]],"yyyy")</f>
        <v>2020</v>
      </c>
      <c r="F1581" s="1" t="str">
        <f>TEXT(Consolidated_sheets[[#This Row],[Date]],"mmmm")</f>
        <v>February</v>
      </c>
      <c r="G1581" t="str">
        <f>INDEX(Patient_data[Patient_Name],MATCH(Consolidated_sheets[[#This Row],[Patient_ID]],Patient_data[Patient_ID],0))</f>
        <v>Tanner Chen</v>
      </c>
      <c r="H1581">
        <f>INDEX(Patient_data[Age],MATCH(Consolidated_sheets[[#This Row],[Patient_ID]],Patient_data[Patient_ID],0))</f>
        <v>73</v>
      </c>
      <c r="I1581" t="str">
        <f>INDEX(Patient_data[Gender],MATCH(Consolidated_sheets[[#This Row],[Patient_ID]],Patient_data[Patient_ID],0))</f>
        <v>Female</v>
      </c>
      <c r="J1581" t="str">
        <f>INDEX(Location_data[Location],MATCH(Consolidated_sheets[[#This Row],[Patient_ID]],Location_data[Patient_ID],0))</f>
        <v>Houston</v>
      </c>
      <c r="K1581" t="str">
        <f>INDEX(Insurance_data[Insurance_Type],MATCH(Consolidated_sheets[[#This Row],[Patient_ID]],Insurance_data[Patient_ID],0))</f>
        <v>Private</v>
      </c>
      <c r="L1581" s="6">
        <f>INDEX(Insurance_data[Insurance_Amount],MATCH(Consolidated_sheets[[#This Row],[Patient_ID]],Insurance_data[Patient_ID],0))</f>
        <v>1215.46</v>
      </c>
    </row>
    <row r="1582" spans="1:12" x14ac:dyDescent="0.3">
      <c r="A1582" t="s">
        <v>248</v>
      </c>
      <c r="B1582" t="s">
        <v>5953</v>
      </c>
      <c r="C1582" s="6">
        <v>2338.5</v>
      </c>
      <c r="D1582" s="1">
        <v>43877.987426775253</v>
      </c>
      <c r="E1582" s="1" t="str">
        <f>TEXT(Consolidated_sheets[[#This Row],[Date]],"yyyy")</f>
        <v>2020</v>
      </c>
      <c r="F1582" s="1" t="str">
        <f>TEXT(Consolidated_sheets[[#This Row],[Date]],"mmmm")</f>
        <v>February</v>
      </c>
      <c r="G1582" t="str">
        <f>INDEX(Patient_data[Patient_Name],MATCH(Consolidated_sheets[[#This Row],[Patient_ID]],Patient_data[Patient_ID],0))</f>
        <v>Amber Rodriguez</v>
      </c>
      <c r="H1582">
        <f>INDEX(Patient_data[Age],MATCH(Consolidated_sheets[[#This Row],[Patient_ID]],Patient_data[Patient_ID],0))</f>
        <v>29</v>
      </c>
      <c r="I1582" t="str">
        <f>INDEX(Patient_data[Gender],MATCH(Consolidated_sheets[[#This Row],[Patient_ID]],Patient_data[Patient_ID],0))</f>
        <v>Female</v>
      </c>
      <c r="J1582" t="str">
        <f>INDEX(Location_data[Location],MATCH(Consolidated_sheets[[#This Row],[Patient_ID]],Location_data[Patient_ID],0))</f>
        <v>Chicago</v>
      </c>
      <c r="K1582" t="str">
        <f>INDEX(Insurance_data[Insurance_Type],MATCH(Consolidated_sheets[[#This Row],[Patient_ID]],Insurance_data[Patient_ID],0))</f>
        <v>Private</v>
      </c>
      <c r="L1582" s="6">
        <f>INDEX(Insurance_data[Insurance_Amount],MATCH(Consolidated_sheets[[#This Row],[Patient_ID]],Insurance_data[Patient_ID],0))</f>
        <v>3410.89</v>
      </c>
    </row>
    <row r="1583" spans="1:12" x14ac:dyDescent="0.3">
      <c r="A1583" t="s">
        <v>1450</v>
      </c>
      <c r="B1583" t="s">
        <v>5955</v>
      </c>
      <c r="C1583" s="6">
        <v>1520.75</v>
      </c>
      <c r="D1583" s="1">
        <v>43878.24817831118</v>
      </c>
      <c r="E1583" s="1" t="str">
        <f>TEXT(Consolidated_sheets[[#This Row],[Date]],"yyyy")</f>
        <v>2020</v>
      </c>
      <c r="F1583" s="1" t="str">
        <f>TEXT(Consolidated_sheets[[#This Row],[Date]],"mmmm")</f>
        <v>February</v>
      </c>
      <c r="G1583" t="str">
        <f>INDEX(Patient_data[Patient_Name],MATCH(Consolidated_sheets[[#This Row],[Patient_ID]],Patient_data[Patient_ID],0))</f>
        <v>Julie Dalton</v>
      </c>
      <c r="H1583">
        <f>INDEX(Patient_data[Age],MATCH(Consolidated_sheets[[#This Row],[Patient_ID]],Patient_data[Patient_ID],0))</f>
        <v>88</v>
      </c>
      <c r="I1583" t="str">
        <f>INDEX(Patient_data[Gender],MATCH(Consolidated_sheets[[#This Row],[Patient_ID]],Patient_data[Patient_ID],0))</f>
        <v>Male</v>
      </c>
      <c r="J1583" t="str">
        <f>INDEX(Location_data[Location],MATCH(Consolidated_sheets[[#This Row],[Patient_ID]],Location_data[Patient_ID],0))</f>
        <v>Chicago</v>
      </c>
      <c r="K1583" t="str">
        <f>INDEX(Insurance_data[Insurance_Type],MATCH(Consolidated_sheets[[#This Row],[Patient_ID]],Insurance_data[Patient_ID],0))</f>
        <v>None</v>
      </c>
      <c r="L1583" s="6">
        <f>INDEX(Insurance_data[Insurance_Amount],MATCH(Consolidated_sheets[[#This Row],[Patient_ID]],Insurance_data[Patient_ID],0))</f>
        <v>1517.53</v>
      </c>
    </row>
    <row r="1584" spans="1:12" x14ac:dyDescent="0.3">
      <c r="A1584" t="s">
        <v>2166</v>
      </c>
      <c r="B1584" t="s">
        <v>5955</v>
      </c>
      <c r="C1584" s="6">
        <v>4193.8100000000004</v>
      </c>
      <c r="D1584" s="1">
        <v>43878.508929847121</v>
      </c>
      <c r="E1584" s="1" t="str">
        <f>TEXT(Consolidated_sheets[[#This Row],[Date]],"yyyy")</f>
        <v>2020</v>
      </c>
      <c r="F1584" s="1" t="str">
        <f>TEXT(Consolidated_sheets[[#This Row],[Date]],"mmmm")</f>
        <v>February</v>
      </c>
      <c r="G1584" t="str">
        <f>INDEX(Patient_data[Patient_Name],MATCH(Consolidated_sheets[[#This Row],[Patient_ID]],Patient_data[Patient_ID],0))</f>
        <v>Kathleen Camacho</v>
      </c>
      <c r="H1584">
        <f>INDEX(Patient_data[Age],MATCH(Consolidated_sheets[[#This Row],[Patient_ID]],Patient_data[Patient_ID],0))</f>
        <v>42</v>
      </c>
      <c r="I1584" t="str">
        <f>INDEX(Patient_data[Gender],MATCH(Consolidated_sheets[[#This Row],[Patient_ID]],Patient_data[Patient_ID],0))</f>
        <v>Male</v>
      </c>
      <c r="J1584" t="str">
        <f>INDEX(Location_data[Location],MATCH(Consolidated_sheets[[#This Row],[Patient_ID]],Location_data[Patient_ID],0))</f>
        <v>Phoenix</v>
      </c>
      <c r="K1584" t="str">
        <f>INDEX(Insurance_data[Insurance_Type],MATCH(Consolidated_sheets[[#This Row],[Patient_ID]],Insurance_data[Patient_ID],0))</f>
        <v>None</v>
      </c>
      <c r="L1584" s="6">
        <f>INDEX(Insurance_data[Insurance_Amount],MATCH(Consolidated_sheets[[#This Row],[Patient_ID]],Insurance_data[Patient_ID],0))</f>
        <v>8485.7900000000009</v>
      </c>
    </row>
    <row r="1585" spans="1:12" x14ac:dyDescent="0.3">
      <c r="A1585" t="s">
        <v>543</v>
      </c>
      <c r="B1585" t="s">
        <v>5954</v>
      </c>
      <c r="C1585" s="6">
        <v>3267.84</v>
      </c>
      <c r="D1585" s="1">
        <v>43878.769681383041</v>
      </c>
      <c r="E1585" s="1" t="str">
        <f>TEXT(Consolidated_sheets[[#This Row],[Date]],"yyyy")</f>
        <v>2020</v>
      </c>
      <c r="F1585" s="1" t="str">
        <f>TEXT(Consolidated_sheets[[#This Row],[Date]],"mmmm")</f>
        <v>February</v>
      </c>
      <c r="G1585" t="str">
        <f>INDEX(Patient_data[Patient_Name],MATCH(Consolidated_sheets[[#This Row],[Patient_ID]],Patient_data[Patient_ID],0))</f>
        <v>Christopher Byrd</v>
      </c>
      <c r="H1585">
        <f>INDEX(Patient_data[Age],MATCH(Consolidated_sheets[[#This Row],[Patient_ID]],Patient_data[Patient_ID],0))</f>
        <v>53</v>
      </c>
      <c r="I1585" t="str">
        <f>INDEX(Patient_data[Gender],MATCH(Consolidated_sheets[[#This Row],[Patient_ID]],Patient_data[Patient_ID],0))</f>
        <v>Male</v>
      </c>
      <c r="J1585" t="str">
        <f>INDEX(Location_data[Location],MATCH(Consolidated_sheets[[#This Row],[Patient_ID]],Location_data[Patient_ID],0))</f>
        <v>Los Angeles</v>
      </c>
      <c r="K1585" t="str">
        <f>INDEX(Insurance_data[Insurance_Type],MATCH(Consolidated_sheets[[#This Row],[Patient_ID]],Insurance_data[Patient_ID],0))</f>
        <v>Private</v>
      </c>
      <c r="L1585" s="6">
        <f>INDEX(Insurance_data[Insurance_Amount],MATCH(Consolidated_sheets[[#This Row],[Patient_ID]],Insurance_data[Patient_ID],0))</f>
        <v>6008.9</v>
      </c>
    </row>
    <row r="1586" spans="1:12" x14ac:dyDescent="0.3">
      <c r="A1586" t="s">
        <v>2196</v>
      </c>
      <c r="B1586" t="s">
        <v>5954</v>
      </c>
      <c r="C1586" s="6">
        <v>1823.98</v>
      </c>
      <c r="D1586" s="1">
        <v>43879.030432918982</v>
      </c>
      <c r="E1586" s="1" t="str">
        <f>TEXT(Consolidated_sheets[[#This Row],[Date]],"yyyy")</f>
        <v>2020</v>
      </c>
      <c r="F1586" s="1" t="str">
        <f>TEXT(Consolidated_sheets[[#This Row],[Date]],"mmmm")</f>
        <v>February</v>
      </c>
      <c r="G1586" t="str">
        <f>INDEX(Patient_data[Patient_Name],MATCH(Consolidated_sheets[[#This Row],[Patient_ID]],Patient_data[Patient_ID],0))</f>
        <v>Marco Fisher</v>
      </c>
      <c r="H1586">
        <f>INDEX(Patient_data[Age],MATCH(Consolidated_sheets[[#This Row],[Patient_ID]],Patient_data[Patient_ID],0))</f>
        <v>22</v>
      </c>
      <c r="I1586" t="str">
        <f>INDEX(Patient_data[Gender],MATCH(Consolidated_sheets[[#This Row],[Patient_ID]],Patient_data[Patient_ID],0))</f>
        <v>Male</v>
      </c>
      <c r="J1586" t="str">
        <f>INDEX(Location_data[Location],MATCH(Consolidated_sheets[[#This Row],[Patient_ID]],Location_data[Patient_ID],0))</f>
        <v>Houston</v>
      </c>
      <c r="K1586" t="str">
        <f>INDEX(Insurance_data[Insurance_Type],MATCH(Consolidated_sheets[[#This Row],[Patient_ID]],Insurance_data[Patient_ID],0))</f>
        <v>Public</v>
      </c>
      <c r="L1586" s="6">
        <f>INDEX(Insurance_data[Insurance_Amount],MATCH(Consolidated_sheets[[#This Row],[Patient_ID]],Insurance_data[Patient_ID],0))</f>
        <v>699.35</v>
      </c>
    </row>
    <row r="1587" spans="1:12" x14ac:dyDescent="0.3">
      <c r="A1587" t="s">
        <v>22</v>
      </c>
      <c r="B1587" t="s">
        <v>5953</v>
      </c>
      <c r="C1587" s="6">
        <v>3489.98</v>
      </c>
      <c r="D1587" s="1">
        <v>43879.291184454923</v>
      </c>
      <c r="E1587" s="1" t="str">
        <f>TEXT(Consolidated_sheets[[#This Row],[Date]],"yyyy")</f>
        <v>2020</v>
      </c>
      <c r="F1587" s="1" t="str">
        <f>TEXT(Consolidated_sheets[[#This Row],[Date]],"mmmm")</f>
        <v>February</v>
      </c>
      <c r="G1587" t="str">
        <f>INDEX(Patient_data[Patient_Name],MATCH(Consolidated_sheets[[#This Row],[Patient_ID]],Patient_data[Patient_ID],0))</f>
        <v>Brian Murphy</v>
      </c>
      <c r="H1587">
        <f>INDEX(Patient_data[Age],MATCH(Consolidated_sheets[[#This Row],[Patient_ID]],Patient_data[Patient_ID],0))</f>
        <v>80</v>
      </c>
      <c r="I1587" t="str">
        <f>INDEX(Patient_data[Gender],MATCH(Consolidated_sheets[[#This Row],[Patient_ID]],Patient_data[Patient_ID],0))</f>
        <v>Female</v>
      </c>
      <c r="J1587" t="str">
        <f>INDEX(Location_data[Location],MATCH(Consolidated_sheets[[#This Row],[Patient_ID]],Location_data[Patient_ID],0))</f>
        <v>Los Angeles</v>
      </c>
      <c r="K1587" t="str">
        <f>INDEX(Insurance_data[Insurance_Type],MATCH(Consolidated_sheets[[#This Row],[Patient_ID]],Insurance_data[Patient_ID],0))</f>
        <v>Public</v>
      </c>
      <c r="L1587" s="6">
        <f>INDEX(Insurance_data[Insurance_Amount],MATCH(Consolidated_sheets[[#This Row],[Patient_ID]],Insurance_data[Patient_ID],0))</f>
        <v>4501.3999999999996</v>
      </c>
    </row>
    <row r="1588" spans="1:12" x14ac:dyDescent="0.3">
      <c r="A1588" t="s">
        <v>1993</v>
      </c>
      <c r="B1588" t="s">
        <v>5955</v>
      </c>
      <c r="C1588" s="6">
        <v>2002.51</v>
      </c>
      <c r="D1588" s="1">
        <v>43879.551935990843</v>
      </c>
      <c r="E1588" s="1" t="str">
        <f>TEXT(Consolidated_sheets[[#This Row],[Date]],"yyyy")</f>
        <v>2020</v>
      </c>
      <c r="F1588" s="1" t="str">
        <f>TEXT(Consolidated_sheets[[#This Row],[Date]],"mmmm")</f>
        <v>February</v>
      </c>
      <c r="G1588" t="str">
        <f>INDEX(Patient_data[Patient_Name],MATCH(Consolidated_sheets[[#This Row],[Patient_ID]],Patient_data[Patient_ID],0))</f>
        <v>Sarah Jimenez</v>
      </c>
      <c r="H1588">
        <f>INDEX(Patient_data[Age],MATCH(Consolidated_sheets[[#This Row],[Patient_ID]],Patient_data[Patient_ID],0))</f>
        <v>87</v>
      </c>
      <c r="I1588" t="str">
        <f>INDEX(Patient_data[Gender],MATCH(Consolidated_sheets[[#This Row],[Patient_ID]],Patient_data[Patient_ID],0))</f>
        <v>Female</v>
      </c>
      <c r="J1588" t="str">
        <f>INDEX(Location_data[Location],MATCH(Consolidated_sheets[[#This Row],[Patient_ID]],Location_data[Patient_ID],0))</f>
        <v>Chicago</v>
      </c>
      <c r="K1588" t="str">
        <f>INDEX(Insurance_data[Insurance_Type],MATCH(Consolidated_sheets[[#This Row],[Patient_ID]],Insurance_data[Patient_ID],0))</f>
        <v>Private</v>
      </c>
      <c r="L1588" s="6">
        <f>INDEX(Insurance_data[Insurance_Amount],MATCH(Consolidated_sheets[[#This Row],[Patient_ID]],Insurance_data[Patient_ID],0))</f>
        <v>2716.29</v>
      </c>
    </row>
    <row r="1589" spans="1:12" x14ac:dyDescent="0.3">
      <c r="A1589" t="s">
        <v>583</v>
      </c>
      <c r="B1589" t="s">
        <v>5952</v>
      </c>
      <c r="C1589" s="6">
        <v>2059.14</v>
      </c>
      <c r="D1589" s="1">
        <v>43879.812687526777</v>
      </c>
      <c r="E1589" s="1" t="str">
        <f>TEXT(Consolidated_sheets[[#This Row],[Date]],"yyyy")</f>
        <v>2020</v>
      </c>
      <c r="F1589" s="1" t="str">
        <f>TEXT(Consolidated_sheets[[#This Row],[Date]],"mmmm")</f>
        <v>February</v>
      </c>
      <c r="G1589" t="str">
        <f>INDEX(Patient_data[Patient_Name],MATCH(Consolidated_sheets[[#This Row],[Patient_ID]],Patient_data[Patient_ID],0))</f>
        <v>Kimberly King</v>
      </c>
      <c r="H1589">
        <f>INDEX(Patient_data[Age],MATCH(Consolidated_sheets[[#This Row],[Patient_ID]],Patient_data[Patient_ID],0))</f>
        <v>48</v>
      </c>
      <c r="I1589" t="str">
        <f>INDEX(Patient_data[Gender],MATCH(Consolidated_sheets[[#This Row],[Patient_ID]],Patient_data[Patient_ID],0))</f>
        <v>Female</v>
      </c>
      <c r="J1589" t="str">
        <f>INDEX(Location_data[Location],MATCH(Consolidated_sheets[[#This Row],[Patient_ID]],Location_data[Patient_ID],0))</f>
        <v>Houston</v>
      </c>
      <c r="K1589" t="str">
        <f>INDEX(Insurance_data[Insurance_Type],MATCH(Consolidated_sheets[[#This Row],[Patient_ID]],Insurance_data[Patient_ID],0))</f>
        <v>Public</v>
      </c>
      <c r="L1589" s="6">
        <f>INDEX(Insurance_data[Insurance_Amount],MATCH(Consolidated_sheets[[#This Row],[Patient_ID]],Insurance_data[Patient_ID],0))</f>
        <v>7464.19</v>
      </c>
    </row>
    <row r="1590" spans="1:12" x14ac:dyDescent="0.3">
      <c r="A1590" t="s">
        <v>877</v>
      </c>
      <c r="B1590" t="s">
        <v>5952</v>
      </c>
      <c r="C1590" s="6">
        <v>1537.65</v>
      </c>
      <c r="D1590" s="1">
        <v>43880.073439062719</v>
      </c>
      <c r="E1590" s="1" t="str">
        <f>TEXT(Consolidated_sheets[[#This Row],[Date]],"yyyy")</f>
        <v>2020</v>
      </c>
      <c r="F1590" s="1" t="str">
        <f>TEXT(Consolidated_sheets[[#This Row],[Date]],"mmmm")</f>
        <v>February</v>
      </c>
      <c r="G1590" t="str">
        <f>INDEX(Patient_data[Patient_Name],MATCH(Consolidated_sheets[[#This Row],[Patient_ID]],Patient_data[Patient_ID],0))</f>
        <v>Gregory Baker DDS</v>
      </c>
      <c r="H1590">
        <f>INDEX(Patient_data[Age],MATCH(Consolidated_sheets[[#This Row],[Patient_ID]],Patient_data[Patient_ID],0))</f>
        <v>27</v>
      </c>
      <c r="I1590" t="str">
        <f>INDEX(Patient_data[Gender],MATCH(Consolidated_sheets[[#This Row],[Patient_ID]],Patient_data[Patient_ID],0))</f>
        <v>Male</v>
      </c>
      <c r="J1590" t="str">
        <f>INDEX(Location_data[Location],MATCH(Consolidated_sheets[[#This Row],[Patient_ID]],Location_data[Patient_ID],0))</f>
        <v>Los Angeles</v>
      </c>
      <c r="K1590" t="str">
        <f>INDEX(Insurance_data[Insurance_Type],MATCH(Consolidated_sheets[[#This Row],[Patient_ID]],Insurance_data[Patient_ID],0))</f>
        <v>Public</v>
      </c>
      <c r="L1590" s="6">
        <f>INDEX(Insurance_data[Insurance_Amount],MATCH(Consolidated_sheets[[#This Row],[Patient_ID]],Insurance_data[Patient_ID],0))</f>
        <v>4008.34</v>
      </c>
    </row>
    <row r="1591" spans="1:12" x14ac:dyDescent="0.3">
      <c r="A1591" t="s">
        <v>2522</v>
      </c>
      <c r="B1591" t="s">
        <v>5954</v>
      </c>
      <c r="C1591" s="6">
        <v>1905.38</v>
      </c>
      <c r="D1591" s="1">
        <v>43880.334190598653</v>
      </c>
      <c r="E1591" s="1" t="str">
        <f>TEXT(Consolidated_sheets[[#This Row],[Date]],"yyyy")</f>
        <v>2020</v>
      </c>
      <c r="F1591" s="1" t="str">
        <f>TEXT(Consolidated_sheets[[#This Row],[Date]],"mmmm")</f>
        <v>February</v>
      </c>
      <c r="G1591" t="str">
        <f>INDEX(Patient_data[Patient_Name],MATCH(Consolidated_sheets[[#This Row],[Patient_ID]],Patient_data[Patient_ID],0))</f>
        <v>Jason Kelly</v>
      </c>
      <c r="H1591">
        <f>INDEX(Patient_data[Age],MATCH(Consolidated_sheets[[#This Row],[Patient_ID]],Patient_data[Patient_ID],0))</f>
        <v>68</v>
      </c>
      <c r="I1591" t="str">
        <f>INDEX(Patient_data[Gender],MATCH(Consolidated_sheets[[#This Row],[Patient_ID]],Patient_data[Patient_ID],0))</f>
        <v>Male</v>
      </c>
      <c r="J1591" t="str">
        <f>INDEX(Location_data[Location],MATCH(Consolidated_sheets[[#This Row],[Patient_ID]],Location_data[Patient_ID],0))</f>
        <v>Houston</v>
      </c>
      <c r="K1591" t="str">
        <f>INDEX(Insurance_data[Insurance_Type],MATCH(Consolidated_sheets[[#This Row],[Patient_ID]],Insurance_data[Patient_ID],0))</f>
        <v>None</v>
      </c>
      <c r="L1591" s="6">
        <f>INDEX(Insurance_data[Insurance_Amount],MATCH(Consolidated_sheets[[#This Row],[Patient_ID]],Insurance_data[Patient_ID],0))</f>
        <v>921.56</v>
      </c>
    </row>
    <row r="1592" spans="1:12" x14ac:dyDescent="0.3">
      <c r="A1592" t="s">
        <v>2886</v>
      </c>
      <c r="B1592" t="s">
        <v>5952</v>
      </c>
      <c r="C1592" s="6">
        <v>2108.4699999999998</v>
      </c>
      <c r="D1592" s="1">
        <v>43880.594942134587</v>
      </c>
      <c r="E1592" s="1" t="str">
        <f>TEXT(Consolidated_sheets[[#This Row],[Date]],"yyyy")</f>
        <v>2020</v>
      </c>
      <c r="F1592" s="1" t="str">
        <f>TEXT(Consolidated_sheets[[#This Row],[Date]],"mmmm")</f>
        <v>February</v>
      </c>
      <c r="G1592" t="str">
        <f>INDEX(Patient_data[Patient_Name],MATCH(Consolidated_sheets[[#This Row],[Patient_ID]],Patient_data[Patient_ID],0))</f>
        <v>Vanessa Cooke</v>
      </c>
      <c r="H1592">
        <f>INDEX(Patient_data[Age],MATCH(Consolidated_sheets[[#This Row],[Patient_ID]],Patient_data[Patient_ID],0))</f>
        <v>39</v>
      </c>
      <c r="I1592" t="str">
        <f>INDEX(Patient_data[Gender],MATCH(Consolidated_sheets[[#This Row],[Patient_ID]],Patient_data[Patient_ID],0))</f>
        <v>Female</v>
      </c>
      <c r="J1592" t="str">
        <f>INDEX(Location_data[Location],MATCH(Consolidated_sheets[[#This Row],[Patient_ID]],Location_data[Patient_ID],0))</f>
        <v>Los Angeles</v>
      </c>
      <c r="K1592" t="str">
        <f>INDEX(Insurance_data[Insurance_Type],MATCH(Consolidated_sheets[[#This Row],[Patient_ID]],Insurance_data[Patient_ID],0))</f>
        <v>None</v>
      </c>
      <c r="L1592" s="6">
        <f>INDEX(Insurance_data[Insurance_Amount],MATCH(Consolidated_sheets[[#This Row],[Patient_ID]],Insurance_data[Patient_ID],0))</f>
        <v>4411.62</v>
      </c>
    </row>
    <row r="1593" spans="1:12" x14ac:dyDescent="0.3">
      <c r="A1593" t="s">
        <v>2684</v>
      </c>
      <c r="B1593" t="s">
        <v>5955</v>
      </c>
      <c r="C1593" s="6">
        <v>855.14</v>
      </c>
      <c r="D1593" s="1">
        <v>43880.855693670521</v>
      </c>
      <c r="E1593" s="1" t="str">
        <f>TEXT(Consolidated_sheets[[#This Row],[Date]],"yyyy")</f>
        <v>2020</v>
      </c>
      <c r="F1593" s="1" t="str">
        <f>TEXT(Consolidated_sheets[[#This Row],[Date]],"mmmm")</f>
        <v>February</v>
      </c>
      <c r="G1593" t="str">
        <f>INDEX(Patient_data[Patient_Name],MATCH(Consolidated_sheets[[#This Row],[Patient_ID]],Patient_data[Patient_ID],0))</f>
        <v>John Fields</v>
      </c>
      <c r="H1593">
        <f>INDEX(Patient_data[Age],MATCH(Consolidated_sheets[[#This Row],[Patient_ID]],Patient_data[Patient_ID],0))</f>
        <v>68</v>
      </c>
      <c r="I1593" t="str">
        <f>INDEX(Patient_data[Gender],MATCH(Consolidated_sheets[[#This Row],[Patient_ID]],Patient_data[Patient_ID],0))</f>
        <v>Male</v>
      </c>
      <c r="J1593" t="str">
        <f>INDEX(Location_data[Location],MATCH(Consolidated_sheets[[#This Row],[Patient_ID]],Location_data[Patient_ID],0))</f>
        <v>Los Angeles</v>
      </c>
      <c r="K1593" t="str">
        <f>INDEX(Insurance_data[Insurance_Type],MATCH(Consolidated_sheets[[#This Row],[Patient_ID]],Insurance_data[Patient_ID],0))</f>
        <v>Public</v>
      </c>
      <c r="L1593" s="6">
        <f>INDEX(Insurance_data[Insurance_Amount],MATCH(Consolidated_sheets[[#This Row],[Patient_ID]],Insurance_data[Patient_ID],0))</f>
        <v>4078.16</v>
      </c>
    </row>
    <row r="1594" spans="1:12" x14ac:dyDescent="0.3">
      <c r="A1594" t="s">
        <v>521</v>
      </c>
      <c r="B1594" t="s">
        <v>5952</v>
      </c>
      <c r="C1594" s="6">
        <v>4908.84</v>
      </c>
      <c r="D1594" s="1">
        <v>43881.116445206448</v>
      </c>
      <c r="E1594" s="1" t="str">
        <f>TEXT(Consolidated_sheets[[#This Row],[Date]],"yyyy")</f>
        <v>2020</v>
      </c>
      <c r="F1594" s="1" t="str">
        <f>TEXT(Consolidated_sheets[[#This Row],[Date]],"mmmm")</f>
        <v>February</v>
      </c>
      <c r="G1594" t="str">
        <f>INDEX(Patient_data[Patient_Name],MATCH(Consolidated_sheets[[#This Row],[Patient_ID]],Patient_data[Patient_ID],0))</f>
        <v>Mr. Matthew Wiley</v>
      </c>
      <c r="H1594">
        <f>INDEX(Patient_data[Age],MATCH(Consolidated_sheets[[#This Row],[Patient_ID]],Patient_data[Patient_ID],0))</f>
        <v>35</v>
      </c>
      <c r="I1594" t="str">
        <f>INDEX(Patient_data[Gender],MATCH(Consolidated_sheets[[#This Row],[Patient_ID]],Patient_data[Patient_ID],0))</f>
        <v>Male</v>
      </c>
      <c r="J1594" t="str">
        <f>INDEX(Location_data[Location],MATCH(Consolidated_sheets[[#This Row],[Patient_ID]],Location_data[Patient_ID],0))</f>
        <v>New York</v>
      </c>
      <c r="K1594" t="str">
        <f>INDEX(Insurance_data[Insurance_Type],MATCH(Consolidated_sheets[[#This Row],[Patient_ID]],Insurance_data[Patient_ID],0))</f>
        <v>Public</v>
      </c>
      <c r="L1594" s="6">
        <f>INDEX(Insurance_data[Insurance_Amount],MATCH(Consolidated_sheets[[#This Row],[Patient_ID]],Insurance_data[Patient_ID],0))</f>
        <v>9118.56</v>
      </c>
    </row>
    <row r="1595" spans="1:12" x14ac:dyDescent="0.3">
      <c r="A1595" t="s">
        <v>2263</v>
      </c>
      <c r="B1595" t="s">
        <v>5953</v>
      </c>
      <c r="C1595" s="6">
        <v>3400.29</v>
      </c>
      <c r="D1595" s="1">
        <v>43881.377196742382</v>
      </c>
      <c r="E1595" s="1" t="str">
        <f>TEXT(Consolidated_sheets[[#This Row],[Date]],"yyyy")</f>
        <v>2020</v>
      </c>
      <c r="F1595" s="1" t="str">
        <f>TEXT(Consolidated_sheets[[#This Row],[Date]],"mmmm")</f>
        <v>February</v>
      </c>
      <c r="G1595" t="str">
        <f>INDEX(Patient_data[Patient_Name],MATCH(Consolidated_sheets[[#This Row],[Patient_ID]],Patient_data[Patient_ID],0))</f>
        <v>Brandon Gutierrez</v>
      </c>
      <c r="H1595">
        <f>INDEX(Patient_data[Age],MATCH(Consolidated_sheets[[#This Row],[Patient_ID]],Patient_data[Patient_ID],0))</f>
        <v>65</v>
      </c>
      <c r="I1595" t="str">
        <f>INDEX(Patient_data[Gender],MATCH(Consolidated_sheets[[#This Row],[Patient_ID]],Patient_data[Patient_ID],0))</f>
        <v>Male</v>
      </c>
      <c r="J1595" t="str">
        <f>INDEX(Location_data[Location],MATCH(Consolidated_sheets[[#This Row],[Patient_ID]],Location_data[Patient_ID],0))</f>
        <v>Houston</v>
      </c>
      <c r="K1595" t="str">
        <f>INDEX(Insurance_data[Insurance_Type],MATCH(Consolidated_sheets[[#This Row],[Patient_ID]],Insurance_data[Patient_ID],0))</f>
        <v>None</v>
      </c>
      <c r="L1595" s="6">
        <f>INDEX(Insurance_data[Insurance_Amount],MATCH(Consolidated_sheets[[#This Row],[Patient_ID]],Insurance_data[Patient_ID],0))</f>
        <v>6585.46</v>
      </c>
    </row>
    <row r="1596" spans="1:12" x14ac:dyDescent="0.3">
      <c r="A1596" t="s">
        <v>1651</v>
      </c>
      <c r="B1596" t="s">
        <v>5952</v>
      </c>
      <c r="C1596" s="6">
        <v>4659.76</v>
      </c>
      <c r="D1596" s="1">
        <v>43881.637948278323</v>
      </c>
      <c r="E1596" s="1" t="str">
        <f>TEXT(Consolidated_sheets[[#This Row],[Date]],"yyyy")</f>
        <v>2020</v>
      </c>
      <c r="F1596" s="1" t="str">
        <f>TEXT(Consolidated_sheets[[#This Row],[Date]],"mmmm")</f>
        <v>February</v>
      </c>
      <c r="G1596" t="str">
        <f>INDEX(Patient_data[Patient_Name],MATCH(Consolidated_sheets[[#This Row],[Patient_ID]],Patient_data[Patient_ID],0))</f>
        <v>Larry Owens</v>
      </c>
      <c r="H1596">
        <f>INDEX(Patient_data[Age],MATCH(Consolidated_sheets[[#This Row],[Patient_ID]],Patient_data[Patient_ID],0))</f>
        <v>32</v>
      </c>
      <c r="I1596" t="str">
        <f>INDEX(Patient_data[Gender],MATCH(Consolidated_sheets[[#This Row],[Patient_ID]],Patient_data[Patient_ID],0))</f>
        <v>Female</v>
      </c>
      <c r="J1596" t="str">
        <f>INDEX(Location_data[Location],MATCH(Consolidated_sheets[[#This Row],[Patient_ID]],Location_data[Patient_ID],0))</f>
        <v>Houston</v>
      </c>
      <c r="K1596" t="str">
        <f>INDEX(Insurance_data[Insurance_Type],MATCH(Consolidated_sheets[[#This Row],[Patient_ID]],Insurance_data[Patient_ID],0))</f>
        <v>Public</v>
      </c>
      <c r="L1596" s="6">
        <f>INDEX(Insurance_data[Insurance_Amount],MATCH(Consolidated_sheets[[#This Row],[Patient_ID]],Insurance_data[Patient_ID],0))</f>
        <v>3658.91</v>
      </c>
    </row>
    <row r="1597" spans="1:12" x14ac:dyDescent="0.3">
      <c r="A1597" t="s">
        <v>681</v>
      </c>
      <c r="B1597" t="s">
        <v>5952</v>
      </c>
      <c r="C1597" s="6">
        <v>1675.52</v>
      </c>
      <c r="D1597" s="1">
        <v>43881.89869981425</v>
      </c>
      <c r="E1597" s="1" t="str">
        <f>TEXT(Consolidated_sheets[[#This Row],[Date]],"yyyy")</f>
        <v>2020</v>
      </c>
      <c r="F1597" s="1" t="str">
        <f>TEXT(Consolidated_sheets[[#This Row],[Date]],"mmmm")</f>
        <v>February</v>
      </c>
      <c r="G1597" t="str">
        <f>INDEX(Patient_data[Patient_Name],MATCH(Consolidated_sheets[[#This Row],[Patient_ID]],Patient_data[Patient_ID],0))</f>
        <v>William Wise</v>
      </c>
      <c r="H1597">
        <f>INDEX(Patient_data[Age],MATCH(Consolidated_sheets[[#This Row],[Patient_ID]],Patient_data[Patient_ID],0))</f>
        <v>67</v>
      </c>
      <c r="I1597" t="str">
        <f>INDEX(Patient_data[Gender],MATCH(Consolidated_sheets[[#This Row],[Patient_ID]],Patient_data[Patient_ID],0))</f>
        <v>Female</v>
      </c>
      <c r="J1597" t="str">
        <f>INDEX(Location_data[Location],MATCH(Consolidated_sheets[[#This Row],[Patient_ID]],Location_data[Patient_ID],0))</f>
        <v>New York</v>
      </c>
      <c r="K1597" t="str">
        <f>INDEX(Insurance_data[Insurance_Type],MATCH(Consolidated_sheets[[#This Row],[Patient_ID]],Insurance_data[Patient_ID],0))</f>
        <v>Private</v>
      </c>
      <c r="L1597" s="6">
        <f>INDEX(Insurance_data[Insurance_Amount],MATCH(Consolidated_sheets[[#This Row],[Patient_ID]],Insurance_data[Patient_ID],0))</f>
        <v>2986.48</v>
      </c>
    </row>
    <row r="1598" spans="1:12" x14ac:dyDescent="0.3">
      <c r="A1598" t="s">
        <v>332</v>
      </c>
      <c r="B1598" t="s">
        <v>5953</v>
      </c>
      <c r="C1598" s="6">
        <v>2832.94</v>
      </c>
      <c r="D1598" s="1">
        <v>43882.159451350177</v>
      </c>
      <c r="E1598" s="1" t="str">
        <f>TEXT(Consolidated_sheets[[#This Row],[Date]],"yyyy")</f>
        <v>2020</v>
      </c>
      <c r="F1598" s="1" t="str">
        <f>TEXT(Consolidated_sheets[[#This Row],[Date]],"mmmm")</f>
        <v>February</v>
      </c>
      <c r="G1598" t="str">
        <f>INDEX(Patient_data[Patient_Name],MATCH(Consolidated_sheets[[#This Row],[Patient_ID]],Patient_data[Patient_ID],0))</f>
        <v>Ashley Mcdaniel</v>
      </c>
      <c r="H1598">
        <f>INDEX(Patient_data[Age],MATCH(Consolidated_sheets[[#This Row],[Patient_ID]],Patient_data[Patient_ID],0))</f>
        <v>87</v>
      </c>
      <c r="I1598" t="str">
        <f>INDEX(Patient_data[Gender],MATCH(Consolidated_sheets[[#This Row],[Patient_ID]],Patient_data[Patient_ID],0))</f>
        <v>Male</v>
      </c>
      <c r="J1598" t="str">
        <f>INDEX(Location_data[Location],MATCH(Consolidated_sheets[[#This Row],[Patient_ID]],Location_data[Patient_ID],0))</f>
        <v>Los Angeles</v>
      </c>
      <c r="K1598" t="str">
        <f>INDEX(Insurance_data[Insurance_Type],MATCH(Consolidated_sheets[[#This Row],[Patient_ID]],Insurance_data[Patient_ID],0))</f>
        <v>Public</v>
      </c>
      <c r="L1598" s="6">
        <f>INDEX(Insurance_data[Insurance_Amount],MATCH(Consolidated_sheets[[#This Row],[Patient_ID]],Insurance_data[Patient_ID],0))</f>
        <v>8833.34</v>
      </c>
    </row>
    <row r="1599" spans="1:12" x14ac:dyDescent="0.3">
      <c r="A1599" t="s">
        <v>1759</v>
      </c>
      <c r="B1599" t="s">
        <v>5955</v>
      </c>
      <c r="C1599" s="6">
        <v>762.14</v>
      </c>
      <c r="D1599" s="1">
        <v>43882.420202886133</v>
      </c>
      <c r="E1599" s="1" t="str">
        <f>TEXT(Consolidated_sheets[[#This Row],[Date]],"yyyy")</f>
        <v>2020</v>
      </c>
      <c r="F1599" s="1" t="str">
        <f>TEXT(Consolidated_sheets[[#This Row],[Date]],"mmmm")</f>
        <v>February</v>
      </c>
      <c r="G1599" t="str">
        <f>INDEX(Patient_data[Patient_Name],MATCH(Consolidated_sheets[[#This Row],[Patient_ID]],Patient_data[Patient_ID],0))</f>
        <v>Gabriela Price</v>
      </c>
      <c r="H1599">
        <f>INDEX(Patient_data[Age],MATCH(Consolidated_sheets[[#This Row],[Patient_ID]],Patient_data[Patient_ID],0))</f>
        <v>52</v>
      </c>
      <c r="I1599" t="str">
        <f>INDEX(Patient_data[Gender],MATCH(Consolidated_sheets[[#This Row],[Patient_ID]],Patient_data[Patient_ID],0))</f>
        <v>Male</v>
      </c>
      <c r="J1599" t="str">
        <f>INDEX(Location_data[Location],MATCH(Consolidated_sheets[[#This Row],[Patient_ID]],Location_data[Patient_ID],0))</f>
        <v>Chicago</v>
      </c>
      <c r="K1599" t="str">
        <f>INDEX(Insurance_data[Insurance_Type],MATCH(Consolidated_sheets[[#This Row],[Patient_ID]],Insurance_data[Patient_ID],0))</f>
        <v>Public</v>
      </c>
      <c r="L1599" s="6">
        <f>INDEX(Insurance_data[Insurance_Amount],MATCH(Consolidated_sheets[[#This Row],[Patient_ID]],Insurance_data[Patient_ID],0))</f>
        <v>7928.7</v>
      </c>
    </row>
    <row r="1600" spans="1:12" x14ac:dyDescent="0.3">
      <c r="A1600" t="s">
        <v>1550</v>
      </c>
      <c r="B1600" t="s">
        <v>5955</v>
      </c>
      <c r="C1600" s="6">
        <v>4402.33</v>
      </c>
      <c r="D1600" s="1">
        <v>43882.68095442206</v>
      </c>
      <c r="E1600" s="1" t="str">
        <f>TEXT(Consolidated_sheets[[#This Row],[Date]],"yyyy")</f>
        <v>2020</v>
      </c>
      <c r="F1600" s="1" t="str">
        <f>TEXT(Consolidated_sheets[[#This Row],[Date]],"mmmm")</f>
        <v>February</v>
      </c>
      <c r="G1600" t="str">
        <f>INDEX(Patient_data[Patient_Name],MATCH(Consolidated_sheets[[#This Row],[Patient_ID]],Patient_data[Patient_ID],0))</f>
        <v>Richard Guerrero</v>
      </c>
      <c r="H1600">
        <f>INDEX(Patient_data[Age],MATCH(Consolidated_sheets[[#This Row],[Patient_ID]],Patient_data[Patient_ID],0))</f>
        <v>20</v>
      </c>
      <c r="I1600" t="str">
        <f>INDEX(Patient_data[Gender],MATCH(Consolidated_sheets[[#This Row],[Patient_ID]],Patient_data[Patient_ID],0))</f>
        <v>Male</v>
      </c>
      <c r="J1600" t="str">
        <f>INDEX(Location_data[Location],MATCH(Consolidated_sheets[[#This Row],[Patient_ID]],Location_data[Patient_ID],0))</f>
        <v>Phoenix</v>
      </c>
      <c r="K1600" t="str">
        <f>INDEX(Insurance_data[Insurance_Type],MATCH(Consolidated_sheets[[#This Row],[Patient_ID]],Insurance_data[Patient_ID],0))</f>
        <v>None</v>
      </c>
      <c r="L1600" s="6">
        <f>INDEX(Insurance_data[Insurance_Amount],MATCH(Consolidated_sheets[[#This Row],[Patient_ID]],Insurance_data[Patient_ID],0))</f>
        <v>7645.05</v>
      </c>
    </row>
    <row r="1601" spans="1:12" x14ac:dyDescent="0.3">
      <c r="A1601" t="s">
        <v>2197</v>
      </c>
      <c r="B1601" t="s">
        <v>5954</v>
      </c>
      <c r="C1601" s="6">
        <v>3622.51</v>
      </c>
      <c r="D1601" s="1">
        <v>43882.941705957986</v>
      </c>
      <c r="E1601" s="1" t="str">
        <f>TEXT(Consolidated_sheets[[#This Row],[Date]],"yyyy")</f>
        <v>2020</v>
      </c>
      <c r="F1601" s="1" t="str">
        <f>TEXT(Consolidated_sheets[[#This Row],[Date]],"mmmm")</f>
        <v>February</v>
      </c>
      <c r="G1601" t="str">
        <f>INDEX(Patient_data[Patient_Name],MATCH(Consolidated_sheets[[#This Row],[Patient_ID]],Patient_data[Patient_ID],0))</f>
        <v>Mark Russell</v>
      </c>
      <c r="H1601">
        <f>INDEX(Patient_data[Age],MATCH(Consolidated_sheets[[#This Row],[Patient_ID]],Patient_data[Patient_ID],0))</f>
        <v>74</v>
      </c>
      <c r="I1601" t="str">
        <f>INDEX(Patient_data[Gender],MATCH(Consolidated_sheets[[#This Row],[Patient_ID]],Patient_data[Patient_ID],0))</f>
        <v>Male</v>
      </c>
      <c r="J1601" t="str">
        <f>INDEX(Location_data[Location],MATCH(Consolidated_sheets[[#This Row],[Patient_ID]],Location_data[Patient_ID],0))</f>
        <v>Chicago</v>
      </c>
      <c r="K1601" t="str">
        <f>INDEX(Insurance_data[Insurance_Type],MATCH(Consolidated_sheets[[#This Row],[Patient_ID]],Insurance_data[Patient_ID],0))</f>
        <v>None</v>
      </c>
      <c r="L1601" s="6">
        <f>INDEX(Insurance_data[Insurance_Amount],MATCH(Consolidated_sheets[[#This Row],[Patient_ID]],Insurance_data[Patient_ID],0))</f>
        <v>2322.8000000000002</v>
      </c>
    </row>
    <row r="1602" spans="1:12" x14ac:dyDescent="0.3">
      <c r="A1602" t="s">
        <v>1089</v>
      </c>
      <c r="B1602" t="s">
        <v>5955</v>
      </c>
      <c r="C1602" s="6">
        <v>4896.3500000000004</v>
      </c>
      <c r="D1602" s="1">
        <v>43883.202457493921</v>
      </c>
      <c r="E1602" s="1" t="str">
        <f>TEXT(Consolidated_sheets[[#This Row],[Date]],"yyyy")</f>
        <v>2020</v>
      </c>
      <c r="F1602" s="1" t="str">
        <f>TEXT(Consolidated_sheets[[#This Row],[Date]],"mmmm")</f>
        <v>February</v>
      </c>
      <c r="G1602" t="str">
        <f>INDEX(Patient_data[Patient_Name],MATCH(Consolidated_sheets[[#This Row],[Patient_ID]],Patient_data[Patient_ID],0))</f>
        <v>Kimberly Smith</v>
      </c>
      <c r="H1602">
        <f>INDEX(Patient_data[Age],MATCH(Consolidated_sheets[[#This Row],[Patient_ID]],Patient_data[Patient_ID],0))</f>
        <v>88</v>
      </c>
      <c r="I1602" t="str">
        <f>INDEX(Patient_data[Gender],MATCH(Consolidated_sheets[[#This Row],[Patient_ID]],Patient_data[Patient_ID],0))</f>
        <v>Male</v>
      </c>
      <c r="J1602" t="str">
        <f>INDEX(Location_data[Location],MATCH(Consolidated_sheets[[#This Row],[Patient_ID]],Location_data[Patient_ID],0))</f>
        <v>Phoenix</v>
      </c>
      <c r="K1602" t="str">
        <f>INDEX(Insurance_data[Insurance_Type],MATCH(Consolidated_sheets[[#This Row],[Patient_ID]],Insurance_data[Patient_ID],0))</f>
        <v>None</v>
      </c>
      <c r="L1602" s="6">
        <f>INDEX(Insurance_data[Insurance_Amount],MATCH(Consolidated_sheets[[#This Row],[Patient_ID]],Insurance_data[Patient_ID],0))</f>
        <v>2726.97</v>
      </c>
    </row>
    <row r="1603" spans="1:12" x14ac:dyDescent="0.3">
      <c r="A1603" t="s">
        <v>2583</v>
      </c>
      <c r="B1603" t="s">
        <v>5954</v>
      </c>
      <c r="C1603" s="6">
        <v>3231.88</v>
      </c>
      <c r="D1603" s="1">
        <v>43883.463209029862</v>
      </c>
      <c r="E1603" s="1" t="str">
        <f>TEXT(Consolidated_sheets[[#This Row],[Date]],"yyyy")</f>
        <v>2020</v>
      </c>
      <c r="F1603" s="1" t="str">
        <f>TEXT(Consolidated_sheets[[#This Row],[Date]],"mmmm")</f>
        <v>February</v>
      </c>
      <c r="G1603" t="str">
        <f>INDEX(Patient_data[Patient_Name],MATCH(Consolidated_sheets[[#This Row],[Patient_ID]],Patient_data[Patient_ID],0))</f>
        <v>Raymond Hall</v>
      </c>
      <c r="H1603">
        <f>INDEX(Patient_data[Age],MATCH(Consolidated_sheets[[#This Row],[Patient_ID]],Patient_data[Patient_ID],0))</f>
        <v>68</v>
      </c>
      <c r="I1603" t="str">
        <f>INDEX(Patient_data[Gender],MATCH(Consolidated_sheets[[#This Row],[Patient_ID]],Patient_data[Patient_ID],0))</f>
        <v>Male</v>
      </c>
      <c r="J1603" t="str">
        <f>INDEX(Location_data[Location],MATCH(Consolidated_sheets[[#This Row],[Patient_ID]],Location_data[Patient_ID],0))</f>
        <v>Houston</v>
      </c>
      <c r="K1603" t="str">
        <f>INDEX(Insurance_data[Insurance_Type],MATCH(Consolidated_sheets[[#This Row],[Patient_ID]],Insurance_data[Patient_ID],0))</f>
        <v>None</v>
      </c>
      <c r="L1603" s="6">
        <f>INDEX(Insurance_data[Insurance_Amount],MATCH(Consolidated_sheets[[#This Row],[Patient_ID]],Insurance_data[Patient_ID],0))</f>
        <v>1646.66</v>
      </c>
    </row>
    <row r="1604" spans="1:12" x14ac:dyDescent="0.3">
      <c r="A1604" t="s">
        <v>226</v>
      </c>
      <c r="B1604" t="s">
        <v>5955</v>
      </c>
      <c r="C1604" s="6">
        <v>4622.96</v>
      </c>
      <c r="D1604" s="1">
        <v>43883.723960565789</v>
      </c>
      <c r="E1604" s="1" t="str">
        <f>TEXT(Consolidated_sheets[[#This Row],[Date]],"yyyy")</f>
        <v>2020</v>
      </c>
      <c r="F1604" s="1" t="str">
        <f>TEXT(Consolidated_sheets[[#This Row],[Date]],"mmmm")</f>
        <v>February</v>
      </c>
      <c r="G1604" t="str">
        <f>INDEX(Patient_data[Patient_Name],MATCH(Consolidated_sheets[[#This Row],[Patient_ID]],Patient_data[Patient_ID],0))</f>
        <v>Laura Jackson</v>
      </c>
      <c r="H1604">
        <f>INDEX(Patient_data[Age],MATCH(Consolidated_sheets[[#This Row],[Patient_ID]],Patient_data[Patient_ID],0))</f>
        <v>56</v>
      </c>
      <c r="I1604" t="str">
        <f>INDEX(Patient_data[Gender],MATCH(Consolidated_sheets[[#This Row],[Patient_ID]],Patient_data[Patient_ID],0))</f>
        <v>Female</v>
      </c>
      <c r="J1604" t="str">
        <f>INDEX(Location_data[Location],MATCH(Consolidated_sheets[[#This Row],[Patient_ID]],Location_data[Patient_ID],0))</f>
        <v>Houston</v>
      </c>
      <c r="K1604" t="str">
        <f>INDEX(Insurance_data[Insurance_Type],MATCH(Consolidated_sheets[[#This Row],[Patient_ID]],Insurance_data[Patient_ID],0))</f>
        <v>Public</v>
      </c>
      <c r="L1604" s="6">
        <f>INDEX(Insurance_data[Insurance_Amount],MATCH(Consolidated_sheets[[#This Row],[Patient_ID]],Insurance_data[Patient_ID],0))</f>
        <v>4555.8</v>
      </c>
    </row>
    <row r="1605" spans="1:12" x14ac:dyDescent="0.3">
      <c r="A1605" t="s">
        <v>318</v>
      </c>
      <c r="B1605" t="s">
        <v>5953</v>
      </c>
      <c r="C1605" s="6">
        <v>4467.22</v>
      </c>
      <c r="D1605" s="1">
        <v>43883.984712101723</v>
      </c>
      <c r="E1605" s="1" t="str">
        <f>TEXT(Consolidated_sheets[[#This Row],[Date]],"yyyy")</f>
        <v>2020</v>
      </c>
      <c r="F1605" s="1" t="str">
        <f>TEXT(Consolidated_sheets[[#This Row],[Date]],"mmmm")</f>
        <v>February</v>
      </c>
      <c r="G1605" t="str">
        <f>INDEX(Patient_data[Patient_Name],MATCH(Consolidated_sheets[[#This Row],[Patient_ID]],Patient_data[Patient_ID],0))</f>
        <v>Summer Diaz</v>
      </c>
      <c r="H1605">
        <f>INDEX(Patient_data[Age],MATCH(Consolidated_sheets[[#This Row],[Patient_ID]],Patient_data[Patient_ID],0))</f>
        <v>23</v>
      </c>
      <c r="I1605" t="str">
        <f>INDEX(Patient_data[Gender],MATCH(Consolidated_sheets[[#This Row],[Patient_ID]],Patient_data[Patient_ID],0))</f>
        <v>Male</v>
      </c>
      <c r="J1605" t="str">
        <f>INDEX(Location_data[Location],MATCH(Consolidated_sheets[[#This Row],[Patient_ID]],Location_data[Patient_ID],0))</f>
        <v>Houston</v>
      </c>
      <c r="K1605" t="str">
        <f>INDEX(Insurance_data[Insurance_Type],MATCH(Consolidated_sheets[[#This Row],[Patient_ID]],Insurance_data[Patient_ID],0))</f>
        <v>Public</v>
      </c>
      <c r="L1605" s="6">
        <f>INDEX(Insurance_data[Insurance_Amount],MATCH(Consolidated_sheets[[#This Row],[Patient_ID]],Insurance_data[Patient_ID],0))</f>
        <v>7784.56</v>
      </c>
    </row>
    <row r="1606" spans="1:12" x14ac:dyDescent="0.3">
      <c r="A1606" t="s">
        <v>2693</v>
      </c>
      <c r="B1606" t="s">
        <v>5953</v>
      </c>
      <c r="C1606" s="6">
        <v>4132.2</v>
      </c>
      <c r="D1606" s="1">
        <v>43884.245463637657</v>
      </c>
      <c r="E1606" s="1" t="str">
        <f>TEXT(Consolidated_sheets[[#This Row],[Date]],"yyyy")</f>
        <v>2020</v>
      </c>
      <c r="F1606" s="1" t="str">
        <f>TEXT(Consolidated_sheets[[#This Row],[Date]],"mmmm")</f>
        <v>February</v>
      </c>
      <c r="G1606" t="str">
        <f>INDEX(Patient_data[Patient_Name],MATCH(Consolidated_sheets[[#This Row],[Patient_ID]],Patient_data[Patient_ID],0))</f>
        <v>Gregory Warren</v>
      </c>
      <c r="H1606">
        <f>INDEX(Patient_data[Age],MATCH(Consolidated_sheets[[#This Row],[Patient_ID]],Patient_data[Patient_ID],0))</f>
        <v>18</v>
      </c>
      <c r="I1606" t="str">
        <f>INDEX(Patient_data[Gender],MATCH(Consolidated_sheets[[#This Row],[Patient_ID]],Patient_data[Patient_ID],0))</f>
        <v>Male</v>
      </c>
      <c r="J1606" t="str">
        <f>INDEX(Location_data[Location],MATCH(Consolidated_sheets[[#This Row],[Patient_ID]],Location_data[Patient_ID],0))</f>
        <v>New York</v>
      </c>
      <c r="K1606" t="str">
        <f>INDEX(Insurance_data[Insurance_Type],MATCH(Consolidated_sheets[[#This Row],[Patient_ID]],Insurance_data[Patient_ID],0))</f>
        <v>Public</v>
      </c>
      <c r="L1606" s="6">
        <f>INDEX(Insurance_data[Insurance_Amount],MATCH(Consolidated_sheets[[#This Row],[Patient_ID]],Insurance_data[Patient_ID],0))</f>
        <v>963.11</v>
      </c>
    </row>
    <row r="1607" spans="1:12" x14ac:dyDescent="0.3">
      <c r="A1607" t="s">
        <v>1492</v>
      </c>
      <c r="B1607" t="s">
        <v>5953</v>
      </c>
      <c r="C1607" s="6">
        <v>4594.1400000000003</v>
      </c>
      <c r="D1607" s="1">
        <v>43884.506215173591</v>
      </c>
      <c r="E1607" s="1" t="str">
        <f>TEXT(Consolidated_sheets[[#This Row],[Date]],"yyyy")</f>
        <v>2020</v>
      </c>
      <c r="F1607" s="1" t="str">
        <f>TEXT(Consolidated_sheets[[#This Row],[Date]],"mmmm")</f>
        <v>February</v>
      </c>
      <c r="G1607" t="str">
        <f>INDEX(Patient_data[Patient_Name],MATCH(Consolidated_sheets[[#This Row],[Patient_ID]],Patient_data[Patient_ID],0))</f>
        <v>Kayla Brooks</v>
      </c>
      <c r="H1607">
        <f>INDEX(Patient_data[Age],MATCH(Consolidated_sheets[[#This Row],[Patient_ID]],Patient_data[Patient_ID],0))</f>
        <v>43</v>
      </c>
      <c r="I1607" t="str">
        <f>INDEX(Patient_data[Gender],MATCH(Consolidated_sheets[[#This Row],[Patient_ID]],Patient_data[Patient_ID],0))</f>
        <v>Female</v>
      </c>
      <c r="J1607" t="str">
        <f>INDEX(Location_data[Location],MATCH(Consolidated_sheets[[#This Row],[Patient_ID]],Location_data[Patient_ID],0))</f>
        <v>Los Angeles</v>
      </c>
      <c r="K1607" t="str">
        <f>INDEX(Insurance_data[Insurance_Type],MATCH(Consolidated_sheets[[#This Row],[Patient_ID]],Insurance_data[Patient_ID],0))</f>
        <v>None</v>
      </c>
      <c r="L1607" s="6">
        <f>INDEX(Insurance_data[Insurance_Amount],MATCH(Consolidated_sheets[[#This Row],[Patient_ID]],Insurance_data[Patient_ID],0))</f>
        <v>9820.6200000000008</v>
      </c>
    </row>
    <row r="1608" spans="1:12" x14ac:dyDescent="0.3">
      <c r="A1608" t="s">
        <v>1639</v>
      </c>
      <c r="B1608" t="s">
        <v>5953</v>
      </c>
      <c r="C1608" s="6">
        <v>3270.43</v>
      </c>
      <c r="D1608" s="1">
        <v>43884.766966709532</v>
      </c>
      <c r="E1608" s="1" t="str">
        <f>TEXT(Consolidated_sheets[[#This Row],[Date]],"yyyy")</f>
        <v>2020</v>
      </c>
      <c r="F1608" s="1" t="str">
        <f>TEXT(Consolidated_sheets[[#This Row],[Date]],"mmmm")</f>
        <v>February</v>
      </c>
      <c r="G1608" t="str">
        <f>INDEX(Patient_data[Patient_Name],MATCH(Consolidated_sheets[[#This Row],[Patient_ID]],Patient_data[Patient_ID],0))</f>
        <v>Helen Brown</v>
      </c>
      <c r="H1608">
        <f>INDEX(Patient_data[Age],MATCH(Consolidated_sheets[[#This Row],[Patient_ID]],Patient_data[Patient_ID],0))</f>
        <v>60</v>
      </c>
      <c r="I1608" t="str">
        <f>INDEX(Patient_data[Gender],MATCH(Consolidated_sheets[[#This Row],[Patient_ID]],Patient_data[Patient_ID],0))</f>
        <v>Male</v>
      </c>
      <c r="J1608" t="str">
        <f>INDEX(Location_data[Location],MATCH(Consolidated_sheets[[#This Row],[Patient_ID]],Location_data[Patient_ID],0))</f>
        <v>Houston</v>
      </c>
      <c r="K1608" t="str">
        <f>INDEX(Insurance_data[Insurance_Type],MATCH(Consolidated_sheets[[#This Row],[Patient_ID]],Insurance_data[Patient_ID],0))</f>
        <v>Private</v>
      </c>
      <c r="L1608" s="6">
        <f>INDEX(Insurance_data[Insurance_Amount],MATCH(Consolidated_sheets[[#This Row],[Patient_ID]],Insurance_data[Patient_ID],0))</f>
        <v>3500.23</v>
      </c>
    </row>
    <row r="1609" spans="1:12" x14ac:dyDescent="0.3">
      <c r="A1609" t="s">
        <v>912</v>
      </c>
      <c r="B1609" t="s">
        <v>5953</v>
      </c>
      <c r="C1609" s="6">
        <v>3438.53</v>
      </c>
      <c r="D1609" s="1">
        <v>43885.027718245467</v>
      </c>
      <c r="E1609" s="1" t="str">
        <f>TEXT(Consolidated_sheets[[#This Row],[Date]],"yyyy")</f>
        <v>2020</v>
      </c>
      <c r="F1609" s="1" t="str">
        <f>TEXT(Consolidated_sheets[[#This Row],[Date]],"mmmm")</f>
        <v>February</v>
      </c>
      <c r="G1609" t="str">
        <f>INDEX(Patient_data[Patient_Name],MATCH(Consolidated_sheets[[#This Row],[Patient_ID]],Patient_data[Patient_ID],0))</f>
        <v>Barbara Stark</v>
      </c>
      <c r="H1609">
        <f>INDEX(Patient_data[Age],MATCH(Consolidated_sheets[[#This Row],[Patient_ID]],Patient_data[Patient_ID],0))</f>
        <v>71</v>
      </c>
      <c r="I1609" t="str">
        <f>INDEX(Patient_data[Gender],MATCH(Consolidated_sheets[[#This Row],[Patient_ID]],Patient_data[Patient_ID],0))</f>
        <v>Male</v>
      </c>
      <c r="J1609" t="str">
        <f>INDEX(Location_data[Location],MATCH(Consolidated_sheets[[#This Row],[Patient_ID]],Location_data[Patient_ID],0))</f>
        <v>Phoenix</v>
      </c>
      <c r="K1609" t="str">
        <f>INDEX(Insurance_data[Insurance_Type],MATCH(Consolidated_sheets[[#This Row],[Patient_ID]],Insurance_data[Patient_ID],0))</f>
        <v>Public</v>
      </c>
      <c r="L1609" s="6">
        <f>INDEX(Insurance_data[Insurance_Amount],MATCH(Consolidated_sheets[[#This Row],[Patient_ID]],Insurance_data[Patient_ID],0))</f>
        <v>227.46</v>
      </c>
    </row>
    <row r="1610" spans="1:12" x14ac:dyDescent="0.3">
      <c r="A1610" t="s">
        <v>2545</v>
      </c>
      <c r="B1610" t="s">
        <v>5952</v>
      </c>
      <c r="C1610" s="6">
        <v>4978.6899999999996</v>
      </c>
      <c r="D1610" s="1">
        <v>43885.288469781393</v>
      </c>
      <c r="E1610" s="1" t="str">
        <f>TEXT(Consolidated_sheets[[#This Row],[Date]],"yyyy")</f>
        <v>2020</v>
      </c>
      <c r="F1610" s="1" t="str">
        <f>TEXT(Consolidated_sheets[[#This Row],[Date]],"mmmm")</f>
        <v>February</v>
      </c>
      <c r="G1610" t="str">
        <f>INDEX(Patient_data[Patient_Name],MATCH(Consolidated_sheets[[#This Row],[Patient_ID]],Patient_data[Patient_ID],0))</f>
        <v>Andrew Pierce</v>
      </c>
      <c r="H1610">
        <f>INDEX(Patient_data[Age],MATCH(Consolidated_sheets[[#This Row],[Patient_ID]],Patient_data[Patient_ID],0))</f>
        <v>43</v>
      </c>
      <c r="I1610" t="str">
        <f>INDEX(Patient_data[Gender],MATCH(Consolidated_sheets[[#This Row],[Patient_ID]],Patient_data[Patient_ID],0))</f>
        <v>Male</v>
      </c>
      <c r="J1610" t="str">
        <f>INDEX(Location_data[Location],MATCH(Consolidated_sheets[[#This Row],[Patient_ID]],Location_data[Patient_ID],0))</f>
        <v>Los Angeles</v>
      </c>
      <c r="K1610" t="str">
        <f>INDEX(Insurance_data[Insurance_Type],MATCH(Consolidated_sheets[[#This Row],[Patient_ID]],Insurance_data[Patient_ID],0))</f>
        <v>None</v>
      </c>
      <c r="L1610" s="6">
        <f>INDEX(Insurance_data[Insurance_Amount],MATCH(Consolidated_sheets[[#This Row],[Patient_ID]],Insurance_data[Patient_ID],0))</f>
        <v>3972.28</v>
      </c>
    </row>
    <row r="1611" spans="1:12" x14ac:dyDescent="0.3">
      <c r="A1611" t="s">
        <v>1109</v>
      </c>
      <c r="B1611" t="s">
        <v>5955</v>
      </c>
      <c r="C1611" s="6">
        <v>1767.67</v>
      </c>
      <c r="D1611" s="1">
        <v>43885.549221317327</v>
      </c>
      <c r="E1611" s="1" t="str">
        <f>TEXT(Consolidated_sheets[[#This Row],[Date]],"yyyy")</f>
        <v>2020</v>
      </c>
      <c r="F1611" s="1" t="str">
        <f>TEXT(Consolidated_sheets[[#This Row],[Date]],"mmmm")</f>
        <v>February</v>
      </c>
      <c r="G1611" t="str">
        <f>INDEX(Patient_data[Patient_Name],MATCH(Consolidated_sheets[[#This Row],[Patient_ID]],Patient_data[Patient_ID],0))</f>
        <v>Johnathan Velez</v>
      </c>
      <c r="H1611">
        <f>INDEX(Patient_data[Age],MATCH(Consolidated_sheets[[#This Row],[Patient_ID]],Patient_data[Patient_ID],0))</f>
        <v>23</v>
      </c>
      <c r="I1611" t="str">
        <f>INDEX(Patient_data[Gender],MATCH(Consolidated_sheets[[#This Row],[Patient_ID]],Patient_data[Patient_ID],0))</f>
        <v>Male</v>
      </c>
      <c r="J1611" t="str">
        <f>INDEX(Location_data[Location],MATCH(Consolidated_sheets[[#This Row],[Patient_ID]],Location_data[Patient_ID],0))</f>
        <v>Phoenix</v>
      </c>
      <c r="K1611" t="str">
        <f>INDEX(Insurance_data[Insurance_Type],MATCH(Consolidated_sheets[[#This Row],[Patient_ID]],Insurance_data[Patient_ID],0))</f>
        <v>Public</v>
      </c>
      <c r="L1611" s="6">
        <f>INDEX(Insurance_data[Insurance_Amount],MATCH(Consolidated_sheets[[#This Row],[Patient_ID]],Insurance_data[Patient_ID],0))</f>
        <v>874.71</v>
      </c>
    </row>
    <row r="1612" spans="1:12" x14ac:dyDescent="0.3">
      <c r="A1612" t="s">
        <v>682</v>
      </c>
      <c r="B1612" t="s">
        <v>5953</v>
      </c>
      <c r="C1612" s="6">
        <v>2745.88</v>
      </c>
      <c r="D1612" s="1">
        <v>43885.809972853262</v>
      </c>
      <c r="E1612" s="1" t="str">
        <f>TEXT(Consolidated_sheets[[#This Row],[Date]],"yyyy")</f>
        <v>2020</v>
      </c>
      <c r="F1612" s="1" t="str">
        <f>TEXT(Consolidated_sheets[[#This Row],[Date]],"mmmm")</f>
        <v>February</v>
      </c>
      <c r="G1612" t="str">
        <f>INDEX(Patient_data[Patient_Name],MATCH(Consolidated_sheets[[#This Row],[Patient_ID]],Patient_data[Patient_ID],0))</f>
        <v>Angela Adams</v>
      </c>
      <c r="H1612">
        <f>INDEX(Patient_data[Age],MATCH(Consolidated_sheets[[#This Row],[Patient_ID]],Patient_data[Patient_ID],0))</f>
        <v>79</v>
      </c>
      <c r="I1612" t="str">
        <f>INDEX(Patient_data[Gender],MATCH(Consolidated_sheets[[#This Row],[Patient_ID]],Patient_data[Patient_ID],0))</f>
        <v>Female</v>
      </c>
      <c r="J1612" t="str">
        <f>INDEX(Location_data[Location],MATCH(Consolidated_sheets[[#This Row],[Patient_ID]],Location_data[Patient_ID],0))</f>
        <v>Houston</v>
      </c>
      <c r="K1612" t="str">
        <f>INDEX(Insurance_data[Insurance_Type],MATCH(Consolidated_sheets[[#This Row],[Patient_ID]],Insurance_data[Patient_ID],0))</f>
        <v>None</v>
      </c>
      <c r="L1612" s="6">
        <f>INDEX(Insurance_data[Insurance_Amount],MATCH(Consolidated_sheets[[#This Row],[Patient_ID]],Insurance_data[Patient_ID],0))</f>
        <v>3046.1</v>
      </c>
    </row>
    <row r="1613" spans="1:12" x14ac:dyDescent="0.3">
      <c r="A1613" t="s">
        <v>1968</v>
      </c>
      <c r="B1613" t="s">
        <v>5952</v>
      </c>
      <c r="C1613" s="6">
        <v>3904.81</v>
      </c>
      <c r="D1613" s="1">
        <v>43886.070724389188</v>
      </c>
      <c r="E1613" s="1" t="str">
        <f>TEXT(Consolidated_sheets[[#This Row],[Date]],"yyyy")</f>
        <v>2020</v>
      </c>
      <c r="F1613" s="1" t="str">
        <f>TEXT(Consolidated_sheets[[#This Row],[Date]],"mmmm")</f>
        <v>February</v>
      </c>
      <c r="G1613" t="str">
        <f>INDEX(Patient_data[Patient_Name],MATCH(Consolidated_sheets[[#This Row],[Patient_ID]],Patient_data[Patient_ID],0))</f>
        <v>Calvin Marshall</v>
      </c>
      <c r="H1613">
        <f>INDEX(Patient_data[Age],MATCH(Consolidated_sheets[[#This Row],[Patient_ID]],Patient_data[Patient_ID],0))</f>
        <v>78</v>
      </c>
      <c r="I1613" t="str">
        <f>INDEX(Patient_data[Gender],MATCH(Consolidated_sheets[[#This Row],[Patient_ID]],Patient_data[Patient_ID],0))</f>
        <v>Male</v>
      </c>
      <c r="J1613" t="str">
        <f>INDEX(Location_data[Location],MATCH(Consolidated_sheets[[#This Row],[Patient_ID]],Location_data[Patient_ID],0))</f>
        <v>Chicago</v>
      </c>
      <c r="K1613" t="str">
        <f>INDEX(Insurance_data[Insurance_Type],MATCH(Consolidated_sheets[[#This Row],[Patient_ID]],Insurance_data[Patient_ID],0))</f>
        <v>Public</v>
      </c>
      <c r="L1613" s="6">
        <f>INDEX(Insurance_data[Insurance_Amount],MATCH(Consolidated_sheets[[#This Row],[Patient_ID]],Insurance_data[Patient_ID],0))</f>
        <v>2179.6999999999998</v>
      </c>
    </row>
    <row r="1614" spans="1:12" x14ac:dyDescent="0.3">
      <c r="A1614" t="s">
        <v>2913</v>
      </c>
      <c r="B1614" t="s">
        <v>5952</v>
      </c>
      <c r="C1614" s="6">
        <v>3399.35</v>
      </c>
      <c r="D1614" s="1">
        <v>43886.33147592513</v>
      </c>
      <c r="E1614" s="1" t="str">
        <f>TEXT(Consolidated_sheets[[#This Row],[Date]],"yyyy")</f>
        <v>2020</v>
      </c>
      <c r="F1614" s="1" t="str">
        <f>TEXT(Consolidated_sheets[[#This Row],[Date]],"mmmm")</f>
        <v>February</v>
      </c>
      <c r="G1614" t="str">
        <f>INDEX(Patient_data[Patient_Name],MATCH(Consolidated_sheets[[#This Row],[Patient_ID]],Patient_data[Patient_ID],0))</f>
        <v>Lori Carter</v>
      </c>
      <c r="H1614">
        <f>INDEX(Patient_data[Age],MATCH(Consolidated_sheets[[#This Row],[Patient_ID]],Patient_data[Patient_ID],0))</f>
        <v>33</v>
      </c>
      <c r="I1614" t="str">
        <f>INDEX(Patient_data[Gender],MATCH(Consolidated_sheets[[#This Row],[Patient_ID]],Patient_data[Patient_ID],0))</f>
        <v>Female</v>
      </c>
      <c r="J1614" t="str">
        <f>INDEX(Location_data[Location],MATCH(Consolidated_sheets[[#This Row],[Patient_ID]],Location_data[Patient_ID],0))</f>
        <v>Chicago</v>
      </c>
      <c r="K1614" t="str">
        <f>INDEX(Insurance_data[Insurance_Type],MATCH(Consolidated_sheets[[#This Row],[Patient_ID]],Insurance_data[Patient_ID],0))</f>
        <v>Public</v>
      </c>
      <c r="L1614" s="6">
        <f>INDEX(Insurance_data[Insurance_Amount],MATCH(Consolidated_sheets[[#This Row],[Patient_ID]],Insurance_data[Patient_ID],0))</f>
        <v>1057.1300000000001</v>
      </c>
    </row>
    <row r="1615" spans="1:12" x14ac:dyDescent="0.3">
      <c r="A1615" t="s">
        <v>1084</v>
      </c>
      <c r="B1615" t="s">
        <v>5955</v>
      </c>
      <c r="C1615" s="6">
        <v>3726.02</v>
      </c>
      <c r="D1615" s="1">
        <v>43886.592227461057</v>
      </c>
      <c r="E1615" s="1" t="str">
        <f>TEXT(Consolidated_sheets[[#This Row],[Date]],"yyyy")</f>
        <v>2020</v>
      </c>
      <c r="F1615" s="1" t="str">
        <f>TEXT(Consolidated_sheets[[#This Row],[Date]],"mmmm")</f>
        <v>February</v>
      </c>
      <c r="G1615" t="str">
        <f>INDEX(Patient_data[Patient_Name],MATCH(Consolidated_sheets[[#This Row],[Patient_ID]],Patient_data[Patient_ID],0))</f>
        <v>Charles Jacobs</v>
      </c>
      <c r="H1615">
        <f>INDEX(Patient_data[Age],MATCH(Consolidated_sheets[[#This Row],[Patient_ID]],Patient_data[Patient_ID],0))</f>
        <v>66</v>
      </c>
      <c r="I1615" t="str">
        <f>INDEX(Patient_data[Gender],MATCH(Consolidated_sheets[[#This Row],[Patient_ID]],Patient_data[Patient_ID],0))</f>
        <v>Male</v>
      </c>
      <c r="J1615" t="str">
        <f>INDEX(Location_data[Location],MATCH(Consolidated_sheets[[#This Row],[Patient_ID]],Location_data[Patient_ID],0))</f>
        <v>Houston</v>
      </c>
      <c r="K1615" t="str">
        <f>INDEX(Insurance_data[Insurance_Type],MATCH(Consolidated_sheets[[#This Row],[Patient_ID]],Insurance_data[Patient_ID],0))</f>
        <v>Private</v>
      </c>
      <c r="L1615" s="6">
        <f>INDEX(Insurance_data[Insurance_Amount],MATCH(Consolidated_sheets[[#This Row],[Patient_ID]],Insurance_data[Patient_ID],0))</f>
        <v>7751.86</v>
      </c>
    </row>
    <row r="1616" spans="1:12" x14ac:dyDescent="0.3">
      <c r="A1616" t="s">
        <v>1763</v>
      </c>
      <c r="B1616" t="s">
        <v>5953</v>
      </c>
      <c r="C1616" s="6">
        <v>2908.68</v>
      </c>
      <c r="D1616" s="1">
        <v>43886.852978996991</v>
      </c>
      <c r="E1616" s="1" t="str">
        <f>TEXT(Consolidated_sheets[[#This Row],[Date]],"yyyy")</f>
        <v>2020</v>
      </c>
      <c r="F1616" s="1" t="str">
        <f>TEXT(Consolidated_sheets[[#This Row],[Date]],"mmmm")</f>
        <v>February</v>
      </c>
      <c r="G1616" t="str">
        <f>INDEX(Patient_data[Patient_Name],MATCH(Consolidated_sheets[[#This Row],[Patient_ID]],Patient_data[Patient_ID],0))</f>
        <v>Abigail Martin</v>
      </c>
      <c r="H1616">
        <f>INDEX(Patient_data[Age],MATCH(Consolidated_sheets[[#This Row],[Patient_ID]],Patient_data[Patient_ID],0))</f>
        <v>24</v>
      </c>
      <c r="I1616" t="str">
        <f>INDEX(Patient_data[Gender],MATCH(Consolidated_sheets[[#This Row],[Patient_ID]],Patient_data[Patient_ID],0))</f>
        <v>Female</v>
      </c>
      <c r="J1616" t="str">
        <f>INDEX(Location_data[Location],MATCH(Consolidated_sheets[[#This Row],[Patient_ID]],Location_data[Patient_ID],0))</f>
        <v>New York</v>
      </c>
      <c r="K1616" t="str">
        <f>INDEX(Insurance_data[Insurance_Type],MATCH(Consolidated_sheets[[#This Row],[Patient_ID]],Insurance_data[Patient_ID],0))</f>
        <v>None</v>
      </c>
      <c r="L1616" s="6">
        <f>INDEX(Insurance_data[Insurance_Amount],MATCH(Consolidated_sheets[[#This Row],[Patient_ID]],Insurance_data[Patient_ID],0))</f>
        <v>3755.47</v>
      </c>
    </row>
    <row r="1617" spans="1:12" x14ac:dyDescent="0.3">
      <c r="A1617" t="s">
        <v>161</v>
      </c>
      <c r="B1617" t="s">
        <v>5955</v>
      </c>
      <c r="C1617" s="6">
        <v>792.62</v>
      </c>
      <c r="D1617" s="1">
        <v>43887.113730532918</v>
      </c>
      <c r="E1617" s="1" t="str">
        <f>TEXT(Consolidated_sheets[[#This Row],[Date]],"yyyy")</f>
        <v>2020</v>
      </c>
      <c r="F1617" s="1" t="str">
        <f>TEXT(Consolidated_sheets[[#This Row],[Date]],"mmmm")</f>
        <v>February</v>
      </c>
      <c r="G1617" t="str">
        <f>INDEX(Patient_data[Patient_Name],MATCH(Consolidated_sheets[[#This Row],[Patient_ID]],Patient_data[Patient_ID],0))</f>
        <v>Christopher Williams</v>
      </c>
      <c r="H1617">
        <f>INDEX(Patient_data[Age],MATCH(Consolidated_sheets[[#This Row],[Patient_ID]],Patient_data[Patient_ID],0))</f>
        <v>18</v>
      </c>
      <c r="I1617" t="str">
        <f>INDEX(Patient_data[Gender],MATCH(Consolidated_sheets[[#This Row],[Patient_ID]],Patient_data[Patient_ID],0))</f>
        <v>Male</v>
      </c>
      <c r="J1617" t="str">
        <f>INDEX(Location_data[Location],MATCH(Consolidated_sheets[[#This Row],[Patient_ID]],Location_data[Patient_ID],0))</f>
        <v>Houston</v>
      </c>
      <c r="K1617" t="str">
        <f>INDEX(Insurance_data[Insurance_Type],MATCH(Consolidated_sheets[[#This Row],[Patient_ID]],Insurance_data[Patient_ID],0))</f>
        <v>Public</v>
      </c>
      <c r="L1617" s="6">
        <f>INDEX(Insurance_data[Insurance_Amount],MATCH(Consolidated_sheets[[#This Row],[Patient_ID]],Insurance_data[Patient_ID],0))</f>
        <v>6667.4</v>
      </c>
    </row>
    <row r="1618" spans="1:12" x14ac:dyDescent="0.3">
      <c r="A1618" t="s">
        <v>2877</v>
      </c>
      <c r="B1618" t="s">
        <v>5955</v>
      </c>
      <c r="C1618" s="6">
        <v>1990.52</v>
      </c>
      <c r="D1618" s="1">
        <v>43887.374482068873</v>
      </c>
      <c r="E1618" s="1" t="str">
        <f>TEXT(Consolidated_sheets[[#This Row],[Date]],"yyyy")</f>
        <v>2020</v>
      </c>
      <c r="F1618" s="1" t="str">
        <f>TEXT(Consolidated_sheets[[#This Row],[Date]],"mmmm")</f>
        <v>February</v>
      </c>
      <c r="G1618" t="str">
        <f>INDEX(Patient_data[Patient_Name],MATCH(Consolidated_sheets[[#This Row],[Patient_ID]],Patient_data[Patient_ID],0))</f>
        <v>Shawn Kidd</v>
      </c>
      <c r="H1618">
        <f>INDEX(Patient_data[Age],MATCH(Consolidated_sheets[[#This Row],[Patient_ID]],Patient_data[Patient_ID],0))</f>
        <v>35</v>
      </c>
      <c r="I1618" t="str">
        <f>INDEX(Patient_data[Gender],MATCH(Consolidated_sheets[[#This Row],[Patient_ID]],Patient_data[Patient_ID],0))</f>
        <v>Female</v>
      </c>
      <c r="J1618" t="str">
        <f>INDEX(Location_data[Location],MATCH(Consolidated_sheets[[#This Row],[Patient_ID]],Location_data[Patient_ID],0))</f>
        <v>Chicago</v>
      </c>
      <c r="K1618" t="str">
        <f>INDEX(Insurance_data[Insurance_Type],MATCH(Consolidated_sheets[[#This Row],[Patient_ID]],Insurance_data[Patient_ID],0))</f>
        <v>None</v>
      </c>
      <c r="L1618" s="6">
        <f>INDEX(Insurance_data[Insurance_Amount],MATCH(Consolidated_sheets[[#This Row],[Patient_ID]],Insurance_data[Patient_ID],0))</f>
        <v>7602.78</v>
      </c>
    </row>
    <row r="1619" spans="1:12" x14ac:dyDescent="0.3">
      <c r="A1619" t="s">
        <v>1340</v>
      </c>
      <c r="B1619" t="s">
        <v>5953</v>
      </c>
      <c r="C1619" s="6">
        <v>117.79</v>
      </c>
      <c r="D1619" s="1">
        <v>43887.635233604793</v>
      </c>
      <c r="E1619" s="1" t="str">
        <f>TEXT(Consolidated_sheets[[#This Row],[Date]],"yyyy")</f>
        <v>2020</v>
      </c>
      <c r="F1619" s="1" t="str">
        <f>TEXT(Consolidated_sheets[[#This Row],[Date]],"mmmm")</f>
        <v>February</v>
      </c>
      <c r="G1619" t="str">
        <f>INDEX(Patient_data[Patient_Name],MATCH(Consolidated_sheets[[#This Row],[Patient_ID]],Patient_data[Patient_ID],0))</f>
        <v>Justin Grant</v>
      </c>
      <c r="H1619">
        <f>INDEX(Patient_data[Age],MATCH(Consolidated_sheets[[#This Row],[Patient_ID]],Patient_data[Patient_ID],0))</f>
        <v>89</v>
      </c>
      <c r="I1619" t="str">
        <f>INDEX(Patient_data[Gender],MATCH(Consolidated_sheets[[#This Row],[Patient_ID]],Patient_data[Patient_ID],0))</f>
        <v>Female</v>
      </c>
      <c r="J1619" t="str">
        <f>INDEX(Location_data[Location],MATCH(Consolidated_sheets[[#This Row],[Patient_ID]],Location_data[Patient_ID],0))</f>
        <v>Phoenix</v>
      </c>
      <c r="K1619" t="str">
        <f>INDEX(Insurance_data[Insurance_Type],MATCH(Consolidated_sheets[[#This Row],[Patient_ID]],Insurance_data[Patient_ID],0))</f>
        <v>Private</v>
      </c>
      <c r="L1619" s="6">
        <f>INDEX(Insurance_data[Insurance_Amount],MATCH(Consolidated_sheets[[#This Row],[Patient_ID]],Insurance_data[Patient_ID],0))</f>
        <v>6463.86</v>
      </c>
    </row>
    <row r="1620" spans="1:12" x14ac:dyDescent="0.3">
      <c r="A1620" t="s">
        <v>236</v>
      </c>
      <c r="B1620" t="s">
        <v>5954</v>
      </c>
      <c r="C1620" s="6">
        <v>4558.96</v>
      </c>
      <c r="D1620" s="1">
        <v>43887.895985140727</v>
      </c>
      <c r="E1620" s="1" t="str">
        <f>TEXT(Consolidated_sheets[[#This Row],[Date]],"yyyy")</f>
        <v>2020</v>
      </c>
      <c r="F1620" s="1" t="str">
        <f>TEXT(Consolidated_sheets[[#This Row],[Date]],"mmmm")</f>
        <v>February</v>
      </c>
      <c r="G1620" t="str">
        <f>INDEX(Patient_data[Patient_Name],MATCH(Consolidated_sheets[[#This Row],[Patient_ID]],Patient_data[Patient_ID],0))</f>
        <v>Sergio Pittman</v>
      </c>
      <c r="H1620">
        <f>INDEX(Patient_data[Age],MATCH(Consolidated_sheets[[#This Row],[Patient_ID]],Patient_data[Patient_ID],0))</f>
        <v>72</v>
      </c>
      <c r="I1620" t="str">
        <f>INDEX(Patient_data[Gender],MATCH(Consolidated_sheets[[#This Row],[Patient_ID]],Patient_data[Patient_ID],0))</f>
        <v>Male</v>
      </c>
      <c r="J1620" t="str">
        <f>INDEX(Location_data[Location],MATCH(Consolidated_sheets[[#This Row],[Patient_ID]],Location_data[Patient_ID],0))</f>
        <v>New York</v>
      </c>
      <c r="K1620" t="str">
        <f>INDEX(Insurance_data[Insurance_Type],MATCH(Consolidated_sheets[[#This Row],[Patient_ID]],Insurance_data[Patient_ID],0))</f>
        <v>None</v>
      </c>
      <c r="L1620" s="6">
        <f>INDEX(Insurance_data[Insurance_Amount],MATCH(Consolidated_sheets[[#This Row],[Patient_ID]],Insurance_data[Patient_ID],0))</f>
        <v>3205.06</v>
      </c>
    </row>
    <row r="1621" spans="1:12" x14ac:dyDescent="0.3">
      <c r="A1621" t="s">
        <v>36</v>
      </c>
      <c r="B1621" t="s">
        <v>5955</v>
      </c>
      <c r="C1621" s="6">
        <v>2498.79</v>
      </c>
      <c r="D1621" s="1">
        <v>43888.156736676669</v>
      </c>
      <c r="E1621" s="1" t="str">
        <f>TEXT(Consolidated_sheets[[#This Row],[Date]],"yyyy")</f>
        <v>2020</v>
      </c>
      <c r="F1621" s="1" t="str">
        <f>TEXT(Consolidated_sheets[[#This Row],[Date]],"mmmm")</f>
        <v>February</v>
      </c>
      <c r="G1621" t="str">
        <f>INDEX(Patient_data[Patient_Name],MATCH(Consolidated_sheets[[#This Row],[Patient_ID]],Patient_data[Patient_ID],0))</f>
        <v>Tracey Gonzalez</v>
      </c>
      <c r="H1621">
        <f>INDEX(Patient_data[Age],MATCH(Consolidated_sheets[[#This Row],[Patient_ID]],Patient_data[Patient_ID],0))</f>
        <v>56</v>
      </c>
      <c r="I1621" t="str">
        <f>INDEX(Patient_data[Gender],MATCH(Consolidated_sheets[[#This Row],[Patient_ID]],Patient_data[Patient_ID],0))</f>
        <v>Female</v>
      </c>
      <c r="J1621" t="str">
        <f>INDEX(Location_data[Location],MATCH(Consolidated_sheets[[#This Row],[Patient_ID]],Location_data[Patient_ID],0))</f>
        <v>Phoenix</v>
      </c>
      <c r="K1621" t="str">
        <f>INDEX(Insurance_data[Insurance_Type],MATCH(Consolidated_sheets[[#This Row],[Patient_ID]],Insurance_data[Patient_ID],0))</f>
        <v>Public</v>
      </c>
      <c r="L1621" s="6">
        <f>INDEX(Insurance_data[Insurance_Amount],MATCH(Consolidated_sheets[[#This Row],[Patient_ID]],Insurance_data[Patient_ID],0))</f>
        <v>6023.78</v>
      </c>
    </row>
    <row r="1622" spans="1:12" x14ac:dyDescent="0.3">
      <c r="A1622" t="s">
        <v>643</v>
      </c>
      <c r="B1622" t="s">
        <v>5953</v>
      </c>
      <c r="C1622" s="6">
        <v>2884.56</v>
      </c>
      <c r="D1622" s="1">
        <v>43888.417488212603</v>
      </c>
      <c r="E1622" s="1" t="str">
        <f>TEXT(Consolidated_sheets[[#This Row],[Date]],"yyyy")</f>
        <v>2020</v>
      </c>
      <c r="F1622" s="1" t="str">
        <f>TEXT(Consolidated_sheets[[#This Row],[Date]],"mmmm")</f>
        <v>February</v>
      </c>
      <c r="G1622" t="str">
        <f>INDEX(Patient_data[Patient_Name],MATCH(Consolidated_sheets[[#This Row],[Patient_ID]],Patient_data[Patient_ID],0))</f>
        <v>Breanna Chavez</v>
      </c>
      <c r="H1622">
        <f>INDEX(Patient_data[Age],MATCH(Consolidated_sheets[[#This Row],[Patient_ID]],Patient_data[Patient_ID],0))</f>
        <v>25</v>
      </c>
      <c r="I1622" t="str">
        <f>INDEX(Patient_data[Gender],MATCH(Consolidated_sheets[[#This Row],[Patient_ID]],Patient_data[Patient_ID],0))</f>
        <v>Female</v>
      </c>
      <c r="J1622" t="str">
        <f>INDEX(Location_data[Location],MATCH(Consolidated_sheets[[#This Row],[Patient_ID]],Location_data[Patient_ID],0))</f>
        <v>Houston</v>
      </c>
      <c r="K1622" t="str">
        <f>INDEX(Insurance_data[Insurance_Type],MATCH(Consolidated_sheets[[#This Row],[Patient_ID]],Insurance_data[Patient_ID],0))</f>
        <v>Private</v>
      </c>
      <c r="L1622" s="6">
        <f>INDEX(Insurance_data[Insurance_Amount],MATCH(Consolidated_sheets[[#This Row],[Patient_ID]],Insurance_data[Patient_ID],0))</f>
        <v>4057.58</v>
      </c>
    </row>
    <row r="1623" spans="1:12" x14ac:dyDescent="0.3">
      <c r="A1623" t="s">
        <v>1712</v>
      </c>
      <c r="B1623" t="s">
        <v>5954</v>
      </c>
      <c r="C1623" s="6">
        <v>3656.01</v>
      </c>
      <c r="D1623" s="1">
        <v>43888.678239748529</v>
      </c>
      <c r="E1623" s="1" t="str">
        <f>TEXT(Consolidated_sheets[[#This Row],[Date]],"yyyy")</f>
        <v>2020</v>
      </c>
      <c r="F1623" s="1" t="str">
        <f>TEXT(Consolidated_sheets[[#This Row],[Date]],"mmmm")</f>
        <v>February</v>
      </c>
      <c r="G1623" t="str">
        <f>INDEX(Patient_data[Patient_Name],MATCH(Consolidated_sheets[[#This Row],[Patient_ID]],Patient_data[Patient_ID],0))</f>
        <v>Bianca Ortiz</v>
      </c>
      <c r="H1623">
        <f>INDEX(Patient_data[Age],MATCH(Consolidated_sheets[[#This Row],[Patient_ID]],Patient_data[Patient_ID],0))</f>
        <v>44</v>
      </c>
      <c r="I1623" t="str">
        <f>INDEX(Patient_data[Gender],MATCH(Consolidated_sheets[[#This Row],[Patient_ID]],Patient_data[Patient_ID],0))</f>
        <v>Female</v>
      </c>
      <c r="J1623" t="str">
        <f>INDEX(Location_data[Location],MATCH(Consolidated_sheets[[#This Row],[Patient_ID]],Location_data[Patient_ID],0))</f>
        <v>Chicago</v>
      </c>
      <c r="K1623" t="str">
        <f>INDEX(Insurance_data[Insurance_Type],MATCH(Consolidated_sheets[[#This Row],[Patient_ID]],Insurance_data[Patient_ID],0))</f>
        <v>Public</v>
      </c>
      <c r="L1623" s="6">
        <f>INDEX(Insurance_data[Insurance_Amount],MATCH(Consolidated_sheets[[#This Row],[Patient_ID]],Insurance_data[Patient_ID],0))</f>
        <v>4662.99</v>
      </c>
    </row>
    <row r="1624" spans="1:12" x14ac:dyDescent="0.3">
      <c r="A1624" t="s">
        <v>1841</v>
      </c>
      <c r="B1624" t="s">
        <v>5955</v>
      </c>
      <c r="C1624" s="6">
        <v>727.11</v>
      </c>
      <c r="D1624" s="1">
        <v>43888.938991284471</v>
      </c>
      <c r="E1624" s="1" t="str">
        <f>TEXT(Consolidated_sheets[[#This Row],[Date]],"yyyy")</f>
        <v>2020</v>
      </c>
      <c r="F1624" s="1" t="str">
        <f>TEXT(Consolidated_sheets[[#This Row],[Date]],"mmmm")</f>
        <v>February</v>
      </c>
      <c r="G1624" t="str">
        <f>INDEX(Patient_data[Patient_Name],MATCH(Consolidated_sheets[[#This Row],[Patient_ID]],Patient_data[Patient_ID],0))</f>
        <v>James Foster</v>
      </c>
      <c r="H1624">
        <f>INDEX(Patient_data[Age],MATCH(Consolidated_sheets[[#This Row],[Patient_ID]],Patient_data[Patient_ID],0))</f>
        <v>81</v>
      </c>
      <c r="I1624" t="str">
        <f>INDEX(Patient_data[Gender],MATCH(Consolidated_sheets[[#This Row],[Patient_ID]],Patient_data[Patient_ID],0))</f>
        <v>Male</v>
      </c>
      <c r="J1624" t="str">
        <f>INDEX(Location_data[Location],MATCH(Consolidated_sheets[[#This Row],[Patient_ID]],Location_data[Patient_ID],0))</f>
        <v>Phoenix</v>
      </c>
      <c r="K1624" t="str">
        <f>INDEX(Insurance_data[Insurance_Type],MATCH(Consolidated_sheets[[#This Row],[Patient_ID]],Insurance_data[Patient_ID],0))</f>
        <v>Public</v>
      </c>
      <c r="L1624" s="6">
        <f>INDEX(Insurance_data[Insurance_Amount],MATCH(Consolidated_sheets[[#This Row],[Patient_ID]],Insurance_data[Patient_ID],0))</f>
        <v>8035.77</v>
      </c>
    </row>
    <row r="1625" spans="1:12" x14ac:dyDescent="0.3">
      <c r="A1625" t="s">
        <v>2961</v>
      </c>
      <c r="B1625" t="s">
        <v>5953</v>
      </c>
      <c r="C1625" s="6">
        <v>839.74</v>
      </c>
      <c r="D1625" s="1">
        <v>43889.19974282039</v>
      </c>
      <c r="E1625" s="1" t="str">
        <f>TEXT(Consolidated_sheets[[#This Row],[Date]],"yyyy")</f>
        <v>2020</v>
      </c>
      <c r="F1625" s="1" t="str">
        <f>TEXT(Consolidated_sheets[[#This Row],[Date]],"mmmm")</f>
        <v>February</v>
      </c>
      <c r="G1625" t="str">
        <f>INDEX(Patient_data[Patient_Name],MATCH(Consolidated_sheets[[#This Row],[Patient_ID]],Patient_data[Patient_ID],0))</f>
        <v>Sabrina Hamilton</v>
      </c>
      <c r="H1625">
        <f>INDEX(Patient_data[Age],MATCH(Consolidated_sheets[[#This Row],[Patient_ID]],Patient_data[Patient_ID],0))</f>
        <v>49</v>
      </c>
      <c r="I1625" t="str">
        <f>INDEX(Patient_data[Gender],MATCH(Consolidated_sheets[[#This Row],[Patient_ID]],Patient_data[Patient_ID],0))</f>
        <v>Female</v>
      </c>
      <c r="J1625" t="str">
        <f>INDEX(Location_data[Location],MATCH(Consolidated_sheets[[#This Row],[Patient_ID]],Location_data[Patient_ID],0))</f>
        <v>New York</v>
      </c>
      <c r="K1625" t="str">
        <f>INDEX(Insurance_data[Insurance_Type],MATCH(Consolidated_sheets[[#This Row],[Patient_ID]],Insurance_data[Patient_ID],0))</f>
        <v>Public</v>
      </c>
      <c r="L1625" s="6">
        <f>INDEX(Insurance_data[Insurance_Amount],MATCH(Consolidated_sheets[[#This Row],[Patient_ID]],Insurance_data[Patient_ID],0))</f>
        <v>9447.2199999999993</v>
      </c>
    </row>
    <row r="1626" spans="1:12" x14ac:dyDescent="0.3">
      <c r="A1626" t="s">
        <v>1512</v>
      </c>
      <c r="B1626" t="s">
        <v>5954</v>
      </c>
      <c r="C1626" s="6">
        <v>784.48</v>
      </c>
      <c r="D1626" s="1">
        <v>43889.460494356332</v>
      </c>
      <c r="E1626" s="1" t="str">
        <f>TEXT(Consolidated_sheets[[#This Row],[Date]],"yyyy")</f>
        <v>2020</v>
      </c>
      <c r="F1626" s="1" t="str">
        <f>TEXT(Consolidated_sheets[[#This Row],[Date]],"mmmm")</f>
        <v>February</v>
      </c>
      <c r="G1626" t="str">
        <f>INDEX(Patient_data[Patient_Name],MATCH(Consolidated_sheets[[#This Row],[Patient_ID]],Patient_data[Patient_ID],0))</f>
        <v>Tiffany Wilson</v>
      </c>
      <c r="H1626">
        <f>INDEX(Patient_data[Age],MATCH(Consolidated_sheets[[#This Row],[Patient_ID]],Patient_data[Patient_ID],0))</f>
        <v>26</v>
      </c>
      <c r="I1626" t="str">
        <f>INDEX(Patient_data[Gender],MATCH(Consolidated_sheets[[#This Row],[Patient_ID]],Patient_data[Patient_ID],0))</f>
        <v>Female</v>
      </c>
      <c r="J1626" t="str">
        <f>INDEX(Location_data[Location],MATCH(Consolidated_sheets[[#This Row],[Patient_ID]],Location_data[Patient_ID],0))</f>
        <v>New York</v>
      </c>
      <c r="K1626" t="str">
        <f>INDEX(Insurance_data[Insurance_Type],MATCH(Consolidated_sheets[[#This Row],[Patient_ID]],Insurance_data[Patient_ID],0))</f>
        <v>None</v>
      </c>
      <c r="L1626" s="6">
        <f>INDEX(Insurance_data[Insurance_Amount],MATCH(Consolidated_sheets[[#This Row],[Patient_ID]],Insurance_data[Patient_ID],0))</f>
        <v>1839.22</v>
      </c>
    </row>
    <row r="1627" spans="1:12" x14ac:dyDescent="0.3">
      <c r="A1627" t="s">
        <v>2482</v>
      </c>
      <c r="B1627" t="s">
        <v>5952</v>
      </c>
      <c r="C1627" s="6">
        <v>295.75</v>
      </c>
      <c r="D1627" s="1">
        <v>43889.721245892273</v>
      </c>
      <c r="E1627" s="1" t="str">
        <f>TEXT(Consolidated_sheets[[#This Row],[Date]],"yyyy")</f>
        <v>2020</v>
      </c>
      <c r="F1627" s="1" t="str">
        <f>TEXT(Consolidated_sheets[[#This Row],[Date]],"mmmm")</f>
        <v>February</v>
      </c>
      <c r="G1627" t="str">
        <f>INDEX(Patient_data[Patient_Name],MATCH(Consolidated_sheets[[#This Row],[Patient_ID]],Patient_data[Patient_ID],0))</f>
        <v>Ashley West</v>
      </c>
      <c r="H1627">
        <f>INDEX(Patient_data[Age],MATCH(Consolidated_sheets[[#This Row],[Patient_ID]],Patient_data[Patient_ID],0))</f>
        <v>32</v>
      </c>
      <c r="I1627" t="str">
        <f>INDEX(Patient_data[Gender],MATCH(Consolidated_sheets[[#This Row],[Patient_ID]],Patient_data[Patient_ID],0))</f>
        <v>Female</v>
      </c>
      <c r="J1627" t="str">
        <f>INDEX(Location_data[Location],MATCH(Consolidated_sheets[[#This Row],[Patient_ID]],Location_data[Patient_ID],0))</f>
        <v>Los Angeles</v>
      </c>
      <c r="K1627" t="str">
        <f>INDEX(Insurance_data[Insurance_Type],MATCH(Consolidated_sheets[[#This Row],[Patient_ID]],Insurance_data[Patient_ID],0))</f>
        <v>Private</v>
      </c>
      <c r="L1627" s="6">
        <f>INDEX(Insurance_data[Insurance_Amount],MATCH(Consolidated_sheets[[#This Row],[Patient_ID]],Insurance_data[Patient_ID],0))</f>
        <v>8217.92</v>
      </c>
    </row>
    <row r="1628" spans="1:12" x14ac:dyDescent="0.3">
      <c r="A1628" t="s">
        <v>2486</v>
      </c>
      <c r="B1628" t="s">
        <v>5954</v>
      </c>
      <c r="C1628" s="6">
        <v>3369.3</v>
      </c>
      <c r="D1628" s="1">
        <v>43889.981997428193</v>
      </c>
      <c r="E1628" s="1" t="str">
        <f>TEXT(Consolidated_sheets[[#This Row],[Date]],"yyyy")</f>
        <v>2020</v>
      </c>
      <c r="F1628" s="1" t="str">
        <f>TEXT(Consolidated_sheets[[#This Row],[Date]],"mmmm")</f>
        <v>February</v>
      </c>
      <c r="G1628" t="str">
        <f>INDEX(Patient_data[Patient_Name],MATCH(Consolidated_sheets[[#This Row],[Patient_ID]],Patient_data[Patient_ID],0))</f>
        <v>Daniel Charles</v>
      </c>
      <c r="H1628">
        <f>INDEX(Patient_data[Age],MATCH(Consolidated_sheets[[#This Row],[Patient_ID]],Patient_data[Patient_ID],0))</f>
        <v>39</v>
      </c>
      <c r="I1628" t="str">
        <f>INDEX(Patient_data[Gender],MATCH(Consolidated_sheets[[#This Row],[Patient_ID]],Patient_data[Patient_ID],0))</f>
        <v>Male</v>
      </c>
      <c r="J1628" t="str">
        <f>INDEX(Location_data[Location],MATCH(Consolidated_sheets[[#This Row],[Patient_ID]],Location_data[Patient_ID],0))</f>
        <v>Chicago</v>
      </c>
      <c r="K1628" t="str">
        <f>INDEX(Insurance_data[Insurance_Type],MATCH(Consolidated_sheets[[#This Row],[Patient_ID]],Insurance_data[Patient_ID],0))</f>
        <v>Private</v>
      </c>
      <c r="L1628" s="6">
        <f>INDEX(Insurance_data[Insurance_Amount],MATCH(Consolidated_sheets[[#This Row],[Patient_ID]],Insurance_data[Patient_ID],0))</f>
        <v>2093.98</v>
      </c>
    </row>
    <row r="1629" spans="1:12" x14ac:dyDescent="0.3">
      <c r="A1629" t="s">
        <v>1760</v>
      </c>
      <c r="B1629" t="s">
        <v>5954</v>
      </c>
      <c r="C1629" s="6">
        <v>1718.92</v>
      </c>
      <c r="D1629" s="1">
        <v>43890.242748964127</v>
      </c>
      <c r="E1629" s="1" t="str">
        <f>TEXT(Consolidated_sheets[[#This Row],[Date]],"yyyy")</f>
        <v>2020</v>
      </c>
      <c r="F1629" s="1" t="str">
        <f>TEXT(Consolidated_sheets[[#This Row],[Date]],"mmmm")</f>
        <v>February</v>
      </c>
      <c r="G1629" t="str">
        <f>INDEX(Patient_data[Patient_Name],MATCH(Consolidated_sheets[[#This Row],[Patient_ID]],Patient_data[Patient_ID],0))</f>
        <v>Shannon Guerrero</v>
      </c>
      <c r="H1629">
        <f>INDEX(Patient_data[Age],MATCH(Consolidated_sheets[[#This Row],[Patient_ID]],Patient_data[Patient_ID],0))</f>
        <v>89</v>
      </c>
      <c r="I1629" t="str">
        <f>INDEX(Patient_data[Gender],MATCH(Consolidated_sheets[[#This Row],[Patient_ID]],Patient_data[Patient_ID],0))</f>
        <v>Male</v>
      </c>
      <c r="J1629" t="str">
        <f>INDEX(Location_data[Location],MATCH(Consolidated_sheets[[#This Row],[Patient_ID]],Location_data[Patient_ID],0))</f>
        <v>Phoenix</v>
      </c>
      <c r="K1629" t="str">
        <f>INDEX(Insurance_data[Insurance_Type],MATCH(Consolidated_sheets[[#This Row],[Patient_ID]],Insurance_data[Patient_ID],0))</f>
        <v>None</v>
      </c>
      <c r="L1629" s="6">
        <f>INDEX(Insurance_data[Insurance_Amount],MATCH(Consolidated_sheets[[#This Row],[Patient_ID]],Insurance_data[Patient_ID],0))</f>
        <v>2539.2399999999998</v>
      </c>
    </row>
    <row r="1630" spans="1:12" x14ac:dyDescent="0.3">
      <c r="A1630" t="s">
        <v>1004</v>
      </c>
      <c r="B1630" t="s">
        <v>5953</v>
      </c>
      <c r="C1630" s="6">
        <v>3835.9</v>
      </c>
      <c r="D1630" s="1">
        <v>43890.503500500068</v>
      </c>
      <c r="E1630" s="1" t="str">
        <f>TEXT(Consolidated_sheets[[#This Row],[Date]],"yyyy")</f>
        <v>2020</v>
      </c>
      <c r="F1630" s="1" t="str">
        <f>TEXT(Consolidated_sheets[[#This Row],[Date]],"mmmm")</f>
        <v>February</v>
      </c>
      <c r="G1630" t="str">
        <f>INDEX(Patient_data[Patient_Name],MATCH(Consolidated_sheets[[#This Row],[Patient_ID]],Patient_data[Patient_ID],0))</f>
        <v>Andrea Rice</v>
      </c>
      <c r="H1630">
        <f>INDEX(Patient_data[Age],MATCH(Consolidated_sheets[[#This Row],[Patient_ID]],Patient_data[Patient_ID],0))</f>
        <v>71</v>
      </c>
      <c r="I1630" t="str">
        <f>INDEX(Patient_data[Gender],MATCH(Consolidated_sheets[[#This Row],[Patient_ID]],Patient_data[Patient_ID],0))</f>
        <v>Female</v>
      </c>
      <c r="J1630" t="str">
        <f>INDEX(Location_data[Location],MATCH(Consolidated_sheets[[#This Row],[Patient_ID]],Location_data[Patient_ID],0))</f>
        <v>New York</v>
      </c>
      <c r="K1630" t="str">
        <f>INDEX(Insurance_data[Insurance_Type],MATCH(Consolidated_sheets[[#This Row],[Patient_ID]],Insurance_data[Patient_ID],0))</f>
        <v>Private</v>
      </c>
      <c r="L1630" s="6">
        <f>INDEX(Insurance_data[Insurance_Amount],MATCH(Consolidated_sheets[[#This Row],[Patient_ID]],Insurance_data[Patient_ID],0))</f>
        <v>6237.49</v>
      </c>
    </row>
    <row r="1631" spans="1:12" x14ac:dyDescent="0.3">
      <c r="A1631" t="s">
        <v>262</v>
      </c>
      <c r="B1631" t="s">
        <v>5952</v>
      </c>
      <c r="C1631" s="6">
        <v>4524.12</v>
      </c>
      <c r="D1631" s="1">
        <v>43890.764252036002</v>
      </c>
      <c r="E1631" s="1" t="str">
        <f>TEXT(Consolidated_sheets[[#This Row],[Date]],"yyyy")</f>
        <v>2020</v>
      </c>
      <c r="F1631" s="1" t="str">
        <f>TEXT(Consolidated_sheets[[#This Row],[Date]],"mmmm")</f>
        <v>February</v>
      </c>
      <c r="G1631" t="str">
        <f>INDEX(Patient_data[Patient_Name],MATCH(Consolidated_sheets[[#This Row],[Patient_ID]],Patient_data[Patient_ID],0))</f>
        <v>Emma Combs</v>
      </c>
      <c r="H1631">
        <f>INDEX(Patient_data[Age],MATCH(Consolidated_sheets[[#This Row],[Patient_ID]],Patient_data[Patient_ID],0))</f>
        <v>77</v>
      </c>
      <c r="I1631" t="str">
        <f>INDEX(Patient_data[Gender],MATCH(Consolidated_sheets[[#This Row],[Patient_ID]],Patient_data[Patient_ID],0))</f>
        <v>Male</v>
      </c>
      <c r="J1631" t="str">
        <f>INDEX(Location_data[Location],MATCH(Consolidated_sheets[[#This Row],[Patient_ID]],Location_data[Patient_ID],0))</f>
        <v>Los Angeles</v>
      </c>
      <c r="K1631" t="str">
        <f>INDEX(Insurance_data[Insurance_Type],MATCH(Consolidated_sheets[[#This Row],[Patient_ID]],Insurance_data[Patient_ID],0))</f>
        <v>Public</v>
      </c>
      <c r="L1631" s="6">
        <f>INDEX(Insurance_data[Insurance_Amount],MATCH(Consolidated_sheets[[#This Row],[Patient_ID]],Insurance_data[Patient_ID],0))</f>
        <v>3220.36</v>
      </c>
    </row>
    <row r="1632" spans="1:12" x14ac:dyDescent="0.3">
      <c r="A1632" t="s">
        <v>1656</v>
      </c>
      <c r="B1632" t="s">
        <v>5955</v>
      </c>
      <c r="C1632" s="6">
        <v>1127.45</v>
      </c>
      <c r="D1632" s="1">
        <v>43891.025003571936</v>
      </c>
      <c r="E1632" s="1" t="str">
        <f>TEXT(Consolidated_sheets[[#This Row],[Date]],"yyyy")</f>
        <v>2020</v>
      </c>
      <c r="F1632" s="1" t="str">
        <f>TEXT(Consolidated_sheets[[#This Row],[Date]],"mmmm")</f>
        <v>March</v>
      </c>
      <c r="G1632" t="str">
        <f>INDEX(Patient_data[Patient_Name],MATCH(Consolidated_sheets[[#This Row],[Patient_ID]],Patient_data[Patient_ID],0))</f>
        <v>Jose Lester</v>
      </c>
      <c r="H1632">
        <f>INDEX(Patient_data[Age],MATCH(Consolidated_sheets[[#This Row],[Patient_ID]],Patient_data[Patient_ID],0))</f>
        <v>42</v>
      </c>
      <c r="I1632" t="str">
        <f>INDEX(Patient_data[Gender],MATCH(Consolidated_sheets[[#This Row],[Patient_ID]],Patient_data[Patient_ID],0))</f>
        <v>Male</v>
      </c>
      <c r="J1632" t="str">
        <f>INDEX(Location_data[Location],MATCH(Consolidated_sheets[[#This Row],[Patient_ID]],Location_data[Patient_ID],0))</f>
        <v>Houston</v>
      </c>
      <c r="K1632" t="str">
        <f>INDEX(Insurance_data[Insurance_Type],MATCH(Consolidated_sheets[[#This Row],[Patient_ID]],Insurance_data[Patient_ID],0))</f>
        <v>None</v>
      </c>
      <c r="L1632" s="6">
        <f>INDEX(Insurance_data[Insurance_Amount],MATCH(Consolidated_sheets[[#This Row],[Patient_ID]],Insurance_data[Patient_ID],0))</f>
        <v>573.89</v>
      </c>
    </row>
    <row r="1633" spans="1:12" x14ac:dyDescent="0.3">
      <c r="A1633" t="s">
        <v>1749</v>
      </c>
      <c r="B1633" t="s">
        <v>5953</v>
      </c>
      <c r="C1633" s="6">
        <v>4535.54</v>
      </c>
      <c r="D1633" s="1">
        <v>43891.285755107871</v>
      </c>
      <c r="E1633" s="1" t="str">
        <f>TEXT(Consolidated_sheets[[#This Row],[Date]],"yyyy")</f>
        <v>2020</v>
      </c>
      <c r="F1633" s="1" t="str">
        <f>TEXT(Consolidated_sheets[[#This Row],[Date]],"mmmm")</f>
        <v>March</v>
      </c>
      <c r="G1633" t="str">
        <f>INDEX(Patient_data[Patient_Name],MATCH(Consolidated_sheets[[#This Row],[Patient_ID]],Patient_data[Patient_ID],0))</f>
        <v>Terri Allen</v>
      </c>
      <c r="H1633">
        <f>INDEX(Patient_data[Age],MATCH(Consolidated_sheets[[#This Row],[Patient_ID]],Patient_data[Patient_ID],0))</f>
        <v>69</v>
      </c>
      <c r="I1633" t="str">
        <f>INDEX(Patient_data[Gender],MATCH(Consolidated_sheets[[#This Row],[Patient_ID]],Patient_data[Patient_ID],0))</f>
        <v>Male</v>
      </c>
      <c r="J1633" t="str">
        <f>INDEX(Location_data[Location],MATCH(Consolidated_sheets[[#This Row],[Patient_ID]],Location_data[Patient_ID],0))</f>
        <v>New York</v>
      </c>
      <c r="K1633" t="str">
        <f>INDEX(Insurance_data[Insurance_Type],MATCH(Consolidated_sheets[[#This Row],[Patient_ID]],Insurance_data[Patient_ID],0))</f>
        <v>None</v>
      </c>
      <c r="L1633" s="6">
        <f>INDEX(Insurance_data[Insurance_Amount],MATCH(Consolidated_sheets[[#This Row],[Patient_ID]],Insurance_data[Patient_ID],0))</f>
        <v>894.02</v>
      </c>
    </row>
    <row r="1634" spans="1:12" x14ac:dyDescent="0.3">
      <c r="A1634" t="s">
        <v>2192</v>
      </c>
      <c r="B1634" t="s">
        <v>5952</v>
      </c>
      <c r="C1634" s="6">
        <v>3441.33</v>
      </c>
      <c r="D1634" s="1">
        <v>43891.546506643797</v>
      </c>
      <c r="E1634" s="1" t="str">
        <f>TEXT(Consolidated_sheets[[#This Row],[Date]],"yyyy")</f>
        <v>2020</v>
      </c>
      <c r="F1634" s="1" t="str">
        <f>TEXT(Consolidated_sheets[[#This Row],[Date]],"mmmm")</f>
        <v>March</v>
      </c>
      <c r="G1634" t="str">
        <f>INDEX(Patient_data[Patient_Name],MATCH(Consolidated_sheets[[#This Row],[Patient_ID]],Patient_data[Patient_ID],0))</f>
        <v>Thomas Thompson</v>
      </c>
      <c r="H1634">
        <f>INDEX(Patient_data[Age],MATCH(Consolidated_sheets[[#This Row],[Patient_ID]],Patient_data[Patient_ID],0))</f>
        <v>65</v>
      </c>
      <c r="I1634" t="str">
        <f>INDEX(Patient_data[Gender],MATCH(Consolidated_sheets[[#This Row],[Patient_ID]],Patient_data[Patient_ID],0))</f>
        <v>Female</v>
      </c>
      <c r="J1634" t="str">
        <f>INDEX(Location_data[Location],MATCH(Consolidated_sheets[[#This Row],[Patient_ID]],Location_data[Patient_ID],0))</f>
        <v>Phoenix</v>
      </c>
      <c r="K1634" t="str">
        <f>INDEX(Insurance_data[Insurance_Type],MATCH(Consolidated_sheets[[#This Row],[Patient_ID]],Insurance_data[Patient_ID],0))</f>
        <v>Private</v>
      </c>
      <c r="L1634" s="6">
        <f>INDEX(Insurance_data[Insurance_Amount],MATCH(Consolidated_sheets[[#This Row],[Patient_ID]],Insurance_data[Patient_ID],0))</f>
        <v>481.14</v>
      </c>
    </row>
    <row r="1635" spans="1:12" x14ac:dyDescent="0.3">
      <c r="A1635" t="s">
        <v>1998</v>
      </c>
      <c r="B1635" t="s">
        <v>5954</v>
      </c>
      <c r="C1635" s="6">
        <v>3052.46</v>
      </c>
      <c r="D1635" s="1">
        <v>43891.807258179731</v>
      </c>
      <c r="E1635" s="1" t="str">
        <f>TEXT(Consolidated_sheets[[#This Row],[Date]],"yyyy")</f>
        <v>2020</v>
      </c>
      <c r="F1635" s="1" t="str">
        <f>TEXT(Consolidated_sheets[[#This Row],[Date]],"mmmm")</f>
        <v>March</v>
      </c>
      <c r="G1635" t="str">
        <f>INDEX(Patient_data[Patient_Name],MATCH(Consolidated_sheets[[#This Row],[Patient_ID]],Patient_data[Patient_ID],0))</f>
        <v>Glenn Wright</v>
      </c>
      <c r="H1635">
        <f>INDEX(Patient_data[Age],MATCH(Consolidated_sheets[[#This Row],[Patient_ID]],Patient_data[Patient_ID],0))</f>
        <v>71</v>
      </c>
      <c r="I1635" t="str">
        <f>INDEX(Patient_data[Gender],MATCH(Consolidated_sheets[[#This Row],[Patient_ID]],Patient_data[Patient_ID],0))</f>
        <v>Female</v>
      </c>
      <c r="J1635" t="str">
        <f>INDEX(Location_data[Location],MATCH(Consolidated_sheets[[#This Row],[Patient_ID]],Location_data[Patient_ID],0))</f>
        <v>Phoenix</v>
      </c>
      <c r="K1635" t="str">
        <f>INDEX(Insurance_data[Insurance_Type],MATCH(Consolidated_sheets[[#This Row],[Patient_ID]],Insurance_data[Patient_ID],0))</f>
        <v>Private</v>
      </c>
      <c r="L1635" s="6">
        <f>INDEX(Insurance_data[Insurance_Amount],MATCH(Consolidated_sheets[[#This Row],[Patient_ID]],Insurance_data[Patient_ID],0))</f>
        <v>6747.09</v>
      </c>
    </row>
    <row r="1636" spans="1:12" x14ac:dyDescent="0.3">
      <c r="A1636" t="s">
        <v>1550</v>
      </c>
      <c r="B1636" t="s">
        <v>5952</v>
      </c>
      <c r="C1636" s="6">
        <v>2809.97</v>
      </c>
      <c r="D1636" s="1">
        <v>43892.068009715673</v>
      </c>
      <c r="E1636" s="1" t="str">
        <f>TEXT(Consolidated_sheets[[#This Row],[Date]],"yyyy")</f>
        <v>2020</v>
      </c>
      <c r="F1636" s="1" t="str">
        <f>TEXT(Consolidated_sheets[[#This Row],[Date]],"mmmm")</f>
        <v>March</v>
      </c>
      <c r="G1636" t="str">
        <f>INDEX(Patient_data[Patient_Name],MATCH(Consolidated_sheets[[#This Row],[Patient_ID]],Patient_data[Patient_ID],0))</f>
        <v>Richard Guerrero</v>
      </c>
      <c r="H1636">
        <f>INDEX(Patient_data[Age],MATCH(Consolidated_sheets[[#This Row],[Patient_ID]],Patient_data[Patient_ID],0))</f>
        <v>20</v>
      </c>
      <c r="I1636" t="str">
        <f>INDEX(Patient_data[Gender],MATCH(Consolidated_sheets[[#This Row],[Patient_ID]],Patient_data[Patient_ID],0))</f>
        <v>Male</v>
      </c>
      <c r="J1636" t="str">
        <f>INDEX(Location_data[Location],MATCH(Consolidated_sheets[[#This Row],[Patient_ID]],Location_data[Patient_ID],0))</f>
        <v>Phoenix</v>
      </c>
      <c r="K1636" t="str">
        <f>INDEX(Insurance_data[Insurance_Type],MATCH(Consolidated_sheets[[#This Row],[Patient_ID]],Insurance_data[Patient_ID],0))</f>
        <v>None</v>
      </c>
      <c r="L1636" s="6">
        <f>INDEX(Insurance_data[Insurance_Amount],MATCH(Consolidated_sheets[[#This Row],[Patient_ID]],Insurance_data[Patient_ID],0))</f>
        <v>7645.05</v>
      </c>
    </row>
    <row r="1637" spans="1:12" x14ac:dyDescent="0.3">
      <c r="A1637" t="s">
        <v>1922</v>
      </c>
      <c r="B1637" t="s">
        <v>5954</v>
      </c>
      <c r="C1637" s="6">
        <v>4650.43</v>
      </c>
      <c r="D1637" s="1">
        <v>43892.3287612516</v>
      </c>
      <c r="E1637" s="1" t="str">
        <f>TEXT(Consolidated_sheets[[#This Row],[Date]],"yyyy")</f>
        <v>2020</v>
      </c>
      <c r="F1637" s="1" t="str">
        <f>TEXT(Consolidated_sheets[[#This Row],[Date]],"mmmm")</f>
        <v>March</v>
      </c>
      <c r="G1637" t="str">
        <f>INDEX(Patient_data[Patient_Name],MATCH(Consolidated_sheets[[#This Row],[Patient_ID]],Patient_data[Patient_ID],0))</f>
        <v>Crystal Gonzalez</v>
      </c>
      <c r="H1637">
        <f>INDEX(Patient_data[Age],MATCH(Consolidated_sheets[[#This Row],[Patient_ID]],Patient_data[Patient_ID],0))</f>
        <v>64</v>
      </c>
      <c r="I1637" t="str">
        <f>INDEX(Patient_data[Gender],MATCH(Consolidated_sheets[[#This Row],[Patient_ID]],Patient_data[Patient_ID],0))</f>
        <v>Female</v>
      </c>
      <c r="J1637" t="str">
        <f>INDEX(Location_data[Location],MATCH(Consolidated_sheets[[#This Row],[Patient_ID]],Location_data[Patient_ID],0))</f>
        <v>Houston</v>
      </c>
      <c r="K1637" t="str">
        <f>INDEX(Insurance_data[Insurance_Type],MATCH(Consolidated_sheets[[#This Row],[Patient_ID]],Insurance_data[Patient_ID],0))</f>
        <v>Private</v>
      </c>
      <c r="L1637" s="6">
        <f>INDEX(Insurance_data[Insurance_Amount],MATCH(Consolidated_sheets[[#This Row],[Patient_ID]],Insurance_data[Patient_ID],0))</f>
        <v>9390.94</v>
      </c>
    </row>
    <row r="1638" spans="1:12" x14ac:dyDescent="0.3">
      <c r="A1638" t="s">
        <v>2444</v>
      </c>
      <c r="B1638" t="s">
        <v>5952</v>
      </c>
      <c r="C1638" s="6">
        <v>2822.86</v>
      </c>
      <c r="D1638" s="1">
        <v>43892.589512787526</v>
      </c>
      <c r="E1638" s="1" t="str">
        <f>TEXT(Consolidated_sheets[[#This Row],[Date]],"yyyy")</f>
        <v>2020</v>
      </c>
      <c r="F1638" s="1" t="str">
        <f>TEXT(Consolidated_sheets[[#This Row],[Date]],"mmmm")</f>
        <v>March</v>
      </c>
      <c r="G1638" t="str">
        <f>INDEX(Patient_data[Patient_Name],MATCH(Consolidated_sheets[[#This Row],[Patient_ID]],Patient_data[Patient_ID],0))</f>
        <v>Christina Armstrong</v>
      </c>
      <c r="H1638">
        <f>INDEX(Patient_data[Age],MATCH(Consolidated_sheets[[#This Row],[Patient_ID]],Patient_data[Patient_ID],0))</f>
        <v>24</v>
      </c>
      <c r="I1638" t="str">
        <f>INDEX(Patient_data[Gender],MATCH(Consolidated_sheets[[#This Row],[Patient_ID]],Patient_data[Patient_ID],0))</f>
        <v>Male</v>
      </c>
      <c r="J1638" t="str">
        <f>INDEX(Location_data[Location],MATCH(Consolidated_sheets[[#This Row],[Patient_ID]],Location_data[Patient_ID],0))</f>
        <v>Houston</v>
      </c>
      <c r="K1638" t="str">
        <f>INDEX(Insurance_data[Insurance_Type],MATCH(Consolidated_sheets[[#This Row],[Patient_ID]],Insurance_data[Patient_ID],0))</f>
        <v>None</v>
      </c>
      <c r="L1638" s="6">
        <f>INDEX(Insurance_data[Insurance_Amount],MATCH(Consolidated_sheets[[#This Row],[Patient_ID]],Insurance_data[Patient_ID],0))</f>
        <v>2249.59</v>
      </c>
    </row>
    <row r="1639" spans="1:12" x14ac:dyDescent="0.3">
      <c r="A1639" t="s">
        <v>2053</v>
      </c>
      <c r="B1639" t="s">
        <v>5954</v>
      </c>
      <c r="C1639" s="6">
        <v>4564.5</v>
      </c>
      <c r="D1639" s="1">
        <v>43892.850264323482</v>
      </c>
      <c r="E1639" s="1" t="str">
        <f>TEXT(Consolidated_sheets[[#This Row],[Date]],"yyyy")</f>
        <v>2020</v>
      </c>
      <c r="F1639" s="1" t="str">
        <f>TEXT(Consolidated_sheets[[#This Row],[Date]],"mmmm")</f>
        <v>March</v>
      </c>
      <c r="G1639" t="str">
        <f>INDEX(Patient_data[Patient_Name],MATCH(Consolidated_sheets[[#This Row],[Patient_ID]],Patient_data[Patient_ID],0))</f>
        <v>Laura Everett</v>
      </c>
      <c r="H1639">
        <f>INDEX(Patient_data[Age],MATCH(Consolidated_sheets[[#This Row],[Patient_ID]],Patient_data[Patient_ID],0))</f>
        <v>66</v>
      </c>
      <c r="I1639" t="str">
        <f>INDEX(Patient_data[Gender],MATCH(Consolidated_sheets[[#This Row],[Patient_ID]],Patient_data[Patient_ID],0))</f>
        <v>Male</v>
      </c>
      <c r="J1639" t="str">
        <f>INDEX(Location_data[Location],MATCH(Consolidated_sheets[[#This Row],[Patient_ID]],Location_data[Patient_ID],0))</f>
        <v>Houston</v>
      </c>
      <c r="K1639" t="str">
        <f>INDEX(Insurance_data[Insurance_Type],MATCH(Consolidated_sheets[[#This Row],[Patient_ID]],Insurance_data[Patient_ID],0))</f>
        <v>None</v>
      </c>
      <c r="L1639" s="6">
        <f>INDEX(Insurance_data[Insurance_Amount],MATCH(Consolidated_sheets[[#This Row],[Patient_ID]],Insurance_data[Patient_ID],0))</f>
        <v>422.07</v>
      </c>
    </row>
    <row r="1640" spans="1:12" x14ac:dyDescent="0.3">
      <c r="A1640" t="s">
        <v>2630</v>
      </c>
      <c r="B1640" t="s">
        <v>5953</v>
      </c>
      <c r="C1640" s="6">
        <v>1460.92</v>
      </c>
      <c r="D1640" s="1">
        <v>43893.111015859387</v>
      </c>
      <c r="E1640" s="1" t="str">
        <f>TEXT(Consolidated_sheets[[#This Row],[Date]],"yyyy")</f>
        <v>2020</v>
      </c>
      <c r="F1640" s="1" t="str">
        <f>TEXT(Consolidated_sheets[[#This Row],[Date]],"mmmm")</f>
        <v>March</v>
      </c>
      <c r="G1640" t="str">
        <f>INDEX(Patient_data[Patient_Name],MATCH(Consolidated_sheets[[#This Row],[Patient_ID]],Patient_data[Patient_ID],0))</f>
        <v>Mark Allen</v>
      </c>
      <c r="H1640">
        <f>INDEX(Patient_data[Age],MATCH(Consolidated_sheets[[#This Row],[Patient_ID]],Patient_data[Patient_ID],0))</f>
        <v>63</v>
      </c>
      <c r="I1640" t="str">
        <f>INDEX(Patient_data[Gender],MATCH(Consolidated_sheets[[#This Row],[Patient_ID]],Patient_data[Patient_ID],0))</f>
        <v>Female</v>
      </c>
      <c r="J1640" t="str">
        <f>INDEX(Location_data[Location],MATCH(Consolidated_sheets[[#This Row],[Patient_ID]],Location_data[Patient_ID],0))</f>
        <v>Houston</v>
      </c>
      <c r="K1640" t="str">
        <f>INDEX(Insurance_data[Insurance_Type],MATCH(Consolidated_sheets[[#This Row],[Patient_ID]],Insurance_data[Patient_ID],0))</f>
        <v>None</v>
      </c>
      <c r="L1640" s="6">
        <f>INDEX(Insurance_data[Insurance_Amount],MATCH(Consolidated_sheets[[#This Row],[Patient_ID]],Insurance_data[Patient_ID],0))</f>
        <v>3001.7</v>
      </c>
    </row>
    <row r="1641" spans="1:12" x14ac:dyDescent="0.3">
      <c r="A1641" t="s">
        <v>1219</v>
      </c>
      <c r="B1641" t="s">
        <v>5955</v>
      </c>
      <c r="C1641" s="6">
        <v>197.47</v>
      </c>
      <c r="D1641" s="1">
        <v>43893.371767395343</v>
      </c>
      <c r="E1641" s="1" t="str">
        <f>TEXT(Consolidated_sheets[[#This Row],[Date]],"yyyy")</f>
        <v>2020</v>
      </c>
      <c r="F1641" s="1" t="str">
        <f>TEXT(Consolidated_sheets[[#This Row],[Date]],"mmmm")</f>
        <v>March</v>
      </c>
      <c r="G1641" t="str">
        <f>INDEX(Patient_data[Patient_Name],MATCH(Consolidated_sheets[[#This Row],[Patient_ID]],Patient_data[Patient_ID],0))</f>
        <v>Ronald Allen</v>
      </c>
      <c r="H1641">
        <f>INDEX(Patient_data[Age],MATCH(Consolidated_sheets[[#This Row],[Patient_ID]],Patient_data[Patient_ID],0))</f>
        <v>50</v>
      </c>
      <c r="I1641" t="str">
        <f>INDEX(Patient_data[Gender],MATCH(Consolidated_sheets[[#This Row],[Patient_ID]],Patient_data[Patient_ID],0))</f>
        <v>Male</v>
      </c>
      <c r="J1641" t="str">
        <f>INDEX(Location_data[Location],MATCH(Consolidated_sheets[[#This Row],[Patient_ID]],Location_data[Patient_ID],0))</f>
        <v>New York</v>
      </c>
      <c r="K1641" t="str">
        <f>INDEX(Insurance_data[Insurance_Type],MATCH(Consolidated_sheets[[#This Row],[Patient_ID]],Insurance_data[Patient_ID],0))</f>
        <v>Public</v>
      </c>
      <c r="L1641" s="6">
        <f>INDEX(Insurance_data[Insurance_Amount],MATCH(Consolidated_sheets[[#This Row],[Patient_ID]],Insurance_data[Patient_ID],0))</f>
        <v>8828.23</v>
      </c>
    </row>
    <row r="1642" spans="1:12" x14ac:dyDescent="0.3">
      <c r="A1642" t="s">
        <v>602</v>
      </c>
      <c r="B1642" t="s">
        <v>5953</v>
      </c>
      <c r="C1642" s="6">
        <v>1268.48</v>
      </c>
      <c r="D1642" s="1">
        <v>43893.63251893127</v>
      </c>
      <c r="E1642" s="1" t="str">
        <f>TEXT(Consolidated_sheets[[#This Row],[Date]],"yyyy")</f>
        <v>2020</v>
      </c>
      <c r="F1642" s="1" t="str">
        <f>TEXT(Consolidated_sheets[[#This Row],[Date]],"mmmm")</f>
        <v>March</v>
      </c>
      <c r="G1642" t="str">
        <f>INDEX(Patient_data[Patient_Name],MATCH(Consolidated_sheets[[#This Row],[Patient_ID]],Patient_data[Patient_ID],0))</f>
        <v>William Baldwin</v>
      </c>
      <c r="H1642">
        <f>INDEX(Patient_data[Age],MATCH(Consolidated_sheets[[#This Row],[Patient_ID]],Patient_data[Patient_ID],0))</f>
        <v>29</v>
      </c>
      <c r="I1642" t="str">
        <f>INDEX(Patient_data[Gender],MATCH(Consolidated_sheets[[#This Row],[Patient_ID]],Patient_data[Patient_ID],0))</f>
        <v>Female</v>
      </c>
      <c r="J1642" t="str">
        <f>INDEX(Location_data[Location],MATCH(Consolidated_sheets[[#This Row],[Patient_ID]],Location_data[Patient_ID],0))</f>
        <v>Chicago</v>
      </c>
      <c r="K1642" t="str">
        <f>INDEX(Insurance_data[Insurance_Type],MATCH(Consolidated_sheets[[#This Row],[Patient_ID]],Insurance_data[Patient_ID],0))</f>
        <v>Public</v>
      </c>
      <c r="L1642" s="6">
        <f>INDEX(Insurance_data[Insurance_Amount],MATCH(Consolidated_sheets[[#This Row],[Patient_ID]],Insurance_data[Patient_ID],0))</f>
        <v>2183.69</v>
      </c>
    </row>
    <row r="1643" spans="1:12" x14ac:dyDescent="0.3">
      <c r="A1643" t="s">
        <v>1191</v>
      </c>
      <c r="B1643" t="s">
        <v>5954</v>
      </c>
      <c r="C1643" s="6">
        <v>1021.48</v>
      </c>
      <c r="D1643" s="1">
        <v>43893.893270467197</v>
      </c>
      <c r="E1643" s="1" t="str">
        <f>TEXT(Consolidated_sheets[[#This Row],[Date]],"yyyy")</f>
        <v>2020</v>
      </c>
      <c r="F1643" s="1" t="str">
        <f>TEXT(Consolidated_sheets[[#This Row],[Date]],"mmmm")</f>
        <v>March</v>
      </c>
      <c r="G1643" t="str">
        <f>INDEX(Patient_data[Patient_Name],MATCH(Consolidated_sheets[[#This Row],[Patient_ID]],Patient_data[Patient_ID],0))</f>
        <v>Heather Kane</v>
      </c>
      <c r="H1643">
        <f>INDEX(Patient_data[Age],MATCH(Consolidated_sheets[[#This Row],[Patient_ID]],Patient_data[Patient_ID],0))</f>
        <v>28</v>
      </c>
      <c r="I1643" t="str">
        <f>INDEX(Patient_data[Gender],MATCH(Consolidated_sheets[[#This Row],[Patient_ID]],Patient_data[Patient_ID],0))</f>
        <v>Female</v>
      </c>
      <c r="J1643" t="str">
        <f>INDEX(Location_data[Location],MATCH(Consolidated_sheets[[#This Row],[Patient_ID]],Location_data[Patient_ID],0))</f>
        <v>Phoenix</v>
      </c>
      <c r="K1643" t="str">
        <f>INDEX(Insurance_data[Insurance_Type],MATCH(Consolidated_sheets[[#This Row],[Patient_ID]],Insurance_data[Patient_ID],0))</f>
        <v>None</v>
      </c>
      <c r="L1643" s="6">
        <f>INDEX(Insurance_data[Insurance_Amount],MATCH(Consolidated_sheets[[#This Row],[Patient_ID]],Insurance_data[Patient_ID],0))</f>
        <v>6224.12</v>
      </c>
    </row>
    <row r="1644" spans="1:12" x14ac:dyDescent="0.3">
      <c r="A1644" t="s">
        <v>2588</v>
      </c>
      <c r="B1644" t="s">
        <v>5954</v>
      </c>
      <c r="C1644" s="6">
        <v>176.04</v>
      </c>
      <c r="D1644" s="1">
        <v>43894.154022003138</v>
      </c>
      <c r="E1644" s="1" t="str">
        <f>TEXT(Consolidated_sheets[[#This Row],[Date]],"yyyy")</f>
        <v>2020</v>
      </c>
      <c r="F1644" s="1" t="str">
        <f>TEXT(Consolidated_sheets[[#This Row],[Date]],"mmmm")</f>
        <v>March</v>
      </c>
      <c r="G1644" t="str">
        <f>INDEX(Patient_data[Patient_Name],MATCH(Consolidated_sheets[[#This Row],[Patient_ID]],Patient_data[Patient_ID],0))</f>
        <v>Tracy Duarte</v>
      </c>
      <c r="H1644">
        <f>INDEX(Patient_data[Age],MATCH(Consolidated_sheets[[#This Row],[Patient_ID]],Patient_data[Patient_ID],0))</f>
        <v>24</v>
      </c>
      <c r="I1644" t="str">
        <f>INDEX(Patient_data[Gender],MATCH(Consolidated_sheets[[#This Row],[Patient_ID]],Patient_data[Patient_ID],0))</f>
        <v>Female</v>
      </c>
      <c r="J1644" t="str">
        <f>INDEX(Location_data[Location],MATCH(Consolidated_sheets[[#This Row],[Patient_ID]],Location_data[Patient_ID],0))</f>
        <v>New York</v>
      </c>
      <c r="K1644" t="str">
        <f>INDEX(Insurance_data[Insurance_Type],MATCH(Consolidated_sheets[[#This Row],[Patient_ID]],Insurance_data[Patient_ID],0))</f>
        <v>Private</v>
      </c>
      <c r="L1644" s="6">
        <f>INDEX(Insurance_data[Insurance_Amount],MATCH(Consolidated_sheets[[#This Row],[Patient_ID]],Insurance_data[Patient_ID],0))</f>
        <v>5431.14</v>
      </c>
    </row>
    <row r="1645" spans="1:12" x14ac:dyDescent="0.3">
      <c r="A1645" t="s">
        <v>1903</v>
      </c>
      <c r="B1645" t="s">
        <v>5954</v>
      </c>
      <c r="C1645" s="6">
        <v>244.96</v>
      </c>
      <c r="D1645" s="1">
        <v>43894.414773539072</v>
      </c>
      <c r="E1645" s="1" t="str">
        <f>TEXT(Consolidated_sheets[[#This Row],[Date]],"yyyy")</f>
        <v>2020</v>
      </c>
      <c r="F1645" s="1" t="str">
        <f>TEXT(Consolidated_sheets[[#This Row],[Date]],"mmmm")</f>
        <v>March</v>
      </c>
      <c r="G1645" t="str">
        <f>INDEX(Patient_data[Patient_Name],MATCH(Consolidated_sheets[[#This Row],[Patient_ID]],Patient_data[Patient_ID],0))</f>
        <v>Kenneth Carter</v>
      </c>
      <c r="H1645">
        <f>INDEX(Patient_data[Age],MATCH(Consolidated_sheets[[#This Row],[Patient_ID]],Patient_data[Patient_ID],0))</f>
        <v>44</v>
      </c>
      <c r="I1645" t="str">
        <f>INDEX(Patient_data[Gender],MATCH(Consolidated_sheets[[#This Row],[Patient_ID]],Patient_data[Patient_ID],0))</f>
        <v>Female</v>
      </c>
      <c r="J1645" t="str">
        <f>INDEX(Location_data[Location],MATCH(Consolidated_sheets[[#This Row],[Patient_ID]],Location_data[Patient_ID],0))</f>
        <v>New York</v>
      </c>
      <c r="K1645" t="str">
        <f>INDEX(Insurance_data[Insurance_Type],MATCH(Consolidated_sheets[[#This Row],[Patient_ID]],Insurance_data[Patient_ID],0))</f>
        <v>Public</v>
      </c>
      <c r="L1645" s="6">
        <f>INDEX(Insurance_data[Insurance_Amount],MATCH(Consolidated_sheets[[#This Row],[Patient_ID]],Insurance_data[Patient_ID],0))</f>
        <v>5708.01</v>
      </c>
    </row>
    <row r="1646" spans="1:12" x14ac:dyDescent="0.3">
      <c r="A1646" t="s">
        <v>2587</v>
      </c>
      <c r="B1646" t="s">
        <v>5953</v>
      </c>
      <c r="C1646" s="6">
        <v>2860.96</v>
      </c>
      <c r="D1646" s="1">
        <v>43894.675525074999</v>
      </c>
      <c r="E1646" s="1" t="str">
        <f>TEXT(Consolidated_sheets[[#This Row],[Date]],"yyyy")</f>
        <v>2020</v>
      </c>
      <c r="F1646" s="1" t="str">
        <f>TEXT(Consolidated_sheets[[#This Row],[Date]],"mmmm")</f>
        <v>March</v>
      </c>
      <c r="G1646" t="str">
        <f>INDEX(Patient_data[Patient_Name],MATCH(Consolidated_sheets[[#This Row],[Patient_ID]],Patient_data[Patient_ID],0))</f>
        <v>Catherine White</v>
      </c>
      <c r="H1646">
        <f>INDEX(Patient_data[Age],MATCH(Consolidated_sheets[[#This Row],[Patient_ID]],Patient_data[Patient_ID],0))</f>
        <v>60</v>
      </c>
      <c r="I1646" t="str">
        <f>INDEX(Patient_data[Gender],MATCH(Consolidated_sheets[[#This Row],[Patient_ID]],Patient_data[Patient_ID],0))</f>
        <v>Female</v>
      </c>
      <c r="J1646" t="str">
        <f>INDEX(Location_data[Location],MATCH(Consolidated_sheets[[#This Row],[Patient_ID]],Location_data[Patient_ID],0))</f>
        <v>Houston</v>
      </c>
      <c r="K1646" t="str">
        <f>INDEX(Insurance_data[Insurance_Type],MATCH(Consolidated_sheets[[#This Row],[Patient_ID]],Insurance_data[Patient_ID],0))</f>
        <v>Public</v>
      </c>
      <c r="L1646" s="6">
        <f>INDEX(Insurance_data[Insurance_Amount],MATCH(Consolidated_sheets[[#This Row],[Patient_ID]],Insurance_data[Patient_ID],0))</f>
        <v>4377.21</v>
      </c>
    </row>
    <row r="1647" spans="1:12" x14ac:dyDescent="0.3">
      <c r="A1647" t="s">
        <v>1893</v>
      </c>
      <c r="B1647" t="s">
        <v>5953</v>
      </c>
      <c r="C1647" s="6">
        <v>2972.88</v>
      </c>
      <c r="D1647" s="1">
        <v>43894.936276610941</v>
      </c>
      <c r="E1647" s="1" t="str">
        <f>TEXT(Consolidated_sheets[[#This Row],[Date]],"yyyy")</f>
        <v>2020</v>
      </c>
      <c r="F1647" s="1" t="str">
        <f>TEXT(Consolidated_sheets[[#This Row],[Date]],"mmmm")</f>
        <v>March</v>
      </c>
      <c r="G1647" t="str">
        <f>INDEX(Patient_data[Patient_Name],MATCH(Consolidated_sheets[[#This Row],[Patient_ID]],Patient_data[Patient_ID],0))</f>
        <v>Jeffery Rios</v>
      </c>
      <c r="H1647">
        <f>INDEX(Patient_data[Age],MATCH(Consolidated_sheets[[#This Row],[Patient_ID]],Patient_data[Patient_ID],0))</f>
        <v>50</v>
      </c>
      <c r="I1647" t="str">
        <f>INDEX(Patient_data[Gender],MATCH(Consolidated_sheets[[#This Row],[Patient_ID]],Patient_data[Patient_ID],0))</f>
        <v>Female</v>
      </c>
      <c r="J1647" t="str">
        <f>INDEX(Location_data[Location],MATCH(Consolidated_sheets[[#This Row],[Patient_ID]],Location_data[Patient_ID],0))</f>
        <v>Phoenix</v>
      </c>
      <c r="K1647" t="str">
        <f>INDEX(Insurance_data[Insurance_Type],MATCH(Consolidated_sheets[[#This Row],[Patient_ID]],Insurance_data[Patient_ID],0))</f>
        <v>Private</v>
      </c>
      <c r="L1647" s="6">
        <f>INDEX(Insurance_data[Insurance_Amount],MATCH(Consolidated_sheets[[#This Row],[Patient_ID]],Insurance_data[Patient_ID],0))</f>
        <v>6327.39</v>
      </c>
    </row>
    <row r="1648" spans="1:12" x14ac:dyDescent="0.3">
      <c r="A1648" t="s">
        <v>106</v>
      </c>
      <c r="B1648" t="s">
        <v>5954</v>
      </c>
      <c r="C1648" s="6">
        <v>1983.75</v>
      </c>
      <c r="D1648" s="1">
        <v>43895.197028146868</v>
      </c>
      <c r="E1648" s="1" t="str">
        <f>TEXT(Consolidated_sheets[[#This Row],[Date]],"yyyy")</f>
        <v>2020</v>
      </c>
      <c r="F1648" s="1" t="str">
        <f>TEXT(Consolidated_sheets[[#This Row],[Date]],"mmmm")</f>
        <v>March</v>
      </c>
      <c r="G1648" t="str">
        <f>INDEX(Patient_data[Patient_Name],MATCH(Consolidated_sheets[[#This Row],[Patient_ID]],Patient_data[Patient_ID],0))</f>
        <v>Connie Johnson</v>
      </c>
      <c r="H1648">
        <f>INDEX(Patient_data[Age],MATCH(Consolidated_sheets[[#This Row],[Patient_ID]],Patient_data[Patient_ID],0))</f>
        <v>53</v>
      </c>
      <c r="I1648" t="str">
        <f>INDEX(Patient_data[Gender],MATCH(Consolidated_sheets[[#This Row],[Patient_ID]],Patient_data[Patient_ID],0))</f>
        <v>Female</v>
      </c>
      <c r="J1648" t="str">
        <f>INDEX(Location_data[Location],MATCH(Consolidated_sheets[[#This Row],[Patient_ID]],Location_data[Patient_ID],0))</f>
        <v>Los Angeles</v>
      </c>
      <c r="K1648" t="str">
        <f>INDEX(Insurance_data[Insurance_Type],MATCH(Consolidated_sheets[[#This Row],[Patient_ID]],Insurance_data[Patient_ID],0))</f>
        <v>Private</v>
      </c>
      <c r="L1648" s="6">
        <f>INDEX(Insurance_data[Insurance_Amount],MATCH(Consolidated_sheets[[#This Row],[Patient_ID]],Insurance_data[Patient_ID],0))</f>
        <v>3257.81</v>
      </c>
    </row>
    <row r="1649" spans="1:12" x14ac:dyDescent="0.3">
      <c r="A1649" t="s">
        <v>1420</v>
      </c>
      <c r="B1649" t="s">
        <v>5955</v>
      </c>
      <c r="C1649" s="6">
        <v>1268.83</v>
      </c>
      <c r="D1649" s="1">
        <v>43895.457779682802</v>
      </c>
      <c r="E1649" s="1" t="str">
        <f>TEXT(Consolidated_sheets[[#This Row],[Date]],"yyyy")</f>
        <v>2020</v>
      </c>
      <c r="F1649" s="1" t="str">
        <f>TEXT(Consolidated_sheets[[#This Row],[Date]],"mmmm")</f>
        <v>March</v>
      </c>
      <c r="G1649" t="str">
        <f>INDEX(Patient_data[Patient_Name],MATCH(Consolidated_sheets[[#This Row],[Patient_ID]],Patient_data[Patient_ID],0))</f>
        <v>Mrs. Jennifer Reeves</v>
      </c>
      <c r="H1649">
        <f>INDEX(Patient_data[Age],MATCH(Consolidated_sheets[[#This Row],[Patient_ID]],Patient_data[Patient_ID],0))</f>
        <v>27</v>
      </c>
      <c r="I1649" t="str">
        <f>INDEX(Patient_data[Gender],MATCH(Consolidated_sheets[[#This Row],[Patient_ID]],Patient_data[Patient_ID],0))</f>
        <v>Male</v>
      </c>
      <c r="J1649" t="str">
        <f>INDEX(Location_data[Location],MATCH(Consolidated_sheets[[#This Row],[Patient_ID]],Location_data[Patient_ID],0))</f>
        <v>New York</v>
      </c>
      <c r="K1649" t="str">
        <f>INDEX(Insurance_data[Insurance_Type],MATCH(Consolidated_sheets[[#This Row],[Patient_ID]],Insurance_data[Patient_ID],0))</f>
        <v>Private</v>
      </c>
      <c r="L1649" s="6">
        <f>INDEX(Insurance_data[Insurance_Amount],MATCH(Consolidated_sheets[[#This Row],[Patient_ID]],Insurance_data[Patient_ID],0))</f>
        <v>2795.17</v>
      </c>
    </row>
    <row r="1650" spans="1:12" x14ac:dyDescent="0.3">
      <c r="A1650" t="s">
        <v>9</v>
      </c>
      <c r="B1650" t="s">
        <v>5953</v>
      </c>
      <c r="C1650" s="6">
        <v>2277.0700000000002</v>
      </c>
      <c r="D1650" s="1">
        <v>43895.718531218743</v>
      </c>
      <c r="E1650" s="1" t="str">
        <f>TEXT(Consolidated_sheets[[#This Row],[Date]],"yyyy")</f>
        <v>2020</v>
      </c>
      <c r="F1650" s="1" t="str">
        <f>TEXT(Consolidated_sheets[[#This Row],[Date]],"mmmm")</f>
        <v>March</v>
      </c>
      <c r="G1650" t="str">
        <f>INDEX(Patient_data[Patient_Name],MATCH(Consolidated_sheets[[#This Row],[Patient_ID]],Patient_data[Patient_ID],0))</f>
        <v>Diana Kim</v>
      </c>
      <c r="H1650">
        <f>INDEX(Patient_data[Age],MATCH(Consolidated_sheets[[#This Row],[Patient_ID]],Patient_data[Patient_ID],0))</f>
        <v>48</v>
      </c>
      <c r="I1650" t="str">
        <f>INDEX(Patient_data[Gender],MATCH(Consolidated_sheets[[#This Row],[Patient_ID]],Patient_data[Patient_ID],0))</f>
        <v>Female</v>
      </c>
      <c r="J1650" t="str">
        <f>INDEX(Location_data[Location],MATCH(Consolidated_sheets[[#This Row],[Patient_ID]],Location_data[Patient_ID],0))</f>
        <v>New York</v>
      </c>
      <c r="K1650" t="str">
        <f>INDEX(Insurance_data[Insurance_Type],MATCH(Consolidated_sheets[[#This Row],[Patient_ID]],Insurance_data[Patient_ID],0))</f>
        <v>Private</v>
      </c>
      <c r="L1650" s="6">
        <f>INDEX(Insurance_data[Insurance_Amount],MATCH(Consolidated_sheets[[#This Row],[Patient_ID]],Insurance_data[Patient_ID],0))</f>
        <v>2736.51</v>
      </c>
    </row>
    <row r="1651" spans="1:12" x14ac:dyDescent="0.3">
      <c r="A1651" t="s">
        <v>502</v>
      </c>
      <c r="B1651" t="s">
        <v>5952</v>
      </c>
      <c r="C1651" s="6">
        <v>453.9</v>
      </c>
      <c r="D1651" s="1">
        <v>43895.979282754677</v>
      </c>
      <c r="E1651" s="1" t="str">
        <f>TEXT(Consolidated_sheets[[#This Row],[Date]],"yyyy")</f>
        <v>2020</v>
      </c>
      <c r="F1651" s="1" t="str">
        <f>TEXT(Consolidated_sheets[[#This Row],[Date]],"mmmm")</f>
        <v>March</v>
      </c>
      <c r="G1651" t="str">
        <f>INDEX(Patient_data[Patient_Name],MATCH(Consolidated_sheets[[#This Row],[Patient_ID]],Patient_data[Patient_ID],0))</f>
        <v>Stephen Turner</v>
      </c>
      <c r="H1651">
        <f>INDEX(Patient_data[Age],MATCH(Consolidated_sheets[[#This Row],[Patient_ID]],Patient_data[Patient_ID],0))</f>
        <v>62</v>
      </c>
      <c r="I1651" t="str">
        <f>INDEX(Patient_data[Gender],MATCH(Consolidated_sheets[[#This Row],[Patient_ID]],Patient_data[Patient_ID],0))</f>
        <v>Female</v>
      </c>
      <c r="J1651" t="str">
        <f>INDEX(Location_data[Location],MATCH(Consolidated_sheets[[#This Row],[Patient_ID]],Location_data[Patient_ID],0))</f>
        <v>Phoenix</v>
      </c>
      <c r="K1651" t="str">
        <f>INDEX(Insurance_data[Insurance_Type],MATCH(Consolidated_sheets[[#This Row],[Patient_ID]],Insurance_data[Patient_ID],0))</f>
        <v>Public</v>
      </c>
      <c r="L1651" s="6">
        <f>INDEX(Insurance_data[Insurance_Amount],MATCH(Consolidated_sheets[[#This Row],[Patient_ID]],Insurance_data[Patient_ID],0))</f>
        <v>8733.0300000000007</v>
      </c>
    </row>
    <row r="1652" spans="1:12" x14ac:dyDescent="0.3">
      <c r="A1652" t="s">
        <v>7</v>
      </c>
      <c r="B1652" t="s">
        <v>5953</v>
      </c>
      <c r="C1652" s="6">
        <v>3827.16</v>
      </c>
      <c r="D1652" s="1">
        <v>43896.240034290597</v>
      </c>
      <c r="E1652" s="1" t="str">
        <f>TEXT(Consolidated_sheets[[#This Row],[Date]],"yyyy")</f>
        <v>2020</v>
      </c>
      <c r="F1652" s="1" t="str">
        <f>TEXT(Consolidated_sheets[[#This Row],[Date]],"mmmm")</f>
        <v>March</v>
      </c>
      <c r="G1652" t="str">
        <f>INDEX(Patient_data[Patient_Name],MATCH(Consolidated_sheets[[#This Row],[Patient_ID]],Patient_data[Patient_ID],0))</f>
        <v>Brandon Garrett</v>
      </c>
      <c r="H1652">
        <f>INDEX(Patient_data[Age],MATCH(Consolidated_sheets[[#This Row],[Patient_ID]],Patient_data[Patient_ID],0))</f>
        <v>36</v>
      </c>
      <c r="I1652" t="str">
        <f>INDEX(Patient_data[Gender],MATCH(Consolidated_sheets[[#This Row],[Patient_ID]],Patient_data[Patient_ID],0))</f>
        <v>Female</v>
      </c>
      <c r="J1652" t="str">
        <f>INDEX(Location_data[Location],MATCH(Consolidated_sheets[[#This Row],[Patient_ID]],Location_data[Patient_ID],0))</f>
        <v>Houston</v>
      </c>
      <c r="K1652" t="str">
        <f>INDEX(Insurance_data[Insurance_Type],MATCH(Consolidated_sheets[[#This Row],[Patient_ID]],Insurance_data[Patient_ID],0))</f>
        <v>None</v>
      </c>
      <c r="L1652" s="6">
        <f>INDEX(Insurance_data[Insurance_Amount],MATCH(Consolidated_sheets[[#This Row],[Patient_ID]],Insurance_data[Patient_ID],0))</f>
        <v>2749.88</v>
      </c>
    </row>
    <row r="1653" spans="1:12" x14ac:dyDescent="0.3">
      <c r="A1653" t="s">
        <v>1611</v>
      </c>
      <c r="B1653" t="s">
        <v>5955</v>
      </c>
      <c r="C1653" s="6">
        <v>4011.84</v>
      </c>
      <c r="D1653" s="1">
        <v>43896.500785826538</v>
      </c>
      <c r="E1653" s="1" t="str">
        <f>TEXT(Consolidated_sheets[[#This Row],[Date]],"yyyy")</f>
        <v>2020</v>
      </c>
      <c r="F1653" s="1" t="str">
        <f>TEXT(Consolidated_sheets[[#This Row],[Date]],"mmmm")</f>
        <v>March</v>
      </c>
      <c r="G1653" t="str">
        <f>INDEX(Patient_data[Patient_Name],MATCH(Consolidated_sheets[[#This Row],[Patient_ID]],Patient_data[Patient_ID],0))</f>
        <v>Joshua Davidson</v>
      </c>
      <c r="H1653">
        <f>INDEX(Patient_data[Age],MATCH(Consolidated_sheets[[#This Row],[Patient_ID]],Patient_data[Patient_ID],0))</f>
        <v>68</v>
      </c>
      <c r="I1653" t="str">
        <f>INDEX(Patient_data[Gender],MATCH(Consolidated_sheets[[#This Row],[Patient_ID]],Patient_data[Patient_ID],0))</f>
        <v>Female</v>
      </c>
      <c r="J1653" t="str">
        <f>INDEX(Location_data[Location],MATCH(Consolidated_sheets[[#This Row],[Patient_ID]],Location_data[Patient_ID],0))</f>
        <v>Phoenix</v>
      </c>
      <c r="K1653" t="str">
        <f>INDEX(Insurance_data[Insurance_Type],MATCH(Consolidated_sheets[[#This Row],[Patient_ID]],Insurance_data[Patient_ID],0))</f>
        <v>Private</v>
      </c>
      <c r="L1653" s="6">
        <f>INDEX(Insurance_data[Insurance_Amount],MATCH(Consolidated_sheets[[#This Row],[Patient_ID]],Insurance_data[Patient_ID],0))</f>
        <v>602.65</v>
      </c>
    </row>
    <row r="1654" spans="1:12" x14ac:dyDescent="0.3">
      <c r="A1654" t="s">
        <v>1033</v>
      </c>
      <c r="B1654" t="s">
        <v>5952</v>
      </c>
      <c r="C1654" s="6">
        <v>3439.85</v>
      </c>
      <c r="D1654" s="1">
        <v>43896.761537362479</v>
      </c>
      <c r="E1654" s="1" t="str">
        <f>TEXT(Consolidated_sheets[[#This Row],[Date]],"yyyy")</f>
        <v>2020</v>
      </c>
      <c r="F1654" s="1" t="str">
        <f>TEXT(Consolidated_sheets[[#This Row],[Date]],"mmmm")</f>
        <v>March</v>
      </c>
      <c r="G1654" t="str">
        <f>INDEX(Patient_data[Patient_Name],MATCH(Consolidated_sheets[[#This Row],[Patient_ID]],Patient_data[Patient_ID],0))</f>
        <v>Barbara Hill</v>
      </c>
      <c r="H1654">
        <f>INDEX(Patient_data[Age],MATCH(Consolidated_sheets[[#This Row],[Patient_ID]],Patient_data[Patient_ID],0))</f>
        <v>58</v>
      </c>
      <c r="I1654" t="str">
        <f>INDEX(Patient_data[Gender],MATCH(Consolidated_sheets[[#This Row],[Patient_ID]],Patient_data[Patient_ID],0))</f>
        <v>Male</v>
      </c>
      <c r="J1654" t="str">
        <f>INDEX(Location_data[Location],MATCH(Consolidated_sheets[[#This Row],[Patient_ID]],Location_data[Patient_ID],0))</f>
        <v>Houston</v>
      </c>
      <c r="K1654" t="str">
        <f>INDEX(Insurance_data[Insurance_Type],MATCH(Consolidated_sheets[[#This Row],[Patient_ID]],Insurance_data[Patient_ID],0))</f>
        <v>None</v>
      </c>
      <c r="L1654" s="6">
        <f>INDEX(Insurance_data[Insurance_Amount],MATCH(Consolidated_sheets[[#This Row],[Patient_ID]],Insurance_data[Patient_ID],0))</f>
        <v>88.4</v>
      </c>
    </row>
    <row r="1655" spans="1:12" x14ac:dyDescent="0.3">
      <c r="A1655" t="s">
        <v>1793</v>
      </c>
      <c r="B1655" t="s">
        <v>5952</v>
      </c>
      <c r="C1655" s="6">
        <v>1381.3</v>
      </c>
      <c r="D1655" s="1">
        <v>43897.022288898414</v>
      </c>
      <c r="E1655" s="1" t="str">
        <f>TEXT(Consolidated_sheets[[#This Row],[Date]],"yyyy")</f>
        <v>2020</v>
      </c>
      <c r="F1655" s="1" t="str">
        <f>TEXT(Consolidated_sheets[[#This Row],[Date]],"mmmm")</f>
        <v>March</v>
      </c>
      <c r="G1655" t="str">
        <f>INDEX(Patient_data[Patient_Name],MATCH(Consolidated_sheets[[#This Row],[Patient_ID]],Patient_data[Patient_ID],0))</f>
        <v>Richard Stevenson</v>
      </c>
      <c r="H1655">
        <f>INDEX(Patient_data[Age],MATCH(Consolidated_sheets[[#This Row],[Patient_ID]],Patient_data[Patient_ID],0))</f>
        <v>39</v>
      </c>
      <c r="I1655" t="str">
        <f>INDEX(Patient_data[Gender],MATCH(Consolidated_sheets[[#This Row],[Patient_ID]],Patient_data[Patient_ID],0))</f>
        <v>Male</v>
      </c>
      <c r="J1655" t="str">
        <f>INDEX(Location_data[Location],MATCH(Consolidated_sheets[[#This Row],[Patient_ID]],Location_data[Patient_ID],0))</f>
        <v>Houston</v>
      </c>
      <c r="K1655" t="str">
        <f>INDEX(Insurance_data[Insurance_Type],MATCH(Consolidated_sheets[[#This Row],[Patient_ID]],Insurance_data[Patient_ID],0))</f>
        <v>None</v>
      </c>
      <c r="L1655" s="6">
        <f>INDEX(Insurance_data[Insurance_Amount],MATCH(Consolidated_sheets[[#This Row],[Patient_ID]],Insurance_data[Patient_ID],0))</f>
        <v>5172.7700000000004</v>
      </c>
    </row>
    <row r="1656" spans="1:12" x14ac:dyDescent="0.3">
      <c r="A1656" t="s">
        <v>1269</v>
      </c>
      <c r="B1656" t="s">
        <v>5955</v>
      </c>
      <c r="C1656" s="6">
        <v>480.45</v>
      </c>
      <c r="D1656" s="1">
        <v>43897.28304043434</v>
      </c>
      <c r="E1656" s="1" t="str">
        <f>TEXT(Consolidated_sheets[[#This Row],[Date]],"yyyy")</f>
        <v>2020</v>
      </c>
      <c r="F1656" s="1" t="str">
        <f>TEXT(Consolidated_sheets[[#This Row],[Date]],"mmmm")</f>
        <v>March</v>
      </c>
      <c r="G1656" t="str">
        <f>INDEX(Patient_data[Patient_Name],MATCH(Consolidated_sheets[[#This Row],[Patient_ID]],Patient_data[Patient_ID],0))</f>
        <v>Lisa Owen</v>
      </c>
      <c r="H1656">
        <f>INDEX(Patient_data[Age],MATCH(Consolidated_sheets[[#This Row],[Patient_ID]],Patient_data[Patient_ID],0))</f>
        <v>74</v>
      </c>
      <c r="I1656" t="str">
        <f>INDEX(Patient_data[Gender],MATCH(Consolidated_sheets[[#This Row],[Patient_ID]],Patient_data[Patient_ID],0))</f>
        <v>Female</v>
      </c>
      <c r="J1656" t="str">
        <f>INDEX(Location_data[Location],MATCH(Consolidated_sheets[[#This Row],[Patient_ID]],Location_data[Patient_ID],0))</f>
        <v>Phoenix</v>
      </c>
      <c r="K1656" t="str">
        <f>INDEX(Insurance_data[Insurance_Type],MATCH(Consolidated_sheets[[#This Row],[Patient_ID]],Insurance_data[Patient_ID],0))</f>
        <v>Public</v>
      </c>
      <c r="L1656" s="6">
        <f>INDEX(Insurance_data[Insurance_Amount],MATCH(Consolidated_sheets[[#This Row],[Patient_ID]],Insurance_data[Patient_ID],0))</f>
        <v>6972.17</v>
      </c>
    </row>
    <row r="1657" spans="1:12" x14ac:dyDescent="0.3">
      <c r="A1657" t="s">
        <v>1260</v>
      </c>
      <c r="B1657" t="s">
        <v>5954</v>
      </c>
      <c r="C1657" s="6">
        <v>1013.74</v>
      </c>
      <c r="D1657" s="1">
        <v>43897.543791970267</v>
      </c>
      <c r="E1657" s="1" t="str">
        <f>TEXT(Consolidated_sheets[[#This Row],[Date]],"yyyy")</f>
        <v>2020</v>
      </c>
      <c r="F1657" s="1" t="str">
        <f>TEXT(Consolidated_sheets[[#This Row],[Date]],"mmmm")</f>
        <v>March</v>
      </c>
      <c r="G1657" t="str">
        <f>INDEX(Patient_data[Patient_Name],MATCH(Consolidated_sheets[[#This Row],[Patient_ID]],Patient_data[Patient_ID],0))</f>
        <v>Shawn Hernandez</v>
      </c>
      <c r="H1657">
        <f>INDEX(Patient_data[Age],MATCH(Consolidated_sheets[[#This Row],[Patient_ID]],Patient_data[Patient_ID],0))</f>
        <v>45</v>
      </c>
      <c r="I1657" t="str">
        <f>INDEX(Patient_data[Gender],MATCH(Consolidated_sheets[[#This Row],[Patient_ID]],Patient_data[Patient_ID],0))</f>
        <v>Female</v>
      </c>
      <c r="J1657" t="str">
        <f>INDEX(Location_data[Location],MATCH(Consolidated_sheets[[#This Row],[Patient_ID]],Location_data[Patient_ID],0))</f>
        <v>Chicago</v>
      </c>
      <c r="K1657" t="str">
        <f>INDEX(Insurance_data[Insurance_Type],MATCH(Consolidated_sheets[[#This Row],[Patient_ID]],Insurance_data[Patient_ID],0))</f>
        <v>Public</v>
      </c>
      <c r="L1657" s="6">
        <f>INDEX(Insurance_data[Insurance_Amount],MATCH(Consolidated_sheets[[#This Row],[Patient_ID]],Insurance_data[Patient_ID],0))</f>
        <v>3541.04</v>
      </c>
    </row>
    <row r="1658" spans="1:12" x14ac:dyDescent="0.3">
      <c r="A1658" t="s">
        <v>470</v>
      </c>
      <c r="B1658" t="s">
        <v>5955</v>
      </c>
      <c r="C1658" s="6">
        <v>4859.26</v>
      </c>
      <c r="D1658" s="1">
        <v>43897.804543506201</v>
      </c>
      <c r="E1658" s="1" t="str">
        <f>TEXT(Consolidated_sheets[[#This Row],[Date]],"yyyy")</f>
        <v>2020</v>
      </c>
      <c r="F1658" s="1" t="str">
        <f>TEXT(Consolidated_sheets[[#This Row],[Date]],"mmmm")</f>
        <v>March</v>
      </c>
      <c r="G1658" t="str">
        <f>INDEX(Patient_data[Patient_Name],MATCH(Consolidated_sheets[[#This Row],[Patient_ID]],Patient_data[Patient_ID],0))</f>
        <v>Monique Gray</v>
      </c>
      <c r="H1658">
        <f>INDEX(Patient_data[Age],MATCH(Consolidated_sheets[[#This Row],[Patient_ID]],Patient_data[Patient_ID],0))</f>
        <v>86</v>
      </c>
      <c r="I1658" t="str">
        <f>INDEX(Patient_data[Gender],MATCH(Consolidated_sheets[[#This Row],[Patient_ID]],Patient_data[Patient_ID],0))</f>
        <v>Male</v>
      </c>
      <c r="J1658" t="str">
        <f>INDEX(Location_data[Location],MATCH(Consolidated_sheets[[#This Row],[Patient_ID]],Location_data[Patient_ID],0))</f>
        <v>Houston</v>
      </c>
      <c r="K1658" t="str">
        <f>INDEX(Insurance_data[Insurance_Type],MATCH(Consolidated_sheets[[#This Row],[Patient_ID]],Insurance_data[Patient_ID],0))</f>
        <v>Private</v>
      </c>
      <c r="L1658" s="6">
        <f>INDEX(Insurance_data[Insurance_Amount],MATCH(Consolidated_sheets[[#This Row],[Patient_ID]],Insurance_data[Patient_ID],0))</f>
        <v>6284.53</v>
      </c>
    </row>
    <row r="1659" spans="1:12" x14ac:dyDescent="0.3">
      <c r="A1659" t="s">
        <v>780</v>
      </c>
      <c r="B1659" t="s">
        <v>5953</v>
      </c>
      <c r="C1659" s="6">
        <v>1300.6300000000001</v>
      </c>
      <c r="D1659" s="1">
        <v>43898.065295042143</v>
      </c>
      <c r="E1659" s="1" t="str">
        <f>TEXT(Consolidated_sheets[[#This Row],[Date]],"yyyy")</f>
        <v>2020</v>
      </c>
      <c r="F1659" s="1" t="str">
        <f>TEXT(Consolidated_sheets[[#This Row],[Date]],"mmmm")</f>
        <v>March</v>
      </c>
      <c r="G1659" t="str">
        <f>INDEX(Patient_data[Patient_Name],MATCH(Consolidated_sheets[[#This Row],[Patient_ID]],Patient_data[Patient_ID],0))</f>
        <v>Jennifer Montgomery</v>
      </c>
      <c r="H1659">
        <f>INDEX(Patient_data[Age],MATCH(Consolidated_sheets[[#This Row],[Patient_ID]],Patient_data[Patient_ID],0))</f>
        <v>74</v>
      </c>
      <c r="I1659" t="str">
        <f>INDEX(Patient_data[Gender],MATCH(Consolidated_sheets[[#This Row],[Patient_ID]],Patient_data[Patient_ID],0))</f>
        <v>Male</v>
      </c>
      <c r="J1659" t="str">
        <f>INDEX(Location_data[Location],MATCH(Consolidated_sheets[[#This Row],[Patient_ID]],Location_data[Patient_ID],0))</f>
        <v>Los Angeles</v>
      </c>
      <c r="K1659" t="str">
        <f>INDEX(Insurance_data[Insurance_Type],MATCH(Consolidated_sheets[[#This Row],[Patient_ID]],Insurance_data[Patient_ID],0))</f>
        <v>None</v>
      </c>
      <c r="L1659" s="6">
        <f>INDEX(Insurance_data[Insurance_Amount],MATCH(Consolidated_sheets[[#This Row],[Patient_ID]],Insurance_data[Patient_ID],0))</f>
        <v>9910.16</v>
      </c>
    </row>
    <row r="1660" spans="1:12" x14ac:dyDescent="0.3">
      <c r="A1660" t="s">
        <v>2159</v>
      </c>
      <c r="B1660" t="s">
        <v>5954</v>
      </c>
      <c r="C1660" s="6">
        <v>1942.2</v>
      </c>
      <c r="D1660" s="1">
        <v>43898.326046578077</v>
      </c>
      <c r="E1660" s="1" t="str">
        <f>TEXT(Consolidated_sheets[[#This Row],[Date]],"yyyy")</f>
        <v>2020</v>
      </c>
      <c r="F1660" s="1" t="str">
        <f>TEXT(Consolidated_sheets[[#This Row],[Date]],"mmmm")</f>
        <v>March</v>
      </c>
      <c r="G1660" t="str">
        <f>INDEX(Patient_data[Patient_Name],MATCH(Consolidated_sheets[[#This Row],[Patient_ID]],Patient_data[Patient_ID],0))</f>
        <v>William Thompson</v>
      </c>
      <c r="H1660">
        <f>INDEX(Patient_data[Age],MATCH(Consolidated_sheets[[#This Row],[Patient_ID]],Patient_data[Patient_ID],0))</f>
        <v>89</v>
      </c>
      <c r="I1660" t="str">
        <f>INDEX(Patient_data[Gender],MATCH(Consolidated_sheets[[#This Row],[Patient_ID]],Patient_data[Patient_ID],0))</f>
        <v>Male</v>
      </c>
      <c r="J1660" t="str">
        <f>INDEX(Location_data[Location],MATCH(Consolidated_sheets[[#This Row],[Patient_ID]],Location_data[Patient_ID],0))</f>
        <v>Chicago</v>
      </c>
      <c r="K1660" t="str">
        <f>INDEX(Insurance_data[Insurance_Type],MATCH(Consolidated_sheets[[#This Row],[Patient_ID]],Insurance_data[Patient_ID],0))</f>
        <v>None</v>
      </c>
      <c r="L1660" s="6">
        <f>INDEX(Insurance_data[Insurance_Amount],MATCH(Consolidated_sheets[[#This Row],[Patient_ID]],Insurance_data[Patient_ID],0))</f>
        <v>8058.24</v>
      </c>
    </row>
    <row r="1661" spans="1:12" x14ac:dyDescent="0.3">
      <c r="A1661" t="s">
        <v>2767</v>
      </c>
      <c r="B1661" t="s">
        <v>5953</v>
      </c>
      <c r="C1661" s="6">
        <v>3429.22</v>
      </c>
      <c r="D1661" s="1">
        <v>43898.586798114018</v>
      </c>
      <c r="E1661" s="1" t="str">
        <f>TEXT(Consolidated_sheets[[#This Row],[Date]],"yyyy")</f>
        <v>2020</v>
      </c>
      <c r="F1661" s="1" t="str">
        <f>TEXT(Consolidated_sheets[[#This Row],[Date]],"mmmm")</f>
        <v>March</v>
      </c>
      <c r="G1661" t="str">
        <f>INDEX(Patient_data[Patient_Name],MATCH(Consolidated_sheets[[#This Row],[Patient_ID]],Patient_data[Patient_ID],0))</f>
        <v>Benjamin Bailey</v>
      </c>
      <c r="H1661">
        <f>INDEX(Patient_data[Age],MATCH(Consolidated_sheets[[#This Row],[Patient_ID]],Patient_data[Patient_ID],0))</f>
        <v>32</v>
      </c>
      <c r="I1661" t="str">
        <f>INDEX(Patient_data[Gender],MATCH(Consolidated_sheets[[#This Row],[Patient_ID]],Patient_data[Patient_ID],0))</f>
        <v>Female</v>
      </c>
      <c r="J1661" t="str">
        <f>INDEX(Location_data[Location],MATCH(Consolidated_sheets[[#This Row],[Patient_ID]],Location_data[Patient_ID],0))</f>
        <v>Los Angeles</v>
      </c>
      <c r="K1661" t="str">
        <f>INDEX(Insurance_data[Insurance_Type],MATCH(Consolidated_sheets[[#This Row],[Patient_ID]],Insurance_data[Patient_ID],0))</f>
        <v>Public</v>
      </c>
      <c r="L1661" s="6">
        <f>INDEX(Insurance_data[Insurance_Amount],MATCH(Consolidated_sheets[[#This Row],[Patient_ID]],Insurance_data[Patient_ID],0))</f>
        <v>4086.57</v>
      </c>
    </row>
    <row r="1662" spans="1:12" x14ac:dyDescent="0.3">
      <c r="A1662" t="s">
        <v>2879</v>
      </c>
      <c r="B1662" t="s">
        <v>5953</v>
      </c>
      <c r="C1662" s="6">
        <v>4615.13</v>
      </c>
      <c r="D1662" s="1">
        <v>43898.847549649938</v>
      </c>
      <c r="E1662" s="1" t="str">
        <f>TEXT(Consolidated_sheets[[#This Row],[Date]],"yyyy")</f>
        <v>2020</v>
      </c>
      <c r="F1662" s="1" t="str">
        <f>TEXT(Consolidated_sheets[[#This Row],[Date]],"mmmm")</f>
        <v>March</v>
      </c>
      <c r="G1662" t="str">
        <f>INDEX(Patient_data[Patient_Name],MATCH(Consolidated_sheets[[#This Row],[Patient_ID]],Patient_data[Patient_ID],0))</f>
        <v>Lindsay Montgomery</v>
      </c>
      <c r="H1662">
        <f>INDEX(Patient_data[Age],MATCH(Consolidated_sheets[[#This Row],[Patient_ID]],Patient_data[Patient_ID],0))</f>
        <v>38</v>
      </c>
      <c r="I1662" t="str">
        <f>INDEX(Patient_data[Gender],MATCH(Consolidated_sheets[[#This Row],[Patient_ID]],Patient_data[Patient_ID],0))</f>
        <v>Female</v>
      </c>
      <c r="J1662" t="str">
        <f>INDEX(Location_data[Location],MATCH(Consolidated_sheets[[#This Row],[Patient_ID]],Location_data[Patient_ID],0))</f>
        <v>Houston</v>
      </c>
      <c r="K1662" t="str">
        <f>INDEX(Insurance_data[Insurance_Type],MATCH(Consolidated_sheets[[#This Row],[Patient_ID]],Insurance_data[Patient_ID],0))</f>
        <v>Public</v>
      </c>
      <c r="L1662" s="6">
        <f>INDEX(Insurance_data[Insurance_Amount],MATCH(Consolidated_sheets[[#This Row],[Patient_ID]],Insurance_data[Patient_ID],0))</f>
        <v>9895.92</v>
      </c>
    </row>
    <row r="1663" spans="1:12" x14ac:dyDescent="0.3">
      <c r="A1663" t="s">
        <v>2334</v>
      </c>
      <c r="B1663" t="s">
        <v>5952</v>
      </c>
      <c r="C1663" s="6">
        <v>3792.87</v>
      </c>
      <c r="D1663" s="1">
        <v>43899.108301185879</v>
      </c>
      <c r="E1663" s="1" t="str">
        <f>TEXT(Consolidated_sheets[[#This Row],[Date]],"yyyy")</f>
        <v>2020</v>
      </c>
      <c r="F1663" s="1" t="str">
        <f>TEXT(Consolidated_sheets[[#This Row],[Date]],"mmmm")</f>
        <v>March</v>
      </c>
      <c r="G1663" t="str">
        <f>INDEX(Patient_data[Patient_Name],MATCH(Consolidated_sheets[[#This Row],[Patient_ID]],Patient_data[Patient_ID],0))</f>
        <v>Emily Hodge</v>
      </c>
      <c r="H1663">
        <f>INDEX(Patient_data[Age],MATCH(Consolidated_sheets[[#This Row],[Patient_ID]],Patient_data[Patient_ID],0))</f>
        <v>38</v>
      </c>
      <c r="I1663" t="str">
        <f>INDEX(Patient_data[Gender],MATCH(Consolidated_sheets[[#This Row],[Patient_ID]],Patient_data[Patient_ID],0))</f>
        <v>Female</v>
      </c>
      <c r="J1663" t="str">
        <f>INDEX(Location_data[Location],MATCH(Consolidated_sheets[[#This Row],[Patient_ID]],Location_data[Patient_ID],0))</f>
        <v>Chicago</v>
      </c>
      <c r="K1663" t="str">
        <f>INDEX(Insurance_data[Insurance_Type],MATCH(Consolidated_sheets[[#This Row],[Patient_ID]],Insurance_data[Patient_ID],0))</f>
        <v>Public</v>
      </c>
      <c r="L1663" s="6">
        <f>INDEX(Insurance_data[Insurance_Amount],MATCH(Consolidated_sheets[[#This Row],[Patient_ID]],Insurance_data[Patient_ID],0))</f>
        <v>7062.93</v>
      </c>
    </row>
    <row r="1664" spans="1:12" x14ac:dyDescent="0.3">
      <c r="A1664" t="s">
        <v>1482</v>
      </c>
      <c r="B1664" t="s">
        <v>5955</v>
      </c>
      <c r="C1664" s="6">
        <v>4887.67</v>
      </c>
      <c r="D1664" s="1">
        <v>43899.36905272182</v>
      </c>
      <c r="E1664" s="1" t="str">
        <f>TEXT(Consolidated_sheets[[#This Row],[Date]],"yyyy")</f>
        <v>2020</v>
      </c>
      <c r="F1664" s="1" t="str">
        <f>TEXT(Consolidated_sheets[[#This Row],[Date]],"mmmm")</f>
        <v>March</v>
      </c>
      <c r="G1664" t="str">
        <f>INDEX(Patient_data[Patient_Name],MATCH(Consolidated_sheets[[#This Row],[Patient_ID]],Patient_data[Patient_ID],0))</f>
        <v>Michelle Clark</v>
      </c>
      <c r="H1664">
        <f>INDEX(Patient_data[Age],MATCH(Consolidated_sheets[[#This Row],[Patient_ID]],Patient_data[Patient_ID],0))</f>
        <v>56</v>
      </c>
      <c r="I1664" t="str">
        <f>INDEX(Patient_data[Gender],MATCH(Consolidated_sheets[[#This Row],[Patient_ID]],Patient_data[Patient_ID],0))</f>
        <v>Female</v>
      </c>
      <c r="J1664" t="str">
        <f>INDEX(Location_data[Location],MATCH(Consolidated_sheets[[#This Row],[Patient_ID]],Location_data[Patient_ID],0))</f>
        <v>Houston</v>
      </c>
      <c r="K1664" t="str">
        <f>INDEX(Insurance_data[Insurance_Type],MATCH(Consolidated_sheets[[#This Row],[Patient_ID]],Insurance_data[Patient_ID],0))</f>
        <v>Public</v>
      </c>
      <c r="L1664" s="6">
        <f>INDEX(Insurance_data[Insurance_Amount],MATCH(Consolidated_sheets[[#This Row],[Patient_ID]],Insurance_data[Patient_ID],0))</f>
        <v>1021.67</v>
      </c>
    </row>
    <row r="1665" spans="1:12" x14ac:dyDescent="0.3">
      <c r="A1665" t="s">
        <v>1020</v>
      </c>
      <c r="B1665" t="s">
        <v>5952</v>
      </c>
      <c r="C1665" s="6">
        <v>4691.88</v>
      </c>
      <c r="D1665" s="1">
        <v>43899.62980425774</v>
      </c>
      <c r="E1665" s="1" t="str">
        <f>TEXT(Consolidated_sheets[[#This Row],[Date]],"yyyy")</f>
        <v>2020</v>
      </c>
      <c r="F1665" s="1" t="str">
        <f>TEXT(Consolidated_sheets[[#This Row],[Date]],"mmmm")</f>
        <v>March</v>
      </c>
      <c r="G1665" t="str">
        <f>INDEX(Patient_data[Patient_Name],MATCH(Consolidated_sheets[[#This Row],[Patient_ID]],Patient_data[Patient_ID],0))</f>
        <v>Oscar Hartman</v>
      </c>
      <c r="H1665">
        <f>INDEX(Patient_data[Age],MATCH(Consolidated_sheets[[#This Row],[Patient_ID]],Patient_data[Patient_ID],0))</f>
        <v>42</v>
      </c>
      <c r="I1665" t="str">
        <f>INDEX(Patient_data[Gender],MATCH(Consolidated_sheets[[#This Row],[Patient_ID]],Patient_data[Patient_ID],0))</f>
        <v>Female</v>
      </c>
      <c r="J1665" t="str">
        <f>INDEX(Location_data[Location],MATCH(Consolidated_sheets[[#This Row],[Patient_ID]],Location_data[Patient_ID],0))</f>
        <v>Phoenix</v>
      </c>
      <c r="K1665" t="str">
        <f>INDEX(Insurance_data[Insurance_Type],MATCH(Consolidated_sheets[[#This Row],[Patient_ID]],Insurance_data[Patient_ID],0))</f>
        <v>Private</v>
      </c>
      <c r="L1665" s="6">
        <f>INDEX(Insurance_data[Insurance_Amount],MATCH(Consolidated_sheets[[#This Row],[Patient_ID]],Insurance_data[Patient_ID],0))</f>
        <v>1292.6300000000001</v>
      </c>
    </row>
    <row r="1666" spans="1:12" x14ac:dyDescent="0.3">
      <c r="A1666" t="s">
        <v>662</v>
      </c>
      <c r="B1666" t="s">
        <v>5952</v>
      </c>
      <c r="C1666" s="6">
        <v>3822.35</v>
      </c>
      <c r="D1666" s="1">
        <v>43899.890555793681</v>
      </c>
      <c r="E1666" s="1" t="str">
        <f>TEXT(Consolidated_sheets[[#This Row],[Date]],"yyyy")</f>
        <v>2020</v>
      </c>
      <c r="F1666" s="1" t="str">
        <f>TEXT(Consolidated_sheets[[#This Row],[Date]],"mmmm")</f>
        <v>March</v>
      </c>
      <c r="G1666" t="str">
        <f>INDEX(Patient_data[Patient_Name],MATCH(Consolidated_sheets[[#This Row],[Patient_ID]],Patient_data[Patient_ID],0))</f>
        <v>Sheryl Hill</v>
      </c>
      <c r="H1666">
        <f>INDEX(Patient_data[Age],MATCH(Consolidated_sheets[[#This Row],[Patient_ID]],Patient_data[Patient_ID],0))</f>
        <v>49</v>
      </c>
      <c r="I1666" t="str">
        <f>INDEX(Patient_data[Gender],MATCH(Consolidated_sheets[[#This Row],[Patient_ID]],Patient_data[Patient_ID],0))</f>
        <v>Female</v>
      </c>
      <c r="J1666" t="str">
        <f>INDEX(Location_data[Location],MATCH(Consolidated_sheets[[#This Row],[Patient_ID]],Location_data[Patient_ID],0))</f>
        <v>Houston</v>
      </c>
      <c r="K1666" t="str">
        <f>INDEX(Insurance_data[Insurance_Type],MATCH(Consolidated_sheets[[#This Row],[Patient_ID]],Insurance_data[Patient_ID],0))</f>
        <v>Public</v>
      </c>
      <c r="L1666" s="6">
        <f>INDEX(Insurance_data[Insurance_Amount],MATCH(Consolidated_sheets[[#This Row],[Patient_ID]],Insurance_data[Patient_ID],0))</f>
        <v>1655.16</v>
      </c>
    </row>
    <row r="1667" spans="1:12" x14ac:dyDescent="0.3">
      <c r="A1667" t="s">
        <v>1545</v>
      </c>
      <c r="B1667" t="s">
        <v>5954</v>
      </c>
      <c r="C1667" s="6">
        <v>4378.8999999999996</v>
      </c>
      <c r="D1667" s="1">
        <v>43900.151307329623</v>
      </c>
      <c r="E1667" s="1" t="str">
        <f>TEXT(Consolidated_sheets[[#This Row],[Date]],"yyyy")</f>
        <v>2020</v>
      </c>
      <c r="F1667" s="1" t="str">
        <f>TEXT(Consolidated_sheets[[#This Row],[Date]],"mmmm")</f>
        <v>March</v>
      </c>
      <c r="G1667" t="str">
        <f>INDEX(Patient_data[Patient_Name],MATCH(Consolidated_sheets[[#This Row],[Patient_ID]],Patient_data[Patient_ID],0))</f>
        <v>John Leblanc</v>
      </c>
      <c r="H1667">
        <f>INDEX(Patient_data[Age],MATCH(Consolidated_sheets[[#This Row],[Patient_ID]],Patient_data[Patient_ID],0))</f>
        <v>39</v>
      </c>
      <c r="I1667" t="str">
        <f>INDEX(Patient_data[Gender],MATCH(Consolidated_sheets[[#This Row],[Patient_ID]],Patient_data[Patient_ID],0))</f>
        <v>Female</v>
      </c>
      <c r="J1667" t="str">
        <f>INDEX(Location_data[Location],MATCH(Consolidated_sheets[[#This Row],[Patient_ID]],Location_data[Patient_ID],0))</f>
        <v>Los Angeles</v>
      </c>
      <c r="K1667" t="str">
        <f>INDEX(Insurance_data[Insurance_Type],MATCH(Consolidated_sheets[[#This Row],[Patient_ID]],Insurance_data[Patient_ID],0))</f>
        <v>Public</v>
      </c>
      <c r="L1667" s="6">
        <f>INDEX(Insurance_data[Insurance_Amount],MATCH(Consolidated_sheets[[#This Row],[Patient_ID]],Insurance_data[Patient_ID],0))</f>
        <v>2738.58</v>
      </c>
    </row>
    <row r="1668" spans="1:12" x14ac:dyDescent="0.3">
      <c r="A1668" t="s">
        <v>1685</v>
      </c>
      <c r="B1668" t="s">
        <v>5955</v>
      </c>
      <c r="C1668" s="6">
        <v>2771.51</v>
      </c>
      <c r="D1668" s="1">
        <v>43900.412058865542</v>
      </c>
      <c r="E1668" s="1" t="str">
        <f>TEXT(Consolidated_sheets[[#This Row],[Date]],"yyyy")</f>
        <v>2020</v>
      </c>
      <c r="F1668" s="1" t="str">
        <f>TEXT(Consolidated_sheets[[#This Row],[Date]],"mmmm")</f>
        <v>March</v>
      </c>
      <c r="G1668" t="str">
        <f>INDEX(Patient_data[Patient_Name],MATCH(Consolidated_sheets[[#This Row],[Patient_ID]],Patient_data[Patient_ID],0))</f>
        <v>David Murphy</v>
      </c>
      <c r="H1668">
        <f>INDEX(Patient_data[Age],MATCH(Consolidated_sheets[[#This Row],[Patient_ID]],Patient_data[Patient_ID],0))</f>
        <v>28</v>
      </c>
      <c r="I1668" t="str">
        <f>INDEX(Patient_data[Gender],MATCH(Consolidated_sheets[[#This Row],[Patient_ID]],Patient_data[Patient_ID],0))</f>
        <v>Female</v>
      </c>
      <c r="J1668" t="str">
        <f>INDEX(Location_data[Location],MATCH(Consolidated_sheets[[#This Row],[Patient_ID]],Location_data[Patient_ID],0))</f>
        <v>Houston</v>
      </c>
      <c r="K1668" t="str">
        <f>INDEX(Insurance_data[Insurance_Type],MATCH(Consolidated_sheets[[#This Row],[Patient_ID]],Insurance_data[Patient_ID],0))</f>
        <v>Public</v>
      </c>
      <c r="L1668" s="6">
        <f>INDEX(Insurance_data[Insurance_Amount],MATCH(Consolidated_sheets[[#This Row],[Patient_ID]],Insurance_data[Patient_ID],0))</f>
        <v>1702.78</v>
      </c>
    </row>
    <row r="1669" spans="1:12" x14ac:dyDescent="0.3">
      <c r="A1669" t="s">
        <v>2488</v>
      </c>
      <c r="B1669" t="s">
        <v>5953</v>
      </c>
      <c r="C1669" s="6">
        <v>2986.37</v>
      </c>
      <c r="D1669" s="1">
        <v>43900.672810401476</v>
      </c>
      <c r="E1669" s="1" t="str">
        <f>TEXT(Consolidated_sheets[[#This Row],[Date]],"yyyy")</f>
        <v>2020</v>
      </c>
      <c r="F1669" s="1" t="str">
        <f>TEXT(Consolidated_sheets[[#This Row],[Date]],"mmmm")</f>
        <v>March</v>
      </c>
      <c r="G1669" t="str">
        <f>INDEX(Patient_data[Patient_Name],MATCH(Consolidated_sheets[[#This Row],[Patient_ID]],Patient_data[Patient_ID],0))</f>
        <v>Linda Wallace</v>
      </c>
      <c r="H1669">
        <f>INDEX(Patient_data[Age],MATCH(Consolidated_sheets[[#This Row],[Patient_ID]],Patient_data[Patient_ID],0))</f>
        <v>87</v>
      </c>
      <c r="I1669" t="str">
        <f>INDEX(Patient_data[Gender],MATCH(Consolidated_sheets[[#This Row],[Patient_ID]],Patient_data[Patient_ID],0))</f>
        <v>Male</v>
      </c>
      <c r="J1669" t="str">
        <f>INDEX(Location_data[Location],MATCH(Consolidated_sheets[[#This Row],[Patient_ID]],Location_data[Patient_ID],0))</f>
        <v>Los Angeles</v>
      </c>
      <c r="K1669" t="str">
        <f>INDEX(Insurance_data[Insurance_Type],MATCH(Consolidated_sheets[[#This Row],[Patient_ID]],Insurance_data[Patient_ID],0))</f>
        <v>Private</v>
      </c>
      <c r="L1669" s="6">
        <f>INDEX(Insurance_data[Insurance_Amount],MATCH(Consolidated_sheets[[#This Row],[Patient_ID]],Insurance_data[Patient_ID],0))</f>
        <v>4154.21</v>
      </c>
    </row>
    <row r="1670" spans="1:12" x14ac:dyDescent="0.3">
      <c r="A1670" t="s">
        <v>138</v>
      </c>
      <c r="B1670" t="s">
        <v>5955</v>
      </c>
      <c r="C1670" s="6">
        <v>703.62</v>
      </c>
      <c r="D1670" s="1">
        <v>43900.933561937418</v>
      </c>
      <c r="E1670" s="1" t="str">
        <f>TEXT(Consolidated_sheets[[#This Row],[Date]],"yyyy")</f>
        <v>2020</v>
      </c>
      <c r="F1670" s="1" t="str">
        <f>TEXT(Consolidated_sheets[[#This Row],[Date]],"mmmm")</f>
        <v>March</v>
      </c>
      <c r="G1670" t="str">
        <f>INDEX(Patient_data[Patient_Name],MATCH(Consolidated_sheets[[#This Row],[Patient_ID]],Patient_data[Patient_ID],0))</f>
        <v>Christopher Lam</v>
      </c>
      <c r="H1670">
        <f>INDEX(Patient_data[Age],MATCH(Consolidated_sheets[[#This Row],[Patient_ID]],Patient_data[Patient_ID],0))</f>
        <v>26</v>
      </c>
      <c r="I1670" t="str">
        <f>INDEX(Patient_data[Gender],MATCH(Consolidated_sheets[[#This Row],[Patient_ID]],Patient_data[Patient_ID],0))</f>
        <v>Male</v>
      </c>
      <c r="J1670" t="str">
        <f>INDEX(Location_data[Location],MATCH(Consolidated_sheets[[#This Row],[Patient_ID]],Location_data[Patient_ID],0))</f>
        <v>Houston</v>
      </c>
      <c r="K1670" t="str">
        <f>INDEX(Insurance_data[Insurance_Type],MATCH(Consolidated_sheets[[#This Row],[Patient_ID]],Insurance_data[Patient_ID],0))</f>
        <v>Public</v>
      </c>
      <c r="L1670" s="6">
        <f>INDEX(Insurance_data[Insurance_Amount],MATCH(Consolidated_sheets[[#This Row],[Patient_ID]],Insurance_data[Patient_ID],0))</f>
        <v>485.44</v>
      </c>
    </row>
    <row r="1671" spans="1:12" x14ac:dyDescent="0.3">
      <c r="A1671" t="s">
        <v>1524</v>
      </c>
      <c r="B1671" t="s">
        <v>5952</v>
      </c>
      <c r="C1671" s="6">
        <v>4567.99</v>
      </c>
      <c r="D1671" s="1">
        <v>43901.194313473337</v>
      </c>
      <c r="E1671" s="1" t="str">
        <f>TEXT(Consolidated_sheets[[#This Row],[Date]],"yyyy")</f>
        <v>2020</v>
      </c>
      <c r="F1671" s="1" t="str">
        <f>TEXT(Consolidated_sheets[[#This Row],[Date]],"mmmm")</f>
        <v>March</v>
      </c>
      <c r="G1671" t="str">
        <f>INDEX(Patient_data[Patient_Name],MATCH(Consolidated_sheets[[#This Row],[Patient_ID]],Patient_data[Patient_ID],0))</f>
        <v>Alicia Washington</v>
      </c>
      <c r="H1671">
        <f>INDEX(Patient_data[Age],MATCH(Consolidated_sheets[[#This Row],[Patient_ID]],Patient_data[Patient_ID],0))</f>
        <v>75</v>
      </c>
      <c r="I1671" t="str">
        <f>INDEX(Patient_data[Gender],MATCH(Consolidated_sheets[[#This Row],[Patient_ID]],Patient_data[Patient_ID],0))</f>
        <v>Male</v>
      </c>
      <c r="J1671" t="str">
        <f>INDEX(Location_data[Location],MATCH(Consolidated_sheets[[#This Row],[Patient_ID]],Location_data[Patient_ID],0))</f>
        <v>Houston</v>
      </c>
      <c r="K1671" t="str">
        <f>INDEX(Insurance_data[Insurance_Type],MATCH(Consolidated_sheets[[#This Row],[Patient_ID]],Insurance_data[Patient_ID],0))</f>
        <v>Private</v>
      </c>
      <c r="L1671" s="6">
        <f>INDEX(Insurance_data[Insurance_Amount],MATCH(Consolidated_sheets[[#This Row],[Patient_ID]],Insurance_data[Patient_ID],0))</f>
        <v>2077.8200000000002</v>
      </c>
    </row>
    <row r="1672" spans="1:12" x14ac:dyDescent="0.3">
      <c r="A1672" t="s">
        <v>2112</v>
      </c>
      <c r="B1672" t="s">
        <v>5952</v>
      </c>
      <c r="C1672" s="6">
        <v>2991.65</v>
      </c>
      <c r="D1672" s="1">
        <v>43901.455065009293</v>
      </c>
      <c r="E1672" s="1" t="str">
        <f>TEXT(Consolidated_sheets[[#This Row],[Date]],"yyyy")</f>
        <v>2020</v>
      </c>
      <c r="F1672" s="1" t="str">
        <f>TEXT(Consolidated_sheets[[#This Row],[Date]],"mmmm")</f>
        <v>March</v>
      </c>
      <c r="G1672" t="str">
        <f>INDEX(Patient_data[Patient_Name],MATCH(Consolidated_sheets[[#This Row],[Patient_ID]],Patient_data[Patient_ID],0))</f>
        <v>Amanda Dunn</v>
      </c>
      <c r="H1672">
        <f>INDEX(Patient_data[Age],MATCH(Consolidated_sheets[[#This Row],[Patient_ID]],Patient_data[Patient_ID],0))</f>
        <v>80</v>
      </c>
      <c r="I1672" t="str">
        <f>INDEX(Patient_data[Gender],MATCH(Consolidated_sheets[[#This Row],[Patient_ID]],Patient_data[Patient_ID],0))</f>
        <v>Female</v>
      </c>
      <c r="J1672" t="str">
        <f>INDEX(Location_data[Location],MATCH(Consolidated_sheets[[#This Row],[Patient_ID]],Location_data[Patient_ID],0))</f>
        <v>Chicago</v>
      </c>
      <c r="K1672" t="str">
        <f>INDEX(Insurance_data[Insurance_Type],MATCH(Consolidated_sheets[[#This Row],[Patient_ID]],Insurance_data[Patient_ID],0))</f>
        <v>Public</v>
      </c>
      <c r="L1672" s="6">
        <f>INDEX(Insurance_data[Insurance_Amount],MATCH(Consolidated_sheets[[#This Row],[Patient_ID]],Insurance_data[Patient_ID],0))</f>
        <v>8617.06</v>
      </c>
    </row>
    <row r="1673" spans="1:12" x14ac:dyDescent="0.3">
      <c r="A1673" t="s">
        <v>2247</v>
      </c>
      <c r="B1673" t="s">
        <v>5952</v>
      </c>
      <c r="C1673" s="6">
        <v>4983.6099999999997</v>
      </c>
      <c r="D1673" s="1">
        <v>43901.71581654522</v>
      </c>
      <c r="E1673" s="1" t="str">
        <f>TEXT(Consolidated_sheets[[#This Row],[Date]],"yyyy")</f>
        <v>2020</v>
      </c>
      <c r="F1673" s="1" t="str">
        <f>TEXT(Consolidated_sheets[[#This Row],[Date]],"mmmm")</f>
        <v>March</v>
      </c>
      <c r="G1673" t="str">
        <f>INDEX(Patient_data[Patient_Name],MATCH(Consolidated_sheets[[#This Row],[Patient_ID]],Patient_data[Patient_ID],0))</f>
        <v>Anthony Green</v>
      </c>
      <c r="H1673">
        <f>INDEX(Patient_data[Age],MATCH(Consolidated_sheets[[#This Row],[Patient_ID]],Patient_data[Patient_ID],0))</f>
        <v>81</v>
      </c>
      <c r="I1673" t="str">
        <f>INDEX(Patient_data[Gender],MATCH(Consolidated_sheets[[#This Row],[Patient_ID]],Patient_data[Patient_ID],0))</f>
        <v>Male</v>
      </c>
      <c r="J1673" t="str">
        <f>INDEX(Location_data[Location],MATCH(Consolidated_sheets[[#This Row],[Patient_ID]],Location_data[Patient_ID],0))</f>
        <v>New York</v>
      </c>
      <c r="K1673" t="str">
        <f>INDEX(Insurance_data[Insurance_Type],MATCH(Consolidated_sheets[[#This Row],[Patient_ID]],Insurance_data[Patient_ID],0))</f>
        <v>Public</v>
      </c>
      <c r="L1673" s="6">
        <f>INDEX(Insurance_data[Insurance_Amount],MATCH(Consolidated_sheets[[#This Row],[Patient_ID]],Insurance_data[Patient_ID],0))</f>
        <v>8097.61</v>
      </c>
    </row>
    <row r="1674" spans="1:12" x14ac:dyDescent="0.3">
      <c r="A1674" t="s">
        <v>935</v>
      </c>
      <c r="B1674" t="s">
        <v>5955</v>
      </c>
      <c r="C1674" s="6">
        <v>755.94</v>
      </c>
      <c r="D1674" s="1">
        <v>43901.976568081147</v>
      </c>
      <c r="E1674" s="1" t="str">
        <f>TEXT(Consolidated_sheets[[#This Row],[Date]],"yyyy")</f>
        <v>2020</v>
      </c>
      <c r="F1674" s="1" t="str">
        <f>TEXT(Consolidated_sheets[[#This Row],[Date]],"mmmm")</f>
        <v>March</v>
      </c>
      <c r="G1674" t="str">
        <f>INDEX(Patient_data[Patient_Name],MATCH(Consolidated_sheets[[#This Row],[Patient_ID]],Patient_data[Patient_ID],0))</f>
        <v>Amy Faulkner</v>
      </c>
      <c r="H1674">
        <f>INDEX(Patient_data[Age],MATCH(Consolidated_sheets[[#This Row],[Patient_ID]],Patient_data[Patient_ID],0))</f>
        <v>67</v>
      </c>
      <c r="I1674" t="str">
        <f>INDEX(Patient_data[Gender],MATCH(Consolidated_sheets[[#This Row],[Patient_ID]],Patient_data[Patient_ID],0))</f>
        <v>Female</v>
      </c>
      <c r="J1674" t="str">
        <f>INDEX(Location_data[Location],MATCH(Consolidated_sheets[[#This Row],[Patient_ID]],Location_data[Patient_ID],0))</f>
        <v>Los Angeles</v>
      </c>
      <c r="K1674" t="str">
        <f>INDEX(Insurance_data[Insurance_Type],MATCH(Consolidated_sheets[[#This Row],[Patient_ID]],Insurance_data[Patient_ID],0))</f>
        <v>None</v>
      </c>
      <c r="L1674" s="6">
        <f>INDEX(Insurance_data[Insurance_Amount],MATCH(Consolidated_sheets[[#This Row],[Patient_ID]],Insurance_data[Patient_ID],0))</f>
        <v>3500.41</v>
      </c>
    </row>
    <row r="1675" spans="1:12" x14ac:dyDescent="0.3">
      <c r="A1675" t="s">
        <v>281</v>
      </c>
      <c r="B1675" t="s">
        <v>5953</v>
      </c>
      <c r="C1675" s="6">
        <v>1088.31</v>
      </c>
      <c r="D1675" s="1">
        <v>43902.237319617081</v>
      </c>
      <c r="E1675" s="1" t="str">
        <f>TEXT(Consolidated_sheets[[#This Row],[Date]],"yyyy")</f>
        <v>2020</v>
      </c>
      <c r="F1675" s="1" t="str">
        <f>TEXT(Consolidated_sheets[[#This Row],[Date]],"mmmm")</f>
        <v>March</v>
      </c>
      <c r="G1675" t="str">
        <f>INDEX(Patient_data[Patient_Name],MATCH(Consolidated_sheets[[#This Row],[Patient_ID]],Patient_data[Patient_ID],0))</f>
        <v>Kristen Stevens</v>
      </c>
      <c r="H1675">
        <f>INDEX(Patient_data[Age],MATCH(Consolidated_sheets[[#This Row],[Patient_ID]],Patient_data[Patient_ID],0))</f>
        <v>29</v>
      </c>
      <c r="I1675" t="str">
        <f>INDEX(Patient_data[Gender],MATCH(Consolidated_sheets[[#This Row],[Patient_ID]],Patient_data[Patient_ID],0))</f>
        <v>Male</v>
      </c>
      <c r="J1675" t="str">
        <f>INDEX(Location_data[Location],MATCH(Consolidated_sheets[[#This Row],[Patient_ID]],Location_data[Patient_ID],0))</f>
        <v>Phoenix</v>
      </c>
      <c r="K1675" t="str">
        <f>INDEX(Insurance_data[Insurance_Type],MATCH(Consolidated_sheets[[#This Row],[Patient_ID]],Insurance_data[Patient_ID],0))</f>
        <v>Private</v>
      </c>
      <c r="L1675" s="6">
        <f>INDEX(Insurance_data[Insurance_Amount],MATCH(Consolidated_sheets[[#This Row],[Patient_ID]],Insurance_data[Patient_ID],0))</f>
        <v>402.59</v>
      </c>
    </row>
    <row r="1676" spans="1:12" x14ac:dyDescent="0.3">
      <c r="A1676" t="s">
        <v>2475</v>
      </c>
      <c r="B1676" t="s">
        <v>5954</v>
      </c>
      <c r="C1676" s="6">
        <v>3956.22</v>
      </c>
      <c r="D1676" s="1">
        <v>43902.498071153022</v>
      </c>
      <c r="E1676" s="1" t="str">
        <f>TEXT(Consolidated_sheets[[#This Row],[Date]],"yyyy")</f>
        <v>2020</v>
      </c>
      <c r="F1676" s="1" t="str">
        <f>TEXT(Consolidated_sheets[[#This Row],[Date]],"mmmm")</f>
        <v>March</v>
      </c>
      <c r="G1676" t="str">
        <f>INDEX(Patient_data[Patient_Name],MATCH(Consolidated_sheets[[#This Row],[Patient_ID]],Patient_data[Patient_ID],0))</f>
        <v>Laura Douglas</v>
      </c>
      <c r="H1676">
        <f>INDEX(Patient_data[Age],MATCH(Consolidated_sheets[[#This Row],[Patient_ID]],Patient_data[Patient_ID],0))</f>
        <v>83</v>
      </c>
      <c r="I1676" t="str">
        <f>INDEX(Patient_data[Gender],MATCH(Consolidated_sheets[[#This Row],[Patient_ID]],Patient_data[Patient_ID],0))</f>
        <v>Female</v>
      </c>
      <c r="J1676" t="str">
        <f>INDEX(Location_data[Location],MATCH(Consolidated_sheets[[#This Row],[Patient_ID]],Location_data[Patient_ID],0))</f>
        <v>Houston</v>
      </c>
      <c r="K1676" t="str">
        <f>INDEX(Insurance_data[Insurance_Type],MATCH(Consolidated_sheets[[#This Row],[Patient_ID]],Insurance_data[Patient_ID],0))</f>
        <v>None</v>
      </c>
      <c r="L1676" s="6">
        <f>INDEX(Insurance_data[Insurance_Amount],MATCH(Consolidated_sheets[[#This Row],[Patient_ID]],Insurance_data[Patient_ID],0))</f>
        <v>5689.04</v>
      </c>
    </row>
    <row r="1677" spans="1:12" x14ac:dyDescent="0.3">
      <c r="A1677" t="s">
        <v>1408</v>
      </c>
      <c r="B1677" t="s">
        <v>5953</v>
      </c>
      <c r="C1677" s="6">
        <v>3672.65</v>
      </c>
      <c r="D1677" s="1">
        <v>43902.758822688949</v>
      </c>
      <c r="E1677" s="1" t="str">
        <f>TEXT(Consolidated_sheets[[#This Row],[Date]],"yyyy")</f>
        <v>2020</v>
      </c>
      <c r="F1677" s="1" t="str">
        <f>TEXT(Consolidated_sheets[[#This Row],[Date]],"mmmm")</f>
        <v>March</v>
      </c>
      <c r="G1677" t="str">
        <f>INDEX(Patient_data[Patient_Name],MATCH(Consolidated_sheets[[#This Row],[Patient_ID]],Patient_data[Patient_ID],0))</f>
        <v>Melissa Lopez</v>
      </c>
      <c r="H1677">
        <f>INDEX(Patient_data[Age],MATCH(Consolidated_sheets[[#This Row],[Patient_ID]],Patient_data[Patient_ID],0))</f>
        <v>84</v>
      </c>
      <c r="I1677" t="str">
        <f>INDEX(Patient_data[Gender],MATCH(Consolidated_sheets[[#This Row],[Patient_ID]],Patient_data[Patient_ID],0))</f>
        <v>Male</v>
      </c>
      <c r="J1677" t="str">
        <f>INDEX(Location_data[Location],MATCH(Consolidated_sheets[[#This Row],[Patient_ID]],Location_data[Patient_ID],0))</f>
        <v>Phoenix</v>
      </c>
      <c r="K1677" t="str">
        <f>INDEX(Insurance_data[Insurance_Type],MATCH(Consolidated_sheets[[#This Row],[Patient_ID]],Insurance_data[Patient_ID],0))</f>
        <v>None</v>
      </c>
      <c r="L1677" s="6">
        <f>INDEX(Insurance_data[Insurance_Amount],MATCH(Consolidated_sheets[[#This Row],[Patient_ID]],Insurance_data[Patient_ID],0))</f>
        <v>6146.89</v>
      </c>
    </row>
    <row r="1678" spans="1:12" x14ac:dyDescent="0.3">
      <c r="A1678" t="s">
        <v>1501</v>
      </c>
      <c r="B1678" t="s">
        <v>5955</v>
      </c>
      <c r="C1678" s="6">
        <v>4335.66</v>
      </c>
      <c r="D1678" s="1">
        <v>43903.019574224883</v>
      </c>
      <c r="E1678" s="1" t="str">
        <f>TEXT(Consolidated_sheets[[#This Row],[Date]],"yyyy")</f>
        <v>2020</v>
      </c>
      <c r="F1678" s="1" t="str">
        <f>TEXT(Consolidated_sheets[[#This Row],[Date]],"mmmm")</f>
        <v>March</v>
      </c>
      <c r="G1678" t="str">
        <f>INDEX(Patient_data[Patient_Name],MATCH(Consolidated_sheets[[#This Row],[Patient_ID]],Patient_data[Patient_ID],0))</f>
        <v>Derrick Newman</v>
      </c>
      <c r="H1678">
        <f>INDEX(Patient_data[Age],MATCH(Consolidated_sheets[[#This Row],[Patient_ID]],Patient_data[Patient_ID],0))</f>
        <v>42</v>
      </c>
      <c r="I1678" t="str">
        <f>INDEX(Patient_data[Gender],MATCH(Consolidated_sheets[[#This Row],[Patient_ID]],Patient_data[Patient_ID],0))</f>
        <v>Female</v>
      </c>
      <c r="J1678" t="str">
        <f>INDEX(Location_data[Location],MATCH(Consolidated_sheets[[#This Row],[Patient_ID]],Location_data[Patient_ID],0))</f>
        <v>Houston</v>
      </c>
      <c r="K1678" t="str">
        <f>INDEX(Insurance_data[Insurance_Type],MATCH(Consolidated_sheets[[#This Row],[Patient_ID]],Insurance_data[Patient_ID],0))</f>
        <v>Public</v>
      </c>
      <c r="L1678" s="6">
        <f>INDEX(Insurance_data[Insurance_Amount],MATCH(Consolidated_sheets[[#This Row],[Patient_ID]],Insurance_data[Patient_ID],0))</f>
        <v>935.94</v>
      </c>
    </row>
    <row r="1679" spans="1:12" x14ac:dyDescent="0.3">
      <c r="A1679" t="s">
        <v>1100</v>
      </c>
      <c r="B1679" t="s">
        <v>5952</v>
      </c>
      <c r="C1679" s="6">
        <v>2954.84</v>
      </c>
      <c r="D1679" s="1">
        <v>43903.280325760818</v>
      </c>
      <c r="E1679" s="1" t="str">
        <f>TEXT(Consolidated_sheets[[#This Row],[Date]],"yyyy")</f>
        <v>2020</v>
      </c>
      <c r="F1679" s="1" t="str">
        <f>TEXT(Consolidated_sheets[[#This Row],[Date]],"mmmm")</f>
        <v>March</v>
      </c>
      <c r="G1679" t="str">
        <f>INDEX(Patient_data[Patient_Name],MATCH(Consolidated_sheets[[#This Row],[Patient_ID]],Patient_data[Patient_ID],0))</f>
        <v>James Cruz</v>
      </c>
      <c r="H1679">
        <f>INDEX(Patient_data[Age],MATCH(Consolidated_sheets[[#This Row],[Patient_ID]],Patient_data[Patient_ID],0))</f>
        <v>65</v>
      </c>
      <c r="I1679" t="str">
        <f>INDEX(Patient_data[Gender],MATCH(Consolidated_sheets[[#This Row],[Patient_ID]],Patient_data[Patient_ID],0))</f>
        <v>Female</v>
      </c>
      <c r="J1679" t="str">
        <f>INDEX(Location_data[Location],MATCH(Consolidated_sheets[[#This Row],[Patient_ID]],Location_data[Patient_ID],0))</f>
        <v>Los Angeles</v>
      </c>
      <c r="K1679" t="str">
        <f>INDEX(Insurance_data[Insurance_Type],MATCH(Consolidated_sheets[[#This Row],[Patient_ID]],Insurance_data[Patient_ID],0))</f>
        <v>Public</v>
      </c>
      <c r="L1679" s="6">
        <f>INDEX(Insurance_data[Insurance_Amount],MATCH(Consolidated_sheets[[#This Row],[Patient_ID]],Insurance_data[Patient_ID],0))</f>
        <v>5151.5600000000004</v>
      </c>
    </row>
    <row r="1680" spans="1:12" x14ac:dyDescent="0.3">
      <c r="A1680" t="s">
        <v>2813</v>
      </c>
      <c r="B1680" t="s">
        <v>5955</v>
      </c>
      <c r="C1680" s="6">
        <v>285.24</v>
      </c>
      <c r="D1680" s="1">
        <v>43903.541077296737</v>
      </c>
      <c r="E1680" s="1" t="str">
        <f>TEXT(Consolidated_sheets[[#This Row],[Date]],"yyyy")</f>
        <v>2020</v>
      </c>
      <c r="F1680" s="1" t="str">
        <f>TEXT(Consolidated_sheets[[#This Row],[Date]],"mmmm")</f>
        <v>March</v>
      </c>
      <c r="G1680" t="str">
        <f>INDEX(Patient_data[Patient_Name],MATCH(Consolidated_sheets[[#This Row],[Patient_ID]],Patient_data[Patient_ID],0))</f>
        <v>Frank Conley</v>
      </c>
      <c r="H1680">
        <f>INDEX(Patient_data[Age],MATCH(Consolidated_sheets[[#This Row],[Patient_ID]],Patient_data[Patient_ID],0))</f>
        <v>78</v>
      </c>
      <c r="I1680" t="str">
        <f>INDEX(Patient_data[Gender],MATCH(Consolidated_sheets[[#This Row],[Patient_ID]],Patient_data[Patient_ID],0))</f>
        <v>Female</v>
      </c>
      <c r="J1680" t="str">
        <f>INDEX(Location_data[Location],MATCH(Consolidated_sheets[[#This Row],[Patient_ID]],Location_data[Patient_ID],0))</f>
        <v>New York</v>
      </c>
      <c r="K1680" t="str">
        <f>INDEX(Insurance_data[Insurance_Type],MATCH(Consolidated_sheets[[#This Row],[Patient_ID]],Insurance_data[Patient_ID],0))</f>
        <v>None</v>
      </c>
      <c r="L1680" s="6">
        <f>INDEX(Insurance_data[Insurance_Amount],MATCH(Consolidated_sheets[[#This Row],[Patient_ID]],Insurance_data[Patient_ID],0))</f>
        <v>7919.77</v>
      </c>
    </row>
    <row r="1681" spans="1:12" x14ac:dyDescent="0.3">
      <c r="A1681" t="s">
        <v>453</v>
      </c>
      <c r="B1681" t="s">
        <v>5952</v>
      </c>
      <c r="C1681" s="6">
        <v>3273.79</v>
      </c>
      <c r="D1681" s="1">
        <v>43903.801828832693</v>
      </c>
      <c r="E1681" s="1" t="str">
        <f>TEXT(Consolidated_sheets[[#This Row],[Date]],"yyyy")</f>
        <v>2020</v>
      </c>
      <c r="F1681" s="1" t="str">
        <f>TEXT(Consolidated_sheets[[#This Row],[Date]],"mmmm")</f>
        <v>March</v>
      </c>
      <c r="G1681" t="str">
        <f>INDEX(Patient_data[Patient_Name],MATCH(Consolidated_sheets[[#This Row],[Patient_ID]],Patient_data[Patient_ID],0))</f>
        <v>Peter Nunez</v>
      </c>
      <c r="H1681">
        <f>INDEX(Patient_data[Age],MATCH(Consolidated_sheets[[#This Row],[Patient_ID]],Patient_data[Patient_ID],0))</f>
        <v>37</v>
      </c>
      <c r="I1681" t="str">
        <f>INDEX(Patient_data[Gender],MATCH(Consolidated_sheets[[#This Row],[Patient_ID]],Patient_data[Patient_ID],0))</f>
        <v>Male</v>
      </c>
      <c r="J1681" t="str">
        <f>INDEX(Location_data[Location],MATCH(Consolidated_sheets[[#This Row],[Patient_ID]],Location_data[Patient_ID],0))</f>
        <v>Phoenix</v>
      </c>
      <c r="K1681" t="str">
        <f>INDEX(Insurance_data[Insurance_Type],MATCH(Consolidated_sheets[[#This Row],[Patient_ID]],Insurance_data[Patient_ID],0))</f>
        <v>Public</v>
      </c>
      <c r="L1681" s="6">
        <f>INDEX(Insurance_data[Insurance_Amount],MATCH(Consolidated_sheets[[#This Row],[Patient_ID]],Insurance_data[Patient_ID],0))</f>
        <v>6603.4</v>
      </c>
    </row>
    <row r="1682" spans="1:12" x14ac:dyDescent="0.3">
      <c r="A1682" t="s">
        <v>1044</v>
      </c>
      <c r="B1682" t="s">
        <v>5953</v>
      </c>
      <c r="C1682" s="6">
        <v>3774.29</v>
      </c>
      <c r="D1682" s="1">
        <v>43904.06258036862</v>
      </c>
      <c r="E1682" s="1" t="str">
        <f>TEXT(Consolidated_sheets[[#This Row],[Date]],"yyyy")</f>
        <v>2020</v>
      </c>
      <c r="F1682" s="1" t="str">
        <f>TEXT(Consolidated_sheets[[#This Row],[Date]],"mmmm")</f>
        <v>March</v>
      </c>
      <c r="G1682" t="str">
        <f>INDEX(Patient_data[Patient_Name],MATCH(Consolidated_sheets[[#This Row],[Patient_ID]],Patient_data[Patient_ID],0))</f>
        <v>Melissa Griffin</v>
      </c>
      <c r="H1682">
        <f>INDEX(Patient_data[Age],MATCH(Consolidated_sheets[[#This Row],[Patient_ID]],Patient_data[Patient_ID],0))</f>
        <v>34</v>
      </c>
      <c r="I1682" t="str">
        <f>INDEX(Patient_data[Gender],MATCH(Consolidated_sheets[[#This Row],[Patient_ID]],Patient_data[Patient_ID],0))</f>
        <v>Female</v>
      </c>
      <c r="J1682" t="str">
        <f>INDEX(Location_data[Location],MATCH(Consolidated_sheets[[#This Row],[Patient_ID]],Location_data[Patient_ID],0))</f>
        <v>Los Angeles</v>
      </c>
      <c r="K1682" t="str">
        <f>INDEX(Insurance_data[Insurance_Type],MATCH(Consolidated_sheets[[#This Row],[Patient_ID]],Insurance_data[Patient_ID],0))</f>
        <v>None</v>
      </c>
      <c r="L1682" s="6">
        <f>INDEX(Insurance_data[Insurance_Amount],MATCH(Consolidated_sheets[[#This Row],[Patient_ID]],Insurance_data[Patient_ID],0))</f>
        <v>1250.53</v>
      </c>
    </row>
    <row r="1683" spans="1:12" x14ac:dyDescent="0.3">
      <c r="A1683" t="s">
        <v>1382</v>
      </c>
      <c r="B1683" t="s">
        <v>5955</v>
      </c>
      <c r="C1683" s="6">
        <v>3062.11</v>
      </c>
      <c r="D1683" s="1">
        <v>43904.323331904547</v>
      </c>
      <c r="E1683" s="1" t="str">
        <f>TEXT(Consolidated_sheets[[#This Row],[Date]],"yyyy")</f>
        <v>2020</v>
      </c>
      <c r="F1683" s="1" t="str">
        <f>TEXT(Consolidated_sheets[[#This Row],[Date]],"mmmm")</f>
        <v>March</v>
      </c>
      <c r="G1683" t="str">
        <f>INDEX(Patient_data[Patient_Name],MATCH(Consolidated_sheets[[#This Row],[Patient_ID]],Patient_data[Patient_ID],0))</f>
        <v>Cynthia Calderon</v>
      </c>
      <c r="H1683">
        <f>INDEX(Patient_data[Age],MATCH(Consolidated_sheets[[#This Row],[Patient_ID]],Patient_data[Patient_ID],0))</f>
        <v>77</v>
      </c>
      <c r="I1683" t="str">
        <f>INDEX(Patient_data[Gender],MATCH(Consolidated_sheets[[#This Row],[Patient_ID]],Patient_data[Patient_ID],0))</f>
        <v>Male</v>
      </c>
      <c r="J1683" t="str">
        <f>INDEX(Location_data[Location],MATCH(Consolidated_sheets[[#This Row],[Patient_ID]],Location_data[Patient_ID],0))</f>
        <v>Los Angeles</v>
      </c>
      <c r="K1683" t="str">
        <f>INDEX(Insurance_data[Insurance_Type],MATCH(Consolidated_sheets[[#This Row],[Patient_ID]],Insurance_data[Patient_ID],0))</f>
        <v>Private</v>
      </c>
      <c r="L1683" s="6">
        <f>INDEX(Insurance_data[Insurance_Amount],MATCH(Consolidated_sheets[[#This Row],[Patient_ID]],Insurance_data[Patient_ID],0))</f>
        <v>5961.17</v>
      </c>
    </row>
    <row r="1684" spans="1:12" x14ac:dyDescent="0.3">
      <c r="A1684" t="s">
        <v>351</v>
      </c>
      <c r="B1684" t="s">
        <v>5952</v>
      </c>
      <c r="C1684" s="6">
        <v>4274.22</v>
      </c>
      <c r="D1684" s="1">
        <v>43904.584083440488</v>
      </c>
      <c r="E1684" s="1" t="str">
        <f>TEXT(Consolidated_sheets[[#This Row],[Date]],"yyyy")</f>
        <v>2020</v>
      </c>
      <c r="F1684" s="1" t="str">
        <f>TEXT(Consolidated_sheets[[#This Row],[Date]],"mmmm")</f>
        <v>March</v>
      </c>
      <c r="G1684" t="str">
        <f>INDEX(Patient_data[Patient_Name],MATCH(Consolidated_sheets[[#This Row],[Patient_ID]],Patient_data[Patient_ID],0))</f>
        <v>Jon Sanders</v>
      </c>
      <c r="H1684">
        <f>INDEX(Patient_data[Age],MATCH(Consolidated_sheets[[#This Row],[Patient_ID]],Patient_data[Patient_ID],0))</f>
        <v>57</v>
      </c>
      <c r="I1684" t="str">
        <f>INDEX(Patient_data[Gender],MATCH(Consolidated_sheets[[#This Row],[Patient_ID]],Patient_data[Patient_ID],0))</f>
        <v>Male</v>
      </c>
      <c r="J1684" t="str">
        <f>INDEX(Location_data[Location],MATCH(Consolidated_sheets[[#This Row],[Patient_ID]],Location_data[Patient_ID],0))</f>
        <v>Phoenix</v>
      </c>
      <c r="K1684" t="str">
        <f>INDEX(Insurance_data[Insurance_Type],MATCH(Consolidated_sheets[[#This Row],[Patient_ID]],Insurance_data[Patient_ID],0))</f>
        <v>Private</v>
      </c>
      <c r="L1684" s="6">
        <f>INDEX(Insurance_data[Insurance_Amount],MATCH(Consolidated_sheets[[#This Row],[Patient_ID]],Insurance_data[Patient_ID],0))</f>
        <v>3365.81</v>
      </c>
    </row>
    <row r="1685" spans="1:12" x14ac:dyDescent="0.3">
      <c r="A1685" t="s">
        <v>2958</v>
      </c>
      <c r="B1685" t="s">
        <v>5952</v>
      </c>
      <c r="C1685" s="6">
        <v>204.8</v>
      </c>
      <c r="D1685" s="1">
        <v>43904.844834976422</v>
      </c>
      <c r="E1685" s="1" t="str">
        <f>TEXT(Consolidated_sheets[[#This Row],[Date]],"yyyy")</f>
        <v>2020</v>
      </c>
      <c r="F1685" s="1" t="str">
        <f>TEXT(Consolidated_sheets[[#This Row],[Date]],"mmmm")</f>
        <v>March</v>
      </c>
      <c r="G1685" t="str">
        <f>INDEX(Patient_data[Patient_Name],MATCH(Consolidated_sheets[[#This Row],[Patient_ID]],Patient_data[Patient_ID],0))</f>
        <v>Jonathan Armstrong</v>
      </c>
      <c r="H1685">
        <f>INDEX(Patient_data[Age],MATCH(Consolidated_sheets[[#This Row],[Patient_ID]],Patient_data[Patient_ID],0))</f>
        <v>42</v>
      </c>
      <c r="I1685" t="str">
        <f>INDEX(Patient_data[Gender],MATCH(Consolidated_sheets[[#This Row],[Patient_ID]],Patient_data[Patient_ID],0))</f>
        <v>Female</v>
      </c>
      <c r="J1685" t="str">
        <f>INDEX(Location_data[Location],MATCH(Consolidated_sheets[[#This Row],[Patient_ID]],Location_data[Patient_ID],0))</f>
        <v>Chicago</v>
      </c>
      <c r="K1685" t="str">
        <f>INDEX(Insurance_data[Insurance_Type],MATCH(Consolidated_sheets[[#This Row],[Patient_ID]],Insurance_data[Patient_ID],0))</f>
        <v>None</v>
      </c>
      <c r="L1685" s="6">
        <f>INDEX(Insurance_data[Insurance_Amount],MATCH(Consolidated_sheets[[#This Row],[Patient_ID]],Insurance_data[Patient_ID],0))</f>
        <v>753.31</v>
      </c>
    </row>
    <row r="1686" spans="1:12" x14ac:dyDescent="0.3">
      <c r="A1686" t="s">
        <v>1604</v>
      </c>
      <c r="B1686" t="s">
        <v>5954</v>
      </c>
      <c r="C1686" s="6">
        <v>3065.87</v>
      </c>
      <c r="D1686" s="1">
        <v>43905.105586512349</v>
      </c>
      <c r="E1686" s="1" t="str">
        <f>TEXT(Consolidated_sheets[[#This Row],[Date]],"yyyy")</f>
        <v>2020</v>
      </c>
      <c r="F1686" s="1" t="str">
        <f>TEXT(Consolidated_sheets[[#This Row],[Date]],"mmmm")</f>
        <v>March</v>
      </c>
      <c r="G1686" t="str">
        <f>INDEX(Patient_data[Patient_Name],MATCH(Consolidated_sheets[[#This Row],[Patient_ID]],Patient_data[Patient_ID],0))</f>
        <v>Karen Mcpherson</v>
      </c>
      <c r="H1686">
        <f>INDEX(Patient_data[Age],MATCH(Consolidated_sheets[[#This Row],[Patient_ID]],Patient_data[Patient_ID],0))</f>
        <v>45</v>
      </c>
      <c r="I1686" t="str">
        <f>INDEX(Patient_data[Gender],MATCH(Consolidated_sheets[[#This Row],[Patient_ID]],Patient_data[Patient_ID],0))</f>
        <v>Male</v>
      </c>
      <c r="J1686" t="str">
        <f>INDEX(Location_data[Location],MATCH(Consolidated_sheets[[#This Row],[Patient_ID]],Location_data[Patient_ID],0))</f>
        <v>Chicago</v>
      </c>
      <c r="K1686" t="str">
        <f>INDEX(Insurance_data[Insurance_Type],MATCH(Consolidated_sheets[[#This Row],[Patient_ID]],Insurance_data[Patient_ID],0))</f>
        <v>Public</v>
      </c>
      <c r="L1686" s="6">
        <f>INDEX(Insurance_data[Insurance_Amount],MATCH(Consolidated_sheets[[#This Row],[Patient_ID]],Insurance_data[Patient_ID],0))</f>
        <v>9341.31</v>
      </c>
    </row>
    <row r="1687" spans="1:12" x14ac:dyDescent="0.3">
      <c r="A1687" t="s">
        <v>2584</v>
      </c>
      <c r="B1687" t="s">
        <v>5953</v>
      </c>
      <c r="C1687" s="6">
        <v>2149.7800000000002</v>
      </c>
      <c r="D1687" s="1">
        <v>43905.36633804829</v>
      </c>
      <c r="E1687" s="1" t="str">
        <f>TEXT(Consolidated_sheets[[#This Row],[Date]],"yyyy")</f>
        <v>2020</v>
      </c>
      <c r="F1687" s="1" t="str">
        <f>TEXT(Consolidated_sheets[[#This Row],[Date]],"mmmm")</f>
        <v>March</v>
      </c>
      <c r="G1687" t="str">
        <f>INDEX(Patient_data[Patient_Name],MATCH(Consolidated_sheets[[#This Row],[Patient_ID]],Patient_data[Patient_ID],0))</f>
        <v>Mary Miles</v>
      </c>
      <c r="H1687">
        <f>INDEX(Patient_data[Age],MATCH(Consolidated_sheets[[#This Row],[Patient_ID]],Patient_data[Patient_ID],0))</f>
        <v>57</v>
      </c>
      <c r="I1687" t="str">
        <f>INDEX(Patient_data[Gender],MATCH(Consolidated_sheets[[#This Row],[Patient_ID]],Patient_data[Patient_ID],0))</f>
        <v>Female</v>
      </c>
      <c r="J1687" t="str">
        <f>INDEX(Location_data[Location],MATCH(Consolidated_sheets[[#This Row],[Patient_ID]],Location_data[Patient_ID],0))</f>
        <v>Phoenix</v>
      </c>
      <c r="K1687" t="str">
        <f>INDEX(Insurance_data[Insurance_Type],MATCH(Consolidated_sheets[[#This Row],[Patient_ID]],Insurance_data[Patient_ID],0))</f>
        <v>Public</v>
      </c>
      <c r="L1687" s="6">
        <f>INDEX(Insurance_data[Insurance_Amount],MATCH(Consolidated_sheets[[#This Row],[Patient_ID]],Insurance_data[Patient_ID],0))</f>
        <v>5791.46</v>
      </c>
    </row>
    <row r="1688" spans="1:12" x14ac:dyDescent="0.3">
      <c r="A1688" t="s">
        <v>645</v>
      </c>
      <c r="B1688" t="s">
        <v>5953</v>
      </c>
      <c r="C1688" s="6">
        <v>2924.65</v>
      </c>
      <c r="D1688" s="1">
        <v>43905.627089584217</v>
      </c>
      <c r="E1688" s="1" t="str">
        <f>TEXT(Consolidated_sheets[[#This Row],[Date]],"yyyy")</f>
        <v>2020</v>
      </c>
      <c r="F1688" s="1" t="str">
        <f>TEXT(Consolidated_sheets[[#This Row],[Date]],"mmmm")</f>
        <v>March</v>
      </c>
      <c r="G1688" t="str">
        <f>INDEX(Patient_data[Patient_Name],MATCH(Consolidated_sheets[[#This Row],[Patient_ID]],Patient_data[Patient_ID],0))</f>
        <v>Dustin Long</v>
      </c>
      <c r="H1688">
        <f>INDEX(Patient_data[Age],MATCH(Consolidated_sheets[[#This Row],[Patient_ID]],Patient_data[Patient_ID],0))</f>
        <v>41</v>
      </c>
      <c r="I1688" t="str">
        <f>INDEX(Patient_data[Gender],MATCH(Consolidated_sheets[[#This Row],[Patient_ID]],Patient_data[Patient_ID],0))</f>
        <v>Male</v>
      </c>
      <c r="J1688" t="str">
        <f>INDEX(Location_data[Location],MATCH(Consolidated_sheets[[#This Row],[Patient_ID]],Location_data[Patient_ID],0))</f>
        <v>Chicago</v>
      </c>
      <c r="K1688" t="str">
        <f>INDEX(Insurance_data[Insurance_Type],MATCH(Consolidated_sheets[[#This Row],[Patient_ID]],Insurance_data[Patient_ID],0))</f>
        <v>None</v>
      </c>
      <c r="L1688" s="6">
        <f>INDEX(Insurance_data[Insurance_Amount],MATCH(Consolidated_sheets[[#This Row],[Patient_ID]],Insurance_data[Patient_ID],0))</f>
        <v>6974.64</v>
      </c>
    </row>
    <row r="1689" spans="1:12" x14ac:dyDescent="0.3">
      <c r="A1689" t="s">
        <v>1811</v>
      </c>
      <c r="B1689" t="s">
        <v>5953</v>
      </c>
      <c r="C1689" s="6">
        <v>3202.24</v>
      </c>
      <c r="D1689" s="1">
        <v>43905.887841120151</v>
      </c>
      <c r="E1689" s="1" t="str">
        <f>TEXT(Consolidated_sheets[[#This Row],[Date]],"yyyy")</f>
        <v>2020</v>
      </c>
      <c r="F1689" s="1" t="str">
        <f>TEXT(Consolidated_sheets[[#This Row],[Date]],"mmmm")</f>
        <v>March</v>
      </c>
      <c r="G1689" t="str">
        <f>INDEX(Patient_data[Patient_Name],MATCH(Consolidated_sheets[[#This Row],[Patient_ID]],Patient_data[Patient_ID],0))</f>
        <v>Aaron Mathis</v>
      </c>
      <c r="H1689">
        <f>INDEX(Patient_data[Age],MATCH(Consolidated_sheets[[#This Row],[Patient_ID]],Patient_data[Patient_ID],0))</f>
        <v>73</v>
      </c>
      <c r="I1689" t="str">
        <f>INDEX(Patient_data[Gender],MATCH(Consolidated_sheets[[#This Row],[Patient_ID]],Patient_data[Patient_ID],0))</f>
        <v>Female</v>
      </c>
      <c r="J1689" t="str">
        <f>INDEX(Location_data[Location],MATCH(Consolidated_sheets[[#This Row],[Patient_ID]],Location_data[Patient_ID],0))</f>
        <v>Phoenix</v>
      </c>
      <c r="K1689" t="str">
        <f>INDEX(Insurance_data[Insurance_Type],MATCH(Consolidated_sheets[[#This Row],[Patient_ID]],Insurance_data[Patient_ID],0))</f>
        <v>Private</v>
      </c>
      <c r="L1689" s="6">
        <f>INDEX(Insurance_data[Insurance_Amount],MATCH(Consolidated_sheets[[#This Row],[Patient_ID]],Insurance_data[Patient_ID],0))</f>
        <v>762.46</v>
      </c>
    </row>
    <row r="1690" spans="1:12" x14ac:dyDescent="0.3">
      <c r="A1690" t="s">
        <v>916</v>
      </c>
      <c r="B1690" t="s">
        <v>5953</v>
      </c>
      <c r="C1690" s="6">
        <v>492.61</v>
      </c>
      <c r="D1690" s="1">
        <v>43906.148592656093</v>
      </c>
      <c r="E1690" s="1" t="str">
        <f>TEXT(Consolidated_sheets[[#This Row],[Date]],"yyyy")</f>
        <v>2020</v>
      </c>
      <c r="F1690" s="1" t="str">
        <f>TEXT(Consolidated_sheets[[#This Row],[Date]],"mmmm")</f>
        <v>March</v>
      </c>
      <c r="G1690" t="str">
        <f>INDEX(Patient_data[Patient_Name],MATCH(Consolidated_sheets[[#This Row],[Patient_ID]],Patient_data[Patient_ID],0))</f>
        <v>Tina Burch</v>
      </c>
      <c r="H1690">
        <f>INDEX(Patient_data[Age],MATCH(Consolidated_sheets[[#This Row],[Patient_ID]],Patient_data[Patient_ID],0))</f>
        <v>79</v>
      </c>
      <c r="I1690" t="str">
        <f>INDEX(Patient_data[Gender],MATCH(Consolidated_sheets[[#This Row],[Patient_ID]],Patient_data[Patient_ID],0))</f>
        <v>Male</v>
      </c>
      <c r="J1690" t="str">
        <f>INDEX(Location_data[Location],MATCH(Consolidated_sheets[[#This Row],[Patient_ID]],Location_data[Patient_ID],0))</f>
        <v>Chicago</v>
      </c>
      <c r="K1690" t="str">
        <f>INDEX(Insurance_data[Insurance_Type],MATCH(Consolidated_sheets[[#This Row],[Patient_ID]],Insurance_data[Patient_ID],0))</f>
        <v>Private</v>
      </c>
      <c r="L1690" s="6">
        <f>INDEX(Insurance_data[Insurance_Amount],MATCH(Consolidated_sheets[[#This Row],[Patient_ID]],Insurance_data[Patient_ID],0))</f>
        <v>4903.34</v>
      </c>
    </row>
    <row r="1691" spans="1:12" x14ac:dyDescent="0.3">
      <c r="A1691" t="s">
        <v>1014</v>
      </c>
      <c r="B1691" t="s">
        <v>5952</v>
      </c>
      <c r="C1691" s="6">
        <v>2592.7600000000002</v>
      </c>
      <c r="D1691" s="1">
        <v>43906.409344192027</v>
      </c>
      <c r="E1691" s="1" t="str">
        <f>TEXT(Consolidated_sheets[[#This Row],[Date]],"yyyy")</f>
        <v>2020</v>
      </c>
      <c r="F1691" s="1" t="str">
        <f>TEXT(Consolidated_sheets[[#This Row],[Date]],"mmmm")</f>
        <v>March</v>
      </c>
      <c r="G1691" t="str">
        <f>INDEX(Patient_data[Patient_Name],MATCH(Consolidated_sheets[[#This Row],[Patient_ID]],Patient_data[Patient_ID],0))</f>
        <v>Michelle Boone</v>
      </c>
      <c r="H1691">
        <f>INDEX(Patient_data[Age],MATCH(Consolidated_sheets[[#This Row],[Patient_ID]],Patient_data[Patient_ID],0))</f>
        <v>74</v>
      </c>
      <c r="I1691" t="str">
        <f>INDEX(Patient_data[Gender],MATCH(Consolidated_sheets[[#This Row],[Patient_ID]],Patient_data[Patient_ID],0))</f>
        <v>Female</v>
      </c>
      <c r="J1691" t="str">
        <f>INDEX(Location_data[Location],MATCH(Consolidated_sheets[[#This Row],[Patient_ID]],Location_data[Patient_ID],0))</f>
        <v>Chicago</v>
      </c>
      <c r="K1691" t="str">
        <f>INDEX(Insurance_data[Insurance_Type],MATCH(Consolidated_sheets[[#This Row],[Patient_ID]],Insurance_data[Patient_ID],0))</f>
        <v>None</v>
      </c>
      <c r="L1691" s="6">
        <f>INDEX(Insurance_data[Insurance_Amount],MATCH(Consolidated_sheets[[#This Row],[Patient_ID]],Insurance_data[Patient_ID],0))</f>
        <v>5165</v>
      </c>
    </row>
    <row r="1692" spans="1:12" x14ac:dyDescent="0.3">
      <c r="A1692" t="s">
        <v>1595</v>
      </c>
      <c r="B1692" t="s">
        <v>5952</v>
      </c>
      <c r="C1692" s="6">
        <v>615.25</v>
      </c>
      <c r="D1692" s="1">
        <v>43906.670095727954</v>
      </c>
      <c r="E1692" s="1" t="str">
        <f>TEXT(Consolidated_sheets[[#This Row],[Date]],"yyyy")</f>
        <v>2020</v>
      </c>
      <c r="F1692" s="1" t="str">
        <f>TEXT(Consolidated_sheets[[#This Row],[Date]],"mmmm")</f>
        <v>March</v>
      </c>
      <c r="G1692" t="str">
        <f>INDEX(Patient_data[Patient_Name],MATCH(Consolidated_sheets[[#This Row],[Patient_ID]],Patient_data[Patient_ID],0))</f>
        <v>Teresa Ramirez</v>
      </c>
      <c r="H1692">
        <f>INDEX(Patient_data[Age],MATCH(Consolidated_sheets[[#This Row],[Patient_ID]],Patient_data[Patient_ID],0))</f>
        <v>56</v>
      </c>
      <c r="I1692" t="str">
        <f>INDEX(Patient_data[Gender],MATCH(Consolidated_sheets[[#This Row],[Patient_ID]],Patient_data[Patient_ID],0))</f>
        <v>Male</v>
      </c>
      <c r="J1692" t="str">
        <f>INDEX(Location_data[Location],MATCH(Consolidated_sheets[[#This Row],[Patient_ID]],Location_data[Patient_ID],0))</f>
        <v>Houston</v>
      </c>
      <c r="K1692" t="str">
        <f>INDEX(Insurance_data[Insurance_Type],MATCH(Consolidated_sheets[[#This Row],[Patient_ID]],Insurance_data[Patient_ID],0))</f>
        <v>None</v>
      </c>
      <c r="L1692" s="6">
        <f>INDEX(Insurance_data[Insurance_Amount],MATCH(Consolidated_sheets[[#This Row],[Patient_ID]],Insurance_data[Patient_ID],0))</f>
        <v>2613.3200000000002</v>
      </c>
    </row>
    <row r="1693" spans="1:12" x14ac:dyDescent="0.3">
      <c r="A1693" t="s">
        <v>2769</v>
      </c>
      <c r="B1693" t="s">
        <v>5954</v>
      </c>
      <c r="C1693" s="6">
        <v>4546.37</v>
      </c>
      <c r="D1693" s="1">
        <v>43906.930847263888</v>
      </c>
      <c r="E1693" s="1" t="str">
        <f>TEXT(Consolidated_sheets[[#This Row],[Date]],"yyyy")</f>
        <v>2020</v>
      </c>
      <c r="F1693" s="1" t="str">
        <f>TEXT(Consolidated_sheets[[#This Row],[Date]],"mmmm")</f>
        <v>March</v>
      </c>
      <c r="G1693" t="str">
        <f>INDEX(Patient_data[Patient_Name],MATCH(Consolidated_sheets[[#This Row],[Patient_ID]],Patient_data[Patient_ID],0))</f>
        <v>Terry Garcia</v>
      </c>
      <c r="H1693">
        <f>INDEX(Patient_data[Age],MATCH(Consolidated_sheets[[#This Row],[Patient_ID]],Patient_data[Patient_ID],0))</f>
        <v>19</v>
      </c>
      <c r="I1693" t="str">
        <f>INDEX(Patient_data[Gender],MATCH(Consolidated_sheets[[#This Row],[Patient_ID]],Patient_data[Patient_ID],0))</f>
        <v>Male</v>
      </c>
      <c r="J1693" t="str">
        <f>INDEX(Location_data[Location],MATCH(Consolidated_sheets[[#This Row],[Patient_ID]],Location_data[Patient_ID],0))</f>
        <v>New York</v>
      </c>
      <c r="K1693" t="str">
        <f>INDEX(Insurance_data[Insurance_Type],MATCH(Consolidated_sheets[[#This Row],[Patient_ID]],Insurance_data[Patient_ID],0))</f>
        <v>Public</v>
      </c>
      <c r="L1693" s="6">
        <f>INDEX(Insurance_data[Insurance_Amount],MATCH(Consolidated_sheets[[#This Row],[Patient_ID]],Insurance_data[Patient_ID],0))</f>
        <v>9430.34</v>
      </c>
    </row>
    <row r="1694" spans="1:12" x14ac:dyDescent="0.3">
      <c r="A1694" t="s">
        <v>646</v>
      </c>
      <c r="B1694" t="s">
        <v>5953</v>
      </c>
      <c r="C1694" s="6">
        <v>597.57000000000005</v>
      </c>
      <c r="D1694" s="1">
        <v>43907.191598799829</v>
      </c>
      <c r="E1694" s="1" t="str">
        <f>TEXT(Consolidated_sheets[[#This Row],[Date]],"yyyy")</f>
        <v>2020</v>
      </c>
      <c r="F1694" s="1" t="str">
        <f>TEXT(Consolidated_sheets[[#This Row],[Date]],"mmmm")</f>
        <v>March</v>
      </c>
      <c r="G1694" t="str">
        <f>INDEX(Patient_data[Patient_Name],MATCH(Consolidated_sheets[[#This Row],[Patient_ID]],Patient_data[Patient_ID],0))</f>
        <v>Edward Smith DDS</v>
      </c>
      <c r="H1694">
        <f>INDEX(Patient_data[Age],MATCH(Consolidated_sheets[[#This Row],[Patient_ID]],Patient_data[Patient_ID],0))</f>
        <v>36</v>
      </c>
      <c r="I1694" t="str">
        <f>INDEX(Patient_data[Gender],MATCH(Consolidated_sheets[[#This Row],[Patient_ID]],Patient_data[Patient_ID],0))</f>
        <v>Female</v>
      </c>
      <c r="J1694" t="str">
        <f>INDEX(Location_data[Location],MATCH(Consolidated_sheets[[#This Row],[Patient_ID]],Location_data[Patient_ID],0))</f>
        <v>Los Angeles</v>
      </c>
      <c r="K1694" t="str">
        <f>INDEX(Insurance_data[Insurance_Type],MATCH(Consolidated_sheets[[#This Row],[Patient_ID]],Insurance_data[Patient_ID],0))</f>
        <v>None</v>
      </c>
      <c r="L1694" s="6">
        <f>INDEX(Insurance_data[Insurance_Amount],MATCH(Consolidated_sheets[[#This Row],[Patient_ID]],Insurance_data[Patient_ID],0))</f>
        <v>469.75</v>
      </c>
    </row>
    <row r="1695" spans="1:12" x14ac:dyDescent="0.3">
      <c r="A1695" t="s">
        <v>705</v>
      </c>
      <c r="B1695" t="s">
        <v>5955</v>
      </c>
      <c r="C1695" s="6">
        <v>4520.28</v>
      </c>
      <c r="D1695" s="1">
        <v>43907.452350335763</v>
      </c>
      <c r="E1695" s="1" t="str">
        <f>TEXT(Consolidated_sheets[[#This Row],[Date]],"yyyy")</f>
        <v>2020</v>
      </c>
      <c r="F1695" s="1" t="str">
        <f>TEXT(Consolidated_sheets[[#This Row],[Date]],"mmmm")</f>
        <v>March</v>
      </c>
      <c r="G1695" t="str">
        <f>INDEX(Patient_data[Patient_Name],MATCH(Consolidated_sheets[[#This Row],[Patient_ID]],Patient_data[Patient_ID],0))</f>
        <v>Sherry George</v>
      </c>
      <c r="H1695">
        <f>INDEX(Patient_data[Age],MATCH(Consolidated_sheets[[#This Row],[Patient_ID]],Patient_data[Patient_ID],0))</f>
        <v>81</v>
      </c>
      <c r="I1695" t="str">
        <f>INDEX(Patient_data[Gender],MATCH(Consolidated_sheets[[#This Row],[Patient_ID]],Patient_data[Patient_ID],0))</f>
        <v>Female</v>
      </c>
      <c r="J1695" t="str">
        <f>INDEX(Location_data[Location],MATCH(Consolidated_sheets[[#This Row],[Patient_ID]],Location_data[Patient_ID],0))</f>
        <v>Phoenix</v>
      </c>
      <c r="K1695" t="str">
        <f>INDEX(Insurance_data[Insurance_Type],MATCH(Consolidated_sheets[[#This Row],[Patient_ID]],Insurance_data[Patient_ID],0))</f>
        <v>Public</v>
      </c>
      <c r="L1695" s="6">
        <f>INDEX(Insurance_data[Insurance_Amount],MATCH(Consolidated_sheets[[#This Row],[Patient_ID]],Insurance_data[Patient_ID],0))</f>
        <v>512.78</v>
      </c>
    </row>
    <row r="1696" spans="1:12" x14ac:dyDescent="0.3">
      <c r="A1696" t="s">
        <v>2562</v>
      </c>
      <c r="B1696" t="s">
        <v>5952</v>
      </c>
      <c r="C1696" s="6">
        <v>947.22</v>
      </c>
      <c r="D1696" s="1">
        <v>43907.71310187169</v>
      </c>
      <c r="E1696" s="1" t="str">
        <f>TEXT(Consolidated_sheets[[#This Row],[Date]],"yyyy")</f>
        <v>2020</v>
      </c>
      <c r="F1696" s="1" t="str">
        <f>TEXT(Consolidated_sheets[[#This Row],[Date]],"mmmm")</f>
        <v>March</v>
      </c>
      <c r="G1696" t="str">
        <f>INDEX(Patient_data[Patient_Name],MATCH(Consolidated_sheets[[#This Row],[Patient_ID]],Patient_data[Patient_ID],0))</f>
        <v>Terri Cortez</v>
      </c>
      <c r="H1696">
        <f>INDEX(Patient_data[Age],MATCH(Consolidated_sheets[[#This Row],[Patient_ID]],Patient_data[Patient_ID],0))</f>
        <v>39</v>
      </c>
      <c r="I1696" t="str">
        <f>INDEX(Patient_data[Gender],MATCH(Consolidated_sheets[[#This Row],[Patient_ID]],Patient_data[Patient_ID],0))</f>
        <v>Female</v>
      </c>
      <c r="J1696" t="str">
        <f>INDEX(Location_data[Location],MATCH(Consolidated_sheets[[#This Row],[Patient_ID]],Location_data[Patient_ID],0))</f>
        <v>Chicago</v>
      </c>
      <c r="K1696" t="str">
        <f>INDEX(Insurance_data[Insurance_Type],MATCH(Consolidated_sheets[[#This Row],[Patient_ID]],Insurance_data[Patient_ID],0))</f>
        <v>Public</v>
      </c>
      <c r="L1696" s="6">
        <f>INDEX(Insurance_data[Insurance_Amount],MATCH(Consolidated_sheets[[#This Row],[Patient_ID]],Insurance_data[Patient_ID],0))</f>
        <v>4401.43</v>
      </c>
    </row>
    <row r="1697" spans="1:12" x14ac:dyDescent="0.3">
      <c r="A1697" t="s">
        <v>2943</v>
      </c>
      <c r="B1697" t="s">
        <v>5952</v>
      </c>
      <c r="C1697" s="6">
        <v>2837.91</v>
      </c>
      <c r="D1697" s="1">
        <v>43907.973853407617</v>
      </c>
      <c r="E1697" s="1" t="str">
        <f>TEXT(Consolidated_sheets[[#This Row],[Date]],"yyyy")</f>
        <v>2020</v>
      </c>
      <c r="F1697" s="1" t="str">
        <f>TEXT(Consolidated_sheets[[#This Row],[Date]],"mmmm")</f>
        <v>March</v>
      </c>
      <c r="G1697" t="str">
        <f>INDEX(Patient_data[Patient_Name],MATCH(Consolidated_sheets[[#This Row],[Patient_ID]],Patient_data[Patient_ID],0))</f>
        <v>Adrienne Baker</v>
      </c>
      <c r="H1697">
        <f>INDEX(Patient_data[Age],MATCH(Consolidated_sheets[[#This Row],[Patient_ID]],Patient_data[Patient_ID],0))</f>
        <v>74</v>
      </c>
      <c r="I1697" t="str">
        <f>INDEX(Patient_data[Gender],MATCH(Consolidated_sheets[[#This Row],[Patient_ID]],Patient_data[Patient_ID],0))</f>
        <v>Male</v>
      </c>
      <c r="J1697" t="str">
        <f>INDEX(Location_data[Location],MATCH(Consolidated_sheets[[#This Row],[Patient_ID]],Location_data[Patient_ID],0))</f>
        <v>New York</v>
      </c>
      <c r="K1697" t="str">
        <f>INDEX(Insurance_data[Insurance_Type],MATCH(Consolidated_sheets[[#This Row],[Patient_ID]],Insurance_data[Patient_ID],0))</f>
        <v>None</v>
      </c>
      <c r="L1697" s="6">
        <f>INDEX(Insurance_data[Insurance_Amount],MATCH(Consolidated_sheets[[#This Row],[Patient_ID]],Insurance_data[Patient_ID],0))</f>
        <v>4658.91</v>
      </c>
    </row>
    <row r="1698" spans="1:12" x14ac:dyDescent="0.3">
      <c r="A1698" t="s">
        <v>377</v>
      </c>
      <c r="B1698" t="s">
        <v>5954</v>
      </c>
      <c r="C1698" s="6">
        <v>4812.51</v>
      </c>
      <c r="D1698" s="1">
        <v>43908.234604943551</v>
      </c>
      <c r="E1698" s="1" t="str">
        <f>TEXT(Consolidated_sheets[[#This Row],[Date]],"yyyy")</f>
        <v>2020</v>
      </c>
      <c r="F1698" s="1" t="str">
        <f>TEXT(Consolidated_sheets[[#This Row],[Date]],"mmmm")</f>
        <v>March</v>
      </c>
      <c r="G1698" t="str">
        <f>INDEX(Patient_data[Patient_Name],MATCH(Consolidated_sheets[[#This Row],[Patient_ID]],Patient_data[Patient_ID],0))</f>
        <v>Kimberly Cannon</v>
      </c>
      <c r="H1698">
        <f>INDEX(Patient_data[Age],MATCH(Consolidated_sheets[[#This Row],[Patient_ID]],Patient_data[Patient_ID],0))</f>
        <v>71</v>
      </c>
      <c r="I1698" t="str">
        <f>INDEX(Patient_data[Gender],MATCH(Consolidated_sheets[[#This Row],[Patient_ID]],Patient_data[Patient_ID],0))</f>
        <v>Male</v>
      </c>
      <c r="J1698" t="str">
        <f>INDEX(Location_data[Location],MATCH(Consolidated_sheets[[#This Row],[Patient_ID]],Location_data[Patient_ID],0))</f>
        <v>Chicago</v>
      </c>
      <c r="K1698" t="str">
        <f>INDEX(Insurance_data[Insurance_Type],MATCH(Consolidated_sheets[[#This Row],[Patient_ID]],Insurance_data[Patient_ID],0))</f>
        <v>Private</v>
      </c>
      <c r="L1698" s="6">
        <f>INDEX(Insurance_data[Insurance_Amount],MATCH(Consolidated_sheets[[#This Row],[Patient_ID]],Insurance_data[Patient_ID],0))</f>
        <v>9996.0300000000007</v>
      </c>
    </row>
    <row r="1699" spans="1:12" x14ac:dyDescent="0.3">
      <c r="A1699" t="s">
        <v>2089</v>
      </c>
      <c r="B1699" t="s">
        <v>5955</v>
      </c>
      <c r="C1699" s="6">
        <v>1617.11</v>
      </c>
      <c r="D1699" s="1">
        <v>43908.495356479492</v>
      </c>
      <c r="E1699" s="1" t="str">
        <f>TEXT(Consolidated_sheets[[#This Row],[Date]],"yyyy")</f>
        <v>2020</v>
      </c>
      <c r="F1699" s="1" t="str">
        <f>TEXT(Consolidated_sheets[[#This Row],[Date]],"mmmm")</f>
        <v>March</v>
      </c>
      <c r="G1699" t="str">
        <f>INDEX(Patient_data[Patient_Name],MATCH(Consolidated_sheets[[#This Row],[Patient_ID]],Patient_data[Patient_ID],0))</f>
        <v>Steven Olson</v>
      </c>
      <c r="H1699">
        <f>INDEX(Patient_data[Age],MATCH(Consolidated_sheets[[#This Row],[Patient_ID]],Patient_data[Patient_ID],0))</f>
        <v>49</v>
      </c>
      <c r="I1699" t="str">
        <f>INDEX(Patient_data[Gender],MATCH(Consolidated_sheets[[#This Row],[Patient_ID]],Patient_data[Patient_ID],0))</f>
        <v>Female</v>
      </c>
      <c r="J1699" t="str">
        <f>INDEX(Location_data[Location],MATCH(Consolidated_sheets[[#This Row],[Patient_ID]],Location_data[Patient_ID],0))</f>
        <v>New York</v>
      </c>
      <c r="K1699" t="str">
        <f>INDEX(Insurance_data[Insurance_Type],MATCH(Consolidated_sheets[[#This Row],[Patient_ID]],Insurance_data[Patient_ID],0))</f>
        <v>Public</v>
      </c>
      <c r="L1699" s="6">
        <f>INDEX(Insurance_data[Insurance_Amount],MATCH(Consolidated_sheets[[#This Row],[Patient_ID]],Insurance_data[Patient_ID],0))</f>
        <v>4043.11</v>
      </c>
    </row>
    <row r="1700" spans="1:12" x14ac:dyDescent="0.3">
      <c r="A1700" t="s">
        <v>2604</v>
      </c>
      <c r="B1700" t="s">
        <v>5954</v>
      </c>
      <c r="C1700" s="6">
        <v>1307.67</v>
      </c>
      <c r="D1700" s="1">
        <v>43908.756108015426</v>
      </c>
      <c r="E1700" s="1" t="str">
        <f>TEXT(Consolidated_sheets[[#This Row],[Date]],"yyyy")</f>
        <v>2020</v>
      </c>
      <c r="F1700" s="1" t="str">
        <f>TEXT(Consolidated_sheets[[#This Row],[Date]],"mmmm")</f>
        <v>March</v>
      </c>
      <c r="G1700" t="str">
        <f>INDEX(Patient_data[Patient_Name],MATCH(Consolidated_sheets[[#This Row],[Patient_ID]],Patient_data[Patient_ID],0))</f>
        <v>Evelyn Petersen</v>
      </c>
      <c r="H1700">
        <f>INDEX(Patient_data[Age],MATCH(Consolidated_sheets[[#This Row],[Patient_ID]],Patient_data[Patient_ID],0))</f>
        <v>61</v>
      </c>
      <c r="I1700" t="str">
        <f>INDEX(Patient_data[Gender],MATCH(Consolidated_sheets[[#This Row],[Patient_ID]],Patient_data[Patient_ID],0))</f>
        <v>Male</v>
      </c>
      <c r="J1700" t="str">
        <f>INDEX(Location_data[Location],MATCH(Consolidated_sheets[[#This Row],[Patient_ID]],Location_data[Patient_ID],0))</f>
        <v>Chicago</v>
      </c>
      <c r="K1700" t="str">
        <f>INDEX(Insurance_data[Insurance_Type],MATCH(Consolidated_sheets[[#This Row],[Patient_ID]],Insurance_data[Patient_ID],0))</f>
        <v>None</v>
      </c>
      <c r="L1700" s="6">
        <f>INDEX(Insurance_data[Insurance_Amount],MATCH(Consolidated_sheets[[#This Row],[Patient_ID]],Insurance_data[Patient_ID],0))</f>
        <v>945.4</v>
      </c>
    </row>
    <row r="1701" spans="1:12" x14ac:dyDescent="0.3">
      <c r="A1701" t="s">
        <v>2817</v>
      </c>
      <c r="B1701" t="s">
        <v>5952</v>
      </c>
      <c r="C1701" s="6">
        <v>4583.1000000000004</v>
      </c>
      <c r="D1701" s="1">
        <v>43909.016859551353</v>
      </c>
      <c r="E1701" s="1" t="str">
        <f>TEXT(Consolidated_sheets[[#This Row],[Date]],"yyyy")</f>
        <v>2020</v>
      </c>
      <c r="F1701" s="1" t="str">
        <f>TEXT(Consolidated_sheets[[#This Row],[Date]],"mmmm")</f>
        <v>March</v>
      </c>
      <c r="G1701" t="str">
        <f>INDEX(Patient_data[Patient_Name],MATCH(Consolidated_sheets[[#This Row],[Patient_ID]],Patient_data[Patient_ID],0))</f>
        <v>Juan Howard</v>
      </c>
      <c r="H1701">
        <f>INDEX(Patient_data[Age],MATCH(Consolidated_sheets[[#This Row],[Patient_ID]],Patient_data[Patient_ID],0))</f>
        <v>22</v>
      </c>
      <c r="I1701" t="str">
        <f>INDEX(Patient_data[Gender],MATCH(Consolidated_sheets[[#This Row],[Patient_ID]],Patient_data[Patient_ID],0))</f>
        <v>Female</v>
      </c>
      <c r="J1701" t="str">
        <f>INDEX(Location_data[Location],MATCH(Consolidated_sheets[[#This Row],[Patient_ID]],Location_data[Patient_ID],0))</f>
        <v>Phoenix</v>
      </c>
      <c r="K1701" t="str">
        <f>INDEX(Insurance_data[Insurance_Type],MATCH(Consolidated_sheets[[#This Row],[Patient_ID]],Insurance_data[Patient_ID],0))</f>
        <v>Private</v>
      </c>
      <c r="L1701" s="6">
        <f>INDEX(Insurance_data[Insurance_Amount],MATCH(Consolidated_sheets[[#This Row],[Patient_ID]],Insurance_data[Patient_ID],0))</f>
        <v>3538.96</v>
      </c>
    </row>
    <row r="1702" spans="1:12" x14ac:dyDescent="0.3">
      <c r="A1702" t="s">
        <v>2221</v>
      </c>
      <c r="B1702" t="s">
        <v>5952</v>
      </c>
      <c r="C1702" s="6">
        <v>1469.39</v>
      </c>
      <c r="D1702" s="1">
        <v>43909.277611087287</v>
      </c>
      <c r="E1702" s="1" t="str">
        <f>TEXT(Consolidated_sheets[[#This Row],[Date]],"yyyy")</f>
        <v>2020</v>
      </c>
      <c r="F1702" s="1" t="str">
        <f>TEXT(Consolidated_sheets[[#This Row],[Date]],"mmmm")</f>
        <v>March</v>
      </c>
      <c r="G1702" t="str">
        <f>INDEX(Patient_data[Patient_Name],MATCH(Consolidated_sheets[[#This Row],[Patient_ID]],Patient_data[Patient_ID],0))</f>
        <v>Christine Scott</v>
      </c>
      <c r="H1702">
        <f>INDEX(Patient_data[Age],MATCH(Consolidated_sheets[[#This Row],[Patient_ID]],Patient_data[Patient_ID],0))</f>
        <v>71</v>
      </c>
      <c r="I1702" t="str">
        <f>INDEX(Patient_data[Gender],MATCH(Consolidated_sheets[[#This Row],[Patient_ID]],Patient_data[Patient_ID],0))</f>
        <v>Female</v>
      </c>
      <c r="J1702" t="str">
        <f>INDEX(Location_data[Location],MATCH(Consolidated_sheets[[#This Row],[Patient_ID]],Location_data[Patient_ID],0))</f>
        <v>New York</v>
      </c>
      <c r="K1702" t="str">
        <f>INDEX(Insurance_data[Insurance_Type],MATCH(Consolidated_sheets[[#This Row],[Patient_ID]],Insurance_data[Patient_ID],0))</f>
        <v>None</v>
      </c>
      <c r="L1702" s="6">
        <f>INDEX(Insurance_data[Insurance_Amount],MATCH(Consolidated_sheets[[#This Row],[Patient_ID]],Insurance_data[Patient_ID],0))</f>
        <v>5473.78</v>
      </c>
    </row>
    <row r="1703" spans="1:12" x14ac:dyDescent="0.3">
      <c r="A1703" t="s">
        <v>339</v>
      </c>
      <c r="B1703" t="s">
        <v>5955</v>
      </c>
      <c r="C1703" s="6">
        <v>4652.7700000000004</v>
      </c>
      <c r="D1703" s="1">
        <v>43909.538362623229</v>
      </c>
      <c r="E1703" s="1" t="str">
        <f>TEXT(Consolidated_sheets[[#This Row],[Date]],"yyyy")</f>
        <v>2020</v>
      </c>
      <c r="F1703" s="1" t="str">
        <f>TEXT(Consolidated_sheets[[#This Row],[Date]],"mmmm")</f>
        <v>March</v>
      </c>
      <c r="G1703" t="str">
        <f>INDEX(Patient_data[Patient_Name],MATCH(Consolidated_sheets[[#This Row],[Patient_ID]],Patient_data[Patient_ID],0))</f>
        <v>Derrick Frank</v>
      </c>
      <c r="H1703">
        <f>INDEX(Patient_data[Age],MATCH(Consolidated_sheets[[#This Row],[Patient_ID]],Patient_data[Patient_ID],0))</f>
        <v>54</v>
      </c>
      <c r="I1703" t="str">
        <f>INDEX(Patient_data[Gender],MATCH(Consolidated_sheets[[#This Row],[Patient_ID]],Patient_data[Patient_ID],0))</f>
        <v>Female</v>
      </c>
      <c r="J1703" t="str">
        <f>INDEX(Location_data[Location],MATCH(Consolidated_sheets[[#This Row],[Patient_ID]],Location_data[Patient_ID],0))</f>
        <v>Houston</v>
      </c>
      <c r="K1703" t="str">
        <f>INDEX(Insurance_data[Insurance_Type],MATCH(Consolidated_sheets[[#This Row],[Patient_ID]],Insurance_data[Patient_ID],0))</f>
        <v>Private</v>
      </c>
      <c r="L1703" s="6">
        <f>INDEX(Insurance_data[Insurance_Amount],MATCH(Consolidated_sheets[[#This Row],[Patient_ID]],Insurance_data[Patient_ID],0))</f>
        <v>4479.1099999999997</v>
      </c>
    </row>
    <row r="1704" spans="1:12" x14ac:dyDescent="0.3">
      <c r="A1704" t="s">
        <v>2196</v>
      </c>
      <c r="B1704" t="s">
        <v>5952</v>
      </c>
      <c r="C1704" s="6">
        <v>4485.22</v>
      </c>
      <c r="D1704" s="1">
        <v>43909.799114159163</v>
      </c>
      <c r="E1704" s="1" t="str">
        <f>TEXT(Consolidated_sheets[[#This Row],[Date]],"yyyy")</f>
        <v>2020</v>
      </c>
      <c r="F1704" s="1" t="str">
        <f>TEXT(Consolidated_sheets[[#This Row],[Date]],"mmmm")</f>
        <v>March</v>
      </c>
      <c r="G1704" t="str">
        <f>INDEX(Patient_data[Patient_Name],MATCH(Consolidated_sheets[[#This Row],[Patient_ID]],Patient_data[Patient_ID],0))</f>
        <v>Marco Fisher</v>
      </c>
      <c r="H1704">
        <f>INDEX(Patient_data[Age],MATCH(Consolidated_sheets[[#This Row],[Patient_ID]],Patient_data[Patient_ID],0))</f>
        <v>22</v>
      </c>
      <c r="I1704" t="str">
        <f>INDEX(Patient_data[Gender],MATCH(Consolidated_sheets[[#This Row],[Patient_ID]],Patient_data[Patient_ID],0))</f>
        <v>Male</v>
      </c>
      <c r="J1704" t="str">
        <f>INDEX(Location_data[Location],MATCH(Consolidated_sheets[[#This Row],[Patient_ID]],Location_data[Patient_ID],0))</f>
        <v>Houston</v>
      </c>
      <c r="K1704" t="str">
        <f>INDEX(Insurance_data[Insurance_Type],MATCH(Consolidated_sheets[[#This Row],[Patient_ID]],Insurance_data[Patient_ID],0))</f>
        <v>Public</v>
      </c>
      <c r="L1704" s="6">
        <f>INDEX(Insurance_data[Insurance_Amount],MATCH(Consolidated_sheets[[#This Row],[Patient_ID]],Insurance_data[Patient_ID],0))</f>
        <v>699.35</v>
      </c>
    </row>
    <row r="1705" spans="1:12" x14ac:dyDescent="0.3">
      <c r="A1705" t="s">
        <v>281</v>
      </c>
      <c r="B1705" t="s">
        <v>5955</v>
      </c>
      <c r="C1705" s="6">
        <v>3291.23</v>
      </c>
      <c r="D1705" s="1">
        <v>43910.05986569509</v>
      </c>
      <c r="E1705" s="1" t="str">
        <f>TEXT(Consolidated_sheets[[#This Row],[Date]],"yyyy")</f>
        <v>2020</v>
      </c>
      <c r="F1705" s="1" t="str">
        <f>TEXT(Consolidated_sheets[[#This Row],[Date]],"mmmm")</f>
        <v>March</v>
      </c>
      <c r="G1705" t="str">
        <f>INDEX(Patient_data[Patient_Name],MATCH(Consolidated_sheets[[#This Row],[Patient_ID]],Patient_data[Patient_ID],0))</f>
        <v>Kristen Stevens</v>
      </c>
      <c r="H1705">
        <f>INDEX(Patient_data[Age],MATCH(Consolidated_sheets[[#This Row],[Patient_ID]],Patient_data[Patient_ID],0))</f>
        <v>29</v>
      </c>
      <c r="I1705" t="str">
        <f>INDEX(Patient_data[Gender],MATCH(Consolidated_sheets[[#This Row],[Patient_ID]],Patient_data[Patient_ID],0))</f>
        <v>Male</v>
      </c>
      <c r="J1705" t="str">
        <f>INDEX(Location_data[Location],MATCH(Consolidated_sheets[[#This Row],[Patient_ID]],Location_data[Patient_ID],0))</f>
        <v>Phoenix</v>
      </c>
      <c r="K1705" t="str">
        <f>INDEX(Insurance_data[Insurance_Type],MATCH(Consolidated_sheets[[#This Row],[Patient_ID]],Insurance_data[Patient_ID],0))</f>
        <v>Private</v>
      </c>
      <c r="L1705" s="6">
        <f>INDEX(Insurance_data[Insurance_Amount],MATCH(Consolidated_sheets[[#This Row],[Patient_ID]],Insurance_data[Patient_ID],0))</f>
        <v>402.59</v>
      </c>
    </row>
    <row r="1706" spans="1:12" x14ac:dyDescent="0.3">
      <c r="A1706" t="s">
        <v>1727</v>
      </c>
      <c r="B1706" t="s">
        <v>5953</v>
      </c>
      <c r="C1706" s="6">
        <v>187.72</v>
      </c>
      <c r="D1706" s="1">
        <v>43910.320617231031</v>
      </c>
      <c r="E1706" s="1" t="str">
        <f>TEXT(Consolidated_sheets[[#This Row],[Date]],"yyyy")</f>
        <v>2020</v>
      </c>
      <c r="F1706" s="1" t="str">
        <f>TEXT(Consolidated_sheets[[#This Row],[Date]],"mmmm")</f>
        <v>March</v>
      </c>
      <c r="G1706" t="str">
        <f>INDEX(Patient_data[Patient_Name],MATCH(Consolidated_sheets[[#This Row],[Patient_ID]],Patient_data[Patient_ID],0))</f>
        <v>Dr. Brenda Brown</v>
      </c>
      <c r="H1706">
        <f>INDEX(Patient_data[Age],MATCH(Consolidated_sheets[[#This Row],[Patient_ID]],Patient_data[Patient_ID],0))</f>
        <v>56</v>
      </c>
      <c r="I1706" t="str">
        <f>INDEX(Patient_data[Gender],MATCH(Consolidated_sheets[[#This Row],[Patient_ID]],Patient_data[Patient_ID],0))</f>
        <v>Male</v>
      </c>
      <c r="J1706" t="str">
        <f>INDEX(Location_data[Location],MATCH(Consolidated_sheets[[#This Row],[Patient_ID]],Location_data[Patient_ID],0))</f>
        <v>Phoenix</v>
      </c>
      <c r="K1706" t="str">
        <f>INDEX(Insurance_data[Insurance_Type],MATCH(Consolidated_sheets[[#This Row],[Patient_ID]],Insurance_data[Patient_ID],0))</f>
        <v>None</v>
      </c>
      <c r="L1706" s="6">
        <f>INDEX(Insurance_data[Insurance_Amount],MATCH(Consolidated_sheets[[#This Row],[Patient_ID]],Insurance_data[Patient_ID],0))</f>
        <v>6175.53</v>
      </c>
    </row>
    <row r="1707" spans="1:12" x14ac:dyDescent="0.3">
      <c r="A1707" t="s">
        <v>2771</v>
      </c>
      <c r="B1707" t="s">
        <v>5954</v>
      </c>
      <c r="C1707" s="6">
        <v>4195.6000000000004</v>
      </c>
      <c r="D1707" s="1">
        <v>43910.581368766958</v>
      </c>
      <c r="E1707" s="1" t="str">
        <f>TEXT(Consolidated_sheets[[#This Row],[Date]],"yyyy")</f>
        <v>2020</v>
      </c>
      <c r="F1707" s="1" t="str">
        <f>TEXT(Consolidated_sheets[[#This Row],[Date]],"mmmm")</f>
        <v>March</v>
      </c>
      <c r="G1707" t="str">
        <f>INDEX(Patient_data[Patient_Name],MATCH(Consolidated_sheets[[#This Row],[Patient_ID]],Patient_data[Patient_ID],0))</f>
        <v>Anthony Roberts</v>
      </c>
      <c r="H1707">
        <f>INDEX(Patient_data[Age],MATCH(Consolidated_sheets[[#This Row],[Patient_ID]],Patient_data[Patient_ID],0))</f>
        <v>21</v>
      </c>
      <c r="I1707" t="str">
        <f>INDEX(Patient_data[Gender],MATCH(Consolidated_sheets[[#This Row],[Patient_ID]],Patient_data[Patient_ID],0))</f>
        <v>Female</v>
      </c>
      <c r="J1707" t="str">
        <f>INDEX(Location_data[Location],MATCH(Consolidated_sheets[[#This Row],[Patient_ID]],Location_data[Patient_ID],0))</f>
        <v>Los Angeles</v>
      </c>
      <c r="K1707" t="str">
        <f>INDEX(Insurance_data[Insurance_Type],MATCH(Consolidated_sheets[[#This Row],[Patient_ID]],Insurance_data[Patient_ID],0))</f>
        <v>Public</v>
      </c>
      <c r="L1707" s="6">
        <f>INDEX(Insurance_data[Insurance_Amount],MATCH(Consolidated_sheets[[#This Row],[Patient_ID]],Insurance_data[Patient_ID],0))</f>
        <v>8878.7000000000007</v>
      </c>
    </row>
    <row r="1708" spans="1:12" x14ac:dyDescent="0.3">
      <c r="A1708" t="s">
        <v>1533</v>
      </c>
      <c r="B1708" t="s">
        <v>5953</v>
      </c>
      <c r="C1708" s="6">
        <v>2113.29</v>
      </c>
      <c r="D1708" s="1">
        <v>43910.842120302892</v>
      </c>
      <c r="E1708" s="1" t="str">
        <f>TEXT(Consolidated_sheets[[#This Row],[Date]],"yyyy")</f>
        <v>2020</v>
      </c>
      <c r="F1708" s="1" t="str">
        <f>TEXT(Consolidated_sheets[[#This Row],[Date]],"mmmm")</f>
        <v>March</v>
      </c>
      <c r="G1708" t="str">
        <f>INDEX(Patient_data[Patient_Name],MATCH(Consolidated_sheets[[#This Row],[Patient_ID]],Patient_data[Patient_ID],0))</f>
        <v>Anthony Moore</v>
      </c>
      <c r="H1708">
        <f>INDEX(Patient_data[Age],MATCH(Consolidated_sheets[[#This Row],[Patient_ID]],Patient_data[Patient_ID],0))</f>
        <v>87</v>
      </c>
      <c r="I1708" t="str">
        <f>INDEX(Patient_data[Gender],MATCH(Consolidated_sheets[[#This Row],[Patient_ID]],Patient_data[Patient_ID],0))</f>
        <v>Female</v>
      </c>
      <c r="J1708" t="str">
        <f>INDEX(Location_data[Location],MATCH(Consolidated_sheets[[#This Row],[Patient_ID]],Location_data[Patient_ID],0))</f>
        <v>Phoenix</v>
      </c>
      <c r="K1708" t="str">
        <f>INDEX(Insurance_data[Insurance_Type],MATCH(Consolidated_sheets[[#This Row],[Patient_ID]],Insurance_data[Patient_ID],0))</f>
        <v>Public</v>
      </c>
      <c r="L1708" s="6">
        <f>INDEX(Insurance_data[Insurance_Amount],MATCH(Consolidated_sheets[[#This Row],[Patient_ID]],Insurance_data[Patient_ID],0))</f>
        <v>8517.0300000000007</v>
      </c>
    </row>
    <row r="1709" spans="1:12" x14ac:dyDescent="0.3">
      <c r="A1709" t="s">
        <v>2293</v>
      </c>
      <c r="B1709" t="s">
        <v>5952</v>
      </c>
      <c r="C1709" s="6">
        <v>3695.76</v>
      </c>
      <c r="D1709" s="1">
        <v>43911.102871838833</v>
      </c>
      <c r="E1709" s="1" t="str">
        <f>TEXT(Consolidated_sheets[[#This Row],[Date]],"yyyy")</f>
        <v>2020</v>
      </c>
      <c r="F1709" s="1" t="str">
        <f>TEXT(Consolidated_sheets[[#This Row],[Date]],"mmmm")</f>
        <v>March</v>
      </c>
      <c r="G1709" t="str">
        <f>INDEX(Patient_data[Patient_Name],MATCH(Consolidated_sheets[[#This Row],[Patient_ID]],Patient_data[Patient_ID],0))</f>
        <v>Amy Reed</v>
      </c>
      <c r="H1709">
        <f>INDEX(Patient_data[Age],MATCH(Consolidated_sheets[[#This Row],[Patient_ID]],Patient_data[Patient_ID],0))</f>
        <v>32</v>
      </c>
      <c r="I1709" t="str">
        <f>INDEX(Patient_data[Gender],MATCH(Consolidated_sheets[[#This Row],[Patient_ID]],Patient_data[Patient_ID],0))</f>
        <v>Female</v>
      </c>
      <c r="J1709" t="str">
        <f>INDEX(Location_data[Location],MATCH(Consolidated_sheets[[#This Row],[Patient_ID]],Location_data[Patient_ID],0))</f>
        <v>Los Angeles</v>
      </c>
      <c r="K1709" t="str">
        <f>INDEX(Insurance_data[Insurance_Type],MATCH(Consolidated_sheets[[#This Row],[Patient_ID]],Insurance_data[Patient_ID],0))</f>
        <v>Public</v>
      </c>
      <c r="L1709" s="6">
        <f>INDEX(Insurance_data[Insurance_Amount],MATCH(Consolidated_sheets[[#This Row],[Patient_ID]],Insurance_data[Patient_ID],0))</f>
        <v>6592.3</v>
      </c>
    </row>
    <row r="1710" spans="1:12" x14ac:dyDescent="0.3">
      <c r="A1710" t="s">
        <v>1866</v>
      </c>
      <c r="B1710" t="s">
        <v>5955</v>
      </c>
      <c r="C1710" s="6">
        <v>2696.11</v>
      </c>
      <c r="D1710" s="1">
        <v>43911.36362337476</v>
      </c>
      <c r="E1710" s="1" t="str">
        <f>TEXT(Consolidated_sheets[[#This Row],[Date]],"yyyy")</f>
        <v>2020</v>
      </c>
      <c r="F1710" s="1" t="str">
        <f>TEXT(Consolidated_sheets[[#This Row],[Date]],"mmmm")</f>
        <v>March</v>
      </c>
      <c r="G1710" t="str">
        <f>INDEX(Patient_data[Patient_Name],MATCH(Consolidated_sheets[[#This Row],[Patient_ID]],Patient_data[Patient_ID],0))</f>
        <v>Jeremy Moss</v>
      </c>
      <c r="H1710">
        <f>INDEX(Patient_data[Age],MATCH(Consolidated_sheets[[#This Row],[Patient_ID]],Patient_data[Patient_ID],0))</f>
        <v>86</v>
      </c>
      <c r="I1710" t="str">
        <f>INDEX(Patient_data[Gender],MATCH(Consolidated_sheets[[#This Row],[Patient_ID]],Patient_data[Patient_ID],0))</f>
        <v>Male</v>
      </c>
      <c r="J1710" t="str">
        <f>INDEX(Location_data[Location],MATCH(Consolidated_sheets[[#This Row],[Patient_ID]],Location_data[Patient_ID],0))</f>
        <v>Houston</v>
      </c>
      <c r="K1710" t="str">
        <f>INDEX(Insurance_data[Insurance_Type],MATCH(Consolidated_sheets[[#This Row],[Patient_ID]],Insurance_data[Patient_ID],0))</f>
        <v>Private</v>
      </c>
      <c r="L1710" s="6">
        <f>INDEX(Insurance_data[Insurance_Amount],MATCH(Consolidated_sheets[[#This Row],[Patient_ID]],Insurance_data[Patient_ID],0))</f>
        <v>4592.8999999999996</v>
      </c>
    </row>
    <row r="1711" spans="1:12" x14ac:dyDescent="0.3">
      <c r="A1711" t="s">
        <v>161</v>
      </c>
      <c r="B1711" t="s">
        <v>5953</v>
      </c>
      <c r="C1711" s="6">
        <v>3359.31</v>
      </c>
      <c r="D1711" s="1">
        <v>43911.624374910687</v>
      </c>
      <c r="E1711" s="1" t="str">
        <f>TEXT(Consolidated_sheets[[#This Row],[Date]],"yyyy")</f>
        <v>2020</v>
      </c>
      <c r="F1711" s="1" t="str">
        <f>TEXT(Consolidated_sheets[[#This Row],[Date]],"mmmm")</f>
        <v>March</v>
      </c>
      <c r="G1711" t="str">
        <f>INDEX(Patient_data[Patient_Name],MATCH(Consolidated_sheets[[#This Row],[Patient_ID]],Patient_data[Patient_ID],0))</f>
        <v>Christopher Williams</v>
      </c>
      <c r="H1711">
        <f>INDEX(Patient_data[Age],MATCH(Consolidated_sheets[[#This Row],[Patient_ID]],Patient_data[Patient_ID],0))</f>
        <v>18</v>
      </c>
      <c r="I1711" t="str">
        <f>INDEX(Patient_data[Gender],MATCH(Consolidated_sheets[[#This Row],[Patient_ID]],Patient_data[Patient_ID],0))</f>
        <v>Male</v>
      </c>
      <c r="J1711" t="str">
        <f>INDEX(Location_data[Location],MATCH(Consolidated_sheets[[#This Row],[Patient_ID]],Location_data[Patient_ID],0))</f>
        <v>Houston</v>
      </c>
      <c r="K1711" t="str">
        <f>INDEX(Insurance_data[Insurance_Type],MATCH(Consolidated_sheets[[#This Row],[Patient_ID]],Insurance_data[Patient_ID],0))</f>
        <v>Public</v>
      </c>
      <c r="L1711" s="6">
        <f>INDEX(Insurance_data[Insurance_Amount],MATCH(Consolidated_sheets[[#This Row],[Patient_ID]],Insurance_data[Patient_ID],0))</f>
        <v>6667.4</v>
      </c>
    </row>
    <row r="1712" spans="1:12" x14ac:dyDescent="0.3">
      <c r="A1712" t="s">
        <v>1381</v>
      </c>
      <c r="B1712" t="s">
        <v>5955</v>
      </c>
      <c r="C1712" s="6">
        <v>3395.31</v>
      </c>
      <c r="D1712" s="1">
        <v>43911.885126446628</v>
      </c>
      <c r="E1712" s="1" t="str">
        <f>TEXT(Consolidated_sheets[[#This Row],[Date]],"yyyy")</f>
        <v>2020</v>
      </c>
      <c r="F1712" s="1" t="str">
        <f>TEXT(Consolidated_sheets[[#This Row],[Date]],"mmmm")</f>
        <v>March</v>
      </c>
      <c r="G1712" t="str">
        <f>INDEX(Patient_data[Patient_Name],MATCH(Consolidated_sheets[[#This Row],[Patient_ID]],Patient_data[Patient_ID],0))</f>
        <v>Christopher Snow</v>
      </c>
      <c r="H1712">
        <f>INDEX(Patient_data[Age],MATCH(Consolidated_sheets[[#This Row],[Patient_ID]],Patient_data[Patient_ID],0))</f>
        <v>87</v>
      </c>
      <c r="I1712" t="str">
        <f>INDEX(Patient_data[Gender],MATCH(Consolidated_sheets[[#This Row],[Patient_ID]],Patient_data[Patient_ID],0))</f>
        <v>Male</v>
      </c>
      <c r="J1712" t="str">
        <f>INDEX(Location_data[Location],MATCH(Consolidated_sheets[[#This Row],[Patient_ID]],Location_data[Patient_ID],0))</f>
        <v>New York</v>
      </c>
      <c r="K1712" t="str">
        <f>INDEX(Insurance_data[Insurance_Type],MATCH(Consolidated_sheets[[#This Row],[Patient_ID]],Insurance_data[Patient_ID],0))</f>
        <v>None</v>
      </c>
      <c r="L1712" s="6">
        <f>INDEX(Insurance_data[Insurance_Amount],MATCH(Consolidated_sheets[[#This Row],[Patient_ID]],Insurance_data[Patient_ID],0))</f>
        <v>5155.76</v>
      </c>
    </row>
    <row r="1713" spans="1:12" x14ac:dyDescent="0.3">
      <c r="A1713" t="s">
        <v>2315</v>
      </c>
      <c r="B1713" t="s">
        <v>5954</v>
      </c>
      <c r="C1713" s="6">
        <v>291.81</v>
      </c>
      <c r="D1713" s="1">
        <v>43912.145877982563</v>
      </c>
      <c r="E1713" s="1" t="str">
        <f>TEXT(Consolidated_sheets[[#This Row],[Date]],"yyyy")</f>
        <v>2020</v>
      </c>
      <c r="F1713" s="1" t="str">
        <f>TEXT(Consolidated_sheets[[#This Row],[Date]],"mmmm")</f>
        <v>March</v>
      </c>
      <c r="G1713" t="str">
        <f>INDEX(Patient_data[Patient_Name],MATCH(Consolidated_sheets[[#This Row],[Patient_ID]],Patient_data[Patient_ID],0))</f>
        <v>Eric Bryant</v>
      </c>
      <c r="H1713">
        <f>INDEX(Patient_data[Age],MATCH(Consolidated_sheets[[#This Row],[Patient_ID]],Patient_data[Patient_ID],0))</f>
        <v>42</v>
      </c>
      <c r="I1713" t="str">
        <f>INDEX(Patient_data[Gender],MATCH(Consolidated_sheets[[#This Row],[Patient_ID]],Patient_data[Patient_ID],0))</f>
        <v>Male</v>
      </c>
      <c r="J1713" t="str">
        <f>INDEX(Location_data[Location],MATCH(Consolidated_sheets[[#This Row],[Patient_ID]],Location_data[Patient_ID],0))</f>
        <v>Los Angeles</v>
      </c>
      <c r="K1713" t="str">
        <f>INDEX(Insurance_data[Insurance_Type],MATCH(Consolidated_sheets[[#This Row],[Patient_ID]],Insurance_data[Patient_ID],0))</f>
        <v>Public</v>
      </c>
      <c r="L1713" s="6">
        <f>INDEX(Insurance_data[Insurance_Amount],MATCH(Consolidated_sheets[[#This Row],[Patient_ID]],Insurance_data[Patient_ID],0))</f>
        <v>5611.79</v>
      </c>
    </row>
    <row r="1714" spans="1:12" x14ac:dyDescent="0.3">
      <c r="A1714" t="s">
        <v>1315</v>
      </c>
      <c r="B1714" t="s">
        <v>5954</v>
      </c>
      <c r="C1714" s="6">
        <v>2274.75</v>
      </c>
      <c r="D1714" s="1">
        <v>43912.406629518497</v>
      </c>
      <c r="E1714" s="1" t="str">
        <f>TEXT(Consolidated_sheets[[#This Row],[Date]],"yyyy")</f>
        <v>2020</v>
      </c>
      <c r="F1714" s="1" t="str">
        <f>TEXT(Consolidated_sheets[[#This Row],[Date]],"mmmm")</f>
        <v>March</v>
      </c>
      <c r="G1714" t="str">
        <f>INDEX(Patient_data[Patient_Name],MATCH(Consolidated_sheets[[#This Row],[Patient_ID]],Patient_data[Patient_ID],0))</f>
        <v>Eric Reynolds</v>
      </c>
      <c r="H1714">
        <f>INDEX(Patient_data[Age],MATCH(Consolidated_sheets[[#This Row],[Patient_ID]],Patient_data[Patient_ID],0))</f>
        <v>28</v>
      </c>
      <c r="I1714" t="str">
        <f>INDEX(Patient_data[Gender],MATCH(Consolidated_sheets[[#This Row],[Patient_ID]],Patient_data[Patient_ID],0))</f>
        <v>Female</v>
      </c>
      <c r="J1714" t="str">
        <f>INDEX(Location_data[Location],MATCH(Consolidated_sheets[[#This Row],[Patient_ID]],Location_data[Patient_ID],0))</f>
        <v>Houston</v>
      </c>
      <c r="K1714" t="str">
        <f>INDEX(Insurance_data[Insurance_Type],MATCH(Consolidated_sheets[[#This Row],[Patient_ID]],Insurance_data[Patient_ID],0))</f>
        <v>None</v>
      </c>
      <c r="L1714" s="6">
        <f>INDEX(Insurance_data[Insurance_Amount],MATCH(Consolidated_sheets[[#This Row],[Patient_ID]],Insurance_data[Patient_ID],0))</f>
        <v>3930.05</v>
      </c>
    </row>
    <row r="1715" spans="1:12" x14ac:dyDescent="0.3">
      <c r="A1715" t="s">
        <v>2614</v>
      </c>
      <c r="B1715" t="s">
        <v>5954</v>
      </c>
      <c r="C1715" s="6">
        <v>2689.59</v>
      </c>
      <c r="D1715" s="1">
        <v>43912.667381054431</v>
      </c>
      <c r="E1715" s="1" t="str">
        <f>TEXT(Consolidated_sheets[[#This Row],[Date]],"yyyy")</f>
        <v>2020</v>
      </c>
      <c r="F1715" s="1" t="str">
        <f>TEXT(Consolidated_sheets[[#This Row],[Date]],"mmmm")</f>
        <v>March</v>
      </c>
      <c r="G1715" t="str">
        <f>INDEX(Patient_data[Patient_Name],MATCH(Consolidated_sheets[[#This Row],[Patient_ID]],Patient_data[Patient_ID],0))</f>
        <v>Jerry Wilson</v>
      </c>
      <c r="H1715">
        <f>INDEX(Patient_data[Age],MATCH(Consolidated_sheets[[#This Row],[Patient_ID]],Patient_data[Patient_ID],0))</f>
        <v>42</v>
      </c>
      <c r="I1715" t="str">
        <f>INDEX(Patient_data[Gender],MATCH(Consolidated_sheets[[#This Row],[Patient_ID]],Patient_data[Patient_ID],0))</f>
        <v>Female</v>
      </c>
      <c r="J1715" t="str">
        <f>INDEX(Location_data[Location],MATCH(Consolidated_sheets[[#This Row],[Patient_ID]],Location_data[Patient_ID],0))</f>
        <v>Chicago</v>
      </c>
      <c r="K1715" t="str">
        <f>INDEX(Insurance_data[Insurance_Type],MATCH(Consolidated_sheets[[#This Row],[Patient_ID]],Insurance_data[Patient_ID],0))</f>
        <v>Private</v>
      </c>
      <c r="L1715" s="6">
        <f>INDEX(Insurance_data[Insurance_Amount],MATCH(Consolidated_sheets[[#This Row],[Patient_ID]],Insurance_data[Patient_ID],0))</f>
        <v>3617.41</v>
      </c>
    </row>
    <row r="1716" spans="1:12" x14ac:dyDescent="0.3">
      <c r="A1716" t="s">
        <v>979</v>
      </c>
      <c r="B1716" t="s">
        <v>5955</v>
      </c>
      <c r="C1716" s="6">
        <v>174</v>
      </c>
      <c r="D1716" s="1">
        <v>43912.928132590358</v>
      </c>
      <c r="E1716" s="1" t="str">
        <f>TEXT(Consolidated_sheets[[#This Row],[Date]],"yyyy")</f>
        <v>2020</v>
      </c>
      <c r="F1716" s="1" t="str">
        <f>TEXT(Consolidated_sheets[[#This Row],[Date]],"mmmm")</f>
        <v>March</v>
      </c>
      <c r="G1716" t="str">
        <f>INDEX(Patient_data[Patient_Name],MATCH(Consolidated_sheets[[#This Row],[Patient_ID]],Patient_data[Patient_ID],0))</f>
        <v>Tyler Goodwin</v>
      </c>
      <c r="H1716">
        <f>INDEX(Patient_data[Age],MATCH(Consolidated_sheets[[#This Row],[Patient_ID]],Patient_data[Patient_ID],0))</f>
        <v>63</v>
      </c>
      <c r="I1716" t="str">
        <f>INDEX(Patient_data[Gender],MATCH(Consolidated_sheets[[#This Row],[Patient_ID]],Patient_data[Patient_ID],0))</f>
        <v>Female</v>
      </c>
      <c r="J1716" t="str">
        <f>INDEX(Location_data[Location],MATCH(Consolidated_sheets[[#This Row],[Patient_ID]],Location_data[Patient_ID],0))</f>
        <v>Chicago</v>
      </c>
      <c r="K1716" t="str">
        <f>INDEX(Insurance_data[Insurance_Type],MATCH(Consolidated_sheets[[#This Row],[Patient_ID]],Insurance_data[Patient_ID],0))</f>
        <v>None</v>
      </c>
      <c r="L1716" s="6">
        <f>INDEX(Insurance_data[Insurance_Amount],MATCH(Consolidated_sheets[[#This Row],[Patient_ID]],Insurance_data[Patient_ID],0))</f>
        <v>5375.35</v>
      </c>
    </row>
    <row r="1717" spans="1:12" x14ac:dyDescent="0.3">
      <c r="A1717" t="s">
        <v>1523</v>
      </c>
      <c r="B1717" t="s">
        <v>5955</v>
      </c>
      <c r="C1717" s="6">
        <v>1416.56</v>
      </c>
      <c r="D1717" s="1">
        <v>43913.188884126299</v>
      </c>
      <c r="E1717" s="1" t="str">
        <f>TEXT(Consolidated_sheets[[#This Row],[Date]],"yyyy")</f>
        <v>2020</v>
      </c>
      <c r="F1717" s="1" t="str">
        <f>TEXT(Consolidated_sheets[[#This Row],[Date]],"mmmm")</f>
        <v>March</v>
      </c>
      <c r="G1717" t="str">
        <f>INDEX(Patient_data[Patient_Name],MATCH(Consolidated_sheets[[#This Row],[Patient_ID]],Patient_data[Patient_ID],0))</f>
        <v>Dr. Ryan Fritz PhD</v>
      </c>
      <c r="H1717">
        <f>INDEX(Patient_data[Age],MATCH(Consolidated_sheets[[#This Row],[Patient_ID]],Patient_data[Patient_ID],0))</f>
        <v>77</v>
      </c>
      <c r="I1717" t="str">
        <f>INDEX(Patient_data[Gender],MATCH(Consolidated_sheets[[#This Row],[Patient_ID]],Patient_data[Patient_ID],0))</f>
        <v>Female</v>
      </c>
      <c r="J1717" t="str">
        <f>INDEX(Location_data[Location],MATCH(Consolidated_sheets[[#This Row],[Patient_ID]],Location_data[Patient_ID],0))</f>
        <v>Los Angeles</v>
      </c>
      <c r="K1717" t="str">
        <f>INDEX(Insurance_data[Insurance_Type],MATCH(Consolidated_sheets[[#This Row],[Patient_ID]],Insurance_data[Patient_ID],0))</f>
        <v>None</v>
      </c>
      <c r="L1717" s="6">
        <f>INDEX(Insurance_data[Insurance_Amount],MATCH(Consolidated_sheets[[#This Row],[Patient_ID]],Insurance_data[Patient_ID],0))</f>
        <v>3957.87</v>
      </c>
    </row>
    <row r="1718" spans="1:12" x14ac:dyDescent="0.3">
      <c r="A1718" t="s">
        <v>926</v>
      </c>
      <c r="B1718" t="s">
        <v>5955</v>
      </c>
      <c r="C1718" s="6">
        <v>2104.63</v>
      </c>
      <c r="D1718" s="1">
        <v>43913.449635662233</v>
      </c>
      <c r="E1718" s="1" t="str">
        <f>TEXT(Consolidated_sheets[[#This Row],[Date]],"yyyy")</f>
        <v>2020</v>
      </c>
      <c r="F1718" s="1" t="str">
        <f>TEXT(Consolidated_sheets[[#This Row],[Date]],"mmmm")</f>
        <v>March</v>
      </c>
      <c r="G1718" t="str">
        <f>INDEX(Patient_data[Patient_Name],MATCH(Consolidated_sheets[[#This Row],[Patient_ID]],Patient_data[Patient_ID],0))</f>
        <v>Madeline Shaw</v>
      </c>
      <c r="H1718">
        <f>INDEX(Patient_data[Age],MATCH(Consolidated_sheets[[#This Row],[Patient_ID]],Patient_data[Patient_ID],0))</f>
        <v>44</v>
      </c>
      <c r="I1718" t="str">
        <f>INDEX(Patient_data[Gender],MATCH(Consolidated_sheets[[#This Row],[Patient_ID]],Patient_data[Patient_ID],0))</f>
        <v>Female</v>
      </c>
      <c r="J1718" t="str">
        <f>INDEX(Location_data[Location],MATCH(Consolidated_sheets[[#This Row],[Patient_ID]],Location_data[Patient_ID],0))</f>
        <v>Chicago</v>
      </c>
      <c r="K1718" t="str">
        <f>INDEX(Insurance_data[Insurance_Type],MATCH(Consolidated_sheets[[#This Row],[Patient_ID]],Insurance_data[Patient_ID],0))</f>
        <v>None</v>
      </c>
      <c r="L1718" s="6">
        <f>INDEX(Insurance_data[Insurance_Amount],MATCH(Consolidated_sheets[[#This Row],[Patient_ID]],Insurance_data[Patient_ID],0))</f>
        <v>2182.1799999999998</v>
      </c>
    </row>
    <row r="1719" spans="1:12" x14ac:dyDescent="0.3">
      <c r="A1719" t="s">
        <v>2233</v>
      </c>
      <c r="B1719" t="s">
        <v>5954</v>
      </c>
      <c r="C1719" s="6">
        <v>1208.42</v>
      </c>
      <c r="D1719" s="1">
        <v>43913.71038719816</v>
      </c>
      <c r="E1719" s="1" t="str">
        <f>TEXT(Consolidated_sheets[[#This Row],[Date]],"yyyy")</f>
        <v>2020</v>
      </c>
      <c r="F1719" s="1" t="str">
        <f>TEXT(Consolidated_sheets[[#This Row],[Date]],"mmmm")</f>
        <v>March</v>
      </c>
      <c r="G1719" t="str">
        <f>INDEX(Patient_data[Patient_Name],MATCH(Consolidated_sheets[[#This Row],[Patient_ID]],Patient_data[Patient_ID],0))</f>
        <v>Ronnie Long</v>
      </c>
      <c r="H1719">
        <f>INDEX(Patient_data[Age],MATCH(Consolidated_sheets[[#This Row],[Patient_ID]],Patient_data[Patient_ID],0))</f>
        <v>64</v>
      </c>
      <c r="I1719" t="str">
        <f>INDEX(Patient_data[Gender],MATCH(Consolidated_sheets[[#This Row],[Patient_ID]],Patient_data[Patient_ID],0))</f>
        <v>Female</v>
      </c>
      <c r="J1719" t="str">
        <f>INDEX(Location_data[Location],MATCH(Consolidated_sheets[[#This Row],[Patient_ID]],Location_data[Patient_ID],0))</f>
        <v>Phoenix</v>
      </c>
      <c r="K1719" t="str">
        <f>INDEX(Insurance_data[Insurance_Type],MATCH(Consolidated_sheets[[#This Row],[Patient_ID]],Insurance_data[Patient_ID],0))</f>
        <v>Public</v>
      </c>
      <c r="L1719" s="6">
        <f>INDEX(Insurance_data[Insurance_Amount],MATCH(Consolidated_sheets[[#This Row],[Patient_ID]],Insurance_data[Patient_ID],0))</f>
        <v>3296.18</v>
      </c>
    </row>
    <row r="1720" spans="1:12" x14ac:dyDescent="0.3">
      <c r="A1720" t="s">
        <v>2361</v>
      </c>
      <c r="B1720" t="s">
        <v>5954</v>
      </c>
      <c r="C1720" s="6">
        <v>3204.29</v>
      </c>
      <c r="D1720" s="1">
        <v>43913.971138734087</v>
      </c>
      <c r="E1720" s="1" t="str">
        <f>TEXT(Consolidated_sheets[[#This Row],[Date]],"yyyy")</f>
        <v>2020</v>
      </c>
      <c r="F1720" s="1" t="str">
        <f>TEXT(Consolidated_sheets[[#This Row],[Date]],"mmmm")</f>
        <v>March</v>
      </c>
      <c r="G1720" t="str">
        <f>INDEX(Patient_data[Patient_Name],MATCH(Consolidated_sheets[[#This Row],[Patient_ID]],Patient_data[Patient_ID],0))</f>
        <v>Mrs. Melanie Miller MD</v>
      </c>
      <c r="H1720">
        <f>INDEX(Patient_data[Age],MATCH(Consolidated_sheets[[#This Row],[Patient_ID]],Patient_data[Patient_ID],0))</f>
        <v>49</v>
      </c>
      <c r="I1720" t="str">
        <f>INDEX(Patient_data[Gender],MATCH(Consolidated_sheets[[#This Row],[Patient_ID]],Patient_data[Patient_ID],0))</f>
        <v>Female</v>
      </c>
      <c r="J1720" t="str">
        <f>INDEX(Location_data[Location],MATCH(Consolidated_sheets[[#This Row],[Patient_ID]],Location_data[Patient_ID],0))</f>
        <v>Chicago</v>
      </c>
      <c r="K1720" t="str">
        <f>INDEX(Insurance_data[Insurance_Type],MATCH(Consolidated_sheets[[#This Row],[Patient_ID]],Insurance_data[Patient_ID],0))</f>
        <v>Public</v>
      </c>
      <c r="L1720" s="6">
        <f>INDEX(Insurance_data[Insurance_Amount],MATCH(Consolidated_sheets[[#This Row],[Patient_ID]],Insurance_data[Patient_ID],0))</f>
        <v>1970.7</v>
      </c>
    </row>
    <row r="1721" spans="1:12" x14ac:dyDescent="0.3">
      <c r="A1721" t="s">
        <v>2708</v>
      </c>
      <c r="B1721" t="s">
        <v>5953</v>
      </c>
      <c r="C1721" s="6">
        <v>3731.56</v>
      </c>
      <c r="D1721" s="1">
        <v>43914.231890270043</v>
      </c>
      <c r="E1721" s="1" t="str">
        <f>TEXT(Consolidated_sheets[[#This Row],[Date]],"yyyy")</f>
        <v>2020</v>
      </c>
      <c r="F1721" s="1" t="str">
        <f>TEXT(Consolidated_sheets[[#This Row],[Date]],"mmmm")</f>
        <v>March</v>
      </c>
      <c r="G1721" t="str">
        <f>INDEX(Patient_data[Patient_Name],MATCH(Consolidated_sheets[[#This Row],[Patient_ID]],Patient_data[Patient_ID],0))</f>
        <v>Courtney Wood</v>
      </c>
      <c r="H1721">
        <f>INDEX(Patient_data[Age],MATCH(Consolidated_sheets[[#This Row],[Patient_ID]],Patient_data[Patient_ID],0))</f>
        <v>21</v>
      </c>
      <c r="I1721" t="str">
        <f>INDEX(Patient_data[Gender],MATCH(Consolidated_sheets[[#This Row],[Patient_ID]],Patient_data[Patient_ID],0))</f>
        <v>Male</v>
      </c>
      <c r="J1721" t="str">
        <f>INDEX(Location_data[Location],MATCH(Consolidated_sheets[[#This Row],[Patient_ID]],Location_data[Patient_ID],0))</f>
        <v>Phoenix</v>
      </c>
      <c r="K1721" t="str">
        <f>INDEX(Insurance_data[Insurance_Type],MATCH(Consolidated_sheets[[#This Row],[Patient_ID]],Insurance_data[Patient_ID],0))</f>
        <v>Public</v>
      </c>
      <c r="L1721" s="6">
        <f>INDEX(Insurance_data[Insurance_Amount],MATCH(Consolidated_sheets[[#This Row],[Patient_ID]],Insurance_data[Patient_ID],0))</f>
        <v>5886.73</v>
      </c>
    </row>
    <row r="1722" spans="1:12" x14ac:dyDescent="0.3">
      <c r="A1722" t="s">
        <v>1335</v>
      </c>
      <c r="B1722" t="s">
        <v>5954</v>
      </c>
      <c r="C1722" s="6">
        <v>4574.33</v>
      </c>
      <c r="D1722" s="1">
        <v>43914.492641805969</v>
      </c>
      <c r="E1722" s="1" t="str">
        <f>TEXT(Consolidated_sheets[[#This Row],[Date]],"yyyy")</f>
        <v>2020</v>
      </c>
      <c r="F1722" s="1" t="str">
        <f>TEXT(Consolidated_sheets[[#This Row],[Date]],"mmmm")</f>
        <v>March</v>
      </c>
      <c r="G1722" t="str">
        <f>INDEX(Patient_data[Patient_Name],MATCH(Consolidated_sheets[[#This Row],[Patient_ID]],Patient_data[Patient_ID],0))</f>
        <v>Jose Turner</v>
      </c>
      <c r="H1722">
        <f>INDEX(Patient_data[Age],MATCH(Consolidated_sheets[[#This Row],[Patient_ID]],Patient_data[Patient_ID],0))</f>
        <v>71</v>
      </c>
      <c r="I1722" t="str">
        <f>INDEX(Patient_data[Gender],MATCH(Consolidated_sheets[[#This Row],[Patient_ID]],Patient_data[Patient_ID],0))</f>
        <v>Female</v>
      </c>
      <c r="J1722" t="str">
        <f>INDEX(Location_data[Location],MATCH(Consolidated_sheets[[#This Row],[Patient_ID]],Location_data[Patient_ID],0))</f>
        <v>Los Angeles</v>
      </c>
      <c r="K1722" t="str">
        <f>INDEX(Insurance_data[Insurance_Type],MATCH(Consolidated_sheets[[#This Row],[Patient_ID]],Insurance_data[Patient_ID],0))</f>
        <v>None</v>
      </c>
      <c r="L1722" s="6">
        <f>INDEX(Insurance_data[Insurance_Amount],MATCH(Consolidated_sheets[[#This Row],[Patient_ID]],Insurance_data[Patient_ID],0))</f>
        <v>1025.77</v>
      </c>
    </row>
    <row r="1723" spans="1:12" x14ac:dyDescent="0.3">
      <c r="A1723" t="s">
        <v>1832</v>
      </c>
      <c r="B1723" t="s">
        <v>5955</v>
      </c>
      <c r="C1723" s="6">
        <v>1578.82</v>
      </c>
      <c r="D1723" s="1">
        <v>43914.753393341904</v>
      </c>
      <c r="E1723" s="1" t="str">
        <f>TEXT(Consolidated_sheets[[#This Row],[Date]],"yyyy")</f>
        <v>2020</v>
      </c>
      <c r="F1723" s="1" t="str">
        <f>TEXT(Consolidated_sheets[[#This Row],[Date]],"mmmm")</f>
        <v>March</v>
      </c>
      <c r="G1723" t="str">
        <f>INDEX(Patient_data[Patient_Name],MATCH(Consolidated_sheets[[#This Row],[Patient_ID]],Patient_data[Patient_ID],0))</f>
        <v>Lindsey Howard</v>
      </c>
      <c r="H1723">
        <f>INDEX(Patient_data[Age],MATCH(Consolidated_sheets[[#This Row],[Patient_ID]],Patient_data[Patient_ID],0))</f>
        <v>88</v>
      </c>
      <c r="I1723" t="str">
        <f>INDEX(Patient_data[Gender],MATCH(Consolidated_sheets[[#This Row],[Patient_ID]],Patient_data[Patient_ID],0))</f>
        <v>Male</v>
      </c>
      <c r="J1723" t="str">
        <f>INDEX(Location_data[Location],MATCH(Consolidated_sheets[[#This Row],[Patient_ID]],Location_data[Patient_ID],0))</f>
        <v>Los Angeles</v>
      </c>
      <c r="K1723" t="str">
        <f>INDEX(Insurance_data[Insurance_Type],MATCH(Consolidated_sheets[[#This Row],[Patient_ID]],Insurance_data[Patient_ID],0))</f>
        <v>Public</v>
      </c>
      <c r="L1723" s="6">
        <f>INDEX(Insurance_data[Insurance_Amount],MATCH(Consolidated_sheets[[#This Row],[Patient_ID]],Insurance_data[Patient_ID],0))</f>
        <v>6843.58</v>
      </c>
    </row>
    <row r="1724" spans="1:12" x14ac:dyDescent="0.3">
      <c r="A1724" t="s">
        <v>2782</v>
      </c>
      <c r="B1724" t="s">
        <v>5952</v>
      </c>
      <c r="C1724" s="6">
        <v>4630.79</v>
      </c>
      <c r="D1724" s="1">
        <v>43915.014144877838</v>
      </c>
      <c r="E1724" s="1" t="str">
        <f>TEXT(Consolidated_sheets[[#This Row],[Date]],"yyyy")</f>
        <v>2020</v>
      </c>
      <c r="F1724" s="1" t="str">
        <f>TEXT(Consolidated_sheets[[#This Row],[Date]],"mmmm")</f>
        <v>March</v>
      </c>
      <c r="G1724" t="str">
        <f>INDEX(Patient_data[Patient_Name],MATCH(Consolidated_sheets[[#This Row],[Patient_ID]],Patient_data[Patient_ID],0))</f>
        <v>Bill Rasmussen</v>
      </c>
      <c r="H1724">
        <f>INDEX(Patient_data[Age],MATCH(Consolidated_sheets[[#This Row],[Patient_ID]],Patient_data[Patient_ID],0))</f>
        <v>89</v>
      </c>
      <c r="I1724" t="str">
        <f>INDEX(Patient_data[Gender],MATCH(Consolidated_sheets[[#This Row],[Patient_ID]],Patient_data[Patient_ID],0))</f>
        <v>Female</v>
      </c>
      <c r="J1724" t="str">
        <f>INDEX(Location_data[Location],MATCH(Consolidated_sheets[[#This Row],[Patient_ID]],Location_data[Patient_ID],0))</f>
        <v>Los Angeles</v>
      </c>
      <c r="K1724" t="str">
        <f>INDEX(Insurance_data[Insurance_Type],MATCH(Consolidated_sheets[[#This Row],[Patient_ID]],Insurance_data[Patient_ID],0))</f>
        <v>None</v>
      </c>
      <c r="L1724" s="6">
        <f>INDEX(Insurance_data[Insurance_Amount],MATCH(Consolidated_sheets[[#This Row],[Patient_ID]],Insurance_data[Patient_ID],0))</f>
        <v>5712.16</v>
      </c>
    </row>
    <row r="1725" spans="1:12" x14ac:dyDescent="0.3">
      <c r="A1725" t="s">
        <v>788</v>
      </c>
      <c r="B1725" t="s">
        <v>5952</v>
      </c>
      <c r="C1725" s="6">
        <v>2777.88</v>
      </c>
      <c r="D1725" s="1">
        <v>43915.274896413772</v>
      </c>
      <c r="E1725" s="1" t="str">
        <f>TEXT(Consolidated_sheets[[#This Row],[Date]],"yyyy")</f>
        <v>2020</v>
      </c>
      <c r="F1725" s="1" t="str">
        <f>TEXT(Consolidated_sheets[[#This Row],[Date]],"mmmm")</f>
        <v>March</v>
      </c>
      <c r="G1725" t="str">
        <f>INDEX(Patient_data[Patient_Name],MATCH(Consolidated_sheets[[#This Row],[Patient_ID]],Patient_data[Patient_ID],0))</f>
        <v>Tyler Larson</v>
      </c>
      <c r="H1725">
        <f>INDEX(Patient_data[Age],MATCH(Consolidated_sheets[[#This Row],[Patient_ID]],Patient_data[Patient_ID],0))</f>
        <v>31</v>
      </c>
      <c r="I1725" t="str">
        <f>INDEX(Patient_data[Gender],MATCH(Consolidated_sheets[[#This Row],[Patient_ID]],Patient_data[Patient_ID],0))</f>
        <v>Female</v>
      </c>
      <c r="J1725" t="str">
        <f>INDEX(Location_data[Location],MATCH(Consolidated_sheets[[#This Row],[Patient_ID]],Location_data[Patient_ID],0))</f>
        <v>Chicago</v>
      </c>
      <c r="K1725" t="str">
        <f>INDEX(Insurance_data[Insurance_Type],MATCH(Consolidated_sheets[[#This Row],[Patient_ID]],Insurance_data[Patient_ID],0))</f>
        <v>Private</v>
      </c>
      <c r="L1725" s="6">
        <f>INDEX(Insurance_data[Insurance_Amount],MATCH(Consolidated_sheets[[#This Row],[Patient_ID]],Insurance_data[Patient_ID],0))</f>
        <v>5142.75</v>
      </c>
    </row>
    <row r="1726" spans="1:12" x14ac:dyDescent="0.3">
      <c r="A1726" t="s">
        <v>2513</v>
      </c>
      <c r="B1726" t="s">
        <v>5952</v>
      </c>
      <c r="C1726" s="6">
        <v>4300.2</v>
      </c>
      <c r="D1726" s="1">
        <v>43915.535647949699</v>
      </c>
      <c r="E1726" s="1" t="str">
        <f>TEXT(Consolidated_sheets[[#This Row],[Date]],"yyyy")</f>
        <v>2020</v>
      </c>
      <c r="F1726" s="1" t="str">
        <f>TEXT(Consolidated_sheets[[#This Row],[Date]],"mmmm")</f>
        <v>March</v>
      </c>
      <c r="G1726" t="str">
        <f>INDEX(Patient_data[Patient_Name],MATCH(Consolidated_sheets[[#This Row],[Patient_ID]],Patient_data[Patient_ID],0))</f>
        <v>Brooke Marquez</v>
      </c>
      <c r="H1726">
        <f>INDEX(Patient_data[Age],MATCH(Consolidated_sheets[[#This Row],[Patient_ID]],Patient_data[Patient_ID],0))</f>
        <v>30</v>
      </c>
      <c r="I1726" t="str">
        <f>INDEX(Patient_data[Gender],MATCH(Consolidated_sheets[[#This Row],[Patient_ID]],Patient_data[Patient_ID],0))</f>
        <v>Female</v>
      </c>
      <c r="J1726" t="str">
        <f>INDEX(Location_data[Location],MATCH(Consolidated_sheets[[#This Row],[Patient_ID]],Location_data[Patient_ID],0))</f>
        <v>Chicago</v>
      </c>
      <c r="K1726" t="str">
        <f>INDEX(Insurance_data[Insurance_Type],MATCH(Consolidated_sheets[[#This Row],[Patient_ID]],Insurance_data[Patient_ID],0))</f>
        <v>Public</v>
      </c>
      <c r="L1726" s="6">
        <f>INDEX(Insurance_data[Insurance_Amount],MATCH(Consolidated_sheets[[#This Row],[Patient_ID]],Insurance_data[Patient_ID],0))</f>
        <v>370.36</v>
      </c>
    </row>
    <row r="1727" spans="1:12" x14ac:dyDescent="0.3">
      <c r="A1727" t="s">
        <v>1925</v>
      </c>
      <c r="B1727" t="s">
        <v>5953</v>
      </c>
      <c r="C1727" s="6">
        <v>4651.16</v>
      </c>
      <c r="D1727" s="1">
        <v>43915.79639948564</v>
      </c>
      <c r="E1727" s="1" t="str">
        <f>TEXT(Consolidated_sheets[[#This Row],[Date]],"yyyy")</f>
        <v>2020</v>
      </c>
      <c r="F1727" s="1" t="str">
        <f>TEXT(Consolidated_sheets[[#This Row],[Date]],"mmmm")</f>
        <v>March</v>
      </c>
      <c r="G1727" t="str">
        <f>INDEX(Patient_data[Patient_Name],MATCH(Consolidated_sheets[[#This Row],[Patient_ID]],Patient_data[Patient_ID],0))</f>
        <v>Patricia Roberts PhD</v>
      </c>
      <c r="H1727">
        <f>INDEX(Patient_data[Age],MATCH(Consolidated_sheets[[#This Row],[Patient_ID]],Patient_data[Patient_ID],0))</f>
        <v>34</v>
      </c>
      <c r="I1727" t="str">
        <f>INDEX(Patient_data[Gender],MATCH(Consolidated_sheets[[#This Row],[Patient_ID]],Patient_data[Patient_ID],0))</f>
        <v>Male</v>
      </c>
      <c r="J1727" t="str">
        <f>INDEX(Location_data[Location],MATCH(Consolidated_sheets[[#This Row],[Patient_ID]],Location_data[Patient_ID],0))</f>
        <v>Phoenix</v>
      </c>
      <c r="K1727" t="str">
        <f>INDEX(Insurance_data[Insurance_Type],MATCH(Consolidated_sheets[[#This Row],[Patient_ID]],Insurance_data[Patient_ID],0))</f>
        <v>Public</v>
      </c>
      <c r="L1727" s="6">
        <f>INDEX(Insurance_data[Insurance_Amount],MATCH(Consolidated_sheets[[#This Row],[Patient_ID]],Insurance_data[Patient_ID],0))</f>
        <v>9813.34</v>
      </c>
    </row>
    <row r="1728" spans="1:12" x14ac:dyDescent="0.3">
      <c r="A1728" t="s">
        <v>1508</v>
      </c>
      <c r="B1728" t="s">
        <v>5954</v>
      </c>
      <c r="C1728" s="6">
        <v>2257.21</v>
      </c>
      <c r="D1728" s="1">
        <v>43916.057151021567</v>
      </c>
      <c r="E1728" s="1" t="str">
        <f>TEXT(Consolidated_sheets[[#This Row],[Date]],"yyyy")</f>
        <v>2020</v>
      </c>
      <c r="F1728" s="1" t="str">
        <f>TEXT(Consolidated_sheets[[#This Row],[Date]],"mmmm")</f>
        <v>March</v>
      </c>
      <c r="G1728" t="str">
        <f>INDEX(Patient_data[Patient_Name],MATCH(Consolidated_sheets[[#This Row],[Patient_ID]],Patient_data[Patient_ID],0))</f>
        <v>Jennifer Martin</v>
      </c>
      <c r="H1728">
        <f>INDEX(Patient_data[Age],MATCH(Consolidated_sheets[[#This Row],[Patient_ID]],Patient_data[Patient_ID],0))</f>
        <v>60</v>
      </c>
      <c r="I1728" t="str">
        <f>INDEX(Patient_data[Gender],MATCH(Consolidated_sheets[[#This Row],[Patient_ID]],Patient_data[Patient_ID],0))</f>
        <v>Female</v>
      </c>
      <c r="J1728" t="str">
        <f>INDEX(Location_data[Location],MATCH(Consolidated_sheets[[#This Row],[Patient_ID]],Location_data[Patient_ID],0))</f>
        <v>Phoenix</v>
      </c>
      <c r="K1728" t="str">
        <f>INDEX(Insurance_data[Insurance_Type],MATCH(Consolidated_sheets[[#This Row],[Patient_ID]],Insurance_data[Patient_ID],0))</f>
        <v>Private</v>
      </c>
      <c r="L1728" s="6">
        <f>INDEX(Insurance_data[Insurance_Amount],MATCH(Consolidated_sheets[[#This Row],[Patient_ID]],Insurance_data[Patient_ID],0))</f>
        <v>5246.57</v>
      </c>
    </row>
    <row r="1729" spans="1:12" x14ac:dyDescent="0.3">
      <c r="A1729" t="s">
        <v>1068</v>
      </c>
      <c r="B1729" t="s">
        <v>5955</v>
      </c>
      <c r="C1729" s="6">
        <v>3803.43</v>
      </c>
      <c r="D1729" s="1">
        <v>43916.317902557501</v>
      </c>
      <c r="E1729" s="1" t="str">
        <f>TEXT(Consolidated_sheets[[#This Row],[Date]],"yyyy")</f>
        <v>2020</v>
      </c>
      <c r="F1729" s="1" t="str">
        <f>TEXT(Consolidated_sheets[[#This Row],[Date]],"mmmm")</f>
        <v>March</v>
      </c>
      <c r="G1729" t="str">
        <f>INDEX(Patient_data[Patient_Name],MATCH(Consolidated_sheets[[#This Row],[Patient_ID]],Patient_data[Patient_ID],0))</f>
        <v>Tanya Schultz</v>
      </c>
      <c r="H1729">
        <f>INDEX(Patient_data[Age],MATCH(Consolidated_sheets[[#This Row],[Patient_ID]],Patient_data[Patient_ID],0))</f>
        <v>78</v>
      </c>
      <c r="I1729" t="str">
        <f>INDEX(Patient_data[Gender],MATCH(Consolidated_sheets[[#This Row],[Patient_ID]],Patient_data[Patient_ID],0))</f>
        <v>Male</v>
      </c>
      <c r="J1729" t="str">
        <f>INDEX(Location_data[Location],MATCH(Consolidated_sheets[[#This Row],[Patient_ID]],Location_data[Patient_ID],0))</f>
        <v>Los Angeles</v>
      </c>
      <c r="K1729" t="str">
        <f>INDEX(Insurance_data[Insurance_Type],MATCH(Consolidated_sheets[[#This Row],[Patient_ID]],Insurance_data[Patient_ID],0))</f>
        <v>Private</v>
      </c>
      <c r="L1729" s="6">
        <f>INDEX(Insurance_data[Insurance_Amount],MATCH(Consolidated_sheets[[#This Row],[Patient_ID]],Insurance_data[Patient_ID],0))</f>
        <v>8311.98</v>
      </c>
    </row>
    <row r="1730" spans="1:12" x14ac:dyDescent="0.3">
      <c r="A1730" t="s">
        <v>1215</v>
      </c>
      <c r="B1730" t="s">
        <v>5954</v>
      </c>
      <c r="C1730" s="6">
        <v>448.48</v>
      </c>
      <c r="D1730" s="1">
        <v>43916.578654093442</v>
      </c>
      <c r="E1730" s="1" t="str">
        <f>TEXT(Consolidated_sheets[[#This Row],[Date]],"yyyy")</f>
        <v>2020</v>
      </c>
      <c r="F1730" s="1" t="str">
        <f>TEXT(Consolidated_sheets[[#This Row],[Date]],"mmmm")</f>
        <v>March</v>
      </c>
      <c r="G1730" t="str">
        <f>INDEX(Patient_data[Patient_Name],MATCH(Consolidated_sheets[[#This Row],[Patient_ID]],Patient_data[Patient_ID],0))</f>
        <v>Jennifer Nichols</v>
      </c>
      <c r="H1730">
        <f>INDEX(Patient_data[Age],MATCH(Consolidated_sheets[[#This Row],[Patient_ID]],Patient_data[Patient_ID],0))</f>
        <v>58</v>
      </c>
      <c r="I1730" t="str">
        <f>INDEX(Patient_data[Gender],MATCH(Consolidated_sheets[[#This Row],[Patient_ID]],Patient_data[Patient_ID],0))</f>
        <v>Male</v>
      </c>
      <c r="J1730" t="str">
        <f>INDEX(Location_data[Location],MATCH(Consolidated_sheets[[#This Row],[Patient_ID]],Location_data[Patient_ID],0))</f>
        <v>Los Angeles</v>
      </c>
      <c r="K1730" t="str">
        <f>INDEX(Insurance_data[Insurance_Type],MATCH(Consolidated_sheets[[#This Row],[Patient_ID]],Insurance_data[Patient_ID],0))</f>
        <v>Public</v>
      </c>
      <c r="L1730" s="6">
        <f>INDEX(Insurance_data[Insurance_Amount],MATCH(Consolidated_sheets[[#This Row],[Patient_ID]],Insurance_data[Patient_ID],0))</f>
        <v>3786.57</v>
      </c>
    </row>
    <row r="1731" spans="1:12" x14ac:dyDescent="0.3">
      <c r="A1731" t="s">
        <v>127</v>
      </c>
      <c r="B1731" t="s">
        <v>5955</v>
      </c>
      <c r="C1731" s="6">
        <v>4841.1499999999996</v>
      </c>
      <c r="D1731" s="1">
        <v>43916.839405629376</v>
      </c>
      <c r="E1731" s="1" t="str">
        <f>TEXT(Consolidated_sheets[[#This Row],[Date]],"yyyy")</f>
        <v>2020</v>
      </c>
      <c r="F1731" s="1" t="str">
        <f>TEXT(Consolidated_sheets[[#This Row],[Date]],"mmmm")</f>
        <v>March</v>
      </c>
      <c r="G1731" t="str">
        <f>INDEX(Patient_data[Patient_Name],MATCH(Consolidated_sheets[[#This Row],[Patient_ID]],Patient_data[Patient_ID],0))</f>
        <v>Dustin Ali</v>
      </c>
      <c r="H1731">
        <f>INDEX(Patient_data[Age],MATCH(Consolidated_sheets[[#This Row],[Patient_ID]],Patient_data[Patient_ID],0))</f>
        <v>40</v>
      </c>
      <c r="I1731" t="str">
        <f>INDEX(Patient_data[Gender],MATCH(Consolidated_sheets[[#This Row],[Patient_ID]],Patient_data[Patient_ID],0))</f>
        <v>Female</v>
      </c>
      <c r="J1731" t="str">
        <f>INDEX(Location_data[Location],MATCH(Consolidated_sheets[[#This Row],[Patient_ID]],Location_data[Patient_ID],0))</f>
        <v>Phoenix</v>
      </c>
      <c r="K1731" t="str">
        <f>INDEX(Insurance_data[Insurance_Type],MATCH(Consolidated_sheets[[#This Row],[Patient_ID]],Insurance_data[Patient_ID],0))</f>
        <v>None</v>
      </c>
      <c r="L1731" s="6">
        <f>INDEX(Insurance_data[Insurance_Amount],MATCH(Consolidated_sheets[[#This Row],[Patient_ID]],Insurance_data[Patient_ID],0))</f>
        <v>2598.2800000000002</v>
      </c>
    </row>
    <row r="1732" spans="1:12" x14ac:dyDescent="0.3">
      <c r="A1732" t="s">
        <v>1470</v>
      </c>
      <c r="B1732" t="s">
        <v>5953</v>
      </c>
      <c r="C1732" s="6">
        <v>4247.84</v>
      </c>
      <c r="D1732" s="1">
        <v>43917.100157165303</v>
      </c>
      <c r="E1732" s="1" t="str">
        <f>TEXT(Consolidated_sheets[[#This Row],[Date]],"yyyy")</f>
        <v>2020</v>
      </c>
      <c r="F1732" s="1" t="str">
        <f>TEXT(Consolidated_sheets[[#This Row],[Date]],"mmmm")</f>
        <v>March</v>
      </c>
      <c r="G1732" t="str">
        <f>INDEX(Patient_data[Patient_Name],MATCH(Consolidated_sheets[[#This Row],[Patient_ID]],Patient_data[Patient_ID],0))</f>
        <v>Gary Rodriguez</v>
      </c>
      <c r="H1732">
        <f>INDEX(Patient_data[Age],MATCH(Consolidated_sheets[[#This Row],[Patient_ID]],Patient_data[Patient_ID],0))</f>
        <v>81</v>
      </c>
      <c r="I1732" t="str">
        <f>INDEX(Patient_data[Gender],MATCH(Consolidated_sheets[[#This Row],[Patient_ID]],Patient_data[Patient_ID],0))</f>
        <v>Female</v>
      </c>
      <c r="J1732" t="str">
        <f>INDEX(Location_data[Location],MATCH(Consolidated_sheets[[#This Row],[Patient_ID]],Location_data[Patient_ID],0))</f>
        <v>New York</v>
      </c>
      <c r="K1732" t="str">
        <f>INDEX(Insurance_data[Insurance_Type],MATCH(Consolidated_sheets[[#This Row],[Patient_ID]],Insurance_data[Patient_ID],0))</f>
        <v>Public</v>
      </c>
      <c r="L1732" s="6">
        <f>INDEX(Insurance_data[Insurance_Amount],MATCH(Consolidated_sheets[[#This Row],[Patient_ID]],Insurance_data[Patient_ID],0))</f>
        <v>177.67</v>
      </c>
    </row>
    <row r="1733" spans="1:12" x14ac:dyDescent="0.3">
      <c r="A1733" t="s">
        <v>1802</v>
      </c>
      <c r="B1733" t="s">
        <v>5952</v>
      </c>
      <c r="C1733" s="6">
        <v>674.58</v>
      </c>
      <c r="D1733" s="1">
        <v>43917.360908701237</v>
      </c>
      <c r="E1733" s="1" t="str">
        <f>TEXT(Consolidated_sheets[[#This Row],[Date]],"yyyy")</f>
        <v>2020</v>
      </c>
      <c r="F1733" s="1" t="str">
        <f>TEXT(Consolidated_sheets[[#This Row],[Date]],"mmmm")</f>
        <v>March</v>
      </c>
      <c r="G1733" t="str">
        <f>INDEX(Patient_data[Patient_Name],MATCH(Consolidated_sheets[[#This Row],[Patient_ID]],Patient_data[Patient_ID],0))</f>
        <v>Carla Miller</v>
      </c>
      <c r="H1733">
        <f>INDEX(Patient_data[Age],MATCH(Consolidated_sheets[[#This Row],[Patient_ID]],Patient_data[Patient_ID],0))</f>
        <v>53</v>
      </c>
      <c r="I1733" t="str">
        <f>INDEX(Patient_data[Gender],MATCH(Consolidated_sheets[[#This Row],[Patient_ID]],Patient_data[Patient_ID],0))</f>
        <v>Male</v>
      </c>
      <c r="J1733" t="str">
        <f>INDEX(Location_data[Location],MATCH(Consolidated_sheets[[#This Row],[Patient_ID]],Location_data[Patient_ID],0))</f>
        <v>Houston</v>
      </c>
      <c r="K1733" t="str">
        <f>INDEX(Insurance_data[Insurance_Type],MATCH(Consolidated_sheets[[#This Row],[Patient_ID]],Insurance_data[Patient_ID],0))</f>
        <v>Public</v>
      </c>
      <c r="L1733" s="6">
        <f>INDEX(Insurance_data[Insurance_Amount],MATCH(Consolidated_sheets[[#This Row],[Patient_ID]],Insurance_data[Patient_ID],0))</f>
        <v>5955.87</v>
      </c>
    </row>
    <row r="1734" spans="1:12" x14ac:dyDescent="0.3">
      <c r="A1734" t="s">
        <v>764</v>
      </c>
      <c r="B1734" t="s">
        <v>5955</v>
      </c>
      <c r="C1734" s="6">
        <v>1791.99</v>
      </c>
      <c r="D1734" s="1">
        <v>43917.621660237179</v>
      </c>
      <c r="E1734" s="1" t="str">
        <f>TEXT(Consolidated_sheets[[#This Row],[Date]],"yyyy")</f>
        <v>2020</v>
      </c>
      <c r="F1734" s="1" t="str">
        <f>TEXT(Consolidated_sheets[[#This Row],[Date]],"mmmm")</f>
        <v>March</v>
      </c>
      <c r="G1734" t="str">
        <f>INDEX(Patient_data[Patient_Name],MATCH(Consolidated_sheets[[#This Row],[Patient_ID]],Patient_data[Patient_ID],0))</f>
        <v>Robyn Rodriguez</v>
      </c>
      <c r="H1734">
        <f>INDEX(Patient_data[Age],MATCH(Consolidated_sheets[[#This Row],[Patient_ID]],Patient_data[Patient_ID],0))</f>
        <v>34</v>
      </c>
      <c r="I1734" t="str">
        <f>INDEX(Patient_data[Gender],MATCH(Consolidated_sheets[[#This Row],[Patient_ID]],Patient_data[Patient_ID],0))</f>
        <v>Male</v>
      </c>
      <c r="J1734" t="str">
        <f>INDEX(Location_data[Location],MATCH(Consolidated_sheets[[#This Row],[Patient_ID]],Location_data[Patient_ID],0))</f>
        <v>Houston</v>
      </c>
      <c r="K1734" t="str">
        <f>INDEX(Insurance_data[Insurance_Type],MATCH(Consolidated_sheets[[#This Row],[Patient_ID]],Insurance_data[Patient_ID],0))</f>
        <v>Private</v>
      </c>
      <c r="L1734" s="6">
        <f>INDEX(Insurance_data[Insurance_Amount],MATCH(Consolidated_sheets[[#This Row],[Patient_ID]],Insurance_data[Patient_ID],0))</f>
        <v>4875.13</v>
      </c>
    </row>
    <row r="1735" spans="1:12" x14ac:dyDescent="0.3">
      <c r="A1735" t="s">
        <v>1444</v>
      </c>
      <c r="B1735" t="s">
        <v>5952</v>
      </c>
      <c r="C1735" s="6">
        <v>1670.76</v>
      </c>
      <c r="D1735" s="1">
        <v>43917.882411773098</v>
      </c>
      <c r="E1735" s="1" t="str">
        <f>TEXT(Consolidated_sheets[[#This Row],[Date]],"yyyy")</f>
        <v>2020</v>
      </c>
      <c r="F1735" s="1" t="str">
        <f>TEXT(Consolidated_sheets[[#This Row],[Date]],"mmmm")</f>
        <v>March</v>
      </c>
      <c r="G1735" t="str">
        <f>INDEX(Patient_data[Patient_Name],MATCH(Consolidated_sheets[[#This Row],[Patient_ID]],Patient_data[Patient_ID],0))</f>
        <v>Matthew Young</v>
      </c>
      <c r="H1735">
        <f>INDEX(Patient_data[Age],MATCH(Consolidated_sheets[[#This Row],[Patient_ID]],Patient_data[Patient_ID],0))</f>
        <v>74</v>
      </c>
      <c r="I1735" t="str">
        <f>INDEX(Patient_data[Gender],MATCH(Consolidated_sheets[[#This Row],[Patient_ID]],Patient_data[Patient_ID],0))</f>
        <v>Male</v>
      </c>
      <c r="J1735" t="str">
        <f>INDEX(Location_data[Location],MATCH(Consolidated_sheets[[#This Row],[Patient_ID]],Location_data[Patient_ID],0))</f>
        <v>Phoenix</v>
      </c>
      <c r="K1735" t="str">
        <f>INDEX(Insurance_data[Insurance_Type],MATCH(Consolidated_sheets[[#This Row],[Patient_ID]],Insurance_data[Patient_ID],0))</f>
        <v>Public</v>
      </c>
      <c r="L1735" s="6">
        <f>INDEX(Insurance_data[Insurance_Amount],MATCH(Consolidated_sheets[[#This Row],[Patient_ID]],Insurance_data[Patient_ID],0))</f>
        <v>1228.4000000000001</v>
      </c>
    </row>
    <row r="1736" spans="1:12" x14ac:dyDescent="0.3">
      <c r="A1736" t="s">
        <v>2738</v>
      </c>
      <c r="B1736" t="s">
        <v>5955</v>
      </c>
      <c r="C1736" s="6">
        <v>430.78</v>
      </c>
      <c r="D1736" s="1">
        <v>43918.14316330904</v>
      </c>
      <c r="E1736" s="1" t="str">
        <f>TEXT(Consolidated_sheets[[#This Row],[Date]],"yyyy")</f>
        <v>2020</v>
      </c>
      <c r="F1736" s="1" t="str">
        <f>TEXT(Consolidated_sheets[[#This Row],[Date]],"mmmm")</f>
        <v>March</v>
      </c>
      <c r="G1736" t="str">
        <f>INDEX(Patient_data[Patient_Name],MATCH(Consolidated_sheets[[#This Row],[Patient_ID]],Patient_data[Patient_ID],0))</f>
        <v>Tammy Franklin</v>
      </c>
      <c r="H1736">
        <f>INDEX(Patient_data[Age],MATCH(Consolidated_sheets[[#This Row],[Patient_ID]],Patient_data[Patient_ID],0))</f>
        <v>33</v>
      </c>
      <c r="I1736" t="str">
        <f>INDEX(Patient_data[Gender],MATCH(Consolidated_sheets[[#This Row],[Patient_ID]],Patient_data[Patient_ID],0))</f>
        <v>Male</v>
      </c>
      <c r="J1736" t="str">
        <f>INDEX(Location_data[Location],MATCH(Consolidated_sheets[[#This Row],[Patient_ID]],Location_data[Patient_ID],0))</f>
        <v>Houston</v>
      </c>
      <c r="K1736" t="str">
        <f>INDEX(Insurance_data[Insurance_Type],MATCH(Consolidated_sheets[[#This Row],[Patient_ID]],Insurance_data[Patient_ID],0))</f>
        <v>None</v>
      </c>
      <c r="L1736" s="6">
        <f>INDEX(Insurance_data[Insurance_Amount],MATCH(Consolidated_sheets[[#This Row],[Patient_ID]],Insurance_data[Patient_ID],0))</f>
        <v>3383.24</v>
      </c>
    </row>
    <row r="1737" spans="1:12" x14ac:dyDescent="0.3">
      <c r="A1737" t="s">
        <v>522</v>
      </c>
      <c r="B1737" t="s">
        <v>5955</v>
      </c>
      <c r="C1737" s="6">
        <v>2150.38</v>
      </c>
      <c r="D1737" s="1">
        <v>43918.403914844966</v>
      </c>
      <c r="E1737" s="1" t="str">
        <f>TEXT(Consolidated_sheets[[#This Row],[Date]],"yyyy")</f>
        <v>2020</v>
      </c>
      <c r="F1737" s="1" t="str">
        <f>TEXT(Consolidated_sheets[[#This Row],[Date]],"mmmm")</f>
        <v>March</v>
      </c>
      <c r="G1737" t="str">
        <f>INDEX(Patient_data[Patient_Name],MATCH(Consolidated_sheets[[#This Row],[Patient_ID]],Patient_data[Patient_ID],0))</f>
        <v>Jennifer Pearson</v>
      </c>
      <c r="H1737">
        <f>INDEX(Patient_data[Age],MATCH(Consolidated_sheets[[#This Row],[Patient_ID]],Patient_data[Patient_ID],0))</f>
        <v>53</v>
      </c>
      <c r="I1737" t="str">
        <f>INDEX(Patient_data[Gender],MATCH(Consolidated_sheets[[#This Row],[Patient_ID]],Patient_data[Patient_ID],0))</f>
        <v>Female</v>
      </c>
      <c r="J1737" t="str">
        <f>INDEX(Location_data[Location],MATCH(Consolidated_sheets[[#This Row],[Patient_ID]],Location_data[Patient_ID],0))</f>
        <v>Houston</v>
      </c>
      <c r="K1737" t="str">
        <f>INDEX(Insurance_data[Insurance_Type],MATCH(Consolidated_sheets[[#This Row],[Patient_ID]],Insurance_data[Patient_ID],0))</f>
        <v>None</v>
      </c>
      <c r="L1737" s="6">
        <f>INDEX(Insurance_data[Insurance_Amount],MATCH(Consolidated_sheets[[#This Row],[Patient_ID]],Insurance_data[Patient_ID],0))</f>
        <v>8824.8700000000008</v>
      </c>
    </row>
    <row r="1738" spans="1:12" x14ac:dyDescent="0.3">
      <c r="A1738" t="s">
        <v>2004</v>
      </c>
      <c r="B1738" t="s">
        <v>5954</v>
      </c>
      <c r="C1738" s="6">
        <v>4049.97</v>
      </c>
      <c r="D1738" s="1">
        <v>43918.664666380901</v>
      </c>
      <c r="E1738" s="1" t="str">
        <f>TEXT(Consolidated_sheets[[#This Row],[Date]],"yyyy")</f>
        <v>2020</v>
      </c>
      <c r="F1738" s="1" t="str">
        <f>TEXT(Consolidated_sheets[[#This Row],[Date]],"mmmm")</f>
        <v>March</v>
      </c>
      <c r="G1738" t="str">
        <f>INDEX(Patient_data[Patient_Name],MATCH(Consolidated_sheets[[#This Row],[Patient_ID]],Patient_data[Patient_ID],0))</f>
        <v>Samantha Kent</v>
      </c>
      <c r="H1738">
        <f>INDEX(Patient_data[Age],MATCH(Consolidated_sheets[[#This Row],[Patient_ID]],Patient_data[Patient_ID],0))</f>
        <v>51</v>
      </c>
      <c r="I1738" t="str">
        <f>INDEX(Patient_data[Gender],MATCH(Consolidated_sheets[[#This Row],[Patient_ID]],Patient_data[Patient_ID],0))</f>
        <v>Male</v>
      </c>
      <c r="J1738" t="str">
        <f>INDEX(Location_data[Location],MATCH(Consolidated_sheets[[#This Row],[Patient_ID]],Location_data[Patient_ID],0))</f>
        <v>New York</v>
      </c>
      <c r="K1738" t="str">
        <f>INDEX(Insurance_data[Insurance_Type],MATCH(Consolidated_sheets[[#This Row],[Patient_ID]],Insurance_data[Patient_ID],0))</f>
        <v>Public</v>
      </c>
      <c r="L1738" s="6">
        <f>INDEX(Insurance_data[Insurance_Amount],MATCH(Consolidated_sheets[[#This Row],[Patient_ID]],Insurance_data[Patient_ID],0))</f>
        <v>8022.41</v>
      </c>
    </row>
    <row r="1739" spans="1:12" x14ac:dyDescent="0.3">
      <c r="A1739" t="s">
        <v>349</v>
      </c>
      <c r="B1739" t="s">
        <v>5955</v>
      </c>
      <c r="C1739" s="6">
        <v>3643.31</v>
      </c>
      <c r="D1739" s="1">
        <v>43918.925417916842</v>
      </c>
      <c r="E1739" s="1" t="str">
        <f>TEXT(Consolidated_sheets[[#This Row],[Date]],"yyyy")</f>
        <v>2020</v>
      </c>
      <c r="F1739" s="1" t="str">
        <f>TEXT(Consolidated_sheets[[#This Row],[Date]],"mmmm")</f>
        <v>March</v>
      </c>
      <c r="G1739" t="str">
        <f>INDEX(Patient_data[Patient_Name],MATCH(Consolidated_sheets[[#This Row],[Patient_ID]],Patient_data[Patient_ID],0))</f>
        <v>Margaret Reid</v>
      </c>
      <c r="H1739">
        <f>INDEX(Patient_data[Age],MATCH(Consolidated_sheets[[#This Row],[Patient_ID]],Patient_data[Patient_ID],0))</f>
        <v>58</v>
      </c>
      <c r="I1739" t="str">
        <f>INDEX(Patient_data[Gender],MATCH(Consolidated_sheets[[#This Row],[Patient_ID]],Patient_data[Patient_ID],0))</f>
        <v>Female</v>
      </c>
      <c r="J1739" t="str">
        <f>INDEX(Location_data[Location],MATCH(Consolidated_sheets[[#This Row],[Patient_ID]],Location_data[Patient_ID],0))</f>
        <v>Los Angeles</v>
      </c>
      <c r="K1739" t="str">
        <f>INDEX(Insurance_data[Insurance_Type],MATCH(Consolidated_sheets[[#This Row],[Patient_ID]],Insurance_data[Patient_ID],0))</f>
        <v>None</v>
      </c>
      <c r="L1739" s="6">
        <f>INDEX(Insurance_data[Insurance_Amount],MATCH(Consolidated_sheets[[#This Row],[Patient_ID]],Insurance_data[Patient_ID],0))</f>
        <v>5090.1400000000003</v>
      </c>
    </row>
    <row r="1740" spans="1:12" x14ac:dyDescent="0.3">
      <c r="A1740" t="s">
        <v>2311</v>
      </c>
      <c r="B1740" t="s">
        <v>5955</v>
      </c>
      <c r="C1740" s="6">
        <v>2818.13</v>
      </c>
      <c r="D1740" s="1">
        <v>43919.186169452783</v>
      </c>
      <c r="E1740" s="1" t="str">
        <f>TEXT(Consolidated_sheets[[#This Row],[Date]],"yyyy")</f>
        <v>2020</v>
      </c>
      <c r="F1740" s="1" t="str">
        <f>TEXT(Consolidated_sheets[[#This Row],[Date]],"mmmm")</f>
        <v>March</v>
      </c>
      <c r="G1740" t="str">
        <f>INDEX(Patient_data[Patient_Name],MATCH(Consolidated_sheets[[#This Row],[Patient_ID]],Patient_data[Patient_ID],0))</f>
        <v>Michelle Clark</v>
      </c>
      <c r="H1740">
        <f>INDEX(Patient_data[Age],MATCH(Consolidated_sheets[[#This Row],[Patient_ID]],Patient_data[Patient_ID],0))</f>
        <v>39</v>
      </c>
      <c r="I1740" t="str">
        <f>INDEX(Patient_data[Gender],MATCH(Consolidated_sheets[[#This Row],[Patient_ID]],Patient_data[Patient_ID],0))</f>
        <v>Male</v>
      </c>
      <c r="J1740" t="str">
        <f>INDEX(Location_data[Location],MATCH(Consolidated_sheets[[#This Row],[Patient_ID]],Location_data[Patient_ID],0))</f>
        <v>Phoenix</v>
      </c>
      <c r="K1740" t="str">
        <f>INDEX(Insurance_data[Insurance_Type],MATCH(Consolidated_sheets[[#This Row],[Patient_ID]],Insurance_data[Patient_ID],0))</f>
        <v>Private</v>
      </c>
      <c r="L1740" s="6">
        <f>INDEX(Insurance_data[Insurance_Amount],MATCH(Consolidated_sheets[[#This Row],[Patient_ID]],Insurance_data[Patient_ID],0))</f>
        <v>756.31</v>
      </c>
    </row>
    <row r="1741" spans="1:12" x14ac:dyDescent="0.3">
      <c r="A1741" t="s">
        <v>1444</v>
      </c>
      <c r="B1741" t="s">
        <v>5953</v>
      </c>
      <c r="C1741" s="6">
        <v>4362.07</v>
      </c>
      <c r="D1741" s="1">
        <v>43919.446920988703</v>
      </c>
      <c r="E1741" s="1" t="str">
        <f>TEXT(Consolidated_sheets[[#This Row],[Date]],"yyyy")</f>
        <v>2020</v>
      </c>
      <c r="F1741" s="1" t="str">
        <f>TEXT(Consolidated_sheets[[#This Row],[Date]],"mmmm")</f>
        <v>March</v>
      </c>
      <c r="G1741" t="str">
        <f>INDEX(Patient_data[Patient_Name],MATCH(Consolidated_sheets[[#This Row],[Patient_ID]],Patient_data[Patient_ID],0))</f>
        <v>Matthew Young</v>
      </c>
      <c r="H1741">
        <f>INDEX(Patient_data[Age],MATCH(Consolidated_sheets[[#This Row],[Patient_ID]],Patient_data[Patient_ID],0))</f>
        <v>74</v>
      </c>
      <c r="I1741" t="str">
        <f>INDEX(Patient_data[Gender],MATCH(Consolidated_sheets[[#This Row],[Patient_ID]],Patient_data[Patient_ID],0))</f>
        <v>Male</v>
      </c>
      <c r="J1741" t="str">
        <f>INDEX(Location_data[Location],MATCH(Consolidated_sheets[[#This Row],[Patient_ID]],Location_data[Patient_ID],0))</f>
        <v>Phoenix</v>
      </c>
      <c r="K1741" t="str">
        <f>INDEX(Insurance_data[Insurance_Type],MATCH(Consolidated_sheets[[#This Row],[Patient_ID]],Insurance_data[Patient_ID],0))</f>
        <v>Public</v>
      </c>
      <c r="L1741" s="6">
        <f>INDEX(Insurance_data[Insurance_Amount],MATCH(Consolidated_sheets[[#This Row],[Patient_ID]],Insurance_data[Patient_ID],0))</f>
        <v>1228.4000000000001</v>
      </c>
    </row>
    <row r="1742" spans="1:12" x14ac:dyDescent="0.3">
      <c r="A1742" t="s">
        <v>1124</v>
      </c>
      <c r="B1742" t="s">
        <v>5955</v>
      </c>
      <c r="C1742" s="6">
        <v>659.79</v>
      </c>
      <c r="D1742" s="1">
        <v>43919.707672524637</v>
      </c>
      <c r="E1742" s="1" t="str">
        <f>TEXT(Consolidated_sheets[[#This Row],[Date]],"yyyy")</f>
        <v>2020</v>
      </c>
      <c r="F1742" s="1" t="str">
        <f>TEXT(Consolidated_sheets[[#This Row],[Date]],"mmmm")</f>
        <v>March</v>
      </c>
      <c r="G1742" t="str">
        <f>INDEX(Patient_data[Patient_Name],MATCH(Consolidated_sheets[[#This Row],[Patient_ID]],Patient_data[Patient_ID],0))</f>
        <v>Sandra Conway</v>
      </c>
      <c r="H1742">
        <f>INDEX(Patient_data[Age],MATCH(Consolidated_sheets[[#This Row],[Patient_ID]],Patient_data[Patient_ID],0))</f>
        <v>22</v>
      </c>
      <c r="I1742" t="str">
        <f>INDEX(Patient_data[Gender],MATCH(Consolidated_sheets[[#This Row],[Patient_ID]],Patient_data[Patient_ID],0))</f>
        <v>Male</v>
      </c>
      <c r="J1742" t="str">
        <f>INDEX(Location_data[Location],MATCH(Consolidated_sheets[[#This Row],[Patient_ID]],Location_data[Patient_ID],0))</f>
        <v>Houston</v>
      </c>
      <c r="K1742" t="str">
        <f>INDEX(Insurance_data[Insurance_Type],MATCH(Consolidated_sheets[[#This Row],[Patient_ID]],Insurance_data[Patient_ID],0))</f>
        <v>Public</v>
      </c>
      <c r="L1742" s="6">
        <f>INDEX(Insurance_data[Insurance_Amount],MATCH(Consolidated_sheets[[#This Row],[Patient_ID]],Insurance_data[Patient_ID],0))</f>
        <v>1753.99</v>
      </c>
    </row>
    <row r="1743" spans="1:12" x14ac:dyDescent="0.3">
      <c r="A1743" t="s">
        <v>1203</v>
      </c>
      <c r="B1743" t="s">
        <v>5954</v>
      </c>
      <c r="C1743" s="6">
        <v>1048.72</v>
      </c>
      <c r="D1743" s="1">
        <v>43919.968424060578</v>
      </c>
      <c r="E1743" s="1" t="str">
        <f>TEXT(Consolidated_sheets[[#This Row],[Date]],"yyyy")</f>
        <v>2020</v>
      </c>
      <c r="F1743" s="1" t="str">
        <f>TEXT(Consolidated_sheets[[#This Row],[Date]],"mmmm")</f>
        <v>March</v>
      </c>
      <c r="G1743" t="str">
        <f>INDEX(Patient_data[Patient_Name],MATCH(Consolidated_sheets[[#This Row],[Patient_ID]],Patient_data[Patient_ID],0))</f>
        <v>Carolyn Johnson</v>
      </c>
      <c r="H1743">
        <f>INDEX(Patient_data[Age],MATCH(Consolidated_sheets[[#This Row],[Patient_ID]],Patient_data[Patient_ID],0))</f>
        <v>57</v>
      </c>
      <c r="I1743" t="str">
        <f>INDEX(Patient_data[Gender],MATCH(Consolidated_sheets[[#This Row],[Patient_ID]],Patient_data[Patient_ID],0))</f>
        <v>Female</v>
      </c>
      <c r="J1743" t="str">
        <f>INDEX(Location_data[Location],MATCH(Consolidated_sheets[[#This Row],[Patient_ID]],Location_data[Patient_ID],0))</f>
        <v>Los Angeles</v>
      </c>
      <c r="K1743" t="str">
        <f>INDEX(Insurance_data[Insurance_Type],MATCH(Consolidated_sheets[[#This Row],[Patient_ID]],Insurance_data[Patient_ID],0))</f>
        <v>None</v>
      </c>
      <c r="L1743" s="6">
        <f>INDEX(Insurance_data[Insurance_Amount],MATCH(Consolidated_sheets[[#This Row],[Patient_ID]],Insurance_data[Patient_ID],0))</f>
        <v>5737.6</v>
      </c>
    </row>
    <row r="1744" spans="1:12" x14ac:dyDescent="0.3">
      <c r="A1744" t="s">
        <v>1904</v>
      </c>
      <c r="B1744" t="s">
        <v>5955</v>
      </c>
      <c r="C1744" s="6">
        <v>1898.8</v>
      </c>
      <c r="D1744" s="1">
        <v>43920.229175596513</v>
      </c>
      <c r="E1744" s="1" t="str">
        <f>TEXT(Consolidated_sheets[[#This Row],[Date]],"yyyy")</f>
        <v>2020</v>
      </c>
      <c r="F1744" s="1" t="str">
        <f>TEXT(Consolidated_sheets[[#This Row],[Date]],"mmmm")</f>
        <v>March</v>
      </c>
      <c r="G1744" t="str">
        <f>INDEX(Patient_data[Patient_Name],MATCH(Consolidated_sheets[[#This Row],[Patient_ID]],Patient_data[Patient_ID],0))</f>
        <v>Michelle Marshall</v>
      </c>
      <c r="H1744">
        <f>INDEX(Patient_data[Age],MATCH(Consolidated_sheets[[#This Row],[Patient_ID]],Patient_data[Patient_ID],0))</f>
        <v>67</v>
      </c>
      <c r="I1744" t="str">
        <f>INDEX(Patient_data[Gender],MATCH(Consolidated_sheets[[#This Row],[Patient_ID]],Patient_data[Patient_ID],0))</f>
        <v>Female</v>
      </c>
      <c r="J1744" t="str">
        <f>INDEX(Location_data[Location],MATCH(Consolidated_sheets[[#This Row],[Patient_ID]],Location_data[Patient_ID],0))</f>
        <v>New York</v>
      </c>
      <c r="K1744" t="str">
        <f>INDEX(Insurance_data[Insurance_Type],MATCH(Consolidated_sheets[[#This Row],[Patient_ID]],Insurance_data[Patient_ID],0))</f>
        <v>Public</v>
      </c>
      <c r="L1744" s="6">
        <f>INDEX(Insurance_data[Insurance_Amount],MATCH(Consolidated_sheets[[#This Row],[Patient_ID]],Insurance_data[Patient_ID],0))</f>
        <v>1815.59</v>
      </c>
    </row>
    <row r="1745" spans="1:12" x14ac:dyDescent="0.3">
      <c r="A1745" t="s">
        <v>2864</v>
      </c>
      <c r="B1745" t="s">
        <v>5952</v>
      </c>
      <c r="C1745" s="6">
        <v>3206.6</v>
      </c>
      <c r="D1745" s="1">
        <v>43920.489927132439</v>
      </c>
      <c r="E1745" s="1" t="str">
        <f>TEXT(Consolidated_sheets[[#This Row],[Date]],"yyyy")</f>
        <v>2020</v>
      </c>
      <c r="F1745" s="1" t="str">
        <f>TEXT(Consolidated_sheets[[#This Row],[Date]],"mmmm")</f>
        <v>March</v>
      </c>
      <c r="G1745" t="str">
        <f>INDEX(Patient_data[Patient_Name],MATCH(Consolidated_sheets[[#This Row],[Patient_ID]],Patient_data[Patient_ID],0))</f>
        <v>Andrew Fernandez</v>
      </c>
      <c r="H1745">
        <f>INDEX(Patient_data[Age],MATCH(Consolidated_sheets[[#This Row],[Patient_ID]],Patient_data[Patient_ID],0))</f>
        <v>47</v>
      </c>
      <c r="I1745" t="str">
        <f>INDEX(Patient_data[Gender],MATCH(Consolidated_sheets[[#This Row],[Patient_ID]],Patient_data[Patient_ID],0))</f>
        <v>Male</v>
      </c>
      <c r="J1745" t="str">
        <f>INDEX(Location_data[Location],MATCH(Consolidated_sheets[[#This Row],[Patient_ID]],Location_data[Patient_ID],0))</f>
        <v>Los Angeles</v>
      </c>
      <c r="K1745" t="str">
        <f>INDEX(Insurance_data[Insurance_Type],MATCH(Consolidated_sheets[[#This Row],[Patient_ID]],Insurance_data[Patient_ID],0))</f>
        <v>Public</v>
      </c>
      <c r="L1745" s="6">
        <f>INDEX(Insurance_data[Insurance_Amount],MATCH(Consolidated_sheets[[#This Row],[Patient_ID]],Insurance_data[Patient_ID],0))</f>
        <v>7953.18</v>
      </c>
    </row>
    <row r="1746" spans="1:12" x14ac:dyDescent="0.3">
      <c r="A1746" t="s">
        <v>2799</v>
      </c>
      <c r="B1746" t="s">
        <v>5953</v>
      </c>
      <c r="C1746" s="6">
        <v>2928.57</v>
      </c>
      <c r="D1746" s="1">
        <v>43920.750678668381</v>
      </c>
      <c r="E1746" s="1" t="str">
        <f>TEXT(Consolidated_sheets[[#This Row],[Date]],"yyyy")</f>
        <v>2020</v>
      </c>
      <c r="F1746" s="1" t="str">
        <f>TEXT(Consolidated_sheets[[#This Row],[Date]],"mmmm")</f>
        <v>March</v>
      </c>
      <c r="G1746" t="str">
        <f>INDEX(Patient_data[Patient_Name],MATCH(Consolidated_sheets[[#This Row],[Patient_ID]],Patient_data[Patient_ID],0))</f>
        <v>Suzanne Smith</v>
      </c>
      <c r="H1746">
        <f>INDEX(Patient_data[Age],MATCH(Consolidated_sheets[[#This Row],[Patient_ID]],Patient_data[Patient_ID],0))</f>
        <v>34</v>
      </c>
      <c r="I1746" t="str">
        <f>INDEX(Patient_data[Gender],MATCH(Consolidated_sheets[[#This Row],[Patient_ID]],Patient_data[Patient_ID],0))</f>
        <v>Female</v>
      </c>
      <c r="J1746" t="str">
        <f>INDEX(Location_data[Location],MATCH(Consolidated_sheets[[#This Row],[Patient_ID]],Location_data[Patient_ID],0))</f>
        <v>New York</v>
      </c>
      <c r="K1746" t="str">
        <f>INDEX(Insurance_data[Insurance_Type],MATCH(Consolidated_sheets[[#This Row],[Patient_ID]],Insurance_data[Patient_ID],0))</f>
        <v>Private</v>
      </c>
      <c r="L1746" s="6">
        <f>INDEX(Insurance_data[Insurance_Amount],MATCH(Consolidated_sheets[[#This Row],[Patient_ID]],Insurance_data[Patient_ID],0))</f>
        <v>9729.9699999999993</v>
      </c>
    </row>
    <row r="1747" spans="1:12" x14ac:dyDescent="0.3">
      <c r="A1747" t="s">
        <v>2772</v>
      </c>
      <c r="B1747" t="s">
        <v>5952</v>
      </c>
      <c r="C1747" s="6">
        <v>1337.94</v>
      </c>
      <c r="D1747" s="1">
        <v>43921.011430204308</v>
      </c>
      <c r="E1747" s="1" t="str">
        <f>TEXT(Consolidated_sheets[[#This Row],[Date]],"yyyy")</f>
        <v>2020</v>
      </c>
      <c r="F1747" s="1" t="str">
        <f>TEXT(Consolidated_sheets[[#This Row],[Date]],"mmmm")</f>
        <v>March</v>
      </c>
      <c r="G1747" t="str">
        <f>INDEX(Patient_data[Patient_Name],MATCH(Consolidated_sheets[[#This Row],[Patient_ID]],Patient_data[Patient_ID],0))</f>
        <v>Jessica Savage</v>
      </c>
      <c r="H1747">
        <f>INDEX(Patient_data[Age],MATCH(Consolidated_sheets[[#This Row],[Patient_ID]],Patient_data[Patient_ID],0))</f>
        <v>63</v>
      </c>
      <c r="I1747" t="str">
        <f>INDEX(Patient_data[Gender],MATCH(Consolidated_sheets[[#This Row],[Patient_ID]],Patient_data[Patient_ID],0))</f>
        <v>Female</v>
      </c>
      <c r="J1747" t="str">
        <f>INDEX(Location_data[Location],MATCH(Consolidated_sheets[[#This Row],[Patient_ID]],Location_data[Patient_ID],0))</f>
        <v>Phoenix</v>
      </c>
      <c r="K1747" t="str">
        <f>INDEX(Insurance_data[Insurance_Type],MATCH(Consolidated_sheets[[#This Row],[Patient_ID]],Insurance_data[Patient_ID],0))</f>
        <v>None</v>
      </c>
      <c r="L1747" s="6">
        <f>INDEX(Insurance_data[Insurance_Amount],MATCH(Consolidated_sheets[[#This Row],[Patient_ID]],Insurance_data[Patient_ID],0))</f>
        <v>9302.24</v>
      </c>
    </row>
    <row r="1748" spans="1:12" x14ac:dyDescent="0.3">
      <c r="A1748" t="s">
        <v>2841</v>
      </c>
      <c r="B1748" t="s">
        <v>5954</v>
      </c>
      <c r="C1748" s="6">
        <v>3151.27</v>
      </c>
      <c r="D1748" s="1">
        <v>43921.272181740242</v>
      </c>
      <c r="E1748" s="1" t="str">
        <f>TEXT(Consolidated_sheets[[#This Row],[Date]],"yyyy")</f>
        <v>2020</v>
      </c>
      <c r="F1748" s="1" t="str">
        <f>TEXT(Consolidated_sheets[[#This Row],[Date]],"mmmm")</f>
        <v>March</v>
      </c>
      <c r="G1748" t="str">
        <f>INDEX(Patient_data[Patient_Name],MATCH(Consolidated_sheets[[#This Row],[Patient_ID]],Patient_data[Patient_ID],0))</f>
        <v>Brandon Jensen</v>
      </c>
      <c r="H1748">
        <f>INDEX(Patient_data[Age],MATCH(Consolidated_sheets[[#This Row],[Patient_ID]],Patient_data[Patient_ID],0))</f>
        <v>60</v>
      </c>
      <c r="I1748" t="str">
        <f>INDEX(Patient_data[Gender],MATCH(Consolidated_sheets[[#This Row],[Patient_ID]],Patient_data[Patient_ID],0))</f>
        <v>Male</v>
      </c>
      <c r="J1748" t="str">
        <f>INDEX(Location_data[Location],MATCH(Consolidated_sheets[[#This Row],[Patient_ID]],Location_data[Patient_ID],0))</f>
        <v>New York</v>
      </c>
      <c r="K1748" t="str">
        <f>INDEX(Insurance_data[Insurance_Type],MATCH(Consolidated_sheets[[#This Row],[Patient_ID]],Insurance_data[Patient_ID],0))</f>
        <v>None</v>
      </c>
      <c r="L1748" s="6">
        <f>INDEX(Insurance_data[Insurance_Amount],MATCH(Consolidated_sheets[[#This Row],[Patient_ID]],Insurance_data[Patient_ID],0))</f>
        <v>666.07</v>
      </c>
    </row>
    <row r="1749" spans="1:12" x14ac:dyDescent="0.3">
      <c r="A1749" t="s">
        <v>203</v>
      </c>
      <c r="B1749" t="s">
        <v>5954</v>
      </c>
      <c r="C1749" s="6">
        <v>1621.98</v>
      </c>
      <c r="D1749" s="1">
        <v>43921.532933276183</v>
      </c>
      <c r="E1749" s="1" t="str">
        <f>TEXT(Consolidated_sheets[[#This Row],[Date]],"yyyy")</f>
        <v>2020</v>
      </c>
      <c r="F1749" s="1" t="str">
        <f>TEXT(Consolidated_sheets[[#This Row],[Date]],"mmmm")</f>
        <v>March</v>
      </c>
      <c r="G1749" t="str">
        <f>INDEX(Patient_data[Patient_Name],MATCH(Consolidated_sheets[[#This Row],[Patient_ID]],Patient_data[Patient_ID],0))</f>
        <v>Andrea Daniels</v>
      </c>
      <c r="H1749">
        <f>INDEX(Patient_data[Age],MATCH(Consolidated_sheets[[#This Row],[Patient_ID]],Patient_data[Patient_ID],0))</f>
        <v>47</v>
      </c>
      <c r="I1749" t="str">
        <f>INDEX(Patient_data[Gender],MATCH(Consolidated_sheets[[#This Row],[Patient_ID]],Patient_data[Patient_ID],0))</f>
        <v>Male</v>
      </c>
      <c r="J1749" t="str">
        <f>INDEX(Location_data[Location],MATCH(Consolidated_sheets[[#This Row],[Patient_ID]],Location_data[Patient_ID],0))</f>
        <v>Chicago</v>
      </c>
      <c r="K1749" t="str">
        <f>INDEX(Insurance_data[Insurance_Type],MATCH(Consolidated_sheets[[#This Row],[Patient_ID]],Insurance_data[Patient_ID],0))</f>
        <v>Private</v>
      </c>
      <c r="L1749" s="6">
        <f>INDEX(Insurance_data[Insurance_Amount],MATCH(Consolidated_sheets[[#This Row],[Patient_ID]],Insurance_data[Patient_ID],0))</f>
        <v>9815.73</v>
      </c>
    </row>
    <row r="1750" spans="1:12" x14ac:dyDescent="0.3">
      <c r="A1750" t="s">
        <v>2355</v>
      </c>
      <c r="B1750" t="s">
        <v>5953</v>
      </c>
      <c r="C1750" s="6">
        <v>306.07</v>
      </c>
      <c r="D1750" s="1">
        <v>43921.79368481211</v>
      </c>
      <c r="E1750" s="1" t="str">
        <f>TEXT(Consolidated_sheets[[#This Row],[Date]],"yyyy")</f>
        <v>2020</v>
      </c>
      <c r="F1750" s="1" t="str">
        <f>TEXT(Consolidated_sheets[[#This Row],[Date]],"mmmm")</f>
        <v>March</v>
      </c>
      <c r="G1750" t="str">
        <f>INDEX(Patient_data[Patient_Name],MATCH(Consolidated_sheets[[#This Row],[Patient_ID]],Patient_data[Patient_ID],0))</f>
        <v>John Thompson</v>
      </c>
      <c r="H1750">
        <f>INDEX(Patient_data[Age],MATCH(Consolidated_sheets[[#This Row],[Patient_ID]],Patient_data[Patient_ID],0))</f>
        <v>81</v>
      </c>
      <c r="I1750" t="str">
        <f>INDEX(Patient_data[Gender],MATCH(Consolidated_sheets[[#This Row],[Patient_ID]],Patient_data[Patient_ID],0))</f>
        <v>Male</v>
      </c>
      <c r="J1750" t="str">
        <f>INDEX(Location_data[Location],MATCH(Consolidated_sheets[[#This Row],[Patient_ID]],Location_data[Patient_ID],0))</f>
        <v>Chicago</v>
      </c>
      <c r="K1750" t="str">
        <f>INDEX(Insurance_data[Insurance_Type],MATCH(Consolidated_sheets[[#This Row],[Patient_ID]],Insurance_data[Patient_ID],0))</f>
        <v>None</v>
      </c>
      <c r="L1750" s="6">
        <f>INDEX(Insurance_data[Insurance_Amount],MATCH(Consolidated_sheets[[#This Row],[Patient_ID]],Insurance_data[Patient_ID],0))</f>
        <v>2797.46</v>
      </c>
    </row>
    <row r="1751" spans="1:12" x14ac:dyDescent="0.3">
      <c r="A1751" t="s">
        <v>2844</v>
      </c>
      <c r="B1751" t="s">
        <v>5954</v>
      </c>
      <c r="C1751" s="6">
        <v>1535.74</v>
      </c>
      <c r="D1751" s="1">
        <v>43922.054436348037</v>
      </c>
      <c r="E1751" s="1" t="str">
        <f>TEXT(Consolidated_sheets[[#This Row],[Date]],"yyyy")</f>
        <v>2020</v>
      </c>
      <c r="F1751" s="1" t="str">
        <f>TEXT(Consolidated_sheets[[#This Row],[Date]],"mmmm")</f>
        <v>April</v>
      </c>
      <c r="G1751" t="str">
        <f>INDEX(Patient_data[Patient_Name],MATCH(Consolidated_sheets[[#This Row],[Patient_ID]],Patient_data[Patient_ID],0))</f>
        <v>Keith Whitney</v>
      </c>
      <c r="H1751">
        <f>INDEX(Patient_data[Age],MATCH(Consolidated_sheets[[#This Row],[Patient_ID]],Patient_data[Patient_ID],0))</f>
        <v>41</v>
      </c>
      <c r="I1751" t="str">
        <f>INDEX(Patient_data[Gender],MATCH(Consolidated_sheets[[#This Row],[Patient_ID]],Patient_data[Patient_ID],0))</f>
        <v>Male</v>
      </c>
      <c r="J1751" t="str">
        <f>INDEX(Location_data[Location],MATCH(Consolidated_sheets[[#This Row],[Patient_ID]],Location_data[Patient_ID],0))</f>
        <v>Phoenix</v>
      </c>
      <c r="K1751" t="str">
        <f>INDEX(Insurance_data[Insurance_Type],MATCH(Consolidated_sheets[[#This Row],[Patient_ID]],Insurance_data[Patient_ID],0))</f>
        <v>Public</v>
      </c>
      <c r="L1751" s="6">
        <f>INDEX(Insurance_data[Insurance_Amount],MATCH(Consolidated_sheets[[#This Row],[Patient_ID]],Insurance_data[Patient_ID],0))</f>
        <v>5946.45</v>
      </c>
    </row>
    <row r="1752" spans="1:12" x14ac:dyDescent="0.3">
      <c r="A1752" t="s">
        <v>940</v>
      </c>
      <c r="B1752" t="s">
        <v>5955</v>
      </c>
      <c r="C1752" s="6">
        <v>1005.9</v>
      </c>
      <c r="D1752" s="1">
        <v>43922.315187883978</v>
      </c>
      <c r="E1752" s="1" t="str">
        <f>TEXT(Consolidated_sheets[[#This Row],[Date]],"yyyy")</f>
        <v>2020</v>
      </c>
      <c r="F1752" s="1" t="str">
        <f>TEXT(Consolidated_sheets[[#This Row],[Date]],"mmmm")</f>
        <v>April</v>
      </c>
      <c r="G1752" t="str">
        <f>INDEX(Patient_data[Patient_Name],MATCH(Consolidated_sheets[[#This Row],[Patient_ID]],Patient_data[Patient_ID],0))</f>
        <v>Benjamin Chen</v>
      </c>
      <c r="H1752">
        <f>INDEX(Patient_data[Age],MATCH(Consolidated_sheets[[#This Row],[Patient_ID]],Patient_data[Patient_ID],0))</f>
        <v>22</v>
      </c>
      <c r="I1752" t="str">
        <f>INDEX(Patient_data[Gender],MATCH(Consolidated_sheets[[#This Row],[Patient_ID]],Patient_data[Patient_ID],0))</f>
        <v>Female</v>
      </c>
      <c r="J1752" t="str">
        <f>INDEX(Location_data[Location],MATCH(Consolidated_sheets[[#This Row],[Patient_ID]],Location_data[Patient_ID],0))</f>
        <v>Chicago</v>
      </c>
      <c r="K1752" t="str">
        <f>INDEX(Insurance_data[Insurance_Type],MATCH(Consolidated_sheets[[#This Row],[Patient_ID]],Insurance_data[Patient_ID],0))</f>
        <v>Private</v>
      </c>
      <c r="L1752" s="6">
        <f>INDEX(Insurance_data[Insurance_Amount],MATCH(Consolidated_sheets[[#This Row],[Patient_ID]],Insurance_data[Patient_ID],0))</f>
        <v>9887.98</v>
      </c>
    </row>
    <row r="1753" spans="1:12" x14ac:dyDescent="0.3">
      <c r="A1753" t="s">
        <v>1808</v>
      </c>
      <c r="B1753" t="s">
        <v>5953</v>
      </c>
      <c r="C1753" s="6">
        <v>1529.52</v>
      </c>
      <c r="D1753" s="1">
        <v>43922.575939419898</v>
      </c>
      <c r="E1753" s="1" t="str">
        <f>TEXT(Consolidated_sheets[[#This Row],[Date]],"yyyy")</f>
        <v>2020</v>
      </c>
      <c r="F1753" s="1" t="str">
        <f>TEXT(Consolidated_sheets[[#This Row],[Date]],"mmmm")</f>
        <v>April</v>
      </c>
      <c r="G1753" t="str">
        <f>INDEX(Patient_data[Patient_Name],MATCH(Consolidated_sheets[[#This Row],[Patient_ID]],Patient_data[Patient_ID],0))</f>
        <v>Tracy Wheeler</v>
      </c>
      <c r="H1753">
        <f>INDEX(Patient_data[Age],MATCH(Consolidated_sheets[[#This Row],[Patient_ID]],Patient_data[Patient_ID],0))</f>
        <v>62</v>
      </c>
      <c r="I1753" t="str">
        <f>INDEX(Patient_data[Gender],MATCH(Consolidated_sheets[[#This Row],[Patient_ID]],Patient_data[Patient_ID],0))</f>
        <v>Female</v>
      </c>
      <c r="J1753" t="str">
        <f>INDEX(Location_data[Location],MATCH(Consolidated_sheets[[#This Row],[Patient_ID]],Location_data[Patient_ID],0))</f>
        <v>Chicago</v>
      </c>
      <c r="K1753" t="str">
        <f>INDEX(Insurance_data[Insurance_Type],MATCH(Consolidated_sheets[[#This Row],[Patient_ID]],Insurance_data[Patient_ID],0))</f>
        <v>Private</v>
      </c>
      <c r="L1753" s="6">
        <f>INDEX(Insurance_data[Insurance_Amount],MATCH(Consolidated_sheets[[#This Row],[Patient_ID]],Insurance_data[Patient_ID],0))</f>
        <v>6266.57</v>
      </c>
    </row>
    <row r="1754" spans="1:12" x14ac:dyDescent="0.3">
      <c r="A1754" t="s">
        <v>94</v>
      </c>
      <c r="B1754" t="s">
        <v>5952</v>
      </c>
      <c r="C1754" s="6">
        <v>1436.61</v>
      </c>
      <c r="D1754" s="1">
        <v>43922.836690955854</v>
      </c>
      <c r="E1754" s="1" t="str">
        <f>TEXT(Consolidated_sheets[[#This Row],[Date]],"yyyy")</f>
        <v>2020</v>
      </c>
      <c r="F1754" s="1" t="str">
        <f>TEXT(Consolidated_sheets[[#This Row],[Date]],"mmmm")</f>
        <v>April</v>
      </c>
      <c r="G1754" t="str">
        <f>INDEX(Patient_data[Patient_Name],MATCH(Consolidated_sheets[[#This Row],[Patient_ID]],Patient_data[Patient_ID],0))</f>
        <v>Jose Dominguez</v>
      </c>
      <c r="H1754">
        <f>INDEX(Patient_data[Age],MATCH(Consolidated_sheets[[#This Row],[Patient_ID]],Patient_data[Patient_ID],0))</f>
        <v>30</v>
      </c>
      <c r="I1754" t="str">
        <f>INDEX(Patient_data[Gender],MATCH(Consolidated_sheets[[#This Row],[Patient_ID]],Patient_data[Patient_ID],0))</f>
        <v>Male</v>
      </c>
      <c r="J1754" t="str">
        <f>INDEX(Location_data[Location],MATCH(Consolidated_sheets[[#This Row],[Patient_ID]],Location_data[Patient_ID],0))</f>
        <v>Houston</v>
      </c>
      <c r="K1754" t="str">
        <f>INDEX(Insurance_data[Insurance_Type],MATCH(Consolidated_sheets[[#This Row],[Patient_ID]],Insurance_data[Patient_ID],0))</f>
        <v>Public</v>
      </c>
      <c r="L1754" s="6">
        <f>INDEX(Insurance_data[Insurance_Amount],MATCH(Consolidated_sheets[[#This Row],[Patient_ID]],Insurance_data[Patient_ID],0))</f>
        <v>7830.61</v>
      </c>
    </row>
    <row r="1755" spans="1:12" x14ac:dyDescent="0.3">
      <c r="A1755" t="s">
        <v>649</v>
      </c>
      <c r="B1755" t="s">
        <v>5954</v>
      </c>
      <c r="C1755" s="6">
        <v>1942.09</v>
      </c>
      <c r="D1755" s="1">
        <v>43923.09744249178</v>
      </c>
      <c r="E1755" s="1" t="str">
        <f>TEXT(Consolidated_sheets[[#This Row],[Date]],"yyyy")</f>
        <v>2020</v>
      </c>
      <c r="F1755" s="1" t="str">
        <f>TEXT(Consolidated_sheets[[#This Row],[Date]],"mmmm")</f>
        <v>April</v>
      </c>
      <c r="G1755" t="str">
        <f>INDEX(Patient_data[Patient_Name],MATCH(Consolidated_sheets[[#This Row],[Patient_ID]],Patient_data[Patient_ID],0))</f>
        <v>Mark Green</v>
      </c>
      <c r="H1755">
        <f>INDEX(Patient_data[Age],MATCH(Consolidated_sheets[[#This Row],[Patient_ID]],Patient_data[Patient_ID],0))</f>
        <v>83</v>
      </c>
      <c r="I1755" t="str">
        <f>INDEX(Patient_data[Gender],MATCH(Consolidated_sheets[[#This Row],[Patient_ID]],Patient_data[Patient_ID],0))</f>
        <v>Male</v>
      </c>
      <c r="J1755" t="str">
        <f>INDEX(Location_data[Location],MATCH(Consolidated_sheets[[#This Row],[Patient_ID]],Location_data[Patient_ID],0))</f>
        <v>Chicago</v>
      </c>
      <c r="K1755" t="str">
        <f>INDEX(Insurance_data[Insurance_Type],MATCH(Consolidated_sheets[[#This Row],[Patient_ID]],Insurance_data[Patient_ID],0))</f>
        <v>Private</v>
      </c>
      <c r="L1755" s="6">
        <f>INDEX(Insurance_data[Insurance_Amount],MATCH(Consolidated_sheets[[#This Row],[Patient_ID]],Insurance_data[Patient_ID],0))</f>
        <v>3119.5</v>
      </c>
    </row>
    <row r="1756" spans="1:12" x14ac:dyDescent="0.3">
      <c r="A1756" t="s">
        <v>2804</v>
      </c>
      <c r="B1756" t="s">
        <v>5954</v>
      </c>
      <c r="C1756" s="6">
        <v>2133.09</v>
      </c>
      <c r="D1756" s="1">
        <v>43923.358194027707</v>
      </c>
      <c r="E1756" s="1" t="str">
        <f>TEXT(Consolidated_sheets[[#This Row],[Date]],"yyyy")</f>
        <v>2020</v>
      </c>
      <c r="F1756" s="1" t="str">
        <f>TEXT(Consolidated_sheets[[#This Row],[Date]],"mmmm")</f>
        <v>April</v>
      </c>
      <c r="G1756" t="str">
        <f>INDEX(Patient_data[Patient_Name],MATCH(Consolidated_sheets[[#This Row],[Patient_ID]],Patient_data[Patient_ID],0))</f>
        <v>Stephanie Romero</v>
      </c>
      <c r="H1756">
        <f>INDEX(Patient_data[Age],MATCH(Consolidated_sheets[[#This Row],[Patient_ID]],Patient_data[Patient_ID],0))</f>
        <v>85</v>
      </c>
      <c r="I1756" t="str">
        <f>INDEX(Patient_data[Gender],MATCH(Consolidated_sheets[[#This Row],[Patient_ID]],Patient_data[Patient_ID],0))</f>
        <v>Female</v>
      </c>
      <c r="J1756" t="str">
        <f>INDEX(Location_data[Location],MATCH(Consolidated_sheets[[#This Row],[Patient_ID]],Location_data[Patient_ID],0))</f>
        <v>Chicago</v>
      </c>
      <c r="K1756" t="str">
        <f>INDEX(Insurance_data[Insurance_Type],MATCH(Consolidated_sheets[[#This Row],[Patient_ID]],Insurance_data[Patient_ID],0))</f>
        <v>None</v>
      </c>
      <c r="L1756" s="6">
        <f>INDEX(Insurance_data[Insurance_Amount],MATCH(Consolidated_sheets[[#This Row],[Patient_ID]],Insurance_data[Patient_ID],0))</f>
        <v>9368.4599999999991</v>
      </c>
    </row>
    <row r="1757" spans="1:12" x14ac:dyDescent="0.3">
      <c r="A1757" t="s">
        <v>1379</v>
      </c>
      <c r="B1757" t="s">
        <v>5953</v>
      </c>
      <c r="C1757" s="6">
        <v>2003.26</v>
      </c>
      <c r="D1757" s="1">
        <v>43923.618945563649</v>
      </c>
      <c r="E1757" s="1" t="str">
        <f>TEXT(Consolidated_sheets[[#This Row],[Date]],"yyyy")</f>
        <v>2020</v>
      </c>
      <c r="F1757" s="1" t="str">
        <f>TEXT(Consolidated_sheets[[#This Row],[Date]],"mmmm")</f>
        <v>April</v>
      </c>
      <c r="G1757" t="str">
        <f>INDEX(Patient_data[Patient_Name],MATCH(Consolidated_sheets[[#This Row],[Patient_ID]],Patient_data[Patient_ID],0))</f>
        <v>William Delgado</v>
      </c>
      <c r="H1757">
        <f>INDEX(Patient_data[Age],MATCH(Consolidated_sheets[[#This Row],[Patient_ID]],Patient_data[Patient_ID],0))</f>
        <v>61</v>
      </c>
      <c r="I1757" t="str">
        <f>INDEX(Patient_data[Gender],MATCH(Consolidated_sheets[[#This Row],[Patient_ID]],Patient_data[Patient_ID],0))</f>
        <v>Male</v>
      </c>
      <c r="J1757" t="str">
        <f>INDEX(Location_data[Location],MATCH(Consolidated_sheets[[#This Row],[Patient_ID]],Location_data[Patient_ID],0))</f>
        <v>Chicago</v>
      </c>
      <c r="K1757" t="str">
        <f>INDEX(Insurance_data[Insurance_Type],MATCH(Consolidated_sheets[[#This Row],[Patient_ID]],Insurance_data[Patient_ID],0))</f>
        <v>Public</v>
      </c>
      <c r="L1757" s="6">
        <f>INDEX(Insurance_data[Insurance_Amount],MATCH(Consolidated_sheets[[#This Row],[Patient_ID]],Insurance_data[Patient_ID],0))</f>
        <v>2170.8000000000002</v>
      </c>
    </row>
    <row r="1758" spans="1:12" x14ac:dyDescent="0.3">
      <c r="A1758" t="s">
        <v>2774</v>
      </c>
      <c r="B1758" t="s">
        <v>5953</v>
      </c>
      <c r="C1758" s="6">
        <v>930.01</v>
      </c>
      <c r="D1758" s="1">
        <v>43923.879697099583</v>
      </c>
      <c r="E1758" s="1" t="str">
        <f>TEXT(Consolidated_sheets[[#This Row],[Date]],"yyyy")</f>
        <v>2020</v>
      </c>
      <c r="F1758" s="1" t="str">
        <f>TEXT(Consolidated_sheets[[#This Row],[Date]],"mmmm")</f>
        <v>April</v>
      </c>
      <c r="G1758" t="str">
        <f>INDEX(Patient_data[Patient_Name],MATCH(Consolidated_sheets[[#This Row],[Patient_ID]],Patient_data[Patient_ID],0))</f>
        <v>Brendan Spencer</v>
      </c>
      <c r="H1758">
        <f>INDEX(Patient_data[Age],MATCH(Consolidated_sheets[[#This Row],[Patient_ID]],Patient_data[Patient_ID],0))</f>
        <v>88</v>
      </c>
      <c r="I1758" t="str">
        <f>INDEX(Patient_data[Gender],MATCH(Consolidated_sheets[[#This Row],[Patient_ID]],Patient_data[Patient_ID],0))</f>
        <v>Female</v>
      </c>
      <c r="J1758" t="str">
        <f>INDEX(Location_data[Location],MATCH(Consolidated_sheets[[#This Row],[Patient_ID]],Location_data[Patient_ID],0))</f>
        <v>New York</v>
      </c>
      <c r="K1758" t="str">
        <f>INDEX(Insurance_data[Insurance_Type],MATCH(Consolidated_sheets[[#This Row],[Patient_ID]],Insurance_data[Patient_ID],0))</f>
        <v>None</v>
      </c>
      <c r="L1758" s="6">
        <f>INDEX(Insurance_data[Insurance_Amount],MATCH(Consolidated_sheets[[#This Row],[Patient_ID]],Insurance_data[Patient_ID],0))</f>
        <v>9443.73</v>
      </c>
    </row>
    <row r="1759" spans="1:12" x14ac:dyDescent="0.3">
      <c r="A1759" t="s">
        <v>2302</v>
      </c>
      <c r="B1759" t="s">
        <v>5952</v>
      </c>
      <c r="C1759" s="6">
        <v>2544.3200000000002</v>
      </c>
      <c r="D1759" s="1">
        <v>43924.14044863551</v>
      </c>
      <c r="E1759" s="1" t="str">
        <f>TEXT(Consolidated_sheets[[#This Row],[Date]],"yyyy")</f>
        <v>2020</v>
      </c>
      <c r="F1759" s="1" t="str">
        <f>TEXT(Consolidated_sheets[[#This Row],[Date]],"mmmm")</f>
        <v>April</v>
      </c>
      <c r="G1759" t="str">
        <f>INDEX(Patient_data[Patient_Name],MATCH(Consolidated_sheets[[#This Row],[Patient_ID]],Patient_data[Patient_ID],0))</f>
        <v>Rodney Webb</v>
      </c>
      <c r="H1759">
        <f>INDEX(Patient_data[Age],MATCH(Consolidated_sheets[[#This Row],[Patient_ID]],Patient_data[Patient_ID],0))</f>
        <v>25</v>
      </c>
      <c r="I1759" t="str">
        <f>INDEX(Patient_data[Gender],MATCH(Consolidated_sheets[[#This Row],[Patient_ID]],Patient_data[Patient_ID],0))</f>
        <v>Female</v>
      </c>
      <c r="J1759" t="str">
        <f>INDEX(Location_data[Location],MATCH(Consolidated_sheets[[#This Row],[Patient_ID]],Location_data[Patient_ID],0))</f>
        <v>New York</v>
      </c>
      <c r="K1759" t="str">
        <f>INDEX(Insurance_data[Insurance_Type],MATCH(Consolidated_sheets[[#This Row],[Patient_ID]],Insurance_data[Patient_ID],0))</f>
        <v>Private</v>
      </c>
      <c r="L1759" s="6">
        <f>INDEX(Insurance_data[Insurance_Amount],MATCH(Consolidated_sheets[[#This Row],[Patient_ID]],Insurance_data[Patient_ID],0))</f>
        <v>827.48</v>
      </c>
    </row>
    <row r="1760" spans="1:12" x14ac:dyDescent="0.3">
      <c r="A1760" t="s">
        <v>2269</v>
      </c>
      <c r="B1760" t="s">
        <v>5952</v>
      </c>
      <c r="C1760" s="6">
        <v>111.96</v>
      </c>
      <c r="D1760" s="1">
        <v>43924.401200171444</v>
      </c>
      <c r="E1760" s="1" t="str">
        <f>TEXT(Consolidated_sheets[[#This Row],[Date]],"yyyy")</f>
        <v>2020</v>
      </c>
      <c r="F1760" s="1" t="str">
        <f>TEXT(Consolidated_sheets[[#This Row],[Date]],"mmmm")</f>
        <v>April</v>
      </c>
      <c r="G1760" t="str">
        <f>INDEX(Patient_data[Patient_Name],MATCH(Consolidated_sheets[[#This Row],[Patient_ID]],Patient_data[Patient_ID],0))</f>
        <v>Melinda Guerrero DDS</v>
      </c>
      <c r="H1760">
        <f>INDEX(Patient_data[Age],MATCH(Consolidated_sheets[[#This Row],[Patient_ID]],Patient_data[Patient_ID],0))</f>
        <v>30</v>
      </c>
      <c r="I1760" t="str">
        <f>INDEX(Patient_data[Gender],MATCH(Consolidated_sheets[[#This Row],[Patient_ID]],Patient_data[Patient_ID],0))</f>
        <v>Female</v>
      </c>
      <c r="J1760" t="str">
        <f>INDEX(Location_data[Location],MATCH(Consolidated_sheets[[#This Row],[Patient_ID]],Location_data[Patient_ID],0))</f>
        <v>Los Angeles</v>
      </c>
      <c r="K1760" t="str">
        <f>INDEX(Insurance_data[Insurance_Type],MATCH(Consolidated_sheets[[#This Row],[Patient_ID]],Insurance_data[Patient_ID],0))</f>
        <v>Public</v>
      </c>
      <c r="L1760" s="6">
        <f>INDEX(Insurance_data[Insurance_Amount],MATCH(Consolidated_sheets[[#This Row],[Patient_ID]],Insurance_data[Patient_ID],0))</f>
        <v>1391.34</v>
      </c>
    </row>
    <row r="1761" spans="1:12" x14ac:dyDescent="0.3">
      <c r="A1761" t="s">
        <v>1816</v>
      </c>
      <c r="B1761" t="s">
        <v>5952</v>
      </c>
      <c r="C1761" s="6">
        <v>240.81</v>
      </c>
      <c r="D1761" s="1">
        <v>43924.661951707392</v>
      </c>
      <c r="E1761" s="1" t="str">
        <f>TEXT(Consolidated_sheets[[#This Row],[Date]],"yyyy")</f>
        <v>2020</v>
      </c>
      <c r="F1761" s="1" t="str">
        <f>TEXT(Consolidated_sheets[[#This Row],[Date]],"mmmm")</f>
        <v>April</v>
      </c>
      <c r="G1761" t="str">
        <f>INDEX(Patient_data[Patient_Name],MATCH(Consolidated_sheets[[#This Row],[Patient_ID]],Patient_data[Patient_ID],0))</f>
        <v>Curtis Wang</v>
      </c>
      <c r="H1761">
        <f>INDEX(Patient_data[Age],MATCH(Consolidated_sheets[[#This Row],[Patient_ID]],Patient_data[Patient_ID],0))</f>
        <v>86</v>
      </c>
      <c r="I1761" t="str">
        <f>INDEX(Patient_data[Gender],MATCH(Consolidated_sheets[[#This Row],[Patient_ID]],Patient_data[Patient_ID],0))</f>
        <v>Female</v>
      </c>
      <c r="J1761" t="str">
        <f>INDEX(Location_data[Location],MATCH(Consolidated_sheets[[#This Row],[Patient_ID]],Location_data[Patient_ID],0))</f>
        <v>New York</v>
      </c>
      <c r="K1761" t="str">
        <f>INDEX(Insurance_data[Insurance_Type],MATCH(Consolidated_sheets[[#This Row],[Patient_ID]],Insurance_data[Patient_ID],0))</f>
        <v>None</v>
      </c>
      <c r="L1761" s="6">
        <f>INDEX(Insurance_data[Insurance_Amount],MATCH(Consolidated_sheets[[#This Row],[Patient_ID]],Insurance_data[Patient_ID],0))</f>
        <v>7645.02</v>
      </c>
    </row>
    <row r="1762" spans="1:12" x14ac:dyDescent="0.3">
      <c r="A1762" t="s">
        <v>497</v>
      </c>
      <c r="B1762" t="s">
        <v>5954</v>
      </c>
      <c r="C1762" s="6">
        <v>2098.13</v>
      </c>
      <c r="D1762" s="1">
        <v>43924.922703243312</v>
      </c>
      <c r="E1762" s="1" t="str">
        <f>TEXT(Consolidated_sheets[[#This Row],[Date]],"yyyy")</f>
        <v>2020</v>
      </c>
      <c r="F1762" s="1" t="str">
        <f>TEXT(Consolidated_sheets[[#This Row],[Date]],"mmmm")</f>
        <v>April</v>
      </c>
      <c r="G1762" t="str">
        <f>INDEX(Patient_data[Patient_Name],MATCH(Consolidated_sheets[[#This Row],[Patient_ID]],Patient_data[Patient_ID],0))</f>
        <v>David Stewart</v>
      </c>
      <c r="H1762">
        <f>INDEX(Patient_data[Age],MATCH(Consolidated_sheets[[#This Row],[Patient_ID]],Patient_data[Patient_ID],0))</f>
        <v>72</v>
      </c>
      <c r="I1762" t="str">
        <f>INDEX(Patient_data[Gender],MATCH(Consolidated_sheets[[#This Row],[Patient_ID]],Patient_data[Patient_ID],0))</f>
        <v>Male</v>
      </c>
      <c r="J1762" t="str">
        <f>INDEX(Location_data[Location],MATCH(Consolidated_sheets[[#This Row],[Patient_ID]],Location_data[Patient_ID],0))</f>
        <v>Chicago</v>
      </c>
      <c r="K1762" t="str">
        <f>INDEX(Insurance_data[Insurance_Type],MATCH(Consolidated_sheets[[#This Row],[Patient_ID]],Insurance_data[Patient_ID],0))</f>
        <v>Private</v>
      </c>
      <c r="L1762" s="6">
        <f>INDEX(Insurance_data[Insurance_Amount],MATCH(Consolidated_sheets[[#This Row],[Patient_ID]],Insurance_data[Patient_ID],0))</f>
        <v>5461.36</v>
      </c>
    </row>
    <row r="1763" spans="1:12" x14ac:dyDescent="0.3">
      <c r="A1763" t="s">
        <v>2735</v>
      </c>
      <c r="B1763" t="s">
        <v>5952</v>
      </c>
      <c r="C1763" s="6">
        <v>4754.47</v>
      </c>
      <c r="D1763" s="1">
        <v>43925.183454779253</v>
      </c>
      <c r="E1763" s="1" t="str">
        <f>TEXT(Consolidated_sheets[[#This Row],[Date]],"yyyy")</f>
        <v>2020</v>
      </c>
      <c r="F1763" s="1" t="str">
        <f>TEXT(Consolidated_sheets[[#This Row],[Date]],"mmmm")</f>
        <v>April</v>
      </c>
      <c r="G1763" t="str">
        <f>INDEX(Patient_data[Patient_Name],MATCH(Consolidated_sheets[[#This Row],[Patient_ID]],Patient_data[Patient_ID],0))</f>
        <v>Michelle Larsen</v>
      </c>
      <c r="H1763">
        <f>INDEX(Patient_data[Age],MATCH(Consolidated_sheets[[#This Row],[Patient_ID]],Patient_data[Patient_ID],0))</f>
        <v>74</v>
      </c>
      <c r="I1763" t="str">
        <f>INDEX(Patient_data[Gender],MATCH(Consolidated_sheets[[#This Row],[Patient_ID]],Patient_data[Patient_ID],0))</f>
        <v>Male</v>
      </c>
      <c r="J1763" t="str">
        <f>INDEX(Location_data[Location],MATCH(Consolidated_sheets[[#This Row],[Patient_ID]],Location_data[Patient_ID],0))</f>
        <v>Houston</v>
      </c>
      <c r="K1763" t="str">
        <f>INDEX(Insurance_data[Insurance_Type],MATCH(Consolidated_sheets[[#This Row],[Patient_ID]],Insurance_data[Patient_ID],0))</f>
        <v>None</v>
      </c>
      <c r="L1763" s="6">
        <f>INDEX(Insurance_data[Insurance_Amount],MATCH(Consolidated_sheets[[#This Row],[Patient_ID]],Insurance_data[Patient_ID],0))</f>
        <v>3651.38</v>
      </c>
    </row>
    <row r="1764" spans="1:12" x14ac:dyDescent="0.3">
      <c r="A1764" t="s">
        <v>2379</v>
      </c>
      <c r="B1764" t="s">
        <v>5953</v>
      </c>
      <c r="C1764" s="6">
        <v>107.14</v>
      </c>
      <c r="D1764" s="1">
        <v>43925.444206315187</v>
      </c>
      <c r="E1764" s="1" t="str">
        <f>TEXT(Consolidated_sheets[[#This Row],[Date]],"yyyy")</f>
        <v>2020</v>
      </c>
      <c r="F1764" s="1" t="str">
        <f>TEXT(Consolidated_sheets[[#This Row],[Date]],"mmmm")</f>
        <v>April</v>
      </c>
      <c r="G1764" t="str">
        <f>INDEX(Patient_data[Patient_Name],MATCH(Consolidated_sheets[[#This Row],[Patient_ID]],Patient_data[Patient_ID],0))</f>
        <v>Mitchell Combs</v>
      </c>
      <c r="H1764">
        <f>INDEX(Patient_data[Age],MATCH(Consolidated_sheets[[#This Row],[Patient_ID]],Patient_data[Patient_ID],0))</f>
        <v>36</v>
      </c>
      <c r="I1764" t="str">
        <f>INDEX(Patient_data[Gender],MATCH(Consolidated_sheets[[#This Row],[Patient_ID]],Patient_data[Patient_ID],0))</f>
        <v>Female</v>
      </c>
      <c r="J1764" t="str">
        <f>INDEX(Location_data[Location],MATCH(Consolidated_sheets[[#This Row],[Patient_ID]],Location_data[Patient_ID],0))</f>
        <v>Chicago</v>
      </c>
      <c r="K1764" t="str">
        <f>INDEX(Insurance_data[Insurance_Type],MATCH(Consolidated_sheets[[#This Row],[Patient_ID]],Insurance_data[Patient_ID],0))</f>
        <v>None</v>
      </c>
      <c r="L1764" s="6">
        <f>INDEX(Insurance_data[Insurance_Amount],MATCH(Consolidated_sheets[[#This Row],[Patient_ID]],Insurance_data[Patient_ID],0))</f>
        <v>3088.51</v>
      </c>
    </row>
    <row r="1765" spans="1:12" x14ac:dyDescent="0.3">
      <c r="A1765" t="s">
        <v>1314</v>
      </c>
      <c r="B1765" t="s">
        <v>5953</v>
      </c>
      <c r="C1765" s="6">
        <v>2196.1799999999998</v>
      </c>
      <c r="D1765" s="1">
        <v>43925.704957851107</v>
      </c>
      <c r="E1765" s="1" t="str">
        <f>TEXT(Consolidated_sheets[[#This Row],[Date]],"yyyy")</f>
        <v>2020</v>
      </c>
      <c r="F1765" s="1" t="str">
        <f>TEXT(Consolidated_sheets[[#This Row],[Date]],"mmmm")</f>
        <v>April</v>
      </c>
      <c r="G1765" t="str">
        <f>INDEX(Patient_data[Patient_Name],MATCH(Consolidated_sheets[[#This Row],[Patient_ID]],Patient_data[Patient_ID],0))</f>
        <v>Ralph Nixon</v>
      </c>
      <c r="H1765">
        <f>INDEX(Patient_data[Age],MATCH(Consolidated_sheets[[#This Row],[Patient_ID]],Patient_data[Patient_ID],0))</f>
        <v>33</v>
      </c>
      <c r="I1765" t="str">
        <f>INDEX(Patient_data[Gender],MATCH(Consolidated_sheets[[#This Row],[Patient_ID]],Patient_data[Patient_ID],0))</f>
        <v>Male</v>
      </c>
      <c r="J1765" t="str">
        <f>INDEX(Location_data[Location],MATCH(Consolidated_sheets[[#This Row],[Patient_ID]],Location_data[Patient_ID],0))</f>
        <v>Los Angeles</v>
      </c>
      <c r="K1765" t="str">
        <f>INDEX(Insurance_data[Insurance_Type],MATCH(Consolidated_sheets[[#This Row],[Patient_ID]],Insurance_data[Patient_ID],0))</f>
        <v>None</v>
      </c>
      <c r="L1765" s="6">
        <f>INDEX(Insurance_data[Insurance_Amount],MATCH(Consolidated_sheets[[#This Row],[Patient_ID]],Insurance_data[Patient_ID],0))</f>
        <v>7091.4</v>
      </c>
    </row>
    <row r="1766" spans="1:12" x14ac:dyDescent="0.3">
      <c r="A1766" t="s">
        <v>2168</v>
      </c>
      <c r="B1766" t="s">
        <v>5954</v>
      </c>
      <c r="C1766" s="6">
        <v>4605.1000000000004</v>
      </c>
      <c r="D1766" s="1">
        <v>43925.965709387048</v>
      </c>
      <c r="E1766" s="1" t="str">
        <f>TEXT(Consolidated_sheets[[#This Row],[Date]],"yyyy")</f>
        <v>2020</v>
      </c>
      <c r="F1766" s="1" t="str">
        <f>TEXT(Consolidated_sheets[[#This Row],[Date]],"mmmm")</f>
        <v>April</v>
      </c>
      <c r="G1766" t="str">
        <f>INDEX(Patient_data[Patient_Name],MATCH(Consolidated_sheets[[#This Row],[Patient_ID]],Patient_data[Patient_ID],0))</f>
        <v>Vicki Mclaughlin</v>
      </c>
      <c r="H1766">
        <f>INDEX(Patient_data[Age],MATCH(Consolidated_sheets[[#This Row],[Patient_ID]],Patient_data[Patient_ID],0))</f>
        <v>56</v>
      </c>
      <c r="I1766" t="str">
        <f>INDEX(Patient_data[Gender],MATCH(Consolidated_sheets[[#This Row],[Patient_ID]],Patient_data[Patient_ID],0))</f>
        <v>Male</v>
      </c>
      <c r="J1766" t="str">
        <f>INDEX(Location_data[Location],MATCH(Consolidated_sheets[[#This Row],[Patient_ID]],Location_data[Patient_ID],0))</f>
        <v>Houston</v>
      </c>
      <c r="K1766" t="str">
        <f>INDEX(Insurance_data[Insurance_Type],MATCH(Consolidated_sheets[[#This Row],[Patient_ID]],Insurance_data[Patient_ID],0))</f>
        <v>Public</v>
      </c>
      <c r="L1766" s="6">
        <f>INDEX(Insurance_data[Insurance_Amount],MATCH(Consolidated_sheets[[#This Row],[Patient_ID]],Insurance_data[Patient_ID],0))</f>
        <v>9187.27</v>
      </c>
    </row>
    <row r="1767" spans="1:12" x14ac:dyDescent="0.3">
      <c r="A1767" t="s">
        <v>1285</v>
      </c>
      <c r="B1767" t="s">
        <v>5954</v>
      </c>
      <c r="C1767" s="6">
        <v>2969.31</v>
      </c>
      <c r="D1767" s="1">
        <v>43926.22646092299</v>
      </c>
      <c r="E1767" s="1" t="str">
        <f>TEXT(Consolidated_sheets[[#This Row],[Date]],"yyyy")</f>
        <v>2020</v>
      </c>
      <c r="F1767" s="1" t="str">
        <f>TEXT(Consolidated_sheets[[#This Row],[Date]],"mmmm")</f>
        <v>April</v>
      </c>
      <c r="G1767" t="str">
        <f>INDEX(Patient_data[Patient_Name],MATCH(Consolidated_sheets[[#This Row],[Patient_ID]],Patient_data[Patient_ID],0))</f>
        <v>Leslie Garcia</v>
      </c>
      <c r="H1767">
        <f>INDEX(Patient_data[Age],MATCH(Consolidated_sheets[[#This Row],[Patient_ID]],Patient_data[Patient_ID],0))</f>
        <v>51</v>
      </c>
      <c r="I1767" t="str">
        <f>INDEX(Patient_data[Gender],MATCH(Consolidated_sheets[[#This Row],[Patient_ID]],Patient_data[Patient_ID],0))</f>
        <v>Female</v>
      </c>
      <c r="J1767" t="str">
        <f>INDEX(Location_data[Location],MATCH(Consolidated_sheets[[#This Row],[Patient_ID]],Location_data[Patient_ID],0))</f>
        <v>Houston</v>
      </c>
      <c r="K1767" t="str">
        <f>INDEX(Insurance_data[Insurance_Type],MATCH(Consolidated_sheets[[#This Row],[Patient_ID]],Insurance_data[Patient_ID],0))</f>
        <v>None</v>
      </c>
      <c r="L1767" s="6">
        <f>INDEX(Insurance_data[Insurance_Amount],MATCH(Consolidated_sheets[[#This Row],[Patient_ID]],Insurance_data[Patient_ID],0))</f>
        <v>2547.16</v>
      </c>
    </row>
    <row r="1768" spans="1:12" x14ac:dyDescent="0.3">
      <c r="A1768" t="s">
        <v>879</v>
      </c>
      <c r="B1768" t="s">
        <v>5955</v>
      </c>
      <c r="C1768" s="6">
        <v>4210.51</v>
      </c>
      <c r="D1768" s="1">
        <v>43926.487212458909</v>
      </c>
      <c r="E1768" s="1" t="str">
        <f>TEXT(Consolidated_sheets[[#This Row],[Date]],"yyyy")</f>
        <v>2020</v>
      </c>
      <c r="F1768" s="1" t="str">
        <f>TEXT(Consolidated_sheets[[#This Row],[Date]],"mmmm")</f>
        <v>April</v>
      </c>
      <c r="G1768" t="str">
        <f>INDEX(Patient_data[Patient_Name],MATCH(Consolidated_sheets[[#This Row],[Patient_ID]],Patient_data[Patient_ID],0))</f>
        <v>Sean Aguirre</v>
      </c>
      <c r="H1768">
        <f>INDEX(Patient_data[Age],MATCH(Consolidated_sheets[[#This Row],[Patient_ID]],Patient_data[Patient_ID],0))</f>
        <v>77</v>
      </c>
      <c r="I1768" t="str">
        <f>INDEX(Patient_data[Gender],MATCH(Consolidated_sheets[[#This Row],[Patient_ID]],Patient_data[Patient_ID],0))</f>
        <v>Male</v>
      </c>
      <c r="J1768" t="str">
        <f>INDEX(Location_data[Location],MATCH(Consolidated_sheets[[#This Row],[Patient_ID]],Location_data[Patient_ID],0))</f>
        <v>Los Angeles</v>
      </c>
      <c r="K1768" t="str">
        <f>INDEX(Insurance_data[Insurance_Type],MATCH(Consolidated_sheets[[#This Row],[Patient_ID]],Insurance_data[Patient_ID],0))</f>
        <v>None</v>
      </c>
      <c r="L1768" s="6">
        <f>INDEX(Insurance_data[Insurance_Amount],MATCH(Consolidated_sheets[[#This Row],[Patient_ID]],Insurance_data[Patient_ID],0))</f>
        <v>8830.2900000000009</v>
      </c>
    </row>
    <row r="1769" spans="1:12" x14ac:dyDescent="0.3">
      <c r="A1769" t="s">
        <v>1048</v>
      </c>
      <c r="B1769" t="s">
        <v>5955</v>
      </c>
      <c r="C1769" s="6">
        <v>1153.3399999999999</v>
      </c>
      <c r="D1769" s="1">
        <v>43926.747963994851</v>
      </c>
      <c r="E1769" s="1" t="str">
        <f>TEXT(Consolidated_sheets[[#This Row],[Date]],"yyyy")</f>
        <v>2020</v>
      </c>
      <c r="F1769" s="1" t="str">
        <f>TEXT(Consolidated_sheets[[#This Row],[Date]],"mmmm")</f>
        <v>April</v>
      </c>
      <c r="G1769" t="str">
        <f>INDEX(Patient_data[Patient_Name],MATCH(Consolidated_sheets[[#This Row],[Patient_ID]],Patient_data[Patient_ID],0))</f>
        <v>Lisa Smith</v>
      </c>
      <c r="H1769">
        <f>INDEX(Patient_data[Age],MATCH(Consolidated_sheets[[#This Row],[Patient_ID]],Patient_data[Patient_ID],0))</f>
        <v>72</v>
      </c>
      <c r="I1769" t="str">
        <f>INDEX(Patient_data[Gender],MATCH(Consolidated_sheets[[#This Row],[Patient_ID]],Patient_data[Patient_ID],0))</f>
        <v>Male</v>
      </c>
      <c r="J1769" t="str">
        <f>INDEX(Location_data[Location],MATCH(Consolidated_sheets[[#This Row],[Patient_ID]],Location_data[Patient_ID],0))</f>
        <v>Phoenix</v>
      </c>
      <c r="K1769" t="str">
        <f>INDEX(Insurance_data[Insurance_Type],MATCH(Consolidated_sheets[[#This Row],[Patient_ID]],Insurance_data[Patient_ID],0))</f>
        <v>None</v>
      </c>
      <c r="L1769" s="6">
        <f>INDEX(Insurance_data[Insurance_Amount],MATCH(Consolidated_sheets[[#This Row],[Patient_ID]],Insurance_data[Patient_ID],0))</f>
        <v>3374.15</v>
      </c>
    </row>
    <row r="1770" spans="1:12" x14ac:dyDescent="0.3">
      <c r="A1770" t="s">
        <v>1447</v>
      </c>
      <c r="B1770" t="s">
        <v>5955</v>
      </c>
      <c r="C1770" s="6">
        <v>3945.3</v>
      </c>
      <c r="D1770" s="1">
        <v>43927.008715530777</v>
      </c>
      <c r="E1770" s="1" t="str">
        <f>TEXT(Consolidated_sheets[[#This Row],[Date]],"yyyy")</f>
        <v>2020</v>
      </c>
      <c r="F1770" s="1" t="str">
        <f>TEXT(Consolidated_sheets[[#This Row],[Date]],"mmmm")</f>
        <v>April</v>
      </c>
      <c r="G1770" t="str">
        <f>INDEX(Patient_data[Patient_Name],MATCH(Consolidated_sheets[[#This Row],[Patient_ID]],Patient_data[Patient_ID],0))</f>
        <v>Russell Solis</v>
      </c>
      <c r="H1770">
        <f>INDEX(Patient_data[Age],MATCH(Consolidated_sheets[[#This Row],[Patient_ID]],Patient_data[Patient_ID],0))</f>
        <v>29</v>
      </c>
      <c r="I1770" t="str">
        <f>INDEX(Patient_data[Gender],MATCH(Consolidated_sheets[[#This Row],[Patient_ID]],Patient_data[Patient_ID],0))</f>
        <v>Male</v>
      </c>
      <c r="J1770" t="str">
        <f>INDEX(Location_data[Location],MATCH(Consolidated_sheets[[#This Row],[Patient_ID]],Location_data[Patient_ID],0))</f>
        <v>Phoenix</v>
      </c>
      <c r="K1770" t="str">
        <f>INDEX(Insurance_data[Insurance_Type],MATCH(Consolidated_sheets[[#This Row],[Patient_ID]],Insurance_data[Patient_ID],0))</f>
        <v>Private</v>
      </c>
      <c r="L1770" s="6">
        <f>INDEX(Insurance_data[Insurance_Amount],MATCH(Consolidated_sheets[[#This Row],[Patient_ID]],Insurance_data[Patient_ID],0))</f>
        <v>4829.96</v>
      </c>
    </row>
    <row r="1771" spans="1:12" x14ac:dyDescent="0.3">
      <c r="A1771" t="s">
        <v>181</v>
      </c>
      <c r="B1771" t="s">
        <v>5955</v>
      </c>
      <c r="C1771" s="6">
        <v>2284.69</v>
      </c>
      <c r="D1771" s="1">
        <v>43927.269467066712</v>
      </c>
      <c r="E1771" s="1" t="str">
        <f>TEXT(Consolidated_sheets[[#This Row],[Date]],"yyyy")</f>
        <v>2020</v>
      </c>
      <c r="F1771" s="1" t="str">
        <f>TEXT(Consolidated_sheets[[#This Row],[Date]],"mmmm")</f>
        <v>April</v>
      </c>
      <c r="G1771" t="str">
        <f>INDEX(Patient_data[Patient_Name],MATCH(Consolidated_sheets[[#This Row],[Patient_ID]],Patient_data[Patient_ID],0))</f>
        <v>Barbara Harris</v>
      </c>
      <c r="H1771">
        <f>INDEX(Patient_data[Age],MATCH(Consolidated_sheets[[#This Row],[Patient_ID]],Patient_data[Patient_ID],0))</f>
        <v>39</v>
      </c>
      <c r="I1771" t="str">
        <f>INDEX(Patient_data[Gender],MATCH(Consolidated_sheets[[#This Row],[Patient_ID]],Patient_data[Patient_ID],0))</f>
        <v>Female</v>
      </c>
      <c r="J1771" t="str">
        <f>INDEX(Location_data[Location],MATCH(Consolidated_sheets[[#This Row],[Patient_ID]],Location_data[Patient_ID],0))</f>
        <v>Phoenix</v>
      </c>
      <c r="K1771" t="str">
        <f>INDEX(Insurance_data[Insurance_Type],MATCH(Consolidated_sheets[[#This Row],[Patient_ID]],Insurance_data[Patient_ID],0))</f>
        <v>Private</v>
      </c>
      <c r="L1771" s="6">
        <f>INDEX(Insurance_data[Insurance_Amount],MATCH(Consolidated_sheets[[#This Row],[Patient_ID]],Insurance_data[Patient_ID],0))</f>
        <v>6554.52</v>
      </c>
    </row>
    <row r="1772" spans="1:12" x14ac:dyDescent="0.3">
      <c r="A1772" t="s">
        <v>676</v>
      </c>
      <c r="B1772" t="s">
        <v>5954</v>
      </c>
      <c r="C1772" s="6">
        <v>1255.8399999999999</v>
      </c>
      <c r="D1772" s="1">
        <v>43927.530218602653</v>
      </c>
      <c r="E1772" s="1" t="str">
        <f>TEXT(Consolidated_sheets[[#This Row],[Date]],"yyyy")</f>
        <v>2020</v>
      </c>
      <c r="F1772" s="1" t="str">
        <f>TEXT(Consolidated_sheets[[#This Row],[Date]],"mmmm")</f>
        <v>April</v>
      </c>
      <c r="G1772" t="str">
        <f>INDEX(Patient_data[Patient_Name],MATCH(Consolidated_sheets[[#This Row],[Patient_ID]],Patient_data[Patient_ID],0))</f>
        <v>Sarah Cruz</v>
      </c>
      <c r="H1772">
        <f>INDEX(Patient_data[Age],MATCH(Consolidated_sheets[[#This Row],[Patient_ID]],Patient_data[Patient_ID],0))</f>
        <v>77</v>
      </c>
      <c r="I1772" t="str">
        <f>INDEX(Patient_data[Gender],MATCH(Consolidated_sheets[[#This Row],[Patient_ID]],Patient_data[Patient_ID],0))</f>
        <v>Female</v>
      </c>
      <c r="J1772" t="str">
        <f>INDEX(Location_data[Location],MATCH(Consolidated_sheets[[#This Row],[Patient_ID]],Location_data[Patient_ID],0))</f>
        <v>Houston</v>
      </c>
      <c r="K1772" t="str">
        <f>INDEX(Insurance_data[Insurance_Type],MATCH(Consolidated_sheets[[#This Row],[Patient_ID]],Insurance_data[Patient_ID],0))</f>
        <v>None</v>
      </c>
      <c r="L1772" s="6">
        <f>INDEX(Insurance_data[Insurance_Amount],MATCH(Consolidated_sheets[[#This Row],[Patient_ID]],Insurance_data[Patient_ID],0))</f>
        <v>7330.69</v>
      </c>
    </row>
    <row r="1773" spans="1:12" x14ac:dyDescent="0.3">
      <c r="A1773" t="s">
        <v>553</v>
      </c>
      <c r="B1773" t="s">
        <v>5954</v>
      </c>
      <c r="C1773" s="6">
        <v>4780.26</v>
      </c>
      <c r="D1773" s="1">
        <v>43927.790970138587</v>
      </c>
      <c r="E1773" s="1" t="str">
        <f>TEXT(Consolidated_sheets[[#This Row],[Date]],"yyyy")</f>
        <v>2020</v>
      </c>
      <c r="F1773" s="1" t="str">
        <f>TEXT(Consolidated_sheets[[#This Row],[Date]],"mmmm")</f>
        <v>April</v>
      </c>
      <c r="G1773" t="str">
        <f>INDEX(Patient_data[Patient_Name],MATCH(Consolidated_sheets[[#This Row],[Patient_ID]],Patient_data[Patient_ID],0))</f>
        <v>Scott Diaz</v>
      </c>
      <c r="H1773">
        <f>INDEX(Patient_data[Age],MATCH(Consolidated_sheets[[#This Row],[Patient_ID]],Patient_data[Patient_ID],0))</f>
        <v>87</v>
      </c>
      <c r="I1773" t="str">
        <f>INDEX(Patient_data[Gender],MATCH(Consolidated_sheets[[#This Row],[Patient_ID]],Patient_data[Patient_ID],0))</f>
        <v>Male</v>
      </c>
      <c r="J1773" t="str">
        <f>INDEX(Location_data[Location],MATCH(Consolidated_sheets[[#This Row],[Patient_ID]],Location_data[Patient_ID],0))</f>
        <v>Phoenix</v>
      </c>
      <c r="K1773" t="str">
        <f>INDEX(Insurance_data[Insurance_Type],MATCH(Consolidated_sheets[[#This Row],[Patient_ID]],Insurance_data[Patient_ID],0))</f>
        <v>Public</v>
      </c>
      <c r="L1773" s="6">
        <f>INDEX(Insurance_data[Insurance_Amount],MATCH(Consolidated_sheets[[#This Row],[Patient_ID]],Insurance_data[Patient_ID],0))</f>
        <v>1749.15</v>
      </c>
    </row>
    <row r="1774" spans="1:12" x14ac:dyDescent="0.3">
      <c r="A1774" t="s">
        <v>223</v>
      </c>
      <c r="B1774" t="s">
        <v>5955</v>
      </c>
      <c r="C1774" s="6">
        <v>2140.7399999999998</v>
      </c>
      <c r="D1774" s="1">
        <v>43928.051721674507</v>
      </c>
      <c r="E1774" s="1" t="str">
        <f>TEXT(Consolidated_sheets[[#This Row],[Date]],"yyyy")</f>
        <v>2020</v>
      </c>
      <c r="F1774" s="1" t="str">
        <f>TEXT(Consolidated_sheets[[#This Row],[Date]],"mmmm")</f>
        <v>April</v>
      </c>
      <c r="G1774" t="str">
        <f>INDEX(Patient_data[Patient_Name],MATCH(Consolidated_sheets[[#This Row],[Patient_ID]],Patient_data[Patient_ID],0))</f>
        <v>Alyssa Johnson</v>
      </c>
      <c r="H1774">
        <f>INDEX(Patient_data[Age],MATCH(Consolidated_sheets[[#This Row],[Patient_ID]],Patient_data[Patient_ID],0))</f>
        <v>41</v>
      </c>
      <c r="I1774" t="str">
        <f>INDEX(Patient_data[Gender],MATCH(Consolidated_sheets[[#This Row],[Patient_ID]],Patient_data[Patient_ID],0))</f>
        <v>Female</v>
      </c>
      <c r="J1774" t="str">
        <f>INDEX(Location_data[Location],MATCH(Consolidated_sheets[[#This Row],[Patient_ID]],Location_data[Patient_ID],0))</f>
        <v>Houston</v>
      </c>
      <c r="K1774" t="str">
        <f>INDEX(Insurance_data[Insurance_Type],MATCH(Consolidated_sheets[[#This Row],[Patient_ID]],Insurance_data[Patient_ID],0))</f>
        <v>Private</v>
      </c>
      <c r="L1774" s="6">
        <f>INDEX(Insurance_data[Insurance_Amount],MATCH(Consolidated_sheets[[#This Row],[Patient_ID]],Insurance_data[Patient_ID],0))</f>
        <v>8784.65</v>
      </c>
    </row>
    <row r="1775" spans="1:12" x14ac:dyDescent="0.3">
      <c r="A1775" t="s">
        <v>1142</v>
      </c>
      <c r="B1775" t="s">
        <v>5952</v>
      </c>
      <c r="C1775" s="6">
        <v>1582.04</v>
      </c>
      <c r="D1775" s="1">
        <v>43928.312473210448</v>
      </c>
      <c r="E1775" s="1" t="str">
        <f>TEXT(Consolidated_sheets[[#This Row],[Date]],"yyyy")</f>
        <v>2020</v>
      </c>
      <c r="F1775" s="1" t="str">
        <f>TEXT(Consolidated_sheets[[#This Row],[Date]],"mmmm")</f>
        <v>April</v>
      </c>
      <c r="G1775" t="str">
        <f>INDEX(Patient_data[Patient_Name],MATCH(Consolidated_sheets[[#This Row],[Patient_ID]],Patient_data[Patient_ID],0))</f>
        <v>Kathryn Brown</v>
      </c>
      <c r="H1775">
        <f>INDEX(Patient_data[Age],MATCH(Consolidated_sheets[[#This Row],[Patient_ID]],Patient_data[Patient_ID],0))</f>
        <v>50</v>
      </c>
      <c r="I1775" t="str">
        <f>INDEX(Patient_data[Gender],MATCH(Consolidated_sheets[[#This Row],[Patient_ID]],Patient_data[Patient_ID],0))</f>
        <v>Female</v>
      </c>
      <c r="J1775" t="str">
        <f>INDEX(Location_data[Location],MATCH(Consolidated_sheets[[#This Row],[Patient_ID]],Location_data[Patient_ID],0))</f>
        <v>Los Angeles</v>
      </c>
      <c r="K1775" t="str">
        <f>INDEX(Insurance_data[Insurance_Type],MATCH(Consolidated_sheets[[#This Row],[Patient_ID]],Insurance_data[Patient_ID],0))</f>
        <v>None</v>
      </c>
      <c r="L1775" s="6">
        <f>INDEX(Insurance_data[Insurance_Amount],MATCH(Consolidated_sheets[[#This Row],[Patient_ID]],Insurance_data[Patient_ID],0))</f>
        <v>6950.71</v>
      </c>
    </row>
    <row r="1776" spans="1:12" x14ac:dyDescent="0.3">
      <c r="A1776" t="s">
        <v>1164</v>
      </c>
      <c r="B1776" t="s">
        <v>5955</v>
      </c>
      <c r="C1776" s="6">
        <v>277.81</v>
      </c>
      <c r="D1776" s="1">
        <v>43928.573224746389</v>
      </c>
      <c r="E1776" s="1" t="str">
        <f>TEXT(Consolidated_sheets[[#This Row],[Date]],"yyyy")</f>
        <v>2020</v>
      </c>
      <c r="F1776" s="1" t="str">
        <f>TEXT(Consolidated_sheets[[#This Row],[Date]],"mmmm")</f>
        <v>April</v>
      </c>
      <c r="G1776" t="str">
        <f>INDEX(Patient_data[Patient_Name],MATCH(Consolidated_sheets[[#This Row],[Patient_ID]],Patient_data[Patient_ID],0))</f>
        <v>Donna Jimenez</v>
      </c>
      <c r="H1776">
        <f>INDEX(Patient_data[Age],MATCH(Consolidated_sheets[[#This Row],[Patient_ID]],Patient_data[Patient_ID],0))</f>
        <v>61</v>
      </c>
      <c r="I1776" t="str">
        <f>INDEX(Patient_data[Gender],MATCH(Consolidated_sheets[[#This Row],[Patient_ID]],Patient_data[Patient_ID],0))</f>
        <v>Male</v>
      </c>
      <c r="J1776" t="str">
        <f>INDEX(Location_data[Location],MATCH(Consolidated_sheets[[#This Row],[Patient_ID]],Location_data[Patient_ID],0))</f>
        <v>Los Angeles</v>
      </c>
      <c r="K1776" t="str">
        <f>INDEX(Insurance_data[Insurance_Type],MATCH(Consolidated_sheets[[#This Row],[Patient_ID]],Insurance_data[Patient_ID],0))</f>
        <v>Public</v>
      </c>
      <c r="L1776" s="6">
        <f>INDEX(Insurance_data[Insurance_Amount],MATCH(Consolidated_sheets[[#This Row],[Patient_ID]],Insurance_data[Patient_ID],0))</f>
        <v>8459.69</v>
      </c>
    </row>
    <row r="1777" spans="1:12" x14ac:dyDescent="0.3">
      <c r="A1777" t="s">
        <v>241</v>
      </c>
      <c r="B1777" t="s">
        <v>5955</v>
      </c>
      <c r="C1777" s="6">
        <v>1368.63</v>
      </c>
      <c r="D1777" s="1">
        <v>43928.833976282323</v>
      </c>
      <c r="E1777" s="1" t="str">
        <f>TEXT(Consolidated_sheets[[#This Row],[Date]],"yyyy")</f>
        <v>2020</v>
      </c>
      <c r="F1777" s="1" t="str">
        <f>TEXT(Consolidated_sheets[[#This Row],[Date]],"mmmm")</f>
        <v>April</v>
      </c>
      <c r="G1777" t="str">
        <f>INDEX(Patient_data[Patient_Name],MATCH(Consolidated_sheets[[#This Row],[Patient_ID]],Patient_data[Patient_ID],0))</f>
        <v>Jerry Yoder</v>
      </c>
      <c r="H1777">
        <f>INDEX(Patient_data[Age],MATCH(Consolidated_sheets[[#This Row],[Patient_ID]],Patient_data[Patient_ID],0))</f>
        <v>65</v>
      </c>
      <c r="I1777" t="str">
        <f>INDEX(Patient_data[Gender],MATCH(Consolidated_sheets[[#This Row],[Patient_ID]],Patient_data[Patient_ID],0))</f>
        <v>Female</v>
      </c>
      <c r="J1777" t="str">
        <f>INDEX(Location_data[Location],MATCH(Consolidated_sheets[[#This Row],[Patient_ID]],Location_data[Patient_ID],0))</f>
        <v>Los Angeles</v>
      </c>
      <c r="K1777" t="str">
        <f>INDEX(Insurance_data[Insurance_Type],MATCH(Consolidated_sheets[[#This Row],[Patient_ID]],Insurance_data[Patient_ID],0))</f>
        <v>Public</v>
      </c>
      <c r="L1777" s="6">
        <f>INDEX(Insurance_data[Insurance_Amount],MATCH(Consolidated_sheets[[#This Row],[Patient_ID]],Insurance_data[Patient_ID],0))</f>
        <v>1072.4100000000001</v>
      </c>
    </row>
    <row r="1778" spans="1:12" x14ac:dyDescent="0.3">
      <c r="A1778" t="s">
        <v>2087</v>
      </c>
      <c r="B1778" t="s">
        <v>5952</v>
      </c>
      <c r="C1778" s="6">
        <v>3957.37</v>
      </c>
      <c r="D1778" s="1">
        <v>43929.09472781825</v>
      </c>
      <c r="E1778" s="1" t="str">
        <f>TEXT(Consolidated_sheets[[#This Row],[Date]],"yyyy")</f>
        <v>2020</v>
      </c>
      <c r="F1778" s="1" t="str">
        <f>TEXT(Consolidated_sheets[[#This Row],[Date]],"mmmm")</f>
        <v>April</v>
      </c>
      <c r="G1778" t="str">
        <f>INDEX(Patient_data[Patient_Name],MATCH(Consolidated_sheets[[#This Row],[Patient_ID]],Patient_data[Patient_ID],0))</f>
        <v>Jeffrey Vasquez</v>
      </c>
      <c r="H1778">
        <f>INDEX(Patient_data[Age],MATCH(Consolidated_sheets[[#This Row],[Patient_ID]],Patient_data[Patient_ID],0))</f>
        <v>22</v>
      </c>
      <c r="I1778" t="str">
        <f>INDEX(Patient_data[Gender],MATCH(Consolidated_sheets[[#This Row],[Patient_ID]],Patient_data[Patient_ID],0))</f>
        <v>Male</v>
      </c>
      <c r="J1778" t="str">
        <f>INDEX(Location_data[Location],MATCH(Consolidated_sheets[[#This Row],[Patient_ID]],Location_data[Patient_ID],0))</f>
        <v>Chicago</v>
      </c>
      <c r="K1778" t="str">
        <f>INDEX(Insurance_data[Insurance_Type],MATCH(Consolidated_sheets[[#This Row],[Patient_ID]],Insurance_data[Patient_ID],0))</f>
        <v>None</v>
      </c>
      <c r="L1778" s="6">
        <f>INDEX(Insurance_data[Insurance_Amount],MATCH(Consolidated_sheets[[#This Row],[Patient_ID]],Insurance_data[Patient_ID],0))</f>
        <v>3644.23</v>
      </c>
    </row>
    <row r="1779" spans="1:12" x14ac:dyDescent="0.3">
      <c r="A1779" t="s">
        <v>628</v>
      </c>
      <c r="B1779" t="s">
        <v>5953</v>
      </c>
      <c r="C1779" s="6">
        <v>1373.08</v>
      </c>
      <c r="D1779" s="1">
        <v>43929.355479354192</v>
      </c>
      <c r="E1779" s="1" t="str">
        <f>TEXT(Consolidated_sheets[[#This Row],[Date]],"yyyy")</f>
        <v>2020</v>
      </c>
      <c r="F1779" s="1" t="str">
        <f>TEXT(Consolidated_sheets[[#This Row],[Date]],"mmmm")</f>
        <v>April</v>
      </c>
      <c r="G1779" t="str">
        <f>INDEX(Patient_data[Patient_Name],MATCH(Consolidated_sheets[[#This Row],[Patient_ID]],Patient_data[Patient_ID],0))</f>
        <v>Jacob Solis</v>
      </c>
      <c r="H1779">
        <f>INDEX(Patient_data[Age],MATCH(Consolidated_sheets[[#This Row],[Patient_ID]],Patient_data[Patient_ID],0))</f>
        <v>61</v>
      </c>
      <c r="I1779" t="str">
        <f>INDEX(Patient_data[Gender],MATCH(Consolidated_sheets[[#This Row],[Patient_ID]],Patient_data[Patient_ID],0))</f>
        <v>Female</v>
      </c>
      <c r="J1779" t="str">
        <f>INDEX(Location_data[Location],MATCH(Consolidated_sheets[[#This Row],[Patient_ID]],Location_data[Patient_ID],0))</f>
        <v>New York</v>
      </c>
      <c r="K1779" t="str">
        <f>INDEX(Insurance_data[Insurance_Type],MATCH(Consolidated_sheets[[#This Row],[Patient_ID]],Insurance_data[Patient_ID],0))</f>
        <v>None</v>
      </c>
      <c r="L1779" s="6">
        <f>INDEX(Insurance_data[Insurance_Amount],MATCH(Consolidated_sheets[[#This Row],[Patient_ID]],Insurance_data[Patient_ID],0))</f>
        <v>9825.01</v>
      </c>
    </row>
    <row r="1780" spans="1:12" x14ac:dyDescent="0.3">
      <c r="A1780" t="s">
        <v>2296</v>
      </c>
      <c r="B1780" t="s">
        <v>5952</v>
      </c>
      <c r="C1780" s="6">
        <v>2261.83</v>
      </c>
      <c r="D1780" s="1">
        <v>43929.616230890118</v>
      </c>
      <c r="E1780" s="1" t="str">
        <f>TEXT(Consolidated_sheets[[#This Row],[Date]],"yyyy")</f>
        <v>2020</v>
      </c>
      <c r="F1780" s="1" t="str">
        <f>TEXT(Consolidated_sheets[[#This Row],[Date]],"mmmm")</f>
        <v>April</v>
      </c>
      <c r="G1780" t="str">
        <f>INDEX(Patient_data[Patient_Name],MATCH(Consolidated_sheets[[#This Row],[Patient_ID]],Patient_data[Patient_ID],0))</f>
        <v>Stacey Brown</v>
      </c>
      <c r="H1780">
        <f>INDEX(Patient_data[Age],MATCH(Consolidated_sheets[[#This Row],[Patient_ID]],Patient_data[Patient_ID],0))</f>
        <v>72</v>
      </c>
      <c r="I1780" t="str">
        <f>INDEX(Patient_data[Gender],MATCH(Consolidated_sheets[[#This Row],[Patient_ID]],Patient_data[Patient_ID],0))</f>
        <v>Female</v>
      </c>
      <c r="J1780" t="str">
        <f>INDEX(Location_data[Location],MATCH(Consolidated_sheets[[#This Row],[Patient_ID]],Location_data[Patient_ID],0))</f>
        <v>Los Angeles</v>
      </c>
      <c r="K1780" t="str">
        <f>INDEX(Insurance_data[Insurance_Type],MATCH(Consolidated_sheets[[#This Row],[Patient_ID]],Insurance_data[Patient_ID],0))</f>
        <v>Public</v>
      </c>
      <c r="L1780" s="6">
        <f>INDEX(Insurance_data[Insurance_Amount],MATCH(Consolidated_sheets[[#This Row],[Patient_ID]],Insurance_data[Patient_ID],0))</f>
        <v>8505.2000000000007</v>
      </c>
    </row>
    <row r="1781" spans="1:12" x14ac:dyDescent="0.3">
      <c r="A1781" t="s">
        <v>2696</v>
      </c>
      <c r="B1781" t="s">
        <v>5954</v>
      </c>
      <c r="C1781" s="6">
        <v>520.51</v>
      </c>
      <c r="D1781" s="1">
        <v>43929.876982426053</v>
      </c>
      <c r="E1781" s="1" t="str">
        <f>TEXT(Consolidated_sheets[[#This Row],[Date]],"yyyy")</f>
        <v>2020</v>
      </c>
      <c r="F1781" s="1" t="str">
        <f>TEXT(Consolidated_sheets[[#This Row],[Date]],"mmmm")</f>
        <v>April</v>
      </c>
      <c r="G1781" t="str">
        <f>INDEX(Patient_data[Patient_Name],MATCH(Consolidated_sheets[[#This Row],[Patient_ID]],Patient_data[Patient_ID],0))</f>
        <v>Thomas Morales</v>
      </c>
      <c r="H1781">
        <f>INDEX(Patient_data[Age],MATCH(Consolidated_sheets[[#This Row],[Patient_ID]],Patient_data[Patient_ID],0))</f>
        <v>31</v>
      </c>
      <c r="I1781" t="str">
        <f>INDEX(Patient_data[Gender],MATCH(Consolidated_sheets[[#This Row],[Patient_ID]],Patient_data[Patient_ID],0))</f>
        <v>Female</v>
      </c>
      <c r="J1781" t="str">
        <f>INDEX(Location_data[Location],MATCH(Consolidated_sheets[[#This Row],[Patient_ID]],Location_data[Patient_ID],0))</f>
        <v>Chicago</v>
      </c>
      <c r="K1781" t="str">
        <f>INDEX(Insurance_data[Insurance_Type],MATCH(Consolidated_sheets[[#This Row],[Patient_ID]],Insurance_data[Patient_ID],0))</f>
        <v>Private</v>
      </c>
      <c r="L1781" s="6">
        <f>INDEX(Insurance_data[Insurance_Amount],MATCH(Consolidated_sheets[[#This Row],[Patient_ID]],Insurance_data[Patient_ID],0))</f>
        <v>7139.77</v>
      </c>
    </row>
    <row r="1782" spans="1:12" x14ac:dyDescent="0.3">
      <c r="A1782" t="s">
        <v>1686</v>
      </c>
      <c r="B1782" t="s">
        <v>5953</v>
      </c>
      <c r="C1782" s="6">
        <v>3708.71</v>
      </c>
      <c r="D1782" s="1">
        <v>43930.137733961987</v>
      </c>
      <c r="E1782" s="1" t="str">
        <f>TEXT(Consolidated_sheets[[#This Row],[Date]],"yyyy")</f>
        <v>2020</v>
      </c>
      <c r="F1782" s="1" t="str">
        <f>TEXT(Consolidated_sheets[[#This Row],[Date]],"mmmm")</f>
        <v>April</v>
      </c>
      <c r="G1782" t="str">
        <f>INDEX(Patient_data[Patient_Name],MATCH(Consolidated_sheets[[#This Row],[Patient_ID]],Patient_data[Patient_ID],0))</f>
        <v>Gregory Thomas</v>
      </c>
      <c r="H1782">
        <f>INDEX(Patient_data[Age],MATCH(Consolidated_sheets[[#This Row],[Patient_ID]],Patient_data[Patient_ID],0))</f>
        <v>84</v>
      </c>
      <c r="I1782" t="str">
        <f>INDEX(Patient_data[Gender],MATCH(Consolidated_sheets[[#This Row],[Patient_ID]],Patient_data[Patient_ID],0))</f>
        <v>Female</v>
      </c>
      <c r="J1782" t="str">
        <f>INDEX(Location_data[Location],MATCH(Consolidated_sheets[[#This Row],[Patient_ID]],Location_data[Patient_ID],0))</f>
        <v>Chicago</v>
      </c>
      <c r="K1782" t="str">
        <f>INDEX(Insurance_data[Insurance_Type],MATCH(Consolidated_sheets[[#This Row],[Patient_ID]],Insurance_data[Patient_ID],0))</f>
        <v>Private</v>
      </c>
      <c r="L1782" s="6">
        <f>INDEX(Insurance_data[Insurance_Amount],MATCH(Consolidated_sheets[[#This Row],[Patient_ID]],Insurance_data[Patient_ID],0))</f>
        <v>2158.5700000000002</v>
      </c>
    </row>
    <row r="1783" spans="1:12" x14ac:dyDescent="0.3">
      <c r="A1783" t="s">
        <v>2465</v>
      </c>
      <c r="B1783" t="s">
        <v>5952</v>
      </c>
      <c r="C1783" s="6">
        <v>4530.1000000000004</v>
      </c>
      <c r="D1783" s="1">
        <v>43930.398485497928</v>
      </c>
      <c r="E1783" s="1" t="str">
        <f>TEXT(Consolidated_sheets[[#This Row],[Date]],"yyyy")</f>
        <v>2020</v>
      </c>
      <c r="F1783" s="1" t="str">
        <f>TEXT(Consolidated_sheets[[#This Row],[Date]],"mmmm")</f>
        <v>April</v>
      </c>
      <c r="G1783" t="str">
        <f>INDEX(Patient_data[Patient_Name],MATCH(Consolidated_sheets[[#This Row],[Patient_ID]],Patient_data[Patient_ID],0))</f>
        <v>Jesse Frederick</v>
      </c>
      <c r="H1783">
        <f>INDEX(Patient_data[Age],MATCH(Consolidated_sheets[[#This Row],[Patient_ID]],Patient_data[Patient_ID],0))</f>
        <v>40</v>
      </c>
      <c r="I1783" t="str">
        <f>INDEX(Patient_data[Gender],MATCH(Consolidated_sheets[[#This Row],[Patient_ID]],Patient_data[Patient_ID],0))</f>
        <v>Male</v>
      </c>
      <c r="J1783" t="str">
        <f>INDEX(Location_data[Location],MATCH(Consolidated_sheets[[#This Row],[Patient_ID]],Location_data[Patient_ID],0))</f>
        <v>Houston</v>
      </c>
      <c r="K1783" t="str">
        <f>INDEX(Insurance_data[Insurance_Type],MATCH(Consolidated_sheets[[#This Row],[Patient_ID]],Insurance_data[Patient_ID],0))</f>
        <v>Public</v>
      </c>
      <c r="L1783" s="6">
        <f>INDEX(Insurance_data[Insurance_Amount],MATCH(Consolidated_sheets[[#This Row],[Patient_ID]],Insurance_data[Patient_ID],0))</f>
        <v>4173.7700000000004</v>
      </c>
    </row>
    <row r="1784" spans="1:12" x14ac:dyDescent="0.3">
      <c r="A1784" t="s">
        <v>2116</v>
      </c>
      <c r="B1784" t="s">
        <v>5952</v>
      </c>
      <c r="C1784" s="6">
        <v>3370.35</v>
      </c>
      <c r="D1784" s="1">
        <v>43930.659237033848</v>
      </c>
      <c r="E1784" s="1" t="str">
        <f>TEXT(Consolidated_sheets[[#This Row],[Date]],"yyyy")</f>
        <v>2020</v>
      </c>
      <c r="F1784" s="1" t="str">
        <f>TEXT(Consolidated_sheets[[#This Row],[Date]],"mmmm")</f>
        <v>April</v>
      </c>
      <c r="G1784" t="str">
        <f>INDEX(Patient_data[Patient_Name],MATCH(Consolidated_sheets[[#This Row],[Patient_ID]],Patient_data[Patient_ID],0))</f>
        <v>Edward Duran</v>
      </c>
      <c r="H1784">
        <f>INDEX(Patient_data[Age],MATCH(Consolidated_sheets[[#This Row],[Patient_ID]],Patient_data[Patient_ID],0))</f>
        <v>49</v>
      </c>
      <c r="I1784" t="str">
        <f>INDEX(Patient_data[Gender],MATCH(Consolidated_sheets[[#This Row],[Patient_ID]],Patient_data[Patient_ID],0))</f>
        <v>Female</v>
      </c>
      <c r="J1784" t="str">
        <f>INDEX(Location_data[Location],MATCH(Consolidated_sheets[[#This Row],[Patient_ID]],Location_data[Patient_ID],0))</f>
        <v>Los Angeles</v>
      </c>
      <c r="K1784" t="str">
        <f>INDEX(Insurance_data[Insurance_Type],MATCH(Consolidated_sheets[[#This Row],[Patient_ID]],Insurance_data[Patient_ID],0))</f>
        <v>Private</v>
      </c>
      <c r="L1784" s="6">
        <f>INDEX(Insurance_data[Insurance_Amount],MATCH(Consolidated_sheets[[#This Row],[Patient_ID]],Insurance_data[Patient_ID],0))</f>
        <v>9111.69</v>
      </c>
    </row>
    <row r="1785" spans="1:12" x14ac:dyDescent="0.3">
      <c r="A1785" t="s">
        <v>1754</v>
      </c>
      <c r="B1785" t="s">
        <v>5954</v>
      </c>
      <c r="C1785" s="6">
        <v>1954.85</v>
      </c>
      <c r="D1785" s="1">
        <v>43930.919988569789</v>
      </c>
      <c r="E1785" s="1" t="str">
        <f>TEXT(Consolidated_sheets[[#This Row],[Date]],"yyyy")</f>
        <v>2020</v>
      </c>
      <c r="F1785" s="1" t="str">
        <f>TEXT(Consolidated_sheets[[#This Row],[Date]],"mmmm")</f>
        <v>April</v>
      </c>
      <c r="G1785" t="str">
        <f>INDEX(Patient_data[Patient_Name],MATCH(Consolidated_sheets[[#This Row],[Patient_ID]],Patient_data[Patient_ID],0))</f>
        <v>Timothy Osborne</v>
      </c>
      <c r="H1785">
        <f>INDEX(Patient_data[Age],MATCH(Consolidated_sheets[[#This Row],[Patient_ID]],Patient_data[Patient_ID],0))</f>
        <v>68</v>
      </c>
      <c r="I1785" t="str">
        <f>INDEX(Patient_data[Gender],MATCH(Consolidated_sheets[[#This Row],[Patient_ID]],Patient_data[Patient_ID],0))</f>
        <v>Female</v>
      </c>
      <c r="J1785" t="str">
        <f>INDEX(Location_data[Location],MATCH(Consolidated_sheets[[#This Row],[Patient_ID]],Location_data[Patient_ID],0))</f>
        <v>Los Angeles</v>
      </c>
      <c r="K1785" t="str">
        <f>INDEX(Insurance_data[Insurance_Type],MATCH(Consolidated_sheets[[#This Row],[Patient_ID]],Insurance_data[Patient_ID],0))</f>
        <v>None</v>
      </c>
      <c r="L1785" s="6">
        <f>INDEX(Insurance_data[Insurance_Amount],MATCH(Consolidated_sheets[[#This Row],[Patient_ID]],Insurance_data[Patient_ID],0))</f>
        <v>3039.55</v>
      </c>
    </row>
    <row r="1786" spans="1:12" x14ac:dyDescent="0.3">
      <c r="A1786" t="s">
        <v>1666</v>
      </c>
      <c r="B1786" t="s">
        <v>5952</v>
      </c>
      <c r="C1786" s="6">
        <v>1213.21</v>
      </c>
      <c r="D1786" s="1">
        <v>43931.18074010573</v>
      </c>
      <c r="E1786" s="1" t="str">
        <f>TEXT(Consolidated_sheets[[#This Row],[Date]],"yyyy")</f>
        <v>2020</v>
      </c>
      <c r="F1786" s="1" t="str">
        <f>TEXT(Consolidated_sheets[[#This Row],[Date]],"mmmm")</f>
        <v>April</v>
      </c>
      <c r="G1786" t="str">
        <f>INDEX(Patient_data[Patient_Name],MATCH(Consolidated_sheets[[#This Row],[Patient_ID]],Patient_data[Patient_ID],0))</f>
        <v>Charles Taylor</v>
      </c>
      <c r="H1786">
        <f>INDEX(Patient_data[Age],MATCH(Consolidated_sheets[[#This Row],[Patient_ID]],Patient_data[Patient_ID],0))</f>
        <v>27</v>
      </c>
      <c r="I1786" t="str">
        <f>INDEX(Patient_data[Gender],MATCH(Consolidated_sheets[[#This Row],[Patient_ID]],Patient_data[Patient_ID],0))</f>
        <v>Female</v>
      </c>
      <c r="J1786" t="str">
        <f>INDEX(Location_data[Location],MATCH(Consolidated_sheets[[#This Row],[Patient_ID]],Location_data[Patient_ID],0))</f>
        <v>Phoenix</v>
      </c>
      <c r="K1786" t="str">
        <f>INDEX(Insurance_data[Insurance_Type],MATCH(Consolidated_sheets[[#This Row],[Patient_ID]],Insurance_data[Patient_ID],0))</f>
        <v>Public</v>
      </c>
      <c r="L1786" s="6">
        <f>INDEX(Insurance_data[Insurance_Amount],MATCH(Consolidated_sheets[[#This Row],[Patient_ID]],Insurance_data[Patient_ID],0))</f>
        <v>9681.82</v>
      </c>
    </row>
    <row r="1787" spans="1:12" x14ac:dyDescent="0.3">
      <c r="A1787" t="s">
        <v>621</v>
      </c>
      <c r="B1787" t="s">
        <v>5953</v>
      </c>
      <c r="C1787" s="6">
        <v>255.44</v>
      </c>
      <c r="D1787" s="1">
        <v>43931.441491641657</v>
      </c>
      <c r="E1787" s="1" t="str">
        <f>TEXT(Consolidated_sheets[[#This Row],[Date]],"yyyy")</f>
        <v>2020</v>
      </c>
      <c r="F1787" s="1" t="str">
        <f>TEXT(Consolidated_sheets[[#This Row],[Date]],"mmmm")</f>
        <v>April</v>
      </c>
      <c r="G1787" t="str">
        <f>INDEX(Patient_data[Patient_Name],MATCH(Consolidated_sheets[[#This Row],[Patient_ID]],Patient_data[Patient_ID],0))</f>
        <v>Mr. Brady Abbott</v>
      </c>
      <c r="H1787">
        <f>INDEX(Patient_data[Age],MATCH(Consolidated_sheets[[#This Row],[Patient_ID]],Patient_data[Patient_ID],0))</f>
        <v>35</v>
      </c>
      <c r="I1787" t="str">
        <f>INDEX(Patient_data[Gender],MATCH(Consolidated_sheets[[#This Row],[Patient_ID]],Patient_data[Patient_ID],0))</f>
        <v>Female</v>
      </c>
      <c r="J1787" t="str">
        <f>INDEX(Location_data[Location],MATCH(Consolidated_sheets[[#This Row],[Patient_ID]],Location_data[Patient_ID],0))</f>
        <v>Houston</v>
      </c>
      <c r="K1787" t="str">
        <f>INDEX(Insurance_data[Insurance_Type],MATCH(Consolidated_sheets[[#This Row],[Patient_ID]],Insurance_data[Patient_ID],0))</f>
        <v>Private</v>
      </c>
      <c r="L1787" s="6">
        <f>INDEX(Insurance_data[Insurance_Amount],MATCH(Consolidated_sheets[[#This Row],[Patient_ID]],Insurance_data[Patient_ID],0))</f>
        <v>2559.5700000000002</v>
      </c>
    </row>
    <row r="1788" spans="1:12" x14ac:dyDescent="0.3">
      <c r="A1788" t="s">
        <v>1028</v>
      </c>
      <c r="B1788" t="s">
        <v>5955</v>
      </c>
      <c r="C1788" s="6">
        <v>3643.54</v>
      </c>
      <c r="D1788" s="1">
        <v>43931.702243177591</v>
      </c>
      <c r="E1788" s="1" t="str">
        <f>TEXT(Consolidated_sheets[[#This Row],[Date]],"yyyy")</f>
        <v>2020</v>
      </c>
      <c r="F1788" s="1" t="str">
        <f>TEXT(Consolidated_sheets[[#This Row],[Date]],"mmmm")</f>
        <v>April</v>
      </c>
      <c r="G1788" t="str">
        <f>INDEX(Patient_data[Patient_Name],MATCH(Consolidated_sheets[[#This Row],[Patient_ID]],Patient_data[Patient_ID],0))</f>
        <v>Stephanie Page</v>
      </c>
      <c r="H1788">
        <f>INDEX(Patient_data[Age],MATCH(Consolidated_sheets[[#This Row],[Patient_ID]],Patient_data[Patient_ID],0))</f>
        <v>49</v>
      </c>
      <c r="I1788" t="str">
        <f>INDEX(Patient_data[Gender],MATCH(Consolidated_sheets[[#This Row],[Patient_ID]],Patient_data[Patient_ID],0))</f>
        <v>Male</v>
      </c>
      <c r="J1788" t="str">
        <f>INDEX(Location_data[Location],MATCH(Consolidated_sheets[[#This Row],[Patient_ID]],Location_data[Patient_ID],0))</f>
        <v>Los Angeles</v>
      </c>
      <c r="K1788" t="str">
        <f>INDEX(Insurance_data[Insurance_Type],MATCH(Consolidated_sheets[[#This Row],[Patient_ID]],Insurance_data[Patient_ID],0))</f>
        <v>Private</v>
      </c>
      <c r="L1788" s="6">
        <f>INDEX(Insurance_data[Insurance_Amount],MATCH(Consolidated_sheets[[#This Row],[Patient_ID]],Insurance_data[Patient_ID],0))</f>
        <v>8060.2</v>
      </c>
    </row>
    <row r="1789" spans="1:12" x14ac:dyDescent="0.3">
      <c r="A1789" t="s">
        <v>1280</v>
      </c>
      <c r="B1789" t="s">
        <v>5954</v>
      </c>
      <c r="C1789" s="6">
        <v>4656.38</v>
      </c>
      <c r="D1789" s="1">
        <v>43931.962994713533</v>
      </c>
      <c r="E1789" s="1" t="str">
        <f>TEXT(Consolidated_sheets[[#This Row],[Date]],"yyyy")</f>
        <v>2020</v>
      </c>
      <c r="F1789" s="1" t="str">
        <f>TEXT(Consolidated_sheets[[#This Row],[Date]],"mmmm")</f>
        <v>April</v>
      </c>
      <c r="G1789" t="str">
        <f>INDEX(Patient_data[Patient_Name],MATCH(Consolidated_sheets[[#This Row],[Patient_ID]],Patient_data[Patient_ID],0))</f>
        <v>Nathan Stewart</v>
      </c>
      <c r="H1789">
        <f>INDEX(Patient_data[Age],MATCH(Consolidated_sheets[[#This Row],[Patient_ID]],Patient_data[Patient_ID],0))</f>
        <v>31</v>
      </c>
      <c r="I1789" t="str">
        <f>INDEX(Patient_data[Gender],MATCH(Consolidated_sheets[[#This Row],[Patient_ID]],Patient_data[Patient_ID],0))</f>
        <v>Male</v>
      </c>
      <c r="J1789" t="str">
        <f>INDEX(Location_data[Location],MATCH(Consolidated_sheets[[#This Row],[Patient_ID]],Location_data[Patient_ID],0))</f>
        <v>Los Angeles</v>
      </c>
      <c r="K1789" t="str">
        <f>INDEX(Insurance_data[Insurance_Type],MATCH(Consolidated_sheets[[#This Row],[Patient_ID]],Insurance_data[Patient_ID],0))</f>
        <v>Public</v>
      </c>
      <c r="L1789" s="6">
        <f>INDEX(Insurance_data[Insurance_Amount],MATCH(Consolidated_sheets[[#This Row],[Patient_ID]],Insurance_data[Patient_ID],0))</f>
        <v>8776.91</v>
      </c>
    </row>
    <row r="1790" spans="1:12" x14ac:dyDescent="0.3">
      <c r="A1790" t="s">
        <v>2888</v>
      </c>
      <c r="B1790" t="s">
        <v>5954</v>
      </c>
      <c r="C1790" s="6">
        <v>1770.78</v>
      </c>
      <c r="D1790" s="1">
        <v>43932.22374624946</v>
      </c>
      <c r="E1790" s="1" t="str">
        <f>TEXT(Consolidated_sheets[[#This Row],[Date]],"yyyy")</f>
        <v>2020</v>
      </c>
      <c r="F1790" s="1" t="str">
        <f>TEXT(Consolidated_sheets[[#This Row],[Date]],"mmmm")</f>
        <v>April</v>
      </c>
      <c r="G1790" t="str">
        <f>INDEX(Patient_data[Patient_Name],MATCH(Consolidated_sheets[[#This Row],[Patient_ID]],Patient_data[Patient_ID],0))</f>
        <v>Jeremy Armstrong</v>
      </c>
      <c r="H1790">
        <f>INDEX(Patient_data[Age],MATCH(Consolidated_sheets[[#This Row],[Patient_ID]],Patient_data[Patient_ID],0))</f>
        <v>49</v>
      </c>
      <c r="I1790" t="str">
        <f>INDEX(Patient_data[Gender],MATCH(Consolidated_sheets[[#This Row],[Patient_ID]],Patient_data[Patient_ID],0))</f>
        <v>Female</v>
      </c>
      <c r="J1790" t="str">
        <f>INDEX(Location_data[Location],MATCH(Consolidated_sheets[[#This Row],[Patient_ID]],Location_data[Patient_ID],0))</f>
        <v>Chicago</v>
      </c>
      <c r="K1790" t="str">
        <f>INDEX(Insurance_data[Insurance_Type],MATCH(Consolidated_sheets[[#This Row],[Patient_ID]],Insurance_data[Patient_ID],0))</f>
        <v>Public</v>
      </c>
      <c r="L1790" s="6">
        <f>INDEX(Insurance_data[Insurance_Amount],MATCH(Consolidated_sheets[[#This Row],[Patient_ID]],Insurance_data[Patient_ID],0))</f>
        <v>2782.31</v>
      </c>
    </row>
    <row r="1791" spans="1:12" x14ac:dyDescent="0.3">
      <c r="A1791" t="s">
        <v>381</v>
      </c>
      <c r="B1791" t="s">
        <v>5954</v>
      </c>
      <c r="C1791" s="6">
        <v>3975.6</v>
      </c>
      <c r="D1791" s="1">
        <v>43932.484497785394</v>
      </c>
      <c r="E1791" s="1" t="str">
        <f>TEXT(Consolidated_sheets[[#This Row],[Date]],"yyyy")</f>
        <v>2020</v>
      </c>
      <c r="F1791" s="1" t="str">
        <f>TEXT(Consolidated_sheets[[#This Row],[Date]],"mmmm")</f>
        <v>April</v>
      </c>
      <c r="G1791" t="str">
        <f>INDEX(Patient_data[Patient_Name],MATCH(Consolidated_sheets[[#This Row],[Patient_ID]],Patient_data[Patient_ID],0))</f>
        <v>Jessica Paul</v>
      </c>
      <c r="H1791">
        <f>INDEX(Patient_data[Age],MATCH(Consolidated_sheets[[#This Row],[Patient_ID]],Patient_data[Patient_ID],0))</f>
        <v>51</v>
      </c>
      <c r="I1791" t="str">
        <f>INDEX(Patient_data[Gender],MATCH(Consolidated_sheets[[#This Row],[Patient_ID]],Patient_data[Patient_ID],0))</f>
        <v>Female</v>
      </c>
      <c r="J1791" t="str">
        <f>INDEX(Location_data[Location],MATCH(Consolidated_sheets[[#This Row],[Patient_ID]],Location_data[Patient_ID],0))</f>
        <v>Houston</v>
      </c>
      <c r="K1791" t="str">
        <f>INDEX(Insurance_data[Insurance_Type],MATCH(Consolidated_sheets[[#This Row],[Patient_ID]],Insurance_data[Patient_ID],0))</f>
        <v>Public</v>
      </c>
      <c r="L1791" s="6">
        <f>INDEX(Insurance_data[Insurance_Amount],MATCH(Consolidated_sheets[[#This Row],[Patient_ID]],Insurance_data[Patient_ID],0))</f>
        <v>7192.18</v>
      </c>
    </row>
    <row r="1792" spans="1:12" x14ac:dyDescent="0.3">
      <c r="A1792" t="s">
        <v>956</v>
      </c>
      <c r="B1792" t="s">
        <v>5952</v>
      </c>
      <c r="C1792" s="6">
        <v>1300.3499999999999</v>
      </c>
      <c r="D1792" s="1">
        <v>43932.745249321328</v>
      </c>
      <c r="E1792" s="1" t="str">
        <f>TEXT(Consolidated_sheets[[#This Row],[Date]],"yyyy")</f>
        <v>2020</v>
      </c>
      <c r="F1792" s="1" t="str">
        <f>TEXT(Consolidated_sheets[[#This Row],[Date]],"mmmm")</f>
        <v>April</v>
      </c>
      <c r="G1792" t="str">
        <f>INDEX(Patient_data[Patient_Name],MATCH(Consolidated_sheets[[#This Row],[Patient_ID]],Patient_data[Patient_ID],0))</f>
        <v>Jennifer Howard</v>
      </c>
      <c r="H1792">
        <f>INDEX(Patient_data[Age],MATCH(Consolidated_sheets[[#This Row],[Patient_ID]],Patient_data[Patient_ID],0))</f>
        <v>20</v>
      </c>
      <c r="I1792" t="str">
        <f>INDEX(Patient_data[Gender],MATCH(Consolidated_sheets[[#This Row],[Patient_ID]],Patient_data[Patient_ID],0))</f>
        <v>Female</v>
      </c>
      <c r="J1792" t="str">
        <f>INDEX(Location_data[Location],MATCH(Consolidated_sheets[[#This Row],[Patient_ID]],Location_data[Patient_ID],0))</f>
        <v>Chicago</v>
      </c>
      <c r="K1792" t="str">
        <f>INDEX(Insurance_data[Insurance_Type],MATCH(Consolidated_sheets[[#This Row],[Patient_ID]],Insurance_data[Patient_ID],0))</f>
        <v>Public</v>
      </c>
      <c r="L1792" s="6">
        <f>INDEX(Insurance_data[Insurance_Amount],MATCH(Consolidated_sheets[[#This Row],[Patient_ID]],Insurance_data[Patient_ID],0))</f>
        <v>5063.3999999999996</v>
      </c>
    </row>
    <row r="1793" spans="1:12" x14ac:dyDescent="0.3">
      <c r="A1793" t="s">
        <v>2815</v>
      </c>
      <c r="B1793" t="s">
        <v>5953</v>
      </c>
      <c r="C1793" s="6">
        <v>3356.26</v>
      </c>
      <c r="D1793" s="1">
        <v>43933.006000857247</v>
      </c>
      <c r="E1793" s="1" t="str">
        <f>TEXT(Consolidated_sheets[[#This Row],[Date]],"yyyy")</f>
        <v>2020</v>
      </c>
      <c r="F1793" s="1" t="str">
        <f>TEXT(Consolidated_sheets[[#This Row],[Date]],"mmmm")</f>
        <v>April</v>
      </c>
      <c r="G1793" t="str">
        <f>INDEX(Patient_data[Patient_Name],MATCH(Consolidated_sheets[[#This Row],[Patient_ID]],Patient_data[Patient_ID],0))</f>
        <v>Steve Ruiz</v>
      </c>
      <c r="H1793">
        <f>INDEX(Patient_data[Age],MATCH(Consolidated_sheets[[#This Row],[Patient_ID]],Patient_data[Patient_ID],0))</f>
        <v>77</v>
      </c>
      <c r="I1793" t="str">
        <f>INDEX(Patient_data[Gender],MATCH(Consolidated_sheets[[#This Row],[Patient_ID]],Patient_data[Patient_ID],0))</f>
        <v>Male</v>
      </c>
      <c r="J1793" t="str">
        <f>INDEX(Location_data[Location],MATCH(Consolidated_sheets[[#This Row],[Patient_ID]],Location_data[Patient_ID],0))</f>
        <v>Houston</v>
      </c>
      <c r="K1793" t="str">
        <f>INDEX(Insurance_data[Insurance_Type],MATCH(Consolidated_sheets[[#This Row],[Patient_ID]],Insurance_data[Patient_ID],0))</f>
        <v>Public</v>
      </c>
      <c r="L1793" s="6">
        <f>INDEX(Insurance_data[Insurance_Amount],MATCH(Consolidated_sheets[[#This Row],[Patient_ID]],Insurance_data[Patient_ID],0))</f>
        <v>2625.69</v>
      </c>
    </row>
    <row r="1794" spans="1:12" x14ac:dyDescent="0.3">
      <c r="A1794" t="s">
        <v>1033</v>
      </c>
      <c r="B1794" t="s">
        <v>5952</v>
      </c>
      <c r="C1794" s="6">
        <v>2796.96</v>
      </c>
      <c r="D1794" s="1">
        <v>43933.266752393203</v>
      </c>
      <c r="E1794" s="1" t="str">
        <f>TEXT(Consolidated_sheets[[#This Row],[Date]],"yyyy")</f>
        <v>2020</v>
      </c>
      <c r="F1794" s="1" t="str">
        <f>TEXT(Consolidated_sheets[[#This Row],[Date]],"mmmm")</f>
        <v>April</v>
      </c>
      <c r="G1794" t="str">
        <f>INDEX(Patient_data[Patient_Name],MATCH(Consolidated_sheets[[#This Row],[Patient_ID]],Patient_data[Patient_ID],0))</f>
        <v>Barbara Hill</v>
      </c>
      <c r="H1794">
        <f>INDEX(Patient_data[Age],MATCH(Consolidated_sheets[[#This Row],[Patient_ID]],Patient_data[Patient_ID],0))</f>
        <v>58</v>
      </c>
      <c r="I1794" t="str">
        <f>INDEX(Patient_data[Gender],MATCH(Consolidated_sheets[[#This Row],[Patient_ID]],Patient_data[Patient_ID],0))</f>
        <v>Male</v>
      </c>
      <c r="J1794" t="str">
        <f>INDEX(Location_data[Location],MATCH(Consolidated_sheets[[#This Row],[Patient_ID]],Location_data[Patient_ID],0))</f>
        <v>Houston</v>
      </c>
      <c r="K1794" t="str">
        <f>INDEX(Insurance_data[Insurance_Type],MATCH(Consolidated_sheets[[#This Row],[Patient_ID]],Insurance_data[Patient_ID],0))</f>
        <v>None</v>
      </c>
      <c r="L1794" s="6">
        <f>INDEX(Insurance_data[Insurance_Amount],MATCH(Consolidated_sheets[[#This Row],[Patient_ID]],Insurance_data[Patient_ID],0))</f>
        <v>88.4</v>
      </c>
    </row>
    <row r="1795" spans="1:12" x14ac:dyDescent="0.3">
      <c r="A1795" t="s">
        <v>2571</v>
      </c>
      <c r="B1795" t="s">
        <v>5953</v>
      </c>
      <c r="C1795" s="6">
        <v>1379.24</v>
      </c>
      <c r="D1795" s="1">
        <v>43933.52750392913</v>
      </c>
      <c r="E1795" s="1" t="str">
        <f>TEXT(Consolidated_sheets[[#This Row],[Date]],"yyyy")</f>
        <v>2020</v>
      </c>
      <c r="F1795" s="1" t="str">
        <f>TEXT(Consolidated_sheets[[#This Row],[Date]],"mmmm")</f>
        <v>April</v>
      </c>
      <c r="G1795" t="str">
        <f>INDEX(Patient_data[Patient_Name],MATCH(Consolidated_sheets[[#This Row],[Patient_ID]],Patient_data[Patient_ID],0))</f>
        <v>Alex Smith</v>
      </c>
      <c r="H1795">
        <f>INDEX(Patient_data[Age],MATCH(Consolidated_sheets[[#This Row],[Patient_ID]],Patient_data[Patient_ID],0))</f>
        <v>43</v>
      </c>
      <c r="I1795" t="str">
        <f>INDEX(Patient_data[Gender],MATCH(Consolidated_sheets[[#This Row],[Patient_ID]],Patient_data[Patient_ID],0))</f>
        <v>Male</v>
      </c>
      <c r="J1795" t="str">
        <f>INDEX(Location_data[Location],MATCH(Consolidated_sheets[[#This Row],[Patient_ID]],Location_data[Patient_ID],0))</f>
        <v>Los Angeles</v>
      </c>
      <c r="K1795" t="str">
        <f>INDEX(Insurance_data[Insurance_Type],MATCH(Consolidated_sheets[[#This Row],[Patient_ID]],Insurance_data[Patient_ID],0))</f>
        <v>Private</v>
      </c>
      <c r="L1795" s="6">
        <f>INDEX(Insurance_data[Insurance_Amount],MATCH(Consolidated_sheets[[#This Row],[Patient_ID]],Insurance_data[Patient_ID],0))</f>
        <v>2935.28</v>
      </c>
    </row>
    <row r="1796" spans="1:12" x14ac:dyDescent="0.3">
      <c r="A1796" t="s">
        <v>374</v>
      </c>
      <c r="B1796" t="s">
        <v>5954</v>
      </c>
      <c r="C1796" s="6">
        <v>990.56</v>
      </c>
      <c r="D1796" s="1">
        <v>43933.788255465057</v>
      </c>
      <c r="E1796" s="1" t="str">
        <f>TEXT(Consolidated_sheets[[#This Row],[Date]],"yyyy")</f>
        <v>2020</v>
      </c>
      <c r="F1796" s="1" t="str">
        <f>TEXT(Consolidated_sheets[[#This Row],[Date]],"mmmm")</f>
        <v>April</v>
      </c>
      <c r="G1796" t="str">
        <f>INDEX(Patient_data[Patient_Name],MATCH(Consolidated_sheets[[#This Row],[Patient_ID]],Patient_data[Patient_ID],0))</f>
        <v>April Garcia</v>
      </c>
      <c r="H1796">
        <f>INDEX(Patient_data[Age],MATCH(Consolidated_sheets[[#This Row],[Patient_ID]],Patient_data[Patient_ID],0))</f>
        <v>71</v>
      </c>
      <c r="I1796" t="str">
        <f>INDEX(Patient_data[Gender],MATCH(Consolidated_sheets[[#This Row],[Patient_ID]],Patient_data[Patient_ID],0))</f>
        <v>Female</v>
      </c>
      <c r="J1796" t="str">
        <f>INDEX(Location_data[Location],MATCH(Consolidated_sheets[[#This Row],[Patient_ID]],Location_data[Patient_ID],0))</f>
        <v>Los Angeles</v>
      </c>
      <c r="K1796" t="str">
        <f>INDEX(Insurance_data[Insurance_Type],MATCH(Consolidated_sheets[[#This Row],[Patient_ID]],Insurance_data[Patient_ID],0))</f>
        <v>None</v>
      </c>
      <c r="L1796" s="6">
        <f>INDEX(Insurance_data[Insurance_Amount],MATCH(Consolidated_sheets[[#This Row],[Patient_ID]],Insurance_data[Patient_ID],0))</f>
        <v>5674.07</v>
      </c>
    </row>
    <row r="1797" spans="1:12" x14ac:dyDescent="0.3">
      <c r="A1797" t="s">
        <v>2706</v>
      </c>
      <c r="B1797" t="s">
        <v>5953</v>
      </c>
      <c r="C1797" s="6">
        <v>1194.82</v>
      </c>
      <c r="D1797" s="1">
        <v>43934.049007000998</v>
      </c>
      <c r="E1797" s="1" t="str">
        <f>TEXT(Consolidated_sheets[[#This Row],[Date]],"yyyy")</f>
        <v>2020</v>
      </c>
      <c r="F1797" s="1" t="str">
        <f>TEXT(Consolidated_sheets[[#This Row],[Date]],"mmmm")</f>
        <v>April</v>
      </c>
      <c r="G1797" t="str">
        <f>INDEX(Patient_data[Patient_Name],MATCH(Consolidated_sheets[[#This Row],[Patient_ID]],Patient_data[Patient_ID],0))</f>
        <v>Karen Kim</v>
      </c>
      <c r="H1797">
        <f>INDEX(Patient_data[Age],MATCH(Consolidated_sheets[[#This Row],[Patient_ID]],Patient_data[Patient_ID],0))</f>
        <v>58</v>
      </c>
      <c r="I1797" t="str">
        <f>INDEX(Patient_data[Gender],MATCH(Consolidated_sheets[[#This Row],[Patient_ID]],Patient_data[Patient_ID],0))</f>
        <v>Female</v>
      </c>
      <c r="J1797" t="str">
        <f>INDEX(Location_data[Location],MATCH(Consolidated_sheets[[#This Row],[Patient_ID]],Location_data[Patient_ID],0))</f>
        <v>Chicago</v>
      </c>
      <c r="K1797" t="str">
        <f>INDEX(Insurance_data[Insurance_Type],MATCH(Consolidated_sheets[[#This Row],[Patient_ID]],Insurance_data[Patient_ID],0))</f>
        <v>Public</v>
      </c>
      <c r="L1797" s="6">
        <f>INDEX(Insurance_data[Insurance_Amount],MATCH(Consolidated_sheets[[#This Row],[Patient_ID]],Insurance_data[Patient_ID],0))</f>
        <v>8279.31</v>
      </c>
    </row>
    <row r="1798" spans="1:12" x14ac:dyDescent="0.3">
      <c r="A1798" t="s">
        <v>1744</v>
      </c>
      <c r="B1798" t="s">
        <v>5952</v>
      </c>
      <c r="C1798" s="6">
        <v>4725.91</v>
      </c>
      <c r="D1798" s="1">
        <v>43934.309758536932</v>
      </c>
      <c r="E1798" s="1" t="str">
        <f>TEXT(Consolidated_sheets[[#This Row],[Date]],"yyyy")</f>
        <v>2020</v>
      </c>
      <c r="F1798" s="1" t="str">
        <f>TEXT(Consolidated_sheets[[#This Row],[Date]],"mmmm")</f>
        <v>April</v>
      </c>
      <c r="G1798" t="str">
        <f>INDEX(Patient_data[Patient_Name],MATCH(Consolidated_sheets[[#This Row],[Patient_ID]],Patient_data[Patient_ID],0))</f>
        <v>Stephen Garrett</v>
      </c>
      <c r="H1798">
        <f>INDEX(Patient_data[Age],MATCH(Consolidated_sheets[[#This Row],[Patient_ID]],Patient_data[Patient_ID],0))</f>
        <v>79</v>
      </c>
      <c r="I1798" t="str">
        <f>INDEX(Patient_data[Gender],MATCH(Consolidated_sheets[[#This Row],[Patient_ID]],Patient_data[Patient_ID],0))</f>
        <v>Male</v>
      </c>
      <c r="J1798" t="str">
        <f>INDEX(Location_data[Location],MATCH(Consolidated_sheets[[#This Row],[Patient_ID]],Location_data[Patient_ID],0))</f>
        <v>Chicago</v>
      </c>
      <c r="K1798" t="str">
        <f>INDEX(Insurance_data[Insurance_Type],MATCH(Consolidated_sheets[[#This Row],[Patient_ID]],Insurance_data[Patient_ID],0))</f>
        <v>Public</v>
      </c>
      <c r="L1798" s="6">
        <f>INDEX(Insurance_data[Insurance_Amount],MATCH(Consolidated_sheets[[#This Row],[Patient_ID]],Insurance_data[Patient_ID],0))</f>
        <v>445.97</v>
      </c>
    </row>
    <row r="1799" spans="1:12" x14ac:dyDescent="0.3">
      <c r="A1799" t="s">
        <v>2297</v>
      </c>
      <c r="B1799" t="s">
        <v>5953</v>
      </c>
      <c r="C1799" s="6">
        <v>4101.3900000000003</v>
      </c>
      <c r="D1799" s="1">
        <v>43934.570510072859</v>
      </c>
      <c r="E1799" s="1" t="str">
        <f>TEXT(Consolidated_sheets[[#This Row],[Date]],"yyyy")</f>
        <v>2020</v>
      </c>
      <c r="F1799" s="1" t="str">
        <f>TEXT(Consolidated_sheets[[#This Row],[Date]],"mmmm")</f>
        <v>April</v>
      </c>
      <c r="G1799" t="str">
        <f>INDEX(Patient_data[Patient_Name],MATCH(Consolidated_sheets[[#This Row],[Patient_ID]],Patient_data[Patient_ID],0))</f>
        <v>Frederick Taylor</v>
      </c>
      <c r="H1799">
        <f>INDEX(Patient_data[Age],MATCH(Consolidated_sheets[[#This Row],[Patient_ID]],Patient_data[Patient_ID],0))</f>
        <v>70</v>
      </c>
      <c r="I1799" t="str">
        <f>INDEX(Patient_data[Gender],MATCH(Consolidated_sheets[[#This Row],[Patient_ID]],Patient_data[Patient_ID],0))</f>
        <v>Male</v>
      </c>
      <c r="J1799" t="str">
        <f>INDEX(Location_data[Location],MATCH(Consolidated_sheets[[#This Row],[Patient_ID]],Location_data[Patient_ID],0))</f>
        <v>Houston</v>
      </c>
      <c r="K1799" t="str">
        <f>INDEX(Insurance_data[Insurance_Type],MATCH(Consolidated_sheets[[#This Row],[Patient_ID]],Insurance_data[Patient_ID],0))</f>
        <v>Public</v>
      </c>
      <c r="L1799" s="6">
        <f>INDEX(Insurance_data[Insurance_Amount],MATCH(Consolidated_sheets[[#This Row],[Patient_ID]],Insurance_data[Patient_ID],0))</f>
        <v>214.14</v>
      </c>
    </row>
    <row r="1800" spans="1:12" x14ac:dyDescent="0.3">
      <c r="A1800" t="s">
        <v>45</v>
      </c>
      <c r="B1800" t="s">
        <v>5953</v>
      </c>
      <c r="C1800" s="6">
        <v>3790.67</v>
      </c>
      <c r="D1800" s="1">
        <v>43934.831261608793</v>
      </c>
      <c r="E1800" s="1" t="str">
        <f>TEXT(Consolidated_sheets[[#This Row],[Date]],"yyyy")</f>
        <v>2020</v>
      </c>
      <c r="F1800" s="1" t="str">
        <f>TEXT(Consolidated_sheets[[#This Row],[Date]],"mmmm")</f>
        <v>April</v>
      </c>
      <c r="G1800" t="str">
        <f>INDEX(Patient_data[Patient_Name],MATCH(Consolidated_sheets[[#This Row],[Patient_ID]],Patient_data[Patient_ID],0))</f>
        <v>David Winters</v>
      </c>
      <c r="H1800">
        <f>INDEX(Patient_data[Age],MATCH(Consolidated_sheets[[#This Row],[Patient_ID]],Patient_data[Patient_ID],0))</f>
        <v>73</v>
      </c>
      <c r="I1800" t="str">
        <f>INDEX(Patient_data[Gender],MATCH(Consolidated_sheets[[#This Row],[Patient_ID]],Patient_data[Patient_ID],0))</f>
        <v>Male</v>
      </c>
      <c r="J1800" t="str">
        <f>INDEX(Location_data[Location],MATCH(Consolidated_sheets[[#This Row],[Patient_ID]],Location_data[Patient_ID],0))</f>
        <v>New York</v>
      </c>
      <c r="K1800" t="str">
        <f>INDEX(Insurance_data[Insurance_Type],MATCH(Consolidated_sheets[[#This Row],[Patient_ID]],Insurance_data[Patient_ID],0))</f>
        <v>Private</v>
      </c>
      <c r="L1800" s="6">
        <f>INDEX(Insurance_data[Insurance_Amount],MATCH(Consolidated_sheets[[#This Row],[Patient_ID]],Insurance_data[Patient_ID],0))</f>
        <v>8361.5</v>
      </c>
    </row>
    <row r="1801" spans="1:12" x14ac:dyDescent="0.3">
      <c r="A1801" t="s">
        <v>928</v>
      </c>
      <c r="B1801" t="s">
        <v>5954</v>
      </c>
      <c r="C1801" s="6">
        <v>4914.83</v>
      </c>
      <c r="D1801" s="1">
        <v>43935.092013144727</v>
      </c>
      <c r="E1801" s="1" t="str">
        <f>TEXT(Consolidated_sheets[[#This Row],[Date]],"yyyy")</f>
        <v>2020</v>
      </c>
      <c r="F1801" s="1" t="str">
        <f>TEXT(Consolidated_sheets[[#This Row],[Date]],"mmmm")</f>
        <v>April</v>
      </c>
      <c r="G1801" t="str">
        <f>INDEX(Patient_data[Patient_Name],MATCH(Consolidated_sheets[[#This Row],[Patient_ID]],Patient_data[Patient_ID],0))</f>
        <v>Kaylee Kelley</v>
      </c>
      <c r="H1801">
        <f>INDEX(Patient_data[Age],MATCH(Consolidated_sheets[[#This Row],[Patient_ID]],Patient_data[Patient_ID],0))</f>
        <v>55</v>
      </c>
      <c r="I1801" t="str">
        <f>INDEX(Patient_data[Gender],MATCH(Consolidated_sheets[[#This Row],[Patient_ID]],Patient_data[Patient_ID],0))</f>
        <v>Male</v>
      </c>
      <c r="J1801" t="str">
        <f>INDEX(Location_data[Location],MATCH(Consolidated_sheets[[#This Row],[Patient_ID]],Location_data[Patient_ID],0))</f>
        <v>New York</v>
      </c>
      <c r="K1801" t="str">
        <f>INDEX(Insurance_data[Insurance_Type],MATCH(Consolidated_sheets[[#This Row],[Patient_ID]],Insurance_data[Patient_ID],0))</f>
        <v>Private</v>
      </c>
      <c r="L1801" s="6">
        <f>INDEX(Insurance_data[Insurance_Amount],MATCH(Consolidated_sheets[[#This Row],[Patient_ID]],Insurance_data[Patient_ID],0))</f>
        <v>4304.8500000000004</v>
      </c>
    </row>
    <row r="1802" spans="1:12" x14ac:dyDescent="0.3">
      <c r="A1802" t="s">
        <v>1720</v>
      </c>
      <c r="B1802" t="s">
        <v>5954</v>
      </c>
      <c r="C1802" s="6">
        <v>3958.93</v>
      </c>
      <c r="D1802" s="1">
        <v>43935.352764680661</v>
      </c>
      <c r="E1802" s="1" t="str">
        <f>TEXT(Consolidated_sheets[[#This Row],[Date]],"yyyy")</f>
        <v>2020</v>
      </c>
      <c r="F1802" s="1" t="str">
        <f>TEXT(Consolidated_sheets[[#This Row],[Date]],"mmmm")</f>
        <v>April</v>
      </c>
      <c r="G1802" t="str">
        <f>INDEX(Patient_data[Patient_Name],MATCH(Consolidated_sheets[[#This Row],[Patient_ID]],Patient_data[Patient_ID],0))</f>
        <v>Mary Coleman</v>
      </c>
      <c r="H1802">
        <f>INDEX(Patient_data[Age],MATCH(Consolidated_sheets[[#This Row],[Patient_ID]],Patient_data[Patient_ID],0))</f>
        <v>87</v>
      </c>
      <c r="I1802" t="str">
        <f>INDEX(Patient_data[Gender],MATCH(Consolidated_sheets[[#This Row],[Patient_ID]],Patient_data[Patient_ID],0))</f>
        <v>Male</v>
      </c>
      <c r="J1802" t="str">
        <f>INDEX(Location_data[Location],MATCH(Consolidated_sheets[[#This Row],[Patient_ID]],Location_data[Patient_ID],0))</f>
        <v>Los Angeles</v>
      </c>
      <c r="K1802" t="str">
        <f>INDEX(Insurance_data[Insurance_Type],MATCH(Consolidated_sheets[[#This Row],[Patient_ID]],Insurance_data[Patient_ID],0))</f>
        <v>Private</v>
      </c>
      <c r="L1802" s="6">
        <f>INDEX(Insurance_data[Insurance_Amount],MATCH(Consolidated_sheets[[#This Row],[Patient_ID]],Insurance_data[Patient_ID],0))</f>
        <v>4858.53</v>
      </c>
    </row>
    <row r="1803" spans="1:12" x14ac:dyDescent="0.3">
      <c r="A1803" t="s">
        <v>1143</v>
      </c>
      <c r="B1803" t="s">
        <v>5954</v>
      </c>
      <c r="C1803" s="6">
        <v>3764.5</v>
      </c>
      <c r="D1803" s="1">
        <v>43935.613516216603</v>
      </c>
      <c r="E1803" s="1" t="str">
        <f>TEXT(Consolidated_sheets[[#This Row],[Date]],"yyyy")</f>
        <v>2020</v>
      </c>
      <c r="F1803" s="1" t="str">
        <f>TEXT(Consolidated_sheets[[#This Row],[Date]],"mmmm")</f>
        <v>April</v>
      </c>
      <c r="G1803" t="str">
        <f>INDEX(Patient_data[Patient_Name],MATCH(Consolidated_sheets[[#This Row],[Patient_ID]],Patient_data[Patient_ID],0))</f>
        <v>Alexandria Paul</v>
      </c>
      <c r="H1803">
        <f>INDEX(Patient_data[Age],MATCH(Consolidated_sheets[[#This Row],[Patient_ID]],Patient_data[Patient_ID],0))</f>
        <v>61</v>
      </c>
      <c r="I1803" t="str">
        <f>INDEX(Patient_data[Gender],MATCH(Consolidated_sheets[[#This Row],[Patient_ID]],Patient_data[Patient_ID],0))</f>
        <v>Female</v>
      </c>
      <c r="J1803" t="str">
        <f>INDEX(Location_data[Location],MATCH(Consolidated_sheets[[#This Row],[Patient_ID]],Location_data[Patient_ID],0))</f>
        <v>Houston</v>
      </c>
      <c r="K1803" t="str">
        <f>INDEX(Insurance_data[Insurance_Type],MATCH(Consolidated_sheets[[#This Row],[Patient_ID]],Insurance_data[Patient_ID],0))</f>
        <v>None</v>
      </c>
      <c r="L1803" s="6">
        <f>INDEX(Insurance_data[Insurance_Amount],MATCH(Consolidated_sheets[[#This Row],[Patient_ID]],Insurance_data[Patient_ID],0))</f>
        <v>8757.9699999999993</v>
      </c>
    </row>
    <row r="1804" spans="1:12" x14ac:dyDescent="0.3">
      <c r="A1804" t="s">
        <v>16</v>
      </c>
      <c r="B1804" t="s">
        <v>5953</v>
      </c>
      <c r="C1804" s="6">
        <v>249.71</v>
      </c>
      <c r="D1804" s="1">
        <v>43935.874267752537</v>
      </c>
      <c r="E1804" s="1" t="str">
        <f>TEXT(Consolidated_sheets[[#This Row],[Date]],"yyyy")</f>
        <v>2020</v>
      </c>
      <c r="F1804" s="1" t="str">
        <f>TEXT(Consolidated_sheets[[#This Row],[Date]],"mmmm")</f>
        <v>April</v>
      </c>
      <c r="G1804" t="str">
        <f>INDEX(Patient_data[Patient_Name],MATCH(Consolidated_sheets[[#This Row],[Patient_ID]],Patient_data[Patient_ID],0))</f>
        <v>Paul Meyer</v>
      </c>
      <c r="H1804">
        <f>INDEX(Patient_data[Age],MATCH(Consolidated_sheets[[#This Row],[Patient_ID]],Patient_data[Patient_ID],0))</f>
        <v>45</v>
      </c>
      <c r="I1804" t="str">
        <f>INDEX(Patient_data[Gender],MATCH(Consolidated_sheets[[#This Row],[Patient_ID]],Patient_data[Patient_ID],0))</f>
        <v>Female</v>
      </c>
      <c r="J1804" t="str">
        <f>INDEX(Location_data[Location],MATCH(Consolidated_sheets[[#This Row],[Patient_ID]],Location_data[Patient_ID],0))</f>
        <v>Phoenix</v>
      </c>
      <c r="K1804" t="str">
        <f>INDEX(Insurance_data[Insurance_Type],MATCH(Consolidated_sheets[[#This Row],[Patient_ID]],Insurance_data[Patient_ID],0))</f>
        <v>Public</v>
      </c>
      <c r="L1804" s="6">
        <f>INDEX(Insurance_data[Insurance_Amount],MATCH(Consolidated_sheets[[#This Row],[Patient_ID]],Insurance_data[Patient_ID],0))</f>
        <v>7477.73</v>
      </c>
    </row>
    <row r="1805" spans="1:12" x14ac:dyDescent="0.3">
      <c r="A1805" t="s">
        <v>2170</v>
      </c>
      <c r="B1805" t="s">
        <v>5954</v>
      </c>
      <c r="C1805" s="6">
        <v>2513.38</v>
      </c>
      <c r="D1805" s="1">
        <v>43936.135019288457</v>
      </c>
      <c r="E1805" s="1" t="str">
        <f>TEXT(Consolidated_sheets[[#This Row],[Date]],"yyyy")</f>
        <v>2020</v>
      </c>
      <c r="F1805" s="1" t="str">
        <f>TEXT(Consolidated_sheets[[#This Row],[Date]],"mmmm")</f>
        <v>April</v>
      </c>
      <c r="G1805" t="str">
        <f>INDEX(Patient_data[Patient_Name],MATCH(Consolidated_sheets[[#This Row],[Patient_ID]],Patient_data[Patient_ID],0))</f>
        <v>Cindy Guerrero MD</v>
      </c>
      <c r="H1805">
        <f>INDEX(Patient_data[Age],MATCH(Consolidated_sheets[[#This Row],[Patient_ID]],Patient_data[Patient_ID],0))</f>
        <v>75</v>
      </c>
      <c r="I1805" t="str">
        <f>INDEX(Patient_data[Gender],MATCH(Consolidated_sheets[[#This Row],[Patient_ID]],Patient_data[Patient_ID],0))</f>
        <v>Female</v>
      </c>
      <c r="J1805" t="str">
        <f>INDEX(Location_data[Location],MATCH(Consolidated_sheets[[#This Row],[Patient_ID]],Location_data[Patient_ID],0))</f>
        <v>New York</v>
      </c>
      <c r="K1805" t="str">
        <f>INDEX(Insurance_data[Insurance_Type],MATCH(Consolidated_sheets[[#This Row],[Patient_ID]],Insurance_data[Patient_ID],0))</f>
        <v>None</v>
      </c>
      <c r="L1805" s="6">
        <f>INDEX(Insurance_data[Insurance_Amount],MATCH(Consolidated_sheets[[#This Row],[Patient_ID]],Insurance_data[Patient_ID],0))</f>
        <v>8547.98</v>
      </c>
    </row>
    <row r="1806" spans="1:12" x14ac:dyDescent="0.3">
      <c r="A1806" t="s">
        <v>332</v>
      </c>
      <c r="B1806" t="s">
        <v>5953</v>
      </c>
      <c r="C1806" s="6">
        <v>2069.7600000000002</v>
      </c>
      <c r="D1806" s="1">
        <v>43936.395770824398</v>
      </c>
      <c r="E1806" s="1" t="str">
        <f>TEXT(Consolidated_sheets[[#This Row],[Date]],"yyyy")</f>
        <v>2020</v>
      </c>
      <c r="F1806" s="1" t="str">
        <f>TEXT(Consolidated_sheets[[#This Row],[Date]],"mmmm")</f>
        <v>April</v>
      </c>
      <c r="G1806" t="str">
        <f>INDEX(Patient_data[Patient_Name],MATCH(Consolidated_sheets[[#This Row],[Patient_ID]],Patient_data[Patient_ID],0))</f>
        <v>Ashley Mcdaniel</v>
      </c>
      <c r="H1806">
        <f>INDEX(Patient_data[Age],MATCH(Consolidated_sheets[[#This Row],[Patient_ID]],Patient_data[Patient_ID],0))</f>
        <v>87</v>
      </c>
      <c r="I1806" t="str">
        <f>INDEX(Patient_data[Gender],MATCH(Consolidated_sheets[[#This Row],[Patient_ID]],Patient_data[Patient_ID],0))</f>
        <v>Male</v>
      </c>
      <c r="J1806" t="str">
        <f>INDEX(Location_data[Location],MATCH(Consolidated_sheets[[#This Row],[Patient_ID]],Location_data[Patient_ID],0))</f>
        <v>Los Angeles</v>
      </c>
      <c r="K1806" t="str">
        <f>INDEX(Insurance_data[Insurance_Type],MATCH(Consolidated_sheets[[#This Row],[Patient_ID]],Insurance_data[Patient_ID],0))</f>
        <v>Public</v>
      </c>
      <c r="L1806" s="6">
        <f>INDEX(Insurance_data[Insurance_Amount],MATCH(Consolidated_sheets[[#This Row],[Patient_ID]],Insurance_data[Patient_ID],0))</f>
        <v>8833.34</v>
      </c>
    </row>
    <row r="1807" spans="1:12" x14ac:dyDescent="0.3">
      <c r="A1807" t="s">
        <v>419</v>
      </c>
      <c r="B1807" t="s">
        <v>5952</v>
      </c>
      <c r="C1807" s="6">
        <v>4160.7700000000004</v>
      </c>
      <c r="D1807" s="1">
        <v>43936.656522360332</v>
      </c>
      <c r="E1807" s="1" t="str">
        <f>TEXT(Consolidated_sheets[[#This Row],[Date]],"yyyy")</f>
        <v>2020</v>
      </c>
      <c r="F1807" s="1" t="str">
        <f>TEXT(Consolidated_sheets[[#This Row],[Date]],"mmmm")</f>
        <v>April</v>
      </c>
      <c r="G1807" t="str">
        <f>INDEX(Patient_data[Patient_Name],MATCH(Consolidated_sheets[[#This Row],[Patient_ID]],Patient_data[Patient_ID],0))</f>
        <v>Wendy Hall</v>
      </c>
      <c r="H1807">
        <f>INDEX(Patient_data[Age],MATCH(Consolidated_sheets[[#This Row],[Patient_ID]],Patient_data[Patient_ID],0))</f>
        <v>20</v>
      </c>
      <c r="I1807" t="str">
        <f>INDEX(Patient_data[Gender],MATCH(Consolidated_sheets[[#This Row],[Patient_ID]],Patient_data[Patient_ID],0))</f>
        <v>Male</v>
      </c>
      <c r="J1807" t="str">
        <f>INDEX(Location_data[Location],MATCH(Consolidated_sheets[[#This Row],[Patient_ID]],Location_data[Patient_ID],0))</f>
        <v>New York</v>
      </c>
      <c r="K1807" t="str">
        <f>INDEX(Insurance_data[Insurance_Type],MATCH(Consolidated_sheets[[#This Row],[Patient_ID]],Insurance_data[Patient_ID],0))</f>
        <v>Private</v>
      </c>
      <c r="L1807" s="6">
        <f>INDEX(Insurance_data[Insurance_Amount],MATCH(Consolidated_sheets[[#This Row],[Patient_ID]],Insurance_data[Patient_ID],0))</f>
        <v>4587.1499999999996</v>
      </c>
    </row>
    <row r="1808" spans="1:12" x14ac:dyDescent="0.3">
      <c r="A1808" t="s">
        <v>1766</v>
      </c>
      <c r="B1808" t="s">
        <v>5953</v>
      </c>
      <c r="C1808" s="6">
        <v>1911.33</v>
      </c>
      <c r="D1808" s="1">
        <v>43936.917273896259</v>
      </c>
      <c r="E1808" s="1" t="str">
        <f>TEXT(Consolidated_sheets[[#This Row],[Date]],"yyyy")</f>
        <v>2020</v>
      </c>
      <c r="F1808" s="1" t="str">
        <f>TEXT(Consolidated_sheets[[#This Row],[Date]],"mmmm")</f>
        <v>April</v>
      </c>
      <c r="G1808" t="str">
        <f>INDEX(Patient_data[Patient_Name],MATCH(Consolidated_sheets[[#This Row],[Patient_ID]],Patient_data[Patient_ID],0))</f>
        <v>David Gutierrez</v>
      </c>
      <c r="H1808">
        <f>INDEX(Patient_data[Age],MATCH(Consolidated_sheets[[#This Row],[Patient_ID]],Patient_data[Patient_ID],0))</f>
        <v>61</v>
      </c>
      <c r="I1808" t="str">
        <f>INDEX(Patient_data[Gender],MATCH(Consolidated_sheets[[#This Row],[Patient_ID]],Patient_data[Patient_ID],0))</f>
        <v>Female</v>
      </c>
      <c r="J1808" t="str">
        <f>INDEX(Location_data[Location],MATCH(Consolidated_sheets[[#This Row],[Patient_ID]],Location_data[Patient_ID],0))</f>
        <v>Chicago</v>
      </c>
      <c r="K1808" t="str">
        <f>INDEX(Insurance_data[Insurance_Type],MATCH(Consolidated_sheets[[#This Row],[Patient_ID]],Insurance_data[Patient_ID],0))</f>
        <v>None</v>
      </c>
      <c r="L1808" s="6">
        <f>INDEX(Insurance_data[Insurance_Amount],MATCH(Consolidated_sheets[[#This Row],[Patient_ID]],Insurance_data[Patient_ID],0))</f>
        <v>2775.1</v>
      </c>
    </row>
    <row r="1809" spans="1:12" x14ac:dyDescent="0.3">
      <c r="A1809" t="s">
        <v>1571</v>
      </c>
      <c r="B1809" t="s">
        <v>5955</v>
      </c>
      <c r="C1809" s="6">
        <v>567.03</v>
      </c>
      <c r="D1809" s="1">
        <v>43937.1780254322</v>
      </c>
      <c r="E1809" s="1" t="str">
        <f>TEXT(Consolidated_sheets[[#This Row],[Date]],"yyyy")</f>
        <v>2020</v>
      </c>
      <c r="F1809" s="1" t="str">
        <f>TEXT(Consolidated_sheets[[#This Row],[Date]],"mmmm")</f>
        <v>April</v>
      </c>
      <c r="G1809" t="str">
        <f>INDEX(Patient_data[Patient_Name],MATCH(Consolidated_sheets[[#This Row],[Patient_ID]],Patient_data[Patient_ID],0))</f>
        <v>Ann Oconnell</v>
      </c>
      <c r="H1809">
        <f>INDEX(Patient_data[Age],MATCH(Consolidated_sheets[[#This Row],[Patient_ID]],Patient_data[Patient_ID],0))</f>
        <v>73</v>
      </c>
      <c r="I1809" t="str">
        <f>INDEX(Patient_data[Gender],MATCH(Consolidated_sheets[[#This Row],[Patient_ID]],Patient_data[Patient_ID],0))</f>
        <v>Female</v>
      </c>
      <c r="J1809" t="str">
        <f>INDEX(Location_data[Location],MATCH(Consolidated_sheets[[#This Row],[Patient_ID]],Location_data[Patient_ID],0))</f>
        <v>Houston</v>
      </c>
      <c r="K1809" t="str">
        <f>INDEX(Insurance_data[Insurance_Type],MATCH(Consolidated_sheets[[#This Row],[Patient_ID]],Insurance_data[Patient_ID],0))</f>
        <v>Private</v>
      </c>
      <c r="L1809" s="6">
        <f>INDEX(Insurance_data[Insurance_Amount],MATCH(Consolidated_sheets[[#This Row],[Patient_ID]],Insurance_data[Patient_ID],0))</f>
        <v>3670.8</v>
      </c>
    </row>
    <row r="1810" spans="1:12" x14ac:dyDescent="0.3">
      <c r="A1810" t="s">
        <v>1593</v>
      </c>
      <c r="B1810" t="s">
        <v>5953</v>
      </c>
      <c r="C1810" s="6">
        <v>3157.01</v>
      </c>
      <c r="D1810" s="1">
        <v>43937.438776968127</v>
      </c>
      <c r="E1810" s="1" t="str">
        <f>TEXT(Consolidated_sheets[[#This Row],[Date]],"yyyy")</f>
        <v>2020</v>
      </c>
      <c r="F1810" s="1" t="str">
        <f>TEXT(Consolidated_sheets[[#This Row],[Date]],"mmmm")</f>
        <v>April</v>
      </c>
      <c r="G1810" t="str">
        <f>INDEX(Patient_data[Patient_Name],MATCH(Consolidated_sheets[[#This Row],[Patient_ID]],Patient_data[Patient_ID],0))</f>
        <v>Briana Mann</v>
      </c>
      <c r="H1810">
        <f>INDEX(Patient_data[Age],MATCH(Consolidated_sheets[[#This Row],[Patient_ID]],Patient_data[Patient_ID],0))</f>
        <v>43</v>
      </c>
      <c r="I1810" t="str">
        <f>INDEX(Patient_data[Gender],MATCH(Consolidated_sheets[[#This Row],[Patient_ID]],Patient_data[Patient_ID],0))</f>
        <v>Male</v>
      </c>
      <c r="J1810" t="str">
        <f>INDEX(Location_data[Location],MATCH(Consolidated_sheets[[#This Row],[Patient_ID]],Location_data[Patient_ID],0))</f>
        <v>Phoenix</v>
      </c>
      <c r="K1810" t="str">
        <f>INDEX(Insurance_data[Insurance_Type],MATCH(Consolidated_sheets[[#This Row],[Patient_ID]],Insurance_data[Patient_ID],0))</f>
        <v>Public</v>
      </c>
      <c r="L1810" s="6">
        <f>INDEX(Insurance_data[Insurance_Amount],MATCH(Consolidated_sheets[[#This Row],[Patient_ID]],Insurance_data[Patient_ID],0))</f>
        <v>2922.06</v>
      </c>
    </row>
    <row r="1811" spans="1:12" x14ac:dyDescent="0.3">
      <c r="A1811" t="s">
        <v>871</v>
      </c>
      <c r="B1811" t="s">
        <v>5953</v>
      </c>
      <c r="C1811" s="6">
        <v>918.1</v>
      </c>
      <c r="D1811" s="1">
        <v>43937.699528504061</v>
      </c>
      <c r="E1811" s="1" t="str">
        <f>TEXT(Consolidated_sheets[[#This Row],[Date]],"yyyy")</f>
        <v>2020</v>
      </c>
      <c r="F1811" s="1" t="str">
        <f>TEXT(Consolidated_sheets[[#This Row],[Date]],"mmmm")</f>
        <v>April</v>
      </c>
      <c r="G1811" t="str">
        <f>INDEX(Patient_data[Patient_Name],MATCH(Consolidated_sheets[[#This Row],[Patient_ID]],Patient_data[Patient_ID],0))</f>
        <v>Alyssa Zamora</v>
      </c>
      <c r="H1811">
        <f>INDEX(Patient_data[Age],MATCH(Consolidated_sheets[[#This Row],[Patient_ID]],Patient_data[Patient_ID],0))</f>
        <v>24</v>
      </c>
      <c r="I1811" t="str">
        <f>INDEX(Patient_data[Gender],MATCH(Consolidated_sheets[[#This Row],[Patient_ID]],Patient_data[Patient_ID],0))</f>
        <v>Male</v>
      </c>
      <c r="J1811" t="str">
        <f>INDEX(Location_data[Location],MATCH(Consolidated_sheets[[#This Row],[Patient_ID]],Location_data[Patient_ID],0))</f>
        <v>Chicago</v>
      </c>
      <c r="K1811" t="str">
        <f>INDEX(Insurance_data[Insurance_Type],MATCH(Consolidated_sheets[[#This Row],[Patient_ID]],Insurance_data[Patient_ID],0))</f>
        <v>None</v>
      </c>
      <c r="L1811" s="6">
        <f>INDEX(Insurance_data[Insurance_Amount],MATCH(Consolidated_sheets[[#This Row],[Patient_ID]],Insurance_data[Patient_ID],0))</f>
        <v>5347.77</v>
      </c>
    </row>
    <row r="1812" spans="1:12" x14ac:dyDescent="0.3">
      <c r="A1812" t="s">
        <v>2347</v>
      </c>
      <c r="B1812" t="s">
        <v>5952</v>
      </c>
      <c r="C1812" s="6">
        <v>2984.99</v>
      </c>
      <c r="D1812" s="1">
        <v>43937.960280040003</v>
      </c>
      <c r="E1812" s="1" t="str">
        <f>TEXT(Consolidated_sheets[[#This Row],[Date]],"yyyy")</f>
        <v>2020</v>
      </c>
      <c r="F1812" s="1" t="str">
        <f>TEXT(Consolidated_sheets[[#This Row],[Date]],"mmmm")</f>
        <v>April</v>
      </c>
      <c r="G1812" t="str">
        <f>INDEX(Patient_data[Patient_Name],MATCH(Consolidated_sheets[[#This Row],[Patient_ID]],Patient_data[Patient_ID],0))</f>
        <v>Kevin Bennett</v>
      </c>
      <c r="H1812">
        <f>INDEX(Patient_data[Age],MATCH(Consolidated_sheets[[#This Row],[Patient_ID]],Patient_data[Patient_ID],0))</f>
        <v>35</v>
      </c>
      <c r="I1812" t="str">
        <f>INDEX(Patient_data[Gender],MATCH(Consolidated_sheets[[#This Row],[Patient_ID]],Patient_data[Patient_ID],0))</f>
        <v>Male</v>
      </c>
      <c r="J1812" t="str">
        <f>INDEX(Location_data[Location],MATCH(Consolidated_sheets[[#This Row],[Patient_ID]],Location_data[Patient_ID],0))</f>
        <v>Los Angeles</v>
      </c>
      <c r="K1812" t="str">
        <f>INDEX(Insurance_data[Insurance_Type],MATCH(Consolidated_sheets[[#This Row],[Patient_ID]],Insurance_data[Patient_ID],0))</f>
        <v>None</v>
      </c>
      <c r="L1812" s="6">
        <f>INDEX(Insurance_data[Insurance_Amount],MATCH(Consolidated_sheets[[#This Row],[Patient_ID]],Insurance_data[Patient_ID],0))</f>
        <v>7150.52</v>
      </c>
    </row>
    <row r="1813" spans="1:12" x14ac:dyDescent="0.3">
      <c r="A1813" t="s">
        <v>2330</v>
      </c>
      <c r="B1813" t="s">
        <v>5952</v>
      </c>
      <c r="C1813" s="6">
        <v>1438.14</v>
      </c>
      <c r="D1813" s="1">
        <v>43938.221031575937</v>
      </c>
      <c r="E1813" s="1" t="str">
        <f>TEXT(Consolidated_sheets[[#This Row],[Date]],"yyyy")</f>
        <v>2020</v>
      </c>
      <c r="F1813" s="1" t="str">
        <f>TEXT(Consolidated_sheets[[#This Row],[Date]],"mmmm")</f>
        <v>April</v>
      </c>
      <c r="G1813" t="str">
        <f>INDEX(Patient_data[Patient_Name],MATCH(Consolidated_sheets[[#This Row],[Patient_ID]],Patient_data[Patient_ID],0))</f>
        <v>Joe Ballard</v>
      </c>
      <c r="H1813">
        <f>INDEX(Patient_data[Age],MATCH(Consolidated_sheets[[#This Row],[Patient_ID]],Patient_data[Patient_ID],0))</f>
        <v>56</v>
      </c>
      <c r="I1813" t="str">
        <f>INDEX(Patient_data[Gender],MATCH(Consolidated_sheets[[#This Row],[Patient_ID]],Patient_data[Patient_ID],0))</f>
        <v>Male</v>
      </c>
      <c r="J1813" t="str">
        <f>INDEX(Location_data[Location],MATCH(Consolidated_sheets[[#This Row],[Patient_ID]],Location_data[Patient_ID],0))</f>
        <v>Houston</v>
      </c>
      <c r="K1813" t="str">
        <f>INDEX(Insurance_data[Insurance_Type],MATCH(Consolidated_sheets[[#This Row],[Patient_ID]],Insurance_data[Patient_ID],0))</f>
        <v>None</v>
      </c>
      <c r="L1813" s="6">
        <f>INDEX(Insurance_data[Insurance_Amount],MATCH(Consolidated_sheets[[#This Row],[Patient_ID]],Insurance_data[Patient_ID],0))</f>
        <v>3199.91</v>
      </c>
    </row>
    <row r="1814" spans="1:12" x14ac:dyDescent="0.3">
      <c r="A1814" t="s">
        <v>1905</v>
      </c>
      <c r="B1814" t="s">
        <v>5954</v>
      </c>
      <c r="C1814" s="6">
        <v>3763.31</v>
      </c>
      <c r="D1814" s="1">
        <v>43938.481783111863</v>
      </c>
      <c r="E1814" s="1" t="str">
        <f>TEXT(Consolidated_sheets[[#This Row],[Date]],"yyyy")</f>
        <v>2020</v>
      </c>
      <c r="F1814" s="1" t="str">
        <f>TEXT(Consolidated_sheets[[#This Row],[Date]],"mmmm")</f>
        <v>April</v>
      </c>
      <c r="G1814" t="str">
        <f>INDEX(Patient_data[Patient_Name],MATCH(Consolidated_sheets[[#This Row],[Patient_ID]],Patient_data[Patient_ID],0))</f>
        <v>Michele Barker</v>
      </c>
      <c r="H1814">
        <f>INDEX(Patient_data[Age],MATCH(Consolidated_sheets[[#This Row],[Patient_ID]],Patient_data[Patient_ID],0))</f>
        <v>29</v>
      </c>
      <c r="I1814" t="str">
        <f>INDEX(Patient_data[Gender],MATCH(Consolidated_sheets[[#This Row],[Patient_ID]],Patient_data[Patient_ID],0))</f>
        <v>Female</v>
      </c>
      <c r="J1814" t="str">
        <f>INDEX(Location_data[Location],MATCH(Consolidated_sheets[[#This Row],[Patient_ID]],Location_data[Patient_ID],0))</f>
        <v>Phoenix</v>
      </c>
      <c r="K1814" t="str">
        <f>INDEX(Insurance_data[Insurance_Type],MATCH(Consolidated_sheets[[#This Row],[Patient_ID]],Insurance_data[Patient_ID],0))</f>
        <v>Public</v>
      </c>
      <c r="L1814" s="6">
        <f>INDEX(Insurance_data[Insurance_Amount],MATCH(Consolidated_sheets[[#This Row],[Patient_ID]],Insurance_data[Patient_ID],0))</f>
        <v>3259.83</v>
      </c>
    </row>
    <row r="1815" spans="1:12" x14ac:dyDescent="0.3">
      <c r="A1815" t="s">
        <v>629</v>
      </c>
      <c r="B1815" t="s">
        <v>5952</v>
      </c>
      <c r="C1815" s="6">
        <v>3092.13</v>
      </c>
      <c r="D1815" s="1">
        <v>43938.742534647798</v>
      </c>
      <c r="E1815" s="1" t="str">
        <f>TEXT(Consolidated_sheets[[#This Row],[Date]],"yyyy")</f>
        <v>2020</v>
      </c>
      <c r="F1815" s="1" t="str">
        <f>TEXT(Consolidated_sheets[[#This Row],[Date]],"mmmm")</f>
        <v>April</v>
      </c>
      <c r="G1815" t="str">
        <f>INDEX(Patient_data[Patient_Name],MATCH(Consolidated_sheets[[#This Row],[Patient_ID]],Patient_data[Patient_ID],0))</f>
        <v>Cynthia Horton</v>
      </c>
      <c r="H1815">
        <f>INDEX(Patient_data[Age],MATCH(Consolidated_sheets[[#This Row],[Patient_ID]],Patient_data[Patient_ID],0))</f>
        <v>26</v>
      </c>
      <c r="I1815" t="str">
        <f>INDEX(Patient_data[Gender],MATCH(Consolidated_sheets[[#This Row],[Patient_ID]],Patient_data[Patient_ID],0))</f>
        <v>Male</v>
      </c>
      <c r="J1815" t="str">
        <f>INDEX(Location_data[Location],MATCH(Consolidated_sheets[[#This Row],[Patient_ID]],Location_data[Patient_ID],0))</f>
        <v>Houston</v>
      </c>
      <c r="K1815" t="str">
        <f>INDEX(Insurance_data[Insurance_Type],MATCH(Consolidated_sheets[[#This Row],[Patient_ID]],Insurance_data[Patient_ID],0))</f>
        <v>None</v>
      </c>
      <c r="L1815" s="6">
        <f>INDEX(Insurance_data[Insurance_Amount],MATCH(Consolidated_sheets[[#This Row],[Patient_ID]],Insurance_data[Patient_ID],0))</f>
        <v>1011.83</v>
      </c>
    </row>
    <row r="1816" spans="1:12" x14ac:dyDescent="0.3">
      <c r="A1816" t="s">
        <v>1104</v>
      </c>
      <c r="B1816" t="s">
        <v>5955</v>
      </c>
      <c r="C1816" s="6">
        <v>657.41</v>
      </c>
      <c r="D1816" s="1">
        <v>43939.003286183739</v>
      </c>
      <c r="E1816" s="1" t="str">
        <f>TEXT(Consolidated_sheets[[#This Row],[Date]],"yyyy")</f>
        <v>2020</v>
      </c>
      <c r="F1816" s="1" t="str">
        <f>TEXT(Consolidated_sheets[[#This Row],[Date]],"mmmm")</f>
        <v>April</v>
      </c>
      <c r="G1816" t="str">
        <f>INDEX(Patient_data[Patient_Name],MATCH(Consolidated_sheets[[#This Row],[Patient_ID]],Patient_data[Patient_ID],0))</f>
        <v>Lauren Stafford</v>
      </c>
      <c r="H1816">
        <f>INDEX(Patient_data[Age],MATCH(Consolidated_sheets[[#This Row],[Patient_ID]],Patient_data[Patient_ID],0))</f>
        <v>19</v>
      </c>
      <c r="I1816" t="str">
        <f>INDEX(Patient_data[Gender],MATCH(Consolidated_sheets[[#This Row],[Patient_ID]],Patient_data[Patient_ID],0))</f>
        <v>Male</v>
      </c>
      <c r="J1816" t="str">
        <f>INDEX(Location_data[Location],MATCH(Consolidated_sheets[[#This Row],[Patient_ID]],Location_data[Patient_ID],0))</f>
        <v>Chicago</v>
      </c>
      <c r="K1816" t="str">
        <f>INDEX(Insurance_data[Insurance_Type],MATCH(Consolidated_sheets[[#This Row],[Patient_ID]],Insurance_data[Patient_ID],0))</f>
        <v>Private</v>
      </c>
      <c r="L1816" s="6">
        <f>INDEX(Insurance_data[Insurance_Amount],MATCH(Consolidated_sheets[[#This Row],[Patient_ID]],Insurance_data[Patient_ID],0))</f>
        <v>9626.0499999999993</v>
      </c>
    </row>
    <row r="1817" spans="1:12" x14ac:dyDescent="0.3">
      <c r="A1817" t="s">
        <v>2603</v>
      </c>
      <c r="B1817" t="s">
        <v>5955</v>
      </c>
      <c r="C1817" s="6">
        <v>4540.3</v>
      </c>
      <c r="D1817" s="1">
        <v>43939.264037719673</v>
      </c>
      <c r="E1817" s="1" t="str">
        <f>TEXT(Consolidated_sheets[[#This Row],[Date]],"yyyy")</f>
        <v>2020</v>
      </c>
      <c r="F1817" s="1" t="str">
        <f>TEXT(Consolidated_sheets[[#This Row],[Date]],"mmmm")</f>
        <v>April</v>
      </c>
      <c r="G1817" t="str">
        <f>INDEX(Patient_data[Patient_Name],MATCH(Consolidated_sheets[[#This Row],[Patient_ID]],Patient_data[Patient_ID],0))</f>
        <v>Amanda Malone</v>
      </c>
      <c r="H1817">
        <f>INDEX(Patient_data[Age],MATCH(Consolidated_sheets[[#This Row],[Patient_ID]],Patient_data[Patient_ID],0))</f>
        <v>79</v>
      </c>
      <c r="I1817" t="str">
        <f>INDEX(Patient_data[Gender],MATCH(Consolidated_sheets[[#This Row],[Patient_ID]],Patient_data[Patient_ID],0))</f>
        <v>Female</v>
      </c>
      <c r="J1817" t="str">
        <f>INDEX(Location_data[Location],MATCH(Consolidated_sheets[[#This Row],[Patient_ID]],Location_data[Patient_ID],0))</f>
        <v>Phoenix</v>
      </c>
      <c r="K1817" t="str">
        <f>INDEX(Insurance_data[Insurance_Type],MATCH(Consolidated_sheets[[#This Row],[Patient_ID]],Insurance_data[Patient_ID],0))</f>
        <v>Public</v>
      </c>
      <c r="L1817" s="6">
        <f>INDEX(Insurance_data[Insurance_Amount],MATCH(Consolidated_sheets[[#This Row],[Patient_ID]],Insurance_data[Patient_ID],0))</f>
        <v>5505.71</v>
      </c>
    </row>
    <row r="1818" spans="1:12" x14ac:dyDescent="0.3">
      <c r="A1818" t="s">
        <v>2663</v>
      </c>
      <c r="B1818" t="s">
        <v>5955</v>
      </c>
      <c r="C1818" s="6">
        <v>3127.82</v>
      </c>
      <c r="D1818" s="1">
        <v>43939.5247892556</v>
      </c>
      <c r="E1818" s="1" t="str">
        <f>TEXT(Consolidated_sheets[[#This Row],[Date]],"yyyy")</f>
        <v>2020</v>
      </c>
      <c r="F1818" s="1" t="str">
        <f>TEXT(Consolidated_sheets[[#This Row],[Date]],"mmmm")</f>
        <v>April</v>
      </c>
      <c r="G1818" t="str">
        <f>INDEX(Patient_data[Patient_Name],MATCH(Consolidated_sheets[[#This Row],[Patient_ID]],Patient_data[Patient_ID],0))</f>
        <v>Adam Vincent</v>
      </c>
      <c r="H1818">
        <f>INDEX(Patient_data[Age],MATCH(Consolidated_sheets[[#This Row],[Patient_ID]],Patient_data[Patient_ID],0))</f>
        <v>60</v>
      </c>
      <c r="I1818" t="str">
        <f>INDEX(Patient_data[Gender],MATCH(Consolidated_sheets[[#This Row],[Patient_ID]],Patient_data[Patient_ID],0))</f>
        <v>Male</v>
      </c>
      <c r="J1818" t="str">
        <f>INDEX(Location_data[Location],MATCH(Consolidated_sheets[[#This Row],[Patient_ID]],Location_data[Patient_ID],0))</f>
        <v>Houston</v>
      </c>
      <c r="K1818" t="str">
        <f>INDEX(Insurance_data[Insurance_Type],MATCH(Consolidated_sheets[[#This Row],[Patient_ID]],Insurance_data[Patient_ID],0))</f>
        <v>None</v>
      </c>
      <c r="L1818" s="6">
        <f>INDEX(Insurance_data[Insurance_Amount],MATCH(Consolidated_sheets[[#This Row],[Patient_ID]],Insurance_data[Patient_ID],0))</f>
        <v>4503.68</v>
      </c>
    </row>
    <row r="1819" spans="1:12" x14ac:dyDescent="0.3">
      <c r="A1819" t="s">
        <v>1713</v>
      </c>
      <c r="B1819" t="s">
        <v>5953</v>
      </c>
      <c r="C1819" s="6">
        <v>2197.39</v>
      </c>
      <c r="D1819" s="1">
        <v>43939.785540791541</v>
      </c>
      <c r="E1819" s="1" t="str">
        <f>TEXT(Consolidated_sheets[[#This Row],[Date]],"yyyy")</f>
        <v>2020</v>
      </c>
      <c r="F1819" s="1" t="str">
        <f>TEXT(Consolidated_sheets[[#This Row],[Date]],"mmmm")</f>
        <v>April</v>
      </c>
      <c r="G1819" t="str">
        <f>INDEX(Patient_data[Patient_Name],MATCH(Consolidated_sheets[[#This Row],[Patient_ID]],Patient_data[Patient_ID],0))</f>
        <v>Grant Gonzalez</v>
      </c>
      <c r="H1819">
        <f>INDEX(Patient_data[Age],MATCH(Consolidated_sheets[[#This Row],[Patient_ID]],Patient_data[Patient_ID],0))</f>
        <v>77</v>
      </c>
      <c r="I1819" t="str">
        <f>INDEX(Patient_data[Gender],MATCH(Consolidated_sheets[[#This Row],[Patient_ID]],Patient_data[Patient_ID],0))</f>
        <v>Male</v>
      </c>
      <c r="J1819" t="str">
        <f>INDEX(Location_data[Location],MATCH(Consolidated_sheets[[#This Row],[Patient_ID]],Location_data[Patient_ID],0))</f>
        <v>Los Angeles</v>
      </c>
      <c r="K1819" t="str">
        <f>INDEX(Insurance_data[Insurance_Type],MATCH(Consolidated_sheets[[#This Row],[Patient_ID]],Insurance_data[Patient_ID],0))</f>
        <v>None</v>
      </c>
      <c r="L1819" s="6">
        <f>INDEX(Insurance_data[Insurance_Amount],MATCH(Consolidated_sheets[[#This Row],[Patient_ID]],Insurance_data[Patient_ID],0))</f>
        <v>466.47</v>
      </c>
    </row>
    <row r="1820" spans="1:12" x14ac:dyDescent="0.3">
      <c r="A1820" t="s">
        <v>2519</v>
      </c>
      <c r="B1820" t="s">
        <v>5952</v>
      </c>
      <c r="C1820" s="6">
        <v>1364.63</v>
      </c>
      <c r="D1820" s="1">
        <v>43940.046292327468</v>
      </c>
      <c r="E1820" s="1" t="str">
        <f>TEXT(Consolidated_sheets[[#This Row],[Date]],"yyyy")</f>
        <v>2020</v>
      </c>
      <c r="F1820" s="1" t="str">
        <f>TEXT(Consolidated_sheets[[#This Row],[Date]],"mmmm")</f>
        <v>April</v>
      </c>
      <c r="G1820" t="str">
        <f>INDEX(Patient_data[Patient_Name],MATCH(Consolidated_sheets[[#This Row],[Patient_ID]],Patient_data[Patient_ID],0))</f>
        <v>Elizabeth Scott</v>
      </c>
      <c r="H1820">
        <f>INDEX(Patient_data[Age],MATCH(Consolidated_sheets[[#This Row],[Patient_ID]],Patient_data[Patient_ID],0))</f>
        <v>50</v>
      </c>
      <c r="I1820" t="str">
        <f>INDEX(Patient_data[Gender],MATCH(Consolidated_sheets[[#This Row],[Patient_ID]],Patient_data[Patient_ID],0))</f>
        <v>Female</v>
      </c>
      <c r="J1820" t="str">
        <f>INDEX(Location_data[Location],MATCH(Consolidated_sheets[[#This Row],[Patient_ID]],Location_data[Patient_ID],0))</f>
        <v>Houston</v>
      </c>
      <c r="K1820" t="str">
        <f>INDEX(Insurance_data[Insurance_Type],MATCH(Consolidated_sheets[[#This Row],[Patient_ID]],Insurance_data[Patient_ID],0))</f>
        <v>Public</v>
      </c>
      <c r="L1820" s="6">
        <f>INDEX(Insurance_data[Insurance_Amount],MATCH(Consolidated_sheets[[#This Row],[Patient_ID]],Insurance_data[Patient_ID],0))</f>
        <v>6119.84</v>
      </c>
    </row>
    <row r="1821" spans="1:12" x14ac:dyDescent="0.3">
      <c r="A1821" t="s">
        <v>461</v>
      </c>
      <c r="B1821" t="s">
        <v>5954</v>
      </c>
      <c r="C1821" s="6">
        <v>2829.23</v>
      </c>
      <c r="D1821" s="1">
        <v>43940.307043863402</v>
      </c>
      <c r="E1821" s="1" t="str">
        <f>TEXT(Consolidated_sheets[[#This Row],[Date]],"yyyy")</f>
        <v>2020</v>
      </c>
      <c r="F1821" s="1" t="str">
        <f>TEXT(Consolidated_sheets[[#This Row],[Date]],"mmmm")</f>
        <v>April</v>
      </c>
      <c r="G1821" t="str">
        <f>INDEX(Patient_data[Patient_Name],MATCH(Consolidated_sheets[[#This Row],[Patient_ID]],Patient_data[Patient_ID],0))</f>
        <v>Mark Fernandez</v>
      </c>
      <c r="H1821">
        <f>INDEX(Patient_data[Age],MATCH(Consolidated_sheets[[#This Row],[Patient_ID]],Patient_data[Patient_ID],0))</f>
        <v>46</v>
      </c>
      <c r="I1821" t="str">
        <f>INDEX(Patient_data[Gender],MATCH(Consolidated_sheets[[#This Row],[Patient_ID]],Patient_data[Patient_ID],0))</f>
        <v>Male</v>
      </c>
      <c r="J1821" t="str">
        <f>INDEX(Location_data[Location],MATCH(Consolidated_sheets[[#This Row],[Patient_ID]],Location_data[Patient_ID],0))</f>
        <v>New York</v>
      </c>
      <c r="K1821" t="str">
        <f>INDEX(Insurance_data[Insurance_Type],MATCH(Consolidated_sheets[[#This Row],[Patient_ID]],Insurance_data[Patient_ID],0))</f>
        <v>Private</v>
      </c>
      <c r="L1821" s="6">
        <f>INDEX(Insurance_data[Insurance_Amount],MATCH(Consolidated_sheets[[#This Row],[Patient_ID]],Insurance_data[Patient_ID],0))</f>
        <v>2668.18</v>
      </c>
    </row>
    <row r="1822" spans="1:12" x14ac:dyDescent="0.3">
      <c r="A1822" t="s">
        <v>2303</v>
      </c>
      <c r="B1822" t="s">
        <v>5954</v>
      </c>
      <c r="C1822" s="6">
        <v>1301.3800000000001</v>
      </c>
      <c r="D1822" s="1">
        <v>43940.567795399344</v>
      </c>
      <c r="E1822" s="1" t="str">
        <f>TEXT(Consolidated_sheets[[#This Row],[Date]],"yyyy")</f>
        <v>2020</v>
      </c>
      <c r="F1822" s="1" t="str">
        <f>TEXT(Consolidated_sheets[[#This Row],[Date]],"mmmm")</f>
        <v>April</v>
      </c>
      <c r="G1822" t="str">
        <f>INDEX(Patient_data[Patient_Name],MATCH(Consolidated_sheets[[#This Row],[Patient_ID]],Patient_data[Patient_ID],0))</f>
        <v>Kenneth Haas</v>
      </c>
      <c r="H1822">
        <f>INDEX(Patient_data[Age],MATCH(Consolidated_sheets[[#This Row],[Patient_ID]],Patient_data[Patient_ID],0))</f>
        <v>88</v>
      </c>
      <c r="I1822" t="str">
        <f>INDEX(Patient_data[Gender],MATCH(Consolidated_sheets[[#This Row],[Patient_ID]],Patient_data[Patient_ID],0))</f>
        <v>Male</v>
      </c>
      <c r="J1822" t="str">
        <f>INDEX(Location_data[Location],MATCH(Consolidated_sheets[[#This Row],[Patient_ID]],Location_data[Patient_ID],0))</f>
        <v>Chicago</v>
      </c>
      <c r="K1822" t="str">
        <f>INDEX(Insurance_data[Insurance_Type],MATCH(Consolidated_sheets[[#This Row],[Patient_ID]],Insurance_data[Patient_ID],0))</f>
        <v>Private</v>
      </c>
      <c r="L1822" s="6">
        <f>INDEX(Insurance_data[Insurance_Amount],MATCH(Consolidated_sheets[[#This Row],[Patient_ID]],Insurance_data[Patient_ID],0))</f>
        <v>6356.44</v>
      </c>
    </row>
    <row r="1823" spans="1:12" x14ac:dyDescent="0.3">
      <c r="A1823" t="s">
        <v>1548</v>
      </c>
      <c r="B1823" t="s">
        <v>5952</v>
      </c>
      <c r="C1823" s="6">
        <v>1363.45</v>
      </c>
      <c r="D1823" s="1">
        <v>43940.828546935263</v>
      </c>
      <c r="E1823" s="1" t="str">
        <f>TEXT(Consolidated_sheets[[#This Row],[Date]],"yyyy")</f>
        <v>2020</v>
      </c>
      <c r="F1823" s="1" t="str">
        <f>TEXT(Consolidated_sheets[[#This Row],[Date]],"mmmm")</f>
        <v>April</v>
      </c>
      <c r="G1823" t="str">
        <f>INDEX(Patient_data[Patient_Name],MATCH(Consolidated_sheets[[#This Row],[Patient_ID]],Patient_data[Patient_ID],0))</f>
        <v>Jerry Buck</v>
      </c>
      <c r="H1823">
        <f>INDEX(Patient_data[Age],MATCH(Consolidated_sheets[[#This Row],[Patient_ID]],Patient_data[Patient_ID],0))</f>
        <v>38</v>
      </c>
      <c r="I1823" t="str">
        <f>INDEX(Patient_data[Gender],MATCH(Consolidated_sheets[[#This Row],[Patient_ID]],Patient_data[Patient_ID],0))</f>
        <v>Female</v>
      </c>
      <c r="J1823" t="str">
        <f>INDEX(Location_data[Location],MATCH(Consolidated_sheets[[#This Row],[Patient_ID]],Location_data[Patient_ID],0))</f>
        <v>Chicago</v>
      </c>
      <c r="K1823" t="str">
        <f>INDEX(Insurance_data[Insurance_Type],MATCH(Consolidated_sheets[[#This Row],[Patient_ID]],Insurance_data[Patient_ID],0))</f>
        <v>Private</v>
      </c>
      <c r="L1823" s="6">
        <f>INDEX(Insurance_data[Insurance_Amount],MATCH(Consolidated_sheets[[#This Row],[Patient_ID]],Insurance_data[Patient_ID],0))</f>
        <v>8910.69</v>
      </c>
    </row>
    <row r="1824" spans="1:12" x14ac:dyDescent="0.3">
      <c r="A1824" t="s">
        <v>1588</v>
      </c>
      <c r="B1824" t="s">
        <v>5954</v>
      </c>
      <c r="C1824" s="6">
        <v>2897.96</v>
      </c>
      <c r="D1824" s="1">
        <v>43941.089298471197</v>
      </c>
      <c r="E1824" s="1" t="str">
        <f>TEXT(Consolidated_sheets[[#This Row],[Date]],"yyyy")</f>
        <v>2020</v>
      </c>
      <c r="F1824" s="1" t="str">
        <f>TEXT(Consolidated_sheets[[#This Row],[Date]],"mmmm")</f>
        <v>April</v>
      </c>
      <c r="G1824" t="str">
        <f>INDEX(Patient_data[Patient_Name],MATCH(Consolidated_sheets[[#This Row],[Patient_ID]],Patient_data[Patient_ID],0))</f>
        <v>Duane Taylor</v>
      </c>
      <c r="H1824">
        <f>INDEX(Patient_data[Age],MATCH(Consolidated_sheets[[#This Row],[Patient_ID]],Patient_data[Patient_ID],0))</f>
        <v>74</v>
      </c>
      <c r="I1824" t="str">
        <f>INDEX(Patient_data[Gender],MATCH(Consolidated_sheets[[#This Row],[Patient_ID]],Patient_data[Patient_ID],0))</f>
        <v>Female</v>
      </c>
      <c r="J1824" t="str">
        <f>INDEX(Location_data[Location],MATCH(Consolidated_sheets[[#This Row],[Patient_ID]],Location_data[Patient_ID],0))</f>
        <v>Houston</v>
      </c>
      <c r="K1824" t="str">
        <f>INDEX(Insurance_data[Insurance_Type],MATCH(Consolidated_sheets[[#This Row],[Patient_ID]],Insurance_data[Patient_ID],0))</f>
        <v>Public</v>
      </c>
      <c r="L1824" s="6">
        <f>INDEX(Insurance_data[Insurance_Amount],MATCH(Consolidated_sheets[[#This Row],[Patient_ID]],Insurance_data[Patient_ID],0))</f>
        <v>3449.26</v>
      </c>
    </row>
    <row r="1825" spans="1:12" x14ac:dyDescent="0.3">
      <c r="A1825" t="s">
        <v>1691</v>
      </c>
      <c r="B1825" t="s">
        <v>5955</v>
      </c>
      <c r="C1825" s="6">
        <v>803.91</v>
      </c>
      <c r="D1825" s="1">
        <v>43941.350050007139</v>
      </c>
      <c r="E1825" s="1" t="str">
        <f>TEXT(Consolidated_sheets[[#This Row],[Date]],"yyyy")</f>
        <v>2020</v>
      </c>
      <c r="F1825" s="1" t="str">
        <f>TEXT(Consolidated_sheets[[#This Row],[Date]],"mmmm")</f>
        <v>April</v>
      </c>
      <c r="G1825" t="str">
        <f>INDEX(Patient_data[Patient_Name],MATCH(Consolidated_sheets[[#This Row],[Patient_ID]],Patient_data[Patient_ID],0))</f>
        <v>Tiffany Stokes</v>
      </c>
      <c r="H1825">
        <f>INDEX(Patient_data[Age],MATCH(Consolidated_sheets[[#This Row],[Patient_ID]],Patient_data[Patient_ID],0))</f>
        <v>83</v>
      </c>
      <c r="I1825" t="str">
        <f>INDEX(Patient_data[Gender],MATCH(Consolidated_sheets[[#This Row],[Patient_ID]],Patient_data[Patient_ID],0))</f>
        <v>Female</v>
      </c>
      <c r="J1825" t="str">
        <f>INDEX(Location_data[Location],MATCH(Consolidated_sheets[[#This Row],[Patient_ID]],Location_data[Patient_ID],0))</f>
        <v>New York</v>
      </c>
      <c r="K1825" t="str">
        <f>INDEX(Insurance_data[Insurance_Type],MATCH(Consolidated_sheets[[#This Row],[Patient_ID]],Insurance_data[Patient_ID],0))</f>
        <v>Public</v>
      </c>
      <c r="L1825" s="6">
        <f>INDEX(Insurance_data[Insurance_Amount],MATCH(Consolidated_sheets[[#This Row],[Patient_ID]],Insurance_data[Patient_ID],0))</f>
        <v>8629.99</v>
      </c>
    </row>
    <row r="1826" spans="1:12" x14ac:dyDescent="0.3">
      <c r="A1826" t="s">
        <v>1194</v>
      </c>
      <c r="B1826" t="s">
        <v>5952</v>
      </c>
      <c r="C1826" s="6">
        <v>4801.6000000000004</v>
      </c>
      <c r="D1826" s="1">
        <v>43941.610801543073</v>
      </c>
      <c r="E1826" s="1" t="str">
        <f>TEXT(Consolidated_sheets[[#This Row],[Date]],"yyyy")</f>
        <v>2020</v>
      </c>
      <c r="F1826" s="1" t="str">
        <f>TEXT(Consolidated_sheets[[#This Row],[Date]],"mmmm")</f>
        <v>April</v>
      </c>
      <c r="G1826" t="str">
        <f>INDEX(Patient_data[Patient_Name],MATCH(Consolidated_sheets[[#This Row],[Patient_ID]],Patient_data[Patient_ID],0))</f>
        <v>Desiree Jensen</v>
      </c>
      <c r="H1826">
        <f>INDEX(Patient_data[Age],MATCH(Consolidated_sheets[[#This Row],[Patient_ID]],Patient_data[Patient_ID],0))</f>
        <v>27</v>
      </c>
      <c r="I1826" t="str">
        <f>INDEX(Patient_data[Gender],MATCH(Consolidated_sheets[[#This Row],[Patient_ID]],Patient_data[Patient_ID],0))</f>
        <v>Male</v>
      </c>
      <c r="J1826" t="str">
        <f>INDEX(Location_data[Location],MATCH(Consolidated_sheets[[#This Row],[Patient_ID]],Location_data[Patient_ID],0))</f>
        <v>Chicago</v>
      </c>
      <c r="K1826" t="str">
        <f>INDEX(Insurance_data[Insurance_Type],MATCH(Consolidated_sheets[[#This Row],[Patient_ID]],Insurance_data[Patient_ID],0))</f>
        <v>Private</v>
      </c>
      <c r="L1826" s="6">
        <f>INDEX(Insurance_data[Insurance_Amount],MATCH(Consolidated_sheets[[#This Row],[Patient_ID]],Insurance_data[Patient_ID],0))</f>
        <v>2758.14</v>
      </c>
    </row>
    <row r="1827" spans="1:12" x14ac:dyDescent="0.3">
      <c r="A1827" t="s">
        <v>1675</v>
      </c>
      <c r="B1827" t="s">
        <v>5954</v>
      </c>
      <c r="C1827" s="6">
        <v>3241.16</v>
      </c>
      <c r="D1827" s="1">
        <v>43941.871553079007</v>
      </c>
      <c r="E1827" s="1" t="str">
        <f>TEXT(Consolidated_sheets[[#This Row],[Date]],"yyyy")</f>
        <v>2020</v>
      </c>
      <c r="F1827" s="1" t="str">
        <f>TEXT(Consolidated_sheets[[#This Row],[Date]],"mmmm")</f>
        <v>April</v>
      </c>
      <c r="G1827" t="str">
        <f>INDEX(Patient_data[Patient_Name],MATCH(Consolidated_sheets[[#This Row],[Patient_ID]],Patient_data[Patient_ID],0))</f>
        <v>Kristy Henderson</v>
      </c>
      <c r="H1827">
        <f>INDEX(Patient_data[Age],MATCH(Consolidated_sheets[[#This Row],[Patient_ID]],Patient_data[Patient_ID],0))</f>
        <v>59</v>
      </c>
      <c r="I1827" t="str">
        <f>INDEX(Patient_data[Gender],MATCH(Consolidated_sheets[[#This Row],[Patient_ID]],Patient_data[Patient_ID],0))</f>
        <v>Female</v>
      </c>
      <c r="J1827" t="str">
        <f>INDEX(Location_data[Location],MATCH(Consolidated_sheets[[#This Row],[Patient_ID]],Location_data[Patient_ID],0))</f>
        <v>Chicago</v>
      </c>
      <c r="K1827" t="str">
        <f>INDEX(Insurance_data[Insurance_Type],MATCH(Consolidated_sheets[[#This Row],[Patient_ID]],Insurance_data[Patient_ID],0))</f>
        <v>None</v>
      </c>
      <c r="L1827" s="6">
        <f>INDEX(Insurance_data[Insurance_Amount],MATCH(Consolidated_sheets[[#This Row],[Patient_ID]],Insurance_data[Patient_ID],0))</f>
        <v>689.6</v>
      </c>
    </row>
    <row r="1828" spans="1:12" x14ac:dyDescent="0.3">
      <c r="A1828" t="s">
        <v>2266</v>
      </c>
      <c r="B1828" t="s">
        <v>5953</v>
      </c>
      <c r="C1828" s="6">
        <v>4129.3100000000004</v>
      </c>
      <c r="D1828" s="1">
        <v>43942.132304614941</v>
      </c>
      <c r="E1828" s="1" t="str">
        <f>TEXT(Consolidated_sheets[[#This Row],[Date]],"yyyy")</f>
        <v>2020</v>
      </c>
      <c r="F1828" s="1" t="str">
        <f>TEXT(Consolidated_sheets[[#This Row],[Date]],"mmmm")</f>
        <v>April</v>
      </c>
      <c r="G1828" t="str">
        <f>INDEX(Patient_data[Patient_Name],MATCH(Consolidated_sheets[[#This Row],[Patient_ID]],Patient_data[Patient_ID],0))</f>
        <v>Thomas Kelly</v>
      </c>
      <c r="H1828">
        <f>INDEX(Patient_data[Age],MATCH(Consolidated_sheets[[#This Row],[Patient_ID]],Patient_data[Patient_ID],0))</f>
        <v>41</v>
      </c>
      <c r="I1828" t="str">
        <f>INDEX(Patient_data[Gender],MATCH(Consolidated_sheets[[#This Row],[Patient_ID]],Patient_data[Patient_ID],0))</f>
        <v>Female</v>
      </c>
      <c r="J1828" t="str">
        <f>INDEX(Location_data[Location],MATCH(Consolidated_sheets[[#This Row],[Patient_ID]],Location_data[Patient_ID],0))</f>
        <v>Los Angeles</v>
      </c>
      <c r="K1828" t="str">
        <f>INDEX(Insurance_data[Insurance_Type],MATCH(Consolidated_sheets[[#This Row],[Patient_ID]],Insurance_data[Patient_ID],0))</f>
        <v>Private</v>
      </c>
      <c r="L1828" s="6">
        <f>INDEX(Insurance_data[Insurance_Amount],MATCH(Consolidated_sheets[[#This Row],[Patient_ID]],Insurance_data[Patient_ID],0))</f>
        <v>8690.19</v>
      </c>
    </row>
    <row r="1829" spans="1:12" x14ac:dyDescent="0.3">
      <c r="A1829" t="s">
        <v>741</v>
      </c>
      <c r="B1829" t="s">
        <v>5953</v>
      </c>
      <c r="C1829" s="6">
        <v>2766.03</v>
      </c>
      <c r="D1829" s="1">
        <v>43942.393056150868</v>
      </c>
      <c r="E1829" s="1" t="str">
        <f>TEXT(Consolidated_sheets[[#This Row],[Date]],"yyyy")</f>
        <v>2020</v>
      </c>
      <c r="F1829" s="1" t="str">
        <f>TEXT(Consolidated_sheets[[#This Row],[Date]],"mmmm")</f>
        <v>April</v>
      </c>
      <c r="G1829" t="str">
        <f>INDEX(Patient_data[Patient_Name],MATCH(Consolidated_sheets[[#This Row],[Patient_ID]],Patient_data[Patient_ID],0))</f>
        <v>Alex Kelley</v>
      </c>
      <c r="H1829">
        <f>INDEX(Patient_data[Age],MATCH(Consolidated_sheets[[#This Row],[Patient_ID]],Patient_data[Patient_ID],0))</f>
        <v>71</v>
      </c>
      <c r="I1829" t="str">
        <f>INDEX(Patient_data[Gender],MATCH(Consolidated_sheets[[#This Row],[Patient_ID]],Patient_data[Patient_ID],0))</f>
        <v>Female</v>
      </c>
      <c r="J1829" t="str">
        <f>INDEX(Location_data[Location],MATCH(Consolidated_sheets[[#This Row],[Patient_ID]],Location_data[Patient_ID],0))</f>
        <v>Los Angeles</v>
      </c>
      <c r="K1829" t="str">
        <f>INDEX(Insurance_data[Insurance_Type],MATCH(Consolidated_sheets[[#This Row],[Patient_ID]],Insurance_data[Patient_ID],0))</f>
        <v>None</v>
      </c>
      <c r="L1829" s="6">
        <f>INDEX(Insurance_data[Insurance_Amount],MATCH(Consolidated_sheets[[#This Row],[Patient_ID]],Insurance_data[Patient_ID],0))</f>
        <v>8931.1200000000008</v>
      </c>
    </row>
    <row r="1830" spans="1:12" x14ac:dyDescent="0.3">
      <c r="A1830" t="s">
        <v>800</v>
      </c>
      <c r="B1830" t="s">
        <v>5954</v>
      </c>
      <c r="C1830" s="6">
        <v>4697.17</v>
      </c>
      <c r="D1830" s="1">
        <v>43942.653807686809</v>
      </c>
      <c r="E1830" s="1" t="str">
        <f>TEXT(Consolidated_sheets[[#This Row],[Date]],"yyyy")</f>
        <v>2020</v>
      </c>
      <c r="F1830" s="1" t="str">
        <f>TEXT(Consolidated_sheets[[#This Row],[Date]],"mmmm")</f>
        <v>April</v>
      </c>
      <c r="G1830" t="str">
        <f>INDEX(Patient_data[Patient_Name],MATCH(Consolidated_sheets[[#This Row],[Patient_ID]],Patient_data[Patient_ID],0))</f>
        <v>Jacqueline Clark</v>
      </c>
      <c r="H1830">
        <f>INDEX(Patient_data[Age],MATCH(Consolidated_sheets[[#This Row],[Patient_ID]],Patient_data[Patient_ID],0))</f>
        <v>64</v>
      </c>
      <c r="I1830" t="str">
        <f>INDEX(Patient_data[Gender],MATCH(Consolidated_sheets[[#This Row],[Patient_ID]],Patient_data[Patient_ID],0))</f>
        <v>Female</v>
      </c>
      <c r="J1830" t="str">
        <f>INDEX(Location_data[Location],MATCH(Consolidated_sheets[[#This Row],[Patient_ID]],Location_data[Patient_ID],0))</f>
        <v>Houston</v>
      </c>
      <c r="K1830" t="str">
        <f>INDEX(Insurance_data[Insurance_Type],MATCH(Consolidated_sheets[[#This Row],[Patient_ID]],Insurance_data[Patient_ID],0))</f>
        <v>Public</v>
      </c>
      <c r="L1830" s="6">
        <f>INDEX(Insurance_data[Insurance_Amount],MATCH(Consolidated_sheets[[#This Row],[Patient_ID]],Insurance_data[Patient_ID],0))</f>
        <v>4402.67</v>
      </c>
    </row>
    <row r="1831" spans="1:12" x14ac:dyDescent="0.3">
      <c r="A1831" t="s">
        <v>773</v>
      </c>
      <c r="B1831" t="s">
        <v>5955</v>
      </c>
      <c r="C1831" s="6">
        <v>4263.32</v>
      </c>
      <c r="D1831" s="1">
        <v>43942.914559222743</v>
      </c>
      <c r="E1831" s="1" t="str">
        <f>TEXT(Consolidated_sheets[[#This Row],[Date]],"yyyy")</f>
        <v>2020</v>
      </c>
      <c r="F1831" s="1" t="str">
        <f>TEXT(Consolidated_sheets[[#This Row],[Date]],"mmmm")</f>
        <v>April</v>
      </c>
      <c r="G1831" t="str">
        <f>INDEX(Patient_data[Patient_Name],MATCH(Consolidated_sheets[[#This Row],[Patient_ID]],Patient_data[Patient_ID],0))</f>
        <v>William Jones</v>
      </c>
      <c r="H1831">
        <f>INDEX(Patient_data[Age],MATCH(Consolidated_sheets[[#This Row],[Patient_ID]],Patient_data[Patient_ID],0))</f>
        <v>19</v>
      </c>
      <c r="I1831" t="str">
        <f>INDEX(Patient_data[Gender],MATCH(Consolidated_sheets[[#This Row],[Patient_ID]],Patient_data[Patient_ID],0))</f>
        <v>Male</v>
      </c>
      <c r="J1831" t="str">
        <f>INDEX(Location_data[Location],MATCH(Consolidated_sheets[[#This Row],[Patient_ID]],Location_data[Patient_ID],0))</f>
        <v>Houston</v>
      </c>
      <c r="K1831" t="str">
        <f>INDEX(Insurance_data[Insurance_Type],MATCH(Consolidated_sheets[[#This Row],[Patient_ID]],Insurance_data[Patient_ID],0))</f>
        <v>None</v>
      </c>
      <c r="L1831" s="6">
        <f>INDEX(Insurance_data[Insurance_Amount],MATCH(Consolidated_sheets[[#This Row],[Patient_ID]],Insurance_data[Patient_ID],0))</f>
        <v>9780.68</v>
      </c>
    </row>
    <row r="1832" spans="1:12" x14ac:dyDescent="0.3">
      <c r="A1832" t="s">
        <v>1579</v>
      </c>
      <c r="B1832" t="s">
        <v>5953</v>
      </c>
      <c r="C1832" s="6">
        <v>2382.5700000000002</v>
      </c>
      <c r="D1832" s="1">
        <v>43943.17531075867</v>
      </c>
      <c r="E1832" s="1" t="str">
        <f>TEXT(Consolidated_sheets[[#This Row],[Date]],"yyyy")</f>
        <v>2020</v>
      </c>
      <c r="F1832" s="1" t="str">
        <f>TEXT(Consolidated_sheets[[#This Row],[Date]],"mmmm")</f>
        <v>April</v>
      </c>
      <c r="G1832" t="str">
        <f>INDEX(Patient_data[Patient_Name],MATCH(Consolidated_sheets[[#This Row],[Patient_ID]],Patient_data[Patient_ID],0))</f>
        <v>Patricia Arnold</v>
      </c>
      <c r="H1832">
        <f>INDEX(Patient_data[Age],MATCH(Consolidated_sheets[[#This Row],[Patient_ID]],Patient_data[Patient_ID],0))</f>
        <v>48</v>
      </c>
      <c r="I1832" t="str">
        <f>INDEX(Patient_data[Gender],MATCH(Consolidated_sheets[[#This Row],[Patient_ID]],Patient_data[Patient_ID],0))</f>
        <v>Female</v>
      </c>
      <c r="J1832" t="str">
        <f>INDEX(Location_data[Location],MATCH(Consolidated_sheets[[#This Row],[Patient_ID]],Location_data[Patient_ID],0))</f>
        <v>Houston</v>
      </c>
      <c r="K1832" t="str">
        <f>INDEX(Insurance_data[Insurance_Type],MATCH(Consolidated_sheets[[#This Row],[Patient_ID]],Insurance_data[Patient_ID],0))</f>
        <v>Private</v>
      </c>
      <c r="L1832" s="6">
        <f>INDEX(Insurance_data[Insurance_Amount],MATCH(Consolidated_sheets[[#This Row],[Patient_ID]],Insurance_data[Patient_ID],0))</f>
        <v>7437.11</v>
      </c>
    </row>
    <row r="1833" spans="1:12" x14ac:dyDescent="0.3">
      <c r="A1833" t="s">
        <v>2072</v>
      </c>
      <c r="B1833" t="s">
        <v>5953</v>
      </c>
      <c r="C1833" s="6">
        <v>3205.39</v>
      </c>
      <c r="D1833" s="1">
        <v>43943.436062294597</v>
      </c>
      <c r="E1833" s="1" t="str">
        <f>TEXT(Consolidated_sheets[[#This Row],[Date]],"yyyy")</f>
        <v>2020</v>
      </c>
      <c r="F1833" s="1" t="str">
        <f>TEXT(Consolidated_sheets[[#This Row],[Date]],"mmmm")</f>
        <v>April</v>
      </c>
      <c r="G1833" t="str">
        <f>INDEX(Patient_data[Patient_Name],MATCH(Consolidated_sheets[[#This Row],[Patient_ID]],Patient_data[Patient_ID],0))</f>
        <v>David Stone</v>
      </c>
      <c r="H1833">
        <f>INDEX(Patient_data[Age],MATCH(Consolidated_sheets[[#This Row],[Patient_ID]],Patient_data[Patient_ID],0))</f>
        <v>20</v>
      </c>
      <c r="I1833" t="str">
        <f>INDEX(Patient_data[Gender],MATCH(Consolidated_sheets[[#This Row],[Patient_ID]],Patient_data[Patient_ID],0))</f>
        <v>Female</v>
      </c>
      <c r="J1833" t="str">
        <f>INDEX(Location_data[Location],MATCH(Consolidated_sheets[[#This Row],[Patient_ID]],Location_data[Patient_ID],0))</f>
        <v>New York</v>
      </c>
      <c r="K1833" t="str">
        <f>INDEX(Insurance_data[Insurance_Type],MATCH(Consolidated_sheets[[#This Row],[Patient_ID]],Insurance_data[Patient_ID],0))</f>
        <v>None</v>
      </c>
      <c r="L1833" s="6">
        <f>INDEX(Insurance_data[Insurance_Amount],MATCH(Consolidated_sheets[[#This Row],[Patient_ID]],Insurance_data[Patient_ID],0))</f>
        <v>590.84</v>
      </c>
    </row>
    <row r="1834" spans="1:12" x14ac:dyDescent="0.3">
      <c r="A1834" t="s">
        <v>2369</v>
      </c>
      <c r="B1834" t="s">
        <v>5952</v>
      </c>
      <c r="C1834" s="6">
        <v>2330.94</v>
      </c>
      <c r="D1834" s="1">
        <v>43943.696813830553</v>
      </c>
      <c r="E1834" s="1" t="str">
        <f>TEXT(Consolidated_sheets[[#This Row],[Date]],"yyyy")</f>
        <v>2020</v>
      </c>
      <c r="F1834" s="1" t="str">
        <f>TEXT(Consolidated_sheets[[#This Row],[Date]],"mmmm")</f>
        <v>April</v>
      </c>
      <c r="G1834" t="str">
        <f>INDEX(Patient_data[Patient_Name],MATCH(Consolidated_sheets[[#This Row],[Patient_ID]],Patient_data[Patient_ID],0))</f>
        <v>Vanessa Hamilton</v>
      </c>
      <c r="H1834">
        <f>INDEX(Patient_data[Age],MATCH(Consolidated_sheets[[#This Row],[Patient_ID]],Patient_data[Patient_ID],0))</f>
        <v>58</v>
      </c>
      <c r="I1834" t="str">
        <f>INDEX(Patient_data[Gender],MATCH(Consolidated_sheets[[#This Row],[Patient_ID]],Patient_data[Patient_ID],0))</f>
        <v>Female</v>
      </c>
      <c r="J1834" t="str">
        <f>INDEX(Location_data[Location],MATCH(Consolidated_sheets[[#This Row],[Patient_ID]],Location_data[Patient_ID],0))</f>
        <v>Phoenix</v>
      </c>
      <c r="K1834" t="str">
        <f>INDEX(Insurance_data[Insurance_Type],MATCH(Consolidated_sheets[[#This Row],[Patient_ID]],Insurance_data[Patient_ID],0))</f>
        <v>Public</v>
      </c>
      <c r="L1834" s="6">
        <f>INDEX(Insurance_data[Insurance_Amount],MATCH(Consolidated_sheets[[#This Row],[Patient_ID]],Insurance_data[Patient_ID],0))</f>
        <v>3321.05</v>
      </c>
    </row>
    <row r="1835" spans="1:12" x14ac:dyDescent="0.3">
      <c r="A1835" t="s">
        <v>2069</v>
      </c>
      <c r="B1835" t="s">
        <v>5955</v>
      </c>
      <c r="C1835" s="6">
        <v>2913.25</v>
      </c>
      <c r="D1835" s="1">
        <v>43943.957565366472</v>
      </c>
      <c r="E1835" s="1" t="str">
        <f>TEXT(Consolidated_sheets[[#This Row],[Date]],"yyyy")</f>
        <v>2020</v>
      </c>
      <c r="F1835" s="1" t="str">
        <f>TEXT(Consolidated_sheets[[#This Row],[Date]],"mmmm")</f>
        <v>April</v>
      </c>
      <c r="G1835" t="str">
        <f>INDEX(Patient_data[Patient_Name],MATCH(Consolidated_sheets[[#This Row],[Patient_ID]],Patient_data[Patient_ID],0))</f>
        <v>Kathy Rodriguez</v>
      </c>
      <c r="H1835">
        <f>INDEX(Patient_data[Age],MATCH(Consolidated_sheets[[#This Row],[Patient_ID]],Patient_data[Patient_ID],0))</f>
        <v>58</v>
      </c>
      <c r="I1835" t="str">
        <f>INDEX(Patient_data[Gender],MATCH(Consolidated_sheets[[#This Row],[Patient_ID]],Patient_data[Patient_ID],0))</f>
        <v>Male</v>
      </c>
      <c r="J1835" t="str">
        <f>INDEX(Location_data[Location],MATCH(Consolidated_sheets[[#This Row],[Patient_ID]],Location_data[Patient_ID],0))</f>
        <v>Houston</v>
      </c>
      <c r="K1835" t="str">
        <f>INDEX(Insurance_data[Insurance_Type],MATCH(Consolidated_sheets[[#This Row],[Patient_ID]],Insurance_data[Patient_ID],0))</f>
        <v>Public</v>
      </c>
      <c r="L1835" s="6">
        <f>INDEX(Insurance_data[Insurance_Amount],MATCH(Consolidated_sheets[[#This Row],[Patient_ID]],Insurance_data[Patient_ID],0))</f>
        <v>4575.1099999999997</v>
      </c>
    </row>
    <row r="1836" spans="1:12" x14ac:dyDescent="0.3">
      <c r="A1836" t="s">
        <v>2800</v>
      </c>
      <c r="B1836" t="s">
        <v>5954</v>
      </c>
      <c r="C1836" s="6">
        <v>4940.9399999999996</v>
      </c>
      <c r="D1836" s="1">
        <v>43944.218316902407</v>
      </c>
      <c r="E1836" s="1" t="str">
        <f>TEXT(Consolidated_sheets[[#This Row],[Date]],"yyyy")</f>
        <v>2020</v>
      </c>
      <c r="F1836" s="1" t="str">
        <f>TEXT(Consolidated_sheets[[#This Row],[Date]],"mmmm")</f>
        <v>April</v>
      </c>
      <c r="G1836" t="str">
        <f>INDEX(Patient_data[Patient_Name],MATCH(Consolidated_sheets[[#This Row],[Patient_ID]],Patient_data[Patient_ID],0))</f>
        <v>Brandi Guzman</v>
      </c>
      <c r="H1836">
        <f>INDEX(Patient_data[Age],MATCH(Consolidated_sheets[[#This Row],[Patient_ID]],Patient_data[Patient_ID],0))</f>
        <v>52</v>
      </c>
      <c r="I1836" t="str">
        <f>INDEX(Patient_data[Gender],MATCH(Consolidated_sheets[[#This Row],[Patient_ID]],Patient_data[Patient_ID],0))</f>
        <v>Male</v>
      </c>
      <c r="J1836" t="str">
        <f>INDEX(Location_data[Location],MATCH(Consolidated_sheets[[#This Row],[Patient_ID]],Location_data[Patient_ID],0))</f>
        <v>Los Angeles</v>
      </c>
      <c r="K1836" t="str">
        <f>INDEX(Insurance_data[Insurance_Type],MATCH(Consolidated_sheets[[#This Row],[Patient_ID]],Insurance_data[Patient_ID],0))</f>
        <v>Private</v>
      </c>
      <c r="L1836" s="6">
        <f>INDEX(Insurance_data[Insurance_Amount],MATCH(Consolidated_sheets[[#This Row],[Patient_ID]],Insurance_data[Patient_ID],0))</f>
        <v>6615.83</v>
      </c>
    </row>
    <row r="1837" spans="1:12" x14ac:dyDescent="0.3">
      <c r="A1837" t="s">
        <v>693</v>
      </c>
      <c r="B1837" t="s">
        <v>5955</v>
      </c>
      <c r="C1837" s="6">
        <v>4974.6099999999997</v>
      </c>
      <c r="D1837" s="1">
        <v>43944.479068438348</v>
      </c>
      <c r="E1837" s="1" t="str">
        <f>TEXT(Consolidated_sheets[[#This Row],[Date]],"yyyy")</f>
        <v>2020</v>
      </c>
      <c r="F1837" s="1" t="str">
        <f>TEXT(Consolidated_sheets[[#This Row],[Date]],"mmmm")</f>
        <v>April</v>
      </c>
      <c r="G1837" t="str">
        <f>INDEX(Patient_data[Patient_Name],MATCH(Consolidated_sheets[[#This Row],[Patient_ID]],Patient_data[Patient_ID],0))</f>
        <v>Brian Gonzalez</v>
      </c>
      <c r="H1837">
        <f>INDEX(Patient_data[Age],MATCH(Consolidated_sheets[[#This Row],[Patient_ID]],Patient_data[Patient_ID],0))</f>
        <v>36</v>
      </c>
      <c r="I1837" t="str">
        <f>INDEX(Patient_data[Gender],MATCH(Consolidated_sheets[[#This Row],[Patient_ID]],Patient_data[Patient_ID],0))</f>
        <v>Female</v>
      </c>
      <c r="J1837" t="str">
        <f>INDEX(Location_data[Location],MATCH(Consolidated_sheets[[#This Row],[Patient_ID]],Location_data[Patient_ID],0))</f>
        <v>Phoenix</v>
      </c>
      <c r="K1837" t="str">
        <f>INDEX(Insurance_data[Insurance_Type],MATCH(Consolidated_sheets[[#This Row],[Patient_ID]],Insurance_data[Patient_ID],0))</f>
        <v>Private</v>
      </c>
      <c r="L1837" s="6">
        <f>INDEX(Insurance_data[Insurance_Amount],MATCH(Consolidated_sheets[[#This Row],[Patient_ID]],Insurance_data[Patient_ID],0))</f>
        <v>6549.14</v>
      </c>
    </row>
    <row r="1838" spans="1:12" x14ac:dyDescent="0.3">
      <c r="A1838" t="s">
        <v>1406</v>
      </c>
      <c r="B1838" t="s">
        <v>5952</v>
      </c>
      <c r="C1838" s="6">
        <v>3152.2</v>
      </c>
      <c r="D1838" s="1">
        <v>43944.739819974267</v>
      </c>
      <c r="E1838" s="1" t="str">
        <f>TEXT(Consolidated_sheets[[#This Row],[Date]],"yyyy")</f>
        <v>2020</v>
      </c>
      <c r="F1838" s="1" t="str">
        <f>TEXT(Consolidated_sheets[[#This Row],[Date]],"mmmm")</f>
        <v>April</v>
      </c>
      <c r="G1838" t="str">
        <f>INDEX(Patient_data[Patient_Name],MATCH(Consolidated_sheets[[#This Row],[Patient_ID]],Patient_data[Patient_ID],0))</f>
        <v>Robert Bush</v>
      </c>
      <c r="H1838">
        <f>INDEX(Patient_data[Age],MATCH(Consolidated_sheets[[#This Row],[Patient_ID]],Patient_data[Patient_ID],0))</f>
        <v>37</v>
      </c>
      <c r="I1838" t="str">
        <f>INDEX(Patient_data[Gender],MATCH(Consolidated_sheets[[#This Row],[Patient_ID]],Patient_data[Patient_ID],0))</f>
        <v>Female</v>
      </c>
      <c r="J1838" t="str">
        <f>INDEX(Location_data[Location],MATCH(Consolidated_sheets[[#This Row],[Patient_ID]],Location_data[Patient_ID],0))</f>
        <v>Los Angeles</v>
      </c>
      <c r="K1838" t="str">
        <f>INDEX(Insurance_data[Insurance_Type],MATCH(Consolidated_sheets[[#This Row],[Patient_ID]],Insurance_data[Patient_ID],0))</f>
        <v>Public</v>
      </c>
      <c r="L1838" s="6">
        <f>INDEX(Insurance_data[Insurance_Amount],MATCH(Consolidated_sheets[[#This Row],[Patient_ID]],Insurance_data[Patient_ID],0))</f>
        <v>2802.92</v>
      </c>
    </row>
    <row r="1839" spans="1:12" x14ac:dyDescent="0.3">
      <c r="A1839" t="s">
        <v>1860</v>
      </c>
      <c r="B1839" t="s">
        <v>5953</v>
      </c>
      <c r="C1839" s="6">
        <v>2563.2800000000002</v>
      </c>
      <c r="D1839" s="1">
        <v>43945.000571510209</v>
      </c>
      <c r="E1839" s="1" t="str">
        <f>TEXT(Consolidated_sheets[[#This Row],[Date]],"yyyy")</f>
        <v>2020</v>
      </c>
      <c r="F1839" s="1" t="str">
        <f>TEXT(Consolidated_sheets[[#This Row],[Date]],"mmmm")</f>
        <v>April</v>
      </c>
      <c r="G1839" t="str">
        <f>INDEX(Patient_data[Patient_Name],MATCH(Consolidated_sheets[[#This Row],[Patient_ID]],Patient_data[Patient_ID],0))</f>
        <v>Richard Miller</v>
      </c>
      <c r="H1839">
        <f>INDEX(Patient_data[Age],MATCH(Consolidated_sheets[[#This Row],[Patient_ID]],Patient_data[Patient_ID],0))</f>
        <v>57</v>
      </c>
      <c r="I1839" t="str">
        <f>INDEX(Patient_data[Gender],MATCH(Consolidated_sheets[[#This Row],[Patient_ID]],Patient_data[Patient_ID],0))</f>
        <v>Male</v>
      </c>
      <c r="J1839" t="str">
        <f>INDEX(Location_data[Location],MATCH(Consolidated_sheets[[#This Row],[Patient_ID]],Location_data[Patient_ID],0))</f>
        <v>New York</v>
      </c>
      <c r="K1839" t="str">
        <f>INDEX(Insurance_data[Insurance_Type],MATCH(Consolidated_sheets[[#This Row],[Patient_ID]],Insurance_data[Patient_ID],0))</f>
        <v>Public</v>
      </c>
      <c r="L1839" s="6">
        <f>INDEX(Insurance_data[Insurance_Amount],MATCH(Consolidated_sheets[[#This Row],[Patient_ID]],Insurance_data[Patient_ID],0))</f>
        <v>2871.29</v>
      </c>
    </row>
    <row r="1840" spans="1:12" x14ac:dyDescent="0.3">
      <c r="A1840" t="s">
        <v>667</v>
      </c>
      <c r="B1840" t="s">
        <v>5954</v>
      </c>
      <c r="C1840" s="6">
        <v>2759.36</v>
      </c>
      <c r="D1840" s="1">
        <v>43945.261323046143</v>
      </c>
      <c r="E1840" s="1" t="str">
        <f>TEXT(Consolidated_sheets[[#This Row],[Date]],"yyyy")</f>
        <v>2020</v>
      </c>
      <c r="F1840" s="1" t="str">
        <f>TEXT(Consolidated_sheets[[#This Row],[Date]],"mmmm")</f>
        <v>April</v>
      </c>
      <c r="G1840" t="str">
        <f>INDEX(Patient_data[Patient_Name],MATCH(Consolidated_sheets[[#This Row],[Patient_ID]],Patient_data[Patient_ID],0))</f>
        <v>Kent Myers</v>
      </c>
      <c r="H1840">
        <f>INDEX(Patient_data[Age],MATCH(Consolidated_sheets[[#This Row],[Patient_ID]],Patient_data[Patient_ID],0))</f>
        <v>52</v>
      </c>
      <c r="I1840" t="str">
        <f>INDEX(Patient_data[Gender],MATCH(Consolidated_sheets[[#This Row],[Patient_ID]],Patient_data[Patient_ID],0))</f>
        <v>Male</v>
      </c>
      <c r="J1840" t="str">
        <f>INDEX(Location_data[Location],MATCH(Consolidated_sheets[[#This Row],[Patient_ID]],Location_data[Patient_ID],0))</f>
        <v>Houston</v>
      </c>
      <c r="K1840" t="str">
        <f>INDEX(Insurance_data[Insurance_Type],MATCH(Consolidated_sheets[[#This Row],[Patient_ID]],Insurance_data[Patient_ID],0))</f>
        <v>Public</v>
      </c>
      <c r="L1840" s="6">
        <f>INDEX(Insurance_data[Insurance_Amount],MATCH(Consolidated_sheets[[#This Row],[Patient_ID]],Insurance_data[Patient_ID],0))</f>
        <v>44.63</v>
      </c>
    </row>
    <row r="1841" spans="1:12" x14ac:dyDescent="0.3">
      <c r="A1841" t="s">
        <v>1895</v>
      </c>
      <c r="B1841" t="s">
        <v>5955</v>
      </c>
      <c r="C1841" s="6">
        <v>4132.6499999999996</v>
      </c>
      <c r="D1841" s="1">
        <v>43945.52207458207</v>
      </c>
      <c r="E1841" s="1" t="str">
        <f>TEXT(Consolidated_sheets[[#This Row],[Date]],"yyyy")</f>
        <v>2020</v>
      </c>
      <c r="F1841" s="1" t="str">
        <f>TEXT(Consolidated_sheets[[#This Row],[Date]],"mmmm")</f>
        <v>April</v>
      </c>
      <c r="G1841" t="str">
        <f>INDEX(Patient_data[Patient_Name],MATCH(Consolidated_sheets[[#This Row],[Patient_ID]],Patient_data[Patient_ID],0))</f>
        <v>Lisa Wilson</v>
      </c>
      <c r="H1841">
        <f>INDEX(Patient_data[Age],MATCH(Consolidated_sheets[[#This Row],[Patient_ID]],Patient_data[Patient_ID],0))</f>
        <v>35</v>
      </c>
      <c r="I1841" t="str">
        <f>INDEX(Patient_data[Gender],MATCH(Consolidated_sheets[[#This Row],[Patient_ID]],Patient_data[Patient_ID],0))</f>
        <v>Male</v>
      </c>
      <c r="J1841" t="str">
        <f>INDEX(Location_data[Location],MATCH(Consolidated_sheets[[#This Row],[Patient_ID]],Location_data[Patient_ID],0))</f>
        <v>Phoenix</v>
      </c>
      <c r="K1841" t="str">
        <f>INDEX(Insurance_data[Insurance_Type],MATCH(Consolidated_sheets[[#This Row],[Patient_ID]],Insurance_data[Patient_ID],0))</f>
        <v>Public</v>
      </c>
      <c r="L1841" s="6">
        <f>INDEX(Insurance_data[Insurance_Amount],MATCH(Consolidated_sheets[[#This Row],[Patient_ID]],Insurance_data[Patient_ID],0))</f>
        <v>30.32</v>
      </c>
    </row>
    <row r="1842" spans="1:12" x14ac:dyDescent="0.3">
      <c r="A1842" t="s">
        <v>740</v>
      </c>
      <c r="B1842" t="s">
        <v>5955</v>
      </c>
      <c r="C1842" s="6">
        <v>3819</v>
      </c>
      <c r="D1842" s="1">
        <v>43945.782826118011</v>
      </c>
      <c r="E1842" s="1" t="str">
        <f>TEXT(Consolidated_sheets[[#This Row],[Date]],"yyyy")</f>
        <v>2020</v>
      </c>
      <c r="F1842" s="1" t="str">
        <f>TEXT(Consolidated_sheets[[#This Row],[Date]],"mmmm")</f>
        <v>April</v>
      </c>
      <c r="G1842" t="str">
        <f>INDEX(Patient_data[Patient_Name],MATCH(Consolidated_sheets[[#This Row],[Patient_ID]],Patient_data[Patient_ID],0))</f>
        <v>Kenneth Murphy</v>
      </c>
      <c r="H1842">
        <f>INDEX(Patient_data[Age],MATCH(Consolidated_sheets[[#This Row],[Patient_ID]],Patient_data[Patient_ID],0))</f>
        <v>59</v>
      </c>
      <c r="I1842" t="str">
        <f>INDEX(Patient_data[Gender],MATCH(Consolidated_sheets[[#This Row],[Patient_ID]],Patient_data[Patient_ID],0))</f>
        <v>Male</v>
      </c>
      <c r="J1842" t="str">
        <f>INDEX(Location_data[Location],MATCH(Consolidated_sheets[[#This Row],[Patient_ID]],Location_data[Patient_ID],0))</f>
        <v>Phoenix</v>
      </c>
      <c r="K1842" t="str">
        <f>INDEX(Insurance_data[Insurance_Type],MATCH(Consolidated_sheets[[#This Row],[Patient_ID]],Insurance_data[Patient_ID],0))</f>
        <v>None</v>
      </c>
      <c r="L1842" s="6">
        <f>INDEX(Insurance_data[Insurance_Amount],MATCH(Consolidated_sheets[[#This Row],[Patient_ID]],Insurance_data[Patient_ID],0))</f>
        <v>4539.03</v>
      </c>
    </row>
    <row r="1843" spans="1:12" x14ac:dyDescent="0.3">
      <c r="A1843" t="s">
        <v>1498</v>
      </c>
      <c r="B1843" t="s">
        <v>5952</v>
      </c>
      <c r="C1843" s="6">
        <v>4911.6899999999996</v>
      </c>
      <c r="D1843" s="1">
        <v>43946.043577653953</v>
      </c>
      <c r="E1843" s="1" t="str">
        <f>TEXT(Consolidated_sheets[[#This Row],[Date]],"yyyy")</f>
        <v>2020</v>
      </c>
      <c r="F1843" s="1" t="str">
        <f>TEXT(Consolidated_sheets[[#This Row],[Date]],"mmmm")</f>
        <v>April</v>
      </c>
      <c r="G1843" t="str">
        <f>INDEX(Patient_data[Patient_Name],MATCH(Consolidated_sheets[[#This Row],[Patient_ID]],Patient_data[Patient_ID],0))</f>
        <v>Jesse Landry MD</v>
      </c>
      <c r="H1843">
        <f>INDEX(Patient_data[Age],MATCH(Consolidated_sheets[[#This Row],[Patient_ID]],Patient_data[Patient_ID],0))</f>
        <v>34</v>
      </c>
      <c r="I1843" t="str">
        <f>INDEX(Patient_data[Gender],MATCH(Consolidated_sheets[[#This Row],[Patient_ID]],Patient_data[Patient_ID],0))</f>
        <v>Female</v>
      </c>
      <c r="J1843" t="str">
        <f>INDEX(Location_data[Location],MATCH(Consolidated_sheets[[#This Row],[Patient_ID]],Location_data[Patient_ID],0))</f>
        <v>Phoenix</v>
      </c>
      <c r="K1843" t="str">
        <f>INDEX(Insurance_data[Insurance_Type],MATCH(Consolidated_sheets[[#This Row],[Patient_ID]],Insurance_data[Patient_ID],0))</f>
        <v>None</v>
      </c>
      <c r="L1843" s="6">
        <f>INDEX(Insurance_data[Insurance_Amount],MATCH(Consolidated_sheets[[#This Row],[Patient_ID]],Insurance_data[Patient_ID],0))</f>
        <v>7975.85</v>
      </c>
    </row>
    <row r="1844" spans="1:12" x14ac:dyDescent="0.3">
      <c r="A1844" t="s">
        <v>51</v>
      </c>
      <c r="B1844" t="s">
        <v>5954</v>
      </c>
      <c r="C1844" s="6">
        <v>1087.6600000000001</v>
      </c>
      <c r="D1844" s="1">
        <v>43946.304329189887</v>
      </c>
      <c r="E1844" s="1" t="str">
        <f>TEXT(Consolidated_sheets[[#This Row],[Date]],"yyyy")</f>
        <v>2020</v>
      </c>
      <c r="F1844" s="1" t="str">
        <f>TEXT(Consolidated_sheets[[#This Row],[Date]],"mmmm")</f>
        <v>April</v>
      </c>
      <c r="G1844" t="str">
        <f>INDEX(Patient_data[Patient_Name],MATCH(Consolidated_sheets[[#This Row],[Patient_ID]],Patient_data[Patient_ID],0))</f>
        <v>Brandi Davis</v>
      </c>
      <c r="H1844">
        <f>INDEX(Patient_data[Age],MATCH(Consolidated_sheets[[#This Row],[Patient_ID]],Patient_data[Patient_ID],0))</f>
        <v>25</v>
      </c>
      <c r="I1844" t="str">
        <f>INDEX(Patient_data[Gender],MATCH(Consolidated_sheets[[#This Row],[Patient_ID]],Patient_data[Patient_ID],0))</f>
        <v>Female</v>
      </c>
      <c r="J1844" t="str">
        <f>INDEX(Location_data[Location],MATCH(Consolidated_sheets[[#This Row],[Patient_ID]],Location_data[Patient_ID],0))</f>
        <v>Houston</v>
      </c>
      <c r="K1844" t="str">
        <f>INDEX(Insurance_data[Insurance_Type],MATCH(Consolidated_sheets[[#This Row],[Patient_ID]],Insurance_data[Patient_ID],0))</f>
        <v>Public</v>
      </c>
      <c r="L1844" s="6">
        <f>INDEX(Insurance_data[Insurance_Amount],MATCH(Consolidated_sheets[[#This Row],[Patient_ID]],Insurance_data[Patient_ID],0))</f>
        <v>7365.14</v>
      </c>
    </row>
    <row r="1845" spans="1:12" x14ac:dyDescent="0.3">
      <c r="A1845" t="s">
        <v>1501</v>
      </c>
      <c r="B1845" t="s">
        <v>5952</v>
      </c>
      <c r="C1845" s="6">
        <v>2203.64</v>
      </c>
      <c r="D1845" s="1">
        <v>43946.565080725813</v>
      </c>
      <c r="E1845" s="1" t="str">
        <f>TEXT(Consolidated_sheets[[#This Row],[Date]],"yyyy")</f>
        <v>2020</v>
      </c>
      <c r="F1845" s="1" t="str">
        <f>TEXT(Consolidated_sheets[[#This Row],[Date]],"mmmm")</f>
        <v>April</v>
      </c>
      <c r="G1845" t="str">
        <f>INDEX(Patient_data[Patient_Name],MATCH(Consolidated_sheets[[#This Row],[Patient_ID]],Patient_data[Patient_ID],0))</f>
        <v>Derrick Newman</v>
      </c>
      <c r="H1845">
        <f>INDEX(Patient_data[Age],MATCH(Consolidated_sheets[[#This Row],[Patient_ID]],Patient_data[Patient_ID],0))</f>
        <v>42</v>
      </c>
      <c r="I1845" t="str">
        <f>INDEX(Patient_data[Gender],MATCH(Consolidated_sheets[[#This Row],[Patient_ID]],Patient_data[Patient_ID],0))</f>
        <v>Female</v>
      </c>
      <c r="J1845" t="str">
        <f>INDEX(Location_data[Location],MATCH(Consolidated_sheets[[#This Row],[Patient_ID]],Location_data[Patient_ID],0))</f>
        <v>Houston</v>
      </c>
      <c r="K1845" t="str">
        <f>INDEX(Insurance_data[Insurance_Type],MATCH(Consolidated_sheets[[#This Row],[Patient_ID]],Insurance_data[Patient_ID],0))</f>
        <v>Public</v>
      </c>
      <c r="L1845" s="6">
        <f>INDEX(Insurance_data[Insurance_Amount],MATCH(Consolidated_sheets[[#This Row],[Patient_ID]],Insurance_data[Patient_ID],0))</f>
        <v>935.94</v>
      </c>
    </row>
    <row r="1846" spans="1:12" x14ac:dyDescent="0.3">
      <c r="A1846" t="s">
        <v>790</v>
      </c>
      <c r="B1846" t="s">
        <v>5952</v>
      </c>
      <c r="C1846" s="6">
        <v>335.59</v>
      </c>
      <c r="D1846" s="1">
        <v>43946.825832261748</v>
      </c>
      <c r="E1846" s="1" t="str">
        <f>TEXT(Consolidated_sheets[[#This Row],[Date]],"yyyy")</f>
        <v>2020</v>
      </c>
      <c r="F1846" s="1" t="str">
        <f>TEXT(Consolidated_sheets[[#This Row],[Date]],"mmmm")</f>
        <v>April</v>
      </c>
      <c r="G1846" t="str">
        <f>INDEX(Patient_data[Patient_Name],MATCH(Consolidated_sheets[[#This Row],[Patient_ID]],Patient_data[Patient_ID],0))</f>
        <v>Amy Stein</v>
      </c>
      <c r="H1846">
        <f>INDEX(Patient_data[Age],MATCH(Consolidated_sheets[[#This Row],[Patient_ID]],Patient_data[Patient_ID],0))</f>
        <v>65</v>
      </c>
      <c r="I1846" t="str">
        <f>INDEX(Patient_data[Gender],MATCH(Consolidated_sheets[[#This Row],[Patient_ID]],Patient_data[Patient_ID],0))</f>
        <v>Female</v>
      </c>
      <c r="J1846" t="str">
        <f>INDEX(Location_data[Location],MATCH(Consolidated_sheets[[#This Row],[Patient_ID]],Location_data[Patient_ID],0))</f>
        <v>Los Angeles</v>
      </c>
      <c r="K1846" t="str">
        <f>INDEX(Insurance_data[Insurance_Type],MATCH(Consolidated_sheets[[#This Row],[Patient_ID]],Insurance_data[Patient_ID],0))</f>
        <v>Private</v>
      </c>
      <c r="L1846" s="6">
        <f>INDEX(Insurance_data[Insurance_Amount],MATCH(Consolidated_sheets[[#This Row],[Patient_ID]],Insurance_data[Patient_ID],0))</f>
        <v>8281.2999999999993</v>
      </c>
    </row>
    <row r="1847" spans="1:12" x14ac:dyDescent="0.3">
      <c r="A1847" t="s">
        <v>881</v>
      </c>
      <c r="B1847" t="s">
        <v>5953</v>
      </c>
      <c r="C1847" s="6">
        <v>2444.83</v>
      </c>
      <c r="D1847" s="1">
        <v>43947.086583797682</v>
      </c>
      <c r="E1847" s="1" t="str">
        <f>TEXT(Consolidated_sheets[[#This Row],[Date]],"yyyy")</f>
        <v>2020</v>
      </c>
      <c r="F1847" s="1" t="str">
        <f>TEXT(Consolidated_sheets[[#This Row],[Date]],"mmmm")</f>
        <v>April</v>
      </c>
      <c r="G1847" t="str">
        <f>INDEX(Patient_data[Patient_Name],MATCH(Consolidated_sheets[[#This Row],[Patient_ID]],Patient_data[Patient_ID],0))</f>
        <v>Samantha Garcia</v>
      </c>
      <c r="H1847">
        <f>INDEX(Patient_data[Age],MATCH(Consolidated_sheets[[#This Row],[Patient_ID]],Patient_data[Patient_ID],0))</f>
        <v>71</v>
      </c>
      <c r="I1847" t="str">
        <f>INDEX(Patient_data[Gender],MATCH(Consolidated_sheets[[#This Row],[Patient_ID]],Patient_data[Patient_ID],0))</f>
        <v>Female</v>
      </c>
      <c r="J1847" t="str">
        <f>INDEX(Location_data[Location],MATCH(Consolidated_sheets[[#This Row],[Patient_ID]],Location_data[Patient_ID],0))</f>
        <v>Chicago</v>
      </c>
      <c r="K1847" t="str">
        <f>INDEX(Insurance_data[Insurance_Type],MATCH(Consolidated_sheets[[#This Row],[Patient_ID]],Insurance_data[Patient_ID],0))</f>
        <v>None</v>
      </c>
      <c r="L1847" s="6">
        <f>INDEX(Insurance_data[Insurance_Amount],MATCH(Consolidated_sheets[[#This Row],[Patient_ID]],Insurance_data[Patient_ID],0))</f>
        <v>5143</v>
      </c>
    </row>
    <row r="1848" spans="1:12" x14ac:dyDescent="0.3">
      <c r="A1848" t="s">
        <v>2986</v>
      </c>
      <c r="B1848" t="s">
        <v>5954</v>
      </c>
      <c r="C1848" s="6">
        <v>2550.61</v>
      </c>
      <c r="D1848" s="1">
        <v>43947.347335333608</v>
      </c>
      <c r="E1848" s="1" t="str">
        <f>TEXT(Consolidated_sheets[[#This Row],[Date]],"yyyy")</f>
        <v>2020</v>
      </c>
      <c r="F1848" s="1" t="str">
        <f>TEXT(Consolidated_sheets[[#This Row],[Date]],"mmmm")</f>
        <v>April</v>
      </c>
      <c r="G1848" t="str">
        <f>INDEX(Patient_data[Patient_Name],MATCH(Consolidated_sheets[[#This Row],[Patient_ID]],Patient_data[Patient_ID],0))</f>
        <v>Justin Wilson</v>
      </c>
      <c r="H1848">
        <f>INDEX(Patient_data[Age],MATCH(Consolidated_sheets[[#This Row],[Patient_ID]],Patient_data[Patient_ID],0))</f>
        <v>26</v>
      </c>
      <c r="I1848" t="str">
        <f>INDEX(Patient_data[Gender],MATCH(Consolidated_sheets[[#This Row],[Patient_ID]],Patient_data[Patient_ID],0))</f>
        <v>Female</v>
      </c>
      <c r="J1848" t="str">
        <f>INDEX(Location_data[Location],MATCH(Consolidated_sheets[[#This Row],[Patient_ID]],Location_data[Patient_ID],0))</f>
        <v>Phoenix</v>
      </c>
      <c r="K1848" t="str">
        <f>INDEX(Insurance_data[Insurance_Type],MATCH(Consolidated_sheets[[#This Row],[Patient_ID]],Insurance_data[Patient_ID],0))</f>
        <v>Public</v>
      </c>
      <c r="L1848" s="6">
        <f>INDEX(Insurance_data[Insurance_Amount],MATCH(Consolidated_sheets[[#This Row],[Patient_ID]],Insurance_data[Patient_ID],0))</f>
        <v>9183.3799999999992</v>
      </c>
    </row>
    <row r="1849" spans="1:12" x14ac:dyDescent="0.3">
      <c r="A1849" t="s">
        <v>1760</v>
      </c>
      <c r="B1849" t="s">
        <v>5955</v>
      </c>
      <c r="C1849" s="6">
        <v>2397.21</v>
      </c>
      <c r="D1849" s="1">
        <v>43947.60808686955</v>
      </c>
      <c r="E1849" s="1" t="str">
        <f>TEXT(Consolidated_sheets[[#This Row],[Date]],"yyyy")</f>
        <v>2020</v>
      </c>
      <c r="F1849" s="1" t="str">
        <f>TEXT(Consolidated_sheets[[#This Row],[Date]],"mmmm")</f>
        <v>April</v>
      </c>
      <c r="G1849" t="str">
        <f>INDEX(Patient_data[Patient_Name],MATCH(Consolidated_sheets[[#This Row],[Patient_ID]],Patient_data[Patient_ID],0))</f>
        <v>Shannon Guerrero</v>
      </c>
      <c r="H1849">
        <f>INDEX(Patient_data[Age],MATCH(Consolidated_sheets[[#This Row],[Patient_ID]],Patient_data[Patient_ID],0))</f>
        <v>89</v>
      </c>
      <c r="I1849" t="str">
        <f>INDEX(Patient_data[Gender],MATCH(Consolidated_sheets[[#This Row],[Patient_ID]],Patient_data[Patient_ID],0))</f>
        <v>Male</v>
      </c>
      <c r="J1849" t="str">
        <f>INDEX(Location_data[Location],MATCH(Consolidated_sheets[[#This Row],[Patient_ID]],Location_data[Patient_ID],0))</f>
        <v>Phoenix</v>
      </c>
      <c r="K1849" t="str">
        <f>INDEX(Insurance_data[Insurance_Type],MATCH(Consolidated_sheets[[#This Row],[Patient_ID]],Insurance_data[Patient_ID],0))</f>
        <v>None</v>
      </c>
      <c r="L1849" s="6">
        <f>INDEX(Insurance_data[Insurance_Amount],MATCH(Consolidated_sheets[[#This Row],[Patient_ID]],Insurance_data[Patient_ID],0))</f>
        <v>2539.2399999999998</v>
      </c>
    </row>
    <row r="1850" spans="1:12" x14ac:dyDescent="0.3">
      <c r="A1850" t="s">
        <v>2443</v>
      </c>
      <c r="B1850" t="s">
        <v>5953</v>
      </c>
      <c r="C1850" s="6">
        <v>4817.5</v>
      </c>
      <c r="D1850" s="1">
        <v>43947.868838405477</v>
      </c>
      <c r="E1850" s="1" t="str">
        <f>TEXT(Consolidated_sheets[[#This Row],[Date]],"yyyy")</f>
        <v>2020</v>
      </c>
      <c r="F1850" s="1" t="str">
        <f>TEXT(Consolidated_sheets[[#This Row],[Date]],"mmmm")</f>
        <v>April</v>
      </c>
      <c r="G1850" t="str">
        <f>INDEX(Patient_data[Patient_Name],MATCH(Consolidated_sheets[[#This Row],[Patient_ID]],Patient_data[Patient_ID],0))</f>
        <v>Kelly Lewis</v>
      </c>
      <c r="H1850">
        <f>INDEX(Patient_data[Age],MATCH(Consolidated_sheets[[#This Row],[Patient_ID]],Patient_data[Patient_ID],0))</f>
        <v>21</v>
      </c>
      <c r="I1850" t="str">
        <f>INDEX(Patient_data[Gender],MATCH(Consolidated_sheets[[#This Row],[Patient_ID]],Patient_data[Patient_ID],0))</f>
        <v>Male</v>
      </c>
      <c r="J1850" t="str">
        <f>INDEX(Location_data[Location],MATCH(Consolidated_sheets[[#This Row],[Patient_ID]],Location_data[Patient_ID],0))</f>
        <v>Chicago</v>
      </c>
      <c r="K1850" t="str">
        <f>INDEX(Insurance_data[Insurance_Type],MATCH(Consolidated_sheets[[#This Row],[Patient_ID]],Insurance_data[Patient_ID],0))</f>
        <v>Private</v>
      </c>
      <c r="L1850" s="6">
        <f>INDEX(Insurance_data[Insurance_Amount],MATCH(Consolidated_sheets[[#This Row],[Patient_ID]],Insurance_data[Patient_ID],0))</f>
        <v>1346.53</v>
      </c>
    </row>
    <row r="1851" spans="1:12" x14ac:dyDescent="0.3">
      <c r="A1851" t="s">
        <v>1948</v>
      </c>
      <c r="B1851" t="s">
        <v>5954</v>
      </c>
      <c r="C1851" s="6">
        <v>1670.04</v>
      </c>
      <c r="D1851" s="1">
        <v>43948.129589941411</v>
      </c>
      <c r="E1851" s="1" t="str">
        <f>TEXT(Consolidated_sheets[[#This Row],[Date]],"yyyy")</f>
        <v>2020</v>
      </c>
      <c r="F1851" s="1" t="str">
        <f>TEXT(Consolidated_sheets[[#This Row],[Date]],"mmmm")</f>
        <v>April</v>
      </c>
      <c r="G1851" t="str">
        <f>INDEX(Patient_data[Patient_Name],MATCH(Consolidated_sheets[[#This Row],[Patient_ID]],Patient_data[Patient_ID],0))</f>
        <v>Mr. Rick Carr</v>
      </c>
      <c r="H1851">
        <f>INDEX(Patient_data[Age],MATCH(Consolidated_sheets[[#This Row],[Patient_ID]],Patient_data[Patient_ID],0))</f>
        <v>45</v>
      </c>
      <c r="I1851" t="str">
        <f>INDEX(Patient_data[Gender],MATCH(Consolidated_sheets[[#This Row],[Patient_ID]],Patient_data[Patient_ID],0))</f>
        <v>Female</v>
      </c>
      <c r="J1851" t="str">
        <f>INDEX(Location_data[Location],MATCH(Consolidated_sheets[[#This Row],[Patient_ID]],Location_data[Patient_ID],0))</f>
        <v>Chicago</v>
      </c>
      <c r="K1851" t="str">
        <f>INDEX(Insurance_data[Insurance_Type],MATCH(Consolidated_sheets[[#This Row],[Patient_ID]],Insurance_data[Patient_ID],0))</f>
        <v>Private</v>
      </c>
      <c r="L1851" s="6">
        <f>INDEX(Insurance_data[Insurance_Amount],MATCH(Consolidated_sheets[[#This Row],[Patient_ID]],Insurance_data[Patient_ID],0))</f>
        <v>1547.38</v>
      </c>
    </row>
    <row r="1852" spans="1:12" x14ac:dyDescent="0.3">
      <c r="A1852" t="s">
        <v>670</v>
      </c>
      <c r="B1852" t="s">
        <v>5955</v>
      </c>
      <c r="C1852" s="6">
        <v>2264.5500000000002</v>
      </c>
      <c r="D1852" s="1">
        <v>43948.390341477352</v>
      </c>
      <c r="E1852" s="1" t="str">
        <f>TEXT(Consolidated_sheets[[#This Row],[Date]],"yyyy")</f>
        <v>2020</v>
      </c>
      <c r="F1852" s="1" t="str">
        <f>TEXT(Consolidated_sheets[[#This Row],[Date]],"mmmm")</f>
        <v>April</v>
      </c>
      <c r="G1852" t="str">
        <f>INDEX(Patient_data[Patient_Name],MATCH(Consolidated_sheets[[#This Row],[Patient_ID]],Patient_data[Patient_ID],0))</f>
        <v>Melissa Chan</v>
      </c>
      <c r="H1852">
        <f>INDEX(Patient_data[Age],MATCH(Consolidated_sheets[[#This Row],[Patient_ID]],Patient_data[Patient_ID],0))</f>
        <v>80</v>
      </c>
      <c r="I1852" t="str">
        <f>INDEX(Patient_data[Gender],MATCH(Consolidated_sheets[[#This Row],[Patient_ID]],Patient_data[Patient_ID],0))</f>
        <v>Male</v>
      </c>
      <c r="J1852" t="str">
        <f>INDEX(Location_data[Location],MATCH(Consolidated_sheets[[#This Row],[Patient_ID]],Location_data[Patient_ID],0))</f>
        <v>Chicago</v>
      </c>
      <c r="K1852" t="str">
        <f>INDEX(Insurance_data[Insurance_Type],MATCH(Consolidated_sheets[[#This Row],[Patient_ID]],Insurance_data[Patient_ID],0))</f>
        <v>None</v>
      </c>
      <c r="L1852" s="6">
        <f>INDEX(Insurance_data[Insurance_Amount],MATCH(Consolidated_sheets[[#This Row],[Patient_ID]],Insurance_data[Patient_ID],0))</f>
        <v>4143.67</v>
      </c>
    </row>
    <row r="1853" spans="1:12" x14ac:dyDescent="0.3">
      <c r="A1853" t="s">
        <v>1587</v>
      </c>
      <c r="B1853" t="s">
        <v>5954</v>
      </c>
      <c r="C1853" s="6">
        <v>3069.64</v>
      </c>
      <c r="D1853" s="1">
        <v>43948.651093013294</v>
      </c>
      <c r="E1853" s="1" t="str">
        <f>TEXT(Consolidated_sheets[[#This Row],[Date]],"yyyy")</f>
        <v>2020</v>
      </c>
      <c r="F1853" s="1" t="str">
        <f>TEXT(Consolidated_sheets[[#This Row],[Date]],"mmmm")</f>
        <v>April</v>
      </c>
      <c r="G1853" t="str">
        <f>INDEX(Patient_data[Patient_Name],MATCH(Consolidated_sheets[[#This Row],[Patient_ID]],Patient_data[Patient_ID],0))</f>
        <v>Erin Gregory</v>
      </c>
      <c r="H1853">
        <f>INDEX(Patient_data[Age],MATCH(Consolidated_sheets[[#This Row],[Patient_ID]],Patient_data[Patient_ID],0))</f>
        <v>41</v>
      </c>
      <c r="I1853" t="str">
        <f>INDEX(Patient_data[Gender],MATCH(Consolidated_sheets[[#This Row],[Patient_ID]],Patient_data[Patient_ID],0))</f>
        <v>Male</v>
      </c>
      <c r="J1853" t="str">
        <f>INDEX(Location_data[Location],MATCH(Consolidated_sheets[[#This Row],[Patient_ID]],Location_data[Patient_ID],0))</f>
        <v>Los Angeles</v>
      </c>
      <c r="K1853" t="str">
        <f>INDEX(Insurance_data[Insurance_Type],MATCH(Consolidated_sheets[[#This Row],[Patient_ID]],Insurance_data[Patient_ID],0))</f>
        <v>Private</v>
      </c>
      <c r="L1853" s="6">
        <f>INDEX(Insurance_data[Insurance_Amount],MATCH(Consolidated_sheets[[#This Row],[Patient_ID]],Insurance_data[Patient_ID],0))</f>
        <v>4911.21</v>
      </c>
    </row>
    <row r="1854" spans="1:12" x14ac:dyDescent="0.3">
      <c r="A1854" t="s">
        <v>1484</v>
      </c>
      <c r="B1854" t="s">
        <v>5954</v>
      </c>
      <c r="C1854" s="6">
        <v>3312.4</v>
      </c>
      <c r="D1854" s="1">
        <v>43948.911844549213</v>
      </c>
      <c r="E1854" s="1" t="str">
        <f>TEXT(Consolidated_sheets[[#This Row],[Date]],"yyyy")</f>
        <v>2020</v>
      </c>
      <c r="F1854" s="1" t="str">
        <f>TEXT(Consolidated_sheets[[#This Row],[Date]],"mmmm")</f>
        <v>April</v>
      </c>
      <c r="G1854" t="str">
        <f>INDEX(Patient_data[Patient_Name],MATCH(Consolidated_sheets[[#This Row],[Patient_ID]],Patient_data[Patient_ID],0))</f>
        <v>Edward Keith</v>
      </c>
      <c r="H1854">
        <f>INDEX(Patient_data[Age],MATCH(Consolidated_sheets[[#This Row],[Patient_ID]],Patient_data[Patient_ID],0))</f>
        <v>62</v>
      </c>
      <c r="I1854" t="str">
        <f>INDEX(Patient_data[Gender],MATCH(Consolidated_sheets[[#This Row],[Patient_ID]],Patient_data[Patient_ID],0))</f>
        <v>Female</v>
      </c>
      <c r="J1854" t="str">
        <f>INDEX(Location_data[Location],MATCH(Consolidated_sheets[[#This Row],[Patient_ID]],Location_data[Patient_ID],0))</f>
        <v>Chicago</v>
      </c>
      <c r="K1854" t="str">
        <f>INDEX(Insurance_data[Insurance_Type],MATCH(Consolidated_sheets[[#This Row],[Patient_ID]],Insurance_data[Patient_ID],0))</f>
        <v>Private</v>
      </c>
      <c r="L1854" s="6">
        <f>INDEX(Insurance_data[Insurance_Amount],MATCH(Consolidated_sheets[[#This Row],[Patient_ID]],Insurance_data[Patient_ID],0))</f>
        <v>9285.5</v>
      </c>
    </row>
    <row r="1855" spans="1:12" x14ac:dyDescent="0.3">
      <c r="A1855" t="s">
        <v>2480</v>
      </c>
      <c r="B1855" t="s">
        <v>5954</v>
      </c>
      <c r="C1855" s="6">
        <v>2296.88</v>
      </c>
      <c r="D1855" s="1">
        <v>43949.172596085147</v>
      </c>
      <c r="E1855" s="1" t="str">
        <f>TEXT(Consolidated_sheets[[#This Row],[Date]],"yyyy")</f>
        <v>2020</v>
      </c>
      <c r="F1855" s="1" t="str">
        <f>TEXT(Consolidated_sheets[[#This Row],[Date]],"mmmm")</f>
        <v>April</v>
      </c>
      <c r="G1855" t="str">
        <f>INDEX(Patient_data[Patient_Name],MATCH(Consolidated_sheets[[#This Row],[Patient_ID]],Patient_data[Patient_ID],0))</f>
        <v>Jasmine Ferguson</v>
      </c>
      <c r="H1855">
        <f>INDEX(Patient_data[Age],MATCH(Consolidated_sheets[[#This Row],[Patient_ID]],Patient_data[Patient_ID],0))</f>
        <v>31</v>
      </c>
      <c r="I1855" t="str">
        <f>INDEX(Patient_data[Gender],MATCH(Consolidated_sheets[[#This Row],[Patient_ID]],Patient_data[Patient_ID],0))</f>
        <v>Female</v>
      </c>
      <c r="J1855" t="str">
        <f>INDEX(Location_data[Location],MATCH(Consolidated_sheets[[#This Row],[Patient_ID]],Location_data[Patient_ID],0))</f>
        <v>Chicago</v>
      </c>
      <c r="K1855" t="str">
        <f>INDEX(Insurance_data[Insurance_Type],MATCH(Consolidated_sheets[[#This Row],[Patient_ID]],Insurance_data[Patient_ID],0))</f>
        <v>None</v>
      </c>
      <c r="L1855" s="6">
        <f>INDEX(Insurance_data[Insurance_Amount],MATCH(Consolidated_sheets[[#This Row],[Patient_ID]],Insurance_data[Patient_ID],0))</f>
        <v>6076</v>
      </c>
    </row>
    <row r="1856" spans="1:12" x14ac:dyDescent="0.3">
      <c r="A1856" t="s">
        <v>1677</v>
      </c>
      <c r="B1856" t="s">
        <v>5952</v>
      </c>
      <c r="C1856" s="6">
        <v>2068.36</v>
      </c>
      <c r="D1856" s="1">
        <v>43949.433347621089</v>
      </c>
      <c r="E1856" s="1" t="str">
        <f>TEXT(Consolidated_sheets[[#This Row],[Date]],"yyyy")</f>
        <v>2020</v>
      </c>
      <c r="F1856" s="1" t="str">
        <f>TEXT(Consolidated_sheets[[#This Row],[Date]],"mmmm")</f>
        <v>April</v>
      </c>
      <c r="G1856" t="str">
        <f>INDEX(Patient_data[Patient_Name],MATCH(Consolidated_sheets[[#This Row],[Patient_ID]],Patient_data[Patient_ID],0))</f>
        <v>Amanda Parker</v>
      </c>
      <c r="H1856">
        <f>INDEX(Patient_data[Age],MATCH(Consolidated_sheets[[#This Row],[Patient_ID]],Patient_data[Patient_ID],0))</f>
        <v>41</v>
      </c>
      <c r="I1856" t="str">
        <f>INDEX(Patient_data[Gender],MATCH(Consolidated_sheets[[#This Row],[Patient_ID]],Patient_data[Patient_ID],0))</f>
        <v>Male</v>
      </c>
      <c r="J1856" t="str">
        <f>INDEX(Location_data[Location],MATCH(Consolidated_sheets[[#This Row],[Patient_ID]],Location_data[Patient_ID],0))</f>
        <v>Phoenix</v>
      </c>
      <c r="K1856" t="str">
        <f>INDEX(Insurance_data[Insurance_Type],MATCH(Consolidated_sheets[[#This Row],[Patient_ID]],Insurance_data[Patient_ID],0))</f>
        <v>Private</v>
      </c>
      <c r="L1856" s="6">
        <f>INDEX(Insurance_data[Insurance_Amount],MATCH(Consolidated_sheets[[#This Row],[Patient_ID]],Insurance_data[Patient_ID],0))</f>
        <v>9317.51</v>
      </c>
    </row>
    <row r="1857" spans="1:12" x14ac:dyDescent="0.3">
      <c r="A1857" t="s">
        <v>800</v>
      </c>
      <c r="B1857" t="s">
        <v>5952</v>
      </c>
      <c r="C1857" s="6">
        <v>2598.52</v>
      </c>
      <c r="D1857" s="1">
        <v>43949.694099157023</v>
      </c>
      <c r="E1857" s="1" t="str">
        <f>TEXT(Consolidated_sheets[[#This Row],[Date]],"yyyy")</f>
        <v>2020</v>
      </c>
      <c r="F1857" s="1" t="str">
        <f>TEXT(Consolidated_sheets[[#This Row],[Date]],"mmmm")</f>
        <v>April</v>
      </c>
      <c r="G1857" t="str">
        <f>INDEX(Patient_data[Patient_Name],MATCH(Consolidated_sheets[[#This Row],[Patient_ID]],Patient_data[Patient_ID],0))</f>
        <v>Jacqueline Clark</v>
      </c>
      <c r="H1857">
        <f>INDEX(Patient_data[Age],MATCH(Consolidated_sheets[[#This Row],[Patient_ID]],Patient_data[Patient_ID],0))</f>
        <v>64</v>
      </c>
      <c r="I1857" t="str">
        <f>INDEX(Patient_data[Gender],MATCH(Consolidated_sheets[[#This Row],[Patient_ID]],Patient_data[Patient_ID],0))</f>
        <v>Female</v>
      </c>
      <c r="J1857" t="str">
        <f>INDEX(Location_data[Location],MATCH(Consolidated_sheets[[#This Row],[Patient_ID]],Location_data[Patient_ID],0))</f>
        <v>Houston</v>
      </c>
      <c r="K1857" t="str">
        <f>INDEX(Insurance_data[Insurance_Type],MATCH(Consolidated_sheets[[#This Row],[Patient_ID]],Insurance_data[Patient_ID],0))</f>
        <v>Public</v>
      </c>
      <c r="L1857" s="6">
        <f>INDEX(Insurance_data[Insurance_Amount],MATCH(Consolidated_sheets[[#This Row],[Patient_ID]],Insurance_data[Patient_ID],0))</f>
        <v>4402.67</v>
      </c>
    </row>
    <row r="1858" spans="1:12" x14ac:dyDescent="0.3">
      <c r="A1858" t="s">
        <v>1205</v>
      </c>
      <c r="B1858" t="s">
        <v>5955</v>
      </c>
      <c r="C1858" s="6">
        <v>2681.47</v>
      </c>
      <c r="D1858" s="1">
        <v>43949.95485069295</v>
      </c>
      <c r="E1858" s="1" t="str">
        <f>TEXT(Consolidated_sheets[[#This Row],[Date]],"yyyy")</f>
        <v>2020</v>
      </c>
      <c r="F1858" s="1" t="str">
        <f>TEXT(Consolidated_sheets[[#This Row],[Date]],"mmmm")</f>
        <v>April</v>
      </c>
      <c r="G1858" t="str">
        <f>INDEX(Patient_data[Patient_Name],MATCH(Consolidated_sheets[[#This Row],[Patient_ID]],Patient_data[Patient_ID],0))</f>
        <v>Misty Henry</v>
      </c>
      <c r="H1858">
        <f>INDEX(Patient_data[Age],MATCH(Consolidated_sheets[[#This Row],[Patient_ID]],Patient_data[Patient_ID],0))</f>
        <v>29</v>
      </c>
      <c r="I1858" t="str">
        <f>INDEX(Patient_data[Gender],MATCH(Consolidated_sheets[[#This Row],[Patient_ID]],Patient_data[Patient_ID],0))</f>
        <v>Female</v>
      </c>
      <c r="J1858" t="str">
        <f>INDEX(Location_data[Location],MATCH(Consolidated_sheets[[#This Row],[Patient_ID]],Location_data[Patient_ID],0))</f>
        <v>Los Angeles</v>
      </c>
      <c r="K1858" t="str">
        <f>INDEX(Insurance_data[Insurance_Type],MATCH(Consolidated_sheets[[#This Row],[Patient_ID]],Insurance_data[Patient_ID],0))</f>
        <v>Private</v>
      </c>
      <c r="L1858" s="6">
        <f>INDEX(Insurance_data[Insurance_Amount],MATCH(Consolidated_sheets[[#This Row],[Patient_ID]],Insurance_data[Patient_ID],0))</f>
        <v>9380.1200000000008</v>
      </c>
    </row>
    <row r="1859" spans="1:12" x14ac:dyDescent="0.3">
      <c r="A1859" t="s">
        <v>2642</v>
      </c>
      <c r="B1859" t="s">
        <v>5955</v>
      </c>
      <c r="C1859" s="6">
        <v>2470.75</v>
      </c>
      <c r="D1859" s="1">
        <v>43950.215602228891</v>
      </c>
      <c r="E1859" s="1" t="str">
        <f>TEXT(Consolidated_sheets[[#This Row],[Date]],"yyyy")</f>
        <v>2020</v>
      </c>
      <c r="F1859" s="1" t="str">
        <f>TEXT(Consolidated_sheets[[#This Row],[Date]],"mmmm")</f>
        <v>April</v>
      </c>
      <c r="G1859" t="str">
        <f>INDEX(Patient_data[Patient_Name],MATCH(Consolidated_sheets[[#This Row],[Patient_ID]],Patient_data[Patient_ID],0))</f>
        <v>Samuel Roach</v>
      </c>
      <c r="H1859">
        <f>INDEX(Patient_data[Age],MATCH(Consolidated_sheets[[#This Row],[Patient_ID]],Patient_data[Patient_ID],0))</f>
        <v>69</v>
      </c>
      <c r="I1859" t="str">
        <f>INDEX(Patient_data[Gender],MATCH(Consolidated_sheets[[#This Row],[Patient_ID]],Patient_data[Patient_ID],0))</f>
        <v>Female</v>
      </c>
      <c r="J1859" t="str">
        <f>INDEX(Location_data[Location],MATCH(Consolidated_sheets[[#This Row],[Patient_ID]],Location_data[Patient_ID],0))</f>
        <v>Houston</v>
      </c>
      <c r="K1859" t="str">
        <f>INDEX(Insurance_data[Insurance_Type],MATCH(Consolidated_sheets[[#This Row],[Patient_ID]],Insurance_data[Patient_ID],0))</f>
        <v>None</v>
      </c>
      <c r="L1859" s="6">
        <f>INDEX(Insurance_data[Insurance_Amount],MATCH(Consolidated_sheets[[#This Row],[Patient_ID]],Insurance_data[Patient_ID],0))</f>
        <v>4844.03</v>
      </c>
    </row>
    <row r="1860" spans="1:12" x14ac:dyDescent="0.3">
      <c r="A1860" t="s">
        <v>2650</v>
      </c>
      <c r="B1860" t="s">
        <v>5955</v>
      </c>
      <c r="C1860" s="6">
        <v>4183.1899999999996</v>
      </c>
      <c r="D1860" s="1">
        <v>43950.476353764818</v>
      </c>
      <c r="E1860" s="1" t="str">
        <f>TEXT(Consolidated_sheets[[#This Row],[Date]],"yyyy")</f>
        <v>2020</v>
      </c>
      <c r="F1860" s="1" t="str">
        <f>TEXT(Consolidated_sheets[[#This Row],[Date]],"mmmm")</f>
        <v>April</v>
      </c>
      <c r="G1860" t="str">
        <f>INDEX(Patient_data[Patient_Name],MATCH(Consolidated_sheets[[#This Row],[Patient_ID]],Patient_data[Patient_ID],0))</f>
        <v>Joanne Macdonald</v>
      </c>
      <c r="H1860">
        <f>INDEX(Patient_data[Age],MATCH(Consolidated_sheets[[#This Row],[Patient_ID]],Patient_data[Patient_ID],0))</f>
        <v>21</v>
      </c>
      <c r="I1860" t="str">
        <f>INDEX(Patient_data[Gender],MATCH(Consolidated_sheets[[#This Row],[Patient_ID]],Patient_data[Patient_ID],0))</f>
        <v>Female</v>
      </c>
      <c r="J1860" t="str">
        <f>INDEX(Location_data[Location],MATCH(Consolidated_sheets[[#This Row],[Patient_ID]],Location_data[Patient_ID],0))</f>
        <v>Phoenix</v>
      </c>
      <c r="K1860" t="str">
        <f>INDEX(Insurance_data[Insurance_Type],MATCH(Consolidated_sheets[[#This Row],[Patient_ID]],Insurance_data[Patient_ID],0))</f>
        <v>None</v>
      </c>
      <c r="L1860" s="6">
        <f>INDEX(Insurance_data[Insurance_Amount],MATCH(Consolidated_sheets[[#This Row],[Patient_ID]],Insurance_data[Patient_ID],0))</f>
        <v>2897.72</v>
      </c>
    </row>
    <row r="1861" spans="1:12" x14ac:dyDescent="0.3">
      <c r="A1861" t="s">
        <v>1065</v>
      </c>
      <c r="B1861" t="s">
        <v>5953</v>
      </c>
      <c r="C1861" s="6">
        <v>2808.46</v>
      </c>
      <c r="D1861" s="1">
        <v>43950.737105300752</v>
      </c>
      <c r="E1861" s="1" t="str">
        <f>TEXT(Consolidated_sheets[[#This Row],[Date]],"yyyy")</f>
        <v>2020</v>
      </c>
      <c r="F1861" s="1" t="str">
        <f>TEXT(Consolidated_sheets[[#This Row],[Date]],"mmmm")</f>
        <v>April</v>
      </c>
      <c r="G1861" t="str">
        <f>INDEX(Patient_data[Patient_Name],MATCH(Consolidated_sheets[[#This Row],[Patient_ID]],Patient_data[Patient_ID],0))</f>
        <v>Derek Foster</v>
      </c>
      <c r="H1861">
        <f>INDEX(Patient_data[Age],MATCH(Consolidated_sheets[[#This Row],[Patient_ID]],Patient_data[Patient_ID],0))</f>
        <v>70</v>
      </c>
      <c r="I1861" t="str">
        <f>INDEX(Patient_data[Gender],MATCH(Consolidated_sheets[[#This Row],[Patient_ID]],Patient_data[Patient_ID],0))</f>
        <v>Male</v>
      </c>
      <c r="J1861" t="str">
        <f>INDEX(Location_data[Location],MATCH(Consolidated_sheets[[#This Row],[Patient_ID]],Location_data[Patient_ID],0))</f>
        <v>Chicago</v>
      </c>
      <c r="K1861" t="str">
        <f>INDEX(Insurance_data[Insurance_Type],MATCH(Consolidated_sheets[[#This Row],[Patient_ID]],Insurance_data[Patient_ID],0))</f>
        <v>Private</v>
      </c>
      <c r="L1861" s="6">
        <f>INDEX(Insurance_data[Insurance_Amount],MATCH(Consolidated_sheets[[#This Row],[Patient_ID]],Insurance_data[Patient_ID],0))</f>
        <v>739.06</v>
      </c>
    </row>
    <row r="1862" spans="1:12" x14ac:dyDescent="0.3">
      <c r="A1862" t="s">
        <v>2442</v>
      </c>
      <c r="B1862" t="s">
        <v>5953</v>
      </c>
      <c r="C1862" s="6">
        <v>2761.25</v>
      </c>
      <c r="D1862" s="1">
        <v>43950.997856836693</v>
      </c>
      <c r="E1862" s="1" t="str">
        <f>TEXT(Consolidated_sheets[[#This Row],[Date]],"yyyy")</f>
        <v>2020</v>
      </c>
      <c r="F1862" s="1" t="str">
        <f>TEXT(Consolidated_sheets[[#This Row],[Date]],"mmmm")</f>
        <v>April</v>
      </c>
      <c r="G1862" t="str">
        <f>INDEX(Patient_data[Patient_Name],MATCH(Consolidated_sheets[[#This Row],[Patient_ID]],Patient_data[Patient_ID],0))</f>
        <v>Matthew Norris</v>
      </c>
      <c r="H1862">
        <f>INDEX(Patient_data[Age],MATCH(Consolidated_sheets[[#This Row],[Patient_ID]],Patient_data[Patient_ID],0))</f>
        <v>84</v>
      </c>
      <c r="I1862" t="str">
        <f>INDEX(Patient_data[Gender],MATCH(Consolidated_sheets[[#This Row],[Patient_ID]],Patient_data[Patient_ID],0))</f>
        <v>Female</v>
      </c>
      <c r="J1862" t="str">
        <f>INDEX(Location_data[Location],MATCH(Consolidated_sheets[[#This Row],[Patient_ID]],Location_data[Patient_ID],0))</f>
        <v>Los Angeles</v>
      </c>
      <c r="K1862" t="str">
        <f>INDEX(Insurance_data[Insurance_Type],MATCH(Consolidated_sheets[[#This Row],[Patient_ID]],Insurance_data[Patient_ID],0))</f>
        <v>Private</v>
      </c>
      <c r="L1862" s="6">
        <f>INDEX(Insurance_data[Insurance_Amount],MATCH(Consolidated_sheets[[#This Row],[Patient_ID]],Insurance_data[Patient_ID],0))</f>
        <v>2119.5300000000002</v>
      </c>
    </row>
    <row r="1863" spans="1:12" x14ac:dyDescent="0.3">
      <c r="A1863" t="s">
        <v>2726</v>
      </c>
      <c r="B1863" t="s">
        <v>5955</v>
      </c>
      <c r="C1863" s="6">
        <v>3100.18</v>
      </c>
      <c r="D1863" s="1">
        <v>43951.258608372613</v>
      </c>
      <c r="E1863" s="1" t="str">
        <f>TEXT(Consolidated_sheets[[#This Row],[Date]],"yyyy")</f>
        <v>2020</v>
      </c>
      <c r="F1863" s="1" t="str">
        <f>TEXT(Consolidated_sheets[[#This Row],[Date]],"mmmm")</f>
        <v>April</v>
      </c>
      <c r="G1863" t="str">
        <f>INDEX(Patient_data[Patient_Name],MATCH(Consolidated_sheets[[#This Row],[Patient_ID]],Patient_data[Patient_ID],0))</f>
        <v>Matthew Odom</v>
      </c>
      <c r="H1863">
        <f>INDEX(Patient_data[Age],MATCH(Consolidated_sheets[[#This Row],[Patient_ID]],Patient_data[Patient_ID],0))</f>
        <v>89</v>
      </c>
      <c r="I1863" t="str">
        <f>INDEX(Patient_data[Gender],MATCH(Consolidated_sheets[[#This Row],[Patient_ID]],Patient_data[Patient_ID],0))</f>
        <v>Male</v>
      </c>
      <c r="J1863" t="str">
        <f>INDEX(Location_data[Location],MATCH(Consolidated_sheets[[#This Row],[Patient_ID]],Location_data[Patient_ID],0))</f>
        <v>Chicago</v>
      </c>
      <c r="K1863" t="str">
        <f>INDEX(Insurance_data[Insurance_Type],MATCH(Consolidated_sheets[[#This Row],[Patient_ID]],Insurance_data[Patient_ID],0))</f>
        <v>Public</v>
      </c>
      <c r="L1863" s="6">
        <f>INDEX(Insurance_data[Insurance_Amount],MATCH(Consolidated_sheets[[#This Row],[Patient_ID]],Insurance_data[Patient_ID],0))</f>
        <v>7709.22</v>
      </c>
    </row>
    <row r="1864" spans="1:12" x14ac:dyDescent="0.3">
      <c r="A1864" t="s">
        <v>2011</v>
      </c>
      <c r="B1864" t="s">
        <v>5955</v>
      </c>
      <c r="C1864" s="6">
        <v>4377.5200000000004</v>
      </c>
      <c r="D1864" s="1">
        <v>43951.519359908547</v>
      </c>
      <c r="E1864" s="1" t="str">
        <f>TEXT(Consolidated_sheets[[#This Row],[Date]],"yyyy")</f>
        <v>2020</v>
      </c>
      <c r="F1864" s="1" t="str">
        <f>TEXT(Consolidated_sheets[[#This Row],[Date]],"mmmm")</f>
        <v>April</v>
      </c>
      <c r="G1864" t="str">
        <f>INDEX(Patient_data[Patient_Name],MATCH(Consolidated_sheets[[#This Row],[Patient_ID]],Patient_data[Patient_ID],0))</f>
        <v>Michael Harris</v>
      </c>
      <c r="H1864">
        <f>INDEX(Patient_data[Age],MATCH(Consolidated_sheets[[#This Row],[Patient_ID]],Patient_data[Patient_ID],0))</f>
        <v>34</v>
      </c>
      <c r="I1864" t="str">
        <f>INDEX(Patient_data[Gender],MATCH(Consolidated_sheets[[#This Row],[Patient_ID]],Patient_data[Patient_ID],0))</f>
        <v>Female</v>
      </c>
      <c r="J1864" t="str">
        <f>INDEX(Location_data[Location],MATCH(Consolidated_sheets[[#This Row],[Patient_ID]],Location_data[Patient_ID],0))</f>
        <v>Los Angeles</v>
      </c>
      <c r="K1864" t="str">
        <f>INDEX(Insurance_data[Insurance_Type],MATCH(Consolidated_sheets[[#This Row],[Patient_ID]],Insurance_data[Patient_ID],0))</f>
        <v>None</v>
      </c>
      <c r="L1864" s="6">
        <f>INDEX(Insurance_data[Insurance_Amount],MATCH(Consolidated_sheets[[#This Row],[Patient_ID]],Insurance_data[Patient_ID],0))</f>
        <v>4897.13</v>
      </c>
    </row>
    <row r="1865" spans="1:12" x14ac:dyDescent="0.3">
      <c r="A1865" t="s">
        <v>211</v>
      </c>
      <c r="B1865" t="s">
        <v>5952</v>
      </c>
      <c r="C1865" s="6">
        <v>192.89</v>
      </c>
      <c r="D1865" s="1">
        <v>43951.780111444488</v>
      </c>
      <c r="E1865" s="1" t="str">
        <f>TEXT(Consolidated_sheets[[#This Row],[Date]],"yyyy")</f>
        <v>2020</v>
      </c>
      <c r="F1865" s="1" t="str">
        <f>TEXT(Consolidated_sheets[[#This Row],[Date]],"mmmm")</f>
        <v>April</v>
      </c>
      <c r="G1865" t="str">
        <f>INDEX(Patient_data[Patient_Name],MATCH(Consolidated_sheets[[#This Row],[Patient_ID]],Patient_data[Patient_ID],0))</f>
        <v>Jonathan Long</v>
      </c>
      <c r="H1865">
        <f>INDEX(Patient_data[Age],MATCH(Consolidated_sheets[[#This Row],[Patient_ID]],Patient_data[Patient_ID],0))</f>
        <v>32</v>
      </c>
      <c r="I1865" t="str">
        <f>INDEX(Patient_data[Gender],MATCH(Consolidated_sheets[[#This Row],[Patient_ID]],Patient_data[Patient_ID],0))</f>
        <v>Female</v>
      </c>
      <c r="J1865" t="str">
        <f>INDEX(Location_data[Location],MATCH(Consolidated_sheets[[#This Row],[Patient_ID]],Location_data[Patient_ID],0))</f>
        <v>Houston</v>
      </c>
      <c r="K1865" t="str">
        <f>INDEX(Insurance_data[Insurance_Type],MATCH(Consolidated_sheets[[#This Row],[Patient_ID]],Insurance_data[Patient_ID],0))</f>
        <v>None</v>
      </c>
      <c r="L1865" s="6">
        <f>INDEX(Insurance_data[Insurance_Amount],MATCH(Consolidated_sheets[[#This Row],[Patient_ID]],Insurance_data[Patient_ID],0))</f>
        <v>2003.04</v>
      </c>
    </row>
    <row r="1866" spans="1:12" x14ac:dyDescent="0.3">
      <c r="A1866" t="s">
        <v>1299</v>
      </c>
      <c r="B1866" t="s">
        <v>5952</v>
      </c>
      <c r="C1866" s="6">
        <v>649.49</v>
      </c>
      <c r="D1866" s="1">
        <v>43952.040862980422</v>
      </c>
      <c r="E1866" s="1" t="str">
        <f>TEXT(Consolidated_sheets[[#This Row],[Date]],"yyyy")</f>
        <v>2020</v>
      </c>
      <c r="F1866" s="1" t="str">
        <f>TEXT(Consolidated_sheets[[#This Row],[Date]],"mmmm")</f>
        <v>May</v>
      </c>
      <c r="G1866" t="str">
        <f>INDEX(Patient_data[Patient_Name],MATCH(Consolidated_sheets[[#This Row],[Patient_ID]],Patient_data[Patient_ID],0))</f>
        <v>Christina Villa</v>
      </c>
      <c r="H1866">
        <f>INDEX(Patient_data[Age],MATCH(Consolidated_sheets[[#This Row],[Patient_ID]],Patient_data[Patient_ID],0))</f>
        <v>31</v>
      </c>
      <c r="I1866" t="str">
        <f>INDEX(Patient_data[Gender],MATCH(Consolidated_sheets[[#This Row],[Patient_ID]],Patient_data[Patient_ID],0))</f>
        <v>Male</v>
      </c>
      <c r="J1866" t="str">
        <f>INDEX(Location_data[Location],MATCH(Consolidated_sheets[[#This Row],[Patient_ID]],Location_data[Patient_ID],0))</f>
        <v>Los Angeles</v>
      </c>
      <c r="K1866" t="str">
        <f>INDEX(Insurance_data[Insurance_Type],MATCH(Consolidated_sheets[[#This Row],[Patient_ID]],Insurance_data[Patient_ID],0))</f>
        <v>Public</v>
      </c>
      <c r="L1866" s="6">
        <f>INDEX(Insurance_data[Insurance_Amount],MATCH(Consolidated_sheets[[#This Row],[Patient_ID]],Insurance_data[Patient_ID],0))</f>
        <v>99.9</v>
      </c>
    </row>
    <row r="1867" spans="1:12" x14ac:dyDescent="0.3">
      <c r="A1867" t="s">
        <v>848</v>
      </c>
      <c r="B1867" t="s">
        <v>5953</v>
      </c>
      <c r="C1867" s="6">
        <v>3507.88</v>
      </c>
      <c r="D1867" s="1">
        <v>43952.301614516356</v>
      </c>
      <c r="E1867" s="1" t="str">
        <f>TEXT(Consolidated_sheets[[#This Row],[Date]],"yyyy")</f>
        <v>2020</v>
      </c>
      <c r="F1867" s="1" t="str">
        <f>TEXT(Consolidated_sheets[[#This Row],[Date]],"mmmm")</f>
        <v>May</v>
      </c>
      <c r="G1867" t="str">
        <f>INDEX(Patient_data[Patient_Name],MATCH(Consolidated_sheets[[#This Row],[Patient_ID]],Patient_data[Patient_ID],0))</f>
        <v>Michael Lopez</v>
      </c>
      <c r="H1867">
        <f>INDEX(Patient_data[Age],MATCH(Consolidated_sheets[[#This Row],[Patient_ID]],Patient_data[Patient_ID],0))</f>
        <v>19</v>
      </c>
      <c r="I1867" t="str">
        <f>INDEX(Patient_data[Gender],MATCH(Consolidated_sheets[[#This Row],[Patient_ID]],Patient_data[Patient_ID],0))</f>
        <v>Male</v>
      </c>
      <c r="J1867" t="str">
        <f>INDEX(Location_data[Location],MATCH(Consolidated_sheets[[#This Row],[Patient_ID]],Location_data[Patient_ID],0))</f>
        <v>Phoenix</v>
      </c>
      <c r="K1867" t="str">
        <f>INDEX(Insurance_data[Insurance_Type],MATCH(Consolidated_sheets[[#This Row],[Patient_ID]],Insurance_data[Patient_ID],0))</f>
        <v>None</v>
      </c>
      <c r="L1867" s="6">
        <f>INDEX(Insurance_data[Insurance_Amount],MATCH(Consolidated_sheets[[#This Row],[Patient_ID]],Insurance_data[Patient_ID],0))</f>
        <v>8905.7000000000007</v>
      </c>
    </row>
    <row r="1868" spans="1:12" x14ac:dyDescent="0.3">
      <c r="A1868" t="s">
        <v>126</v>
      </c>
      <c r="B1868" t="s">
        <v>5955</v>
      </c>
      <c r="C1868" s="6">
        <v>3675.35</v>
      </c>
      <c r="D1868" s="1">
        <v>43952.562366052291</v>
      </c>
      <c r="E1868" s="1" t="str">
        <f>TEXT(Consolidated_sheets[[#This Row],[Date]],"yyyy")</f>
        <v>2020</v>
      </c>
      <c r="F1868" s="1" t="str">
        <f>TEXT(Consolidated_sheets[[#This Row],[Date]],"mmmm")</f>
        <v>May</v>
      </c>
      <c r="G1868" t="str">
        <f>INDEX(Patient_data[Patient_Name],MATCH(Consolidated_sheets[[#This Row],[Patient_ID]],Patient_data[Patient_ID],0))</f>
        <v>Sean Turner</v>
      </c>
      <c r="H1868">
        <f>INDEX(Patient_data[Age],MATCH(Consolidated_sheets[[#This Row],[Patient_ID]],Patient_data[Patient_ID],0))</f>
        <v>88</v>
      </c>
      <c r="I1868" t="str">
        <f>INDEX(Patient_data[Gender],MATCH(Consolidated_sheets[[#This Row],[Patient_ID]],Patient_data[Patient_ID],0))</f>
        <v>Male</v>
      </c>
      <c r="J1868" t="str">
        <f>INDEX(Location_data[Location],MATCH(Consolidated_sheets[[#This Row],[Patient_ID]],Location_data[Patient_ID],0))</f>
        <v>Los Angeles</v>
      </c>
      <c r="K1868" t="str">
        <f>INDEX(Insurance_data[Insurance_Type],MATCH(Consolidated_sheets[[#This Row],[Patient_ID]],Insurance_data[Patient_ID],0))</f>
        <v>Public</v>
      </c>
      <c r="L1868" s="6">
        <f>INDEX(Insurance_data[Insurance_Amount],MATCH(Consolidated_sheets[[#This Row],[Patient_ID]],Insurance_data[Patient_ID],0))</f>
        <v>3846.78</v>
      </c>
    </row>
    <row r="1869" spans="1:12" x14ac:dyDescent="0.3">
      <c r="A1869" t="s">
        <v>1577</v>
      </c>
      <c r="B1869" t="s">
        <v>5954</v>
      </c>
      <c r="C1869" s="6">
        <v>1189.49</v>
      </c>
      <c r="D1869" s="1">
        <v>43952.823117588217</v>
      </c>
      <c r="E1869" s="1" t="str">
        <f>TEXT(Consolidated_sheets[[#This Row],[Date]],"yyyy")</f>
        <v>2020</v>
      </c>
      <c r="F1869" s="1" t="str">
        <f>TEXT(Consolidated_sheets[[#This Row],[Date]],"mmmm")</f>
        <v>May</v>
      </c>
      <c r="G1869" t="str">
        <f>INDEX(Patient_data[Patient_Name],MATCH(Consolidated_sheets[[#This Row],[Patient_ID]],Patient_data[Patient_ID],0))</f>
        <v>Amanda Johnson</v>
      </c>
      <c r="H1869">
        <f>INDEX(Patient_data[Age],MATCH(Consolidated_sheets[[#This Row],[Patient_ID]],Patient_data[Patient_ID],0))</f>
        <v>85</v>
      </c>
      <c r="I1869" t="str">
        <f>INDEX(Patient_data[Gender],MATCH(Consolidated_sheets[[#This Row],[Patient_ID]],Patient_data[Patient_ID],0))</f>
        <v>Male</v>
      </c>
      <c r="J1869" t="str">
        <f>INDEX(Location_data[Location],MATCH(Consolidated_sheets[[#This Row],[Patient_ID]],Location_data[Patient_ID],0))</f>
        <v>Phoenix</v>
      </c>
      <c r="K1869" t="str">
        <f>INDEX(Insurance_data[Insurance_Type],MATCH(Consolidated_sheets[[#This Row],[Patient_ID]],Insurance_data[Patient_ID],0))</f>
        <v>None</v>
      </c>
      <c r="L1869" s="6">
        <f>INDEX(Insurance_data[Insurance_Amount],MATCH(Consolidated_sheets[[#This Row],[Patient_ID]],Insurance_data[Patient_ID],0))</f>
        <v>3960.61</v>
      </c>
    </row>
    <row r="1870" spans="1:12" x14ac:dyDescent="0.3">
      <c r="A1870" t="s">
        <v>739</v>
      </c>
      <c r="B1870" t="s">
        <v>5953</v>
      </c>
      <c r="C1870" s="6">
        <v>1064.71</v>
      </c>
      <c r="D1870" s="1">
        <v>43953.083869124152</v>
      </c>
      <c r="E1870" s="1" t="str">
        <f>TEXT(Consolidated_sheets[[#This Row],[Date]],"yyyy")</f>
        <v>2020</v>
      </c>
      <c r="F1870" s="1" t="str">
        <f>TEXT(Consolidated_sheets[[#This Row],[Date]],"mmmm")</f>
        <v>May</v>
      </c>
      <c r="G1870" t="str">
        <f>INDEX(Patient_data[Patient_Name],MATCH(Consolidated_sheets[[#This Row],[Patient_ID]],Patient_data[Patient_ID],0))</f>
        <v>Marc Sanchez</v>
      </c>
      <c r="H1870">
        <f>INDEX(Patient_data[Age],MATCH(Consolidated_sheets[[#This Row],[Patient_ID]],Patient_data[Patient_ID],0))</f>
        <v>83</v>
      </c>
      <c r="I1870" t="str">
        <f>INDEX(Patient_data[Gender],MATCH(Consolidated_sheets[[#This Row],[Patient_ID]],Patient_data[Patient_ID],0))</f>
        <v>Female</v>
      </c>
      <c r="J1870" t="str">
        <f>INDEX(Location_data[Location],MATCH(Consolidated_sheets[[#This Row],[Patient_ID]],Location_data[Patient_ID],0))</f>
        <v>Los Angeles</v>
      </c>
      <c r="K1870" t="str">
        <f>INDEX(Insurance_data[Insurance_Type],MATCH(Consolidated_sheets[[#This Row],[Patient_ID]],Insurance_data[Patient_ID],0))</f>
        <v>Private</v>
      </c>
      <c r="L1870" s="6">
        <f>INDEX(Insurance_data[Insurance_Amount],MATCH(Consolidated_sheets[[#This Row],[Patient_ID]],Insurance_data[Patient_ID],0))</f>
        <v>4072.4</v>
      </c>
    </row>
    <row r="1871" spans="1:12" x14ac:dyDescent="0.3">
      <c r="A1871" t="s">
        <v>2124</v>
      </c>
      <c r="B1871" t="s">
        <v>5955</v>
      </c>
      <c r="C1871" s="6">
        <v>493.33</v>
      </c>
      <c r="D1871" s="1">
        <v>43953.344620660093</v>
      </c>
      <c r="E1871" s="1" t="str">
        <f>TEXT(Consolidated_sheets[[#This Row],[Date]],"yyyy")</f>
        <v>2020</v>
      </c>
      <c r="F1871" s="1" t="str">
        <f>TEXT(Consolidated_sheets[[#This Row],[Date]],"mmmm")</f>
        <v>May</v>
      </c>
      <c r="G1871" t="str">
        <f>INDEX(Patient_data[Patient_Name],MATCH(Consolidated_sheets[[#This Row],[Patient_ID]],Patient_data[Patient_ID],0))</f>
        <v>Zachary Adams</v>
      </c>
      <c r="H1871">
        <f>INDEX(Patient_data[Age],MATCH(Consolidated_sheets[[#This Row],[Patient_ID]],Patient_data[Patient_ID],0))</f>
        <v>84</v>
      </c>
      <c r="I1871" t="str">
        <f>INDEX(Patient_data[Gender],MATCH(Consolidated_sheets[[#This Row],[Patient_ID]],Patient_data[Patient_ID],0))</f>
        <v>Female</v>
      </c>
      <c r="J1871" t="str">
        <f>INDEX(Location_data[Location],MATCH(Consolidated_sheets[[#This Row],[Patient_ID]],Location_data[Patient_ID],0))</f>
        <v>Houston</v>
      </c>
      <c r="K1871" t="str">
        <f>INDEX(Insurance_data[Insurance_Type],MATCH(Consolidated_sheets[[#This Row],[Patient_ID]],Insurance_data[Patient_ID],0))</f>
        <v>Private</v>
      </c>
      <c r="L1871" s="6">
        <f>INDEX(Insurance_data[Insurance_Amount],MATCH(Consolidated_sheets[[#This Row],[Patient_ID]],Insurance_data[Patient_ID],0))</f>
        <v>4559.96</v>
      </c>
    </row>
    <row r="1872" spans="1:12" x14ac:dyDescent="0.3">
      <c r="A1872" t="s">
        <v>2258</v>
      </c>
      <c r="B1872" t="s">
        <v>5954</v>
      </c>
      <c r="C1872" s="6">
        <v>3660.85</v>
      </c>
      <c r="D1872" s="1">
        <v>43953.60537219602</v>
      </c>
      <c r="E1872" s="1" t="str">
        <f>TEXT(Consolidated_sheets[[#This Row],[Date]],"yyyy")</f>
        <v>2020</v>
      </c>
      <c r="F1872" s="1" t="str">
        <f>TEXT(Consolidated_sheets[[#This Row],[Date]],"mmmm")</f>
        <v>May</v>
      </c>
      <c r="G1872" t="str">
        <f>INDEX(Patient_data[Patient_Name],MATCH(Consolidated_sheets[[#This Row],[Patient_ID]],Patient_data[Patient_ID],0))</f>
        <v>Donald Guerra MD</v>
      </c>
      <c r="H1872">
        <f>INDEX(Patient_data[Age],MATCH(Consolidated_sheets[[#This Row],[Patient_ID]],Patient_data[Patient_ID],0))</f>
        <v>46</v>
      </c>
      <c r="I1872" t="str">
        <f>INDEX(Patient_data[Gender],MATCH(Consolidated_sheets[[#This Row],[Patient_ID]],Patient_data[Patient_ID],0))</f>
        <v>Male</v>
      </c>
      <c r="J1872" t="str">
        <f>INDEX(Location_data[Location],MATCH(Consolidated_sheets[[#This Row],[Patient_ID]],Location_data[Patient_ID],0))</f>
        <v>Chicago</v>
      </c>
      <c r="K1872" t="str">
        <f>INDEX(Insurance_data[Insurance_Type],MATCH(Consolidated_sheets[[#This Row],[Patient_ID]],Insurance_data[Patient_ID],0))</f>
        <v>Public</v>
      </c>
      <c r="L1872" s="6">
        <f>INDEX(Insurance_data[Insurance_Amount],MATCH(Consolidated_sheets[[#This Row],[Patient_ID]],Insurance_data[Patient_ID],0))</f>
        <v>2060.71</v>
      </c>
    </row>
    <row r="1873" spans="1:12" x14ac:dyDescent="0.3">
      <c r="A1873" t="s">
        <v>2536</v>
      </c>
      <c r="B1873" t="s">
        <v>5954</v>
      </c>
      <c r="C1873" s="6">
        <v>640.34</v>
      </c>
      <c r="D1873" s="1">
        <v>43953.866123731947</v>
      </c>
      <c r="E1873" s="1" t="str">
        <f>TEXT(Consolidated_sheets[[#This Row],[Date]],"yyyy")</f>
        <v>2020</v>
      </c>
      <c r="F1873" s="1" t="str">
        <f>TEXT(Consolidated_sheets[[#This Row],[Date]],"mmmm")</f>
        <v>May</v>
      </c>
      <c r="G1873" t="str">
        <f>INDEX(Patient_data[Patient_Name],MATCH(Consolidated_sheets[[#This Row],[Patient_ID]],Patient_data[Patient_ID],0))</f>
        <v>Michael Lee</v>
      </c>
      <c r="H1873">
        <f>INDEX(Patient_data[Age],MATCH(Consolidated_sheets[[#This Row],[Patient_ID]],Patient_data[Patient_ID],0))</f>
        <v>44</v>
      </c>
      <c r="I1873" t="str">
        <f>INDEX(Patient_data[Gender],MATCH(Consolidated_sheets[[#This Row],[Patient_ID]],Patient_data[Patient_ID],0))</f>
        <v>Male</v>
      </c>
      <c r="J1873" t="str">
        <f>INDEX(Location_data[Location],MATCH(Consolidated_sheets[[#This Row],[Patient_ID]],Location_data[Patient_ID],0))</f>
        <v>Chicago</v>
      </c>
      <c r="K1873" t="str">
        <f>INDEX(Insurance_data[Insurance_Type],MATCH(Consolidated_sheets[[#This Row],[Patient_ID]],Insurance_data[Patient_ID],0))</f>
        <v>Private</v>
      </c>
      <c r="L1873" s="6">
        <f>INDEX(Insurance_data[Insurance_Amount],MATCH(Consolidated_sheets[[#This Row],[Patient_ID]],Insurance_data[Patient_ID],0))</f>
        <v>7299.81</v>
      </c>
    </row>
    <row r="1874" spans="1:12" x14ac:dyDescent="0.3">
      <c r="A1874" t="s">
        <v>2898</v>
      </c>
      <c r="B1874" t="s">
        <v>5955</v>
      </c>
      <c r="C1874" s="6">
        <v>3020.93</v>
      </c>
      <c r="D1874" s="1">
        <v>43954.126875267903</v>
      </c>
      <c r="E1874" s="1" t="str">
        <f>TEXT(Consolidated_sheets[[#This Row],[Date]],"yyyy")</f>
        <v>2020</v>
      </c>
      <c r="F1874" s="1" t="str">
        <f>TEXT(Consolidated_sheets[[#This Row],[Date]],"mmmm")</f>
        <v>May</v>
      </c>
      <c r="G1874" t="str">
        <f>INDEX(Patient_data[Patient_Name],MATCH(Consolidated_sheets[[#This Row],[Patient_ID]],Patient_data[Patient_ID],0))</f>
        <v>Kellie Trevino</v>
      </c>
      <c r="H1874">
        <f>INDEX(Patient_data[Age],MATCH(Consolidated_sheets[[#This Row],[Patient_ID]],Patient_data[Patient_ID],0))</f>
        <v>71</v>
      </c>
      <c r="I1874" t="str">
        <f>INDEX(Patient_data[Gender],MATCH(Consolidated_sheets[[#This Row],[Patient_ID]],Patient_data[Patient_ID],0))</f>
        <v>Female</v>
      </c>
      <c r="J1874" t="str">
        <f>INDEX(Location_data[Location],MATCH(Consolidated_sheets[[#This Row],[Patient_ID]],Location_data[Patient_ID],0))</f>
        <v>New York</v>
      </c>
      <c r="K1874" t="str">
        <f>INDEX(Insurance_data[Insurance_Type],MATCH(Consolidated_sheets[[#This Row],[Patient_ID]],Insurance_data[Patient_ID],0))</f>
        <v>None</v>
      </c>
      <c r="L1874" s="6">
        <f>INDEX(Insurance_data[Insurance_Amount],MATCH(Consolidated_sheets[[#This Row],[Patient_ID]],Insurance_data[Patient_ID],0))</f>
        <v>4245.21</v>
      </c>
    </row>
    <row r="1875" spans="1:12" x14ac:dyDescent="0.3">
      <c r="A1875" t="s">
        <v>219</v>
      </c>
      <c r="B1875" t="s">
        <v>5955</v>
      </c>
      <c r="C1875" s="6">
        <v>2282.38</v>
      </c>
      <c r="D1875" s="1">
        <v>43954.387626803822</v>
      </c>
      <c r="E1875" s="1" t="str">
        <f>TEXT(Consolidated_sheets[[#This Row],[Date]],"yyyy")</f>
        <v>2020</v>
      </c>
      <c r="F1875" s="1" t="str">
        <f>TEXT(Consolidated_sheets[[#This Row],[Date]],"mmmm")</f>
        <v>May</v>
      </c>
      <c r="G1875" t="str">
        <f>INDEX(Patient_data[Patient_Name],MATCH(Consolidated_sheets[[#This Row],[Patient_ID]],Patient_data[Patient_ID],0))</f>
        <v>Brian Wilson</v>
      </c>
      <c r="H1875">
        <f>INDEX(Patient_data[Age],MATCH(Consolidated_sheets[[#This Row],[Patient_ID]],Patient_data[Patient_ID],0))</f>
        <v>70</v>
      </c>
      <c r="I1875" t="str">
        <f>INDEX(Patient_data[Gender],MATCH(Consolidated_sheets[[#This Row],[Patient_ID]],Patient_data[Patient_ID],0))</f>
        <v>Female</v>
      </c>
      <c r="J1875" t="str">
        <f>INDEX(Location_data[Location],MATCH(Consolidated_sheets[[#This Row],[Patient_ID]],Location_data[Patient_ID],0))</f>
        <v>Houston</v>
      </c>
      <c r="K1875" t="str">
        <f>INDEX(Insurance_data[Insurance_Type],MATCH(Consolidated_sheets[[#This Row],[Patient_ID]],Insurance_data[Patient_ID],0))</f>
        <v>None</v>
      </c>
      <c r="L1875" s="6">
        <f>INDEX(Insurance_data[Insurance_Amount],MATCH(Consolidated_sheets[[#This Row],[Patient_ID]],Insurance_data[Patient_ID],0))</f>
        <v>371.87</v>
      </c>
    </row>
    <row r="1876" spans="1:12" x14ac:dyDescent="0.3">
      <c r="A1876" t="s">
        <v>1018</v>
      </c>
      <c r="B1876" t="s">
        <v>5954</v>
      </c>
      <c r="C1876" s="6">
        <v>855.6</v>
      </c>
      <c r="D1876" s="1">
        <v>43954.648378339763</v>
      </c>
      <c r="E1876" s="1" t="str">
        <f>TEXT(Consolidated_sheets[[#This Row],[Date]],"yyyy")</f>
        <v>2020</v>
      </c>
      <c r="F1876" s="1" t="str">
        <f>TEXT(Consolidated_sheets[[#This Row],[Date]],"mmmm")</f>
        <v>May</v>
      </c>
      <c r="G1876" t="str">
        <f>INDEX(Patient_data[Patient_Name],MATCH(Consolidated_sheets[[#This Row],[Patient_ID]],Patient_data[Patient_ID],0))</f>
        <v>Carla Sanchez</v>
      </c>
      <c r="H1876">
        <f>INDEX(Patient_data[Age],MATCH(Consolidated_sheets[[#This Row],[Patient_ID]],Patient_data[Patient_ID],0))</f>
        <v>83</v>
      </c>
      <c r="I1876" t="str">
        <f>INDEX(Patient_data[Gender],MATCH(Consolidated_sheets[[#This Row],[Patient_ID]],Patient_data[Patient_ID],0))</f>
        <v>Female</v>
      </c>
      <c r="J1876" t="str">
        <f>INDEX(Location_data[Location],MATCH(Consolidated_sheets[[#This Row],[Patient_ID]],Location_data[Patient_ID],0))</f>
        <v>Houston</v>
      </c>
      <c r="K1876" t="str">
        <f>INDEX(Insurance_data[Insurance_Type],MATCH(Consolidated_sheets[[#This Row],[Patient_ID]],Insurance_data[Patient_ID],0))</f>
        <v>None</v>
      </c>
      <c r="L1876" s="6">
        <f>INDEX(Insurance_data[Insurance_Amount],MATCH(Consolidated_sheets[[#This Row],[Patient_ID]],Insurance_data[Patient_ID],0))</f>
        <v>6033.35</v>
      </c>
    </row>
    <row r="1877" spans="1:12" x14ac:dyDescent="0.3">
      <c r="A1877" t="s">
        <v>384</v>
      </c>
      <c r="B1877" t="s">
        <v>5952</v>
      </c>
      <c r="C1877" s="6">
        <v>957.95</v>
      </c>
      <c r="D1877" s="1">
        <v>43954.909129875698</v>
      </c>
      <c r="E1877" s="1" t="str">
        <f>TEXT(Consolidated_sheets[[#This Row],[Date]],"yyyy")</f>
        <v>2020</v>
      </c>
      <c r="F1877" s="1" t="str">
        <f>TEXT(Consolidated_sheets[[#This Row],[Date]],"mmmm")</f>
        <v>May</v>
      </c>
      <c r="G1877" t="str">
        <f>INDEX(Patient_data[Patient_Name],MATCH(Consolidated_sheets[[#This Row],[Patient_ID]],Patient_data[Patient_ID],0))</f>
        <v>Jason Thompson</v>
      </c>
      <c r="H1877">
        <f>INDEX(Patient_data[Age],MATCH(Consolidated_sheets[[#This Row],[Patient_ID]],Patient_data[Patient_ID],0))</f>
        <v>37</v>
      </c>
      <c r="I1877" t="str">
        <f>INDEX(Patient_data[Gender],MATCH(Consolidated_sheets[[#This Row],[Patient_ID]],Patient_data[Patient_ID],0))</f>
        <v>Male</v>
      </c>
      <c r="J1877" t="str">
        <f>INDEX(Location_data[Location],MATCH(Consolidated_sheets[[#This Row],[Patient_ID]],Location_data[Patient_ID],0))</f>
        <v>Phoenix</v>
      </c>
      <c r="K1877" t="str">
        <f>INDEX(Insurance_data[Insurance_Type],MATCH(Consolidated_sheets[[#This Row],[Patient_ID]],Insurance_data[Patient_ID],0))</f>
        <v>Private</v>
      </c>
      <c r="L1877" s="6">
        <f>INDEX(Insurance_data[Insurance_Amount],MATCH(Consolidated_sheets[[#This Row],[Patient_ID]],Insurance_data[Patient_ID],0))</f>
        <v>2866.26</v>
      </c>
    </row>
    <row r="1878" spans="1:12" x14ac:dyDescent="0.3">
      <c r="A1878" t="s">
        <v>2768</v>
      </c>
      <c r="B1878" t="s">
        <v>5953</v>
      </c>
      <c r="C1878" s="6">
        <v>1256.1400000000001</v>
      </c>
      <c r="D1878" s="1">
        <v>43955.169881411617</v>
      </c>
      <c r="E1878" s="1" t="str">
        <f>TEXT(Consolidated_sheets[[#This Row],[Date]],"yyyy")</f>
        <v>2020</v>
      </c>
      <c r="F1878" s="1" t="str">
        <f>TEXT(Consolidated_sheets[[#This Row],[Date]],"mmmm")</f>
        <v>May</v>
      </c>
      <c r="G1878" t="str">
        <f>INDEX(Patient_data[Patient_Name],MATCH(Consolidated_sheets[[#This Row],[Patient_ID]],Patient_data[Patient_ID],0))</f>
        <v>Dean Johnson</v>
      </c>
      <c r="H1878">
        <f>INDEX(Patient_data[Age],MATCH(Consolidated_sheets[[#This Row],[Patient_ID]],Patient_data[Patient_ID],0))</f>
        <v>75</v>
      </c>
      <c r="I1878" t="str">
        <f>INDEX(Patient_data[Gender],MATCH(Consolidated_sheets[[#This Row],[Patient_ID]],Patient_data[Patient_ID],0))</f>
        <v>Female</v>
      </c>
      <c r="J1878" t="str">
        <f>INDEX(Location_data[Location],MATCH(Consolidated_sheets[[#This Row],[Patient_ID]],Location_data[Patient_ID],0))</f>
        <v>Los Angeles</v>
      </c>
      <c r="K1878" t="str">
        <f>INDEX(Insurance_data[Insurance_Type],MATCH(Consolidated_sheets[[#This Row],[Patient_ID]],Insurance_data[Patient_ID],0))</f>
        <v>Private</v>
      </c>
      <c r="L1878" s="6">
        <f>INDEX(Insurance_data[Insurance_Amount],MATCH(Consolidated_sheets[[#This Row],[Patient_ID]],Insurance_data[Patient_ID],0))</f>
        <v>9294.15</v>
      </c>
    </row>
    <row r="1879" spans="1:12" x14ac:dyDescent="0.3">
      <c r="A1879" t="s">
        <v>468</v>
      </c>
      <c r="B1879" t="s">
        <v>5952</v>
      </c>
      <c r="C1879" s="6">
        <v>2814.47</v>
      </c>
      <c r="D1879" s="1">
        <v>43955.430632947558</v>
      </c>
      <c r="E1879" s="1" t="str">
        <f>TEXT(Consolidated_sheets[[#This Row],[Date]],"yyyy")</f>
        <v>2020</v>
      </c>
      <c r="F1879" s="1" t="str">
        <f>TEXT(Consolidated_sheets[[#This Row],[Date]],"mmmm")</f>
        <v>May</v>
      </c>
      <c r="G1879" t="str">
        <f>INDEX(Patient_data[Patient_Name],MATCH(Consolidated_sheets[[#This Row],[Patient_ID]],Patient_data[Patient_ID],0))</f>
        <v>Christopher Mills</v>
      </c>
      <c r="H1879">
        <f>INDEX(Patient_data[Age],MATCH(Consolidated_sheets[[#This Row],[Patient_ID]],Patient_data[Patient_ID],0))</f>
        <v>74</v>
      </c>
      <c r="I1879" t="str">
        <f>INDEX(Patient_data[Gender],MATCH(Consolidated_sheets[[#This Row],[Patient_ID]],Patient_data[Patient_ID],0))</f>
        <v>Male</v>
      </c>
      <c r="J1879" t="str">
        <f>INDEX(Location_data[Location],MATCH(Consolidated_sheets[[#This Row],[Patient_ID]],Location_data[Patient_ID],0))</f>
        <v>Los Angeles</v>
      </c>
      <c r="K1879" t="str">
        <f>INDEX(Insurance_data[Insurance_Type],MATCH(Consolidated_sheets[[#This Row],[Patient_ID]],Insurance_data[Patient_ID],0))</f>
        <v>Private</v>
      </c>
      <c r="L1879" s="6">
        <f>INDEX(Insurance_data[Insurance_Amount],MATCH(Consolidated_sheets[[#This Row],[Patient_ID]],Insurance_data[Patient_ID],0))</f>
        <v>9061.48</v>
      </c>
    </row>
    <row r="1880" spans="1:12" x14ac:dyDescent="0.3">
      <c r="A1880" t="s">
        <v>2217</v>
      </c>
      <c r="B1880" t="s">
        <v>5952</v>
      </c>
      <c r="C1880" s="6">
        <v>1955.21</v>
      </c>
      <c r="D1880" s="1">
        <v>43955.691384483493</v>
      </c>
      <c r="E1880" s="1" t="str">
        <f>TEXT(Consolidated_sheets[[#This Row],[Date]],"yyyy")</f>
        <v>2020</v>
      </c>
      <c r="F1880" s="1" t="str">
        <f>TEXT(Consolidated_sheets[[#This Row],[Date]],"mmmm")</f>
        <v>May</v>
      </c>
      <c r="G1880" t="str">
        <f>INDEX(Patient_data[Patient_Name],MATCH(Consolidated_sheets[[#This Row],[Patient_ID]],Patient_data[Patient_ID],0))</f>
        <v>Megan Maddox</v>
      </c>
      <c r="H1880">
        <f>INDEX(Patient_data[Age],MATCH(Consolidated_sheets[[#This Row],[Patient_ID]],Patient_data[Patient_ID],0))</f>
        <v>61</v>
      </c>
      <c r="I1880" t="str">
        <f>INDEX(Patient_data[Gender],MATCH(Consolidated_sheets[[#This Row],[Patient_ID]],Patient_data[Patient_ID],0))</f>
        <v>Female</v>
      </c>
      <c r="J1880" t="str">
        <f>INDEX(Location_data[Location],MATCH(Consolidated_sheets[[#This Row],[Patient_ID]],Location_data[Patient_ID],0))</f>
        <v>Phoenix</v>
      </c>
      <c r="K1880" t="str">
        <f>INDEX(Insurance_data[Insurance_Type],MATCH(Consolidated_sheets[[#This Row],[Patient_ID]],Insurance_data[Patient_ID],0))</f>
        <v>None</v>
      </c>
      <c r="L1880" s="6">
        <f>INDEX(Insurance_data[Insurance_Amount],MATCH(Consolidated_sheets[[#This Row],[Patient_ID]],Insurance_data[Patient_ID],0))</f>
        <v>1157.72</v>
      </c>
    </row>
    <row r="1881" spans="1:12" x14ac:dyDescent="0.3">
      <c r="A1881" t="s">
        <v>1746</v>
      </c>
      <c r="B1881" t="s">
        <v>5954</v>
      </c>
      <c r="C1881" s="6">
        <v>588.08000000000004</v>
      </c>
      <c r="D1881" s="1">
        <v>43955.952136019419</v>
      </c>
      <c r="E1881" s="1" t="str">
        <f>TEXT(Consolidated_sheets[[#This Row],[Date]],"yyyy")</f>
        <v>2020</v>
      </c>
      <c r="F1881" s="1" t="str">
        <f>TEXT(Consolidated_sheets[[#This Row],[Date]],"mmmm")</f>
        <v>May</v>
      </c>
      <c r="G1881" t="str">
        <f>INDEX(Patient_data[Patient_Name],MATCH(Consolidated_sheets[[#This Row],[Patient_ID]],Patient_data[Patient_ID],0))</f>
        <v>Wayne Stokes</v>
      </c>
      <c r="H1881">
        <f>INDEX(Patient_data[Age],MATCH(Consolidated_sheets[[#This Row],[Patient_ID]],Patient_data[Patient_ID],0))</f>
        <v>40</v>
      </c>
      <c r="I1881" t="str">
        <f>INDEX(Patient_data[Gender],MATCH(Consolidated_sheets[[#This Row],[Patient_ID]],Patient_data[Patient_ID],0))</f>
        <v>Male</v>
      </c>
      <c r="J1881" t="str">
        <f>INDEX(Location_data[Location],MATCH(Consolidated_sheets[[#This Row],[Patient_ID]],Location_data[Patient_ID],0))</f>
        <v>Phoenix</v>
      </c>
      <c r="K1881" t="str">
        <f>INDEX(Insurance_data[Insurance_Type],MATCH(Consolidated_sheets[[#This Row],[Patient_ID]],Insurance_data[Patient_ID],0))</f>
        <v>None</v>
      </c>
      <c r="L1881" s="6">
        <f>INDEX(Insurance_data[Insurance_Amount],MATCH(Consolidated_sheets[[#This Row],[Patient_ID]],Insurance_data[Patient_ID],0))</f>
        <v>1833.19</v>
      </c>
    </row>
    <row r="1882" spans="1:12" x14ac:dyDescent="0.3">
      <c r="A1882" t="s">
        <v>552</v>
      </c>
      <c r="B1882" t="s">
        <v>5953</v>
      </c>
      <c r="C1882" s="6">
        <v>136.28</v>
      </c>
      <c r="D1882" s="1">
        <v>43956.212887555361</v>
      </c>
      <c r="E1882" s="1" t="str">
        <f>TEXT(Consolidated_sheets[[#This Row],[Date]],"yyyy")</f>
        <v>2020</v>
      </c>
      <c r="F1882" s="1" t="str">
        <f>TEXT(Consolidated_sheets[[#This Row],[Date]],"mmmm")</f>
        <v>May</v>
      </c>
      <c r="G1882" t="str">
        <f>INDEX(Patient_data[Patient_Name],MATCH(Consolidated_sheets[[#This Row],[Patient_ID]],Patient_data[Patient_ID],0))</f>
        <v>Tammy Morgan</v>
      </c>
      <c r="H1882">
        <f>INDEX(Patient_data[Age],MATCH(Consolidated_sheets[[#This Row],[Patient_ID]],Patient_data[Patient_ID],0))</f>
        <v>29</v>
      </c>
      <c r="I1882" t="str">
        <f>INDEX(Patient_data[Gender],MATCH(Consolidated_sheets[[#This Row],[Patient_ID]],Patient_data[Patient_ID],0))</f>
        <v>Male</v>
      </c>
      <c r="J1882" t="str">
        <f>INDEX(Location_data[Location],MATCH(Consolidated_sheets[[#This Row],[Patient_ID]],Location_data[Patient_ID],0))</f>
        <v>Houston</v>
      </c>
      <c r="K1882" t="str">
        <f>INDEX(Insurance_data[Insurance_Type],MATCH(Consolidated_sheets[[#This Row],[Patient_ID]],Insurance_data[Patient_ID],0))</f>
        <v>Private</v>
      </c>
      <c r="L1882" s="6">
        <f>INDEX(Insurance_data[Insurance_Amount],MATCH(Consolidated_sheets[[#This Row],[Patient_ID]],Insurance_data[Patient_ID],0))</f>
        <v>1330.29</v>
      </c>
    </row>
    <row r="1883" spans="1:12" x14ac:dyDescent="0.3">
      <c r="A1883" t="s">
        <v>1075</v>
      </c>
      <c r="B1883" t="s">
        <v>5954</v>
      </c>
      <c r="C1883" s="6">
        <v>4350.9399999999996</v>
      </c>
      <c r="D1883" s="1">
        <v>43956.473639091288</v>
      </c>
      <c r="E1883" s="1" t="str">
        <f>TEXT(Consolidated_sheets[[#This Row],[Date]],"yyyy")</f>
        <v>2020</v>
      </c>
      <c r="F1883" s="1" t="str">
        <f>TEXT(Consolidated_sheets[[#This Row],[Date]],"mmmm")</f>
        <v>May</v>
      </c>
      <c r="G1883" t="str">
        <f>INDEX(Patient_data[Patient_Name],MATCH(Consolidated_sheets[[#This Row],[Patient_ID]],Patient_data[Patient_ID],0))</f>
        <v>Christine Nichols</v>
      </c>
      <c r="H1883">
        <f>INDEX(Patient_data[Age],MATCH(Consolidated_sheets[[#This Row],[Patient_ID]],Patient_data[Patient_ID],0))</f>
        <v>88</v>
      </c>
      <c r="I1883" t="str">
        <f>INDEX(Patient_data[Gender],MATCH(Consolidated_sheets[[#This Row],[Patient_ID]],Patient_data[Patient_ID],0))</f>
        <v>Female</v>
      </c>
      <c r="J1883" t="str">
        <f>INDEX(Location_data[Location],MATCH(Consolidated_sheets[[#This Row],[Patient_ID]],Location_data[Patient_ID],0))</f>
        <v>Los Angeles</v>
      </c>
      <c r="K1883" t="str">
        <f>INDEX(Insurance_data[Insurance_Type],MATCH(Consolidated_sheets[[#This Row],[Patient_ID]],Insurance_data[Patient_ID],0))</f>
        <v>Private</v>
      </c>
      <c r="L1883" s="6">
        <f>INDEX(Insurance_data[Insurance_Amount],MATCH(Consolidated_sheets[[#This Row],[Patient_ID]],Insurance_data[Patient_ID],0))</f>
        <v>1987.67</v>
      </c>
    </row>
    <row r="1884" spans="1:12" x14ac:dyDescent="0.3">
      <c r="A1884" t="s">
        <v>1840</v>
      </c>
      <c r="B1884" t="s">
        <v>5953</v>
      </c>
      <c r="C1884" s="6">
        <v>3695.35</v>
      </c>
      <c r="D1884" s="1">
        <v>43956.734390627222</v>
      </c>
      <c r="E1884" s="1" t="str">
        <f>TEXT(Consolidated_sheets[[#This Row],[Date]],"yyyy")</f>
        <v>2020</v>
      </c>
      <c r="F1884" s="1" t="str">
        <f>TEXT(Consolidated_sheets[[#This Row],[Date]],"mmmm")</f>
        <v>May</v>
      </c>
      <c r="G1884" t="str">
        <f>INDEX(Patient_data[Patient_Name],MATCH(Consolidated_sheets[[#This Row],[Patient_ID]],Patient_data[Patient_ID],0))</f>
        <v>James Garza</v>
      </c>
      <c r="H1884">
        <f>INDEX(Patient_data[Age],MATCH(Consolidated_sheets[[#This Row],[Patient_ID]],Patient_data[Patient_ID],0))</f>
        <v>24</v>
      </c>
      <c r="I1884" t="str">
        <f>INDEX(Patient_data[Gender],MATCH(Consolidated_sheets[[#This Row],[Patient_ID]],Patient_data[Patient_ID],0))</f>
        <v>Male</v>
      </c>
      <c r="J1884" t="str">
        <f>INDEX(Location_data[Location],MATCH(Consolidated_sheets[[#This Row],[Patient_ID]],Location_data[Patient_ID],0))</f>
        <v>New York</v>
      </c>
      <c r="K1884" t="str">
        <f>INDEX(Insurance_data[Insurance_Type],MATCH(Consolidated_sheets[[#This Row],[Patient_ID]],Insurance_data[Patient_ID],0))</f>
        <v>Public</v>
      </c>
      <c r="L1884" s="6">
        <f>INDEX(Insurance_data[Insurance_Amount],MATCH(Consolidated_sheets[[#This Row],[Patient_ID]],Insurance_data[Patient_ID],0))</f>
        <v>3686.21</v>
      </c>
    </row>
    <row r="1885" spans="1:12" x14ac:dyDescent="0.3">
      <c r="A1885" t="s">
        <v>626</v>
      </c>
      <c r="B1885" t="s">
        <v>5952</v>
      </c>
      <c r="C1885" s="6">
        <v>4023.59</v>
      </c>
      <c r="D1885" s="1">
        <v>43956.995142163163</v>
      </c>
      <c r="E1885" s="1" t="str">
        <f>TEXT(Consolidated_sheets[[#This Row],[Date]],"yyyy")</f>
        <v>2020</v>
      </c>
      <c r="F1885" s="1" t="str">
        <f>TEXT(Consolidated_sheets[[#This Row],[Date]],"mmmm")</f>
        <v>May</v>
      </c>
      <c r="G1885" t="str">
        <f>INDEX(Patient_data[Patient_Name],MATCH(Consolidated_sheets[[#This Row],[Patient_ID]],Patient_data[Patient_ID],0))</f>
        <v>Laura Young</v>
      </c>
      <c r="H1885">
        <f>INDEX(Patient_data[Age],MATCH(Consolidated_sheets[[#This Row],[Patient_ID]],Patient_data[Patient_ID],0))</f>
        <v>39</v>
      </c>
      <c r="I1885" t="str">
        <f>INDEX(Patient_data[Gender],MATCH(Consolidated_sheets[[#This Row],[Patient_ID]],Patient_data[Patient_ID],0))</f>
        <v>Female</v>
      </c>
      <c r="J1885" t="str">
        <f>INDEX(Location_data[Location],MATCH(Consolidated_sheets[[#This Row],[Patient_ID]],Location_data[Patient_ID],0))</f>
        <v>Chicago</v>
      </c>
      <c r="K1885" t="str">
        <f>INDEX(Insurance_data[Insurance_Type],MATCH(Consolidated_sheets[[#This Row],[Patient_ID]],Insurance_data[Patient_ID],0))</f>
        <v>Private</v>
      </c>
      <c r="L1885" s="6">
        <f>INDEX(Insurance_data[Insurance_Amount],MATCH(Consolidated_sheets[[#This Row],[Patient_ID]],Insurance_data[Patient_ID],0))</f>
        <v>6936.67</v>
      </c>
    </row>
    <row r="1886" spans="1:12" x14ac:dyDescent="0.3">
      <c r="A1886" t="s">
        <v>2634</v>
      </c>
      <c r="B1886" t="s">
        <v>5955</v>
      </c>
      <c r="C1886" s="6">
        <v>2906.12</v>
      </c>
      <c r="D1886" s="1">
        <v>43957.255893699097</v>
      </c>
      <c r="E1886" s="1" t="str">
        <f>TEXT(Consolidated_sheets[[#This Row],[Date]],"yyyy")</f>
        <v>2020</v>
      </c>
      <c r="F1886" s="1" t="str">
        <f>TEXT(Consolidated_sheets[[#This Row],[Date]],"mmmm")</f>
        <v>May</v>
      </c>
      <c r="G1886" t="str">
        <f>INDEX(Patient_data[Patient_Name],MATCH(Consolidated_sheets[[#This Row],[Patient_ID]],Patient_data[Patient_ID],0))</f>
        <v>Angela Rosales</v>
      </c>
      <c r="H1886">
        <f>INDEX(Patient_data[Age],MATCH(Consolidated_sheets[[#This Row],[Patient_ID]],Patient_data[Patient_ID],0))</f>
        <v>30</v>
      </c>
      <c r="I1886" t="str">
        <f>INDEX(Patient_data[Gender],MATCH(Consolidated_sheets[[#This Row],[Patient_ID]],Patient_data[Patient_ID],0))</f>
        <v>Male</v>
      </c>
      <c r="J1886" t="str">
        <f>INDEX(Location_data[Location],MATCH(Consolidated_sheets[[#This Row],[Patient_ID]],Location_data[Patient_ID],0))</f>
        <v>Houston</v>
      </c>
      <c r="K1886" t="str">
        <f>INDEX(Insurance_data[Insurance_Type],MATCH(Consolidated_sheets[[#This Row],[Patient_ID]],Insurance_data[Patient_ID],0))</f>
        <v>None</v>
      </c>
      <c r="L1886" s="6">
        <f>INDEX(Insurance_data[Insurance_Amount],MATCH(Consolidated_sheets[[#This Row],[Patient_ID]],Insurance_data[Patient_ID],0))</f>
        <v>4342.38</v>
      </c>
    </row>
    <row r="1887" spans="1:12" x14ac:dyDescent="0.3">
      <c r="A1887" t="s">
        <v>1887</v>
      </c>
      <c r="B1887" t="s">
        <v>5954</v>
      </c>
      <c r="C1887" s="6">
        <v>1799.04</v>
      </c>
      <c r="D1887" s="1">
        <v>43957.516645235017</v>
      </c>
      <c r="E1887" s="1" t="str">
        <f>TEXT(Consolidated_sheets[[#This Row],[Date]],"yyyy")</f>
        <v>2020</v>
      </c>
      <c r="F1887" s="1" t="str">
        <f>TEXT(Consolidated_sheets[[#This Row],[Date]],"mmmm")</f>
        <v>May</v>
      </c>
      <c r="G1887" t="str">
        <f>INDEX(Patient_data[Patient_Name],MATCH(Consolidated_sheets[[#This Row],[Patient_ID]],Patient_data[Patient_ID],0))</f>
        <v>Scott Atkinson</v>
      </c>
      <c r="H1887">
        <f>INDEX(Patient_data[Age],MATCH(Consolidated_sheets[[#This Row],[Patient_ID]],Patient_data[Patient_ID],0))</f>
        <v>85</v>
      </c>
      <c r="I1887" t="str">
        <f>INDEX(Patient_data[Gender],MATCH(Consolidated_sheets[[#This Row],[Patient_ID]],Patient_data[Patient_ID],0))</f>
        <v>Male</v>
      </c>
      <c r="J1887" t="str">
        <f>INDEX(Location_data[Location],MATCH(Consolidated_sheets[[#This Row],[Patient_ID]],Location_data[Patient_ID],0))</f>
        <v>Los Angeles</v>
      </c>
      <c r="K1887" t="str">
        <f>INDEX(Insurance_data[Insurance_Type],MATCH(Consolidated_sheets[[#This Row],[Patient_ID]],Insurance_data[Patient_ID],0))</f>
        <v>None</v>
      </c>
      <c r="L1887" s="6">
        <f>INDEX(Insurance_data[Insurance_Amount],MATCH(Consolidated_sheets[[#This Row],[Patient_ID]],Insurance_data[Patient_ID],0))</f>
        <v>1817.15</v>
      </c>
    </row>
    <row r="1888" spans="1:12" x14ac:dyDescent="0.3">
      <c r="A1888" t="s">
        <v>1236</v>
      </c>
      <c r="B1888" t="s">
        <v>5953</v>
      </c>
      <c r="C1888" s="6">
        <v>3268.04</v>
      </c>
      <c r="D1888" s="1">
        <v>43957.777396770958</v>
      </c>
      <c r="E1888" s="1" t="str">
        <f>TEXT(Consolidated_sheets[[#This Row],[Date]],"yyyy")</f>
        <v>2020</v>
      </c>
      <c r="F1888" s="1" t="str">
        <f>TEXT(Consolidated_sheets[[#This Row],[Date]],"mmmm")</f>
        <v>May</v>
      </c>
      <c r="G1888" t="str">
        <f>INDEX(Patient_data[Patient_Name],MATCH(Consolidated_sheets[[#This Row],[Patient_ID]],Patient_data[Patient_ID],0))</f>
        <v>Christopher Acevedo</v>
      </c>
      <c r="H1888">
        <f>INDEX(Patient_data[Age],MATCH(Consolidated_sheets[[#This Row],[Patient_ID]],Patient_data[Patient_ID],0))</f>
        <v>64</v>
      </c>
      <c r="I1888" t="str">
        <f>INDEX(Patient_data[Gender],MATCH(Consolidated_sheets[[#This Row],[Patient_ID]],Patient_data[Patient_ID],0))</f>
        <v>Female</v>
      </c>
      <c r="J1888" t="str">
        <f>INDEX(Location_data[Location],MATCH(Consolidated_sheets[[#This Row],[Patient_ID]],Location_data[Patient_ID],0))</f>
        <v>Phoenix</v>
      </c>
      <c r="K1888" t="str">
        <f>INDEX(Insurance_data[Insurance_Type],MATCH(Consolidated_sheets[[#This Row],[Patient_ID]],Insurance_data[Patient_ID],0))</f>
        <v>None</v>
      </c>
      <c r="L1888" s="6">
        <f>INDEX(Insurance_data[Insurance_Amount],MATCH(Consolidated_sheets[[#This Row],[Patient_ID]],Insurance_data[Patient_ID],0))</f>
        <v>3064.39</v>
      </c>
    </row>
    <row r="1889" spans="1:12" x14ac:dyDescent="0.3">
      <c r="A1889" t="s">
        <v>891</v>
      </c>
      <c r="B1889" t="s">
        <v>5952</v>
      </c>
      <c r="C1889" s="6">
        <v>2806.32</v>
      </c>
      <c r="D1889" s="1">
        <v>43958.0381483069</v>
      </c>
      <c r="E1889" s="1" t="str">
        <f>TEXT(Consolidated_sheets[[#This Row],[Date]],"yyyy")</f>
        <v>2020</v>
      </c>
      <c r="F1889" s="1" t="str">
        <f>TEXT(Consolidated_sheets[[#This Row],[Date]],"mmmm")</f>
        <v>May</v>
      </c>
      <c r="G1889" t="str">
        <f>INDEX(Patient_data[Patient_Name],MATCH(Consolidated_sheets[[#This Row],[Patient_ID]],Patient_data[Patient_ID],0))</f>
        <v>Richard Hudson</v>
      </c>
      <c r="H1889">
        <f>INDEX(Patient_data[Age],MATCH(Consolidated_sheets[[#This Row],[Patient_ID]],Patient_data[Patient_ID],0))</f>
        <v>25</v>
      </c>
      <c r="I1889" t="str">
        <f>INDEX(Patient_data[Gender],MATCH(Consolidated_sheets[[#This Row],[Patient_ID]],Patient_data[Patient_ID],0))</f>
        <v>Female</v>
      </c>
      <c r="J1889" t="str">
        <f>INDEX(Location_data[Location],MATCH(Consolidated_sheets[[#This Row],[Patient_ID]],Location_data[Patient_ID],0))</f>
        <v>Houston</v>
      </c>
      <c r="K1889" t="str">
        <f>INDEX(Insurance_data[Insurance_Type],MATCH(Consolidated_sheets[[#This Row],[Patient_ID]],Insurance_data[Patient_ID],0))</f>
        <v>Private</v>
      </c>
      <c r="L1889" s="6">
        <f>INDEX(Insurance_data[Insurance_Amount],MATCH(Consolidated_sheets[[#This Row],[Patient_ID]],Insurance_data[Patient_ID],0))</f>
        <v>2374.1</v>
      </c>
    </row>
    <row r="1890" spans="1:12" x14ac:dyDescent="0.3">
      <c r="A1890" t="s">
        <v>1508</v>
      </c>
      <c r="B1890" t="s">
        <v>5952</v>
      </c>
      <c r="C1890" s="6">
        <v>3067</v>
      </c>
      <c r="D1890" s="1">
        <v>43958.298899842834</v>
      </c>
      <c r="E1890" s="1" t="str">
        <f>TEXT(Consolidated_sheets[[#This Row],[Date]],"yyyy")</f>
        <v>2020</v>
      </c>
      <c r="F1890" s="1" t="str">
        <f>TEXT(Consolidated_sheets[[#This Row],[Date]],"mmmm")</f>
        <v>May</v>
      </c>
      <c r="G1890" t="str">
        <f>INDEX(Patient_data[Patient_Name],MATCH(Consolidated_sheets[[#This Row],[Patient_ID]],Patient_data[Patient_ID],0))</f>
        <v>Jennifer Martin</v>
      </c>
      <c r="H1890">
        <f>INDEX(Patient_data[Age],MATCH(Consolidated_sheets[[#This Row],[Patient_ID]],Patient_data[Patient_ID],0))</f>
        <v>60</v>
      </c>
      <c r="I1890" t="str">
        <f>INDEX(Patient_data[Gender],MATCH(Consolidated_sheets[[#This Row],[Patient_ID]],Patient_data[Patient_ID],0))</f>
        <v>Female</v>
      </c>
      <c r="J1890" t="str">
        <f>INDEX(Location_data[Location],MATCH(Consolidated_sheets[[#This Row],[Patient_ID]],Location_data[Patient_ID],0))</f>
        <v>Phoenix</v>
      </c>
      <c r="K1890" t="str">
        <f>INDEX(Insurance_data[Insurance_Type],MATCH(Consolidated_sheets[[#This Row],[Patient_ID]],Insurance_data[Patient_ID],0))</f>
        <v>Private</v>
      </c>
      <c r="L1890" s="6">
        <f>INDEX(Insurance_data[Insurance_Amount],MATCH(Consolidated_sheets[[#This Row],[Patient_ID]],Insurance_data[Patient_ID],0))</f>
        <v>5246.57</v>
      </c>
    </row>
    <row r="1891" spans="1:12" x14ac:dyDescent="0.3">
      <c r="A1891" t="s">
        <v>2148</v>
      </c>
      <c r="B1891" t="s">
        <v>5955</v>
      </c>
      <c r="C1891" s="6">
        <v>3355.18</v>
      </c>
      <c r="D1891" s="1">
        <v>43958.55965137876</v>
      </c>
      <c r="E1891" s="1" t="str">
        <f>TEXT(Consolidated_sheets[[#This Row],[Date]],"yyyy")</f>
        <v>2020</v>
      </c>
      <c r="F1891" s="1" t="str">
        <f>TEXT(Consolidated_sheets[[#This Row],[Date]],"mmmm")</f>
        <v>May</v>
      </c>
      <c r="G1891" t="str">
        <f>INDEX(Patient_data[Patient_Name],MATCH(Consolidated_sheets[[#This Row],[Patient_ID]],Patient_data[Patient_ID],0))</f>
        <v>Tonya Castillo</v>
      </c>
      <c r="H1891">
        <f>INDEX(Patient_data[Age],MATCH(Consolidated_sheets[[#This Row],[Patient_ID]],Patient_data[Patient_ID],0))</f>
        <v>30</v>
      </c>
      <c r="I1891" t="str">
        <f>INDEX(Patient_data[Gender],MATCH(Consolidated_sheets[[#This Row],[Patient_ID]],Patient_data[Patient_ID],0))</f>
        <v>Male</v>
      </c>
      <c r="J1891" t="str">
        <f>INDEX(Location_data[Location],MATCH(Consolidated_sheets[[#This Row],[Patient_ID]],Location_data[Patient_ID],0))</f>
        <v>Houston</v>
      </c>
      <c r="K1891" t="str">
        <f>INDEX(Insurance_data[Insurance_Type],MATCH(Consolidated_sheets[[#This Row],[Patient_ID]],Insurance_data[Patient_ID],0))</f>
        <v>Private</v>
      </c>
      <c r="L1891" s="6">
        <f>INDEX(Insurance_data[Insurance_Amount],MATCH(Consolidated_sheets[[#This Row],[Patient_ID]],Insurance_data[Patient_ID],0))</f>
        <v>4181.3999999999996</v>
      </c>
    </row>
    <row r="1892" spans="1:12" x14ac:dyDescent="0.3">
      <c r="A1892" t="s">
        <v>632</v>
      </c>
      <c r="B1892" t="s">
        <v>5953</v>
      </c>
      <c r="C1892" s="6">
        <v>3828.41</v>
      </c>
      <c r="D1892" s="1">
        <v>43958.820402914702</v>
      </c>
      <c r="E1892" s="1" t="str">
        <f>TEXT(Consolidated_sheets[[#This Row],[Date]],"yyyy")</f>
        <v>2020</v>
      </c>
      <c r="F1892" s="1" t="str">
        <f>TEXT(Consolidated_sheets[[#This Row],[Date]],"mmmm")</f>
        <v>May</v>
      </c>
      <c r="G1892" t="str">
        <f>INDEX(Patient_data[Patient_Name],MATCH(Consolidated_sheets[[#This Row],[Patient_ID]],Patient_data[Patient_ID],0))</f>
        <v>Laura Flores</v>
      </c>
      <c r="H1892">
        <f>INDEX(Patient_data[Age],MATCH(Consolidated_sheets[[#This Row],[Patient_ID]],Patient_data[Patient_ID],0))</f>
        <v>28</v>
      </c>
      <c r="I1892" t="str">
        <f>INDEX(Patient_data[Gender],MATCH(Consolidated_sheets[[#This Row],[Patient_ID]],Patient_data[Patient_ID],0))</f>
        <v>Female</v>
      </c>
      <c r="J1892" t="str">
        <f>INDEX(Location_data[Location],MATCH(Consolidated_sheets[[#This Row],[Patient_ID]],Location_data[Patient_ID],0))</f>
        <v>Los Angeles</v>
      </c>
      <c r="K1892" t="str">
        <f>INDEX(Insurance_data[Insurance_Type],MATCH(Consolidated_sheets[[#This Row],[Patient_ID]],Insurance_data[Patient_ID],0))</f>
        <v>Public</v>
      </c>
      <c r="L1892" s="6">
        <f>INDEX(Insurance_data[Insurance_Amount],MATCH(Consolidated_sheets[[#This Row],[Patient_ID]],Insurance_data[Patient_ID],0))</f>
        <v>3101.68</v>
      </c>
    </row>
    <row r="1893" spans="1:12" x14ac:dyDescent="0.3">
      <c r="A1893" t="s">
        <v>425</v>
      </c>
      <c r="B1893" t="s">
        <v>5953</v>
      </c>
      <c r="C1893" s="6">
        <v>4918.3900000000003</v>
      </c>
      <c r="D1893" s="1">
        <v>43959.081154450621</v>
      </c>
      <c r="E1893" s="1" t="str">
        <f>TEXT(Consolidated_sheets[[#This Row],[Date]],"yyyy")</f>
        <v>2020</v>
      </c>
      <c r="F1893" s="1" t="str">
        <f>TEXT(Consolidated_sheets[[#This Row],[Date]],"mmmm")</f>
        <v>May</v>
      </c>
      <c r="G1893" t="str">
        <f>INDEX(Patient_data[Patient_Name],MATCH(Consolidated_sheets[[#This Row],[Patient_ID]],Patient_data[Patient_ID],0))</f>
        <v>Joshua Garrison</v>
      </c>
      <c r="H1893">
        <f>INDEX(Patient_data[Age],MATCH(Consolidated_sheets[[#This Row],[Patient_ID]],Patient_data[Patient_ID],0))</f>
        <v>85</v>
      </c>
      <c r="I1893" t="str">
        <f>INDEX(Patient_data[Gender],MATCH(Consolidated_sheets[[#This Row],[Patient_ID]],Patient_data[Patient_ID],0))</f>
        <v>Male</v>
      </c>
      <c r="J1893" t="str">
        <f>INDEX(Location_data[Location],MATCH(Consolidated_sheets[[#This Row],[Patient_ID]],Location_data[Patient_ID],0))</f>
        <v>New York</v>
      </c>
      <c r="K1893" t="str">
        <f>INDEX(Insurance_data[Insurance_Type],MATCH(Consolidated_sheets[[#This Row],[Patient_ID]],Insurance_data[Patient_ID],0))</f>
        <v>None</v>
      </c>
      <c r="L1893" s="6">
        <f>INDEX(Insurance_data[Insurance_Amount],MATCH(Consolidated_sheets[[#This Row],[Patient_ID]],Insurance_data[Patient_ID],0))</f>
        <v>3554.74</v>
      </c>
    </row>
    <row r="1894" spans="1:12" x14ac:dyDescent="0.3">
      <c r="A1894" t="s">
        <v>1778</v>
      </c>
      <c r="B1894" t="s">
        <v>5955</v>
      </c>
      <c r="C1894" s="6">
        <v>1311.15</v>
      </c>
      <c r="D1894" s="1">
        <v>43959.341905986563</v>
      </c>
      <c r="E1894" s="1" t="str">
        <f>TEXT(Consolidated_sheets[[#This Row],[Date]],"yyyy")</f>
        <v>2020</v>
      </c>
      <c r="F1894" s="1" t="str">
        <f>TEXT(Consolidated_sheets[[#This Row],[Date]],"mmmm")</f>
        <v>May</v>
      </c>
      <c r="G1894" t="str">
        <f>INDEX(Patient_data[Patient_Name],MATCH(Consolidated_sheets[[#This Row],[Patient_ID]],Patient_data[Patient_ID],0))</f>
        <v>Keith Luna</v>
      </c>
      <c r="H1894">
        <f>INDEX(Patient_data[Age],MATCH(Consolidated_sheets[[#This Row],[Patient_ID]],Patient_data[Patient_ID],0))</f>
        <v>87</v>
      </c>
      <c r="I1894" t="str">
        <f>INDEX(Patient_data[Gender],MATCH(Consolidated_sheets[[#This Row],[Patient_ID]],Patient_data[Patient_ID],0))</f>
        <v>Female</v>
      </c>
      <c r="J1894" t="str">
        <f>INDEX(Location_data[Location],MATCH(Consolidated_sheets[[#This Row],[Patient_ID]],Location_data[Patient_ID],0))</f>
        <v>Houston</v>
      </c>
      <c r="K1894" t="str">
        <f>INDEX(Insurance_data[Insurance_Type],MATCH(Consolidated_sheets[[#This Row],[Patient_ID]],Insurance_data[Patient_ID],0))</f>
        <v>None</v>
      </c>
      <c r="L1894" s="6">
        <f>INDEX(Insurance_data[Insurance_Amount],MATCH(Consolidated_sheets[[#This Row],[Patient_ID]],Insurance_data[Patient_ID],0))</f>
        <v>4838.9399999999996</v>
      </c>
    </row>
    <row r="1895" spans="1:12" x14ac:dyDescent="0.3">
      <c r="A1895" t="s">
        <v>536</v>
      </c>
      <c r="B1895" t="s">
        <v>5952</v>
      </c>
      <c r="C1895" s="6">
        <v>1248.8499999999999</v>
      </c>
      <c r="D1895" s="1">
        <v>43959.602657522497</v>
      </c>
      <c r="E1895" s="1" t="str">
        <f>TEXT(Consolidated_sheets[[#This Row],[Date]],"yyyy")</f>
        <v>2020</v>
      </c>
      <c r="F1895" s="1" t="str">
        <f>TEXT(Consolidated_sheets[[#This Row],[Date]],"mmmm")</f>
        <v>May</v>
      </c>
      <c r="G1895" t="str">
        <f>INDEX(Patient_data[Patient_Name],MATCH(Consolidated_sheets[[#This Row],[Patient_ID]],Patient_data[Patient_ID],0))</f>
        <v>Spencer Moreno</v>
      </c>
      <c r="H1895">
        <f>INDEX(Patient_data[Age],MATCH(Consolidated_sheets[[#This Row],[Patient_ID]],Patient_data[Patient_ID],0))</f>
        <v>67</v>
      </c>
      <c r="I1895" t="str">
        <f>INDEX(Patient_data[Gender],MATCH(Consolidated_sheets[[#This Row],[Patient_ID]],Patient_data[Patient_ID],0))</f>
        <v>Female</v>
      </c>
      <c r="J1895" t="str">
        <f>INDEX(Location_data[Location],MATCH(Consolidated_sheets[[#This Row],[Patient_ID]],Location_data[Patient_ID],0))</f>
        <v>New York</v>
      </c>
      <c r="K1895" t="str">
        <f>INDEX(Insurance_data[Insurance_Type],MATCH(Consolidated_sheets[[#This Row],[Patient_ID]],Insurance_data[Patient_ID],0))</f>
        <v>None</v>
      </c>
      <c r="L1895" s="6">
        <f>INDEX(Insurance_data[Insurance_Amount],MATCH(Consolidated_sheets[[#This Row],[Patient_ID]],Insurance_data[Patient_ID],0))</f>
        <v>257.58</v>
      </c>
    </row>
    <row r="1896" spans="1:12" x14ac:dyDescent="0.3">
      <c r="A1896" t="s">
        <v>720</v>
      </c>
      <c r="B1896" t="s">
        <v>5953</v>
      </c>
      <c r="C1896" s="6">
        <v>492.78</v>
      </c>
      <c r="D1896" s="1">
        <v>43959.863409058416</v>
      </c>
      <c r="E1896" s="1" t="str">
        <f>TEXT(Consolidated_sheets[[#This Row],[Date]],"yyyy")</f>
        <v>2020</v>
      </c>
      <c r="F1896" s="1" t="str">
        <f>TEXT(Consolidated_sheets[[#This Row],[Date]],"mmmm")</f>
        <v>May</v>
      </c>
      <c r="G1896" t="str">
        <f>INDEX(Patient_data[Patient_Name],MATCH(Consolidated_sheets[[#This Row],[Patient_ID]],Patient_data[Patient_ID],0))</f>
        <v>Tabitha Harper</v>
      </c>
      <c r="H1896">
        <f>INDEX(Patient_data[Age],MATCH(Consolidated_sheets[[#This Row],[Patient_ID]],Patient_data[Patient_ID],0))</f>
        <v>29</v>
      </c>
      <c r="I1896" t="str">
        <f>INDEX(Patient_data[Gender],MATCH(Consolidated_sheets[[#This Row],[Patient_ID]],Patient_data[Patient_ID],0))</f>
        <v>Male</v>
      </c>
      <c r="J1896" t="str">
        <f>INDEX(Location_data[Location],MATCH(Consolidated_sheets[[#This Row],[Patient_ID]],Location_data[Patient_ID],0))</f>
        <v>Chicago</v>
      </c>
      <c r="K1896" t="str">
        <f>INDEX(Insurance_data[Insurance_Type],MATCH(Consolidated_sheets[[#This Row],[Patient_ID]],Insurance_data[Patient_ID],0))</f>
        <v>None</v>
      </c>
      <c r="L1896" s="6">
        <f>INDEX(Insurance_data[Insurance_Amount],MATCH(Consolidated_sheets[[#This Row],[Patient_ID]],Insurance_data[Patient_ID],0))</f>
        <v>2635.66</v>
      </c>
    </row>
    <row r="1897" spans="1:12" x14ac:dyDescent="0.3">
      <c r="A1897" t="s">
        <v>157</v>
      </c>
      <c r="B1897" t="s">
        <v>5953</v>
      </c>
      <c r="C1897" s="6">
        <v>4710.97</v>
      </c>
      <c r="D1897" s="1">
        <v>43960.124160594372</v>
      </c>
      <c r="E1897" s="1" t="str">
        <f>TEXT(Consolidated_sheets[[#This Row],[Date]],"yyyy")</f>
        <v>2020</v>
      </c>
      <c r="F1897" s="1" t="str">
        <f>TEXT(Consolidated_sheets[[#This Row],[Date]],"mmmm")</f>
        <v>May</v>
      </c>
      <c r="G1897" t="str">
        <f>INDEX(Patient_data[Patient_Name],MATCH(Consolidated_sheets[[#This Row],[Patient_ID]],Patient_data[Patient_ID],0))</f>
        <v>Mathew Harrington</v>
      </c>
      <c r="H1897">
        <f>INDEX(Patient_data[Age],MATCH(Consolidated_sheets[[#This Row],[Patient_ID]],Patient_data[Patient_ID],0))</f>
        <v>23</v>
      </c>
      <c r="I1897" t="str">
        <f>INDEX(Patient_data[Gender],MATCH(Consolidated_sheets[[#This Row],[Patient_ID]],Patient_data[Patient_ID],0))</f>
        <v>Female</v>
      </c>
      <c r="J1897" t="str">
        <f>INDEX(Location_data[Location],MATCH(Consolidated_sheets[[#This Row],[Patient_ID]],Location_data[Patient_ID],0))</f>
        <v>Phoenix</v>
      </c>
      <c r="K1897" t="str">
        <f>INDEX(Insurance_data[Insurance_Type],MATCH(Consolidated_sheets[[#This Row],[Patient_ID]],Insurance_data[Patient_ID],0))</f>
        <v>Private</v>
      </c>
      <c r="L1897" s="6">
        <f>INDEX(Insurance_data[Insurance_Amount],MATCH(Consolidated_sheets[[#This Row],[Patient_ID]],Insurance_data[Patient_ID],0))</f>
        <v>4734.3500000000004</v>
      </c>
    </row>
    <row r="1898" spans="1:12" x14ac:dyDescent="0.3">
      <c r="A1898" t="s">
        <v>2014</v>
      </c>
      <c r="B1898" t="s">
        <v>5955</v>
      </c>
      <c r="C1898" s="6">
        <v>4767.8500000000004</v>
      </c>
      <c r="D1898" s="1">
        <v>43960.384912130299</v>
      </c>
      <c r="E1898" s="1" t="str">
        <f>TEXT(Consolidated_sheets[[#This Row],[Date]],"yyyy")</f>
        <v>2020</v>
      </c>
      <c r="F1898" s="1" t="str">
        <f>TEXT(Consolidated_sheets[[#This Row],[Date]],"mmmm")</f>
        <v>May</v>
      </c>
      <c r="G1898" t="str">
        <f>INDEX(Patient_data[Patient_Name],MATCH(Consolidated_sheets[[#This Row],[Patient_ID]],Patient_data[Patient_ID],0))</f>
        <v>Melissa Stewart</v>
      </c>
      <c r="H1898">
        <f>INDEX(Patient_data[Age],MATCH(Consolidated_sheets[[#This Row],[Patient_ID]],Patient_data[Patient_ID],0))</f>
        <v>21</v>
      </c>
      <c r="I1898" t="str">
        <f>INDEX(Patient_data[Gender],MATCH(Consolidated_sheets[[#This Row],[Patient_ID]],Patient_data[Patient_ID],0))</f>
        <v>Female</v>
      </c>
      <c r="J1898" t="str">
        <f>INDEX(Location_data[Location],MATCH(Consolidated_sheets[[#This Row],[Patient_ID]],Location_data[Patient_ID],0))</f>
        <v>Phoenix</v>
      </c>
      <c r="K1898" t="str">
        <f>INDEX(Insurance_data[Insurance_Type],MATCH(Consolidated_sheets[[#This Row],[Patient_ID]],Insurance_data[Patient_ID],0))</f>
        <v>Public</v>
      </c>
      <c r="L1898" s="6">
        <f>INDEX(Insurance_data[Insurance_Amount],MATCH(Consolidated_sheets[[#This Row],[Patient_ID]],Insurance_data[Patient_ID],0))</f>
        <v>5630.54</v>
      </c>
    </row>
    <row r="1899" spans="1:12" x14ac:dyDescent="0.3">
      <c r="A1899" t="s">
        <v>2147</v>
      </c>
      <c r="B1899" t="s">
        <v>5954</v>
      </c>
      <c r="C1899" s="6">
        <v>4767.43</v>
      </c>
      <c r="D1899" s="1">
        <v>43960.645663666233</v>
      </c>
      <c r="E1899" s="1" t="str">
        <f>TEXT(Consolidated_sheets[[#This Row],[Date]],"yyyy")</f>
        <v>2020</v>
      </c>
      <c r="F1899" s="1" t="str">
        <f>TEXT(Consolidated_sheets[[#This Row],[Date]],"mmmm")</f>
        <v>May</v>
      </c>
      <c r="G1899" t="str">
        <f>INDEX(Patient_data[Patient_Name],MATCH(Consolidated_sheets[[#This Row],[Patient_ID]],Patient_data[Patient_ID],0))</f>
        <v>Anna Williams</v>
      </c>
      <c r="H1899">
        <f>INDEX(Patient_data[Age],MATCH(Consolidated_sheets[[#This Row],[Patient_ID]],Patient_data[Patient_ID],0))</f>
        <v>65</v>
      </c>
      <c r="I1899" t="str">
        <f>INDEX(Patient_data[Gender],MATCH(Consolidated_sheets[[#This Row],[Patient_ID]],Patient_data[Patient_ID],0))</f>
        <v>Male</v>
      </c>
      <c r="J1899" t="str">
        <f>INDEX(Location_data[Location],MATCH(Consolidated_sheets[[#This Row],[Patient_ID]],Location_data[Patient_ID],0))</f>
        <v>Chicago</v>
      </c>
      <c r="K1899" t="str">
        <f>INDEX(Insurance_data[Insurance_Type],MATCH(Consolidated_sheets[[#This Row],[Patient_ID]],Insurance_data[Patient_ID],0))</f>
        <v>None</v>
      </c>
      <c r="L1899" s="6">
        <f>INDEX(Insurance_data[Insurance_Amount],MATCH(Consolidated_sheets[[#This Row],[Patient_ID]],Insurance_data[Patient_ID],0))</f>
        <v>9275.5499999999993</v>
      </c>
    </row>
    <row r="1900" spans="1:12" x14ac:dyDescent="0.3">
      <c r="A1900" t="s">
        <v>2070</v>
      </c>
      <c r="B1900" t="s">
        <v>5953</v>
      </c>
      <c r="C1900" s="6">
        <v>3047.5</v>
      </c>
      <c r="D1900" s="1">
        <v>43960.906415202167</v>
      </c>
      <c r="E1900" s="1" t="str">
        <f>TEXT(Consolidated_sheets[[#This Row],[Date]],"yyyy")</f>
        <v>2020</v>
      </c>
      <c r="F1900" s="1" t="str">
        <f>TEXT(Consolidated_sheets[[#This Row],[Date]],"mmmm")</f>
        <v>May</v>
      </c>
      <c r="G1900" t="str">
        <f>INDEX(Patient_data[Patient_Name],MATCH(Consolidated_sheets[[#This Row],[Patient_ID]],Patient_data[Patient_ID],0))</f>
        <v>Mary Montoya</v>
      </c>
      <c r="H1900">
        <f>INDEX(Patient_data[Age],MATCH(Consolidated_sheets[[#This Row],[Patient_ID]],Patient_data[Patient_ID],0))</f>
        <v>56</v>
      </c>
      <c r="I1900" t="str">
        <f>INDEX(Patient_data[Gender],MATCH(Consolidated_sheets[[#This Row],[Patient_ID]],Patient_data[Patient_ID],0))</f>
        <v>Female</v>
      </c>
      <c r="J1900" t="str">
        <f>INDEX(Location_data[Location],MATCH(Consolidated_sheets[[#This Row],[Patient_ID]],Location_data[Patient_ID],0))</f>
        <v>Phoenix</v>
      </c>
      <c r="K1900" t="str">
        <f>INDEX(Insurance_data[Insurance_Type],MATCH(Consolidated_sheets[[#This Row],[Patient_ID]],Insurance_data[Patient_ID],0))</f>
        <v>Private</v>
      </c>
      <c r="L1900" s="6">
        <f>INDEX(Insurance_data[Insurance_Amount],MATCH(Consolidated_sheets[[#This Row],[Patient_ID]],Insurance_data[Patient_ID],0))</f>
        <v>5864.1</v>
      </c>
    </row>
    <row r="1901" spans="1:12" x14ac:dyDescent="0.3">
      <c r="A1901" t="s">
        <v>2458</v>
      </c>
      <c r="B1901" t="s">
        <v>5955</v>
      </c>
      <c r="C1901" s="6">
        <v>3024.5</v>
      </c>
      <c r="D1901" s="1">
        <v>43961.167166738102</v>
      </c>
      <c r="E1901" s="1" t="str">
        <f>TEXT(Consolidated_sheets[[#This Row],[Date]],"yyyy")</f>
        <v>2020</v>
      </c>
      <c r="F1901" s="1" t="str">
        <f>TEXT(Consolidated_sheets[[#This Row],[Date]],"mmmm")</f>
        <v>May</v>
      </c>
      <c r="G1901" t="str">
        <f>INDEX(Patient_data[Patient_Name],MATCH(Consolidated_sheets[[#This Row],[Patient_ID]],Patient_data[Patient_ID],0))</f>
        <v>Pamela Thomas</v>
      </c>
      <c r="H1901">
        <f>INDEX(Patient_data[Age],MATCH(Consolidated_sheets[[#This Row],[Patient_ID]],Patient_data[Patient_ID],0))</f>
        <v>71</v>
      </c>
      <c r="I1901" t="str">
        <f>INDEX(Patient_data[Gender],MATCH(Consolidated_sheets[[#This Row],[Patient_ID]],Patient_data[Patient_ID],0))</f>
        <v>Male</v>
      </c>
      <c r="J1901" t="str">
        <f>INDEX(Location_data[Location],MATCH(Consolidated_sheets[[#This Row],[Patient_ID]],Location_data[Patient_ID],0))</f>
        <v>Chicago</v>
      </c>
      <c r="K1901" t="str">
        <f>INDEX(Insurance_data[Insurance_Type],MATCH(Consolidated_sheets[[#This Row],[Patient_ID]],Insurance_data[Patient_ID],0))</f>
        <v>Public</v>
      </c>
      <c r="L1901" s="6">
        <f>INDEX(Insurance_data[Insurance_Amount],MATCH(Consolidated_sheets[[#This Row],[Patient_ID]],Insurance_data[Patient_ID],0))</f>
        <v>8783.6299999999992</v>
      </c>
    </row>
    <row r="1902" spans="1:12" x14ac:dyDescent="0.3">
      <c r="A1902" t="s">
        <v>2191</v>
      </c>
      <c r="B1902" t="s">
        <v>5952</v>
      </c>
      <c r="C1902" s="6">
        <v>1145.77</v>
      </c>
      <c r="D1902" s="1">
        <v>43961.427918274028</v>
      </c>
      <c r="E1902" s="1" t="str">
        <f>TEXT(Consolidated_sheets[[#This Row],[Date]],"yyyy")</f>
        <v>2020</v>
      </c>
      <c r="F1902" s="1" t="str">
        <f>TEXT(Consolidated_sheets[[#This Row],[Date]],"mmmm")</f>
        <v>May</v>
      </c>
      <c r="G1902" t="str">
        <f>INDEX(Patient_data[Patient_Name],MATCH(Consolidated_sheets[[#This Row],[Patient_ID]],Patient_data[Patient_ID],0))</f>
        <v>Carmen Adams</v>
      </c>
      <c r="H1902">
        <f>INDEX(Patient_data[Age],MATCH(Consolidated_sheets[[#This Row],[Patient_ID]],Patient_data[Patient_ID],0))</f>
        <v>39</v>
      </c>
      <c r="I1902" t="str">
        <f>INDEX(Patient_data[Gender],MATCH(Consolidated_sheets[[#This Row],[Patient_ID]],Patient_data[Patient_ID],0))</f>
        <v>Female</v>
      </c>
      <c r="J1902" t="str">
        <f>INDEX(Location_data[Location],MATCH(Consolidated_sheets[[#This Row],[Patient_ID]],Location_data[Patient_ID],0))</f>
        <v>Chicago</v>
      </c>
      <c r="K1902" t="str">
        <f>INDEX(Insurance_data[Insurance_Type],MATCH(Consolidated_sheets[[#This Row],[Patient_ID]],Insurance_data[Patient_ID],0))</f>
        <v>None</v>
      </c>
      <c r="L1902" s="6">
        <f>INDEX(Insurance_data[Insurance_Amount],MATCH(Consolidated_sheets[[#This Row],[Patient_ID]],Insurance_data[Patient_ID],0))</f>
        <v>104.61</v>
      </c>
    </row>
    <row r="1903" spans="1:12" x14ac:dyDescent="0.3">
      <c r="A1903" t="s">
        <v>1005</v>
      </c>
      <c r="B1903" t="s">
        <v>5954</v>
      </c>
      <c r="C1903" s="6">
        <v>4614.75</v>
      </c>
      <c r="D1903" s="1">
        <v>43961.688669809962</v>
      </c>
      <c r="E1903" s="1" t="str">
        <f>TEXT(Consolidated_sheets[[#This Row],[Date]],"yyyy")</f>
        <v>2020</v>
      </c>
      <c r="F1903" s="1" t="str">
        <f>TEXT(Consolidated_sheets[[#This Row],[Date]],"mmmm")</f>
        <v>May</v>
      </c>
      <c r="G1903" t="str">
        <f>INDEX(Patient_data[Patient_Name],MATCH(Consolidated_sheets[[#This Row],[Patient_ID]],Patient_data[Patient_ID],0))</f>
        <v>Mary Walters</v>
      </c>
      <c r="H1903">
        <f>INDEX(Patient_data[Age],MATCH(Consolidated_sheets[[#This Row],[Patient_ID]],Patient_data[Patient_ID],0))</f>
        <v>56</v>
      </c>
      <c r="I1903" t="str">
        <f>INDEX(Patient_data[Gender],MATCH(Consolidated_sheets[[#This Row],[Patient_ID]],Patient_data[Patient_ID],0))</f>
        <v>Female</v>
      </c>
      <c r="J1903" t="str">
        <f>INDEX(Location_data[Location],MATCH(Consolidated_sheets[[#This Row],[Patient_ID]],Location_data[Patient_ID],0))</f>
        <v>Houston</v>
      </c>
      <c r="K1903" t="str">
        <f>INDEX(Insurance_data[Insurance_Type],MATCH(Consolidated_sheets[[#This Row],[Patient_ID]],Insurance_data[Patient_ID],0))</f>
        <v>None</v>
      </c>
      <c r="L1903" s="6">
        <f>INDEX(Insurance_data[Insurance_Amount],MATCH(Consolidated_sheets[[#This Row],[Patient_ID]],Insurance_data[Patient_ID],0))</f>
        <v>8877.02</v>
      </c>
    </row>
    <row r="1904" spans="1:12" x14ac:dyDescent="0.3">
      <c r="A1904" t="s">
        <v>752</v>
      </c>
      <c r="B1904" t="s">
        <v>5953</v>
      </c>
      <c r="C1904" s="6">
        <v>3210.34</v>
      </c>
      <c r="D1904" s="1">
        <v>43961.949421345897</v>
      </c>
      <c r="E1904" s="1" t="str">
        <f>TEXT(Consolidated_sheets[[#This Row],[Date]],"yyyy")</f>
        <v>2020</v>
      </c>
      <c r="F1904" s="1" t="str">
        <f>TEXT(Consolidated_sheets[[#This Row],[Date]],"mmmm")</f>
        <v>May</v>
      </c>
      <c r="G1904" t="str">
        <f>INDEX(Patient_data[Patient_Name],MATCH(Consolidated_sheets[[#This Row],[Patient_ID]],Patient_data[Patient_ID],0))</f>
        <v>Justin Miranda</v>
      </c>
      <c r="H1904">
        <f>INDEX(Patient_data[Age],MATCH(Consolidated_sheets[[#This Row],[Patient_ID]],Patient_data[Patient_ID],0))</f>
        <v>38</v>
      </c>
      <c r="I1904" t="str">
        <f>INDEX(Patient_data[Gender],MATCH(Consolidated_sheets[[#This Row],[Patient_ID]],Patient_data[Patient_ID],0))</f>
        <v>Female</v>
      </c>
      <c r="J1904" t="str">
        <f>INDEX(Location_data[Location],MATCH(Consolidated_sheets[[#This Row],[Patient_ID]],Location_data[Patient_ID],0))</f>
        <v>Phoenix</v>
      </c>
      <c r="K1904" t="str">
        <f>INDEX(Insurance_data[Insurance_Type],MATCH(Consolidated_sheets[[#This Row],[Patient_ID]],Insurance_data[Patient_ID],0))</f>
        <v>None</v>
      </c>
      <c r="L1904" s="6">
        <f>INDEX(Insurance_data[Insurance_Amount],MATCH(Consolidated_sheets[[#This Row],[Patient_ID]],Insurance_data[Patient_ID],0))</f>
        <v>827.24</v>
      </c>
    </row>
    <row r="1905" spans="1:12" x14ac:dyDescent="0.3">
      <c r="A1905" t="s">
        <v>537</v>
      </c>
      <c r="B1905" t="s">
        <v>5953</v>
      </c>
      <c r="C1905" s="6">
        <v>4949.26</v>
      </c>
      <c r="D1905" s="1">
        <v>43962.210172881838</v>
      </c>
      <c r="E1905" s="1" t="str">
        <f>TEXT(Consolidated_sheets[[#This Row],[Date]],"yyyy")</f>
        <v>2020</v>
      </c>
      <c r="F1905" s="1" t="str">
        <f>TEXT(Consolidated_sheets[[#This Row],[Date]],"mmmm")</f>
        <v>May</v>
      </c>
      <c r="G1905" t="str">
        <f>INDEX(Patient_data[Patient_Name],MATCH(Consolidated_sheets[[#This Row],[Patient_ID]],Patient_data[Patient_ID],0))</f>
        <v>Kristina Campos</v>
      </c>
      <c r="H1905">
        <f>INDEX(Patient_data[Age],MATCH(Consolidated_sheets[[#This Row],[Patient_ID]],Patient_data[Patient_ID],0))</f>
        <v>79</v>
      </c>
      <c r="I1905" t="str">
        <f>INDEX(Patient_data[Gender],MATCH(Consolidated_sheets[[#This Row],[Patient_ID]],Patient_data[Patient_ID],0))</f>
        <v>Male</v>
      </c>
      <c r="J1905" t="str">
        <f>INDEX(Location_data[Location],MATCH(Consolidated_sheets[[#This Row],[Patient_ID]],Location_data[Patient_ID],0))</f>
        <v>Phoenix</v>
      </c>
      <c r="K1905" t="str">
        <f>INDEX(Insurance_data[Insurance_Type],MATCH(Consolidated_sheets[[#This Row],[Patient_ID]],Insurance_data[Patient_ID],0))</f>
        <v>Public</v>
      </c>
      <c r="L1905" s="6">
        <f>INDEX(Insurance_data[Insurance_Amount],MATCH(Consolidated_sheets[[#This Row],[Patient_ID]],Insurance_data[Patient_ID],0))</f>
        <v>1297.46</v>
      </c>
    </row>
    <row r="1906" spans="1:12" x14ac:dyDescent="0.3">
      <c r="A1906" t="s">
        <v>2881</v>
      </c>
      <c r="B1906" t="s">
        <v>5954</v>
      </c>
      <c r="C1906" s="6">
        <v>1663.06</v>
      </c>
      <c r="D1906" s="1">
        <v>43962.470924417757</v>
      </c>
      <c r="E1906" s="1" t="str">
        <f>TEXT(Consolidated_sheets[[#This Row],[Date]],"yyyy")</f>
        <v>2020</v>
      </c>
      <c r="F1906" s="1" t="str">
        <f>TEXT(Consolidated_sheets[[#This Row],[Date]],"mmmm")</f>
        <v>May</v>
      </c>
      <c r="G1906" t="str">
        <f>INDEX(Patient_data[Patient_Name],MATCH(Consolidated_sheets[[#This Row],[Patient_ID]],Patient_data[Patient_ID],0))</f>
        <v>Elizabeth Rogers</v>
      </c>
      <c r="H1906">
        <f>INDEX(Patient_data[Age],MATCH(Consolidated_sheets[[#This Row],[Patient_ID]],Patient_data[Patient_ID],0))</f>
        <v>31</v>
      </c>
      <c r="I1906" t="str">
        <f>INDEX(Patient_data[Gender],MATCH(Consolidated_sheets[[#This Row],[Patient_ID]],Patient_data[Patient_ID],0))</f>
        <v>Female</v>
      </c>
      <c r="J1906" t="str">
        <f>INDEX(Location_data[Location],MATCH(Consolidated_sheets[[#This Row],[Patient_ID]],Location_data[Patient_ID],0))</f>
        <v>Phoenix</v>
      </c>
      <c r="K1906" t="str">
        <f>INDEX(Insurance_data[Insurance_Type],MATCH(Consolidated_sheets[[#This Row],[Patient_ID]],Insurance_data[Patient_ID],0))</f>
        <v>Private</v>
      </c>
      <c r="L1906" s="6">
        <f>INDEX(Insurance_data[Insurance_Amount],MATCH(Consolidated_sheets[[#This Row],[Patient_ID]],Insurance_data[Patient_ID],0))</f>
        <v>1520.24</v>
      </c>
    </row>
    <row r="1907" spans="1:12" x14ac:dyDescent="0.3">
      <c r="A1907" t="s">
        <v>2496</v>
      </c>
      <c r="B1907" t="s">
        <v>5954</v>
      </c>
      <c r="C1907" s="6">
        <v>3841.51</v>
      </c>
      <c r="D1907" s="1">
        <v>43962.731675953713</v>
      </c>
      <c r="E1907" s="1" t="str">
        <f>TEXT(Consolidated_sheets[[#This Row],[Date]],"yyyy")</f>
        <v>2020</v>
      </c>
      <c r="F1907" s="1" t="str">
        <f>TEXT(Consolidated_sheets[[#This Row],[Date]],"mmmm")</f>
        <v>May</v>
      </c>
      <c r="G1907" t="str">
        <f>INDEX(Patient_data[Patient_Name],MATCH(Consolidated_sheets[[#This Row],[Patient_ID]],Patient_data[Patient_ID],0))</f>
        <v>William Ward</v>
      </c>
      <c r="H1907">
        <f>INDEX(Patient_data[Age],MATCH(Consolidated_sheets[[#This Row],[Patient_ID]],Patient_data[Patient_ID],0))</f>
        <v>73</v>
      </c>
      <c r="I1907" t="str">
        <f>INDEX(Patient_data[Gender],MATCH(Consolidated_sheets[[#This Row],[Patient_ID]],Patient_data[Patient_ID],0))</f>
        <v>Male</v>
      </c>
      <c r="J1907" t="str">
        <f>INDEX(Location_data[Location],MATCH(Consolidated_sheets[[#This Row],[Patient_ID]],Location_data[Patient_ID],0))</f>
        <v>Houston</v>
      </c>
      <c r="K1907" t="str">
        <f>INDEX(Insurance_data[Insurance_Type],MATCH(Consolidated_sheets[[#This Row],[Patient_ID]],Insurance_data[Patient_ID],0))</f>
        <v>Private</v>
      </c>
      <c r="L1907" s="6">
        <f>INDEX(Insurance_data[Insurance_Amount],MATCH(Consolidated_sheets[[#This Row],[Patient_ID]],Insurance_data[Patient_ID],0))</f>
        <v>3815.11</v>
      </c>
    </row>
    <row r="1908" spans="1:12" x14ac:dyDescent="0.3">
      <c r="A1908" t="s">
        <v>857</v>
      </c>
      <c r="B1908" t="s">
        <v>5955</v>
      </c>
      <c r="C1908" s="6">
        <v>2364.46</v>
      </c>
      <c r="D1908" s="1">
        <v>43962.99242748964</v>
      </c>
      <c r="E1908" s="1" t="str">
        <f>TEXT(Consolidated_sheets[[#This Row],[Date]],"yyyy")</f>
        <v>2020</v>
      </c>
      <c r="F1908" s="1" t="str">
        <f>TEXT(Consolidated_sheets[[#This Row],[Date]],"mmmm")</f>
        <v>May</v>
      </c>
      <c r="G1908" t="str">
        <f>INDEX(Patient_data[Patient_Name],MATCH(Consolidated_sheets[[#This Row],[Patient_ID]],Patient_data[Patient_ID],0))</f>
        <v>Peter Adams</v>
      </c>
      <c r="H1908">
        <f>INDEX(Patient_data[Age],MATCH(Consolidated_sheets[[#This Row],[Patient_ID]],Patient_data[Patient_ID],0))</f>
        <v>47</v>
      </c>
      <c r="I1908" t="str">
        <f>INDEX(Patient_data[Gender],MATCH(Consolidated_sheets[[#This Row],[Patient_ID]],Patient_data[Patient_ID],0))</f>
        <v>Male</v>
      </c>
      <c r="J1908" t="str">
        <f>INDEX(Location_data[Location],MATCH(Consolidated_sheets[[#This Row],[Patient_ID]],Location_data[Patient_ID],0))</f>
        <v>Houston</v>
      </c>
      <c r="K1908" t="str">
        <f>INDEX(Insurance_data[Insurance_Type],MATCH(Consolidated_sheets[[#This Row],[Patient_ID]],Insurance_data[Patient_ID],0))</f>
        <v>None</v>
      </c>
      <c r="L1908" s="6">
        <f>INDEX(Insurance_data[Insurance_Amount],MATCH(Consolidated_sheets[[#This Row],[Patient_ID]],Insurance_data[Patient_ID],0))</f>
        <v>4795.0200000000004</v>
      </c>
    </row>
    <row r="1909" spans="1:12" x14ac:dyDescent="0.3">
      <c r="A1909" t="s">
        <v>1905</v>
      </c>
      <c r="B1909" t="s">
        <v>5955</v>
      </c>
      <c r="C1909" s="6">
        <v>2497.66</v>
      </c>
      <c r="D1909" s="1">
        <v>43963.253179025567</v>
      </c>
      <c r="E1909" s="1" t="str">
        <f>TEXT(Consolidated_sheets[[#This Row],[Date]],"yyyy")</f>
        <v>2020</v>
      </c>
      <c r="F1909" s="1" t="str">
        <f>TEXT(Consolidated_sheets[[#This Row],[Date]],"mmmm")</f>
        <v>May</v>
      </c>
      <c r="G1909" t="str">
        <f>INDEX(Patient_data[Patient_Name],MATCH(Consolidated_sheets[[#This Row],[Patient_ID]],Patient_data[Patient_ID],0))</f>
        <v>Michele Barker</v>
      </c>
      <c r="H1909">
        <f>INDEX(Patient_data[Age],MATCH(Consolidated_sheets[[#This Row],[Patient_ID]],Patient_data[Patient_ID],0))</f>
        <v>29</v>
      </c>
      <c r="I1909" t="str">
        <f>INDEX(Patient_data[Gender],MATCH(Consolidated_sheets[[#This Row],[Patient_ID]],Patient_data[Patient_ID],0))</f>
        <v>Female</v>
      </c>
      <c r="J1909" t="str">
        <f>INDEX(Location_data[Location],MATCH(Consolidated_sheets[[#This Row],[Patient_ID]],Location_data[Patient_ID],0))</f>
        <v>Phoenix</v>
      </c>
      <c r="K1909" t="str">
        <f>INDEX(Insurance_data[Insurance_Type],MATCH(Consolidated_sheets[[#This Row],[Patient_ID]],Insurance_data[Patient_ID],0))</f>
        <v>Public</v>
      </c>
      <c r="L1909" s="6">
        <f>INDEX(Insurance_data[Insurance_Amount],MATCH(Consolidated_sheets[[#This Row],[Patient_ID]],Insurance_data[Patient_ID],0))</f>
        <v>3259.83</v>
      </c>
    </row>
    <row r="1910" spans="1:12" x14ac:dyDescent="0.3">
      <c r="A1910" t="s">
        <v>1561</v>
      </c>
      <c r="B1910" t="s">
        <v>5954</v>
      </c>
      <c r="C1910" s="6">
        <v>2060.13</v>
      </c>
      <c r="D1910" s="1">
        <v>43963.513930561501</v>
      </c>
      <c r="E1910" s="1" t="str">
        <f>TEXT(Consolidated_sheets[[#This Row],[Date]],"yyyy")</f>
        <v>2020</v>
      </c>
      <c r="F1910" s="1" t="str">
        <f>TEXT(Consolidated_sheets[[#This Row],[Date]],"mmmm")</f>
        <v>May</v>
      </c>
      <c r="G1910" t="str">
        <f>INDEX(Patient_data[Patient_Name],MATCH(Consolidated_sheets[[#This Row],[Patient_ID]],Patient_data[Patient_ID],0))</f>
        <v>Hannah Barron</v>
      </c>
      <c r="H1910">
        <f>INDEX(Patient_data[Age],MATCH(Consolidated_sheets[[#This Row],[Patient_ID]],Patient_data[Patient_ID],0))</f>
        <v>36</v>
      </c>
      <c r="I1910" t="str">
        <f>INDEX(Patient_data[Gender],MATCH(Consolidated_sheets[[#This Row],[Patient_ID]],Patient_data[Patient_ID],0))</f>
        <v>Female</v>
      </c>
      <c r="J1910" t="str">
        <f>INDEX(Location_data[Location],MATCH(Consolidated_sheets[[#This Row],[Patient_ID]],Location_data[Patient_ID],0))</f>
        <v>Phoenix</v>
      </c>
      <c r="K1910" t="str">
        <f>INDEX(Insurance_data[Insurance_Type],MATCH(Consolidated_sheets[[#This Row],[Patient_ID]],Insurance_data[Patient_ID],0))</f>
        <v>None</v>
      </c>
      <c r="L1910" s="6">
        <f>INDEX(Insurance_data[Insurance_Amount],MATCH(Consolidated_sheets[[#This Row],[Patient_ID]],Insurance_data[Patient_ID],0))</f>
        <v>762.42</v>
      </c>
    </row>
    <row r="1911" spans="1:12" x14ac:dyDescent="0.3">
      <c r="A1911" t="s">
        <v>2015</v>
      </c>
      <c r="B1911" t="s">
        <v>5953</v>
      </c>
      <c r="C1911" s="6">
        <v>4590.53</v>
      </c>
      <c r="D1911" s="1">
        <v>43963.774682097443</v>
      </c>
      <c r="E1911" s="1" t="str">
        <f>TEXT(Consolidated_sheets[[#This Row],[Date]],"yyyy")</f>
        <v>2020</v>
      </c>
      <c r="F1911" s="1" t="str">
        <f>TEXT(Consolidated_sheets[[#This Row],[Date]],"mmmm")</f>
        <v>May</v>
      </c>
      <c r="G1911" t="str">
        <f>INDEX(Patient_data[Patient_Name],MATCH(Consolidated_sheets[[#This Row],[Patient_ID]],Patient_data[Patient_ID],0))</f>
        <v>Anthony Thomas</v>
      </c>
      <c r="H1911">
        <f>INDEX(Patient_data[Age],MATCH(Consolidated_sheets[[#This Row],[Patient_ID]],Patient_data[Patient_ID],0))</f>
        <v>50</v>
      </c>
      <c r="I1911" t="str">
        <f>INDEX(Patient_data[Gender],MATCH(Consolidated_sheets[[#This Row],[Patient_ID]],Patient_data[Patient_ID],0))</f>
        <v>Male</v>
      </c>
      <c r="J1911" t="str">
        <f>INDEX(Location_data[Location],MATCH(Consolidated_sheets[[#This Row],[Patient_ID]],Location_data[Patient_ID],0))</f>
        <v>New York</v>
      </c>
      <c r="K1911" t="str">
        <f>INDEX(Insurance_data[Insurance_Type],MATCH(Consolidated_sheets[[#This Row],[Patient_ID]],Insurance_data[Patient_ID],0))</f>
        <v>None</v>
      </c>
      <c r="L1911" s="6">
        <f>INDEX(Insurance_data[Insurance_Amount],MATCH(Consolidated_sheets[[#This Row],[Patient_ID]],Insurance_data[Patient_ID],0))</f>
        <v>8494.07</v>
      </c>
    </row>
    <row r="1912" spans="1:12" x14ac:dyDescent="0.3">
      <c r="A1912" t="s">
        <v>1745</v>
      </c>
      <c r="B1912" t="s">
        <v>5955</v>
      </c>
      <c r="C1912" s="6">
        <v>1806.98</v>
      </c>
      <c r="D1912" s="1">
        <v>43964.035433633369</v>
      </c>
      <c r="E1912" s="1" t="str">
        <f>TEXT(Consolidated_sheets[[#This Row],[Date]],"yyyy")</f>
        <v>2020</v>
      </c>
      <c r="F1912" s="1" t="str">
        <f>TEXT(Consolidated_sheets[[#This Row],[Date]],"mmmm")</f>
        <v>May</v>
      </c>
      <c r="G1912" t="str">
        <f>INDEX(Patient_data[Patient_Name],MATCH(Consolidated_sheets[[#This Row],[Patient_ID]],Patient_data[Patient_ID],0))</f>
        <v>Richard Flores</v>
      </c>
      <c r="H1912">
        <f>INDEX(Patient_data[Age],MATCH(Consolidated_sheets[[#This Row],[Patient_ID]],Patient_data[Patient_ID],0))</f>
        <v>56</v>
      </c>
      <c r="I1912" t="str">
        <f>INDEX(Patient_data[Gender],MATCH(Consolidated_sheets[[#This Row],[Patient_ID]],Patient_data[Patient_ID],0))</f>
        <v>Male</v>
      </c>
      <c r="J1912" t="str">
        <f>INDEX(Location_data[Location],MATCH(Consolidated_sheets[[#This Row],[Patient_ID]],Location_data[Patient_ID],0))</f>
        <v>New York</v>
      </c>
      <c r="K1912" t="str">
        <f>INDEX(Insurance_data[Insurance_Type],MATCH(Consolidated_sheets[[#This Row],[Patient_ID]],Insurance_data[Patient_ID],0))</f>
        <v>None</v>
      </c>
      <c r="L1912" s="6">
        <f>INDEX(Insurance_data[Insurance_Amount],MATCH(Consolidated_sheets[[#This Row],[Patient_ID]],Insurance_data[Patient_ID],0))</f>
        <v>3210.65</v>
      </c>
    </row>
    <row r="1913" spans="1:12" x14ac:dyDescent="0.3">
      <c r="A1913" t="s">
        <v>1543</v>
      </c>
      <c r="B1913" t="s">
        <v>5955</v>
      </c>
      <c r="C1913" s="6">
        <v>483.29</v>
      </c>
      <c r="D1913" s="1">
        <v>43964.296185169303</v>
      </c>
      <c r="E1913" s="1" t="str">
        <f>TEXT(Consolidated_sheets[[#This Row],[Date]],"yyyy")</f>
        <v>2020</v>
      </c>
      <c r="F1913" s="1" t="str">
        <f>TEXT(Consolidated_sheets[[#This Row],[Date]],"mmmm")</f>
        <v>May</v>
      </c>
      <c r="G1913" t="str">
        <f>INDEX(Patient_data[Patient_Name],MATCH(Consolidated_sheets[[#This Row],[Patient_ID]],Patient_data[Patient_ID],0))</f>
        <v>Tammy Cherry</v>
      </c>
      <c r="H1913">
        <f>INDEX(Patient_data[Age],MATCH(Consolidated_sheets[[#This Row],[Patient_ID]],Patient_data[Patient_ID],0))</f>
        <v>43</v>
      </c>
      <c r="I1913" t="str">
        <f>INDEX(Patient_data[Gender],MATCH(Consolidated_sheets[[#This Row],[Patient_ID]],Patient_data[Patient_ID],0))</f>
        <v>Male</v>
      </c>
      <c r="J1913" t="str">
        <f>INDEX(Location_data[Location],MATCH(Consolidated_sheets[[#This Row],[Patient_ID]],Location_data[Patient_ID],0))</f>
        <v>New York</v>
      </c>
      <c r="K1913" t="str">
        <f>INDEX(Insurance_data[Insurance_Type],MATCH(Consolidated_sheets[[#This Row],[Patient_ID]],Insurance_data[Patient_ID],0))</f>
        <v>None</v>
      </c>
      <c r="L1913" s="6">
        <f>INDEX(Insurance_data[Insurance_Amount],MATCH(Consolidated_sheets[[#This Row],[Patient_ID]],Insurance_data[Patient_ID],0))</f>
        <v>5661.81</v>
      </c>
    </row>
    <row r="1914" spans="1:12" x14ac:dyDescent="0.3">
      <c r="A1914" t="s">
        <v>402</v>
      </c>
      <c r="B1914" t="s">
        <v>5954</v>
      </c>
      <c r="C1914" s="6">
        <v>1547.83</v>
      </c>
      <c r="D1914" s="1">
        <v>43964.556936705238</v>
      </c>
      <c r="E1914" s="1" t="str">
        <f>TEXT(Consolidated_sheets[[#This Row],[Date]],"yyyy")</f>
        <v>2020</v>
      </c>
      <c r="F1914" s="1" t="str">
        <f>TEXT(Consolidated_sheets[[#This Row],[Date]],"mmmm")</f>
        <v>May</v>
      </c>
      <c r="G1914" t="str">
        <f>INDEX(Patient_data[Patient_Name],MATCH(Consolidated_sheets[[#This Row],[Patient_ID]],Patient_data[Patient_ID],0))</f>
        <v>Dillon Gross</v>
      </c>
      <c r="H1914">
        <f>INDEX(Patient_data[Age],MATCH(Consolidated_sheets[[#This Row],[Patient_ID]],Patient_data[Patient_ID],0))</f>
        <v>60</v>
      </c>
      <c r="I1914" t="str">
        <f>INDEX(Patient_data[Gender],MATCH(Consolidated_sheets[[#This Row],[Patient_ID]],Patient_data[Patient_ID],0))</f>
        <v>Female</v>
      </c>
      <c r="J1914" t="str">
        <f>INDEX(Location_data[Location],MATCH(Consolidated_sheets[[#This Row],[Patient_ID]],Location_data[Patient_ID],0))</f>
        <v>Chicago</v>
      </c>
      <c r="K1914" t="str">
        <f>INDEX(Insurance_data[Insurance_Type],MATCH(Consolidated_sheets[[#This Row],[Patient_ID]],Insurance_data[Patient_ID],0))</f>
        <v>Private</v>
      </c>
      <c r="L1914" s="6">
        <f>INDEX(Insurance_data[Insurance_Amount],MATCH(Consolidated_sheets[[#This Row],[Patient_ID]],Insurance_data[Patient_ID],0))</f>
        <v>5800.64</v>
      </c>
    </row>
    <row r="1915" spans="1:12" x14ac:dyDescent="0.3">
      <c r="A1915" t="s">
        <v>220</v>
      </c>
      <c r="B1915" t="s">
        <v>5955</v>
      </c>
      <c r="C1915" s="6">
        <v>701.15</v>
      </c>
      <c r="D1915" s="1">
        <v>43964.817688241172</v>
      </c>
      <c r="E1915" s="1" t="str">
        <f>TEXT(Consolidated_sheets[[#This Row],[Date]],"yyyy")</f>
        <v>2020</v>
      </c>
      <c r="F1915" s="1" t="str">
        <f>TEXT(Consolidated_sheets[[#This Row],[Date]],"mmmm")</f>
        <v>May</v>
      </c>
      <c r="G1915" t="str">
        <f>INDEX(Patient_data[Patient_Name],MATCH(Consolidated_sheets[[#This Row],[Patient_ID]],Patient_data[Patient_ID],0))</f>
        <v>Melissa Dillon</v>
      </c>
      <c r="H1915">
        <f>INDEX(Patient_data[Age],MATCH(Consolidated_sheets[[#This Row],[Patient_ID]],Patient_data[Patient_ID],0))</f>
        <v>53</v>
      </c>
      <c r="I1915" t="str">
        <f>INDEX(Patient_data[Gender],MATCH(Consolidated_sheets[[#This Row],[Patient_ID]],Patient_data[Patient_ID],0))</f>
        <v>Female</v>
      </c>
      <c r="J1915" t="str">
        <f>INDEX(Location_data[Location],MATCH(Consolidated_sheets[[#This Row],[Patient_ID]],Location_data[Patient_ID],0))</f>
        <v>Houston</v>
      </c>
      <c r="K1915" t="str">
        <f>INDEX(Insurance_data[Insurance_Type],MATCH(Consolidated_sheets[[#This Row],[Patient_ID]],Insurance_data[Patient_ID],0))</f>
        <v>Public</v>
      </c>
      <c r="L1915" s="6">
        <f>INDEX(Insurance_data[Insurance_Amount],MATCH(Consolidated_sheets[[#This Row],[Patient_ID]],Insurance_data[Patient_ID],0))</f>
        <v>4098.91</v>
      </c>
    </row>
    <row r="1916" spans="1:12" x14ac:dyDescent="0.3">
      <c r="A1916" t="s">
        <v>1599</v>
      </c>
      <c r="B1916" t="s">
        <v>5955</v>
      </c>
      <c r="C1916" s="6">
        <v>1079.83</v>
      </c>
      <c r="D1916" s="1">
        <v>43965.078439777113</v>
      </c>
      <c r="E1916" s="1" t="str">
        <f>TEXT(Consolidated_sheets[[#This Row],[Date]],"yyyy")</f>
        <v>2020</v>
      </c>
      <c r="F1916" s="1" t="str">
        <f>TEXT(Consolidated_sheets[[#This Row],[Date]],"mmmm")</f>
        <v>May</v>
      </c>
      <c r="G1916" t="str">
        <f>INDEX(Patient_data[Patient_Name],MATCH(Consolidated_sheets[[#This Row],[Patient_ID]],Patient_data[Patient_ID],0))</f>
        <v>Michael Ward</v>
      </c>
      <c r="H1916">
        <f>INDEX(Patient_data[Age],MATCH(Consolidated_sheets[[#This Row],[Patient_ID]],Patient_data[Patient_ID],0))</f>
        <v>57</v>
      </c>
      <c r="I1916" t="str">
        <f>INDEX(Patient_data[Gender],MATCH(Consolidated_sheets[[#This Row],[Patient_ID]],Patient_data[Patient_ID],0))</f>
        <v>Female</v>
      </c>
      <c r="J1916" t="str">
        <f>INDEX(Location_data[Location],MATCH(Consolidated_sheets[[#This Row],[Patient_ID]],Location_data[Patient_ID],0))</f>
        <v>Houston</v>
      </c>
      <c r="K1916" t="str">
        <f>INDEX(Insurance_data[Insurance_Type],MATCH(Consolidated_sheets[[#This Row],[Patient_ID]],Insurance_data[Patient_ID],0))</f>
        <v>Public</v>
      </c>
      <c r="L1916" s="6">
        <f>INDEX(Insurance_data[Insurance_Amount],MATCH(Consolidated_sheets[[#This Row],[Patient_ID]],Insurance_data[Patient_ID],0))</f>
        <v>8312.81</v>
      </c>
    </row>
    <row r="1917" spans="1:12" x14ac:dyDescent="0.3">
      <c r="A1917" t="s">
        <v>2645</v>
      </c>
      <c r="B1917" t="s">
        <v>5952</v>
      </c>
      <c r="C1917" s="6">
        <v>2923.36</v>
      </c>
      <c r="D1917" s="1">
        <v>43965.339191313047</v>
      </c>
      <c r="E1917" s="1" t="str">
        <f>TEXT(Consolidated_sheets[[#This Row],[Date]],"yyyy")</f>
        <v>2020</v>
      </c>
      <c r="F1917" s="1" t="str">
        <f>TEXT(Consolidated_sheets[[#This Row],[Date]],"mmmm")</f>
        <v>May</v>
      </c>
      <c r="G1917" t="str">
        <f>INDEX(Patient_data[Patient_Name],MATCH(Consolidated_sheets[[#This Row],[Patient_ID]],Patient_data[Patient_ID],0))</f>
        <v>Mary Green</v>
      </c>
      <c r="H1917">
        <f>INDEX(Patient_data[Age],MATCH(Consolidated_sheets[[#This Row],[Patient_ID]],Patient_data[Patient_ID],0))</f>
        <v>49</v>
      </c>
      <c r="I1917" t="str">
        <f>INDEX(Patient_data[Gender],MATCH(Consolidated_sheets[[#This Row],[Patient_ID]],Patient_data[Patient_ID],0))</f>
        <v>Male</v>
      </c>
      <c r="J1917" t="str">
        <f>INDEX(Location_data[Location],MATCH(Consolidated_sheets[[#This Row],[Patient_ID]],Location_data[Patient_ID],0))</f>
        <v>Los Angeles</v>
      </c>
      <c r="K1917" t="str">
        <f>INDEX(Insurance_data[Insurance_Type],MATCH(Consolidated_sheets[[#This Row],[Patient_ID]],Insurance_data[Patient_ID],0))</f>
        <v>Private</v>
      </c>
      <c r="L1917" s="6">
        <f>INDEX(Insurance_data[Insurance_Amount],MATCH(Consolidated_sheets[[#This Row],[Patient_ID]],Insurance_data[Patient_ID],0))</f>
        <v>5035.5200000000004</v>
      </c>
    </row>
    <row r="1918" spans="1:12" x14ac:dyDescent="0.3">
      <c r="A1918" t="s">
        <v>2847</v>
      </c>
      <c r="B1918" t="s">
        <v>5952</v>
      </c>
      <c r="C1918" s="6">
        <v>3069.78</v>
      </c>
      <c r="D1918" s="1">
        <v>43965.599942848967</v>
      </c>
      <c r="E1918" s="1" t="str">
        <f>TEXT(Consolidated_sheets[[#This Row],[Date]],"yyyy")</f>
        <v>2020</v>
      </c>
      <c r="F1918" s="1" t="str">
        <f>TEXT(Consolidated_sheets[[#This Row],[Date]],"mmmm")</f>
        <v>May</v>
      </c>
      <c r="G1918" t="str">
        <f>INDEX(Patient_data[Patient_Name],MATCH(Consolidated_sheets[[#This Row],[Patient_ID]],Patient_data[Patient_ID],0))</f>
        <v>Lauren Alexander</v>
      </c>
      <c r="H1918">
        <f>INDEX(Patient_data[Age],MATCH(Consolidated_sheets[[#This Row],[Patient_ID]],Patient_data[Patient_ID],0))</f>
        <v>69</v>
      </c>
      <c r="I1918" t="str">
        <f>INDEX(Patient_data[Gender],MATCH(Consolidated_sheets[[#This Row],[Patient_ID]],Patient_data[Patient_ID],0))</f>
        <v>Female</v>
      </c>
      <c r="J1918" t="str">
        <f>INDEX(Location_data[Location],MATCH(Consolidated_sheets[[#This Row],[Patient_ID]],Location_data[Patient_ID],0))</f>
        <v>Los Angeles</v>
      </c>
      <c r="K1918" t="str">
        <f>INDEX(Insurance_data[Insurance_Type],MATCH(Consolidated_sheets[[#This Row],[Patient_ID]],Insurance_data[Patient_ID],0))</f>
        <v>Private</v>
      </c>
      <c r="L1918" s="6">
        <f>INDEX(Insurance_data[Insurance_Amount],MATCH(Consolidated_sheets[[#This Row],[Patient_ID]],Insurance_data[Patient_ID],0))</f>
        <v>4834.08</v>
      </c>
    </row>
    <row r="1919" spans="1:12" x14ac:dyDescent="0.3">
      <c r="A1919" t="s">
        <v>191</v>
      </c>
      <c r="B1919" t="s">
        <v>5952</v>
      </c>
      <c r="C1919" s="6">
        <v>3659.15</v>
      </c>
      <c r="D1919" s="1">
        <v>43965.860694384908</v>
      </c>
      <c r="E1919" s="1" t="str">
        <f>TEXT(Consolidated_sheets[[#This Row],[Date]],"yyyy")</f>
        <v>2020</v>
      </c>
      <c r="F1919" s="1" t="str">
        <f>TEXT(Consolidated_sheets[[#This Row],[Date]],"mmmm")</f>
        <v>May</v>
      </c>
      <c r="G1919" t="str">
        <f>INDEX(Patient_data[Patient_Name],MATCH(Consolidated_sheets[[#This Row],[Patient_ID]],Patient_data[Patient_ID],0))</f>
        <v>Ashley West</v>
      </c>
      <c r="H1919">
        <f>INDEX(Patient_data[Age],MATCH(Consolidated_sheets[[#This Row],[Patient_ID]],Patient_data[Patient_ID],0))</f>
        <v>57</v>
      </c>
      <c r="I1919" t="str">
        <f>INDEX(Patient_data[Gender],MATCH(Consolidated_sheets[[#This Row],[Patient_ID]],Patient_data[Patient_ID],0))</f>
        <v>Male</v>
      </c>
      <c r="J1919" t="str">
        <f>INDEX(Location_data[Location],MATCH(Consolidated_sheets[[#This Row],[Patient_ID]],Location_data[Patient_ID],0))</f>
        <v>Los Angeles</v>
      </c>
      <c r="K1919" t="str">
        <f>INDEX(Insurance_data[Insurance_Type],MATCH(Consolidated_sheets[[#This Row],[Patient_ID]],Insurance_data[Patient_ID],0))</f>
        <v>None</v>
      </c>
      <c r="L1919" s="6">
        <f>INDEX(Insurance_data[Insurance_Amount],MATCH(Consolidated_sheets[[#This Row],[Patient_ID]],Insurance_data[Patient_ID],0))</f>
        <v>6720.24</v>
      </c>
    </row>
    <row r="1920" spans="1:12" x14ac:dyDescent="0.3">
      <c r="A1920" t="s">
        <v>2625</v>
      </c>
      <c r="B1920" t="s">
        <v>5954</v>
      </c>
      <c r="C1920" s="6">
        <v>892.39</v>
      </c>
      <c r="D1920" s="1">
        <v>43966.121445920842</v>
      </c>
      <c r="E1920" s="1" t="str">
        <f>TEXT(Consolidated_sheets[[#This Row],[Date]],"yyyy")</f>
        <v>2020</v>
      </c>
      <c r="F1920" s="1" t="str">
        <f>TEXT(Consolidated_sheets[[#This Row],[Date]],"mmmm")</f>
        <v>May</v>
      </c>
      <c r="G1920" t="str">
        <f>INDEX(Patient_data[Patient_Name],MATCH(Consolidated_sheets[[#This Row],[Patient_ID]],Patient_data[Patient_ID],0))</f>
        <v>Melanie Baker</v>
      </c>
      <c r="H1920">
        <f>INDEX(Patient_data[Age],MATCH(Consolidated_sheets[[#This Row],[Patient_ID]],Patient_data[Patient_ID],0))</f>
        <v>37</v>
      </c>
      <c r="I1920" t="str">
        <f>INDEX(Patient_data[Gender],MATCH(Consolidated_sheets[[#This Row],[Patient_ID]],Patient_data[Patient_ID],0))</f>
        <v>Female</v>
      </c>
      <c r="J1920" t="str">
        <f>INDEX(Location_data[Location],MATCH(Consolidated_sheets[[#This Row],[Patient_ID]],Location_data[Patient_ID],0))</f>
        <v>Houston</v>
      </c>
      <c r="K1920" t="str">
        <f>INDEX(Insurance_data[Insurance_Type],MATCH(Consolidated_sheets[[#This Row],[Patient_ID]],Insurance_data[Patient_ID],0))</f>
        <v>Private</v>
      </c>
      <c r="L1920" s="6">
        <f>INDEX(Insurance_data[Insurance_Amount],MATCH(Consolidated_sheets[[#This Row],[Patient_ID]],Insurance_data[Patient_ID],0))</f>
        <v>3845.16</v>
      </c>
    </row>
    <row r="1921" spans="1:12" x14ac:dyDescent="0.3">
      <c r="A1921" t="s">
        <v>936</v>
      </c>
      <c r="B1921" t="s">
        <v>5952</v>
      </c>
      <c r="C1921" s="6">
        <v>2100.5700000000002</v>
      </c>
      <c r="D1921" s="1">
        <v>43966.382197456769</v>
      </c>
      <c r="E1921" s="1" t="str">
        <f>TEXT(Consolidated_sheets[[#This Row],[Date]],"yyyy")</f>
        <v>2020</v>
      </c>
      <c r="F1921" s="1" t="str">
        <f>TEXT(Consolidated_sheets[[#This Row],[Date]],"mmmm")</f>
        <v>May</v>
      </c>
      <c r="G1921" t="str">
        <f>INDEX(Patient_data[Patient_Name],MATCH(Consolidated_sheets[[#This Row],[Patient_ID]],Patient_data[Patient_ID],0))</f>
        <v>Stephanie Armstrong</v>
      </c>
      <c r="H1921">
        <f>INDEX(Patient_data[Age],MATCH(Consolidated_sheets[[#This Row],[Patient_ID]],Patient_data[Patient_ID],0))</f>
        <v>71</v>
      </c>
      <c r="I1921" t="str">
        <f>INDEX(Patient_data[Gender],MATCH(Consolidated_sheets[[#This Row],[Patient_ID]],Patient_data[Patient_ID],0))</f>
        <v>Female</v>
      </c>
      <c r="J1921" t="str">
        <f>INDEX(Location_data[Location],MATCH(Consolidated_sheets[[#This Row],[Patient_ID]],Location_data[Patient_ID],0))</f>
        <v>Phoenix</v>
      </c>
      <c r="K1921" t="str">
        <f>INDEX(Insurance_data[Insurance_Type],MATCH(Consolidated_sheets[[#This Row],[Patient_ID]],Insurance_data[Patient_ID],0))</f>
        <v>Public</v>
      </c>
      <c r="L1921" s="6">
        <f>INDEX(Insurance_data[Insurance_Amount],MATCH(Consolidated_sheets[[#This Row],[Patient_ID]],Insurance_data[Patient_ID],0))</f>
        <v>3955.93</v>
      </c>
    </row>
    <row r="1922" spans="1:12" x14ac:dyDescent="0.3">
      <c r="A1922" t="s">
        <v>2849</v>
      </c>
      <c r="B1922" t="s">
        <v>5955</v>
      </c>
      <c r="C1922" s="6">
        <v>1817.1</v>
      </c>
      <c r="D1922" s="1">
        <v>43966.64294899271</v>
      </c>
      <c r="E1922" s="1" t="str">
        <f>TEXT(Consolidated_sheets[[#This Row],[Date]],"yyyy")</f>
        <v>2020</v>
      </c>
      <c r="F1922" s="1" t="str">
        <f>TEXT(Consolidated_sheets[[#This Row],[Date]],"mmmm")</f>
        <v>May</v>
      </c>
      <c r="G1922" t="str">
        <f>INDEX(Patient_data[Patient_Name],MATCH(Consolidated_sheets[[#This Row],[Patient_ID]],Patient_data[Patient_ID],0))</f>
        <v>Michael Stevens</v>
      </c>
      <c r="H1922">
        <f>INDEX(Patient_data[Age],MATCH(Consolidated_sheets[[#This Row],[Patient_ID]],Patient_data[Patient_ID],0))</f>
        <v>45</v>
      </c>
      <c r="I1922" t="str">
        <f>INDEX(Patient_data[Gender],MATCH(Consolidated_sheets[[#This Row],[Patient_ID]],Patient_data[Patient_ID],0))</f>
        <v>Male</v>
      </c>
      <c r="J1922" t="str">
        <f>INDEX(Location_data[Location],MATCH(Consolidated_sheets[[#This Row],[Patient_ID]],Location_data[Patient_ID],0))</f>
        <v>New York</v>
      </c>
      <c r="K1922" t="str">
        <f>INDEX(Insurance_data[Insurance_Type],MATCH(Consolidated_sheets[[#This Row],[Patient_ID]],Insurance_data[Patient_ID],0))</f>
        <v>None</v>
      </c>
      <c r="L1922" s="6">
        <f>INDEX(Insurance_data[Insurance_Amount],MATCH(Consolidated_sheets[[#This Row],[Patient_ID]],Insurance_data[Patient_ID],0))</f>
        <v>6739.56</v>
      </c>
    </row>
    <row r="1923" spans="1:12" x14ac:dyDescent="0.3">
      <c r="A1923" t="s">
        <v>2210</v>
      </c>
      <c r="B1923" t="s">
        <v>5954</v>
      </c>
      <c r="C1923" s="6">
        <v>2155.62</v>
      </c>
      <c r="D1923" s="1">
        <v>43966.903700528637</v>
      </c>
      <c r="E1923" s="1" t="str">
        <f>TEXT(Consolidated_sheets[[#This Row],[Date]],"yyyy")</f>
        <v>2020</v>
      </c>
      <c r="F1923" s="1" t="str">
        <f>TEXT(Consolidated_sheets[[#This Row],[Date]],"mmmm")</f>
        <v>May</v>
      </c>
      <c r="G1923" t="str">
        <f>INDEX(Patient_data[Patient_Name],MATCH(Consolidated_sheets[[#This Row],[Patient_ID]],Patient_data[Patient_ID],0))</f>
        <v>Jessica Villanueva</v>
      </c>
      <c r="H1923">
        <f>INDEX(Patient_data[Age],MATCH(Consolidated_sheets[[#This Row],[Patient_ID]],Patient_data[Patient_ID],0))</f>
        <v>66</v>
      </c>
      <c r="I1923" t="str">
        <f>INDEX(Patient_data[Gender],MATCH(Consolidated_sheets[[#This Row],[Patient_ID]],Patient_data[Patient_ID],0))</f>
        <v>Female</v>
      </c>
      <c r="J1923" t="str">
        <f>INDEX(Location_data[Location],MATCH(Consolidated_sheets[[#This Row],[Patient_ID]],Location_data[Patient_ID],0))</f>
        <v>Phoenix</v>
      </c>
      <c r="K1923" t="str">
        <f>INDEX(Insurance_data[Insurance_Type],MATCH(Consolidated_sheets[[#This Row],[Patient_ID]],Insurance_data[Patient_ID],0))</f>
        <v>Private</v>
      </c>
      <c r="L1923" s="6">
        <f>INDEX(Insurance_data[Insurance_Amount],MATCH(Consolidated_sheets[[#This Row],[Patient_ID]],Insurance_data[Patient_ID],0))</f>
        <v>652.98</v>
      </c>
    </row>
    <row r="1924" spans="1:12" x14ac:dyDescent="0.3">
      <c r="A1924" t="s">
        <v>2121</v>
      </c>
      <c r="B1924" t="s">
        <v>5954</v>
      </c>
      <c r="C1924" s="6">
        <v>1252.82</v>
      </c>
      <c r="D1924" s="1">
        <v>43967.164452064571</v>
      </c>
      <c r="E1924" s="1" t="str">
        <f>TEXT(Consolidated_sheets[[#This Row],[Date]],"yyyy")</f>
        <v>2020</v>
      </c>
      <c r="F1924" s="1" t="str">
        <f>TEXT(Consolidated_sheets[[#This Row],[Date]],"mmmm")</f>
        <v>May</v>
      </c>
      <c r="G1924" t="str">
        <f>INDEX(Patient_data[Patient_Name],MATCH(Consolidated_sheets[[#This Row],[Patient_ID]],Patient_data[Patient_ID],0))</f>
        <v>Jennifer Garcia DDS</v>
      </c>
      <c r="H1924">
        <f>INDEX(Patient_data[Age],MATCH(Consolidated_sheets[[#This Row],[Patient_ID]],Patient_data[Patient_ID],0))</f>
        <v>28</v>
      </c>
      <c r="I1924" t="str">
        <f>INDEX(Patient_data[Gender],MATCH(Consolidated_sheets[[#This Row],[Patient_ID]],Patient_data[Patient_ID],0))</f>
        <v>Male</v>
      </c>
      <c r="J1924" t="str">
        <f>INDEX(Location_data[Location],MATCH(Consolidated_sheets[[#This Row],[Patient_ID]],Location_data[Patient_ID],0))</f>
        <v>Phoenix</v>
      </c>
      <c r="K1924" t="str">
        <f>INDEX(Insurance_data[Insurance_Type],MATCH(Consolidated_sheets[[#This Row],[Patient_ID]],Insurance_data[Patient_ID],0))</f>
        <v>Public</v>
      </c>
      <c r="L1924" s="6">
        <f>INDEX(Insurance_data[Insurance_Amount],MATCH(Consolidated_sheets[[#This Row],[Patient_ID]],Insurance_data[Patient_ID],0))</f>
        <v>2534.59</v>
      </c>
    </row>
    <row r="1925" spans="1:12" x14ac:dyDescent="0.3">
      <c r="A1925" t="s">
        <v>882</v>
      </c>
      <c r="B1925" t="s">
        <v>5952</v>
      </c>
      <c r="C1925" s="6">
        <v>2312.34</v>
      </c>
      <c r="D1925" s="1">
        <v>43967.425203600513</v>
      </c>
      <c r="E1925" s="1" t="str">
        <f>TEXT(Consolidated_sheets[[#This Row],[Date]],"yyyy")</f>
        <v>2020</v>
      </c>
      <c r="F1925" s="1" t="str">
        <f>TEXT(Consolidated_sheets[[#This Row],[Date]],"mmmm")</f>
        <v>May</v>
      </c>
      <c r="G1925" t="str">
        <f>INDEX(Patient_data[Patient_Name],MATCH(Consolidated_sheets[[#This Row],[Patient_ID]],Patient_data[Patient_ID],0))</f>
        <v>Daniel Bradford</v>
      </c>
      <c r="H1925">
        <f>INDEX(Patient_data[Age],MATCH(Consolidated_sheets[[#This Row],[Patient_ID]],Patient_data[Patient_ID],0))</f>
        <v>28</v>
      </c>
      <c r="I1925" t="str">
        <f>INDEX(Patient_data[Gender],MATCH(Consolidated_sheets[[#This Row],[Patient_ID]],Patient_data[Patient_ID],0))</f>
        <v>Male</v>
      </c>
      <c r="J1925" t="str">
        <f>INDEX(Location_data[Location],MATCH(Consolidated_sheets[[#This Row],[Patient_ID]],Location_data[Patient_ID],0))</f>
        <v>Houston</v>
      </c>
      <c r="K1925" t="str">
        <f>INDEX(Insurance_data[Insurance_Type],MATCH(Consolidated_sheets[[#This Row],[Patient_ID]],Insurance_data[Patient_ID],0))</f>
        <v>Public</v>
      </c>
      <c r="L1925" s="6">
        <f>INDEX(Insurance_data[Insurance_Amount],MATCH(Consolidated_sheets[[#This Row],[Patient_ID]],Insurance_data[Patient_ID],0))</f>
        <v>2558.84</v>
      </c>
    </row>
    <row r="1926" spans="1:12" x14ac:dyDescent="0.3">
      <c r="A1926" t="s">
        <v>1714</v>
      </c>
      <c r="B1926" t="s">
        <v>5953</v>
      </c>
      <c r="C1926" s="6">
        <v>2294.81</v>
      </c>
      <c r="D1926" s="1">
        <v>43967.685955136447</v>
      </c>
      <c r="E1926" s="1" t="str">
        <f>TEXT(Consolidated_sheets[[#This Row],[Date]],"yyyy")</f>
        <v>2020</v>
      </c>
      <c r="F1926" s="1" t="str">
        <f>TEXT(Consolidated_sheets[[#This Row],[Date]],"mmmm")</f>
        <v>May</v>
      </c>
      <c r="G1926" t="str">
        <f>INDEX(Patient_data[Patient_Name],MATCH(Consolidated_sheets[[#This Row],[Patient_ID]],Patient_data[Patient_ID],0))</f>
        <v>Sara Gutierrez</v>
      </c>
      <c r="H1926">
        <f>INDEX(Patient_data[Age],MATCH(Consolidated_sheets[[#This Row],[Patient_ID]],Patient_data[Patient_ID],0))</f>
        <v>85</v>
      </c>
      <c r="I1926" t="str">
        <f>INDEX(Patient_data[Gender],MATCH(Consolidated_sheets[[#This Row],[Patient_ID]],Patient_data[Patient_ID],0))</f>
        <v>Male</v>
      </c>
      <c r="J1926" t="str">
        <f>INDEX(Location_data[Location],MATCH(Consolidated_sheets[[#This Row],[Patient_ID]],Location_data[Patient_ID],0))</f>
        <v>Los Angeles</v>
      </c>
      <c r="K1926" t="str">
        <f>INDEX(Insurance_data[Insurance_Type],MATCH(Consolidated_sheets[[#This Row],[Patient_ID]],Insurance_data[Patient_ID],0))</f>
        <v>None</v>
      </c>
      <c r="L1926" s="6">
        <f>INDEX(Insurance_data[Insurance_Amount],MATCH(Consolidated_sheets[[#This Row],[Patient_ID]],Insurance_data[Patient_ID],0))</f>
        <v>3923.42</v>
      </c>
    </row>
    <row r="1927" spans="1:12" x14ac:dyDescent="0.3">
      <c r="A1927" t="s">
        <v>727</v>
      </c>
      <c r="B1927" t="s">
        <v>5955</v>
      </c>
      <c r="C1927" s="6">
        <v>301.24</v>
      </c>
      <c r="D1927" s="1">
        <v>43967.946706672366</v>
      </c>
      <c r="E1927" s="1" t="str">
        <f>TEXT(Consolidated_sheets[[#This Row],[Date]],"yyyy")</f>
        <v>2020</v>
      </c>
      <c r="F1927" s="1" t="str">
        <f>TEXT(Consolidated_sheets[[#This Row],[Date]],"mmmm")</f>
        <v>May</v>
      </c>
      <c r="G1927" t="str">
        <f>INDEX(Patient_data[Patient_Name],MATCH(Consolidated_sheets[[#This Row],[Patient_ID]],Patient_data[Patient_ID],0))</f>
        <v>Stacy Gibbs</v>
      </c>
      <c r="H1927">
        <f>INDEX(Patient_data[Age],MATCH(Consolidated_sheets[[#This Row],[Patient_ID]],Patient_data[Patient_ID],0))</f>
        <v>47</v>
      </c>
      <c r="I1927" t="str">
        <f>INDEX(Patient_data[Gender],MATCH(Consolidated_sheets[[#This Row],[Patient_ID]],Patient_data[Patient_ID],0))</f>
        <v>Female</v>
      </c>
      <c r="J1927" t="str">
        <f>INDEX(Location_data[Location],MATCH(Consolidated_sheets[[#This Row],[Patient_ID]],Location_data[Patient_ID],0))</f>
        <v>Chicago</v>
      </c>
      <c r="K1927" t="str">
        <f>INDEX(Insurance_data[Insurance_Type],MATCH(Consolidated_sheets[[#This Row],[Patient_ID]],Insurance_data[Patient_ID],0))</f>
        <v>Private</v>
      </c>
      <c r="L1927" s="6">
        <f>INDEX(Insurance_data[Insurance_Amount],MATCH(Consolidated_sheets[[#This Row],[Patient_ID]],Insurance_data[Patient_ID],0))</f>
        <v>3573.34</v>
      </c>
    </row>
    <row r="1928" spans="1:12" x14ac:dyDescent="0.3">
      <c r="A1928" t="s">
        <v>2832</v>
      </c>
      <c r="B1928" t="s">
        <v>5952</v>
      </c>
      <c r="C1928" s="6">
        <v>1983.88</v>
      </c>
      <c r="D1928" s="1">
        <v>43968.207458208308</v>
      </c>
      <c r="E1928" s="1" t="str">
        <f>TEXT(Consolidated_sheets[[#This Row],[Date]],"yyyy")</f>
        <v>2020</v>
      </c>
      <c r="F1928" s="1" t="str">
        <f>TEXT(Consolidated_sheets[[#This Row],[Date]],"mmmm")</f>
        <v>May</v>
      </c>
      <c r="G1928" t="str">
        <f>INDEX(Patient_data[Patient_Name],MATCH(Consolidated_sheets[[#This Row],[Patient_ID]],Patient_data[Patient_ID],0))</f>
        <v>Julia Henry</v>
      </c>
      <c r="H1928">
        <f>INDEX(Patient_data[Age],MATCH(Consolidated_sheets[[#This Row],[Patient_ID]],Patient_data[Patient_ID],0))</f>
        <v>84</v>
      </c>
      <c r="I1928" t="str">
        <f>INDEX(Patient_data[Gender],MATCH(Consolidated_sheets[[#This Row],[Patient_ID]],Patient_data[Patient_ID],0))</f>
        <v>Male</v>
      </c>
      <c r="J1928" t="str">
        <f>INDEX(Location_data[Location],MATCH(Consolidated_sheets[[#This Row],[Patient_ID]],Location_data[Patient_ID],0))</f>
        <v>New York</v>
      </c>
      <c r="K1928" t="str">
        <f>INDEX(Insurance_data[Insurance_Type],MATCH(Consolidated_sheets[[#This Row],[Patient_ID]],Insurance_data[Patient_ID],0))</f>
        <v>None</v>
      </c>
      <c r="L1928" s="6">
        <f>INDEX(Insurance_data[Insurance_Amount],MATCH(Consolidated_sheets[[#This Row],[Patient_ID]],Insurance_data[Patient_ID],0))</f>
        <v>9746.8799999999992</v>
      </c>
    </row>
    <row r="1929" spans="1:12" x14ac:dyDescent="0.3">
      <c r="A1929" t="s">
        <v>2308</v>
      </c>
      <c r="B1929" t="s">
        <v>5955</v>
      </c>
      <c r="C1929" s="6">
        <v>660.72</v>
      </c>
      <c r="D1929" s="1">
        <v>43968.468209744249</v>
      </c>
      <c r="E1929" s="1" t="str">
        <f>TEXT(Consolidated_sheets[[#This Row],[Date]],"yyyy")</f>
        <v>2020</v>
      </c>
      <c r="F1929" s="1" t="str">
        <f>TEXT(Consolidated_sheets[[#This Row],[Date]],"mmmm")</f>
        <v>May</v>
      </c>
      <c r="G1929" t="str">
        <f>INDEX(Patient_data[Patient_Name],MATCH(Consolidated_sheets[[#This Row],[Patient_ID]],Patient_data[Patient_ID],0))</f>
        <v>Joshua Mitchell</v>
      </c>
      <c r="H1929">
        <f>INDEX(Patient_data[Age],MATCH(Consolidated_sheets[[#This Row],[Patient_ID]],Patient_data[Patient_ID],0))</f>
        <v>48</v>
      </c>
      <c r="I1929" t="str">
        <f>INDEX(Patient_data[Gender],MATCH(Consolidated_sheets[[#This Row],[Patient_ID]],Patient_data[Patient_ID],0))</f>
        <v>Male</v>
      </c>
      <c r="J1929" t="str">
        <f>INDEX(Location_data[Location],MATCH(Consolidated_sheets[[#This Row],[Patient_ID]],Location_data[Patient_ID],0))</f>
        <v>Phoenix</v>
      </c>
      <c r="K1929" t="str">
        <f>INDEX(Insurance_data[Insurance_Type],MATCH(Consolidated_sheets[[#This Row],[Patient_ID]],Insurance_data[Patient_ID],0))</f>
        <v>None</v>
      </c>
      <c r="L1929" s="6">
        <f>INDEX(Insurance_data[Insurance_Amount],MATCH(Consolidated_sheets[[#This Row],[Patient_ID]],Insurance_data[Patient_ID],0))</f>
        <v>4812.05</v>
      </c>
    </row>
    <row r="1930" spans="1:12" x14ac:dyDescent="0.3">
      <c r="A1930" t="s">
        <v>2970</v>
      </c>
      <c r="B1930" t="s">
        <v>5955</v>
      </c>
      <c r="C1930" s="6">
        <v>1403.82</v>
      </c>
      <c r="D1930" s="1">
        <v>43968.728961280183</v>
      </c>
      <c r="E1930" s="1" t="str">
        <f>TEXT(Consolidated_sheets[[#This Row],[Date]],"yyyy")</f>
        <v>2020</v>
      </c>
      <c r="F1930" s="1" t="str">
        <f>TEXT(Consolidated_sheets[[#This Row],[Date]],"mmmm")</f>
        <v>May</v>
      </c>
      <c r="G1930" t="str">
        <f>INDEX(Patient_data[Patient_Name],MATCH(Consolidated_sheets[[#This Row],[Patient_ID]],Patient_data[Patient_ID],0))</f>
        <v>Patricia Lowery</v>
      </c>
      <c r="H1930">
        <f>INDEX(Patient_data[Age],MATCH(Consolidated_sheets[[#This Row],[Patient_ID]],Patient_data[Patient_ID],0))</f>
        <v>84</v>
      </c>
      <c r="I1930" t="str">
        <f>INDEX(Patient_data[Gender],MATCH(Consolidated_sheets[[#This Row],[Patient_ID]],Patient_data[Patient_ID],0))</f>
        <v>Male</v>
      </c>
      <c r="J1930" t="str">
        <f>INDEX(Location_data[Location],MATCH(Consolidated_sheets[[#This Row],[Patient_ID]],Location_data[Patient_ID],0))</f>
        <v>Los Angeles</v>
      </c>
      <c r="K1930" t="str">
        <f>INDEX(Insurance_data[Insurance_Type],MATCH(Consolidated_sheets[[#This Row],[Patient_ID]],Insurance_data[Patient_ID],0))</f>
        <v>Private</v>
      </c>
      <c r="L1930" s="6">
        <f>INDEX(Insurance_data[Insurance_Amount],MATCH(Consolidated_sheets[[#This Row],[Patient_ID]],Insurance_data[Patient_ID],0))</f>
        <v>7871.97</v>
      </c>
    </row>
    <row r="1931" spans="1:12" x14ac:dyDescent="0.3">
      <c r="A1931" t="s">
        <v>2047</v>
      </c>
      <c r="B1931" t="s">
        <v>5955</v>
      </c>
      <c r="C1931" s="6">
        <v>2468.16</v>
      </c>
      <c r="D1931" s="1">
        <v>43968.98971281611</v>
      </c>
      <c r="E1931" s="1" t="str">
        <f>TEXT(Consolidated_sheets[[#This Row],[Date]],"yyyy")</f>
        <v>2020</v>
      </c>
      <c r="F1931" s="1" t="str">
        <f>TEXT(Consolidated_sheets[[#This Row],[Date]],"mmmm")</f>
        <v>May</v>
      </c>
      <c r="G1931" t="str">
        <f>INDEX(Patient_data[Patient_Name],MATCH(Consolidated_sheets[[#This Row],[Patient_ID]],Patient_data[Patient_ID],0))</f>
        <v>Shelly Gonzalez</v>
      </c>
      <c r="H1931">
        <f>INDEX(Patient_data[Age],MATCH(Consolidated_sheets[[#This Row],[Patient_ID]],Patient_data[Patient_ID],0))</f>
        <v>76</v>
      </c>
      <c r="I1931" t="str">
        <f>INDEX(Patient_data[Gender],MATCH(Consolidated_sheets[[#This Row],[Patient_ID]],Patient_data[Patient_ID],0))</f>
        <v>Male</v>
      </c>
      <c r="J1931" t="str">
        <f>INDEX(Location_data[Location],MATCH(Consolidated_sheets[[#This Row],[Patient_ID]],Location_data[Patient_ID],0))</f>
        <v>Phoenix</v>
      </c>
      <c r="K1931" t="str">
        <f>INDEX(Insurance_data[Insurance_Type],MATCH(Consolidated_sheets[[#This Row],[Patient_ID]],Insurance_data[Patient_ID],0))</f>
        <v>None</v>
      </c>
      <c r="L1931" s="6">
        <f>INDEX(Insurance_data[Insurance_Amount],MATCH(Consolidated_sheets[[#This Row],[Patient_ID]],Insurance_data[Patient_ID],0))</f>
        <v>5473.56</v>
      </c>
    </row>
    <row r="1932" spans="1:12" x14ac:dyDescent="0.3">
      <c r="A1932" t="s">
        <v>2528</v>
      </c>
      <c r="B1932" t="s">
        <v>5953</v>
      </c>
      <c r="C1932" s="6">
        <v>1375.84</v>
      </c>
      <c r="D1932" s="1">
        <v>43969.250464352051</v>
      </c>
      <c r="E1932" s="1" t="str">
        <f>TEXT(Consolidated_sheets[[#This Row],[Date]],"yyyy")</f>
        <v>2020</v>
      </c>
      <c r="F1932" s="1" t="str">
        <f>TEXT(Consolidated_sheets[[#This Row],[Date]],"mmmm")</f>
        <v>May</v>
      </c>
      <c r="G1932" t="str">
        <f>INDEX(Patient_data[Patient_Name],MATCH(Consolidated_sheets[[#This Row],[Patient_ID]],Patient_data[Patient_ID],0))</f>
        <v>Connor Reeves</v>
      </c>
      <c r="H1932">
        <f>INDEX(Patient_data[Age],MATCH(Consolidated_sheets[[#This Row],[Patient_ID]],Patient_data[Patient_ID],0))</f>
        <v>86</v>
      </c>
      <c r="I1932" t="str">
        <f>INDEX(Patient_data[Gender],MATCH(Consolidated_sheets[[#This Row],[Patient_ID]],Patient_data[Patient_ID],0))</f>
        <v>Male</v>
      </c>
      <c r="J1932" t="str">
        <f>INDEX(Location_data[Location],MATCH(Consolidated_sheets[[#This Row],[Patient_ID]],Location_data[Patient_ID],0))</f>
        <v>Chicago</v>
      </c>
      <c r="K1932" t="str">
        <f>INDEX(Insurance_data[Insurance_Type],MATCH(Consolidated_sheets[[#This Row],[Patient_ID]],Insurance_data[Patient_ID],0))</f>
        <v>Public</v>
      </c>
      <c r="L1932" s="6">
        <f>INDEX(Insurance_data[Insurance_Amount],MATCH(Consolidated_sheets[[#This Row],[Patient_ID]],Insurance_data[Patient_ID],0))</f>
        <v>8459.26</v>
      </c>
    </row>
    <row r="1933" spans="1:12" x14ac:dyDescent="0.3">
      <c r="A1933" t="s">
        <v>527</v>
      </c>
      <c r="B1933" t="s">
        <v>5953</v>
      </c>
      <c r="C1933" s="6">
        <v>2350.8000000000002</v>
      </c>
      <c r="D1933" s="1">
        <v>43969.511215887971</v>
      </c>
      <c r="E1933" s="1" t="str">
        <f>TEXT(Consolidated_sheets[[#This Row],[Date]],"yyyy")</f>
        <v>2020</v>
      </c>
      <c r="F1933" s="1" t="str">
        <f>TEXT(Consolidated_sheets[[#This Row],[Date]],"mmmm")</f>
        <v>May</v>
      </c>
      <c r="G1933" t="str">
        <f>INDEX(Patient_data[Patient_Name],MATCH(Consolidated_sheets[[#This Row],[Patient_ID]],Patient_data[Patient_ID],0))</f>
        <v>Christina Collins</v>
      </c>
      <c r="H1933">
        <f>INDEX(Patient_data[Age],MATCH(Consolidated_sheets[[#This Row],[Patient_ID]],Patient_data[Patient_ID],0))</f>
        <v>64</v>
      </c>
      <c r="I1933" t="str">
        <f>INDEX(Patient_data[Gender],MATCH(Consolidated_sheets[[#This Row],[Patient_ID]],Patient_data[Patient_ID],0))</f>
        <v>Female</v>
      </c>
      <c r="J1933" t="str">
        <f>INDEX(Location_data[Location],MATCH(Consolidated_sheets[[#This Row],[Patient_ID]],Location_data[Patient_ID],0))</f>
        <v>Los Angeles</v>
      </c>
      <c r="K1933" t="str">
        <f>INDEX(Insurance_data[Insurance_Type],MATCH(Consolidated_sheets[[#This Row],[Patient_ID]],Insurance_data[Patient_ID],0))</f>
        <v>Public</v>
      </c>
      <c r="L1933" s="6">
        <f>INDEX(Insurance_data[Insurance_Amount],MATCH(Consolidated_sheets[[#This Row],[Patient_ID]],Insurance_data[Patient_ID],0))</f>
        <v>7296.03</v>
      </c>
    </row>
    <row r="1934" spans="1:12" x14ac:dyDescent="0.3">
      <c r="A1934" t="s">
        <v>1942</v>
      </c>
      <c r="B1934" t="s">
        <v>5955</v>
      </c>
      <c r="C1934" s="6">
        <v>4688.1499999999996</v>
      </c>
      <c r="D1934" s="1">
        <v>43969.771967423912</v>
      </c>
      <c r="E1934" s="1" t="str">
        <f>TEXT(Consolidated_sheets[[#This Row],[Date]],"yyyy")</f>
        <v>2020</v>
      </c>
      <c r="F1934" s="1" t="str">
        <f>TEXT(Consolidated_sheets[[#This Row],[Date]],"mmmm")</f>
        <v>May</v>
      </c>
      <c r="G1934" t="str">
        <f>INDEX(Patient_data[Patient_Name],MATCH(Consolidated_sheets[[#This Row],[Patient_ID]],Patient_data[Patient_ID],0))</f>
        <v>Sherri Patterson</v>
      </c>
      <c r="H1934">
        <f>INDEX(Patient_data[Age],MATCH(Consolidated_sheets[[#This Row],[Patient_ID]],Patient_data[Patient_ID],0))</f>
        <v>34</v>
      </c>
      <c r="I1934" t="str">
        <f>INDEX(Patient_data[Gender],MATCH(Consolidated_sheets[[#This Row],[Patient_ID]],Patient_data[Patient_ID],0))</f>
        <v>Male</v>
      </c>
      <c r="J1934" t="str">
        <f>INDEX(Location_data[Location],MATCH(Consolidated_sheets[[#This Row],[Patient_ID]],Location_data[Patient_ID],0))</f>
        <v>Chicago</v>
      </c>
      <c r="K1934" t="str">
        <f>INDEX(Insurance_data[Insurance_Type],MATCH(Consolidated_sheets[[#This Row],[Patient_ID]],Insurance_data[Patient_ID],0))</f>
        <v>Public</v>
      </c>
      <c r="L1934" s="6">
        <f>INDEX(Insurance_data[Insurance_Amount],MATCH(Consolidated_sheets[[#This Row],[Patient_ID]],Insurance_data[Patient_ID],0))</f>
        <v>2136.96</v>
      </c>
    </row>
    <row r="1935" spans="1:12" x14ac:dyDescent="0.3">
      <c r="A1935" t="s">
        <v>1450</v>
      </c>
      <c r="B1935" t="s">
        <v>5952</v>
      </c>
      <c r="C1935" s="6">
        <v>1854.4</v>
      </c>
      <c r="D1935" s="1">
        <v>43970.032718959847</v>
      </c>
      <c r="E1935" s="1" t="str">
        <f>TEXT(Consolidated_sheets[[#This Row],[Date]],"yyyy")</f>
        <v>2020</v>
      </c>
      <c r="F1935" s="1" t="str">
        <f>TEXT(Consolidated_sheets[[#This Row],[Date]],"mmmm")</f>
        <v>May</v>
      </c>
      <c r="G1935" t="str">
        <f>INDEX(Patient_data[Patient_Name],MATCH(Consolidated_sheets[[#This Row],[Patient_ID]],Patient_data[Patient_ID],0))</f>
        <v>Julie Dalton</v>
      </c>
      <c r="H1935">
        <f>INDEX(Patient_data[Age],MATCH(Consolidated_sheets[[#This Row],[Patient_ID]],Patient_data[Patient_ID],0))</f>
        <v>88</v>
      </c>
      <c r="I1935" t="str">
        <f>INDEX(Patient_data[Gender],MATCH(Consolidated_sheets[[#This Row],[Patient_ID]],Patient_data[Patient_ID],0))</f>
        <v>Male</v>
      </c>
      <c r="J1935" t="str">
        <f>INDEX(Location_data[Location],MATCH(Consolidated_sheets[[#This Row],[Patient_ID]],Location_data[Patient_ID],0))</f>
        <v>Chicago</v>
      </c>
      <c r="K1935" t="str">
        <f>INDEX(Insurance_data[Insurance_Type],MATCH(Consolidated_sheets[[#This Row],[Patient_ID]],Insurance_data[Patient_ID],0))</f>
        <v>None</v>
      </c>
      <c r="L1935" s="6">
        <f>INDEX(Insurance_data[Insurance_Amount],MATCH(Consolidated_sheets[[#This Row],[Patient_ID]],Insurance_data[Patient_ID],0))</f>
        <v>1517.53</v>
      </c>
    </row>
    <row r="1936" spans="1:12" x14ac:dyDescent="0.3">
      <c r="A1936" t="s">
        <v>1416</v>
      </c>
      <c r="B1936" t="s">
        <v>5955</v>
      </c>
      <c r="C1936" s="6">
        <v>3957.92</v>
      </c>
      <c r="D1936" s="1">
        <v>43970.293470495773</v>
      </c>
      <c r="E1936" s="1" t="str">
        <f>TEXT(Consolidated_sheets[[#This Row],[Date]],"yyyy")</f>
        <v>2020</v>
      </c>
      <c r="F1936" s="1" t="str">
        <f>TEXT(Consolidated_sheets[[#This Row],[Date]],"mmmm")</f>
        <v>May</v>
      </c>
      <c r="G1936" t="str">
        <f>INDEX(Patient_data[Patient_Name],MATCH(Consolidated_sheets[[#This Row],[Patient_ID]],Patient_data[Patient_ID],0))</f>
        <v>Jack Greene</v>
      </c>
      <c r="H1936">
        <f>INDEX(Patient_data[Age],MATCH(Consolidated_sheets[[#This Row],[Patient_ID]],Patient_data[Patient_ID],0))</f>
        <v>82</v>
      </c>
      <c r="I1936" t="str">
        <f>INDEX(Patient_data[Gender],MATCH(Consolidated_sheets[[#This Row],[Patient_ID]],Patient_data[Patient_ID],0))</f>
        <v>Male</v>
      </c>
      <c r="J1936" t="str">
        <f>INDEX(Location_data[Location],MATCH(Consolidated_sheets[[#This Row],[Patient_ID]],Location_data[Patient_ID],0))</f>
        <v>Houston</v>
      </c>
      <c r="K1936" t="str">
        <f>INDEX(Insurance_data[Insurance_Type],MATCH(Consolidated_sheets[[#This Row],[Patient_ID]],Insurance_data[Patient_ID],0))</f>
        <v>None</v>
      </c>
      <c r="L1936" s="6">
        <f>INDEX(Insurance_data[Insurance_Amount],MATCH(Consolidated_sheets[[#This Row],[Patient_ID]],Insurance_data[Patient_ID],0))</f>
        <v>2176.67</v>
      </c>
    </row>
    <row r="1937" spans="1:12" x14ac:dyDescent="0.3">
      <c r="A1937" t="s">
        <v>1552</v>
      </c>
      <c r="B1937" t="s">
        <v>5954</v>
      </c>
      <c r="C1937" s="6">
        <v>1959.72</v>
      </c>
      <c r="D1937" s="1">
        <v>43970.554222031707</v>
      </c>
      <c r="E1937" s="1" t="str">
        <f>TEXT(Consolidated_sheets[[#This Row],[Date]],"yyyy")</f>
        <v>2020</v>
      </c>
      <c r="F1937" s="1" t="str">
        <f>TEXT(Consolidated_sheets[[#This Row],[Date]],"mmmm")</f>
        <v>May</v>
      </c>
      <c r="G1937" t="str">
        <f>INDEX(Patient_data[Patient_Name],MATCH(Consolidated_sheets[[#This Row],[Patient_ID]],Patient_data[Patient_ID],0))</f>
        <v>Joseph Mccall</v>
      </c>
      <c r="H1937">
        <f>INDEX(Patient_data[Age],MATCH(Consolidated_sheets[[#This Row],[Patient_ID]],Patient_data[Patient_ID],0))</f>
        <v>65</v>
      </c>
      <c r="I1937" t="str">
        <f>INDEX(Patient_data[Gender],MATCH(Consolidated_sheets[[#This Row],[Patient_ID]],Patient_data[Patient_ID],0))</f>
        <v>Male</v>
      </c>
      <c r="J1937" t="str">
        <f>INDEX(Location_data[Location],MATCH(Consolidated_sheets[[#This Row],[Patient_ID]],Location_data[Patient_ID],0))</f>
        <v>Chicago</v>
      </c>
      <c r="K1937" t="str">
        <f>INDEX(Insurance_data[Insurance_Type],MATCH(Consolidated_sheets[[#This Row],[Patient_ID]],Insurance_data[Patient_ID],0))</f>
        <v>Private</v>
      </c>
      <c r="L1937" s="6">
        <f>INDEX(Insurance_data[Insurance_Amount],MATCH(Consolidated_sheets[[#This Row],[Patient_ID]],Insurance_data[Patient_ID],0))</f>
        <v>8224.7199999999993</v>
      </c>
    </row>
    <row r="1938" spans="1:12" x14ac:dyDescent="0.3">
      <c r="A1938" t="s">
        <v>1800</v>
      </c>
      <c r="B1938" t="s">
        <v>5952</v>
      </c>
      <c r="C1938" s="6">
        <v>1519.87</v>
      </c>
      <c r="D1938" s="1">
        <v>43970.814973567649</v>
      </c>
      <c r="E1938" s="1" t="str">
        <f>TEXT(Consolidated_sheets[[#This Row],[Date]],"yyyy")</f>
        <v>2020</v>
      </c>
      <c r="F1938" s="1" t="str">
        <f>TEXT(Consolidated_sheets[[#This Row],[Date]],"mmmm")</f>
        <v>May</v>
      </c>
      <c r="G1938" t="str">
        <f>INDEX(Patient_data[Patient_Name],MATCH(Consolidated_sheets[[#This Row],[Patient_ID]],Patient_data[Patient_ID],0))</f>
        <v>Jessica Mullen</v>
      </c>
      <c r="H1938">
        <f>INDEX(Patient_data[Age],MATCH(Consolidated_sheets[[#This Row],[Patient_ID]],Patient_data[Patient_ID],0))</f>
        <v>48</v>
      </c>
      <c r="I1938" t="str">
        <f>INDEX(Patient_data[Gender],MATCH(Consolidated_sheets[[#This Row],[Patient_ID]],Patient_data[Patient_ID],0))</f>
        <v>Female</v>
      </c>
      <c r="J1938" t="str">
        <f>INDEX(Location_data[Location],MATCH(Consolidated_sheets[[#This Row],[Patient_ID]],Location_data[Patient_ID],0))</f>
        <v>Phoenix</v>
      </c>
      <c r="K1938" t="str">
        <f>INDEX(Insurance_data[Insurance_Type],MATCH(Consolidated_sheets[[#This Row],[Patient_ID]],Insurance_data[Patient_ID],0))</f>
        <v>Private</v>
      </c>
      <c r="L1938" s="6">
        <f>INDEX(Insurance_data[Insurance_Amount],MATCH(Consolidated_sheets[[#This Row],[Patient_ID]],Insurance_data[Patient_ID],0))</f>
        <v>8195.4599999999991</v>
      </c>
    </row>
    <row r="1939" spans="1:12" x14ac:dyDescent="0.3">
      <c r="A1939" t="s">
        <v>678</v>
      </c>
      <c r="B1939" t="s">
        <v>5954</v>
      </c>
      <c r="C1939" s="6">
        <v>2858.73</v>
      </c>
      <c r="D1939" s="1">
        <v>43971.075725103583</v>
      </c>
      <c r="E1939" s="1" t="str">
        <f>TEXT(Consolidated_sheets[[#This Row],[Date]],"yyyy")</f>
        <v>2020</v>
      </c>
      <c r="F1939" s="1" t="str">
        <f>TEXT(Consolidated_sheets[[#This Row],[Date]],"mmmm")</f>
        <v>May</v>
      </c>
      <c r="G1939" t="str">
        <f>INDEX(Patient_data[Patient_Name],MATCH(Consolidated_sheets[[#This Row],[Patient_ID]],Patient_data[Patient_ID],0))</f>
        <v>Megan Johnson</v>
      </c>
      <c r="H1939">
        <f>INDEX(Patient_data[Age],MATCH(Consolidated_sheets[[#This Row],[Patient_ID]],Patient_data[Patient_ID],0))</f>
        <v>79</v>
      </c>
      <c r="I1939" t="str">
        <f>INDEX(Patient_data[Gender],MATCH(Consolidated_sheets[[#This Row],[Patient_ID]],Patient_data[Patient_ID],0))</f>
        <v>Male</v>
      </c>
      <c r="J1939" t="str">
        <f>INDEX(Location_data[Location],MATCH(Consolidated_sheets[[#This Row],[Patient_ID]],Location_data[Patient_ID],0))</f>
        <v>Chicago</v>
      </c>
      <c r="K1939" t="str">
        <f>INDEX(Insurance_data[Insurance_Type],MATCH(Consolidated_sheets[[#This Row],[Patient_ID]],Insurance_data[Patient_ID],0))</f>
        <v>Private</v>
      </c>
      <c r="L1939" s="6">
        <f>INDEX(Insurance_data[Insurance_Amount],MATCH(Consolidated_sheets[[#This Row],[Patient_ID]],Insurance_data[Patient_ID],0))</f>
        <v>8810.2000000000007</v>
      </c>
    </row>
    <row r="1940" spans="1:12" x14ac:dyDescent="0.3">
      <c r="A1940" t="s">
        <v>1592</v>
      </c>
      <c r="B1940" t="s">
        <v>5955</v>
      </c>
      <c r="C1940" s="6">
        <v>2453.69</v>
      </c>
      <c r="D1940" s="1">
        <v>43971.336476639517</v>
      </c>
      <c r="E1940" s="1" t="str">
        <f>TEXT(Consolidated_sheets[[#This Row],[Date]],"yyyy")</f>
        <v>2020</v>
      </c>
      <c r="F1940" s="1" t="str">
        <f>TEXT(Consolidated_sheets[[#This Row],[Date]],"mmmm")</f>
        <v>May</v>
      </c>
      <c r="G1940" t="str">
        <f>INDEX(Patient_data[Patient_Name],MATCH(Consolidated_sheets[[#This Row],[Patient_ID]],Patient_data[Patient_ID],0))</f>
        <v>Tara Hawkins</v>
      </c>
      <c r="H1940">
        <f>INDEX(Patient_data[Age],MATCH(Consolidated_sheets[[#This Row],[Patient_ID]],Patient_data[Patient_ID],0))</f>
        <v>62</v>
      </c>
      <c r="I1940" t="str">
        <f>INDEX(Patient_data[Gender],MATCH(Consolidated_sheets[[#This Row],[Patient_ID]],Patient_data[Patient_ID],0))</f>
        <v>Male</v>
      </c>
      <c r="J1940" t="str">
        <f>INDEX(Location_data[Location],MATCH(Consolidated_sheets[[#This Row],[Patient_ID]],Location_data[Patient_ID],0))</f>
        <v>Houston</v>
      </c>
      <c r="K1940" t="str">
        <f>INDEX(Insurance_data[Insurance_Type],MATCH(Consolidated_sheets[[#This Row],[Patient_ID]],Insurance_data[Patient_ID],0))</f>
        <v>None</v>
      </c>
      <c r="L1940" s="6">
        <f>INDEX(Insurance_data[Insurance_Amount],MATCH(Consolidated_sheets[[#This Row],[Patient_ID]],Insurance_data[Patient_ID],0))</f>
        <v>9950.2000000000007</v>
      </c>
    </row>
    <row r="1941" spans="1:12" x14ac:dyDescent="0.3">
      <c r="A1941" t="s">
        <v>1409</v>
      </c>
      <c r="B1941" t="s">
        <v>5952</v>
      </c>
      <c r="C1941" s="6">
        <v>3835.22</v>
      </c>
      <c r="D1941" s="1">
        <v>43971.597228175451</v>
      </c>
      <c r="E1941" s="1" t="str">
        <f>TEXT(Consolidated_sheets[[#This Row],[Date]],"yyyy")</f>
        <v>2020</v>
      </c>
      <c r="F1941" s="1" t="str">
        <f>TEXT(Consolidated_sheets[[#This Row],[Date]],"mmmm")</f>
        <v>May</v>
      </c>
      <c r="G1941" t="str">
        <f>INDEX(Patient_data[Patient_Name],MATCH(Consolidated_sheets[[#This Row],[Patient_ID]],Patient_data[Patient_ID],0))</f>
        <v>Ashley Wilson</v>
      </c>
      <c r="H1941">
        <f>INDEX(Patient_data[Age],MATCH(Consolidated_sheets[[#This Row],[Patient_ID]],Patient_data[Patient_ID],0))</f>
        <v>47</v>
      </c>
      <c r="I1941" t="str">
        <f>INDEX(Patient_data[Gender],MATCH(Consolidated_sheets[[#This Row],[Patient_ID]],Patient_data[Patient_ID],0))</f>
        <v>Female</v>
      </c>
      <c r="J1941" t="str">
        <f>INDEX(Location_data[Location],MATCH(Consolidated_sheets[[#This Row],[Patient_ID]],Location_data[Patient_ID],0))</f>
        <v>Los Angeles</v>
      </c>
      <c r="K1941" t="str">
        <f>INDEX(Insurance_data[Insurance_Type],MATCH(Consolidated_sheets[[#This Row],[Patient_ID]],Insurance_data[Patient_ID],0))</f>
        <v>None</v>
      </c>
      <c r="L1941" s="6">
        <f>INDEX(Insurance_data[Insurance_Amount],MATCH(Consolidated_sheets[[#This Row],[Patient_ID]],Insurance_data[Patient_ID],0))</f>
        <v>3795.04</v>
      </c>
    </row>
    <row r="1942" spans="1:12" x14ac:dyDescent="0.3">
      <c r="A1942" t="s">
        <v>837</v>
      </c>
      <c r="B1942" t="s">
        <v>5955</v>
      </c>
      <c r="C1942" s="6">
        <v>3363.38</v>
      </c>
      <c r="D1942" s="1">
        <v>43971.857979711378</v>
      </c>
      <c r="E1942" s="1" t="str">
        <f>TEXT(Consolidated_sheets[[#This Row],[Date]],"yyyy")</f>
        <v>2020</v>
      </c>
      <c r="F1942" s="1" t="str">
        <f>TEXT(Consolidated_sheets[[#This Row],[Date]],"mmmm")</f>
        <v>May</v>
      </c>
      <c r="G1942" t="str">
        <f>INDEX(Patient_data[Patient_Name],MATCH(Consolidated_sheets[[#This Row],[Patient_ID]],Patient_data[Patient_ID],0))</f>
        <v>Kaitlin Wolfe</v>
      </c>
      <c r="H1942">
        <f>INDEX(Patient_data[Age],MATCH(Consolidated_sheets[[#This Row],[Patient_ID]],Patient_data[Patient_ID],0))</f>
        <v>73</v>
      </c>
      <c r="I1942" t="str">
        <f>INDEX(Patient_data[Gender],MATCH(Consolidated_sheets[[#This Row],[Patient_ID]],Patient_data[Patient_ID],0))</f>
        <v>Male</v>
      </c>
      <c r="J1942" t="str">
        <f>INDEX(Location_data[Location],MATCH(Consolidated_sheets[[#This Row],[Patient_ID]],Location_data[Patient_ID],0))</f>
        <v>Phoenix</v>
      </c>
      <c r="K1942" t="str">
        <f>INDEX(Insurance_data[Insurance_Type],MATCH(Consolidated_sheets[[#This Row],[Patient_ID]],Insurance_data[Patient_ID],0))</f>
        <v>None</v>
      </c>
      <c r="L1942" s="6">
        <f>INDEX(Insurance_data[Insurance_Amount],MATCH(Consolidated_sheets[[#This Row],[Patient_ID]],Insurance_data[Patient_ID],0))</f>
        <v>9564.82</v>
      </c>
    </row>
    <row r="1943" spans="1:12" x14ac:dyDescent="0.3">
      <c r="A1943" t="s">
        <v>1179</v>
      </c>
      <c r="B1943" t="s">
        <v>5955</v>
      </c>
      <c r="C1943" s="6">
        <v>3731.24</v>
      </c>
      <c r="D1943" s="1">
        <v>43972.118731247312</v>
      </c>
      <c r="E1943" s="1" t="str">
        <f>TEXT(Consolidated_sheets[[#This Row],[Date]],"yyyy")</f>
        <v>2020</v>
      </c>
      <c r="F1943" s="1" t="str">
        <f>TEXT(Consolidated_sheets[[#This Row],[Date]],"mmmm")</f>
        <v>May</v>
      </c>
      <c r="G1943" t="str">
        <f>INDEX(Patient_data[Patient_Name],MATCH(Consolidated_sheets[[#This Row],[Patient_ID]],Patient_data[Patient_ID],0))</f>
        <v>Rebecca Mooney</v>
      </c>
      <c r="H1943">
        <f>INDEX(Patient_data[Age],MATCH(Consolidated_sheets[[#This Row],[Patient_ID]],Patient_data[Patient_ID],0))</f>
        <v>51</v>
      </c>
      <c r="I1943" t="str">
        <f>INDEX(Patient_data[Gender],MATCH(Consolidated_sheets[[#This Row],[Patient_ID]],Patient_data[Patient_ID],0))</f>
        <v>Female</v>
      </c>
      <c r="J1943" t="str">
        <f>INDEX(Location_data[Location],MATCH(Consolidated_sheets[[#This Row],[Patient_ID]],Location_data[Patient_ID],0))</f>
        <v>Chicago</v>
      </c>
      <c r="K1943" t="str">
        <f>INDEX(Insurance_data[Insurance_Type],MATCH(Consolidated_sheets[[#This Row],[Patient_ID]],Insurance_data[Patient_ID],0))</f>
        <v>Private</v>
      </c>
      <c r="L1943" s="6">
        <f>INDEX(Insurance_data[Insurance_Amount],MATCH(Consolidated_sheets[[#This Row],[Patient_ID]],Insurance_data[Patient_ID],0))</f>
        <v>4785.8100000000004</v>
      </c>
    </row>
    <row r="1944" spans="1:12" x14ac:dyDescent="0.3">
      <c r="A1944" t="s">
        <v>1046</v>
      </c>
      <c r="B1944" t="s">
        <v>5953</v>
      </c>
      <c r="C1944" s="6">
        <v>3022.19</v>
      </c>
      <c r="D1944" s="1">
        <v>43972.379482783253</v>
      </c>
      <c r="E1944" s="1" t="str">
        <f>TEXT(Consolidated_sheets[[#This Row],[Date]],"yyyy")</f>
        <v>2020</v>
      </c>
      <c r="F1944" s="1" t="str">
        <f>TEXT(Consolidated_sheets[[#This Row],[Date]],"mmmm")</f>
        <v>May</v>
      </c>
      <c r="G1944" t="str">
        <f>INDEX(Patient_data[Patient_Name],MATCH(Consolidated_sheets[[#This Row],[Patient_ID]],Patient_data[Patient_ID],0))</f>
        <v>Marie Smith</v>
      </c>
      <c r="H1944">
        <f>INDEX(Patient_data[Age],MATCH(Consolidated_sheets[[#This Row],[Patient_ID]],Patient_data[Patient_ID],0))</f>
        <v>43</v>
      </c>
      <c r="I1944" t="str">
        <f>INDEX(Patient_data[Gender],MATCH(Consolidated_sheets[[#This Row],[Patient_ID]],Patient_data[Patient_ID],0))</f>
        <v>Female</v>
      </c>
      <c r="J1944" t="str">
        <f>INDEX(Location_data[Location],MATCH(Consolidated_sheets[[#This Row],[Patient_ID]],Location_data[Patient_ID],0))</f>
        <v>Chicago</v>
      </c>
      <c r="K1944" t="str">
        <f>INDEX(Insurance_data[Insurance_Type],MATCH(Consolidated_sheets[[#This Row],[Patient_ID]],Insurance_data[Patient_ID],0))</f>
        <v>None</v>
      </c>
      <c r="L1944" s="6">
        <f>INDEX(Insurance_data[Insurance_Amount],MATCH(Consolidated_sheets[[#This Row],[Patient_ID]],Insurance_data[Patient_ID],0))</f>
        <v>868.16</v>
      </c>
    </row>
    <row r="1945" spans="1:12" x14ac:dyDescent="0.3">
      <c r="A1945" t="s">
        <v>417</v>
      </c>
      <c r="B1945" t="s">
        <v>5953</v>
      </c>
      <c r="C1945" s="6">
        <v>3546.97</v>
      </c>
      <c r="D1945" s="1">
        <v>43972.64023431918</v>
      </c>
      <c r="E1945" s="1" t="str">
        <f>TEXT(Consolidated_sheets[[#This Row],[Date]],"yyyy")</f>
        <v>2020</v>
      </c>
      <c r="F1945" s="1" t="str">
        <f>TEXT(Consolidated_sheets[[#This Row],[Date]],"mmmm")</f>
        <v>May</v>
      </c>
      <c r="G1945" t="str">
        <f>INDEX(Patient_data[Patient_Name],MATCH(Consolidated_sheets[[#This Row],[Patient_ID]],Patient_data[Patient_ID],0))</f>
        <v>Jordan David</v>
      </c>
      <c r="H1945">
        <f>INDEX(Patient_data[Age],MATCH(Consolidated_sheets[[#This Row],[Patient_ID]],Patient_data[Patient_ID],0))</f>
        <v>40</v>
      </c>
      <c r="I1945" t="str">
        <f>INDEX(Patient_data[Gender],MATCH(Consolidated_sheets[[#This Row],[Patient_ID]],Patient_data[Patient_ID],0))</f>
        <v>Female</v>
      </c>
      <c r="J1945" t="str">
        <f>INDEX(Location_data[Location],MATCH(Consolidated_sheets[[#This Row],[Patient_ID]],Location_data[Patient_ID],0))</f>
        <v>Chicago</v>
      </c>
      <c r="K1945" t="str">
        <f>INDEX(Insurance_data[Insurance_Type],MATCH(Consolidated_sheets[[#This Row],[Patient_ID]],Insurance_data[Patient_ID],0))</f>
        <v>None</v>
      </c>
      <c r="L1945" s="6">
        <f>INDEX(Insurance_data[Insurance_Amount],MATCH(Consolidated_sheets[[#This Row],[Patient_ID]],Insurance_data[Patient_ID],0))</f>
        <v>9799.7900000000009</v>
      </c>
    </row>
    <row r="1946" spans="1:12" x14ac:dyDescent="0.3">
      <c r="A1946" t="s">
        <v>2400</v>
      </c>
      <c r="B1946" t="s">
        <v>5955</v>
      </c>
      <c r="C1946" s="6">
        <v>1101.54</v>
      </c>
      <c r="D1946" s="1">
        <v>43972.900985855107</v>
      </c>
      <c r="E1946" s="1" t="str">
        <f>TEXT(Consolidated_sheets[[#This Row],[Date]],"yyyy")</f>
        <v>2020</v>
      </c>
      <c r="F1946" s="1" t="str">
        <f>TEXT(Consolidated_sheets[[#This Row],[Date]],"mmmm")</f>
        <v>May</v>
      </c>
      <c r="G1946" t="str">
        <f>INDEX(Patient_data[Patient_Name],MATCH(Consolidated_sheets[[#This Row],[Patient_ID]],Patient_data[Patient_ID],0))</f>
        <v>Maria Santana</v>
      </c>
      <c r="H1946">
        <f>INDEX(Patient_data[Age],MATCH(Consolidated_sheets[[#This Row],[Patient_ID]],Patient_data[Patient_ID],0))</f>
        <v>32</v>
      </c>
      <c r="I1946" t="str">
        <f>INDEX(Patient_data[Gender],MATCH(Consolidated_sheets[[#This Row],[Patient_ID]],Patient_data[Patient_ID],0))</f>
        <v>Male</v>
      </c>
      <c r="J1946" t="str">
        <f>INDEX(Location_data[Location],MATCH(Consolidated_sheets[[#This Row],[Patient_ID]],Location_data[Patient_ID],0))</f>
        <v>Houston</v>
      </c>
      <c r="K1946" t="str">
        <f>INDEX(Insurance_data[Insurance_Type],MATCH(Consolidated_sheets[[#This Row],[Patient_ID]],Insurance_data[Patient_ID],0))</f>
        <v>None</v>
      </c>
      <c r="L1946" s="6">
        <f>INDEX(Insurance_data[Insurance_Amount],MATCH(Consolidated_sheets[[#This Row],[Patient_ID]],Insurance_data[Patient_ID],0))</f>
        <v>3707.23</v>
      </c>
    </row>
    <row r="1947" spans="1:12" x14ac:dyDescent="0.3">
      <c r="A1947" t="s">
        <v>477</v>
      </c>
      <c r="B1947" t="s">
        <v>5955</v>
      </c>
      <c r="C1947" s="6">
        <v>2461.0500000000002</v>
      </c>
      <c r="D1947" s="1">
        <v>43973.161737391063</v>
      </c>
      <c r="E1947" s="1" t="str">
        <f>TEXT(Consolidated_sheets[[#This Row],[Date]],"yyyy")</f>
        <v>2020</v>
      </c>
      <c r="F1947" s="1" t="str">
        <f>TEXT(Consolidated_sheets[[#This Row],[Date]],"mmmm")</f>
        <v>May</v>
      </c>
      <c r="G1947" t="str">
        <f>INDEX(Patient_data[Patient_Name],MATCH(Consolidated_sheets[[#This Row],[Patient_ID]],Patient_data[Patient_ID],0))</f>
        <v>Misty Miller</v>
      </c>
      <c r="H1947">
        <f>INDEX(Patient_data[Age],MATCH(Consolidated_sheets[[#This Row],[Patient_ID]],Patient_data[Patient_ID],0))</f>
        <v>63</v>
      </c>
      <c r="I1947" t="str">
        <f>INDEX(Patient_data[Gender],MATCH(Consolidated_sheets[[#This Row],[Patient_ID]],Patient_data[Patient_ID],0))</f>
        <v>Male</v>
      </c>
      <c r="J1947" t="str">
        <f>INDEX(Location_data[Location],MATCH(Consolidated_sheets[[#This Row],[Patient_ID]],Location_data[Patient_ID],0))</f>
        <v>Phoenix</v>
      </c>
      <c r="K1947" t="str">
        <f>INDEX(Insurance_data[Insurance_Type],MATCH(Consolidated_sheets[[#This Row],[Patient_ID]],Insurance_data[Patient_ID],0))</f>
        <v>None</v>
      </c>
      <c r="L1947" s="6">
        <f>INDEX(Insurance_data[Insurance_Amount],MATCH(Consolidated_sheets[[#This Row],[Patient_ID]],Insurance_data[Patient_ID],0))</f>
        <v>119.57</v>
      </c>
    </row>
    <row r="1948" spans="1:12" x14ac:dyDescent="0.3">
      <c r="A1948" t="s">
        <v>2124</v>
      </c>
      <c r="B1948" t="s">
        <v>5952</v>
      </c>
      <c r="C1948" s="6">
        <v>4348.18</v>
      </c>
      <c r="D1948" s="1">
        <v>43973.422488926983</v>
      </c>
      <c r="E1948" s="1" t="str">
        <f>TEXT(Consolidated_sheets[[#This Row],[Date]],"yyyy")</f>
        <v>2020</v>
      </c>
      <c r="F1948" s="1" t="str">
        <f>TEXT(Consolidated_sheets[[#This Row],[Date]],"mmmm")</f>
        <v>May</v>
      </c>
      <c r="G1948" t="str">
        <f>INDEX(Patient_data[Patient_Name],MATCH(Consolidated_sheets[[#This Row],[Patient_ID]],Patient_data[Patient_ID],0))</f>
        <v>Zachary Adams</v>
      </c>
      <c r="H1948">
        <f>INDEX(Patient_data[Age],MATCH(Consolidated_sheets[[#This Row],[Patient_ID]],Patient_data[Patient_ID],0))</f>
        <v>84</v>
      </c>
      <c r="I1948" t="str">
        <f>INDEX(Patient_data[Gender],MATCH(Consolidated_sheets[[#This Row],[Patient_ID]],Patient_data[Patient_ID],0))</f>
        <v>Female</v>
      </c>
      <c r="J1948" t="str">
        <f>INDEX(Location_data[Location],MATCH(Consolidated_sheets[[#This Row],[Patient_ID]],Location_data[Patient_ID],0))</f>
        <v>Houston</v>
      </c>
      <c r="K1948" t="str">
        <f>INDEX(Insurance_data[Insurance_Type],MATCH(Consolidated_sheets[[#This Row],[Patient_ID]],Insurance_data[Patient_ID],0))</f>
        <v>Private</v>
      </c>
      <c r="L1948" s="6">
        <f>INDEX(Insurance_data[Insurance_Amount],MATCH(Consolidated_sheets[[#This Row],[Patient_ID]],Insurance_data[Patient_ID],0))</f>
        <v>4559.96</v>
      </c>
    </row>
    <row r="1949" spans="1:12" x14ac:dyDescent="0.3">
      <c r="A1949" t="s">
        <v>120</v>
      </c>
      <c r="B1949" t="s">
        <v>5953</v>
      </c>
      <c r="C1949" s="6">
        <v>325.97000000000003</v>
      </c>
      <c r="D1949" s="1">
        <v>43973.683240462917</v>
      </c>
      <c r="E1949" s="1" t="str">
        <f>TEXT(Consolidated_sheets[[#This Row],[Date]],"yyyy")</f>
        <v>2020</v>
      </c>
      <c r="F1949" s="1" t="str">
        <f>TEXT(Consolidated_sheets[[#This Row],[Date]],"mmmm")</f>
        <v>May</v>
      </c>
      <c r="G1949" t="str">
        <f>INDEX(Patient_data[Patient_Name],MATCH(Consolidated_sheets[[#This Row],[Patient_ID]],Patient_data[Patient_ID],0))</f>
        <v>Brandon Carter</v>
      </c>
      <c r="H1949">
        <f>INDEX(Patient_data[Age],MATCH(Consolidated_sheets[[#This Row],[Patient_ID]],Patient_data[Patient_ID],0))</f>
        <v>75</v>
      </c>
      <c r="I1949" t="str">
        <f>INDEX(Patient_data[Gender],MATCH(Consolidated_sheets[[#This Row],[Patient_ID]],Patient_data[Patient_ID],0))</f>
        <v>Male</v>
      </c>
      <c r="J1949" t="str">
        <f>INDEX(Location_data[Location],MATCH(Consolidated_sheets[[#This Row],[Patient_ID]],Location_data[Patient_ID],0))</f>
        <v>New York</v>
      </c>
      <c r="K1949" t="str">
        <f>INDEX(Insurance_data[Insurance_Type],MATCH(Consolidated_sheets[[#This Row],[Patient_ID]],Insurance_data[Patient_ID],0))</f>
        <v>Private</v>
      </c>
      <c r="L1949" s="6">
        <f>INDEX(Insurance_data[Insurance_Amount],MATCH(Consolidated_sheets[[#This Row],[Patient_ID]],Insurance_data[Patient_ID],0))</f>
        <v>2354.29</v>
      </c>
    </row>
    <row r="1950" spans="1:12" x14ac:dyDescent="0.3">
      <c r="A1950" t="s">
        <v>2421</v>
      </c>
      <c r="B1950" t="s">
        <v>5954</v>
      </c>
      <c r="C1950" s="6">
        <v>3860.25</v>
      </c>
      <c r="D1950" s="1">
        <v>43973.943991998851</v>
      </c>
      <c r="E1950" s="1" t="str">
        <f>TEXT(Consolidated_sheets[[#This Row],[Date]],"yyyy")</f>
        <v>2020</v>
      </c>
      <c r="F1950" s="1" t="str">
        <f>TEXT(Consolidated_sheets[[#This Row],[Date]],"mmmm")</f>
        <v>May</v>
      </c>
      <c r="G1950" t="str">
        <f>INDEX(Patient_data[Patient_Name],MATCH(Consolidated_sheets[[#This Row],[Patient_ID]],Patient_data[Patient_ID],0))</f>
        <v>Gina Mills</v>
      </c>
      <c r="H1950">
        <f>INDEX(Patient_data[Age],MATCH(Consolidated_sheets[[#This Row],[Patient_ID]],Patient_data[Patient_ID],0))</f>
        <v>31</v>
      </c>
      <c r="I1950" t="str">
        <f>INDEX(Patient_data[Gender],MATCH(Consolidated_sheets[[#This Row],[Patient_ID]],Patient_data[Patient_ID],0))</f>
        <v>Male</v>
      </c>
      <c r="J1950" t="str">
        <f>INDEX(Location_data[Location],MATCH(Consolidated_sheets[[#This Row],[Patient_ID]],Location_data[Patient_ID],0))</f>
        <v>Chicago</v>
      </c>
      <c r="K1950" t="str">
        <f>INDEX(Insurance_data[Insurance_Type],MATCH(Consolidated_sheets[[#This Row],[Patient_ID]],Insurance_data[Patient_ID],0))</f>
        <v>None</v>
      </c>
      <c r="L1950" s="6">
        <f>INDEX(Insurance_data[Insurance_Amount],MATCH(Consolidated_sheets[[#This Row],[Patient_ID]],Insurance_data[Patient_ID],0))</f>
        <v>6268.57</v>
      </c>
    </row>
    <row r="1951" spans="1:12" x14ac:dyDescent="0.3">
      <c r="A1951" t="s">
        <v>90</v>
      </c>
      <c r="B1951" t="s">
        <v>5953</v>
      </c>
      <c r="C1951" s="6">
        <v>2151.13</v>
      </c>
      <c r="D1951" s="1">
        <v>43974.204743534778</v>
      </c>
      <c r="E1951" s="1" t="str">
        <f>TEXT(Consolidated_sheets[[#This Row],[Date]],"yyyy")</f>
        <v>2020</v>
      </c>
      <c r="F1951" s="1" t="str">
        <f>TEXT(Consolidated_sheets[[#This Row],[Date]],"mmmm")</f>
        <v>May</v>
      </c>
      <c r="G1951" t="str">
        <f>INDEX(Patient_data[Patient_Name],MATCH(Consolidated_sheets[[#This Row],[Patient_ID]],Patient_data[Patient_ID],0))</f>
        <v>Ronald Andrade</v>
      </c>
      <c r="H1951">
        <f>INDEX(Patient_data[Age],MATCH(Consolidated_sheets[[#This Row],[Patient_ID]],Patient_data[Patient_ID],0))</f>
        <v>57</v>
      </c>
      <c r="I1951" t="str">
        <f>INDEX(Patient_data[Gender],MATCH(Consolidated_sheets[[#This Row],[Patient_ID]],Patient_data[Patient_ID],0))</f>
        <v>Male</v>
      </c>
      <c r="J1951" t="str">
        <f>INDEX(Location_data[Location],MATCH(Consolidated_sheets[[#This Row],[Patient_ID]],Location_data[Patient_ID],0))</f>
        <v>Chicago</v>
      </c>
      <c r="K1951" t="str">
        <f>INDEX(Insurance_data[Insurance_Type],MATCH(Consolidated_sheets[[#This Row],[Patient_ID]],Insurance_data[Patient_ID],0))</f>
        <v>Private</v>
      </c>
      <c r="L1951" s="6">
        <f>INDEX(Insurance_data[Insurance_Amount],MATCH(Consolidated_sheets[[#This Row],[Patient_ID]],Insurance_data[Patient_ID],0))</f>
        <v>9755.23</v>
      </c>
    </row>
    <row r="1952" spans="1:12" x14ac:dyDescent="0.3">
      <c r="A1952" t="s">
        <v>2700</v>
      </c>
      <c r="B1952" t="s">
        <v>5953</v>
      </c>
      <c r="C1952" s="6">
        <v>943.3</v>
      </c>
      <c r="D1952" s="1">
        <v>43974.465495070719</v>
      </c>
      <c r="E1952" s="1" t="str">
        <f>TEXT(Consolidated_sheets[[#This Row],[Date]],"yyyy")</f>
        <v>2020</v>
      </c>
      <c r="F1952" s="1" t="str">
        <f>TEXT(Consolidated_sheets[[#This Row],[Date]],"mmmm")</f>
        <v>May</v>
      </c>
      <c r="G1952" t="str">
        <f>INDEX(Patient_data[Patient_Name],MATCH(Consolidated_sheets[[#This Row],[Patient_ID]],Patient_data[Patient_ID],0))</f>
        <v>Nathan Lopez</v>
      </c>
      <c r="H1952">
        <f>INDEX(Patient_data[Age],MATCH(Consolidated_sheets[[#This Row],[Patient_ID]],Patient_data[Patient_ID],0))</f>
        <v>55</v>
      </c>
      <c r="I1952" t="str">
        <f>INDEX(Patient_data[Gender],MATCH(Consolidated_sheets[[#This Row],[Patient_ID]],Patient_data[Patient_ID],0))</f>
        <v>Female</v>
      </c>
      <c r="J1952" t="str">
        <f>INDEX(Location_data[Location],MATCH(Consolidated_sheets[[#This Row],[Patient_ID]],Location_data[Patient_ID],0))</f>
        <v>Los Angeles</v>
      </c>
      <c r="K1952" t="str">
        <f>INDEX(Insurance_data[Insurance_Type],MATCH(Consolidated_sheets[[#This Row],[Patient_ID]],Insurance_data[Patient_ID],0))</f>
        <v>Private</v>
      </c>
      <c r="L1952" s="6">
        <f>INDEX(Insurance_data[Insurance_Amount],MATCH(Consolidated_sheets[[#This Row],[Patient_ID]],Insurance_data[Patient_ID],0))</f>
        <v>8655.02</v>
      </c>
    </row>
    <row r="1953" spans="1:12" x14ac:dyDescent="0.3">
      <c r="A1953" t="s">
        <v>5</v>
      </c>
      <c r="B1953" t="s">
        <v>5952</v>
      </c>
      <c r="C1953" s="6">
        <v>4054.01</v>
      </c>
      <c r="D1953" s="1">
        <v>43974.726246606653</v>
      </c>
      <c r="E1953" s="1" t="str">
        <f>TEXT(Consolidated_sheets[[#This Row],[Date]],"yyyy")</f>
        <v>2020</v>
      </c>
      <c r="F1953" s="1" t="str">
        <f>TEXT(Consolidated_sheets[[#This Row],[Date]],"mmmm")</f>
        <v>May</v>
      </c>
      <c r="G1953" t="str">
        <f>INDEX(Patient_data[Patient_Name],MATCH(Consolidated_sheets[[#This Row],[Patient_ID]],Patient_data[Patient_ID],0))</f>
        <v>James Vincent</v>
      </c>
      <c r="H1953">
        <f>INDEX(Patient_data[Age],MATCH(Consolidated_sheets[[#This Row],[Patient_ID]],Patient_data[Patient_ID],0))</f>
        <v>27</v>
      </c>
      <c r="I1953" t="str">
        <f>INDEX(Patient_data[Gender],MATCH(Consolidated_sheets[[#This Row],[Patient_ID]],Patient_data[Patient_ID],0))</f>
        <v>Female</v>
      </c>
      <c r="J1953" t="str">
        <f>INDEX(Location_data[Location],MATCH(Consolidated_sheets[[#This Row],[Patient_ID]],Location_data[Patient_ID],0))</f>
        <v>Los Angeles</v>
      </c>
      <c r="K1953" t="str">
        <f>INDEX(Insurance_data[Insurance_Type],MATCH(Consolidated_sheets[[#This Row],[Patient_ID]],Insurance_data[Patient_ID],0))</f>
        <v>Public</v>
      </c>
      <c r="L1953" s="6">
        <f>INDEX(Insurance_data[Insurance_Amount],MATCH(Consolidated_sheets[[#This Row],[Patient_ID]],Insurance_data[Patient_ID],0))</f>
        <v>1089.7</v>
      </c>
    </row>
    <row r="1954" spans="1:12" x14ac:dyDescent="0.3">
      <c r="A1954" t="s">
        <v>163</v>
      </c>
      <c r="B1954" t="s">
        <v>5954</v>
      </c>
      <c r="C1954" s="6">
        <v>4710.3100000000004</v>
      </c>
      <c r="D1954" s="1">
        <v>43974.98699814258</v>
      </c>
      <c r="E1954" s="1" t="str">
        <f>TEXT(Consolidated_sheets[[#This Row],[Date]],"yyyy")</f>
        <v>2020</v>
      </c>
      <c r="F1954" s="1" t="str">
        <f>TEXT(Consolidated_sheets[[#This Row],[Date]],"mmmm")</f>
        <v>May</v>
      </c>
      <c r="G1954" t="str">
        <f>INDEX(Patient_data[Patient_Name],MATCH(Consolidated_sheets[[#This Row],[Patient_ID]],Patient_data[Patient_ID],0))</f>
        <v>Arthur Allen</v>
      </c>
      <c r="H1954">
        <f>INDEX(Patient_data[Age],MATCH(Consolidated_sheets[[#This Row],[Patient_ID]],Patient_data[Patient_ID],0))</f>
        <v>30</v>
      </c>
      <c r="I1954" t="str">
        <f>INDEX(Patient_data[Gender],MATCH(Consolidated_sheets[[#This Row],[Patient_ID]],Patient_data[Patient_ID],0))</f>
        <v>Female</v>
      </c>
      <c r="J1954" t="str">
        <f>INDEX(Location_data[Location],MATCH(Consolidated_sheets[[#This Row],[Patient_ID]],Location_data[Patient_ID],0))</f>
        <v>Phoenix</v>
      </c>
      <c r="K1954" t="str">
        <f>INDEX(Insurance_data[Insurance_Type],MATCH(Consolidated_sheets[[#This Row],[Patient_ID]],Insurance_data[Patient_ID],0))</f>
        <v>Private</v>
      </c>
      <c r="L1954" s="6">
        <f>INDEX(Insurance_data[Insurance_Amount],MATCH(Consolidated_sheets[[#This Row],[Patient_ID]],Insurance_data[Patient_ID],0))</f>
        <v>961.44</v>
      </c>
    </row>
    <row r="1955" spans="1:12" x14ac:dyDescent="0.3">
      <c r="A1955" t="s">
        <v>2296</v>
      </c>
      <c r="B1955" t="s">
        <v>5955</v>
      </c>
      <c r="C1955" s="6">
        <v>1509.37</v>
      </c>
      <c r="D1955" s="1">
        <v>43975.247749678521</v>
      </c>
      <c r="E1955" s="1" t="str">
        <f>TEXT(Consolidated_sheets[[#This Row],[Date]],"yyyy")</f>
        <v>2020</v>
      </c>
      <c r="F1955" s="1" t="str">
        <f>TEXT(Consolidated_sheets[[#This Row],[Date]],"mmmm")</f>
        <v>May</v>
      </c>
      <c r="G1955" t="str">
        <f>INDEX(Patient_data[Patient_Name],MATCH(Consolidated_sheets[[#This Row],[Patient_ID]],Patient_data[Patient_ID],0))</f>
        <v>Stacey Brown</v>
      </c>
      <c r="H1955">
        <f>INDEX(Patient_data[Age],MATCH(Consolidated_sheets[[#This Row],[Patient_ID]],Patient_data[Patient_ID],0))</f>
        <v>72</v>
      </c>
      <c r="I1955" t="str">
        <f>INDEX(Patient_data[Gender],MATCH(Consolidated_sheets[[#This Row],[Patient_ID]],Patient_data[Patient_ID],0))</f>
        <v>Female</v>
      </c>
      <c r="J1955" t="str">
        <f>INDEX(Location_data[Location],MATCH(Consolidated_sheets[[#This Row],[Patient_ID]],Location_data[Patient_ID],0))</f>
        <v>Los Angeles</v>
      </c>
      <c r="K1955" t="str">
        <f>INDEX(Insurance_data[Insurance_Type],MATCH(Consolidated_sheets[[#This Row],[Patient_ID]],Insurance_data[Patient_ID],0))</f>
        <v>Public</v>
      </c>
      <c r="L1955" s="6">
        <f>INDEX(Insurance_data[Insurance_Amount],MATCH(Consolidated_sheets[[#This Row],[Patient_ID]],Insurance_data[Patient_ID],0))</f>
        <v>8505.2000000000007</v>
      </c>
    </row>
    <row r="1956" spans="1:12" x14ac:dyDescent="0.3">
      <c r="A1956" t="s">
        <v>1114</v>
      </c>
      <c r="B1956" t="s">
        <v>5952</v>
      </c>
      <c r="C1956" s="6">
        <v>1473.32</v>
      </c>
      <c r="D1956" s="1">
        <v>43975.508501214463</v>
      </c>
      <c r="E1956" s="1" t="str">
        <f>TEXT(Consolidated_sheets[[#This Row],[Date]],"yyyy")</f>
        <v>2020</v>
      </c>
      <c r="F1956" s="1" t="str">
        <f>TEXT(Consolidated_sheets[[#This Row],[Date]],"mmmm")</f>
        <v>May</v>
      </c>
      <c r="G1956" t="str">
        <f>INDEX(Patient_data[Patient_Name],MATCH(Consolidated_sheets[[#This Row],[Patient_ID]],Patient_data[Patient_ID],0))</f>
        <v>Tracey Bell</v>
      </c>
      <c r="H1956">
        <f>INDEX(Patient_data[Age],MATCH(Consolidated_sheets[[#This Row],[Patient_ID]],Patient_data[Patient_ID],0))</f>
        <v>84</v>
      </c>
      <c r="I1956" t="str">
        <f>INDEX(Patient_data[Gender],MATCH(Consolidated_sheets[[#This Row],[Patient_ID]],Patient_data[Patient_ID],0))</f>
        <v>Male</v>
      </c>
      <c r="J1956" t="str">
        <f>INDEX(Location_data[Location],MATCH(Consolidated_sheets[[#This Row],[Patient_ID]],Location_data[Patient_ID],0))</f>
        <v>Phoenix</v>
      </c>
      <c r="K1956" t="str">
        <f>INDEX(Insurance_data[Insurance_Type],MATCH(Consolidated_sheets[[#This Row],[Patient_ID]],Insurance_data[Patient_ID],0))</f>
        <v>Public</v>
      </c>
      <c r="L1956" s="6">
        <f>INDEX(Insurance_data[Insurance_Amount],MATCH(Consolidated_sheets[[#This Row],[Patient_ID]],Insurance_data[Patient_ID],0))</f>
        <v>6938.99</v>
      </c>
    </row>
    <row r="1957" spans="1:12" x14ac:dyDescent="0.3">
      <c r="A1957" t="s">
        <v>2793</v>
      </c>
      <c r="B1957" t="s">
        <v>5953</v>
      </c>
      <c r="C1957" s="6">
        <v>4773.26</v>
      </c>
      <c r="D1957" s="1">
        <v>43975.769252750382</v>
      </c>
      <c r="E1957" s="1" t="str">
        <f>TEXT(Consolidated_sheets[[#This Row],[Date]],"yyyy")</f>
        <v>2020</v>
      </c>
      <c r="F1957" s="1" t="str">
        <f>TEXT(Consolidated_sheets[[#This Row],[Date]],"mmmm")</f>
        <v>May</v>
      </c>
      <c r="G1957" t="str">
        <f>INDEX(Patient_data[Patient_Name],MATCH(Consolidated_sheets[[#This Row],[Patient_ID]],Patient_data[Patient_ID],0))</f>
        <v>Tiffany Hale</v>
      </c>
      <c r="H1957">
        <f>INDEX(Patient_data[Age],MATCH(Consolidated_sheets[[#This Row],[Patient_ID]],Patient_data[Patient_ID],0))</f>
        <v>25</v>
      </c>
      <c r="I1957" t="str">
        <f>INDEX(Patient_data[Gender],MATCH(Consolidated_sheets[[#This Row],[Patient_ID]],Patient_data[Patient_ID],0))</f>
        <v>Male</v>
      </c>
      <c r="J1957" t="str">
        <f>INDEX(Location_data[Location],MATCH(Consolidated_sheets[[#This Row],[Patient_ID]],Location_data[Patient_ID],0))</f>
        <v>Houston</v>
      </c>
      <c r="K1957" t="str">
        <f>INDEX(Insurance_data[Insurance_Type],MATCH(Consolidated_sheets[[#This Row],[Patient_ID]],Insurance_data[Patient_ID],0))</f>
        <v>None</v>
      </c>
      <c r="L1957" s="6">
        <f>INDEX(Insurance_data[Insurance_Amount],MATCH(Consolidated_sheets[[#This Row],[Patient_ID]],Insurance_data[Patient_ID],0))</f>
        <v>5362</v>
      </c>
    </row>
    <row r="1958" spans="1:12" x14ac:dyDescent="0.3">
      <c r="A1958" t="s">
        <v>821</v>
      </c>
      <c r="B1958" t="s">
        <v>5952</v>
      </c>
      <c r="C1958" s="6">
        <v>2799.26</v>
      </c>
      <c r="D1958" s="1">
        <v>43976.030004286316</v>
      </c>
      <c r="E1958" s="1" t="str">
        <f>TEXT(Consolidated_sheets[[#This Row],[Date]],"yyyy")</f>
        <v>2020</v>
      </c>
      <c r="F1958" s="1" t="str">
        <f>TEXT(Consolidated_sheets[[#This Row],[Date]],"mmmm")</f>
        <v>May</v>
      </c>
      <c r="G1958" t="str">
        <f>INDEX(Patient_data[Patient_Name],MATCH(Consolidated_sheets[[#This Row],[Patient_ID]],Patient_data[Patient_ID],0))</f>
        <v>Joshua Wilson</v>
      </c>
      <c r="H1958">
        <f>INDEX(Patient_data[Age],MATCH(Consolidated_sheets[[#This Row],[Patient_ID]],Patient_data[Patient_ID],0))</f>
        <v>76</v>
      </c>
      <c r="I1958" t="str">
        <f>INDEX(Patient_data[Gender],MATCH(Consolidated_sheets[[#This Row],[Patient_ID]],Patient_data[Patient_ID],0))</f>
        <v>Female</v>
      </c>
      <c r="J1958" t="str">
        <f>INDEX(Location_data[Location],MATCH(Consolidated_sheets[[#This Row],[Patient_ID]],Location_data[Patient_ID],0))</f>
        <v>Los Angeles</v>
      </c>
      <c r="K1958" t="str">
        <f>INDEX(Insurance_data[Insurance_Type],MATCH(Consolidated_sheets[[#This Row],[Patient_ID]],Insurance_data[Patient_ID],0))</f>
        <v>None</v>
      </c>
      <c r="L1958" s="6">
        <f>INDEX(Insurance_data[Insurance_Amount],MATCH(Consolidated_sheets[[#This Row],[Patient_ID]],Insurance_data[Patient_ID],0))</f>
        <v>1093.4100000000001</v>
      </c>
    </row>
    <row r="1959" spans="1:12" x14ac:dyDescent="0.3">
      <c r="A1959" t="s">
        <v>1477</v>
      </c>
      <c r="B1959" t="s">
        <v>5953</v>
      </c>
      <c r="C1959" s="6">
        <v>3871.04</v>
      </c>
      <c r="D1959" s="1">
        <v>43976.290755822258</v>
      </c>
      <c r="E1959" s="1" t="str">
        <f>TEXT(Consolidated_sheets[[#This Row],[Date]],"yyyy")</f>
        <v>2020</v>
      </c>
      <c r="F1959" s="1" t="str">
        <f>TEXT(Consolidated_sheets[[#This Row],[Date]],"mmmm")</f>
        <v>May</v>
      </c>
      <c r="G1959" t="str">
        <f>INDEX(Patient_data[Patient_Name],MATCH(Consolidated_sheets[[#This Row],[Patient_ID]],Patient_data[Patient_ID],0))</f>
        <v>Chris Vaughn</v>
      </c>
      <c r="H1959">
        <f>INDEX(Patient_data[Age],MATCH(Consolidated_sheets[[#This Row],[Patient_ID]],Patient_data[Patient_ID],0))</f>
        <v>38</v>
      </c>
      <c r="I1959" t="str">
        <f>INDEX(Patient_data[Gender],MATCH(Consolidated_sheets[[#This Row],[Patient_ID]],Patient_data[Patient_ID],0))</f>
        <v>Female</v>
      </c>
      <c r="J1959" t="str">
        <f>INDEX(Location_data[Location],MATCH(Consolidated_sheets[[#This Row],[Patient_ID]],Location_data[Patient_ID],0))</f>
        <v>New York</v>
      </c>
      <c r="K1959" t="str">
        <f>INDEX(Insurance_data[Insurance_Type],MATCH(Consolidated_sheets[[#This Row],[Patient_ID]],Insurance_data[Patient_ID],0))</f>
        <v>Public</v>
      </c>
      <c r="L1959" s="6">
        <f>INDEX(Insurance_data[Insurance_Amount],MATCH(Consolidated_sheets[[#This Row],[Patient_ID]],Insurance_data[Patient_ID],0))</f>
        <v>2469.02</v>
      </c>
    </row>
    <row r="1960" spans="1:12" x14ac:dyDescent="0.3">
      <c r="A1960" t="s">
        <v>2217</v>
      </c>
      <c r="B1960" t="s">
        <v>5953</v>
      </c>
      <c r="C1960" s="6">
        <v>1696.01</v>
      </c>
      <c r="D1960" s="1">
        <v>43976.551507358177</v>
      </c>
      <c r="E1960" s="1" t="str">
        <f>TEXT(Consolidated_sheets[[#This Row],[Date]],"yyyy")</f>
        <v>2020</v>
      </c>
      <c r="F1960" s="1" t="str">
        <f>TEXT(Consolidated_sheets[[#This Row],[Date]],"mmmm")</f>
        <v>May</v>
      </c>
      <c r="G1960" t="str">
        <f>INDEX(Patient_data[Patient_Name],MATCH(Consolidated_sheets[[#This Row],[Patient_ID]],Patient_data[Patient_ID],0))</f>
        <v>Megan Maddox</v>
      </c>
      <c r="H1960">
        <f>INDEX(Patient_data[Age],MATCH(Consolidated_sheets[[#This Row],[Patient_ID]],Patient_data[Patient_ID],0))</f>
        <v>61</v>
      </c>
      <c r="I1960" t="str">
        <f>INDEX(Patient_data[Gender],MATCH(Consolidated_sheets[[#This Row],[Patient_ID]],Patient_data[Patient_ID],0))</f>
        <v>Female</v>
      </c>
      <c r="J1960" t="str">
        <f>INDEX(Location_data[Location],MATCH(Consolidated_sheets[[#This Row],[Patient_ID]],Location_data[Patient_ID],0))</f>
        <v>Phoenix</v>
      </c>
      <c r="K1960" t="str">
        <f>INDEX(Insurance_data[Insurance_Type],MATCH(Consolidated_sheets[[#This Row],[Patient_ID]],Insurance_data[Patient_ID],0))</f>
        <v>None</v>
      </c>
      <c r="L1960" s="6">
        <f>INDEX(Insurance_data[Insurance_Amount],MATCH(Consolidated_sheets[[#This Row],[Patient_ID]],Insurance_data[Patient_ID],0))</f>
        <v>1157.72</v>
      </c>
    </row>
    <row r="1961" spans="1:12" x14ac:dyDescent="0.3">
      <c r="A1961" t="s">
        <v>1800</v>
      </c>
      <c r="B1961" t="s">
        <v>5954</v>
      </c>
      <c r="C1961" s="6">
        <v>3543.55</v>
      </c>
      <c r="D1961" s="1">
        <v>43976.812258894119</v>
      </c>
      <c r="E1961" s="1" t="str">
        <f>TEXT(Consolidated_sheets[[#This Row],[Date]],"yyyy")</f>
        <v>2020</v>
      </c>
      <c r="F1961" s="1" t="str">
        <f>TEXT(Consolidated_sheets[[#This Row],[Date]],"mmmm")</f>
        <v>May</v>
      </c>
      <c r="G1961" t="str">
        <f>INDEX(Patient_data[Patient_Name],MATCH(Consolidated_sheets[[#This Row],[Patient_ID]],Patient_data[Patient_ID],0))</f>
        <v>Jessica Mullen</v>
      </c>
      <c r="H1961">
        <f>INDEX(Patient_data[Age],MATCH(Consolidated_sheets[[#This Row],[Patient_ID]],Patient_data[Patient_ID],0))</f>
        <v>48</v>
      </c>
      <c r="I1961" t="str">
        <f>INDEX(Patient_data[Gender],MATCH(Consolidated_sheets[[#This Row],[Patient_ID]],Patient_data[Patient_ID],0))</f>
        <v>Female</v>
      </c>
      <c r="J1961" t="str">
        <f>INDEX(Location_data[Location],MATCH(Consolidated_sheets[[#This Row],[Patient_ID]],Location_data[Patient_ID],0))</f>
        <v>Phoenix</v>
      </c>
      <c r="K1961" t="str">
        <f>INDEX(Insurance_data[Insurance_Type],MATCH(Consolidated_sheets[[#This Row],[Patient_ID]],Insurance_data[Patient_ID],0))</f>
        <v>Private</v>
      </c>
      <c r="L1961" s="6">
        <f>INDEX(Insurance_data[Insurance_Amount],MATCH(Consolidated_sheets[[#This Row],[Patient_ID]],Insurance_data[Patient_ID],0))</f>
        <v>8195.4599999999991</v>
      </c>
    </row>
    <row r="1962" spans="1:12" x14ac:dyDescent="0.3">
      <c r="A1962" t="s">
        <v>2864</v>
      </c>
      <c r="B1962" t="s">
        <v>5954</v>
      </c>
      <c r="C1962" s="6">
        <v>4072.52</v>
      </c>
      <c r="D1962" s="1">
        <v>43977.07301043006</v>
      </c>
      <c r="E1962" s="1" t="str">
        <f>TEXT(Consolidated_sheets[[#This Row],[Date]],"yyyy")</f>
        <v>2020</v>
      </c>
      <c r="F1962" s="1" t="str">
        <f>TEXT(Consolidated_sheets[[#This Row],[Date]],"mmmm")</f>
        <v>May</v>
      </c>
      <c r="G1962" t="str">
        <f>INDEX(Patient_data[Patient_Name],MATCH(Consolidated_sheets[[#This Row],[Patient_ID]],Patient_data[Patient_ID],0))</f>
        <v>Andrew Fernandez</v>
      </c>
      <c r="H1962">
        <f>INDEX(Patient_data[Age],MATCH(Consolidated_sheets[[#This Row],[Patient_ID]],Patient_data[Patient_ID],0))</f>
        <v>47</v>
      </c>
      <c r="I1962" t="str">
        <f>INDEX(Patient_data[Gender],MATCH(Consolidated_sheets[[#This Row],[Patient_ID]],Patient_data[Patient_ID],0))</f>
        <v>Male</v>
      </c>
      <c r="J1962" t="str">
        <f>INDEX(Location_data[Location],MATCH(Consolidated_sheets[[#This Row],[Patient_ID]],Location_data[Patient_ID],0))</f>
        <v>Los Angeles</v>
      </c>
      <c r="K1962" t="str">
        <f>INDEX(Insurance_data[Insurance_Type],MATCH(Consolidated_sheets[[#This Row],[Patient_ID]],Insurance_data[Patient_ID],0))</f>
        <v>Public</v>
      </c>
      <c r="L1962" s="6">
        <f>INDEX(Insurance_data[Insurance_Amount],MATCH(Consolidated_sheets[[#This Row],[Patient_ID]],Insurance_data[Patient_ID],0))</f>
        <v>7953.18</v>
      </c>
    </row>
    <row r="1963" spans="1:12" x14ac:dyDescent="0.3">
      <c r="A1963" t="s">
        <v>1081</v>
      </c>
      <c r="B1963" t="s">
        <v>5953</v>
      </c>
      <c r="C1963" s="6">
        <v>3948.63</v>
      </c>
      <c r="D1963" s="1">
        <v>43977.333761965987</v>
      </c>
      <c r="E1963" s="1" t="str">
        <f>TEXT(Consolidated_sheets[[#This Row],[Date]],"yyyy")</f>
        <v>2020</v>
      </c>
      <c r="F1963" s="1" t="str">
        <f>TEXT(Consolidated_sheets[[#This Row],[Date]],"mmmm")</f>
        <v>May</v>
      </c>
      <c r="G1963" t="str">
        <f>INDEX(Patient_data[Patient_Name],MATCH(Consolidated_sheets[[#This Row],[Patient_ID]],Patient_data[Patient_ID],0))</f>
        <v>Christina Boone</v>
      </c>
      <c r="H1963">
        <f>INDEX(Patient_data[Age],MATCH(Consolidated_sheets[[#This Row],[Patient_ID]],Patient_data[Patient_ID],0))</f>
        <v>58</v>
      </c>
      <c r="I1963" t="str">
        <f>INDEX(Patient_data[Gender],MATCH(Consolidated_sheets[[#This Row],[Patient_ID]],Patient_data[Patient_ID],0))</f>
        <v>Female</v>
      </c>
      <c r="J1963" t="str">
        <f>INDEX(Location_data[Location],MATCH(Consolidated_sheets[[#This Row],[Patient_ID]],Location_data[Patient_ID],0))</f>
        <v>Houston</v>
      </c>
      <c r="K1963" t="str">
        <f>INDEX(Insurance_data[Insurance_Type],MATCH(Consolidated_sheets[[#This Row],[Patient_ID]],Insurance_data[Patient_ID],0))</f>
        <v>Private</v>
      </c>
      <c r="L1963" s="6">
        <f>INDEX(Insurance_data[Insurance_Amount],MATCH(Consolidated_sheets[[#This Row],[Patient_ID]],Insurance_data[Patient_ID],0))</f>
        <v>4691.45</v>
      </c>
    </row>
    <row r="1964" spans="1:12" x14ac:dyDescent="0.3">
      <c r="A1964" t="s">
        <v>2233</v>
      </c>
      <c r="B1964" t="s">
        <v>5952</v>
      </c>
      <c r="C1964" s="6">
        <v>2790.39</v>
      </c>
      <c r="D1964" s="1">
        <v>43977.594513501921</v>
      </c>
      <c r="E1964" s="1" t="str">
        <f>TEXT(Consolidated_sheets[[#This Row],[Date]],"yyyy")</f>
        <v>2020</v>
      </c>
      <c r="F1964" s="1" t="str">
        <f>TEXT(Consolidated_sheets[[#This Row],[Date]],"mmmm")</f>
        <v>May</v>
      </c>
      <c r="G1964" t="str">
        <f>INDEX(Patient_data[Patient_Name],MATCH(Consolidated_sheets[[#This Row],[Patient_ID]],Patient_data[Patient_ID],0))</f>
        <v>Ronnie Long</v>
      </c>
      <c r="H1964">
        <f>INDEX(Patient_data[Age],MATCH(Consolidated_sheets[[#This Row],[Patient_ID]],Patient_data[Patient_ID],0))</f>
        <v>64</v>
      </c>
      <c r="I1964" t="str">
        <f>INDEX(Patient_data[Gender],MATCH(Consolidated_sheets[[#This Row],[Patient_ID]],Patient_data[Patient_ID],0))</f>
        <v>Female</v>
      </c>
      <c r="J1964" t="str">
        <f>INDEX(Location_data[Location],MATCH(Consolidated_sheets[[#This Row],[Patient_ID]],Location_data[Patient_ID],0))</f>
        <v>Phoenix</v>
      </c>
      <c r="K1964" t="str">
        <f>INDEX(Insurance_data[Insurance_Type],MATCH(Consolidated_sheets[[#This Row],[Patient_ID]],Insurance_data[Patient_ID],0))</f>
        <v>Public</v>
      </c>
      <c r="L1964" s="6">
        <f>INDEX(Insurance_data[Insurance_Amount],MATCH(Consolidated_sheets[[#This Row],[Patient_ID]],Insurance_data[Patient_ID],0))</f>
        <v>3296.18</v>
      </c>
    </row>
    <row r="1965" spans="1:12" x14ac:dyDescent="0.3">
      <c r="A1965" t="s">
        <v>72</v>
      </c>
      <c r="B1965" t="s">
        <v>5955</v>
      </c>
      <c r="C1965" s="6">
        <v>3904.97</v>
      </c>
      <c r="D1965" s="1">
        <v>43977.855265037862</v>
      </c>
      <c r="E1965" s="1" t="str">
        <f>TEXT(Consolidated_sheets[[#This Row],[Date]],"yyyy")</f>
        <v>2020</v>
      </c>
      <c r="F1965" s="1" t="str">
        <f>TEXT(Consolidated_sheets[[#This Row],[Date]],"mmmm")</f>
        <v>May</v>
      </c>
      <c r="G1965" t="str">
        <f>INDEX(Patient_data[Patient_Name],MATCH(Consolidated_sheets[[#This Row],[Patient_ID]],Patient_data[Patient_ID],0))</f>
        <v>Joshua Kane</v>
      </c>
      <c r="H1965">
        <f>INDEX(Patient_data[Age],MATCH(Consolidated_sheets[[#This Row],[Patient_ID]],Patient_data[Patient_ID],0))</f>
        <v>88</v>
      </c>
      <c r="I1965" t="str">
        <f>INDEX(Patient_data[Gender],MATCH(Consolidated_sheets[[#This Row],[Patient_ID]],Patient_data[Patient_ID],0))</f>
        <v>Female</v>
      </c>
      <c r="J1965" t="str">
        <f>INDEX(Location_data[Location],MATCH(Consolidated_sheets[[#This Row],[Patient_ID]],Location_data[Patient_ID],0))</f>
        <v>New York</v>
      </c>
      <c r="K1965" t="str">
        <f>INDEX(Insurance_data[Insurance_Type],MATCH(Consolidated_sheets[[#This Row],[Patient_ID]],Insurance_data[Patient_ID],0))</f>
        <v>Public</v>
      </c>
      <c r="L1965" s="6">
        <f>INDEX(Insurance_data[Insurance_Amount],MATCH(Consolidated_sheets[[#This Row],[Patient_ID]],Insurance_data[Patient_ID],0))</f>
        <v>9614.8799999999992</v>
      </c>
    </row>
    <row r="1966" spans="1:12" x14ac:dyDescent="0.3">
      <c r="A1966" t="s">
        <v>624</v>
      </c>
      <c r="B1966" t="s">
        <v>5955</v>
      </c>
      <c r="C1966" s="6">
        <v>1279.54</v>
      </c>
      <c r="D1966" s="1">
        <v>43978.116016573797</v>
      </c>
      <c r="E1966" s="1" t="str">
        <f>TEXT(Consolidated_sheets[[#This Row],[Date]],"yyyy")</f>
        <v>2020</v>
      </c>
      <c r="F1966" s="1" t="str">
        <f>TEXT(Consolidated_sheets[[#This Row],[Date]],"mmmm")</f>
        <v>May</v>
      </c>
      <c r="G1966" t="str">
        <f>INDEX(Patient_data[Patient_Name],MATCH(Consolidated_sheets[[#This Row],[Patient_ID]],Patient_data[Patient_ID],0))</f>
        <v>Joel Moore</v>
      </c>
      <c r="H1966">
        <f>INDEX(Patient_data[Age],MATCH(Consolidated_sheets[[#This Row],[Patient_ID]],Patient_data[Patient_ID],0))</f>
        <v>71</v>
      </c>
      <c r="I1966" t="str">
        <f>INDEX(Patient_data[Gender],MATCH(Consolidated_sheets[[#This Row],[Patient_ID]],Patient_data[Patient_ID],0))</f>
        <v>Male</v>
      </c>
      <c r="J1966" t="str">
        <f>INDEX(Location_data[Location],MATCH(Consolidated_sheets[[#This Row],[Patient_ID]],Location_data[Patient_ID],0))</f>
        <v>Chicago</v>
      </c>
      <c r="K1966" t="str">
        <f>INDEX(Insurance_data[Insurance_Type],MATCH(Consolidated_sheets[[#This Row],[Patient_ID]],Insurance_data[Patient_ID],0))</f>
        <v>Private</v>
      </c>
      <c r="L1966" s="6">
        <f>INDEX(Insurance_data[Insurance_Amount],MATCH(Consolidated_sheets[[#This Row],[Patient_ID]],Insurance_data[Patient_ID],0))</f>
        <v>8816.75</v>
      </c>
    </row>
    <row r="1967" spans="1:12" x14ac:dyDescent="0.3">
      <c r="A1967" t="s">
        <v>1044</v>
      </c>
      <c r="B1967" t="s">
        <v>5954</v>
      </c>
      <c r="C1967" s="6">
        <v>2429.35</v>
      </c>
      <c r="D1967" s="1">
        <v>43978.376768109723</v>
      </c>
      <c r="E1967" s="1" t="str">
        <f>TEXT(Consolidated_sheets[[#This Row],[Date]],"yyyy")</f>
        <v>2020</v>
      </c>
      <c r="F1967" s="1" t="str">
        <f>TEXT(Consolidated_sheets[[#This Row],[Date]],"mmmm")</f>
        <v>May</v>
      </c>
      <c r="G1967" t="str">
        <f>INDEX(Patient_data[Patient_Name],MATCH(Consolidated_sheets[[#This Row],[Patient_ID]],Patient_data[Patient_ID],0))</f>
        <v>Melissa Griffin</v>
      </c>
      <c r="H1967">
        <f>INDEX(Patient_data[Age],MATCH(Consolidated_sheets[[#This Row],[Patient_ID]],Patient_data[Patient_ID],0))</f>
        <v>34</v>
      </c>
      <c r="I1967" t="str">
        <f>INDEX(Patient_data[Gender],MATCH(Consolidated_sheets[[#This Row],[Patient_ID]],Patient_data[Patient_ID],0))</f>
        <v>Female</v>
      </c>
      <c r="J1967" t="str">
        <f>INDEX(Location_data[Location],MATCH(Consolidated_sheets[[#This Row],[Patient_ID]],Location_data[Patient_ID],0))</f>
        <v>Los Angeles</v>
      </c>
      <c r="K1967" t="str">
        <f>INDEX(Insurance_data[Insurance_Type],MATCH(Consolidated_sheets[[#This Row],[Patient_ID]],Insurance_data[Patient_ID],0))</f>
        <v>None</v>
      </c>
      <c r="L1967" s="6">
        <f>INDEX(Insurance_data[Insurance_Amount],MATCH(Consolidated_sheets[[#This Row],[Patient_ID]],Insurance_data[Patient_ID],0))</f>
        <v>1250.53</v>
      </c>
    </row>
    <row r="1968" spans="1:12" x14ac:dyDescent="0.3">
      <c r="A1968" t="s">
        <v>1220</v>
      </c>
      <c r="B1968" t="s">
        <v>5952</v>
      </c>
      <c r="C1968" s="6">
        <v>1391.6</v>
      </c>
      <c r="D1968" s="1">
        <v>43978.637519645657</v>
      </c>
      <c r="E1968" s="1" t="str">
        <f>TEXT(Consolidated_sheets[[#This Row],[Date]],"yyyy")</f>
        <v>2020</v>
      </c>
      <c r="F1968" s="1" t="str">
        <f>TEXT(Consolidated_sheets[[#This Row],[Date]],"mmmm")</f>
        <v>May</v>
      </c>
      <c r="G1968" t="str">
        <f>INDEX(Patient_data[Patient_Name],MATCH(Consolidated_sheets[[#This Row],[Patient_ID]],Patient_data[Patient_ID],0))</f>
        <v>Logan Valentine</v>
      </c>
      <c r="H1968">
        <f>INDEX(Patient_data[Age],MATCH(Consolidated_sheets[[#This Row],[Patient_ID]],Patient_data[Patient_ID],0))</f>
        <v>86</v>
      </c>
      <c r="I1968" t="str">
        <f>INDEX(Patient_data[Gender],MATCH(Consolidated_sheets[[#This Row],[Patient_ID]],Patient_data[Patient_ID],0))</f>
        <v>Male</v>
      </c>
      <c r="J1968" t="str">
        <f>INDEX(Location_data[Location],MATCH(Consolidated_sheets[[#This Row],[Patient_ID]],Location_data[Patient_ID],0))</f>
        <v>Chicago</v>
      </c>
      <c r="K1968" t="str">
        <f>INDEX(Insurance_data[Insurance_Type],MATCH(Consolidated_sheets[[#This Row],[Patient_ID]],Insurance_data[Patient_ID],0))</f>
        <v>Private</v>
      </c>
      <c r="L1968" s="6">
        <f>INDEX(Insurance_data[Insurance_Amount],MATCH(Consolidated_sheets[[#This Row],[Patient_ID]],Insurance_data[Patient_ID],0))</f>
        <v>6894.42</v>
      </c>
    </row>
    <row r="1969" spans="1:12" x14ac:dyDescent="0.3">
      <c r="A1969" t="s">
        <v>1090</v>
      </c>
      <c r="B1969" t="s">
        <v>5953</v>
      </c>
      <c r="C1969" s="6">
        <v>1282.1600000000001</v>
      </c>
      <c r="D1969" s="1">
        <v>43978.898271181599</v>
      </c>
      <c r="E1969" s="1" t="str">
        <f>TEXT(Consolidated_sheets[[#This Row],[Date]],"yyyy")</f>
        <v>2020</v>
      </c>
      <c r="F1969" s="1" t="str">
        <f>TEXT(Consolidated_sheets[[#This Row],[Date]],"mmmm")</f>
        <v>May</v>
      </c>
      <c r="G1969" t="str">
        <f>INDEX(Patient_data[Patient_Name],MATCH(Consolidated_sheets[[#This Row],[Patient_ID]],Patient_data[Patient_ID],0))</f>
        <v>Kevin Ellis</v>
      </c>
      <c r="H1969">
        <f>INDEX(Patient_data[Age],MATCH(Consolidated_sheets[[#This Row],[Patient_ID]],Patient_data[Patient_ID],0))</f>
        <v>83</v>
      </c>
      <c r="I1969" t="str">
        <f>INDEX(Patient_data[Gender],MATCH(Consolidated_sheets[[#This Row],[Patient_ID]],Patient_data[Patient_ID],0))</f>
        <v>Female</v>
      </c>
      <c r="J1969" t="str">
        <f>INDEX(Location_data[Location],MATCH(Consolidated_sheets[[#This Row],[Patient_ID]],Location_data[Patient_ID],0))</f>
        <v>Phoenix</v>
      </c>
      <c r="K1969" t="str">
        <f>INDEX(Insurance_data[Insurance_Type],MATCH(Consolidated_sheets[[#This Row],[Patient_ID]],Insurance_data[Patient_ID],0))</f>
        <v>Private</v>
      </c>
      <c r="L1969" s="6">
        <f>INDEX(Insurance_data[Insurance_Amount],MATCH(Consolidated_sheets[[#This Row],[Patient_ID]],Insurance_data[Patient_ID],0))</f>
        <v>6992.13</v>
      </c>
    </row>
    <row r="1970" spans="1:12" x14ac:dyDescent="0.3">
      <c r="A1970" t="s">
        <v>526</v>
      </c>
      <c r="B1970" t="s">
        <v>5952</v>
      </c>
      <c r="C1970" s="6">
        <v>3975.21</v>
      </c>
      <c r="D1970" s="1">
        <v>43979.159022717533</v>
      </c>
      <c r="E1970" s="1" t="str">
        <f>TEXT(Consolidated_sheets[[#This Row],[Date]],"yyyy")</f>
        <v>2020</v>
      </c>
      <c r="F1970" s="1" t="str">
        <f>TEXT(Consolidated_sheets[[#This Row],[Date]],"mmmm")</f>
        <v>May</v>
      </c>
      <c r="G1970" t="str">
        <f>INDEX(Patient_data[Patient_Name],MATCH(Consolidated_sheets[[#This Row],[Patient_ID]],Patient_data[Patient_ID],0))</f>
        <v>Stephen Turner</v>
      </c>
      <c r="H1970">
        <f>INDEX(Patient_data[Age],MATCH(Consolidated_sheets[[#This Row],[Patient_ID]],Patient_data[Patient_ID],0))</f>
        <v>85</v>
      </c>
      <c r="I1970" t="str">
        <f>INDEX(Patient_data[Gender],MATCH(Consolidated_sheets[[#This Row],[Patient_ID]],Patient_data[Patient_ID],0))</f>
        <v>Male</v>
      </c>
      <c r="J1970" t="str">
        <f>INDEX(Location_data[Location],MATCH(Consolidated_sheets[[#This Row],[Patient_ID]],Location_data[Patient_ID],0))</f>
        <v>Houston</v>
      </c>
      <c r="K1970" t="str">
        <f>INDEX(Insurance_data[Insurance_Type],MATCH(Consolidated_sheets[[#This Row],[Patient_ID]],Insurance_data[Patient_ID],0))</f>
        <v>Public</v>
      </c>
      <c r="L1970" s="6">
        <f>INDEX(Insurance_data[Insurance_Amount],MATCH(Consolidated_sheets[[#This Row],[Patient_ID]],Insurance_data[Patient_ID],0))</f>
        <v>5023.34</v>
      </c>
    </row>
    <row r="1971" spans="1:12" x14ac:dyDescent="0.3">
      <c r="A1971" t="s">
        <v>2792</v>
      </c>
      <c r="B1971" t="s">
        <v>5955</v>
      </c>
      <c r="C1971" s="6">
        <v>4908.8100000000004</v>
      </c>
      <c r="D1971" s="1">
        <v>43979.41977425346</v>
      </c>
      <c r="E1971" s="1" t="str">
        <f>TEXT(Consolidated_sheets[[#This Row],[Date]],"yyyy")</f>
        <v>2020</v>
      </c>
      <c r="F1971" s="1" t="str">
        <f>TEXT(Consolidated_sheets[[#This Row],[Date]],"mmmm")</f>
        <v>May</v>
      </c>
      <c r="G1971" t="str">
        <f>INDEX(Patient_data[Patient_Name],MATCH(Consolidated_sheets[[#This Row],[Patient_ID]],Patient_data[Patient_ID],0))</f>
        <v>Phillip Aguirre</v>
      </c>
      <c r="H1971">
        <f>INDEX(Patient_data[Age],MATCH(Consolidated_sheets[[#This Row],[Patient_ID]],Patient_data[Patient_ID],0))</f>
        <v>46</v>
      </c>
      <c r="I1971" t="str">
        <f>INDEX(Patient_data[Gender],MATCH(Consolidated_sheets[[#This Row],[Patient_ID]],Patient_data[Patient_ID],0))</f>
        <v>Male</v>
      </c>
      <c r="J1971" t="str">
        <f>INDEX(Location_data[Location],MATCH(Consolidated_sheets[[#This Row],[Patient_ID]],Location_data[Patient_ID],0))</f>
        <v>Chicago</v>
      </c>
      <c r="K1971" t="str">
        <f>INDEX(Insurance_data[Insurance_Type],MATCH(Consolidated_sheets[[#This Row],[Patient_ID]],Insurance_data[Patient_ID],0))</f>
        <v>Private</v>
      </c>
      <c r="L1971" s="6">
        <f>INDEX(Insurance_data[Insurance_Amount],MATCH(Consolidated_sheets[[#This Row],[Patient_ID]],Insurance_data[Patient_ID],0))</f>
        <v>1429.36</v>
      </c>
    </row>
    <row r="1972" spans="1:12" x14ac:dyDescent="0.3">
      <c r="A1972" t="s">
        <v>646</v>
      </c>
      <c r="B1972" t="s">
        <v>5953</v>
      </c>
      <c r="C1972" s="6">
        <v>4832.75</v>
      </c>
      <c r="D1972" s="1">
        <v>43979.680525789401</v>
      </c>
      <c r="E1972" s="1" t="str">
        <f>TEXT(Consolidated_sheets[[#This Row],[Date]],"yyyy")</f>
        <v>2020</v>
      </c>
      <c r="F1972" s="1" t="str">
        <f>TEXT(Consolidated_sheets[[#This Row],[Date]],"mmmm")</f>
        <v>May</v>
      </c>
      <c r="G1972" t="str">
        <f>INDEX(Patient_data[Patient_Name],MATCH(Consolidated_sheets[[#This Row],[Patient_ID]],Patient_data[Patient_ID],0))</f>
        <v>Edward Smith DDS</v>
      </c>
      <c r="H1972">
        <f>INDEX(Patient_data[Age],MATCH(Consolidated_sheets[[#This Row],[Patient_ID]],Patient_data[Patient_ID],0))</f>
        <v>36</v>
      </c>
      <c r="I1972" t="str">
        <f>INDEX(Patient_data[Gender],MATCH(Consolidated_sheets[[#This Row],[Patient_ID]],Patient_data[Patient_ID],0))</f>
        <v>Female</v>
      </c>
      <c r="J1972" t="str">
        <f>INDEX(Location_data[Location],MATCH(Consolidated_sheets[[#This Row],[Patient_ID]],Location_data[Patient_ID],0))</f>
        <v>Los Angeles</v>
      </c>
      <c r="K1972" t="str">
        <f>INDEX(Insurance_data[Insurance_Type],MATCH(Consolidated_sheets[[#This Row],[Patient_ID]],Insurance_data[Patient_ID],0))</f>
        <v>None</v>
      </c>
      <c r="L1972" s="6">
        <f>INDEX(Insurance_data[Insurance_Amount],MATCH(Consolidated_sheets[[#This Row],[Patient_ID]],Insurance_data[Patient_ID],0))</f>
        <v>469.75</v>
      </c>
    </row>
    <row r="1973" spans="1:12" x14ac:dyDescent="0.3">
      <c r="A1973" t="s">
        <v>1847</v>
      </c>
      <c r="B1973" t="s">
        <v>5954</v>
      </c>
      <c r="C1973" s="6">
        <v>2492.46</v>
      </c>
      <c r="D1973" s="1">
        <v>43979.941277325321</v>
      </c>
      <c r="E1973" s="1" t="str">
        <f>TEXT(Consolidated_sheets[[#This Row],[Date]],"yyyy")</f>
        <v>2020</v>
      </c>
      <c r="F1973" s="1" t="str">
        <f>TEXT(Consolidated_sheets[[#This Row],[Date]],"mmmm")</f>
        <v>May</v>
      </c>
      <c r="G1973" t="str">
        <f>INDEX(Patient_data[Patient_Name],MATCH(Consolidated_sheets[[#This Row],[Patient_ID]],Patient_data[Patient_ID],0))</f>
        <v>David Hubbard</v>
      </c>
      <c r="H1973">
        <f>INDEX(Patient_data[Age],MATCH(Consolidated_sheets[[#This Row],[Patient_ID]],Patient_data[Patient_ID],0))</f>
        <v>85</v>
      </c>
      <c r="I1973" t="str">
        <f>INDEX(Patient_data[Gender],MATCH(Consolidated_sheets[[#This Row],[Patient_ID]],Patient_data[Patient_ID],0))</f>
        <v>Male</v>
      </c>
      <c r="J1973" t="str">
        <f>INDEX(Location_data[Location],MATCH(Consolidated_sheets[[#This Row],[Patient_ID]],Location_data[Patient_ID],0))</f>
        <v>Los Angeles</v>
      </c>
      <c r="K1973" t="str">
        <f>INDEX(Insurance_data[Insurance_Type],MATCH(Consolidated_sheets[[#This Row],[Patient_ID]],Insurance_data[Patient_ID],0))</f>
        <v>Public</v>
      </c>
      <c r="L1973" s="6">
        <f>INDEX(Insurance_data[Insurance_Amount],MATCH(Consolidated_sheets[[#This Row],[Patient_ID]],Insurance_data[Patient_ID],0))</f>
        <v>1717.8</v>
      </c>
    </row>
    <row r="1974" spans="1:12" x14ac:dyDescent="0.3">
      <c r="A1974" t="s">
        <v>130</v>
      </c>
      <c r="B1974" t="s">
        <v>5953</v>
      </c>
      <c r="C1974" s="6">
        <v>2975.14</v>
      </c>
      <c r="D1974" s="1">
        <v>43980.202028861262</v>
      </c>
      <c r="E1974" s="1" t="str">
        <f>TEXT(Consolidated_sheets[[#This Row],[Date]],"yyyy")</f>
        <v>2020</v>
      </c>
      <c r="F1974" s="1" t="str">
        <f>TEXT(Consolidated_sheets[[#This Row],[Date]],"mmmm")</f>
        <v>May</v>
      </c>
      <c r="G1974" t="str">
        <f>INDEX(Patient_data[Patient_Name],MATCH(Consolidated_sheets[[#This Row],[Patient_ID]],Patient_data[Patient_ID],0))</f>
        <v>Abigail Salazar</v>
      </c>
      <c r="H1974">
        <f>INDEX(Patient_data[Age],MATCH(Consolidated_sheets[[#This Row],[Patient_ID]],Patient_data[Patient_ID],0))</f>
        <v>50</v>
      </c>
      <c r="I1974" t="str">
        <f>INDEX(Patient_data[Gender],MATCH(Consolidated_sheets[[#This Row],[Patient_ID]],Patient_data[Patient_ID],0))</f>
        <v>Female</v>
      </c>
      <c r="J1974" t="str">
        <f>INDEX(Location_data[Location],MATCH(Consolidated_sheets[[#This Row],[Patient_ID]],Location_data[Patient_ID],0))</f>
        <v>Chicago</v>
      </c>
      <c r="K1974" t="str">
        <f>INDEX(Insurance_data[Insurance_Type],MATCH(Consolidated_sheets[[#This Row],[Patient_ID]],Insurance_data[Patient_ID],0))</f>
        <v>Public</v>
      </c>
      <c r="L1974" s="6">
        <f>INDEX(Insurance_data[Insurance_Amount],MATCH(Consolidated_sheets[[#This Row],[Patient_ID]],Insurance_data[Patient_ID],0))</f>
        <v>8781.82</v>
      </c>
    </row>
    <row r="1975" spans="1:12" x14ac:dyDescent="0.3">
      <c r="A1975" t="s">
        <v>2624</v>
      </c>
      <c r="B1975" t="s">
        <v>5952</v>
      </c>
      <c r="C1975" s="6">
        <v>224.64</v>
      </c>
      <c r="D1975" s="1">
        <v>43980.462780397203</v>
      </c>
      <c r="E1975" s="1" t="str">
        <f>TEXT(Consolidated_sheets[[#This Row],[Date]],"yyyy")</f>
        <v>2020</v>
      </c>
      <c r="F1975" s="1" t="str">
        <f>TEXT(Consolidated_sheets[[#This Row],[Date]],"mmmm")</f>
        <v>May</v>
      </c>
      <c r="G1975" t="str">
        <f>INDEX(Patient_data[Patient_Name],MATCH(Consolidated_sheets[[#This Row],[Patient_ID]],Patient_data[Patient_ID],0))</f>
        <v>Kim Marquez</v>
      </c>
      <c r="H1975">
        <f>INDEX(Patient_data[Age],MATCH(Consolidated_sheets[[#This Row],[Patient_ID]],Patient_data[Patient_ID],0))</f>
        <v>62</v>
      </c>
      <c r="I1975" t="str">
        <f>INDEX(Patient_data[Gender],MATCH(Consolidated_sheets[[#This Row],[Patient_ID]],Patient_data[Patient_ID],0))</f>
        <v>Male</v>
      </c>
      <c r="J1975" t="str">
        <f>INDEX(Location_data[Location],MATCH(Consolidated_sheets[[#This Row],[Patient_ID]],Location_data[Patient_ID],0))</f>
        <v>New York</v>
      </c>
      <c r="K1975" t="str">
        <f>INDEX(Insurance_data[Insurance_Type],MATCH(Consolidated_sheets[[#This Row],[Patient_ID]],Insurance_data[Patient_ID],0))</f>
        <v>Public</v>
      </c>
      <c r="L1975" s="6">
        <f>INDEX(Insurance_data[Insurance_Amount],MATCH(Consolidated_sheets[[#This Row],[Patient_ID]],Insurance_data[Patient_ID],0))</f>
        <v>5345.43</v>
      </c>
    </row>
    <row r="1976" spans="1:12" x14ac:dyDescent="0.3">
      <c r="A1976" t="s">
        <v>2744</v>
      </c>
      <c r="B1976" t="s">
        <v>5953</v>
      </c>
      <c r="C1976" s="6">
        <v>3594.85</v>
      </c>
      <c r="D1976" s="1">
        <v>43980.723531933123</v>
      </c>
      <c r="E1976" s="1" t="str">
        <f>TEXT(Consolidated_sheets[[#This Row],[Date]],"yyyy")</f>
        <v>2020</v>
      </c>
      <c r="F1976" s="1" t="str">
        <f>TEXT(Consolidated_sheets[[#This Row],[Date]],"mmmm")</f>
        <v>May</v>
      </c>
      <c r="G1976" t="str">
        <f>INDEX(Patient_data[Patient_Name],MATCH(Consolidated_sheets[[#This Row],[Patient_ID]],Patient_data[Patient_ID],0))</f>
        <v>Jose Kim</v>
      </c>
      <c r="H1976">
        <f>INDEX(Patient_data[Age],MATCH(Consolidated_sheets[[#This Row],[Patient_ID]],Patient_data[Patient_ID],0))</f>
        <v>25</v>
      </c>
      <c r="I1976" t="str">
        <f>INDEX(Patient_data[Gender],MATCH(Consolidated_sheets[[#This Row],[Patient_ID]],Patient_data[Patient_ID],0))</f>
        <v>Female</v>
      </c>
      <c r="J1976" t="str">
        <f>INDEX(Location_data[Location],MATCH(Consolidated_sheets[[#This Row],[Patient_ID]],Location_data[Patient_ID],0))</f>
        <v>New York</v>
      </c>
      <c r="K1976" t="str">
        <f>INDEX(Insurance_data[Insurance_Type],MATCH(Consolidated_sheets[[#This Row],[Patient_ID]],Insurance_data[Patient_ID],0))</f>
        <v>None</v>
      </c>
      <c r="L1976" s="6">
        <f>INDEX(Insurance_data[Insurance_Amount],MATCH(Consolidated_sheets[[#This Row],[Patient_ID]],Insurance_data[Patient_ID],0))</f>
        <v>1302.8699999999999</v>
      </c>
    </row>
    <row r="1977" spans="1:12" x14ac:dyDescent="0.3">
      <c r="A1977" t="s">
        <v>2214</v>
      </c>
      <c r="B1977" t="s">
        <v>5955</v>
      </c>
      <c r="C1977" s="6">
        <v>1368.07</v>
      </c>
      <c r="D1977" s="1">
        <v>43980.984283469057</v>
      </c>
      <c r="E1977" s="1" t="str">
        <f>TEXT(Consolidated_sheets[[#This Row],[Date]],"yyyy")</f>
        <v>2020</v>
      </c>
      <c r="F1977" s="1" t="str">
        <f>TEXT(Consolidated_sheets[[#This Row],[Date]],"mmmm")</f>
        <v>May</v>
      </c>
      <c r="G1977" t="str">
        <f>INDEX(Patient_data[Patient_Name],MATCH(Consolidated_sheets[[#This Row],[Patient_ID]],Patient_data[Patient_ID],0))</f>
        <v>Felicia Luna</v>
      </c>
      <c r="H1977">
        <f>INDEX(Patient_data[Age],MATCH(Consolidated_sheets[[#This Row],[Patient_ID]],Patient_data[Patient_ID],0))</f>
        <v>22</v>
      </c>
      <c r="I1977" t="str">
        <f>INDEX(Patient_data[Gender],MATCH(Consolidated_sheets[[#This Row],[Patient_ID]],Patient_data[Patient_ID],0))</f>
        <v>Female</v>
      </c>
      <c r="J1977" t="str">
        <f>INDEX(Location_data[Location],MATCH(Consolidated_sheets[[#This Row],[Patient_ID]],Location_data[Patient_ID],0))</f>
        <v>Los Angeles</v>
      </c>
      <c r="K1977" t="str">
        <f>INDEX(Insurance_data[Insurance_Type],MATCH(Consolidated_sheets[[#This Row],[Patient_ID]],Insurance_data[Patient_ID],0))</f>
        <v>None</v>
      </c>
      <c r="L1977" s="6">
        <f>INDEX(Insurance_data[Insurance_Amount],MATCH(Consolidated_sheets[[#This Row],[Patient_ID]],Insurance_data[Patient_ID],0))</f>
        <v>9529.35</v>
      </c>
    </row>
    <row r="1978" spans="1:12" x14ac:dyDescent="0.3">
      <c r="A1978" t="s">
        <v>2896</v>
      </c>
      <c r="B1978" t="s">
        <v>5955</v>
      </c>
      <c r="C1978" s="6">
        <v>2374.7800000000002</v>
      </c>
      <c r="D1978" s="1">
        <v>43981.245035004998</v>
      </c>
      <c r="E1978" s="1" t="str">
        <f>TEXT(Consolidated_sheets[[#This Row],[Date]],"yyyy")</f>
        <v>2020</v>
      </c>
      <c r="F1978" s="1" t="str">
        <f>TEXT(Consolidated_sheets[[#This Row],[Date]],"mmmm")</f>
        <v>May</v>
      </c>
      <c r="G1978" t="str">
        <f>INDEX(Patient_data[Patient_Name],MATCH(Consolidated_sheets[[#This Row],[Patient_ID]],Patient_data[Patient_ID],0))</f>
        <v>Edwin White</v>
      </c>
      <c r="H1978">
        <f>INDEX(Patient_data[Age],MATCH(Consolidated_sheets[[#This Row],[Patient_ID]],Patient_data[Patient_ID],0))</f>
        <v>41</v>
      </c>
      <c r="I1978" t="str">
        <f>INDEX(Patient_data[Gender],MATCH(Consolidated_sheets[[#This Row],[Patient_ID]],Patient_data[Patient_ID],0))</f>
        <v>Female</v>
      </c>
      <c r="J1978" t="str">
        <f>INDEX(Location_data[Location],MATCH(Consolidated_sheets[[#This Row],[Patient_ID]],Location_data[Patient_ID],0))</f>
        <v>Chicago</v>
      </c>
      <c r="K1978" t="str">
        <f>INDEX(Insurance_data[Insurance_Type],MATCH(Consolidated_sheets[[#This Row],[Patient_ID]],Insurance_data[Patient_ID],0))</f>
        <v>Public</v>
      </c>
      <c r="L1978" s="6">
        <f>INDEX(Insurance_data[Insurance_Amount],MATCH(Consolidated_sheets[[#This Row],[Patient_ID]],Insurance_data[Patient_ID],0))</f>
        <v>6326.37</v>
      </c>
    </row>
    <row r="1979" spans="1:12" x14ac:dyDescent="0.3">
      <c r="A1979" t="s">
        <v>304</v>
      </c>
      <c r="B1979" t="s">
        <v>5952</v>
      </c>
      <c r="C1979" s="6">
        <v>4703.3500000000004</v>
      </c>
      <c r="D1979" s="1">
        <v>43981.505786540933</v>
      </c>
      <c r="E1979" s="1" t="str">
        <f>TEXT(Consolidated_sheets[[#This Row],[Date]],"yyyy")</f>
        <v>2020</v>
      </c>
      <c r="F1979" s="1" t="str">
        <f>TEXT(Consolidated_sheets[[#This Row],[Date]],"mmmm")</f>
        <v>May</v>
      </c>
      <c r="G1979" t="str">
        <f>INDEX(Patient_data[Patient_Name],MATCH(Consolidated_sheets[[#This Row],[Patient_ID]],Patient_data[Patient_ID],0))</f>
        <v>David Anderson</v>
      </c>
      <c r="H1979">
        <f>INDEX(Patient_data[Age],MATCH(Consolidated_sheets[[#This Row],[Patient_ID]],Patient_data[Patient_ID],0))</f>
        <v>63</v>
      </c>
      <c r="I1979" t="str">
        <f>INDEX(Patient_data[Gender],MATCH(Consolidated_sheets[[#This Row],[Patient_ID]],Patient_data[Patient_ID],0))</f>
        <v>Male</v>
      </c>
      <c r="J1979" t="str">
        <f>INDEX(Location_data[Location],MATCH(Consolidated_sheets[[#This Row],[Patient_ID]],Location_data[Patient_ID],0))</f>
        <v>Houston</v>
      </c>
      <c r="K1979" t="str">
        <f>INDEX(Insurance_data[Insurance_Type],MATCH(Consolidated_sheets[[#This Row],[Patient_ID]],Insurance_data[Patient_ID],0))</f>
        <v>Private</v>
      </c>
      <c r="L1979" s="6">
        <f>INDEX(Insurance_data[Insurance_Amount],MATCH(Consolidated_sheets[[#This Row],[Patient_ID]],Insurance_data[Patient_ID],0))</f>
        <v>8991.6200000000008</v>
      </c>
    </row>
    <row r="1980" spans="1:12" x14ac:dyDescent="0.3">
      <c r="A1980" t="s">
        <v>945</v>
      </c>
      <c r="B1980" t="s">
        <v>5954</v>
      </c>
      <c r="C1980" s="6">
        <v>4889.43</v>
      </c>
      <c r="D1980" s="1">
        <v>43981.766538076867</v>
      </c>
      <c r="E1980" s="1" t="str">
        <f>TEXT(Consolidated_sheets[[#This Row],[Date]],"yyyy")</f>
        <v>2020</v>
      </c>
      <c r="F1980" s="1" t="str">
        <f>TEXT(Consolidated_sheets[[#This Row],[Date]],"mmmm")</f>
        <v>May</v>
      </c>
      <c r="G1980" t="str">
        <f>INDEX(Patient_data[Patient_Name],MATCH(Consolidated_sheets[[#This Row],[Patient_ID]],Patient_data[Patient_ID],0))</f>
        <v>Andrew Saunders</v>
      </c>
      <c r="H1980">
        <f>INDEX(Patient_data[Age],MATCH(Consolidated_sheets[[#This Row],[Patient_ID]],Patient_data[Patient_ID],0))</f>
        <v>42</v>
      </c>
      <c r="I1980" t="str">
        <f>INDEX(Patient_data[Gender],MATCH(Consolidated_sheets[[#This Row],[Patient_ID]],Patient_data[Patient_ID],0))</f>
        <v>Male</v>
      </c>
      <c r="J1980" t="str">
        <f>INDEX(Location_data[Location],MATCH(Consolidated_sheets[[#This Row],[Patient_ID]],Location_data[Patient_ID],0))</f>
        <v>Houston</v>
      </c>
      <c r="K1980" t="str">
        <f>INDEX(Insurance_data[Insurance_Type],MATCH(Consolidated_sheets[[#This Row],[Patient_ID]],Insurance_data[Patient_ID],0))</f>
        <v>Private</v>
      </c>
      <c r="L1980" s="6">
        <f>INDEX(Insurance_data[Insurance_Amount],MATCH(Consolidated_sheets[[#This Row],[Patient_ID]],Insurance_data[Patient_ID],0))</f>
        <v>6533.75</v>
      </c>
    </row>
    <row r="1981" spans="1:12" x14ac:dyDescent="0.3">
      <c r="A1981" t="s">
        <v>1422</v>
      </c>
      <c r="B1981" t="s">
        <v>5955</v>
      </c>
      <c r="C1981" s="6">
        <v>313.07</v>
      </c>
      <c r="D1981" s="1">
        <v>43982.027289612801</v>
      </c>
      <c r="E1981" s="1" t="str">
        <f>TEXT(Consolidated_sheets[[#This Row],[Date]],"yyyy")</f>
        <v>2020</v>
      </c>
      <c r="F1981" s="1" t="str">
        <f>TEXT(Consolidated_sheets[[#This Row],[Date]],"mmmm")</f>
        <v>May</v>
      </c>
      <c r="G1981" t="str">
        <f>INDEX(Patient_data[Patient_Name],MATCH(Consolidated_sheets[[#This Row],[Patient_ID]],Patient_data[Patient_ID],0))</f>
        <v>Russell Hamilton</v>
      </c>
      <c r="H1981">
        <f>INDEX(Patient_data[Age],MATCH(Consolidated_sheets[[#This Row],[Patient_ID]],Patient_data[Patient_ID],0))</f>
        <v>35</v>
      </c>
      <c r="I1981" t="str">
        <f>INDEX(Patient_data[Gender],MATCH(Consolidated_sheets[[#This Row],[Patient_ID]],Patient_data[Patient_ID],0))</f>
        <v>Female</v>
      </c>
      <c r="J1981" t="str">
        <f>INDEX(Location_data[Location],MATCH(Consolidated_sheets[[#This Row],[Patient_ID]],Location_data[Patient_ID],0))</f>
        <v>Chicago</v>
      </c>
      <c r="K1981" t="str">
        <f>INDEX(Insurance_data[Insurance_Type],MATCH(Consolidated_sheets[[#This Row],[Patient_ID]],Insurance_data[Patient_ID],0))</f>
        <v>Public</v>
      </c>
      <c r="L1981" s="6">
        <f>INDEX(Insurance_data[Insurance_Amount],MATCH(Consolidated_sheets[[#This Row],[Patient_ID]],Insurance_data[Patient_ID],0))</f>
        <v>1694.59</v>
      </c>
    </row>
    <row r="1982" spans="1:12" x14ac:dyDescent="0.3">
      <c r="A1982" t="s">
        <v>370</v>
      </c>
      <c r="B1982" t="s">
        <v>5953</v>
      </c>
      <c r="C1982" s="6">
        <v>1903.79</v>
      </c>
      <c r="D1982" s="1">
        <v>43982.288041148728</v>
      </c>
      <c r="E1982" s="1" t="str">
        <f>TEXT(Consolidated_sheets[[#This Row],[Date]],"yyyy")</f>
        <v>2020</v>
      </c>
      <c r="F1982" s="1" t="str">
        <f>TEXT(Consolidated_sheets[[#This Row],[Date]],"mmmm")</f>
        <v>May</v>
      </c>
      <c r="G1982" t="str">
        <f>INDEX(Patient_data[Patient_Name],MATCH(Consolidated_sheets[[#This Row],[Patient_ID]],Patient_data[Patient_ID],0))</f>
        <v>Howard Ramirez</v>
      </c>
      <c r="H1982">
        <f>INDEX(Patient_data[Age],MATCH(Consolidated_sheets[[#This Row],[Patient_ID]],Patient_data[Patient_ID],0))</f>
        <v>20</v>
      </c>
      <c r="I1982" t="str">
        <f>INDEX(Patient_data[Gender],MATCH(Consolidated_sheets[[#This Row],[Patient_ID]],Patient_data[Patient_ID],0))</f>
        <v>Male</v>
      </c>
      <c r="J1982" t="str">
        <f>INDEX(Location_data[Location],MATCH(Consolidated_sheets[[#This Row],[Patient_ID]],Location_data[Patient_ID],0))</f>
        <v>Chicago</v>
      </c>
      <c r="K1982" t="str">
        <f>INDEX(Insurance_data[Insurance_Type],MATCH(Consolidated_sheets[[#This Row],[Patient_ID]],Insurance_data[Patient_ID],0))</f>
        <v>None</v>
      </c>
      <c r="L1982" s="6">
        <f>INDEX(Insurance_data[Insurance_Amount],MATCH(Consolidated_sheets[[#This Row],[Patient_ID]],Insurance_data[Patient_ID],0))</f>
        <v>2347.2399999999998</v>
      </c>
    </row>
    <row r="1983" spans="1:12" x14ac:dyDescent="0.3">
      <c r="A1983" t="s">
        <v>1122</v>
      </c>
      <c r="B1983" t="s">
        <v>5953</v>
      </c>
      <c r="C1983" s="6">
        <v>2916.72</v>
      </c>
      <c r="D1983" s="1">
        <v>43982.548792684662</v>
      </c>
      <c r="E1983" s="1" t="str">
        <f>TEXT(Consolidated_sheets[[#This Row],[Date]],"yyyy")</f>
        <v>2020</v>
      </c>
      <c r="F1983" s="1" t="str">
        <f>TEXT(Consolidated_sheets[[#This Row],[Date]],"mmmm")</f>
        <v>May</v>
      </c>
      <c r="G1983" t="str">
        <f>INDEX(Patient_data[Patient_Name],MATCH(Consolidated_sheets[[#This Row],[Patient_ID]],Patient_data[Patient_ID],0))</f>
        <v>Carolyn Santiago</v>
      </c>
      <c r="H1983">
        <f>INDEX(Patient_data[Age],MATCH(Consolidated_sheets[[#This Row],[Patient_ID]],Patient_data[Patient_ID],0))</f>
        <v>71</v>
      </c>
      <c r="I1983" t="str">
        <f>INDEX(Patient_data[Gender],MATCH(Consolidated_sheets[[#This Row],[Patient_ID]],Patient_data[Patient_ID],0))</f>
        <v>Male</v>
      </c>
      <c r="J1983" t="str">
        <f>INDEX(Location_data[Location],MATCH(Consolidated_sheets[[#This Row],[Patient_ID]],Location_data[Patient_ID],0))</f>
        <v>Los Angeles</v>
      </c>
      <c r="K1983" t="str">
        <f>INDEX(Insurance_data[Insurance_Type],MATCH(Consolidated_sheets[[#This Row],[Patient_ID]],Insurance_data[Patient_ID],0))</f>
        <v>None</v>
      </c>
      <c r="L1983" s="6">
        <f>INDEX(Insurance_data[Insurance_Amount],MATCH(Consolidated_sheets[[#This Row],[Patient_ID]],Insurance_data[Patient_ID],0))</f>
        <v>449.05</v>
      </c>
    </row>
    <row r="1984" spans="1:12" x14ac:dyDescent="0.3">
      <c r="A1984" t="s">
        <v>2927</v>
      </c>
      <c r="B1984" t="s">
        <v>5953</v>
      </c>
      <c r="C1984" s="6">
        <v>1089.4100000000001</v>
      </c>
      <c r="D1984" s="1">
        <v>43982.809544220603</v>
      </c>
      <c r="E1984" s="1" t="str">
        <f>TEXT(Consolidated_sheets[[#This Row],[Date]],"yyyy")</f>
        <v>2020</v>
      </c>
      <c r="F1984" s="1" t="str">
        <f>TEXT(Consolidated_sheets[[#This Row],[Date]],"mmmm")</f>
        <v>May</v>
      </c>
      <c r="G1984" t="str">
        <f>INDEX(Patient_data[Patient_Name],MATCH(Consolidated_sheets[[#This Row],[Patient_ID]],Patient_data[Patient_ID],0))</f>
        <v>Brian Chavez</v>
      </c>
      <c r="H1984">
        <f>INDEX(Patient_data[Age],MATCH(Consolidated_sheets[[#This Row],[Patient_ID]],Patient_data[Patient_ID],0))</f>
        <v>43</v>
      </c>
      <c r="I1984" t="str">
        <f>INDEX(Patient_data[Gender],MATCH(Consolidated_sheets[[#This Row],[Patient_ID]],Patient_data[Patient_ID],0))</f>
        <v>Female</v>
      </c>
      <c r="J1984" t="str">
        <f>INDEX(Location_data[Location],MATCH(Consolidated_sheets[[#This Row],[Patient_ID]],Location_data[Patient_ID],0))</f>
        <v>New York</v>
      </c>
      <c r="K1984" t="str">
        <f>INDEX(Insurance_data[Insurance_Type],MATCH(Consolidated_sheets[[#This Row],[Patient_ID]],Insurance_data[Patient_ID],0))</f>
        <v>None</v>
      </c>
      <c r="L1984" s="6">
        <f>INDEX(Insurance_data[Insurance_Amount],MATCH(Consolidated_sheets[[#This Row],[Patient_ID]],Insurance_data[Patient_ID],0))</f>
        <v>2058.48</v>
      </c>
    </row>
    <row r="1985" spans="1:12" x14ac:dyDescent="0.3">
      <c r="A1985" t="s">
        <v>521</v>
      </c>
      <c r="B1985" t="s">
        <v>5952</v>
      </c>
      <c r="C1985" s="6">
        <v>3601.46</v>
      </c>
      <c r="D1985" s="1">
        <v>43983.07029575653</v>
      </c>
      <c r="E1985" s="1" t="str">
        <f>TEXT(Consolidated_sheets[[#This Row],[Date]],"yyyy")</f>
        <v>2020</v>
      </c>
      <c r="F1985" s="1" t="str">
        <f>TEXT(Consolidated_sheets[[#This Row],[Date]],"mmmm")</f>
        <v>June</v>
      </c>
      <c r="G1985" t="str">
        <f>INDEX(Patient_data[Patient_Name],MATCH(Consolidated_sheets[[#This Row],[Patient_ID]],Patient_data[Patient_ID],0))</f>
        <v>Mr. Matthew Wiley</v>
      </c>
      <c r="H1985">
        <f>INDEX(Patient_data[Age],MATCH(Consolidated_sheets[[#This Row],[Patient_ID]],Patient_data[Patient_ID],0))</f>
        <v>35</v>
      </c>
      <c r="I1985" t="str">
        <f>INDEX(Patient_data[Gender],MATCH(Consolidated_sheets[[#This Row],[Patient_ID]],Patient_data[Patient_ID],0))</f>
        <v>Male</v>
      </c>
      <c r="J1985" t="str">
        <f>INDEX(Location_data[Location],MATCH(Consolidated_sheets[[#This Row],[Patient_ID]],Location_data[Patient_ID],0))</f>
        <v>New York</v>
      </c>
      <c r="K1985" t="str">
        <f>INDEX(Insurance_data[Insurance_Type],MATCH(Consolidated_sheets[[#This Row],[Patient_ID]],Insurance_data[Patient_ID],0))</f>
        <v>Public</v>
      </c>
      <c r="L1985" s="6">
        <f>INDEX(Insurance_data[Insurance_Amount],MATCH(Consolidated_sheets[[#This Row],[Patient_ID]],Insurance_data[Patient_ID],0))</f>
        <v>9118.56</v>
      </c>
    </row>
    <row r="1986" spans="1:12" x14ac:dyDescent="0.3">
      <c r="A1986" t="s">
        <v>2192</v>
      </c>
      <c r="B1986" t="s">
        <v>5955</v>
      </c>
      <c r="C1986" s="6">
        <v>2882.37</v>
      </c>
      <c r="D1986" s="1">
        <v>43983.331047292457</v>
      </c>
      <c r="E1986" s="1" t="str">
        <f>TEXT(Consolidated_sheets[[#This Row],[Date]],"yyyy")</f>
        <v>2020</v>
      </c>
      <c r="F1986" s="1" t="str">
        <f>TEXT(Consolidated_sheets[[#This Row],[Date]],"mmmm")</f>
        <v>June</v>
      </c>
      <c r="G1986" t="str">
        <f>INDEX(Patient_data[Patient_Name],MATCH(Consolidated_sheets[[#This Row],[Patient_ID]],Patient_data[Patient_ID],0))</f>
        <v>Thomas Thompson</v>
      </c>
      <c r="H1986">
        <f>INDEX(Patient_data[Age],MATCH(Consolidated_sheets[[#This Row],[Patient_ID]],Patient_data[Patient_ID],0))</f>
        <v>65</v>
      </c>
      <c r="I1986" t="str">
        <f>INDEX(Patient_data[Gender],MATCH(Consolidated_sheets[[#This Row],[Patient_ID]],Patient_data[Patient_ID],0))</f>
        <v>Female</v>
      </c>
      <c r="J1986" t="str">
        <f>INDEX(Location_data[Location],MATCH(Consolidated_sheets[[#This Row],[Patient_ID]],Location_data[Patient_ID],0))</f>
        <v>Phoenix</v>
      </c>
      <c r="K1986" t="str">
        <f>INDEX(Insurance_data[Insurance_Type],MATCH(Consolidated_sheets[[#This Row],[Patient_ID]],Insurance_data[Patient_ID],0))</f>
        <v>Private</v>
      </c>
      <c r="L1986" s="6">
        <f>INDEX(Insurance_data[Insurance_Amount],MATCH(Consolidated_sheets[[#This Row],[Patient_ID]],Insurance_data[Patient_ID],0))</f>
        <v>481.14</v>
      </c>
    </row>
    <row r="1987" spans="1:12" x14ac:dyDescent="0.3">
      <c r="A1987" t="s">
        <v>1574</v>
      </c>
      <c r="B1987" t="s">
        <v>5953</v>
      </c>
      <c r="C1987" s="6">
        <v>4193.16</v>
      </c>
      <c r="D1987" s="1">
        <v>43983.591798828413</v>
      </c>
      <c r="E1987" s="1" t="str">
        <f>TEXT(Consolidated_sheets[[#This Row],[Date]],"yyyy")</f>
        <v>2020</v>
      </c>
      <c r="F1987" s="1" t="str">
        <f>TEXT(Consolidated_sheets[[#This Row],[Date]],"mmmm")</f>
        <v>June</v>
      </c>
      <c r="G1987" t="str">
        <f>INDEX(Patient_data[Patient_Name],MATCH(Consolidated_sheets[[#This Row],[Patient_ID]],Patient_data[Patient_ID],0))</f>
        <v>Angela Bright</v>
      </c>
      <c r="H1987">
        <f>INDEX(Patient_data[Age],MATCH(Consolidated_sheets[[#This Row],[Patient_ID]],Patient_data[Patient_ID],0))</f>
        <v>80</v>
      </c>
      <c r="I1987" t="str">
        <f>INDEX(Patient_data[Gender],MATCH(Consolidated_sheets[[#This Row],[Patient_ID]],Patient_data[Patient_ID],0))</f>
        <v>Male</v>
      </c>
      <c r="J1987" t="str">
        <f>INDEX(Location_data[Location],MATCH(Consolidated_sheets[[#This Row],[Patient_ID]],Location_data[Patient_ID],0))</f>
        <v>Phoenix</v>
      </c>
      <c r="K1987" t="str">
        <f>INDEX(Insurance_data[Insurance_Type],MATCH(Consolidated_sheets[[#This Row],[Patient_ID]],Insurance_data[Patient_ID],0))</f>
        <v>Public</v>
      </c>
      <c r="L1987" s="6">
        <f>INDEX(Insurance_data[Insurance_Amount],MATCH(Consolidated_sheets[[#This Row],[Patient_ID]],Insurance_data[Patient_ID],0))</f>
        <v>6637.2</v>
      </c>
    </row>
    <row r="1988" spans="1:12" x14ac:dyDescent="0.3">
      <c r="A1988" t="s">
        <v>2169</v>
      </c>
      <c r="B1988" t="s">
        <v>5952</v>
      </c>
      <c r="C1988" s="6">
        <v>4941.4399999999996</v>
      </c>
      <c r="D1988" s="1">
        <v>43983.852550364332</v>
      </c>
      <c r="E1988" s="1" t="str">
        <f>TEXT(Consolidated_sheets[[#This Row],[Date]],"yyyy")</f>
        <v>2020</v>
      </c>
      <c r="F1988" s="1" t="str">
        <f>TEXT(Consolidated_sheets[[#This Row],[Date]],"mmmm")</f>
        <v>June</v>
      </c>
      <c r="G1988" t="str">
        <f>INDEX(Patient_data[Patient_Name],MATCH(Consolidated_sheets[[#This Row],[Patient_ID]],Patient_data[Patient_ID],0))</f>
        <v>Gregory Taylor</v>
      </c>
      <c r="H1988">
        <f>INDEX(Patient_data[Age],MATCH(Consolidated_sheets[[#This Row],[Patient_ID]],Patient_data[Patient_ID],0))</f>
        <v>56</v>
      </c>
      <c r="I1988" t="str">
        <f>INDEX(Patient_data[Gender],MATCH(Consolidated_sheets[[#This Row],[Patient_ID]],Patient_data[Patient_ID],0))</f>
        <v>Female</v>
      </c>
      <c r="J1988" t="str">
        <f>INDEX(Location_data[Location],MATCH(Consolidated_sheets[[#This Row],[Patient_ID]],Location_data[Patient_ID],0))</f>
        <v>Houston</v>
      </c>
      <c r="K1988" t="str">
        <f>INDEX(Insurance_data[Insurance_Type],MATCH(Consolidated_sheets[[#This Row],[Patient_ID]],Insurance_data[Patient_ID],0))</f>
        <v>Public</v>
      </c>
      <c r="L1988" s="6">
        <f>INDEX(Insurance_data[Insurance_Amount],MATCH(Consolidated_sheets[[#This Row],[Patient_ID]],Insurance_data[Patient_ID],0))</f>
        <v>1028.1500000000001</v>
      </c>
    </row>
    <row r="1989" spans="1:12" x14ac:dyDescent="0.3">
      <c r="A1989" t="s">
        <v>2092</v>
      </c>
      <c r="B1989" t="s">
        <v>5952</v>
      </c>
      <c r="C1989" s="6">
        <v>4036.72</v>
      </c>
      <c r="D1989" s="1">
        <v>43984.113301900266</v>
      </c>
      <c r="E1989" s="1" t="str">
        <f>TEXT(Consolidated_sheets[[#This Row],[Date]],"yyyy")</f>
        <v>2020</v>
      </c>
      <c r="F1989" s="1" t="str">
        <f>TEXT(Consolidated_sheets[[#This Row],[Date]],"mmmm")</f>
        <v>June</v>
      </c>
      <c r="G1989" t="str">
        <f>INDEX(Patient_data[Patient_Name],MATCH(Consolidated_sheets[[#This Row],[Patient_ID]],Patient_data[Patient_ID],0))</f>
        <v>Jeremy Blanchard</v>
      </c>
      <c r="H1989">
        <f>INDEX(Patient_data[Age],MATCH(Consolidated_sheets[[#This Row],[Patient_ID]],Patient_data[Patient_ID],0))</f>
        <v>70</v>
      </c>
      <c r="I1989" t="str">
        <f>INDEX(Patient_data[Gender],MATCH(Consolidated_sheets[[#This Row],[Patient_ID]],Patient_data[Patient_ID],0))</f>
        <v>Female</v>
      </c>
      <c r="J1989" t="str">
        <f>INDEX(Location_data[Location],MATCH(Consolidated_sheets[[#This Row],[Patient_ID]],Location_data[Patient_ID],0))</f>
        <v>Phoenix</v>
      </c>
      <c r="K1989" t="str">
        <f>INDEX(Insurance_data[Insurance_Type],MATCH(Consolidated_sheets[[#This Row],[Patient_ID]],Insurance_data[Patient_ID],0))</f>
        <v>Private</v>
      </c>
      <c r="L1989" s="6">
        <f>INDEX(Insurance_data[Insurance_Amount],MATCH(Consolidated_sheets[[#This Row],[Patient_ID]],Insurance_data[Patient_ID],0))</f>
        <v>1449.71</v>
      </c>
    </row>
    <row r="1990" spans="1:12" x14ac:dyDescent="0.3">
      <c r="A1990" t="s">
        <v>1525</v>
      </c>
      <c r="B1990" t="s">
        <v>5952</v>
      </c>
      <c r="C1990" s="6">
        <v>2645.03</v>
      </c>
      <c r="D1990" s="1">
        <v>43984.3740534362</v>
      </c>
      <c r="E1990" s="1" t="str">
        <f>TEXT(Consolidated_sheets[[#This Row],[Date]],"yyyy")</f>
        <v>2020</v>
      </c>
      <c r="F1990" s="1" t="str">
        <f>TEXT(Consolidated_sheets[[#This Row],[Date]],"mmmm")</f>
        <v>June</v>
      </c>
      <c r="G1990" t="str">
        <f>INDEX(Patient_data[Patient_Name],MATCH(Consolidated_sheets[[#This Row],[Patient_ID]],Patient_data[Patient_ID],0))</f>
        <v>Brett Robinson</v>
      </c>
      <c r="H1990">
        <f>INDEX(Patient_data[Age],MATCH(Consolidated_sheets[[#This Row],[Patient_ID]],Patient_data[Patient_ID],0))</f>
        <v>57</v>
      </c>
      <c r="I1990" t="str">
        <f>INDEX(Patient_data[Gender],MATCH(Consolidated_sheets[[#This Row],[Patient_ID]],Patient_data[Patient_ID],0))</f>
        <v>Male</v>
      </c>
      <c r="J1990" t="str">
        <f>INDEX(Location_data[Location],MATCH(Consolidated_sheets[[#This Row],[Patient_ID]],Location_data[Patient_ID],0))</f>
        <v>Houston</v>
      </c>
      <c r="K1990" t="str">
        <f>INDEX(Insurance_data[Insurance_Type],MATCH(Consolidated_sheets[[#This Row],[Patient_ID]],Insurance_data[Patient_ID],0))</f>
        <v>Public</v>
      </c>
      <c r="L1990" s="6">
        <f>INDEX(Insurance_data[Insurance_Amount],MATCH(Consolidated_sheets[[#This Row],[Patient_ID]],Insurance_data[Patient_ID],0))</f>
        <v>3100.53</v>
      </c>
    </row>
    <row r="1991" spans="1:12" x14ac:dyDescent="0.3">
      <c r="A1991" t="s">
        <v>678</v>
      </c>
      <c r="B1991" t="s">
        <v>5955</v>
      </c>
      <c r="C1991" s="6">
        <v>2400.8000000000002</v>
      </c>
      <c r="D1991" s="1">
        <v>43984.634804972127</v>
      </c>
      <c r="E1991" s="1" t="str">
        <f>TEXT(Consolidated_sheets[[#This Row],[Date]],"yyyy")</f>
        <v>2020</v>
      </c>
      <c r="F1991" s="1" t="str">
        <f>TEXT(Consolidated_sheets[[#This Row],[Date]],"mmmm")</f>
        <v>June</v>
      </c>
      <c r="G1991" t="str">
        <f>INDEX(Patient_data[Patient_Name],MATCH(Consolidated_sheets[[#This Row],[Patient_ID]],Patient_data[Patient_ID],0))</f>
        <v>Megan Johnson</v>
      </c>
      <c r="H1991">
        <f>INDEX(Patient_data[Age],MATCH(Consolidated_sheets[[#This Row],[Patient_ID]],Patient_data[Patient_ID],0))</f>
        <v>79</v>
      </c>
      <c r="I1991" t="str">
        <f>INDEX(Patient_data[Gender],MATCH(Consolidated_sheets[[#This Row],[Patient_ID]],Patient_data[Patient_ID],0))</f>
        <v>Male</v>
      </c>
      <c r="J1991" t="str">
        <f>INDEX(Location_data[Location],MATCH(Consolidated_sheets[[#This Row],[Patient_ID]],Location_data[Patient_ID],0))</f>
        <v>Chicago</v>
      </c>
      <c r="K1991" t="str">
        <f>INDEX(Insurance_data[Insurance_Type],MATCH(Consolidated_sheets[[#This Row],[Patient_ID]],Insurance_data[Patient_ID],0))</f>
        <v>Private</v>
      </c>
      <c r="L1991" s="6">
        <f>INDEX(Insurance_data[Insurance_Amount],MATCH(Consolidated_sheets[[#This Row],[Patient_ID]],Insurance_data[Patient_ID],0))</f>
        <v>8810.2000000000007</v>
      </c>
    </row>
    <row r="1992" spans="1:12" x14ac:dyDescent="0.3">
      <c r="A1992" t="s">
        <v>2272</v>
      </c>
      <c r="B1992" t="s">
        <v>5955</v>
      </c>
      <c r="C1992" s="6">
        <v>2438.73</v>
      </c>
      <c r="D1992" s="1">
        <v>43984.895556508069</v>
      </c>
      <c r="E1992" s="1" t="str">
        <f>TEXT(Consolidated_sheets[[#This Row],[Date]],"yyyy")</f>
        <v>2020</v>
      </c>
      <c r="F1992" s="1" t="str">
        <f>TEXT(Consolidated_sheets[[#This Row],[Date]],"mmmm")</f>
        <v>June</v>
      </c>
      <c r="G1992" t="str">
        <f>INDEX(Patient_data[Patient_Name],MATCH(Consolidated_sheets[[#This Row],[Patient_ID]],Patient_data[Patient_ID],0))</f>
        <v>Rodney Hudson</v>
      </c>
      <c r="H1992">
        <f>INDEX(Patient_data[Age],MATCH(Consolidated_sheets[[#This Row],[Patient_ID]],Patient_data[Patient_ID],0))</f>
        <v>54</v>
      </c>
      <c r="I1992" t="str">
        <f>INDEX(Patient_data[Gender],MATCH(Consolidated_sheets[[#This Row],[Patient_ID]],Patient_data[Patient_ID],0))</f>
        <v>Male</v>
      </c>
      <c r="J1992" t="str">
        <f>INDEX(Location_data[Location],MATCH(Consolidated_sheets[[#This Row],[Patient_ID]],Location_data[Patient_ID],0))</f>
        <v>Houston</v>
      </c>
      <c r="K1992" t="str">
        <f>INDEX(Insurance_data[Insurance_Type],MATCH(Consolidated_sheets[[#This Row],[Patient_ID]],Insurance_data[Patient_ID],0))</f>
        <v>Public</v>
      </c>
      <c r="L1992" s="6">
        <f>INDEX(Insurance_data[Insurance_Amount],MATCH(Consolidated_sheets[[#This Row],[Patient_ID]],Insurance_data[Patient_ID],0))</f>
        <v>9004.7000000000007</v>
      </c>
    </row>
    <row r="1993" spans="1:12" x14ac:dyDescent="0.3">
      <c r="A1993" t="s">
        <v>1392</v>
      </c>
      <c r="B1993" t="s">
        <v>5952</v>
      </c>
      <c r="C1993" s="6">
        <v>2224.34</v>
      </c>
      <c r="D1993" s="1">
        <v>43985.156308044003</v>
      </c>
      <c r="E1993" s="1" t="str">
        <f>TEXT(Consolidated_sheets[[#This Row],[Date]],"yyyy")</f>
        <v>2020</v>
      </c>
      <c r="F1993" s="1" t="str">
        <f>TEXT(Consolidated_sheets[[#This Row],[Date]],"mmmm")</f>
        <v>June</v>
      </c>
      <c r="G1993" t="str">
        <f>INDEX(Patient_data[Patient_Name],MATCH(Consolidated_sheets[[#This Row],[Patient_ID]],Patient_data[Patient_ID],0))</f>
        <v>Jennifer Nolan</v>
      </c>
      <c r="H1993">
        <f>INDEX(Patient_data[Age],MATCH(Consolidated_sheets[[#This Row],[Patient_ID]],Patient_data[Patient_ID],0))</f>
        <v>85</v>
      </c>
      <c r="I1993" t="str">
        <f>INDEX(Patient_data[Gender],MATCH(Consolidated_sheets[[#This Row],[Patient_ID]],Patient_data[Patient_ID],0))</f>
        <v>Female</v>
      </c>
      <c r="J1993" t="str">
        <f>INDEX(Location_data[Location],MATCH(Consolidated_sheets[[#This Row],[Patient_ID]],Location_data[Patient_ID],0))</f>
        <v>Phoenix</v>
      </c>
      <c r="K1993" t="str">
        <f>INDEX(Insurance_data[Insurance_Type],MATCH(Consolidated_sheets[[#This Row],[Patient_ID]],Insurance_data[Patient_ID],0))</f>
        <v>Public</v>
      </c>
      <c r="L1993" s="6">
        <f>INDEX(Insurance_data[Insurance_Amount],MATCH(Consolidated_sheets[[#This Row],[Patient_ID]],Insurance_data[Patient_ID],0))</f>
        <v>6216.51</v>
      </c>
    </row>
    <row r="1994" spans="1:12" x14ac:dyDescent="0.3">
      <c r="A1994" t="s">
        <v>258</v>
      </c>
      <c r="B1994" t="s">
        <v>5953</v>
      </c>
      <c r="C1994" s="6">
        <v>2358.23</v>
      </c>
      <c r="D1994" s="1">
        <v>43985.41705957993</v>
      </c>
      <c r="E1994" s="1" t="str">
        <f>TEXT(Consolidated_sheets[[#This Row],[Date]],"yyyy")</f>
        <v>2020</v>
      </c>
      <c r="F1994" s="1" t="str">
        <f>TEXT(Consolidated_sheets[[#This Row],[Date]],"mmmm")</f>
        <v>June</v>
      </c>
      <c r="G1994" t="str">
        <f>INDEX(Patient_data[Patient_Name],MATCH(Consolidated_sheets[[#This Row],[Patient_ID]],Patient_data[Patient_ID],0))</f>
        <v>Holly Beard</v>
      </c>
      <c r="H1994">
        <f>INDEX(Patient_data[Age],MATCH(Consolidated_sheets[[#This Row],[Patient_ID]],Patient_data[Patient_ID],0))</f>
        <v>71</v>
      </c>
      <c r="I1994" t="str">
        <f>INDEX(Patient_data[Gender],MATCH(Consolidated_sheets[[#This Row],[Patient_ID]],Patient_data[Patient_ID],0))</f>
        <v>Male</v>
      </c>
      <c r="J1994" t="str">
        <f>INDEX(Location_data[Location],MATCH(Consolidated_sheets[[#This Row],[Patient_ID]],Location_data[Patient_ID],0))</f>
        <v>Chicago</v>
      </c>
      <c r="K1994" t="str">
        <f>INDEX(Insurance_data[Insurance_Type],MATCH(Consolidated_sheets[[#This Row],[Patient_ID]],Insurance_data[Patient_ID],0))</f>
        <v>Private</v>
      </c>
      <c r="L1994" s="6">
        <f>INDEX(Insurance_data[Insurance_Amount],MATCH(Consolidated_sheets[[#This Row],[Patient_ID]],Insurance_data[Patient_ID],0))</f>
        <v>5344.47</v>
      </c>
    </row>
    <row r="1995" spans="1:12" x14ac:dyDescent="0.3">
      <c r="A1995" t="s">
        <v>1960</v>
      </c>
      <c r="B1995" t="s">
        <v>5955</v>
      </c>
      <c r="C1995" s="6">
        <v>4722.99</v>
      </c>
      <c r="D1995" s="1">
        <v>43985.677811115871</v>
      </c>
      <c r="E1995" s="1" t="str">
        <f>TEXT(Consolidated_sheets[[#This Row],[Date]],"yyyy")</f>
        <v>2020</v>
      </c>
      <c r="F1995" s="1" t="str">
        <f>TEXT(Consolidated_sheets[[#This Row],[Date]],"mmmm")</f>
        <v>June</v>
      </c>
      <c r="G1995" t="str">
        <f>INDEX(Patient_data[Patient_Name],MATCH(Consolidated_sheets[[#This Row],[Patient_ID]],Patient_data[Patient_ID],0))</f>
        <v>Marie Rodriguez DVM</v>
      </c>
      <c r="H1995">
        <f>INDEX(Patient_data[Age],MATCH(Consolidated_sheets[[#This Row],[Patient_ID]],Patient_data[Patient_ID],0))</f>
        <v>34</v>
      </c>
      <c r="I1995" t="str">
        <f>INDEX(Patient_data[Gender],MATCH(Consolidated_sheets[[#This Row],[Patient_ID]],Patient_data[Patient_ID],0))</f>
        <v>Male</v>
      </c>
      <c r="J1995" t="str">
        <f>INDEX(Location_data[Location],MATCH(Consolidated_sheets[[#This Row],[Patient_ID]],Location_data[Patient_ID],0))</f>
        <v>Phoenix</v>
      </c>
      <c r="K1995" t="str">
        <f>INDEX(Insurance_data[Insurance_Type],MATCH(Consolidated_sheets[[#This Row],[Patient_ID]],Insurance_data[Patient_ID],0))</f>
        <v>None</v>
      </c>
      <c r="L1995" s="6">
        <f>INDEX(Insurance_data[Insurance_Amount],MATCH(Consolidated_sheets[[#This Row],[Patient_ID]],Insurance_data[Patient_ID],0))</f>
        <v>7296.59</v>
      </c>
    </row>
    <row r="1996" spans="1:12" x14ac:dyDescent="0.3">
      <c r="A1996" t="s">
        <v>2634</v>
      </c>
      <c r="B1996" t="s">
        <v>5954</v>
      </c>
      <c r="C1996" s="6">
        <v>4335.93</v>
      </c>
      <c r="D1996" s="1">
        <v>43985.938562651812</v>
      </c>
      <c r="E1996" s="1" t="str">
        <f>TEXT(Consolidated_sheets[[#This Row],[Date]],"yyyy")</f>
        <v>2020</v>
      </c>
      <c r="F1996" s="1" t="str">
        <f>TEXT(Consolidated_sheets[[#This Row],[Date]],"mmmm")</f>
        <v>June</v>
      </c>
      <c r="G1996" t="str">
        <f>INDEX(Patient_data[Patient_Name],MATCH(Consolidated_sheets[[#This Row],[Patient_ID]],Patient_data[Patient_ID],0))</f>
        <v>Angela Rosales</v>
      </c>
      <c r="H1996">
        <f>INDEX(Patient_data[Age],MATCH(Consolidated_sheets[[#This Row],[Patient_ID]],Patient_data[Patient_ID],0))</f>
        <v>30</v>
      </c>
      <c r="I1996" t="str">
        <f>INDEX(Patient_data[Gender],MATCH(Consolidated_sheets[[#This Row],[Patient_ID]],Patient_data[Patient_ID],0))</f>
        <v>Male</v>
      </c>
      <c r="J1996" t="str">
        <f>INDEX(Location_data[Location],MATCH(Consolidated_sheets[[#This Row],[Patient_ID]],Location_data[Patient_ID],0))</f>
        <v>Houston</v>
      </c>
      <c r="K1996" t="str">
        <f>INDEX(Insurance_data[Insurance_Type],MATCH(Consolidated_sheets[[#This Row],[Patient_ID]],Insurance_data[Patient_ID],0))</f>
        <v>None</v>
      </c>
      <c r="L1996" s="6">
        <f>INDEX(Insurance_data[Insurance_Amount],MATCH(Consolidated_sheets[[#This Row],[Patient_ID]],Insurance_data[Patient_ID],0))</f>
        <v>4342.38</v>
      </c>
    </row>
    <row r="1997" spans="1:12" x14ac:dyDescent="0.3">
      <c r="A1997" t="s">
        <v>2445</v>
      </c>
      <c r="B1997" t="s">
        <v>5955</v>
      </c>
      <c r="C1997" s="6">
        <v>1081</v>
      </c>
      <c r="D1997" s="1">
        <v>43986.199314187732</v>
      </c>
      <c r="E1997" s="1" t="str">
        <f>TEXT(Consolidated_sheets[[#This Row],[Date]],"yyyy")</f>
        <v>2020</v>
      </c>
      <c r="F1997" s="1" t="str">
        <f>TEXT(Consolidated_sheets[[#This Row],[Date]],"mmmm")</f>
        <v>June</v>
      </c>
      <c r="G1997" t="str">
        <f>INDEX(Patient_data[Patient_Name],MATCH(Consolidated_sheets[[#This Row],[Patient_ID]],Patient_data[Patient_ID],0))</f>
        <v>Melissa Turner</v>
      </c>
      <c r="H1997">
        <f>INDEX(Patient_data[Age],MATCH(Consolidated_sheets[[#This Row],[Patient_ID]],Patient_data[Patient_ID],0))</f>
        <v>66</v>
      </c>
      <c r="I1997" t="str">
        <f>INDEX(Patient_data[Gender],MATCH(Consolidated_sheets[[#This Row],[Patient_ID]],Patient_data[Patient_ID],0))</f>
        <v>Female</v>
      </c>
      <c r="J1997" t="str">
        <f>INDEX(Location_data[Location],MATCH(Consolidated_sheets[[#This Row],[Patient_ID]],Location_data[Patient_ID],0))</f>
        <v>Phoenix</v>
      </c>
      <c r="K1997" t="str">
        <f>INDEX(Insurance_data[Insurance_Type],MATCH(Consolidated_sheets[[#This Row],[Patient_ID]],Insurance_data[Patient_ID],0))</f>
        <v>None</v>
      </c>
      <c r="L1997" s="6">
        <f>INDEX(Insurance_data[Insurance_Amount],MATCH(Consolidated_sheets[[#This Row],[Patient_ID]],Insurance_data[Patient_ID],0))</f>
        <v>1538.29</v>
      </c>
    </row>
    <row r="1998" spans="1:12" x14ac:dyDescent="0.3">
      <c r="A1998" t="s">
        <v>2061</v>
      </c>
      <c r="B1998" t="s">
        <v>5954</v>
      </c>
      <c r="C1998" s="6">
        <v>3760.93</v>
      </c>
      <c r="D1998" s="1">
        <v>43986.460065723673</v>
      </c>
      <c r="E1998" s="1" t="str">
        <f>TEXT(Consolidated_sheets[[#This Row],[Date]],"yyyy")</f>
        <v>2020</v>
      </c>
      <c r="F1998" s="1" t="str">
        <f>TEXT(Consolidated_sheets[[#This Row],[Date]],"mmmm")</f>
        <v>June</v>
      </c>
      <c r="G1998" t="str">
        <f>INDEX(Patient_data[Patient_Name],MATCH(Consolidated_sheets[[#This Row],[Patient_ID]],Patient_data[Patient_ID],0))</f>
        <v>Tiffany Lopez</v>
      </c>
      <c r="H1998">
        <f>INDEX(Patient_data[Age],MATCH(Consolidated_sheets[[#This Row],[Patient_ID]],Patient_data[Patient_ID],0))</f>
        <v>54</v>
      </c>
      <c r="I1998" t="str">
        <f>INDEX(Patient_data[Gender],MATCH(Consolidated_sheets[[#This Row],[Patient_ID]],Patient_data[Patient_ID],0))</f>
        <v>Male</v>
      </c>
      <c r="J1998" t="str">
        <f>INDEX(Location_data[Location],MATCH(Consolidated_sheets[[#This Row],[Patient_ID]],Location_data[Patient_ID],0))</f>
        <v>New York</v>
      </c>
      <c r="K1998" t="str">
        <f>INDEX(Insurance_data[Insurance_Type],MATCH(Consolidated_sheets[[#This Row],[Patient_ID]],Insurance_data[Patient_ID],0))</f>
        <v>None</v>
      </c>
      <c r="L1998" s="6">
        <f>INDEX(Insurance_data[Insurance_Amount],MATCH(Consolidated_sheets[[#This Row],[Patient_ID]],Insurance_data[Patient_ID],0))</f>
        <v>2323.59</v>
      </c>
    </row>
    <row r="1999" spans="1:12" x14ac:dyDescent="0.3">
      <c r="A1999" t="s">
        <v>1107</v>
      </c>
      <c r="B1999" t="s">
        <v>5955</v>
      </c>
      <c r="C1999" s="6">
        <v>2484.21</v>
      </c>
      <c r="D1999" s="1">
        <v>43986.720817259607</v>
      </c>
      <c r="E1999" s="1" t="str">
        <f>TEXT(Consolidated_sheets[[#This Row],[Date]],"yyyy")</f>
        <v>2020</v>
      </c>
      <c r="F1999" s="1" t="str">
        <f>TEXT(Consolidated_sheets[[#This Row],[Date]],"mmmm")</f>
        <v>June</v>
      </c>
      <c r="G1999" t="str">
        <f>INDEX(Patient_data[Patient_Name],MATCH(Consolidated_sheets[[#This Row],[Patient_ID]],Patient_data[Patient_ID],0))</f>
        <v>Zachary Burton</v>
      </c>
      <c r="H1999">
        <f>INDEX(Patient_data[Age],MATCH(Consolidated_sheets[[#This Row],[Patient_ID]],Patient_data[Patient_ID],0))</f>
        <v>89</v>
      </c>
      <c r="I1999" t="str">
        <f>INDEX(Patient_data[Gender],MATCH(Consolidated_sheets[[#This Row],[Patient_ID]],Patient_data[Patient_ID],0))</f>
        <v>Male</v>
      </c>
      <c r="J1999" t="str">
        <f>INDEX(Location_data[Location],MATCH(Consolidated_sheets[[#This Row],[Patient_ID]],Location_data[Patient_ID],0))</f>
        <v>New York</v>
      </c>
      <c r="K1999" t="str">
        <f>INDEX(Insurance_data[Insurance_Type],MATCH(Consolidated_sheets[[#This Row],[Patient_ID]],Insurance_data[Patient_ID],0))</f>
        <v>None</v>
      </c>
      <c r="L1999" s="6">
        <f>INDEX(Insurance_data[Insurance_Amount],MATCH(Consolidated_sheets[[#This Row],[Patient_ID]],Insurance_data[Patient_ID],0))</f>
        <v>4828.38</v>
      </c>
    </row>
    <row r="2000" spans="1:12" x14ac:dyDescent="0.3">
      <c r="A2000" t="s">
        <v>661</v>
      </c>
      <c r="B2000" t="s">
        <v>5954</v>
      </c>
      <c r="C2000" s="6">
        <v>1450.9</v>
      </c>
      <c r="D2000" s="1">
        <v>43986.981568795527</v>
      </c>
      <c r="E2000" s="1" t="str">
        <f>TEXT(Consolidated_sheets[[#This Row],[Date]],"yyyy")</f>
        <v>2020</v>
      </c>
      <c r="F2000" s="1" t="str">
        <f>TEXT(Consolidated_sheets[[#This Row],[Date]],"mmmm")</f>
        <v>June</v>
      </c>
      <c r="G2000" t="str">
        <f>INDEX(Patient_data[Patient_Name],MATCH(Consolidated_sheets[[#This Row],[Patient_ID]],Patient_data[Patient_ID],0))</f>
        <v>Craig Marshall</v>
      </c>
      <c r="H2000">
        <f>INDEX(Patient_data[Age],MATCH(Consolidated_sheets[[#This Row],[Patient_ID]],Patient_data[Patient_ID],0))</f>
        <v>62</v>
      </c>
      <c r="I2000" t="str">
        <f>INDEX(Patient_data[Gender],MATCH(Consolidated_sheets[[#This Row],[Patient_ID]],Patient_data[Patient_ID],0))</f>
        <v>Female</v>
      </c>
      <c r="J2000" t="str">
        <f>INDEX(Location_data[Location],MATCH(Consolidated_sheets[[#This Row],[Patient_ID]],Location_data[Patient_ID],0))</f>
        <v>Los Angeles</v>
      </c>
      <c r="K2000" t="str">
        <f>INDEX(Insurance_data[Insurance_Type],MATCH(Consolidated_sheets[[#This Row],[Patient_ID]],Insurance_data[Patient_ID],0))</f>
        <v>Private</v>
      </c>
      <c r="L2000" s="6">
        <f>INDEX(Insurance_data[Insurance_Amount],MATCH(Consolidated_sheets[[#This Row],[Patient_ID]],Insurance_data[Patient_ID],0))</f>
        <v>4851.3900000000003</v>
      </c>
    </row>
    <row r="2001" spans="1:12" x14ac:dyDescent="0.3">
      <c r="A2001" t="s">
        <v>2449</v>
      </c>
      <c r="B2001" t="s">
        <v>5953</v>
      </c>
      <c r="C2001" s="6">
        <v>616.11</v>
      </c>
      <c r="D2001" s="1">
        <v>43987.242320331468</v>
      </c>
      <c r="E2001" s="1" t="str">
        <f>TEXT(Consolidated_sheets[[#This Row],[Date]],"yyyy")</f>
        <v>2020</v>
      </c>
      <c r="F2001" s="1" t="str">
        <f>TEXT(Consolidated_sheets[[#This Row],[Date]],"mmmm")</f>
        <v>June</v>
      </c>
      <c r="G2001" t="str">
        <f>INDEX(Patient_data[Patient_Name],MATCH(Consolidated_sheets[[#This Row],[Patient_ID]],Patient_data[Patient_ID],0))</f>
        <v>Ricardo Hopkins</v>
      </c>
      <c r="H2001">
        <f>INDEX(Patient_data[Age],MATCH(Consolidated_sheets[[#This Row],[Patient_ID]],Patient_data[Patient_ID],0))</f>
        <v>43</v>
      </c>
      <c r="I2001" t="str">
        <f>INDEX(Patient_data[Gender],MATCH(Consolidated_sheets[[#This Row],[Patient_ID]],Patient_data[Patient_ID],0))</f>
        <v>Female</v>
      </c>
      <c r="J2001" t="str">
        <f>INDEX(Location_data[Location],MATCH(Consolidated_sheets[[#This Row],[Patient_ID]],Location_data[Patient_ID],0))</f>
        <v>Phoenix</v>
      </c>
      <c r="K2001" t="str">
        <f>INDEX(Insurance_data[Insurance_Type],MATCH(Consolidated_sheets[[#This Row],[Patient_ID]],Insurance_data[Patient_ID],0))</f>
        <v>Public</v>
      </c>
      <c r="L2001" s="6">
        <f>INDEX(Insurance_data[Insurance_Amount],MATCH(Consolidated_sheets[[#This Row],[Patient_ID]],Insurance_data[Patient_ID],0))</f>
        <v>1665.49</v>
      </c>
    </row>
    <row r="2002" spans="1:12" x14ac:dyDescent="0.3">
      <c r="A2002" t="s">
        <v>454</v>
      </c>
      <c r="B2002" t="s">
        <v>5955</v>
      </c>
      <c r="C2002" s="6">
        <v>2246.65</v>
      </c>
      <c r="D2002" s="1">
        <v>43987.50307186741</v>
      </c>
      <c r="E2002" s="1" t="str">
        <f>TEXT(Consolidated_sheets[[#This Row],[Date]],"yyyy")</f>
        <v>2020</v>
      </c>
      <c r="F2002" s="1" t="str">
        <f>TEXT(Consolidated_sheets[[#This Row],[Date]],"mmmm")</f>
        <v>June</v>
      </c>
      <c r="G2002" t="str">
        <f>INDEX(Patient_data[Patient_Name],MATCH(Consolidated_sheets[[#This Row],[Patient_ID]],Patient_data[Patient_ID],0))</f>
        <v>Logan Adams</v>
      </c>
      <c r="H2002">
        <f>INDEX(Patient_data[Age],MATCH(Consolidated_sheets[[#This Row],[Patient_ID]],Patient_data[Patient_ID],0))</f>
        <v>43</v>
      </c>
      <c r="I2002" t="str">
        <f>INDEX(Patient_data[Gender],MATCH(Consolidated_sheets[[#This Row],[Patient_ID]],Patient_data[Patient_ID],0))</f>
        <v>Male</v>
      </c>
      <c r="J2002" t="str">
        <f>INDEX(Location_data[Location],MATCH(Consolidated_sheets[[#This Row],[Patient_ID]],Location_data[Patient_ID],0))</f>
        <v>Chicago</v>
      </c>
      <c r="K2002" t="str">
        <f>INDEX(Insurance_data[Insurance_Type],MATCH(Consolidated_sheets[[#This Row],[Patient_ID]],Insurance_data[Patient_ID],0))</f>
        <v>None</v>
      </c>
      <c r="L2002" s="6">
        <f>INDEX(Insurance_data[Insurance_Amount],MATCH(Consolidated_sheets[[#This Row],[Patient_ID]],Insurance_data[Patient_ID],0))</f>
        <v>9949.44</v>
      </c>
    </row>
    <row r="2003" spans="1:12" x14ac:dyDescent="0.3">
      <c r="A2003" t="s">
        <v>2554</v>
      </c>
      <c r="B2003" t="s">
        <v>5955</v>
      </c>
      <c r="C2003" s="6">
        <v>2831.82</v>
      </c>
      <c r="D2003" s="1">
        <v>43987.763823403337</v>
      </c>
      <c r="E2003" s="1" t="str">
        <f>TEXT(Consolidated_sheets[[#This Row],[Date]],"yyyy")</f>
        <v>2020</v>
      </c>
      <c r="F2003" s="1" t="str">
        <f>TEXT(Consolidated_sheets[[#This Row],[Date]],"mmmm")</f>
        <v>June</v>
      </c>
      <c r="G2003" t="str">
        <f>INDEX(Patient_data[Patient_Name],MATCH(Consolidated_sheets[[#This Row],[Patient_ID]],Patient_data[Patient_ID],0))</f>
        <v>Elizabeth Larson</v>
      </c>
      <c r="H2003">
        <f>INDEX(Patient_data[Age],MATCH(Consolidated_sheets[[#This Row],[Patient_ID]],Patient_data[Patient_ID],0))</f>
        <v>81</v>
      </c>
      <c r="I2003" t="str">
        <f>INDEX(Patient_data[Gender],MATCH(Consolidated_sheets[[#This Row],[Patient_ID]],Patient_data[Patient_ID],0))</f>
        <v>Male</v>
      </c>
      <c r="J2003" t="str">
        <f>INDEX(Location_data[Location],MATCH(Consolidated_sheets[[#This Row],[Patient_ID]],Location_data[Patient_ID],0))</f>
        <v>Los Angeles</v>
      </c>
      <c r="K2003" t="str">
        <f>INDEX(Insurance_data[Insurance_Type],MATCH(Consolidated_sheets[[#This Row],[Patient_ID]],Insurance_data[Patient_ID],0))</f>
        <v>Private</v>
      </c>
      <c r="L2003" s="6">
        <f>INDEX(Insurance_data[Insurance_Amount],MATCH(Consolidated_sheets[[#This Row],[Patient_ID]],Insurance_data[Patient_ID],0))</f>
        <v>9886.2999999999993</v>
      </c>
    </row>
    <row r="2004" spans="1:12" x14ac:dyDescent="0.3">
      <c r="A2004" t="s">
        <v>210</v>
      </c>
      <c r="B2004" t="s">
        <v>5952</v>
      </c>
      <c r="C2004" s="6">
        <v>997.82</v>
      </c>
      <c r="D2004" s="1">
        <v>43988.024574939271</v>
      </c>
      <c r="E2004" s="1" t="str">
        <f>TEXT(Consolidated_sheets[[#This Row],[Date]],"yyyy")</f>
        <v>2020</v>
      </c>
      <c r="F2004" s="1" t="str">
        <f>TEXT(Consolidated_sheets[[#This Row],[Date]],"mmmm")</f>
        <v>June</v>
      </c>
      <c r="G2004" t="str">
        <f>INDEX(Patient_data[Patient_Name],MATCH(Consolidated_sheets[[#This Row],[Patient_ID]],Patient_data[Patient_ID],0))</f>
        <v>Shannon Guerrero</v>
      </c>
      <c r="H2004">
        <f>INDEX(Patient_data[Age],MATCH(Consolidated_sheets[[#This Row],[Patient_ID]],Patient_data[Patient_ID],0))</f>
        <v>54</v>
      </c>
      <c r="I2004" t="str">
        <f>INDEX(Patient_data[Gender],MATCH(Consolidated_sheets[[#This Row],[Patient_ID]],Patient_data[Patient_ID],0))</f>
        <v>Female</v>
      </c>
      <c r="J2004" t="str">
        <f>INDEX(Location_data[Location],MATCH(Consolidated_sheets[[#This Row],[Patient_ID]],Location_data[Patient_ID],0))</f>
        <v>Houston</v>
      </c>
      <c r="K2004" t="str">
        <f>INDEX(Insurance_data[Insurance_Type],MATCH(Consolidated_sheets[[#This Row],[Patient_ID]],Insurance_data[Patient_ID],0))</f>
        <v>Public</v>
      </c>
      <c r="L2004" s="6">
        <f>INDEX(Insurance_data[Insurance_Amount],MATCH(Consolidated_sheets[[#This Row],[Patient_ID]],Insurance_data[Patient_ID],0))</f>
        <v>7842.48</v>
      </c>
    </row>
    <row r="2005" spans="1:12" x14ac:dyDescent="0.3">
      <c r="A2005" t="s">
        <v>799</v>
      </c>
      <c r="B2005" t="s">
        <v>5954</v>
      </c>
      <c r="C2005" s="6">
        <v>3007.76</v>
      </c>
      <c r="D2005" s="1">
        <v>43988.285326475198</v>
      </c>
      <c r="E2005" s="1" t="str">
        <f>TEXT(Consolidated_sheets[[#This Row],[Date]],"yyyy")</f>
        <v>2020</v>
      </c>
      <c r="F2005" s="1" t="str">
        <f>TEXT(Consolidated_sheets[[#This Row],[Date]],"mmmm")</f>
        <v>June</v>
      </c>
      <c r="G2005" t="str">
        <f>INDEX(Patient_data[Patient_Name],MATCH(Consolidated_sheets[[#This Row],[Patient_ID]],Patient_data[Patient_ID],0))</f>
        <v>Stacey Hancock</v>
      </c>
      <c r="H2005">
        <f>INDEX(Patient_data[Age],MATCH(Consolidated_sheets[[#This Row],[Patient_ID]],Patient_data[Patient_ID],0))</f>
        <v>38</v>
      </c>
      <c r="I2005" t="str">
        <f>INDEX(Patient_data[Gender],MATCH(Consolidated_sheets[[#This Row],[Patient_ID]],Patient_data[Patient_ID],0))</f>
        <v>Male</v>
      </c>
      <c r="J2005" t="str">
        <f>INDEX(Location_data[Location],MATCH(Consolidated_sheets[[#This Row],[Patient_ID]],Location_data[Patient_ID],0))</f>
        <v>Los Angeles</v>
      </c>
      <c r="K2005" t="str">
        <f>INDEX(Insurance_data[Insurance_Type],MATCH(Consolidated_sheets[[#This Row],[Patient_ID]],Insurance_data[Patient_ID],0))</f>
        <v>Private</v>
      </c>
      <c r="L2005" s="6">
        <f>INDEX(Insurance_data[Insurance_Amount],MATCH(Consolidated_sheets[[#This Row],[Patient_ID]],Insurance_data[Patient_ID],0))</f>
        <v>619.47</v>
      </c>
    </row>
    <row r="2006" spans="1:12" x14ac:dyDescent="0.3">
      <c r="A2006" t="s">
        <v>701</v>
      </c>
      <c r="B2006" t="s">
        <v>5955</v>
      </c>
      <c r="C2006" s="6">
        <v>2266.04</v>
      </c>
      <c r="D2006" s="1">
        <v>43988.546078011132</v>
      </c>
      <c r="E2006" s="1" t="str">
        <f>TEXT(Consolidated_sheets[[#This Row],[Date]],"yyyy")</f>
        <v>2020</v>
      </c>
      <c r="F2006" s="1" t="str">
        <f>TEXT(Consolidated_sheets[[#This Row],[Date]],"mmmm")</f>
        <v>June</v>
      </c>
      <c r="G2006" t="str">
        <f>INDEX(Patient_data[Patient_Name],MATCH(Consolidated_sheets[[#This Row],[Patient_ID]],Patient_data[Patient_ID],0))</f>
        <v>Thomas Haas</v>
      </c>
      <c r="H2006">
        <f>INDEX(Patient_data[Age],MATCH(Consolidated_sheets[[#This Row],[Patient_ID]],Patient_data[Patient_ID],0))</f>
        <v>39</v>
      </c>
      <c r="I2006" t="str">
        <f>INDEX(Patient_data[Gender],MATCH(Consolidated_sheets[[#This Row],[Patient_ID]],Patient_data[Patient_ID],0))</f>
        <v>Male</v>
      </c>
      <c r="J2006" t="str">
        <f>INDEX(Location_data[Location],MATCH(Consolidated_sheets[[#This Row],[Patient_ID]],Location_data[Patient_ID],0))</f>
        <v>Chicago</v>
      </c>
      <c r="K2006" t="str">
        <f>INDEX(Insurance_data[Insurance_Type],MATCH(Consolidated_sheets[[#This Row],[Patient_ID]],Insurance_data[Patient_ID],0))</f>
        <v>Public</v>
      </c>
      <c r="L2006" s="6">
        <f>INDEX(Insurance_data[Insurance_Amount],MATCH(Consolidated_sheets[[#This Row],[Patient_ID]],Insurance_data[Patient_ID],0))</f>
        <v>2193.71</v>
      </c>
    </row>
    <row r="2007" spans="1:12" x14ac:dyDescent="0.3">
      <c r="A2007" t="s">
        <v>1647</v>
      </c>
      <c r="B2007" t="s">
        <v>5953</v>
      </c>
      <c r="C2007" s="6">
        <v>3311.67</v>
      </c>
      <c r="D2007" s="1">
        <v>43988.806829547073</v>
      </c>
      <c r="E2007" s="1" t="str">
        <f>TEXT(Consolidated_sheets[[#This Row],[Date]],"yyyy")</f>
        <v>2020</v>
      </c>
      <c r="F2007" s="1" t="str">
        <f>TEXT(Consolidated_sheets[[#This Row],[Date]],"mmmm")</f>
        <v>June</v>
      </c>
      <c r="G2007" t="str">
        <f>INDEX(Patient_data[Patient_Name],MATCH(Consolidated_sheets[[#This Row],[Patient_ID]],Patient_data[Patient_ID],0))</f>
        <v>Michelle Mcmahon</v>
      </c>
      <c r="H2007">
        <f>INDEX(Patient_data[Age],MATCH(Consolidated_sheets[[#This Row],[Patient_ID]],Patient_data[Patient_ID],0))</f>
        <v>33</v>
      </c>
      <c r="I2007" t="str">
        <f>INDEX(Patient_data[Gender],MATCH(Consolidated_sheets[[#This Row],[Patient_ID]],Patient_data[Patient_ID],0))</f>
        <v>Male</v>
      </c>
      <c r="J2007" t="str">
        <f>INDEX(Location_data[Location],MATCH(Consolidated_sheets[[#This Row],[Patient_ID]],Location_data[Patient_ID],0))</f>
        <v>Houston</v>
      </c>
      <c r="K2007" t="str">
        <f>INDEX(Insurance_data[Insurance_Type],MATCH(Consolidated_sheets[[#This Row],[Patient_ID]],Insurance_data[Patient_ID],0))</f>
        <v>Public</v>
      </c>
      <c r="L2007" s="6">
        <f>INDEX(Insurance_data[Insurance_Amount],MATCH(Consolidated_sheets[[#This Row],[Patient_ID]],Insurance_data[Patient_ID],0))</f>
        <v>6467.83</v>
      </c>
    </row>
    <row r="2008" spans="1:12" x14ac:dyDescent="0.3">
      <c r="A2008" t="s">
        <v>814</v>
      </c>
      <c r="B2008" t="s">
        <v>5954</v>
      </c>
      <c r="C2008" s="6">
        <v>2993.54</v>
      </c>
      <c r="D2008" s="1">
        <v>43989.067581083007</v>
      </c>
      <c r="E2008" s="1" t="str">
        <f>TEXT(Consolidated_sheets[[#This Row],[Date]],"yyyy")</f>
        <v>2020</v>
      </c>
      <c r="F2008" s="1" t="str">
        <f>TEXT(Consolidated_sheets[[#This Row],[Date]],"mmmm")</f>
        <v>June</v>
      </c>
      <c r="G2008" t="str">
        <f>INDEX(Patient_data[Patient_Name],MATCH(Consolidated_sheets[[#This Row],[Patient_ID]],Patient_data[Patient_ID],0))</f>
        <v>James Patel</v>
      </c>
      <c r="H2008">
        <f>INDEX(Patient_data[Age],MATCH(Consolidated_sheets[[#This Row],[Patient_ID]],Patient_data[Patient_ID],0))</f>
        <v>77</v>
      </c>
      <c r="I2008" t="str">
        <f>INDEX(Patient_data[Gender],MATCH(Consolidated_sheets[[#This Row],[Patient_ID]],Patient_data[Patient_ID],0))</f>
        <v>Female</v>
      </c>
      <c r="J2008" t="str">
        <f>INDEX(Location_data[Location],MATCH(Consolidated_sheets[[#This Row],[Patient_ID]],Location_data[Patient_ID],0))</f>
        <v>Chicago</v>
      </c>
      <c r="K2008" t="str">
        <f>INDEX(Insurance_data[Insurance_Type],MATCH(Consolidated_sheets[[#This Row],[Patient_ID]],Insurance_data[Patient_ID],0))</f>
        <v>None</v>
      </c>
      <c r="L2008" s="6">
        <f>INDEX(Insurance_data[Insurance_Amount],MATCH(Consolidated_sheets[[#This Row],[Patient_ID]],Insurance_data[Patient_ID],0))</f>
        <v>5663.45</v>
      </c>
    </row>
    <row r="2009" spans="1:12" x14ac:dyDescent="0.3">
      <c r="A2009" t="s">
        <v>1267</v>
      </c>
      <c r="B2009" t="s">
        <v>5955</v>
      </c>
      <c r="C2009" s="6">
        <v>3032.4</v>
      </c>
      <c r="D2009" s="1">
        <v>43989.328332618927</v>
      </c>
      <c r="E2009" s="1" t="str">
        <f>TEXT(Consolidated_sheets[[#This Row],[Date]],"yyyy")</f>
        <v>2020</v>
      </c>
      <c r="F2009" s="1" t="str">
        <f>TEXT(Consolidated_sheets[[#This Row],[Date]],"mmmm")</f>
        <v>June</v>
      </c>
      <c r="G2009" t="str">
        <f>INDEX(Patient_data[Patient_Name],MATCH(Consolidated_sheets[[#This Row],[Patient_ID]],Patient_data[Patient_ID],0))</f>
        <v>Kimberly Harris</v>
      </c>
      <c r="H2009">
        <f>INDEX(Patient_data[Age],MATCH(Consolidated_sheets[[#This Row],[Patient_ID]],Patient_data[Patient_ID],0))</f>
        <v>64</v>
      </c>
      <c r="I2009" t="str">
        <f>INDEX(Patient_data[Gender],MATCH(Consolidated_sheets[[#This Row],[Patient_ID]],Patient_data[Patient_ID],0))</f>
        <v>Female</v>
      </c>
      <c r="J2009" t="str">
        <f>INDEX(Location_data[Location],MATCH(Consolidated_sheets[[#This Row],[Patient_ID]],Location_data[Patient_ID],0))</f>
        <v>New York</v>
      </c>
      <c r="K2009" t="str">
        <f>INDEX(Insurance_data[Insurance_Type],MATCH(Consolidated_sheets[[#This Row],[Patient_ID]],Insurance_data[Patient_ID],0))</f>
        <v>None</v>
      </c>
      <c r="L2009" s="6">
        <f>INDEX(Insurance_data[Insurance_Amount],MATCH(Consolidated_sheets[[#This Row],[Patient_ID]],Insurance_data[Patient_ID],0))</f>
        <v>2741.43</v>
      </c>
    </row>
    <row r="2010" spans="1:12" x14ac:dyDescent="0.3">
      <c r="A2010" t="s">
        <v>2337</v>
      </c>
      <c r="B2010" t="s">
        <v>5954</v>
      </c>
      <c r="C2010" s="6">
        <v>2126.94</v>
      </c>
      <c r="D2010" s="1">
        <v>43989.589084154883</v>
      </c>
      <c r="E2010" s="1" t="str">
        <f>TEXT(Consolidated_sheets[[#This Row],[Date]],"yyyy")</f>
        <v>2020</v>
      </c>
      <c r="F2010" s="1" t="str">
        <f>TEXT(Consolidated_sheets[[#This Row],[Date]],"mmmm")</f>
        <v>June</v>
      </c>
      <c r="G2010" t="str">
        <f>INDEX(Patient_data[Patient_Name],MATCH(Consolidated_sheets[[#This Row],[Patient_ID]],Patient_data[Patient_ID],0))</f>
        <v>Jill Smith</v>
      </c>
      <c r="H2010">
        <f>INDEX(Patient_data[Age],MATCH(Consolidated_sheets[[#This Row],[Patient_ID]],Patient_data[Patient_ID],0))</f>
        <v>79</v>
      </c>
      <c r="I2010" t="str">
        <f>INDEX(Patient_data[Gender],MATCH(Consolidated_sheets[[#This Row],[Patient_ID]],Patient_data[Patient_ID],0))</f>
        <v>Male</v>
      </c>
      <c r="J2010" t="str">
        <f>INDEX(Location_data[Location],MATCH(Consolidated_sheets[[#This Row],[Patient_ID]],Location_data[Patient_ID],0))</f>
        <v>Phoenix</v>
      </c>
      <c r="K2010" t="str">
        <f>INDEX(Insurance_data[Insurance_Type],MATCH(Consolidated_sheets[[#This Row],[Patient_ID]],Insurance_data[Patient_ID],0))</f>
        <v>Private</v>
      </c>
      <c r="L2010" s="6">
        <f>INDEX(Insurance_data[Insurance_Amount],MATCH(Consolidated_sheets[[#This Row],[Patient_ID]],Insurance_data[Patient_ID],0))</f>
        <v>7126.54</v>
      </c>
    </row>
    <row r="2011" spans="1:12" x14ac:dyDescent="0.3">
      <c r="A2011" t="s">
        <v>703</v>
      </c>
      <c r="B2011" t="s">
        <v>5953</v>
      </c>
      <c r="C2011" s="6">
        <v>1976.17</v>
      </c>
      <c r="D2011" s="1">
        <v>43989.849835690809</v>
      </c>
      <c r="E2011" s="1" t="str">
        <f>TEXT(Consolidated_sheets[[#This Row],[Date]],"yyyy")</f>
        <v>2020</v>
      </c>
      <c r="F2011" s="1" t="str">
        <f>TEXT(Consolidated_sheets[[#This Row],[Date]],"mmmm")</f>
        <v>June</v>
      </c>
      <c r="G2011" t="str">
        <f>INDEX(Patient_data[Patient_Name],MATCH(Consolidated_sheets[[#This Row],[Patient_ID]],Patient_data[Patient_ID],0))</f>
        <v>Manuel Sanders</v>
      </c>
      <c r="H2011">
        <f>INDEX(Patient_data[Age],MATCH(Consolidated_sheets[[#This Row],[Patient_ID]],Patient_data[Patient_ID],0))</f>
        <v>87</v>
      </c>
      <c r="I2011" t="str">
        <f>INDEX(Patient_data[Gender],MATCH(Consolidated_sheets[[#This Row],[Patient_ID]],Patient_data[Patient_ID],0))</f>
        <v>Male</v>
      </c>
      <c r="J2011" t="str">
        <f>INDEX(Location_data[Location],MATCH(Consolidated_sheets[[#This Row],[Patient_ID]],Location_data[Patient_ID],0))</f>
        <v>Houston</v>
      </c>
      <c r="K2011" t="str">
        <f>INDEX(Insurance_data[Insurance_Type],MATCH(Consolidated_sheets[[#This Row],[Patient_ID]],Insurance_data[Patient_ID],0))</f>
        <v>Private</v>
      </c>
      <c r="L2011" s="6">
        <f>INDEX(Insurance_data[Insurance_Amount],MATCH(Consolidated_sheets[[#This Row],[Patient_ID]],Insurance_data[Patient_ID],0))</f>
        <v>3924.52</v>
      </c>
    </row>
    <row r="2012" spans="1:12" x14ac:dyDescent="0.3">
      <c r="A2012" t="s">
        <v>500</v>
      </c>
      <c r="B2012" t="s">
        <v>5952</v>
      </c>
      <c r="C2012" s="6">
        <v>4919.1400000000003</v>
      </c>
      <c r="D2012" s="1">
        <v>43990.110587226744</v>
      </c>
      <c r="E2012" s="1" t="str">
        <f>TEXT(Consolidated_sheets[[#This Row],[Date]],"yyyy")</f>
        <v>2020</v>
      </c>
      <c r="F2012" s="1" t="str">
        <f>TEXT(Consolidated_sheets[[#This Row],[Date]],"mmmm")</f>
        <v>June</v>
      </c>
      <c r="G2012" t="str">
        <f>INDEX(Patient_data[Patient_Name],MATCH(Consolidated_sheets[[#This Row],[Patient_ID]],Patient_data[Patient_ID],0))</f>
        <v>Michael Tran</v>
      </c>
      <c r="H2012">
        <f>INDEX(Patient_data[Age],MATCH(Consolidated_sheets[[#This Row],[Patient_ID]],Patient_data[Patient_ID],0))</f>
        <v>56</v>
      </c>
      <c r="I2012" t="str">
        <f>INDEX(Patient_data[Gender],MATCH(Consolidated_sheets[[#This Row],[Patient_ID]],Patient_data[Patient_ID],0))</f>
        <v>Male</v>
      </c>
      <c r="J2012" t="str">
        <f>INDEX(Location_data[Location],MATCH(Consolidated_sheets[[#This Row],[Patient_ID]],Location_data[Patient_ID],0))</f>
        <v>New York</v>
      </c>
      <c r="K2012" t="str">
        <f>INDEX(Insurance_data[Insurance_Type],MATCH(Consolidated_sheets[[#This Row],[Patient_ID]],Insurance_data[Patient_ID],0))</f>
        <v>Private</v>
      </c>
      <c r="L2012" s="6">
        <f>INDEX(Insurance_data[Insurance_Amount],MATCH(Consolidated_sheets[[#This Row],[Patient_ID]],Insurance_data[Patient_ID],0))</f>
        <v>808.23</v>
      </c>
    </row>
    <row r="2013" spans="1:12" x14ac:dyDescent="0.3">
      <c r="A2013" t="s">
        <v>2792</v>
      </c>
      <c r="B2013" t="s">
        <v>5954</v>
      </c>
      <c r="C2013" s="6">
        <v>1170.8900000000001</v>
      </c>
      <c r="D2013" s="1">
        <v>43990.37133876267</v>
      </c>
      <c r="E2013" s="1" t="str">
        <f>TEXT(Consolidated_sheets[[#This Row],[Date]],"yyyy")</f>
        <v>2020</v>
      </c>
      <c r="F2013" s="1" t="str">
        <f>TEXT(Consolidated_sheets[[#This Row],[Date]],"mmmm")</f>
        <v>June</v>
      </c>
      <c r="G2013" t="str">
        <f>INDEX(Patient_data[Patient_Name],MATCH(Consolidated_sheets[[#This Row],[Patient_ID]],Patient_data[Patient_ID],0))</f>
        <v>Phillip Aguirre</v>
      </c>
      <c r="H2013">
        <f>INDEX(Patient_data[Age],MATCH(Consolidated_sheets[[#This Row],[Patient_ID]],Patient_data[Patient_ID],0))</f>
        <v>46</v>
      </c>
      <c r="I2013" t="str">
        <f>INDEX(Patient_data[Gender],MATCH(Consolidated_sheets[[#This Row],[Patient_ID]],Patient_data[Patient_ID],0))</f>
        <v>Male</v>
      </c>
      <c r="J2013" t="str">
        <f>INDEX(Location_data[Location],MATCH(Consolidated_sheets[[#This Row],[Patient_ID]],Location_data[Patient_ID],0))</f>
        <v>Chicago</v>
      </c>
      <c r="K2013" t="str">
        <f>INDEX(Insurance_data[Insurance_Type],MATCH(Consolidated_sheets[[#This Row],[Patient_ID]],Insurance_data[Patient_ID],0))</f>
        <v>Private</v>
      </c>
      <c r="L2013" s="6">
        <f>INDEX(Insurance_data[Insurance_Amount],MATCH(Consolidated_sheets[[#This Row],[Patient_ID]],Insurance_data[Patient_ID],0))</f>
        <v>1429.36</v>
      </c>
    </row>
    <row r="2014" spans="1:12" x14ac:dyDescent="0.3">
      <c r="A2014" t="s">
        <v>270</v>
      </c>
      <c r="B2014" t="s">
        <v>5953</v>
      </c>
      <c r="C2014" s="6">
        <v>4243.24</v>
      </c>
      <c r="D2014" s="1">
        <v>43990.632090298612</v>
      </c>
      <c r="E2014" s="1" t="str">
        <f>TEXT(Consolidated_sheets[[#This Row],[Date]],"yyyy")</f>
        <v>2020</v>
      </c>
      <c r="F2014" s="1" t="str">
        <f>TEXT(Consolidated_sheets[[#This Row],[Date]],"mmmm")</f>
        <v>June</v>
      </c>
      <c r="G2014" t="str">
        <f>INDEX(Patient_data[Patient_Name],MATCH(Consolidated_sheets[[#This Row],[Patient_ID]],Patient_data[Patient_ID],0))</f>
        <v>Emily Hinton</v>
      </c>
      <c r="H2014">
        <f>INDEX(Patient_data[Age],MATCH(Consolidated_sheets[[#This Row],[Patient_ID]],Patient_data[Patient_ID],0))</f>
        <v>72</v>
      </c>
      <c r="I2014" t="str">
        <f>INDEX(Patient_data[Gender],MATCH(Consolidated_sheets[[#This Row],[Patient_ID]],Patient_data[Patient_ID],0))</f>
        <v>Female</v>
      </c>
      <c r="J2014" t="str">
        <f>INDEX(Location_data[Location],MATCH(Consolidated_sheets[[#This Row],[Patient_ID]],Location_data[Patient_ID],0))</f>
        <v>New York</v>
      </c>
      <c r="K2014" t="str">
        <f>INDEX(Insurance_data[Insurance_Type],MATCH(Consolidated_sheets[[#This Row],[Patient_ID]],Insurance_data[Patient_ID],0))</f>
        <v>Public</v>
      </c>
      <c r="L2014" s="6">
        <f>INDEX(Insurance_data[Insurance_Amount],MATCH(Consolidated_sheets[[#This Row],[Patient_ID]],Insurance_data[Patient_ID],0))</f>
        <v>6979.58</v>
      </c>
    </row>
    <row r="2015" spans="1:12" x14ac:dyDescent="0.3">
      <c r="A2015" t="s">
        <v>415</v>
      </c>
      <c r="B2015" t="s">
        <v>5952</v>
      </c>
      <c r="C2015" s="6">
        <v>3706.18</v>
      </c>
      <c r="D2015" s="1">
        <v>43990.892841834539</v>
      </c>
      <c r="E2015" s="1" t="str">
        <f>TEXT(Consolidated_sheets[[#This Row],[Date]],"yyyy")</f>
        <v>2020</v>
      </c>
      <c r="F2015" s="1" t="str">
        <f>TEXT(Consolidated_sheets[[#This Row],[Date]],"mmmm")</f>
        <v>June</v>
      </c>
      <c r="G2015" t="str">
        <f>INDEX(Patient_data[Patient_Name],MATCH(Consolidated_sheets[[#This Row],[Patient_ID]],Patient_data[Patient_ID],0))</f>
        <v>Miguel Blevins</v>
      </c>
      <c r="H2015">
        <f>INDEX(Patient_data[Age],MATCH(Consolidated_sheets[[#This Row],[Patient_ID]],Patient_data[Patient_ID],0))</f>
        <v>18</v>
      </c>
      <c r="I2015" t="str">
        <f>INDEX(Patient_data[Gender],MATCH(Consolidated_sheets[[#This Row],[Patient_ID]],Patient_data[Patient_ID],0))</f>
        <v>Female</v>
      </c>
      <c r="J2015" t="str">
        <f>INDEX(Location_data[Location],MATCH(Consolidated_sheets[[#This Row],[Patient_ID]],Location_data[Patient_ID],0))</f>
        <v>Los Angeles</v>
      </c>
      <c r="K2015" t="str">
        <f>INDEX(Insurance_data[Insurance_Type],MATCH(Consolidated_sheets[[#This Row],[Patient_ID]],Insurance_data[Patient_ID],0))</f>
        <v>Public</v>
      </c>
      <c r="L2015" s="6">
        <f>INDEX(Insurance_data[Insurance_Amount],MATCH(Consolidated_sheets[[#This Row],[Patient_ID]],Insurance_data[Patient_ID],0))</f>
        <v>6996.56</v>
      </c>
    </row>
    <row r="2016" spans="1:12" x14ac:dyDescent="0.3">
      <c r="A2016" t="s">
        <v>221</v>
      </c>
      <c r="B2016" t="s">
        <v>5952</v>
      </c>
      <c r="C2016" s="6">
        <v>3996.08</v>
      </c>
      <c r="D2016" s="1">
        <v>43991.153593370473</v>
      </c>
      <c r="E2016" s="1" t="str">
        <f>TEXT(Consolidated_sheets[[#This Row],[Date]],"yyyy")</f>
        <v>2020</v>
      </c>
      <c r="F2016" s="1" t="str">
        <f>TEXT(Consolidated_sheets[[#This Row],[Date]],"mmmm")</f>
        <v>June</v>
      </c>
      <c r="G2016" t="str">
        <f>INDEX(Patient_data[Patient_Name],MATCH(Consolidated_sheets[[#This Row],[Patient_ID]],Patient_data[Patient_ID],0))</f>
        <v>Kimberly Smith</v>
      </c>
      <c r="H2016">
        <f>INDEX(Patient_data[Age],MATCH(Consolidated_sheets[[#This Row],[Patient_ID]],Patient_data[Patient_ID],0))</f>
        <v>43</v>
      </c>
      <c r="I2016" t="str">
        <f>INDEX(Patient_data[Gender],MATCH(Consolidated_sheets[[#This Row],[Patient_ID]],Patient_data[Patient_ID],0))</f>
        <v>Male</v>
      </c>
      <c r="J2016" t="str">
        <f>INDEX(Location_data[Location],MATCH(Consolidated_sheets[[#This Row],[Patient_ID]],Location_data[Patient_ID],0))</f>
        <v>Houston</v>
      </c>
      <c r="K2016" t="str">
        <f>INDEX(Insurance_data[Insurance_Type],MATCH(Consolidated_sheets[[#This Row],[Patient_ID]],Insurance_data[Patient_ID],0))</f>
        <v>None</v>
      </c>
      <c r="L2016" s="6">
        <f>INDEX(Insurance_data[Insurance_Amount],MATCH(Consolidated_sheets[[#This Row],[Patient_ID]],Insurance_data[Patient_ID],0))</f>
        <v>3973.21</v>
      </c>
    </row>
    <row r="2017" spans="1:12" x14ac:dyDescent="0.3">
      <c r="A2017" t="s">
        <v>837</v>
      </c>
      <c r="B2017" t="s">
        <v>5955</v>
      </c>
      <c r="C2017" s="6">
        <v>4579.1000000000004</v>
      </c>
      <c r="D2017" s="1">
        <v>43991.414344906407</v>
      </c>
      <c r="E2017" s="1" t="str">
        <f>TEXT(Consolidated_sheets[[#This Row],[Date]],"yyyy")</f>
        <v>2020</v>
      </c>
      <c r="F2017" s="1" t="str">
        <f>TEXT(Consolidated_sheets[[#This Row],[Date]],"mmmm")</f>
        <v>June</v>
      </c>
      <c r="G2017" t="str">
        <f>INDEX(Patient_data[Patient_Name],MATCH(Consolidated_sheets[[#This Row],[Patient_ID]],Patient_data[Patient_ID],0))</f>
        <v>Kaitlin Wolfe</v>
      </c>
      <c r="H2017">
        <f>INDEX(Patient_data[Age],MATCH(Consolidated_sheets[[#This Row],[Patient_ID]],Patient_data[Patient_ID],0))</f>
        <v>73</v>
      </c>
      <c r="I2017" t="str">
        <f>INDEX(Patient_data[Gender],MATCH(Consolidated_sheets[[#This Row],[Patient_ID]],Patient_data[Patient_ID],0))</f>
        <v>Male</v>
      </c>
      <c r="J2017" t="str">
        <f>INDEX(Location_data[Location],MATCH(Consolidated_sheets[[#This Row],[Patient_ID]],Location_data[Patient_ID],0))</f>
        <v>Phoenix</v>
      </c>
      <c r="K2017" t="str">
        <f>INDEX(Insurance_data[Insurance_Type],MATCH(Consolidated_sheets[[#This Row],[Patient_ID]],Insurance_data[Patient_ID],0))</f>
        <v>None</v>
      </c>
      <c r="L2017" s="6">
        <f>INDEX(Insurance_data[Insurance_Amount],MATCH(Consolidated_sheets[[#This Row],[Patient_ID]],Insurance_data[Patient_ID],0))</f>
        <v>9564.82</v>
      </c>
    </row>
    <row r="2018" spans="1:12" x14ac:dyDescent="0.3">
      <c r="A2018" t="s">
        <v>2723</v>
      </c>
      <c r="B2018" t="s">
        <v>5952</v>
      </c>
      <c r="C2018" s="6">
        <v>3336.6</v>
      </c>
      <c r="D2018" s="1">
        <v>43991.675096442341</v>
      </c>
      <c r="E2018" s="1" t="str">
        <f>TEXT(Consolidated_sheets[[#This Row],[Date]],"yyyy")</f>
        <v>2020</v>
      </c>
      <c r="F2018" s="1" t="str">
        <f>TEXT(Consolidated_sheets[[#This Row],[Date]],"mmmm")</f>
        <v>June</v>
      </c>
      <c r="G2018" t="str">
        <f>INDEX(Patient_data[Patient_Name],MATCH(Consolidated_sheets[[#This Row],[Patient_ID]],Patient_data[Patient_ID],0))</f>
        <v>Darlene Garza</v>
      </c>
      <c r="H2018">
        <f>INDEX(Patient_data[Age],MATCH(Consolidated_sheets[[#This Row],[Patient_ID]],Patient_data[Patient_ID],0))</f>
        <v>77</v>
      </c>
      <c r="I2018" t="str">
        <f>INDEX(Patient_data[Gender],MATCH(Consolidated_sheets[[#This Row],[Patient_ID]],Patient_data[Patient_ID],0))</f>
        <v>Female</v>
      </c>
      <c r="J2018" t="str">
        <f>INDEX(Location_data[Location],MATCH(Consolidated_sheets[[#This Row],[Patient_ID]],Location_data[Patient_ID],0))</f>
        <v>New York</v>
      </c>
      <c r="K2018" t="str">
        <f>INDEX(Insurance_data[Insurance_Type],MATCH(Consolidated_sheets[[#This Row],[Patient_ID]],Insurance_data[Patient_ID],0))</f>
        <v>Private</v>
      </c>
      <c r="L2018" s="6">
        <f>INDEX(Insurance_data[Insurance_Amount],MATCH(Consolidated_sheets[[#This Row],[Patient_ID]],Insurance_data[Patient_ID],0))</f>
        <v>6219.22</v>
      </c>
    </row>
    <row r="2019" spans="1:12" x14ac:dyDescent="0.3">
      <c r="A2019" t="s">
        <v>2610</v>
      </c>
      <c r="B2019" t="s">
        <v>5952</v>
      </c>
      <c r="C2019" s="6">
        <v>416.11</v>
      </c>
      <c r="D2019" s="1">
        <v>43991.935847978268</v>
      </c>
      <c r="E2019" s="1" t="str">
        <f>TEXT(Consolidated_sheets[[#This Row],[Date]],"yyyy")</f>
        <v>2020</v>
      </c>
      <c r="F2019" s="1" t="str">
        <f>TEXT(Consolidated_sheets[[#This Row],[Date]],"mmmm")</f>
        <v>June</v>
      </c>
      <c r="G2019" t="str">
        <f>INDEX(Patient_data[Patient_Name],MATCH(Consolidated_sheets[[#This Row],[Patient_ID]],Patient_data[Patient_ID],0))</f>
        <v>Vanessa Howell</v>
      </c>
      <c r="H2019">
        <f>INDEX(Patient_data[Age],MATCH(Consolidated_sheets[[#This Row],[Patient_ID]],Patient_data[Patient_ID],0))</f>
        <v>60</v>
      </c>
      <c r="I2019" t="str">
        <f>INDEX(Patient_data[Gender],MATCH(Consolidated_sheets[[#This Row],[Patient_ID]],Patient_data[Patient_ID],0))</f>
        <v>Female</v>
      </c>
      <c r="J2019" t="str">
        <f>INDEX(Location_data[Location],MATCH(Consolidated_sheets[[#This Row],[Patient_ID]],Location_data[Patient_ID],0))</f>
        <v>Phoenix</v>
      </c>
      <c r="K2019" t="str">
        <f>INDEX(Insurance_data[Insurance_Type],MATCH(Consolidated_sheets[[#This Row],[Patient_ID]],Insurance_data[Patient_ID],0))</f>
        <v>Private</v>
      </c>
      <c r="L2019" s="6">
        <f>INDEX(Insurance_data[Insurance_Amount],MATCH(Consolidated_sheets[[#This Row],[Patient_ID]],Insurance_data[Patient_ID],0))</f>
        <v>9371.2900000000009</v>
      </c>
    </row>
    <row r="2020" spans="1:12" x14ac:dyDescent="0.3">
      <c r="A2020" t="s">
        <v>1310</v>
      </c>
      <c r="B2020" t="s">
        <v>5953</v>
      </c>
      <c r="C2020" s="6">
        <v>4216.99</v>
      </c>
      <c r="D2020" s="1">
        <v>43992.196599514224</v>
      </c>
      <c r="E2020" s="1" t="str">
        <f>TEXT(Consolidated_sheets[[#This Row],[Date]],"yyyy")</f>
        <v>2020</v>
      </c>
      <c r="F2020" s="1" t="str">
        <f>TEXT(Consolidated_sheets[[#This Row],[Date]],"mmmm")</f>
        <v>June</v>
      </c>
      <c r="G2020" t="str">
        <f>INDEX(Patient_data[Patient_Name],MATCH(Consolidated_sheets[[#This Row],[Patient_ID]],Patient_data[Patient_ID],0))</f>
        <v>Chelsea Maldonado</v>
      </c>
      <c r="H2020">
        <f>INDEX(Patient_data[Age],MATCH(Consolidated_sheets[[#This Row],[Patient_ID]],Patient_data[Patient_ID],0))</f>
        <v>36</v>
      </c>
      <c r="I2020" t="str">
        <f>INDEX(Patient_data[Gender],MATCH(Consolidated_sheets[[#This Row],[Patient_ID]],Patient_data[Patient_ID],0))</f>
        <v>Female</v>
      </c>
      <c r="J2020" t="str">
        <f>INDEX(Location_data[Location],MATCH(Consolidated_sheets[[#This Row],[Patient_ID]],Location_data[Patient_ID],0))</f>
        <v>New York</v>
      </c>
      <c r="K2020" t="str">
        <f>INDEX(Insurance_data[Insurance_Type],MATCH(Consolidated_sheets[[#This Row],[Patient_ID]],Insurance_data[Patient_ID],0))</f>
        <v>None</v>
      </c>
      <c r="L2020" s="6">
        <f>INDEX(Insurance_data[Insurance_Amount],MATCH(Consolidated_sheets[[#This Row],[Patient_ID]],Insurance_data[Patient_ID],0))</f>
        <v>5701.1</v>
      </c>
    </row>
    <row r="2021" spans="1:12" x14ac:dyDescent="0.3">
      <c r="A2021" t="s">
        <v>2932</v>
      </c>
      <c r="B2021" t="s">
        <v>5953</v>
      </c>
      <c r="C2021" s="6">
        <v>4925.49</v>
      </c>
      <c r="D2021" s="1">
        <v>43992.457351050143</v>
      </c>
      <c r="E2021" s="1" t="str">
        <f>TEXT(Consolidated_sheets[[#This Row],[Date]],"yyyy")</f>
        <v>2020</v>
      </c>
      <c r="F2021" s="1" t="str">
        <f>TEXT(Consolidated_sheets[[#This Row],[Date]],"mmmm")</f>
        <v>June</v>
      </c>
      <c r="G2021" t="str">
        <f>INDEX(Patient_data[Patient_Name],MATCH(Consolidated_sheets[[#This Row],[Patient_ID]],Patient_data[Patient_ID],0))</f>
        <v>Nichole Smith</v>
      </c>
      <c r="H2021">
        <f>INDEX(Patient_data[Age],MATCH(Consolidated_sheets[[#This Row],[Patient_ID]],Patient_data[Patient_ID],0))</f>
        <v>75</v>
      </c>
      <c r="I2021" t="str">
        <f>INDEX(Patient_data[Gender],MATCH(Consolidated_sheets[[#This Row],[Patient_ID]],Patient_data[Patient_ID],0))</f>
        <v>Male</v>
      </c>
      <c r="J2021" t="str">
        <f>INDEX(Location_data[Location],MATCH(Consolidated_sheets[[#This Row],[Patient_ID]],Location_data[Patient_ID],0))</f>
        <v>Phoenix</v>
      </c>
      <c r="K2021" t="str">
        <f>INDEX(Insurance_data[Insurance_Type],MATCH(Consolidated_sheets[[#This Row],[Patient_ID]],Insurance_data[Patient_ID],0))</f>
        <v>Private</v>
      </c>
      <c r="L2021" s="6">
        <f>INDEX(Insurance_data[Insurance_Amount],MATCH(Consolidated_sheets[[#This Row],[Patient_ID]],Insurance_data[Patient_ID],0))</f>
        <v>803.06</v>
      </c>
    </row>
    <row r="2022" spans="1:12" x14ac:dyDescent="0.3">
      <c r="A2022" t="s">
        <v>2053</v>
      </c>
      <c r="B2022" t="s">
        <v>5953</v>
      </c>
      <c r="C2022" s="6">
        <v>4836.8500000000004</v>
      </c>
      <c r="D2022" s="1">
        <v>43992.718102586077</v>
      </c>
      <c r="E2022" s="1" t="str">
        <f>TEXT(Consolidated_sheets[[#This Row],[Date]],"yyyy")</f>
        <v>2020</v>
      </c>
      <c r="F2022" s="1" t="str">
        <f>TEXT(Consolidated_sheets[[#This Row],[Date]],"mmmm")</f>
        <v>June</v>
      </c>
      <c r="G2022" t="str">
        <f>INDEX(Patient_data[Patient_Name],MATCH(Consolidated_sheets[[#This Row],[Patient_ID]],Patient_data[Patient_ID],0))</f>
        <v>Laura Everett</v>
      </c>
      <c r="H2022">
        <f>INDEX(Patient_data[Age],MATCH(Consolidated_sheets[[#This Row],[Patient_ID]],Patient_data[Patient_ID],0))</f>
        <v>66</v>
      </c>
      <c r="I2022" t="str">
        <f>INDEX(Patient_data[Gender],MATCH(Consolidated_sheets[[#This Row],[Patient_ID]],Patient_data[Patient_ID],0))</f>
        <v>Male</v>
      </c>
      <c r="J2022" t="str">
        <f>INDEX(Location_data[Location],MATCH(Consolidated_sheets[[#This Row],[Patient_ID]],Location_data[Patient_ID],0))</f>
        <v>Houston</v>
      </c>
      <c r="K2022" t="str">
        <f>INDEX(Insurance_data[Insurance_Type],MATCH(Consolidated_sheets[[#This Row],[Patient_ID]],Insurance_data[Patient_ID],0))</f>
        <v>None</v>
      </c>
      <c r="L2022" s="6">
        <f>INDEX(Insurance_data[Insurance_Amount],MATCH(Consolidated_sheets[[#This Row],[Patient_ID]],Insurance_data[Patient_ID],0))</f>
        <v>422.07</v>
      </c>
    </row>
    <row r="2023" spans="1:12" x14ac:dyDescent="0.3">
      <c r="A2023" t="s">
        <v>1458</v>
      </c>
      <c r="B2023" t="s">
        <v>5952</v>
      </c>
      <c r="C2023" s="6">
        <v>3295.12</v>
      </c>
      <c r="D2023" s="1">
        <v>43992.978854122011</v>
      </c>
      <c r="E2023" s="1" t="str">
        <f>TEXT(Consolidated_sheets[[#This Row],[Date]],"yyyy")</f>
        <v>2020</v>
      </c>
      <c r="F2023" s="1" t="str">
        <f>TEXT(Consolidated_sheets[[#This Row],[Date]],"mmmm")</f>
        <v>June</v>
      </c>
      <c r="G2023" t="str">
        <f>INDEX(Patient_data[Patient_Name],MATCH(Consolidated_sheets[[#This Row],[Patient_ID]],Patient_data[Patient_ID],0))</f>
        <v>Kristen Skinner</v>
      </c>
      <c r="H2023">
        <f>INDEX(Patient_data[Age],MATCH(Consolidated_sheets[[#This Row],[Patient_ID]],Patient_data[Patient_ID],0))</f>
        <v>82</v>
      </c>
      <c r="I2023" t="str">
        <f>INDEX(Patient_data[Gender],MATCH(Consolidated_sheets[[#This Row],[Patient_ID]],Patient_data[Patient_ID],0))</f>
        <v>Male</v>
      </c>
      <c r="J2023" t="str">
        <f>INDEX(Location_data[Location],MATCH(Consolidated_sheets[[#This Row],[Patient_ID]],Location_data[Patient_ID],0))</f>
        <v>Los Angeles</v>
      </c>
      <c r="K2023" t="str">
        <f>INDEX(Insurance_data[Insurance_Type],MATCH(Consolidated_sheets[[#This Row],[Patient_ID]],Insurance_data[Patient_ID],0))</f>
        <v>Public</v>
      </c>
      <c r="L2023" s="6">
        <f>INDEX(Insurance_data[Insurance_Amount],MATCH(Consolidated_sheets[[#This Row],[Patient_ID]],Insurance_data[Patient_ID],0))</f>
        <v>2238.4699999999998</v>
      </c>
    </row>
    <row r="2024" spans="1:12" x14ac:dyDescent="0.3">
      <c r="A2024" t="s">
        <v>253</v>
      </c>
      <c r="B2024" t="s">
        <v>5955</v>
      </c>
      <c r="C2024" s="6">
        <v>976.39</v>
      </c>
      <c r="D2024" s="1">
        <v>43993.239605657938</v>
      </c>
      <c r="E2024" s="1" t="str">
        <f>TEXT(Consolidated_sheets[[#This Row],[Date]],"yyyy")</f>
        <v>2020</v>
      </c>
      <c r="F2024" s="1" t="str">
        <f>TEXT(Consolidated_sheets[[#This Row],[Date]],"mmmm")</f>
        <v>June</v>
      </c>
      <c r="G2024" t="str">
        <f>INDEX(Patient_data[Patient_Name],MATCH(Consolidated_sheets[[#This Row],[Patient_ID]],Patient_data[Patient_ID],0))</f>
        <v>Brittany Williams</v>
      </c>
      <c r="H2024">
        <f>INDEX(Patient_data[Age],MATCH(Consolidated_sheets[[#This Row],[Patient_ID]],Patient_data[Patient_ID],0))</f>
        <v>86</v>
      </c>
      <c r="I2024" t="str">
        <f>INDEX(Patient_data[Gender],MATCH(Consolidated_sheets[[#This Row],[Patient_ID]],Patient_data[Patient_ID],0))</f>
        <v>Male</v>
      </c>
      <c r="J2024" t="str">
        <f>INDEX(Location_data[Location],MATCH(Consolidated_sheets[[#This Row],[Patient_ID]],Location_data[Patient_ID],0))</f>
        <v>Los Angeles</v>
      </c>
      <c r="K2024" t="str">
        <f>INDEX(Insurance_data[Insurance_Type],MATCH(Consolidated_sheets[[#This Row],[Patient_ID]],Insurance_data[Patient_ID],0))</f>
        <v>None</v>
      </c>
      <c r="L2024" s="6">
        <f>INDEX(Insurance_data[Insurance_Amount],MATCH(Consolidated_sheets[[#This Row],[Patient_ID]],Insurance_data[Patient_ID],0))</f>
        <v>6897.53</v>
      </c>
    </row>
    <row r="2025" spans="1:12" x14ac:dyDescent="0.3">
      <c r="A2025" t="s">
        <v>2671</v>
      </c>
      <c r="B2025" t="s">
        <v>5952</v>
      </c>
      <c r="C2025" s="6">
        <v>2698.98</v>
      </c>
      <c r="D2025" s="1">
        <v>43993.50035719388</v>
      </c>
      <c r="E2025" s="1" t="str">
        <f>TEXT(Consolidated_sheets[[#This Row],[Date]],"yyyy")</f>
        <v>2020</v>
      </c>
      <c r="F2025" s="1" t="str">
        <f>TEXT(Consolidated_sheets[[#This Row],[Date]],"mmmm")</f>
        <v>June</v>
      </c>
      <c r="G2025" t="str">
        <f>INDEX(Patient_data[Patient_Name],MATCH(Consolidated_sheets[[#This Row],[Patient_ID]],Patient_data[Patient_ID],0))</f>
        <v>Brian Williams</v>
      </c>
      <c r="H2025">
        <f>INDEX(Patient_data[Age],MATCH(Consolidated_sheets[[#This Row],[Patient_ID]],Patient_data[Patient_ID],0))</f>
        <v>45</v>
      </c>
      <c r="I2025" t="str">
        <f>INDEX(Patient_data[Gender],MATCH(Consolidated_sheets[[#This Row],[Patient_ID]],Patient_data[Patient_ID],0))</f>
        <v>Male</v>
      </c>
      <c r="J2025" t="str">
        <f>INDEX(Location_data[Location],MATCH(Consolidated_sheets[[#This Row],[Patient_ID]],Location_data[Patient_ID],0))</f>
        <v>Los Angeles</v>
      </c>
      <c r="K2025" t="str">
        <f>INDEX(Insurance_data[Insurance_Type],MATCH(Consolidated_sheets[[#This Row],[Patient_ID]],Insurance_data[Patient_ID],0))</f>
        <v>None</v>
      </c>
      <c r="L2025" s="6">
        <f>INDEX(Insurance_data[Insurance_Amount],MATCH(Consolidated_sheets[[#This Row],[Patient_ID]],Insurance_data[Patient_ID],0))</f>
        <v>7816.29</v>
      </c>
    </row>
    <row r="2026" spans="1:12" x14ac:dyDescent="0.3">
      <c r="A2026" t="s">
        <v>1918</v>
      </c>
      <c r="B2026" t="s">
        <v>5955</v>
      </c>
      <c r="C2026" s="6">
        <v>711.65</v>
      </c>
      <c r="D2026" s="1">
        <v>43993.761108729806</v>
      </c>
      <c r="E2026" s="1" t="str">
        <f>TEXT(Consolidated_sheets[[#This Row],[Date]],"yyyy")</f>
        <v>2020</v>
      </c>
      <c r="F2026" s="1" t="str">
        <f>TEXT(Consolidated_sheets[[#This Row],[Date]],"mmmm")</f>
        <v>June</v>
      </c>
      <c r="G2026" t="str">
        <f>INDEX(Patient_data[Patient_Name],MATCH(Consolidated_sheets[[#This Row],[Patient_ID]],Patient_data[Patient_ID],0))</f>
        <v>Joyce Hernandez</v>
      </c>
      <c r="H2026">
        <f>INDEX(Patient_data[Age],MATCH(Consolidated_sheets[[#This Row],[Patient_ID]],Patient_data[Patient_ID],0))</f>
        <v>56</v>
      </c>
      <c r="I2026" t="str">
        <f>INDEX(Patient_data[Gender],MATCH(Consolidated_sheets[[#This Row],[Patient_ID]],Patient_data[Patient_ID],0))</f>
        <v>Male</v>
      </c>
      <c r="J2026" t="str">
        <f>INDEX(Location_data[Location],MATCH(Consolidated_sheets[[#This Row],[Patient_ID]],Location_data[Patient_ID],0))</f>
        <v>Phoenix</v>
      </c>
      <c r="K2026" t="str">
        <f>INDEX(Insurance_data[Insurance_Type],MATCH(Consolidated_sheets[[#This Row],[Patient_ID]],Insurance_data[Patient_ID],0))</f>
        <v>Private</v>
      </c>
      <c r="L2026" s="6">
        <f>INDEX(Insurance_data[Insurance_Amount],MATCH(Consolidated_sheets[[#This Row],[Patient_ID]],Insurance_data[Patient_ID],0))</f>
        <v>1711.1</v>
      </c>
    </row>
    <row r="2027" spans="1:12" x14ac:dyDescent="0.3">
      <c r="A2027" t="s">
        <v>2899</v>
      </c>
      <c r="B2027" t="s">
        <v>5952</v>
      </c>
      <c r="C2027" s="6">
        <v>2677.77</v>
      </c>
      <c r="D2027" s="1">
        <v>43994.021860265762</v>
      </c>
      <c r="E2027" s="1" t="str">
        <f>TEXT(Consolidated_sheets[[#This Row],[Date]],"yyyy")</f>
        <v>2020</v>
      </c>
      <c r="F2027" s="1" t="str">
        <f>TEXT(Consolidated_sheets[[#This Row],[Date]],"mmmm")</f>
        <v>June</v>
      </c>
      <c r="G2027" t="str">
        <f>INDEX(Patient_data[Patient_Name],MATCH(Consolidated_sheets[[#This Row],[Patient_ID]],Patient_data[Patient_ID],0))</f>
        <v>Katherine Gutierrez</v>
      </c>
      <c r="H2027">
        <f>INDEX(Patient_data[Age],MATCH(Consolidated_sheets[[#This Row],[Patient_ID]],Patient_data[Patient_ID],0))</f>
        <v>37</v>
      </c>
      <c r="I2027" t="str">
        <f>INDEX(Patient_data[Gender],MATCH(Consolidated_sheets[[#This Row],[Patient_ID]],Patient_data[Patient_ID],0))</f>
        <v>Female</v>
      </c>
      <c r="J2027" t="str">
        <f>INDEX(Location_data[Location],MATCH(Consolidated_sheets[[#This Row],[Patient_ID]],Location_data[Patient_ID],0))</f>
        <v>Houston</v>
      </c>
      <c r="K2027" t="str">
        <f>INDEX(Insurance_data[Insurance_Type],MATCH(Consolidated_sheets[[#This Row],[Patient_ID]],Insurance_data[Patient_ID],0))</f>
        <v>Private</v>
      </c>
      <c r="L2027" s="6">
        <f>INDEX(Insurance_data[Insurance_Amount],MATCH(Consolidated_sheets[[#This Row],[Patient_ID]],Insurance_data[Patient_ID],0))</f>
        <v>898.21</v>
      </c>
    </row>
    <row r="2028" spans="1:12" x14ac:dyDescent="0.3">
      <c r="A2028" t="s">
        <v>41</v>
      </c>
      <c r="B2028" t="s">
        <v>5955</v>
      </c>
      <c r="C2028" s="6">
        <v>4733.8999999999996</v>
      </c>
      <c r="D2028" s="1">
        <v>43994.282611801667</v>
      </c>
      <c r="E2028" s="1" t="str">
        <f>TEXT(Consolidated_sheets[[#This Row],[Date]],"yyyy")</f>
        <v>2020</v>
      </c>
      <c r="F2028" s="1" t="str">
        <f>TEXT(Consolidated_sheets[[#This Row],[Date]],"mmmm")</f>
        <v>June</v>
      </c>
      <c r="G2028" t="str">
        <f>INDEX(Patient_data[Patient_Name],MATCH(Consolidated_sheets[[#This Row],[Patient_ID]],Patient_data[Patient_ID],0))</f>
        <v>Daniel Chung</v>
      </c>
      <c r="H2028">
        <f>INDEX(Patient_data[Age],MATCH(Consolidated_sheets[[#This Row],[Patient_ID]],Patient_data[Patient_ID],0))</f>
        <v>84</v>
      </c>
      <c r="I2028" t="str">
        <f>INDEX(Patient_data[Gender],MATCH(Consolidated_sheets[[#This Row],[Patient_ID]],Patient_data[Patient_ID],0))</f>
        <v>Female</v>
      </c>
      <c r="J2028" t="str">
        <f>INDEX(Location_data[Location],MATCH(Consolidated_sheets[[#This Row],[Patient_ID]],Location_data[Patient_ID],0))</f>
        <v>Houston</v>
      </c>
      <c r="K2028" t="str">
        <f>INDEX(Insurance_data[Insurance_Type],MATCH(Consolidated_sheets[[#This Row],[Patient_ID]],Insurance_data[Patient_ID],0))</f>
        <v>Private</v>
      </c>
      <c r="L2028" s="6">
        <f>INDEX(Insurance_data[Insurance_Amount],MATCH(Consolidated_sheets[[#This Row],[Patient_ID]],Insurance_data[Patient_ID],0))</f>
        <v>6384.49</v>
      </c>
    </row>
    <row r="2029" spans="1:12" x14ac:dyDescent="0.3">
      <c r="A2029" t="s">
        <v>1304</v>
      </c>
      <c r="B2029" t="s">
        <v>5954</v>
      </c>
      <c r="C2029" s="6">
        <v>414.82</v>
      </c>
      <c r="D2029" s="1">
        <v>43994.543363337623</v>
      </c>
      <c r="E2029" s="1" t="str">
        <f>TEXT(Consolidated_sheets[[#This Row],[Date]],"yyyy")</f>
        <v>2020</v>
      </c>
      <c r="F2029" s="1" t="str">
        <f>TEXT(Consolidated_sheets[[#This Row],[Date]],"mmmm")</f>
        <v>June</v>
      </c>
      <c r="G2029" t="str">
        <f>INDEX(Patient_data[Patient_Name],MATCH(Consolidated_sheets[[#This Row],[Patient_ID]],Patient_data[Patient_ID],0))</f>
        <v>Hannah Murphy</v>
      </c>
      <c r="H2029">
        <f>INDEX(Patient_data[Age],MATCH(Consolidated_sheets[[#This Row],[Patient_ID]],Patient_data[Patient_ID],0))</f>
        <v>64</v>
      </c>
      <c r="I2029" t="str">
        <f>INDEX(Patient_data[Gender],MATCH(Consolidated_sheets[[#This Row],[Patient_ID]],Patient_data[Patient_ID],0))</f>
        <v>Male</v>
      </c>
      <c r="J2029" t="str">
        <f>INDEX(Location_data[Location],MATCH(Consolidated_sheets[[#This Row],[Patient_ID]],Location_data[Patient_ID],0))</f>
        <v>Houston</v>
      </c>
      <c r="K2029" t="str">
        <f>INDEX(Insurance_data[Insurance_Type],MATCH(Consolidated_sheets[[#This Row],[Patient_ID]],Insurance_data[Patient_ID],0))</f>
        <v>Private</v>
      </c>
      <c r="L2029" s="6">
        <f>INDEX(Insurance_data[Insurance_Amount],MATCH(Consolidated_sheets[[#This Row],[Patient_ID]],Insurance_data[Patient_ID],0))</f>
        <v>4967.84</v>
      </c>
    </row>
    <row r="2030" spans="1:12" x14ac:dyDescent="0.3">
      <c r="A2030" t="s">
        <v>548</v>
      </c>
      <c r="B2030" t="s">
        <v>5955</v>
      </c>
      <c r="C2030" s="6">
        <v>4860.49</v>
      </c>
      <c r="D2030" s="1">
        <v>43994.80411487355</v>
      </c>
      <c r="E2030" s="1" t="str">
        <f>TEXT(Consolidated_sheets[[#This Row],[Date]],"yyyy")</f>
        <v>2020</v>
      </c>
      <c r="F2030" s="1" t="str">
        <f>TEXT(Consolidated_sheets[[#This Row],[Date]],"mmmm")</f>
        <v>June</v>
      </c>
      <c r="G2030" t="str">
        <f>INDEX(Patient_data[Patient_Name],MATCH(Consolidated_sheets[[#This Row],[Patient_ID]],Patient_data[Patient_ID],0))</f>
        <v>Scott Miller</v>
      </c>
      <c r="H2030">
        <f>INDEX(Patient_data[Age],MATCH(Consolidated_sheets[[#This Row],[Patient_ID]],Patient_data[Patient_ID],0))</f>
        <v>53</v>
      </c>
      <c r="I2030" t="str">
        <f>INDEX(Patient_data[Gender],MATCH(Consolidated_sheets[[#This Row],[Patient_ID]],Patient_data[Patient_ID],0))</f>
        <v>Female</v>
      </c>
      <c r="J2030" t="str">
        <f>INDEX(Location_data[Location],MATCH(Consolidated_sheets[[#This Row],[Patient_ID]],Location_data[Patient_ID],0))</f>
        <v>Chicago</v>
      </c>
      <c r="K2030" t="str">
        <f>INDEX(Insurance_data[Insurance_Type],MATCH(Consolidated_sheets[[#This Row],[Patient_ID]],Insurance_data[Patient_ID],0))</f>
        <v>Private</v>
      </c>
      <c r="L2030" s="6">
        <f>INDEX(Insurance_data[Insurance_Amount],MATCH(Consolidated_sheets[[#This Row],[Patient_ID]],Insurance_data[Patient_ID],0))</f>
        <v>1432.01</v>
      </c>
    </row>
    <row r="2031" spans="1:12" x14ac:dyDescent="0.3">
      <c r="A2031" t="s">
        <v>83</v>
      </c>
      <c r="B2031" t="s">
        <v>5955</v>
      </c>
      <c r="C2031" s="6">
        <v>3427.9</v>
      </c>
      <c r="D2031" s="1">
        <v>43995.064866409477</v>
      </c>
      <c r="E2031" s="1" t="str">
        <f>TEXT(Consolidated_sheets[[#This Row],[Date]],"yyyy")</f>
        <v>2020</v>
      </c>
      <c r="F2031" s="1" t="str">
        <f>TEXT(Consolidated_sheets[[#This Row],[Date]],"mmmm")</f>
        <v>June</v>
      </c>
      <c r="G2031" t="str">
        <f>INDEX(Patient_data[Patient_Name],MATCH(Consolidated_sheets[[#This Row],[Patient_ID]],Patient_data[Patient_ID],0))</f>
        <v>Christine Evans</v>
      </c>
      <c r="H2031">
        <f>INDEX(Patient_data[Age],MATCH(Consolidated_sheets[[#This Row],[Patient_ID]],Patient_data[Patient_ID],0))</f>
        <v>73</v>
      </c>
      <c r="I2031" t="str">
        <f>INDEX(Patient_data[Gender],MATCH(Consolidated_sheets[[#This Row],[Patient_ID]],Patient_data[Patient_ID],0))</f>
        <v>Male</v>
      </c>
      <c r="J2031" t="str">
        <f>INDEX(Location_data[Location],MATCH(Consolidated_sheets[[#This Row],[Patient_ID]],Location_data[Patient_ID],0))</f>
        <v>Los Angeles</v>
      </c>
      <c r="K2031" t="str">
        <f>INDEX(Insurance_data[Insurance_Type],MATCH(Consolidated_sheets[[#This Row],[Patient_ID]],Insurance_data[Patient_ID],0))</f>
        <v>None</v>
      </c>
      <c r="L2031" s="6">
        <f>INDEX(Insurance_data[Insurance_Amount],MATCH(Consolidated_sheets[[#This Row],[Patient_ID]],Insurance_data[Patient_ID],0))</f>
        <v>6766.65</v>
      </c>
    </row>
    <row r="2032" spans="1:12" x14ac:dyDescent="0.3">
      <c r="A2032" t="s">
        <v>1171</v>
      </c>
      <c r="B2032" t="s">
        <v>5953</v>
      </c>
      <c r="C2032" s="6">
        <v>883.58</v>
      </c>
      <c r="D2032" s="1">
        <v>43995.325617945418</v>
      </c>
      <c r="E2032" s="1" t="str">
        <f>TEXT(Consolidated_sheets[[#This Row],[Date]],"yyyy")</f>
        <v>2020</v>
      </c>
      <c r="F2032" s="1" t="str">
        <f>TEXT(Consolidated_sheets[[#This Row],[Date]],"mmmm")</f>
        <v>June</v>
      </c>
      <c r="G2032" t="str">
        <f>INDEX(Patient_data[Patient_Name],MATCH(Consolidated_sheets[[#This Row],[Patient_ID]],Patient_data[Patient_ID],0))</f>
        <v>Kenneth Kramer</v>
      </c>
      <c r="H2032">
        <f>INDEX(Patient_data[Age],MATCH(Consolidated_sheets[[#This Row],[Patient_ID]],Patient_data[Patient_ID],0))</f>
        <v>39</v>
      </c>
      <c r="I2032" t="str">
        <f>INDEX(Patient_data[Gender],MATCH(Consolidated_sheets[[#This Row],[Patient_ID]],Patient_data[Patient_ID],0))</f>
        <v>Female</v>
      </c>
      <c r="J2032" t="str">
        <f>INDEX(Location_data[Location],MATCH(Consolidated_sheets[[#This Row],[Patient_ID]],Location_data[Patient_ID],0))</f>
        <v>Phoenix</v>
      </c>
      <c r="K2032" t="str">
        <f>INDEX(Insurance_data[Insurance_Type],MATCH(Consolidated_sheets[[#This Row],[Patient_ID]],Insurance_data[Patient_ID],0))</f>
        <v>Private</v>
      </c>
      <c r="L2032" s="6">
        <f>INDEX(Insurance_data[Insurance_Amount],MATCH(Consolidated_sheets[[#This Row],[Patient_ID]],Insurance_data[Patient_ID],0))</f>
        <v>5084.5</v>
      </c>
    </row>
    <row r="2033" spans="1:12" x14ac:dyDescent="0.3">
      <c r="A2033" t="s">
        <v>2392</v>
      </c>
      <c r="B2033" t="s">
        <v>5955</v>
      </c>
      <c r="C2033" s="6">
        <v>3421.94</v>
      </c>
      <c r="D2033" s="1">
        <v>43995.586369481352</v>
      </c>
      <c r="E2033" s="1" t="str">
        <f>TEXT(Consolidated_sheets[[#This Row],[Date]],"yyyy")</f>
        <v>2020</v>
      </c>
      <c r="F2033" s="1" t="str">
        <f>TEXT(Consolidated_sheets[[#This Row],[Date]],"mmmm")</f>
        <v>June</v>
      </c>
      <c r="G2033" t="str">
        <f>INDEX(Patient_data[Patient_Name],MATCH(Consolidated_sheets[[#This Row],[Patient_ID]],Patient_data[Patient_ID],0))</f>
        <v>Harold Payne</v>
      </c>
      <c r="H2033">
        <f>INDEX(Patient_data[Age],MATCH(Consolidated_sheets[[#This Row],[Patient_ID]],Patient_data[Patient_ID],0))</f>
        <v>46</v>
      </c>
      <c r="I2033" t="str">
        <f>INDEX(Patient_data[Gender],MATCH(Consolidated_sheets[[#This Row],[Patient_ID]],Patient_data[Patient_ID],0))</f>
        <v>Male</v>
      </c>
      <c r="J2033" t="str">
        <f>INDEX(Location_data[Location],MATCH(Consolidated_sheets[[#This Row],[Patient_ID]],Location_data[Patient_ID],0))</f>
        <v>Los Angeles</v>
      </c>
      <c r="K2033" t="str">
        <f>INDEX(Insurance_data[Insurance_Type],MATCH(Consolidated_sheets[[#This Row],[Patient_ID]],Insurance_data[Patient_ID],0))</f>
        <v>Public</v>
      </c>
      <c r="L2033" s="6">
        <f>INDEX(Insurance_data[Insurance_Amount],MATCH(Consolidated_sheets[[#This Row],[Patient_ID]],Insurance_data[Patient_ID],0))</f>
        <v>2188.35</v>
      </c>
    </row>
    <row r="2034" spans="1:12" x14ac:dyDescent="0.3">
      <c r="A2034" t="s">
        <v>520</v>
      </c>
      <c r="B2034" t="s">
        <v>5954</v>
      </c>
      <c r="C2034" s="6">
        <v>4214.25</v>
      </c>
      <c r="D2034" s="1">
        <v>43995.847121017279</v>
      </c>
      <c r="E2034" s="1" t="str">
        <f>TEXT(Consolidated_sheets[[#This Row],[Date]],"yyyy")</f>
        <v>2020</v>
      </c>
      <c r="F2034" s="1" t="str">
        <f>TEXT(Consolidated_sheets[[#This Row],[Date]],"mmmm")</f>
        <v>June</v>
      </c>
      <c r="G2034" t="str">
        <f>INDEX(Patient_data[Patient_Name],MATCH(Consolidated_sheets[[#This Row],[Patient_ID]],Patient_data[Patient_ID],0))</f>
        <v>Annette Ramirez</v>
      </c>
      <c r="H2034">
        <f>INDEX(Patient_data[Age],MATCH(Consolidated_sheets[[#This Row],[Patient_ID]],Patient_data[Patient_ID],0))</f>
        <v>34</v>
      </c>
      <c r="I2034" t="str">
        <f>INDEX(Patient_data[Gender],MATCH(Consolidated_sheets[[#This Row],[Patient_ID]],Patient_data[Patient_ID],0))</f>
        <v>Male</v>
      </c>
      <c r="J2034" t="str">
        <f>INDEX(Location_data[Location],MATCH(Consolidated_sheets[[#This Row],[Patient_ID]],Location_data[Patient_ID],0))</f>
        <v>Chicago</v>
      </c>
      <c r="K2034" t="str">
        <f>INDEX(Insurance_data[Insurance_Type],MATCH(Consolidated_sheets[[#This Row],[Patient_ID]],Insurance_data[Patient_ID],0))</f>
        <v>Public</v>
      </c>
      <c r="L2034" s="6">
        <f>INDEX(Insurance_data[Insurance_Amount],MATCH(Consolidated_sheets[[#This Row],[Patient_ID]],Insurance_data[Patient_ID],0))</f>
        <v>5854.85</v>
      </c>
    </row>
    <row r="2035" spans="1:12" x14ac:dyDescent="0.3">
      <c r="A2035" t="s">
        <v>1145</v>
      </c>
      <c r="B2035" t="s">
        <v>5955</v>
      </c>
      <c r="C2035" s="6">
        <v>120.53</v>
      </c>
      <c r="D2035" s="1">
        <v>43996.107872553221</v>
      </c>
      <c r="E2035" s="1" t="str">
        <f>TEXT(Consolidated_sheets[[#This Row],[Date]],"yyyy")</f>
        <v>2020</v>
      </c>
      <c r="F2035" s="1" t="str">
        <f>TEXT(Consolidated_sheets[[#This Row],[Date]],"mmmm")</f>
        <v>June</v>
      </c>
      <c r="G2035" t="str">
        <f>INDEX(Patient_data[Patient_Name],MATCH(Consolidated_sheets[[#This Row],[Patient_ID]],Patient_data[Patient_ID],0))</f>
        <v>Peter Morales</v>
      </c>
      <c r="H2035">
        <f>INDEX(Patient_data[Age],MATCH(Consolidated_sheets[[#This Row],[Patient_ID]],Patient_data[Patient_ID],0))</f>
        <v>31</v>
      </c>
      <c r="I2035" t="str">
        <f>INDEX(Patient_data[Gender],MATCH(Consolidated_sheets[[#This Row],[Patient_ID]],Patient_data[Patient_ID],0))</f>
        <v>Male</v>
      </c>
      <c r="J2035" t="str">
        <f>INDEX(Location_data[Location],MATCH(Consolidated_sheets[[#This Row],[Patient_ID]],Location_data[Patient_ID],0))</f>
        <v>New York</v>
      </c>
      <c r="K2035" t="str">
        <f>INDEX(Insurance_data[Insurance_Type],MATCH(Consolidated_sheets[[#This Row],[Patient_ID]],Insurance_data[Patient_ID],0))</f>
        <v>Public</v>
      </c>
      <c r="L2035" s="6">
        <f>INDEX(Insurance_data[Insurance_Amount],MATCH(Consolidated_sheets[[#This Row],[Patient_ID]],Insurance_data[Patient_ID],0))</f>
        <v>6588.76</v>
      </c>
    </row>
    <row r="2036" spans="1:12" x14ac:dyDescent="0.3">
      <c r="A2036" t="s">
        <v>1753</v>
      </c>
      <c r="B2036" t="s">
        <v>5954</v>
      </c>
      <c r="C2036" s="6">
        <v>2723.82</v>
      </c>
      <c r="D2036" s="1">
        <v>43996.368624089147</v>
      </c>
      <c r="E2036" s="1" t="str">
        <f>TEXT(Consolidated_sheets[[#This Row],[Date]],"yyyy")</f>
        <v>2020</v>
      </c>
      <c r="F2036" s="1" t="str">
        <f>TEXT(Consolidated_sheets[[#This Row],[Date]],"mmmm")</f>
        <v>June</v>
      </c>
      <c r="G2036" t="str">
        <f>INDEX(Patient_data[Patient_Name],MATCH(Consolidated_sheets[[#This Row],[Patient_ID]],Patient_data[Patient_ID],0))</f>
        <v>Gabriel Parker</v>
      </c>
      <c r="H2036">
        <f>INDEX(Patient_data[Age],MATCH(Consolidated_sheets[[#This Row],[Patient_ID]],Patient_data[Patient_ID],0))</f>
        <v>59</v>
      </c>
      <c r="I2036" t="str">
        <f>INDEX(Patient_data[Gender],MATCH(Consolidated_sheets[[#This Row],[Patient_ID]],Patient_data[Patient_ID],0))</f>
        <v>Female</v>
      </c>
      <c r="J2036" t="str">
        <f>INDEX(Location_data[Location],MATCH(Consolidated_sheets[[#This Row],[Patient_ID]],Location_data[Patient_ID],0))</f>
        <v>Chicago</v>
      </c>
      <c r="K2036" t="str">
        <f>INDEX(Insurance_data[Insurance_Type],MATCH(Consolidated_sheets[[#This Row],[Patient_ID]],Insurance_data[Patient_ID],0))</f>
        <v>Private</v>
      </c>
      <c r="L2036" s="6">
        <f>INDEX(Insurance_data[Insurance_Amount],MATCH(Consolidated_sheets[[#This Row],[Patient_ID]],Insurance_data[Patient_ID],0))</f>
        <v>5486.65</v>
      </c>
    </row>
    <row r="2037" spans="1:12" x14ac:dyDescent="0.3">
      <c r="A2037" t="s">
        <v>1676</v>
      </c>
      <c r="B2037" t="s">
        <v>5955</v>
      </c>
      <c r="C2037" s="6">
        <v>3769.15</v>
      </c>
      <c r="D2037" s="1">
        <v>43996.629375625082</v>
      </c>
      <c r="E2037" s="1" t="str">
        <f>TEXT(Consolidated_sheets[[#This Row],[Date]],"yyyy")</f>
        <v>2020</v>
      </c>
      <c r="F2037" s="1" t="str">
        <f>TEXT(Consolidated_sheets[[#This Row],[Date]],"mmmm")</f>
        <v>June</v>
      </c>
      <c r="G2037" t="str">
        <f>INDEX(Patient_data[Patient_Name],MATCH(Consolidated_sheets[[#This Row],[Patient_ID]],Patient_data[Patient_ID],0))</f>
        <v>Karen Thompson</v>
      </c>
      <c r="H2037">
        <f>INDEX(Patient_data[Age],MATCH(Consolidated_sheets[[#This Row],[Patient_ID]],Patient_data[Patient_ID],0))</f>
        <v>84</v>
      </c>
      <c r="I2037" t="str">
        <f>INDEX(Patient_data[Gender],MATCH(Consolidated_sheets[[#This Row],[Patient_ID]],Patient_data[Patient_ID],0))</f>
        <v>Female</v>
      </c>
      <c r="J2037" t="str">
        <f>INDEX(Location_data[Location],MATCH(Consolidated_sheets[[#This Row],[Patient_ID]],Location_data[Patient_ID],0))</f>
        <v>Chicago</v>
      </c>
      <c r="K2037" t="str">
        <f>INDEX(Insurance_data[Insurance_Type],MATCH(Consolidated_sheets[[#This Row],[Patient_ID]],Insurance_data[Patient_ID],0))</f>
        <v>Private</v>
      </c>
      <c r="L2037" s="6">
        <f>INDEX(Insurance_data[Insurance_Amount],MATCH(Consolidated_sheets[[#This Row],[Patient_ID]],Insurance_data[Patient_ID],0))</f>
        <v>8832.3700000000008</v>
      </c>
    </row>
    <row r="2038" spans="1:12" x14ac:dyDescent="0.3">
      <c r="A2038" t="s">
        <v>66</v>
      </c>
      <c r="B2038" t="s">
        <v>5952</v>
      </c>
      <c r="C2038" s="6">
        <v>4647.01</v>
      </c>
      <c r="D2038" s="1">
        <v>43996.890127161023</v>
      </c>
      <c r="E2038" s="1" t="str">
        <f>TEXT(Consolidated_sheets[[#This Row],[Date]],"yyyy")</f>
        <v>2020</v>
      </c>
      <c r="F2038" s="1" t="str">
        <f>TEXT(Consolidated_sheets[[#This Row],[Date]],"mmmm")</f>
        <v>June</v>
      </c>
      <c r="G2038" t="str">
        <f>INDEX(Patient_data[Patient_Name],MATCH(Consolidated_sheets[[#This Row],[Patient_ID]],Patient_data[Patient_ID],0))</f>
        <v>Joseph King</v>
      </c>
      <c r="H2038">
        <f>INDEX(Patient_data[Age],MATCH(Consolidated_sheets[[#This Row],[Patient_ID]],Patient_data[Patient_ID],0))</f>
        <v>74</v>
      </c>
      <c r="I2038" t="str">
        <f>INDEX(Patient_data[Gender],MATCH(Consolidated_sheets[[#This Row],[Patient_ID]],Patient_data[Patient_ID],0))</f>
        <v>Female</v>
      </c>
      <c r="J2038" t="str">
        <f>INDEX(Location_data[Location],MATCH(Consolidated_sheets[[#This Row],[Patient_ID]],Location_data[Patient_ID],0))</f>
        <v>New York</v>
      </c>
      <c r="K2038" t="str">
        <f>INDEX(Insurance_data[Insurance_Type],MATCH(Consolidated_sheets[[#This Row],[Patient_ID]],Insurance_data[Patient_ID],0))</f>
        <v>Private</v>
      </c>
      <c r="L2038" s="6">
        <f>INDEX(Insurance_data[Insurance_Amount],MATCH(Consolidated_sheets[[#This Row],[Patient_ID]],Insurance_data[Patient_ID],0))</f>
        <v>1789.7</v>
      </c>
    </row>
    <row r="2039" spans="1:12" x14ac:dyDescent="0.3">
      <c r="A2039" t="s">
        <v>822</v>
      </c>
      <c r="B2039" t="s">
        <v>5955</v>
      </c>
      <c r="C2039" s="6">
        <v>1379.01</v>
      </c>
      <c r="D2039" s="1">
        <v>43997.150878696957</v>
      </c>
      <c r="E2039" s="1" t="str">
        <f>TEXT(Consolidated_sheets[[#This Row],[Date]],"yyyy")</f>
        <v>2020</v>
      </c>
      <c r="F2039" s="1" t="str">
        <f>TEXT(Consolidated_sheets[[#This Row],[Date]],"mmmm")</f>
        <v>June</v>
      </c>
      <c r="G2039" t="str">
        <f>INDEX(Patient_data[Patient_Name],MATCH(Consolidated_sheets[[#This Row],[Patient_ID]],Patient_data[Patient_ID],0))</f>
        <v>Mark Hester</v>
      </c>
      <c r="H2039">
        <f>INDEX(Patient_data[Age],MATCH(Consolidated_sheets[[#This Row],[Patient_ID]],Patient_data[Patient_ID],0))</f>
        <v>77</v>
      </c>
      <c r="I2039" t="str">
        <f>INDEX(Patient_data[Gender],MATCH(Consolidated_sheets[[#This Row],[Patient_ID]],Patient_data[Patient_ID],0))</f>
        <v>Female</v>
      </c>
      <c r="J2039" t="str">
        <f>INDEX(Location_data[Location],MATCH(Consolidated_sheets[[#This Row],[Patient_ID]],Location_data[Patient_ID],0))</f>
        <v>Phoenix</v>
      </c>
      <c r="K2039" t="str">
        <f>INDEX(Insurance_data[Insurance_Type],MATCH(Consolidated_sheets[[#This Row],[Patient_ID]],Insurance_data[Patient_ID],0))</f>
        <v>None</v>
      </c>
      <c r="L2039" s="6">
        <f>INDEX(Insurance_data[Insurance_Amount],MATCH(Consolidated_sheets[[#This Row],[Patient_ID]],Insurance_data[Patient_ID],0))</f>
        <v>6422.22</v>
      </c>
    </row>
    <row r="2040" spans="1:12" x14ac:dyDescent="0.3">
      <c r="A2040" t="s">
        <v>1792</v>
      </c>
      <c r="B2040" t="s">
        <v>5953</v>
      </c>
      <c r="C2040" s="6">
        <v>282.16000000000003</v>
      </c>
      <c r="D2040" s="1">
        <v>43997.411630232877</v>
      </c>
      <c r="E2040" s="1" t="str">
        <f>TEXT(Consolidated_sheets[[#This Row],[Date]],"yyyy")</f>
        <v>2020</v>
      </c>
      <c r="F2040" s="1" t="str">
        <f>TEXT(Consolidated_sheets[[#This Row],[Date]],"mmmm")</f>
        <v>June</v>
      </c>
      <c r="G2040" t="str">
        <f>INDEX(Patient_data[Patient_Name],MATCH(Consolidated_sheets[[#This Row],[Patient_ID]],Patient_data[Patient_ID],0))</f>
        <v>Paul Cooke</v>
      </c>
      <c r="H2040">
        <f>INDEX(Patient_data[Age],MATCH(Consolidated_sheets[[#This Row],[Patient_ID]],Patient_data[Patient_ID],0))</f>
        <v>73</v>
      </c>
      <c r="I2040" t="str">
        <f>INDEX(Patient_data[Gender],MATCH(Consolidated_sheets[[#This Row],[Patient_ID]],Patient_data[Patient_ID],0))</f>
        <v>Male</v>
      </c>
      <c r="J2040" t="str">
        <f>INDEX(Location_data[Location],MATCH(Consolidated_sheets[[#This Row],[Patient_ID]],Location_data[Patient_ID],0))</f>
        <v>Phoenix</v>
      </c>
      <c r="K2040" t="str">
        <f>INDEX(Insurance_data[Insurance_Type],MATCH(Consolidated_sheets[[#This Row],[Patient_ID]],Insurance_data[Patient_ID],0))</f>
        <v>Public</v>
      </c>
      <c r="L2040" s="6">
        <f>INDEX(Insurance_data[Insurance_Amount],MATCH(Consolidated_sheets[[#This Row],[Patient_ID]],Insurance_data[Patient_ID],0))</f>
        <v>4772.0200000000004</v>
      </c>
    </row>
    <row r="2041" spans="1:12" x14ac:dyDescent="0.3">
      <c r="A2041" t="s">
        <v>522</v>
      </c>
      <c r="B2041" t="s">
        <v>5954</v>
      </c>
      <c r="C2041" s="6">
        <v>2432.64</v>
      </c>
      <c r="D2041" s="1">
        <v>43997.672381768818</v>
      </c>
      <c r="E2041" s="1" t="str">
        <f>TEXT(Consolidated_sheets[[#This Row],[Date]],"yyyy")</f>
        <v>2020</v>
      </c>
      <c r="F2041" s="1" t="str">
        <f>TEXT(Consolidated_sheets[[#This Row],[Date]],"mmmm")</f>
        <v>June</v>
      </c>
      <c r="G2041" t="str">
        <f>INDEX(Patient_data[Patient_Name],MATCH(Consolidated_sheets[[#This Row],[Patient_ID]],Patient_data[Patient_ID],0))</f>
        <v>Jennifer Pearson</v>
      </c>
      <c r="H2041">
        <f>INDEX(Patient_data[Age],MATCH(Consolidated_sheets[[#This Row],[Patient_ID]],Patient_data[Patient_ID],0))</f>
        <v>53</v>
      </c>
      <c r="I2041" t="str">
        <f>INDEX(Patient_data[Gender],MATCH(Consolidated_sheets[[#This Row],[Patient_ID]],Patient_data[Patient_ID],0))</f>
        <v>Female</v>
      </c>
      <c r="J2041" t="str">
        <f>INDEX(Location_data[Location],MATCH(Consolidated_sheets[[#This Row],[Patient_ID]],Location_data[Patient_ID],0))</f>
        <v>Houston</v>
      </c>
      <c r="K2041" t="str">
        <f>INDEX(Insurance_data[Insurance_Type],MATCH(Consolidated_sheets[[#This Row],[Patient_ID]],Insurance_data[Patient_ID],0))</f>
        <v>None</v>
      </c>
      <c r="L2041" s="6">
        <f>INDEX(Insurance_data[Insurance_Amount],MATCH(Consolidated_sheets[[#This Row],[Patient_ID]],Insurance_data[Patient_ID],0))</f>
        <v>8824.8700000000008</v>
      </c>
    </row>
    <row r="2042" spans="1:12" x14ac:dyDescent="0.3">
      <c r="A2042" t="s">
        <v>1962</v>
      </c>
      <c r="B2042" t="s">
        <v>5952</v>
      </c>
      <c r="C2042" s="6">
        <v>3131.92</v>
      </c>
      <c r="D2042" s="1">
        <v>43997.933133304759</v>
      </c>
      <c r="E2042" s="1" t="str">
        <f>TEXT(Consolidated_sheets[[#This Row],[Date]],"yyyy")</f>
        <v>2020</v>
      </c>
      <c r="F2042" s="1" t="str">
        <f>TEXT(Consolidated_sheets[[#This Row],[Date]],"mmmm")</f>
        <v>June</v>
      </c>
      <c r="G2042" t="str">
        <f>INDEX(Patient_data[Patient_Name],MATCH(Consolidated_sheets[[#This Row],[Patient_ID]],Patient_data[Patient_ID],0))</f>
        <v>Mr. Kevin Collins DVM</v>
      </c>
      <c r="H2042">
        <f>INDEX(Patient_data[Age],MATCH(Consolidated_sheets[[#This Row],[Patient_ID]],Patient_data[Patient_ID],0))</f>
        <v>32</v>
      </c>
      <c r="I2042" t="str">
        <f>INDEX(Patient_data[Gender],MATCH(Consolidated_sheets[[#This Row],[Patient_ID]],Patient_data[Patient_ID],0))</f>
        <v>Male</v>
      </c>
      <c r="J2042" t="str">
        <f>INDEX(Location_data[Location],MATCH(Consolidated_sheets[[#This Row],[Patient_ID]],Location_data[Patient_ID],0))</f>
        <v>Los Angeles</v>
      </c>
      <c r="K2042" t="str">
        <f>INDEX(Insurance_data[Insurance_Type],MATCH(Consolidated_sheets[[#This Row],[Patient_ID]],Insurance_data[Patient_ID],0))</f>
        <v>Private</v>
      </c>
      <c r="L2042" s="6">
        <f>INDEX(Insurance_data[Insurance_Amount],MATCH(Consolidated_sheets[[#This Row],[Patient_ID]],Insurance_data[Patient_ID],0))</f>
        <v>1556.16</v>
      </c>
    </row>
    <row r="2043" spans="1:12" x14ac:dyDescent="0.3">
      <c r="A2043" t="s">
        <v>1957</v>
      </c>
      <c r="B2043" t="s">
        <v>5954</v>
      </c>
      <c r="C2043" s="6">
        <v>531.6</v>
      </c>
      <c r="D2043" s="1">
        <v>43998.193884840693</v>
      </c>
      <c r="E2043" s="1" t="str">
        <f>TEXT(Consolidated_sheets[[#This Row],[Date]],"yyyy")</f>
        <v>2020</v>
      </c>
      <c r="F2043" s="1" t="str">
        <f>TEXT(Consolidated_sheets[[#This Row],[Date]],"mmmm")</f>
        <v>June</v>
      </c>
      <c r="G2043" t="str">
        <f>INDEX(Patient_data[Patient_Name],MATCH(Consolidated_sheets[[#This Row],[Patient_ID]],Patient_data[Patient_ID],0))</f>
        <v>James Kemp</v>
      </c>
      <c r="H2043">
        <f>INDEX(Patient_data[Age],MATCH(Consolidated_sheets[[#This Row],[Patient_ID]],Patient_data[Patient_ID],0))</f>
        <v>45</v>
      </c>
      <c r="I2043" t="str">
        <f>INDEX(Patient_data[Gender],MATCH(Consolidated_sheets[[#This Row],[Patient_ID]],Patient_data[Patient_ID],0))</f>
        <v>Male</v>
      </c>
      <c r="J2043" t="str">
        <f>INDEX(Location_data[Location],MATCH(Consolidated_sheets[[#This Row],[Patient_ID]],Location_data[Patient_ID],0))</f>
        <v>New York</v>
      </c>
      <c r="K2043" t="str">
        <f>INDEX(Insurance_data[Insurance_Type],MATCH(Consolidated_sheets[[#This Row],[Patient_ID]],Insurance_data[Patient_ID],0))</f>
        <v>Public</v>
      </c>
      <c r="L2043" s="6">
        <f>INDEX(Insurance_data[Insurance_Amount],MATCH(Consolidated_sheets[[#This Row],[Patient_ID]],Insurance_data[Patient_ID],0))</f>
        <v>7500.97</v>
      </c>
    </row>
    <row r="2044" spans="1:12" x14ac:dyDescent="0.3">
      <c r="A2044" t="s">
        <v>2253</v>
      </c>
      <c r="B2044" t="s">
        <v>5952</v>
      </c>
      <c r="C2044" s="6">
        <v>4655.6000000000004</v>
      </c>
      <c r="D2044" s="1">
        <v>43998.45463637662</v>
      </c>
      <c r="E2044" s="1" t="str">
        <f>TEXT(Consolidated_sheets[[#This Row],[Date]],"yyyy")</f>
        <v>2020</v>
      </c>
      <c r="F2044" s="1" t="str">
        <f>TEXT(Consolidated_sheets[[#This Row],[Date]],"mmmm")</f>
        <v>June</v>
      </c>
      <c r="G2044" t="str">
        <f>INDEX(Patient_data[Patient_Name],MATCH(Consolidated_sheets[[#This Row],[Patient_ID]],Patient_data[Patient_ID],0))</f>
        <v>Christopher Pruitt</v>
      </c>
      <c r="H2044">
        <f>INDEX(Patient_data[Age],MATCH(Consolidated_sheets[[#This Row],[Patient_ID]],Patient_data[Patient_ID],0))</f>
        <v>46</v>
      </c>
      <c r="I2044" t="str">
        <f>INDEX(Patient_data[Gender],MATCH(Consolidated_sheets[[#This Row],[Patient_ID]],Patient_data[Patient_ID],0))</f>
        <v>Male</v>
      </c>
      <c r="J2044" t="str">
        <f>INDEX(Location_data[Location],MATCH(Consolidated_sheets[[#This Row],[Patient_ID]],Location_data[Patient_ID],0))</f>
        <v>New York</v>
      </c>
      <c r="K2044" t="str">
        <f>INDEX(Insurance_data[Insurance_Type],MATCH(Consolidated_sheets[[#This Row],[Patient_ID]],Insurance_data[Patient_ID],0))</f>
        <v>Private</v>
      </c>
      <c r="L2044" s="6">
        <f>INDEX(Insurance_data[Insurance_Amount],MATCH(Consolidated_sheets[[#This Row],[Patient_ID]],Insurance_data[Patient_ID],0))</f>
        <v>1825.41</v>
      </c>
    </row>
    <row r="2045" spans="1:12" x14ac:dyDescent="0.3">
      <c r="A2045" t="s">
        <v>1634</v>
      </c>
      <c r="B2045" t="s">
        <v>5952</v>
      </c>
      <c r="C2045" s="6">
        <v>4995.68</v>
      </c>
      <c r="D2045" s="1">
        <v>43998.715387912547</v>
      </c>
      <c r="E2045" s="1" t="str">
        <f>TEXT(Consolidated_sheets[[#This Row],[Date]],"yyyy")</f>
        <v>2020</v>
      </c>
      <c r="F2045" s="1" t="str">
        <f>TEXT(Consolidated_sheets[[#This Row],[Date]],"mmmm")</f>
        <v>June</v>
      </c>
      <c r="G2045" t="str">
        <f>INDEX(Patient_data[Patient_Name],MATCH(Consolidated_sheets[[#This Row],[Patient_ID]],Patient_data[Patient_ID],0))</f>
        <v>Philip Harris</v>
      </c>
      <c r="H2045">
        <f>INDEX(Patient_data[Age],MATCH(Consolidated_sheets[[#This Row],[Patient_ID]],Patient_data[Patient_ID],0))</f>
        <v>57</v>
      </c>
      <c r="I2045" t="str">
        <f>INDEX(Patient_data[Gender],MATCH(Consolidated_sheets[[#This Row],[Patient_ID]],Patient_data[Patient_ID],0))</f>
        <v>Male</v>
      </c>
      <c r="J2045" t="str">
        <f>INDEX(Location_data[Location],MATCH(Consolidated_sheets[[#This Row],[Patient_ID]],Location_data[Patient_ID],0))</f>
        <v>Houston</v>
      </c>
      <c r="K2045" t="str">
        <f>INDEX(Insurance_data[Insurance_Type],MATCH(Consolidated_sheets[[#This Row],[Patient_ID]],Insurance_data[Patient_ID],0))</f>
        <v>None</v>
      </c>
      <c r="L2045" s="6">
        <f>INDEX(Insurance_data[Insurance_Amount],MATCH(Consolidated_sheets[[#This Row],[Patient_ID]],Insurance_data[Patient_ID],0))</f>
        <v>1391.5</v>
      </c>
    </row>
    <row r="2046" spans="1:12" x14ac:dyDescent="0.3">
      <c r="A2046" t="s">
        <v>1398</v>
      </c>
      <c r="B2046" t="s">
        <v>5954</v>
      </c>
      <c r="C2046" s="6">
        <v>367.38</v>
      </c>
      <c r="D2046" s="1">
        <v>43998.976139448481</v>
      </c>
      <c r="E2046" s="1" t="str">
        <f>TEXT(Consolidated_sheets[[#This Row],[Date]],"yyyy")</f>
        <v>2020</v>
      </c>
      <c r="F2046" s="1" t="str">
        <f>TEXT(Consolidated_sheets[[#This Row],[Date]],"mmmm")</f>
        <v>June</v>
      </c>
      <c r="G2046" t="str">
        <f>INDEX(Patient_data[Patient_Name],MATCH(Consolidated_sheets[[#This Row],[Patient_ID]],Patient_data[Patient_ID],0))</f>
        <v>Eric Adkins</v>
      </c>
      <c r="H2046">
        <f>INDEX(Patient_data[Age],MATCH(Consolidated_sheets[[#This Row],[Patient_ID]],Patient_data[Patient_ID],0))</f>
        <v>20</v>
      </c>
      <c r="I2046" t="str">
        <f>INDEX(Patient_data[Gender],MATCH(Consolidated_sheets[[#This Row],[Patient_ID]],Patient_data[Patient_ID],0))</f>
        <v>Female</v>
      </c>
      <c r="J2046" t="str">
        <f>INDEX(Location_data[Location],MATCH(Consolidated_sheets[[#This Row],[Patient_ID]],Location_data[Patient_ID],0))</f>
        <v>Houston</v>
      </c>
      <c r="K2046" t="str">
        <f>INDEX(Insurance_data[Insurance_Type],MATCH(Consolidated_sheets[[#This Row],[Patient_ID]],Insurance_data[Patient_ID],0))</f>
        <v>Public</v>
      </c>
      <c r="L2046" s="6">
        <f>INDEX(Insurance_data[Insurance_Amount],MATCH(Consolidated_sheets[[#This Row],[Patient_ID]],Insurance_data[Patient_ID],0))</f>
        <v>8603.6</v>
      </c>
    </row>
    <row r="2047" spans="1:12" x14ac:dyDescent="0.3">
      <c r="A2047" t="s">
        <v>2481</v>
      </c>
      <c r="B2047" t="s">
        <v>5953</v>
      </c>
      <c r="C2047" s="6">
        <v>2139.0300000000002</v>
      </c>
      <c r="D2047" s="1">
        <v>43999.236890984423</v>
      </c>
      <c r="E2047" s="1" t="str">
        <f>TEXT(Consolidated_sheets[[#This Row],[Date]],"yyyy")</f>
        <v>2020</v>
      </c>
      <c r="F2047" s="1" t="str">
        <f>TEXT(Consolidated_sheets[[#This Row],[Date]],"mmmm")</f>
        <v>June</v>
      </c>
      <c r="G2047" t="str">
        <f>INDEX(Patient_data[Patient_Name],MATCH(Consolidated_sheets[[#This Row],[Patient_ID]],Patient_data[Patient_ID],0))</f>
        <v>Nina Walker</v>
      </c>
      <c r="H2047">
        <f>INDEX(Patient_data[Age],MATCH(Consolidated_sheets[[#This Row],[Patient_ID]],Patient_data[Patient_ID],0))</f>
        <v>69</v>
      </c>
      <c r="I2047" t="str">
        <f>INDEX(Patient_data[Gender],MATCH(Consolidated_sheets[[#This Row],[Patient_ID]],Patient_data[Patient_ID],0))</f>
        <v>Female</v>
      </c>
      <c r="J2047" t="str">
        <f>INDEX(Location_data[Location],MATCH(Consolidated_sheets[[#This Row],[Patient_ID]],Location_data[Patient_ID],0))</f>
        <v>Houston</v>
      </c>
      <c r="K2047" t="str">
        <f>INDEX(Insurance_data[Insurance_Type],MATCH(Consolidated_sheets[[#This Row],[Patient_ID]],Insurance_data[Patient_ID],0))</f>
        <v>None</v>
      </c>
      <c r="L2047" s="6">
        <f>INDEX(Insurance_data[Insurance_Amount],MATCH(Consolidated_sheets[[#This Row],[Patient_ID]],Insurance_data[Patient_ID],0))</f>
        <v>3279.97</v>
      </c>
    </row>
    <row r="2048" spans="1:12" x14ac:dyDescent="0.3">
      <c r="A2048" t="s">
        <v>2461</v>
      </c>
      <c r="B2048" t="s">
        <v>5954</v>
      </c>
      <c r="C2048" s="6">
        <v>1407.77</v>
      </c>
      <c r="D2048" s="1">
        <v>43999.497642520357</v>
      </c>
      <c r="E2048" s="1" t="str">
        <f>TEXT(Consolidated_sheets[[#This Row],[Date]],"yyyy")</f>
        <v>2020</v>
      </c>
      <c r="F2048" s="1" t="str">
        <f>TEXT(Consolidated_sheets[[#This Row],[Date]],"mmmm")</f>
        <v>June</v>
      </c>
      <c r="G2048" t="str">
        <f>INDEX(Patient_data[Patient_Name],MATCH(Consolidated_sheets[[#This Row],[Patient_ID]],Patient_data[Patient_ID],0))</f>
        <v>Miss Jackie Ho</v>
      </c>
      <c r="H2048">
        <f>INDEX(Patient_data[Age],MATCH(Consolidated_sheets[[#This Row],[Patient_ID]],Patient_data[Patient_ID],0))</f>
        <v>35</v>
      </c>
      <c r="I2048" t="str">
        <f>INDEX(Patient_data[Gender],MATCH(Consolidated_sheets[[#This Row],[Patient_ID]],Patient_data[Patient_ID],0))</f>
        <v>Female</v>
      </c>
      <c r="J2048" t="str">
        <f>INDEX(Location_data[Location],MATCH(Consolidated_sheets[[#This Row],[Patient_ID]],Location_data[Patient_ID],0))</f>
        <v>Chicago</v>
      </c>
      <c r="K2048" t="str">
        <f>INDEX(Insurance_data[Insurance_Type],MATCH(Consolidated_sheets[[#This Row],[Patient_ID]],Insurance_data[Patient_ID],0))</f>
        <v>Private</v>
      </c>
      <c r="L2048" s="6">
        <f>INDEX(Insurance_data[Insurance_Amount],MATCH(Consolidated_sheets[[#This Row],[Patient_ID]],Insurance_data[Patient_ID],0))</f>
        <v>5164.8</v>
      </c>
    </row>
    <row r="2049" spans="1:12" x14ac:dyDescent="0.3">
      <c r="A2049" t="s">
        <v>2840</v>
      </c>
      <c r="B2049" t="s">
        <v>5952</v>
      </c>
      <c r="C2049" s="6">
        <v>3842.12</v>
      </c>
      <c r="D2049" s="1">
        <v>43999.758394056284</v>
      </c>
      <c r="E2049" s="1" t="str">
        <f>TEXT(Consolidated_sheets[[#This Row],[Date]],"yyyy")</f>
        <v>2020</v>
      </c>
      <c r="F2049" s="1" t="str">
        <f>TEXT(Consolidated_sheets[[#This Row],[Date]],"mmmm")</f>
        <v>June</v>
      </c>
      <c r="G2049" t="str">
        <f>INDEX(Patient_data[Patient_Name],MATCH(Consolidated_sheets[[#This Row],[Patient_ID]],Patient_data[Patient_ID],0))</f>
        <v>Ryan Allen</v>
      </c>
      <c r="H2049">
        <f>INDEX(Patient_data[Age],MATCH(Consolidated_sheets[[#This Row],[Patient_ID]],Patient_data[Patient_ID],0))</f>
        <v>83</v>
      </c>
      <c r="I2049" t="str">
        <f>INDEX(Patient_data[Gender],MATCH(Consolidated_sheets[[#This Row],[Patient_ID]],Patient_data[Patient_ID],0))</f>
        <v>Female</v>
      </c>
      <c r="J2049" t="str">
        <f>INDEX(Location_data[Location],MATCH(Consolidated_sheets[[#This Row],[Patient_ID]],Location_data[Patient_ID],0))</f>
        <v>Chicago</v>
      </c>
      <c r="K2049" t="str">
        <f>INDEX(Insurance_data[Insurance_Type],MATCH(Consolidated_sheets[[#This Row],[Patient_ID]],Insurance_data[Patient_ID],0))</f>
        <v>Private</v>
      </c>
      <c r="L2049" s="6">
        <f>INDEX(Insurance_data[Insurance_Amount],MATCH(Consolidated_sheets[[#This Row],[Patient_ID]],Insurance_data[Patient_ID],0))</f>
        <v>960.31</v>
      </c>
    </row>
    <row r="2050" spans="1:12" x14ac:dyDescent="0.3">
      <c r="A2050" t="s">
        <v>923</v>
      </c>
      <c r="B2050" t="s">
        <v>5954</v>
      </c>
      <c r="C2050" s="6">
        <v>1099.47</v>
      </c>
      <c r="D2050" s="1">
        <v>44000.019145592218</v>
      </c>
      <c r="E2050" s="1" t="str">
        <f>TEXT(Consolidated_sheets[[#This Row],[Date]],"yyyy")</f>
        <v>2020</v>
      </c>
      <c r="F2050" s="1" t="str">
        <f>TEXT(Consolidated_sheets[[#This Row],[Date]],"mmmm")</f>
        <v>June</v>
      </c>
      <c r="G2050" t="str">
        <f>INDEX(Patient_data[Patient_Name],MATCH(Consolidated_sheets[[#This Row],[Patient_ID]],Patient_data[Patient_ID],0))</f>
        <v>Aaron Harmon</v>
      </c>
      <c r="H2050">
        <f>INDEX(Patient_data[Age],MATCH(Consolidated_sheets[[#This Row],[Patient_ID]],Patient_data[Patient_ID],0))</f>
        <v>81</v>
      </c>
      <c r="I2050" t="str">
        <f>INDEX(Patient_data[Gender],MATCH(Consolidated_sheets[[#This Row],[Patient_ID]],Patient_data[Patient_ID],0))</f>
        <v>Female</v>
      </c>
      <c r="J2050" t="str">
        <f>INDEX(Location_data[Location],MATCH(Consolidated_sheets[[#This Row],[Patient_ID]],Location_data[Patient_ID],0))</f>
        <v>Houston</v>
      </c>
      <c r="K2050" t="str">
        <f>INDEX(Insurance_data[Insurance_Type],MATCH(Consolidated_sheets[[#This Row],[Patient_ID]],Insurance_data[Patient_ID],0))</f>
        <v>Public</v>
      </c>
      <c r="L2050" s="6">
        <f>INDEX(Insurance_data[Insurance_Amount],MATCH(Consolidated_sheets[[#This Row],[Patient_ID]],Insurance_data[Patient_ID],0))</f>
        <v>7854.64</v>
      </c>
    </row>
    <row r="2051" spans="1:12" x14ac:dyDescent="0.3">
      <c r="A2051" t="s">
        <v>2268</v>
      </c>
      <c r="B2051" t="s">
        <v>5953</v>
      </c>
      <c r="C2051" s="6">
        <v>2612.92</v>
      </c>
      <c r="D2051" s="1">
        <v>44000.279897128159</v>
      </c>
      <c r="E2051" s="1" t="str">
        <f>TEXT(Consolidated_sheets[[#This Row],[Date]],"yyyy")</f>
        <v>2020</v>
      </c>
      <c r="F2051" s="1" t="str">
        <f>TEXT(Consolidated_sheets[[#This Row],[Date]],"mmmm")</f>
        <v>June</v>
      </c>
      <c r="G2051" t="str">
        <f>INDEX(Patient_data[Patient_Name],MATCH(Consolidated_sheets[[#This Row],[Patient_ID]],Patient_data[Patient_ID],0))</f>
        <v>David Orr</v>
      </c>
      <c r="H2051">
        <f>INDEX(Patient_data[Age],MATCH(Consolidated_sheets[[#This Row],[Patient_ID]],Patient_data[Patient_ID],0))</f>
        <v>21</v>
      </c>
      <c r="I2051" t="str">
        <f>INDEX(Patient_data[Gender],MATCH(Consolidated_sheets[[#This Row],[Patient_ID]],Patient_data[Patient_ID],0))</f>
        <v>Female</v>
      </c>
      <c r="J2051" t="str">
        <f>INDEX(Location_data[Location],MATCH(Consolidated_sheets[[#This Row],[Patient_ID]],Location_data[Patient_ID],0))</f>
        <v>Houston</v>
      </c>
      <c r="K2051" t="str">
        <f>INDEX(Insurance_data[Insurance_Type],MATCH(Consolidated_sheets[[#This Row],[Patient_ID]],Insurance_data[Patient_ID],0))</f>
        <v>None</v>
      </c>
      <c r="L2051" s="6">
        <f>INDEX(Insurance_data[Insurance_Amount],MATCH(Consolidated_sheets[[#This Row],[Patient_ID]],Insurance_data[Patient_ID],0))</f>
        <v>5546.55</v>
      </c>
    </row>
    <row r="2052" spans="1:12" x14ac:dyDescent="0.3">
      <c r="A2052" t="s">
        <v>2223</v>
      </c>
      <c r="B2052" t="s">
        <v>5952</v>
      </c>
      <c r="C2052" s="6">
        <v>865.82</v>
      </c>
      <c r="D2052" s="1">
        <v>44000.540648664093</v>
      </c>
      <c r="E2052" s="1" t="str">
        <f>TEXT(Consolidated_sheets[[#This Row],[Date]],"yyyy")</f>
        <v>2020</v>
      </c>
      <c r="F2052" s="1" t="str">
        <f>TEXT(Consolidated_sheets[[#This Row],[Date]],"mmmm")</f>
        <v>June</v>
      </c>
      <c r="G2052" t="str">
        <f>INDEX(Patient_data[Patient_Name],MATCH(Consolidated_sheets[[#This Row],[Patient_ID]],Patient_data[Patient_ID],0))</f>
        <v>Nathan Scott</v>
      </c>
      <c r="H2052">
        <f>INDEX(Patient_data[Age],MATCH(Consolidated_sheets[[#This Row],[Patient_ID]],Patient_data[Patient_ID],0))</f>
        <v>66</v>
      </c>
      <c r="I2052" t="str">
        <f>INDEX(Patient_data[Gender],MATCH(Consolidated_sheets[[#This Row],[Patient_ID]],Patient_data[Patient_ID],0))</f>
        <v>Female</v>
      </c>
      <c r="J2052" t="str">
        <f>INDEX(Location_data[Location],MATCH(Consolidated_sheets[[#This Row],[Patient_ID]],Location_data[Patient_ID],0))</f>
        <v>Houston</v>
      </c>
      <c r="K2052" t="str">
        <f>INDEX(Insurance_data[Insurance_Type],MATCH(Consolidated_sheets[[#This Row],[Patient_ID]],Insurance_data[Patient_ID],0))</f>
        <v>None</v>
      </c>
      <c r="L2052" s="6">
        <f>INDEX(Insurance_data[Insurance_Amount],MATCH(Consolidated_sheets[[#This Row],[Patient_ID]],Insurance_data[Patient_ID],0))</f>
        <v>1539.66</v>
      </c>
    </row>
    <row r="2053" spans="1:12" x14ac:dyDescent="0.3">
      <c r="A2053" t="s">
        <v>594</v>
      </c>
      <c r="B2053" t="s">
        <v>5954</v>
      </c>
      <c r="C2053" s="6">
        <v>955.03</v>
      </c>
      <c r="D2053" s="1">
        <v>44000.80140020002</v>
      </c>
      <c r="E2053" s="1" t="str">
        <f>TEXT(Consolidated_sheets[[#This Row],[Date]],"yyyy")</f>
        <v>2020</v>
      </c>
      <c r="F2053" s="1" t="str">
        <f>TEXT(Consolidated_sheets[[#This Row],[Date]],"mmmm")</f>
        <v>June</v>
      </c>
      <c r="G2053" t="str">
        <f>INDEX(Patient_data[Patient_Name],MATCH(Consolidated_sheets[[#This Row],[Patient_ID]],Patient_data[Patient_ID],0))</f>
        <v>Susan Evans</v>
      </c>
      <c r="H2053">
        <f>INDEX(Patient_data[Age],MATCH(Consolidated_sheets[[#This Row],[Patient_ID]],Patient_data[Patient_ID],0))</f>
        <v>84</v>
      </c>
      <c r="I2053" t="str">
        <f>INDEX(Patient_data[Gender],MATCH(Consolidated_sheets[[#This Row],[Patient_ID]],Patient_data[Patient_ID],0))</f>
        <v>Female</v>
      </c>
      <c r="J2053" t="str">
        <f>INDEX(Location_data[Location],MATCH(Consolidated_sheets[[#This Row],[Patient_ID]],Location_data[Patient_ID],0))</f>
        <v>New York</v>
      </c>
      <c r="K2053" t="str">
        <f>INDEX(Insurance_data[Insurance_Type],MATCH(Consolidated_sheets[[#This Row],[Patient_ID]],Insurance_data[Patient_ID],0))</f>
        <v>None</v>
      </c>
      <c r="L2053" s="6">
        <f>INDEX(Insurance_data[Insurance_Amount],MATCH(Consolidated_sheets[[#This Row],[Patient_ID]],Insurance_data[Patient_ID],0))</f>
        <v>50.41</v>
      </c>
    </row>
    <row r="2054" spans="1:12" x14ac:dyDescent="0.3">
      <c r="A2054" t="s">
        <v>2735</v>
      </c>
      <c r="B2054" t="s">
        <v>5953</v>
      </c>
      <c r="C2054" s="6">
        <v>2262.1799999999998</v>
      </c>
      <c r="D2054" s="1">
        <v>44001.062151735961</v>
      </c>
      <c r="E2054" s="1" t="str">
        <f>TEXT(Consolidated_sheets[[#This Row],[Date]],"yyyy")</f>
        <v>2020</v>
      </c>
      <c r="F2054" s="1" t="str">
        <f>TEXT(Consolidated_sheets[[#This Row],[Date]],"mmmm")</f>
        <v>June</v>
      </c>
      <c r="G2054" t="str">
        <f>INDEX(Patient_data[Patient_Name],MATCH(Consolidated_sheets[[#This Row],[Patient_ID]],Patient_data[Patient_ID],0))</f>
        <v>Michelle Larsen</v>
      </c>
      <c r="H2054">
        <f>INDEX(Patient_data[Age],MATCH(Consolidated_sheets[[#This Row],[Patient_ID]],Patient_data[Patient_ID],0))</f>
        <v>74</v>
      </c>
      <c r="I2054" t="str">
        <f>INDEX(Patient_data[Gender],MATCH(Consolidated_sheets[[#This Row],[Patient_ID]],Patient_data[Patient_ID],0))</f>
        <v>Male</v>
      </c>
      <c r="J2054" t="str">
        <f>INDEX(Location_data[Location],MATCH(Consolidated_sheets[[#This Row],[Patient_ID]],Location_data[Patient_ID],0))</f>
        <v>Houston</v>
      </c>
      <c r="K2054" t="str">
        <f>INDEX(Insurance_data[Insurance_Type],MATCH(Consolidated_sheets[[#This Row],[Patient_ID]],Insurance_data[Patient_ID],0))</f>
        <v>None</v>
      </c>
      <c r="L2054" s="6">
        <f>INDEX(Insurance_data[Insurance_Amount],MATCH(Consolidated_sheets[[#This Row],[Patient_ID]],Insurance_data[Patient_ID],0))</f>
        <v>3651.38</v>
      </c>
    </row>
    <row r="2055" spans="1:12" x14ac:dyDescent="0.3">
      <c r="A2055" t="s">
        <v>863</v>
      </c>
      <c r="B2055" t="s">
        <v>5952</v>
      </c>
      <c r="C2055" s="6">
        <v>4552.47</v>
      </c>
      <c r="D2055" s="1">
        <v>44001.322903271888</v>
      </c>
      <c r="E2055" s="1" t="str">
        <f>TEXT(Consolidated_sheets[[#This Row],[Date]],"yyyy")</f>
        <v>2020</v>
      </c>
      <c r="F2055" s="1" t="str">
        <f>TEXT(Consolidated_sheets[[#This Row],[Date]],"mmmm")</f>
        <v>June</v>
      </c>
      <c r="G2055" t="str">
        <f>INDEX(Patient_data[Patient_Name],MATCH(Consolidated_sheets[[#This Row],[Patient_ID]],Patient_data[Patient_ID],0))</f>
        <v>Kimberly Johnson</v>
      </c>
      <c r="H2055">
        <f>INDEX(Patient_data[Age],MATCH(Consolidated_sheets[[#This Row],[Patient_ID]],Patient_data[Patient_ID],0))</f>
        <v>40</v>
      </c>
      <c r="I2055" t="str">
        <f>INDEX(Patient_data[Gender],MATCH(Consolidated_sheets[[#This Row],[Patient_ID]],Patient_data[Patient_ID],0))</f>
        <v>Female</v>
      </c>
      <c r="J2055" t="str">
        <f>INDEX(Location_data[Location],MATCH(Consolidated_sheets[[#This Row],[Patient_ID]],Location_data[Patient_ID],0))</f>
        <v>Houston</v>
      </c>
      <c r="K2055" t="str">
        <f>INDEX(Insurance_data[Insurance_Type],MATCH(Consolidated_sheets[[#This Row],[Patient_ID]],Insurance_data[Patient_ID],0))</f>
        <v>Public</v>
      </c>
      <c r="L2055" s="6">
        <f>INDEX(Insurance_data[Insurance_Amount],MATCH(Consolidated_sheets[[#This Row],[Patient_ID]],Insurance_data[Patient_ID],0))</f>
        <v>7498.07</v>
      </c>
    </row>
    <row r="2056" spans="1:12" x14ac:dyDescent="0.3">
      <c r="A2056" t="s">
        <v>1175</v>
      </c>
      <c r="B2056" t="s">
        <v>5953</v>
      </c>
      <c r="C2056" s="6">
        <v>4408.66</v>
      </c>
      <c r="D2056" s="1">
        <v>44001.583654807822</v>
      </c>
      <c r="E2056" s="1" t="str">
        <f>TEXT(Consolidated_sheets[[#This Row],[Date]],"yyyy")</f>
        <v>2020</v>
      </c>
      <c r="F2056" s="1" t="str">
        <f>TEXT(Consolidated_sheets[[#This Row],[Date]],"mmmm")</f>
        <v>June</v>
      </c>
      <c r="G2056" t="str">
        <f>INDEX(Patient_data[Patient_Name],MATCH(Consolidated_sheets[[#This Row],[Patient_ID]],Patient_data[Patient_ID],0))</f>
        <v>Marissa Rivas</v>
      </c>
      <c r="H2056">
        <f>INDEX(Patient_data[Age],MATCH(Consolidated_sheets[[#This Row],[Patient_ID]],Patient_data[Patient_ID],0))</f>
        <v>78</v>
      </c>
      <c r="I2056" t="str">
        <f>INDEX(Patient_data[Gender],MATCH(Consolidated_sheets[[#This Row],[Patient_ID]],Patient_data[Patient_ID],0))</f>
        <v>Female</v>
      </c>
      <c r="J2056" t="str">
        <f>INDEX(Location_data[Location],MATCH(Consolidated_sheets[[#This Row],[Patient_ID]],Location_data[Patient_ID],0))</f>
        <v>Phoenix</v>
      </c>
      <c r="K2056" t="str">
        <f>INDEX(Insurance_data[Insurance_Type],MATCH(Consolidated_sheets[[#This Row],[Patient_ID]],Insurance_data[Patient_ID],0))</f>
        <v>None</v>
      </c>
      <c r="L2056" s="6">
        <f>INDEX(Insurance_data[Insurance_Amount],MATCH(Consolidated_sheets[[#This Row],[Patient_ID]],Insurance_data[Patient_ID],0))</f>
        <v>6057.78</v>
      </c>
    </row>
    <row r="2057" spans="1:12" x14ac:dyDescent="0.3">
      <c r="A2057" t="s">
        <v>1754</v>
      </c>
      <c r="B2057" t="s">
        <v>5954</v>
      </c>
      <c r="C2057" s="6">
        <v>2726.49</v>
      </c>
      <c r="D2057" s="1">
        <v>44001.844406343756</v>
      </c>
      <c r="E2057" s="1" t="str">
        <f>TEXT(Consolidated_sheets[[#This Row],[Date]],"yyyy")</f>
        <v>2020</v>
      </c>
      <c r="F2057" s="1" t="str">
        <f>TEXT(Consolidated_sheets[[#This Row],[Date]],"mmmm")</f>
        <v>June</v>
      </c>
      <c r="G2057" t="str">
        <f>INDEX(Patient_data[Patient_Name],MATCH(Consolidated_sheets[[#This Row],[Patient_ID]],Patient_data[Patient_ID],0))</f>
        <v>Timothy Osborne</v>
      </c>
      <c r="H2057">
        <f>INDEX(Patient_data[Age],MATCH(Consolidated_sheets[[#This Row],[Patient_ID]],Patient_data[Patient_ID],0))</f>
        <v>68</v>
      </c>
      <c r="I2057" t="str">
        <f>INDEX(Patient_data[Gender],MATCH(Consolidated_sheets[[#This Row],[Patient_ID]],Patient_data[Patient_ID],0))</f>
        <v>Female</v>
      </c>
      <c r="J2057" t="str">
        <f>INDEX(Location_data[Location],MATCH(Consolidated_sheets[[#This Row],[Patient_ID]],Location_data[Patient_ID],0))</f>
        <v>Los Angeles</v>
      </c>
      <c r="K2057" t="str">
        <f>INDEX(Insurance_data[Insurance_Type],MATCH(Consolidated_sheets[[#This Row],[Patient_ID]],Insurance_data[Patient_ID],0))</f>
        <v>None</v>
      </c>
      <c r="L2057" s="6">
        <f>INDEX(Insurance_data[Insurance_Amount],MATCH(Consolidated_sheets[[#This Row],[Patient_ID]],Insurance_data[Patient_ID],0))</f>
        <v>3039.55</v>
      </c>
    </row>
    <row r="2058" spans="1:12" x14ac:dyDescent="0.3">
      <c r="A2058" t="s">
        <v>2724</v>
      </c>
      <c r="B2058" t="s">
        <v>5953</v>
      </c>
      <c r="C2058" s="6">
        <v>1330.91</v>
      </c>
      <c r="D2058" s="1">
        <v>44002.105157879691</v>
      </c>
      <c r="E2058" s="1" t="str">
        <f>TEXT(Consolidated_sheets[[#This Row],[Date]],"yyyy")</f>
        <v>2020</v>
      </c>
      <c r="F2058" s="1" t="str">
        <f>TEXT(Consolidated_sheets[[#This Row],[Date]],"mmmm")</f>
        <v>June</v>
      </c>
      <c r="G2058" t="str">
        <f>INDEX(Patient_data[Patient_Name],MATCH(Consolidated_sheets[[#This Row],[Patient_ID]],Patient_data[Patient_ID],0))</f>
        <v>Kelly Williams</v>
      </c>
      <c r="H2058">
        <f>INDEX(Patient_data[Age],MATCH(Consolidated_sheets[[#This Row],[Patient_ID]],Patient_data[Patient_ID],0))</f>
        <v>19</v>
      </c>
      <c r="I2058" t="str">
        <f>INDEX(Patient_data[Gender],MATCH(Consolidated_sheets[[#This Row],[Patient_ID]],Patient_data[Patient_ID],0))</f>
        <v>Male</v>
      </c>
      <c r="J2058" t="str">
        <f>INDEX(Location_data[Location],MATCH(Consolidated_sheets[[#This Row],[Patient_ID]],Location_data[Patient_ID],0))</f>
        <v>Houston</v>
      </c>
      <c r="K2058" t="str">
        <f>INDEX(Insurance_data[Insurance_Type],MATCH(Consolidated_sheets[[#This Row],[Patient_ID]],Insurance_data[Patient_ID],0))</f>
        <v>Private</v>
      </c>
      <c r="L2058" s="6">
        <f>INDEX(Insurance_data[Insurance_Amount],MATCH(Consolidated_sheets[[#This Row],[Patient_ID]],Insurance_data[Patient_ID],0))</f>
        <v>3176.81</v>
      </c>
    </row>
    <row r="2059" spans="1:12" x14ac:dyDescent="0.3">
      <c r="A2059" t="s">
        <v>1462</v>
      </c>
      <c r="B2059" t="s">
        <v>5955</v>
      </c>
      <c r="C2059" s="6">
        <v>757.38</v>
      </c>
      <c r="D2059" s="1">
        <v>44002.365909415617</v>
      </c>
      <c r="E2059" s="1" t="str">
        <f>TEXT(Consolidated_sheets[[#This Row],[Date]],"yyyy")</f>
        <v>2020</v>
      </c>
      <c r="F2059" s="1" t="str">
        <f>TEXT(Consolidated_sheets[[#This Row],[Date]],"mmmm")</f>
        <v>June</v>
      </c>
      <c r="G2059" t="str">
        <f>INDEX(Patient_data[Patient_Name],MATCH(Consolidated_sheets[[#This Row],[Patient_ID]],Patient_data[Patient_ID],0))</f>
        <v>Phillip Bailey</v>
      </c>
      <c r="H2059">
        <f>INDEX(Patient_data[Age],MATCH(Consolidated_sheets[[#This Row],[Patient_ID]],Patient_data[Patient_ID],0))</f>
        <v>44</v>
      </c>
      <c r="I2059" t="str">
        <f>INDEX(Patient_data[Gender],MATCH(Consolidated_sheets[[#This Row],[Patient_ID]],Patient_data[Patient_ID],0))</f>
        <v>Male</v>
      </c>
      <c r="J2059" t="str">
        <f>INDEX(Location_data[Location],MATCH(Consolidated_sheets[[#This Row],[Patient_ID]],Location_data[Patient_ID],0))</f>
        <v>Chicago</v>
      </c>
      <c r="K2059" t="str">
        <f>INDEX(Insurance_data[Insurance_Type],MATCH(Consolidated_sheets[[#This Row],[Patient_ID]],Insurance_data[Patient_ID],0))</f>
        <v>Private</v>
      </c>
      <c r="L2059" s="6">
        <f>INDEX(Insurance_data[Insurance_Amount],MATCH(Consolidated_sheets[[#This Row],[Patient_ID]],Insurance_data[Patient_ID],0))</f>
        <v>531.95000000000005</v>
      </c>
    </row>
    <row r="2060" spans="1:12" x14ac:dyDescent="0.3">
      <c r="A2060" t="s">
        <v>2773</v>
      </c>
      <c r="B2060" t="s">
        <v>5955</v>
      </c>
      <c r="C2060" s="6">
        <v>482.59</v>
      </c>
      <c r="D2060" s="1">
        <v>44002.626660951573</v>
      </c>
      <c r="E2060" s="1" t="str">
        <f>TEXT(Consolidated_sheets[[#This Row],[Date]],"yyyy")</f>
        <v>2020</v>
      </c>
      <c r="F2060" s="1" t="str">
        <f>TEXT(Consolidated_sheets[[#This Row],[Date]],"mmmm")</f>
        <v>June</v>
      </c>
      <c r="G2060" t="str">
        <f>INDEX(Patient_data[Patient_Name],MATCH(Consolidated_sheets[[#This Row],[Patient_ID]],Patient_data[Patient_ID],0))</f>
        <v>William Bell</v>
      </c>
      <c r="H2060">
        <f>INDEX(Patient_data[Age],MATCH(Consolidated_sheets[[#This Row],[Patient_ID]],Patient_data[Patient_ID],0))</f>
        <v>24</v>
      </c>
      <c r="I2060" t="str">
        <f>INDEX(Patient_data[Gender],MATCH(Consolidated_sheets[[#This Row],[Patient_ID]],Patient_data[Patient_ID],0))</f>
        <v>Male</v>
      </c>
      <c r="J2060" t="str">
        <f>INDEX(Location_data[Location],MATCH(Consolidated_sheets[[#This Row],[Patient_ID]],Location_data[Patient_ID],0))</f>
        <v>New York</v>
      </c>
      <c r="K2060" t="str">
        <f>INDEX(Insurance_data[Insurance_Type],MATCH(Consolidated_sheets[[#This Row],[Patient_ID]],Insurance_data[Patient_ID],0))</f>
        <v>Public</v>
      </c>
      <c r="L2060" s="6">
        <f>INDEX(Insurance_data[Insurance_Amount],MATCH(Consolidated_sheets[[#This Row],[Patient_ID]],Insurance_data[Patient_ID],0))</f>
        <v>7243.84</v>
      </c>
    </row>
    <row r="2061" spans="1:12" x14ac:dyDescent="0.3">
      <c r="A2061" t="s">
        <v>2659</v>
      </c>
      <c r="B2061" t="s">
        <v>5955</v>
      </c>
      <c r="C2061" s="6">
        <v>1492.77</v>
      </c>
      <c r="D2061" s="1">
        <v>44002.887412487493</v>
      </c>
      <c r="E2061" s="1" t="str">
        <f>TEXT(Consolidated_sheets[[#This Row],[Date]],"yyyy")</f>
        <v>2020</v>
      </c>
      <c r="F2061" s="1" t="str">
        <f>TEXT(Consolidated_sheets[[#This Row],[Date]],"mmmm")</f>
        <v>June</v>
      </c>
      <c r="G2061" t="str">
        <f>INDEX(Patient_data[Patient_Name],MATCH(Consolidated_sheets[[#This Row],[Patient_ID]],Patient_data[Patient_ID],0))</f>
        <v>Aaron Logan</v>
      </c>
      <c r="H2061">
        <f>INDEX(Patient_data[Age],MATCH(Consolidated_sheets[[#This Row],[Patient_ID]],Patient_data[Patient_ID],0))</f>
        <v>59</v>
      </c>
      <c r="I2061" t="str">
        <f>INDEX(Patient_data[Gender],MATCH(Consolidated_sheets[[#This Row],[Patient_ID]],Patient_data[Patient_ID],0))</f>
        <v>Female</v>
      </c>
      <c r="J2061" t="str">
        <f>INDEX(Location_data[Location],MATCH(Consolidated_sheets[[#This Row],[Patient_ID]],Location_data[Patient_ID],0))</f>
        <v>Houston</v>
      </c>
      <c r="K2061" t="str">
        <f>INDEX(Insurance_data[Insurance_Type],MATCH(Consolidated_sheets[[#This Row],[Patient_ID]],Insurance_data[Patient_ID],0))</f>
        <v>Private</v>
      </c>
      <c r="L2061" s="6">
        <f>INDEX(Insurance_data[Insurance_Amount],MATCH(Consolidated_sheets[[#This Row],[Patient_ID]],Insurance_data[Patient_ID],0))</f>
        <v>3530.34</v>
      </c>
    </row>
    <row r="2062" spans="1:12" x14ac:dyDescent="0.3">
      <c r="A2062" t="s">
        <v>123</v>
      </c>
      <c r="B2062" t="s">
        <v>5954</v>
      </c>
      <c r="C2062" s="6">
        <v>1595.68</v>
      </c>
      <c r="D2062" s="1">
        <v>44003.148164023427</v>
      </c>
      <c r="E2062" s="1" t="str">
        <f>TEXT(Consolidated_sheets[[#This Row],[Date]],"yyyy")</f>
        <v>2020</v>
      </c>
      <c r="F2062" s="1" t="str">
        <f>TEXT(Consolidated_sheets[[#This Row],[Date]],"mmmm")</f>
        <v>June</v>
      </c>
      <c r="G2062" t="str">
        <f>INDEX(Patient_data[Patient_Name],MATCH(Consolidated_sheets[[#This Row],[Patient_ID]],Patient_data[Patient_ID],0))</f>
        <v>Breanna Moore</v>
      </c>
      <c r="H2062">
        <f>INDEX(Patient_data[Age],MATCH(Consolidated_sheets[[#This Row],[Patient_ID]],Patient_data[Patient_ID],0))</f>
        <v>24</v>
      </c>
      <c r="I2062" t="str">
        <f>INDEX(Patient_data[Gender],MATCH(Consolidated_sheets[[#This Row],[Patient_ID]],Patient_data[Patient_ID],0))</f>
        <v>Female</v>
      </c>
      <c r="J2062" t="str">
        <f>INDEX(Location_data[Location],MATCH(Consolidated_sheets[[#This Row],[Patient_ID]],Location_data[Patient_ID],0))</f>
        <v>Phoenix</v>
      </c>
      <c r="K2062" t="str">
        <f>INDEX(Insurance_data[Insurance_Type],MATCH(Consolidated_sheets[[#This Row],[Patient_ID]],Insurance_data[Patient_ID],0))</f>
        <v>Public</v>
      </c>
      <c r="L2062" s="6">
        <f>INDEX(Insurance_data[Insurance_Amount],MATCH(Consolidated_sheets[[#This Row],[Patient_ID]],Insurance_data[Patient_ID],0))</f>
        <v>9131.43</v>
      </c>
    </row>
    <row r="2063" spans="1:12" x14ac:dyDescent="0.3">
      <c r="A2063" t="s">
        <v>1946</v>
      </c>
      <c r="B2063" t="s">
        <v>5953</v>
      </c>
      <c r="C2063" s="6">
        <v>4267.43</v>
      </c>
      <c r="D2063" s="1">
        <v>44003.408915559361</v>
      </c>
      <c r="E2063" s="1" t="str">
        <f>TEXT(Consolidated_sheets[[#This Row],[Date]],"yyyy")</f>
        <v>2020</v>
      </c>
      <c r="F2063" s="1" t="str">
        <f>TEXT(Consolidated_sheets[[#This Row],[Date]],"mmmm")</f>
        <v>June</v>
      </c>
      <c r="G2063" t="str">
        <f>INDEX(Patient_data[Patient_Name],MATCH(Consolidated_sheets[[#This Row],[Patient_ID]],Patient_data[Patient_ID],0))</f>
        <v>Sarah Price</v>
      </c>
      <c r="H2063">
        <f>INDEX(Patient_data[Age],MATCH(Consolidated_sheets[[#This Row],[Patient_ID]],Patient_data[Patient_ID],0))</f>
        <v>57</v>
      </c>
      <c r="I2063" t="str">
        <f>INDEX(Patient_data[Gender],MATCH(Consolidated_sheets[[#This Row],[Patient_ID]],Patient_data[Patient_ID],0))</f>
        <v>Male</v>
      </c>
      <c r="J2063" t="str">
        <f>INDEX(Location_data[Location],MATCH(Consolidated_sheets[[#This Row],[Patient_ID]],Location_data[Patient_ID],0))</f>
        <v>New York</v>
      </c>
      <c r="K2063" t="str">
        <f>INDEX(Insurance_data[Insurance_Type],MATCH(Consolidated_sheets[[#This Row],[Patient_ID]],Insurance_data[Patient_ID],0))</f>
        <v>Private</v>
      </c>
      <c r="L2063" s="6">
        <f>INDEX(Insurance_data[Insurance_Amount],MATCH(Consolidated_sheets[[#This Row],[Patient_ID]],Insurance_data[Patient_ID],0))</f>
        <v>1903.86</v>
      </c>
    </row>
    <row r="2064" spans="1:12" x14ac:dyDescent="0.3">
      <c r="A2064" t="s">
        <v>2130</v>
      </c>
      <c r="B2064" t="s">
        <v>5954</v>
      </c>
      <c r="C2064" s="6">
        <v>4889.16</v>
      </c>
      <c r="D2064" s="1">
        <v>44003.669667095288</v>
      </c>
      <c r="E2064" s="1" t="str">
        <f>TEXT(Consolidated_sheets[[#This Row],[Date]],"yyyy")</f>
        <v>2020</v>
      </c>
      <c r="F2064" s="1" t="str">
        <f>TEXT(Consolidated_sheets[[#This Row],[Date]],"mmmm")</f>
        <v>June</v>
      </c>
      <c r="G2064" t="str">
        <f>INDEX(Patient_data[Patient_Name],MATCH(Consolidated_sheets[[#This Row],[Patient_ID]],Patient_data[Patient_ID],0))</f>
        <v>Christina Robertson</v>
      </c>
      <c r="H2064">
        <f>INDEX(Patient_data[Age],MATCH(Consolidated_sheets[[#This Row],[Patient_ID]],Patient_data[Patient_ID],0))</f>
        <v>86</v>
      </c>
      <c r="I2064" t="str">
        <f>INDEX(Patient_data[Gender],MATCH(Consolidated_sheets[[#This Row],[Patient_ID]],Patient_data[Patient_ID],0))</f>
        <v>Female</v>
      </c>
      <c r="J2064" t="str">
        <f>INDEX(Location_data[Location],MATCH(Consolidated_sheets[[#This Row],[Patient_ID]],Location_data[Patient_ID],0))</f>
        <v>Los Angeles</v>
      </c>
      <c r="K2064" t="str">
        <f>INDEX(Insurance_data[Insurance_Type],MATCH(Consolidated_sheets[[#This Row],[Patient_ID]],Insurance_data[Patient_ID],0))</f>
        <v>Private</v>
      </c>
      <c r="L2064" s="6">
        <f>INDEX(Insurance_data[Insurance_Amount],MATCH(Consolidated_sheets[[#This Row],[Patient_ID]],Insurance_data[Patient_ID],0))</f>
        <v>7993.44</v>
      </c>
    </row>
    <row r="2065" spans="1:12" x14ac:dyDescent="0.3">
      <c r="A2065" t="s">
        <v>1520</v>
      </c>
      <c r="B2065" t="s">
        <v>5953</v>
      </c>
      <c r="C2065" s="6">
        <v>2151.83</v>
      </c>
      <c r="D2065" s="1">
        <v>44003.930418631229</v>
      </c>
      <c r="E2065" s="1" t="str">
        <f>TEXT(Consolidated_sheets[[#This Row],[Date]],"yyyy")</f>
        <v>2020</v>
      </c>
      <c r="F2065" s="1" t="str">
        <f>TEXT(Consolidated_sheets[[#This Row],[Date]],"mmmm")</f>
        <v>June</v>
      </c>
      <c r="G2065" t="str">
        <f>INDEX(Patient_data[Patient_Name],MATCH(Consolidated_sheets[[#This Row],[Patient_ID]],Patient_data[Patient_ID],0))</f>
        <v>William Holland</v>
      </c>
      <c r="H2065">
        <f>INDEX(Patient_data[Age],MATCH(Consolidated_sheets[[#This Row],[Patient_ID]],Patient_data[Patient_ID],0))</f>
        <v>72</v>
      </c>
      <c r="I2065" t="str">
        <f>INDEX(Patient_data[Gender],MATCH(Consolidated_sheets[[#This Row],[Patient_ID]],Patient_data[Patient_ID],0))</f>
        <v>Female</v>
      </c>
      <c r="J2065" t="str">
        <f>INDEX(Location_data[Location],MATCH(Consolidated_sheets[[#This Row],[Patient_ID]],Location_data[Patient_ID],0))</f>
        <v>Houston</v>
      </c>
      <c r="K2065" t="str">
        <f>INDEX(Insurance_data[Insurance_Type],MATCH(Consolidated_sheets[[#This Row],[Patient_ID]],Insurance_data[Patient_ID],0))</f>
        <v>Public</v>
      </c>
      <c r="L2065" s="6">
        <f>INDEX(Insurance_data[Insurance_Amount],MATCH(Consolidated_sheets[[#This Row],[Patient_ID]],Insurance_data[Patient_ID],0))</f>
        <v>8618.39</v>
      </c>
    </row>
    <row r="2066" spans="1:12" x14ac:dyDescent="0.3">
      <c r="A2066" t="s">
        <v>1992</v>
      </c>
      <c r="B2066" t="s">
        <v>5952</v>
      </c>
      <c r="C2066" s="6">
        <v>1296.96</v>
      </c>
      <c r="D2066" s="1">
        <v>44004.191170167163</v>
      </c>
      <c r="E2066" s="1" t="str">
        <f>TEXT(Consolidated_sheets[[#This Row],[Date]],"yyyy")</f>
        <v>2020</v>
      </c>
      <c r="F2066" s="1" t="str">
        <f>TEXT(Consolidated_sheets[[#This Row],[Date]],"mmmm")</f>
        <v>June</v>
      </c>
      <c r="G2066" t="str">
        <f>INDEX(Patient_data[Patient_Name],MATCH(Consolidated_sheets[[#This Row],[Patient_ID]],Patient_data[Patient_ID],0))</f>
        <v>Alyssa Reyes</v>
      </c>
      <c r="H2066">
        <f>INDEX(Patient_data[Age],MATCH(Consolidated_sheets[[#This Row],[Patient_ID]],Patient_data[Patient_ID],0))</f>
        <v>68</v>
      </c>
      <c r="I2066" t="str">
        <f>INDEX(Patient_data[Gender],MATCH(Consolidated_sheets[[#This Row],[Patient_ID]],Patient_data[Patient_ID],0))</f>
        <v>Female</v>
      </c>
      <c r="J2066" t="str">
        <f>INDEX(Location_data[Location],MATCH(Consolidated_sheets[[#This Row],[Patient_ID]],Location_data[Patient_ID],0))</f>
        <v>Houston</v>
      </c>
      <c r="K2066" t="str">
        <f>INDEX(Insurance_data[Insurance_Type],MATCH(Consolidated_sheets[[#This Row],[Patient_ID]],Insurance_data[Patient_ID],0))</f>
        <v>None</v>
      </c>
      <c r="L2066" s="6">
        <f>INDEX(Insurance_data[Insurance_Amount],MATCH(Consolidated_sheets[[#This Row],[Patient_ID]],Insurance_data[Patient_ID],0))</f>
        <v>3186.68</v>
      </c>
    </row>
    <row r="2067" spans="1:12" x14ac:dyDescent="0.3">
      <c r="A2067" t="s">
        <v>976</v>
      </c>
      <c r="B2067" t="s">
        <v>5954</v>
      </c>
      <c r="C2067" s="6">
        <v>1504.71</v>
      </c>
      <c r="D2067" s="1">
        <v>44004.45192170309</v>
      </c>
      <c r="E2067" s="1" t="str">
        <f>TEXT(Consolidated_sheets[[#This Row],[Date]],"yyyy")</f>
        <v>2020</v>
      </c>
      <c r="F2067" s="1" t="str">
        <f>TEXT(Consolidated_sheets[[#This Row],[Date]],"mmmm")</f>
        <v>June</v>
      </c>
      <c r="G2067" t="str">
        <f>INDEX(Patient_data[Patient_Name],MATCH(Consolidated_sheets[[#This Row],[Patient_ID]],Patient_data[Patient_ID],0))</f>
        <v>Norman Hernandez</v>
      </c>
      <c r="H2067">
        <f>INDEX(Patient_data[Age],MATCH(Consolidated_sheets[[#This Row],[Patient_ID]],Patient_data[Patient_ID],0))</f>
        <v>39</v>
      </c>
      <c r="I2067" t="str">
        <f>INDEX(Patient_data[Gender],MATCH(Consolidated_sheets[[#This Row],[Patient_ID]],Patient_data[Patient_ID],0))</f>
        <v>Female</v>
      </c>
      <c r="J2067" t="str">
        <f>INDEX(Location_data[Location],MATCH(Consolidated_sheets[[#This Row],[Patient_ID]],Location_data[Patient_ID],0))</f>
        <v>New York</v>
      </c>
      <c r="K2067" t="str">
        <f>INDEX(Insurance_data[Insurance_Type],MATCH(Consolidated_sheets[[#This Row],[Patient_ID]],Insurance_data[Patient_ID],0))</f>
        <v>None</v>
      </c>
      <c r="L2067" s="6">
        <f>INDEX(Insurance_data[Insurance_Amount],MATCH(Consolidated_sheets[[#This Row],[Patient_ID]],Insurance_data[Patient_ID],0))</f>
        <v>3864.1</v>
      </c>
    </row>
    <row r="2068" spans="1:12" x14ac:dyDescent="0.3">
      <c r="A2068" t="s">
        <v>142</v>
      </c>
      <c r="B2068" t="s">
        <v>5954</v>
      </c>
      <c r="C2068" s="6">
        <v>1931.46</v>
      </c>
      <c r="D2068" s="1">
        <v>44004.712673239017</v>
      </c>
      <c r="E2068" s="1" t="str">
        <f>TEXT(Consolidated_sheets[[#This Row],[Date]],"yyyy")</f>
        <v>2020</v>
      </c>
      <c r="F2068" s="1" t="str">
        <f>TEXT(Consolidated_sheets[[#This Row],[Date]],"mmmm")</f>
        <v>June</v>
      </c>
      <c r="G2068" t="str">
        <f>INDEX(Patient_data[Patient_Name],MATCH(Consolidated_sheets[[#This Row],[Patient_ID]],Patient_data[Patient_ID],0))</f>
        <v>Joyce Terry</v>
      </c>
      <c r="H2068">
        <f>INDEX(Patient_data[Age],MATCH(Consolidated_sheets[[#This Row],[Patient_ID]],Patient_data[Patient_ID],0))</f>
        <v>28</v>
      </c>
      <c r="I2068" t="str">
        <f>INDEX(Patient_data[Gender],MATCH(Consolidated_sheets[[#This Row],[Patient_ID]],Patient_data[Patient_ID],0))</f>
        <v>Male</v>
      </c>
      <c r="J2068" t="str">
        <f>INDEX(Location_data[Location],MATCH(Consolidated_sheets[[#This Row],[Patient_ID]],Location_data[Patient_ID],0))</f>
        <v>Los Angeles</v>
      </c>
      <c r="K2068" t="str">
        <f>INDEX(Insurance_data[Insurance_Type],MATCH(Consolidated_sheets[[#This Row],[Patient_ID]],Insurance_data[Patient_ID],0))</f>
        <v>Public</v>
      </c>
      <c r="L2068" s="6">
        <f>INDEX(Insurance_data[Insurance_Amount],MATCH(Consolidated_sheets[[#This Row],[Patient_ID]],Insurance_data[Patient_ID],0))</f>
        <v>1144.1199999999999</v>
      </c>
    </row>
    <row r="2069" spans="1:12" x14ac:dyDescent="0.3">
      <c r="A2069" t="s">
        <v>2406</v>
      </c>
      <c r="B2069" t="s">
        <v>5955</v>
      </c>
      <c r="C2069" s="6">
        <v>4134.8999999999996</v>
      </c>
      <c r="D2069" s="1">
        <v>44004.973424774973</v>
      </c>
      <c r="E2069" s="1" t="str">
        <f>TEXT(Consolidated_sheets[[#This Row],[Date]],"yyyy")</f>
        <v>2020</v>
      </c>
      <c r="F2069" s="1" t="str">
        <f>TEXT(Consolidated_sheets[[#This Row],[Date]],"mmmm")</f>
        <v>June</v>
      </c>
      <c r="G2069" t="str">
        <f>INDEX(Patient_data[Patient_Name],MATCH(Consolidated_sheets[[#This Row],[Patient_ID]],Patient_data[Patient_ID],0))</f>
        <v>Katrina Herrera</v>
      </c>
      <c r="H2069">
        <f>INDEX(Patient_data[Age],MATCH(Consolidated_sheets[[#This Row],[Patient_ID]],Patient_data[Patient_ID],0))</f>
        <v>42</v>
      </c>
      <c r="I2069" t="str">
        <f>INDEX(Patient_data[Gender],MATCH(Consolidated_sheets[[#This Row],[Patient_ID]],Patient_data[Patient_ID],0))</f>
        <v>Female</v>
      </c>
      <c r="J2069" t="str">
        <f>INDEX(Location_data[Location],MATCH(Consolidated_sheets[[#This Row],[Patient_ID]],Location_data[Patient_ID],0))</f>
        <v>Houston</v>
      </c>
      <c r="K2069" t="str">
        <f>INDEX(Insurance_data[Insurance_Type],MATCH(Consolidated_sheets[[#This Row],[Patient_ID]],Insurance_data[Patient_ID],0))</f>
        <v>Public</v>
      </c>
      <c r="L2069" s="6">
        <f>INDEX(Insurance_data[Insurance_Amount],MATCH(Consolidated_sheets[[#This Row],[Patient_ID]],Insurance_data[Patient_ID],0))</f>
        <v>9726.2900000000009</v>
      </c>
    </row>
    <row r="2070" spans="1:12" x14ac:dyDescent="0.3">
      <c r="A2070" t="s">
        <v>1961</v>
      </c>
      <c r="B2070" t="s">
        <v>5952</v>
      </c>
      <c r="C2070" s="6">
        <v>2706.65</v>
      </c>
      <c r="D2070" s="1">
        <v>44005.234176310893</v>
      </c>
      <c r="E2070" s="1" t="str">
        <f>TEXT(Consolidated_sheets[[#This Row],[Date]],"yyyy")</f>
        <v>2020</v>
      </c>
      <c r="F2070" s="1" t="str">
        <f>TEXT(Consolidated_sheets[[#This Row],[Date]],"mmmm")</f>
        <v>June</v>
      </c>
      <c r="G2070" t="str">
        <f>INDEX(Patient_data[Patient_Name],MATCH(Consolidated_sheets[[#This Row],[Patient_ID]],Patient_data[Patient_ID],0))</f>
        <v>Marie Russell</v>
      </c>
      <c r="H2070">
        <f>INDEX(Patient_data[Age],MATCH(Consolidated_sheets[[#This Row],[Patient_ID]],Patient_data[Patient_ID],0))</f>
        <v>81</v>
      </c>
      <c r="I2070" t="str">
        <f>INDEX(Patient_data[Gender],MATCH(Consolidated_sheets[[#This Row],[Patient_ID]],Patient_data[Patient_ID],0))</f>
        <v>Male</v>
      </c>
      <c r="J2070" t="str">
        <f>INDEX(Location_data[Location],MATCH(Consolidated_sheets[[#This Row],[Patient_ID]],Location_data[Patient_ID],0))</f>
        <v>Phoenix</v>
      </c>
      <c r="K2070" t="str">
        <f>INDEX(Insurance_data[Insurance_Type],MATCH(Consolidated_sheets[[#This Row],[Patient_ID]],Insurance_data[Patient_ID],0))</f>
        <v>None</v>
      </c>
      <c r="L2070" s="6">
        <f>INDEX(Insurance_data[Insurance_Amount],MATCH(Consolidated_sheets[[#This Row],[Patient_ID]],Insurance_data[Patient_ID],0))</f>
        <v>6871.82</v>
      </c>
    </row>
    <row r="2071" spans="1:12" x14ac:dyDescent="0.3">
      <c r="A2071" t="s">
        <v>2242</v>
      </c>
      <c r="B2071" t="s">
        <v>5955</v>
      </c>
      <c r="C2071" s="6">
        <v>4947.63</v>
      </c>
      <c r="D2071" s="1">
        <v>44005.494927846827</v>
      </c>
      <c r="E2071" s="1" t="str">
        <f>TEXT(Consolidated_sheets[[#This Row],[Date]],"yyyy")</f>
        <v>2020</v>
      </c>
      <c r="F2071" s="1" t="str">
        <f>TEXT(Consolidated_sheets[[#This Row],[Date]],"mmmm")</f>
        <v>June</v>
      </c>
      <c r="G2071" t="str">
        <f>INDEX(Patient_data[Patient_Name],MATCH(Consolidated_sheets[[#This Row],[Patient_ID]],Patient_data[Patient_ID],0))</f>
        <v>Kevin Davis MD</v>
      </c>
      <c r="H2071">
        <f>INDEX(Patient_data[Age],MATCH(Consolidated_sheets[[#This Row],[Patient_ID]],Patient_data[Patient_ID],0))</f>
        <v>24</v>
      </c>
      <c r="I2071" t="str">
        <f>INDEX(Patient_data[Gender],MATCH(Consolidated_sheets[[#This Row],[Patient_ID]],Patient_data[Patient_ID],0))</f>
        <v>Male</v>
      </c>
      <c r="J2071" t="str">
        <f>INDEX(Location_data[Location],MATCH(Consolidated_sheets[[#This Row],[Patient_ID]],Location_data[Patient_ID],0))</f>
        <v>Los Angeles</v>
      </c>
      <c r="K2071" t="str">
        <f>INDEX(Insurance_data[Insurance_Type],MATCH(Consolidated_sheets[[#This Row],[Patient_ID]],Insurance_data[Patient_ID],0))</f>
        <v>None</v>
      </c>
      <c r="L2071" s="6">
        <f>INDEX(Insurance_data[Insurance_Amount],MATCH(Consolidated_sheets[[#This Row],[Patient_ID]],Insurance_data[Patient_ID],0))</f>
        <v>9122.06</v>
      </c>
    </row>
    <row r="2072" spans="1:12" x14ac:dyDescent="0.3">
      <c r="A2072" t="s">
        <v>161</v>
      </c>
      <c r="B2072" t="s">
        <v>5955</v>
      </c>
      <c r="C2072" s="6">
        <v>3375.64</v>
      </c>
      <c r="D2072" s="1">
        <v>44005.755679382768</v>
      </c>
      <c r="E2072" s="1" t="str">
        <f>TEXT(Consolidated_sheets[[#This Row],[Date]],"yyyy")</f>
        <v>2020</v>
      </c>
      <c r="F2072" s="1" t="str">
        <f>TEXT(Consolidated_sheets[[#This Row],[Date]],"mmmm")</f>
        <v>June</v>
      </c>
      <c r="G2072" t="str">
        <f>INDEX(Patient_data[Patient_Name],MATCH(Consolidated_sheets[[#This Row],[Patient_ID]],Patient_data[Patient_ID],0))</f>
        <v>Christopher Williams</v>
      </c>
      <c r="H2072">
        <f>INDEX(Patient_data[Age],MATCH(Consolidated_sheets[[#This Row],[Patient_ID]],Patient_data[Patient_ID],0))</f>
        <v>18</v>
      </c>
      <c r="I2072" t="str">
        <f>INDEX(Patient_data[Gender],MATCH(Consolidated_sheets[[#This Row],[Patient_ID]],Patient_data[Patient_ID],0))</f>
        <v>Male</v>
      </c>
      <c r="J2072" t="str">
        <f>INDEX(Location_data[Location],MATCH(Consolidated_sheets[[#This Row],[Patient_ID]],Location_data[Patient_ID],0))</f>
        <v>Houston</v>
      </c>
      <c r="K2072" t="str">
        <f>INDEX(Insurance_data[Insurance_Type],MATCH(Consolidated_sheets[[#This Row],[Patient_ID]],Insurance_data[Patient_ID],0))</f>
        <v>Public</v>
      </c>
      <c r="L2072" s="6">
        <f>INDEX(Insurance_data[Insurance_Amount],MATCH(Consolidated_sheets[[#This Row],[Patient_ID]],Insurance_data[Patient_ID],0))</f>
        <v>6667.4</v>
      </c>
    </row>
    <row r="2073" spans="1:12" x14ac:dyDescent="0.3">
      <c r="A2073" t="s">
        <v>1720</v>
      </c>
      <c r="B2073" t="s">
        <v>5955</v>
      </c>
      <c r="C2073" s="6">
        <v>2642.82</v>
      </c>
      <c r="D2073" s="1">
        <v>44006.016430918688</v>
      </c>
      <c r="E2073" s="1" t="str">
        <f>TEXT(Consolidated_sheets[[#This Row],[Date]],"yyyy")</f>
        <v>2020</v>
      </c>
      <c r="F2073" s="1" t="str">
        <f>TEXT(Consolidated_sheets[[#This Row],[Date]],"mmmm")</f>
        <v>June</v>
      </c>
      <c r="G2073" t="str">
        <f>INDEX(Patient_data[Patient_Name],MATCH(Consolidated_sheets[[#This Row],[Patient_ID]],Patient_data[Patient_ID],0))</f>
        <v>Mary Coleman</v>
      </c>
      <c r="H2073">
        <f>INDEX(Patient_data[Age],MATCH(Consolidated_sheets[[#This Row],[Patient_ID]],Patient_data[Patient_ID],0))</f>
        <v>87</v>
      </c>
      <c r="I2073" t="str">
        <f>INDEX(Patient_data[Gender],MATCH(Consolidated_sheets[[#This Row],[Patient_ID]],Patient_data[Patient_ID],0))</f>
        <v>Male</v>
      </c>
      <c r="J2073" t="str">
        <f>INDEX(Location_data[Location],MATCH(Consolidated_sheets[[#This Row],[Patient_ID]],Location_data[Patient_ID],0))</f>
        <v>Los Angeles</v>
      </c>
      <c r="K2073" t="str">
        <f>INDEX(Insurance_data[Insurance_Type],MATCH(Consolidated_sheets[[#This Row],[Patient_ID]],Insurance_data[Patient_ID],0))</f>
        <v>Private</v>
      </c>
      <c r="L2073" s="6">
        <f>INDEX(Insurance_data[Insurance_Amount],MATCH(Consolidated_sheets[[#This Row],[Patient_ID]],Insurance_data[Patient_ID],0))</f>
        <v>4858.53</v>
      </c>
    </row>
    <row r="2074" spans="1:12" x14ac:dyDescent="0.3">
      <c r="A2074" t="s">
        <v>409</v>
      </c>
      <c r="B2074" t="s">
        <v>5952</v>
      </c>
      <c r="C2074" s="6">
        <v>2336.61</v>
      </c>
      <c r="D2074" s="1">
        <v>44006.277182454629</v>
      </c>
      <c r="E2074" s="1" t="str">
        <f>TEXT(Consolidated_sheets[[#This Row],[Date]],"yyyy")</f>
        <v>2020</v>
      </c>
      <c r="F2074" s="1" t="str">
        <f>TEXT(Consolidated_sheets[[#This Row],[Date]],"mmmm")</f>
        <v>June</v>
      </c>
      <c r="G2074" t="str">
        <f>INDEX(Patient_data[Patient_Name],MATCH(Consolidated_sheets[[#This Row],[Patient_ID]],Patient_data[Patient_ID],0))</f>
        <v>Julie Dawson</v>
      </c>
      <c r="H2074">
        <f>INDEX(Patient_data[Age],MATCH(Consolidated_sheets[[#This Row],[Patient_ID]],Patient_data[Patient_ID],0))</f>
        <v>45</v>
      </c>
      <c r="I2074" t="str">
        <f>INDEX(Patient_data[Gender],MATCH(Consolidated_sheets[[#This Row],[Patient_ID]],Patient_data[Patient_ID],0))</f>
        <v>Female</v>
      </c>
      <c r="J2074" t="str">
        <f>INDEX(Location_data[Location],MATCH(Consolidated_sheets[[#This Row],[Patient_ID]],Location_data[Patient_ID],0))</f>
        <v>New York</v>
      </c>
      <c r="K2074" t="str">
        <f>INDEX(Insurance_data[Insurance_Type],MATCH(Consolidated_sheets[[#This Row],[Patient_ID]],Insurance_data[Patient_ID],0))</f>
        <v>None</v>
      </c>
      <c r="L2074" s="6">
        <f>INDEX(Insurance_data[Insurance_Amount],MATCH(Consolidated_sheets[[#This Row],[Patient_ID]],Insurance_data[Patient_ID],0))</f>
        <v>848.92</v>
      </c>
    </row>
    <row r="2075" spans="1:12" x14ac:dyDescent="0.3">
      <c r="A2075" t="s">
        <v>1572</v>
      </c>
      <c r="B2075" t="s">
        <v>5953</v>
      </c>
      <c r="C2075" s="6">
        <v>250.15</v>
      </c>
      <c r="D2075" s="1">
        <v>44006.53793399057</v>
      </c>
      <c r="E2075" s="1" t="str">
        <f>TEXT(Consolidated_sheets[[#This Row],[Date]],"yyyy")</f>
        <v>2020</v>
      </c>
      <c r="F2075" s="1" t="str">
        <f>TEXT(Consolidated_sheets[[#This Row],[Date]],"mmmm")</f>
        <v>June</v>
      </c>
      <c r="G2075" t="str">
        <f>INDEX(Patient_data[Patient_Name],MATCH(Consolidated_sheets[[#This Row],[Patient_ID]],Patient_data[Patient_ID],0))</f>
        <v>Joseph Bowers</v>
      </c>
      <c r="H2075">
        <f>INDEX(Patient_data[Age],MATCH(Consolidated_sheets[[#This Row],[Patient_ID]],Patient_data[Patient_ID],0))</f>
        <v>48</v>
      </c>
      <c r="I2075" t="str">
        <f>INDEX(Patient_data[Gender],MATCH(Consolidated_sheets[[#This Row],[Patient_ID]],Patient_data[Patient_ID],0))</f>
        <v>Male</v>
      </c>
      <c r="J2075" t="str">
        <f>INDEX(Location_data[Location],MATCH(Consolidated_sheets[[#This Row],[Patient_ID]],Location_data[Patient_ID],0))</f>
        <v>Phoenix</v>
      </c>
      <c r="K2075" t="str">
        <f>INDEX(Insurance_data[Insurance_Type],MATCH(Consolidated_sheets[[#This Row],[Patient_ID]],Insurance_data[Patient_ID],0))</f>
        <v>Private</v>
      </c>
      <c r="L2075" s="6">
        <f>INDEX(Insurance_data[Insurance_Amount],MATCH(Consolidated_sheets[[#This Row],[Patient_ID]],Insurance_data[Patient_ID],0))</f>
        <v>3794.77</v>
      </c>
    </row>
    <row r="2076" spans="1:12" x14ac:dyDescent="0.3">
      <c r="A2076" t="s">
        <v>2906</v>
      </c>
      <c r="B2076" t="s">
        <v>5952</v>
      </c>
      <c r="C2076" s="6">
        <v>1880.42</v>
      </c>
      <c r="D2076" s="1">
        <v>44006.79868552649</v>
      </c>
      <c r="E2076" s="1" t="str">
        <f>TEXT(Consolidated_sheets[[#This Row],[Date]],"yyyy")</f>
        <v>2020</v>
      </c>
      <c r="F2076" s="1" t="str">
        <f>TEXT(Consolidated_sheets[[#This Row],[Date]],"mmmm")</f>
        <v>June</v>
      </c>
      <c r="G2076" t="str">
        <f>INDEX(Patient_data[Patient_Name],MATCH(Consolidated_sheets[[#This Row],[Patient_ID]],Patient_data[Patient_ID],0))</f>
        <v>Jesse Eaton</v>
      </c>
      <c r="H2076">
        <f>INDEX(Patient_data[Age],MATCH(Consolidated_sheets[[#This Row],[Patient_ID]],Patient_data[Patient_ID],0))</f>
        <v>28</v>
      </c>
      <c r="I2076" t="str">
        <f>INDEX(Patient_data[Gender],MATCH(Consolidated_sheets[[#This Row],[Patient_ID]],Patient_data[Patient_ID],0))</f>
        <v>Female</v>
      </c>
      <c r="J2076" t="str">
        <f>INDEX(Location_data[Location],MATCH(Consolidated_sheets[[#This Row],[Patient_ID]],Location_data[Patient_ID],0))</f>
        <v>New York</v>
      </c>
      <c r="K2076" t="str">
        <f>INDEX(Insurance_data[Insurance_Type],MATCH(Consolidated_sheets[[#This Row],[Patient_ID]],Insurance_data[Patient_ID],0))</f>
        <v>Public</v>
      </c>
      <c r="L2076" s="6">
        <f>INDEX(Insurance_data[Insurance_Amount],MATCH(Consolidated_sheets[[#This Row],[Patient_ID]],Insurance_data[Patient_ID],0))</f>
        <v>5107.49</v>
      </c>
    </row>
    <row r="2077" spans="1:12" x14ac:dyDescent="0.3">
      <c r="A2077" t="s">
        <v>2044</v>
      </c>
      <c r="B2077" t="s">
        <v>5953</v>
      </c>
      <c r="C2077" s="6">
        <v>2587.02</v>
      </c>
      <c r="D2077" s="1">
        <v>44007.059437062431</v>
      </c>
      <c r="E2077" s="1" t="str">
        <f>TEXT(Consolidated_sheets[[#This Row],[Date]],"yyyy")</f>
        <v>2020</v>
      </c>
      <c r="F2077" s="1" t="str">
        <f>TEXT(Consolidated_sheets[[#This Row],[Date]],"mmmm")</f>
        <v>June</v>
      </c>
      <c r="G2077" t="str">
        <f>INDEX(Patient_data[Patient_Name],MATCH(Consolidated_sheets[[#This Row],[Patient_ID]],Patient_data[Patient_ID],0))</f>
        <v>Cheryl Mendez</v>
      </c>
      <c r="H2077">
        <f>INDEX(Patient_data[Age],MATCH(Consolidated_sheets[[#This Row],[Patient_ID]],Patient_data[Patient_ID],0))</f>
        <v>68</v>
      </c>
      <c r="I2077" t="str">
        <f>INDEX(Patient_data[Gender],MATCH(Consolidated_sheets[[#This Row],[Patient_ID]],Patient_data[Patient_ID],0))</f>
        <v>Female</v>
      </c>
      <c r="J2077" t="str">
        <f>INDEX(Location_data[Location],MATCH(Consolidated_sheets[[#This Row],[Patient_ID]],Location_data[Patient_ID],0))</f>
        <v>Houston</v>
      </c>
      <c r="K2077" t="str">
        <f>INDEX(Insurance_data[Insurance_Type],MATCH(Consolidated_sheets[[#This Row],[Patient_ID]],Insurance_data[Patient_ID],0))</f>
        <v>Private</v>
      </c>
      <c r="L2077" s="6">
        <f>INDEX(Insurance_data[Insurance_Amount],MATCH(Consolidated_sheets[[#This Row],[Patient_ID]],Insurance_data[Patient_ID],0))</f>
        <v>919.42</v>
      </c>
    </row>
    <row r="2078" spans="1:12" x14ac:dyDescent="0.3">
      <c r="A2078" t="s">
        <v>2125</v>
      </c>
      <c r="B2078" t="s">
        <v>5953</v>
      </c>
      <c r="C2078" s="6">
        <v>659.13</v>
      </c>
      <c r="D2078" s="1">
        <v>44007.320188598373</v>
      </c>
      <c r="E2078" s="1" t="str">
        <f>TEXT(Consolidated_sheets[[#This Row],[Date]],"yyyy")</f>
        <v>2020</v>
      </c>
      <c r="F2078" s="1" t="str">
        <f>TEXT(Consolidated_sheets[[#This Row],[Date]],"mmmm")</f>
        <v>June</v>
      </c>
      <c r="G2078" t="str">
        <f>INDEX(Patient_data[Patient_Name],MATCH(Consolidated_sheets[[#This Row],[Patient_ID]],Patient_data[Patient_ID],0))</f>
        <v>Jose Garrett</v>
      </c>
      <c r="H2078">
        <f>INDEX(Patient_data[Age],MATCH(Consolidated_sheets[[#This Row],[Patient_ID]],Patient_data[Patient_ID],0))</f>
        <v>66</v>
      </c>
      <c r="I2078" t="str">
        <f>INDEX(Patient_data[Gender],MATCH(Consolidated_sheets[[#This Row],[Patient_ID]],Patient_data[Patient_ID],0))</f>
        <v>Male</v>
      </c>
      <c r="J2078" t="str">
        <f>INDEX(Location_data[Location],MATCH(Consolidated_sheets[[#This Row],[Patient_ID]],Location_data[Patient_ID],0))</f>
        <v>Los Angeles</v>
      </c>
      <c r="K2078" t="str">
        <f>INDEX(Insurance_data[Insurance_Type],MATCH(Consolidated_sheets[[#This Row],[Patient_ID]],Insurance_data[Patient_ID],0))</f>
        <v>Private</v>
      </c>
      <c r="L2078" s="6">
        <f>INDEX(Insurance_data[Insurance_Amount],MATCH(Consolidated_sheets[[#This Row],[Patient_ID]],Insurance_data[Patient_ID],0))</f>
        <v>7539.95</v>
      </c>
    </row>
    <row r="2079" spans="1:12" x14ac:dyDescent="0.3">
      <c r="A2079" t="s">
        <v>2955</v>
      </c>
      <c r="B2079" t="s">
        <v>5954</v>
      </c>
      <c r="C2079" s="6">
        <v>397.14</v>
      </c>
      <c r="D2079" s="1">
        <v>44007.580940134292</v>
      </c>
      <c r="E2079" s="1" t="str">
        <f>TEXT(Consolidated_sheets[[#This Row],[Date]],"yyyy")</f>
        <v>2020</v>
      </c>
      <c r="F2079" s="1" t="str">
        <f>TEXT(Consolidated_sheets[[#This Row],[Date]],"mmmm")</f>
        <v>June</v>
      </c>
      <c r="G2079" t="str">
        <f>INDEX(Patient_data[Patient_Name],MATCH(Consolidated_sheets[[#This Row],[Patient_ID]],Patient_data[Patient_ID],0))</f>
        <v>Michael Castaneda</v>
      </c>
      <c r="H2079">
        <f>INDEX(Patient_data[Age],MATCH(Consolidated_sheets[[#This Row],[Patient_ID]],Patient_data[Patient_ID],0))</f>
        <v>32</v>
      </c>
      <c r="I2079" t="str">
        <f>INDEX(Patient_data[Gender],MATCH(Consolidated_sheets[[#This Row],[Patient_ID]],Patient_data[Patient_ID],0))</f>
        <v>Female</v>
      </c>
      <c r="J2079" t="str">
        <f>INDEX(Location_data[Location],MATCH(Consolidated_sheets[[#This Row],[Patient_ID]],Location_data[Patient_ID],0))</f>
        <v>Los Angeles</v>
      </c>
      <c r="K2079" t="str">
        <f>INDEX(Insurance_data[Insurance_Type],MATCH(Consolidated_sheets[[#This Row],[Patient_ID]],Insurance_data[Patient_ID],0))</f>
        <v>None</v>
      </c>
      <c r="L2079" s="6">
        <f>INDEX(Insurance_data[Insurance_Amount],MATCH(Consolidated_sheets[[#This Row],[Patient_ID]],Insurance_data[Patient_ID],0))</f>
        <v>7372.08</v>
      </c>
    </row>
    <row r="2080" spans="1:12" x14ac:dyDescent="0.3">
      <c r="A2080" t="s">
        <v>582</v>
      </c>
      <c r="B2080" t="s">
        <v>5953</v>
      </c>
      <c r="C2080" s="6">
        <v>4084.02</v>
      </c>
      <c r="D2080" s="1">
        <v>44007.841691670234</v>
      </c>
      <c r="E2080" s="1" t="str">
        <f>TEXT(Consolidated_sheets[[#This Row],[Date]],"yyyy")</f>
        <v>2020</v>
      </c>
      <c r="F2080" s="1" t="str">
        <f>TEXT(Consolidated_sheets[[#This Row],[Date]],"mmmm")</f>
        <v>June</v>
      </c>
      <c r="G2080" t="str">
        <f>INDEX(Patient_data[Patient_Name],MATCH(Consolidated_sheets[[#This Row],[Patient_ID]],Patient_data[Patient_ID],0))</f>
        <v>Michael Cowan</v>
      </c>
      <c r="H2080">
        <f>INDEX(Patient_data[Age],MATCH(Consolidated_sheets[[#This Row],[Patient_ID]],Patient_data[Patient_ID],0))</f>
        <v>55</v>
      </c>
      <c r="I2080" t="str">
        <f>INDEX(Patient_data[Gender],MATCH(Consolidated_sheets[[#This Row],[Patient_ID]],Patient_data[Patient_ID],0))</f>
        <v>Female</v>
      </c>
      <c r="J2080" t="str">
        <f>INDEX(Location_data[Location],MATCH(Consolidated_sheets[[#This Row],[Patient_ID]],Location_data[Patient_ID],0))</f>
        <v>Phoenix</v>
      </c>
      <c r="K2080" t="str">
        <f>INDEX(Insurance_data[Insurance_Type],MATCH(Consolidated_sheets[[#This Row],[Patient_ID]],Insurance_data[Patient_ID],0))</f>
        <v>Private</v>
      </c>
      <c r="L2080" s="6">
        <f>INDEX(Insurance_data[Insurance_Amount],MATCH(Consolidated_sheets[[#This Row],[Patient_ID]],Insurance_data[Patient_ID],0))</f>
        <v>3464.99</v>
      </c>
    </row>
    <row r="2081" spans="1:12" x14ac:dyDescent="0.3">
      <c r="A2081" t="s">
        <v>1773</v>
      </c>
      <c r="B2081" t="s">
        <v>5955</v>
      </c>
      <c r="C2081" s="6">
        <v>3614.26</v>
      </c>
      <c r="D2081" s="1">
        <v>44008.102443206168</v>
      </c>
      <c r="E2081" s="1" t="str">
        <f>TEXT(Consolidated_sheets[[#This Row],[Date]],"yyyy")</f>
        <v>2020</v>
      </c>
      <c r="F2081" s="1" t="str">
        <f>TEXT(Consolidated_sheets[[#This Row],[Date]],"mmmm")</f>
        <v>June</v>
      </c>
      <c r="G2081" t="str">
        <f>INDEX(Patient_data[Patient_Name],MATCH(Consolidated_sheets[[#This Row],[Patient_ID]],Patient_data[Patient_ID],0))</f>
        <v>Austin Williams</v>
      </c>
      <c r="H2081">
        <f>INDEX(Patient_data[Age],MATCH(Consolidated_sheets[[#This Row],[Patient_ID]],Patient_data[Patient_ID],0))</f>
        <v>21</v>
      </c>
      <c r="I2081" t="str">
        <f>INDEX(Patient_data[Gender],MATCH(Consolidated_sheets[[#This Row],[Patient_ID]],Patient_data[Patient_ID],0))</f>
        <v>Male</v>
      </c>
      <c r="J2081" t="str">
        <f>INDEX(Location_data[Location],MATCH(Consolidated_sheets[[#This Row],[Patient_ID]],Location_data[Patient_ID],0))</f>
        <v>Chicago</v>
      </c>
      <c r="K2081" t="str">
        <f>INDEX(Insurance_data[Insurance_Type],MATCH(Consolidated_sheets[[#This Row],[Patient_ID]],Insurance_data[Patient_ID],0))</f>
        <v>Public</v>
      </c>
      <c r="L2081" s="6">
        <f>INDEX(Insurance_data[Insurance_Amount],MATCH(Consolidated_sheets[[#This Row],[Patient_ID]],Insurance_data[Patient_ID],0))</f>
        <v>5035.75</v>
      </c>
    </row>
    <row r="2082" spans="1:12" x14ac:dyDescent="0.3">
      <c r="A2082" t="s">
        <v>1370</v>
      </c>
      <c r="B2082" t="s">
        <v>5953</v>
      </c>
      <c r="C2082" s="6">
        <v>4404.83</v>
      </c>
      <c r="D2082" s="1">
        <v>44008.363194742087</v>
      </c>
      <c r="E2082" s="1" t="str">
        <f>TEXT(Consolidated_sheets[[#This Row],[Date]],"yyyy")</f>
        <v>2020</v>
      </c>
      <c r="F2082" s="1" t="str">
        <f>TEXT(Consolidated_sheets[[#This Row],[Date]],"mmmm")</f>
        <v>June</v>
      </c>
      <c r="G2082" t="str">
        <f>INDEX(Patient_data[Patient_Name],MATCH(Consolidated_sheets[[#This Row],[Patient_ID]],Patient_data[Patient_ID],0))</f>
        <v>Tiffany Webb</v>
      </c>
      <c r="H2082">
        <f>INDEX(Patient_data[Age],MATCH(Consolidated_sheets[[#This Row],[Patient_ID]],Patient_data[Patient_ID],0))</f>
        <v>89</v>
      </c>
      <c r="I2082" t="str">
        <f>INDEX(Patient_data[Gender],MATCH(Consolidated_sheets[[#This Row],[Patient_ID]],Patient_data[Patient_ID],0))</f>
        <v>Male</v>
      </c>
      <c r="J2082" t="str">
        <f>INDEX(Location_data[Location],MATCH(Consolidated_sheets[[#This Row],[Patient_ID]],Location_data[Patient_ID],0))</f>
        <v>Houston</v>
      </c>
      <c r="K2082" t="str">
        <f>INDEX(Insurance_data[Insurance_Type],MATCH(Consolidated_sheets[[#This Row],[Patient_ID]],Insurance_data[Patient_ID],0))</f>
        <v>None</v>
      </c>
      <c r="L2082" s="6">
        <f>INDEX(Insurance_data[Insurance_Amount],MATCH(Consolidated_sheets[[#This Row],[Patient_ID]],Insurance_data[Patient_ID],0))</f>
        <v>8747.0499999999993</v>
      </c>
    </row>
    <row r="2083" spans="1:12" x14ac:dyDescent="0.3">
      <c r="A2083" t="s">
        <v>2845</v>
      </c>
      <c r="B2083" t="s">
        <v>5955</v>
      </c>
      <c r="C2083" s="6">
        <v>1961.7</v>
      </c>
      <c r="D2083" s="1">
        <v>44008.623946278043</v>
      </c>
      <c r="E2083" s="1" t="str">
        <f>TEXT(Consolidated_sheets[[#This Row],[Date]],"yyyy")</f>
        <v>2020</v>
      </c>
      <c r="F2083" s="1" t="str">
        <f>TEXT(Consolidated_sheets[[#This Row],[Date]],"mmmm")</f>
        <v>June</v>
      </c>
      <c r="G2083" t="str">
        <f>INDEX(Patient_data[Patient_Name],MATCH(Consolidated_sheets[[#This Row],[Patient_ID]],Patient_data[Patient_ID],0))</f>
        <v>Christina Pearson</v>
      </c>
      <c r="H2083">
        <f>INDEX(Patient_data[Age],MATCH(Consolidated_sheets[[#This Row],[Patient_ID]],Patient_data[Patient_ID],0))</f>
        <v>18</v>
      </c>
      <c r="I2083" t="str">
        <f>INDEX(Patient_data[Gender],MATCH(Consolidated_sheets[[#This Row],[Patient_ID]],Patient_data[Patient_ID],0))</f>
        <v>Female</v>
      </c>
      <c r="J2083" t="str">
        <f>INDEX(Location_data[Location],MATCH(Consolidated_sheets[[#This Row],[Patient_ID]],Location_data[Patient_ID],0))</f>
        <v>New York</v>
      </c>
      <c r="K2083" t="str">
        <f>INDEX(Insurance_data[Insurance_Type],MATCH(Consolidated_sheets[[#This Row],[Patient_ID]],Insurance_data[Patient_ID],0))</f>
        <v>Public</v>
      </c>
      <c r="L2083" s="6">
        <f>INDEX(Insurance_data[Insurance_Amount],MATCH(Consolidated_sheets[[#This Row],[Patient_ID]],Insurance_data[Patient_ID],0))</f>
        <v>1550.36</v>
      </c>
    </row>
    <row r="2084" spans="1:12" x14ac:dyDescent="0.3">
      <c r="A2084" t="s">
        <v>2729</v>
      </c>
      <c r="B2084" t="s">
        <v>5953</v>
      </c>
      <c r="C2084" s="6">
        <v>1528.13</v>
      </c>
      <c r="D2084" s="1">
        <v>44008.88469781397</v>
      </c>
      <c r="E2084" s="1" t="str">
        <f>TEXT(Consolidated_sheets[[#This Row],[Date]],"yyyy")</f>
        <v>2020</v>
      </c>
      <c r="F2084" s="1" t="str">
        <f>TEXT(Consolidated_sheets[[#This Row],[Date]],"mmmm")</f>
        <v>June</v>
      </c>
      <c r="G2084" t="str">
        <f>INDEX(Patient_data[Patient_Name],MATCH(Consolidated_sheets[[#This Row],[Patient_ID]],Patient_data[Patient_ID],0))</f>
        <v>Katrina Murphy</v>
      </c>
      <c r="H2084">
        <f>INDEX(Patient_data[Age],MATCH(Consolidated_sheets[[#This Row],[Patient_ID]],Patient_data[Patient_ID],0))</f>
        <v>25</v>
      </c>
      <c r="I2084" t="str">
        <f>INDEX(Patient_data[Gender],MATCH(Consolidated_sheets[[#This Row],[Patient_ID]],Patient_data[Patient_ID],0))</f>
        <v>Female</v>
      </c>
      <c r="J2084" t="str">
        <f>INDEX(Location_data[Location],MATCH(Consolidated_sheets[[#This Row],[Patient_ID]],Location_data[Patient_ID],0))</f>
        <v>Phoenix</v>
      </c>
      <c r="K2084" t="str">
        <f>INDEX(Insurance_data[Insurance_Type],MATCH(Consolidated_sheets[[#This Row],[Patient_ID]],Insurance_data[Patient_ID],0))</f>
        <v>Private</v>
      </c>
      <c r="L2084" s="6">
        <f>INDEX(Insurance_data[Insurance_Amount],MATCH(Consolidated_sheets[[#This Row],[Patient_ID]],Insurance_data[Patient_ID],0))</f>
        <v>1427.09</v>
      </c>
    </row>
    <row r="2085" spans="1:12" x14ac:dyDescent="0.3">
      <c r="A2085" t="s">
        <v>2469</v>
      </c>
      <c r="B2085" t="s">
        <v>5955</v>
      </c>
      <c r="C2085" s="6">
        <v>2161.98</v>
      </c>
      <c r="D2085" s="1">
        <v>44009.145449349897</v>
      </c>
      <c r="E2085" s="1" t="str">
        <f>TEXT(Consolidated_sheets[[#This Row],[Date]],"yyyy")</f>
        <v>2020</v>
      </c>
      <c r="F2085" s="1" t="str">
        <f>TEXT(Consolidated_sheets[[#This Row],[Date]],"mmmm")</f>
        <v>June</v>
      </c>
      <c r="G2085" t="str">
        <f>INDEX(Patient_data[Patient_Name],MATCH(Consolidated_sheets[[#This Row],[Patient_ID]],Patient_data[Patient_ID],0))</f>
        <v>Jeffrey Rodgers</v>
      </c>
      <c r="H2085">
        <f>INDEX(Patient_data[Age],MATCH(Consolidated_sheets[[#This Row],[Patient_ID]],Patient_data[Patient_ID],0))</f>
        <v>44</v>
      </c>
      <c r="I2085" t="str">
        <f>INDEX(Patient_data[Gender],MATCH(Consolidated_sheets[[#This Row],[Patient_ID]],Patient_data[Patient_ID],0))</f>
        <v>Male</v>
      </c>
      <c r="J2085" t="str">
        <f>INDEX(Location_data[Location],MATCH(Consolidated_sheets[[#This Row],[Patient_ID]],Location_data[Patient_ID],0))</f>
        <v>Chicago</v>
      </c>
      <c r="K2085" t="str">
        <f>INDEX(Insurance_data[Insurance_Type],MATCH(Consolidated_sheets[[#This Row],[Patient_ID]],Insurance_data[Patient_ID],0))</f>
        <v>None</v>
      </c>
      <c r="L2085" s="6">
        <f>INDEX(Insurance_data[Insurance_Amount],MATCH(Consolidated_sheets[[#This Row],[Patient_ID]],Insurance_data[Patient_ID],0))</f>
        <v>5198.4799999999996</v>
      </c>
    </row>
    <row r="2086" spans="1:12" x14ac:dyDescent="0.3">
      <c r="A2086" t="s">
        <v>2079</v>
      </c>
      <c r="B2086" t="s">
        <v>5952</v>
      </c>
      <c r="C2086" s="6">
        <v>4774.6000000000004</v>
      </c>
      <c r="D2086" s="1">
        <v>44009.406200885831</v>
      </c>
      <c r="E2086" s="1" t="str">
        <f>TEXT(Consolidated_sheets[[#This Row],[Date]],"yyyy")</f>
        <v>2020</v>
      </c>
      <c r="F2086" s="1" t="str">
        <f>TEXT(Consolidated_sheets[[#This Row],[Date]],"mmmm")</f>
        <v>June</v>
      </c>
      <c r="G2086" t="str">
        <f>INDEX(Patient_data[Patient_Name],MATCH(Consolidated_sheets[[#This Row],[Patient_ID]],Patient_data[Patient_ID],0))</f>
        <v>Heather Russell</v>
      </c>
      <c r="H2086">
        <f>INDEX(Patient_data[Age],MATCH(Consolidated_sheets[[#This Row],[Patient_ID]],Patient_data[Patient_ID],0))</f>
        <v>74</v>
      </c>
      <c r="I2086" t="str">
        <f>INDEX(Patient_data[Gender],MATCH(Consolidated_sheets[[#This Row],[Patient_ID]],Patient_data[Patient_ID],0))</f>
        <v>Male</v>
      </c>
      <c r="J2086" t="str">
        <f>INDEX(Location_data[Location],MATCH(Consolidated_sheets[[#This Row],[Patient_ID]],Location_data[Patient_ID],0))</f>
        <v>New York</v>
      </c>
      <c r="K2086" t="str">
        <f>INDEX(Insurance_data[Insurance_Type],MATCH(Consolidated_sheets[[#This Row],[Patient_ID]],Insurance_data[Patient_ID],0))</f>
        <v>Private</v>
      </c>
      <c r="L2086" s="6">
        <f>INDEX(Insurance_data[Insurance_Amount],MATCH(Consolidated_sheets[[#This Row],[Patient_ID]],Insurance_data[Patient_ID],0))</f>
        <v>7895.52</v>
      </c>
    </row>
    <row r="2087" spans="1:12" x14ac:dyDescent="0.3">
      <c r="A2087" t="s">
        <v>1924</v>
      </c>
      <c r="B2087" t="s">
        <v>5952</v>
      </c>
      <c r="C2087" s="6">
        <v>2099.25</v>
      </c>
      <c r="D2087" s="1">
        <v>44009.666952421772</v>
      </c>
      <c r="E2087" s="1" t="str">
        <f>TEXT(Consolidated_sheets[[#This Row],[Date]],"yyyy")</f>
        <v>2020</v>
      </c>
      <c r="F2087" s="1" t="str">
        <f>TEXT(Consolidated_sheets[[#This Row],[Date]],"mmmm")</f>
        <v>June</v>
      </c>
      <c r="G2087" t="str">
        <f>INDEX(Patient_data[Patient_Name],MATCH(Consolidated_sheets[[#This Row],[Patient_ID]],Patient_data[Patient_ID],0))</f>
        <v>Kristi Sanders</v>
      </c>
      <c r="H2087">
        <f>INDEX(Patient_data[Age],MATCH(Consolidated_sheets[[#This Row],[Patient_ID]],Patient_data[Patient_ID],0))</f>
        <v>39</v>
      </c>
      <c r="I2087" t="str">
        <f>INDEX(Patient_data[Gender],MATCH(Consolidated_sheets[[#This Row],[Patient_ID]],Patient_data[Patient_ID],0))</f>
        <v>Female</v>
      </c>
      <c r="J2087" t="str">
        <f>INDEX(Location_data[Location],MATCH(Consolidated_sheets[[#This Row],[Patient_ID]],Location_data[Patient_ID],0))</f>
        <v>Los Angeles</v>
      </c>
      <c r="K2087" t="str">
        <f>INDEX(Insurance_data[Insurance_Type],MATCH(Consolidated_sheets[[#This Row],[Patient_ID]],Insurance_data[Patient_ID],0))</f>
        <v>Public</v>
      </c>
      <c r="L2087" s="6">
        <f>INDEX(Insurance_data[Insurance_Amount],MATCH(Consolidated_sheets[[#This Row],[Patient_ID]],Insurance_data[Patient_ID],0))</f>
        <v>4107.46</v>
      </c>
    </row>
    <row r="2088" spans="1:12" x14ac:dyDescent="0.3">
      <c r="A2088" t="s">
        <v>2145</v>
      </c>
      <c r="B2088" t="s">
        <v>5952</v>
      </c>
      <c r="C2088" s="6">
        <v>1846.65</v>
      </c>
      <c r="D2088" s="1">
        <v>44009.927703957699</v>
      </c>
      <c r="E2088" s="1" t="str">
        <f>TEXT(Consolidated_sheets[[#This Row],[Date]],"yyyy")</f>
        <v>2020</v>
      </c>
      <c r="F2088" s="1" t="str">
        <f>TEXT(Consolidated_sheets[[#This Row],[Date]],"mmmm")</f>
        <v>June</v>
      </c>
      <c r="G2088" t="str">
        <f>INDEX(Patient_data[Patient_Name],MATCH(Consolidated_sheets[[#This Row],[Patient_ID]],Patient_data[Patient_ID],0))</f>
        <v>Karen Williams</v>
      </c>
      <c r="H2088">
        <f>INDEX(Patient_data[Age],MATCH(Consolidated_sheets[[#This Row],[Patient_ID]],Patient_data[Patient_ID],0))</f>
        <v>80</v>
      </c>
      <c r="I2088" t="str">
        <f>INDEX(Patient_data[Gender],MATCH(Consolidated_sheets[[#This Row],[Patient_ID]],Patient_data[Patient_ID],0))</f>
        <v>Male</v>
      </c>
      <c r="J2088" t="str">
        <f>INDEX(Location_data[Location],MATCH(Consolidated_sheets[[#This Row],[Patient_ID]],Location_data[Patient_ID],0))</f>
        <v>Los Angeles</v>
      </c>
      <c r="K2088" t="str">
        <f>INDEX(Insurance_data[Insurance_Type],MATCH(Consolidated_sheets[[#This Row],[Patient_ID]],Insurance_data[Patient_ID],0))</f>
        <v>Private</v>
      </c>
      <c r="L2088" s="6">
        <f>INDEX(Insurance_data[Insurance_Amount],MATCH(Consolidated_sheets[[#This Row],[Patient_ID]],Insurance_data[Patient_ID],0))</f>
        <v>9913.9</v>
      </c>
    </row>
    <row r="2089" spans="1:12" x14ac:dyDescent="0.3">
      <c r="A2089" t="s">
        <v>1156</v>
      </c>
      <c r="B2089" t="s">
        <v>5952</v>
      </c>
      <c r="C2089" s="6">
        <v>2887.59</v>
      </c>
      <c r="D2089" s="1">
        <v>44010.188455493633</v>
      </c>
      <c r="E2089" s="1" t="str">
        <f>TEXT(Consolidated_sheets[[#This Row],[Date]],"yyyy")</f>
        <v>2020</v>
      </c>
      <c r="F2089" s="1" t="str">
        <f>TEXT(Consolidated_sheets[[#This Row],[Date]],"mmmm")</f>
        <v>June</v>
      </c>
      <c r="G2089" t="str">
        <f>INDEX(Patient_data[Patient_Name],MATCH(Consolidated_sheets[[#This Row],[Patient_ID]],Patient_data[Patient_ID],0))</f>
        <v>Samantha Reid</v>
      </c>
      <c r="H2089">
        <f>INDEX(Patient_data[Age],MATCH(Consolidated_sheets[[#This Row],[Patient_ID]],Patient_data[Patient_ID],0))</f>
        <v>61</v>
      </c>
      <c r="I2089" t="str">
        <f>INDEX(Patient_data[Gender],MATCH(Consolidated_sheets[[#This Row],[Patient_ID]],Patient_data[Patient_ID],0))</f>
        <v>Female</v>
      </c>
      <c r="J2089" t="str">
        <f>INDEX(Location_data[Location],MATCH(Consolidated_sheets[[#This Row],[Patient_ID]],Location_data[Patient_ID],0))</f>
        <v>Houston</v>
      </c>
      <c r="K2089" t="str">
        <f>INDEX(Insurance_data[Insurance_Type],MATCH(Consolidated_sheets[[#This Row],[Patient_ID]],Insurance_data[Patient_ID],0))</f>
        <v>Public</v>
      </c>
      <c r="L2089" s="6">
        <f>INDEX(Insurance_data[Insurance_Amount],MATCH(Consolidated_sheets[[#This Row],[Patient_ID]],Insurance_data[Patient_ID],0))</f>
        <v>2258.58</v>
      </c>
    </row>
    <row r="2090" spans="1:12" x14ac:dyDescent="0.3">
      <c r="A2090" t="s">
        <v>1493</v>
      </c>
      <c r="B2090" t="s">
        <v>5955</v>
      </c>
      <c r="C2090" s="6">
        <v>204.75</v>
      </c>
      <c r="D2090" s="1">
        <v>44010.449207029567</v>
      </c>
      <c r="E2090" s="1" t="str">
        <f>TEXT(Consolidated_sheets[[#This Row],[Date]],"yyyy")</f>
        <v>2020</v>
      </c>
      <c r="F2090" s="1" t="str">
        <f>TEXT(Consolidated_sheets[[#This Row],[Date]],"mmmm")</f>
        <v>June</v>
      </c>
      <c r="G2090" t="str">
        <f>INDEX(Patient_data[Patient_Name],MATCH(Consolidated_sheets[[#This Row],[Patient_ID]],Patient_data[Patient_ID],0))</f>
        <v>Dennis Williams</v>
      </c>
      <c r="H2090">
        <f>INDEX(Patient_data[Age],MATCH(Consolidated_sheets[[#This Row],[Patient_ID]],Patient_data[Patient_ID],0))</f>
        <v>57</v>
      </c>
      <c r="I2090" t="str">
        <f>INDEX(Patient_data[Gender],MATCH(Consolidated_sheets[[#This Row],[Patient_ID]],Patient_data[Patient_ID],0))</f>
        <v>Male</v>
      </c>
      <c r="J2090" t="str">
        <f>INDEX(Location_data[Location],MATCH(Consolidated_sheets[[#This Row],[Patient_ID]],Location_data[Patient_ID],0))</f>
        <v>Houston</v>
      </c>
      <c r="K2090" t="str">
        <f>INDEX(Insurance_data[Insurance_Type],MATCH(Consolidated_sheets[[#This Row],[Patient_ID]],Insurance_data[Patient_ID],0))</f>
        <v>Private</v>
      </c>
      <c r="L2090" s="6">
        <f>INDEX(Insurance_data[Insurance_Amount],MATCH(Consolidated_sheets[[#This Row],[Patient_ID]],Insurance_data[Patient_ID],0))</f>
        <v>7289.82</v>
      </c>
    </row>
    <row r="2091" spans="1:12" x14ac:dyDescent="0.3">
      <c r="A2091" t="s">
        <v>85</v>
      </c>
      <c r="B2091" t="s">
        <v>5952</v>
      </c>
      <c r="C2091" s="6">
        <v>4849.1099999999997</v>
      </c>
      <c r="D2091" s="1">
        <v>44010.709958565509</v>
      </c>
      <c r="E2091" s="1" t="str">
        <f>TEXT(Consolidated_sheets[[#This Row],[Date]],"yyyy")</f>
        <v>2020</v>
      </c>
      <c r="F2091" s="1" t="str">
        <f>TEXT(Consolidated_sheets[[#This Row],[Date]],"mmmm")</f>
        <v>June</v>
      </c>
      <c r="G2091" t="str">
        <f>INDEX(Patient_data[Patient_Name],MATCH(Consolidated_sheets[[#This Row],[Patient_ID]],Patient_data[Patient_ID],0))</f>
        <v>Danny Webb</v>
      </c>
      <c r="H2091">
        <f>INDEX(Patient_data[Age],MATCH(Consolidated_sheets[[#This Row],[Patient_ID]],Patient_data[Patient_ID],0))</f>
        <v>57</v>
      </c>
      <c r="I2091" t="str">
        <f>INDEX(Patient_data[Gender],MATCH(Consolidated_sheets[[#This Row],[Patient_ID]],Patient_data[Patient_ID],0))</f>
        <v>Female</v>
      </c>
      <c r="J2091" t="str">
        <f>INDEX(Location_data[Location],MATCH(Consolidated_sheets[[#This Row],[Patient_ID]],Location_data[Patient_ID],0))</f>
        <v>Los Angeles</v>
      </c>
      <c r="K2091" t="str">
        <f>INDEX(Insurance_data[Insurance_Type],MATCH(Consolidated_sheets[[#This Row],[Patient_ID]],Insurance_data[Patient_ID],0))</f>
        <v>None</v>
      </c>
      <c r="L2091" s="6">
        <f>INDEX(Insurance_data[Insurance_Amount],MATCH(Consolidated_sheets[[#This Row],[Patient_ID]],Insurance_data[Patient_ID],0))</f>
        <v>8999.6200000000008</v>
      </c>
    </row>
    <row r="2092" spans="1:12" x14ac:dyDescent="0.3">
      <c r="A2092" t="s">
        <v>2002</v>
      </c>
      <c r="B2092" t="s">
        <v>5955</v>
      </c>
      <c r="C2092" s="6">
        <v>156.21</v>
      </c>
      <c r="D2092" s="1">
        <v>44010.970710101443</v>
      </c>
      <c r="E2092" s="1" t="str">
        <f>TEXT(Consolidated_sheets[[#This Row],[Date]],"yyyy")</f>
        <v>2020</v>
      </c>
      <c r="F2092" s="1" t="str">
        <f>TEXT(Consolidated_sheets[[#This Row],[Date]],"mmmm")</f>
        <v>June</v>
      </c>
      <c r="G2092" t="str">
        <f>INDEX(Patient_data[Patient_Name],MATCH(Consolidated_sheets[[#This Row],[Patient_ID]],Patient_data[Patient_ID],0))</f>
        <v>Mary Solomon</v>
      </c>
      <c r="H2092">
        <f>INDEX(Patient_data[Age],MATCH(Consolidated_sheets[[#This Row],[Patient_ID]],Patient_data[Patient_ID],0))</f>
        <v>29</v>
      </c>
      <c r="I2092" t="str">
        <f>INDEX(Patient_data[Gender],MATCH(Consolidated_sheets[[#This Row],[Patient_ID]],Patient_data[Patient_ID],0))</f>
        <v>Male</v>
      </c>
      <c r="J2092" t="str">
        <f>INDEX(Location_data[Location],MATCH(Consolidated_sheets[[#This Row],[Patient_ID]],Location_data[Patient_ID],0))</f>
        <v>New York</v>
      </c>
      <c r="K2092" t="str">
        <f>INDEX(Insurance_data[Insurance_Type],MATCH(Consolidated_sheets[[#This Row],[Patient_ID]],Insurance_data[Patient_ID],0))</f>
        <v>Public</v>
      </c>
      <c r="L2092" s="6">
        <f>INDEX(Insurance_data[Insurance_Amount],MATCH(Consolidated_sheets[[#This Row],[Patient_ID]],Insurance_data[Patient_ID],0))</f>
        <v>2349.52</v>
      </c>
    </row>
    <row r="2093" spans="1:12" x14ac:dyDescent="0.3">
      <c r="A2093" t="s">
        <v>570</v>
      </c>
      <c r="B2093" t="s">
        <v>5955</v>
      </c>
      <c r="C2093" s="6">
        <v>4658.5600000000004</v>
      </c>
      <c r="D2093" s="1">
        <v>44011.23146163737</v>
      </c>
      <c r="E2093" s="1" t="str">
        <f>TEXT(Consolidated_sheets[[#This Row],[Date]],"yyyy")</f>
        <v>2020</v>
      </c>
      <c r="F2093" s="1" t="str">
        <f>TEXT(Consolidated_sheets[[#This Row],[Date]],"mmmm")</f>
        <v>June</v>
      </c>
      <c r="G2093" t="str">
        <f>INDEX(Patient_data[Patient_Name],MATCH(Consolidated_sheets[[#This Row],[Patient_ID]],Patient_data[Patient_ID],0))</f>
        <v>Andrew Herrera</v>
      </c>
      <c r="H2093">
        <f>INDEX(Patient_data[Age],MATCH(Consolidated_sheets[[#This Row],[Patient_ID]],Patient_data[Patient_ID],0))</f>
        <v>77</v>
      </c>
      <c r="I2093" t="str">
        <f>INDEX(Patient_data[Gender],MATCH(Consolidated_sheets[[#This Row],[Patient_ID]],Patient_data[Patient_ID],0))</f>
        <v>Female</v>
      </c>
      <c r="J2093" t="str">
        <f>INDEX(Location_data[Location],MATCH(Consolidated_sheets[[#This Row],[Patient_ID]],Location_data[Patient_ID],0))</f>
        <v>Phoenix</v>
      </c>
      <c r="K2093" t="str">
        <f>INDEX(Insurance_data[Insurance_Type],MATCH(Consolidated_sheets[[#This Row],[Patient_ID]],Insurance_data[Patient_ID],0))</f>
        <v>Public</v>
      </c>
      <c r="L2093" s="6">
        <f>INDEX(Insurance_data[Insurance_Amount],MATCH(Consolidated_sheets[[#This Row],[Patient_ID]],Insurance_data[Patient_ID],0))</f>
        <v>4791.6000000000004</v>
      </c>
    </row>
    <row r="2094" spans="1:12" x14ac:dyDescent="0.3">
      <c r="A2094" t="s">
        <v>1319</v>
      </c>
      <c r="B2094" t="s">
        <v>5954</v>
      </c>
      <c r="C2094" s="6">
        <v>4244.99</v>
      </c>
      <c r="D2094" s="1">
        <v>44011.492213173311</v>
      </c>
      <c r="E2094" s="1" t="str">
        <f>TEXT(Consolidated_sheets[[#This Row],[Date]],"yyyy")</f>
        <v>2020</v>
      </c>
      <c r="F2094" s="1" t="str">
        <f>TEXT(Consolidated_sheets[[#This Row],[Date]],"mmmm")</f>
        <v>June</v>
      </c>
      <c r="G2094" t="str">
        <f>INDEX(Patient_data[Patient_Name],MATCH(Consolidated_sheets[[#This Row],[Patient_ID]],Patient_data[Patient_ID],0))</f>
        <v>Ryan Jones DVM</v>
      </c>
      <c r="H2094">
        <f>INDEX(Patient_data[Age],MATCH(Consolidated_sheets[[#This Row],[Patient_ID]],Patient_data[Patient_ID],0))</f>
        <v>56</v>
      </c>
      <c r="I2094" t="str">
        <f>INDEX(Patient_data[Gender],MATCH(Consolidated_sheets[[#This Row],[Patient_ID]],Patient_data[Patient_ID],0))</f>
        <v>Male</v>
      </c>
      <c r="J2094" t="str">
        <f>INDEX(Location_data[Location],MATCH(Consolidated_sheets[[#This Row],[Patient_ID]],Location_data[Patient_ID],0))</f>
        <v>Houston</v>
      </c>
      <c r="K2094" t="str">
        <f>INDEX(Insurance_data[Insurance_Type],MATCH(Consolidated_sheets[[#This Row],[Patient_ID]],Insurance_data[Patient_ID],0))</f>
        <v>Public</v>
      </c>
      <c r="L2094" s="6">
        <f>INDEX(Insurance_data[Insurance_Amount],MATCH(Consolidated_sheets[[#This Row],[Patient_ID]],Insurance_data[Patient_ID],0))</f>
        <v>2420.83</v>
      </c>
    </row>
    <row r="2095" spans="1:12" x14ac:dyDescent="0.3">
      <c r="A2095" t="s">
        <v>1425</v>
      </c>
      <c r="B2095" t="s">
        <v>5955</v>
      </c>
      <c r="C2095" s="6">
        <v>855.59</v>
      </c>
      <c r="D2095" s="1">
        <v>44011.752964709238</v>
      </c>
      <c r="E2095" s="1" t="str">
        <f>TEXT(Consolidated_sheets[[#This Row],[Date]],"yyyy")</f>
        <v>2020</v>
      </c>
      <c r="F2095" s="1" t="str">
        <f>TEXT(Consolidated_sheets[[#This Row],[Date]],"mmmm")</f>
        <v>June</v>
      </c>
      <c r="G2095" t="str">
        <f>INDEX(Patient_data[Patient_Name],MATCH(Consolidated_sheets[[#This Row],[Patient_ID]],Patient_data[Patient_ID],0))</f>
        <v>Karen English</v>
      </c>
      <c r="H2095">
        <f>INDEX(Patient_data[Age],MATCH(Consolidated_sheets[[#This Row],[Patient_ID]],Patient_data[Patient_ID],0))</f>
        <v>79</v>
      </c>
      <c r="I2095" t="str">
        <f>INDEX(Patient_data[Gender],MATCH(Consolidated_sheets[[#This Row],[Patient_ID]],Patient_data[Patient_ID],0))</f>
        <v>Female</v>
      </c>
      <c r="J2095" t="str">
        <f>INDEX(Location_data[Location],MATCH(Consolidated_sheets[[#This Row],[Patient_ID]],Location_data[Patient_ID],0))</f>
        <v>Houston</v>
      </c>
      <c r="K2095" t="str">
        <f>INDEX(Insurance_data[Insurance_Type],MATCH(Consolidated_sheets[[#This Row],[Patient_ID]],Insurance_data[Patient_ID],0))</f>
        <v>None</v>
      </c>
      <c r="L2095" s="6">
        <f>INDEX(Insurance_data[Insurance_Amount],MATCH(Consolidated_sheets[[#This Row],[Patient_ID]],Insurance_data[Patient_ID],0))</f>
        <v>6578.97</v>
      </c>
    </row>
    <row r="2096" spans="1:12" x14ac:dyDescent="0.3">
      <c r="A2096" t="s">
        <v>594</v>
      </c>
      <c r="B2096" t="s">
        <v>5953</v>
      </c>
      <c r="C2096" s="6">
        <v>4449.87</v>
      </c>
      <c r="D2096" s="1">
        <v>44012.013716245172</v>
      </c>
      <c r="E2096" s="1" t="str">
        <f>TEXT(Consolidated_sheets[[#This Row],[Date]],"yyyy")</f>
        <v>2020</v>
      </c>
      <c r="F2096" s="1" t="str">
        <f>TEXT(Consolidated_sheets[[#This Row],[Date]],"mmmm")</f>
        <v>June</v>
      </c>
      <c r="G2096" t="str">
        <f>INDEX(Patient_data[Patient_Name],MATCH(Consolidated_sheets[[#This Row],[Patient_ID]],Patient_data[Patient_ID],0))</f>
        <v>Susan Evans</v>
      </c>
      <c r="H2096">
        <f>INDEX(Patient_data[Age],MATCH(Consolidated_sheets[[#This Row],[Patient_ID]],Patient_data[Patient_ID],0))</f>
        <v>84</v>
      </c>
      <c r="I2096" t="str">
        <f>INDEX(Patient_data[Gender],MATCH(Consolidated_sheets[[#This Row],[Patient_ID]],Patient_data[Patient_ID],0))</f>
        <v>Female</v>
      </c>
      <c r="J2096" t="str">
        <f>INDEX(Location_data[Location],MATCH(Consolidated_sheets[[#This Row],[Patient_ID]],Location_data[Patient_ID],0))</f>
        <v>New York</v>
      </c>
      <c r="K2096" t="str">
        <f>INDEX(Insurance_data[Insurance_Type],MATCH(Consolidated_sheets[[#This Row],[Patient_ID]],Insurance_data[Patient_ID],0))</f>
        <v>None</v>
      </c>
      <c r="L2096" s="6">
        <f>INDEX(Insurance_data[Insurance_Amount],MATCH(Consolidated_sheets[[#This Row],[Patient_ID]],Insurance_data[Patient_ID],0))</f>
        <v>50.41</v>
      </c>
    </row>
    <row r="2097" spans="1:12" x14ac:dyDescent="0.3">
      <c r="A2097" t="s">
        <v>2496</v>
      </c>
      <c r="B2097" t="s">
        <v>5955</v>
      </c>
      <c r="C2097" s="6">
        <v>4752.16</v>
      </c>
      <c r="D2097" s="1">
        <v>44012.274467781113</v>
      </c>
      <c r="E2097" s="1" t="str">
        <f>TEXT(Consolidated_sheets[[#This Row],[Date]],"yyyy")</f>
        <v>2020</v>
      </c>
      <c r="F2097" s="1" t="str">
        <f>TEXT(Consolidated_sheets[[#This Row],[Date]],"mmmm")</f>
        <v>June</v>
      </c>
      <c r="G2097" t="str">
        <f>INDEX(Patient_data[Patient_Name],MATCH(Consolidated_sheets[[#This Row],[Patient_ID]],Patient_data[Patient_ID],0))</f>
        <v>William Ward</v>
      </c>
      <c r="H2097">
        <f>INDEX(Patient_data[Age],MATCH(Consolidated_sheets[[#This Row],[Patient_ID]],Patient_data[Patient_ID],0))</f>
        <v>73</v>
      </c>
      <c r="I2097" t="str">
        <f>INDEX(Patient_data[Gender],MATCH(Consolidated_sheets[[#This Row],[Patient_ID]],Patient_data[Patient_ID],0))</f>
        <v>Male</v>
      </c>
      <c r="J2097" t="str">
        <f>INDEX(Location_data[Location],MATCH(Consolidated_sheets[[#This Row],[Patient_ID]],Location_data[Patient_ID],0))</f>
        <v>Houston</v>
      </c>
      <c r="K2097" t="str">
        <f>INDEX(Insurance_data[Insurance_Type],MATCH(Consolidated_sheets[[#This Row],[Patient_ID]],Insurance_data[Patient_ID],0))</f>
        <v>Private</v>
      </c>
      <c r="L2097" s="6">
        <f>INDEX(Insurance_data[Insurance_Amount],MATCH(Consolidated_sheets[[#This Row],[Patient_ID]],Insurance_data[Patient_ID],0))</f>
        <v>3815.11</v>
      </c>
    </row>
    <row r="2098" spans="1:12" x14ac:dyDescent="0.3">
      <c r="A2098" t="s">
        <v>2525</v>
      </c>
      <c r="B2098" t="s">
        <v>5953</v>
      </c>
      <c r="C2098" s="6">
        <v>2532.79</v>
      </c>
      <c r="D2098" s="1">
        <v>44012.53521931704</v>
      </c>
      <c r="E2098" s="1" t="str">
        <f>TEXT(Consolidated_sheets[[#This Row],[Date]],"yyyy")</f>
        <v>2020</v>
      </c>
      <c r="F2098" s="1" t="str">
        <f>TEXT(Consolidated_sheets[[#This Row],[Date]],"mmmm")</f>
        <v>June</v>
      </c>
      <c r="G2098" t="str">
        <f>INDEX(Patient_data[Patient_Name],MATCH(Consolidated_sheets[[#This Row],[Patient_ID]],Patient_data[Patient_ID],0))</f>
        <v>Kimberly Perez</v>
      </c>
      <c r="H2098">
        <f>INDEX(Patient_data[Age],MATCH(Consolidated_sheets[[#This Row],[Patient_ID]],Patient_data[Patient_ID],0))</f>
        <v>34</v>
      </c>
      <c r="I2098" t="str">
        <f>INDEX(Patient_data[Gender],MATCH(Consolidated_sheets[[#This Row],[Patient_ID]],Patient_data[Patient_ID],0))</f>
        <v>Female</v>
      </c>
      <c r="J2098" t="str">
        <f>INDEX(Location_data[Location],MATCH(Consolidated_sheets[[#This Row],[Patient_ID]],Location_data[Patient_ID],0))</f>
        <v>Chicago</v>
      </c>
      <c r="K2098" t="str">
        <f>INDEX(Insurance_data[Insurance_Type],MATCH(Consolidated_sheets[[#This Row],[Patient_ID]],Insurance_data[Patient_ID],0))</f>
        <v>Private</v>
      </c>
      <c r="L2098" s="6">
        <f>INDEX(Insurance_data[Insurance_Amount],MATCH(Consolidated_sheets[[#This Row],[Patient_ID]],Insurance_data[Patient_ID],0))</f>
        <v>8735.5300000000007</v>
      </c>
    </row>
    <row r="2099" spans="1:12" x14ac:dyDescent="0.3">
      <c r="A2099" t="s">
        <v>1469</v>
      </c>
      <c r="B2099" t="s">
        <v>5954</v>
      </c>
      <c r="C2099" s="6">
        <v>3381.32</v>
      </c>
      <c r="D2099" s="1">
        <v>44012.795970852967</v>
      </c>
      <c r="E2099" s="1" t="str">
        <f>TEXT(Consolidated_sheets[[#This Row],[Date]],"yyyy")</f>
        <v>2020</v>
      </c>
      <c r="F2099" s="1" t="str">
        <f>TEXT(Consolidated_sheets[[#This Row],[Date]],"mmmm")</f>
        <v>June</v>
      </c>
      <c r="G2099" t="str">
        <f>INDEX(Patient_data[Patient_Name],MATCH(Consolidated_sheets[[#This Row],[Patient_ID]],Patient_data[Patient_ID],0))</f>
        <v>Alexander Olson</v>
      </c>
      <c r="H2099">
        <f>INDEX(Patient_data[Age],MATCH(Consolidated_sheets[[#This Row],[Patient_ID]],Patient_data[Patient_ID],0))</f>
        <v>56</v>
      </c>
      <c r="I2099" t="str">
        <f>INDEX(Patient_data[Gender],MATCH(Consolidated_sheets[[#This Row],[Patient_ID]],Patient_data[Patient_ID],0))</f>
        <v>Male</v>
      </c>
      <c r="J2099" t="str">
        <f>INDEX(Location_data[Location],MATCH(Consolidated_sheets[[#This Row],[Patient_ID]],Location_data[Patient_ID],0))</f>
        <v>Houston</v>
      </c>
      <c r="K2099" t="str">
        <f>INDEX(Insurance_data[Insurance_Type],MATCH(Consolidated_sheets[[#This Row],[Patient_ID]],Insurance_data[Patient_ID],0))</f>
        <v>None</v>
      </c>
      <c r="L2099" s="6">
        <f>INDEX(Insurance_data[Insurance_Amount],MATCH(Consolidated_sheets[[#This Row],[Patient_ID]],Insurance_data[Patient_ID],0))</f>
        <v>1674.86</v>
      </c>
    </row>
    <row r="2100" spans="1:12" x14ac:dyDescent="0.3">
      <c r="A2100" t="s">
        <v>1994</v>
      </c>
      <c r="B2100" t="s">
        <v>5955</v>
      </c>
      <c r="C2100" s="6">
        <v>1190.44</v>
      </c>
      <c r="D2100" s="1">
        <v>44013.056722388923</v>
      </c>
      <c r="E2100" s="1" t="str">
        <f>TEXT(Consolidated_sheets[[#This Row],[Date]],"yyyy")</f>
        <v>2020</v>
      </c>
      <c r="F2100" s="1" t="str">
        <f>TEXT(Consolidated_sheets[[#This Row],[Date]],"mmmm")</f>
        <v>July</v>
      </c>
      <c r="G2100" t="str">
        <f>INDEX(Patient_data[Patient_Name],MATCH(Consolidated_sheets[[#This Row],[Patient_ID]],Patient_data[Patient_ID],0))</f>
        <v>Kelly Owens</v>
      </c>
      <c r="H2100">
        <f>INDEX(Patient_data[Age],MATCH(Consolidated_sheets[[#This Row],[Patient_ID]],Patient_data[Patient_ID],0))</f>
        <v>39</v>
      </c>
      <c r="I2100" t="str">
        <f>INDEX(Patient_data[Gender],MATCH(Consolidated_sheets[[#This Row],[Patient_ID]],Patient_data[Patient_ID],0))</f>
        <v>Female</v>
      </c>
      <c r="J2100" t="str">
        <f>INDEX(Location_data[Location],MATCH(Consolidated_sheets[[#This Row],[Patient_ID]],Location_data[Patient_ID],0))</f>
        <v>Los Angeles</v>
      </c>
      <c r="K2100" t="str">
        <f>INDEX(Insurance_data[Insurance_Type],MATCH(Consolidated_sheets[[#This Row],[Patient_ID]],Insurance_data[Patient_ID],0))</f>
        <v>None</v>
      </c>
      <c r="L2100" s="6">
        <f>INDEX(Insurance_data[Insurance_Amount],MATCH(Consolidated_sheets[[#This Row],[Patient_ID]],Insurance_data[Patient_ID],0))</f>
        <v>2584.52</v>
      </c>
    </row>
    <row r="2101" spans="1:12" x14ac:dyDescent="0.3">
      <c r="A2101" t="s">
        <v>528</v>
      </c>
      <c r="B2101" t="s">
        <v>5953</v>
      </c>
      <c r="C2101" s="6">
        <v>4224.18</v>
      </c>
      <c r="D2101" s="1">
        <v>44013.317473924842</v>
      </c>
      <c r="E2101" s="1" t="str">
        <f>TEXT(Consolidated_sheets[[#This Row],[Date]],"yyyy")</f>
        <v>2020</v>
      </c>
      <c r="F2101" s="1" t="str">
        <f>TEXT(Consolidated_sheets[[#This Row],[Date]],"mmmm")</f>
        <v>July</v>
      </c>
      <c r="G2101" t="str">
        <f>INDEX(Patient_data[Patient_Name],MATCH(Consolidated_sheets[[#This Row],[Patient_ID]],Patient_data[Patient_ID],0))</f>
        <v>Michael Mcpherson</v>
      </c>
      <c r="H2101">
        <f>INDEX(Patient_data[Age],MATCH(Consolidated_sheets[[#This Row],[Patient_ID]],Patient_data[Patient_ID],0))</f>
        <v>19</v>
      </c>
      <c r="I2101" t="str">
        <f>INDEX(Patient_data[Gender],MATCH(Consolidated_sheets[[#This Row],[Patient_ID]],Patient_data[Patient_ID],0))</f>
        <v>Male</v>
      </c>
      <c r="J2101" t="str">
        <f>INDEX(Location_data[Location],MATCH(Consolidated_sheets[[#This Row],[Patient_ID]],Location_data[Patient_ID],0))</f>
        <v>Los Angeles</v>
      </c>
      <c r="K2101" t="str">
        <f>INDEX(Insurance_data[Insurance_Type],MATCH(Consolidated_sheets[[#This Row],[Patient_ID]],Insurance_data[Patient_ID],0))</f>
        <v>None</v>
      </c>
      <c r="L2101" s="6">
        <f>INDEX(Insurance_data[Insurance_Amount],MATCH(Consolidated_sheets[[#This Row],[Patient_ID]],Insurance_data[Patient_ID],0))</f>
        <v>3563.82</v>
      </c>
    </row>
    <row r="2102" spans="1:12" x14ac:dyDescent="0.3">
      <c r="A2102" t="s">
        <v>1481</v>
      </c>
      <c r="B2102" t="s">
        <v>5952</v>
      </c>
      <c r="C2102" s="6">
        <v>2014.85</v>
      </c>
      <c r="D2102" s="1">
        <v>44013.578225460777</v>
      </c>
      <c r="E2102" s="1" t="str">
        <f>TEXT(Consolidated_sheets[[#This Row],[Date]],"yyyy")</f>
        <v>2020</v>
      </c>
      <c r="F2102" s="1" t="str">
        <f>TEXT(Consolidated_sheets[[#This Row],[Date]],"mmmm")</f>
        <v>July</v>
      </c>
      <c r="G2102" t="str">
        <f>INDEX(Patient_data[Patient_Name],MATCH(Consolidated_sheets[[#This Row],[Patient_ID]],Patient_data[Patient_ID],0))</f>
        <v>Donna Price</v>
      </c>
      <c r="H2102">
        <f>INDEX(Patient_data[Age],MATCH(Consolidated_sheets[[#This Row],[Patient_ID]],Patient_data[Patient_ID],0))</f>
        <v>76</v>
      </c>
      <c r="I2102" t="str">
        <f>INDEX(Patient_data[Gender],MATCH(Consolidated_sheets[[#This Row],[Patient_ID]],Patient_data[Patient_ID],0))</f>
        <v>Female</v>
      </c>
      <c r="J2102" t="str">
        <f>INDEX(Location_data[Location],MATCH(Consolidated_sheets[[#This Row],[Patient_ID]],Location_data[Patient_ID],0))</f>
        <v>Chicago</v>
      </c>
      <c r="K2102" t="str">
        <f>INDEX(Insurance_data[Insurance_Type],MATCH(Consolidated_sheets[[#This Row],[Patient_ID]],Insurance_data[Patient_ID],0))</f>
        <v>Public</v>
      </c>
      <c r="L2102" s="6">
        <f>INDEX(Insurance_data[Insurance_Amount],MATCH(Consolidated_sheets[[#This Row],[Patient_ID]],Insurance_data[Patient_ID],0))</f>
        <v>3548.45</v>
      </c>
    </row>
    <row r="2103" spans="1:12" x14ac:dyDescent="0.3">
      <c r="A2103" t="s">
        <v>593</v>
      </c>
      <c r="B2103" t="s">
        <v>5952</v>
      </c>
      <c r="C2103" s="6">
        <v>3623.83</v>
      </c>
      <c r="D2103" s="1">
        <v>44013.838976996711</v>
      </c>
      <c r="E2103" s="1" t="str">
        <f>TEXT(Consolidated_sheets[[#This Row],[Date]],"yyyy")</f>
        <v>2020</v>
      </c>
      <c r="F2103" s="1" t="str">
        <f>TEXT(Consolidated_sheets[[#This Row],[Date]],"mmmm")</f>
        <v>July</v>
      </c>
      <c r="G2103" t="str">
        <f>INDEX(Patient_data[Patient_Name],MATCH(Consolidated_sheets[[#This Row],[Patient_ID]],Patient_data[Patient_ID],0))</f>
        <v>Bryan Valencia</v>
      </c>
      <c r="H2103">
        <f>INDEX(Patient_data[Age],MATCH(Consolidated_sheets[[#This Row],[Patient_ID]],Patient_data[Patient_ID],0))</f>
        <v>88</v>
      </c>
      <c r="I2103" t="str">
        <f>INDEX(Patient_data[Gender],MATCH(Consolidated_sheets[[#This Row],[Patient_ID]],Patient_data[Patient_ID],0))</f>
        <v>Male</v>
      </c>
      <c r="J2103" t="str">
        <f>INDEX(Location_data[Location],MATCH(Consolidated_sheets[[#This Row],[Patient_ID]],Location_data[Patient_ID],0))</f>
        <v>Phoenix</v>
      </c>
      <c r="K2103" t="str">
        <f>INDEX(Insurance_data[Insurance_Type],MATCH(Consolidated_sheets[[#This Row],[Patient_ID]],Insurance_data[Patient_ID],0))</f>
        <v>Public</v>
      </c>
      <c r="L2103" s="6">
        <f>INDEX(Insurance_data[Insurance_Amount],MATCH(Consolidated_sheets[[#This Row],[Patient_ID]],Insurance_data[Patient_ID],0))</f>
        <v>4951.72</v>
      </c>
    </row>
    <row r="2104" spans="1:12" x14ac:dyDescent="0.3">
      <c r="A2104" t="s">
        <v>1780</v>
      </c>
      <c r="B2104" t="s">
        <v>5952</v>
      </c>
      <c r="C2104" s="6">
        <v>2922</v>
      </c>
      <c r="D2104" s="1">
        <v>44014.099728532638</v>
      </c>
      <c r="E2104" s="1" t="str">
        <f>TEXT(Consolidated_sheets[[#This Row],[Date]],"yyyy")</f>
        <v>2020</v>
      </c>
      <c r="F2104" s="1" t="str">
        <f>TEXT(Consolidated_sheets[[#This Row],[Date]],"mmmm")</f>
        <v>July</v>
      </c>
      <c r="G2104" t="str">
        <f>INDEX(Patient_data[Patient_Name],MATCH(Consolidated_sheets[[#This Row],[Patient_ID]],Patient_data[Patient_ID],0))</f>
        <v>Paul Young</v>
      </c>
      <c r="H2104">
        <f>INDEX(Patient_data[Age],MATCH(Consolidated_sheets[[#This Row],[Patient_ID]],Patient_data[Patient_ID],0))</f>
        <v>65</v>
      </c>
      <c r="I2104" t="str">
        <f>INDEX(Patient_data[Gender],MATCH(Consolidated_sheets[[#This Row],[Patient_ID]],Patient_data[Patient_ID],0))</f>
        <v>Female</v>
      </c>
      <c r="J2104" t="str">
        <f>INDEX(Location_data[Location],MATCH(Consolidated_sheets[[#This Row],[Patient_ID]],Location_data[Patient_ID],0))</f>
        <v>Phoenix</v>
      </c>
      <c r="K2104" t="str">
        <f>INDEX(Insurance_data[Insurance_Type],MATCH(Consolidated_sheets[[#This Row],[Patient_ID]],Insurance_data[Patient_ID],0))</f>
        <v>Private</v>
      </c>
      <c r="L2104" s="6">
        <f>INDEX(Insurance_data[Insurance_Amount],MATCH(Consolidated_sheets[[#This Row],[Patient_ID]],Insurance_data[Patient_ID],0))</f>
        <v>1179.6400000000001</v>
      </c>
    </row>
    <row r="2105" spans="1:12" x14ac:dyDescent="0.3">
      <c r="A2105" t="s">
        <v>1711</v>
      </c>
      <c r="B2105" t="s">
        <v>5953</v>
      </c>
      <c r="C2105" s="6">
        <v>1540.36</v>
      </c>
      <c r="D2105" s="1">
        <v>44014.360480068579</v>
      </c>
      <c r="E2105" s="1" t="str">
        <f>TEXT(Consolidated_sheets[[#This Row],[Date]],"yyyy")</f>
        <v>2020</v>
      </c>
      <c r="F2105" s="1" t="str">
        <f>TEXT(Consolidated_sheets[[#This Row],[Date]],"mmmm")</f>
        <v>July</v>
      </c>
      <c r="G2105" t="str">
        <f>INDEX(Patient_data[Patient_Name],MATCH(Consolidated_sheets[[#This Row],[Patient_ID]],Patient_data[Patient_ID],0))</f>
        <v>Lauren Cuevas</v>
      </c>
      <c r="H2105">
        <f>INDEX(Patient_data[Age],MATCH(Consolidated_sheets[[#This Row],[Patient_ID]],Patient_data[Patient_ID],0))</f>
        <v>35</v>
      </c>
      <c r="I2105" t="str">
        <f>INDEX(Patient_data[Gender],MATCH(Consolidated_sheets[[#This Row],[Patient_ID]],Patient_data[Patient_ID],0))</f>
        <v>Female</v>
      </c>
      <c r="J2105" t="str">
        <f>INDEX(Location_data[Location],MATCH(Consolidated_sheets[[#This Row],[Patient_ID]],Location_data[Patient_ID],0))</f>
        <v>New York</v>
      </c>
      <c r="K2105" t="str">
        <f>INDEX(Insurance_data[Insurance_Type],MATCH(Consolidated_sheets[[#This Row],[Patient_ID]],Insurance_data[Patient_ID],0))</f>
        <v>Private</v>
      </c>
      <c r="L2105" s="6">
        <f>INDEX(Insurance_data[Insurance_Amount],MATCH(Consolidated_sheets[[#This Row],[Patient_ID]],Insurance_data[Patient_ID],0))</f>
        <v>2794.09</v>
      </c>
    </row>
    <row r="2106" spans="1:12" x14ac:dyDescent="0.3">
      <c r="A2106" t="s">
        <v>2295</v>
      </c>
      <c r="B2106" t="s">
        <v>5952</v>
      </c>
      <c r="C2106" s="6">
        <v>1253.81</v>
      </c>
      <c r="D2106" s="1">
        <v>44014.621231604513</v>
      </c>
      <c r="E2106" s="1" t="str">
        <f>TEXT(Consolidated_sheets[[#This Row],[Date]],"yyyy")</f>
        <v>2020</v>
      </c>
      <c r="F2106" s="1" t="str">
        <f>TEXT(Consolidated_sheets[[#This Row],[Date]],"mmmm")</f>
        <v>July</v>
      </c>
      <c r="G2106" t="str">
        <f>INDEX(Patient_data[Patient_Name],MATCH(Consolidated_sheets[[#This Row],[Patient_ID]],Patient_data[Patient_ID],0))</f>
        <v>Steven Cochran</v>
      </c>
      <c r="H2106">
        <f>INDEX(Patient_data[Age],MATCH(Consolidated_sheets[[#This Row],[Patient_ID]],Patient_data[Patient_ID],0))</f>
        <v>33</v>
      </c>
      <c r="I2106" t="str">
        <f>INDEX(Patient_data[Gender],MATCH(Consolidated_sheets[[#This Row],[Patient_ID]],Patient_data[Patient_ID],0))</f>
        <v>Female</v>
      </c>
      <c r="J2106" t="str">
        <f>INDEX(Location_data[Location],MATCH(Consolidated_sheets[[#This Row],[Patient_ID]],Location_data[Patient_ID],0))</f>
        <v>Houston</v>
      </c>
      <c r="K2106" t="str">
        <f>INDEX(Insurance_data[Insurance_Type],MATCH(Consolidated_sheets[[#This Row],[Patient_ID]],Insurance_data[Patient_ID],0))</f>
        <v>Private</v>
      </c>
      <c r="L2106" s="6">
        <f>INDEX(Insurance_data[Insurance_Amount],MATCH(Consolidated_sheets[[#This Row],[Patient_ID]],Insurance_data[Patient_ID],0))</f>
        <v>6765.52</v>
      </c>
    </row>
    <row r="2107" spans="1:12" x14ac:dyDescent="0.3">
      <c r="A2107" t="s">
        <v>487</v>
      </c>
      <c r="B2107" t="s">
        <v>5952</v>
      </c>
      <c r="C2107" s="6">
        <v>708.13</v>
      </c>
      <c r="D2107" s="1">
        <v>44014.88198314044</v>
      </c>
      <c r="E2107" s="1" t="str">
        <f>TEXT(Consolidated_sheets[[#This Row],[Date]],"yyyy")</f>
        <v>2020</v>
      </c>
      <c r="F2107" s="1" t="str">
        <f>TEXT(Consolidated_sheets[[#This Row],[Date]],"mmmm")</f>
        <v>July</v>
      </c>
      <c r="G2107" t="str">
        <f>INDEX(Patient_data[Patient_Name],MATCH(Consolidated_sheets[[#This Row],[Patient_ID]],Patient_data[Patient_ID],0))</f>
        <v>Cynthia Solis</v>
      </c>
      <c r="H2107">
        <f>INDEX(Patient_data[Age],MATCH(Consolidated_sheets[[#This Row],[Patient_ID]],Patient_data[Patient_ID],0))</f>
        <v>19</v>
      </c>
      <c r="I2107" t="str">
        <f>INDEX(Patient_data[Gender],MATCH(Consolidated_sheets[[#This Row],[Patient_ID]],Patient_data[Patient_ID],0))</f>
        <v>Female</v>
      </c>
      <c r="J2107" t="str">
        <f>INDEX(Location_data[Location],MATCH(Consolidated_sheets[[#This Row],[Patient_ID]],Location_data[Patient_ID],0))</f>
        <v>Houston</v>
      </c>
      <c r="K2107" t="str">
        <f>INDEX(Insurance_data[Insurance_Type],MATCH(Consolidated_sheets[[#This Row],[Patient_ID]],Insurance_data[Patient_ID],0))</f>
        <v>Public</v>
      </c>
      <c r="L2107" s="6">
        <f>INDEX(Insurance_data[Insurance_Amount],MATCH(Consolidated_sheets[[#This Row],[Patient_ID]],Insurance_data[Patient_ID],0))</f>
        <v>8499.75</v>
      </c>
    </row>
    <row r="2108" spans="1:12" x14ac:dyDescent="0.3">
      <c r="A2108" t="s">
        <v>132</v>
      </c>
      <c r="B2108" t="s">
        <v>5954</v>
      </c>
      <c r="C2108" s="6">
        <v>3096.62</v>
      </c>
      <c r="D2108" s="1">
        <v>44015.142734676367</v>
      </c>
      <c r="E2108" s="1" t="str">
        <f>TEXT(Consolidated_sheets[[#This Row],[Date]],"yyyy")</f>
        <v>2020</v>
      </c>
      <c r="F2108" s="1" t="str">
        <f>TEXT(Consolidated_sheets[[#This Row],[Date]],"mmmm")</f>
        <v>July</v>
      </c>
      <c r="G2108" t="str">
        <f>INDEX(Patient_data[Patient_Name],MATCH(Consolidated_sheets[[#This Row],[Patient_ID]],Patient_data[Patient_ID],0))</f>
        <v>Valerie Armstrong</v>
      </c>
      <c r="H2108">
        <f>INDEX(Patient_data[Age],MATCH(Consolidated_sheets[[#This Row],[Patient_ID]],Patient_data[Patient_ID],0))</f>
        <v>81</v>
      </c>
      <c r="I2108" t="str">
        <f>INDEX(Patient_data[Gender],MATCH(Consolidated_sheets[[#This Row],[Patient_ID]],Patient_data[Patient_ID],0))</f>
        <v>Male</v>
      </c>
      <c r="J2108" t="str">
        <f>INDEX(Location_data[Location],MATCH(Consolidated_sheets[[#This Row],[Patient_ID]],Location_data[Patient_ID],0))</f>
        <v>Chicago</v>
      </c>
      <c r="K2108" t="str">
        <f>INDEX(Insurance_data[Insurance_Type],MATCH(Consolidated_sheets[[#This Row],[Patient_ID]],Insurance_data[Patient_ID],0))</f>
        <v>None</v>
      </c>
      <c r="L2108" s="6">
        <f>INDEX(Insurance_data[Insurance_Amount],MATCH(Consolidated_sheets[[#This Row],[Patient_ID]],Insurance_data[Patient_ID],0))</f>
        <v>3625.25</v>
      </c>
    </row>
    <row r="2109" spans="1:12" x14ac:dyDescent="0.3">
      <c r="A2109" t="s">
        <v>144</v>
      </c>
      <c r="B2109" t="s">
        <v>5954</v>
      </c>
      <c r="C2109" s="6">
        <v>3302.46</v>
      </c>
      <c r="D2109" s="1">
        <v>44015.403486212323</v>
      </c>
      <c r="E2109" s="1" t="str">
        <f>TEXT(Consolidated_sheets[[#This Row],[Date]],"yyyy")</f>
        <v>2020</v>
      </c>
      <c r="F2109" s="1" t="str">
        <f>TEXT(Consolidated_sheets[[#This Row],[Date]],"mmmm")</f>
        <v>July</v>
      </c>
      <c r="G2109" t="str">
        <f>INDEX(Patient_data[Patient_Name],MATCH(Consolidated_sheets[[#This Row],[Patient_ID]],Patient_data[Patient_ID],0))</f>
        <v>Lori Diaz</v>
      </c>
      <c r="H2109">
        <f>INDEX(Patient_data[Age],MATCH(Consolidated_sheets[[#This Row],[Patient_ID]],Patient_data[Patient_ID],0))</f>
        <v>50</v>
      </c>
      <c r="I2109" t="str">
        <f>INDEX(Patient_data[Gender],MATCH(Consolidated_sheets[[#This Row],[Patient_ID]],Patient_data[Patient_ID],0))</f>
        <v>Male</v>
      </c>
      <c r="J2109" t="str">
        <f>INDEX(Location_data[Location],MATCH(Consolidated_sheets[[#This Row],[Patient_ID]],Location_data[Patient_ID],0))</f>
        <v>Houston</v>
      </c>
      <c r="K2109" t="str">
        <f>INDEX(Insurance_data[Insurance_Type],MATCH(Consolidated_sheets[[#This Row],[Patient_ID]],Insurance_data[Patient_ID],0))</f>
        <v>Private</v>
      </c>
      <c r="L2109" s="6">
        <f>INDEX(Insurance_data[Insurance_Amount],MATCH(Consolidated_sheets[[#This Row],[Patient_ID]],Insurance_data[Patient_ID],0))</f>
        <v>2228.1999999999998</v>
      </c>
    </row>
    <row r="2110" spans="1:12" x14ac:dyDescent="0.3">
      <c r="A2110" t="s">
        <v>2753</v>
      </c>
      <c r="B2110" t="s">
        <v>5952</v>
      </c>
      <c r="C2110" s="6">
        <v>3480.16</v>
      </c>
      <c r="D2110" s="1">
        <v>44015.664237748242</v>
      </c>
      <c r="E2110" s="1" t="str">
        <f>TEXT(Consolidated_sheets[[#This Row],[Date]],"yyyy")</f>
        <v>2020</v>
      </c>
      <c r="F2110" s="1" t="str">
        <f>TEXT(Consolidated_sheets[[#This Row],[Date]],"mmmm")</f>
        <v>July</v>
      </c>
      <c r="G2110" t="str">
        <f>INDEX(Patient_data[Patient_Name],MATCH(Consolidated_sheets[[#This Row],[Patient_ID]],Patient_data[Patient_ID],0))</f>
        <v>Brandy Buck</v>
      </c>
      <c r="H2110">
        <f>INDEX(Patient_data[Age],MATCH(Consolidated_sheets[[#This Row],[Patient_ID]],Patient_data[Patient_ID],0))</f>
        <v>60</v>
      </c>
      <c r="I2110" t="str">
        <f>INDEX(Patient_data[Gender],MATCH(Consolidated_sheets[[#This Row],[Patient_ID]],Patient_data[Patient_ID],0))</f>
        <v>Female</v>
      </c>
      <c r="J2110" t="str">
        <f>INDEX(Location_data[Location],MATCH(Consolidated_sheets[[#This Row],[Patient_ID]],Location_data[Patient_ID],0))</f>
        <v>Chicago</v>
      </c>
      <c r="K2110" t="str">
        <f>INDEX(Insurance_data[Insurance_Type],MATCH(Consolidated_sheets[[#This Row],[Patient_ID]],Insurance_data[Patient_ID],0))</f>
        <v>Public</v>
      </c>
      <c r="L2110" s="6">
        <f>INDEX(Insurance_data[Insurance_Amount],MATCH(Consolidated_sheets[[#This Row],[Patient_ID]],Insurance_data[Patient_ID],0))</f>
        <v>6069.31</v>
      </c>
    </row>
    <row r="2111" spans="1:12" x14ac:dyDescent="0.3">
      <c r="A2111" t="s">
        <v>2191</v>
      </c>
      <c r="B2111" t="s">
        <v>5954</v>
      </c>
      <c r="C2111" s="6">
        <v>4331.13</v>
      </c>
      <c r="D2111" s="1">
        <v>44015.924989284184</v>
      </c>
      <c r="E2111" s="1" t="str">
        <f>TEXT(Consolidated_sheets[[#This Row],[Date]],"yyyy")</f>
        <v>2020</v>
      </c>
      <c r="F2111" s="1" t="str">
        <f>TEXT(Consolidated_sheets[[#This Row],[Date]],"mmmm")</f>
        <v>July</v>
      </c>
      <c r="G2111" t="str">
        <f>INDEX(Patient_data[Patient_Name],MATCH(Consolidated_sheets[[#This Row],[Patient_ID]],Patient_data[Patient_ID],0))</f>
        <v>Carmen Adams</v>
      </c>
      <c r="H2111">
        <f>INDEX(Patient_data[Age],MATCH(Consolidated_sheets[[#This Row],[Patient_ID]],Patient_data[Patient_ID],0))</f>
        <v>39</v>
      </c>
      <c r="I2111" t="str">
        <f>INDEX(Patient_data[Gender],MATCH(Consolidated_sheets[[#This Row],[Patient_ID]],Patient_data[Patient_ID],0))</f>
        <v>Female</v>
      </c>
      <c r="J2111" t="str">
        <f>INDEX(Location_data[Location],MATCH(Consolidated_sheets[[#This Row],[Patient_ID]],Location_data[Patient_ID],0))</f>
        <v>Chicago</v>
      </c>
      <c r="K2111" t="str">
        <f>INDEX(Insurance_data[Insurance_Type],MATCH(Consolidated_sheets[[#This Row],[Patient_ID]],Insurance_data[Patient_ID],0))</f>
        <v>None</v>
      </c>
      <c r="L2111" s="6">
        <f>INDEX(Insurance_data[Insurance_Amount],MATCH(Consolidated_sheets[[#This Row],[Patient_ID]],Insurance_data[Patient_ID],0))</f>
        <v>104.61</v>
      </c>
    </row>
    <row r="2112" spans="1:12" x14ac:dyDescent="0.3">
      <c r="A2112" t="s">
        <v>1554</v>
      </c>
      <c r="B2112" t="s">
        <v>5954</v>
      </c>
      <c r="C2112" s="6">
        <v>4007.15</v>
      </c>
      <c r="D2112" s="1">
        <v>44016.185740820118</v>
      </c>
      <c r="E2112" s="1" t="str">
        <f>TEXT(Consolidated_sheets[[#This Row],[Date]],"yyyy")</f>
        <v>2020</v>
      </c>
      <c r="F2112" s="1" t="str">
        <f>TEXT(Consolidated_sheets[[#This Row],[Date]],"mmmm")</f>
        <v>July</v>
      </c>
      <c r="G2112" t="str">
        <f>INDEX(Patient_data[Patient_Name],MATCH(Consolidated_sheets[[#This Row],[Patient_ID]],Patient_data[Patient_ID],0))</f>
        <v>Lisa Wheeler</v>
      </c>
      <c r="H2112">
        <f>INDEX(Patient_data[Age],MATCH(Consolidated_sheets[[#This Row],[Patient_ID]],Patient_data[Patient_ID],0))</f>
        <v>73</v>
      </c>
      <c r="I2112" t="str">
        <f>INDEX(Patient_data[Gender],MATCH(Consolidated_sheets[[#This Row],[Patient_ID]],Patient_data[Patient_ID],0))</f>
        <v>Female</v>
      </c>
      <c r="J2112" t="str">
        <f>INDEX(Location_data[Location],MATCH(Consolidated_sheets[[#This Row],[Patient_ID]],Location_data[Patient_ID],0))</f>
        <v>Houston</v>
      </c>
      <c r="K2112" t="str">
        <f>INDEX(Insurance_data[Insurance_Type],MATCH(Consolidated_sheets[[#This Row],[Patient_ID]],Insurance_data[Patient_ID],0))</f>
        <v>None</v>
      </c>
      <c r="L2112" s="6">
        <f>INDEX(Insurance_data[Insurance_Amount],MATCH(Consolidated_sheets[[#This Row],[Patient_ID]],Insurance_data[Patient_ID],0))</f>
        <v>7554.85</v>
      </c>
    </row>
    <row r="2113" spans="1:12" x14ac:dyDescent="0.3">
      <c r="A2113" t="s">
        <v>2406</v>
      </c>
      <c r="B2113" t="s">
        <v>5954</v>
      </c>
      <c r="C2113" s="6">
        <v>3420</v>
      </c>
      <c r="D2113" s="1">
        <v>44016.446492356037</v>
      </c>
      <c r="E2113" s="1" t="str">
        <f>TEXT(Consolidated_sheets[[#This Row],[Date]],"yyyy")</f>
        <v>2020</v>
      </c>
      <c r="F2113" s="1" t="str">
        <f>TEXT(Consolidated_sheets[[#This Row],[Date]],"mmmm")</f>
        <v>July</v>
      </c>
      <c r="G2113" t="str">
        <f>INDEX(Patient_data[Patient_Name],MATCH(Consolidated_sheets[[#This Row],[Patient_ID]],Patient_data[Patient_ID],0))</f>
        <v>Katrina Herrera</v>
      </c>
      <c r="H2113">
        <f>INDEX(Patient_data[Age],MATCH(Consolidated_sheets[[#This Row],[Patient_ID]],Patient_data[Patient_ID],0))</f>
        <v>42</v>
      </c>
      <c r="I2113" t="str">
        <f>INDEX(Patient_data[Gender],MATCH(Consolidated_sheets[[#This Row],[Patient_ID]],Patient_data[Patient_ID],0))</f>
        <v>Female</v>
      </c>
      <c r="J2113" t="str">
        <f>INDEX(Location_data[Location],MATCH(Consolidated_sheets[[#This Row],[Patient_ID]],Location_data[Patient_ID],0))</f>
        <v>Houston</v>
      </c>
      <c r="K2113" t="str">
        <f>INDEX(Insurance_data[Insurance_Type],MATCH(Consolidated_sheets[[#This Row],[Patient_ID]],Insurance_data[Patient_ID],0))</f>
        <v>Public</v>
      </c>
      <c r="L2113" s="6">
        <f>INDEX(Insurance_data[Insurance_Amount],MATCH(Consolidated_sheets[[#This Row],[Patient_ID]],Insurance_data[Patient_ID],0))</f>
        <v>9726.2900000000009</v>
      </c>
    </row>
    <row r="2114" spans="1:12" x14ac:dyDescent="0.3">
      <c r="A2114" t="s">
        <v>2732</v>
      </c>
      <c r="B2114" t="s">
        <v>5954</v>
      </c>
      <c r="C2114" s="6">
        <v>2457.7600000000002</v>
      </c>
      <c r="D2114" s="1">
        <v>44016.707243891979</v>
      </c>
      <c r="E2114" s="1" t="str">
        <f>TEXT(Consolidated_sheets[[#This Row],[Date]],"yyyy")</f>
        <v>2020</v>
      </c>
      <c r="F2114" s="1" t="str">
        <f>TEXT(Consolidated_sheets[[#This Row],[Date]],"mmmm")</f>
        <v>July</v>
      </c>
      <c r="G2114" t="str">
        <f>INDEX(Patient_data[Patient_Name],MATCH(Consolidated_sheets[[#This Row],[Patient_ID]],Patient_data[Patient_ID],0))</f>
        <v>Larry Morris</v>
      </c>
      <c r="H2114">
        <f>INDEX(Patient_data[Age],MATCH(Consolidated_sheets[[#This Row],[Patient_ID]],Patient_data[Patient_ID],0))</f>
        <v>28</v>
      </c>
      <c r="I2114" t="str">
        <f>INDEX(Patient_data[Gender],MATCH(Consolidated_sheets[[#This Row],[Patient_ID]],Patient_data[Patient_ID],0))</f>
        <v>Female</v>
      </c>
      <c r="J2114" t="str">
        <f>INDEX(Location_data[Location],MATCH(Consolidated_sheets[[#This Row],[Patient_ID]],Location_data[Patient_ID],0))</f>
        <v>Los Angeles</v>
      </c>
      <c r="K2114" t="str">
        <f>INDEX(Insurance_data[Insurance_Type],MATCH(Consolidated_sheets[[#This Row],[Patient_ID]],Insurance_data[Patient_ID],0))</f>
        <v>None</v>
      </c>
      <c r="L2114" s="6">
        <f>INDEX(Insurance_data[Insurance_Amount],MATCH(Consolidated_sheets[[#This Row],[Patient_ID]],Insurance_data[Patient_ID],0))</f>
        <v>474.45</v>
      </c>
    </row>
    <row r="2115" spans="1:12" x14ac:dyDescent="0.3">
      <c r="A2115" t="s">
        <v>2870</v>
      </c>
      <c r="B2115" t="s">
        <v>5953</v>
      </c>
      <c r="C2115" s="6">
        <v>1935.31</v>
      </c>
      <c r="D2115" s="1">
        <v>44016.96799542792</v>
      </c>
      <c r="E2115" s="1" t="str">
        <f>TEXT(Consolidated_sheets[[#This Row],[Date]],"yyyy")</f>
        <v>2020</v>
      </c>
      <c r="F2115" s="1" t="str">
        <f>TEXT(Consolidated_sheets[[#This Row],[Date]],"mmmm")</f>
        <v>July</v>
      </c>
      <c r="G2115" t="str">
        <f>INDEX(Patient_data[Patient_Name],MATCH(Consolidated_sheets[[#This Row],[Patient_ID]],Patient_data[Patient_ID],0))</f>
        <v>Natalie Valentine</v>
      </c>
      <c r="H2115">
        <f>INDEX(Patient_data[Age],MATCH(Consolidated_sheets[[#This Row],[Patient_ID]],Patient_data[Patient_ID],0))</f>
        <v>52</v>
      </c>
      <c r="I2115" t="str">
        <f>INDEX(Patient_data[Gender],MATCH(Consolidated_sheets[[#This Row],[Patient_ID]],Patient_data[Patient_ID],0))</f>
        <v>Male</v>
      </c>
      <c r="J2115" t="str">
        <f>INDEX(Location_data[Location],MATCH(Consolidated_sheets[[#This Row],[Patient_ID]],Location_data[Patient_ID],0))</f>
        <v>Phoenix</v>
      </c>
      <c r="K2115" t="str">
        <f>INDEX(Insurance_data[Insurance_Type],MATCH(Consolidated_sheets[[#This Row],[Patient_ID]],Insurance_data[Patient_ID],0))</f>
        <v>Private</v>
      </c>
      <c r="L2115" s="6">
        <f>INDEX(Insurance_data[Insurance_Amount],MATCH(Consolidated_sheets[[#This Row],[Patient_ID]],Insurance_data[Patient_ID],0))</f>
        <v>3276.32</v>
      </c>
    </row>
    <row r="2116" spans="1:12" x14ac:dyDescent="0.3">
      <c r="A2116" t="s">
        <v>2154</v>
      </c>
      <c r="B2116" t="s">
        <v>5953</v>
      </c>
      <c r="C2116" s="6">
        <v>2417.39</v>
      </c>
      <c r="D2116" s="1">
        <v>44017.22874696384</v>
      </c>
      <c r="E2116" s="1" t="str">
        <f>TEXT(Consolidated_sheets[[#This Row],[Date]],"yyyy")</f>
        <v>2020</v>
      </c>
      <c r="F2116" s="1" t="str">
        <f>TEXT(Consolidated_sheets[[#This Row],[Date]],"mmmm")</f>
        <v>July</v>
      </c>
      <c r="G2116" t="str">
        <f>INDEX(Patient_data[Patient_Name],MATCH(Consolidated_sheets[[#This Row],[Patient_ID]],Patient_data[Patient_ID],0))</f>
        <v>Jennifer Brown</v>
      </c>
      <c r="H2116">
        <f>INDEX(Patient_data[Age],MATCH(Consolidated_sheets[[#This Row],[Patient_ID]],Patient_data[Patient_ID],0))</f>
        <v>49</v>
      </c>
      <c r="I2116" t="str">
        <f>INDEX(Patient_data[Gender],MATCH(Consolidated_sheets[[#This Row],[Patient_ID]],Patient_data[Patient_ID],0))</f>
        <v>Female</v>
      </c>
      <c r="J2116" t="str">
        <f>INDEX(Location_data[Location],MATCH(Consolidated_sheets[[#This Row],[Patient_ID]],Location_data[Patient_ID],0))</f>
        <v>Phoenix</v>
      </c>
      <c r="K2116" t="str">
        <f>INDEX(Insurance_data[Insurance_Type],MATCH(Consolidated_sheets[[#This Row],[Patient_ID]],Insurance_data[Patient_ID],0))</f>
        <v>Private</v>
      </c>
      <c r="L2116" s="6">
        <f>INDEX(Insurance_data[Insurance_Amount],MATCH(Consolidated_sheets[[#This Row],[Patient_ID]],Insurance_data[Patient_ID],0))</f>
        <v>1013.28</v>
      </c>
    </row>
    <row r="2117" spans="1:12" x14ac:dyDescent="0.3">
      <c r="A2117" t="s">
        <v>2382</v>
      </c>
      <c r="B2117" t="s">
        <v>5955</v>
      </c>
      <c r="C2117" s="6">
        <v>4090.22</v>
      </c>
      <c r="D2117" s="1">
        <v>44017.489498499781</v>
      </c>
      <c r="E2117" s="1" t="str">
        <f>TEXT(Consolidated_sheets[[#This Row],[Date]],"yyyy")</f>
        <v>2020</v>
      </c>
      <c r="F2117" s="1" t="str">
        <f>TEXT(Consolidated_sheets[[#This Row],[Date]],"mmmm")</f>
        <v>July</v>
      </c>
      <c r="G2117" t="str">
        <f>INDEX(Patient_data[Patient_Name],MATCH(Consolidated_sheets[[#This Row],[Patient_ID]],Patient_data[Patient_ID],0))</f>
        <v>Wendy Jones</v>
      </c>
      <c r="H2117">
        <f>INDEX(Patient_data[Age],MATCH(Consolidated_sheets[[#This Row],[Patient_ID]],Patient_data[Patient_ID],0))</f>
        <v>67</v>
      </c>
      <c r="I2117" t="str">
        <f>INDEX(Patient_data[Gender],MATCH(Consolidated_sheets[[#This Row],[Patient_ID]],Patient_data[Patient_ID],0))</f>
        <v>Male</v>
      </c>
      <c r="J2117" t="str">
        <f>INDEX(Location_data[Location],MATCH(Consolidated_sheets[[#This Row],[Patient_ID]],Location_data[Patient_ID],0))</f>
        <v>New York</v>
      </c>
      <c r="K2117" t="str">
        <f>INDEX(Insurance_data[Insurance_Type],MATCH(Consolidated_sheets[[#This Row],[Patient_ID]],Insurance_data[Patient_ID],0))</f>
        <v>None</v>
      </c>
      <c r="L2117" s="6">
        <f>INDEX(Insurance_data[Insurance_Amount],MATCH(Consolidated_sheets[[#This Row],[Patient_ID]],Insurance_data[Patient_ID],0))</f>
        <v>251.06</v>
      </c>
    </row>
    <row r="2118" spans="1:12" x14ac:dyDescent="0.3">
      <c r="A2118" t="s">
        <v>691</v>
      </c>
      <c r="B2118" t="s">
        <v>5954</v>
      </c>
      <c r="C2118" s="6">
        <v>3905.56</v>
      </c>
      <c r="D2118" s="1">
        <v>44017.750250035708</v>
      </c>
      <c r="E2118" s="1" t="str">
        <f>TEXT(Consolidated_sheets[[#This Row],[Date]],"yyyy")</f>
        <v>2020</v>
      </c>
      <c r="F2118" s="1" t="str">
        <f>TEXT(Consolidated_sheets[[#This Row],[Date]],"mmmm")</f>
        <v>July</v>
      </c>
      <c r="G2118" t="str">
        <f>INDEX(Patient_data[Patient_Name],MATCH(Consolidated_sheets[[#This Row],[Patient_ID]],Patient_data[Patient_ID],0))</f>
        <v>Amy Hill</v>
      </c>
      <c r="H2118">
        <f>INDEX(Patient_data[Age],MATCH(Consolidated_sheets[[#This Row],[Patient_ID]],Patient_data[Patient_ID],0))</f>
        <v>68</v>
      </c>
      <c r="I2118" t="str">
        <f>INDEX(Patient_data[Gender],MATCH(Consolidated_sheets[[#This Row],[Patient_ID]],Patient_data[Patient_ID],0))</f>
        <v>Male</v>
      </c>
      <c r="J2118" t="str">
        <f>INDEX(Location_data[Location],MATCH(Consolidated_sheets[[#This Row],[Patient_ID]],Location_data[Patient_ID],0))</f>
        <v>New York</v>
      </c>
      <c r="K2118" t="str">
        <f>INDEX(Insurance_data[Insurance_Type],MATCH(Consolidated_sheets[[#This Row],[Patient_ID]],Insurance_data[Patient_ID],0))</f>
        <v>Private</v>
      </c>
      <c r="L2118" s="6">
        <f>INDEX(Insurance_data[Insurance_Amount],MATCH(Consolidated_sheets[[#This Row],[Patient_ID]],Insurance_data[Patient_ID],0))</f>
        <v>4114.3</v>
      </c>
    </row>
    <row r="2119" spans="1:12" x14ac:dyDescent="0.3">
      <c r="A2119" t="s">
        <v>2318</v>
      </c>
      <c r="B2119" t="s">
        <v>5953</v>
      </c>
      <c r="C2119" s="6">
        <v>2706.13</v>
      </c>
      <c r="D2119" s="1">
        <v>44018.011001571642</v>
      </c>
      <c r="E2119" s="1" t="str">
        <f>TEXT(Consolidated_sheets[[#This Row],[Date]],"yyyy")</f>
        <v>2020</v>
      </c>
      <c r="F2119" s="1" t="str">
        <f>TEXT(Consolidated_sheets[[#This Row],[Date]],"mmmm")</f>
        <v>July</v>
      </c>
      <c r="G2119" t="str">
        <f>INDEX(Patient_data[Patient_Name],MATCH(Consolidated_sheets[[#This Row],[Patient_ID]],Patient_data[Patient_ID],0))</f>
        <v>Kelly Valentine</v>
      </c>
      <c r="H2119">
        <f>INDEX(Patient_data[Age],MATCH(Consolidated_sheets[[#This Row],[Patient_ID]],Patient_data[Patient_ID],0))</f>
        <v>44</v>
      </c>
      <c r="I2119" t="str">
        <f>INDEX(Patient_data[Gender],MATCH(Consolidated_sheets[[#This Row],[Patient_ID]],Patient_data[Patient_ID],0))</f>
        <v>Female</v>
      </c>
      <c r="J2119" t="str">
        <f>INDEX(Location_data[Location],MATCH(Consolidated_sheets[[#This Row],[Patient_ID]],Location_data[Patient_ID],0))</f>
        <v>Phoenix</v>
      </c>
      <c r="K2119" t="str">
        <f>INDEX(Insurance_data[Insurance_Type],MATCH(Consolidated_sheets[[#This Row],[Patient_ID]],Insurance_data[Patient_ID],0))</f>
        <v>Public</v>
      </c>
      <c r="L2119" s="6">
        <f>INDEX(Insurance_data[Insurance_Amount],MATCH(Consolidated_sheets[[#This Row],[Patient_ID]],Insurance_data[Patient_ID],0))</f>
        <v>7201.31</v>
      </c>
    </row>
    <row r="2120" spans="1:12" x14ac:dyDescent="0.3">
      <c r="A2120" t="s">
        <v>2128</v>
      </c>
      <c r="B2120" t="s">
        <v>5952</v>
      </c>
      <c r="C2120" s="6">
        <v>2966.03</v>
      </c>
      <c r="D2120" s="1">
        <v>44018.271753107583</v>
      </c>
      <c r="E2120" s="1" t="str">
        <f>TEXT(Consolidated_sheets[[#This Row],[Date]],"yyyy")</f>
        <v>2020</v>
      </c>
      <c r="F2120" s="1" t="str">
        <f>TEXT(Consolidated_sheets[[#This Row],[Date]],"mmmm")</f>
        <v>July</v>
      </c>
      <c r="G2120" t="str">
        <f>INDEX(Patient_data[Patient_Name],MATCH(Consolidated_sheets[[#This Row],[Patient_ID]],Patient_data[Patient_ID],0))</f>
        <v>Brandi Clayton</v>
      </c>
      <c r="H2120">
        <f>INDEX(Patient_data[Age],MATCH(Consolidated_sheets[[#This Row],[Patient_ID]],Patient_data[Patient_ID],0))</f>
        <v>34</v>
      </c>
      <c r="I2120" t="str">
        <f>INDEX(Patient_data[Gender],MATCH(Consolidated_sheets[[#This Row],[Patient_ID]],Patient_data[Patient_ID],0))</f>
        <v>Female</v>
      </c>
      <c r="J2120" t="str">
        <f>INDEX(Location_data[Location],MATCH(Consolidated_sheets[[#This Row],[Patient_ID]],Location_data[Patient_ID],0))</f>
        <v>Houston</v>
      </c>
      <c r="K2120" t="str">
        <f>INDEX(Insurance_data[Insurance_Type],MATCH(Consolidated_sheets[[#This Row],[Patient_ID]],Insurance_data[Patient_ID],0))</f>
        <v>Public</v>
      </c>
      <c r="L2120" s="6">
        <f>INDEX(Insurance_data[Insurance_Amount],MATCH(Consolidated_sheets[[#This Row],[Patient_ID]],Insurance_data[Patient_ID],0))</f>
        <v>9038.17</v>
      </c>
    </row>
    <row r="2121" spans="1:12" x14ac:dyDescent="0.3">
      <c r="A2121" t="s">
        <v>1385</v>
      </c>
      <c r="B2121" t="s">
        <v>5952</v>
      </c>
      <c r="C2121" s="6">
        <v>2216.77</v>
      </c>
      <c r="D2121" s="1">
        <v>44018.532504643517</v>
      </c>
      <c r="E2121" s="1" t="str">
        <f>TEXT(Consolidated_sheets[[#This Row],[Date]],"yyyy")</f>
        <v>2020</v>
      </c>
      <c r="F2121" s="1" t="str">
        <f>TEXT(Consolidated_sheets[[#This Row],[Date]],"mmmm")</f>
        <v>July</v>
      </c>
      <c r="G2121" t="str">
        <f>INDEX(Patient_data[Patient_Name],MATCH(Consolidated_sheets[[#This Row],[Patient_ID]],Patient_data[Patient_ID],0))</f>
        <v>Jason Lopez</v>
      </c>
      <c r="H2121">
        <f>INDEX(Patient_data[Age],MATCH(Consolidated_sheets[[#This Row],[Patient_ID]],Patient_data[Patient_ID],0))</f>
        <v>33</v>
      </c>
      <c r="I2121" t="str">
        <f>INDEX(Patient_data[Gender],MATCH(Consolidated_sheets[[#This Row],[Patient_ID]],Patient_data[Patient_ID],0))</f>
        <v>Male</v>
      </c>
      <c r="J2121" t="str">
        <f>INDEX(Location_data[Location],MATCH(Consolidated_sheets[[#This Row],[Patient_ID]],Location_data[Patient_ID],0))</f>
        <v>Houston</v>
      </c>
      <c r="K2121" t="str">
        <f>INDEX(Insurance_data[Insurance_Type],MATCH(Consolidated_sheets[[#This Row],[Patient_ID]],Insurance_data[Patient_ID],0))</f>
        <v>None</v>
      </c>
      <c r="L2121" s="6">
        <f>INDEX(Insurance_data[Insurance_Amount],MATCH(Consolidated_sheets[[#This Row],[Patient_ID]],Insurance_data[Patient_ID],0))</f>
        <v>7148.45</v>
      </c>
    </row>
    <row r="2122" spans="1:12" x14ac:dyDescent="0.3">
      <c r="A2122" t="s">
        <v>1498</v>
      </c>
      <c r="B2122" t="s">
        <v>5955</v>
      </c>
      <c r="C2122" s="6">
        <v>2679.48</v>
      </c>
      <c r="D2122" s="1">
        <v>44018.793256179437</v>
      </c>
      <c r="E2122" s="1" t="str">
        <f>TEXT(Consolidated_sheets[[#This Row],[Date]],"yyyy")</f>
        <v>2020</v>
      </c>
      <c r="F2122" s="1" t="str">
        <f>TEXT(Consolidated_sheets[[#This Row],[Date]],"mmmm")</f>
        <v>July</v>
      </c>
      <c r="G2122" t="str">
        <f>INDEX(Patient_data[Patient_Name],MATCH(Consolidated_sheets[[#This Row],[Patient_ID]],Patient_data[Patient_ID],0))</f>
        <v>Jesse Landry MD</v>
      </c>
      <c r="H2122">
        <f>INDEX(Patient_data[Age],MATCH(Consolidated_sheets[[#This Row],[Patient_ID]],Patient_data[Patient_ID],0))</f>
        <v>34</v>
      </c>
      <c r="I2122" t="str">
        <f>INDEX(Patient_data[Gender],MATCH(Consolidated_sheets[[#This Row],[Patient_ID]],Patient_data[Patient_ID],0))</f>
        <v>Female</v>
      </c>
      <c r="J2122" t="str">
        <f>INDEX(Location_data[Location],MATCH(Consolidated_sheets[[#This Row],[Patient_ID]],Location_data[Patient_ID],0))</f>
        <v>Phoenix</v>
      </c>
      <c r="K2122" t="str">
        <f>INDEX(Insurance_data[Insurance_Type],MATCH(Consolidated_sheets[[#This Row],[Patient_ID]],Insurance_data[Patient_ID],0))</f>
        <v>None</v>
      </c>
      <c r="L2122" s="6">
        <f>INDEX(Insurance_data[Insurance_Amount],MATCH(Consolidated_sheets[[#This Row],[Patient_ID]],Insurance_data[Patient_ID],0))</f>
        <v>7975.85</v>
      </c>
    </row>
    <row r="2123" spans="1:12" x14ac:dyDescent="0.3">
      <c r="A2123" t="s">
        <v>2515</v>
      </c>
      <c r="B2123" t="s">
        <v>5952</v>
      </c>
      <c r="C2123" s="6">
        <v>2172.46</v>
      </c>
      <c r="D2123" s="1">
        <v>44019.054007715393</v>
      </c>
      <c r="E2123" s="1" t="str">
        <f>TEXT(Consolidated_sheets[[#This Row],[Date]],"yyyy")</f>
        <v>2020</v>
      </c>
      <c r="F2123" s="1" t="str">
        <f>TEXT(Consolidated_sheets[[#This Row],[Date]],"mmmm")</f>
        <v>July</v>
      </c>
      <c r="G2123" t="str">
        <f>INDEX(Patient_data[Patient_Name],MATCH(Consolidated_sheets[[#This Row],[Patient_ID]],Patient_data[Patient_ID],0))</f>
        <v>Brittany Ray</v>
      </c>
      <c r="H2123">
        <f>INDEX(Patient_data[Age],MATCH(Consolidated_sheets[[#This Row],[Patient_ID]],Patient_data[Patient_ID],0))</f>
        <v>61</v>
      </c>
      <c r="I2123" t="str">
        <f>INDEX(Patient_data[Gender],MATCH(Consolidated_sheets[[#This Row],[Patient_ID]],Patient_data[Patient_ID],0))</f>
        <v>Female</v>
      </c>
      <c r="J2123" t="str">
        <f>INDEX(Location_data[Location],MATCH(Consolidated_sheets[[#This Row],[Patient_ID]],Location_data[Patient_ID],0))</f>
        <v>Houston</v>
      </c>
      <c r="K2123" t="str">
        <f>INDEX(Insurance_data[Insurance_Type],MATCH(Consolidated_sheets[[#This Row],[Patient_ID]],Insurance_data[Patient_ID],0))</f>
        <v>Public</v>
      </c>
      <c r="L2123" s="6">
        <f>INDEX(Insurance_data[Insurance_Amount],MATCH(Consolidated_sheets[[#This Row],[Patient_ID]],Insurance_data[Patient_ID],0))</f>
        <v>2027.79</v>
      </c>
    </row>
    <row r="2124" spans="1:12" x14ac:dyDescent="0.3">
      <c r="A2124" t="s">
        <v>2549</v>
      </c>
      <c r="B2124" t="s">
        <v>5952</v>
      </c>
      <c r="C2124" s="6">
        <v>410.23</v>
      </c>
      <c r="D2124" s="1">
        <v>44019.31475925132</v>
      </c>
      <c r="E2124" s="1" t="str">
        <f>TEXT(Consolidated_sheets[[#This Row],[Date]],"yyyy")</f>
        <v>2020</v>
      </c>
      <c r="F2124" s="1" t="str">
        <f>TEXT(Consolidated_sheets[[#This Row],[Date]],"mmmm")</f>
        <v>July</v>
      </c>
      <c r="G2124" t="str">
        <f>INDEX(Patient_data[Patient_Name],MATCH(Consolidated_sheets[[#This Row],[Patient_ID]],Patient_data[Patient_ID],0))</f>
        <v>Ronald Shields</v>
      </c>
      <c r="H2124">
        <f>INDEX(Patient_data[Age],MATCH(Consolidated_sheets[[#This Row],[Patient_ID]],Patient_data[Patient_ID],0))</f>
        <v>32</v>
      </c>
      <c r="I2124" t="str">
        <f>INDEX(Patient_data[Gender],MATCH(Consolidated_sheets[[#This Row],[Patient_ID]],Patient_data[Patient_ID],0))</f>
        <v>Female</v>
      </c>
      <c r="J2124" t="str">
        <f>INDEX(Location_data[Location],MATCH(Consolidated_sheets[[#This Row],[Patient_ID]],Location_data[Patient_ID],0))</f>
        <v>New York</v>
      </c>
      <c r="K2124" t="str">
        <f>INDEX(Insurance_data[Insurance_Type],MATCH(Consolidated_sheets[[#This Row],[Patient_ID]],Insurance_data[Patient_ID],0))</f>
        <v>Public</v>
      </c>
      <c r="L2124" s="6">
        <f>INDEX(Insurance_data[Insurance_Amount],MATCH(Consolidated_sheets[[#This Row],[Patient_ID]],Insurance_data[Patient_ID],0))</f>
        <v>1880.65</v>
      </c>
    </row>
    <row r="2125" spans="1:12" x14ac:dyDescent="0.3">
      <c r="A2125" t="s">
        <v>2636</v>
      </c>
      <c r="B2125" t="s">
        <v>5954</v>
      </c>
      <c r="C2125" s="6">
        <v>4532.07</v>
      </c>
      <c r="D2125" s="1">
        <v>44019.575510787246</v>
      </c>
      <c r="E2125" s="1" t="str">
        <f>TEXT(Consolidated_sheets[[#This Row],[Date]],"yyyy")</f>
        <v>2020</v>
      </c>
      <c r="F2125" s="1" t="str">
        <f>TEXT(Consolidated_sheets[[#This Row],[Date]],"mmmm")</f>
        <v>July</v>
      </c>
      <c r="G2125" t="str">
        <f>INDEX(Patient_data[Patient_Name],MATCH(Consolidated_sheets[[#This Row],[Patient_ID]],Patient_data[Patient_ID],0))</f>
        <v>Tamara Flores</v>
      </c>
      <c r="H2125">
        <f>INDEX(Patient_data[Age],MATCH(Consolidated_sheets[[#This Row],[Patient_ID]],Patient_data[Patient_ID],0))</f>
        <v>51</v>
      </c>
      <c r="I2125" t="str">
        <f>INDEX(Patient_data[Gender],MATCH(Consolidated_sheets[[#This Row],[Patient_ID]],Patient_data[Patient_ID],0))</f>
        <v>Male</v>
      </c>
      <c r="J2125" t="str">
        <f>INDEX(Location_data[Location],MATCH(Consolidated_sheets[[#This Row],[Patient_ID]],Location_data[Patient_ID],0))</f>
        <v>Chicago</v>
      </c>
      <c r="K2125" t="str">
        <f>INDEX(Insurance_data[Insurance_Type],MATCH(Consolidated_sheets[[#This Row],[Patient_ID]],Insurance_data[Patient_ID],0))</f>
        <v>Public</v>
      </c>
      <c r="L2125" s="6">
        <f>INDEX(Insurance_data[Insurance_Amount],MATCH(Consolidated_sheets[[#This Row],[Patient_ID]],Insurance_data[Patient_ID],0))</f>
        <v>6221.04</v>
      </c>
    </row>
    <row r="2126" spans="1:12" x14ac:dyDescent="0.3">
      <c r="A2126" t="s">
        <v>1288</v>
      </c>
      <c r="B2126" t="s">
        <v>5953</v>
      </c>
      <c r="C2126" s="6">
        <v>3104.64</v>
      </c>
      <c r="D2126" s="1">
        <v>44019.836262323181</v>
      </c>
      <c r="E2126" s="1" t="str">
        <f>TEXT(Consolidated_sheets[[#This Row],[Date]],"yyyy")</f>
        <v>2020</v>
      </c>
      <c r="F2126" s="1" t="str">
        <f>TEXT(Consolidated_sheets[[#This Row],[Date]],"mmmm")</f>
        <v>July</v>
      </c>
      <c r="G2126" t="str">
        <f>INDEX(Patient_data[Patient_Name],MATCH(Consolidated_sheets[[#This Row],[Patient_ID]],Patient_data[Patient_ID],0))</f>
        <v>Lisa Reed</v>
      </c>
      <c r="H2126">
        <f>INDEX(Patient_data[Age],MATCH(Consolidated_sheets[[#This Row],[Patient_ID]],Patient_data[Patient_ID],0))</f>
        <v>32</v>
      </c>
      <c r="I2126" t="str">
        <f>INDEX(Patient_data[Gender],MATCH(Consolidated_sheets[[#This Row],[Patient_ID]],Patient_data[Patient_ID],0))</f>
        <v>Male</v>
      </c>
      <c r="J2126" t="str">
        <f>INDEX(Location_data[Location],MATCH(Consolidated_sheets[[#This Row],[Patient_ID]],Location_data[Patient_ID],0))</f>
        <v>Houston</v>
      </c>
      <c r="K2126" t="str">
        <f>INDEX(Insurance_data[Insurance_Type],MATCH(Consolidated_sheets[[#This Row],[Patient_ID]],Insurance_data[Patient_ID],0))</f>
        <v>Private</v>
      </c>
      <c r="L2126" s="6">
        <f>INDEX(Insurance_data[Insurance_Amount],MATCH(Consolidated_sheets[[#This Row],[Patient_ID]],Insurance_data[Patient_ID],0))</f>
        <v>3715.56</v>
      </c>
    </row>
    <row r="2127" spans="1:12" x14ac:dyDescent="0.3">
      <c r="A2127" t="s">
        <v>2187</v>
      </c>
      <c r="B2127" t="s">
        <v>5955</v>
      </c>
      <c r="C2127" s="6">
        <v>539.17999999999995</v>
      </c>
      <c r="D2127" s="1">
        <v>44020.097013859122</v>
      </c>
      <c r="E2127" s="1" t="str">
        <f>TEXT(Consolidated_sheets[[#This Row],[Date]],"yyyy")</f>
        <v>2020</v>
      </c>
      <c r="F2127" s="1" t="str">
        <f>TEXT(Consolidated_sheets[[#This Row],[Date]],"mmmm")</f>
        <v>July</v>
      </c>
      <c r="G2127" t="str">
        <f>INDEX(Patient_data[Patient_Name],MATCH(Consolidated_sheets[[#This Row],[Patient_ID]],Patient_data[Patient_ID],0))</f>
        <v>Nicholas Long</v>
      </c>
      <c r="H2127">
        <f>INDEX(Patient_data[Age],MATCH(Consolidated_sheets[[#This Row],[Patient_ID]],Patient_data[Patient_ID],0))</f>
        <v>52</v>
      </c>
      <c r="I2127" t="str">
        <f>INDEX(Patient_data[Gender],MATCH(Consolidated_sheets[[#This Row],[Patient_ID]],Patient_data[Patient_ID],0))</f>
        <v>Male</v>
      </c>
      <c r="J2127" t="str">
        <f>INDEX(Location_data[Location],MATCH(Consolidated_sheets[[#This Row],[Patient_ID]],Location_data[Patient_ID],0))</f>
        <v>New York</v>
      </c>
      <c r="K2127" t="str">
        <f>INDEX(Insurance_data[Insurance_Type],MATCH(Consolidated_sheets[[#This Row],[Patient_ID]],Insurance_data[Patient_ID],0))</f>
        <v>None</v>
      </c>
      <c r="L2127" s="6">
        <f>INDEX(Insurance_data[Insurance_Amount],MATCH(Consolidated_sheets[[#This Row],[Patient_ID]],Insurance_data[Patient_ID],0))</f>
        <v>968.81</v>
      </c>
    </row>
    <row r="2128" spans="1:12" x14ac:dyDescent="0.3">
      <c r="A2128" t="s">
        <v>252</v>
      </c>
      <c r="B2128" t="s">
        <v>5953</v>
      </c>
      <c r="C2128" s="6">
        <v>3173.06</v>
      </c>
      <c r="D2128" s="1">
        <v>44020.357765395049</v>
      </c>
      <c r="E2128" s="1" t="str">
        <f>TEXT(Consolidated_sheets[[#This Row],[Date]],"yyyy")</f>
        <v>2020</v>
      </c>
      <c r="F2128" s="1" t="str">
        <f>TEXT(Consolidated_sheets[[#This Row],[Date]],"mmmm")</f>
        <v>July</v>
      </c>
      <c r="G2128" t="str">
        <f>INDEX(Patient_data[Patient_Name],MATCH(Consolidated_sheets[[#This Row],[Patient_ID]],Patient_data[Patient_ID],0))</f>
        <v>Mary Jackson</v>
      </c>
      <c r="H2128">
        <f>INDEX(Patient_data[Age],MATCH(Consolidated_sheets[[#This Row],[Patient_ID]],Patient_data[Patient_ID],0))</f>
        <v>29</v>
      </c>
      <c r="I2128" t="str">
        <f>INDEX(Patient_data[Gender],MATCH(Consolidated_sheets[[#This Row],[Patient_ID]],Patient_data[Patient_ID],0))</f>
        <v>Female</v>
      </c>
      <c r="J2128" t="str">
        <f>INDEX(Location_data[Location],MATCH(Consolidated_sheets[[#This Row],[Patient_ID]],Location_data[Patient_ID],0))</f>
        <v>Phoenix</v>
      </c>
      <c r="K2128" t="str">
        <f>INDEX(Insurance_data[Insurance_Type],MATCH(Consolidated_sheets[[#This Row],[Patient_ID]],Insurance_data[Patient_ID],0))</f>
        <v>Private</v>
      </c>
      <c r="L2128" s="6">
        <f>INDEX(Insurance_data[Insurance_Amount],MATCH(Consolidated_sheets[[#This Row],[Patient_ID]],Insurance_data[Patient_ID],0))</f>
        <v>2630.59</v>
      </c>
    </row>
    <row r="2129" spans="1:12" x14ac:dyDescent="0.3">
      <c r="A2129" t="s">
        <v>156</v>
      </c>
      <c r="B2129" t="s">
        <v>5954</v>
      </c>
      <c r="C2129" s="6">
        <v>3299.82</v>
      </c>
      <c r="D2129" s="1">
        <v>44020.618516930983</v>
      </c>
      <c r="E2129" s="1" t="str">
        <f>TEXT(Consolidated_sheets[[#This Row],[Date]],"yyyy")</f>
        <v>2020</v>
      </c>
      <c r="F2129" s="1" t="str">
        <f>TEXT(Consolidated_sheets[[#This Row],[Date]],"mmmm")</f>
        <v>July</v>
      </c>
      <c r="G2129" t="str">
        <f>INDEX(Patient_data[Patient_Name],MATCH(Consolidated_sheets[[#This Row],[Patient_ID]],Patient_data[Patient_ID],0))</f>
        <v>Roger Martinez</v>
      </c>
      <c r="H2129">
        <f>INDEX(Patient_data[Age],MATCH(Consolidated_sheets[[#This Row],[Patient_ID]],Patient_data[Patient_ID],0))</f>
        <v>35</v>
      </c>
      <c r="I2129" t="str">
        <f>INDEX(Patient_data[Gender],MATCH(Consolidated_sheets[[#This Row],[Patient_ID]],Patient_data[Patient_ID],0))</f>
        <v>Male</v>
      </c>
      <c r="J2129" t="str">
        <f>INDEX(Location_data[Location],MATCH(Consolidated_sheets[[#This Row],[Patient_ID]],Location_data[Patient_ID],0))</f>
        <v>Los Angeles</v>
      </c>
      <c r="K2129" t="str">
        <f>INDEX(Insurance_data[Insurance_Type],MATCH(Consolidated_sheets[[#This Row],[Patient_ID]],Insurance_data[Patient_ID],0))</f>
        <v>Private</v>
      </c>
      <c r="L2129" s="6">
        <f>INDEX(Insurance_data[Insurance_Amount],MATCH(Consolidated_sheets[[#This Row],[Patient_ID]],Insurance_data[Patient_ID],0))</f>
        <v>8292.34</v>
      </c>
    </row>
    <row r="2130" spans="1:12" x14ac:dyDescent="0.3">
      <c r="A2130" t="s">
        <v>2038</v>
      </c>
      <c r="B2130" t="s">
        <v>5952</v>
      </c>
      <c r="C2130" s="6">
        <v>3432.45</v>
      </c>
      <c r="D2130" s="1">
        <v>44020.879268466917</v>
      </c>
      <c r="E2130" s="1" t="str">
        <f>TEXT(Consolidated_sheets[[#This Row],[Date]],"yyyy")</f>
        <v>2020</v>
      </c>
      <c r="F2130" s="1" t="str">
        <f>TEXT(Consolidated_sheets[[#This Row],[Date]],"mmmm")</f>
        <v>July</v>
      </c>
      <c r="G2130" t="str">
        <f>INDEX(Patient_data[Patient_Name],MATCH(Consolidated_sheets[[#This Row],[Patient_ID]],Patient_data[Patient_ID],0))</f>
        <v>Lauren Lopez</v>
      </c>
      <c r="H2130">
        <f>INDEX(Patient_data[Age],MATCH(Consolidated_sheets[[#This Row],[Patient_ID]],Patient_data[Patient_ID],0))</f>
        <v>87</v>
      </c>
      <c r="I2130" t="str">
        <f>INDEX(Patient_data[Gender],MATCH(Consolidated_sheets[[#This Row],[Patient_ID]],Patient_data[Patient_ID],0))</f>
        <v>Male</v>
      </c>
      <c r="J2130" t="str">
        <f>INDEX(Location_data[Location],MATCH(Consolidated_sheets[[#This Row],[Patient_ID]],Location_data[Patient_ID],0))</f>
        <v>Phoenix</v>
      </c>
      <c r="K2130" t="str">
        <f>INDEX(Insurance_data[Insurance_Type],MATCH(Consolidated_sheets[[#This Row],[Patient_ID]],Insurance_data[Patient_ID],0))</f>
        <v>None</v>
      </c>
      <c r="L2130" s="6">
        <f>INDEX(Insurance_data[Insurance_Amount],MATCH(Consolidated_sheets[[#This Row],[Patient_ID]],Insurance_data[Patient_ID],0))</f>
        <v>1799.27</v>
      </c>
    </row>
    <row r="2131" spans="1:12" x14ac:dyDescent="0.3">
      <c r="A2131" t="s">
        <v>1486</v>
      </c>
      <c r="B2131" t="s">
        <v>5954</v>
      </c>
      <c r="C2131" s="6">
        <v>908.71</v>
      </c>
      <c r="D2131" s="1">
        <v>44021.140020002837</v>
      </c>
      <c r="E2131" s="1" t="str">
        <f>TEXT(Consolidated_sheets[[#This Row],[Date]],"yyyy")</f>
        <v>2020</v>
      </c>
      <c r="F2131" s="1" t="str">
        <f>TEXT(Consolidated_sheets[[#This Row],[Date]],"mmmm")</f>
        <v>July</v>
      </c>
      <c r="G2131" t="str">
        <f>INDEX(Patient_data[Patient_Name],MATCH(Consolidated_sheets[[#This Row],[Patient_ID]],Patient_data[Patient_ID],0))</f>
        <v>Ashley Strong</v>
      </c>
      <c r="H2131">
        <f>INDEX(Patient_data[Age],MATCH(Consolidated_sheets[[#This Row],[Patient_ID]],Patient_data[Patient_ID],0))</f>
        <v>34</v>
      </c>
      <c r="I2131" t="str">
        <f>INDEX(Patient_data[Gender],MATCH(Consolidated_sheets[[#This Row],[Patient_ID]],Patient_data[Patient_ID],0))</f>
        <v>Male</v>
      </c>
      <c r="J2131" t="str">
        <f>INDEX(Location_data[Location],MATCH(Consolidated_sheets[[#This Row],[Patient_ID]],Location_data[Patient_ID],0))</f>
        <v>Los Angeles</v>
      </c>
      <c r="K2131" t="str">
        <f>INDEX(Insurance_data[Insurance_Type],MATCH(Consolidated_sheets[[#This Row],[Patient_ID]],Insurance_data[Patient_ID],0))</f>
        <v>None</v>
      </c>
      <c r="L2131" s="6">
        <f>INDEX(Insurance_data[Insurance_Amount],MATCH(Consolidated_sheets[[#This Row],[Patient_ID]],Insurance_data[Patient_ID],0))</f>
        <v>8.23</v>
      </c>
    </row>
    <row r="2132" spans="1:12" x14ac:dyDescent="0.3">
      <c r="A2132" t="s">
        <v>1292</v>
      </c>
      <c r="B2132" t="s">
        <v>5953</v>
      </c>
      <c r="C2132" s="6">
        <v>4359.41</v>
      </c>
      <c r="D2132" s="1">
        <v>44021.400771538792</v>
      </c>
      <c r="E2132" s="1" t="str">
        <f>TEXT(Consolidated_sheets[[#This Row],[Date]],"yyyy")</f>
        <v>2020</v>
      </c>
      <c r="F2132" s="1" t="str">
        <f>TEXT(Consolidated_sheets[[#This Row],[Date]],"mmmm")</f>
        <v>July</v>
      </c>
      <c r="G2132" t="str">
        <f>INDEX(Patient_data[Patient_Name],MATCH(Consolidated_sheets[[#This Row],[Patient_ID]],Patient_data[Patient_ID],0))</f>
        <v>Tyler Griffin</v>
      </c>
      <c r="H2132">
        <f>INDEX(Patient_data[Age],MATCH(Consolidated_sheets[[#This Row],[Patient_ID]],Patient_data[Patient_ID],0))</f>
        <v>84</v>
      </c>
      <c r="I2132" t="str">
        <f>INDEX(Patient_data[Gender],MATCH(Consolidated_sheets[[#This Row],[Patient_ID]],Patient_data[Patient_ID],0))</f>
        <v>Male</v>
      </c>
      <c r="J2132" t="str">
        <f>INDEX(Location_data[Location],MATCH(Consolidated_sheets[[#This Row],[Patient_ID]],Location_data[Patient_ID],0))</f>
        <v>Houston</v>
      </c>
      <c r="K2132" t="str">
        <f>INDEX(Insurance_data[Insurance_Type],MATCH(Consolidated_sheets[[#This Row],[Patient_ID]],Insurance_data[Patient_ID],0))</f>
        <v>Public</v>
      </c>
      <c r="L2132" s="6">
        <f>INDEX(Insurance_data[Insurance_Amount],MATCH(Consolidated_sheets[[#This Row],[Patient_ID]],Insurance_data[Patient_ID],0))</f>
        <v>6330.52</v>
      </c>
    </row>
    <row r="2133" spans="1:12" x14ac:dyDescent="0.3">
      <c r="A2133" t="s">
        <v>2211</v>
      </c>
      <c r="B2133" t="s">
        <v>5953</v>
      </c>
      <c r="C2133" s="6">
        <v>1616.69</v>
      </c>
      <c r="D2133" s="1">
        <v>44021.661523074719</v>
      </c>
      <c r="E2133" s="1" t="str">
        <f>TEXT(Consolidated_sheets[[#This Row],[Date]],"yyyy")</f>
        <v>2020</v>
      </c>
      <c r="F2133" s="1" t="str">
        <f>TEXT(Consolidated_sheets[[#This Row],[Date]],"mmmm")</f>
        <v>July</v>
      </c>
      <c r="G2133" t="str">
        <f>INDEX(Patient_data[Patient_Name],MATCH(Consolidated_sheets[[#This Row],[Patient_ID]],Patient_data[Patient_ID],0))</f>
        <v>Jared Hicks</v>
      </c>
      <c r="H2133">
        <f>INDEX(Patient_data[Age],MATCH(Consolidated_sheets[[#This Row],[Patient_ID]],Patient_data[Patient_ID],0))</f>
        <v>28</v>
      </c>
      <c r="I2133" t="str">
        <f>INDEX(Patient_data[Gender],MATCH(Consolidated_sheets[[#This Row],[Patient_ID]],Patient_data[Patient_ID],0))</f>
        <v>Female</v>
      </c>
      <c r="J2133" t="str">
        <f>INDEX(Location_data[Location],MATCH(Consolidated_sheets[[#This Row],[Patient_ID]],Location_data[Patient_ID],0))</f>
        <v>New York</v>
      </c>
      <c r="K2133" t="str">
        <f>INDEX(Insurance_data[Insurance_Type],MATCH(Consolidated_sheets[[#This Row],[Patient_ID]],Insurance_data[Patient_ID],0))</f>
        <v>Public</v>
      </c>
      <c r="L2133" s="6">
        <f>INDEX(Insurance_data[Insurance_Amount],MATCH(Consolidated_sheets[[#This Row],[Patient_ID]],Insurance_data[Patient_ID],0))</f>
        <v>208.62</v>
      </c>
    </row>
    <row r="2134" spans="1:12" x14ac:dyDescent="0.3">
      <c r="A2134" t="s">
        <v>1669</v>
      </c>
      <c r="B2134" t="s">
        <v>5955</v>
      </c>
      <c r="C2134" s="6">
        <v>4865.6099999999997</v>
      </c>
      <c r="D2134" s="1">
        <v>44021.922274610653</v>
      </c>
      <c r="E2134" s="1" t="str">
        <f>TEXT(Consolidated_sheets[[#This Row],[Date]],"yyyy")</f>
        <v>2020</v>
      </c>
      <c r="F2134" s="1" t="str">
        <f>TEXT(Consolidated_sheets[[#This Row],[Date]],"mmmm")</f>
        <v>July</v>
      </c>
      <c r="G2134" t="str">
        <f>INDEX(Patient_data[Patient_Name],MATCH(Consolidated_sheets[[#This Row],[Patient_ID]],Patient_data[Patient_ID],0))</f>
        <v>Stacey Rubio</v>
      </c>
      <c r="H2134">
        <f>INDEX(Patient_data[Age],MATCH(Consolidated_sheets[[#This Row],[Patient_ID]],Patient_data[Patient_ID],0))</f>
        <v>78</v>
      </c>
      <c r="I2134" t="str">
        <f>INDEX(Patient_data[Gender],MATCH(Consolidated_sheets[[#This Row],[Patient_ID]],Patient_data[Patient_ID],0))</f>
        <v>Male</v>
      </c>
      <c r="J2134" t="str">
        <f>INDEX(Location_data[Location],MATCH(Consolidated_sheets[[#This Row],[Patient_ID]],Location_data[Patient_ID],0))</f>
        <v>Phoenix</v>
      </c>
      <c r="K2134" t="str">
        <f>INDEX(Insurance_data[Insurance_Type],MATCH(Consolidated_sheets[[#This Row],[Patient_ID]],Insurance_data[Patient_ID],0))</f>
        <v>Public</v>
      </c>
      <c r="L2134" s="6">
        <f>INDEX(Insurance_data[Insurance_Amount],MATCH(Consolidated_sheets[[#This Row],[Patient_ID]],Insurance_data[Patient_ID],0))</f>
        <v>4069.56</v>
      </c>
    </row>
    <row r="2135" spans="1:12" x14ac:dyDescent="0.3">
      <c r="A2135" t="s">
        <v>2186</v>
      </c>
      <c r="B2135" t="s">
        <v>5955</v>
      </c>
      <c r="C2135" s="6">
        <v>1879.76</v>
      </c>
      <c r="D2135" s="1">
        <v>44022.183026146588</v>
      </c>
      <c r="E2135" s="1" t="str">
        <f>TEXT(Consolidated_sheets[[#This Row],[Date]],"yyyy")</f>
        <v>2020</v>
      </c>
      <c r="F2135" s="1" t="str">
        <f>TEXT(Consolidated_sheets[[#This Row],[Date]],"mmmm")</f>
        <v>July</v>
      </c>
      <c r="G2135" t="str">
        <f>INDEX(Patient_data[Patient_Name],MATCH(Consolidated_sheets[[#This Row],[Patient_ID]],Patient_data[Patient_ID],0))</f>
        <v>Brandon Harrison</v>
      </c>
      <c r="H2135">
        <f>INDEX(Patient_data[Age],MATCH(Consolidated_sheets[[#This Row],[Patient_ID]],Patient_data[Patient_ID],0))</f>
        <v>85</v>
      </c>
      <c r="I2135" t="str">
        <f>INDEX(Patient_data[Gender],MATCH(Consolidated_sheets[[#This Row],[Patient_ID]],Patient_data[Patient_ID],0))</f>
        <v>Female</v>
      </c>
      <c r="J2135" t="str">
        <f>INDEX(Location_data[Location],MATCH(Consolidated_sheets[[#This Row],[Patient_ID]],Location_data[Patient_ID],0))</f>
        <v>New York</v>
      </c>
      <c r="K2135" t="str">
        <f>INDEX(Insurance_data[Insurance_Type],MATCH(Consolidated_sheets[[#This Row],[Patient_ID]],Insurance_data[Patient_ID],0))</f>
        <v>Private</v>
      </c>
      <c r="L2135" s="6">
        <f>INDEX(Insurance_data[Insurance_Amount],MATCH(Consolidated_sheets[[#This Row],[Patient_ID]],Insurance_data[Patient_ID],0))</f>
        <v>7312.82</v>
      </c>
    </row>
    <row r="2136" spans="1:12" x14ac:dyDescent="0.3">
      <c r="A2136" t="s">
        <v>2299</v>
      </c>
      <c r="B2136" t="s">
        <v>5953</v>
      </c>
      <c r="C2136" s="6">
        <v>168.45</v>
      </c>
      <c r="D2136" s="1">
        <v>44022.443777682522</v>
      </c>
      <c r="E2136" s="1" t="str">
        <f>TEXT(Consolidated_sheets[[#This Row],[Date]],"yyyy")</f>
        <v>2020</v>
      </c>
      <c r="F2136" s="1" t="str">
        <f>TEXT(Consolidated_sheets[[#This Row],[Date]],"mmmm")</f>
        <v>July</v>
      </c>
      <c r="G2136" t="str">
        <f>INDEX(Patient_data[Patient_Name],MATCH(Consolidated_sheets[[#This Row],[Patient_ID]],Patient_data[Patient_ID],0))</f>
        <v>Nicole Benitez</v>
      </c>
      <c r="H2136">
        <f>INDEX(Patient_data[Age],MATCH(Consolidated_sheets[[#This Row],[Patient_ID]],Patient_data[Patient_ID],0))</f>
        <v>64</v>
      </c>
      <c r="I2136" t="str">
        <f>INDEX(Patient_data[Gender],MATCH(Consolidated_sheets[[#This Row],[Patient_ID]],Patient_data[Patient_ID],0))</f>
        <v>Female</v>
      </c>
      <c r="J2136" t="str">
        <f>INDEX(Location_data[Location],MATCH(Consolidated_sheets[[#This Row],[Patient_ID]],Location_data[Patient_ID],0))</f>
        <v>New York</v>
      </c>
      <c r="K2136" t="str">
        <f>INDEX(Insurance_data[Insurance_Type],MATCH(Consolidated_sheets[[#This Row],[Patient_ID]],Insurance_data[Patient_ID],0))</f>
        <v>Public</v>
      </c>
      <c r="L2136" s="6">
        <f>INDEX(Insurance_data[Insurance_Amount],MATCH(Consolidated_sheets[[#This Row],[Patient_ID]],Insurance_data[Patient_ID],0))</f>
        <v>869.49</v>
      </c>
    </row>
    <row r="2137" spans="1:12" x14ac:dyDescent="0.3">
      <c r="A2137" t="s">
        <v>2762</v>
      </c>
      <c r="B2137" t="s">
        <v>5955</v>
      </c>
      <c r="C2137" s="6">
        <v>3183.33</v>
      </c>
      <c r="D2137" s="1">
        <v>44022.704529218448</v>
      </c>
      <c r="E2137" s="1" t="str">
        <f>TEXT(Consolidated_sheets[[#This Row],[Date]],"yyyy")</f>
        <v>2020</v>
      </c>
      <c r="F2137" s="1" t="str">
        <f>TEXT(Consolidated_sheets[[#This Row],[Date]],"mmmm")</f>
        <v>July</v>
      </c>
      <c r="G2137" t="str">
        <f>INDEX(Patient_data[Patient_Name],MATCH(Consolidated_sheets[[#This Row],[Patient_ID]],Patient_data[Patient_ID],0))</f>
        <v>Brenda Moody</v>
      </c>
      <c r="H2137">
        <f>INDEX(Patient_data[Age],MATCH(Consolidated_sheets[[#This Row],[Patient_ID]],Patient_data[Patient_ID],0))</f>
        <v>49</v>
      </c>
      <c r="I2137" t="str">
        <f>INDEX(Patient_data[Gender],MATCH(Consolidated_sheets[[#This Row],[Patient_ID]],Patient_data[Patient_ID],0))</f>
        <v>Male</v>
      </c>
      <c r="J2137" t="str">
        <f>INDEX(Location_data[Location],MATCH(Consolidated_sheets[[#This Row],[Patient_ID]],Location_data[Patient_ID],0))</f>
        <v>Los Angeles</v>
      </c>
      <c r="K2137" t="str">
        <f>INDEX(Insurance_data[Insurance_Type],MATCH(Consolidated_sheets[[#This Row],[Patient_ID]],Insurance_data[Patient_ID],0))</f>
        <v>Private</v>
      </c>
      <c r="L2137" s="6">
        <f>INDEX(Insurance_data[Insurance_Amount],MATCH(Consolidated_sheets[[#This Row],[Patient_ID]],Insurance_data[Patient_ID],0))</f>
        <v>7566.01</v>
      </c>
    </row>
    <row r="2138" spans="1:12" x14ac:dyDescent="0.3">
      <c r="A2138" t="s">
        <v>2755</v>
      </c>
      <c r="B2138" t="s">
        <v>5955</v>
      </c>
      <c r="C2138" s="6">
        <v>1697.36</v>
      </c>
      <c r="D2138" s="1">
        <v>44022.96528075439</v>
      </c>
      <c r="E2138" s="1" t="str">
        <f>TEXT(Consolidated_sheets[[#This Row],[Date]],"yyyy")</f>
        <v>2020</v>
      </c>
      <c r="F2138" s="1" t="str">
        <f>TEXT(Consolidated_sheets[[#This Row],[Date]],"mmmm")</f>
        <v>July</v>
      </c>
      <c r="G2138" t="str">
        <f>INDEX(Patient_data[Patient_Name],MATCH(Consolidated_sheets[[#This Row],[Patient_ID]],Patient_data[Patient_ID],0))</f>
        <v>Cindy Brown</v>
      </c>
      <c r="H2138">
        <f>INDEX(Patient_data[Age],MATCH(Consolidated_sheets[[#This Row],[Patient_ID]],Patient_data[Patient_ID],0))</f>
        <v>41</v>
      </c>
      <c r="I2138" t="str">
        <f>INDEX(Patient_data[Gender],MATCH(Consolidated_sheets[[#This Row],[Patient_ID]],Patient_data[Patient_ID],0))</f>
        <v>Female</v>
      </c>
      <c r="J2138" t="str">
        <f>INDEX(Location_data[Location],MATCH(Consolidated_sheets[[#This Row],[Patient_ID]],Location_data[Patient_ID],0))</f>
        <v>New York</v>
      </c>
      <c r="K2138" t="str">
        <f>INDEX(Insurance_data[Insurance_Type],MATCH(Consolidated_sheets[[#This Row],[Patient_ID]],Insurance_data[Patient_ID],0))</f>
        <v>Private</v>
      </c>
      <c r="L2138" s="6">
        <f>INDEX(Insurance_data[Insurance_Amount],MATCH(Consolidated_sheets[[#This Row],[Patient_ID]],Insurance_data[Patient_ID],0))</f>
        <v>5776.71</v>
      </c>
    </row>
    <row r="2139" spans="1:12" x14ac:dyDescent="0.3">
      <c r="A2139" t="s">
        <v>1471</v>
      </c>
      <c r="B2139" t="s">
        <v>5953</v>
      </c>
      <c r="C2139" s="6">
        <v>374.33</v>
      </c>
      <c r="D2139" s="1">
        <v>44023.226032290317</v>
      </c>
      <c r="E2139" s="1" t="str">
        <f>TEXT(Consolidated_sheets[[#This Row],[Date]],"yyyy")</f>
        <v>2020</v>
      </c>
      <c r="F2139" s="1" t="str">
        <f>TEXT(Consolidated_sheets[[#This Row],[Date]],"mmmm")</f>
        <v>July</v>
      </c>
      <c r="G2139" t="str">
        <f>INDEX(Patient_data[Patient_Name],MATCH(Consolidated_sheets[[#This Row],[Patient_ID]],Patient_data[Patient_ID],0))</f>
        <v>Luke Phillips</v>
      </c>
      <c r="H2139">
        <f>INDEX(Patient_data[Age],MATCH(Consolidated_sheets[[#This Row],[Patient_ID]],Patient_data[Patient_ID],0))</f>
        <v>61</v>
      </c>
      <c r="I2139" t="str">
        <f>INDEX(Patient_data[Gender],MATCH(Consolidated_sheets[[#This Row],[Patient_ID]],Patient_data[Patient_ID],0))</f>
        <v>Male</v>
      </c>
      <c r="J2139" t="str">
        <f>INDEX(Location_data[Location],MATCH(Consolidated_sheets[[#This Row],[Patient_ID]],Location_data[Patient_ID],0))</f>
        <v>Houston</v>
      </c>
      <c r="K2139" t="str">
        <f>INDEX(Insurance_data[Insurance_Type],MATCH(Consolidated_sheets[[#This Row],[Patient_ID]],Insurance_data[Patient_ID],0))</f>
        <v>Public</v>
      </c>
      <c r="L2139" s="6">
        <f>INDEX(Insurance_data[Insurance_Amount],MATCH(Consolidated_sheets[[#This Row],[Patient_ID]],Insurance_data[Patient_ID],0))</f>
        <v>388.37</v>
      </c>
    </row>
    <row r="2140" spans="1:12" x14ac:dyDescent="0.3">
      <c r="A2140" t="s">
        <v>1088</v>
      </c>
      <c r="B2140" t="s">
        <v>5952</v>
      </c>
      <c r="C2140" s="6">
        <v>4661.6899999999996</v>
      </c>
      <c r="D2140" s="1">
        <v>44023.486783826251</v>
      </c>
      <c r="E2140" s="1" t="str">
        <f>TEXT(Consolidated_sheets[[#This Row],[Date]],"yyyy")</f>
        <v>2020</v>
      </c>
      <c r="F2140" s="1" t="str">
        <f>TEXT(Consolidated_sheets[[#This Row],[Date]],"mmmm")</f>
        <v>July</v>
      </c>
      <c r="G2140" t="str">
        <f>INDEX(Patient_data[Patient_Name],MATCH(Consolidated_sheets[[#This Row],[Patient_ID]],Patient_data[Patient_ID],0))</f>
        <v>Jason Sanders</v>
      </c>
      <c r="H2140">
        <f>INDEX(Patient_data[Age],MATCH(Consolidated_sheets[[#This Row],[Patient_ID]],Patient_data[Patient_ID],0))</f>
        <v>72</v>
      </c>
      <c r="I2140" t="str">
        <f>INDEX(Patient_data[Gender],MATCH(Consolidated_sheets[[#This Row],[Patient_ID]],Patient_data[Patient_ID],0))</f>
        <v>Male</v>
      </c>
      <c r="J2140" t="str">
        <f>INDEX(Location_data[Location],MATCH(Consolidated_sheets[[#This Row],[Patient_ID]],Location_data[Patient_ID],0))</f>
        <v>Houston</v>
      </c>
      <c r="K2140" t="str">
        <f>INDEX(Insurance_data[Insurance_Type],MATCH(Consolidated_sheets[[#This Row],[Patient_ID]],Insurance_data[Patient_ID],0))</f>
        <v>None</v>
      </c>
      <c r="L2140" s="6">
        <f>INDEX(Insurance_data[Insurance_Amount],MATCH(Consolidated_sheets[[#This Row],[Patient_ID]],Insurance_data[Patient_ID],0))</f>
        <v>40.04</v>
      </c>
    </row>
    <row r="2141" spans="1:12" x14ac:dyDescent="0.3">
      <c r="A2141" t="s">
        <v>2341</v>
      </c>
      <c r="B2141" t="s">
        <v>5955</v>
      </c>
      <c r="C2141" s="6">
        <v>1890.79</v>
      </c>
      <c r="D2141" s="1">
        <v>44023.747535362178</v>
      </c>
      <c r="E2141" s="1" t="str">
        <f>TEXT(Consolidated_sheets[[#This Row],[Date]],"yyyy")</f>
        <v>2020</v>
      </c>
      <c r="F2141" s="1" t="str">
        <f>TEXT(Consolidated_sheets[[#This Row],[Date]],"mmmm")</f>
        <v>July</v>
      </c>
      <c r="G2141" t="str">
        <f>INDEX(Patient_data[Patient_Name],MATCH(Consolidated_sheets[[#This Row],[Patient_ID]],Patient_data[Patient_ID],0))</f>
        <v>Rebecca Chang</v>
      </c>
      <c r="H2141">
        <f>INDEX(Patient_data[Age],MATCH(Consolidated_sheets[[#This Row],[Patient_ID]],Patient_data[Patient_ID],0))</f>
        <v>23</v>
      </c>
      <c r="I2141" t="str">
        <f>INDEX(Patient_data[Gender],MATCH(Consolidated_sheets[[#This Row],[Patient_ID]],Patient_data[Patient_ID],0))</f>
        <v>Male</v>
      </c>
      <c r="J2141" t="str">
        <f>INDEX(Location_data[Location],MATCH(Consolidated_sheets[[#This Row],[Patient_ID]],Location_data[Patient_ID],0))</f>
        <v>New York</v>
      </c>
      <c r="K2141" t="str">
        <f>INDEX(Insurance_data[Insurance_Type],MATCH(Consolidated_sheets[[#This Row],[Patient_ID]],Insurance_data[Patient_ID],0))</f>
        <v>Private</v>
      </c>
      <c r="L2141" s="6">
        <f>INDEX(Insurance_data[Insurance_Amount],MATCH(Consolidated_sheets[[#This Row],[Patient_ID]],Insurance_data[Patient_ID],0))</f>
        <v>56.59</v>
      </c>
    </row>
    <row r="2142" spans="1:12" x14ac:dyDescent="0.3">
      <c r="A2142" t="s">
        <v>966</v>
      </c>
      <c r="B2142" t="s">
        <v>5955</v>
      </c>
      <c r="C2142" s="6">
        <v>2868.54</v>
      </c>
      <c r="D2142" s="1">
        <v>44024.008286898134</v>
      </c>
      <c r="E2142" s="1" t="str">
        <f>TEXT(Consolidated_sheets[[#This Row],[Date]],"yyyy")</f>
        <v>2020</v>
      </c>
      <c r="F2142" s="1" t="str">
        <f>TEXT(Consolidated_sheets[[#This Row],[Date]],"mmmm")</f>
        <v>July</v>
      </c>
      <c r="G2142" t="str">
        <f>INDEX(Patient_data[Patient_Name],MATCH(Consolidated_sheets[[#This Row],[Patient_ID]],Patient_data[Patient_ID],0))</f>
        <v>Eric Mason</v>
      </c>
      <c r="H2142">
        <f>INDEX(Patient_data[Age],MATCH(Consolidated_sheets[[#This Row],[Patient_ID]],Patient_data[Patient_ID],0))</f>
        <v>65</v>
      </c>
      <c r="I2142" t="str">
        <f>INDEX(Patient_data[Gender],MATCH(Consolidated_sheets[[#This Row],[Patient_ID]],Patient_data[Patient_ID],0))</f>
        <v>Female</v>
      </c>
      <c r="J2142" t="str">
        <f>INDEX(Location_data[Location],MATCH(Consolidated_sheets[[#This Row],[Patient_ID]],Location_data[Patient_ID],0))</f>
        <v>Chicago</v>
      </c>
      <c r="K2142" t="str">
        <f>INDEX(Insurance_data[Insurance_Type],MATCH(Consolidated_sheets[[#This Row],[Patient_ID]],Insurance_data[Patient_ID],0))</f>
        <v>None</v>
      </c>
      <c r="L2142" s="6">
        <f>INDEX(Insurance_data[Insurance_Amount],MATCH(Consolidated_sheets[[#This Row],[Patient_ID]],Insurance_data[Patient_ID],0))</f>
        <v>3652.43</v>
      </c>
    </row>
    <row r="2143" spans="1:12" x14ac:dyDescent="0.3">
      <c r="A2143" t="s">
        <v>498</v>
      </c>
      <c r="B2143" t="s">
        <v>5955</v>
      </c>
      <c r="C2143" s="6">
        <v>923.3</v>
      </c>
      <c r="D2143" s="1">
        <v>44024.269038434053</v>
      </c>
      <c r="E2143" s="1" t="str">
        <f>TEXT(Consolidated_sheets[[#This Row],[Date]],"yyyy")</f>
        <v>2020</v>
      </c>
      <c r="F2143" s="1" t="str">
        <f>TEXT(Consolidated_sheets[[#This Row],[Date]],"mmmm")</f>
        <v>July</v>
      </c>
      <c r="G2143" t="str">
        <f>INDEX(Patient_data[Patient_Name],MATCH(Consolidated_sheets[[#This Row],[Patient_ID]],Patient_data[Patient_ID],0))</f>
        <v>William Flowers</v>
      </c>
      <c r="H2143">
        <f>INDEX(Patient_data[Age],MATCH(Consolidated_sheets[[#This Row],[Patient_ID]],Patient_data[Patient_ID],0))</f>
        <v>58</v>
      </c>
      <c r="I2143" t="str">
        <f>INDEX(Patient_data[Gender],MATCH(Consolidated_sheets[[#This Row],[Patient_ID]],Patient_data[Patient_ID],0))</f>
        <v>Female</v>
      </c>
      <c r="J2143" t="str">
        <f>INDEX(Location_data[Location],MATCH(Consolidated_sheets[[#This Row],[Patient_ID]],Location_data[Patient_ID],0))</f>
        <v>Los Angeles</v>
      </c>
      <c r="K2143" t="str">
        <f>INDEX(Insurance_data[Insurance_Type],MATCH(Consolidated_sheets[[#This Row],[Patient_ID]],Insurance_data[Patient_ID],0))</f>
        <v>Public</v>
      </c>
      <c r="L2143" s="6">
        <f>INDEX(Insurance_data[Insurance_Amount],MATCH(Consolidated_sheets[[#This Row],[Patient_ID]],Insurance_data[Patient_ID],0))</f>
        <v>6826.47</v>
      </c>
    </row>
    <row r="2144" spans="1:12" x14ac:dyDescent="0.3">
      <c r="A2144" t="s">
        <v>148</v>
      </c>
      <c r="B2144" t="s">
        <v>5954</v>
      </c>
      <c r="C2144" s="6">
        <v>3974.58</v>
      </c>
      <c r="D2144" s="1">
        <v>44024.529789969987</v>
      </c>
      <c r="E2144" s="1" t="str">
        <f>TEXT(Consolidated_sheets[[#This Row],[Date]],"yyyy")</f>
        <v>2020</v>
      </c>
      <c r="F2144" s="1" t="str">
        <f>TEXT(Consolidated_sheets[[#This Row],[Date]],"mmmm")</f>
        <v>July</v>
      </c>
      <c r="G2144" t="str">
        <f>INDEX(Patient_data[Patient_Name],MATCH(Consolidated_sheets[[#This Row],[Patient_ID]],Patient_data[Patient_ID],0))</f>
        <v>David Pearson</v>
      </c>
      <c r="H2144">
        <f>INDEX(Patient_data[Age],MATCH(Consolidated_sheets[[#This Row],[Patient_ID]],Patient_data[Patient_ID],0))</f>
        <v>72</v>
      </c>
      <c r="I2144" t="str">
        <f>INDEX(Patient_data[Gender],MATCH(Consolidated_sheets[[#This Row],[Patient_ID]],Patient_data[Patient_ID],0))</f>
        <v>Male</v>
      </c>
      <c r="J2144" t="str">
        <f>INDEX(Location_data[Location],MATCH(Consolidated_sheets[[#This Row],[Patient_ID]],Location_data[Patient_ID],0))</f>
        <v>Chicago</v>
      </c>
      <c r="K2144" t="str">
        <f>INDEX(Insurance_data[Insurance_Type],MATCH(Consolidated_sheets[[#This Row],[Patient_ID]],Insurance_data[Patient_ID],0))</f>
        <v>Public</v>
      </c>
      <c r="L2144" s="6">
        <f>INDEX(Insurance_data[Insurance_Amount],MATCH(Consolidated_sheets[[#This Row],[Patient_ID]],Insurance_data[Patient_ID],0))</f>
        <v>6794.22</v>
      </c>
    </row>
    <row r="2145" spans="1:12" x14ac:dyDescent="0.3">
      <c r="A2145" t="s">
        <v>745</v>
      </c>
      <c r="B2145" t="s">
        <v>5953</v>
      </c>
      <c r="C2145" s="6">
        <v>4754.1899999999996</v>
      </c>
      <c r="D2145" s="1">
        <v>44024.790541505929</v>
      </c>
      <c r="E2145" s="1" t="str">
        <f>TEXT(Consolidated_sheets[[#This Row],[Date]],"yyyy")</f>
        <v>2020</v>
      </c>
      <c r="F2145" s="1" t="str">
        <f>TEXT(Consolidated_sheets[[#This Row],[Date]],"mmmm")</f>
        <v>July</v>
      </c>
      <c r="G2145" t="str">
        <f>INDEX(Patient_data[Patient_Name],MATCH(Consolidated_sheets[[#This Row],[Patient_ID]],Patient_data[Patient_ID],0))</f>
        <v>Whitney Lewis</v>
      </c>
      <c r="H2145">
        <f>INDEX(Patient_data[Age],MATCH(Consolidated_sheets[[#This Row],[Patient_ID]],Patient_data[Patient_ID],0))</f>
        <v>72</v>
      </c>
      <c r="I2145" t="str">
        <f>INDEX(Patient_data[Gender],MATCH(Consolidated_sheets[[#This Row],[Patient_ID]],Patient_data[Patient_ID],0))</f>
        <v>Male</v>
      </c>
      <c r="J2145" t="str">
        <f>INDEX(Location_data[Location],MATCH(Consolidated_sheets[[#This Row],[Patient_ID]],Location_data[Patient_ID],0))</f>
        <v>Houston</v>
      </c>
      <c r="K2145" t="str">
        <f>INDEX(Insurance_data[Insurance_Type],MATCH(Consolidated_sheets[[#This Row],[Patient_ID]],Insurance_data[Patient_ID],0))</f>
        <v>Public</v>
      </c>
      <c r="L2145" s="6">
        <f>INDEX(Insurance_data[Insurance_Amount],MATCH(Consolidated_sheets[[#This Row],[Patient_ID]],Insurance_data[Patient_ID],0))</f>
        <v>4509.79</v>
      </c>
    </row>
    <row r="2146" spans="1:12" x14ac:dyDescent="0.3">
      <c r="A2146" t="s">
        <v>2096</v>
      </c>
      <c r="B2146" t="s">
        <v>5952</v>
      </c>
      <c r="C2146" s="6">
        <v>881.65</v>
      </c>
      <c r="D2146" s="1">
        <v>44025.051293041863</v>
      </c>
      <c r="E2146" s="1" t="str">
        <f>TEXT(Consolidated_sheets[[#This Row],[Date]],"yyyy")</f>
        <v>2020</v>
      </c>
      <c r="F2146" s="1" t="str">
        <f>TEXT(Consolidated_sheets[[#This Row],[Date]],"mmmm")</f>
        <v>July</v>
      </c>
      <c r="G2146" t="str">
        <f>INDEX(Patient_data[Patient_Name],MATCH(Consolidated_sheets[[#This Row],[Patient_ID]],Patient_data[Patient_ID],0))</f>
        <v>Stacey Bishop</v>
      </c>
      <c r="H2146">
        <f>INDEX(Patient_data[Age],MATCH(Consolidated_sheets[[#This Row],[Patient_ID]],Patient_data[Patient_ID],0))</f>
        <v>73</v>
      </c>
      <c r="I2146" t="str">
        <f>INDEX(Patient_data[Gender],MATCH(Consolidated_sheets[[#This Row],[Patient_ID]],Patient_data[Patient_ID],0))</f>
        <v>Female</v>
      </c>
      <c r="J2146" t="str">
        <f>INDEX(Location_data[Location],MATCH(Consolidated_sheets[[#This Row],[Patient_ID]],Location_data[Patient_ID],0))</f>
        <v>Los Angeles</v>
      </c>
      <c r="K2146" t="str">
        <f>INDEX(Insurance_data[Insurance_Type],MATCH(Consolidated_sheets[[#This Row],[Patient_ID]],Insurance_data[Patient_ID],0))</f>
        <v>Private</v>
      </c>
      <c r="L2146" s="6">
        <f>INDEX(Insurance_data[Insurance_Amount],MATCH(Consolidated_sheets[[#This Row],[Patient_ID]],Insurance_data[Patient_ID],0))</f>
        <v>5813.5</v>
      </c>
    </row>
    <row r="2147" spans="1:12" x14ac:dyDescent="0.3">
      <c r="A2147" t="s">
        <v>1784</v>
      </c>
      <c r="B2147" t="s">
        <v>5955</v>
      </c>
      <c r="C2147" s="6">
        <v>3544.2</v>
      </c>
      <c r="D2147" s="1">
        <v>44025.312044577789</v>
      </c>
      <c r="E2147" s="1" t="str">
        <f>TEXT(Consolidated_sheets[[#This Row],[Date]],"yyyy")</f>
        <v>2020</v>
      </c>
      <c r="F2147" s="1" t="str">
        <f>TEXT(Consolidated_sheets[[#This Row],[Date]],"mmmm")</f>
        <v>July</v>
      </c>
      <c r="G2147" t="str">
        <f>INDEX(Patient_data[Patient_Name],MATCH(Consolidated_sheets[[#This Row],[Patient_ID]],Patient_data[Patient_ID],0))</f>
        <v>Alison Miller</v>
      </c>
      <c r="H2147">
        <f>INDEX(Patient_data[Age],MATCH(Consolidated_sheets[[#This Row],[Patient_ID]],Patient_data[Patient_ID],0))</f>
        <v>18</v>
      </c>
      <c r="I2147" t="str">
        <f>INDEX(Patient_data[Gender],MATCH(Consolidated_sheets[[#This Row],[Patient_ID]],Patient_data[Patient_ID],0))</f>
        <v>Female</v>
      </c>
      <c r="J2147" t="str">
        <f>INDEX(Location_data[Location],MATCH(Consolidated_sheets[[#This Row],[Patient_ID]],Location_data[Patient_ID],0))</f>
        <v>Phoenix</v>
      </c>
      <c r="K2147" t="str">
        <f>INDEX(Insurance_data[Insurance_Type],MATCH(Consolidated_sheets[[#This Row],[Patient_ID]],Insurance_data[Patient_ID],0))</f>
        <v>Public</v>
      </c>
      <c r="L2147" s="6">
        <f>INDEX(Insurance_data[Insurance_Amount],MATCH(Consolidated_sheets[[#This Row],[Patient_ID]],Insurance_data[Patient_ID],0))</f>
        <v>2532.4</v>
      </c>
    </row>
    <row r="2148" spans="1:12" x14ac:dyDescent="0.3">
      <c r="A2148" t="s">
        <v>2501</v>
      </c>
      <c r="B2148" t="s">
        <v>5953</v>
      </c>
      <c r="C2148" s="6">
        <v>2134.2800000000002</v>
      </c>
      <c r="D2148" s="1">
        <v>44025.572796113724</v>
      </c>
      <c r="E2148" s="1" t="str">
        <f>TEXT(Consolidated_sheets[[#This Row],[Date]],"yyyy")</f>
        <v>2020</v>
      </c>
      <c r="F2148" s="1" t="str">
        <f>TEXT(Consolidated_sheets[[#This Row],[Date]],"mmmm")</f>
        <v>July</v>
      </c>
      <c r="G2148" t="str">
        <f>INDEX(Patient_data[Patient_Name],MATCH(Consolidated_sheets[[#This Row],[Patient_ID]],Patient_data[Patient_ID],0))</f>
        <v>David Mckinney</v>
      </c>
      <c r="H2148">
        <f>INDEX(Patient_data[Age],MATCH(Consolidated_sheets[[#This Row],[Patient_ID]],Patient_data[Patient_ID],0))</f>
        <v>89</v>
      </c>
      <c r="I2148" t="str">
        <f>INDEX(Patient_data[Gender],MATCH(Consolidated_sheets[[#This Row],[Patient_ID]],Patient_data[Patient_ID],0))</f>
        <v>Male</v>
      </c>
      <c r="J2148" t="str">
        <f>INDEX(Location_data[Location],MATCH(Consolidated_sheets[[#This Row],[Patient_ID]],Location_data[Patient_ID],0))</f>
        <v>Phoenix</v>
      </c>
      <c r="K2148" t="str">
        <f>INDEX(Insurance_data[Insurance_Type],MATCH(Consolidated_sheets[[#This Row],[Patient_ID]],Insurance_data[Patient_ID],0))</f>
        <v>Public</v>
      </c>
      <c r="L2148" s="6">
        <f>INDEX(Insurance_data[Insurance_Amount],MATCH(Consolidated_sheets[[#This Row],[Patient_ID]],Insurance_data[Patient_ID],0))</f>
        <v>9192.56</v>
      </c>
    </row>
    <row r="2149" spans="1:12" x14ac:dyDescent="0.3">
      <c r="A2149" t="s">
        <v>570</v>
      </c>
      <c r="B2149" t="s">
        <v>5954</v>
      </c>
      <c r="C2149" s="6">
        <v>1442.42</v>
      </c>
      <c r="D2149" s="1">
        <v>44025.83354764965</v>
      </c>
      <c r="E2149" s="1" t="str">
        <f>TEXT(Consolidated_sheets[[#This Row],[Date]],"yyyy")</f>
        <v>2020</v>
      </c>
      <c r="F2149" s="1" t="str">
        <f>TEXT(Consolidated_sheets[[#This Row],[Date]],"mmmm")</f>
        <v>July</v>
      </c>
      <c r="G2149" t="str">
        <f>INDEX(Patient_data[Patient_Name],MATCH(Consolidated_sheets[[#This Row],[Patient_ID]],Patient_data[Patient_ID],0))</f>
        <v>Andrew Herrera</v>
      </c>
      <c r="H2149">
        <f>INDEX(Patient_data[Age],MATCH(Consolidated_sheets[[#This Row],[Patient_ID]],Patient_data[Patient_ID],0))</f>
        <v>77</v>
      </c>
      <c r="I2149" t="str">
        <f>INDEX(Patient_data[Gender],MATCH(Consolidated_sheets[[#This Row],[Patient_ID]],Patient_data[Patient_ID],0))</f>
        <v>Female</v>
      </c>
      <c r="J2149" t="str">
        <f>INDEX(Location_data[Location],MATCH(Consolidated_sheets[[#This Row],[Patient_ID]],Location_data[Patient_ID],0))</f>
        <v>Phoenix</v>
      </c>
      <c r="K2149" t="str">
        <f>INDEX(Insurance_data[Insurance_Type],MATCH(Consolidated_sheets[[#This Row],[Patient_ID]],Insurance_data[Patient_ID],0))</f>
        <v>Public</v>
      </c>
      <c r="L2149" s="6">
        <f>INDEX(Insurance_data[Insurance_Amount],MATCH(Consolidated_sheets[[#This Row],[Patient_ID]],Insurance_data[Patient_ID],0))</f>
        <v>4791.6000000000004</v>
      </c>
    </row>
    <row r="2150" spans="1:12" x14ac:dyDescent="0.3">
      <c r="A2150" t="s">
        <v>2858</v>
      </c>
      <c r="B2150" t="s">
        <v>5953</v>
      </c>
      <c r="C2150" s="6">
        <v>2728.34</v>
      </c>
      <c r="D2150" s="1">
        <v>44026.094299185592</v>
      </c>
      <c r="E2150" s="1" t="str">
        <f>TEXT(Consolidated_sheets[[#This Row],[Date]],"yyyy")</f>
        <v>2020</v>
      </c>
      <c r="F2150" s="1" t="str">
        <f>TEXT(Consolidated_sheets[[#This Row],[Date]],"mmmm")</f>
        <v>July</v>
      </c>
      <c r="G2150" t="str">
        <f>INDEX(Patient_data[Patient_Name],MATCH(Consolidated_sheets[[#This Row],[Patient_ID]],Patient_data[Patient_ID],0))</f>
        <v>Max Patterson</v>
      </c>
      <c r="H2150">
        <f>INDEX(Patient_data[Age],MATCH(Consolidated_sheets[[#This Row],[Patient_ID]],Patient_data[Patient_ID],0))</f>
        <v>61</v>
      </c>
      <c r="I2150" t="str">
        <f>INDEX(Patient_data[Gender],MATCH(Consolidated_sheets[[#This Row],[Patient_ID]],Patient_data[Patient_ID],0))</f>
        <v>Female</v>
      </c>
      <c r="J2150" t="str">
        <f>INDEX(Location_data[Location],MATCH(Consolidated_sheets[[#This Row],[Patient_ID]],Location_data[Patient_ID],0))</f>
        <v>Phoenix</v>
      </c>
      <c r="K2150" t="str">
        <f>INDEX(Insurance_data[Insurance_Type],MATCH(Consolidated_sheets[[#This Row],[Patient_ID]],Insurance_data[Patient_ID],0))</f>
        <v>Public</v>
      </c>
      <c r="L2150" s="6">
        <f>INDEX(Insurance_data[Insurance_Amount],MATCH(Consolidated_sheets[[#This Row],[Patient_ID]],Insurance_data[Patient_ID],0))</f>
        <v>7982.18</v>
      </c>
    </row>
    <row r="2151" spans="1:12" x14ac:dyDescent="0.3">
      <c r="A2151" t="s">
        <v>2667</v>
      </c>
      <c r="B2151" t="s">
        <v>5953</v>
      </c>
      <c r="C2151" s="6">
        <v>4247.54</v>
      </c>
      <c r="D2151" s="1">
        <v>44026.355050721533</v>
      </c>
      <c r="E2151" s="1" t="str">
        <f>TEXT(Consolidated_sheets[[#This Row],[Date]],"yyyy")</f>
        <v>2020</v>
      </c>
      <c r="F2151" s="1" t="str">
        <f>TEXT(Consolidated_sheets[[#This Row],[Date]],"mmmm")</f>
        <v>July</v>
      </c>
      <c r="G2151" t="str">
        <f>INDEX(Patient_data[Patient_Name],MATCH(Consolidated_sheets[[#This Row],[Patient_ID]],Patient_data[Patient_ID],0))</f>
        <v>Donald Porter</v>
      </c>
      <c r="H2151">
        <f>INDEX(Patient_data[Age],MATCH(Consolidated_sheets[[#This Row],[Patient_ID]],Patient_data[Patient_ID],0))</f>
        <v>33</v>
      </c>
      <c r="I2151" t="str">
        <f>INDEX(Patient_data[Gender],MATCH(Consolidated_sheets[[#This Row],[Patient_ID]],Patient_data[Patient_ID],0))</f>
        <v>Female</v>
      </c>
      <c r="J2151" t="str">
        <f>INDEX(Location_data[Location],MATCH(Consolidated_sheets[[#This Row],[Patient_ID]],Location_data[Patient_ID],0))</f>
        <v>Chicago</v>
      </c>
      <c r="K2151" t="str">
        <f>INDEX(Insurance_data[Insurance_Type],MATCH(Consolidated_sheets[[#This Row],[Patient_ID]],Insurance_data[Patient_ID],0))</f>
        <v>Private</v>
      </c>
      <c r="L2151" s="6">
        <f>INDEX(Insurance_data[Insurance_Amount],MATCH(Consolidated_sheets[[#This Row],[Patient_ID]],Insurance_data[Patient_ID],0))</f>
        <v>9812.4699999999993</v>
      </c>
    </row>
    <row r="2152" spans="1:12" x14ac:dyDescent="0.3">
      <c r="A2152" t="s">
        <v>2511</v>
      </c>
      <c r="B2152" t="s">
        <v>5954</v>
      </c>
      <c r="C2152" s="6">
        <v>1852.11</v>
      </c>
      <c r="D2152" s="1">
        <v>44026.615802257467</v>
      </c>
      <c r="E2152" s="1" t="str">
        <f>TEXT(Consolidated_sheets[[#This Row],[Date]],"yyyy")</f>
        <v>2020</v>
      </c>
      <c r="F2152" s="1" t="str">
        <f>TEXT(Consolidated_sheets[[#This Row],[Date]],"mmmm")</f>
        <v>July</v>
      </c>
      <c r="G2152" t="str">
        <f>INDEX(Patient_data[Patient_Name],MATCH(Consolidated_sheets[[#This Row],[Patient_ID]],Patient_data[Patient_ID],0))</f>
        <v>Kathryn Martinez</v>
      </c>
      <c r="H2152">
        <f>INDEX(Patient_data[Age],MATCH(Consolidated_sheets[[#This Row],[Patient_ID]],Patient_data[Patient_ID],0))</f>
        <v>45</v>
      </c>
      <c r="I2152" t="str">
        <f>INDEX(Patient_data[Gender],MATCH(Consolidated_sheets[[#This Row],[Patient_ID]],Patient_data[Patient_ID],0))</f>
        <v>Female</v>
      </c>
      <c r="J2152" t="str">
        <f>INDEX(Location_data[Location],MATCH(Consolidated_sheets[[#This Row],[Patient_ID]],Location_data[Patient_ID],0))</f>
        <v>New York</v>
      </c>
      <c r="K2152" t="str">
        <f>INDEX(Insurance_data[Insurance_Type],MATCH(Consolidated_sheets[[#This Row],[Patient_ID]],Insurance_data[Patient_ID],0))</f>
        <v>Private</v>
      </c>
      <c r="L2152" s="6">
        <f>INDEX(Insurance_data[Insurance_Amount],MATCH(Consolidated_sheets[[#This Row],[Patient_ID]],Insurance_data[Patient_ID],0))</f>
        <v>78.53</v>
      </c>
    </row>
    <row r="2153" spans="1:12" x14ac:dyDescent="0.3">
      <c r="A2153" t="s">
        <v>518</v>
      </c>
      <c r="B2153" t="s">
        <v>5954</v>
      </c>
      <c r="C2153" s="6">
        <v>244.69</v>
      </c>
      <c r="D2153" s="1">
        <v>44026.876553793387</v>
      </c>
      <c r="E2153" s="1" t="str">
        <f>TEXT(Consolidated_sheets[[#This Row],[Date]],"yyyy")</f>
        <v>2020</v>
      </c>
      <c r="F2153" s="1" t="str">
        <f>TEXT(Consolidated_sheets[[#This Row],[Date]],"mmmm")</f>
        <v>July</v>
      </c>
      <c r="G2153" t="str">
        <f>INDEX(Patient_data[Patient_Name],MATCH(Consolidated_sheets[[#This Row],[Patient_ID]],Patient_data[Patient_ID],0))</f>
        <v>Alicia Moore</v>
      </c>
      <c r="H2153">
        <f>INDEX(Patient_data[Age],MATCH(Consolidated_sheets[[#This Row],[Patient_ID]],Patient_data[Patient_ID],0))</f>
        <v>65</v>
      </c>
      <c r="I2153" t="str">
        <f>INDEX(Patient_data[Gender],MATCH(Consolidated_sheets[[#This Row],[Patient_ID]],Patient_data[Patient_ID],0))</f>
        <v>Female</v>
      </c>
      <c r="J2153" t="str">
        <f>INDEX(Location_data[Location],MATCH(Consolidated_sheets[[#This Row],[Patient_ID]],Location_data[Patient_ID],0))</f>
        <v>New York</v>
      </c>
      <c r="K2153" t="str">
        <f>INDEX(Insurance_data[Insurance_Type],MATCH(Consolidated_sheets[[#This Row],[Patient_ID]],Insurance_data[Patient_ID],0))</f>
        <v>None</v>
      </c>
      <c r="L2153" s="6">
        <f>INDEX(Insurance_data[Insurance_Amount],MATCH(Consolidated_sheets[[#This Row],[Patient_ID]],Insurance_data[Patient_ID],0))</f>
        <v>1395.31</v>
      </c>
    </row>
    <row r="2154" spans="1:12" x14ac:dyDescent="0.3">
      <c r="A2154" t="s">
        <v>2993</v>
      </c>
      <c r="B2154" t="s">
        <v>5955</v>
      </c>
      <c r="C2154" s="6">
        <v>3926.12</v>
      </c>
      <c r="D2154" s="1">
        <v>44027.137305329328</v>
      </c>
      <c r="E2154" s="1" t="str">
        <f>TEXT(Consolidated_sheets[[#This Row],[Date]],"yyyy")</f>
        <v>2020</v>
      </c>
      <c r="F2154" s="1" t="str">
        <f>TEXT(Consolidated_sheets[[#This Row],[Date]],"mmmm")</f>
        <v>July</v>
      </c>
      <c r="G2154" t="str">
        <f>INDEX(Patient_data[Patient_Name],MATCH(Consolidated_sheets[[#This Row],[Patient_ID]],Patient_data[Patient_ID],0))</f>
        <v>Leah Knox</v>
      </c>
      <c r="H2154">
        <f>INDEX(Patient_data[Age],MATCH(Consolidated_sheets[[#This Row],[Patient_ID]],Patient_data[Patient_ID],0))</f>
        <v>19</v>
      </c>
      <c r="I2154" t="str">
        <f>INDEX(Patient_data[Gender],MATCH(Consolidated_sheets[[#This Row],[Patient_ID]],Patient_data[Patient_ID],0))</f>
        <v>Female</v>
      </c>
      <c r="J2154" t="str">
        <f>INDEX(Location_data[Location],MATCH(Consolidated_sheets[[#This Row],[Patient_ID]],Location_data[Patient_ID],0))</f>
        <v>New York</v>
      </c>
      <c r="K2154" t="str">
        <f>INDEX(Insurance_data[Insurance_Type],MATCH(Consolidated_sheets[[#This Row],[Patient_ID]],Insurance_data[Patient_ID],0))</f>
        <v>Public</v>
      </c>
      <c r="L2154" s="6">
        <f>INDEX(Insurance_data[Insurance_Amount],MATCH(Consolidated_sheets[[#This Row],[Patient_ID]],Insurance_data[Patient_ID],0))</f>
        <v>6926.7</v>
      </c>
    </row>
    <row r="2155" spans="1:12" x14ac:dyDescent="0.3">
      <c r="A2155" t="s">
        <v>1977</v>
      </c>
      <c r="B2155" t="s">
        <v>5955</v>
      </c>
      <c r="C2155" s="6">
        <v>3768.48</v>
      </c>
      <c r="D2155" s="1">
        <v>44027.39805686527</v>
      </c>
      <c r="E2155" s="1" t="str">
        <f>TEXT(Consolidated_sheets[[#This Row],[Date]],"yyyy")</f>
        <v>2020</v>
      </c>
      <c r="F2155" s="1" t="str">
        <f>TEXT(Consolidated_sheets[[#This Row],[Date]],"mmmm")</f>
        <v>July</v>
      </c>
      <c r="G2155" t="str">
        <f>INDEX(Patient_data[Patient_Name],MATCH(Consolidated_sheets[[#This Row],[Patient_ID]],Patient_data[Patient_ID],0))</f>
        <v>Marie Rodriguez</v>
      </c>
      <c r="H2155">
        <f>INDEX(Patient_data[Age],MATCH(Consolidated_sheets[[#This Row],[Patient_ID]],Patient_data[Patient_ID],0))</f>
        <v>22</v>
      </c>
      <c r="I2155" t="str">
        <f>INDEX(Patient_data[Gender],MATCH(Consolidated_sheets[[#This Row],[Patient_ID]],Patient_data[Patient_ID],0))</f>
        <v>Male</v>
      </c>
      <c r="J2155" t="str">
        <f>INDEX(Location_data[Location],MATCH(Consolidated_sheets[[#This Row],[Patient_ID]],Location_data[Patient_ID],0))</f>
        <v>Los Angeles</v>
      </c>
      <c r="K2155" t="str">
        <f>INDEX(Insurance_data[Insurance_Type],MATCH(Consolidated_sheets[[#This Row],[Patient_ID]],Insurance_data[Patient_ID],0))</f>
        <v>None</v>
      </c>
      <c r="L2155" s="6">
        <f>INDEX(Insurance_data[Insurance_Amount],MATCH(Consolidated_sheets[[#This Row],[Patient_ID]],Insurance_data[Patient_ID],0))</f>
        <v>9487.5300000000007</v>
      </c>
    </row>
    <row r="2156" spans="1:12" x14ac:dyDescent="0.3">
      <c r="A2156" t="s">
        <v>1300</v>
      </c>
      <c r="B2156" t="s">
        <v>5952</v>
      </c>
      <c r="C2156" s="6">
        <v>2330.4699999999998</v>
      </c>
      <c r="D2156" s="1">
        <v>44027.658808401189</v>
      </c>
      <c r="E2156" s="1" t="str">
        <f>TEXT(Consolidated_sheets[[#This Row],[Date]],"yyyy")</f>
        <v>2020</v>
      </c>
      <c r="F2156" s="1" t="str">
        <f>TEXT(Consolidated_sheets[[#This Row],[Date]],"mmmm")</f>
        <v>July</v>
      </c>
      <c r="G2156" t="str">
        <f>INDEX(Patient_data[Patient_Name],MATCH(Consolidated_sheets[[#This Row],[Patient_ID]],Patient_data[Patient_ID],0))</f>
        <v>Tammy Lowery</v>
      </c>
      <c r="H2156">
        <f>INDEX(Patient_data[Age],MATCH(Consolidated_sheets[[#This Row],[Patient_ID]],Patient_data[Patient_ID],0))</f>
        <v>80</v>
      </c>
      <c r="I2156" t="str">
        <f>INDEX(Patient_data[Gender],MATCH(Consolidated_sheets[[#This Row],[Patient_ID]],Patient_data[Patient_ID],0))</f>
        <v>Female</v>
      </c>
      <c r="J2156" t="str">
        <f>INDEX(Location_data[Location],MATCH(Consolidated_sheets[[#This Row],[Patient_ID]],Location_data[Patient_ID],0))</f>
        <v>Phoenix</v>
      </c>
      <c r="K2156" t="str">
        <f>INDEX(Insurance_data[Insurance_Type],MATCH(Consolidated_sheets[[#This Row],[Patient_ID]],Insurance_data[Patient_ID],0))</f>
        <v>None</v>
      </c>
      <c r="L2156" s="6">
        <f>INDEX(Insurance_data[Insurance_Amount],MATCH(Consolidated_sheets[[#This Row],[Patient_ID]],Insurance_data[Patient_ID],0))</f>
        <v>6416.55</v>
      </c>
    </row>
    <row r="2157" spans="1:12" x14ac:dyDescent="0.3">
      <c r="A2157" t="s">
        <v>246</v>
      </c>
      <c r="B2157" t="s">
        <v>5955</v>
      </c>
      <c r="C2157" s="6">
        <v>3322.19</v>
      </c>
      <c r="D2157" s="1">
        <v>44027.919559937131</v>
      </c>
      <c r="E2157" s="1" t="str">
        <f>TEXT(Consolidated_sheets[[#This Row],[Date]],"yyyy")</f>
        <v>2020</v>
      </c>
      <c r="F2157" s="1" t="str">
        <f>TEXT(Consolidated_sheets[[#This Row],[Date]],"mmmm")</f>
        <v>July</v>
      </c>
      <c r="G2157" t="str">
        <f>INDEX(Patient_data[Patient_Name],MATCH(Consolidated_sheets[[#This Row],[Patient_ID]],Patient_data[Patient_ID],0))</f>
        <v>Sandra Sanchez</v>
      </c>
      <c r="H2157">
        <f>INDEX(Patient_data[Age],MATCH(Consolidated_sheets[[#This Row],[Patient_ID]],Patient_data[Patient_ID],0))</f>
        <v>29</v>
      </c>
      <c r="I2157" t="str">
        <f>INDEX(Patient_data[Gender],MATCH(Consolidated_sheets[[#This Row],[Patient_ID]],Patient_data[Patient_ID],0))</f>
        <v>Female</v>
      </c>
      <c r="J2157" t="str">
        <f>INDEX(Location_data[Location],MATCH(Consolidated_sheets[[#This Row],[Patient_ID]],Location_data[Patient_ID],0))</f>
        <v>Phoenix</v>
      </c>
      <c r="K2157" t="str">
        <f>INDEX(Insurance_data[Insurance_Type],MATCH(Consolidated_sheets[[#This Row],[Patient_ID]],Insurance_data[Patient_ID],0))</f>
        <v>Private</v>
      </c>
      <c r="L2157" s="6">
        <f>INDEX(Insurance_data[Insurance_Amount],MATCH(Consolidated_sheets[[#This Row],[Patient_ID]],Insurance_data[Patient_ID],0))</f>
        <v>522.85</v>
      </c>
    </row>
    <row r="2158" spans="1:12" x14ac:dyDescent="0.3">
      <c r="A2158" t="s">
        <v>2261</v>
      </c>
      <c r="B2158" t="s">
        <v>5955</v>
      </c>
      <c r="C2158" s="6">
        <v>3604.78</v>
      </c>
      <c r="D2158" s="1">
        <v>44028.180311473057</v>
      </c>
      <c r="E2158" s="1" t="str">
        <f>TEXT(Consolidated_sheets[[#This Row],[Date]],"yyyy")</f>
        <v>2020</v>
      </c>
      <c r="F2158" s="1" t="str">
        <f>TEXT(Consolidated_sheets[[#This Row],[Date]],"mmmm")</f>
        <v>July</v>
      </c>
      <c r="G2158" t="str">
        <f>INDEX(Patient_data[Patient_Name],MATCH(Consolidated_sheets[[#This Row],[Patient_ID]],Patient_data[Patient_ID],0))</f>
        <v>Suzanne Ruiz</v>
      </c>
      <c r="H2158">
        <f>INDEX(Patient_data[Age],MATCH(Consolidated_sheets[[#This Row],[Patient_ID]],Patient_data[Patient_ID],0))</f>
        <v>79</v>
      </c>
      <c r="I2158" t="str">
        <f>INDEX(Patient_data[Gender],MATCH(Consolidated_sheets[[#This Row],[Patient_ID]],Patient_data[Patient_ID],0))</f>
        <v>Male</v>
      </c>
      <c r="J2158" t="str">
        <f>INDEX(Location_data[Location],MATCH(Consolidated_sheets[[#This Row],[Patient_ID]],Location_data[Patient_ID],0))</f>
        <v>Houston</v>
      </c>
      <c r="K2158" t="str">
        <f>INDEX(Insurance_data[Insurance_Type],MATCH(Consolidated_sheets[[#This Row],[Patient_ID]],Insurance_data[Patient_ID],0))</f>
        <v>None</v>
      </c>
      <c r="L2158" s="6">
        <f>INDEX(Insurance_data[Insurance_Amount],MATCH(Consolidated_sheets[[#This Row],[Patient_ID]],Insurance_data[Patient_ID],0))</f>
        <v>9177.74</v>
      </c>
    </row>
    <row r="2159" spans="1:12" x14ac:dyDescent="0.3">
      <c r="A2159" t="s">
        <v>12</v>
      </c>
      <c r="B2159" t="s">
        <v>5954</v>
      </c>
      <c r="C2159" s="6">
        <v>2108.34</v>
      </c>
      <c r="D2159" s="1">
        <v>44028.441063008991</v>
      </c>
      <c r="E2159" s="1" t="str">
        <f>TEXT(Consolidated_sheets[[#This Row],[Date]],"yyyy")</f>
        <v>2020</v>
      </c>
      <c r="F2159" s="1" t="str">
        <f>TEXT(Consolidated_sheets[[#This Row],[Date]],"mmmm")</f>
        <v>July</v>
      </c>
      <c r="G2159" t="str">
        <f>INDEX(Patient_data[Patient_Name],MATCH(Consolidated_sheets[[#This Row],[Patient_ID]],Patient_data[Patient_ID],0))</f>
        <v>Cristina Martin</v>
      </c>
      <c r="H2159">
        <f>INDEX(Patient_data[Age],MATCH(Consolidated_sheets[[#This Row],[Patient_ID]],Patient_data[Patient_ID],0))</f>
        <v>57</v>
      </c>
      <c r="I2159" t="str">
        <f>INDEX(Patient_data[Gender],MATCH(Consolidated_sheets[[#This Row],[Patient_ID]],Patient_data[Patient_ID],0))</f>
        <v>Female</v>
      </c>
      <c r="J2159" t="str">
        <f>INDEX(Location_data[Location],MATCH(Consolidated_sheets[[#This Row],[Patient_ID]],Location_data[Patient_ID],0))</f>
        <v>New York</v>
      </c>
      <c r="K2159" t="str">
        <f>INDEX(Insurance_data[Insurance_Type],MATCH(Consolidated_sheets[[#This Row],[Patient_ID]],Insurance_data[Patient_ID],0))</f>
        <v>Public</v>
      </c>
      <c r="L2159" s="6">
        <f>INDEX(Insurance_data[Insurance_Amount],MATCH(Consolidated_sheets[[#This Row],[Patient_ID]],Insurance_data[Patient_ID],0))</f>
        <v>7070.78</v>
      </c>
    </row>
    <row r="2160" spans="1:12" x14ac:dyDescent="0.3">
      <c r="A2160" t="s">
        <v>2279</v>
      </c>
      <c r="B2160" t="s">
        <v>5953</v>
      </c>
      <c r="C2160" s="6">
        <v>2323.0300000000002</v>
      </c>
      <c r="D2160" s="1">
        <v>44028.701814544933</v>
      </c>
      <c r="E2160" s="1" t="str">
        <f>TEXT(Consolidated_sheets[[#This Row],[Date]],"yyyy")</f>
        <v>2020</v>
      </c>
      <c r="F2160" s="1" t="str">
        <f>TEXT(Consolidated_sheets[[#This Row],[Date]],"mmmm")</f>
        <v>July</v>
      </c>
      <c r="G2160" t="str">
        <f>INDEX(Patient_data[Patient_Name],MATCH(Consolidated_sheets[[#This Row],[Patient_ID]],Patient_data[Patient_ID],0))</f>
        <v>Scott Garcia</v>
      </c>
      <c r="H2160">
        <f>INDEX(Patient_data[Age],MATCH(Consolidated_sheets[[#This Row],[Patient_ID]],Patient_data[Patient_ID],0))</f>
        <v>32</v>
      </c>
      <c r="I2160" t="str">
        <f>INDEX(Patient_data[Gender],MATCH(Consolidated_sheets[[#This Row],[Patient_ID]],Patient_data[Patient_ID],0))</f>
        <v>Female</v>
      </c>
      <c r="J2160" t="str">
        <f>INDEX(Location_data[Location],MATCH(Consolidated_sheets[[#This Row],[Patient_ID]],Location_data[Patient_ID],0))</f>
        <v>Los Angeles</v>
      </c>
      <c r="K2160" t="str">
        <f>INDEX(Insurance_data[Insurance_Type],MATCH(Consolidated_sheets[[#This Row],[Patient_ID]],Insurance_data[Patient_ID],0))</f>
        <v>None</v>
      </c>
      <c r="L2160" s="6">
        <f>INDEX(Insurance_data[Insurance_Amount],MATCH(Consolidated_sheets[[#This Row],[Patient_ID]],Insurance_data[Patient_ID],0))</f>
        <v>7220.16</v>
      </c>
    </row>
    <row r="2161" spans="1:12" x14ac:dyDescent="0.3">
      <c r="A2161" t="s">
        <v>1479</v>
      </c>
      <c r="B2161" t="s">
        <v>5954</v>
      </c>
      <c r="C2161" s="6">
        <v>4449.41</v>
      </c>
      <c r="D2161" s="1">
        <v>44028.962566080867</v>
      </c>
      <c r="E2161" s="1" t="str">
        <f>TEXT(Consolidated_sheets[[#This Row],[Date]],"yyyy")</f>
        <v>2020</v>
      </c>
      <c r="F2161" s="1" t="str">
        <f>TEXT(Consolidated_sheets[[#This Row],[Date]],"mmmm")</f>
        <v>July</v>
      </c>
      <c r="G2161" t="str">
        <f>INDEX(Patient_data[Patient_Name],MATCH(Consolidated_sheets[[#This Row],[Patient_ID]],Patient_data[Patient_ID],0))</f>
        <v>Holly Sparks</v>
      </c>
      <c r="H2161">
        <f>INDEX(Patient_data[Age],MATCH(Consolidated_sheets[[#This Row],[Patient_ID]],Patient_data[Patient_ID],0))</f>
        <v>78</v>
      </c>
      <c r="I2161" t="str">
        <f>INDEX(Patient_data[Gender],MATCH(Consolidated_sheets[[#This Row],[Patient_ID]],Patient_data[Patient_ID],0))</f>
        <v>Male</v>
      </c>
      <c r="J2161" t="str">
        <f>INDEX(Location_data[Location],MATCH(Consolidated_sheets[[#This Row],[Patient_ID]],Location_data[Patient_ID],0))</f>
        <v>Phoenix</v>
      </c>
      <c r="K2161" t="str">
        <f>INDEX(Insurance_data[Insurance_Type],MATCH(Consolidated_sheets[[#This Row],[Patient_ID]],Insurance_data[Patient_ID],0))</f>
        <v>Public</v>
      </c>
      <c r="L2161" s="6">
        <f>INDEX(Insurance_data[Insurance_Amount],MATCH(Consolidated_sheets[[#This Row],[Patient_ID]],Insurance_data[Patient_ID],0))</f>
        <v>8604.51</v>
      </c>
    </row>
    <row r="2162" spans="1:12" x14ac:dyDescent="0.3">
      <c r="A2162" t="s">
        <v>98</v>
      </c>
      <c r="B2162" t="s">
        <v>5953</v>
      </c>
      <c r="C2162" s="6">
        <v>2721.66</v>
      </c>
      <c r="D2162" s="1">
        <v>44029.223317616787</v>
      </c>
      <c r="E2162" s="1" t="str">
        <f>TEXT(Consolidated_sheets[[#This Row],[Date]],"yyyy")</f>
        <v>2020</v>
      </c>
      <c r="F2162" s="1" t="str">
        <f>TEXT(Consolidated_sheets[[#This Row],[Date]],"mmmm")</f>
        <v>July</v>
      </c>
      <c r="G2162" t="str">
        <f>INDEX(Patient_data[Patient_Name],MATCH(Consolidated_sheets[[#This Row],[Patient_ID]],Patient_data[Patient_ID],0))</f>
        <v>Heather Cordova</v>
      </c>
      <c r="H2162">
        <f>INDEX(Patient_data[Age],MATCH(Consolidated_sheets[[#This Row],[Patient_ID]],Patient_data[Patient_ID],0))</f>
        <v>88</v>
      </c>
      <c r="I2162" t="str">
        <f>INDEX(Patient_data[Gender],MATCH(Consolidated_sheets[[#This Row],[Patient_ID]],Patient_data[Patient_ID],0))</f>
        <v>Male</v>
      </c>
      <c r="J2162" t="str">
        <f>INDEX(Location_data[Location],MATCH(Consolidated_sheets[[#This Row],[Patient_ID]],Location_data[Patient_ID],0))</f>
        <v>Los Angeles</v>
      </c>
      <c r="K2162" t="str">
        <f>INDEX(Insurance_data[Insurance_Type],MATCH(Consolidated_sheets[[#This Row],[Patient_ID]],Insurance_data[Patient_ID],0))</f>
        <v>Private</v>
      </c>
      <c r="L2162" s="6">
        <f>INDEX(Insurance_data[Insurance_Amount],MATCH(Consolidated_sheets[[#This Row],[Patient_ID]],Insurance_data[Patient_ID],0))</f>
        <v>7792.66</v>
      </c>
    </row>
    <row r="2163" spans="1:12" x14ac:dyDescent="0.3">
      <c r="A2163" t="s">
        <v>887</v>
      </c>
      <c r="B2163" t="s">
        <v>5955</v>
      </c>
      <c r="C2163" s="6">
        <v>3839.53</v>
      </c>
      <c r="D2163" s="1">
        <v>44029.484069152728</v>
      </c>
      <c r="E2163" s="1" t="str">
        <f>TEXT(Consolidated_sheets[[#This Row],[Date]],"yyyy")</f>
        <v>2020</v>
      </c>
      <c r="F2163" s="1" t="str">
        <f>TEXT(Consolidated_sheets[[#This Row],[Date]],"mmmm")</f>
        <v>July</v>
      </c>
      <c r="G2163" t="str">
        <f>INDEX(Patient_data[Patient_Name],MATCH(Consolidated_sheets[[#This Row],[Patient_ID]],Patient_data[Patient_ID],0))</f>
        <v>Ashley Chambers</v>
      </c>
      <c r="H2163">
        <f>INDEX(Patient_data[Age],MATCH(Consolidated_sheets[[#This Row],[Patient_ID]],Patient_data[Patient_ID],0))</f>
        <v>25</v>
      </c>
      <c r="I2163" t="str">
        <f>INDEX(Patient_data[Gender],MATCH(Consolidated_sheets[[#This Row],[Patient_ID]],Patient_data[Patient_ID],0))</f>
        <v>Female</v>
      </c>
      <c r="J2163" t="str">
        <f>INDEX(Location_data[Location],MATCH(Consolidated_sheets[[#This Row],[Patient_ID]],Location_data[Patient_ID],0))</f>
        <v>Phoenix</v>
      </c>
      <c r="K2163" t="str">
        <f>INDEX(Insurance_data[Insurance_Type],MATCH(Consolidated_sheets[[#This Row],[Patient_ID]],Insurance_data[Patient_ID],0))</f>
        <v>None</v>
      </c>
      <c r="L2163" s="6">
        <f>INDEX(Insurance_data[Insurance_Amount],MATCH(Consolidated_sheets[[#This Row],[Patient_ID]],Insurance_data[Patient_ID],0))</f>
        <v>2635.75</v>
      </c>
    </row>
    <row r="2164" spans="1:12" x14ac:dyDescent="0.3">
      <c r="A2164" t="s">
        <v>191</v>
      </c>
      <c r="B2164" t="s">
        <v>5953</v>
      </c>
      <c r="C2164" s="6">
        <v>4753.6400000000003</v>
      </c>
      <c r="D2164" s="1">
        <v>44029.744820688669</v>
      </c>
      <c r="E2164" s="1" t="str">
        <f>TEXT(Consolidated_sheets[[#This Row],[Date]],"yyyy")</f>
        <v>2020</v>
      </c>
      <c r="F2164" s="1" t="str">
        <f>TEXT(Consolidated_sheets[[#This Row],[Date]],"mmmm")</f>
        <v>July</v>
      </c>
      <c r="G2164" t="str">
        <f>INDEX(Patient_data[Patient_Name],MATCH(Consolidated_sheets[[#This Row],[Patient_ID]],Patient_data[Patient_ID],0))</f>
        <v>Ashley West</v>
      </c>
      <c r="H2164">
        <f>INDEX(Patient_data[Age],MATCH(Consolidated_sheets[[#This Row],[Patient_ID]],Patient_data[Patient_ID],0))</f>
        <v>57</v>
      </c>
      <c r="I2164" t="str">
        <f>INDEX(Patient_data[Gender],MATCH(Consolidated_sheets[[#This Row],[Patient_ID]],Patient_data[Patient_ID],0))</f>
        <v>Male</v>
      </c>
      <c r="J2164" t="str">
        <f>INDEX(Location_data[Location],MATCH(Consolidated_sheets[[#This Row],[Patient_ID]],Location_data[Patient_ID],0))</f>
        <v>Los Angeles</v>
      </c>
      <c r="K2164" t="str">
        <f>INDEX(Insurance_data[Insurance_Type],MATCH(Consolidated_sheets[[#This Row],[Patient_ID]],Insurance_data[Patient_ID],0))</f>
        <v>None</v>
      </c>
      <c r="L2164" s="6">
        <f>INDEX(Insurance_data[Insurance_Amount],MATCH(Consolidated_sheets[[#This Row],[Patient_ID]],Insurance_data[Patient_ID],0))</f>
        <v>6720.24</v>
      </c>
    </row>
    <row r="2165" spans="1:12" x14ac:dyDescent="0.3">
      <c r="A2165" t="s">
        <v>243</v>
      </c>
      <c r="B2165" t="s">
        <v>5953</v>
      </c>
      <c r="C2165" s="6">
        <v>298.83999999999997</v>
      </c>
      <c r="D2165" s="1">
        <v>44030.005572224603</v>
      </c>
      <c r="E2165" s="1" t="str">
        <f>TEXT(Consolidated_sheets[[#This Row],[Date]],"yyyy")</f>
        <v>2020</v>
      </c>
      <c r="F2165" s="1" t="str">
        <f>TEXT(Consolidated_sheets[[#This Row],[Date]],"mmmm")</f>
        <v>July</v>
      </c>
      <c r="G2165" t="str">
        <f>INDEX(Patient_data[Patient_Name],MATCH(Consolidated_sheets[[#This Row],[Patient_ID]],Patient_data[Patient_ID],0))</f>
        <v>Dwayne Sheppard</v>
      </c>
      <c r="H2165">
        <f>INDEX(Patient_data[Age],MATCH(Consolidated_sheets[[#This Row],[Patient_ID]],Patient_data[Patient_ID],0))</f>
        <v>43</v>
      </c>
      <c r="I2165" t="str">
        <f>INDEX(Patient_data[Gender],MATCH(Consolidated_sheets[[#This Row],[Patient_ID]],Patient_data[Patient_ID],0))</f>
        <v>Male</v>
      </c>
      <c r="J2165" t="str">
        <f>INDEX(Location_data[Location],MATCH(Consolidated_sheets[[#This Row],[Patient_ID]],Location_data[Patient_ID],0))</f>
        <v>Chicago</v>
      </c>
      <c r="K2165" t="str">
        <f>INDEX(Insurance_data[Insurance_Type],MATCH(Consolidated_sheets[[#This Row],[Patient_ID]],Insurance_data[Patient_ID],0))</f>
        <v>None</v>
      </c>
      <c r="L2165" s="6">
        <f>INDEX(Insurance_data[Insurance_Amount],MATCH(Consolidated_sheets[[#This Row],[Patient_ID]],Insurance_data[Patient_ID],0))</f>
        <v>2307.12</v>
      </c>
    </row>
    <row r="2166" spans="1:12" x14ac:dyDescent="0.3">
      <c r="A2166" t="s">
        <v>2909</v>
      </c>
      <c r="B2166" t="s">
        <v>5955</v>
      </c>
      <c r="C2166" s="6">
        <v>193.04</v>
      </c>
      <c r="D2166" s="1">
        <v>44030.26632376053</v>
      </c>
      <c r="E2166" s="1" t="str">
        <f>TEXT(Consolidated_sheets[[#This Row],[Date]],"yyyy")</f>
        <v>2020</v>
      </c>
      <c r="F2166" s="1" t="str">
        <f>TEXT(Consolidated_sheets[[#This Row],[Date]],"mmmm")</f>
        <v>July</v>
      </c>
      <c r="G2166" t="str">
        <f>INDEX(Patient_data[Patient_Name],MATCH(Consolidated_sheets[[#This Row],[Patient_ID]],Patient_data[Patient_ID],0))</f>
        <v>Tyrone Jackson</v>
      </c>
      <c r="H2166">
        <f>INDEX(Patient_data[Age],MATCH(Consolidated_sheets[[#This Row],[Patient_ID]],Patient_data[Patient_ID],0))</f>
        <v>34</v>
      </c>
      <c r="I2166" t="str">
        <f>INDEX(Patient_data[Gender],MATCH(Consolidated_sheets[[#This Row],[Patient_ID]],Patient_data[Patient_ID],0))</f>
        <v>Female</v>
      </c>
      <c r="J2166" t="str">
        <f>INDEX(Location_data[Location],MATCH(Consolidated_sheets[[#This Row],[Patient_ID]],Location_data[Patient_ID],0))</f>
        <v>Houston</v>
      </c>
      <c r="K2166" t="str">
        <f>INDEX(Insurance_data[Insurance_Type],MATCH(Consolidated_sheets[[#This Row],[Patient_ID]],Insurance_data[Patient_ID],0))</f>
        <v>None</v>
      </c>
      <c r="L2166" s="6">
        <f>INDEX(Insurance_data[Insurance_Amount],MATCH(Consolidated_sheets[[#This Row],[Patient_ID]],Insurance_data[Patient_ID],0))</f>
        <v>1558.72</v>
      </c>
    </row>
    <row r="2167" spans="1:12" x14ac:dyDescent="0.3">
      <c r="A2167" t="s">
        <v>1065</v>
      </c>
      <c r="B2167" t="s">
        <v>5952</v>
      </c>
      <c r="C2167" s="6">
        <v>2235.7600000000002</v>
      </c>
      <c r="D2167" s="1">
        <v>44030.527075296472</v>
      </c>
      <c r="E2167" s="1" t="str">
        <f>TEXT(Consolidated_sheets[[#This Row],[Date]],"yyyy")</f>
        <v>2020</v>
      </c>
      <c r="F2167" s="1" t="str">
        <f>TEXT(Consolidated_sheets[[#This Row],[Date]],"mmmm")</f>
        <v>July</v>
      </c>
      <c r="G2167" t="str">
        <f>INDEX(Patient_data[Patient_Name],MATCH(Consolidated_sheets[[#This Row],[Patient_ID]],Patient_data[Patient_ID],0))</f>
        <v>Derek Foster</v>
      </c>
      <c r="H2167">
        <f>INDEX(Patient_data[Age],MATCH(Consolidated_sheets[[#This Row],[Patient_ID]],Patient_data[Patient_ID],0))</f>
        <v>70</v>
      </c>
      <c r="I2167" t="str">
        <f>INDEX(Patient_data[Gender],MATCH(Consolidated_sheets[[#This Row],[Patient_ID]],Patient_data[Patient_ID],0))</f>
        <v>Male</v>
      </c>
      <c r="J2167" t="str">
        <f>INDEX(Location_data[Location],MATCH(Consolidated_sheets[[#This Row],[Patient_ID]],Location_data[Patient_ID],0))</f>
        <v>Chicago</v>
      </c>
      <c r="K2167" t="str">
        <f>INDEX(Insurance_data[Insurance_Type],MATCH(Consolidated_sheets[[#This Row],[Patient_ID]],Insurance_data[Patient_ID],0))</f>
        <v>Private</v>
      </c>
      <c r="L2167" s="6">
        <f>INDEX(Insurance_data[Insurance_Amount],MATCH(Consolidated_sheets[[#This Row],[Patient_ID]],Insurance_data[Patient_ID],0))</f>
        <v>739.06</v>
      </c>
    </row>
    <row r="2168" spans="1:12" x14ac:dyDescent="0.3">
      <c r="A2168" t="s">
        <v>1454</v>
      </c>
      <c r="B2168" t="s">
        <v>5952</v>
      </c>
      <c r="C2168" s="6">
        <v>3307.58</v>
      </c>
      <c r="D2168" s="1">
        <v>44030.787826832398</v>
      </c>
      <c r="E2168" s="1" t="str">
        <f>TEXT(Consolidated_sheets[[#This Row],[Date]],"yyyy")</f>
        <v>2020</v>
      </c>
      <c r="F2168" s="1" t="str">
        <f>TEXT(Consolidated_sheets[[#This Row],[Date]],"mmmm")</f>
        <v>July</v>
      </c>
      <c r="G2168" t="str">
        <f>INDEX(Patient_data[Patient_Name],MATCH(Consolidated_sheets[[#This Row],[Patient_ID]],Patient_data[Patient_ID],0))</f>
        <v>Tammy Gentry</v>
      </c>
      <c r="H2168">
        <f>INDEX(Patient_data[Age],MATCH(Consolidated_sheets[[#This Row],[Patient_ID]],Patient_data[Patient_ID],0))</f>
        <v>71</v>
      </c>
      <c r="I2168" t="str">
        <f>INDEX(Patient_data[Gender],MATCH(Consolidated_sheets[[#This Row],[Patient_ID]],Patient_data[Patient_ID],0))</f>
        <v>Female</v>
      </c>
      <c r="J2168" t="str">
        <f>INDEX(Location_data[Location],MATCH(Consolidated_sheets[[#This Row],[Patient_ID]],Location_data[Patient_ID],0))</f>
        <v>Phoenix</v>
      </c>
      <c r="K2168" t="str">
        <f>INDEX(Insurance_data[Insurance_Type],MATCH(Consolidated_sheets[[#This Row],[Patient_ID]],Insurance_data[Patient_ID],0))</f>
        <v>Public</v>
      </c>
      <c r="L2168" s="6">
        <f>INDEX(Insurance_data[Insurance_Amount],MATCH(Consolidated_sheets[[#This Row],[Patient_ID]],Insurance_data[Patient_ID],0))</f>
        <v>4342.03</v>
      </c>
    </row>
    <row r="2169" spans="1:12" x14ac:dyDescent="0.3">
      <c r="A2169" t="s">
        <v>1854</v>
      </c>
      <c r="B2169" t="s">
        <v>5954</v>
      </c>
      <c r="C2169" s="6">
        <v>4876.78</v>
      </c>
      <c r="D2169" s="1">
        <v>44031.048578368333</v>
      </c>
      <c r="E2169" s="1" t="str">
        <f>TEXT(Consolidated_sheets[[#This Row],[Date]],"yyyy")</f>
        <v>2020</v>
      </c>
      <c r="F2169" s="1" t="str">
        <f>TEXT(Consolidated_sheets[[#This Row],[Date]],"mmmm")</f>
        <v>July</v>
      </c>
      <c r="G2169" t="str">
        <f>INDEX(Patient_data[Patient_Name],MATCH(Consolidated_sheets[[#This Row],[Patient_ID]],Patient_data[Patient_ID],0))</f>
        <v>Jennifer Allen</v>
      </c>
      <c r="H2169">
        <f>INDEX(Patient_data[Age],MATCH(Consolidated_sheets[[#This Row],[Patient_ID]],Patient_data[Patient_ID],0))</f>
        <v>44</v>
      </c>
      <c r="I2169" t="str">
        <f>INDEX(Patient_data[Gender],MATCH(Consolidated_sheets[[#This Row],[Patient_ID]],Patient_data[Patient_ID],0))</f>
        <v>Male</v>
      </c>
      <c r="J2169" t="str">
        <f>INDEX(Location_data[Location],MATCH(Consolidated_sheets[[#This Row],[Patient_ID]],Location_data[Patient_ID],0))</f>
        <v>Phoenix</v>
      </c>
      <c r="K2169" t="str">
        <f>INDEX(Insurance_data[Insurance_Type],MATCH(Consolidated_sheets[[#This Row],[Patient_ID]],Insurance_data[Patient_ID],0))</f>
        <v>None</v>
      </c>
      <c r="L2169" s="6">
        <f>INDEX(Insurance_data[Insurance_Amount],MATCH(Consolidated_sheets[[#This Row],[Patient_ID]],Insurance_data[Patient_ID],0))</f>
        <v>9359.41</v>
      </c>
    </row>
    <row r="2170" spans="1:12" x14ac:dyDescent="0.3">
      <c r="A2170" t="s">
        <v>2025</v>
      </c>
      <c r="B2170" t="s">
        <v>5953</v>
      </c>
      <c r="C2170" s="6">
        <v>1059.1400000000001</v>
      </c>
      <c r="D2170" s="1">
        <v>44031.309329904267</v>
      </c>
      <c r="E2170" s="1" t="str">
        <f>TEXT(Consolidated_sheets[[#This Row],[Date]],"yyyy")</f>
        <v>2020</v>
      </c>
      <c r="F2170" s="1" t="str">
        <f>TEXT(Consolidated_sheets[[#This Row],[Date]],"mmmm")</f>
        <v>July</v>
      </c>
      <c r="G2170" t="str">
        <f>INDEX(Patient_data[Patient_Name],MATCH(Consolidated_sheets[[#This Row],[Patient_ID]],Patient_data[Patient_ID],0))</f>
        <v>Tyler Kennedy</v>
      </c>
      <c r="H2170">
        <f>INDEX(Patient_data[Age],MATCH(Consolidated_sheets[[#This Row],[Patient_ID]],Patient_data[Patient_ID],0))</f>
        <v>65</v>
      </c>
      <c r="I2170" t="str">
        <f>INDEX(Patient_data[Gender],MATCH(Consolidated_sheets[[#This Row],[Patient_ID]],Patient_data[Patient_ID],0))</f>
        <v>Female</v>
      </c>
      <c r="J2170" t="str">
        <f>INDEX(Location_data[Location],MATCH(Consolidated_sheets[[#This Row],[Patient_ID]],Location_data[Patient_ID],0))</f>
        <v>New York</v>
      </c>
      <c r="K2170" t="str">
        <f>INDEX(Insurance_data[Insurance_Type],MATCH(Consolidated_sheets[[#This Row],[Patient_ID]],Insurance_data[Patient_ID],0))</f>
        <v>None</v>
      </c>
      <c r="L2170" s="6">
        <f>INDEX(Insurance_data[Insurance_Amount],MATCH(Consolidated_sheets[[#This Row],[Patient_ID]],Insurance_data[Patient_ID],0))</f>
        <v>3358.99</v>
      </c>
    </row>
    <row r="2171" spans="1:12" x14ac:dyDescent="0.3">
      <c r="A2171" t="s">
        <v>1909</v>
      </c>
      <c r="B2171" t="s">
        <v>5953</v>
      </c>
      <c r="C2171" s="6">
        <v>4650.54</v>
      </c>
      <c r="D2171" s="1">
        <v>44031.570081440193</v>
      </c>
      <c r="E2171" s="1" t="str">
        <f>TEXT(Consolidated_sheets[[#This Row],[Date]],"yyyy")</f>
        <v>2020</v>
      </c>
      <c r="F2171" s="1" t="str">
        <f>TEXT(Consolidated_sheets[[#This Row],[Date]],"mmmm")</f>
        <v>July</v>
      </c>
      <c r="G2171" t="str">
        <f>INDEX(Patient_data[Patient_Name],MATCH(Consolidated_sheets[[#This Row],[Patient_ID]],Patient_data[Patient_ID],0))</f>
        <v>Scott Morton</v>
      </c>
      <c r="H2171">
        <f>INDEX(Patient_data[Age],MATCH(Consolidated_sheets[[#This Row],[Patient_ID]],Patient_data[Patient_ID],0))</f>
        <v>62</v>
      </c>
      <c r="I2171" t="str">
        <f>INDEX(Patient_data[Gender],MATCH(Consolidated_sheets[[#This Row],[Patient_ID]],Patient_data[Patient_ID],0))</f>
        <v>Female</v>
      </c>
      <c r="J2171" t="str">
        <f>INDEX(Location_data[Location],MATCH(Consolidated_sheets[[#This Row],[Patient_ID]],Location_data[Patient_ID],0))</f>
        <v>New York</v>
      </c>
      <c r="K2171" t="str">
        <f>INDEX(Insurance_data[Insurance_Type],MATCH(Consolidated_sheets[[#This Row],[Patient_ID]],Insurance_data[Patient_ID],0))</f>
        <v>Public</v>
      </c>
      <c r="L2171" s="6">
        <f>INDEX(Insurance_data[Insurance_Amount],MATCH(Consolidated_sheets[[#This Row],[Patient_ID]],Insurance_data[Patient_ID],0))</f>
        <v>3904.94</v>
      </c>
    </row>
    <row r="2172" spans="1:12" x14ac:dyDescent="0.3">
      <c r="A2172" t="s">
        <v>1541</v>
      </c>
      <c r="B2172" t="s">
        <v>5955</v>
      </c>
      <c r="C2172" s="6">
        <v>1999.65</v>
      </c>
      <c r="D2172" s="1">
        <v>44031.830832976128</v>
      </c>
      <c r="E2172" s="1" t="str">
        <f>TEXT(Consolidated_sheets[[#This Row],[Date]],"yyyy")</f>
        <v>2020</v>
      </c>
      <c r="F2172" s="1" t="str">
        <f>TEXT(Consolidated_sheets[[#This Row],[Date]],"mmmm")</f>
        <v>July</v>
      </c>
      <c r="G2172" t="str">
        <f>INDEX(Patient_data[Patient_Name],MATCH(Consolidated_sheets[[#This Row],[Patient_ID]],Patient_data[Patient_ID],0))</f>
        <v>Mark Lopez</v>
      </c>
      <c r="H2172">
        <f>INDEX(Patient_data[Age],MATCH(Consolidated_sheets[[#This Row],[Patient_ID]],Patient_data[Patient_ID],0))</f>
        <v>61</v>
      </c>
      <c r="I2172" t="str">
        <f>INDEX(Patient_data[Gender],MATCH(Consolidated_sheets[[#This Row],[Patient_ID]],Patient_data[Patient_ID],0))</f>
        <v>Male</v>
      </c>
      <c r="J2172" t="str">
        <f>INDEX(Location_data[Location],MATCH(Consolidated_sheets[[#This Row],[Patient_ID]],Location_data[Patient_ID],0))</f>
        <v>Phoenix</v>
      </c>
      <c r="K2172" t="str">
        <f>INDEX(Insurance_data[Insurance_Type],MATCH(Consolidated_sheets[[#This Row],[Patient_ID]],Insurance_data[Patient_ID],0))</f>
        <v>Public</v>
      </c>
      <c r="L2172" s="6">
        <f>INDEX(Insurance_data[Insurance_Amount],MATCH(Consolidated_sheets[[#This Row],[Patient_ID]],Insurance_data[Patient_ID],0))</f>
        <v>3884.43</v>
      </c>
    </row>
    <row r="2173" spans="1:12" x14ac:dyDescent="0.3">
      <c r="A2173" t="s">
        <v>2032</v>
      </c>
      <c r="B2173" t="s">
        <v>5952</v>
      </c>
      <c r="C2173" s="6">
        <v>4641.28</v>
      </c>
      <c r="D2173" s="1">
        <v>44032.091584512069</v>
      </c>
      <c r="E2173" s="1" t="str">
        <f>TEXT(Consolidated_sheets[[#This Row],[Date]],"yyyy")</f>
        <v>2020</v>
      </c>
      <c r="F2173" s="1" t="str">
        <f>TEXT(Consolidated_sheets[[#This Row],[Date]],"mmmm")</f>
        <v>July</v>
      </c>
      <c r="G2173" t="str">
        <f>INDEX(Patient_data[Patient_Name],MATCH(Consolidated_sheets[[#This Row],[Patient_ID]],Patient_data[Patient_ID],0))</f>
        <v>Courtney Hudson DDS</v>
      </c>
      <c r="H2173">
        <f>INDEX(Patient_data[Age],MATCH(Consolidated_sheets[[#This Row],[Patient_ID]],Patient_data[Patient_ID],0))</f>
        <v>50</v>
      </c>
      <c r="I2173" t="str">
        <f>INDEX(Patient_data[Gender],MATCH(Consolidated_sheets[[#This Row],[Patient_ID]],Patient_data[Patient_ID],0))</f>
        <v>Female</v>
      </c>
      <c r="J2173" t="str">
        <f>INDEX(Location_data[Location],MATCH(Consolidated_sheets[[#This Row],[Patient_ID]],Location_data[Patient_ID],0))</f>
        <v>Chicago</v>
      </c>
      <c r="K2173" t="str">
        <f>INDEX(Insurance_data[Insurance_Type],MATCH(Consolidated_sheets[[#This Row],[Patient_ID]],Insurance_data[Patient_ID],0))</f>
        <v>None</v>
      </c>
      <c r="L2173" s="6">
        <f>INDEX(Insurance_data[Insurance_Amount],MATCH(Consolidated_sheets[[#This Row],[Patient_ID]],Insurance_data[Patient_ID],0))</f>
        <v>4210.33</v>
      </c>
    </row>
    <row r="2174" spans="1:12" x14ac:dyDescent="0.3">
      <c r="A2174" t="s">
        <v>1509</v>
      </c>
      <c r="B2174" t="s">
        <v>5953</v>
      </c>
      <c r="C2174" s="6">
        <v>1822.35</v>
      </c>
      <c r="D2174" s="1">
        <v>44032.352336048003</v>
      </c>
      <c r="E2174" s="1" t="str">
        <f>TEXT(Consolidated_sheets[[#This Row],[Date]],"yyyy")</f>
        <v>2020</v>
      </c>
      <c r="F2174" s="1" t="str">
        <f>TEXT(Consolidated_sheets[[#This Row],[Date]],"mmmm")</f>
        <v>July</v>
      </c>
      <c r="G2174" t="str">
        <f>INDEX(Patient_data[Patient_Name],MATCH(Consolidated_sheets[[#This Row],[Patient_ID]],Patient_data[Patient_ID],0))</f>
        <v>Dan Hood</v>
      </c>
      <c r="H2174">
        <f>INDEX(Patient_data[Age],MATCH(Consolidated_sheets[[#This Row],[Patient_ID]],Patient_data[Patient_ID],0))</f>
        <v>28</v>
      </c>
      <c r="I2174" t="str">
        <f>INDEX(Patient_data[Gender],MATCH(Consolidated_sheets[[#This Row],[Patient_ID]],Patient_data[Patient_ID],0))</f>
        <v>Male</v>
      </c>
      <c r="J2174" t="str">
        <f>INDEX(Location_data[Location],MATCH(Consolidated_sheets[[#This Row],[Patient_ID]],Location_data[Patient_ID],0))</f>
        <v>Houston</v>
      </c>
      <c r="K2174" t="str">
        <f>INDEX(Insurance_data[Insurance_Type],MATCH(Consolidated_sheets[[#This Row],[Patient_ID]],Insurance_data[Patient_ID],0))</f>
        <v>None</v>
      </c>
      <c r="L2174" s="6">
        <f>INDEX(Insurance_data[Insurance_Amount],MATCH(Consolidated_sheets[[#This Row],[Patient_ID]],Insurance_data[Patient_ID],0))</f>
        <v>6229.6</v>
      </c>
    </row>
    <row r="2175" spans="1:12" x14ac:dyDescent="0.3">
      <c r="A2175" t="s">
        <v>2465</v>
      </c>
      <c r="B2175" t="s">
        <v>5955</v>
      </c>
      <c r="C2175" s="6">
        <v>3326.68</v>
      </c>
      <c r="D2175" s="1">
        <v>44032.613087583937</v>
      </c>
      <c r="E2175" s="1" t="str">
        <f>TEXT(Consolidated_sheets[[#This Row],[Date]],"yyyy")</f>
        <v>2020</v>
      </c>
      <c r="F2175" s="1" t="str">
        <f>TEXT(Consolidated_sheets[[#This Row],[Date]],"mmmm")</f>
        <v>July</v>
      </c>
      <c r="G2175" t="str">
        <f>INDEX(Patient_data[Patient_Name],MATCH(Consolidated_sheets[[#This Row],[Patient_ID]],Patient_data[Patient_ID],0))</f>
        <v>Jesse Frederick</v>
      </c>
      <c r="H2175">
        <f>INDEX(Patient_data[Age],MATCH(Consolidated_sheets[[#This Row],[Patient_ID]],Patient_data[Patient_ID],0))</f>
        <v>40</v>
      </c>
      <c r="I2175" t="str">
        <f>INDEX(Patient_data[Gender],MATCH(Consolidated_sheets[[#This Row],[Patient_ID]],Patient_data[Patient_ID],0))</f>
        <v>Male</v>
      </c>
      <c r="J2175" t="str">
        <f>INDEX(Location_data[Location],MATCH(Consolidated_sheets[[#This Row],[Patient_ID]],Location_data[Patient_ID],0))</f>
        <v>Houston</v>
      </c>
      <c r="K2175" t="str">
        <f>INDEX(Insurance_data[Insurance_Type],MATCH(Consolidated_sheets[[#This Row],[Patient_ID]],Insurance_data[Patient_ID],0))</f>
        <v>Public</v>
      </c>
      <c r="L2175" s="6">
        <f>INDEX(Insurance_data[Insurance_Amount],MATCH(Consolidated_sheets[[#This Row],[Patient_ID]],Insurance_data[Patient_ID],0))</f>
        <v>4173.7700000000004</v>
      </c>
    </row>
    <row r="2176" spans="1:12" x14ac:dyDescent="0.3">
      <c r="A2176" t="s">
        <v>469</v>
      </c>
      <c r="B2176" t="s">
        <v>5953</v>
      </c>
      <c r="C2176" s="6">
        <v>3228.18</v>
      </c>
      <c r="D2176" s="1">
        <v>44032.873839119871</v>
      </c>
      <c r="E2176" s="1" t="str">
        <f>TEXT(Consolidated_sheets[[#This Row],[Date]],"yyyy")</f>
        <v>2020</v>
      </c>
      <c r="F2176" s="1" t="str">
        <f>TEXT(Consolidated_sheets[[#This Row],[Date]],"mmmm")</f>
        <v>July</v>
      </c>
      <c r="G2176" t="str">
        <f>INDEX(Patient_data[Patient_Name],MATCH(Consolidated_sheets[[#This Row],[Patient_ID]],Patient_data[Patient_ID],0))</f>
        <v>Krista Farley</v>
      </c>
      <c r="H2176">
        <f>INDEX(Patient_data[Age],MATCH(Consolidated_sheets[[#This Row],[Patient_ID]],Patient_data[Patient_ID],0))</f>
        <v>50</v>
      </c>
      <c r="I2176" t="str">
        <f>INDEX(Patient_data[Gender],MATCH(Consolidated_sheets[[#This Row],[Patient_ID]],Patient_data[Patient_ID],0))</f>
        <v>Female</v>
      </c>
      <c r="J2176" t="str">
        <f>INDEX(Location_data[Location],MATCH(Consolidated_sheets[[#This Row],[Patient_ID]],Location_data[Patient_ID],0))</f>
        <v>Houston</v>
      </c>
      <c r="K2176" t="str">
        <f>INDEX(Insurance_data[Insurance_Type],MATCH(Consolidated_sheets[[#This Row],[Patient_ID]],Insurance_data[Patient_ID],0))</f>
        <v>None</v>
      </c>
      <c r="L2176" s="6">
        <f>INDEX(Insurance_data[Insurance_Amount],MATCH(Consolidated_sheets[[#This Row],[Patient_ID]],Insurance_data[Patient_ID],0))</f>
        <v>5565.52</v>
      </c>
    </row>
    <row r="2177" spans="1:12" x14ac:dyDescent="0.3">
      <c r="A2177" t="s">
        <v>1247</v>
      </c>
      <c r="B2177" t="s">
        <v>5953</v>
      </c>
      <c r="C2177" s="6">
        <v>2398.46</v>
      </c>
      <c r="D2177" s="1">
        <v>44033.134590655798</v>
      </c>
      <c r="E2177" s="1" t="str">
        <f>TEXT(Consolidated_sheets[[#This Row],[Date]],"yyyy")</f>
        <v>2020</v>
      </c>
      <c r="F2177" s="1" t="str">
        <f>TEXT(Consolidated_sheets[[#This Row],[Date]],"mmmm")</f>
        <v>July</v>
      </c>
      <c r="G2177" t="str">
        <f>INDEX(Patient_data[Patient_Name],MATCH(Consolidated_sheets[[#This Row],[Patient_ID]],Patient_data[Patient_ID],0))</f>
        <v>Joshua Allen</v>
      </c>
      <c r="H2177">
        <f>INDEX(Patient_data[Age],MATCH(Consolidated_sheets[[#This Row],[Patient_ID]],Patient_data[Patient_ID],0))</f>
        <v>87</v>
      </c>
      <c r="I2177" t="str">
        <f>INDEX(Patient_data[Gender],MATCH(Consolidated_sheets[[#This Row],[Patient_ID]],Patient_data[Patient_ID],0))</f>
        <v>Male</v>
      </c>
      <c r="J2177" t="str">
        <f>INDEX(Location_data[Location],MATCH(Consolidated_sheets[[#This Row],[Patient_ID]],Location_data[Patient_ID],0))</f>
        <v>Houston</v>
      </c>
      <c r="K2177" t="str">
        <f>INDEX(Insurance_data[Insurance_Type],MATCH(Consolidated_sheets[[#This Row],[Patient_ID]],Insurance_data[Patient_ID],0))</f>
        <v>None</v>
      </c>
      <c r="L2177" s="6">
        <f>INDEX(Insurance_data[Insurance_Amount],MATCH(Consolidated_sheets[[#This Row],[Patient_ID]],Insurance_data[Patient_ID],0))</f>
        <v>4748.6000000000004</v>
      </c>
    </row>
    <row r="2178" spans="1:12" x14ac:dyDescent="0.3">
      <c r="A2178" t="s">
        <v>1748</v>
      </c>
      <c r="B2178" t="s">
        <v>5952</v>
      </c>
      <c r="C2178" s="6">
        <v>1402.21</v>
      </c>
      <c r="D2178" s="1">
        <v>44033.395342191739</v>
      </c>
      <c r="E2178" s="1" t="str">
        <f>TEXT(Consolidated_sheets[[#This Row],[Date]],"yyyy")</f>
        <v>2020</v>
      </c>
      <c r="F2178" s="1" t="str">
        <f>TEXT(Consolidated_sheets[[#This Row],[Date]],"mmmm")</f>
        <v>July</v>
      </c>
      <c r="G2178" t="str">
        <f>INDEX(Patient_data[Patient_Name],MATCH(Consolidated_sheets[[#This Row],[Patient_ID]],Patient_data[Patient_ID],0))</f>
        <v>Stephen Hines</v>
      </c>
      <c r="H2178">
        <f>INDEX(Patient_data[Age],MATCH(Consolidated_sheets[[#This Row],[Patient_ID]],Patient_data[Patient_ID],0))</f>
        <v>39</v>
      </c>
      <c r="I2178" t="str">
        <f>INDEX(Patient_data[Gender],MATCH(Consolidated_sheets[[#This Row],[Patient_ID]],Patient_data[Patient_ID],0))</f>
        <v>Male</v>
      </c>
      <c r="J2178" t="str">
        <f>INDEX(Location_data[Location],MATCH(Consolidated_sheets[[#This Row],[Patient_ID]],Location_data[Patient_ID],0))</f>
        <v>Chicago</v>
      </c>
      <c r="K2178" t="str">
        <f>INDEX(Insurance_data[Insurance_Type],MATCH(Consolidated_sheets[[#This Row],[Patient_ID]],Insurance_data[Patient_ID],0))</f>
        <v>Public</v>
      </c>
      <c r="L2178" s="6">
        <f>INDEX(Insurance_data[Insurance_Amount],MATCH(Consolidated_sheets[[#This Row],[Patient_ID]],Insurance_data[Patient_ID],0))</f>
        <v>8178.4</v>
      </c>
    </row>
    <row r="2179" spans="1:12" x14ac:dyDescent="0.3">
      <c r="A2179" t="s">
        <v>2674</v>
      </c>
      <c r="B2179" t="s">
        <v>5955</v>
      </c>
      <c r="C2179" s="6">
        <v>2265.35</v>
      </c>
      <c r="D2179" s="1">
        <v>44033.656093727674</v>
      </c>
      <c r="E2179" s="1" t="str">
        <f>TEXT(Consolidated_sheets[[#This Row],[Date]],"yyyy")</f>
        <v>2020</v>
      </c>
      <c r="F2179" s="1" t="str">
        <f>TEXT(Consolidated_sheets[[#This Row],[Date]],"mmmm")</f>
        <v>July</v>
      </c>
      <c r="G2179" t="str">
        <f>INDEX(Patient_data[Patient_Name],MATCH(Consolidated_sheets[[#This Row],[Patient_ID]],Patient_data[Patient_ID],0))</f>
        <v>Joshua Osborn</v>
      </c>
      <c r="H2179">
        <f>INDEX(Patient_data[Age],MATCH(Consolidated_sheets[[#This Row],[Patient_ID]],Patient_data[Patient_ID],0))</f>
        <v>74</v>
      </c>
      <c r="I2179" t="str">
        <f>INDEX(Patient_data[Gender],MATCH(Consolidated_sheets[[#This Row],[Patient_ID]],Patient_data[Patient_ID],0))</f>
        <v>Male</v>
      </c>
      <c r="J2179" t="str">
        <f>INDEX(Location_data[Location],MATCH(Consolidated_sheets[[#This Row],[Patient_ID]],Location_data[Patient_ID],0))</f>
        <v>New York</v>
      </c>
      <c r="K2179" t="str">
        <f>INDEX(Insurance_data[Insurance_Type],MATCH(Consolidated_sheets[[#This Row],[Patient_ID]],Insurance_data[Patient_ID],0))</f>
        <v>Private</v>
      </c>
      <c r="L2179" s="6">
        <f>INDEX(Insurance_data[Insurance_Amount],MATCH(Consolidated_sheets[[#This Row],[Patient_ID]],Insurance_data[Patient_ID],0))</f>
        <v>7101.11</v>
      </c>
    </row>
    <row r="2180" spans="1:12" x14ac:dyDescent="0.3">
      <c r="A2180" t="s">
        <v>102</v>
      </c>
      <c r="B2180" t="s">
        <v>5955</v>
      </c>
      <c r="C2180" s="6">
        <v>829.47</v>
      </c>
      <c r="D2180" s="1">
        <v>44033.9168452636</v>
      </c>
      <c r="E2180" s="1" t="str">
        <f>TEXT(Consolidated_sheets[[#This Row],[Date]],"yyyy")</f>
        <v>2020</v>
      </c>
      <c r="F2180" s="1" t="str">
        <f>TEXT(Consolidated_sheets[[#This Row],[Date]],"mmmm")</f>
        <v>July</v>
      </c>
      <c r="G2180" t="str">
        <f>INDEX(Patient_data[Patient_Name],MATCH(Consolidated_sheets[[#This Row],[Patient_ID]],Patient_data[Patient_ID],0))</f>
        <v>Alexandria Chambers</v>
      </c>
      <c r="H2180">
        <f>INDEX(Patient_data[Age],MATCH(Consolidated_sheets[[#This Row],[Patient_ID]],Patient_data[Patient_ID],0))</f>
        <v>29</v>
      </c>
      <c r="I2180" t="str">
        <f>INDEX(Patient_data[Gender],MATCH(Consolidated_sheets[[#This Row],[Patient_ID]],Patient_data[Patient_ID],0))</f>
        <v>Male</v>
      </c>
      <c r="J2180" t="str">
        <f>INDEX(Location_data[Location],MATCH(Consolidated_sheets[[#This Row],[Patient_ID]],Location_data[Patient_ID],0))</f>
        <v>Los Angeles</v>
      </c>
      <c r="K2180" t="str">
        <f>INDEX(Insurance_data[Insurance_Type],MATCH(Consolidated_sheets[[#This Row],[Patient_ID]],Insurance_data[Patient_ID],0))</f>
        <v>Public</v>
      </c>
      <c r="L2180" s="6">
        <f>INDEX(Insurance_data[Insurance_Amount],MATCH(Consolidated_sheets[[#This Row],[Patient_ID]],Insurance_data[Patient_ID],0))</f>
        <v>9261.85</v>
      </c>
    </row>
    <row r="2181" spans="1:12" x14ac:dyDescent="0.3">
      <c r="A2181" t="s">
        <v>1026</v>
      </c>
      <c r="B2181" t="s">
        <v>5954</v>
      </c>
      <c r="C2181" s="6">
        <v>4082.85</v>
      </c>
      <c r="D2181" s="1">
        <v>44034.177596799527</v>
      </c>
      <c r="E2181" s="1" t="str">
        <f>TEXT(Consolidated_sheets[[#This Row],[Date]],"yyyy")</f>
        <v>2020</v>
      </c>
      <c r="F2181" s="1" t="str">
        <f>TEXT(Consolidated_sheets[[#This Row],[Date]],"mmmm")</f>
        <v>July</v>
      </c>
      <c r="G2181" t="str">
        <f>INDEX(Patient_data[Patient_Name],MATCH(Consolidated_sheets[[#This Row],[Patient_ID]],Patient_data[Patient_ID],0))</f>
        <v>Derek Marshall</v>
      </c>
      <c r="H2181">
        <f>INDEX(Patient_data[Age],MATCH(Consolidated_sheets[[#This Row],[Patient_ID]],Patient_data[Patient_ID],0))</f>
        <v>45</v>
      </c>
      <c r="I2181" t="str">
        <f>INDEX(Patient_data[Gender],MATCH(Consolidated_sheets[[#This Row],[Patient_ID]],Patient_data[Patient_ID],0))</f>
        <v>Female</v>
      </c>
      <c r="J2181" t="str">
        <f>INDEX(Location_data[Location],MATCH(Consolidated_sheets[[#This Row],[Patient_ID]],Location_data[Patient_ID],0))</f>
        <v>Los Angeles</v>
      </c>
      <c r="K2181" t="str">
        <f>INDEX(Insurance_data[Insurance_Type],MATCH(Consolidated_sheets[[#This Row],[Patient_ID]],Insurance_data[Patient_ID],0))</f>
        <v>None</v>
      </c>
      <c r="L2181" s="6">
        <f>INDEX(Insurance_data[Insurance_Amount],MATCH(Consolidated_sheets[[#This Row],[Patient_ID]],Insurance_data[Patient_ID],0))</f>
        <v>1870.88</v>
      </c>
    </row>
    <row r="2182" spans="1:12" x14ac:dyDescent="0.3">
      <c r="A2182" t="s">
        <v>217</v>
      </c>
      <c r="B2182" t="s">
        <v>5953</v>
      </c>
      <c r="C2182" s="6">
        <v>3116.15</v>
      </c>
      <c r="D2182" s="1">
        <v>44034.438348335483</v>
      </c>
      <c r="E2182" s="1" t="str">
        <f>TEXT(Consolidated_sheets[[#This Row],[Date]],"yyyy")</f>
        <v>2020</v>
      </c>
      <c r="F2182" s="1" t="str">
        <f>TEXT(Consolidated_sheets[[#This Row],[Date]],"mmmm")</f>
        <v>July</v>
      </c>
      <c r="G2182" t="str">
        <f>INDEX(Patient_data[Patient_Name],MATCH(Consolidated_sheets[[#This Row],[Patient_ID]],Patient_data[Patient_ID],0))</f>
        <v>Shelly Vega</v>
      </c>
      <c r="H2182">
        <f>INDEX(Patient_data[Age],MATCH(Consolidated_sheets[[#This Row],[Patient_ID]],Patient_data[Patient_ID],0))</f>
        <v>50</v>
      </c>
      <c r="I2182" t="str">
        <f>INDEX(Patient_data[Gender],MATCH(Consolidated_sheets[[#This Row],[Patient_ID]],Patient_data[Patient_ID],0))</f>
        <v>Male</v>
      </c>
      <c r="J2182" t="str">
        <f>INDEX(Location_data[Location],MATCH(Consolidated_sheets[[#This Row],[Patient_ID]],Location_data[Patient_ID],0))</f>
        <v>Los Angeles</v>
      </c>
      <c r="K2182" t="str">
        <f>INDEX(Insurance_data[Insurance_Type],MATCH(Consolidated_sheets[[#This Row],[Patient_ID]],Insurance_data[Patient_ID],0))</f>
        <v>Public</v>
      </c>
      <c r="L2182" s="6">
        <f>INDEX(Insurance_data[Insurance_Amount],MATCH(Consolidated_sheets[[#This Row],[Patient_ID]],Insurance_data[Patient_ID],0))</f>
        <v>454.78</v>
      </c>
    </row>
    <row r="2183" spans="1:12" x14ac:dyDescent="0.3">
      <c r="A2183" t="s">
        <v>2350</v>
      </c>
      <c r="B2183" t="s">
        <v>5954</v>
      </c>
      <c r="C2183" s="6">
        <v>4483.74</v>
      </c>
      <c r="D2183" s="1">
        <v>44034.699099871403</v>
      </c>
      <c r="E2183" s="1" t="str">
        <f>TEXT(Consolidated_sheets[[#This Row],[Date]],"yyyy")</f>
        <v>2020</v>
      </c>
      <c r="F2183" s="1" t="str">
        <f>TEXT(Consolidated_sheets[[#This Row],[Date]],"mmmm")</f>
        <v>July</v>
      </c>
      <c r="G2183" t="str">
        <f>INDEX(Patient_data[Patient_Name],MATCH(Consolidated_sheets[[#This Row],[Patient_ID]],Patient_data[Patient_ID],0))</f>
        <v>Ryan Walker</v>
      </c>
      <c r="H2183">
        <f>INDEX(Patient_data[Age],MATCH(Consolidated_sheets[[#This Row],[Patient_ID]],Patient_data[Patient_ID],0))</f>
        <v>89</v>
      </c>
      <c r="I2183" t="str">
        <f>INDEX(Patient_data[Gender],MATCH(Consolidated_sheets[[#This Row],[Patient_ID]],Patient_data[Patient_ID],0))</f>
        <v>Female</v>
      </c>
      <c r="J2183" t="str">
        <f>INDEX(Location_data[Location],MATCH(Consolidated_sheets[[#This Row],[Patient_ID]],Location_data[Patient_ID],0))</f>
        <v>Chicago</v>
      </c>
      <c r="K2183" t="str">
        <f>INDEX(Insurance_data[Insurance_Type],MATCH(Consolidated_sheets[[#This Row],[Patient_ID]],Insurance_data[Patient_ID],0))</f>
        <v>None</v>
      </c>
      <c r="L2183" s="6">
        <f>INDEX(Insurance_data[Insurance_Amount],MATCH(Consolidated_sheets[[#This Row],[Patient_ID]],Insurance_data[Patient_ID],0))</f>
        <v>9441.18</v>
      </c>
    </row>
    <row r="2184" spans="1:12" x14ac:dyDescent="0.3">
      <c r="A2184" t="s">
        <v>2469</v>
      </c>
      <c r="B2184" t="s">
        <v>5953</v>
      </c>
      <c r="C2184" s="6">
        <v>1068.8800000000001</v>
      </c>
      <c r="D2184" s="1">
        <v>44034.959851407337</v>
      </c>
      <c r="E2184" s="1" t="str">
        <f>TEXT(Consolidated_sheets[[#This Row],[Date]],"yyyy")</f>
        <v>2020</v>
      </c>
      <c r="F2184" s="1" t="str">
        <f>TEXT(Consolidated_sheets[[#This Row],[Date]],"mmmm")</f>
        <v>July</v>
      </c>
      <c r="G2184" t="str">
        <f>INDEX(Patient_data[Patient_Name],MATCH(Consolidated_sheets[[#This Row],[Patient_ID]],Patient_data[Patient_ID],0))</f>
        <v>Jeffrey Rodgers</v>
      </c>
      <c r="H2184">
        <f>INDEX(Patient_data[Age],MATCH(Consolidated_sheets[[#This Row],[Patient_ID]],Patient_data[Patient_ID],0))</f>
        <v>44</v>
      </c>
      <c r="I2184" t="str">
        <f>INDEX(Patient_data[Gender],MATCH(Consolidated_sheets[[#This Row],[Patient_ID]],Patient_data[Patient_ID],0))</f>
        <v>Male</v>
      </c>
      <c r="J2184" t="str">
        <f>INDEX(Location_data[Location],MATCH(Consolidated_sheets[[#This Row],[Patient_ID]],Location_data[Patient_ID],0))</f>
        <v>Chicago</v>
      </c>
      <c r="K2184" t="str">
        <f>INDEX(Insurance_data[Insurance_Type],MATCH(Consolidated_sheets[[#This Row],[Patient_ID]],Insurance_data[Patient_ID],0))</f>
        <v>None</v>
      </c>
      <c r="L2184" s="6">
        <f>INDEX(Insurance_data[Insurance_Amount],MATCH(Consolidated_sheets[[#This Row],[Patient_ID]],Insurance_data[Patient_ID],0))</f>
        <v>5198.4799999999996</v>
      </c>
    </row>
    <row r="2185" spans="1:12" x14ac:dyDescent="0.3">
      <c r="A2185" t="s">
        <v>323</v>
      </c>
      <c r="B2185" t="s">
        <v>5954</v>
      </c>
      <c r="C2185" s="6">
        <v>3938.26</v>
      </c>
      <c r="D2185" s="1">
        <v>44035.220602943278</v>
      </c>
      <c r="E2185" s="1" t="str">
        <f>TEXT(Consolidated_sheets[[#This Row],[Date]],"yyyy")</f>
        <v>2020</v>
      </c>
      <c r="F2185" s="1" t="str">
        <f>TEXT(Consolidated_sheets[[#This Row],[Date]],"mmmm")</f>
        <v>July</v>
      </c>
      <c r="G2185" t="str">
        <f>INDEX(Patient_data[Patient_Name],MATCH(Consolidated_sheets[[#This Row],[Patient_ID]],Patient_data[Patient_ID],0))</f>
        <v>Charles Flores</v>
      </c>
      <c r="H2185">
        <f>INDEX(Patient_data[Age],MATCH(Consolidated_sheets[[#This Row],[Patient_ID]],Patient_data[Patient_ID],0))</f>
        <v>67</v>
      </c>
      <c r="I2185" t="str">
        <f>INDEX(Patient_data[Gender],MATCH(Consolidated_sheets[[#This Row],[Patient_ID]],Patient_data[Patient_ID],0))</f>
        <v>Female</v>
      </c>
      <c r="J2185" t="str">
        <f>INDEX(Location_data[Location],MATCH(Consolidated_sheets[[#This Row],[Patient_ID]],Location_data[Patient_ID],0))</f>
        <v>Houston</v>
      </c>
      <c r="K2185" t="str">
        <f>INDEX(Insurance_data[Insurance_Type],MATCH(Consolidated_sheets[[#This Row],[Patient_ID]],Insurance_data[Patient_ID],0))</f>
        <v>Public</v>
      </c>
      <c r="L2185" s="6">
        <f>INDEX(Insurance_data[Insurance_Amount],MATCH(Consolidated_sheets[[#This Row],[Patient_ID]],Insurance_data[Patient_ID],0))</f>
        <v>3172.61</v>
      </c>
    </row>
    <row r="2186" spans="1:12" x14ac:dyDescent="0.3">
      <c r="A2186" t="s">
        <v>664</v>
      </c>
      <c r="B2186" t="s">
        <v>5953</v>
      </c>
      <c r="C2186" s="6">
        <v>873.08</v>
      </c>
      <c r="D2186" s="1">
        <v>44035.481354479198</v>
      </c>
      <c r="E2186" s="1" t="str">
        <f>TEXT(Consolidated_sheets[[#This Row],[Date]],"yyyy")</f>
        <v>2020</v>
      </c>
      <c r="F2186" s="1" t="str">
        <f>TEXT(Consolidated_sheets[[#This Row],[Date]],"mmmm")</f>
        <v>July</v>
      </c>
      <c r="G2186" t="str">
        <f>INDEX(Patient_data[Patient_Name],MATCH(Consolidated_sheets[[#This Row],[Patient_ID]],Patient_data[Patient_ID],0))</f>
        <v>Anthony Cherry</v>
      </c>
      <c r="H2186">
        <f>INDEX(Patient_data[Age],MATCH(Consolidated_sheets[[#This Row],[Patient_ID]],Patient_data[Patient_ID],0))</f>
        <v>58</v>
      </c>
      <c r="I2186" t="str">
        <f>INDEX(Patient_data[Gender],MATCH(Consolidated_sheets[[#This Row],[Patient_ID]],Patient_data[Patient_ID],0))</f>
        <v>Female</v>
      </c>
      <c r="J2186" t="str">
        <f>INDEX(Location_data[Location],MATCH(Consolidated_sheets[[#This Row],[Patient_ID]],Location_data[Patient_ID],0))</f>
        <v>Phoenix</v>
      </c>
      <c r="K2186" t="str">
        <f>INDEX(Insurance_data[Insurance_Type],MATCH(Consolidated_sheets[[#This Row],[Patient_ID]],Insurance_data[Patient_ID],0))</f>
        <v>Public</v>
      </c>
      <c r="L2186" s="6">
        <f>INDEX(Insurance_data[Insurance_Amount],MATCH(Consolidated_sheets[[#This Row],[Patient_ID]],Insurance_data[Patient_ID],0))</f>
        <v>5066.7700000000004</v>
      </c>
    </row>
    <row r="2187" spans="1:12" x14ac:dyDescent="0.3">
      <c r="A2187" t="s">
        <v>2510</v>
      </c>
      <c r="B2187" t="s">
        <v>5954</v>
      </c>
      <c r="C2187" s="6">
        <v>846.05</v>
      </c>
      <c r="D2187" s="1">
        <v>44035.742106015139</v>
      </c>
      <c r="E2187" s="1" t="str">
        <f>TEXT(Consolidated_sheets[[#This Row],[Date]],"yyyy")</f>
        <v>2020</v>
      </c>
      <c r="F2187" s="1" t="str">
        <f>TEXT(Consolidated_sheets[[#This Row],[Date]],"mmmm")</f>
        <v>July</v>
      </c>
      <c r="G2187" t="str">
        <f>INDEX(Patient_data[Patient_Name],MATCH(Consolidated_sheets[[#This Row],[Patient_ID]],Patient_data[Patient_ID],0))</f>
        <v>Matthew Chung</v>
      </c>
      <c r="H2187">
        <f>INDEX(Patient_data[Age],MATCH(Consolidated_sheets[[#This Row],[Patient_ID]],Patient_data[Patient_ID],0))</f>
        <v>51</v>
      </c>
      <c r="I2187" t="str">
        <f>INDEX(Patient_data[Gender],MATCH(Consolidated_sheets[[#This Row],[Patient_ID]],Patient_data[Patient_ID],0))</f>
        <v>Male</v>
      </c>
      <c r="J2187" t="str">
        <f>INDEX(Location_data[Location],MATCH(Consolidated_sheets[[#This Row],[Patient_ID]],Location_data[Patient_ID],0))</f>
        <v>Phoenix</v>
      </c>
      <c r="K2187" t="str">
        <f>INDEX(Insurance_data[Insurance_Type],MATCH(Consolidated_sheets[[#This Row],[Patient_ID]],Insurance_data[Patient_ID],0))</f>
        <v>Private</v>
      </c>
      <c r="L2187" s="6">
        <f>INDEX(Insurance_data[Insurance_Amount],MATCH(Consolidated_sheets[[#This Row],[Patient_ID]],Insurance_data[Patient_ID],0))</f>
        <v>2722.22</v>
      </c>
    </row>
    <row r="2188" spans="1:12" x14ac:dyDescent="0.3">
      <c r="A2188" t="s">
        <v>1675</v>
      </c>
      <c r="B2188" t="s">
        <v>5952</v>
      </c>
      <c r="C2188" s="6">
        <v>4562.55</v>
      </c>
      <c r="D2188" s="1">
        <v>44036.002857551073</v>
      </c>
      <c r="E2188" s="1" t="str">
        <f>TEXT(Consolidated_sheets[[#This Row],[Date]],"yyyy")</f>
        <v>2020</v>
      </c>
      <c r="F2188" s="1" t="str">
        <f>TEXT(Consolidated_sheets[[#This Row],[Date]],"mmmm")</f>
        <v>July</v>
      </c>
      <c r="G2188" t="str">
        <f>INDEX(Patient_data[Patient_Name],MATCH(Consolidated_sheets[[#This Row],[Patient_ID]],Patient_data[Patient_ID],0))</f>
        <v>Kristy Henderson</v>
      </c>
      <c r="H2188">
        <f>INDEX(Patient_data[Age],MATCH(Consolidated_sheets[[#This Row],[Patient_ID]],Patient_data[Patient_ID],0))</f>
        <v>59</v>
      </c>
      <c r="I2188" t="str">
        <f>INDEX(Patient_data[Gender],MATCH(Consolidated_sheets[[#This Row],[Patient_ID]],Patient_data[Patient_ID],0))</f>
        <v>Female</v>
      </c>
      <c r="J2188" t="str">
        <f>INDEX(Location_data[Location],MATCH(Consolidated_sheets[[#This Row],[Patient_ID]],Location_data[Patient_ID],0))</f>
        <v>Chicago</v>
      </c>
      <c r="K2188" t="str">
        <f>INDEX(Insurance_data[Insurance_Type],MATCH(Consolidated_sheets[[#This Row],[Patient_ID]],Insurance_data[Patient_ID],0))</f>
        <v>None</v>
      </c>
      <c r="L2188" s="6">
        <f>INDEX(Insurance_data[Insurance_Amount],MATCH(Consolidated_sheets[[#This Row],[Patient_ID]],Insurance_data[Patient_ID],0))</f>
        <v>689.6</v>
      </c>
    </row>
    <row r="2189" spans="1:12" x14ac:dyDescent="0.3">
      <c r="A2189" t="s">
        <v>620</v>
      </c>
      <c r="B2189" t="s">
        <v>5954</v>
      </c>
      <c r="C2189" s="6">
        <v>3183.28</v>
      </c>
      <c r="D2189" s="1">
        <v>44036.263609087</v>
      </c>
      <c r="E2189" s="1" t="str">
        <f>TEXT(Consolidated_sheets[[#This Row],[Date]],"yyyy")</f>
        <v>2020</v>
      </c>
      <c r="F2189" s="1" t="str">
        <f>TEXT(Consolidated_sheets[[#This Row],[Date]],"mmmm")</f>
        <v>July</v>
      </c>
      <c r="G2189" t="str">
        <f>INDEX(Patient_data[Patient_Name],MATCH(Consolidated_sheets[[#This Row],[Patient_ID]],Patient_data[Patient_ID],0))</f>
        <v>Christine Hess</v>
      </c>
      <c r="H2189">
        <f>INDEX(Patient_data[Age],MATCH(Consolidated_sheets[[#This Row],[Patient_ID]],Patient_data[Patient_ID],0))</f>
        <v>27</v>
      </c>
      <c r="I2189" t="str">
        <f>INDEX(Patient_data[Gender],MATCH(Consolidated_sheets[[#This Row],[Patient_ID]],Patient_data[Patient_ID],0))</f>
        <v>Male</v>
      </c>
      <c r="J2189" t="str">
        <f>INDEX(Location_data[Location],MATCH(Consolidated_sheets[[#This Row],[Patient_ID]],Location_data[Patient_ID],0))</f>
        <v>Houston</v>
      </c>
      <c r="K2189" t="str">
        <f>INDEX(Insurance_data[Insurance_Type],MATCH(Consolidated_sheets[[#This Row],[Patient_ID]],Insurance_data[Patient_ID],0))</f>
        <v>None</v>
      </c>
      <c r="L2189" s="6">
        <f>INDEX(Insurance_data[Insurance_Amount],MATCH(Consolidated_sheets[[#This Row],[Patient_ID]],Insurance_data[Patient_ID],0))</f>
        <v>3970.3</v>
      </c>
    </row>
    <row r="2190" spans="1:12" x14ac:dyDescent="0.3">
      <c r="A2190" t="s">
        <v>1582</v>
      </c>
      <c r="B2190" t="s">
        <v>5952</v>
      </c>
      <c r="C2190" s="6">
        <v>2196.3000000000002</v>
      </c>
      <c r="D2190" s="1">
        <v>44036.524360622941</v>
      </c>
      <c r="E2190" s="1" t="str">
        <f>TEXT(Consolidated_sheets[[#This Row],[Date]],"yyyy")</f>
        <v>2020</v>
      </c>
      <c r="F2190" s="1" t="str">
        <f>TEXT(Consolidated_sheets[[#This Row],[Date]],"mmmm")</f>
        <v>July</v>
      </c>
      <c r="G2190" t="str">
        <f>INDEX(Patient_data[Patient_Name],MATCH(Consolidated_sheets[[#This Row],[Patient_ID]],Patient_data[Patient_ID],0))</f>
        <v>Rachel Munoz</v>
      </c>
      <c r="H2190">
        <f>INDEX(Patient_data[Age],MATCH(Consolidated_sheets[[#This Row],[Patient_ID]],Patient_data[Patient_ID],0))</f>
        <v>48</v>
      </c>
      <c r="I2190" t="str">
        <f>INDEX(Patient_data[Gender],MATCH(Consolidated_sheets[[#This Row],[Patient_ID]],Patient_data[Patient_ID],0))</f>
        <v>Male</v>
      </c>
      <c r="J2190" t="str">
        <f>INDEX(Location_data[Location],MATCH(Consolidated_sheets[[#This Row],[Patient_ID]],Location_data[Patient_ID],0))</f>
        <v>Houston</v>
      </c>
      <c r="K2190" t="str">
        <f>INDEX(Insurance_data[Insurance_Type],MATCH(Consolidated_sheets[[#This Row],[Patient_ID]],Insurance_data[Patient_ID],0))</f>
        <v>Public</v>
      </c>
      <c r="L2190" s="6">
        <f>INDEX(Insurance_data[Insurance_Amount],MATCH(Consolidated_sheets[[#This Row],[Patient_ID]],Insurance_data[Patient_ID],0))</f>
        <v>2827.01</v>
      </c>
    </row>
    <row r="2191" spans="1:12" x14ac:dyDescent="0.3">
      <c r="A2191" t="s">
        <v>624</v>
      </c>
      <c r="B2191" t="s">
        <v>5955</v>
      </c>
      <c r="C2191" s="6">
        <v>1219.0899999999999</v>
      </c>
      <c r="D2191" s="1">
        <v>44036.785112158883</v>
      </c>
      <c r="E2191" s="1" t="str">
        <f>TEXT(Consolidated_sheets[[#This Row],[Date]],"yyyy")</f>
        <v>2020</v>
      </c>
      <c r="F2191" s="1" t="str">
        <f>TEXT(Consolidated_sheets[[#This Row],[Date]],"mmmm")</f>
        <v>July</v>
      </c>
      <c r="G2191" t="str">
        <f>INDEX(Patient_data[Patient_Name],MATCH(Consolidated_sheets[[#This Row],[Patient_ID]],Patient_data[Patient_ID],0))</f>
        <v>Joel Moore</v>
      </c>
      <c r="H2191">
        <f>INDEX(Patient_data[Age],MATCH(Consolidated_sheets[[#This Row],[Patient_ID]],Patient_data[Patient_ID],0))</f>
        <v>71</v>
      </c>
      <c r="I2191" t="str">
        <f>INDEX(Patient_data[Gender],MATCH(Consolidated_sheets[[#This Row],[Patient_ID]],Patient_data[Patient_ID],0))</f>
        <v>Male</v>
      </c>
      <c r="J2191" t="str">
        <f>INDEX(Location_data[Location],MATCH(Consolidated_sheets[[#This Row],[Patient_ID]],Location_data[Patient_ID],0))</f>
        <v>Chicago</v>
      </c>
      <c r="K2191" t="str">
        <f>INDEX(Insurance_data[Insurance_Type],MATCH(Consolidated_sheets[[#This Row],[Patient_ID]],Insurance_data[Patient_ID],0))</f>
        <v>Private</v>
      </c>
      <c r="L2191" s="6">
        <f>INDEX(Insurance_data[Insurance_Amount],MATCH(Consolidated_sheets[[#This Row],[Patient_ID]],Insurance_data[Patient_ID],0))</f>
        <v>8816.75</v>
      </c>
    </row>
    <row r="2192" spans="1:12" x14ac:dyDescent="0.3">
      <c r="A2192" t="s">
        <v>490</v>
      </c>
      <c r="B2192" t="s">
        <v>5952</v>
      </c>
      <c r="C2192" s="6">
        <v>2594.69</v>
      </c>
      <c r="D2192" s="1">
        <v>44037.045863694802</v>
      </c>
      <c r="E2192" s="1" t="str">
        <f>TEXT(Consolidated_sheets[[#This Row],[Date]],"yyyy")</f>
        <v>2020</v>
      </c>
      <c r="F2192" s="1" t="str">
        <f>TEXT(Consolidated_sheets[[#This Row],[Date]],"mmmm")</f>
        <v>July</v>
      </c>
      <c r="G2192" t="str">
        <f>INDEX(Patient_data[Patient_Name],MATCH(Consolidated_sheets[[#This Row],[Patient_ID]],Patient_data[Patient_ID],0))</f>
        <v>Arthur Fuentes</v>
      </c>
      <c r="H2192">
        <f>INDEX(Patient_data[Age],MATCH(Consolidated_sheets[[#This Row],[Patient_ID]],Patient_data[Patient_ID],0))</f>
        <v>47</v>
      </c>
      <c r="I2192" t="str">
        <f>INDEX(Patient_data[Gender],MATCH(Consolidated_sheets[[#This Row],[Patient_ID]],Patient_data[Patient_ID],0))</f>
        <v>Male</v>
      </c>
      <c r="J2192" t="str">
        <f>INDEX(Location_data[Location],MATCH(Consolidated_sheets[[#This Row],[Patient_ID]],Location_data[Patient_ID],0))</f>
        <v>Houston</v>
      </c>
      <c r="K2192" t="str">
        <f>INDEX(Insurance_data[Insurance_Type],MATCH(Consolidated_sheets[[#This Row],[Patient_ID]],Insurance_data[Patient_ID],0))</f>
        <v>Public</v>
      </c>
      <c r="L2192" s="6">
        <f>INDEX(Insurance_data[Insurance_Amount],MATCH(Consolidated_sheets[[#This Row],[Patient_ID]],Insurance_data[Patient_ID],0))</f>
        <v>991.09</v>
      </c>
    </row>
    <row r="2193" spans="1:12" x14ac:dyDescent="0.3">
      <c r="A2193" t="s">
        <v>565</v>
      </c>
      <c r="B2193" t="s">
        <v>5954</v>
      </c>
      <c r="C2193" s="6">
        <v>3932.1</v>
      </c>
      <c r="D2193" s="1">
        <v>44037.306615230736</v>
      </c>
      <c r="E2193" s="1" t="str">
        <f>TEXT(Consolidated_sheets[[#This Row],[Date]],"yyyy")</f>
        <v>2020</v>
      </c>
      <c r="F2193" s="1" t="str">
        <f>TEXT(Consolidated_sheets[[#This Row],[Date]],"mmmm")</f>
        <v>July</v>
      </c>
      <c r="G2193" t="str">
        <f>INDEX(Patient_data[Patient_Name],MATCH(Consolidated_sheets[[#This Row],[Patient_ID]],Patient_data[Patient_ID],0))</f>
        <v>Devin Klein</v>
      </c>
      <c r="H2193">
        <f>INDEX(Patient_data[Age],MATCH(Consolidated_sheets[[#This Row],[Patient_ID]],Patient_data[Patient_ID],0))</f>
        <v>27</v>
      </c>
      <c r="I2193" t="str">
        <f>INDEX(Patient_data[Gender],MATCH(Consolidated_sheets[[#This Row],[Patient_ID]],Patient_data[Patient_ID],0))</f>
        <v>Male</v>
      </c>
      <c r="J2193" t="str">
        <f>INDEX(Location_data[Location],MATCH(Consolidated_sheets[[#This Row],[Patient_ID]],Location_data[Patient_ID],0))</f>
        <v>Chicago</v>
      </c>
      <c r="K2193" t="str">
        <f>INDEX(Insurance_data[Insurance_Type],MATCH(Consolidated_sheets[[#This Row],[Patient_ID]],Insurance_data[Patient_ID],0))</f>
        <v>Private</v>
      </c>
      <c r="L2193" s="6">
        <f>INDEX(Insurance_data[Insurance_Amount],MATCH(Consolidated_sheets[[#This Row],[Patient_ID]],Insurance_data[Patient_ID],0))</f>
        <v>760.55</v>
      </c>
    </row>
    <row r="2194" spans="1:12" x14ac:dyDescent="0.3">
      <c r="A2194" t="s">
        <v>1150</v>
      </c>
      <c r="B2194" t="s">
        <v>5953</v>
      </c>
      <c r="C2194" s="6">
        <v>2195.91</v>
      </c>
      <c r="D2194" s="1">
        <v>44037.567366766678</v>
      </c>
      <c r="E2194" s="1" t="str">
        <f>TEXT(Consolidated_sheets[[#This Row],[Date]],"yyyy")</f>
        <v>2020</v>
      </c>
      <c r="F2194" s="1" t="str">
        <f>TEXT(Consolidated_sheets[[#This Row],[Date]],"mmmm")</f>
        <v>July</v>
      </c>
      <c r="G2194" t="str">
        <f>INDEX(Patient_data[Patient_Name],MATCH(Consolidated_sheets[[#This Row],[Patient_ID]],Patient_data[Patient_ID],0))</f>
        <v>Eric Carson</v>
      </c>
      <c r="H2194">
        <f>INDEX(Patient_data[Age],MATCH(Consolidated_sheets[[#This Row],[Patient_ID]],Patient_data[Patient_ID],0))</f>
        <v>41</v>
      </c>
      <c r="I2194" t="str">
        <f>INDEX(Patient_data[Gender],MATCH(Consolidated_sheets[[#This Row],[Patient_ID]],Patient_data[Patient_ID],0))</f>
        <v>Male</v>
      </c>
      <c r="J2194" t="str">
        <f>INDEX(Location_data[Location],MATCH(Consolidated_sheets[[#This Row],[Patient_ID]],Location_data[Patient_ID],0))</f>
        <v>Phoenix</v>
      </c>
      <c r="K2194" t="str">
        <f>INDEX(Insurance_data[Insurance_Type],MATCH(Consolidated_sheets[[#This Row],[Patient_ID]],Insurance_data[Patient_ID],0))</f>
        <v>Public</v>
      </c>
      <c r="L2194" s="6">
        <f>INDEX(Insurance_data[Insurance_Amount],MATCH(Consolidated_sheets[[#This Row],[Patient_ID]],Insurance_data[Patient_ID],0))</f>
        <v>159.88999999999999</v>
      </c>
    </row>
    <row r="2195" spans="1:12" x14ac:dyDescent="0.3">
      <c r="A2195" t="s">
        <v>1488</v>
      </c>
      <c r="B2195" t="s">
        <v>5952</v>
      </c>
      <c r="C2195" s="6">
        <v>4492.91</v>
      </c>
      <c r="D2195" s="1">
        <v>44037.828118302597</v>
      </c>
      <c r="E2195" s="1" t="str">
        <f>TEXT(Consolidated_sheets[[#This Row],[Date]],"yyyy")</f>
        <v>2020</v>
      </c>
      <c r="F2195" s="1" t="str">
        <f>TEXT(Consolidated_sheets[[#This Row],[Date]],"mmmm")</f>
        <v>July</v>
      </c>
      <c r="G2195" t="str">
        <f>INDEX(Patient_data[Patient_Name],MATCH(Consolidated_sheets[[#This Row],[Patient_ID]],Patient_data[Patient_ID],0))</f>
        <v>Brandi Jordan</v>
      </c>
      <c r="H2195">
        <f>INDEX(Patient_data[Age],MATCH(Consolidated_sheets[[#This Row],[Patient_ID]],Patient_data[Patient_ID],0))</f>
        <v>67</v>
      </c>
      <c r="I2195" t="str">
        <f>INDEX(Patient_data[Gender],MATCH(Consolidated_sheets[[#This Row],[Patient_ID]],Patient_data[Patient_ID],0))</f>
        <v>Male</v>
      </c>
      <c r="J2195" t="str">
        <f>INDEX(Location_data[Location],MATCH(Consolidated_sheets[[#This Row],[Patient_ID]],Location_data[Patient_ID],0))</f>
        <v>Houston</v>
      </c>
      <c r="K2195" t="str">
        <f>INDEX(Insurance_data[Insurance_Type],MATCH(Consolidated_sheets[[#This Row],[Patient_ID]],Insurance_data[Patient_ID],0))</f>
        <v>None</v>
      </c>
      <c r="L2195" s="6">
        <f>INDEX(Insurance_data[Insurance_Amount],MATCH(Consolidated_sheets[[#This Row],[Patient_ID]],Insurance_data[Patient_ID],0))</f>
        <v>1407.41</v>
      </c>
    </row>
    <row r="2196" spans="1:12" x14ac:dyDescent="0.3">
      <c r="A2196" t="s">
        <v>2369</v>
      </c>
      <c r="B2196" t="s">
        <v>5952</v>
      </c>
      <c r="C2196" s="6">
        <v>1953.28</v>
      </c>
      <c r="D2196" s="1">
        <v>44038.088869838539</v>
      </c>
      <c r="E2196" s="1" t="str">
        <f>TEXT(Consolidated_sheets[[#This Row],[Date]],"yyyy")</f>
        <v>2020</v>
      </c>
      <c r="F2196" s="1" t="str">
        <f>TEXT(Consolidated_sheets[[#This Row],[Date]],"mmmm")</f>
        <v>July</v>
      </c>
      <c r="G2196" t="str">
        <f>INDEX(Patient_data[Patient_Name],MATCH(Consolidated_sheets[[#This Row],[Patient_ID]],Patient_data[Patient_ID],0))</f>
        <v>Vanessa Hamilton</v>
      </c>
      <c r="H2196">
        <f>INDEX(Patient_data[Age],MATCH(Consolidated_sheets[[#This Row],[Patient_ID]],Patient_data[Patient_ID],0))</f>
        <v>58</v>
      </c>
      <c r="I2196" t="str">
        <f>INDEX(Patient_data[Gender],MATCH(Consolidated_sheets[[#This Row],[Patient_ID]],Patient_data[Patient_ID],0))</f>
        <v>Female</v>
      </c>
      <c r="J2196" t="str">
        <f>INDEX(Location_data[Location],MATCH(Consolidated_sheets[[#This Row],[Patient_ID]],Location_data[Patient_ID],0))</f>
        <v>Phoenix</v>
      </c>
      <c r="K2196" t="str">
        <f>INDEX(Insurance_data[Insurance_Type],MATCH(Consolidated_sheets[[#This Row],[Patient_ID]],Insurance_data[Patient_ID],0))</f>
        <v>Public</v>
      </c>
      <c r="L2196" s="6">
        <f>INDEX(Insurance_data[Insurance_Amount],MATCH(Consolidated_sheets[[#This Row],[Patient_ID]],Insurance_data[Patient_ID],0))</f>
        <v>3321.05</v>
      </c>
    </row>
    <row r="2197" spans="1:12" x14ac:dyDescent="0.3">
      <c r="A2197" t="s">
        <v>1482</v>
      </c>
      <c r="B2197" t="s">
        <v>5953</v>
      </c>
      <c r="C2197" s="6">
        <v>2740.89</v>
      </c>
      <c r="D2197" s="1">
        <v>44038.34962137448</v>
      </c>
      <c r="E2197" s="1" t="str">
        <f>TEXT(Consolidated_sheets[[#This Row],[Date]],"yyyy")</f>
        <v>2020</v>
      </c>
      <c r="F2197" s="1" t="str">
        <f>TEXT(Consolidated_sheets[[#This Row],[Date]],"mmmm")</f>
        <v>July</v>
      </c>
      <c r="G2197" t="str">
        <f>INDEX(Patient_data[Patient_Name],MATCH(Consolidated_sheets[[#This Row],[Patient_ID]],Patient_data[Patient_ID],0))</f>
        <v>Michelle Clark</v>
      </c>
      <c r="H2197">
        <f>INDEX(Patient_data[Age],MATCH(Consolidated_sheets[[#This Row],[Patient_ID]],Patient_data[Patient_ID],0))</f>
        <v>56</v>
      </c>
      <c r="I2197" t="str">
        <f>INDEX(Patient_data[Gender],MATCH(Consolidated_sheets[[#This Row],[Patient_ID]],Patient_data[Patient_ID],0))</f>
        <v>Female</v>
      </c>
      <c r="J2197" t="str">
        <f>INDEX(Location_data[Location],MATCH(Consolidated_sheets[[#This Row],[Patient_ID]],Location_data[Patient_ID],0))</f>
        <v>Houston</v>
      </c>
      <c r="K2197" t="str">
        <f>INDEX(Insurance_data[Insurance_Type],MATCH(Consolidated_sheets[[#This Row],[Patient_ID]],Insurance_data[Patient_ID],0))</f>
        <v>Public</v>
      </c>
      <c r="L2197" s="6">
        <f>INDEX(Insurance_data[Insurance_Amount],MATCH(Consolidated_sheets[[#This Row],[Patient_ID]],Insurance_data[Patient_ID],0))</f>
        <v>1021.67</v>
      </c>
    </row>
    <row r="2198" spans="1:12" x14ac:dyDescent="0.3">
      <c r="A2198" t="s">
        <v>643</v>
      </c>
      <c r="B2198" t="s">
        <v>5953</v>
      </c>
      <c r="C2198" s="6">
        <v>4457.13</v>
      </c>
      <c r="D2198" s="1">
        <v>44038.610372910407</v>
      </c>
      <c r="E2198" s="1" t="str">
        <f>TEXT(Consolidated_sheets[[#This Row],[Date]],"yyyy")</f>
        <v>2020</v>
      </c>
      <c r="F2198" s="1" t="str">
        <f>TEXT(Consolidated_sheets[[#This Row],[Date]],"mmmm")</f>
        <v>July</v>
      </c>
      <c r="G2198" t="str">
        <f>INDEX(Patient_data[Patient_Name],MATCH(Consolidated_sheets[[#This Row],[Patient_ID]],Patient_data[Patient_ID],0))</f>
        <v>Breanna Chavez</v>
      </c>
      <c r="H2198">
        <f>INDEX(Patient_data[Age],MATCH(Consolidated_sheets[[#This Row],[Patient_ID]],Patient_data[Patient_ID],0))</f>
        <v>25</v>
      </c>
      <c r="I2198" t="str">
        <f>INDEX(Patient_data[Gender],MATCH(Consolidated_sheets[[#This Row],[Patient_ID]],Patient_data[Patient_ID],0))</f>
        <v>Female</v>
      </c>
      <c r="J2198" t="str">
        <f>INDEX(Location_data[Location],MATCH(Consolidated_sheets[[#This Row],[Patient_ID]],Location_data[Patient_ID],0))</f>
        <v>Houston</v>
      </c>
      <c r="K2198" t="str">
        <f>INDEX(Insurance_data[Insurance_Type],MATCH(Consolidated_sheets[[#This Row],[Patient_ID]],Insurance_data[Patient_ID],0))</f>
        <v>Private</v>
      </c>
      <c r="L2198" s="6">
        <f>INDEX(Insurance_data[Insurance_Amount],MATCH(Consolidated_sheets[[#This Row],[Patient_ID]],Insurance_data[Patient_ID],0))</f>
        <v>4057.58</v>
      </c>
    </row>
    <row r="2199" spans="1:12" x14ac:dyDescent="0.3">
      <c r="A2199" t="s">
        <v>2560</v>
      </c>
      <c r="B2199" t="s">
        <v>5953</v>
      </c>
      <c r="C2199" s="6">
        <v>3079.13</v>
      </c>
      <c r="D2199" s="1">
        <v>44038.871124446341</v>
      </c>
      <c r="E2199" s="1" t="str">
        <f>TEXT(Consolidated_sheets[[#This Row],[Date]],"yyyy")</f>
        <v>2020</v>
      </c>
      <c r="F2199" s="1" t="str">
        <f>TEXT(Consolidated_sheets[[#This Row],[Date]],"mmmm")</f>
        <v>July</v>
      </c>
      <c r="G2199" t="str">
        <f>INDEX(Patient_data[Patient_Name],MATCH(Consolidated_sheets[[#This Row],[Patient_ID]],Patient_data[Patient_ID],0))</f>
        <v>Carl Harris</v>
      </c>
      <c r="H2199">
        <f>INDEX(Patient_data[Age],MATCH(Consolidated_sheets[[#This Row],[Patient_ID]],Patient_data[Patient_ID],0))</f>
        <v>57</v>
      </c>
      <c r="I2199" t="str">
        <f>INDEX(Patient_data[Gender],MATCH(Consolidated_sheets[[#This Row],[Patient_ID]],Patient_data[Patient_ID],0))</f>
        <v>Female</v>
      </c>
      <c r="J2199" t="str">
        <f>INDEX(Location_data[Location],MATCH(Consolidated_sheets[[#This Row],[Patient_ID]],Location_data[Patient_ID],0))</f>
        <v>Phoenix</v>
      </c>
      <c r="K2199" t="str">
        <f>INDEX(Insurance_data[Insurance_Type],MATCH(Consolidated_sheets[[#This Row],[Patient_ID]],Insurance_data[Patient_ID],0))</f>
        <v>None</v>
      </c>
      <c r="L2199" s="6">
        <f>INDEX(Insurance_data[Insurance_Amount],MATCH(Consolidated_sheets[[#This Row],[Patient_ID]],Insurance_data[Patient_ID],0))</f>
        <v>3845.58</v>
      </c>
    </row>
    <row r="2200" spans="1:12" x14ac:dyDescent="0.3">
      <c r="A2200" t="s">
        <v>728</v>
      </c>
      <c r="B2200" t="s">
        <v>5955</v>
      </c>
      <c r="C2200" s="6">
        <v>4215.21</v>
      </c>
      <c r="D2200" s="1">
        <v>44039.131875982283</v>
      </c>
      <c r="E2200" s="1" t="str">
        <f>TEXT(Consolidated_sheets[[#This Row],[Date]],"yyyy")</f>
        <v>2020</v>
      </c>
      <c r="F2200" s="1" t="str">
        <f>TEXT(Consolidated_sheets[[#This Row],[Date]],"mmmm")</f>
        <v>July</v>
      </c>
      <c r="G2200" t="str">
        <f>INDEX(Patient_data[Patient_Name],MATCH(Consolidated_sheets[[#This Row],[Patient_ID]],Patient_data[Patient_ID],0))</f>
        <v>Robert Fowler</v>
      </c>
      <c r="H2200">
        <f>INDEX(Patient_data[Age],MATCH(Consolidated_sheets[[#This Row],[Patient_ID]],Patient_data[Patient_ID],0))</f>
        <v>72</v>
      </c>
      <c r="I2200" t="str">
        <f>INDEX(Patient_data[Gender],MATCH(Consolidated_sheets[[#This Row],[Patient_ID]],Patient_data[Patient_ID],0))</f>
        <v>Female</v>
      </c>
      <c r="J2200" t="str">
        <f>INDEX(Location_data[Location],MATCH(Consolidated_sheets[[#This Row],[Patient_ID]],Location_data[Patient_ID],0))</f>
        <v>Phoenix</v>
      </c>
      <c r="K2200" t="str">
        <f>INDEX(Insurance_data[Insurance_Type],MATCH(Consolidated_sheets[[#This Row],[Patient_ID]],Insurance_data[Patient_ID],0))</f>
        <v>None</v>
      </c>
      <c r="L2200" s="6">
        <f>INDEX(Insurance_data[Insurance_Amount],MATCH(Consolidated_sheets[[#This Row],[Patient_ID]],Insurance_data[Patient_ID],0))</f>
        <v>2811.14</v>
      </c>
    </row>
    <row r="2201" spans="1:12" x14ac:dyDescent="0.3">
      <c r="A2201" t="s">
        <v>42</v>
      </c>
      <c r="B2201" t="s">
        <v>5954</v>
      </c>
      <c r="C2201" s="6">
        <v>1367.21</v>
      </c>
      <c r="D2201" s="1">
        <v>44039.392627518209</v>
      </c>
      <c r="E2201" s="1" t="str">
        <f>TEXT(Consolidated_sheets[[#This Row],[Date]],"yyyy")</f>
        <v>2020</v>
      </c>
      <c r="F2201" s="1" t="str">
        <f>TEXT(Consolidated_sheets[[#This Row],[Date]],"mmmm")</f>
        <v>July</v>
      </c>
      <c r="G2201" t="str">
        <f>INDEX(Patient_data[Patient_Name],MATCH(Consolidated_sheets[[#This Row],[Patient_ID]],Patient_data[Patient_ID],0))</f>
        <v>Tiffany Pruitt</v>
      </c>
      <c r="H2201">
        <f>INDEX(Patient_data[Age],MATCH(Consolidated_sheets[[#This Row],[Patient_ID]],Patient_data[Patient_ID],0))</f>
        <v>27</v>
      </c>
      <c r="I2201" t="str">
        <f>INDEX(Patient_data[Gender],MATCH(Consolidated_sheets[[#This Row],[Patient_ID]],Patient_data[Patient_ID],0))</f>
        <v>Female</v>
      </c>
      <c r="J2201" t="str">
        <f>INDEX(Location_data[Location],MATCH(Consolidated_sheets[[#This Row],[Patient_ID]],Location_data[Patient_ID],0))</f>
        <v>Phoenix</v>
      </c>
      <c r="K2201" t="str">
        <f>INDEX(Insurance_data[Insurance_Type],MATCH(Consolidated_sheets[[#This Row],[Patient_ID]],Insurance_data[Patient_ID],0))</f>
        <v>Public</v>
      </c>
      <c r="L2201" s="6">
        <f>INDEX(Insurance_data[Insurance_Amount],MATCH(Consolidated_sheets[[#This Row],[Patient_ID]],Insurance_data[Patient_ID],0))</f>
        <v>6526.32</v>
      </c>
    </row>
    <row r="2202" spans="1:12" x14ac:dyDescent="0.3">
      <c r="A2202" t="s">
        <v>150</v>
      </c>
      <c r="B2202" t="s">
        <v>5952</v>
      </c>
      <c r="C2202" s="6">
        <v>366.16</v>
      </c>
      <c r="D2202" s="1">
        <v>44039.653379054143</v>
      </c>
      <c r="E2202" s="1" t="str">
        <f>TEXT(Consolidated_sheets[[#This Row],[Date]],"yyyy")</f>
        <v>2020</v>
      </c>
      <c r="F2202" s="1" t="str">
        <f>TEXT(Consolidated_sheets[[#This Row],[Date]],"mmmm")</f>
        <v>July</v>
      </c>
      <c r="G2202" t="str">
        <f>INDEX(Patient_data[Patient_Name],MATCH(Consolidated_sheets[[#This Row],[Patient_ID]],Patient_data[Patient_ID],0))</f>
        <v>Michelle Jackson</v>
      </c>
      <c r="H2202">
        <f>INDEX(Patient_data[Age],MATCH(Consolidated_sheets[[#This Row],[Patient_ID]],Patient_data[Patient_ID],0))</f>
        <v>63</v>
      </c>
      <c r="I2202" t="str">
        <f>INDEX(Patient_data[Gender],MATCH(Consolidated_sheets[[#This Row],[Patient_ID]],Patient_data[Patient_ID],0))</f>
        <v>Male</v>
      </c>
      <c r="J2202" t="str">
        <f>INDEX(Location_data[Location],MATCH(Consolidated_sheets[[#This Row],[Patient_ID]],Location_data[Patient_ID],0))</f>
        <v>Chicago</v>
      </c>
      <c r="K2202" t="str">
        <f>INDEX(Insurance_data[Insurance_Type],MATCH(Consolidated_sheets[[#This Row],[Patient_ID]],Insurance_data[Patient_ID],0))</f>
        <v>Private</v>
      </c>
      <c r="L2202" s="6">
        <f>INDEX(Insurance_data[Insurance_Amount],MATCH(Consolidated_sheets[[#This Row],[Patient_ID]],Insurance_data[Patient_ID],0))</f>
        <v>1977.8</v>
      </c>
    </row>
    <row r="2203" spans="1:12" x14ac:dyDescent="0.3">
      <c r="A2203" t="s">
        <v>315</v>
      </c>
      <c r="B2203" t="s">
        <v>5955</v>
      </c>
      <c r="C2203" s="6">
        <v>1932.8</v>
      </c>
      <c r="D2203" s="1">
        <v>44039.914130590078</v>
      </c>
      <c r="E2203" s="1" t="str">
        <f>TEXT(Consolidated_sheets[[#This Row],[Date]],"yyyy")</f>
        <v>2020</v>
      </c>
      <c r="F2203" s="1" t="str">
        <f>TEXT(Consolidated_sheets[[#This Row],[Date]],"mmmm")</f>
        <v>July</v>
      </c>
      <c r="G2203" t="str">
        <f>INDEX(Patient_data[Patient_Name],MATCH(Consolidated_sheets[[#This Row],[Patient_ID]],Patient_data[Patient_ID],0))</f>
        <v>Eric Murphy</v>
      </c>
      <c r="H2203">
        <f>INDEX(Patient_data[Age],MATCH(Consolidated_sheets[[#This Row],[Patient_ID]],Patient_data[Patient_ID],0))</f>
        <v>83</v>
      </c>
      <c r="I2203" t="str">
        <f>INDEX(Patient_data[Gender],MATCH(Consolidated_sheets[[#This Row],[Patient_ID]],Patient_data[Patient_ID],0))</f>
        <v>Female</v>
      </c>
      <c r="J2203" t="str">
        <f>INDEX(Location_data[Location],MATCH(Consolidated_sheets[[#This Row],[Patient_ID]],Location_data[Patient_ID],0))</f>
        <v>Houston</v>
      </c>
      <c r="K2203" t="str">
        <f>INDEX(Insurance_data[Insurance_Type],MATCH(Consolidated_sheets[[#This Row],[Patient_ID]],Insurance_data[Patient_ID],0))</f>
        <v>Private</v>
      </c>
      <c r="L2203" s="6">
        <f>INDEX(Insurance_data[Insurance_Amount],MATCH(Consolidated_sheets[[#This Row],[Patient_ID]],Insurance_data[Patient_ID],0))</f>
        <v>221.99</v>
      </c>
    </row>
    <row r="2204" spans="1:12" x14ac:dyDescent="0.3">
      <c r="A2204" t="s">
        <v>1855</v>
      </c>
      <c r="B2204" t="s">
        <v>5953</v>
      </c>
      <c r="C2204" s="6">
        <v>3778.53</v>
      </c>
      <c r="D2204" s="1">
        <v>44040.174882125997</v>
      </c>
      <c r="E2204" s="1" t="str">
        <f>TEXT(Consolidated_sheets[[#This Row],[Date]],"yyyy")</f>
        <v>2020</v>
      </c>
      <c r="F2204" s="1" t="str">
        <f>TEXT(Consolidated_sheets[[#This Row],[Date]],"mmmm")</f>
        <v>July</v>
      </c>
      <c r="G2204" t="str">
        <f>INDEX(Patient_data[Patient_Name],MATCH(Consolidated_sheets[[#This Row],[Patient_ID]],Patient_data[Patient_ID],0))</f>
        <v>Andrea Archer DDS</v>
      </c>
      <c r="H2204">
        <f>INDEX(Patient_data[Age],MATCH(Consolidated_sheets[[#This Row],[Patient_ID]],Patient_data[Patient_ID],0))</f>
        <v>76</v>
      </c>
      <c r="I2204" t="str">
        <f>INDEX(Patient_data[Gender],MATCH(Consolidated_sheets[[#This Row],[Patient_ID]],Patient_data[Patient_ID],0))</f>
        <v>Female</v>
      </c>
      <c r="J2204" t="str">
        <f>INDEX(Location_data[Location],MATCH(Consolidated_sheets[[#This Row],[Patient_ID]],Location_data[Patient_ID],0))</f>
        <v>Phoenix</v>
      </c>
      <c r="K2204" t="str">
        <f>INDEX(Insurance_data[Insurance_Type],MATCH(Consolidated_sheets[[#This Row],[Patient_ID]],Insurance_data[Patient_ID],0))</f>
        <v>Public</v>
      </c>
      <c r="L2204" s="6">
        <f>INDEX(Insurance_data[Insurance_Amount],MATCH(Consolidated_sheets[[#This Row],[Patient_ID]],Insurance_data[Patient_ID],0))</f>
        <v>1662.66</v>
      </c>
    </row>
    <row r="2205" spans="1:12" x14ac:dyDescent="0.3">
      <c r="A2205" t="s">
        <v>2195</v>
      </c>
      <c r="B2205" t="s">
        <v>5955</v>
      </c>
      <c r="C2205" s="6">
        <v>4744.3</v>
      </c>
      <c r="D2205" s="1">
        <v>44040.435633661953</v>
      </c>
      <c r="E2205" s="1" t="str">
        <f>TEXT(Consolidated_sheets[[#This Row],[Date]],"yyyy")</f>
        <v>2020</v>
      </c>
      <c r="F2205" s="1" t="str">
        <f>TEXT(Consolidated_sheets[[#This Row],[Date]],"mmmm")</f>
        <v>July</v>
      </c>
      <c r="G2205" t="str">
        <f>INDEX(Patient_data[Patient_Name],MATCH(Consolidated_sheets[[#This Row],[Patient_ID]],Patient_data[Patient_ID],0))</f>
        <v>Amanda Rivers</v>
      </c>
      <c r="H2205">
        <f>INDEX(Patient_data[Age],MATCH(Consolidated_sheets[[#This Row],[Patient_ID]],Patient_data[Patient_ID],0))</f>
        <v>32</v>
      </c>
      <c r="I2205" t="str">
        <f>INDEX(Patient_data[Gender],MATCH(Consolidated_sheets[[#This Row],[Patient_ID]],Patient_data[Patient_ID],0))</f>
        <v>Female</v>
      </c>
      <c r="J2205" t="str">
        <f>INDEX(Location_data[Location],MATCH(Consolidated_sheets[[#This Row],[Patient_ID]],Location_data[Patient_ID],0))</f>
        <v>Chicago</v>
      </c>
      <c r="K2205" t="str">
        <f>INDEX(Insurance_data[Insurance_Type],MATCH(Consolidated_sheets[[#This Row],[Patient_ID]],Insurance_data[Patient_ID],0))</f>
        <v>None</v>
      </c>
      <c r="L2205" s="6">
        <f>INDEX(Insurance_data[Insurance_Amount],MATCH(Consolidated_sheets[[#This Row],[Patient_ID]],Insurance_data[Patient_ID],0))</f>
        <v>7797.33</v>
      </c>
    </row>
    <row r="2206" spans="1:12" x14ac:dyDescent="0.3">
      <c r="A2206" t="s">
        <v>2917</v>
      </c>
      <c r="B2206" t="s">
        <v>5952</v>
      </c>
      <c r="C2206" s="6">
        <v>2848.98</v>
      </c>
      <c r="D2206" s="1">
        <v>44040.69638519788</v>
      </c>
      <c r="E2206" s="1" t="str">
        <f>TEXT(Consolidated_sheets[[#This Row],[Date]],"yyyy")</f>
        <v>2020</v>
      </c>
      <c r="F2206" s="1" t="str">
        <f>TEXT(Consolidated_sheets[[#This Row],[Date]],"mmmm")</f>
        <v>July</v>
      </c>
      <c r="G2206" t="str">
        <f>INDEX(Patient_data[Patient_Name],MATCH(Consolidated_sheets[[#This Row],[Patient_ID]],Patient_data[Patient_ID],0))</f>
        <v>Gina Robinson</v>
      </c>
      <c r="H2206">
        <f>INDEX(Patient_data[Age],MATCH(Consolidated_sheets[[#This Row],[Patient_ID]],Patient_data[Patient_ID],0))</f>
        <v>77</v>
      </c>
      <c r="I2206" t="str">
        <f>INDEX(Patient_data[Gender],MATCH(Consolidated_sheets[[#This Row],[Patient_ID]],Patient_data[Patient_ID],0))</f>
        <v>Female</v>
      </c>
      <c r="J2206" t="str">
        <f>INDEX(Location_data[Location],MATCH(Consolidated_sheets[[#This Row],[Patient_ID]],Location_data[Patient_ID],0))</f>
        <v>Phoenix</v>
      </c>
      <c r="K2206" t="str">
        <f>INDEX(Insurance_data[Insurance_Type],MATCH(Consolidated_sheets[[#This Row],[Patient_ID]],Insurance_data[Patient_ID],0))</f>
        <v>Private</v>
      </c>
      <c r="L2206" s="6">
        <f>INDEX(Insurance_data[Insurance_Amount],MATCH(Consolidated_sheets[[#This Row],[Patient_ID]],Insurance_data[Patient_ID],0))</f>
        <v>6575.42</v>
      </c>
    </row>
    <row r="2207" spans="1:12" x14ac:dyDescent="0.3">
      <c r="A2207" t="s">
        <v>749</v>
      </c>
      <c r="B2207" t="s">
        <v>5955</v>
      </c>
      <c r="C2207" s="6">
        <v>2487.0700000000002</v>
      </c>
      <c r="D2207" s="1">
        <v>44040.957136733807</v>
      </c>
      <c r="E2207" s="1" t="str">
        <f>TEXT(Consolidated_sheets[[#This Row],[Date]],"yyyy")</f>
        <v>2020</v>
      </c>
      <c r="F2207" s="1" t="str">
        <f>TEXT(Consolidated_sheets[[#This Row],[Date]],"mmmm")</f>
        <v>July</v>
      </c>
      <c r="G2207" t="str">
        <f>INDEX(Patient_data[Patient_Name],MATCH(Consolidated_sheets[[#This Row],[Patient_ID]],Patient_data[Patient_ID],0))</f>
        <v>Christopher Garrett</v>
      </c>
      <c r="H2207">
        <f>INDEX(Patient_data[Age],MATCH(Consolidated_sheets[[#This Row],[Patient_ID]],Patient_data[Patient_ID],0))</f>
        <v>19</v>
      </c>
      <c r="I2207" t="str">
        <f>INDEX(Patient_data[Gender],MATCH(Consolidated_sheets[[#This Row],[Patient_ID]],Patient_data[Patient_ID],0))</f>
        <v>Male</v>
      </c>
      <c r="J2207" t="str">
        <f>INDEX(Location_data[Location],MATCH(Consolidated_sheets[[#This Row],[Patient_ID]],Location_data[Patient_ID],0))</f>
        <v>Phoenix</v>
      </c>
      <c r="K2207" t="str">
        <f>INDEX(Insurance_data[Insurance_Type],MATCH(Consolidated_sheets[[#This Row],[Patient_ID]],Insurance_data[Patient_ID],0))</f>
        <v>Private</v>
      </c>
      <c r="L2207" s="6">
        <f>INDEX(Insurance_data[Insurance_Amount],MATCH(Consolidated_sheets[[#This Row],[Patient_ID]],Insurance_data[Patient_ID],0))</f>
        <v>8328.5400000000009</v>
      </c>
    </row>
    <row r="2208" spans="1:12" x14ac:dyDescent="0.3">
      <c r="A2208" t="s">
        <v>53</v>
      </c>
      <c r="B2208" t="s">
        <v>5955</v>
      </c>
      <c r="C2208" s="6">
        <v>1882.43</v>
      </c>
      <c r="D2208" s="1">
        <v>44041.217888269748</v>
      </c>
      <c r="E2208" s="1" t="str">
        <f>TEXT(Consolidated_sheets[[#This Row],[Date]],"yyyy")</f>
        <v>2020</v>
      </c>
      <c r="F2208" s="1" t="str">
        <f>TEXT(Consolidated_sheets[[#This Row],[Date]],"mmmm")</f>
        <v>July</v>
      </c>
      <c r="G2208" t="str">
        <f>INDEX(Patient_data[Patient_Name],MATCH(Consolidated_sheets[[#This Row],[Patient_ID]],Patient_data[Patient_ID],0))</f>
        <v>Amanda Taylor</v>
      </c>
      <c r="H2208">
        <f>INDEX(Patient_data[Age],MATCH(Consolidated_sheets[[#This Row],[Patient_ID]],Patient_data[Patient_ID],0))</f>
        <v>57</v>
      </c>
      <c r="I2208" t="str">
        <f>INDEX(Patient_data[Gender],MATCH(Consolidated_sheets[[#This Row],[Patient_ID]],Patient_data[Patient_ID],0))</f>
        <v>Male</v>
      </c>
      <c r="J2208" t="str">
        <f>INDEX(Location_data[Location],MATCH(Consolidated_sheets[[#This Row],[Patient_ID]],Location_data[Patient_ID],0))</f>
        <v>Chicago</v>
      </c>
      <c r="K2208" t="str">
        <f>INDEX(Insurance_data[Insurance_Type],MATCH(Consolidated_sheets[[#This Row],[Patient_ID]],Insurance_data[Patient_ID],0))</f>
        <v>None</v>
      </c>
      <c r="L2208" s="6">
        <f>INDEX(Insurance_data[Insurance_Amount],MATCH(Consolidated_sheets[[#This Row],[Patient_ID]],Insurance_data[Patient_ID],0))</f>
        <v>5816.37</v>
      </c>
    </row>
    <row r="2209" spans="1:12" x14ac:dyDescent="0.3">
      <c r="A2209" t="s">
        <v>61</v>
      </c>
      <c r="B2209" t="s">
        <v>5952</v>
      </c>
      <c r="C2209" s="6">
        <v>1018.43</v>
      </c>
      <c r="D2209" s="1">
        <v>44041.478639805682</v>
      </c>
      <c r="E2209" s="1" t="str">
        <f>TEXT(Consolidated_sheets[[#This Row],[Date]],"yyyy")</f>
        <v>2020</v>
      </c>
      <c r="F2209" s="1" t="str">
        <f>TEXT(Consolidated_sheets[[#This Row],[Date]],"mmmm")</f>
        <v>July</v>
      </c>
      <c r="G2209" t="str">
        <f>INDEX(Patient_data[Patient_Name],MATCH(Consolidated_sheets[[#This Row],[Patient_ID]],Patient_data[Patient_ID],0))</f>
        <v>Jeremy Warren</v>
      </c>
      <c r="H2209">
        <f>INDEX(Patient_data[Age],MATCH(Consolidated_sheets[[#This Row],[Patient_ID]],Patient_data[Patient_ID],0))</f>
        <v>32</v>
      </c>
      <c r="I2209" t="str">
        <f>INDEX(Patient_data[Gender],MATCH(Consolidated_sheets[[#This Row],[Patient_ID]],Patient_data[Patient_ID],0))</f>
        <v>Female</v>
      </c>
      <c r="J2209" t="str">
        <f>INDEX(Location_data[Location],MATCH(Consolidated_sheets[[#This Row],[Patient_ID]],Location_data[Patient_ID],0))</f>
        <v>Houston</v>
      </c>
      <c r="K2209" t="str">
        <f>INDEX(Insurance_data[Insurance_Type],MATCH(Consolidated_sheets[[#This Row],[Patient_ID]],Insurance_data[Patient_ID],0))</f>
        <v>Public</v>
      </c>
      <c r="L2209" s="6">
        <f>INDEX(Insurance_data[Insurance_Amount],MATCH(Consolidated_sheets[[#This Row],[Patient_ID]],Insurance_data[Patient_ID],0))</f>
        <v>3467.04</v>
      </c>
    </row>
    <row r="2210" spans="1:12" x14ac:dyDescent="0.3">
      <c r="A2210" t="s">
        <v>1503</v>
      </c>
      <c r="B2210" t="s">
        <v>5953</v>
      </c>
      <c r="C2210" s="6">
        <v>223.48</v>
      </c>
      <c r="D2210" s="1">
        <v>44041.739391341609</v>
      </c>
      <c r="E2210" s="1" t="str">
        <f>TEXT(Consolidated_sheets[[#This Row],[Date]],"yyyy")</f>
        <v>2020</v>
      </c>
      <c r="F2210" s="1" t="str">
        <f>TEXT(Consolidated_sheets[[#This Row],[Date]],"mmmm")</f>
        <v>July</v>
      </c>
      <c r="G2210" t="str">
        <f>INDEX(Patient_data[Patient_Name],MATCH(Consolidated_sheets[[#This Row],[Patient_ID]],Patient_data[Patient_ID],0))</f>
        <v>Sandra Murray</v>
      </c>
      <c r="H2210">
        <f>INDEX(Patient_data[Age],MATCH(Consolidated_sheets[[#This Row],[Patient_ID]],Patient_data[Patient_ID],0))</f>
        <v>30</v>
      </c>
      <c r="I2210" t="str">
        <f>INDEX(Patient_data[Gender],MATCH(Consolidated_sheets[[#This Row],[Patient_ID]],Patient_data[Patient_ID],0))</f>
        <v>Female</v>
      </c>
      <c r="J2210" t="str">
        <f>INDEX(Location_data[Location],MATCH(Consolidated_sheets[[#This Row],[Patient_ID]],Location_data[Patient_ID],0))</f>
        <v>Chicago</v>
      </c>
      <c r="K2210" t="str">
        <f>INDEX(Insurance_data[Insurance_Type],MATCH(Consolidated_sheets[[#This Row],[Patient_ID]],Insurance_data[Patient_ID],0))</f>
        <v>Public</v>
      </c>
      <c r="L2210" s="6">
        <f>INDEX(Insurance_data[Insurance_Amount],MATCH(Consolidated_sheets[[#This Row],[Patient_ID]],Insurance_data[Patient_ID],0))</f>
        <v>9473.66</v>
      </c>
    </row>
    <row r="2211" spans="1:12" x14ac:dyDescent="0.3">
      <c r="A2211" t="s">
        <v>2788</v>
      </c>
      <c r="B2211" t="s">
        <v>5952</v>
      </c>
      <c r="C2211" s="6">
        <v>169.5</v>
      </c>
      <c r="D2211" s="1">
        <v>44042.000142877543</v>
      </c>
      <c r="E2211" s="1" t="str">
        <f>TEXT(Consolidated_sheets[[#This Row],[Date]],"yyyy")</f>
        <v>2020</v>
      </c>
      <c r="F2211" s="1" t="str">
        <f>TEXT(Consolidated_sheets[[#This Row],[Date]],"mmmm")</f>
        <v>July</v>
      </c>
      <c r="G2211" t="str">
        <f>INDEX(Patient_data[Patient_Name],MATCH(Consolidated_sheets[[#This Row],[Patient_ID]],Patient_data[Patient_ID],0))</f>
        <v>Amanda Hernandez</v>
      </c>
      <c r="H2211">
        <f>INDEX(Patient_data[Age],MATCH(Consolidated_sheets[[#This Row],[Patient_ID]],Patient_data[Patient_ID],0))</f>
        <v>77</v>
      </c>
      <c r="I2211" t="str">
        <f>INDEX(Patient_data[Gender],MATCH(Consolidated_sheets[[#This Row],[Patient_ID]],Patient_data[Patient_ID],0))</f>
        <v>Female</v>
      </c>
      <c r="J2211" t="str">
        <f>INDEX(Location_data[Location],MATCH(Consolidated_sheets[[#This Row],[Patient_ID]],Location_data[Patient_ID],0))</f>
        <v>New York</v>
      </c>
      <c r="K2211" t="str">
        <f>INDEX(Insurance_data[Insurance_Type],MATCH(Consolidated_sheets[[#This Row],[Patient_ID]],Insurance_data[Patient_ID],0))</f>
        <v>Private</v>
      </c>
      <c r="L2211" s="6">
        <f>INDEX(Insurance_data[Insurance_Amount],MATCH(Consolidated_sheets[[#This Row],[Patient_ID]],Insurance_data[Patient_ID],0))</f>
        <v>5695.95</v>
      </c>
    </row>
    <row r="2212" spans="1:12" x14ac:dyDescent="0.3">
      <c r="A2212" t="s">
        <v>1373</v>
      </c>
      <c r="B2212" t="s">
        <v>5952</v>
      </c>
      <c r="C2212" s="6">
        <v>624.09</v>
      </c>
      <c r="D2212" s="1">
        <v>44042.260894413477</v>
      </c>
      <c r="E2212" s="1" t="str">
        <f>TEXT(Consolidated_sheets[[#This Row],[Date]],"yyyy")</f>
        <v>2020</v>
      </c>
      <c r="F2212" s="1" t="str">
        <f>TEXT(Consolidated_sheets[[#This Row],[Date]],"mmmm")</f>
        <v>July</v>
      </c>
      <c r="G2212" t="str">
        <f>INDEX(Patient_data[Patient_Name],MATCH(Consolidated_sheets[[#This Row],[Patient_ID]],Patient_data[Patient_ID],0))</f>
        <v>Stephen Evans</v>
      </c>
      <c r="H2212">
        <f>INDEX(Patient_data[Age],MATCH(Consolidated_sheets[[#This Row],[Patient_ID]],Patient_data[Patient_ID],0))</f>
        <v>37</v>
      </c>
      <c r="I2212" t="str">
        <f>INDEX(Patient_data[Gender],MATCH(Consolidated_sheets[[#This Row],[Patient_ID]],Patient_data[Patient_ID],0))</f>
        <v>Female</v>
      </c>
      <c r="J2212" t="str">
        <f>INDEX(Location_data[Location],MATCH(Consolidated_sheets[[#This Row],[Patient_ID]],Location_data[Patient_ID],0))</f>
        <v>New York</v>
      </c>
      <c r="K2212" t="str">
        <f>INDEX(Insurance_data[Insurance_Type],MATCH(Consolidated_sheets[[#This Row],[Patient_ID]],Insurance_data[Patient_ID],0))</f>
        <v>Public</v>
      </c>
      <c r="L2212" s="6">
        <f>INDEX(Insurance_data[Insurance_Amount],MATCH(Consolidated_sheets[[#This Row],[Patient_ID]],Insurance_data[Patient_ID],0))</f>
        <v>894</v>
      </c>
    </row>
    <row r="2213" spans="1:12" x14ac:dyDescent="0.3">
      <c r="A2213" t="s">
        <v>199</v>
      </c>
      <c r="B2213" t="s">
        <v>5952</v>
      </c>
      <c r="C2213" s="6">
        <v>3848.3</v>
      </c>
      <c r="D2213" s="1">
        <v>44042.521645949419</v>
      </c>
      <c r="E2213" s="1" t="str">
        <f>TEXT(Consolidated_sheets[[#This Row],[Date]],"yyyy")</f>
        <v>2020</v>
      </c>
      <c r="F2213" s="1" t="str">
        <f>TEXT(Consolidated_sheets[[#This Row],[Date]],"mmmm")</f>
        <v>July</v>
      </c>
      <c r="G2213" t="str">
        <f>INDEX(Patient_data[Patient_Name],MATCH(Consolidated_sheets[[#This Row],[Patient_ID]],Patient_data[Patient_ID],0))</f>
        <v>Michael Williams</v>
      </c>
      <c r="H2213">
        <f>INDEX(Patient_data[Age],MATCH(Consolidated_sheets[[#This Row],[Patient_ID]],Patient_data[Patient_ID],0))</f>
        <v>32</v>
      </c>
      <c r="I2213" t="str">
        <f>INDEX(Patient_data[Gender],MATCH(Consolidated_sheets[[#This Row],[Patient_ID]],Patient_data[Patient_ID],0))</f>
        <v>Male</v>
      </c>
      <c r="J2213" t="str">
        <f>INDEX(Location_data[Location],MATCH(Consolidated_sheets[[#This Row],[Patient_ID]],Location_data[Patient_ID],0))</f>
        <v>Chicago</v>
      </c>
      <c r="K2213" t="str">
        <f>INDEX(Insurance_data[Insurance_Type],MATCH(Consolidated_sheets[[#This Row],[Patient_ID]],Insurance_data[Patient_ID],0))</f>
        <v>Public</v>
      </c>
      <c r="L2213" s="6">
        <f>INDEX(Insurance_data[Insurance_Amount],MATCH(Consolidated_sheets[[#This Row],[Patient_ID]],Insurance_data[Patient_ID],0))</f>
        <v>2967.03</v>
      </c>
    </row>
    <row r="2214" spans="1:12" x14ac:dyDescent="0.3">
      <c r="A2214" t="s">
        <v>452</v>
      </c>
      <c r="B2214" t="s">
        <v>5955</v>
      </c>
      <c r="C2214" s="6">
        <v>2386.42</v>
      </c>
      <c r="D2214" s="1">
        <v>44042.782397485353</v>
      </c>
      <c r="E2214" s="1" t="str">
        <f>TEXT(Consolidated_sheets[[#This Row],[Date]],"yyyy")</f>
        <v>2020</v>
      </c>
      <c r="F2214" s="1" t="str">
        <f>TEXT(Consolidated_sheets[[#This Row],[Date]],"mmmm")</f>
        <v>July</v>
      </c>
      <c r="G2214" t="str">
        <f>INDEX(Patient_data[Patient_Name],MATCH(Consolidated_sheets[[#This Row],[Patient_ID]],Patient_data[Patient_ID],0))</f>
        <v>Kyle Mitchell</v>
      </c>
      <c r="H2214">
        <f>INDEX(Patient_data[Age],MATCH(Consolidated_sheets[[#This Row],[Patient_ID]],Patient_data[Patient_ID],0))</f>
        <v>24</v>
      </c>
      <c r="I2214" t="str">
        <f>INDEX(Patient_data[Gender],MATCH(Consolidated_sheets[[#This Row],[Patient_ID]],Patient_data[Patient_ID],0))</f>
        <v>Female</v>
      </c>
      <c r="J2214" t="str">
        <f>INDEX(Location_data[Location],MATCH(Consolidated_sheets[[#This Row],[Patient_ID]],Location_data[Patient_ID],0))</f>
        <v>Chicago</v>
      </c>
      <c r="K2214" t="str">
        <f>INDEX(Insurance_data[Insurance_Type],MATCH(Consolidated_sheets[[#This Row],[Patient_ID]],Insurance_data[Patient_ID],0))</f>
        <v>Public</v>
      </c>
      <c r="L2214" s="6">
        <f>INDEX(Insurance_data[Insurance_Amount],MATCH(Consolidated_sheets[[#This Row],[Patient_ID]],Insurance_data[Patient_ID],0))</f>
        <v>8958.84</v>
      </c>
    </row>
    <row r="2215" spans="1:12" x14ac:dyDescent="0.3">
      <c r="A2215" t="s">
        <v>1950</v>
      </c>
      <c r="B2215" t="s">
        <v>5952</v>
      </c>
      <c r="C2215" s="6">
        <v>3357.21</v>
      </c>
      <c r="D2215" s="1">
        <v>44043.043149021287</v>
      </c>
      <c r="E2215" s="1" t="str">
        <f>TEXT(Consolidated_sheets[[#This Row],[Date]],"yyyy")</f>
        <v>2020</v>
      </c>
      <c r="F2215" s="1" t="str">
        <f>TEXT(Consolidated_sheets[[#This Row],[Date]],"mmmm")</f>
        <v>July</v>
      </c>
      <c r="G2215" t="str">
        <f>INDEX(Patient_data[Patient_Name],MATCH(Consolidated_sheets[[#This Row],[Patient_ID]],Patient_data[Patient_ID],0))</f>
        <v>Rebecca Bernard</v>
      </c>
      <c r="H2215">
        <f>INDEX(Patient_data[Age],MATCH(Consolidated_sheets[[#This Row],[Patient_ID]],Patient_data[Patient_ID],0))</f>
        <v>22</v>
      </c>
      <c r="I2215" t="str">
        <f>INDEX(Patient_data[Gender],MATCH(Consolidated_sheets[[#This Row],[Patient_ID]],Patient_data[Patient_ID],0))</f>
        <v>Female</v>
      </c>
      <c r="J2215" t="str">
        <f>INDEX(Location_data[Location],MATCH(Consolidated_sheets[[#This Row],[Patient_ID]],Location_data[Patient_ID],0))</f>
        <v>Phoenix</v>
      </c>
      <c r="K2215" t="str">
        <f>INDEX(Insurance_data[Insurance_Type],MATCH(Consolidated_sheets[[#This Row],[Patient_ID]],Insurance_data[Patient_ID],0))</f>
        <v>Public</v>
      </c>
      <c r="L2215" s="6">
        <f>INDEX(Insurance_data[Insurance_Amount],MATCH(Consolidated_sheets[[#This Row],[Patient_ID]],Insurance_data[Patient_ID],0))</f>
        <v>4935.8100000000004</v>
      </c>
    </row>
    <row r="2216" spans="1:12" x14ac:dyDescent="0.3">
      <c r="A2216" t="s">
        <v>914</v>
      </c>
      <c r="B2216" t="s">
        <v>5954</v>
      </c>
      <c r="C2216" s="6">
        <v>2667.75</v>
      </c>
      <c r="D2216" s="1">
        <v>44043.303900557221</v>
      </c>
      <c r="E2216" s="1" t="str">
        <f>TEXT(Consolidated_sheets[[#This Row],[Date]],"yyyy")</f>
        <v>2020</v>
      </c>
      <c r="F2216" s="1" t="str">
        <f>TEXT(Consolidated_sheets[[#This Row],[Date]],"mmmm")</f>
        <v>July</v>
      </c>
      <c r="G2216" t="str">
        <f>INDEX(Patient_data[Patient_Name],MATCH(Consolidated_sheets[[#This Row],[Patient_ID]],Patient_data[Patient_ID],0))</f>
        <v>Courtney Moody</v>
      </c>
      <c r="H2216">
        <f>INDEX(Patient_data[Age],MATCH(Consolidated_sheets[[#This Row],[Patient_ID]],Patient_data[Patient_ID],0))</f>
        <v>37</v>
      </c>
      <c r="I2216" t="str">
        <f>INDEX(Patient_data[Gender],MATCH(Consolidated_sheets[[#This Row],[Patient_ID]],Patient_data[Patient_ID],0))</f>
        <v>Female</v>
      </c>
      <c r="J2216" t="str">
        <f>INDEX(Location_data[Location],MATCH(Consolidated_sheets[[#This Row],[Patient_ID]],Location_data[Patient_ID],0))</f>
        <v>Chicago</v>
      </c>
      <c r="K2216" t="str">
        <f>INDEX(Insurance_data[Insurance_Type],MATCH(Consolidated_sheets[[#This Row],[Patient_ID]],Insurance_data[Patient_ID],0))</f>
        <v>Private</v>
      </c>
      <c r="L2216" s="6">
        <f>INDEX(Insurance_data[Insurance_Amount],MATCH(Consolidated_sheets[[#This Row],[Patient_ID]],Insurance_data[Patient_ID],0))</f>
        <v>7003.69</v>
      </c>
    </row>
    <row r="2217" spans="1:12" x14ac:dyDescent="0.3">
      <c r="A2217" t="s">
        <v>2634</v>
      </c>
      <c r="B2217" t="s">
        <v>5954</v>
      </c>
      <c r="C2217" s="6">
        <v>1487.61</v>
      </c>
      <c r="D2217" s="1">
        <v>44043.564652093148</v>
      </c>
      <c r="E2217" s="1" t="str">
        <f>TEXT(Consolidated_sheets[[#This Row],[Date]],"yyyy")</f>
        <v>2020</v>
      </c>
      <c r="F2217" s="1" t="str">
        <f>TEXT(Consolidated_sheets[[#This Row],[Date]],"mmmm")</f>
        <v>July</v>
      </c>
      <c r="G2217" t="str">
        <f>INDEX(Patient_data[Patient_Name],MATCH(Consolidated_sheets[[#This Row],[Patient_ID]],Patient_data[Patient_ID],0))</f>
        <v>Angela Rosales</v>
      </c>
      <c r="H2217">
        <f>INDEX(Patient_data[Age],MATCH(Consolidated_sheets[[#This Row],[Patient_ID]],Patient_data[Patient_ID],0))</f>
        <v>30</v>
      </c>
      <c r="I2217" t="str">
        <f>INDEX(Patient_data[Gender],MATCH(Consolidated_sheets[[#This Row],[Patient_ID]],Patient_data[Patient_ID],0))</f>
        <v>Male</v>
      </c>
      <c r="J2217" t="str">
        <f>INDEX(Location_data[Location],MATCH(Consolidated_sheets[[#This Row],[Patient_ID]],Location_data[Patient_ID],0))</f>
        <v>Houston</v>
      </c>
      <c r="K2217" t="str">
        <f>INDEX(Insurance_data[Insurance_Type],MATCH(Consolidated_sheets[[#This Row],[Patient_ID]],Insurance_data[Patient_ID],0))</f>
        <v>None</v>
      </c>
      <c r="L2217" s="6">
        <f>INDEX(Insurance_data[Insurance_Amount],MATCH(Consolidated_sheets[[#This Row],[Patient_ID]],Insurance_data[Patient_ID],0))</f>
        <v>4342.38</v>
      </c>
    </row>
    <row r="2218" spans="1:12" x14ac:dyDescent="0.3">
      <c r="A2218" t="s">
        <v>2582</v>
      </c>
      <c r="B2218" t="s">
        <v>5952</v>
      </c>
      <c r="C2218" s="6">
        <v>3551.5</v>
      </c>
      <c r="D2218" s="1">
        <v>44043.825403629089</v>
      </c>
      <c r="E2218" s="1" t="str">
        <f>TEXT(Consolidated_sheets[[#This Row],[Date]],"yyyy")</f>
        <v>2020</v>
      </c>
      <c r="F2218" s="1" t="str">
        <f>TEXT(Consolidated_sheets[[#This Row],[Date]],"mmmm")</f>
        <v>July</v>
      </c>
      <c r="G2218" t="str">
        <f>INDEX(Patient_data[Patient_Name],MATCH(Consolidated_sheets[[#This Row],[Patient_ID]],Patient_data[Patient_ID],0))</f>
        <v>Teresa Johnson</v>
      </c>
      <c r="H2218">
        <f>INDEX(Patient_data[Age],MATCH(Consolidated_sheets[[#This Row],[Patient_ID]],Patient_data[Patient_ID],0))</f>
        <v>47</v>
      </c>
      <c r="I2218" t="str">
        <f>INDEX(Patient_data[Gender],MATCH(Consolidated_sheets[[#This Row],[Patient_ID]],Patient_data[Patient_ID],0))</f>
        <v>Female</v>
      </c>
      <c r="J2218" t="str">
        <f>INDEX(Location_data[Location],MATCH(Consolidated_sheets[[#This Row],[Patient_ID]],Location_data[Patient_ID],0))</f>
        <v>Houston</v>
      </c>
      <c r="K2218" t="str">
        <f>INDEX(Insurance_data[Insurance_Type],MATCH(Consolidated_sheets[[#This Row],[Patient_ID]],Insurance_data[Patient_ID],0))</f>
        <v>None</v>
      </c>
      <c r="L2218" s="6">
        <f>INDEX(Insurance_data[Insurance_Amount],MATCH(Consolidated_sheets[[#This Row],[Patient_ID]],Insurance_data[Patient_ID],0))</f>
        <v>6402.36</v>
      </c>
    </row>
    <row r="2219" spans="1:12" x14ac:dyDescent="0.3">
      <c r="A2219" t="s">
        <v>2218</v>
      </c>
      <c r="B2219" t="s">
        <v>5953</v>
      </c>
      <c r="C2219" s="6">
        <v>1354.48</v>
      </c>
      <c r="D2219" s="1">
        <v>44044.086155165023</v>
      </c>
      <c r="E2219" s="1" t="str">
        <f>TEXT(Consolidated_sheets[[#This Row],[Date]],"yyyy")</f>
        <v>2020</v>
      </c>
      <c r="F2219" s="1" t="str">
        <f>TEXT(Consolidated_sheets[[#This Row],[Date]],"mmmm")</f>
        <v>August</v>
      </c>
      <c r="G2219" t="str">
        <f>INDEX(Patient_data[Patient_Name],MATCH(Consolidated_sheets[[#This Row],[Patient_ID]],Patient_data[Patient_ID],0))</f>
        <v>Joseph Mcdonald</v>
      </c>
      <c r="H2219">
        <f>INDEX(Patient_data[Age],MATCH(Consolidated_sheets[[#This Row],[Patient_ID]],Patient_data[Patient_ID],0))</f>
        <v>86</v>
      </c>
      <c r="I2219" t="str">
        <f>INDEX(Patient_data[Gender],MATCH(Consolidated_sheets[[#This Row],[Patient_ID]],Patient_data[Patient_ID],0))</f>
        <v>Male</v>
      </c>
      <c r="J2219" t="str">
        <f>INDEX(Location_data[Location],MATCH(Consolidated_sheets[[#This Row],[Patient_ID]],Location_data[Patient_ID],0))</f>
        <v>New York</v>
      </c>
      <c r="K2219" t="str">
        <f>INDEX(Insurance_data[Insurance_Type],MATCH(Consolidated_sheets[[#This Row],[Patient_ID]],Insurance_data[Patient_ID],0))</f>
        <v>None</v>
      </c>
      <c r="L2219" s="6">
        <f>INDEX(Insurance_data[Insurance_Amount],MATCH(Consolidated_sheets[[#This Row],[Patient_ID]],Insurance_data[Patient_ID],0))</f>
        <v>2857.96</v>
      </c>
    </row>
    <row r="2220" spans="1:12" x14ac:dyDescent="0.3">
      <c r="A2220" t="s">
        <v>2577</v>
      </c>
      <c r="B2220" t="s">
        <v>5955</v>
      </c>
      <c r="C2220" s="6">
        <v>1229.1300000000001</v>
      </c>
      <c r="D2220" s="1">
        <v>44044.34690670095</v>
      </c>
      <c r="E2220" s="1" t="str">
        <f>TEXT(Consolidated_sheets[[#This Row],[Date]],"yyyy")</f>
        <v>2020</v>
      </c>
      <c r="F2220" s="1" t="str">
        <f>TEXT(Consolidated_sheets[[#This Row],[Date]],"mmmm")</f>
        <v>August</v>
      </c>
      <c r="G2220" t="str">
        <f>INDEX(Patient_data[Patient_Name],MATCH(Consolidated_sheets[[#This Row],[Patient_ID]],Patient_data[Patient_ID],0))</f>
        <v>Laura Robbins</v>
      </c>
      <c r="H2220">
        <f>INDEX(Patient_data[Age],MATCH(Consolidated_sheets[[#This Row],[Patient_ID]],Patient_data[Patient_ID],0))</f>
        <v>34</v>
      </c>
      <c r="I2220" t="str">
        <f>INDEX(Patient_data[Gender],MATCH(Consolidated_sheets[[#This Row],[Patient_ID]],Patient_data[Patient_ID],0))</f>
        <v>Female</v>
      </c>
      <c r="J2220" t="str">
        <f>INDEX(Location_data[Location],MATCH(Consolidated_sheets[[#This Row],[Patient_ID]],Location_data[Patient_ID],0))</f>
        <v>Houston</v>
      </c>
      <c r="K2220" t="str">
        <f>INDEX(Insurance_data[Insurance_Type],MATCH(Consolidated_sheets[[#This Row],[Patient_ID]],Insurance_data[Patient_ID],0))</f>
        <v>None</v>
      </c>
      <c r="L2220" s="6">
        <f>INDEX(Insurance_data[Insurance_Amount],MATCH(Consolidated_sheets[[#This Row],[Patient_ID]],Insurance_data[Patient_ID],0))</f>
        <v>7232.4</v>
      </c>
    </row>
    <row r="2221" spans="1:12" x14ac:dyDescent="0.3">
      <c r="A2221" t="s">
        <v>669</v>
      </c>
      <c r="B2221" t="s">
        <v>5954</v>
      </c>
      <c r="C2221" s="6">
        <v>4386.25</v>
      </c>
      <c r="D2221" s="1">
        <v>44044.607658236877</v>
      </c>
      <c r="E2221" s="1" t="str">
        <f>TEXT(Consolidated_sheets[[#This Row],[Date]],"yyyy")</f>
        <v>2020</v>
      </c>
      <c r="F2221" s="1" t="str">
        <f>TEXT(Consolidated_sheets[[#This Row],[Date]],"mmmm")</f>
        <v>August</v>
      </c>
      <c r="G2221" t="str">
        <f>INDEX(Patient_data[Patient_Name],MATCH(Consolidated_sheets[[#This Row],[Patient_ID]],Patient_data[Patient_ID],0))</f>
        <v>Victor Henry</v>
      </c>
      <c r="H2221">
        <f>INDEX(Patient_data[Age],MATCH(Consolidated_sheets[[#This Row],[Patient_ID]],Patient_data[Patient_ID],0))</f>
        <v>22</v>
      </c>
      <c r="I2221" t="str">
        <f>INDEX(Patient_data[Gender],MATCH(Consolidated_sheets[[#This Row],[Patient_ID]],Patient_data[Patient_ID],0))</f>
        <v>Female</v>
      </c>
      <c r="J2221" t="str">
        <f>INDEX(Location_data[Location],MATCH(Consolidated_sheets[[#This Row],[Patient_ID]],Location_data[Patient_ID],0))</f>
        <v>Los Angeles</v>
      </c>
      <c r="K2221" t="str">
        <f>INDEX(Insurance_data[Insurance_Type],MATCH(Consolidated_sheets[[#This Row],[Patient_ID]],Insurance_data[Patient_ID],0))</f>
        <v>Public</v>
      </c>
      <c r="L2221" s="6">
        <f>INDEX(Insurance_data[Insurance_Amount],MATCH(Consolidated_sheets[[#This Row],[Patient_ID]],Insurance_data[Patient_ID],0))</f>
        <v>6096.07</v>
      </c>
    </row>
    <row r="2222" spans="1:12" x14ac:dyDescent="0.3">
      <c r="A2222" t="s">
        <v>1235</v>
      </c>
      <c r="B2222" t="s">
        <v>5952</v>
      </c>
      <c r="C2222" s="6">
        <v>3050.8</v>
      </c>
      <c r="D2222" s="1">
        <v>44044.868409772833</v>
      </c>
      <c r="E2222" s="1" t="str">
        <f>TEXT(Consolidated_sheets[[#This Row],[Date]],"yyyy")</f>
        <v>2020</v>
      </c>
      <c r="F2222" s="1" t="str">
        <f>TEXT(Consolidated_sheets[[#This Row],[Date]],"mmmm")</f>
        <v>August</v>
      </c>
      <c r="G2222" t="str">
        <f>INDEX(Patient_data[Patient_Name],MATCH(Consolidated_sheets[[#This Row],[Patient_ID]],Patient_data[Patient_ID],0))</f>
        <v>Tina Mckee</v>
      </c>
      <c r="H2222">
        <f>INDEX(Patient_data[Age],MATCH(Consolidated_sheets[[#This Row],[Patient_ID]],Patient_data[Patient_ID],0))</f>
        <v>67</v>
      </c>
      <c r="I2222" t="str">
        <f>INDEX(Patient_data[Gender],MATCH(Consolidated_sheets[[#This Row],[Patient_ID]],Patient_data[Patient_ID],0))</f>
        <v>Female</v>
      </c>
      <c r="J2222" t="str">
        <f>INDEX(Location_data[Location],MATCH(Consolidated_sheets[[#This Row],[Patient_ID]],Location_data[Patient_ID],0))</f>
        <v>Houston</v>
      </c>
      <c r="K2222" t="str">
        <f>INDEX(Insurance_data[Insurance_Type],MATCH(Consolidated_sheets[[#This Row],[Patient_ID]],Insurance_data[Patient_ID],0))</f>
        <v>None</v>
      </c>
      <c r="L2222" s="6">
        <f>INDEX(Insurance_data[Insurance_Amount],MATCH(Consolidated_sheets[[#This Row],[Patient_ID]],Insurance_data[Patient_ID],0))</f>
        <v>5168.05</v>
      </c>
    </row>
    <row r="2223" spans="1:12" x14ac:dyDescent="0.3">
      <c r="A2223" t="s">
        <v>272</v>
      </c>
      <c r="B2223" t="s">
        <v>5952</v>
      </c>
      <c r="C2223" s="6">
        <v>4772.92</v>
      </c>
      <c r="D2223" s="1">
        <v>44045.129161308752</v>
      </c>
      <c r="E2223" s="1" t="str">
        <f>TEXT(Consolidated_sheets[[#This Row],[Date]],"yyyy")</f>
        <v>2020</v>
      </c>
      <c r="F2223" s="1" t="str">
        <f>TEXT(Consolidated_sheets[[#This Row],[Date]],"mmmm")</f>
        <v>August</v>
      </c>
      <c r="G2223" t="str">
        <f>INDEX(Patient_data[Patient_Name],MATCH(Consolidated_sheets[[#This Row],[Patient_ID]],Patient_data[Patient_ID],0))</f>
        <v>Teresa Hodge</v>
      </c>
      <c r="H2223">
        <f>INDEX(Patient_data[Age],MATCH(Consolidated_sheets[[#This Row],[Patient_ID]],Patient_data[Patient_ID],0))</f>
        <v>47</v>
      </c>
      <c r="I2223" t="str">
        <f>INDEX(Patient_data[Gender],MATCH(Consolidated_sheets[[#This Row],[Patient_ID]],Patient_data[Patient_ID],0))</f>
        <v>Male</v>
      </c>
      <c r="J2223" t="str">
        <f>INDEX(Location_data[Location],MATCH(Consolidated_sheets[[#This Row],[Patient_ID]],Location_data[Patient_ID],0))</f>
        <v>Phoenix</v>
      </c>
      <c r="K2223" t="str">
        <f>INDEX(Insurance_data[Insurance_Type],MATCH(Consolidated_sheets[[#This Row],[Patient_ID]],Insurance_data[Patient_ID],0))</f>
        <v>Public</v>
      </c>
      <c r="L2223" s="6">
        <f>INDEX(Insurance_data[Insurance_Amount],MATCH(Consolidated_sheets[[#This Row],[Patient_ID]],Insurance_data[Patient_ID],0))</f>
        <v>3509.22</v>
      </c>
    </row>
    <row r="2224" spans="1:12" x14ac:dyDescent="0.3">
      <c r="A2224" t="s">
        <v>990</v>
      </c>
      <c r="B2224" t="s">
        <v>5955</v>
      </c>
      <c r="C2224" s="6">
        <v>2170.0500000000002</v>
      </c>
      <c r="D2224" s="1">
        <v>44045.389912844686</v>
      </c>
      <c r="E2224" s="1" t="str">
        <f>TEXT(Consolidated_sheets[[#This Row],[Date]],"yyyy")</f>
        <v>2020</v>
      </c>
      <c r="F2224" s="1" t="str">
        <f>TEXT(Consolidated_sheets[[#This Row],[Date]],"mmmm")</f>
        <v>August</v>
      </c>
      <c r="G2224" t="str">
        <f>INDEX(Patient_data[Patient_Name],MATCH(Consolidated_sheets[[#This Row],[Patient_ID]],Patient_data[Patient_ID],0))</f>
        <v>Joseph Brown</v>
      </c>
      <c r="H2224">
        <f>INDEX(Patient_data[Age],MATCH(Consolidated_sheets[[#This Row],[Patient_ID]],Patient_data[Patient_ID],0))</f>
        <v>85</v>
      </c>
      <c r="I2224" t="str">
        <f>INDEX(Patient_data[Gender],MATCH(Consolidated_sheets[[#This Row],[Patient_ID]],Patient_data[Patient_ID],0))</f>
        <v>Male</v>
      </c>
      <c r="J2224" t="str">
        <f>INDEX(Location_data[Location],MATCH(Consolidated_sheets[[#This Row],[Patient_ID]],Location_data[Patient_ID],0))</f>
        <v>Los Angeles</v>
      </c>
      <c r="K2224" t="str">
        <f>INDEX(Insurance_data[Insurance_Type],MATCH(Consolidated_sheets[[#This Row],[Patient_ID]],Insurance_data[Patient_ID],0))</f>
        <v>None</v>
      </c>
      <c r="L2224" s="6">
        <f>INDEX(Insurance_data[Insurance_Amount],MATCH(Consolidated_sheets[[#This Row],[Patient_ID]],Insurance_data[Patient_ID],0))</f>
        <v>6524.16</v>
      </c>
    </row>
    <row r="2225" spans="1:12" x14ac:dyDescent="0.3">
      <c r="A2225" t="s">
        <v>1304</v>
      </c>
      <c r="B2225" t="s">
        <v>5954</v>
      </c>
      <c r="C2225" s="6">
        <v>4533.83</v>
      </c>
      <c r="D2225" s="1">
        <v>44045.650664380628</v>
      </c>
      <c r="E2225" s="1" t="str">
        <f>TEXT(Consolidated_sheets[[#This Row],[Date]],"yyyy")</f>
        <v>2020</v>
      </c>
      <c r="F2225" s="1" t="str">
        <f>TEXT(Consolidated_sheets[[#This Row],[Date]],"mmmm")</f>
        <v>August</v>
      </c>
      <c r="G2225" t="str">
        <f>INDEX(Patient_data[Patient_Name],MATCH(Consolidated_sheets[[#This Row],[Patient_ID]],Patient_data[Patient_ID],0))</f>
        <v>Hannah Murphy</v>
      </c>
      <c r="H2225">
        <f>INDEX(Patient_data[Age],MATCH(Consolidated_sheets[[#This Row],[Patient_ID]],Patient_data[Patient_ID],0))</f>
        <v>64</v>
      </c>
      <c r="I2225" t="str">
        <f>INDEX(Patient_data[Gender],MATCH(Consolidated_sheets[[#This Row],[Patient_ID]],Patient_data[Patient_ID],0))</f>
        <v>Male</v>
      </c>
      <c r="J2225" t="str">
        <f>INDEX(Location_data[Location],MATCH(Consolidated_sheets[[#This Row],[Patient_ID]],Location_data[Patient_ID],0))</f>
        <v>Houston</v>
      </c>
      <c r="K2225" t="str">
        <f>INDEX(Insurance_data[Insurance_Type],MATCH(Consolidated_sheets[[#This Row],[Patient_ID]],Insurance_data[Patient_ID],0))</f>
        <v>Private</v>
      </c>
      <c r="L2225" s="6">
        <f>INDEX(Insurance_data[Insurance_Amount],MATCH(Consolidated_sheets[[#This Row],[Patient_ID]],Insurance_data[Patient_ID],0))</f>
        <v>4967.84</v>
      </c>
    </row>
    <row r="2226" spans="1:12" x14ac:dyDescent="0.3">
      <c r="A2226" t="s">
        <v>2626</v>
      </c>
      <c r="B2226" t="s">
        <v>5952</v>
      </c>
      <c r="C2226" s="6">
        <v>4069.84</v>
      </c>
      <c r="D2226" s="1">
        <v>44045.911415916547</v>
      </c>
      <c r="E2226" s="1" t="str">
        <f>TEXT(Consolidated_sheets[[#This Row],[Date]],"yyyy")</f>
        <v>2020</v>
      </c>
      <c r="F2226" s="1" t="str">
        <f>TEXT(Consolidated_sheets[[#This Row],[Date]],"mmmm")</f>
        <v>August</v>
      </c>
      <c r="G2226" t="str">
        <f>INDEX(Patient_data[Patient_Name],MATCH(Consolidated_sheets[[#This Row],[Patient_ID]],Patient_data[Patient_ID],0))</f>
        <v>Robert Reed</v>
      </c>
      <c r="H2226">
        <f>INDEX(Patient_data[Age],MATCH(Consolidated_sheets[[#This Row],[Patient_ID]],Patient_data[Patient_ID],0))</f>
        <v>52</v>
      </c>
      <c r="I2226" t="str">
        <f>INDEX(Patient_data[Gender],MATCH(Consolidated_sheets[[#This Row],[Patient_ID]],Patient_data[Patient_ID],0))</f>
        <v>Female</v>
      </c>
      <c r="J2226" t="str">
        <f>INDEX(Location_data[Location],MATCH(Consolidated_sheets[[#This Row],[Patient_ID]],Location_data[Patient_ID],0))</f>
        <v>New York</v>
      </c>
      <c r="K2226" t="str">
        <f>INDEX(Insurance_data[Insurance_Type],MATCH(Consolidated_sheets[[#This Row],[Patient_ID]],Insurance_data[Patient_ID],0))</f>
        <v>Private</v>
      </c>
      <c r="L2226" s="6">
        <f>INDEX(Insurance_data[Insurance_Amount],MATCH(Consolidated_sheets[[#This Row],[Patient_ID]],Insurance_data[Patient_ID],0))</f>
        <v>8730.7199999999993</v>
      </c>
    </row>
    <row r="2227" spans="1:12" x14ac:dyDescent="0.3">
      <c r="A2227" t="s">
        <v>1387</v>
      </c>
      <c r="B2227" t="s">
        <v>5954</v>
      </c>
      <c r="C2227" s="6">
        <v>469.56</v>
      </c>
      <c r="D2227" s="1">
        <v>44046.172167452489</v>
      </c>
      <c r="E2227" s="1" t="str">
        <f>TEXT(Consolidated_sheets[[#This Row],[Date]],"yyyy")</f>
        <v>2020</v>
      </c>
      <c r="F2227" s="1" t="str">
        <f>TEXT(Consolidated_sheets[[#This Row],[Date]],"mmmm")</f>
        <v>August</v>
      </c>
      <c r="G2227" t="str">
        <f>INDEX(Patient_data[Patient_Name],MATCH(Consolidated_sheets[[#This Row],[Patient_ID]],Patient_data[Patient_ID],0))</f>
        <v>Mrs. Nicole Humphrey DVM</v>
      </c>
      <c r="H2227">
        <f>INDEX(Patient_data[Age],MATCH(Consolidated_sheets[[#This Row],[Patient_ID]],Patient_data[Patient_ID],0))</f>
        <v>62</v>
      </c>
      <c r="I2227" t="str">
        <f>INDEX(Patient_data[Gender],MATCH(Consolidated_sheets[[#This Row],[Patient_ID]],Patient_data[Patient_ID],0))</f>
        <v>Male</v>
      </c>
      <c r="J2227" t="str">
        <f>INDEX(Location_data[Location],MATCH(Consolidated_sheets[[#This Row],[Patient_ID]],Location_data[Patient_ID],0))</f>
        <v>Los Angeles</v>
      </c>
      <c r="K2227" t="str">
        <f>INDEX(Insurance_data[Insurance_Type],MATCH(Consolidated_sheets[[#This Row],[Patient_ID]],Insurance_data[Patient_ID],0))</f>
        <v>Private</v>
      </c>
      <c r="L2227" s="6">
        <f>INDEX(Insurance_data[Insurance_Amount],MATCH(Consolidated_sheets[[#This Row],[Patient_ID]],Insurance_data[Patient_ID],0))</f>
        <v>4271.2</v>
      </c>
    </row>
    <row r="2228" spans="1:12" x14ac:dyDescent="0.3">
      <c r="A2228" t="s">
        <v>1907</v>
      </c>
      <c r="B2228" t="s">
        <v>5955</v>
      </c>
      <c r="C2228" s="6">
        <v>1478.39</v>
      </c>
      <c r="D2228" s="1">
        <v>44046.432918988423</v>
      </c>
      <c r="E2228" s="1" t="str">
        <f>TEXT(Consolidated_sheets[[#This Row],[Date]],"yyyy")</f>
        <v>2020</v>
      </c>
      <c r="F2228" s="1" t="str">
        <f>TEXT(Consolidated_sheets[[#This Row],[Date]],"mmmm")</f>
        <v>August</v>
      </c>
      <c r="G2228" t="str">
        <f>INDEX(Patient_data[Patient_Name],MATCH(Consolidated_sheets[[#This Row],[Patient_ID]],Patient_data[Patient_ID],0))</f>
        <v>Elizabeth Chambers</v>
      </c>
      <c r="H2228">
        <f>INDEX(Patient_data[Age],MATCH(Consolidated_sheets[[#This Row],[Patient_ID]],Patient_data[Patient_ID],0))</f>
        <v>36</v>
      </c>
      <c r="I2228" t="str">
        <f>INDEX(Patient_data[Gender],MATCH(Consolidated_sheets[[#This Row],[Patient_ID]],Patient_data[Patient_ID],0))</f>
        <v>Female</v>
      </c>
      <c r="J2228" t="str">
        <f>INDEX(Location_data[Location],MATCH(Consolidated_sheets[[#This Row],[Patient_ID]],Location_data[Patient_ID],0))</f>
        <v>Chicago</v>
      </c>
      <c r="K2228" t="str">
        <f>INDEX(Insurance_data[Insurance_Type],MATCH(Consolidated_sheets[[#This Row],[Patient_ID]],Insurance_data[Patient_ID],0))</f>
        <v>None</v>
      </c>
      <c r="L2228" s="6">
        <f>INDEX(Insurance_data[Insurance_Amount],MATCH(Consolidated_sheets[[#This Row],[Patient_ID]],Insurance_data[Patient_ID],0))</f>
        <v>517.41999999999996</v>
      </c>
    </row>
    <row r="2229" spans="1:12" x14ac:dyDescent="0.3">
      <c r="A2229" t="s">
        <v>1397</v>
      </c>
      <c r="B2229" t="s">
        <v>5955</v>
      </c>
      <c r="C2229" s="6">
        <v>210.76</v>
      </c>
      <c r="D2229" s="1">
        <v>44046.69367052435</v>
      </c>
      <c r="E2229" s="1" t="str">
        <f>TEXT(Consolidated_sheets[[#This Row],[Date]],"yyyy")</f>
        <v>2020</v>
      </c>
      <c r="F2229" s="1" t="str">
        <f>TEXT(Consolidated_sheets[[#This Row],[Date]],"mmmm")</f>
        <v>August</v>
      </c>
      <c r="G2229" t="str">
        <f>INDEX(Patient_data[Patient_Name],MATCH(Consolidated_sheets[[#This Row],[Patient_ID]],Patient_data[Patient_ID],0))</f>
        <v>Brian Yates</v>
      </c>
      <c r="H2229">
        <f>INDEX(Patient_data[Age],MATCH(Consolidated_sheets[[#This Row],[Patient_ID]],Patient_data[Patient_ID],0))</f>
        <v>54</v>
      </c>
      <c r="I2229" t="str">
        <f>INDEX(Patient_data[Gender],MATCH(Consolidated_sheets[[#This Row],[Patient_ID]],Patient_data[Patient_ID],0))</f>
        <v>Male</v>
      </c>
      <c r="J2229" t="str">
        <f>INDEX(Location_data[Location],MATCH(Consolidated_sheets[[#This Row],[Patient_ID]],Location_data[Patient_ID],0))</f>
        <v>New York</v>
      </c>
      <c r="K2229" t="str">
        <f>INDEX(Insurance_data[Insurance_Type],MATCH(Consolidated_sheets[[#This Row],[Patient_ID]],Insurance_data[Patient_ID],0))</f>
        <v>None</v>
      </c>
      <c r="L2229" s="6">
        <f>INDEX(Insurance_data[Insurance_Amount],MATCH(Consolidated_sheets[[#This Row],[Patient_ID]],Insurance_data[Patient_ID],0))</f>
        <v>5939.96</v>
      </c>
    </row>
    <row r="2230" spans="1:12" x14ac:dyDescent="0.3">
      <c r="A2230" t="s">
        <v>156</v>
      </c>
      <c r="B2230" t="s">
        <v>5954</v>
      </c>
      <c r="C2230" s="6">
        <v>4769.6499999999996</v>
      </c>
      <c r="D2230" s="1">
        <v>44046.954422060291</v>
      </c>
      <c r="E2230" s="1" t="str">
        <f>TEXT(Consolidated_sheets[[#This Row],[Date]],"yyyy")</f>
        <v>2020</v>
      </c>
      <c r="F2230" s="1" t="str">
        <f>TEXT(Consolidated_sheets[[#This Row],[Date]],"mmmm")</f>
        <v>August</v>
      </c>
      <c r="G2230" t="str">
        <f>INDEX(Patient_data[Patient_Name],MATCH(Consolidated_sheets[[#This Row],[Patient_ID]],Patient_data[Patient_ID],0))</f>
        <v>Roger Martinez</v>
      </c>
      <c r="H2230">
        <f>INDEX(Patient_data[Age],MATCH(Consolidated_sheets[[#This Row],[Patient_ID]],Patient_data[Patient_ID],0))</f>
        <v>35</v>
      </c>
      <c r="I2230" t="str">
        <f>INDEX(Patient_data[Gender],MATCH(Consolidated_sheets[[#This Row],[Patient_ID]],Patient_data[Patient_ID],0))</f>
        <v>Male</v>
      </c>
      <c r="J2230" t="str">
        <f>INDEX(Location_data[Location],MATCH(Consolidated_sheets[[#This Row],[Patient_ID]],Location_data[Patient_ID],0))</f>
        <v>Los Angeles</v>
      </c>
      <c r="K2230" t="str">
        <f>INDEX(Insurance_data[Insurance_Type],MATCH(Consolidated_sheets[[#This Row],[Patient_ID]],Insurance_data[Patient_ID],0))</f>
        <v>Private</v>
      </c>
      <c r="L2230" s="6">
        <f>INDEX(Insurance_data[Insurance_Amount],MATCH(Consolidated_sheets[[#This Row],[Patient_ID]],Insurance_data[Patient_ID],0))</f>
        <v>8292.34</v>
      </c>
    </row>
    <row r="2231" spans="1:12" x14ac:dyDescent="0.3">
      <c r="A2231" t="s">
        <v>1089</v>
      </c>
      <c r="B2231" t="s">
        <v>5953</v>
      </c>
      <c r="C2231" s="6">
        <v>4260.42</v>
      </c>
      <c r="D2231" s="1">
        <v>44047.215173596232</v>
      </c>
      <c r="E2231" s="1" t="str">
        <f>TEXT(Consolidated_sheets[[#This Row],[Date]],"yyyy")</f>
        <v>2020</v>
      </c>
      <c r="F2231" s="1" t="str">
        <f>TEXT(Consolidated_sheets[[#This Row],[Date]],"mmmm")</f>
        <v>August</v>
      </c>
      <c r="G2231" t="str">
        <f>INDEX(Patient_data[Patient_Name],MATCH(Consolidated_sheets[[#This Row],[Patient_ID]],Patient_data[Patient_ID],0))</f>
        <v>Kimberly Smith</v>
      </c>
      <c r="H2231">
        <f>INDEX(Patient_data[Age],MATCH(Consolidated_sheets[[#This Row],[Patient_ID]],Patient_data[Patient_ID],0))</f>
        <v>88</v>
      </c>
      <c r="I2231" t="str">
        <f>INDEX(Patient_data[Gender],MATCH(Consolidated_sheets[[#This Row],[Patient_ID]],Patient_data[Patient_ID],0))</f>
        <v>Male</v>
      </c>
      <c r="J2231" t="str">
        <f>INDEX(Location_data[Location],MATCH(Consolidated_sheets[[#This Row],[Patient_ID]],Location_data[Patient_ID],0))</f>
        <v>Phoenix</v>
      </c>
      <c r="K2231" t="str">
        <f>INDEX(Insurance_data[Insurance_Type],MATCH(Consolidated_sheets[[#This Row],[Patient_ID]],Insurance_data[Patient_ID],0))</f>
        <v>None</v>
      </c>
      <c r="L2231" s="6">
        <f>INDEX(Insurance_data[Insurance_Amount],MATCH(Consolidated_sheets[[#This Row],[Patient_ID]],Insurance_data[Patient_ID],0))</f>
        <v>2726.97</v>
      </c>
    </row>
    <row r="2232" spans="1:12" x14ac:dyDescent="0.3">
      <c r="A2232" t="s">
        <v>2615</v>
      </c>
      <c r="B2232" t="s">
        <v>5952</v>
      </c>
      <c r="C2232" s="6">
        <v>4899.58</v>
      </c>
      <c r="D2232" s="1">
        <v>44047.475925132152</v>
      </c>
      <c r="E2232" s="1" t="str">
        <f>TEXT(Consolidated_sheets[[#This Row],[Date]],"yyyy")</f>
        <v>2020</v>
      </c>
      <c r="F2232" s="1" t="str">
        <f>TEXT(Consolidated_sheets[[#This Row],[Date]],"mmmm")</f>
        <v>August</v>
      </c>
      <c r="G2232" t="str">
        <f>INDEX(Patient_data[Patient_Name],MATCH(Consolidated_sheets[[#This Row],[Patient_ID]],Patient_data[Patient_ID],0))</f>
        <v>Bonnie Rose</v>
      </c>
      <c r="H2232">
        <f>INDEX(Patient_data[Age],MATCH(Consolidated_sheets[[#This Row],[Patient_ID]],Patient_data[Patient_ID],0))</f>
        <v>24</v>
      </c>
      <c r="I2232" t="str">
        <f>INDEX(Patient_data[Gender],MATCH(Consolidated_sheets[[#This Row],[Patient_ID]],Patient_data[Patient_ID],0))</f>
        <v>Female</v>
      </c>
      <c r="J2232" t="str">
        <f>INDEX(Location_data[Location],MATCH(Consolidated_sheets[[#This Row],[Patient_ID]],Location_data[Patient_ID],0))</f>
        <v>Houston</v>
      </c>
      <c r="K2232" t="str">
        <f>INDEX(Insurance_data[Insurance_Type],MATCH(Consolidated_sheets[[#This Row],[Patient_ID]],Insurance_data[Patient_ID],0))</f>
        <v>Private</v>
      </c>
      <c r="L2232" s="6">
        <f>INDEX(Insurance_data[Insurance_Amount],MATCH(Consolidated_sheets[[#This Row],[Patient_ID]],Insurance_data[Patient_ID],0))</f>
        <v>3054.34</v>
      </c>
    </row>
    <row r="2233" spans="1:12" x14ac:dyDescent="0.3">
      <c r="A2233" t="s">
        <v>631</v>
      </c>
      <c r="B2233" t="s">
        <v>5952</v>
      </c>
      <c r="C2233" s="6">
        <v>2158.1</v>
      </c>
      <c r="D2233" s="1">
        <v>44047.736676668093</v>
      </c>
      <c r="E2233" s="1" t="str">
        <f>TEXT(Consolidated_sheets[[#This Row],[Date]],"yyyy")</f>
        <v>2020</v>
      </c>
      <c r="F2233" s="1" t="str">
        <f>TEXT(Consolidated_sheets[[#This Row],[Date]],"mmmm")</f>
        <v>August</v>
      </c>
      <c r="G2233" t="str">
        <f>INDEX(Patient_data[Patient_Name],MATCH(Consolidated_sheets[[#This Row],[Patient_ID]],Patient_data[Patient_ID],0))</f>
        <v>Mr. Jordan Robertson</v>
      </c>
      <c r="H2233">
        <f>INDEX(Patient_data[Age],MATCH(Consolidated_sheets[[#This Row],[Patient_ID]],Patient_data[Patient_ID],0))</f>
        <v>22</v>
      </c>
      <c r="I2233" t="str">
        <f>INDEX(Patient_data[Gender],MATCH(Consolidated_sheets[[#This Row],[Patient_ID]],Patient_data[Patient_ID],0))</f>
        <v>Male</v>
      </c>
      <c r="J2233" t="str">
        <f>INDEX(Location_data[Location],MATCH(Consolidated_sheets[[#This Row],[Patient_ID]],Location_data[Patient_ID],0))</f>
        <v>Houston</v>
      </c>
      <c r="K2233" t="str">
        <f>INDEX(Insurance_data[Insurance_Type],MATCH(Consolidated_sheets[[#This Row],[Patient_ID]],Insurance_data[Patient_ID],0))</f>
        <v>Public</v>
      </c>
      <c r="L2233" s="6">
        <f>INDEX(Insurance_data[Insurance_Amount],MATCH(Consolidated_sheets[[#This Row],[Patient_ID]],Insurance_data[Patient_ID],0))</f>
        <v>6048.14</v>
      </c>
    </row>
    <row r="2234" spans="1:12" x14ac:dyDescent="0.3">
      <c r="A2234" t="s">
        <v>1696</v>
      </c>
      <c r="B2234" t="s">
        <v>5952</v>
      </c>
      <c r="C2234" s="6">
        <v>4711.1899999999996</v>
      </c>
      <c r="D2234" s="1">
        <v>44047.997428204028</v>
      </c>
      <c r="E2234" s="1" t="str">
        <f>TEXT(Consolidated_sheets[[#This Row],[Date]],"yyyy")</f>
        <v>2020</v>
      </c>
      <c r="F2234" s="1" t="str">
        <f>TEXT(Consolidated_sheets[[#This Row],[Date]],"mmmm")</f>
        <v>August</v>
      </c>
      <c r="G2234" t="str">
        <f>INDEX(Patient_data[Patient_Name],MATCH(Consolidated_sheets[[#This Row],[Patient_ID]],Patient_data[Patient_ID],0))</f>
        <v>Brandon Page</v>
      </c>
      <c r="H2234">
        <f>INDEX(Patient_data[Age],MATCH(Consolidated_sheets[[#This Row],[Patient_ID]],Patient_data[Patient_ID],0))</f>
        <v>70</v>
      </c>
      <c r="I2234" t="str">
        <f>INDEX(Patient_data[Gender],MATCH(Consolidated_sheets[[#This Row],[Patient_ID]],Patient_data[Patient_ID],0))</f>
        <v>Female</v>
      </c>
      <c r="J2234" t="str">
        <f>INDEX(Location_data[Location],MATCH(Consolidated_sheets[[#This Row],[Patient_ID]],Location_data[Patient_ID],0))</f>
        <v>Los Angeles</v>
      </c>
      <c r="K2234" t="str">
        <f>INDEX(Insurance_data[Insurance_Type],MATCH(Consolidated_sheets[[#This Row],[Patient_ID]],Insurance_data[Patient_ID],0))</f>
        <v>Private</v>
      </c>
      <c r="L2234" s="6">
        <f>INDEX(Insurance_data[Insurance_Amount],MATCH(Consolidated_sheets[[#This Row],[Patient_ID]],Insurance_data[Patient_ID],0))</f>
        <v>1235.3900000000001</v>
      </c>
    </row>
    <row r="2235" spans="1:12" x14ac:dyDescent="0.3">
      <c r="A2235" t="s">
        <v>1629</v>
      </c>
      <c r="B2235" t="s">
        <v>5953</v>
      </c>
      <c r="C2235" s="6">
        <v>4464.25</v>
      </c>
      <c r="D2235" s="1">
        <v>44048.258179739947</v>
      </c>
      <c r="E2235" s="1" t="str">
        <f>TEXT(Consolidated_sheets[[#This Row],[Date]],"yyyy")</f>
        <v>2020</v>
      </c>
      <c r="F2235" s="1" t="str">
        <f>TEXT(Consolidated_sheets[[#This Row],[Date]],"mmmm")</f>
        <v>August</v>
      </c>
      <c r="G2235" t="str">
        <f>INDEX(Patient_data[Patient_Name],MATCH(Consolidated_sheets[[#This Row],[Patient_ID]],Patient_data[Patient_ID],0))</f>
        <v>Ricardo Smith</v>
      </c>
      <c r="H2235">
        <f>INDEX(Patient_data[Age],MATCH(Consolidated_sheets[[#This Row],[Patient_ID]],Patient_data[Patient_ID],0))</f>
        <v>27</v>
      </c>
      <c r="I2235" t="str">
        <f>INDEX(Patient_data[Gender],MATCH(Consolidated_sheets[[#This Row],[Patient_ID]],Patient_data[Patient_ID],0))</f>
        <v>Female</v>
      </c>
      <c r="J2235" t="str">
        <f>INDEX(Location_data[Location],MATCH(Consolidated_sheets[[#This Row],[Patient_ID]],Location_data[Patient_ID],0))</f>
        <v>New York</v>
      </c>
      <c r="K2235" t="str">
        <f>INDEX(Insurance_data[Insurance_Type],MATCH(Consolidated_sheets[[#This Row],[Patient_ID]],Insurance_data[Patient_ID],0))</f>
        <v>Private</v>
      </c>
      <c r="L2235" s="6">
        <f>INDEX(Insurance_data[Insurance_Amount],MATCH(Consolidated_sheets[[#This Row],[Patient_ID]],Insurance_data[Patient_ID],0))</f>
        <v>318.04000000000002</v>
      </c>
    </row>
    <row r="2236" spans="1:12" x14ac:dyDescent="0.3">
      <c r="A2236" t="s">
        <v>1494</v>
      </c>
      <c r="B2236" t="s">
        <v>5954</v>
      </c>
      <c r="C2236" s="6">
        <v>1609.46</v>
      </c>
      <c r="D2236" s="1">
        <v>44048.518931275888</v>
      </c>
      <c r="E2236" s="1" t="str">
        <f>TEXT(Consolidated_sheets[[#This Row],[Date]],"yyyy")</f>
        <v>2020</v>
      </c>
      <c r="F2236" s="1" t="str">
        <f>TEXT(Consolidated_sheets[[#This Row],[Date]],"mmmm")</f>
        <v>August</v>
      </c>
      <c r="G2236" t="str">
        <f>INDEX(Patient_data[Patient_Name],MATCH(Consolidated_sheets[[#This Row],[Patient_ID]],Patient_data[Patient_ID],0))</f>
        <v>Megan Greene</v>
      </c>
      <c r="H2236">
        <f>INDEX(Patient_data[Age],MATCH(Consolidated_sheets[[#This Row],[Patient_ID]],Patient_data[Patient_ID],0))</f>
        <v>77</v>
      </c>
      <c r="I2236" t="str">
        <f>INDEX(Patient_data[Gender],MATCH(Consolidated_sheets[[#This Row],[Patient_ID]],Patient_data[Patient_ID],0))</f>
        <v>Female</v>
      </c>
      <c r="J2236" t="str">
        <f>INDEX(Location_data[Location],MATCH(Consolidated_sheets[[#This Row],[Patient_ID]],Location_data[Patient_ID],0))</f>
        <v>Phoenix</v>
      </c>
      <c r="K2236" t="str">
        <f>INDEX(Insurance_data[Insurance_Type],MATCH(Consolidated_sheets[[#This Row],[Patient_ID]],Insurance_data[Patient_ID],0))</f>
        <v>None</v>
      </c>
      <c r="L2236" s="6">
        <f>INDEX(Insurance_data[Insurance_Amount],MATCH(Consolidated_sheets[[#This Row],[Patient_ID]],Insurance_data[Patient_ID],0))</f>
        <v>4594.95</v>
      </c>
    </row>
    <row r="2237" spans="1:12" x14ac:dyDescent="0.3">
      <c r="A2237" t="s">
        <v>1853</v>
      </c>
      <c r="B2237" t="s">
        <v>5955</v>
      </c>
      <c r="C2237" s="6">
        <v>2513.35</v>
      </c>
      <c r="D2237" s="1">
        <v>44048.77968281183</v>
      </c>
      <c r="E2237" s="1" t="str">
        <f>TEXT(Consolidated_sheets[[#This Row],[Date]],"yyyy")</f>
        <v>2020</v>
      </c>
      <c r="F2237" s="1" t="str">
        <f>TEXT(Consolidated_sheets[[#This Row],[Date]],"mmmm")</f>
        <v>August</v>
      </c>
      <c r="G2237" t="str">
        <f>INDEX(Patient_data[Patient_Name],MATCH(Consolidated_sheets[[#This Row],[Patient_ID]],Patient_data[Patient_ID],0))</f>
        <v>Cindy Norris</v>
      </c>
      <c r="H2237">
        <f>INDEX(Patient_data[Age],MATCH(Consolidated_sheets[[#This Row],[Patient_ID]],Patient_data[Patient_ID],0))</f>
        <v>59</v>
      </c>
      <c r="I2237" t="str">
        <f>INDEX(Patient_data[Gender],MATCH(Consolidated_sheets[[#This Row],[Patient_ID]],Patient_data[Patient_ID],0))</f>
        <v>Female</v>
      </c>
      <c r="J2237" t="str">
        <f>INDEX(Location_data[Location],MATCH(Consolidated_sheets[[#This Row],[Patient_ID]],Location_data[Patient_ID],0))</f>
        <v>Houston</v>
      </c>
      <c r="K2237" t="str">
        <f>INDEX(Insurance_data[Insurance_Type],MATCH(Consolidated_sheets[[#This Row],[Patient_ID]],Insurance_data[Patient_ID],0))</f>
        <v>None</v>
      </c>
      <c r="L2237" s="6">
        <f>INDEX(Insurance_data[Insurance_Amount],MATCH(Consolidated_sheets[[#This Row],[Patient_ID]],Insurance_data[Patient_ID],0))</f>
        <v>9389.52</v>
      </c>
    </row>
    <row r="2238" spans="1:12" x14ac:dyDescent="0.3">
      <c r="A2238" t="s">
        <v>1739</v>
      </c>
      <c r="B2238" t="s">
        <v>5952</v>
      </c>
      <c r="C2238" s="6">
        <v>2160.15</v>
      </c>
      <c r="D2238" s="1">
        <v>44049.040434347757</v>
      </c>
      <c r="E2238" s="1" t="str">
        <f>TEXT(Consolidated_sheets[[#This Row],[Date]],"yyyy")</f>
        <v>2020</v>
      </c>
      <c r="F2238" s="1" t="str">
        <f>TEXT(Consolidated_sheets[[#This Row],[Date]],"mmmm")</f>
        <v>August</v>
      </c>
      <c r="G2238" t="str">
        <f>INDEX(Patient_data[Patient_Name],MATCH(Consolidated_sheets[[#This Row],[Patient_ID]],Patient_data[Patient_ID],0))</f>
        <v>Brandon Barnes</v>
      </c>
      <c r="H2238">
        <f>INDEX(Patient_data[Age],MATCH(Consolidated_sheets[[#This Row],[Patient_ID]],Patient_data[Patient_ID],0))</f>
        <v>57</v>
      </c>
      <c r="I2238" t="str">
        <f>INDEX(Patient_data[Gender],MATCH(Consolidated_sheets[[#This Row],[Patient_ID]],Patient_data[Patient_ID],0))</f>
        <v>Male</v>
      </c>
      <c r="J2238" t="str">
        <f>INDEX(Location_data[Location],MATCH(Consolidated_sheets[[#This Row],[Patient_ID]],Location_data[Patient_ID],0))</f>
        <v>Chicago</v>
      </c>
      <c r="K2238" t="str">
        <f>INDEX(Insurance_data[Insurance_Type],MATCH(Consolidated_sheets[[#This Row],[Patient_ID]],Insurance_data[Patient_ID],0))</f>
        <v>Private</v>
      </c>
      <c r="L2238" s="6">
        <f>INDEX(Insurance_data[Insurance_Amount],MATCH(Consolidated_sheets[[#This Row],[Patient_ID]],Insurance_data[Patient_ID],0))</f>
        <v>3578.22</v>
      </c>
    </row>
    <row r="2239" spans="1:12" x14ac:dyDescent="0.3">
      <c r="A2239" t="s">
        <v>901</v>
      </c>
      <c r="B2239" t="s">
        <v>5955</v>
      </c>
      <c r="C2239" s="6">
        <v>4675.46</v>
      </c>
      <c r="D2239" s="1">
        <v>44049.301185883691</v>
      </c>
      <c r="E2239" s="1" t="str">
        <f>TEXT(Consolidated_sheets[[#This Row],[Date]],"yyyy")</f>
        <v>2020</v>
      </c>
      <c r="F2239" s="1" t="str">
        <f>TEXT(Consolidated_sheets[[#This Row],[Date]],"mmmm")</f>
        <v>August</v>
      </c>
      <c r="G2239" t="str">
        <f>INDEX(Patient_data[Patient_Name],MATCH(Consolidated_sheets[[#This Row],[Patient_ID]],Patient_data[Patient_ID],0))</f>
        <v>Brian Bauer</v>
      </c>
      <c r="H2239">
        <f>INDEX(Patient_data[Age],MATCH(Consolidated_sheets[[#This Row],[Patient_ID]],Patient_data[Patient_ID],0))</f>
        <v>24</v>
      </c>
      <c r="I2239" t="str">
        <f>INDEX(Patient_data[Gender],MATCH(Consolidated_sheets[[#This Row],[Patient_ID]],Patient_data[Patient_ID],0))</f>
        <v>Male</v>
      </c>
      <c r="J2239" t="str">
        <f>INDEX(Location_data[Location],MATCH(Consolidated_sheets[[#This Row],[Patient_ID]],Location_data[Patient_ID],0))</f>
        <v>Houston</v>
      </c>
      <c r="K2239" t="str">
        <f>INDEX(Insurance_data[Insurance_Type],MATCH(Consolidated_sheets[[#This Row],[Patient_ID]],Insurance_data[Patient_ID],0))</f>
        <v>Public</v>
      </c>
      <c r="L2239" s="6">
        <f>INDEX(Insurance_data[Insurance_Amount],MATCH(Consolidated_sheets[[#This Row],[Patient_ID]],Insurance_data[Patient_ID],0))</f>
        <v>9171.7000000000007</v>
      </c>
    </row>
    <row r="2240" spans="1:12" x14ac:dyDescent="0.3">
      <c r="A2240" t="s">
        <v>2169</v>
      </c>
      <c r="B2240" t="s">
        <v>5953</v>
      </c>
      <c r="C2240" s="6">
        <v>673.48</v>
      </c>
      <c r="D2240" s="1">
        <v>44049.561937419632</v>
      </c>
      <c r="E2240" s="1" t="str">
        <f>TEXT(Consolidated_sheets[[#This Row],[Date]],"yyyy")</f>
        <v>2020</v>
      </c>
      <c r="F2240" s="1" t="str">
        <f>TEXT(Consolidated_sheets[[#This Row],[Date]],"mmmm")</f>
        <v>August</v>
      </c>
      <c r="G2240" t="str">
        <f>INDEX(Patient_data[Patient_Name],MATCH(Consolidated_sheets[[#This Row],[Patient_ID]],Patient_data[Patient_ID],0))</f>
        <v>Gregory Taylor</v>
      </c>
      <c r="H2240">
        <f>INDEX(Patient_data[Age],MATCH(Consolidated_sheets[[#This Row],[Patient_ID]],Patient_data[Patient_ID],0))</f>
        <v>56</v>
      </c>
      <c r="I2240" t="str">
        <f>INDEX(Patient_data[Gender],MATCH(Consolidated_sheets[[#This Row],[Patient_ID]],Patient_data[Patient_ID],0))</f>
        <v>Female</v>
      </c>
      <c r="J2240" t="str">
        <f>INDEX(Location_data[Location],MATCH(Consolidated_sheets[[#This Row],[Patient_ID]],Location_data[Patient_ID],0))</f>
        <v>Houston</v>
      </c>
      <c r="K2240" t="str">
        <f>INDEX(Insurance_data[Insurance_Type],MATCH(Consolidated_sheets[[#This Row],[Patient_ID]],Insurance_data[Patient_ID],0))</f>
        <v>Public</v>
      </c>
      <c r="L2240" s="6">
        <f>INDEX(Insurance_data[Insurance_Amount],MATCH(Consolidated_sheets[[#This Row],[Patient_ID]],Insurance_data[Patient_ID],0))</f>
        <v>1028.1500000000001</v>
      </c>
    </row>
    <row r="2241" spans="1:12" x14ac:dyDescent="0.3">
      <c r="A2241" t="s">
        <v>982</v>
      </c>
      <c r="B2241" t="s">
        <v>5955</v>
      </c>
      <c r="C2241" s="6">
        <v>1614.58</v>
      </c>
      <c r="D2241" s="1">
        <v>44049.822688955559</v>
      </c>
      <c r="E2241" s="1" t="str">
        <f>TEXT(Consolidated_sheets[[#This Row],[Date]],"yyyy")</f>
        <v>2020</v>
      </c>
      <c r="F2241" s="1" t="str">
        <f>TEXT(Consolidated_sheets[[#This Row],[Date]],"mmmm")</f>
        <v>August</v>
      </c>
      <c r="G2241" t="str">
        <f>INDEX(Patient_data[Patient_Name],MATCH(Consolidated_sheets[[#This Row],[Patient_ID]],Patient_data[Patient_ID],0))</f>
        <v>Suzanne Schroeder</v>
      </c>
      <c r="H2241">
        <f>INDEX(Patient_data[Age],MATCH(Consolidated_sheets[[#This Row],[Patient_ID]],Patient_data[Patient_ID],0))</f>
        <v>37</v>
      </c>
      <c r="I2241" t="str">
        <f>INDEX(Patient_data[Gender],MATCH(Consolidated_sheets[[#This Row],[Patient_ID]],Patient_data[Patient_ID],0))</f>
        <v>Male</v>
      </c>
      <c r="J2241" t="str">
        <f>INDEX(Location_data[Location],MATCH(Consolidated_sheets[[#This Row],[Patient_ID]],Location_data[Patient_ID],0))</f>
        <v>Houston</v>
      </c>
      <c r="K2241" t="str">
        <f>INDEX(Insurance_data[Insurance_Type],MATCH(Consolidated_sheets[[#This Row],[Patient_ID]],Insurance_data[Patient_ID],0))</f>
        <v>Private</v>
      </c>
      <c r="L2241" s="6">
        <f>INDEX(Insurance_data[Insurance_Amount],MATCH(Consolidated_sheets[[#This Row],[Patient_ID]],Insurance_data[Patient_ID],0))</f>
        <v>3199.52</v>
      </c>
    </row>
    <row r="2242" spans="1:12" x14ac:dyDescent="0.3">
      <c r="A2242" t="s">
        <v>1731</v>
      </c>
      <c r="B2242" t="s">
        <v>5954</v>
      </c>
      <c r="C2242" s="6">
        <v>2081.0100000000002</v>
      </c>
      <c r="D2242" s="1">
        <v>44050.083440491493</v>
      </c>
      <c r="E2242" s="1" t="str">
        <f>TEXT(Consolidated_sheets[[#This Row],[Date]],"yyyy")</f>
        <v>2020</v>
      </c>
      <c r="F2242" s="1" t="str">
        <f>TEXT(Consolidated_sheets[[#This Row],[Date]],"mmmm")</f>
        <v>August</v>
      </c>
      <c r="G2242" t="str">
        <f>INDEX(Patient_data[Patient_Name],MATCH(Consolidated_sheets[[#This Row],[Patient_ID]],Patient_data[Patient_ID],0))</f>
        <v>Jason Allen</v>
      </c>
      <c r="H2242">
        <f>INDEX(Patient_data[Age],MATCH(Consolidated_sheets[[#This Row],[Patient_ID]],Patient_data[Patient_ID],0))</f>
        <v>79</v>
      </c>
      <c r="I2242" t="str">
        <f>INDEX(Patient_data[Gender],MATCH(Consolidated_sheets[[#This Row],[Patient_ID]],Patient_data[Patient_ID],0))</f>
        <v>Male</v>
      </c>
      <c r="J2242" t="str">
        <f>INDEX(Location_data[Location],MATCH(Consolidated_sheets[[#This Row],[Patient_ID]],Location_data[Patient_ID],0))</f>
        <v>Los Angeles</v>
      </c>
      <c r="K2242" t="str">
        <f>INDEX(Insurance_data[Insurance_Type],MATCH(Consolidated_sheets[[#This Row],[Patient_ID]],Insurance_data[Patient_ID],0))</f>
        <v>Private</v>
      </c>
      <c r="L2242" s="6">
        <f>INDEX(Insurance_data[Insurance_Amount],MATCH(Consolidated_sheets[[#This Row],[Patient_ID]],Insurance_data[Patient_ID],0))</f>
        <v>5296.24</v>
      </c>
    </row>
    <row r="2243" spans="1:12" x14ac:dyDescent="0.3">
      <c r="A2243" t="s">
        <v>2046</v>
      </c>
      <c r="B2243" t="s">
        <v>5955</v>
      </c>
      <c r="C2243" s="6">
        <v>4796.8999999999996</v>
      </c>
      <c r="D2243" s="1">
        <v>44050.344192027427</v>
      </c>
      <c r="E2243" s="1" t="str">
        <f>TEXT(Consolidated_sheets[[#This Row],[Date]],"yyyy")</f>
        <v>2020</v>
      </c>
      <c r="F2243" s="1" t="str">
        <f>TEXT(Consolidated_sheets[[#This Row],[Date]],"mmmm")</f>
        <v>August</v>
      </c>
      <c r="G2243" t="str">
        <f>INDEX(Patient_data[Patient_Name],MATCH(Consolidated_sheets[[#This Row],[Patient_ID]],Patient_data[Patient_ID],0))</f>
        <v>Michael Velez</v>
      </c>
      <c r="H2243">
        <f>INDEX(Patient_data[Age],MATCH(Consolidated_sheets[[#This Row],[Patient_ID]],Patient_data[Patient_ID],0))</f>
        <v>47</v>
      </c>
      <c r="I2243" t="str">
        <f>INDEX(Patient_data[Gender],MATCH(Consolidated_sheets[[#This Row],[Patient_ID]],Patient_data[Patient_ID],0))</f>
        <v>Female</v>
      </c>
      <c r="J2243" t="str">
        <f>INDEX(Location_data[Location],MATCH(Consolidated_sheets[[#This Row],[Patient_ID]],Location_data[Patient_ID],0))</f>
        <v>Los Angeles</v>
      </c>
      <c r="K2243" t="str">
        <f>INDEX(Insurance_data[Insurance_Type],MATCH(Consolidated_sheets[[#This Row],[Patient_ID]],Insurance_data[Patient_ID],0))</f>
        <v>None</v>
      </c>
      <c r="L2243" s="6">
        <f>INDEX(Insurance_data[Insurance_Amount],MATCH(Consolidated_sheets[[#This Row],[Patient_ID]],Insurance_data[Patient_ID],0))</f>
        <v>7325.12</v>
      </c>
    </row>
    <row r="2244" spans="1:12" x14ac:dyDescent="0.3">
      <c r="A2244" t="s">
        <v>1542</v>
      </c>
      <c r="B2244" t="s">
        <v>5955</v>
      </c>
      <c r="C2244" s="6">
        <v>1744.52</v>
      </c>
      <c r="D2244" s="1">
        <v>44050.604943563347</v>
      </c>
      <c r="E2244" s="1" t="str">
        <f>TEXT(Consolidated_sheets[[#This Row],[Date]],"yyyy")</f>
        <v>2020</v>
      </c>
      <c r="F2244" s="1" t="str">
        <f>TEXT(Consolidated_sheets[[#This Row],[Date]],"mmmm")</f>
        <v>August</v>
      </c>
      <c r="G2244" t="str">
        <f>INDEX(Patient_data[Patient_Name],MATCH(Consolidated_sheets[[#This Row],[Patient_ID]],Patient_data[Patient_ID],0))</f>
        <v>Sheri Terry</v>
      </c>
      <c r="H2244">
        <f>INDEX(Patient_data[Age],MATCH(Consolidated_sheets[[#This Row],[Patient_ID]],Patient_data[Patient_ID],0))</f>
        <v>39</v>
      </c>
      <c r="I2244" t="str">
        <f>INDEX(Patient_data[Gender],MATCH(Consolidated_sheets[[#This Row],[Patient_ID]],Patient_data[Patient_ID],0))</f>
        <v>Male</v>
      </c>
      <c r="J2244" t="str">
        <f>INDEX(Location_data[Location],MATCH(Consolidated_sheets[[#This Row],[Patient_ID]],Location_data[Patient_ID],0))</f>
        <v>Chicago</v>
      </c>
      <c r="K2244" t="str">
        <f>INDEX(Insurance_data[Insurance_Type],MATCH(Consolidated_sheets[[#This Row],[Patient_ID]],Insurance_data[Patient_ID],0))</f>
        <v>None</v>
      </c>
      <c r="L2244" s="6">
        <f>INDEX(Insurance_data[Insurance_Amount],MATCH(Consolidated_sheets[[#This Row],[Patient_ID]],Insurance_data[Patient_ID],0))</f>
        <v>8635.25</v>
      </c>
    </row>
    <row r="2245" spans="1:12" x14ac:dyDescent="0.3">
      <c r="A2245" t="s">
        <v>320</v>
      </c>
      <c r="B2245" t="s">
        <v>5954</v>
      </c>
      <c r="C2245" s="6">
        <v>3517.26</v>
      </c>
      <c r="D2245" s="1">
        <v>44050.865695099303</v>
      </c>
      <c r="E2245" s="1" t="str">
        <f>TEXT(Consolidated_sheets[[#This Row],[Date]],"yyyy")</f>
        <v>2020</v>
      </c>
      <c r="F2245" s="1" t="str">
        <f>TEXT(Consolidated_sheets[[#This Row],[Date]],"mmmm")</f>
        <v>August</v>
      </c>
      <c r="G2245" t="str">
        <f>INDEX(Patient_data[Patient_Name],MATCH(Consolidated_sheets[[#This Row],[Patient_ID]],Patient_data[Patient_ID],0))</f>
        <v>John Greer</v>
      </c>
      <c r="H2245">
        <f>INDEX(Patient_data[Age],MATCH(Consolidated_sheets[[#This Row],[Patient_ID]],Patient_data[Patient_ID],0))</f>
        <v>42</v>
      </c>
      <c r="I2245" t="str">
        <f>INDEX(Patient_data[Gender],MATCH(Consolidated_sheets[[#This Row],[Patient_ID]],Patient_data[Patient_ID],0))</f>
        <v>Female</v>
      </c>
      <c r="J2245" t="str">
        <f>INDEX(Location_data[Location],MATCH(Consolidated_sheets[[#This Row],[Patient_ID]],Location_data[Patient_ID],0))</f>
        <v>Los Angeles</v>
      </c>
      <c r="K2245" t="str">
        <f>INDEX(Insurance_data[Insurance_Type],MATCH(Consolidated_sheets[[#This Row],[Patient_ID]],Insurance_data[Patient_ID],0))</f>
        <v>Private</v>
      </c>
      <c r="L2245" s="6">
        <f>INDEX(Insurance_data[Insurance_Amount],MATCH(Consolidated_sheets[[#This Row],[Patient_ID]],Insurance_data[Patient_ID],0))</f>
        <v>1584.12</v>
      </c>
    </row>
    <row r="2246" spans="1:12" x14ac:dyDescent="0.3">
      <c r="A2246" t="s">
        <v>328</v>
      </c>
      <c r="B2246" t="s">
        <v>5954</v>
      </c>
      <c r="C2246" s="6">
        <v>159.69</v>
      </c>
      <c r="D2246" s="1">
        <v>44051.12644663523</v>
      </c>
      <c r="E2246" s="1" t="str">
        <f>TEXT(Consolidated_sheets[[#This Row],[Date]],"yyyy")</f>
        <v>2020</v>
      </c>
      <c r="F2246" s="1" t="str">
        <f>TEXT(Consolidated_sheets[[#This Row],[Date]],"mmmm")</f>
        <v>August</v>
      </c>
      <c r="G2246" t="str">
        <f>INDEX(Patient_data[Patient_Name],MATCH(Consolidated_sheets[[#This Row],[Patient_ID]],Patient_data[Patient_ID],0))</f>
        <v>James Warner</v>
      </c>
      <c r="H2246">
        <f>INDEX(Patient_data[Age],MATCH(Consolidated_sheets[[#This Row],[Patient_ID]],Patient_data[Patient_ID],0))</f>
        <v>20</v>
      </c>
      <c r="I2246" t="str">
        <f>INDEX(Patient_data[Gender],MATCH(Consolidated_sheets[[#This Row],[Patient_ID]],Patient_data[Patient_ID],0))</f>
        <v>Male</v>
      </c>
      <c r="J2246" t="str">
        <f>INDEX(Location_data[Location],MATCH(Consolidated_sheets[[#This Row],[Patient_ID]],Location_data[Patient_ID],0))</f>
        <v>New York</v>
      </c>
      <c r="K2246" t="str">
        <f>INDEX(Insurance_data[Insurance_Type],MATCH(Consolidated_sheets[[#This Row],[Patient_ID]],Insurance_data[Patient_ID],0))</f>
        <v>Private</v>
      </c>
      <c r="L2246" s="6">
        <f>INDEX(Insurance_data[Insurance_Amount],MATCH(Consolidated_sheets[[#This Row],[Patient_ID]],Insurance_data[Patient_ID],0))</f>
        <v>8247.4500000000007</v>
      </c>
    </row>
    <row r="2247" spans="1:12" x14ac:dyDescent="0.3">
      <c r="A2247" t="s">
        <v>2142</v>
      </c>
      <c r="B2247" t="s">
        <v>5954</v>
      </c>
      <c r="C2247" s="6">
        <v>3075.32</v>
      </c>
      <c r="D2247" s="1">
        <v>44051.387198171164</v>
      </c>
      <c r="E2247" s="1" t="str">
        <f>TEXT(Consolidated_sheets[[#This Row],[Date]],"yyyy")</f>
        <v>2020</v>
      </c>
      <c r="F2247" s="1" t="str">
        <f>TEXT(Consolidated_sheets[[#This Row],[Date]],"mmmm")</f>
        <v>August</v>
      </c>
      <c r="G2247" t="str">
        <f>INDEX(Patient_data[Patient_Name],MATCH(Consolidated_sheets[[#This Row],[Patient_ID]],Patient_data[Patient_ID],0))</f>
        <v>Zachary Hutchinson</v>
      </c>
      <c r="H2247">
        <f>INDEX(Patient_data[Age],MATCH(Consolidated_sheets[[#This Row],[Patient_ID]],Patient_data[Patient_ID],0))</f>
        <v>42</v>
      </c>
      <c r="I2247" t="str">
        <f>INDEX(Patient_data[Gender],MATCH(Consolidated_sheets[[#This Row],[Patient_ID]],Patient_data[Patient_ID],0))</f>
        <v>Male</v>
      </c>
      <c r="J2247" t="str">
        <f>INDEX(Location_data[Location],MATCH(Consolidated_sheets[[#This Row],[Patient_ID]],Location_data[Patient_ID],0))</f>
        <v>New York</v>
      </c>
      <c r="K2247" t="str">
        <f>INDEX(Insurance_data[Insurance_Type],MATCH(Consolidated_sheets[[#This Row],[Patient_ID]],Insurance_data[Patient_ID],0))</f>
        <v>Private</v>
      </c>
      <c r="L2247" s="6">
        <f>INDEX(Insurance_data[Insurance_Amount],MATCH(Consolidated_sheets[[#This Row],[Patient_ID]],Insurance_data[Patient_ID],0))</f>
        <v>852.78</v>
      </c>
    </row>
    <row r="2248" spans="1:12" x14ac:dyDescent="0.3">
      <c r="A2248" t="s">
        <v>2607</v>
      </c>
      <c r="B2248" t="s">
        <v>5952</v>
      </c>
      <c r="C2248" s="6">
        <v>2231.88</v>
      </c>
      <c r="D2248" s="1">
        <v>44051.647949707098</v>
      </c>
      <c r="E2248" s="1" t="str">
        <f>TEXT(Consolidated_sheets[[#This Row],[Date]],"yyyy")</f>
        <v>2020</v>
      </c>
      <c r="F2248" s="1" t="str">
        <f>TEXT(Consolidated_sheets[[#This Row],[Date]],"mmmm")</f>
        <v>August</v>
      </c>
      <c r="G2248" t="str">
        <f>INDEX(Patient_data[Patient_Name],MATCH(Consolidated_sheets[[#This Row],[Patient_ID]],Patient_data[Patient_ID],0))</f>
        <v>Sabrina Pruitt</v>
      </c>
      <c r="H2248">
        <f>INDEX(Patient_data[Age],MATCH(Consolidated_sheets[[#This Row],[Patient_ID]],Patient_data[Patient_ID],0))</f>
        <v>78</v>
      </c>
      <c r="I2248" t="str">
        <f>INDEX(Patient_data[Gender],MATCH(Consolidated_sheets[[#This Row],[Patient_ID]],Patient_data[Patient_ID],0))</f>
        <v>Male</v>
      </c>
      <c r="J2248" t="str">
        <f>INDEX(Location_data[Location],MATCH(Consolidated_sheets[[#This Row],[Patient_ID]],Location_data[Patient_ID],0))</f>
        <v>Los Angeles</v>
      </c>
      <c r="K2248" t="str">
        <f>INDEX(Insurance_data[Insurance_Type],MATCH(Consolidated_sheets[[#This Row],[Patient_ID]],Insurance_data[Patient_ID],0))</f>
        <v>Private</v>
      </c>
      <c r="L2248" s="6">
        <f>INDEX(Insurance_data[Insurance_Amount],MATCH(Consolidated_sheets[[#This Row],[Patient_ID]],Insurance_data[Patient_ID],0))</f>
        <v>8744.36</v>
      </c>
    </row>
    <row r="2249" spans="1:12" x14ac:dyDescent="0.3">
      <c r="A2249" t="s">
        <v>622</v>
      </c>
      <c r="B2249" t="s">
        <v>5955</v>
      </c>
      <c r="C2249" s="6">
        <v>3857.54</v>
      </c>
      <c r="D2249" s="1">
        <v>44051.908701243032</v>
      </c>
      <c r="E2249" s="1" t="str">
        <f>TEXT(Consolidated_sheets[[#This Row],[Date]],"yyyy")</f>
        <v>2020</v>
      </c>
      <c r="F2249" s="1" t="str">
        <f>TEXT(Consolidated_sheets[[#This Row],[Date]],"mmmm")</f>
        <v>August</v>
      </c>
      <c r="G2249" t="str">
        <f>INDEX(Patient_data[Patient_Name],MATCH(Consolidated_sheets[[#This Row],[Patient_ID]],Patient_data[Patient_ID],0))</f>
        <v>Debbie Heath</v>
      </c>
      <c r="H2249">
        <f>INDEX(Patient_data[Age],MATCH(Consolidated_sheets[[#This Row],[Patient_ID]],Patient_data[Patient_ID],0))</f>
        <v>77</v>
      </c>
      <c r="I2249" t="str">
        <f>INDEX(Patient_data[Gender],MATCH(Consolidated_sheets[[#This Row],[Patient_ID]],Patient_data[Patient_ID],0))</f>
        <v>Male</v>
      </c>
      <c r="J2249" t="str">
        <f>INDEX(Location_data[Location],MATCH(Consolidated_sheets[[#This Row],[Patient_ID]],Location_data[Patient_ID],0))</f>
        <v>Los Angeles</v>
      </c>
      <c r="K2249" t="str">
        <f>INDEX(Insurance_data[Insurance_Type],MATCH(Consolidated_sheets[[#This Row],[Patient_ID]],Insurance_data[Patient_ID],0))</f>
        <v>None</v>
      </c>
      <c r="L2249" s="6">
        <f>INDEX(Insurance_data[Insurance_Amount],MATCH(Consolidated_sheets[[#This Row],[Patient_ID]],Insurance_data[Patient_ID],0))</f>
        <v>4866.59</v>
      </c>
    </row>
    <row r="2250" spans="1:12" x14ac:dyDescent="0.3">
      <c r="A2250" t="s">
        <v>1209</v>
      </c>
      <c r="B2250" t="s">
        <v>5952</v>
      </c>
      <c r="C2250" s="6">
        <v>3792.06</v>
      </c>
      <c r="D2250" s="1">
        <v>44052.169452778959</v>
      </c>
      <c r="E2250" s="1" t="str">
        <f>TEXT(Consolidated_sheets[[#This Row],[Date]],"yyyy")</f>
        <v>2020</v>
      </c>
      <c r="F2250" s="1" t="str">
        <f>TEXT(Consolidated_sheets[[#This Row],[Date]],"mmmm")</f>
        <v>August</v>
      </c>
      <c r="G2250" t="str">
        <f>INDEX(Patient_data[Patient_Name],MATCH(Consolidated_sheets[[#This Row],[Patient_ID]],Patient_data[Patient_ID],0))</f>
        <v>Gabriel Murphy</v>
      </c>
      <c r="H2250">
        <f>INDEX(Patient_data[Age],MATCH(Consolidated_sheets[[#This Row],[Patient_ID]],Patient_data[Patient_ID],0))</f>
        <v>31</v>
      </c>
      <c r="I2250" t="str">
        <f>INDEX(Patient_data[Gender],MATCH(Consolidated_sheets[[#This Row],[Patient_ID]],Patient_data[Patient_ID],0))</f>
        <v>Male</v>
      </c>
      <c r="J2250" t="str">
        <f>INDEX(Location_data[Location],MATCH(Consolidated_sheets[[#This Row],[Patient_ID]],Location_data[Patient_ID],0))</f>
        <v>Chicago</v>
      </c>
      <c r="K2250" t="str">
        <f>INDEX(Insurance_data[Insurance_Type],MATCH(Consolidated_sheets[[#This Row],[Patient_ID]],Insurance_data[Patient_ID],0))</f>
        <v>None</v>
      </c>
      <c r="L2250" s="6">
        <f>INDEX(Insurance_data[Insurance_Amount],MATCH(Consolidated_sheets[[#This Row],[Patient_ID]],Insurance_data[Patient_ID],0))</f>
        <v>2558.42</v>
      </c>
    </row>
    <row r="2251" spans="1:12" x14ac:dyDescent="0.3">
      <c r="A2251" t="s">
        <v>2343</v>
      </c>
      <c r="B2251" t="s">
        <v>5955</v>
      </c>
      <c r="C2251" s="6">
        <v>4087.01</v>
      </c>
      <c r="D2251" s="1">
        <v>44052.430204314893</v>
      </c>
      <c r="E2251" s="1" t="str">
        <f>TEXT(Consolidated_sheets[[#This Row],[Date]],"yyyy")</f>
        <v>2020</v>
      </c>
      <c r="F2251" s="1" t="str">
        <f>TEXT(Consolidated_sheets[[#This Row],[Date]],"mmmm")</f>
        <v>August</v>
      </c>
      <c r="G2251" t="str">
        <f>INDEX(Patient_data[Patient_Name],MATCH(Consolidated_sheets[[#This Row],[Patient_ID]],Patient_data[Patient_ID],0))</f>
        <v>Vicki Lee</v>
      </c>
      <c r="H2251">
        <f>INDEX(Patient_data[Age],MATCH(Consolidated_sheets[[#This Row],[Patient_ID]],Patient_data[Patient_ID],0))</f>
        <v>58</v>
      </c>
      <c r="I2251" t="str">
        <f>INDEX(Patient_data[Gender],MATCH(Consolidated_sheets[[#This Row],[Patient_ID]],Patient_data[Patient_ID],0))</f>
        <v>Female</v>
      </c>
      <c r="J2251" t="str">
        <f>INDEX(Location_data[Location],MATCH(Consolidated_sheets[[#This Row],[Patient_ID]],Location_data[Patient_ID],0))</f>
        <v>Phoenix</v>
      </c>
      <c r="K2251" t="str">
        <f>INDEX(Insurance_data[Insurance_Type],MATCH(Consolidated_sheets[[#This Row],[Patient_ID]],Insurance_data[Patient_ID],0))</f>
        <v>None</v>
      </c>
      <c r="L2251" s="6">
        <f>INDEX(Insurance_data[Insurance_Amount],MATCH(Consolidated_sheets[[#This Row],[Patient_ID]],Insurance_data[Patient_ID],0))</f>
        <v>8126.56</v>
      </c>
    </row>
    <row r="2252" spans="1:12" x14ac:dyDescent="0.3">
      <c r="A2252" t="s">
        <v>694</v>
      </c>
      <c r="B2252" t="s">
        <v>5955</v>
      </c>
      <c r="C2252" s="6">
        <v>2655.73</v>
      </c>
      <c r="D2252" s="1">
        <v>44052.690955850827</v>
      </c>
      <c r="E2252" s="1" t="str">
        <f>TEXT(Consolidated_sheets[[#This Row],[Date]],"yyyy")</f>
        <v>2020</v>
      </c>
      <c r="F2252" s="1" t="str">
        <f>TEXT(Consolidated_sheets[[#This Row],[Date]],"mmmm")</f>
        <v>August</v>
      </c>
      <c r="G2252" t="str">
        <f>INDEX(Patient_data[Patient_Name],MATCH(Consolidated_sheets[[#This Row],[Patient_ID]],Patient_data[Patient_ID],0))</f>
        <v>Jeremiah Maxwell</v>
      </c>
      <c r="H2252">
        <f>INDEX(Patient_data[Age],MATCH(Consolidated_sheets[[#This Row],[Patient_ID]],Patient_data[Patient_ID],0))</f>
        <v>67</v>
      </c>
      <c r="I2252" t="str">
        <f>INDEX(Patient_data[Gender],MATCH(Consolidated_sheets[[#This Row],[Patient_ID]],Patient_data[Patient_ID],0))</f>
        <v>Female</v>
      </c>
      <c r="J2252" t="str">
        <f>INDEX(Location_data[Location],MATCH(Consolidated_sheets[[#This Row],[Patient_ID]],Location_data[Patient_ID],0))</f>
        <v>Chicago</v>
      </c>
      <c r="K2252" t="str">
        <f>INDEX(Insurance_data[Insurance_Type],MATCH(Consolidated_sheets[[#This Row],[Patient_ID]],Insurance_data[Patient_ID],0))</f>
        <v>None</v>
      </c>
      <c r="L2252" s="6">
        <f>INDEX(Insurance_data[Insurance_Amount],MATCH(Consolidated_sheets[[#This Row],[Patient_ID]],Insurance_data[Patient_ID],0))</f>
        <v>7896.72</v>
      </c>
    </row>
    <row r="2253" spans="1:12" x14ac:dyDescent="0.3">
      <c r="A2253" t="s">
        <v>2795</v>
      </c>
      <c r="B2253" t="s">
        <v>5955</v>
      </c>
      <c r="C2253" s="6">
        <v>3488.04</v>
      </c>
      <c r="D2253" s="1">
        <v>44052.951707386761</v>
      </c>
      <c r="E2253" s="1" t="str">
        <f>TEXT(Consolidated_sheets[[#This Row],[Date]],"yyyy")</f>
        <v>2020</v>
      </c>
      <c r="F2253" s="1" t="str">
        <f>TEXT(Consolidated_sheets[[#This Row],[Date]],"mmmm")</f>
        <v>August</v>
      </c>
      <c r="G2253" t="str">
        <f>INDEX(Patient_data[Patient_Name],MATCH(Consolidated_sheets[[#This Row],[Patient_ID]],Patient_data[Patient_ID],0))</f>
        <v>Jessica Poole</v>
      </c>
      <c r="H2253">
        <f>INDEX(Patient_data[Age],MATCH(Consolidated_sheets[[#This Row],[Patient_ID]],Patient_data[Patient_ID],0))</f>
        <v>86</v>
      </c>
      <c r="I2253" t="str">
        <f>INDEX(Patient_data[Gender],MATCH(Consolidated_sheets[[#This Row],[Patient_ID]],Patient_data[Patient_ID],0))</f>
        <v>Female</v>
      </c>
      <c r="J2253" t="str">
        <f>INDEX(Location_data[Location],MATCH(Consolidated_sheets[[#This Row],[Patient_ID]],Location_data[Patient_ID],0))</f>
        <v>Chicago</v>
      </c>
      <c r="K2253" t="str">
        <f>INDEX(Insurance_data[Insurance_Type],MATCH(Consolidated_sheets[[#This Row],[Patient_ID]],Insurance_data[Patient_ID],0))</f>
        <v>Public</v>
      </c>
      <c r="L2253" s="6">
        <f>INDEX(Insurance_data[Insurance_Amount],MATCH(Consolidated_sheets[[#This Row],[Patient_ID]],Insurance_data[Patient_ID],0))</f>
        <v>6070.62</v>
      </c>
    </row>
    <row r="2254" spans="1:12" x14ac:dyDescent="0.3">
      <c r="A2254" t="s">
        <v>705</v>
      </c>
      <c r="B2254" t="s">
        <v>5954</v>
      </c>
      <c r="C2254" s="6">
        <v>3773.04</v>
      </c>
      <c r="D2254" s="1">
        <v>44053.212458922702</v>
      </c>
      <c r="E2254" s="1" t="str">
        <f>TEXT(Consolidated_sheets[[#This Row],[Date]],"yyyy")</f>
        <v>2020</v>
      </c>
      <c r="F2254" s="1" t="str">
        <f>TEXT(Consolidated_sheets[[#This Row],[Date]],"mmmm")</f>
        <v>August</v>
      </c>
      <c r="G2254" t="str">
        <f>INDEX(Patient_data[Patient_Name],MATCH(Consolidated_sheets[[#This Row],[Patient_ID]],Patient_data[Patient_ID],0))</f>
        <v>Sherry George</v>
      </c>
      <c r="H2254">
        <f>INDEX(Patient_data[Age],MATCH(Consolidated_sheets[[#This Row],[Patient_ID]],Patient_data[Patient_ID],0))</f>
        <v>81</v>
      </c>
      <c r="I2254" t="str">
        <f>INDEX(Patient_data[Gender],MATCH(Consolidated_sheets[[#This Row],[Patient_ID]],Patient_data[Patient_ID],0))</f>
        <v>Female</v>
      </c>
      <c r="J2254" t="str">
        <f>INDEX(Location_data[Location],MATCH(Consolidated_sheets[[#This Row],[Patient_ID]],Location_data[Patient_ID],0))</f>
        <v>Phoenix</v>
      </c>
      <c r="K2254" t="str">
        <f>INDEX(Insurance_data[Insurance_Type],MATCH(Consolidated_sheets[[#This Row],[Patient_ID]],Insurance_data[Patient_ID],0))</f>
        <v>Public</v>
      </c>
      <c r="L2254" s="6">
        <f>INDEX(Insurance_data[Insurance_Amount],MATCH(Consolidated_sheets[[#This Row],[Patient_ID]],Insurance_data[Patient_ID],0))</f>
        <v>512.78</v>
      </c>
    </row>
    <row r="2255" spans="1:12" x14ac:dyDescent="0.3">
      <c r="A2255" t="s">
        <v>995</v>
      </c>
      <c r="B2255" t="s">
        <v>5953</v>
      </c>
      <c r="C2255" s="6">
        <v>3321.68</v>
      </c>
      <c r="D2255" s="1">
        <v>44053.473210458636</v>
      </c>
      <c r="E2255" s="1" t="str">
        <f>TEXT(Consolidated_sheets[[#This Row],[Date]],"yyyy")</f>
        <v>2020</v>
      </c>
      <c r="F2255" s="1" t="str">
        <f>TEXT(Consolidated_sheets[[#This Row],[Date]],"mmmm")</f>
        <v>August</v>
      </c>
      <c r="G2255" t="str">
        <f>INDEX(Patient_data[Patient_Name],MATCH(Consolidated_sheets[[#This Row],[Patient_ID]],Patient_data[Patient_ID],0))</f>
        <v>Gordon Smith</v>
      </c>
      <c r="H2255">
        <f>INDEX(Patient_data[Age],MATCH(Consolidated_sheets[[#This Row],[Patient_ID]],Patient_data[Patient_ID],0))</f>
        <v>36</v>
      </c>
      <c r="I2255" t="str">
        <f>INDEX(Patient_data[Gender],MATCH(Consolidated_sheets[[#This Row],[Patient_ID]],Patient_data[Patient_ID],0))</f>
        <v>Male</v>
      </c>
      <c r="J2255" t="str">
        <f>INDEX(Location_data[Location],MATCH(Consolidated_sheets[[#This Row],[Patient_ID]],Location_data[Patient_ID],0))</f>
        <v>Houston</v>
      </c>
      <c r="K2255" t="str">
        <f>INDEX(Insurance_data[Insurance_Type],MATCH(Consolidated_sheets[[#This Row],[Patient_ID]],Insurance_data[Patient_ID],0))</f>
        <v>Public</v>
      </c>
      <c r="L2255" s="6">
        <f>INDEX(Insurance_data[Insurance_Amount],MATCH(Consolidated_sheets[[#This Row],[Patient_ID]],Insurance_data[Patient_ID],0))</f>
        <v>3292.96</v>
      </c>
    </row>
    <row r="2256" spans="1:12" x14ac:dyDescent="0.3">
      <c r="A2256" t="s">
        <v>1007</v>
      </c>
      <c r="B2256" t="s">
        <v>5954</v>
      </c>
      <c r="C2256" s="6">
        <v>2735.82</v>
      </c>
      <c r="D2256" s="1">
        <v>44053.733961994563</v>
      </c>
      <c r="E2256" s="1" t="str">
        <f>TEXT(Consolidated_sheets[[#This Row],[Date]],"yyyy")</f>
        <v>2020</v>
      </c>
      <c r="F2256" s="1" t="str">
        <f>TEXT(Consolidated_sheets[[#This Row],[Date]],"mmmm")</f>
        <v>August</v>
      </c>
      <c r="G2256" t="str">
        <f>INDEX(Patient_data[Patient_Name],MATCH(Consolidated_sheets[[#This Row],[Patient_ID]],Patient_data[Patient_ID],0))</f>
        <v>Alice Moore</v>
      </c>
      <c r="H2256">
        <f>INDEX(Patient_data[Age],MATCH(Consolidated_sheets[[#This Row],[Patient_ID]],Patient_data[Patient_ID],0))</f>
        <v>27</v>
      </c>
      <c r="I2256" t="str">
        <f>INDEX(Patient_data[Gender],MATCH(Consolidated_sheets[[#This Row],[Patient_ID]],Patient_data[Patient_ID],0))</f>
        <v>Female</v>
      </c>
      <c r="J2256" t="str">
        <f>INDEX(Location_data[Location],MATCH(Consolidated_sheets[[#This Row],[Patient_ID]],Location_data[Patient_ID],0))</f>
        <v>Houston</v>
      </c>
      <c r="K2256" t="str">
        <f>INDEX(Insurance_data[Insurance_Type],MATCH(Consolidated_sheets[[#This Row],[Patient_ID]],Insurance_data[Patient_ID],0))</f>
        <v>Public</v>
      </c>
      <c r="L2256" s="6">
        <f>INDEX(Insurance_data[Insurance_Amount],MATCH(Consolidated_sheets[[#This Row],[Patient_ID]],Insurance_data[Patient_ID],0))</f>
        <v>4640.8100000000004</v>
      </c>
    </row>
    <row r="2257" spans="1:12" x14ac:dyDescent="0.3">
      <c r="A2257" t="s">
        <v>2808</v>
      </c>
      <c r="B2257" t="s">
        <v>5953</v>
      </c>
      <c r="C2257" s="6">
        <v>4991.16</v>
      </c>
      <c r="D2257" s="1">
        <v>44053.994713530497</v>
      </c>
      <c r="E2257" s="1" t="str">
        <f>TEXT(Consolidated_sheets[[#This Row],[Date]],"yyyy")</f>
        <v>2020</v>
      </c>
      <c r="F2257" s="1" t="str">
        <f>TEXT(Consolidated_sheets[[#This Row],[Date]],"mmmm")</f>
        <v>August</v>
      </c>
      <c r="G2257" t="str">
        <f>INDEX(Patient_data[Patient_Name],MATCH(Consolidated_sheets[[#This Row],[Patient_ID]],Patient_data[Patient_ID],0))</f>
        <v>Alexandria Anderson</v>
      </c>
      <c r="H2257">
        <f>INDEX(Patient_data[Age],MATCH(Consolidated_sheets[[#This Row],[Patient_ID]],Patient_data[Patient_ID],0))</f>
        <v>89</v>
      </c>
      <c r="I2257" t="str">
        <f>INDEX(Patient_data[Gender],MATCH(Consolidated_sheets[[#This Row],[Patient_ID]],Patient_data[Patient_ID],0))</f>
        <v>Male</v>
      </c>
      <c r="J2257" t="str">
        <f>INDEX(Location_data[Location],MATCH(Consolidated_sheets[[#This Row],[Patient_ID]],Location_data[Patient_ID],0))</f>
        <v>Chicago</v>
      </c>
      <c r="K2257" t="str">
        <f>INDEX(Insurance_data[Insurance_Type],MATCH(Consolidated_sheets[[#This Row],[Patient_ID]],Insurance_data[Patient_ID],0))</f>
        <v>Private</v>
      </c>
      <c r="L2257" s="6">
        <f>INDEX(Insurance_data[Insurance_Amount],MATCH(Consolidated_sheets[[#This Row],[Patient_ID]],Insurance_data[Patient_ID],0))</f>
        <v>6592.92</v>
      </c>
    </row>
    <row r="2258" spans="1:12" x14ac:dyDescent="0.3">
      <c r="A2258" t="s">
        <v>2072</v>
      </c>
      <c r="B2258" t="s">
        <v>5953</v>
      </c>
      <c r="C2258" s="6">
        <v>439.92</v>
      </c>
      <c r="D2258" s="1">
        <v>44054.255465066439</v>
      </c>
      <c r="E2258" s="1" t="str">
        <f>TEXT(Consolidated_sheets[[#This Row],[Date]],"yyyy")</f>
        <v>2020</v>
      </c>
      <c r="F2258" s="1" t="str">
        <f>TEXT(Consolidated_sheets[[#This Row],[Date]],"mmmm")</f>
        <v>August</v>
      </c>
      <c r="G2258" t="str">
        <f>INDEX(Patient_data[Patient_Name],MATCH(Consolidated_sheets[[#This Row],[Patient_ID]],Patient_data[Patient_ID],0))</f>
        <v>David Stone</v>
      </c>
      <c r="H2258">
        <f>INDEX(Patient_data[Age],MATCH(Consolidated_sheets[[#This Row],[Patient_ID]],Patient_data[Patient_ID],0))</f>
        <v>20</v>
      </c>
      <c r="I2258" t="str">
        <f>INDEX(Patient_data[Gender],MATCH(Consolidated_sheets[[#This Row],[Patient_ID]],Patient_data[Patient_ID],0))</f>
        <v>Female</v>
      </c>
      <c r="J2258" t="str">
        <f>INDEX(Location_data[Location],MATCH(Consolidated_sheets[[#This Row],[Patient_ID]],Location_data[Patient_ID],0))</f>
        <v>New York</v>
      </c>
      <c r="K2258" t="str">
        <f>INDEX(Insurance_data[Insurance_Type],MATCH(Consolidated_sheets[[#This Row],[Patient_ID]],Insurance_data[Patient_ID],0))</f>
        <v>None</v>
      </c>
      <c r="L2258" s="6">
        <f>INDEX(Insurance_data[Insurance_Amount],MATCH(Consolidated_sheets[[#This Row],[Patient_ID]],Insurance_data[Patient_ID],0))</f>
        <v>590.84</v>
      </c>
    </row>
    <row r="2259" spans="1:12" x14ac:dyDescent="0.3">
      <c r="A2259" t="s">
        <v>2565</v>
      </c>
      <c r="B2259" t="s">
        <v>5953</v>
      </c>
      <c r="C2259" s="6">
        <v>1710.88</v>
      </c>
      <c r="D2259" s="1">
        <v>44054.516216602358</v>
      </c>
      <c r="E2259" s="1" t="str">
        <f>TEXT(Consolidated_sheets[[#This Row],[Date]],"yyyy")</f>
        <v>2020</v>
      </c>
      <c r="F2259" s="1" t="str">
        <f>TEXT(Consolidated_sheets[[#This Row],[Date]],"mmmm")</f>
        <v>August</v>
      </c>
      <c r="G2259" t="str">
        <f>INDEX(Patient_data[Patient_Name],MATCH(Consolidated_sheets[[#This Row],[Patient_ID]],Patient_data[Patient_ID],0))</f>
        <v>Brian Cox</v>
      </c>
      <c r="H2259">
        <f>INDEX(Patient_data[Age],MATCH(Consolidated_sheets[[#This Row],[Patient_ID]],Patient_data[Patient_ID],0))</f>
        <v>64</v>
      </c>
      <c r="I2259" t="str">
        <f>INDEX(Patient_data[Gender],MATCH(Consolidated_sheets[[#This Row],[Patient_ID]],Patient_data[Patient_ID],0))</f>
        <v>Female</v>
      </c>
      <c r="J2259" t="str">
        <f>INDEX(Location_data[Location],MATCH(Consolidated_sheets[[#This Row],[Patient_ID]],Location_data[Patient_ID],0))</f>
        <v>New York</v>
      </c>
      <c r="K2259" t="str">
        <f>INDEX(Insurance_data[Insurance_Type],MATCH(Consolidated_sheets[[#This Row],[Patient_ID]],Insurance_data[Patient_ID],0))</f>
        <v>None</v>
      </c>
      <c r="L2259" s="6">
        <f>INDEX(Insurance_data[Insurance_Amount],MATCH(Consolidated_sheets[[#This Row],[Patient_ID]],Insurance_data[Patient_ID],0))</f>
        <v>7084.89</v>
      </c>
    </row>
    <row r="2260" spans="1:12" x14ac:dyDescent="0.3">
      <c r="A2260" t="s">
        <v>2224</v>
      </c>
      <c r="B2260" t="s">
        <v>5953</v>
      </c>
      <c r="C2260" s="6">
        <v>4876.96</v>
      </c>
      <c r="D2260" s="1">
        <v>44054.7769681383</v>
      </c>
      <c r="E2260" s="1" t="str">
        <f>TEXT(Consolidated_sheets[[#This Row],[Date]],"yyyy")</f>
        <v>2020</v>
      </c>
      <c r="F2260" s="1" t="str">
        <f>TEXT(Consolidated_sheets[[#This Row],[Date]],"mmmm")</f>
        <v>August</v>
      </c>
      <c r="G2260" t="str">
        <f>INDEX(Patient_data[Patient_Name],MATCH(Consolidated_sheets[[#This Row],[Patient_ID]],Patient_data[Patient_ID],0))</f>
        <v>Earl Rocha</v>
      </c>
      <c r="H2260">
        <f>INDEX(Patient_data[Age],MATCH(Consolidated_sheets[[#This Row],[Patient_ID]],Patient_data[Patient_ID],0))</f>
        <v>88</v>
      </c>
      <c r="I2260" t="str">
        <f>INDEX(Patient_data[Gender],MATCH(Consolidated_sheets[[#This Row],[Patient_ID]],Patient_data[Patient_ID],0))</f>
        <v>Female</v>
      </c>
      <c r="J2260" t="str">
        <f>INDEX(Location_data[Location],MATCH(Consolidated_sheets[[#This Row],[Patient_ID]],Location_data[Patient_ID],0))</f>
        <v>Houston</v>
      </c>
      <c r="K2260" t="str">
        <f>INDEX(Insurance_data[Insurance_Type],MATCH(Consolidated_sheets[[#This Row],[Patient_ID]],Insurance_data[Patient_ID],0))</f>
        <v>None</v>
      </c>
      <c r="L2260" s="6">
        <f>INDEX(Insurance_data[Insurance_Amount],MATCH(Consolidated_sheets[[#This Row],[Patient_ID]],Insurance_data[Patient_ID],0))</f>
        <v>2294.83</v>
      </c>
    </row>
    <row r="2261" spans="1:12" x14ac:dyDescent="0.3">
      <c r="A2261" t="s">
        <v>897</v>
      </c>
      <c r="B2261" t="s">
        <v>5953</v>
      </c>
      <c r="C2261" s="6">
        <v>1436.38</v>
      </c>
      <c r="D2261" s="1">
        <v>44055.037719674227</v>
      </c>
      <c r="E2261" s="1" t="str">
        <f>TEXT(Consolidated_sheets[[#This Row],[Date]],"yyyy")</f>
        <v>2020</v>
      </c>
      <c r="F2261" s="1" t="str">
        <f>TEXT(Consolidated_sheets[[#This Row],[Date]],"mmmm")</f>
        <v>August</v>
      </c>
      <c r="G2261" t="str">
        <f>INDEX(Patient_data[Patient_Name],MATCH(Consolidated_sheets[[#This Row],[Patient_ID]],Patient_data[Patient_ID],0))</f>
        <v>Cynthia Martinez</v>
      </c>
      <c r="H2261">
        <f>INDEX(Patient_data[Age],MATCH(Consolidated_sheets[[#This Row],[Patient_ID]],Patient_data[Patient_ID],0))</f>
        <v>79</v>
      </c>
      <c r="I2261" t="str">
        <f>INDEX(Patient_data[Gender],MATCH(Consolidated_sheets[[#This Row],[Patient_ID]],Patient_data[Patient_ID],0))</f>
        <v>Male</v>
      </c>
      <c r="J2261" t="str">
        <f>INDEX(Location_data[Location],MATCH(Consolidated_sheets[[#This Row],[Patient_ID]],Location_data[Patient_ID],0))</f>
        <v>Houston</v>
      </c>
      <c r="K2261" t="str">
        <f>INDEX(Insurance_data[Insurance_Type],MATCH(Consolidated_sheets[[#This Row],[Patient_ID]],Insurance_data[Patient_ID],0))</f>
        <v>None</v>
      </c>
      <c r="L2261" s="6">
        <f>INDEX(Insurance_data[Insurance_Amount],MATCH(Consolidated_sheets[[#This Row],[Patient_ID]],Insurance_data[Patient_ID],0))</f>
        <v>5437.25</v>
      </c>
    </row>
    <row r="2262" spans="1:12" x14ac:dyDescent="0.3">
      <c r="A2262" t="s">
        <v>2236</v>
      </c>
      <c r="B2262" t="s">
        <v>5955</v>
      </c>
      <c r="C2262" s="6">
        <v>1675.29</v>
      </c>
      <c r="D2262" s="1">
        <v>44055.298471210161</v>
      </c>
      <c r="E2262" s="1" t="str">
        <f>TEXT(Consolidated_sheets[[#This Row],[Date]],"yyyy")</f>
        <v>2020</v>
      </c>
      <c r="F2262" s="1" t="str">
        <f>TEXT(Consolidated_sheets[[#This Row],[Date]],"mmmm")</f>
        <v>August</v>
      </c>
      <c r="G2262" t="str">
        <f>INDEX(Patient_data[Patient_Name],MATCH(Consolidated_sheets[[#This Row],[Patient_ID]],Patient_data[Patient_ID],0))</f>
        <v>Lisa Kidd</v>
      </c>
      <c r="H2262">
        <f>INDEX(Patient_data[Age],MATCH(Consolidated_sheets[[#This Row],[Patient_ID]],Patient_data[Patient_ID],0))</f>
        <v>54</v>
      </c>
      <c r="I2262" t="str">
        <f>INDEX(Patient_data[Gender],MATCH(Consolidated_sheets[[#This Row],[Patient_ID]],Patient_data[Patient_ID],0))</f>
        <v>Female</v>
      </c>
      <c r="J2262" t="str">
        <f>INDEX(Location_data[Location],MATCH(Consolidated_sheets[[#This Row],[Patient_ID]],Location_data[Patient_ID],0))</f>
        <v>New York</v>
      </c>
      <c r="K2262" t="str">
        <f>INDEX(Insurance_data[Insurance_Type],MATCH(Consolidated_sheets[[#This Row],[Patient_ID]],Insurance_data[Patient_ID],0))</f>
        <v>Private</v>
      </c>
      <c r="L2262" s="6">
        <f>INDEX(Insurance_data[Insurance_Amount],MATCH(Consolidated_sheets[[#This Row],[Patient_ID]],Insurance_data[Patient_ID],0))</f>
        <v>9631.73</v>
      </c>
    </row>
    <row r="2263" spans="1:12" x14ac:dyDescent="0.3">
      <c r="A2263" t="s">
        <v>1025</v>
      </c>
      <c r="B2263" t="s">
        <v>5955</v>
      </c>
      <c r="C2263" s="6">
        <v>3051.88</v>
      </c>
      <c r="D2263" s="1">
        <v>44055.559222746102</v>
      </c>
      <c r="E2263" s="1" t="str">
        <f>TEXT(Consolidated_sheets[[#This Row],[Date]],"yyyy")</f>
        <v>2020</v>
      </c>
      <c r="F2263" s="1" t="str">
        <f>TEXT(Consolidated_sheets[[#This Row],[Date]],"mmmm")</f>
        <v>August</v>
      </c>
      <c r="G2263" t="str">
        <f>INDEX(Patient_data[Patient_Name],MATCH(Consolidated_sheets[[#This Row],[Patient_ID]],Patient_data[Patient_ID],0))</f>
        <v>Robert Smith</v>
      </c>
      <c r="H2263">
        <f>INDEX(Patient_data[Age],MATCH(Consolidated_sheets[[#This Row],[Patient_ID]],Patient_data[Patient_ID],0))</f>
        <v>70</v>
      </c>
      <c r="I2263" t="str">
        <f>INDEX(Patient_data[Gender],MATCH(Consolidated_sheets[[#This Row],[Patient_ID]],Patient_data[Patient_ID],0))</f>
        <v>Male</v>
      </c>
      <c r="J2263" t="str">
        <f>INDEX(Location_data[Location],MATCH(Consolidated_sheets[[#This Row],[Patient_ID]],Location_data[Patient_ID],0))</f>
        <v>Houston</v>
      </c>
      <c r="K2263" t="str">
        <f>INDEX(Insurance_data[Insurance_Type],MATCH(Consolidated_sheets[[#This Row],[Patient_ID]],Insurance_data[Patient_ID],0))</f>
        <v>Public</v>
      </c>
      <c r="L2263" s="6">
        <f>INDEX(Insurance_data[Insurance_Amount],MATCH(Consolidated_sheets[[#This Row],[Patient_ID]],Insurance_data[Patient_ID],0))</f>
        <v>9485.61</v>
      </c>
    </row>
    <row r="2264" spans="1:12" x14ac:dyDescent="0.3">
      <c r="A2264" t="s">
        <v>1667</v>
      </c>
      <c r="B2264" t="s">
        <v>5953</v>
      </c>
      <c r="C2264" s="6">
        <v>1322.56</v>
      </c>
      <c r="D2264" s="1">
        <v>44055.819974282043</v>
      </c>
      <c r="E2264" s="1" t="str">
        <f>TEXT(Consolidated_sheets[[#This Row],[Date]],"yyyy")</f>
        <v>2020</v>
      </c>
      <c r="F2264" s="1" t="str">
        <f>TEXT(Consolidated_sheets[[#This Row],[Date]],"mmmm")</f>
        <v>August</v>
      </c>
      <c r="G2264" t="str">
        <f>INDEX(Patient_data[Patient_Name],MATCH(Consolidated_sheets[[#This Row],[Patient_ID]],Patient_data[Patient_ID],0))</f>
        <v>Anthony Torres</v>
      </c>
      <c r="H2264">
        <f>INDEX(Patient_data[Age],MATCH(Consolidated_sheets[[#This Row],[Patient_ID]],Patient_data[Patient_ID],0))</f>
        <v>59</v>
      </c>
      <c r="I2264" t="str">
        <f>INDEX(Patient_data[Gender],MATCH(Consolidated_sheets[[#This Row],[Patient_ID]],Patient_data[Patient_ID],0))</f>
        <v>Female</v>
      </c>
      <c r="J2264" t="str">
        <f>INDEX(Location_data[Location],MATCH(Consolidated_sheets[[#This Row],[Patient_ID]],Location_data[Patient_ID],0))</f>
        <v>Los Angeles</v>
      </c>
      <c r="K2264" t="str">
        <f>INDEX(Insurance_data[Insurance_Type],MATCH(Consolidated_sheets[[#This Row],[Patient_ID]],Insurance_data[Patient_ID],0))</f>
        <v>Public</v>
      </c>
      <c r="L2264" s="6">
        <f>INDEX(Insurance_data[Insurance_Amount],MATCH(Consolidated_sheets[[#This Row],[Patient_ID]],Insurance_data[Patient_ID],0))</f>
        <v>772.77</v>
      </c>
    </row>
    <row r="2265" spans="1:12" x14ac:dyDescent="0.3">
      <c r="A2265" t="s">
        <v>950</v>
      </c>
      <c r="B2265" t="s">
        <v>5952</v>
      </c>
      <c r="C2265" s="6">
        <v>3301.47</v>
      </c>
      <c r="D2265" s="1">
        <v>44056.080725817963</v>
      </c>
      <c r="E2265" s="1" t="str">
        <f>TEXT(Consolidated_sheets[[#This Row],[Date]],"yyyy")</f>
        <v>2020</v>
      </c>
      <c r="F2265" s="1" t="str">
        <f>TEXT(Consolidated_sheets[[#This Row],[Date]],"mmmm")</f>
        <v>August</v>
      </c>
      <c r="G2265" t="str">
        <f>INDEX(Patient_data[Patient_Name],MATCH(Consolidated_sheets[[#This Row],[Patient_ID]],Patient_data[Patient_ID],0))</f>
        <v>Kristen Leblanc</v>
      </c>
      <c r="H2265">
        <f>INDEX(Patient_data[Age],MATCH(Consolidated_sheets[[#This Row],[Patient_ID]],Patient_data[Patient_ID],0))</f>
        <v>56</v>
      </c>
      <c r="I2265" t="str">
        <f>INDEX(Patient_data[Gender],MATCH(Consolidated_sheets[[#This Row],[Patient_ID]],Patient_data[Patient_ID],0))</f>
        <v>Male</v>
      </c>
      <c r="J2265" t="str">
        <f>INDEX(Location_data[Location],MATCH(Consolidated_sheets[[#This Row],[Patient_ID]],Location_data[Patient_ID],0))</f>
        <v>Chicago</v>
      </c>
      <c r="K2265" t="str">
        <f>INDEX(Insurance_data[Insurance_Type],MATCH(Consolidated_sheets[[#This Row],[Patient_ID]],Insurance_data[Patient_ID],0))</f>
        <v>Public</v>
      </c>
      <c r="L2265" s="6">
        <f>INDEX(Insurance_data[Insurance_Amount],MATCH(Consolidated_sheets[[#This Row],[Patient_ID]],Insurance_data[Patient_ID],0))</f>
        <v>5124.1499999999996</v>
      </c>
    </row>
    <row r="2266" spans="1:12" x14ac:dyDescent="0.3">
      <c r="A2266" t="s">
        <v>2777</v>
      </c>
      <c r="B2266" t="s">
        <v>5953</v>
      </c>
      <c r="C2266" s="6">
        <v>492.57</v>
      </c>
      <c r="D2266" s="1">
        <v>44056.341477353897</v>
      </c>
      <c r="E2266" s="1" t="str">
        <f>TEXT(Consolidated_sheets[[#This Row],[Date]],"yyyy")</f>
        <v>2020</v>
      </c>
      <c r="F2266" s="1" t="str">
        <f>TEXT(Consolidated_sheets[[#This Row],[Date]],"mmmm")</f>
        <v>August</v>
      </c>
      <c r="G2266" t="str">
        <f>INDEX(Patient_data[Patient_Name],MATCH(Consolidated_sheets[[#This Row],[Patient_ID]],Patient_data[Patient_ID],0))</f>
        <v>Katie Glenn</v>
      </c>
      <c r="H2266">
        <f>INDEX(Patient_data[Age],MATCH(Consolidated_sheets[[#This Row],[Patient_ID]],Patient_data[Patient_ID],0))</f>
        <v>34</v>
      </c>
      <c r="I2266" t="str">
        <f>INDEX(Patient_data[Gender],MATCH(Consolidated_sheets[[#This Row],[Patient_ID]],Patient_data[Patient_ID],0))</f>
        <v>Female</v>
      </c>
      <c r="J2266" t="str">
        <f>INDEX(Location_data[Location],MATCH(Consolidated_sheets[[#This Row],[Patient_ID]],Location_data[Patient_ID],0))</f>
        <v>Phoenix</v>
      </c>
      <c r="K2266" t="str">
        <f>INDEX(Insurance_data[Insurance_Type],MATCH(Consolidated_sheets[[#This Row],[Patient_ID]],Insurance_data[Patient_ID],0))</f>
        <v>Private</v>
      </c>
      <c r="L2266" s="6">
        <f>INDEX(Insurance_data[Insurance_Amount],MATCH(Consolidated_sheets[[#This Row],[Patient_ID]],Insurance_data[Patient_ID],0))</f>
        <v>8940.36</v>
      </c>
    </row>
    <row r="2267" spans="1:12" x14ac:dyDescent="0.3">
      <c r="A2267" t="s">
        <v>304</v>
      </c>
      <c r="B2267" t="s">
        <v>5954</v>
      </c>
      <c r="C2267" s="6">
        <v>328.36</v>
      </c>
      <c r="D2267" s="1">
        <v>44056.602228889838</v>
      </c>
      <c r="E2267" s="1" t="str">
        <f>TEXT(Consolidated_sheets[[#This Row],[Date]],"yyyy")</f>
        <v>2020</v>
      </c>
      <c r="F2267" s="1" t="str">
        <f>TEXT(Consolidated_sheets[[#This Row],[Date]],"mmmm")</f>
        <v>August</v>
      </c>
      <c r="G2267" t="str">
        <f>INDEX(Patient_data[Patient_Name],MATCH(Consolidated_sheets[[#This Row],[Patient_ID]],Patient_data[Patient_ID],0))</f>
        <v>David Anderson</v>
      </c>
      <c r="H2267">
        <f>INDEX(Patient_data[Age],MATCH(Consolidated_sheets[[#This Row],[Patient_ID]],Patient_data[Patient_ID],0))</f>
        <v>63</v>
      </c>
      <c r="I2267" t="str">
        <f>INDEX(Patient_data[Gender],MATCH(Consolidated_sheets[[#This Row],[Patient_ID]],Patient_data[Patient_ID],0))</f>
        <v>Male</v>
      </c>
      <c r="J2267" t="str">
        <f>INDEX(Location_data[Location],MATCH(Consolidated_sheets[[#This Row],[Patient_ID]],Location_data[Patient_ID],0))</f>
        <v>Houston</v>
      </c>
      <c r="K2267" t="str">
        <f>INDEX(Insurance_data[Insurance_Type],MATCH(Consolidated_sheets[[#This Row],[Patient_ID]],Insurance_data[Patient_ID],0))</f>
        <v>Private</v>
      </c>
      <c r="L2267" s="6">
        <f>INDEX(Insurance_data[Insurance_Amount],MATCH(Consolidated_sheets[[#This Row],[Patient_ID]],Insurance_data[Patient_ID],0))</f>
        <v>8991.6200000000008</v>
      </c>
    </row>
    <row r="2268" spans="1:12" x14ac:dyDescent="0.3">
      <c r="A2268" t="s">
        <v>1028</v>
      </c>
      <c r="B2268" t="s">
        <v>5955</v>
      </c>
      <c r="C2268" s="6">
        <v>3483.35</v>
      </c>
      <c r="D2268" s="1">
        <v>44056.862980425773</v>
      </c>
      <c r="E2268" s="1" t="str">
        <f>TEXT(Consolidated_sheets[[#This Row],[Date]],"yyyy")</f>
        <v>2020</v>
      </c>
      <c r="F2268" s="1" t="str">
        <f>TEXT(Consolidated_sheets[[#This Row],[Date]],"mmmm")</f>
        <v>August</v>
      </c>
      <c r="G2268" t="str">
        <f>INDEX(Patient_data[Patient_Name],MATCH(Consolidated_sheets[[#This Row],[Patient_ID]],Patient_data[Patient_ID],0))</f>
        <v>Stephanie Page</v>
      </c>
      <c r="H2268">
        <f>INDEX(Patient_data[Age],MATCH(Consolidated_sheets[[#This Row],[Patient_ID]],Patient_data[Patient_ID],0))</f>
        <v>49</v>
      </c>
      <c r="I2268" t="str">
        <f>INDEX(Patient_data[Gender],MATCH(Consolidated_sheets[[#This Row],[Patient_ID]],Patient_data[Patient_ID],0))</f>
        <v>Male</v>
      </c>
      <c r="J2268" t="str">
        <f>INDEX(Location_data[Location],MATCH(Consolidated_sheets[[#This Row],[Patient_ID]],Location_data[Patient_ID],0))</f>
        <v>Los Angeles</v>
      </c>
      <c r="K2268" t="str">
        <f>INDEX(Insurance_data[Insurance_Type],MATCH(Consolidated_sheets[[#This Row],[Patient_ID]],Insurance_data[Patient_ID],0))</f>
        <v>Private</v>
      </c>
      <c r="L2268" s="6">
        <f>INDEX(Insurance_data[Insurance_Amount],MATCH(Consolidated_sheets[[#This Row],[Patient_ID]],Insurance_data[Patient_ID],0))</f>
        <v>8060.2</v>
      </c>
    </row>
    <row r="2269" spans="1:12" x14ac:dyDescent="0.3">
      <c r="A2269" t="s">
        <v>2902</v>
      </c>
      <c r="B2269" t="s">
        <v>5955</v>
      </c>
      <c r="C2269" s="6">
        <v>3052.99</v>
      </c>
      <c r="D2269" s="1">
        <v>44057.123731961699</v>
      </c>
      <c r="E2269" s="1" t="str">
        <f>TEXT(Consolidated_sheets[[#This Row],[Date]],"yyyy")</f>
        <v>2020</v>
      </c>
      <c r="F2269" s="1" t="str">
        <f>TEXT(Consolidated_sheets[[#This Row],[Date]],"mmmm")</f>
        <v>August</v>
      </c>
      <c r="G2269" t="str">
        <f>INDEX(Patient_data[Patient_Name],MATCH(Consolidated_sheets[[#This Row],[Patient_ID]],Patient_data[Patient_ID],0))</f>
        <v>Meghan Jones</v>
      </c>
      <c r="H2269">
        <f>INDEX(Patient_data[Age],MATCH(Consolidated_sheets[[#This Row],[Patient_ID]],Patient_data[Patient_ID],0))</f>
        <v>78</v>
      </c>
      <c r="I2269" t="str">
        <f>INDEX(Patient_data[Gender],MATCH(Consolidated_sheets[[#This Row],[Patient_ID]],Patient_data[Patient_ID],0))</f>
        <v>Female</v>
      </c>
      <c r="J2269" t="str">
        <f>INDEX(Location_data[Location],MATCH(Consolidated_sheets[[#This Row],[Patient_ID]],Location_data[Patient_ID],0))</f>
        <v>New York</v>
      </c>
      <c r="K2269" t="str">
        <f>INDEX(Insurance_data[Insurance_Type],MATCH(Consolidated_sheets[[#This Row],[Patient_ID]],Insurance_data[Patient_ID],0))</f>
        <v>None</v>
      </c>
      <c r="L2269" s="6">
        <f>INDEX(Insurance_data[Insurance_Amount],MATCH(Consolidated_sheets[[#This Row],[Patient_ID]],Insurance_data[Patient_ID],0))</f>
        <v>6912.16</v>
      </c>
    </row>
    <row r="2270" spans="1:12" x14ac:dyDescent="0.3">
      <c r="A2270" t="s">
        <v>1881</v>
      </c>
      <c r="B2270" t="s">
        <v>5955</v>
      </c>
      <c r="C2270" s="6">
        <v>806.13</v>
      </c>
      <c r="D2270" s="1">
        <v>44057.384483497641</v>
      </c>
      <c r="E2270" s="1" t="str">
        <f>TEXT(Consolidated_sheets[[#This Row],[Date]],"yyyy")</f>
        <v>2020</v>
      </c>
      <c r="F2270" s="1" t="str">
        <f>TEXT(Consolidated_sheets[[#This Row],[Date]],"mmmm")</f>
        <v>August</v>
      </c>
      <c r="G2270" t="str">
        <f>INDEX(Patient_data[Patient_Name],MATCH(Consolidated_sheets[[#This Row],[Patient_ID]],Patient_data[Patient_ID],0))</f>
        <v>Randy Berger</v>
      </c>
      <c r="H2270">
        <f>INDEX(Patient_data[Age],MATCH(Consolidated_sheets[[#This Row],[Patient_ID]],Patient_data[Patient_ID],0))</f>
        <v>89</v>
      </c>
      <c r="I2270" t="str">
        <f>INDEX(Patient_data[Gender],MATCH(Consolidated_sheets[[#This Row],[Patient_ID]],Patient_data[Patient_ID],0))</f>
        <v>Female</v>
      </c>
      <c r="J2270" t="str">
        <f>INDEX(Location_data[Location],MATCH(Consolidated_sheets[[#This Row],[Patient_ID]],Location_data[Patient_ID],0))</f>
        <v>Phoenix</v>
      </c>
      <c r="K2270" t="str">
        <f>INDEX(Insurance_data[Insurance_Type],MATCH(Consolidated_sheets[[#This Row],[Patient_ID]],Insurance_data[Patient_ID],0))</f>
        <v>Public</v>
      </c>
      <c r="L2270" s="6">
        <f>INDEX(Insurance_data[Insurance_Amount],MATCH(Consolidated_sheets[[#This Row],[Patient_ID]],Insurance_data[Patient_ID],0))</f>
        <v>9749.2199999999993</v>
      </c>
    </row>
    <row r="2271" spans="1:12" x14ac:dyDescent="0.3">
      <c r="A2271" t="s">
        <v>1565</v>
      </c>
      <c r="B2271" t="s">
        <v>5955</v>
      </c>
      <c r="C2271" s="6">
        <v>1812.84</v>
      </c>
      <c r="D2271" s="1">
        <v>44057.645235033568</v>
      </c>
      <c r="E2271" s="1" t="str">
        <f>TEXT(Consolidated_sheets[[#This Row],[Date]],"yyyy")</f>
        <v>2020</v>
      </c>
      <c r="F2271" s="1" t="str">
        <f>TEXT(Consolidated_sheets[[#This Row],[Date]],"mmmm")</f>
        <v>August</v>
      </c>
      <c r="G2271" t="str">
        <f>INDEX(Patient_data[Patient_Name],MATCH(Consolidated_sheets[[#This Row],[Patient_ID]],Patient_data[Patient_ID],0))</f>
        <v>Latasha Carpenter</v>
      </c>
      <c r="H2271">
        <f>INDEX(Patient_data[Age],MATCH(Consolidated_sheets[[#This Row],[Patient_ID]],Patient_data[Patient_ID],0))</f>
        <v>85</v>
      </c>
      <c r="I2271" t="str">
        <f>INDEX(Patient_data[Gender],MATCH(Consolidated_sheets[[#This Row],[Patient_ID]],Patient_data[Patient_ID],0))</f>
        <v>Male</v>
      </c>
      <c r="J2271" t="str">
        <f>INDEX(Location_data[Location],MATCH(Consolidated_sheets[[#This Row],[Patient_ID]],Location_data[Patient_ID],0))</f>
        <v>Los Angeles</v>
      </c>
      <c r="K2271" t="str">
        <f>INDEX(Insurance_data[Insurance_Type],MATCH(Consolidated_sheets[[#This Row],[Patient_ID]],Insurance_data[Patient_ID],0))</f>
        <v>None</v>
      </c>
      <c r="L2271" s="6">
        <f>INDEX(Insurance_data[Insurance_Amount],MATCH(Consolidated_sheets[[#This Row],[Patient_ID]],Insurance_data[Patient_ID],0))</f>
        <v>7000.05</v>
      </c>
    </row>
    <row r="2272" spans="1:12" x14ac:dyDescent="0.3">
      <c r="A2272" t="s">
        <v>2504</v>
      </c>
      <c r="B2272" t="s">
        <v>5952</v>
      </c>
      <c r="C2272" s="6">
        <v>4002.28</v>
      </c>
      <c r="D2272" s="1">
        <v>44057.905986569502</v>
      </c>
      <c r="E2272" s="1" t="str">
        <f>TEXT(Consolidated_sheets[[#This Row],[Date]],"yyyy")</f>
        <v>2020</v>
      </c>
      <c r="F2272" s="1" t="str">
        <f>TEXT(Consolidated_sheets[[#This Row],[Date]],"mmmm")</f>
        <v>August</v>
      </c>
      <c r="G2272" t="str">
        <f>INDEX(Patient_data[Patient_Name],MATCH(Consolidated_sheets[[#This Row],[Patient_ID]],Patient_data[Patient_ID],0))</f>
        <v>Leah Smith</v>
      </c>
      <c r="H2272">
        <f>INDEX(Patient_data[Age],MATCH(Consolidated_sheets[[#This Row],[Patient_ID]],Patient_data[Patient_ID],0))</f>
        <v>74</v>
      </c>
      <c r="I2272" t="str">
        <f>INDEX(Patient_data[Gender],MATCH(Consolidated_sheets[[#This Row],[Patient_ID]],Patient_data[Patient_ID],0))</f>
        <v>Male</v>
      </c>
      <c r="J2272" t="str">
        <f>INDEX(Location_data[Location],MATCH(Consolidated_sheets[[#This Row],[Patient_ID]],Location_data[Patient_ID],0))</f>
        <v>Los Angeles</v>
      </c>
      <c r="K2272" t="str">
        <f>INDEX(Insurance_data[Insurance_Type],MATCH(Consolidated_sheets[[#This Row],[Patient_ID]],Insurance_data[Patient_ID],0))</f>
        <v>Public</v>
      </c>
      <c r="L2272" s="6">
        <f>INDEX(Insurance_data[Insurance_Amount],MATCH(Consolidated_sheets[[#This Row],[Patient_ID]],Insurance_data[Patient_ID],0))</f>
        <v>1700.69</v>
      </c>
    </row>
    <row r="2273" spans="1:12" x14ac:dyDescent="0.3">
      <c r="A2273" t="s">
        <v>2832</v>
      </c>
      <c r="B2273" t="s">
        <v>5952</v>
      </c>
      <c r="C2273" s="6">
        <v>2587.64</v>
      </c>
      <c r="D2273" s="1">
        <v>44058.166738105443</v>
      </c>
      <c r="E2273" s="1" t="str">
        <f>TEXT(Consolidated_sheets[[#This Row],[Date]],"yyyy")</f>
        <v>2020</v>
      </c>
      <c r="F2273" s="1" t="str">
        <f>TEXT(Consolidated_sheets[[#This Row],[Date]],"mmmm")</f>
        <v>August</v>
      </c>
      <c r="G2273" t="str">
        <f>INDEX(Patient_data[Patient_Name],MATCH(Consolidated_sheets[[#This Row],[Patient_ID]],Patient_data[Patient_ID],0))</f>
        <v>Julia Henry</v>
      </c>
      <c r="H2273">
        <f>INDEX(Patient_data[Age],MATCH(Consolidated_sheets[[#This Row],[Patient_ID]],Patient_data[Patient_ID],0))</f>
        <v>84</v>
      </c>
      <c r="I2273" t="str">
        <f>INDEX(Patient_data[Gender],MATCH(Consolidated_sheets[[#This Row],[Patient_ID]],Patient_data[Patient_ID],0))</f>
        <v>Male</v>
      </c>
      <c r="J2273" t="str">
        <f>INDEX(Location_data[Location],MATCH(Consolidated_sheets[[#This Row],[Patient_ID]],Location_data[Patient_ID],0))</f>
        <v>New York</v>
      </c>
      <c r="K2273" t="str">
        <f>INDEX(Insurance_data[Insurance_Type],MATCH(Consolidated_sheets[[#This Row],[Patient_ID]],Insurance_data[Patient_ID],0))</f>
        <v>None</v>
      </c>
      <c r="L2273" s="6">
        <f>INDEX(Insurance_data[Insurance_Amount],MATCH(Consolidated_sheets[[#This Row],[Patient_ID]],Insurance_data[Patient_ID],0))</f>
        <v>9746.8799999999992</v>
      </c>
    </row>
    <row r="2274" spans="1:12" x14ac:dyDescent="0.3">
      <c r="A2274" t="s">
        <v>1749</v>
      </c>
      <c r="B2274" t="s">
        <v>5953</v>
      </c>
      <c r="C2274" s="6">
        <v>3344.86</v>
      </c>
      <c r="D2274" s="1">
        <v>44058.427489641377</v>
      </c>
      <c r="E2274" s="1" t="str">
        <f>TEXT(Consolidated_sheets[[#This Row],[Date]],"yyyy")</f>
        <v>2020</v>
      </c>
      <c r="F2274" s="1" t="str">
        <f>TEXT(Consolidated_sheets[[#This Row],[Date]],"mmmm")</f>
        <v>August</v>
      </c>
      <c r="G2274" t="str">
        <f>INDEX(Patient_data[Patient_Name],MATCH(Consolidated_sheets[[#This Row],[Patient_ID]],Patient_data[Patient_ID],0))</f>
        <v>Terri Allen</v>
      </c>
      <c r="H2274">
        <f>INDEX(Patient_data[Age],MATCH(Consolidated_sheets[[#This Row],[Patient_ID]],Patient_data[Patient_ID],0))</f>
        <v>69</v>
      </c>
      <c r="I2274" t="str">
        <f>INDEX(Patient_data[Gender],MATCH(Consolidated_sheets[[#This Row],[Patient_ID]],Patient_data[Patient_ID],0))</f>
        <v>Male</v>
      </c>
      <c r="J2274" t="str">
        <f>INDEX(Location_data[Location],MATCH(Consolidated_sheets[[#This Row],[Patient_ID]],Location_data[Patient_ID],0))</f>
        <v>New York</v>
      </c>
      <c r="K2274" t="str">
        <f>INDEX(Insurance_data[Insurance_Type],MATCH(Consolidated_sheets[[#This Row],[Patient_ID]],Insurance_data[Patient_ID],0))</f>
        <v>None</v>
      </c>
      <c r="L2274" s="6">
        <f>INDEX(Insurance_data[Insurance_Amount],MATCH(Consolidated_sheets[[#This Row],[Patient_ID]],Insurance_data[Patient_ID],0))</f>
        <v>894.02</v>
      </c>
    </row>
    <row r="2275" spans="1:12" x14ac:dyDescent="0.3">
      <c r="A2275" t="s">
        <v>1746</v>
      </c>
      <c r="B2275" t="s">
        <v>5952</v>
      </c>
      <c r="C2275" s="6">
        <v>546.70000000000005</v>
      </c>
      <c r="D2275" s="1">
        <v>44058.688241177297</v>
      </c>
      <c r="E2275" s="1" t="str">
        <f>TEXT(Consolidated_sheets[[#This Row],[Date]],"yyyy")</f>
        <v>2020</v>
      </c>
      <c r="F2275" s="1" t="str">
        <f>TEXT(Consolidated_sheets[[#This Row],[Date]],"mmmm")</f>
        <v>August</v>
      </c>
      <c r="G2275" t="str">
        <f>INDEX(Patient_data[Patient_Name],MATCH(Consolidated_sheets[[#This Row],[Patient_ID]],Patient_data[Patient_ID],0))</f>
        <v>Wayne Stokes</v>
      </c>
      <c r="H2275">
        <f>INDEX(Patient_data[Age],MATCH(Consolidated_sheets[[#This Row],[Patient_ID]],Patient_data[Patient_ID],0))</f>
        <v>40</v>
      </c>
      <c r="I2275" t="str">
        <f>INDEX(Patient_data[Gender],MATCH(Consolidated_sheets[[#This Row],[Patient_ID]],Patient_data[Patient_ID],0))</f>
        <v>Male</v>
      </c>
      <c r="J2275" t="str">
        <f>INDEX(Location_data[Location],MATCH(Consolidated_sheets[[#This Row],[Patient_ID]],Location_data[Patient_ID],0))</f>
        <v>Phoenix</v>
      </c>
      <c r="K2275" t="str">
        <f>INDEX(Insurance_data[Insurance_Type],MATCH(Consolidated_sheets[[#This Row],[Patient_ID]],Insurance_data[Patient_ID],0))</f>
        <v>None</v>
      </c>
      <c r="L2275" s="6">
        <f>INDEX(Insurance_data[Insurance_Amount],MATCH(Consolidated_sheets[[#This Row],[Patient_ID]],Insurance_data[Patient_ID],0))</f>
        <v>1833.19</v>
      </c>
    </row>
    <row r="2276" spans="1:12" x14ac:dyDescent="0.3">
      <c r="A2276" t="s">
        <v>178</v>
      </c>
      <c r="B2276" t="s">
        <v>5953</v>
      </c>
      <c r="C2276" s="6">
        <v>485.67</v>
      </c>
      <c r="D2276" s="1">
        <v>44058.948992713238</v>
      </c>
      <c r="E2276" s="1" t="str">
        <f>TEXT(Consolidated_sheets[[#This Row],[Date]],"yyyy")</f>
        <v>2020</v>
      </c>
      <c r="F2276" s="1" t="str">
        <f>TEXT(Consolidated_sheets[[#This Row],[Date]],"mmmm")</f>
        <v>August</v>
      </c>
      <c r="G2276" t="str">
        <f>INDEX(Patient_data[Patient_Name],MATCH(Consolidated_sheets[[#This Row],[Patient_ID]],Patient_data[Patient_ID],0))</f>
        <v>Preston Caldwell</v>
      </c>
      <c r="H2276">
        <f>INDEX(Patient_data[Age],MATCH(Consolidated_sheets[[#This Row],[Patient_ID]],Patient_data[Patient_ID],0))</f>
        <v>35</v>
      </c>
      <c r="I2276" t="str">
        <f>INDEX(Patient_data[Gender],MATCH(Consolidated_sheets[[#This Row],[Patient_ID]],Patient_data[Patient_ID],0))</f>
        <v>Female</v>
      </c>
      <c r="J2276" t="str">
        <f>INDEX(Location_data[Location],MATCH(Consolidated_sheets[[#This Row],[Patient_ID]],Location_data[Patient_ID],0))</f>
        <v>New York</v>
      </c>
      <c r="K2276" t="str">
        <f>INDEX(Insurance_data[Insurance_Type],MATCH(Consolidated_sheets[[#This Row],[Patient_ID]],Insurance_data[Patient_ID],0))</f>
        <v>None</v>
      </c>
      <c r="L2276" s="6">
        <f>INDEX(Insurance_data[Insurance_Amount],MATCH(Consolidated_sheets[[#This Row],[Patient_ID]],Insurance_data[Patient_ID],0))</f>
        <v>7421.6</v>
      </c>
    </row>
    <row r="2277" spans="1:12" x14ac:dyDescent="0.3">
      <c r="A2277" t="s">
        <v>2893</v>
      </c>
      <c r="B2277" t="s">
        <v>5955</v>
      </c>
      <c r="C2277" s="6">
        <v>2812.95</v>
      </c>
      <c r="D2277" s="1">
        <v>44059.209744249179</v>
      </c>
      <c r="E2277" s="1" t="str">
        <f>TEXT(Consolidated_sheets[[#This Row],[Date]],"yyyy")</f>
        <v>2020</v>
      </c>
      <c r="F2277" s="1" t="str">
        <f>TEXT(Consolidated_sheets[[#This Row],[Date]],"mmmm")</f>
        <v>August</v>
      </c>
      <c r="G2277" t="str">
        <f>INDEX(Patient_data[Patient_Name],MATCH(Consolidated_sheets[[#This Row],[Patient_ID]],Patient_data[Patient_ID],0))</f>
        <v>Patrick Moore</v>
      </c>
      <c r="H2277">
        <f>INDEX(Patient_data[Age],MATCH(Consolidated_sheets[[#This Row],[Patient_ID]],Patient_data[Patient_ID],0))</f>
        <v>71</v>
      </c>
      <c r="I2277" t="str">
        <f>INDEX(Patient_data[Gender],MATCH(Consolidated_sheets[[#This Row],[Patient_ID]],Patient_data[Patient_ID],0))</f>
        <v>Female</v>
      </c>
      <c r="J2277" t="str">
        <f>INDEX(Location_data[Location],MATCH(Consolidated_sheets[[#This Row],[Patient_ID]],Location_data[Patient_ID],0))</f>
        <v>New York</v>
      </c>
      <c r="K2277" t="str">
        <f>INDEX(Insurance_data[Insurance_Type],MATCH(Consolidated_sheets[[#This Row],[Patient_ID]],Insurance_data[Patient_ID],0))</f>
        <v>Private</v>
      </c>
      <c r="L2277" s="6">
        <f>INDEX(Insurance_data[Insurance_Amount],MATCH(Consolidated_sheets[[#This Row],[Patient_ID]],Insurance_data[Patient_ID],0))</f>
        <v>3806.29</v>
      </c>
    </row>
    <row r="2278" spans="1:12" x14ac:dyDescent="0.3">
      <c r="A2278" t="s">
        <v>491</v>
      </c>
      <c r="B2278" t="s">
        <v>5955</v>
      </c>
      <c r="C2278" s="6">
        <v>2388.2399999999998</v>
      </c>
      <c r="D2278" s="1">
        <v>44059.470495785114</v>
      </c>
      <c r="E2278" s="1" t="str">
        <f>TEXT(Consolidated_sheets[[#This Row],[Date]],"yyyy")</f>
        <v>2020</v>
      </c>
      <c r="F2278" s="1" t="str">
        <f>TEXT(Consolidated_sheets[[#This Row],[Date]],"mmmm")</f>
        <v>August</v>
      </c>
      <c r="G2278" t="str">
        <f>INDEX(Patient_data[Patient_Name],MATCH(Consolidated_sheets[[#This Row],[Patient_ID]],Patient_data[Patient_ID],0))</f>
        <v>Rachel Myers</v>
      </c>
      <c r="H2278">
        <f>INDEX(Patient_data[Age],MATCH(Consolidated_sheets[[#This Row],[Patient_ID]],Patient_data[Patient_ID],0))</f>
        <v>60</v>
      </c>
      <c r="I2278" t="str">
        <f>INDEX(Patient_data[Gender],MATCH(Consolidated_sheets[[#This Row],[Patient_ID]],Patient_data[Patient_ID],0))</f>
        <v>Female</v>
      </c>
      <c r="J2278" t="str">
        <f>INDEX(Location_data[Location],MATCH(Consolidated_sheets[[#This Row],[Patient_ID]],Location_data[Patient_ID],0))</f>
        <v>Houston</v>
      </c>
      <c r="K2278" t="str">
        <f>INDEX(Insurance_data[Insurance_Type],MATCH(Consolidated_sheets[[#This Row],[Patient_ID]],Insurance_data[Patient_ID],0))</f>
        <v>Private</v>
      </c>
      <c r="L2278" s="6">
        <f>INDEX(Insurance_data[Insurance_Amount],MATCH(Consolidated_sheets[[#This Row],[Patient_ID]],Insurance_data[Patient_ID],0))</f>
        <v>2369.16</v>
      </c>
    </row>
    <row r="2279" spans="1:12" x14ac:dyDescent="0.3">
      <c r="A2279" t="s">
        <v>2448</v>
      </c>
      <c r="B2279" t="s">
        <v>5954</v>
      </c>
      <c r="C2279" s="6">
        <v>1047.44</v>
      </c>
      <c r="D2279" s="1">
        <v>44059.73124732104</v>
      </c>
      <c r="E2279" s="1" t="str">
        <f>TEXT(Consolidated_sheets[[#This Row],[Date]],"yyyy")</f>
        <v>2020</v>
      </c>
      <c r="F2279" s="1" t="str">
        <f>TEXT(Consolidated_sheets[[#This Row],[Date]],"mmmm")</f>
        <v>August</v>
      </c>
      <c r="G2279" t="str">
        <f>INDEX(Patient_data[Patient_Name],MATCH(Consolidated_sheets[[#This Row],[Patient_ID]],Patient_data[Patient_ID],0))</f>
        <v>Kristin Jenkins</v>
      </c>
      <c r="H2279">
        <f>INDEX(Patient_data[Age],MATCH(Consolidated_sheets[[#This Row],[Patient_ID]],Patient_data[Patient_ID],0))</f>
        <v>77</v>
      </c>
      <c r="I2279" t="str">
        <f>INDEX(Patient_data[Gender],MATCH(Consolidated_sheets[[#This Row],[Patient_ID]],Patient_data[Patient_ID],0))</f>
        <v>Male</v>
      </c>
      <c r="J2279" t="str">
        <f>INDEX(Location_data[Location],MATCH(Consolidated_sheets[[#This Row],[Patient_ID]],Location_data[Patient_ID],0))</f>
        <v>Phoenix</v>
      </c>
      <c r="K2279" t="str">
        <f>INDEX(Insurance_data[Insurance_Type],MATCH(Consolidated_sheets[[#This Row],[Patient_ID]],Insurance_data[Patient_ID],0))</f>
        <v>None</v>
      </c>
      <c r="L2279" s="6">
        <f>INDEX(Insurance_data[Insurance_Amount],MATCH(Consolidated_sheets[[#This Row],[Patient_ID]],Insurance_data[Patient_ID],0))</f>
        <v>7023.93</v>
      </c>
    </row>
    <row r="2280" spans="1:12" x14ac:dyDescent="0.3">
      <c r="A2280" t="s">
        <v>454</v>
      </c>
      <c r="B2280" t="s">
        <v>5954</v>
      </c>
      <c r="C2280" s="6">
        <v>1881.52</v>
      </c>
      <c r="D2280" s="1">
        <v>44059.991998856982</v>
      </c>
      <c r="E2280" s="1" t="str">
        <f>TEXT(Consolidated_sheets[[#This Row],[Date]],"yyyy")</f>
        <v>2020</v>
      </c>
      <c r="F2280" s="1" t="str">
        <f>TEXT(Consolidated_sheets[[#This Row],[Date]],"mmmm")</f>
        <v>August</v>
      </c>
      <c r="G2280" t="str">
        <f>INDEX(Patient_data[Patient_Name],MATCH(Consolidated_sheets[[#This Row],[Patient_ID]],Patient_data[Patient_ID],0))</f>
        <v>Logan Adams</v>
      </c>
      <c r="H2280">
        <f>INDEX(Patient_data[Age],MATCH(Consolidated_sheets[[#This Row],[Patient_ID]],Patient_data[Patient_ID],0))</f>
        <v>43</v>
      </c>
      <c r="I2280" t="str">
        <f>INDEX(Patient_data[Gender],MATCH(Consolidated_sheets[[#This Row],[Patient_ID]],Patient_data[Patient_ID],0))</f>
        <v>Male</v>
      </c>
      <c r="J2280" t="str">
        <f>INDEX(Location_data[Location],MATCH(Consolidated_sheets[[#This Row],[Patient_ID]],Location_data[Patient_ID],0))</f>
        <v>Chicago</v>
      </c>
      <c r="K2280" t="str">
        <f>INDEX(Insurance_data[Insurance_Type],MATCH(Consolidated_sheets[[#This Row],[Patient_ID]],Insurance_data[Patient_ID],0))</f>
        <v>None</v>
      </c>
      <c r="L2280" s="6">
        <f>INDEX(Insurance_data[Insurance_Amount],MATCH(Consolidated_sheets[[#This Row],[Patient_ID]],Insurance_data[Patient_ID],0))</f>
        <v>9949.44</v>
      </c>
    </row>
    <row r="2281" spans="1:12" x14ac:dyDescent="0.3">
      <c r="A2281" t="s">
        <v>2877</v>
      </c>
      <c r="B2281" t="s">
        <v>5954</v>
      </c>
      <c r="C2281" s="6">
        <v>4958.7299999999996</v>
      </c>
      <c r="D2281" s="1">
        <v>44060.252750392909</v>
      </c>
      <c r="E2281" s="1" t="str">
        <f>TEXT(Consolidated_sheets[[#This Row],[Date]],"yyyy")</f>
        <v>2020</v>
      </c>
      <c r="F2281" s="1" t="str">
        <f>TEXT(Consolidated_sheets[[#This Row],[Date]],"mmmm")</f>
        <v>August</v>
      </c>
      <c r="G2281" t="str">
        <f>INDEX(Patient_data[Patient_Name],MATCH(Consolidated_sheets[[#This Row],[Patient_ID]],Patient_data[Patient_ID],0))</f>
        <v>Shawn Kidd</v>
      </c>
      <c r="H2281">
        <f>INDEX(Patient_data[Age],MATCH(Consolidated_sheets[[#This Row],[Patient_ID]],Patient_data[Patient_ID],0))</f>
        <v>35</v>
      </c>
      <c r="I2281" t="str">
        <f>INDEX(Patient_data[Gender],MATCH(Consolidated_sheets[[#This Row],[Patient_ID]],Patient_data[Patient_ID],0))</f>
        <v>Female</v>
      </c>
      <c r="J2281" t="str">
        <f>INDEX(Location_data[Location],MATCH(Consolidated_sheets[[#This Row],[Patient_ID]],Location_data[Patient_ID],0))</f>
        <v>Chicago</v>
      </c>
      <c r="K2281" t="str">
        <f>INDEX(Insurance_data[Insurance_Type],MATCH(Consolidated_sheets[[#This Row],[Patient_ID]],Insurance_data[Patient_ID],0))</f>
        <v>None</v>
      </c>
      <c r="L2281" s="6">
        <f>INDEX(Insurance_data[Insurance_Amount],MATCH(Consolidated_sheets[[#This Row],[Patient_ID]],Insurance_data[Patient_ID],0))</f>
        <v>7602.78</v>
      </c>
    </row>
    <row r="2282" spans="1:12" x14ac:dyDescent="0.3">
      <c r="A2282" t="s">
        <v>807</v>
      </c>
      <c r="B2282" t="s">
        <v>5954</v>
      </c>
      <c r="C2282" s="6">
        <v>4861.8999999999996</v>
      </c>
      <c r="D2282" s="1">
        <v>44060.513501928843</v>
      </c>
      <c r="E2282" s="1" t="str">
        <f>TEXT(Consolidated_sheets[[#This Row],[Date]],"yyyy")</f>
        <v>2020</v>
      </c>
      <c r="F2282" s="1" t="str">
        <f>TEXT(Consolidated_sheets[[#This Row],[Date]],"mmmm")</f>
        <v>August</v>
      </c>
      <c r="G2282" t="str">
        <f>INDEX(Patient_data[Patient_Name],MATCH(Consolidated_sheets[[#This Row],[Patient_ID]],Patient_data[Patient_ID],0))</f>
        <v>Zachary Reid</v>
      </c>
      <c r="H2282">
        <f>INDEX(Patient_data[Age],MATCH(Consolidated_sheets[[#This Row],[Patient_ID]],Patient_data[Patient_ID],0))</f>
        <v>60</v>
      </c>
      <c r="I2282" t="str">
        <f>INDEX(Patient_data[Gender],MATCH(Consolidated_sheets[[#This Row],[Patient_ID]],Patient_data[Patient_ID],0))</f>
        <v>Female</v>
      </c>
      <c r="J2282" t="str">
        <f>INDEX(Location_data[Location],MATCH(Consolidated_sheets[[#This Row],[Patient_ID]],Location_data[Patient_ID],0))</f>
        <v>Los Angeles</v>
      </c>
      <c r="K2282" t="str">
        <f>INDEX(Insurance_data[Insurance_Type],MATCH(Consolidated_sheets[[#This Row],[Patient_ID]],Insurance_data[Patient_ID],0))</f>
        <v>None</v>
      </c>
      <c r="L2282" s="6">
        <f>INDEX(Insurance_data[Insurance_Amount],MATCH(Consolidated_sheets[[#This Row],[Patient_ID]],Insurance_data[Patient_ID],0))</f>
        <v>6641.68</v>
      </c>
    </row>
    <row r="2283" spans="1:12" x14ac:dyDescent="0.3">
      <c r="A2283" t="s">
        <v>1772</v>
      </c>
      <c r="B2283" t="s">
        <v>5952</v>
      </c>
      <c r="C2283" s="6">
        <v>4823.93</v>
      </c>
      <c r="D2283" s="1">
        <v>44060.774253464777</v>
      </c>
      <c r="E2283" s="1" t="str">
        <f>TEXT(Consolidated_sheets[[#This Row],[Date]],"yyyy")</f>
        <v>2020</v>
      </c>
      <c r="F2283" s="1" t="str">
        <f>TEXT(Consolidated_sheets[[#This Row],[Date]],"mmmm")</f>
        <v>August</v>
      </c>
      <c r="G2283" t="str">
        <f>INDEX(Patient_data[Patient_Name],MATCH(Consolidated_sheets[[#This Row],[Patient_ID]],Patient_data[Patient_ID],0))</f>
        <v>Sharon Dickerson</v>
      </c>
      <c r="H2283">
        <f>INDEX(Patient_data[Age],MATCH(Consolidated_sheets[[#This Row],[Patient_ID]],Patient_data[Patient_ID],0))</f>
        <v>22</v>
      </c>
      <c r="I2283" t="str">
        <f>INDEX(Patient_data[Gender],MATCH(Consolidated_sheets[[#This Row],[Patient_ID]],Patient_data[Patient_ID],0))</f>
        <v>Male</v>
      </c>
      <c r="J2283" t="str">
        <f>INDEX(Location_data[Location],MATCH(Consolidated_sheets[[#This Row],[Patient_ID]],Location_data[Patient_ID],0))</f>
        <v>Los Angeles</v>
      </c>
      <c r="K2283" t="str">
        <f>INDEX(Insurance_data[Insurance_Type],MATCH(Consolidated_sheets[[#This Row],[Patient_ID]],Insurance_data[Patient_ID],0))</f>
        <v>Private</v>
      </c>
      <c r="L2283" s="6">
        <f>INDEX(Insurance_data[Insurance_Amount],MATCH(Consolidated_sheets[[#This Row],[Patient_ID]],Insurance_data[Patient_ID],0))</f>
        <v>7462.5</v>
      </c>
    </row>
    <row r="2284" spans="1:12" x14ac:dyDescent="0.3">
      <c r="A2284" t="s">
        <v>1157</v>
      </c>
      <c r="B2284" t="s">
        <v>5953</v>
      </c>
      <c r="C2284" s="6">
        <v>3614.41</v>
      </c>
      <c r="D2284" s="1">
        <v>44061.035005000696</v>
      </c>
      <c r="E2284" s="1" t="str">
        <f>TEXT(Consolidated_sheets[[#This Row],[Date]],"yyyy")</f>
        <v>2020</v>
      </c>
      <c r="F2284" s="1" t="str">
        <f>TEXT(Consolidated_sheets[[#This Row],[Date]],"mmmm")</f>
        <v>August</v>
      </c>
      <c r="G2284" t="str">
        <f>INDEX(Patient_data[Patient_Name],MATCH(Consolidated_sheets[[#This Row],[Patient_ID]],Patient_data[Patient_ID],0))</f>
        <v>Matthew Bailey</v>
      </c>
      <c r="H2284">
        <f>INDEX(Patient_data[Age],MATCH(Consolidated_sheets[[#This Row],[Patient_ID]],Patient_data[Patient_ID],0))</f>
        <v>29</v>
      </c>
      <c r="I2284" t="str">
        <f>INDEX(Patient_data[Gender],MATCH(Consolidated_sheets[[#This Row],[Patient_ID]],Patient_data[Patient_ID],0))</f>
        <v>Female</v>
      </c>
      <c r="J2284" t="str">
        <f>INDEX(Location_data[Location],MATCH(Consolidated_sheets[[#This Row],[Patient_ID]],Location_data[Patient_ID],0))</f>
        <v>Chicago</v>
      </c>
      <c r="K2284" t="str">
        <f>INDEX(Insurance_data[Insurance_Type],MATCH(Consolidated_sheets[[#This Row],[Patient_ID]],Insurance_data[Patient_ID],0))</f>
        <v>None</v>
      </c>
      <c r="L2284" s="6">
        <f>INDEX(Insurance_data[Insurance_Amount],MATCH(Consolidated_sheets[[#This Row],[Patient_ID]],Insurance_data[Patient_ID],0))</f>
        <v>50.48</v>
      </c>
    </row>
    <row r="2285" spans="1:12" x14ac:dyDescent="0.3">
      <c r="A2285" t="s">
        <v>621</v>
      </c>
      <c r="B2285" t="s">
        <v>5954</v>
      </c>
      <c r="C2285" s="6">
        <v>1336.65</v>
      </c>
      <c r="D2285" s="1">
        <v>44061.295756536652</v>
      </c>
      <c r="E2285" s="1" t="str">
        <f>TEXT(Consolidated_sheets[[#This Row],[Date]],"yyyy")</f>
        <v>2020</v>
      </c>
      <c r="F2285" s="1" t="str">
        <f>TEXT(Consolidated_sheets[[#This Row],[Date]],"mmmm")</f>
        <v>August</v>
      </c>
      <c r="G2285" t="str">
        <f>INDEX(Patient_data[Patient_Name],MATCH(Consolidated_sheets[[#This Row],[Patient_ID]],Patient_data[Patient_ID],0))</f>
        <v>Mr. Brady Abbott</v>
      </c>
      <c r="H2285">
        <f>INDEX(Patient_data[Age],MATCH(Consolidated_sheets[[#This Row],[Patient_ID]],Patient_data[Patient_ID],0))</f>
        <v>35</v>
      </c>
      <c r="I2285" t="str">
        <f>INDEX(Patient_data[Gender],MATCH(Consolidated_sheets[[#This Row],[Patient_ID]],Patient_data[Patient_ID],0))</f>
        <v>Female</v>
      </c>
      <c r="J2285" t="str">
        <f>INDEX(Location_data[Location],MATCH(Consolidated_sheets[[#This Row],[Patient_ID]],Location_data[Patient_ID],0))</f>
        <v>Houston</v>
      </c>
      <c r="K2285" t="str">
        <f>INDEX(Insurance_data[Insurance_Type],MATCH(Consolidated_sheets[[#This Row],[Patient_ID]],Insurance_data[Patient_ID],0))</f>
        <v>Private</v>
      </c>
      <c r="L2285" s="6">
        <f>INDEX(Insurance_data[Insurance_Amount],MATCH(Consolidated_sheets[[#This Row],[Patient_ID]],Insurance_data[Patient_ID],0))</f>
        <v>2559.5700000000002</v>
      </c>
    </row>
    <row r="2286" spans="1:12" x14ac:dyDescent="0.3">
      <c r="A2286" t="s">
        <v>65</v>
      </c>
      <c r="B2286" t="s">
        <v>5952</v>
      </c>
      <c r="C2286" s="6">
        <v>3141.51</v>
      </c>
      <c r="D2286" s="1">
        <v>44061.556508072579</v>
      </c>
      <c r="E2286" s="1" t="str">
        <f>TEXT(Consolidated_sheets[[#This Row],[Date]],"yyyy")</f>
        <v>2020</v>
      </c>
      <c r="F2286" s="1" t="str">
        <f>TEXT(Consolidated_sheets[[#This Row],[Date]],"mmmm")</f>
        <v>August</v>
      </c>
      <c r="G2286" t="str">
        <f>INDEX(Patient_data[Patient_Name],MATCH(Consolidated_sheets[[#This Row],[Patient_ID]],Patient_data[Patient_ID],0))</f>
        <v>Yolanda Ramirez</v>
      </c>
      <c r="H2286">
        <f>INDEX(Patient_data[Age],MATCH(Consolidated_sheets[[#This Row],[Patient_ID]],Patient_data[Patient_ID],0))</f>
        <v>84</v>
      </c>
      <c r="I2286" t="str">
        <f>INDEX(Patient_data[Gender],MATCH(Consolidated_sheets[[#This Row],[Patient_ID]],Patient_data[Patient_ID],0))</f>
        <v>Male</v>
      </c>
      <c r="J2286" t="str">
        <f>INDEX(Location_data[Location],MATCH(Consolidated_sheets[[#This Row],[Patient_ID]],Location_data[Patient_ID],0))</f>
        <v>Los Angeles</v>
      </c>
      <c r="K2286" t="str">
        <f>INDEX(Insurance_data[Insurance_Type],MATCH(Consolidated_sheets[[#This Row],[Patient_ID]],Insurance_data[Patient_ID],0))</f>
        <v>Private</v>
      </c>
      <c r="L2286" s="6">
        <f>INDEX(Insurance_data[Insurance_Amount],MATCH(Consolidated_sheets[[#This Row],[Patient_ID]],Insurance_data[Patient_ID],0))</f>
        <v>4013.39</v>
      </c>
    </row>
    <row r="2287" spans="1:12" x14ac:dyDescent="0.3">
      <c r="A2287" t="s">
        <v>1383</v>
      </c>
      <c r="B2287" t="s">
        <v>5955</v>
      </c>
      <c r="C2287" s="6">
        <v>1086.1400000000001</v>
      </c>
      <c r="D2287" s="1">
        <v>44061.817259608513</v>
      </c>
      <c r="E2287" s="1" t="str">
        <f>TEXT(Consolidated_sheets[[#This Row],[Date]],"yyyy")</f>
        <v>2020</v>
      </c>
      <c r="F2287" s="1" t="str">
        <f>TEXT(Consolidated_sheets[[#This Row],[Date]],"mmmm")</f>
        <v>August</v>
      </c>
      <c r="G2287" t="str">
        <f>INDEX(Patient_data[Patient_Name],MATCH(Consolidated_sheets[[#This Row],[Patient_ID]],Patient_data[Patient_ID],0))</f>
        <v>Michele Gardner</v>
      </c>
      <c r="H2287">
        <f>INDEX(Patient_data[Age],MATCH(Consolidated_sheets[[#This Row],[Patient_ID]],Patient_data[Patient_ID],0))</f>
        <v>34</v>
      </c>
      <c r="I2287" t="str">
        <f>INDEX(Patient_data[Gender],MATCH(Consolidated_sheets[[#This Row],[Patient_ID]],Patient_data[Patient_ID],0))</f>
        <v>Male</v>
      </c>
      <c r="J2287" t="str">
        <f>INDEX(Location_data[Location],MATCH(Consolidated_sheets[[#This Row],[Patient_ID]],Location_data[Patient_ID],0))</f>
        <v>Phoenix</v>
      </c>
      <c r="K2287" t="str">
        <f>INDEX(Insurance_data[Insurance_Type],MATCH(Consolidated_sheets[[#This Row],[Patient_ID]],Insurance_data[Patient_ID],0))</f>
        <v>Public</v>
      </c>
      <c r="L2287" s="6">
        <f>INDEX(Insurance_data[Insurance_Amount],MATCH(Consolidated_sheets[[#This Row],[Patient_ID]],Insurance_data[Patient_ID],0))</f>
        <v>4654.83</v>
      </c>
    </row>
    <row r="2288" spans="1:12" x14ac:dyDescent="0.3">
      <c r="A2288" t="s">
        <v>867</v>
      </c>
      <c r="B2288" t="s">
        <v>5954</v>
      </c>
      <c r="C2288" s="6">
        <v>114.41</v>
      </c>
      <c r="D2288" s="1">
        <v>44062.078011144447</v>
      </c>
      <c r="E2288" s="1" t="str">
        <f>TEXT(Consolidated_sheets[[#This Row],[Date]],"yyyy")</f>
        <v>2020</v>
      </c>
      <c r="F2288" s="1" t="str">
        <f>TEXT(Consolidated_sheets[[#This Row],[Date]],"mmmm")</f>
        <v>August</v>
      </c>
      <c r="G2288" t="str">
        <f>INDEX(Patient_data[Patient_Name],MATCH(Consolidated_sheets[[#This Row],[Patient_ID]],Patient_data[Patient_ID],0))</f>
        <v>Nathaniel Martin</v>
      </c>
      <c r="H2288">
        <f>INDEX(Patient_data[Age],MATCH(Consolidated_sheets[[#This Row],[Patient_ID]],Patient_data[Patient_ID],0))</f>
        <v>19</v>
      </c>
      <c r="I2288" t="str">
        <f>INDEX(Patient_data[Gender],MATCH(Consolidated_sheets[[#This Row],[Patient_ID]],Patient_data[Patient_ID],0))</f>
        <v>Female</v>
      </c>
      <c r="J2288" t="str">
        <f>INDEX(Location_data[Location],MATCH(Consolidated_sheets[[#This Row],[Patient_ID]],Location_data[Patient_ID],0))</f>
        <v>Phoenix</v>
      </c>
      <c r="K2288" t="str">
        <f>INDEX(Insurance_data[Insurance_Type],MATCH(Consolidated_sheets[[#This Row],[Patient_ID]],Insurance_data[Patient_ID],0))</f>
        <v>Private</v>
      </c>
      <c r="L2288" s="6">
        <f>INDEX(Insurance_data[Insurance_Amount],MATCH(Consolidated_sheets[[#This Row],[Patient_ID]],Insurance_data[Patient_ID],0))</f>
        <v>7803.08</v>
      </c>
    </row>
    <row r="2289" spans="1:12" x14ac:dyDescent="0.3">
      <c r="A2289" t="s">
        <v>2626</v>
      </c>
      <c r="B2289" t="s">
        <v>5955</v>
      </c>
      <c r="C2289" s="6">
        <v>2891.68</v>
      </c>
      <c r="D2289" s="1">
        <v>44062.338762680381</v>
      </c>
      <c r="E2289" s="1" t="str">
        <f>TEXT(Consolidated_sheets[[#This Row],[Date]],"yyyy")</f>
        <v>2020</v>
      </c>
      <c r="F2289" s="1" t="str">
        <f>TEXT(Consolidated_sheets[[#This Row],[Date]],"mmmm")</f>
        <v>August</v>
      </c>
      <c r="G2289" t="str">
        <f>INDEX(Patient_data[Patient_Name],MATCH(Consolidated_sheets[[#This Row],[Patient_ID]],Patient_data[Patient_ID],0))</f>
        <v>Robert Reed</v>
      </c>
      <c r="H2289">
        <f>INDEX(Patient_data[Age],MATCH(Consolidated_sheets[[#This Row],[Patient_ID]],Patient_data[Patient_ID],0))</f>
        <v>52</v>
      </c>
      <c r="I2289" t="str">
        <f>INDEX(Patient_data[Gender],MATCH(Consolidated_sheets[[#This Row],[Patient_ID]],Patient_data[Patient_ID],0))</f>
        <v>Female</v>
      </c>
      <c r="J2289" t="str">
        <f>INDEX(Location_data[Location],MATCH(Consolidated_sheets[[#This Row],[Patient_ID]],Location_data[Patient_ID],0))</f>
        <v>New York</v>
      </c>
      <c r="K2289" t="str">
        <f>INDEX(Insurance_data[Insurance_Type],MATCH(Consolidated_sheets[[#This Row],[Patient_ID]],Insurance_data[Patient_ID],0))</f>
        <v>Private</v>
      </c>
      <c r="L2289" s="6">
        <f>INDEX(Insurance_data[Insurance_Amount],MATCH(Consolidated_sheets[[#This Row],[Patient_ID]],Insurance_data[Patient_ID],0))</f>
        <v>8730.7199999999993</v>
      </c>
    </row>
    <row r="2290" spans="1:12" x14ac:dyDescent="0.3">
      <c r="A2290" t="s">
        <v>2806</v>
      </c>
      <c r="B2290" t="s">
        <v>5954</v>
      </c>
      <c r="C2290" s="6">
        <v>1024.6400000000001</v>
      </c>
      <c r="D2290" s="1">
        <v>44062.599514216308</v>
      </c>
      <c r="E2290" s="1" t="str">
        <f>TEXT(Consolidated_sheets[[#This Row],[Date]],"yyyy")</f>
        <v>2020</v>
      </c>
      <c r="F2290" s="1" t="str">
        <f>TEXT(Consolidated_sheets[[#This Row],[Date]],"mmmm")</f>
        <v>August</v>
      </c>
      <c r="G2290" t="str">
        <f>INDEX(Patient_data[Patient_Name],MATCH(Consolidated_sheets[[#This Row],[Patient_ID]],Patient_data[Patient_ID],0))</f>
        <v>Matthew Haney</v>
      </c>
      <c r="H2290">
        <f>INDEX(Patient_data[Age],MATCH(Consolidated_sheets[[#This Row],[Patient_ID]],Patient_data[Patient_ID],0))</f>
        <v>64</v>
      </c>
      <c r="I2290" t="str">
        <f>INDEX(Patient_data[Gender],MATCH(Consolidated_sheets[[#This Row],[Patient_ID]],Patient_data[Patient_ID],0))</f>
        <v>Male</v>
      </c>
      <c r="J2290" t="str">
        <f>INDEX(Location_data[Location],MATCH(Consolidated_sheets[[#This Row],[Patient_ID]],Location_data[Patient_ID],0))</f>
        <v>New York</v>
      </c>
      <c r="K2290" t="str">
        <f>INDEX(Insurance_data[Insurance_Type],MATCH(Consolidated_sheets[[#This Row],[Patient_ID]],Insurance_data[Patient_ID],0))</f>
        <v>Private</v>
      </c>
      <c r="L2290" s="6">
        <f>INDEX(Insurance_data[Insurance_Amount],MATCH(Consolidated_sheets[[#This Row],[Patient_ID]],Insurance_data[Patient_ID],0))</f>
        <v>1574.45</v>
      </c>
    </row>
    <row r="2291" spans="1:12" x14ac:dyDescent="0.3">
      <c r="A2291" t="s">
        <v>268</v>
      </c>
      <c r="B2291" t="s">
        <v>5952</v>
      </c>
      <c r="C2291" s="6">
        <v>2118.7399999999998</v>
      </c>
      <c r="D2291" s="1">
        <v>44062.860265752242</v>
      </c>
      <c r="E2291" s="1" t="str">
        <f>TEXT(Consolidated_sheets[[#This Row],[Date]],"yyyy")</f>
        <v>2020</v>
      </c>
      <c r="F2291" s="1" t="str">
        <f>TEXT(Consolidated_sheets[[#This Row],[Date]],"mmmm")</f>
        <v>August</v>
      </c>
      <c r="G2291" t="str">
        <f>INDEX(Patient_data[Patient_Name],MATCH(Consolidated_sheets[[#This Row],[Patient_ID]],Patient_data[Patient_ID],0))</f>
        <v>Gregory Murphy</v>
      </c>
      <c r="H2291">
        <f>INDEX(Patient_data[Age],MATCH(Consolidated_sheets[[#This Row],[Patient_ID]],Patient_data[Patient_ID],0))</f>
        <v>46</v>
      </c>
      <c r="I2291" t="str">
        <f>INDEX(Patient_data[Gender],MATCH(Consolidated_sheets[[#This Row],[Patient_ID]],Patient_data[Patient_ID],0))</f>
        <v>Male</v>
      </c>
      <c r="J2291" t="str">
        <f>INDEX(Location_data[Location],MATCH(Consolidated_sheets[[#This Row],[Patient_ID]],Location_data[Patient_ID],0))</f>
        <v>Los Angeles</v>
      </c>
      <c r="K2291" t="str">
        <f>INDEX(Insurance_data[Insurance_Type],MATCH(Consolidated_sheets[[#This Row],[Patient_ID]],Insurance_data[Patient_ID],0))</f>
        <v>Private</v>
      </c>
      <c r="L2291" s="6">
        <f>INDEX(Insurance_data[Insurance_Amount],MATCH(Consolidated_sheets[[#This Row],[Patient_ID]],Insurance_data[Patient_ID],0))</f>
        <v>2628.2</v>
      </c>
    </row>
    <row r="2292" spans="1:12" x14ac:dyDescent="0.3">
      <c r="A2292" t="s">
        <v>1539</v>
      </c>
      <c r="B2292" t="s">
        <v>5955</v>
      </c>
      <c r="C2292" s="6">
        <v>1591.98</v>
      </c>
      <c r="D2292" s="1">
        <v>44063.121017288177</v>
      </c>
      <c r="E2292" s="1" t="str">
        <f>TEXT(Consolidated_sheets[[#This Row],[Date]],"yyyy")</f>
        <v>2020</v>
      </c>
      <c r="F2292" s="1" t="str">
        <f>TEXT(Consolidated_sheets[[#This Row],[Date]],"mmmm")</f>
        <v>August</v>
      </c>
      <c r="G2292" t="str">
        <f>INDEX(Patient_data[Patient_Name],MATCH(Consolidated_sheets[[#This Row],[Patient_ID]],Patient_data[Patient_ID],0))</f>
        <v>Rodney Villarreal</v>
      </c>
      <c r="H2292">
        <f>INDEX(Patient_data[Age],MATCH(Consolidated_sheets[[#This Row],[Patient_ID]],Patient_data[Patient_ID],0))</f>
        <v>86</v>
      </c>
      <c r="I2292" t="str">
        <f>INDEX(Patient_data[Gender],MATCH(Consolidated_sheets[[#This Row],[Patient_ID]],Patient_data[Patient_ID],0))</f>
        <v>Male</v>
      </c>
      <c r="J2292" t="str">
        <f>INDEX(Location_data[Location],MATCH(Consolidated_sheets[[#This Row],[Patient_ID]],Location_data[Patient_ID],0))</f>
        <v>Houston</v>
      </c>
      <c r="K2292" t="str">
        <f>INDEX(Insurance_data[Insurance_Type],MATCH(Consolidated_sheets[[#This Row],[Patient_ID]],Insurance_data[Patient_ID],0))</f>
        <v>None</v>
      </c>
      <c r="L2292" s="6">
        <f>INDEX(Insurance_data[Insurance_Amount],MATCH(Consolidated_sheets[[#This Row],[Patient_ID]],Insurance_data[Patient_ID],0))</f>
        <v>3861.05</v>
      </c>
    </row>
    <row r="2293" spans="1:12" x14ac:dyDescent="0.3">
      <c r="A2293" t="s">
        <v>769</v>
      </c>
      <c r="B2293" t="s">
        <v>5954</v>
      </c>
      <c r="C2293" s="6">
        <v>2951.76</v>
      </c>
      <c r="D2293" s="1">
        <v>44063.381768824111</v>
      </c>
      <c r="E2293" s="1" t="str">
        <f>TEXT(Consolidated_sheets[[#This Row],[Date]],"yyyy")</f>
        <v>2020</v>
      </c>
      <c r="F2293" s="1" t="str">
        <f>TEXT(Consolidated_sheets[[#This Row],[Date]],"mmmm")</f>
        <v>August</v>
      </c>
      <c r="G2293" t="str">
        <f>INDEX(Patient_data[Patient_Name],MATCH(Consolidated_sheets[[#This Row],[Patient_ID]],Patient_data[Patient_ID],0))</f>
        <v>Debbie Price</v>
      </c>
      <c r="H2293">
        <f>INDEX(Patient_data[Age],MATCH(Consolidated_sheets[[#This Row],[Patient_ID]],Patient_data[Patient_ID],0))</f>
        <v>66</v>
      </c>
      <c r="I2293" t="str">
        <f>INDEX(Patient_data[Gender],MATCH(Consolidated_sheets[[#This Row],[Patient_ID]],Patient_data[Patient_ID],0))</f>
        <v>Female</v>
      </c>
      <c r="J2293" t="str">
        <f>INDEX(Location_data[Location],MATCH(Consolidated_sheets[[#This Row],[Patient_ID]],Location_data[Patient_ID],0))</f>
        <v>Houston</v>
      </c>
      <c r="K2293" t="str">
        <f>INDEX(Insurance_data[Insurance_Type],MATCH(Consolidated_sheets[[#This Row],[Patient_ID]],Insurance_data[Patient_ID],0))</f>
        <v>Public</v>
      </c>
      <c r="L2293" s="6">
        <f>INDEX(Insurance_data[Insurance_Amount],MATCH(Consolidated_sheets[[#This Row],[Patient_ID]],Insurance_data[Patient_ID],0))</f>
        <v>7099.78</v>
      </c>
    </row>
    <row r="2294" spans="1:12" x14ac:dyDescent="0.3">
      <c r="A2294" t="s">
        <v>1569</v>
      </c>
      <c r="B2294" t="s">
        <v>5953</v>
      </c>
      <c r="C2294" s="6">
        <v>4177.0600000000004</v>
      </c>
      <c r="D2294" s="1">
        <v>44063.642520360037</v>
      </c>
      <c r="E2294" s="1" t="str">
        <f>TEXT(Consolidated_sheets[[#This Row],[Date]],"yyyy")</f>
        <v>2020</v>
      </c>
      <c r="F2294" s="1" t="str">
        <f>TEXT(Consolidated_sheets[[#This Row],[Date]],"mmmm")</f>
        <v>August</v>
      </c>
      <c r="G2294" t="str">
        <f>INDEX(Patient_data[Patient_Name],MATCH(Consolidated_sheets[[#This Row],[Patient_ID]],Patient_data[Patient_ID],0))</f>
        <v>Steven Miller</v>
      </c>
      <c r="H2294">
        <f>INDEX(Patient_data[Age],MATCH(Consolidated_sheets[[#This Row],[Patient_ID]],Patient_data[Patient_ID],0))</f>
        <v>63</v>
      </c>
      <c r="I2294" t="str">
        <f>INDEX(Patient_data[Gender],MATCH(Consolidated_sheets[[#This Row],[Patient_ID]],Patient_data[Patient_ID],0))</f>
        <v>Female</v>
      </c>
      <c r="J2294" t="str">
        <f>INDEX(Location_data[Location],MATCH(Consolidated_sheets[[#This Row],[Patient_ID]],Location_data[Patient_ID],0))</f>
        <v>Los Angeles</v>
      </c>
      <c r="K2294" t="str">
        <f>INDEX(Insurance_data[Insurance_Type],MATCH(Consolidated_sheets[[#This Row],[Patient_ID]],Insurance_data[Patient_ID],0))</f>
        <v>Public</v>
      </c>
      <c r="L2294" s="6">
        <f>INDEX(Insurance_data[Insurance_Amount],MATCH(Consolidated_sheets[[#This Row],[Patient_ID]],Insurance_data[Patient_ID],0))</f>
        <v>8377.98</v>
      </c>
    </row>
    <row r="2295" spans="1:12" x14ac:dyDescent="0.3">
      <c r="A2295" t="s">
        <v>769</v>
      </c>
      <c r="B2295" t="s">
        <v>5953</v>
      </c>
      <c r="C2295" s="6">
        <v>2938.98</v>
      </c>
      <c r="D2295" s="1">
        <v>44063.903271895993</v>
      </c>
      <c r="E2295" s="1" t="str">
        <f>TEXT(Consolidated_sheets[[#This Row],[Date]],"yyyy")</f>
        <v>2020</v>
      </c>
      <c r="F2295" s="1" t="str">
        <f>TEXT(Consolidated_sheets[[#This Row],[Date]],"mmmm")</f>
        <v>August</v>
      </c>
      <c r="G2295" t="str">
        <f>INDEX(Patient_data[Patient_Name],MATCH(Consolidated_sheets[[#This Row],[Patient_ID]],Patient_data[Patient_ID],0))</f>
        <v>Debbie Price</v>
      </c>
      <c r="H2295">
        <f>INDEX(Patient_data[Age],MATCH(Consolidated_sheets[[#This Row],[Patient_ID]],Patient_data[Patient_ID],0))</f>
        <v>66</v>
      </c>
      <c r="I2295" t="str">
        <f>INDEX(Patient_data[Gender],MATCH(Consolidated_sheets[[#This Row],[Patient_ID]],Patient_data[Patient_ID],0))</f>
        <v>Female</v>
      </c>
      <c r="J2295" t="str">
        <f>INDEX(Location_data[Location],MATCH(Consolidated_sheets[[#This Row],[Patient_ID]],Location_data[Patient_ID],0))</f>
        <v>Houston</v>
      </c>
      <c r="K2295" t="str">
        <f>INDEX(Insurance_data[Insurance_Type],MATCH(Consolidated_sheets[[#This Row],[Patient_ID]],Insurance_data[Patient_ID],0))</f>
        <v>Public</v>
      </c>
      <c r="L2295" s="6">
        <f>INDEX(Insurance_data[Insurance_Amount],MATCH(Consolidated_sheets[[#This Row],[Patient_ID]],Insurance_data[Patient_ID],0))</f>
        <v>7099.78</v>
      </c>
    </row>
    <row r="2296" spans="1:12" x14ac:dyDescent="0.3">
      <c r="A2296" t="s">
        <v>657</v>
      </c>
      <c r="B2296" t="s">
        <v>5952</v>
      </c>
      <c r="C2296" s="6">
        <v>653.22</v>
      </c>
      <c r="D2296" s="1">
        <v>44064.164023431913</v>
      </c>
      <c r="E2296" s="1" t="str">
        <f>TEXT(Consolidated_sheets[[#This Row],[Date]],"yyyy")</f>
        <v>2020</v>
      </c>
      <c r="F2296" s="1" t="str">
        <f>TEXT(Consolidated_sheets[[#This Row],[Date]],"mmmm")</f>
        <v>August</v>
      </c>
      <c r="G2296" t="str">
        <f>INDEX(Patient_data[Patient_Name],MATCH(Consolidated_sheets[[#This Row],[Patient_ID]],Patient_data[Patient_ID],0))</f>
        <v>Latoya Day</v>
      </c>
      <c r="H2296">
        <f>INDEX(Patient_data[Age],MATCH(Consolidated_sheets[[#This Row],[Patient_ID]],Patient_data[Patient_ID],0))</f>
        <v>22</v>
      </c>
      <c r="I2296" t="str">
        <f>INDEX(Patient_data[Gender],MATCH(Consolidated_sheets[[#This Row],[Patient_ID]],Patient_data[Patient_ID],0))</f>
        <v>Female</v>
      </c>
      <c r="J2296" t="str">
        <f>INDEX(Location_data[Location],MATCH(Consolidated_sheets[[#This Row],[Patient_ID]],Location_data[Patient_ID],0))</f>
        <v>Los Angeles</v>
      </c>
      <c r="K2296" t="str">
        <f>INDEX(Insurance_data[Insurance_Type],MATCH(Consolidated_sheets[[#This Row],[Patient_ID]],Insurance_data[Patient_ID],0))</f>
        <v>None</v>
      </c>
      <c r="L2296" s="6">
        <f>INDEX(Insurance_data[Insurance_Amount],MATCH(Consolidated_sheets[[#This Row],[Patient_ID]],Insurance_data[Patient_ID],0))</f>
        <v>4750.5</v>
      </c>
    </row>
    <row r="2297" spans="1:12" x14ac:dyDescent="0.3">
      <c r="A2297" t="s">
        <v>1474</v>
      </c>
      <c r="B2297" t="s">
        <v>5955</v>
      </c>
      <c r="C2297" s="6">
        <v>1749.28</v>
      </c>
      <c r="D2297" s="1">
        <v>44064.424774967847</v>
      </c>
      <c r="E2297" s="1" t="str">
        <f>TEXT(Consolidated_sheets[[#This Row],[Date]],"yyyy")</f>
        <v>2020</v>
      </c>
      <c r="F2297" s="1" t="str">
        <f>TEXT(Consolidated_sheets[[#This Row],[Date]],"mmmm")</f>
        <v>August</v>
      </c>
      <c r="G2297" t="str">
        <f>INDEX(Patient_data[Patient_Name],MATCH(Consolidated_sheets[[#This Row],[Patient_ID]],Patient_data[Patient_ID],0))</f>
        <v>Johnny Reynolds</v>
      </c>
      <c r="H2297">
        <f>INDEX(Patient_data[Age],MATCH(Consolidated_sheets[[#This Row],[Patient_ID]],Patient_data[Patient_ID],0))</f>
        <v>71</v>
      </c>
      <c r="I2297" t="str">
        <f>INDEX(Patient_data[Gender],MATCH(Consolidated_sheets[[#This Row],[Patient_ID]],Patient_data[Patient_ID],0))</f>
        <v>Female</v>
      </c>
      <c r="J2297" t="str">
        <f>INDEX(Location_data[Location],MATCH(Consolidated_sheets[[#This Row],[Patient_ID]],Location_data[Patient_ID],0))</f>
        <v>New York</v>
      </c>
      <c r="K2297" t="str">
        <f>INDEX(Insurance_data[Insurance_Type],MATCH(Consolidated_sheets[[#This Row],[Patient_ID]],Insurance_data[Patient_ID],0))</f>
        <v>None</v>
      </c>
      <c r="L2297" s="6">
        <f>INDEX(Insurance_data[Insurance_Amount],MATCH(Consolidated_sheets[[#This Row],[Patient_ID]],Insurance_data[Patient_ID],0))</f>
        <v>1218.02</v>
      </c>
    </row>
    <row r="2298" spans="1:12" x14ac:dyDescent="0.3">
      <c r="A2298" t="s">
        <v>2385</v>
      </c>
      <c r="B2298" t="s">
        <v>5954</v>
      </c>
      <c r="C2298" s="6">
        <v>1416.08</v>
      </c>
      <c r="D2298" s="1">
        <v>44064.685526503781</v>
      </c>
      <c r="E2298" s="1" t="str">
        <f>TEXT(Consolidated_sheets[[#This Row],[Date]],"yyyy")</f>
        <v>2020</v>
      </c>
      <c r="F2298" s="1" t="str">
        <f>TEXT(Consolidated_sheets[[#This Row],[Date]],"mmmm")</f>
        <v>August</v>
      </c>
      <c r="G2298" t="str">
        <f>INDEX(Patient_data[Patient_Name],MATCH(Consolidated_sheets[[#This Row],[Patient_ID]],Patient_data[Patient_ID],0))</f>
        <v>Jessica Ford</v>
      </c>
      <c r="H2298">
        <f>INDEX(Patient_data[Age],MATCH(Consolidated_sheets[[#This Row],[Patient_ID]],Patient_data[Patient_ID],0))</f>
        <v>58</v>
      </c>
      <c r="I2298" t="str">
        <f>INDEX(Patient_data[Gender],MATCH(Consolidated_sheets[[#This Row],[Patient_ID]],Patient_data[Patient_ID],0))</f>
        <v>Female</v>
      </c>
      <c r="J2298" t="str">
        <f>INDEX(Location_data[Location],MATCH(Consolidated_sheets[[#This Row],[Patient_ID]],Location_data[Patient_ID],0))</f>
        <v>Houston</v>
      </c>
      <c r="K2298" t="str">
        <f>INDEX(Insurance_data[Insurance_Type],MATCH(Consolidated_sheets[[#This Row],[Patient_ID]],Insurance_data[Patient_ID],0))</f>
        <v>None</v>
      </c>
      <c r="L2298" s="6">
        <f>INDEX(Insurance_data[Insurance_Amount],MATCH(Consolidated_sheets[[#This Row],[Patient_ID]],Insurance_data[Patient_ID],0))</f>
        <v>137.68</v>
      </c>
    </row>
    <row r="2299" spans="1:12" x14ac:dyDescent="0.3">
      <c r="A2299" t="s">
        <v>1707</v>
      </c>
      <c r="B2299" t="s">
        <v>5952</v>
      </c>
      <c r="C2299" s="6">
        <v>1902.3</v>
      </c>
      <c r="D2299" s="1">
        <v>44064.946278039708</v>
      </c>
      <c r="E2299" s="1" t="str">
        <f>TEXT(Consolidated_sheets[[#This Row],[Date]],"yyyy")</f>
        <v>2020</v>
      </c>
      <c r="F2299" s="1" t="str">
        <f>TEXT(Consolidated_sheets[[#This Row],[Date]],"mmmm")</f>
        <v>August</v>
      </c>
      <c r="G2299" t="str">
        <f>INDEX(Patient_data[Patient_Name],MATCH(Consolidated_sheets[[#This Row],[Patient_ID]],Patient_data[Patient_ID],0))</f>
        <v>Ann Yates</v>
      </c>
      <c r="H2299">
        <f>INDEX(Patient_data[Age],MATCH(Consolidated_sheets[[#This Row],[Patient_ID]],Patient_data[Patient_ID],0))</f>
        <v>52</v>
      </c>
      <c r="I2299" t="str">
        <f>INDEX(Patient_data[Gender],MATCH(Consolidated_sheets[[#This Row],[Patient_ID]],Patient_data[Patient_ID],0))</f>
        <v>Female</v>
      </c>
      <c r="J2299" t="str">
        <f>INDEX(Location_data[Location],MATCH(Consolidated_sheets[[#This Row],[Patient_ID]],Location_data[Patient_ID],0))</f>
        <v>New York</v>
      </c>
      <c r="K2299" t="str">
        <f>INDEX(Insurance_data[Insurance_Type],MATCH(Consolidated_sheets[[#This Row],[Patient_ID]],Insurance_data[Patient_ID],0))</f>
        <v>Private</v>
      </c>
      <c r="L2299" s="6">
        <f>INDEX(Insurance_data[Insurance_Amount],MATCH(Consolidated_sheets[[#This Row],[Patient_ID]],Insurance_data[Patient_ID],0))</f>
        <v>1496.91</v>
      </c>
    </row>
    <row r="2300" spans="1:12" x14ac:dyDescent="0.3">
      <c r="A2300" t="s">
        <v>1786</v>
      </c>
      <c r="B2300" t="s">
        <v>5952</v>
      </c>
      <c r="C2300" s="6">
        <v>557.36</v>
      </c>
      <c r="D2300" s="1">
        <v>44065.207029575649</v>
      </c>
      <c r="E2300" s="1" t="str">
        <f>TEXT(Consolidated_sheets[[#This Row],[Date]],"yyyy")</f>
        <v>2020</v>
      </c>
      <c r="F2300" s="1" t="str">
        <f>TEXT(Consolidated_sheets[[#This Row],[Date]],"mmmm")</f>
        <v>August</v>
      </c>
      <c r="G2300" t="str">
        <f>INDEX(Patient_data[Patient_Name],MATCH(Consolidated_sheets[[#This Row],[Patient_ID]],Patient_data[Patient_ID],0))</f>
        <v>Charles Garcia</v>
      </c>
      <c r="H2300">
        <f>INDEX(Patient_data[Age],MATCH(Consolidated_sheets[[#This Row],[Patient_ID]],Patient_data[Patient_ID],0))</f>
        <v>55</v>
      </c>
      <c r="I2300" t="str">
        <f>INDEX(Patient_data[Gender],MATCH(Consolidated_sheets[[#This Row],[Patient_ID]],Patient_data[Patient_ID],0))</f>
        <v>Female</v>
      </c>
      <c r="J2300" t="str">
        <f>INDEX(Location_data[Location],MATCH(Consolidated_sheets[[#This Row],[Patient_ID]],Location_data[Patient_ID],0))</f>
        <v>Houston</v>
      </c>
      <c r="K2300" t="str">
        <f>INDEX(Insurance_data[Insurance_Type],MATCH(Consolidated_sheets[[#This Row],[Patient_ID]],Insurance_data[Patient_ID],0))</f>
        <v>Private</v>
      </c>
      <c r="L2300" s="6">
        <f>INDEX(Insurance_data[Insurance_Amount],MATCH(Consolidated_sheets[[#This Row],[Patient_ID]],Insurance_data[Patient_ID],0))</f>
        <v>3594.83</v>
      </c>
    </row>
    <row r="2301" spans="1:12" x14ac:dyDescent="0.3">
      <c r="A2301" t="s">
        <v>848</v>
      </c>
      <c r="B2301" t="s">
        <v>5955</v>
      </c>
      <c r="C2301" s="6">
        <v>2749.19</v>
      </c>
      <c r="D2301" s="1">
        <v>44065.467781111583</v>
      </c>
      <c r="E2301" s="1" t="str">
        <f>TEXT(Consolidated_sheets[[#This Row],[Date]],"yyyy")</f>
        <v>2020</v>
      </c>
      <c r="F2301" s="1" t="str">
        <f>TEXT(Consolidated_sheets[[#This Row],[Date]],"mmmm")</f>
        <v>August</v>
      </c>
      <c r="G2301" t="str">
        <f>INDEX(Patient_data[Patient_Name],MATCH(Consolidated_sheets[[#This Row],[Patient_ID]],Patient_data[Patient_ID],0))</f>
        <v>Michael Lopez</v>
      </c>
      <c r="H2301">
        <f>INDEX(Patient_data[Age],MATCH(Consolidated_sheets[[#This Row],[Patient_ID]],Patient_data[Patient_ID],0))</f>
        <v>19</v>
      </c>
      <c r="I2301" t="str">
        <f>INDEX(Patient_data[Gender],MATCH(Consolidated_sheets[[#This Row],[Patient_ID]],Patient_data[Patient_ID],0))</f>
        <v>Male</v>
      </c>
      <c r="J2301" t="str">
        <f>INDEX(Location_data[Location],MATCH(Consolidated_sheets[[#This Row],[Patient_ID]],Location_data[Patient_ID],0))</f>
        <v>Phoenix</v>
      </c>
      <c r="K2301" t="str">
        <f>INDEX(Insurance_data[Insurance_Type],MATCH(Consolidated_sheets[[#This Row],[Patient_ID]],Insurance_data[Patient_ID],0))</f>
        <v>None</v>
      </c>
      <c r="L2301" s="6">
        <f>INDEX(Insurance_data[Insurance_Amount],MATCH(Consolidated_sheets[[#This Row],[Patient_ID]],Insurance_data[Patient_ID],0))</f>
        <v>8905.7000000000007</v>
      </c>
    </row>
    <row r="2302" spans="1:12" x14ac:dyDescent="0.3">
      <c r="A2302" t="s">
        <v>2741</v>
      </c>
      <c r="B2302" t="s">
        <v>5953</v>
      </c>
      <c r="C2302" s="6">
        <v>2777.94</v>
      </c>
      <c r="D2302" s="1">
        <v>44065.72853264751</v>
      </c>
      <c r="E2302" s="1" t="str">
        <f>TEXT(Consolidated_sheets[[#This Row],[Date]],"yyyy")</f>
        <v>2020</v>
      </c>
      <c r="F2302" s="1" t="str">
        <f>TEXT(Consolidated_sheets[[#This Row],[Date]],"mmmm")</f>
        <v>August</v>
      </c>
      <c r="G2302" t="str">
        <f>INDEX(Patient_data[Patient_Name],MATCH(Consolidated_sheets[[#This Row],[Patient_ID]],Patient_data[Patient_ID],0))</f>
        <v>Emily Brewer</v>
      </c>
      <c r="H2302">
        <f>INDEX(Patient_data[Age],MATCH(Consolidated_sheets[[#This Row],[Patient_ID]],Patient_data[Patient_ID],0))</f>
        <v>77</v>
      </c>
      <c r="I2302" t="str">
        <f>INDEX(Patient_data[Gender],MATCH(Consolidated_sheets[[#This Row],[Patient_ID]],Patient_data[Patient_ID],0))</f>
        <v>Male</v>
      </c>
      <c r="J2302" t="str">
        <f>INDEX(Location_data[Location],MATCH(Consolidated_sheets[[#This Row],[Patient_ID]],Location_data[Patient_ID],0))</f>
        <v>Chicago</v>
      </c>
      <c r="K2302" t="str">
        <f>INDEX(Insurance_data[Insurance_Type],MATCH(Consolidated_sheets[[#This Row],[Patient_ID]],Insurance_data[Patient_ID],0))</f>
        <v>None</v>
      </c>
      <c r="L2302" s="6">
        <f>INDEX(Insurance_data[Insurance_Amount],MATCH(Consolidated_sheets[[#This Row],[Patient_ID]],Insurance_data[Patient_ID],0))</f>
        <v>2766.36</v>
      </c>
    </row>
    <row r="2303" spans="1:12" x14ac:dyDescent="0.3">
      <c r="A2303" t="s">
        <v>727</v>
      </c>
      <c r="B2303" t="s">
        <v>5952</v>
      </c>
      <c r="C2303" s="6">
        <v>3333.5</v>
      </c>
      <c r="D2303" s="1">
        <v>44065.989284183452</v>
      </c>
      <c r="E2303" s="1" t="str">
        <f>TEXT(Consolidated_sheets[[#This Row],[Date]],"yyyy")</f>
        <v>2020</v>
      </c>
      <c r="F2303" s="1" t="str">
        <f>TEXT(Consolidated_sheets[[#This Row],[Date]],"mmmm")</f>
        <v>August</v>
      </c>
      <c r="G2303" t="str">
        <f>INDEX(Patient_data[Patient_Name],MATCH(Consolidated_sheets[[#This Row],[Patient_ID]],Patient_data[Patient_ID],0))</f>
        <v>Stacy Gibbs</v>
      </c>
      <c r="H2303">
        <f>INDEX(Patient_data[Age],MATCH(Consolidated_sheets[[#This Row],[Patient_ID]],Patient_data[Patient_ID],0))</f>
        <v>47</v>
      </c>
      <c r="I2303" t="str">
        <f>INDEX(Patient_data[Gender],MATCH(Consolidated_sheets[[#This Row],[Patient_ID]],Patient_data[Patient_ID],0))</f>
        <v>Female</v>
      </c>
      <c r="J2303" t="str">
        <f>INDEX(Location_data[Location],MATCH(Consolidated_sheets[[#This Row],[Patient_ID]],Location_data[Patient_ID],0))</f>
        <v>Chicago</v>
      </c>
      <c r="K2303" t="str">
        <f>INDEX(Insurance_data[Insurance_Type],MATCH(Consolidated_sheets[[#This Row],[Patient_ID]],Insurance_data[Patient_ID],0))</f>
        <v>Private</v>
      </c>
      <c r="L2303" s="6">
        <f>INDEX(Insurance_data[Insurance_Amount],MATCH(Consolidated_sheets[[#This Row],[Patient_ID]],Insurance_data[Patient_ID],0))</f>
        <v>3573.34</v>
      </c>
    </row>
    <row r="2304" spans="1:12" x14ac:dyDescent="0.3">
      <c r="A2304" t="s">
        <v>2496</v>
      </c>
      <c r="B2304" t="s">
        <v>5955</v>
      </c>
      <c r="C2304" s="6">
        <v>2156.02</v>
      </c>
      <c r="D2304" s="1">
        <v>44066.250035719393</v>
      </c>
      <c r="E2304" s="1" t="str">
        <f>TEXT(Consolidated_sheets[[#This Row],[Date]],"yyyy")</f>
        <v>2020</v>
      </c>
      <c r="F2304" s="1" t="str">
        <f>TEXT(Consolidated_sheets[[#This Row],[Date]],"mmmm")</f>
        <v>August</v>
      </c>
      <c r="G2304" t="str">
        <f>INDEX(Patient_data[Patient_Name],MATCH(Consolidated_sheets[[#This Row],[Patient_ID]],Patient_data[Patient_ID],0))</f>
        <v>William Ward</v>
      </c>
      <c r="H2304">
        <f>INDEX(Patient_data[Age],MATCH(Consolidated_sheets[[#This Row],[Patient_ID]],Patient_data[Patient_ID],0))</f>
        <v>73</v>
      </c>
      <c r="I2304" t="str">
        <f>INDEX(Patient_data[Gender],MATCH(Consolidated_sheets[[#This Row],[Patient_ID]],Patient_data[Patient_ID],0))</f>
        <v>Male</v>
      </c>
      <c r="J2304" t="str">
        <f>INDEX(Location_data[Location],MATCH(Consolidated_sheets[[#This Row],[Patient_ID]],Location_data[Patient_ID],0))</f>
        <v>Houston</v>
      </c>
      <c r="K2304" t="str">
        <f>INDEX(Insurance_data[Insurance_Type],MATCH(Consolidated_sheets[[#This Row],[Patient_ID]],Insurance_data[Patient_ID],0))</f>
        <v>Private</v>
      </c>
      <c r="L2304" s="6">
        <f>INDEX(Insurance_data[Insurance_Amount],MATCH(Consolidated_sheets[[#This Row],[Patient_ID]],Insurance_data[Patient_ID],0))</f>
        <v>3815.11</v>
      </c>
    </row>
    <row r="2305" spans="1:12" x14ac:dyDescent="0.3">
      <c r="A2305" t="s">
        <v>1378</v>
      </c>
      <c r="B2305" t="s">
        <v>5952</v>
      </c>
      <c r="C2305" s="6">
        <v>3530.89</v>
      </c>
      <c r="D2305" s="1">
        <v>44066.510787255313</v>
      </c>
      <c r="E2305" s="1" t="str">
        <f>TEXT(Consolidated_sheets[[#This Row],[Date]],"yyyy")</f>
        <v>2020</v>
      </c>
      <c r="F2305" s="1" t="str">
        <f>TEXT(Consolidated_sheets[[#This Row],[Date]],"mmmm")</f>
        <v>August</v>
      </c>
      <c r="G2305" t="str">
        <f>INDEX(Patient_data[Patient_Name],MATCH(Consolidated_sheets[[#This Row],[Patient_ID]],Patient_data[Patient_ID],0))</f>
        <v>Michelle Contreras</v>
      </c>
      <c r="H2305">
        <f>INDEX(Patient_data[Age],MATCH(Consolidated_sheets[[#This Row],[Patient_ID]],Patient_data[Patient_ID],0))</f>
        <v>54</v>
      </c>
      <c r="I2305" t="str">
        <f>INDEX(Patient_data[Gender],MATCH(Consolidated_sheets[[#This Row],[Patient_ID]],Patient_data[Patient_ID],0))</f>
        <v>Female</v>
      </c>
      <c r="J2305" t="str">
        <f>INDEX(Location_data[Location],MATCH(Consolidated_sheets[[#This Row],[Patient_ID]],Location_data[Patient_ID],0))</f>
        <v>Los Angeles</v>
      </c>
      <c r="K2305" t="str">
        <f>INDEX(Insurance_data[Insurance_Type],MATCH(Consolidated_sheets[[#This Row],[Patient_ID]],Insurance_data[Patient_ID],0))</f>
        <v>None</v>
      </c>
      <c r="L2305" s="6">
        <f>INDEX(Insurance_data[Insurance_Amount],MATCH(Consolidated_sheets[[#This Row],[Patient_ID]],Insurance_data[Patient_ID],0))</f>
        <v>8185.91</v>
      </c>
    </row>
    <row r="2306" spans="1:12" x14ac:dyDescent="0.3">
      <c r="A2306" t="s">
        <v>1946</v>
      </c>
      <c r="B2306" t="s">
        <v>5953</v>
      </c>
      <c r="C2306" s="6">
        <v>928.15</v>
      </c>
      <c r="D2306" s="1">
        <v>44066.771538791247</v>
      </c>
      <c r="E2306" s="1" t="str">
        <f>TEXT(Consolidated_sheets[[#This Row],[Date]],"yyyy")</f>
        <v>2020</v>
      </c>
      <c r="F2306" s="1" t="str">
        <f>TEXT(Consolidated_sheets[[#This Row],[Date]],"mmmm")</f>
        <v>August</v>
      </c>
      <c r="G2306" t="str">
        <f>INDEX(Patient_data[Patient_Name],MATCH(Consolidated_sheets[[#This Row],[Patient_ID]],Patient_data[Patient_ID],0))</f>
        <v>Sarah Price</v>
      </c>
      <c r="H2306">
        <f>INDEX(Patient_data[Age],MATCH(Consolidated_sheets[[#This Row],[Patient_ID]],Patient_data[Patient_ID],0))</f>
        <v>57</v>
      </c>
      <c r="I2306" t="str">
        <f>INDEX(Patient_data[Gender],MATCH(Consolidated_sheets[[#This Row],[Patient_ID]],Patient_data[Patient_ID],0))</f>
        <v>Male</v>
      </c>
      <c r="J2306" t="str">
        <f>INDEX(Location_data[Location],MATCH(Consolidated_sheets[[#This Row],[Patient_ID]],Location_data[Patient_ID],0))</f>
        <v>New York</v>
      </c>
      <c r="K2306" t="str">
        <f>INDEX(Insurance_data[Insurance_Type],MATCH(Consolidated_sheets[[#This Row],[Patient_ID]],Insurance_data[Patient_ID],0))</f>
        <v>Private</v>
      </c>
      <c r="L2306" s="6">
        <f>INDEX(Insurance_data[Insurance_Amount],MATCH(Consolidated_sheets[[#This Row],[Patient_ID]],Insurance_data[Patient_ID],0))</f>
        <v>1903.86</v>
      </c>
    </row>
    <row r="2307" spans="1:12" x14ac:dyDescent="0.3">
      <c r="A2307" t="s">
        <v>1221</v>
      </c>
      <c r="B2307" t="s">
        <v>5952</v>
      </c>
      <c r="C2307" s="6">
        <v>1352.31</v>
      </c>
      <c r="D2307" s="1">
        <v>44067.032290327188</v>
      </c>
      <c r="E2307" s="1" t="str">
        <f>TEXT(Consolidated_sheets[[#This Row],[Date]],"yyyy")</f>
        <v>2020</v>
      </c>
      <c r="F2307" s="1" t="str">
        <f>TEXT(Consolidated_sheets[[#This Row],[Date]],"mmmm")</f>
        <v>August</v>
      </c>
      <c r="G2307" t="str">
        <f>INDEX(Patient_data[Patient_Name],MATCH(Consolidated_sheets[[#This Row],[Patient_ID]],Patient_data[Patient_ID],0))</f>
        <v>Emily Kerr</v>
      </c>
      <c r="H2307">
        <f>INDEX(Patient_data[Age],MATCH(Consolidated_sheets[[#This Row],[Patient_ID]],Patient_data[Patient_ID],0))</f>
        <v>31</v>
      </c>
      <c r="I2307" t="str">
        <f>INDEX(Patient_data[Gender],MATCH(Consolidated_sheets[[#This Row],[Patient_ID]],Patient_data[Patient_ID],0))</f>
        <v>Male</v>
      </c>
      <c r="J2307" t="str">
        <f>INDEX(Location_data[Location],MATCH(Consolidated_sheets[[#This Row],[Patient_ID]],Location_data[Patient_ID],0))</f>
        <v>Houston</v>
      </c>
      <c r="K2307" t="str">
        <f>INDEX(Insurance_data[Insurance_Type],MATCH(Consolidated_sheets[[#This Row],[Patient_ID]],Insurance_data[Patient_ID],0))</f>
        <v>Private</v>
      </c>
      <c r="L2307" s="6">
        <f>INDEX(Insurance_data[Insurance_Amount],MATCH(Consolidated_sheets[[#This Row],[Patient_ID]],Insurance_data[Patient_ID],0))</f>
        <v>3566.16</v>
      </c>
    </row>
    <row r="2308" spans="1:12" x14ac:dyDescent="0.3">
      <c r="A2308" t="s">
        <v>966</v>
      </c>
      <c r="B2308" t="s">
        <v>5954</v>
      </c>
      <c r="C2308" s="6">
        <v>3694.7</v>
      </c>
      <c r="D2308" s="1">
        <v>44067.293041863108</v>
      </c>
      <c r="E2308" s="1" t="str">
        <f>TEXT(Consolidated_sheets[[#This Row],[Date]],"yyyy")</f>
        <v>2020</v>
      </c>
      <c r="F2308" s="1" t="str">
        <f>TEXT(Consolidated_sheets[[#This Row],[Date]],"mmmm")</f>
        <v>August</v>
      </c>
      <c r="G2308" t="str">
        <f>INDEX(Patient_data[Patient_Name],MATCH(Consolidated_sheets[[#This Row],[Patient_ID]],Patient_data[Patient_ID],0))</f>
        <v>Eric Mason</v>
      </c>
      <c r="H2308">
        <f>INDEX(Patient_data[Age],MATCH(Consolidated_sheets[[#This Row],[Patient_ID]],Patient_data[Patient_ID],0))</f>
        <v>65</v>
      </c>
      <c r="I2308" t="str">
        <f>INDEX(Patient_data[Gender],MATCH(Consolidated_sheets[[#This Row],[Patient_ID]],Patient_data[Patient_ID],0))</f>
        <v>Female</v>
      </c>
      <c r="J2308" t="str">
        <f>INDEX(Location_data[Location],MATCH(Consolidated_sheets[[#This Row],[Patient_ID]],Location_data[Patient_ID],0))</f>
        <v>Chicago</v>
      </c>
      <c r="K2308" t="str">
        <f>INDEX(Insurance_data[Insurance_Type],MATCH(Consolidated_sheets[[#This Row],[Patient_ID]],Insurance_data[Patient_ID],0))</f>
        <v>None</v>
      </c>
      <c r="L2308" s="6">
        <f>INDEX(Insurance_data[Insurance_Amount],MATCH(Consolidated_sheets[[#This Row],[Patient_ID]],Insurance_data[Patient_ID],0))</f>
        <v>3652.43</v>
      </c>
    </row>
    <row r="2309" spans="1:12" x14ac:dyDescent="0.3">
      <c r="A2309" t="s">
        <v>580</v>
      </c>
      <c r="B2309" t="s">
        <v>5955</v>
      </c>
      <c r="C2309" s="6">
        <v>1219.67</v>
      </c>
      <c r="D2309" s="1">
        <v>44067.553793399049</v>
      </c>
      <c r="E2309" s="1" t="str">
        <f>TEXT(Consolidated_sheets[[#This Row],[Date]],"yyyy")</f>
        <v>2020</v>
      </c>
      <c r="F2309" s="1" t="str">
        <f>TEXT(Consolidated_sheets[[#This Row],[Date]],"mmmm")</f>
        <v>August</v>
      </c>
      <c r="G2309" t="str">
        <f>INDEX(Patient_data[Patient_Name],MATCH(Consolidated_sheets[[#This Row],[Patient_ID]],Patient_data[Patient_ID],0))</f>
        <v>Kayla Scott</v>
      </c>
      <c r="H2309">
        <f>INDEX(Patient_data[Age],MATCH(Consolidated_sheets[[#This Row],[Patient_ID]],Patient_data[Patient_ID],0))</f>
        <v>87</v>
      </c>
      <c r="I2309" t="str">
        <f>INDEX(Patient_data[Gender],MATCH(Consolidated_sheets[[#This Row],[Patient_ID]],Patient_data[Patient_ID],0))</f>
        <v>Male</v>
      </c>
      <c r="J2309" t="str">
        <f>INDEX(Location_data[Location],MATCH(Consolidated_sheets[[#This Row],[Patient_ID]],Location_data[Patient_ID],0))</f>
        <v>New York</v>
      </c>
      <c r="K2309" t="str">
        <f>INDEX(Insurance_data[Insurance_Type],MATCH(Consolidated_sheets[[#This Row],[Patient_ID]],Insurance_data[Patient_ID],0))</f>
        <v>None</v>
      </c>
      <c r="L2309" s="6">
        <f>INDEX(Insurance_data[Insurance_Amount],MATCH(Consolidated_sheets[[#This Row],[Patient_ID]],Insurance_data[Patient_ID],0))</f>
        <v>3204.31</v>
      </c>
    </row>
    <row r="2310" spans="1:12" x14ac:dyDescent="0.3">
      <c r="A2310" t="s">
        <v>1395</v>
      </c>
      <c r="B2310" t="s">
        <v>5953</v>
      </c>
      <c r="C2310" s="6">
        <v>3445.69</v>
      </c>
      <c r="D2310" s="1">
        <v>44067.81454493499</v>
      </c>
      <c r="E2310" s="1" t="str">
        <f>TEXT(Consolidated_sheets[[#This Row],[Date]],"yyyy")</f>
        <v>2020</v>
      </c>
      <c r="F2310" s="1" t="str">
        <f>TEXT(Consolidated_sheets[[#This Row],[Date]],"mmmm")</f>
        <v>August</v>
      </c>
      <c r="G2310" t="str">
        <f>INDEX(Patient_data[Patient_Name],MATCH(Consolidated_sheets[[#This Row],[Patient_ID]],Patient_data[Patient_ID],0))</f>
        <v>Timothy Henderson</v>
      </c>
      <c r="H2310">
        <f>INDEX(Patient_data[Age],MATCH(Consolidated_sheets[[#This Row],[Patient_ID]],Patient_data[Patient_ID],0))</f>
        <v>26</v>
      </c>
      <c r="I2310" t="str">
        <f>INDEX(Patient_data[Gender],MATCH(Consolidated_sheets[[#This Row],[Patient_ID]],Patient_data[Patient_ID],0))</f>
        <v>Female</v>
      </c>
      <c r="J2310" t="str">
        <f>INDEX(Location_data[Location],MATCH(Consolidated_sheets[[#This Row],[Patient_ID]],Location_data[Patient_ID],0))</f>
        <v>Phoenix</v>
      </c>
      <c r="K2310" t="str">
        <f>INDEX(Insurance_data[Insurance_Type],MATCH(Consolidated_sheets[[#This Row],[Patient_ID]],Insurance_data[Patient_ID],0))</f>
        <v>Public</v>
      </c>
      <c r="L2310" s="6">
        <f>INDEX(Insurance_data[Insurance_Amount],MATCH(Consolidated_sheets[[#This Row],[Patient_ID]],Insurance_data[Patient_ID],0))</f>
        <v>7200.88</v>
      </c>
    </row>
    <row r="2311" spans="1:12" x14ac:dyDescent="0.3">
      <c r="A2311" t="s">
        <v>188</v>
      </c>
      <c r="B2311" t="s">
        <v>5952</v>
      </c>
      <c r="C2311" s="6">
        <v>4061.44</v>
      </c>
      <c r="D2311" s="1">
        <v>44068.075296470917</v>
      </c>
      <c r="E2311" s="1" t="str">
        <f>TEXT(Consolidated_sheets[[#This Row],[Date]],"yyyy")</f>
        <v>2020</v>
      </c>
      <c r="F2311" s="1" t="str">
        <f>TEXT(Consolidated_sheets[[#This Row],[Date]],"mmmm")</f>
        <v>August</v>
      </c>
      <c r="G2311" t="str">
        <f>INDEX(Patient_data[Patient_Name],MATCH(Consolidated_sheets[[#This Row],[Patient_ID]],Patient_data[Patient_ID],0))</f>
        <v>Susan Sims</v>
      </c>
      <c r="H2311">
        <f>INDEX(Patient_data[Age],MATCH(Consolidated_sheets[[#This Row],[Patient_ID]],Patient_data[Patient_ID],0))</f>
        <v>52</v>
      </c>
      <c r="I2311" t="str">
        <f>INDEX(Patient_data[Gender],MATCH(Consolidated_sheets[[#This Row],[Patient_ID]],Patient_data[Patient_ID],0))</f>
        <v>Male</v>
      </c>
      <c r="J2311" t="str">
        <f>INDEX(Location_data[Location],MATCH(Consolidated_sheets[[#This Row],[Patient_ID]],Location_data[Patient_ID],0))</f>
        <v>New York</v>
      </c>
      <c r="K2311" t="str">
        <f>INDEX(Insurance_data[Insurance_Type],MATCH(Consolidated_sheets[[#This Row],[Patient_ID]],Insurance_data[Patient_ID],0))</f>
        <v>None</v>
      </c>
      <c r="L2311" s="6">
        <f>INDEX(Insurance_data[Insurance_Amount],MATCH(Consolidated_sheets[[#This Row],[Patient_ID]],Insurance_data[Patient_ID],0))</f>
        <v>1720.73</v>
      </c>
    </row>
    <row r="2312" spans="1:12" x14ac:dyDescent="0.3">
      <c r="A2312" t="s">
        <v>1328</v>
      </c>
      <c r="B2312" t="s">
        <v>5952</v>
      </c>
      <c r="C2312" s="6">
        <v>2317.79</v>
      </c>
      <c r="D2312" s="1">
        <v>44068.336048006851</v>
      </c>
      <c r="E2312" s="1" t="str">
        <f>TEXT(Consolidated_sheets[[#This Row],[Date]],"yyyy")</f>
        <v>2020</v>
      </c>
      <c r="F2312" s="1" t="str">
        <f>TEXT(Consolidated_sheets[[#This Row],[Date]],"mmmm")</f>
        <v>August</v>
      </c>
      <c r="G2312" t="str">
        <f>INDEX(Patient_data[Patient_Name],MATCH(Consolidated_sheets[[#This Row],[Patient_ID]],Patient_data[Patient_ID],0))</f>
        <v>Christian Lopez</v>
      </c>
      <c r="H2312">
        <f>INDEX(Patient_data[Age],MATCH(Consolidated_sheets[[#This Row],[Patient_ID]],Patient_data[Patient_ID],0))</f>
        <v>88</v>
      </c>
      <c r="I2312" t="str">
        <f>INDEX(Patient_data[Gender],MATCH(Consolidated_sheets[[#This Row],[Patient_ID]],Patient_data[Patient_ID],0))</f>
        <v>Female</v>
      </c>
      <c r="J2312" t="str">
        <f>INDEX(Location_data[Location],MATCH(Consolidated_sheets[[#This Row],[Patient_ID]],Location_data[Patient_ID],0))</f>
        <v>Los Angeles</v>
      </c>
      <c r="K2312" t="str">
        <f>INDEX(Insurance_data[Insurance_Type],MATCH(Consolidated_sheets[[#This Row],[Patient_ID]],Insurance_data[Patient_ID],0))</f>
        <v>None</v>
      </c>
      <c r="L2312" s="6">
        <f>INDEX(Insurance_data[Insurance_Amount],MATCH(Consolidated_sheets[[#This Row],[Patient_ID]],Insurance_data[Patient_ID],0))</f>
        <v>6746.35</v>
      </c>
    </row>
    <row r="2313" spans="1:12" x14ac:dyDescent="0.3">
      <c r="A2313" t="s">
        <v>2778</v>
      </c>
      <c r="B2313" t="s">
        <v>5955</v>
      </c>
      <c r="C2313" s="6">
        <v>2093.86</v>
      </c>
      <c r="D2313" s="1">
        <v>44068.596799542793</v>
      </c>
      <c r="E2313" s="1" t="str">
        <f>TEXT(Consolidated_sheets[[#This Row],[Date]],"yyyy")</f>
        <v>2020</v>
      </c>
      <c r="F2313" s="1" t="str">
        <f>TEXT(Consolidated_sheets[[#This Row],[Date]],"mmmm")</f>
        <v>August</v>
      </c>
      <c r="G2313" t="str">
        <f>INDEX(Patient_data[Patient_Name],MATCH(Consolidated_sheets[[#This Row],[Patient_ID]],Patient_data[Patient_ID],0))</f>
        <v>Mary Johnson</v>
      </c>
      <c r="H2313">
        <f>INDEX(Patient_data[Age],MATCH(Consolidated_sheets[[#This Row],[Patient_ID]],Patient_data[Patient_ID],0))</f>
        <v>88</v>
      </c>
      <c r="I2313" t="str">
        <f>INDEX(Patient_data[Gender],MATCH(Consolidated_sheets[[#This Row],[Patient_ID]],Patient_data[Patient_ID],0))</f>
        <v>Male</v>
      </c>
      <c r="J2313" t="str">
        <f>INDEX(Location_data[Location],MATCH(Consolidated_sheets[[#This Row],[Patient_ID]],Location_data[Patient_ID],0))</f>
        <v>Phoenix</v>
      </c>
      <c r="K2313" t="str">
        <f>INDEX(Insurance_data[Insurance_Type],MATCH(Consolidated_sheets[[#This Row],[Patient_ID]],Insurance_data[Patient_ID],0))</f>
        <v>None</v>
      </c>
      <c r="L2313" s="6">
        <f>INDEX(Insurance_data[Insurance_Amount],MATCH(Consolidated_sheets[[#This Row],[Patient_ID]],Insurance_data[Patient_ID],0))</f>
        <v>2348.0100000000002</v>
      </c>
    </row>
    <row r="2314" spans="1:12" x14ac:dyDescent="0.3">
      <c r="A2314" t="s">
        <v>1206</v>
      </c>
      <c r="B2314" t="s">
        <v>5952</v>
      </c>
      <c r="C2314" s="6">
        <v>2907.14</v>
      </c>
      <c r="D2314" s="1">
        <v>44068.857551078712</v>
      </c>
      <c r="E2314" s="1" t="str">
        <f>TEXT(Consolidated_sheets[[#This Row],[Date]],"yyyy")</f>
        <v>2020</v>
      </c>
      <c r="F2314" s="1" t="str">
        <f>TEXT(Consolidated_sheets[[#This Row],[Date]],"mmmm")</f>
        <v>August</v>
      </c>
      <c r="G2314" t="str">
        <f>INDEX(Patient_data[Patient_Name],MATCH(Consolidated_sheets[[#This Row],[Patient_ID]],Patient_data[Patient_ID],0))</f>
        <v>Clinton Osborne</v>
      </c>
      <c r="H2314">
        <f>INDEX(Patient_data[Age],MATCH(Consolidated_sheets[[#This Row],[Patient_ID]],Patient_data[Patient_ID],0))</f>
        <v>73</v>
      </c>
      <c r="I2314" t="str">
        <f>INDEX(Patient_data[Gender],MATCH(Consolidated_sheets[[#This Row],[Patient_ID]],Patient_data[Patient_ID],0))</f>
        <v>Male</v>
      </c>
      <c r="J2314" t="str">
        <f>INDEX(Location_data[Location],MATCH(Consolidated_sheets[[#This Row],[Patient_ID]],Location_data[Patient_ID],0))</f>
        <v>Chicago</v>
      </c>
      <c r="K2314" t="str">
        <f>INDEX(Insurance_data[Insurance_Type],MATCH(Consolidated_sheets[[#This Row],[Patient_ID]],Insurance_data[Patient_ID],0))</f>
        <v>None</v>
      </c>
      <c r="L2314" s="6">
        <f>INDEX(Insurance_data[Insurance_Amount],MATCH(Consolidated_sheets[[#This Row],[Patient_ID]],Insurance_data[Patient_ID],0))</f>
        <v>5163.95</v>
      </c>
    </row>
    <row r="2315" spans="1:12" x14ac:dyDescent="0.3">
      <c r="A2315" t="s">
        <v>1469</v>
      </c>
      <c r="B2315" t="s">
        <v>5955</v>
      </c>
      <c r="C2315" s="6">
        <v>964.8</v>
      </c>
      <c r="D2315" s="1">
        <v>44069.118302614646</v>
      </c>
      <c r="E2315" s="1" t="str">
        <f>TEXT(Consolidated_sheets[[#This Row],[Date]],"yyyy")</f>
        <v>2020</v>
      </c>
      <c r="F2315" s="1" t="str">
        <f>TEXT(Consolidated_sheets[[#This Row],[Date]],"mmmm")</f>
        <v>August</v>
      </c>
      <c r="G2315" t="str">
        <f>INDEX(Patient_data[Patient_Name],MATCH(Consolidated_sheets[[#This Row],[Patient_ID]],Patient_data[Patient_ID],0))</f>
        <v>Alexander Olson</v>
      </c>
      <c r="H2315">
        <f>INDEX(Patient_data[Age],MATCH(Consolidated_sheets[[#This Row],[Patient_ID]],Patient_data[Patient_ID],0))</f>
        <v>56</v>
      </c>
      <c r="I2315" t="str">
        <f>INDEX(Patient_data[Gender],MATCH(Consolidated_sheets[[#This Row],[Patient_ID]],Patient_data[Patient_ID],0))</f>
        <v>Male</v>
      </c>
      <c r="J2315" t="str">
        <f>INDEX(Location_data[Location],MATCH(Consolidated_sheets[[#This Row],[Patient_ID]],Location_data[Patient_ID],0))</f>
        <v>Houston</v>
      </c>
      <c r="K2315" t="str">
        <f>INDEX(Insurance_data[Insurance_Type],MATCH(Consolidated_sheets[[#This Row],[Patient_ID]],Insurance_data[Patient_ID],0))</f>
        <v>None</v>
      </c>
      <c r="L2315" s="6">
        <f>INDEX(Insurance_data[Insurance_Amount],MATCH(Consolidated_sheets[[#This Row],[Patient_ID]],Insurance_data[Patient_ID],0))</f>
        <v>1674.86</v>
      </c>
    </row>
    <row r="2316" spans="1:12" x14ac:dyDescent="0.3">
      <c r="A2316" t="s">
        <v>372</v>
      </c>
      <c r="B2316" t="s">
        <v>5952</v>
      </c>
      <c r="C2316" s="6">
        <v>3822.02</v>
      </c>
      <c r="D2316" s="1">
        <v>44069.379054150588</v>
      </c>
      <c r="E2316" s="1" t="str">
        <f>TEXT(Consolidated_sheets[[#This Row],[Date]],"yyyy")</f>
        <v>2020</v>
      </c>
      <c r="F2316" s="1" t="str">
        <f>TEXT(Consolidated_sheets[[#This Row],[Date]],"mmmm")</f>
        <v>August</v>
      </c>
      <c r="G2316" t="str">
        <f>INDEX(Patient_data[Patient_Name],MATCH(Consolidated_sheets[[#This Row],[Patient_ID]],Patient_data[Patient_ID],0))</f>
        <v>Tonya Perez</v>
      </c>
      <c r="H2316">
        <f>INDEX(Patient_data[Age],MATCH(Consolidated_sheets[[#This Row],[Patient_ID]],Patient_data[Patient_ID],0))</f>
        <v>43</v>
      </c>
      <c r="I2316" t="str">
        <f>INDEX(Patient_data[Gender],MATCH(Consolidated_sheets[[#This Row],[Patient_ID]],Patient_data[Patient_ID],0))</f>
        <v>Male</v>
      </c>
      <c r="J2316" t="str">
        <f>INDEX(Location_data[Location],MATCH(Consolidated_sheets[[#This Row],[Patient_ID]],Location_data[Patient_ID],0))</f>
        <v>Los Angeles</v>
      </c>
      <c r="K2316" t="str">
        <f>INDEX(Insurance_data[Insurance_Type],MATCH(Consolidated_sheets[[#This Row],[Patient_ID]],Insurance_data[Patient_ID],0))</f>
        <v>Private</v>
      </c>
      <c r="L2316" s="6">
        <f>INDEX(Insurance_data[Insurance_Amount],MATCH(Consolidated_sheets[[#This Row],[Patient_ID]],Insurance_data[Patient_ID],0))</f>
        <v>1839.72</v>
      </c>
    </row>
    <row r="2317" spans="1:12" x14ac:dyDescent="0.3">
      <c r="A2317" t="s">
        <v>240</v>
      </c>
      <c r="B2317" t="s">
        <v>5954</v>
      </c>
      <c r="C2317" s="6">
        <v>1279.68</v>
      </c>
      <c r="D2317" s="1">
        <v>44069.639805686507</v>
      </c>
      <c r="E2317" s="1" t="str">
        <f>TEXT(Consolidated_sheets[[#This Row],[Date]],"yyyy")</f>
        <v>2020</v>
      </c>
      <c r="F2317" s="1" t="str">
        <f>TEXT(Consolidated_sheets[[#This Row],[Date]],"mmmm")</f>
        <v>August</v>
      </c>
      <c r="G2317" t="str">
        <f>INDEX(Patient_data[Patient_Name],MATCH(Consolidated_sheets[[#This Row],[Patient_ID]],Patient_data[Patient_ID],0))</f>
        <v>John Carter</v>
      </c>
      <c r="H2317">
        <f>INDEX(Patient_data[Age],MATCH(Consolidated_sheets[[#This Row],[Patient_ID]],Patient_data[Patient_ID],0))</f>
        <v>69</v>
      </c>
      <c r="I2317" t="str">
        <f>INDEX(Patient_data[Gender],MATCH(Consolidated_sheets[[#This Row],[Patient_ID]],Patient_data[Patient_ID],0))</f>
        <v>Female</v>
      </c>
      <c r="J2317" t="str">
        <f>INDEX(Location_data[Location],MATCH(Consolidated_sheets[[#This Row],[Patient_ID]],Location_data[Patient_ID],0))</f>
        <v>Phoenix</v>
      </c>
      <c r="K2317" t="str">
        <f>INDEX(Insurance_data[Insurance_Type],MATCH(Consolidated_sheets[[#This Row],[Patient_ID]],Insurance_data[Patient_ID],0))</f>
        <v>Public</v>
      </c>
      <c r="L2317" s="6">
        <f>INDEX(Insurance_data[Insurance_Amount],MATCH(Consolidated_sheets[[#This Row],[Patient_ID]],Insurance_data[Patient_ID],0))</f>
        <v>2442.02</v>
      </c>
    </row>
    <row r="2318" spans="1:12" x14ac:dyDescent="0.3">
      <c r="A2318" t="s">
        <v>2121</v>
      </c>
      <c r="B2318" t="s">
        <v>5954</v>
      </c>
      <c r="C2318" s="6">
        <v>516.28</v>
      </c>
      <c r="D2318" s="1">
        <v>44069.900557222463</v>
      </c>
      <c r="E2318" s="1" t="str">
        <f>TEXT(Consolidated_sheets[[#This Row],[Date]],"yyyy")</f>
        <v>2020</v>
      </c>
      <c r="F2318" s="1" t="str">
        <f>TEXT(Consolidated_sheets[[#This Row],[Date]],"mmmm")</f>
        <v>August</v>
      </c>
      <c r="G2318" t="str">
        <f>INDEX(Patient_data[Patient_Name],MATCH(Consolidated_sheets[[#This Row],[Patient_ID]],Patient_data[Patient_ID],0))</f>
        <v>Jennifer Garcia DDS</v>
      </c>
      <c r="H2318">
        <f>INDEX(Patient_data[Age],MATCH(Consolidated_sheets[[#This Row],[Patient_ID]],Patient_data[Patient_ID],0))</f>
        <v>28</v>
      </c>
      <c r="I2318" t="str">
        <f>INDEX(Patient_data[Gender],MATCH(Consolidated_sheets[[#This Row],[Patient_ID]],Patient_data[Patient_ID],0))</f>
        <v>Male</v>
      </c>
      <c r="J2318" t="str">
        <f>INDEX(Location_data[Location],MATCH(Consolidated_sheets[[#This Row],[Patient_ID]],Location_data[Patient_ID],0))</f>
        <v>Phoenix</v>
      </c>
      <c r="K2318" t="str">
        <f>INDEX(Insurance_data[Insurance_Type],MATCH(Consolidated_sheets[[#This Row],[Patient_ID]],Insurance_data[Patient_ID],0))</f>
        <v>Public</v>
      </c>
      <c r="L2318" s="6">
        <f>INDEX(Insurance_data[Insurance_Amount],MATCH(Consolidated_sheets[[#This Row],[Patient_ID]],Insurance_data[Patient_ID],0))</f>
        <v>2534.59</v>
      </c>
    </row>
    <row r="2319" spans="1:12" x14ac:dyDescent="0.3">
      <c r="A2319" t="s">
        <v>543</v>
      </c>
      <c r="B2319" t="s">
        <v>5954</v>
      </c>
      <c r="C2319" s="6">
        <v>3836.51</v>
      </c>
      <c r="D2319" s="1">
        <v>44070.16130875839</v>
      </c>
      <c r="E2319" s="1" t="str">
        <f>TEXT(Consolidated_sheets[[#This Row],[Date]],"yyyy")</f>
        <v>2020</v>
      </c>
      <c r="F2319" s="1" t="str">
        <f>TEXT(Consolidated_sheets[[#This Row],[Date]],"mmmm")</f>
        <v>August</v>
      </c>
      <c r="G2319" t="str">
        <f>INDEX(Patient_data[Patient_Name],MATCH(Consolidated_sheets[[#This Row],[Patient_ID]],Patient_data[Patient_ID],0))</f>
        <v>Christopher Byrd</v>
      </c>
      <c r="H2319">
        <f>INDEX(Patient_data[Age],MATCH(Consolidated_sheets[[#This Row],[Patient_ID]],Patient_data[Patient_ID],0))</f>
        <v>53</v>
      </c>
      <c r="I2319" t="str">
        <f>INDEX(Patient_data[Gender],MATCH(Consolidated_sheets[[#This Row],[Patient_ID]],Patient_data[Patient_ID],0))</f>
        <v>Male</v>
      </c>
      <c r="J2319" t="str">
        <f>INDEX(Location_data[Location],MATCH(Consolidated_sheets[[#This Row],[Patient_ID]],Location_data[Patient_ID],0))</f>
        <v>Los Angeles</v>
      </c>
      <c r="K2319" t="str">
        <f>INDEX(Insurance_data[Insurance_Type],MATCH(Consolidated_sheets[[#This Row],[Patient_ID]],Insurance_data[Patient_ID],0))</f>
        <v>Private</v>
      </c>
      <c r="L2319" s="6">
        <f>INDEX(Insurance_data[Insurance_Amount],MATCH(Consolidated_sheets[[#This Row],[Patient_ID]],Insurance_data[Patient_ID],0))</f>
        <v>6008.9</v>
      </c>
    </row>
    <row r="2320" spans="1:12" x14ac:dyDescent="0.3">
      <c r="A2320" t="s">
        <v>163</v>
      </c>
      <c r="B2320" t="s">
        <v>5952</v>
      </c>
      <c r="C2320" s="6">
        <v>595.57000000000005</v>
      </c>
      <c r="D2320" s="1">
        <v>44070.422060294317</v>
      </c>
      <c r="E2320" s="1" t="str">
        <f>TEXT(Consolidated_sheets[[#This Row],[Date]],"yyyy")</f>
        <v>2020</v>
      </c>
      <c r="F2320" s="1" t="str">
        <f>TEXT(Consolidated_sheets[[#This Row],[Date]],"mmmm")</f>
        <v>August</v>
      </c>
      <c r="G2320" t="str">
        <f>INDEX(Patient_data[Patient_Name],MATCH(Consolidated_sheets[[#This Row],[Patient_ID]],Patient_data[Patient_ID],0))</f>
        <v>Arthur Allen</v>
      </c>
      <c r="H2320">
        <f>INDEX(Patient_data[Age],MATCH(Consolidated_sheets[[#This Row],[Patient_ID]],Patient_data[Patient_ID],0))</f>
        <v>30</v>
      </c>
      <c r="I2320" t="str">
        <f>INDEX(Patient_data[Gender],MATCH(Consolidated_sheets[[#This Row],[Patient_ID]],Patient_data[Patient_ID],0))</f>
        <v>Female</v>
      </c>
      <c r="J2320" t="str">
        <f>INDEX(Location_data[Location],MATCH(Consolidated_sheets[[#This Row],[Patient_ID]],Location_data[Patient_ID],0))</f>
        <v>Phoenix</v>
      </c>
      <c r="K2320" t="str">
        <f>INDEX(Insurance_data[Insurance_Type],MATCH(Consolidated_sheets[[#This Row],[Patient_ID]],Insurance_data[Patient_ID],0))</f>
        <v>Private</v>
      </c>
      <c r="L2320" s="6">
        <f>INDEX(Insurance_data[Insurance_Amount],MATCH(Consolidated_sheets[[#This Row],[Patient_ID]],Insurance_data[Patient_ID],0))</f>
        <v>961.44</v>
      </c>
    </row>
    <row r="2321" spans="1:12" x14ac:dyDescent="0.3">
      <c r="A2321" t="s">
        <v>1101</v>
      </c>
      <c r="B2321" t="s">
        <v>5953</v>
      </c>
      <c r="C2321" s="6">
        <v>517.02</v>
      </c>
      <c r="D2321" s="1">
        <v>44070.682811830251</v>
      </c>
      <c r="E2321" s="1" t="str">
        <f>TEXT(Consolidated_sheets[[#This Row],[Date]],"yyyy")</f>
        <v>2020</v>
      </c>
      <c r="F2321" s="1" t="str">
        <f>TEXT(Consolidated_sheets[[#This Row],[Date]],"mmmm")</f>
        <v>August</v>
      </c>
      <c r="G2321" t="str">
        <f>INDEX(Patient_data[Patient_Name],MATCH(Consolidated_sheets[[#This Row],[Patient_ID]],Patient_data[Patient_ID],0))</f>
        <v>Roberta Brown</v>
      </c>
      <c r="H2321">
        <f>INDEX(Patient_data[Age],MATCH(Consolidated_sheets[[#This Row],[Patient_ID]],Patient_data[Patient_ID],0))</f>
        <v>44</v>
      </c>
      <c r="I2321" t="str">
        <f>INDEX(Patient_data[Gender],MATCH(Consolidated_sheets[[#This Row],[Patient_ID]],Patient_data[Patient_ID],0))</f>
        <v>Male</v>
      </c>
      <c r="J2321" t="str">
        <f>INDEX(Location_data[Location],MATCH(Consolidated_sheets[[#This Row],[Patient_ID]],Location_data[Patient_ID],0))</f>
        <v>Chicago</v>
      </c>
      <c r="K2321" t="str">
        <f>INDEX(Insurance_data[Insurance_Type],MATCH(Consolidated_sheets[[#This Row],[Patient_ID]],Insurance_data[Patient_ID],0))</f>
        <v>None</v>
      </c>
      <c r="L2321" s="6">
        <f>INDEX(Insurance_data[Insurance_Amount],MATCH(Consolidated_sheets[[#This Row],[Patient_ID]],Insurance_data[Patient_ID],0))</f>
        <v>7780.19</v>
      </c>
    </row>
    <row r="2322" spans="1:12" x14ac:dyDescent="0.3">
      <c r="A2322" t="s">
        <v>2461</v>
      </c>
      <c r="B2322" t="s">
        <v>5952</v>
      </c>
      <c r="C2322" s="6">
        <v>270.12</v>
      </c>
      <c r="D2322" s="1">
        <v>44070.943563366192</v>
      </c>
      <c r="E2322" s="1" t="str">
        <f>TEXT(Consolidated_sheets[[#This Row],[Date]],"yyyy")</f>
        <v>2020</v>
      </c>
      <c r="F2322" s="1" t="str">
        <f>TEXT(Consolidated_sheets[[#This Row],[Date]],"mmmm")</f>
        <v>August</v>
      </c>
      <c r="G2322" t="str">
        <f>INDEX(Patient_data[Patient_Name],MATCH(Consolidated_sheets[[#This Row],[Patient_ID]],Patient_data[Patient_ID],0))</f>
        <v>Miss Jackie Ho</v>
      </c>
      <c r="H2322">
        <f>INDEX(Patient_data[Age],MATCH(Consolidated_sheets[[#This Row],[Patient_ID]],Patient_data[Patient_ID],0))</f>
        <v>35</v>
      </c>
      <c r="I2322" t="str">
        <f>INDEX(Patient_data[Gender],MATCH(Consolidated_sheets[[#This Row],[Patient_ID]],Patient_data[Patient_ID],0))</f>
        <v>Female</v>
      </c>
      <c r="J2322" t="str">
        <f>INDEX(Location_data[Location],MATCH(Consolidated_sheets[[#This Row],[Patient_ID]],Location_data[Patient_ID],0))</f>
        <v>Chicago</v>
      </c>
      <c r="K2322" t="str">
        <f>INDEX(Insurance_data[Insurance_Type],MATCH(Consolidated_sheets[[#This Row],[Patient_ID]],Insurance_data[Patient_ID],0))</f>
        <v>Private</v>
      </c>
      <c r="L2322" s="6">
        <f>INDEX(Insurance_data[Insurance_Amount],MATCH(Consolidated_sheets[[#This Row],[Patient_ID]],Insurance_data[Patient_ID],0))</f>
        <v>5164.8</v>
      </c>
    </row>
    <row r="2323" spans="1:12" x14ac:dyDescent="0.3">
      <c r="A2323" t="s">
        <v>2923</v>
      </c>
      <c r="B2323" t="s">
        <v>5953</v>
      </c>
      <c r="C2323" s="6">
        <v>2903.48</v>
      </c>
      <c r="D2323" s="1">
        <v>44071.204314902119</v>
      </c>
      <c r="E2323" s="1" t="str">
        <f>TEXT(Consolidated_sheets[[#This Row],[Date]],"yyyy")</f>
        <v>2020</v>
      </c>
      <c r="F2323" s="1" t="str">
        <f>TEXT(Consolidated_sheets[[#This Row],[Date]],"mmmm")</f>
        <v>August</v>
      </c>
      <c r="G2323" t="str">
        <f>INDEX(Patient_data[Patient_Name],MATCH(Consolidated_sheets[[#This Row],[Patient_ID]],Patient_data[Patient_ID],0))</f>
        <v>Stephen Stephens</v>
      </c>
      <c r="H2323">
        <f>INDEX(Patient_data[Age],MATCH(Consolidated_sheets[[#This Row],[Patient_ID]],Patient_data[Patient_ID],0))</f>
        <v>75</v>
      </c>
      <c r="I2323" t="str">
        <f>INDEX(Patient_data[Gender],MATCH(Consolidated_sheets[[#This Row],[Patient_ID]],Patient_data[Patient_ID],0))</f>
        <v>Male</v>
      </c>
      <c r="J2323" t="str">
        <f>INDEX(Location_data[Location],MATCH(Consolidated_sheets[[#This Row],[Patient_ID]],Location_data[Patient_ID],0))</f>
        <v>Houston</v>
      </c>
      <c r="K2323" t="str">
        <f>INDEX(Insurance_data[Insurance_Type],MATCH(Consolidated_sheets[[#This Row],[Patient_ID]],Insurance_data[Patient_ID],0))</f>
        <v>None</v>
      </c>
      <c r="L2323" s="6">
        <f>INDEX(Insurance_data[Insurance_Amount],MATCH(Consolidated_sheets[[#This Row],[Patient_ID]],Insurance_data[Patient_ID],0))</f>
        <v>6730.63</v>
      </c>
    </row>
    <row r="2324" spans="1:12" x14ac:dyDescent="0.3">
      <c r="A2324" t="s">
        <v>1319</v>
      </c>
      <c r="B2324" t="s">
        <v>5955</v>
      </c>
      <c r="C2324" s="6">
        <v>2671.19</v>
      </c>
      <c r="D2324" s="1">
        <v>44071.465066438053</v>
      </c>
      <c r="E2324" s="1" t="str">
        <f>TEXT(Consolidated_sheets[[#This Row],[Date]],"yyyy")</f>
        <v>2020</v>
      </c>
      <c r="F2324" s="1" t="str">
        <f>TEXT(Consolidated_sheets[[#This Row],[Date]],"mmmm")</f>
        <v>August</v>
      </c>
      <c r="G2324" t="str">
        <f>INDEX(Patient_data[Patient_Name],MATCH(Consolidated_sheets[[#This Row],[Patient_ID]],Patient_data[Patient_ID],0))</f>
        <v>Ryan Jones DVM</v>
      </c>
      <c r="H2324">
        <f>INDEX(Patient_data[Age],MATCH(Consolidated_sheets[[#This Row],[Patient_ID]],Patient_data[Patient_ID],0))</f>
        <v>56</v>
      </c>
      <c r="I2324" t="str">
        <f>INDEX(Patient_data[Gender],MATCH(Consolidated_sheets[[#This Row],[Patient_ID]],Patient_data[Patient_ID],0))</f>
        <v>Male</v>
      </c>
      <c r="J2324" t="str">
        <f>INDEX(Location_data[Location],MATCH(Consolidated_sheets[[#This Row],[Patient_ID]],Location_data[Patient_ID],0))</f>
        <v>Houston</v>
      </c>
      <c r="K2324" t="str">
        <f>INDEX(Insurance_data[Insurance_Type],MATCH(Consolidated_sheets[[#This Row],[Patient_ID]],Insurance_data[Patient_ID],0))</f>
        <v>Public</v>
      </c>
      <c r="L2324" s="6">
        <f>INDEX(Insurance_data[Insurance_Amount],MATCH(Consolidated_sheets[[#This Row],[Patient_ID]],Insurance_data[Patient_ID],0))</f>
        <v>2420.83</v>
      </c>
    </row>
    <row r="2325" spans="1:12" x14ac:dyDescent="0.3">
      <c r="A2325" t="s">
        <v>621</v>
      </c>
      <c r="B2325" t="s">
        <v>5954</v>
      </c>
      <c r="C2325" s="6">
        <v>3635.23</v>
      </c>
      <c r="D2325" s="1">
        <v>44071.725817973987</v>
      </c>
      <c r="E2325" s="1" t="str">
        <f>TEXT(Consolidated_sheets[[#This Row],[Date]],"yyyy")</f>
        <v>2020</v>
      </c>
      <c r="F2325" s="1" t="str">
        <f>TEXT(Consolidated_sheets[[#This Row],[Date]],"mmmm")</f>
        <v>August</v>
      </c>
      <c r="G2325" t="str">
        <f>INDEX(Patient_data[Patient_Name],MATCH(Consolidated_sheets[[#This Row],[Patient_ID]],Patient_data[Patient_ID],0))</f>
        <v>Mr. Brady Abbott</v>
      </c>
      <c r="H2325">
        <f>INDEX(Patient_data[Age],MATCH(Consolidated_sheets[[#This Row],[Patient_ID]],Patient_data[Patient_ID],0))</f>
        <v>35</v>
      </c>
      <c r="I2325" t="str">
        <f>INDEX(Patient_data[Gender],MATCH(Consolidated_sheets[[#This Row],[Patient_ID]],Patient_data[Patient_ID],0))</f>
        <v>Female</v>
      </c>
      <c r="J2325" t="str">
        <f>INDEX(Location_data[Location],MATCH(Consolidated_sheets[[#This Row],[Patient_ID]],Location_data[Patient_ID],0))</f>
        <v>Houston</v>
      </c>
      <c r="K2325" t="str">
        <f>INDEX(Insurance_data[Insurance_Type],MATCH(Consolidated_sheets[[#This Row],[Patient_ID]],Insurance_data[Patient_ID],0))</f>
        <v>Private</v>
      </c>
      <c r="L2325" s="6">
        <f>INDEX(Insurance_data[Insurance_Amount],MATCH(Consolidated_sheets[[#This Row],[Patient_ID]],Insurance_data[Patient_ID],0))</f>
        <v>2559.5700000000002</v>
      </c>
    </row>
    <row r="2326" spans="1:12" x14ac:dyDescent="0.3">
      <c r="A2326" t="s">
        <v>2720</v>
      </c>
      <c r="B2326" t="s">
        <v>5954</v>
      </c>
      <c r="C2326" s="6">
        <v>2431.62</v>
      </c>
      <c r="D2326" s="1">
        <v>44071.986569509922</v>
      </c>
      <c r="E2326" s="1" t="str">
        <f>TEXT(Consolidated_sheets[[#This Row],[Date]],"yyyy")</f>
        <v>2020</v>
      </c>
      <c r="F2326" s="1" t="str">
        <f>TEXT(Consolidated_sheets[[#This Row],[Date]],"mmmm")</f>
        <v>August</v>
      </c>
      <c r="G2326" t="str">
        <f>INDEX(Patient_data[Patient_Name],MATCH(Consolidated_sheets[[#This Row],[Patient_ID]],Patient_data[Patient_ID],0))</f>
        <v>Douglas Jimenez</v>
      </c>
      <c r="H2326">
        <f>INDEX(Patient_data[Age],MATCH(Consolidated_sheets[[#This Row],[Patient_ID]],Patient_data[Patient_ID],0))</f>
        <v>79</v>
      </c>
      <c r="I2326" t="str">
        <f>INDEX(Patient_data[Gender],MATCH(Consolidated_sheets[[#This Row],[Patient_ID]],Patient_data[Patient_ID],0))</f>
        <v>Male</v>
      </c>
      <c r="J2326" t="str">
        <f>INDEX(Location_data[Location],MATCH(Consolidated_sheets[[#This Row],[Patient_ID]],Location_data[Patient_ID],0))</f>
        <v>New York</v>
      </c>
      <c r="K2326" t="str">
        <f>INDEX(Insurance_data[Insurance_Type],MATCH(Consolidated_sheets[[#This Row],[Patient_ID]],Insurance_data[Patient_ID],0))</f>
        <v>Private</v>
      </c>
      <c r="L2326" s="6">
        <f>INDEX(Insurance_data[Insurance_Amount],MATCH(Consolidated_sheets[[#This Row],[Patient_ID]],Insurance_data[Patient_ID],0))</f>
        <v>4946.29</v>
      </c>
    </row>
    <row r="2327" spans="1:12" x14ac:dyDescent="0.3">
      <c r="A2327" t="s">
        <v>1992</v>
      </c>
      <c r="B2327" t="s">
        <v>5954</v>
      </c>
      <c r="C2327" s="6">
        <v>2028.32</v>
      </c>
      <c r="D2327" s="1">
        <v>44072.247321045863</v>
      </c>
      <c r="E2327" s="1" t="str">
        <f>TEXT(Consolidated_sheets[[#This Row],[Date]],"yyyy")</f>
        <v>2020</v>
      </c>
      <c r="F2327" s="1" t="str">
        <f>TEXT(Consolidated_sheets[[#This Row],[Date]],"mmmm")</f>
        <v>August</v>
      </c>
      <c r="G2327" t="str">
        <f>INDEX(Patient_data[Patient_Name],MATCH(Consolidated_sheets[[#This Row],[Patient_ID]],Patient_data[Patient_ID],0))</f>
        <v>Alyssa Reyes</v>
      </c>
      <c r="H2327">
        <f>INDEX(Patient_data[Age],MATCH(Consolidated_sheets[[#This Row],[Patient_ID]],Patient_data[Patient_ID],0))</f>
        <v>68</v>
      </c>
      <c r="I2327" t="str">
        <f>INDEX(Patient_data[Gender],MATCH(Consolidated_sheets[[#This Row],[Patient_ID]],Patient_data[Patient_ID],0))</f>
        <v>Female</v>
      </c>
      <c r="J2327" t="str">
        <f>INDEX(Location_data[Location],MATCH(Consolidated_sheets[[#This Row],[Patient_ID]],Location_data[Patient_ID],0))</f>
        <v>Houston</v>
      </c>
      <c r="K2327" t="str">
        <f>INDEX(Insurance_data[Insurance_Type],MATCH(Consolidated_sheets[[#This Row],[Patient_ID]],Insurance_data[Patient_ID],0))</f>
        <v>None</v>
      </c>
      <c r="L2327" s="6">
        <f>INDEX(Insurance_data[Insurance_Amount],MATCH(Consolidated_sheets[[#This Row],[Patient_ID]],Insurance_data[Patient_ID],0))</f>
        <v>3186.68</v>
      </c>
    </row>
    <row r="2328" spans="1:12" x14ac:dyDescent="0.3">
      <c r="A2328" t="s">
        <v>1875</v>
      </c>
      <c r="B2328" t="s">
        <v>5953</v>
      </c>
      <c r="C2328" s="6">
        <v>3144.78</v>
      </c>
      <c r="D2328" s="1">
        <v>44072.508072581797</v>
      </c>
      <c r="E2328" s="1" t="str">
        <f>TEXT(Consolidated_sheets[[#This Row],[Date]],"yyyy")</f>
        <v>2020</v>
      </c>
      <c r="F2328" s="1" t="str">
        <f>TEXT(Consolidated_sheets[[#This Row],[Date]],"mmmm")</f>
        <v>August</v>
      </c>
      <c r="G2328" t="str">
        <f>INDEX(Patient_data[Patient_Name],MATCH(Consolidated_sheets[[#This Row],[Patient_ID]],Patient_data[Patient_ID],0))</f>
        <v>Stacey Ray</v>
      </c>
      <c r="H2328">
        <f>INDEX(Patient_data[Age],MATCH(Consolidated_sheets[[#This Row],[Patient_ID]],Patient_data[Patient_ID],0))</f>
        <v>36</v>
      </c>
      <c r="I2328" t="str">
        <f>INDEX(Patient_data[Gender],MATCH(Consolidated_sheets[[#This Row],[Patient_ID]],Patient_data[Patient_ID],0))</f>
        <v>Male</v>
      </c>
      <c r="J2328" t="str">
        <f>INDEX(Location_data[Location],MATCH(Consolidated_sheets[[#This Row],[Patient_ID]],Location_data[Patient_ID],0))</f>
        <v>Phoenix</v>
      </c>
      <c r="K2328" t="str">
        <f>INDEX(Insurance_data[Insurance_Type],MATCH(Consolidated_sheets[[#This Row],[Patient_ID]],Insurance_data[Patient_ID],0))</f>
        <v>Public</v>
      </c>
      <c r="L2328" s="6">
        <f>INDEX(Insurance_data[Insurance_Amount],MATCH(Consolidated_sheets[[#This Row],[Patient_ID]],Insurance_data[Patient_ID],0))</f>
        <v>4504.21</v>
      </c>
    </row>
    <row r="2329" spans="1:12" x14ac:dyDescent="0.3">
      <c r="A2329" t="s">
        <v>236</v>
      </c>
      <c r="B2329" t="s">
        <v>5954</v>
      </c>
      <c r="C2329" s="6">
        <v>4472.21</v>
      </c>
      <c r="D2329" s="1">
        <v>44072.768824117717</v>
      </c>
      <c r="E2329" s="1" t="str">
        <f>TEXT(Consolidated_sheets[[#This Row],[Date]],"yyyy")</f>
        <v>2020</v>
      </c>
      <c r="F2329" s="1" t="str">
        <f>TEXT(Consolidated_sheets[[#This Row],[Date]],"mmmm")</f>
        <v>August</v>
      </c>
      <c r="G2329" t="str">
        <f>INDEX(Patient_data[Patient_Name],MATCH(Consolidated_sheets[[#This Row],[Patient_ID]],Patient_data[Patient_ID],0))</f>
        <v>Sergio Pittman</v>
      </c>
      <c r="H2329">
        <f>INDEX(Patient_data[Age],MATCH(Consolidated_sheets[[#This Row],[Patient_ID]],Patient_data[Patient_ID],0))</f>
        <v>72</v>
      </c>
      <c r="I2329" t="str">
        <f>INDEX(Patient_data[Gender],MATCH(Consolidated_sheets[[#This Row],[Patient_ID]],Patient_data[Patient_ID],0))</f>
        <v>Male</v>
      </c>
      <c r="J2329" t="str">
        <f>INDEX(Location_data[Location],MATCH(Consolidated_sheets[[#This Row],[Patient_ID]],Location_data[Patient_ID],0))</f>
        <v>New York</v>
      </c>
      <c r="K2329" t="str">
        <f>INDEX(Insurance_data[Insurance_Type],MATCH(Consolidated_sheets[[#This Row],[Patient_ID]],Insurance_data[Patient_ID],0))</f>
        <v>None</v>
      </c>
      <c r="L2329" s="6">
        <f>INDEX(Insurance_data[Insurance_Amount],MATCH(Consolidated_sheets[[#This Row],[Patient_ID]],Insurance_data[Patient_ID],0))</f>
        <v>3205.06</v>
      </c>
    </row>
    <row r="2330" spans="1:12" x14ac:dyDescent="0.3">
      <c r="A2330" t="s">
        <v>1033</v>
      </c>
      <c r="B2330" t="s">
        <v>5952</v>
      </c>
      <c r="C2330" s="6">
        <v>1103.6099999999999</v>
      </c>
      <c r="D2330" s="1">
        <v>44073.029575653658</v>
      </c>
      <c r="E2330" s="1" t="str">
        <f>TEXT(Consolidated_sheets[[#This Row],[Date]],"yyyy")</f>
        <v>2020</v>
      </c>
      <c r="F2330" s="1" t="str">
        <f>TEXT(Consolidated_sheets[[#This Row],[Date]],"mmmm")</f>
        <v>August</v>
      </c>
      <c r="G2330" t="str">
        <f>INDEX(Patient_data[Patient_Name],MATCH(Consolidated_sheets[[#This Row],[Patient_ID]],Patient_data[Patient_ID],0))</f>
        <v>Barbara Hill</v>
      </c>
      <c r="H2330">
        <f>INDEX(Patient_data[Age],MATCH(Consolidated_sheets[[#This Row],[Patient_ID]],Patient_data[Patient_ID],0))</f>
        <v>58</v>
      </c>
      <c r="I2330" t="str">
        <f>INDEX(Patient_data[Gender],MATCH(Consolidated_sheets[[#This Row],[Patient_ID]],Patient_data[Patient_ID],0))</f>
        <v>Male</v>
      </c>
      <c r="J2330" t="str">
        <f>INDEX(Location_data[Location],MATCH(Consolidated_sheets[[#This Row],[Patient_ID]],Location_data[Patient_ID],0))</f>
        <v>Houston</v>
      </c>
      <c r="K2330" t="str">
        <f>INDEX(Insurance_data[Insurance_Type],MATCH(Consolidated_sheets[[#This Row],[Patient_ID]],Insurance_data[Patient_ID],0))</f>
        <v>None</v>
      </c>
      <c r="L2330" s="6">
        <f>INDEX(Insurance_data[Insurance_Amount],MATCH(Consolidated_sheets[[#This Row],[Patient_ID]],Insurance_data[Patient_ID],0))</f>
        <v>88.4</v>
      </c>
    </row>
    <row r="2331" spans="1:12" x14ac:dyDescent="0.3">
      <c r="A2331" t="s">
        <v>1429</v>
      </c>
      <c r="B2331" t="s">
        <v>5953</v>
      </c>
      <c r="C2331" s="6">
        <v>4248.87</v>
      </c>
      <c r="D2331" s="1">
        <v>44073.290327189592</v>
      </c>
      <c r="E2331" s="1" t="str">
        <f>TEXT(Consolidated_sheets[[#This Row],[Date]],"yyyy")</f>
        <v>2020</v>
      </c>
      <c r="F2331" s="1" t="str">
        <f>TEXT(Consolidated_sheets[[#This Row],[Date]],"mmmm")</f>
        <v>August</v>
      </c>
      <c r="G2331" t="str">
        <f>INDEX(Patient_data[Patient_Name],MATCH(Consolidated_sheets[[#This Row],[Patient_ID]],Patient_data[Patient_ID],0))</f>
        <v>Aaron Barnett</v>
      </c>
      <c r="H2331">
        <f>INDEX(Patient_data[Age],MATCH(Consolidated_sheets[[#This Row],[Patient_ID]],Patient_data[Patient_ID],0))</f>
        <v>46</v>
      </c>
      <c r="I2331" t="str">
        <f>INDEX(Patient_data[Gender],MATCH(Consolidated_sheets[[#This Row],[Patient_ID]],Patient_data[Patient_ID],0))</f>
        <v>Female</v>
      </c>
      <c r="J2331" t="str">
        <f>INDEX(Location_data[Location],MATCH(Consolidated_sheets[[#This Row],[Patient_ID]],Location_data[Patient_ID],0))</f>
        <v>Phoenix</v>
      </c>
      <c r="K2331" t="str">
        <f>INDEX(Insurance_data[Insurance_Type],MATCH(Consolidated_sheets[[#This Row],[Patient_ID]],Insurance_data[Patient_ID],0))</f>
        <v>Private</v>
      </c>
      <c r="L2331" s="6">
        <f>INDEX(Insurance_data[Insurance_Amount],MATCH(Consolidated_sheets[[#This Row],[Patient_ID]],Insurance_data[Patient_ID],0))</f>
        <v>1219.22</v>
      </c>
    </row>
    <row r="2332" spans="1:12" x14ac:dyDescent="0.3">
      <c r="A2332" t="s">
        <v>1746</v>
      </c>
      <c r="B2332" t="s">
        <v>5954</v>
      </c>
      <c r="C2332" s="6">
        <v>4947.18</v>
      </c>
      <c r="D2332" s="1">
        <v>44073.551078725519</v>
      </c>
      <c r="E2332" s="1" t="str">
        <f>TEXT(Consolidated_sheets[[#This Row],[Date]],"yyyy")</f>
        <v>2020</v>
      </c>
      <c r="F2332" s="1" t="str">
        <f>TEXT(Consolidated_sheets[[#This Row],[Date]],"mmmm")</f>
        <v>August</v>
      </c>
      <c r="G2332" t="str">
        <f>INDEX(Patient_data[Patient_Name],MATCH(Consolidated_sheets[[#This Row],[Patient_ID]],Patient_data[Patient_ID],0))</f>
        <v>Wayne Stokes</v>
      </c>
      <c r="H2332">
        <f>INDEX(Patient_data[Age],MATCH(Consolidated_sheets[[#This Row],[Patient_ID]],Patient_data[Patient_ID],0))</f>
        <v>40</v>
      </c>
      <c r="I2332" t="str">
        <f>INDEX(Patient_data[Gender],MATCH(Consolidated_sheets[[#This Row],[Patient_ID]],Patient_data[Patient_ID],0))</f>
        <v>Male</v>
      </c>
      <c r="J2332" t="str">
        <f>INDEX(Location_data[Location],MATCH(Consolidated_sheets[[#This Row],[Patient_ID]],Location_data[Patient_ID],0))</f>
        <v>Phoenix</v>
      </c>
      <c r="K2332" t="str">
        <f>INDEX(Insurance_data[Insurance_Type],MATCH(Consolidated_sheets[[#This Row],[Patient_ID]],Insurance_data[Patient_ID],0))</f>
        <v>None</v>
      </c>
      <c r="L2332" s="6">
        <f>INDEX(Insurance_data[Insurance_Amount],MATCH(Consolidated_sheets[[#This Row],[Patient_ID]],Insurance_data[Patient_ID],0))</f>
        <v>1833.19</v>
      </c>
    </row>
    <row r="2333" spans="1:12" x14ac:dyDescent="0.3">
      <c r="A2333" t="s">
        <v>1090</v>
      </c>
      <c r="B2333" t="s">
        <v>5953</v>
      </c>
      <c r="C2333" s="6">
        <v>4328.38</v>
      </c>
      <c r="D2333" s="1">
        <v>44073.81183026146</v>
      </c>
      <c r="E2333" s="1" t="str">
        <f>TEXT(Consolidated_sheets[[#This Row],[Date]],"yyyy")</f>
        <v>2020</v>
      </c>
      <c r="F2333" s="1" t="str">
        <f>TEXT(Consolidated_sheets[[#This Row],[Date]],"mmmm")</f>
        <v>August</v>
      </c>
      <c r="G2333" t="str">
        <f>INDEX(Patient_data[Patient_Name],MATCH(Consolidated_sheets[[#This Row],[Patient_ID]],Patient_data[Patient_ID],0))</f>
        <v>Kevin Ellis</v>
      </c>
      <c r="H2333">
        <f>INDEX(Patient_data[Age],MATCH(Consolidated_sheets[[#This Row],[Patient_ID]],Patient_data[Patient_ID],0))</f>
        <v>83</v>
      </c>
      <c r="I2333" t="str">
        <f>INDEX(Patient_data[Gender],MATCH(Consolidated_sheets[[#This Row],[Patient_ID]],Patient_data[Patient_ID],0))</f>
        <v>Female</v>
      </c>
      <c r="J2333" t="str">
        <f>INDEX(Location_data[Location],MATCH(Consolidated_sheets[[#This Row],[Patient_ID]],Location_data[Patient_ID],0))</f>
        <v>Phoenix</v>
      </c>
      <c r="K2333" t="str">
        <f>INDEX(Insurance_data[Insurance_Type],MATCH(Consolidated_sheets[[#This Row],[Patient_ID]],Insurance_data[Patient_ID],0))</f>
        <v>Private</v>
      </c>
      <c r="L2333" s="6">
        <f>INDEX(Insurance_data[Insurance_Amount],MATCH(Consolidated_sheets[[#This Row],[Patient_ID]],Insurance_data[Patient_ID],0))</f>
        <v>6992.13</v>
      </c>
    </row>
    <row r="2334" spans="1:12" x14ac:dyDescent="0.3">
      <c r="A2334" t="s">
        <v>1362</v>
      </c>
      <c r="B2334" t="s">
        <v>5953</v>
      </c>
      <c r="C2334" s="6">
        <v>1701.67</v>
      </c>
      <c r="D2334" s="1">
        <v>44074.072581797387</v>
      </c>
      <c r="E2334" s="1" t="str">
        <f>TEXT(Consolidated_sheets[[#This Row],[Date]],"yyyy")</f>
        <v>2020</v>
      </c>
      <c r="F2334" s="1" t="str">
        <f>TEXT(Consolidated_sheets[[#This Row],[Date]],"mmmm")</f>
        <v>August</v>
      </c>
      <c r="G2334" t="str">
        <f>INDEX(Patient_data[Patient_Name],MATCH(Consolidated_sheets[[#This Row],[Patient_ID]],Patient_data[Patient_ID],0))</f>
        <v>Deanna Reed</v>
      </c>
      <c r="H2334">
        <f>INDEX(Patient_data[Age],MATCH(Consolidated_sheets[[#This Row],[Patient_ID]],Patient_data[Patient_ID],0))</f>
        <v>42</v>
      </c>
      <c r="I2334" t="str">
        <f>INDEX(Patient_data[Gender],MATCH(Consolidated_sheets[[#This Row],[Patient_ID]],Patient_data[Patient_ID],0))</f>
        <v>Female</v>
      </c>
      <c r="J2334" t="str">
        <f>INDEX(Location_data[Location],MATCH(Consolidated_sheets[[#This Row],[Patient_ID]],Location_data[Patient_ID],0))</f>
        <v>Phoenix</v>
      </c>
      <c r="K2334" t="str">
        <f>INDEX(Insurance_data[Insurance_Type],MATCH(Consolidated_sheets[[#This Row],[Patient_ID]],Insurance_data[Patient_ID],0))</f>
        <v>Public</v>
      </c>
      <c r="L2334" s="6">
        <f>INDEX(Insurance_data[Insurance_Amount],MATCH(Consolidated_sheets[[#This Row],[Patient_ID]],Insurance_data[Patient_ID],0))</f>
        <v>1323.73</v>
      </c>
    </row>
    <row r="2335" spans="1:12" x14ac:dyDescent="0.3">
      <c r="A2335" t="s">
        <v>1748</v>
      </c>
      <c r="B2335" t="s">
        <v>5953</v>
      </c>
      <c r="C2335" s="6">
        <v>2152.3000000000002</v>
      </c>
      <c r="D2335" s="1">
        <v>44074.333333333343</v>
      </c>
      <c r="E2335" s="1" t="str">
        <f>TEXT(Consolidated_sheets[[#This Row],[Date]],"yyyy")</f>
        <v>2020</v>
      </c>
      <c r="F2335" s="1" t="str">
        <f>TEXT(Consolidated_sheets[[#This Row],[Date]],"mmmm")</f>
        <v>August</v>
      </c>
      <c r="G2335" t="str">
        <f>INDEX(Patient_data[Patient_Name],MATCH(Consolidated_sheets[[#This Row],[Patient_ID]],Patient_data[Patient_ID],0))</f>
        <v>Stephen Hines</v>
      </c>
      <c r="H2335">
        <f>INDEX(Patient_data[Age],MATCH(Consolidated_sheets[[#This Row],[Patient_ID]],Patient_data[Patient_ID],0))</f>
        <v>39</v>
      </c>
      <c r="I2335" t="str">
        <f>INDEX(Patient_data[Gender],MATCH(Consolidated_sheets[[#This Row],[Patient_ID]],Patient_data[Patient_ID],0))</f>
        <v>Male</v>
      </c>
      <c r="J2335" t="str">
        <f>INDEX(Location_data[Location],MATCH(Consolidated_sheets[[#This Row],[Patient_ID]],Location_data[Patient_ID],0))</f>
        <v>Chicago</v>
      </c>
      <c r="K2335" t="str">
        <f>INDEX(Insurance_data[Insurance_Type],MATCH(Consolidated_sheets[[#This Row],[Patient_ID]],Insurance_data[Patient_ID],0))</f>
        <v>Public</v>
      </c>
      <c r="L2335" s="6">
        <f>INDEX(Insurance_data[Insurance_Amount],MATCH(Consolidated_sheets[[#This Row],[Patient_ID]],Insurance_data[Patient_ID],0))</f>
        <v>8178.4</v>
      </c>
    </row>
    <row r="2336" spans="1:12" x14ac:dyDescent="0.3">
      <c r="A2336" t="s">
        <v>2911</v>
      </c>
      <c r="B2336" t="s">
        <v>5955</v>
      </c>
      <c r="C2336" s="6">
        <v>4267.6000000000004</v>
      </c>
      <c r="D2336" s="1">
        <v>44074.594084869263</v>
      </c>
      <c r="E2336" s="1" t="str">
        <f>TEXT(Consolidated_sheets[[#This Row],[Date]],"yyyy")</f>
        <v>2020</v>
      </c>
      <c r="F2336" s="1" t="str">
        <f>TEXT(Consolidated_sheets[[#This Row],[Date]],"mmmm")</f>
        <v>August</v>
      </c>
      <c r="G2336" t="str">
        <f>INDEX(Patient_data[Patient_Name],MATCH(Consolidated_sheets[[#This Row],[Patient_ID]],Patient_data[Patient_ID],0))</f>
        <v>John Valdez</v>
      </c>
      <c r="H2336">
        <f>INDEX(Patient_data[Age],MATCH(Consolidated_sheets[[#This Row],[Patient_ID]],Patient_data[Patient_ID],0))</f>
        <v>64</v>
      </c>
      <c r="I2336" t="str">
        <f>INDEX(Patient_data[Gender],MATCH(Consolidated_sheets[[#This Row],[Patient_ID]],Patient_data[Patient_ID],0))</f>
        <v>Female</v>
      </c>
      <c r="J2336" t="str">
        <f>INDEX(Location_data[Location],MATCH(Consolidated_sheets[[#This Row],[Patient_ID]],Location_data[Patient_ID],0))</f>
        <v>Houston</v>
      </c>
      <c r="K2336" t="str">
        <f>INDEX(Insurance_data[Insurance_Type],MATCH(Consolidated_sheets[[#This Row],[Patient_ID]],Insurance_data[Patient_ID],0))</f>
        <v>None</v>
      </c>
      <c r="L2336" s="6">
        <f>INDEX(Insurance_data[Insurance_Amount],MATCH(Consolidated_sheets[[#This Row],[Patient_ID]],Insurance_data[Patient_ID],0))</f>
        <v>6157.69</v>
      </c>
    </row>
    <row r="2337" spans="1:12" x14ac:dyDescent="0.3">
      <c r="A2337" t="s">
        <v>1444</v>
      </c>
      <c r="B2337" t="s">
        <v>5954</v>
      </c>
      <c r="C2337" s="6">
        <v>1484.79</v>
      </c>
      <c r="D2337" s="1">
        <v>44074.854836405197</v>
      </c>
      <c r="E2337" s="1" t="str">
        <f>TEXT(Consolidated_sheets[[#This Row],[Date]],"yyyy")</f>
        <v>2020</v>
      </c>
      <c r="F2337" s="1" t="str">
        <f>TEXT(Consolidated_sheets[[#This Row],[Date]],"mmmm")</f>
        <v>August</v>
      </c>
      <c r="G2337" t="str">
        <f>INDEX(Patient_data[Patient_Name],MATCH(Consolidated_sheets[[#This Row],[Patient_ID]],Patient_data[Patient_ID],0))</f>
        <v>Matthew Young</v>
      </c>
      <c r="H2337">
        <f>INDEX(Patient_data[Age],MATCH(Consolidated_sheets[[#This Row],[Patient_ID]],Patient_data[Patient_ID],0))</f>
        <v>74</v>
      </c>
      <c r="I2337" t="str">
        <f>INDEX(Patient_data[Gender],MATCH(Consolidated_sheets[[#This Row],[Patient_ID]],Patient_data[Patient_ID],0))</f>
        <v>Male</v>
      </c>
      <c r="J2337" t="str">
        <f>INDEX(Location_data[Location],MATCH(Consolidated_sheets[[#This Row],[Patient_ID]],Location_data[Patient_ID],0))</f>
        <v>Phoenix</v>
      </c>
      <c r="K2337" t="str">
        <f>INDEX(Insurance_data[Insurance_Type],MATCH(Consolidated_sheets[[#This Row],[Patient_ID]],Insurance_data[Patient_ID],0))</f>
        <v>Public</v>
      </c>
      <c r="L2337" s="6">
        <f>INDEX(Insurance_data[Insurance_Amount],MATCH(Consolidated_sheets[[#This Row],[Patient_ID]],Insurance_data[Patient_ID],0))</f>
        <v>1228.4000000000001</v>
      </c>
    </row>
    <row r="2338" spans="1:12" x14ac:dyDescent="0.3">
      <c r="A2338" t="s">
        <v>2326</v>
      </c>
      <c r="B2338" t="s">
        <v>5953</v>
      </c>
      <c r="C2338" s="6">
        <v>701.56</v>
      </c>
      <c r="D2338" s="1">
        <v>44075.115587941131</v>
      </c>
      <c r="E2338" s="1" t="str">
        <f>TEXT(Consolidated_sheets[[#This Row],[Date]],"yyyy")</f>
        <v>2020</v>
      </c>
      <c r="F2338" s="1" t="str">
        <f>TEXT(Consolidated_sheets[[#This Row],[Date]],"mmmm")</f>
        <v>September</v>
      </c>
      <c r="G2338" t="str">
        <f>INDEX(Patient_data[Patient_Name],MATCH(Consolidated_sheets[[#This Row],[Patient_ID]],Patient_data[Patient_ID],0))</f>
        <v>Mary Beard</v>
      </c>
      <c r="H2338">
        <f>INDEX(Patient_data[Age],MATCH(Consolidated_sheets[[#This Row],[Patient_ID]],Patient_data[Patient_ID],0))</f>
        <v>88</v>
      </c>
      <c r="I2338" t="str">
        <f>INDEX(Patient_data[Gender],MATCH(Consolidated_sheets[[#This Row],[Patient_ID]],Patient_data[Patient_ID],0))</f>
        <v>Female</v>
      </c>
      <c r="J2338" t="str">
        <f>INDEX(Location_data[Location],MATCH(Consolidated_sheets[[#This Row],[Patient_ID]],Location_data[Patient_ID],0))</f>
        <v>Los Angeles</v>
      </c>
      <c r="K2338" t="str">
        <f>INDEX(Insurance_data[Insurance_Type],MATCH(Consolidated_sheets[[#This Row],[Patient_ID]],Insurance_data[Patient_ID],0))</f>
        <v>None</v>
      </c>
      <c r="L2338" s="6">
        <f>INDEX(Insurance_data[Insurance_Amount],MATCH(Consolidated_sheets[[#This Row],[Patient_ID]],Insurance_data[Patient_ID],0))</f>
        <v>6163.48</v>
      </c>
    </row>
    <row r="2339" spans="1:12" x14ac:dyDescent="0.3">
      <c r="A2339" t="s">
        <v>2342</v>
      </c>
      <c r="B2339" t="s">
        <v>5954</v>
      </c>
      <c r="C2339" s="6">
        <v>2568.0500000000002</v>
      </c>
      <c r="D2339" s="1">
        <v>44075.376339477058</v>
      </c>
      <c r="E2339" s="1" t="str">
        <f>TEXT(Consolidated_sheets[[#This Row],[Date]],"yyyy")</f>
        <v>2020</v>
      </c>
      <c r="F2339" s="1" t="str">
        <f>TEXT(Consolidated_sheets[[#This Row],[Date]],"mmmm")</f>
        <v>September</v>
      </c>
      <c r="G2339" t="str">
        <f>INDEX(Patient_data[Patient_Name],MATCH(Consolidated_sheets[[#This Row],[Patient_ID]],Patient_data[Patient_ID],0))</f>
        <v>Gina Jones</v>
      </c>
      <c r="H2339">
        <f>INDEX(Patient_data[Age],MATCH(Consolidated_sheets[[#This Row],[Patient_ID]],Patient_data[Patient_ID],0))</f>
        <v>38</v>
      </c>
      <c r="I2339" t="str">
        <f>INDEX(Patient_data[Gender],MATCH(Consolidated_sheets[[#This Row],[Patient_ID]],Patient_data[Patient_ID],0))</f>
        <v>Female</v>
      </c>
      <c r="J2339" t="str">
        <f>INDEX(Location_data[Location],MATCH(Consolidated_sheets[[#This Row],[Patient_ID]],Location_data[Patient_ID],0))</f>
        <v>Los Angeles</v>
      </c>
      <c r="K2339" t="str">
        <f>INDEX(Insurance_data[Insurance_Type],MATCH(Consolidated_sheets[[#This Row],[Patient_ID]],Insurance_data[Patient_ID],0))</f>
        <v>None</v>
      </c>
      <c r="L2339" s="6">
        <f>INDEX(Insurance_data[Insurance_Amount],MATCH(Consolidated_sheets[[#This Row],[Patient_ID]],Insurance_data[Patient_ID],0))</f>
        <v>5661.51</v>
      </c>
    </row>
    <row r="2340" spans="1:12" x14ac:dyDescent="0.3">
      <c r="A2340" t="s">
        <v>1642</v>
      </c>
      <c r="B2340" t="s">
        <v>5954</v>
      </c>
      <c r="C2340" s="6">
        <v>4474.07</v>
      </c>
      <c r="D2340" s="1">
        <v>44075.637091012999</v>
      </c>
      <c r="E2340" s="1" t="str">
        <f>TEXT(Consolidated_sheets[[#This Row],[Date]],"yyyy")</f>
        <v>2020</v>
      </c>
      <c r="F2340" s="1" t="str">
        <f>TEXT(Consolidated_sheets[[#This Row],[Date]],"mmmm")</f>
        <v>September</v>
      </c>
      <c r="G2340" t="str">
        <f>INDEX(Patient_data[Patient_Name],MATCH(Consolidated_sheets[[#This Row],[Patient_ID]],Patient_data[Patient_ID],0))</f>
        <v>Melissa Patterson</v>
      </c>
      <c r="H2340">
        <f>INDEX(Patient_data[Age],MATCH(Consolidated_sheets[[#This Row],[Patient_ID]],Patient_data[Patient_ID],0))</f>
        <v>73</v>
      </c>
      <c r="I2340" t="str">
        <f>INDEX(Patient_data[Gender],MATCH(Consolidated_sheets[[#This Row],[Patient_ID]],Patient_data[Patient_ID],0))</f>
        <v>Female</v>
      </c>
      <c r="J2340" t="str">
        <f>INDEX(Location_data[Location],MATCH(Consolidated_sheets[[#This Row],[Patient_ID]],Location_data[Patient_ID],0))</f>
        <v>Houston</v>
      </c>
      <c r="K2340" t="str">
        <f>INDEX(Insurance_data[Insurance_Type],MATCH(Consolidated_sheets[[#This Row],[Patient_ID]],Insurance_data[Patient_ID],0))</f>
        <v>Private</v>
      </c>
      <c r="L2340" s="6">
        <f>INDEX(Insurance_data[Insurance_Amount],MATCH(Consolidated_sheets[[#This Row],[Patient_ID]],Insurance_data[Patient_ID],0))</f>
        <v>4838.21</v>
      </c>
    </row>
    <row r="2341" spans="1:12" x14ac:dyDescent="0.3">
      <c r="A2341" t="s">
        <v>1568</v>
      </c>
      <c r="B2341" t="s">
        <v>5954</v>
      </c>
      <c r="C2341" s="6">
        <v>2675.34</v>
      </c>
      <c r="D2341" s="1">
        <v>44075.897842548933</v>
      </c>
      <c r="E2341" s="1" t="str">
        <f>TEXT(Consolidated_sheets[[#This Row],[Date]],"yyyy")</f>
        <v>2020</v>
      </c>
      <c r="F2341" s="1" t="str">
        <f>TEXT(Consolidated_sheets[[#This Row],[Date]],"mmmm")</f>
        <v>September</v>
      </c>
      <c r="G2341" t="str">
        <f>INDEX(Patient_data[Patient_Name],MATCH(Consolidated_sheets[[#This Row],[Patient_ID]],Patient_data[Patient_ID],0))</f>
        <v>Jennifer Sullivan</v>
      </c>
      <c r="H2341">
        <f>INDEX(Patient_data[Age],MATCH(Consolidated_sheets[[#This Row],[Patient_ID]],Patient_data[Patient_ID],0))</f>
        <v>39</v>
      </c>
      <c r="I2341" t="str">
        <f>INDEX(Patient_data[Gender],MATCH(Consolidated_sheets[[#This Row],[Patient_ID]],Patient_data[Patient_ID],0))</f>
        <v>Female</v>
      </c>
      <c r="J2341" t="str">
        <f>INDEX(Location_data[Location],MATCH(Consolidated_sheets[[#This Row],[Patient_ID]],Location_data[Patient_ID],0))</f>
        <v>Los Angeles</v>
      </c>
      <c r="K2341" t="str">
        <f>INDEX(Insurance_data[Insurance_Type],MATCH(Consolidated_sheets[[#This Row],[Patient_ID]],Insurance_data[Patient_ID],0))</f>
        <v>Public</v>
      </c>
      <c r="L2341" s="6">
        <f>INDEX(Insurance_data[Insurance_Amount],MATCH(Consolidated_sheets[[#This Row],[Patient_ID]],Insurance_data[Patient_ID],0))</f>
        <v>2286.7800000000002</v>
      </c>
    </row>
    <row r="2342" spans="1:12" x14ac:dyDescent="0.3">
      <c r="A2342" t="s">
        <v>210</v>
      </c>
      <c r="B2342" t="s">
        <v>5953</v>
      </c>
      <c r="C2342" s="6">
        <v>3217.68</v>
      </c>
      <c r="D2342" s="1">
        <v>44076.15859408486</v>
      </c>
      <c r="E2342" s="1" t="str">
        <f>TEXT(Consolidated_sheets[[#This Row],[Date]],"yyyy")</f>
        <v>2020</v>
      </c>
      <c r="F2342" s="1" t="str">
        <f>TEXT(Consolidated_sheets[[#This Row],[Date]],"mmmm")</f>
        <v>September</v>
      </c>
      <c r="G2342" t="str">
        <f>INDEX(Patient_data[Patient_Name],MATCH(Consolidated_sheets[[#This Row],[Patient_ID]],Patient_data[Patient_ID],0))</f>
        <v>Shannon Guerrero</v>
      </c>
      <c r="H2342">
        <f>INDEX(Patient_data[Age],MATCH(Consolidated_sheets[[#This Row],[Patient_ID]],Patient_data[Patient_ID],0))</f>
        <v>54</v>
      </c>
      <c r="I2342" t="str">
        <f>INDEX(Patient_data[Gender],MATCH(Consolidated_sheets[[#This Row],[Patient_ID]],Patient_data[Patient_ID],0))</f>
        <v>Female</v>
      </c>
      <c r="J2342" t="str">
        <f>INDEX(Location_data[Location],MATCH(Consolidated_sheets[[#This Row],[Patient_ID]],Location_data[Patient_ID],0))</f>
        <v>Houston</v>
      </c>
      <c r="K2342" t="str">
        <f>INDEX(Insurance_data[Insurance_Type],MATCH(Consolidated_sheets[[#This Row],[Patient_ID]],Insurance_data[Patient_ID],0))</f>
        <v>Public</v>
      </c>
      <c r="L2342" s="6">
        <f>INDEX(Insurance_data[Insurance_Amount],MATCH(Consolidated_sheets[[#This Row],[Patient_ID]],Insurance_data[Patient_ID],0))</f>
        <v>7842.48</v>
      </c>
    </row>
    <row r="2343" spans="1:12" x14ac:dyDescent="0.3">
      <c r="A2343" t="s">
        <v>2595</v>
      </c>
      <c r="B2343" t="s">
        <v>5952</v>
      </c>
      <c r="C2343" s="6">
        <v>308.45999999999998</v>
      </c>
      <c r="D2343" s="1">
        <v>44076.419345620801</v>
      </c>
      <c r="E2343" s="1" t="str">
        <f>TEXT(Consolidated_sheets[[#This Row],[Date]],"yyyy")</f>
        <v>2020</v>
      </c>
      <c r="F2343" s="1" t="str">
        <f>TEXT(Consolidated_sheets[[#This Row],[Date]],"mmmm")</f>
        <v>September</v>
      </c>
      <c r="G2343" t="str">
        <f>INDEX(Patient_data[Patient_Name],MATCH(Consolidated_sheets[[#This Row],[Patient_ID]],Patient_data[Patient_ID],0))</f>
        <v>Timothy Alvarez</v>
      </c>
      <c r="H2343">
        <f>INDEX(Patient_data[Age],MATCH(Consolidated_sheets[[#This Row],[Patient_ID]],Patient_data[Patient_ID],0))</f>
        <v>44</v>
      </c>
      <c r="I2343" t="str">
        <f>INDEX(Patient_data[Gender],MATCH(Consolidated_sheets[[#This Row],[Patient_ID]],Patient_data[Patient_ID],0))</f>
        <v>Female</v>
      </c>
      <c r="J2343" t="str">
        <f>INDEX(Location_data[Location],MATCH(Consolidated_sheets[[#This Row],[Patient_ID]],Location_data[Patient_ID],0))</f>
        <v>Houston</v>
      </c>
      <c r="K2343" t="str">
        <f>INDEX(Insurance_data[Insurance_Type],MATCH(Consolidated_sheets[[#This Row],[Patient_ID]],Insurance_data[Patient_ID],0))</f>
        <v>Public</v>
      </c>
      <c r="L2343" s="6">
        <f>INDEX(Insurance_data[Insurance_Amount],MATCH(Consolidated_sheets[[#This Row],[Patient_ID]],Insurance_data[Patient_ID],0))</f>
        <v>7529.62</v>
      </c>
    </row>
    <row r="2344" spans="1:12" x14ac:dyDescent="0.3">
      <c r="A2344" t="s">
        <v>1758</v>
      </c>
      <c r="B2344" t="s">
        <v>5954</v>
      </c>
      <c r="C2344" s="6">
        <v>1532.69</v>
      </c>
      <c r="D2344" s="1">
        <v>44076.680097156743</v>
      </c>
      <c r="E2344" s="1" t="str">
        <f>TEXT(Consolidated_sheets[[#This Row],[Date]],"yyyy")</f>
        <v>2020</v>
      </c>
      <c r="F2344" s="1" t="str">
        <f>TEXT(Consolidated_sheets[[#This Row],[Date]],"mmmm")</f>
        <v>September</v>
      </c>
      <c r="G2344" t="str">
        <f>INDEX(Patient_data[Patient_Name],MATCH(Consolidated_sheets[[#This Row],[Patient_ID]],Patient_data[Patient_ID],0))</f>
        <v>Traci Adkins</v>
      </c>
      <c r="H2344">
        <f>INDEX(Patient_data[Age],MATCH(Consolidated_sheets[[#This Row],[Patient_ID]],Patient_data[Patient_ID],0))</f>
        <v>65</v>
      </c>
      <c r="I2344" t="str">
        <f>INDEX(Patient_data[Gender],MATCH(Consolidated_sheets[[#This Row],[Patient_ID]],Patient_data[Patient_ID],0))</f>
        <v>Male</v>
      </c>
      <c r="J2344" t="str">
        <f>INDEX(Location_data[Location],MATCH(Consolidated_sheets[[#This Row],[Patient_ID]],Location_data[Patient_ID],0))</f>
        <v>Phoenix</v>
      </c>
      <c r="K2344" t="str">
        <f>INDEX(Insurance_data[Insurance_Type],MATCH(Consolidated_sheets[[#This Row],[Patient_ID]],Insurance_data[Patient_ID],0))</f>
        <v>Private</v>
      </c>
      <c r="L2344" s="6">
        <f>INDEX(Insurance_data[Insurance_Amount],MATCH(Consolidated_sheets[[#This Row],[Patient_ID]],Insurance_data[Patient_ID],0))</f>
        <v>2776.14</v>
      </c>
    </row>
    <row r="2345" spans="1:12" x14ac:dyDescent="0.3">
      <c r="A2345" t="s">
        <v>2763</v>
      </c>
      <c r="B2345" t="s">
        <v>5952</v>
      </c>
      <c r="C2345" s="6">
        <v>153.79</v>
      </c>
      <c r="D2345" s="1">
        <v>44076.940848692662</v>
      </c>
      <c r="E2345" s="1" t="str">
        <f>TEXT(Consolidated_sheets[[#This Row],[Date]],"yyyy")</f>
        <v>2020</v>
      </c>
      <c r="F2345" s="1" t="str">
        <f>TEXT(Consolidated_sheets[[#This Row],[Date]],"mmmm")</f>
        <v>September</v>
      </c>
      <c r="G2345" t="str">
        <f>INDEX(Patient_data[Patient_Name],MATCH(Consolidated_sheets[[#This Row],[Patient_ID]],Patient_data[Patient_ID],0))</f>
        <v>Dawn Bennett</v>
      </c>
      <c r="H2345">
        <f>INDEX(Patient_data[Age],MATCH(Consolidated_sheets[[#This Row],[Patient_ID]],Patient_data[Patient_ID],0))</f>
        <v>48</v>
      </c>
      <c r="I2345" t="str">
        <f>INDEX(Patient_data[Gender],MATCH(Consolidated_sheets[[#This Row],[Patient_ID]],Patient_data[Patient_ID],0))</f>
        <v>Female</v>
      </c>
      <c r="J2345" t="str">
        <f>INDEX(Location_data[Location],MATCH(Consolidated_sheets[[#This Row],[Patient_ID]],Location_data[Patient_ID],0))</f>
        <v>Chicago</v>
      </c>
      <c r="K2345" t="str">
        <f>INDEX(Insurance_data[Insurance_Type],MATCH(Consolidated_sheets[[#This Row],[Patient_ID]],Insurance_data[Patient_ID],0))</f>
        <v>Private</v>
      </c>
      <c r="L2345" s="6">
        <f>INDEX(Insurance_data[Insurance_Amount],MATCH(Consolidated_sheets[[#This Row],[Patient_ID]],Insurance_data[Patient_ID],0))</f>
        <v>8844.86</v>
      </c>
    </row>
    <row r="2346" spans="1:12" x14ac:dyDescent="0.3">
      <c r="A2346" t="s">
        <v>1561</v>
      </c>
      <c r="B2346" t="s">
        <v>5954</v>
      </c>
      <c r="C2346" s="6">
        <v>995.81</v>
      </c>
      <c r="D2346" s="1">
        <v>44077.201600228596</v>
      </c>
      <c r="E2346" s="1" t="str">
        <f>TEXT(Consolidated_sheets[[#This Row],[Date]],"yyyy")</f>
        <v>2020</v>
      </c>
      <c r="F2346" s="1" t="str">
        <f>TEXT(Consolidated_sheets[[#This Row],[Date]],"mmmm")</f>
        <v>September</v>
      </c>
      <c r="G2346" t="str">
        <f>INDEX(Patient_data[Patient_Name],MATCH(Consolidated_sheets[[#This Row],[Patient_ID]],Patient_data[Patient_ID],0))</f>
        <v>Hannah Barron</v>
      </c>
      <c r="H2346">
        <f>INDEX(Patient_data[Age],MATCH(Consolidated_sheets[[#This Row],[Patient_ID]],Patient_data[Patient_ID],0))</f>
        <v>36</v>
      </c>
      <c r="I2346" t="str">
        <f>INDEX(Patient_data[Gender],MATCH(Consolidated_sheets[[#This Row],[Patient_ID]],Patient_data[Patient_ID],0))</f>
        <v>Female</v>
      </c>
      <c r="J2346" t="str">
        <f>INDEX(Location_data[Location],MATCH(Consolidated_sheets[[#This Row],[Patient_ID]],Location_data[Patient_ID],0))</f>
        <v>Phoenix</v>
      </c>
      <c r="K2346" t="str">
        <f>INDEX(Insurance_data[Insurance_Type],MATCH(Consolidated_sheets[[#This Row],[Patient_ID]],Insurance_data[Patient_ID],0))</f>
        <v>None</v>
      </c>
      <c r="L2346" s="6">
        <f>INDEX(Insurance_data[Insurance_Amount],MATCH(Consolidated_sheets[[#This Row],[Patient_ID]],Insurance_data[Patient_ID],0))</f>
        <v>762.42</v>
      </c>
    </row>
    <row r="2347" spans="1:12" x14ac:dyDescent="0.3">
      <c r="A2347" t="s">
        <v>2267</v>
      </c>
      <c r="B2347" t="s">
        <v>5953</v>
      </c>
      <c r="C2347" s="6">
        <v>1036.3</v>
      </c>
      <c r="D2347" s="1">
        <v>44077.462351764538</v>
      </c>
      <c r="E2347" s="1" t="str">
        <f>TEXT(Consolidated_sheets[[#This Row],[Date]],"yyyy")</f>
        <v>2020</v>
      </c>
      <c r="F2347" s="1" t="str">
        <f>TEXT(Consolidated_sheets[[#This Row],[Date]],"mmmm")</f>
        <v>September</v>
      </c>
      <c r="G2347" t="str">
        <f>INDEX(Patient_data[Patient_Name],MATCH(Consolidated_sheets[[#This Row],[Patient_ID]],Patient_data[Patient_ID],0))</f>
        <v>Heather Ferguson</v>
      </c>
      <c r="H2347">
        <f>INDEX(Patient_data[Age],MATCH(Consolidated_sheets[[#This Row],[Patient_ID]],Patient_data[Patient_ID],0))</f>
        <v>67</v>
      </c>
      <c r="I2347" t="str">
        <f>INDEX(Patient_data[Gender],MATCH(Consolidated_sheets[[#This Row],[Patient_ID]],Patient_data[Patient_ID],0))</f>
        <v>Female</v>
      </c>
      <c r="J2347" t="str">
        <f>INDEX(Location_data[Location],MATCH(Consolidated_sheets[[#This Row],[Patient_ID]],Location_data[Patient_ID],0))</f>
        <v>Phoenix</v>
      </c>
      <c r="K2347" t="str">
        <f>INDEX(Insurance_data[Insurance_Type],MATCH(Consolidated_sheets[[#This Row],[Patient_ID]],Insurance_data[Patient_ID],0))</f>
        <v>Public</v>
      </c>
      <c r="L2347" s="6">
        <f>INDEX(Insurance_data[Insurance_Amount],MATCH(Consolidated_sheets[[#This Row],[Patient_ID]],Insurance_data[Patient_ID],0))</f>
        <v>3496.17</v>
      </c>
    </row>
    <row r="2348" spans="1:12" x14ac:dyDescent="0.3">
      <c r="A2348" t="s">
        <v>1514</v>
      </c>
      <c r="B2348" t="s">
        <v>5954</v>
      </c>
      <c r="C2348" s="6">
        <v>2596.4299999999998</v>
      </c>
      <c r="D2348" s="1">
        <v>44077.723103300457</v>
      </c>
      <c r="E2348" s="1" t="str">
        <f>TEXT(Consolidated_sheets[[#This Row],[Date]],"yyyy")</f>
        <v>2020</v>
      </c>
      <c r="F2348" s="1" t="str">
        <f>TEXT(Consolidated_sheets[[#This Row],[Date]],"mmmm")</f>
        <v>September</v>
      </c>
      <c r="G2348" t="str">
        <f>INDEX(Patient_data[Patient_Name],MATCH(Consolidated_sheets[[#This Row],[Patient_ID]],Patient_data[Patient_ID],0))</f>
        <v>Andrew Woods</v>
      </c>
      <c r="H2348">
        <f>INDEX(Patient_data[Age],MATCH(Consolidated_sheets[[#This Row],[Patient_ID]],Patient_data[Patient_ID],0))</f>
        <v>26</v>
      </c>
      <c r="I2348" t="str">
        <f>INDEX(Patient_data[Gender],MATCH(Consolidated_sheets[[#This Row],[Patient_ID]],Patient_data[Patient_ID],0))</f>
        <v>Male</v>
      </c>
      <c r="J2348" t="str">
        <f>INDEX(Location_data[Location],MATCH(Consolidated_sheets[[#This Row],[Patient_ID]],Location_data[Patient_ID],0))</f>
        <v>Los Angeles</v>
      </c>
      <c r="K2348" t="str">
        <f>INDEX(Insurance_data[Insurance_Type],MATCH(Consolidated_sheets[[#This Row],[Patient_ID]],Insurance_data[Patient_ID],0))</f>
        <v>None</v>
      </c>
      <c r="L2348" s="6">
        <f>INDEX(Insurance_data[Insurance_Amount],MATCH(Consolidated_sheets[[#This Row],[Patient_ID]],Insurance_data[Patient_ID],0))</f>
        <v>2110.17</v>
      </c>
    </row>
    <row r="2349" spans="1:12" x14ac:dyDescent="0.3">
      <c r="A2349" t="s">
        <v>2465</v>
      </c>
      <c r="B2349" t="s">
        <v>5953</v>
      </c>
      <c r="C2349" s="6">
        <v>454.97</v>
      </c>
      <c r="D2349" s="1">
        <v>44077.983854836399</v>
      </c>
      <c r="E2349" s="1" t="str">
        <f>TEXT(Consolidated_sheets[[#This Row],[Date]],"yyyy")</f>
        <v>2020</v>
      </c>
      <c r="F2349" s="1" t="str">
        <f>TEXT(Consolidated_sheets[[#This Row],[Date]],"mmmm")</f>
        <v>September</v>
      </c>
      <c r="G2349" t="str">
        <f>INDEX(Patient_data[Patient_Name],MATCH(Consolidated_sheets[[#This Row],[Patient_ID]],Patient_data[Patient_ID],0))</f>
        <v>Jesse Frederick</v>
      </c>
      <c r="H2349">
        <f>INDEX(Patient_data[Age],MATCH(Consolidated_sheets[[#This Row],[Patient_ID]],Patient_data[Patient_ID],0))</f>
        <v>40</v>
      </c>
      <c r="I2349" t="str">
        <f>INDEX(Patient_data[Gender],MATCH(Consolidated_sheets[[#This Row],[Patient_ID]],Patient_data[Patient_ID],0))</f>
        <v>Male</v>
      </c>
      <c r="J2349" t="str">
        <f>INDEX(Location_data[Location],MATCH(Consolidated_sheets[[#This Row],[Patient_ID]],Location_data[Patient_ID],0))</f>
        <v>Houston</v>
      </c>
      <c r="K2349" t="str">
        <f>INDEX(Insurance_data[Insurance_Type],MATCH(Consolidated_sheets[[#This Row],[Patient_ID]],Insurance_data[Patient_ID],0))</f>
        <v>Public</v>
      </c>
      <c r="L2349" s="6">
        <f>INDEX(Insurance_data[Insurance_Amount],MATCH(Consolidated_sheets[[#This Row],[Patient_ID]],Insurance_data[Patient_ID],0))</f>
        <v>4173.7700000000004</v>
      </c>
    </row>
    <row r="2350" spans="1:12" x14ac:dyDescent="0.3">
      <c r="A2350" t="s">
        <v>1081</v>
      </c>
      <c r="B2350" t="s">
        <v>5955</v>
      </c>
      <c r="C2350" s="6">
        <v>1634.45</v>
      </c>
      <c r="D2350" s="1">
        <v>44078.24460637234</v>
      </c>
      <c r="E2350" s="1" t="str">
        <f>TEXT(Consolidated_sheets[[#This Row],[Date]],"yyyy")</f>
        <v>2020</v>
      </c>
      <c r="F2350" s="1" t="str">
        <f>TEXT(Consolidated_sheets[[#This Row],[Date]],"mmmm")</f>
        <v>September</v>
      </c>
      <c r="G2350" t="str">
        <f>INDEX(Patient_data[Patient_Name],MATCH(Consolidated_sheets[[#This Row],[Patient_ID]],Patient_data[Patient_ID],0))</f>
        <v>Christina Boone</v>
      </c>
      <c r="H2350">
        <f>INDEX(Patient_data[Age],MATCH(Consolidated_sheets[[#This Row],[Patient_ID]],Patient_data[Patient_ID],0))</f>
        <v>58</v>
      </c>
      <c r="I2350" t="str">
        <f>INDEX(Patient_data[Gender],MATCH(Consolidated_sheets[[#This Row],[Patient_ID]],Patient_data[Patient_ID],0))</f>
        <v>Female</v>
      </c>
      <c r="J2350" t="str">
        <f>INDEX(Location_data[Location],MATCH(Consolidated_sheets[[#This Row],[Patient_ID]],Location_data[Patient_ID],0))</f>
        <v>Houston</v>
      </c>
      <c r="K2350" t="str">
        <f>INDEX(Insurance_data[Insurance_Type],MATCH(Consolidated_sheets[[#This Row],[Patient_ID]],Insurance_data[Patient_ID],0))</f>
        <v>Private</v>
      </c>
      <c r="L2350" s="6">
        <f>INDEX(Insurance_data[Insurance_Amount],MATCH(Consolidated_sheets[[#This Row],[Patient_ID]],Insurance_data[Patient_ID],0))</f>
        <v>4691.45</v>
      </c>
    </row>
    <row r="2351" spans="1:12" x14ac:dyDescent="0.3">
      <c r="A2351" t="s">
        <v>2308</v>
      </c>
      <c r="B2351" t="s">
        <v>5955</v>
      </c>
      <c r="C2351" s="6">
        <v>4507.7700000000004</v>
      </c>
      <c r="D2351" s="1">
        <v>44078.505357908267</v>
      </c>
      <c r="E2351" s="1" t="str">
        <f>TEXT(Consolidated_sheets[[#This Row],[Date]],"yyyy")</f>
        <v>2020</v>
      </c>
      <c r="F2351" s="1" t="str">
        <f>TEXT(Consolidated_sheets[[#This Row],[Date]],"mmmm")</f>
        <v>September</v>
      </c>
      <c r="G2351" t="str">
        <f>INDEX(Patient_data[Patient_Name],MATCH(Consolidated_sheets[[#This Row],[Patient_ID]],Patient_data[Patient_ID],0))</f>
        <v>Joshua Mitchell</v>
      </c>
      <c r="H2351">
        <f>INDEX(Patient_data[Age],MATCH(Consolidated_sheets[[#This Row],[Patient_ID]],Patient_data[Patient_ID],0))</f>
        <v>48</v>
      </c>
      <c r="I2351" t="str">
        <f>INDEX(Patient_data[Gender],MATCH(Consolidated_sheets[[#This Row],[Patient_ID]],Patient_data[Patient_ID],0))</f>
        <v>Male</v>
      </c>
      <c r="J2351" t="str">
        <f>INDEX(Location_data[Location],MATCH(Consolidated_sheets[[#This Row],[Patient_ID]],Location_data[Patient_ID],0))</f>
        <v>Phoenix</v>
      </c>
      <c r="K2351" t="str">
        <f>INDEX(Insurance_data[Insurance_Type],MATCH(Consolidated_sheets[[#This Row],[Patient_ID]],Insurance_data[Patient_ID],0))</f>
        <v>None</v>
      </c>
      <c r="L2351" s="6">
        <f>INDEX(Insurance_data[Insurance_Amount],MATCH(Consolidated_sheets[[#This Row],[Patient_ID]],Insurance_data[Patient_ID],0))</f>
        <v>4812.05</v>
      </c>
    </row>
    <row r="2352" spans="1:12" x14ac:dyDescent="0.3">
      <c r="A2352" t="s">
        <v>2851</v>
      </c>
      <c r="B2352" t="s">
        <v>5953</v>
      </c>
      <c r="C2352" s="6">
        <v>2420.36</v>
      </c>
      <c r="D2352" s="1">
        <v>44078.766109444201</v>
      </c>
      <c r="E2352" s="1" t="str">
        <f>TEXT(Consolidated_sheets[[#This Row],[Date]],"yyyy")</f>
        <v>2020</v>
      </c>
      <c r="F2352" s="1" t="str">
        <f>TEXT(Consolidated_sheets[[#This Row],[Date]],"mmmm")</f>
        <v>September</v>
      </c>
      <c r="G2352" t="str">
        <f>INDEX(Patient_data[Patient_Name],MATCH(Consolidated_sheets[[#This Row],[Patient_ID]],Patient_data[Patient_ID],0))</f>
        <v>Kristina Moran</v>
      </c>
      <c r="H2352">
        <f>INDEX(Patient_data[Age],MATCH(Consolidated_sheets[[#This Row],[Patient_ID]],Patient_data[Patient_ID],0))</f>
        <v>84</v>
      </c>
      <c r="I2352" t="str">
        <f>INDEX(Patient_data[Gender],MATCH(Consolidated_sheets[[#This Row],[Patient_ID]],Patient_data[Patient_ID],0))</f>
        <v>Male</v>
      </c>
      <c r="J2352" t="str">
        <f>INDEX(Location_data[Location],MATCH(Consolidated_sheets[[#This Row],[Patient_ID]],Location_data[Patient_ID],0))</f>
        <v>Los Angeles</v>
      </c>
      <c r="K2352" t="str">
        <f>INDEX(Insurance_data[Insurance_Type],MATCH(Consolidated_sheets[[#This Row],[Patient_ID]],Insurance_data[Patient_ID],0))</f>
        <v>Private</v>
      </c>
      <c r="L2352" s="6">
        <f>INDEX(Insurance_data[Insurance_Amount],MATCH(Consolidated_sheets[[#This Row],[Patient_ID]],Insurance_data[Patient_ID],0))</f>
        <v>7395.88</v>
      </c>
    </row>
    <row r="2353" spans="1:12" x14ac:dyDescent="0.3">
      <c r="A2353" t="s">
        <v>1882</v>
      </c>
      <c r="B2353" t="s">
        <v>5953</v>
      </c>
      <c r="C2353" s="6">
        <v>3189.48</v>
      </c>
      <c r="D2353" s="1">
        <v>44079.026860980142</v>
      </c>
      <c r="E2353" s="1" t="str">
        <f>TEXT(Consolidated_sheets[[#This Row],[Date]],"yyyy")</f>
        <v>2020</v>
      </c>
      <c r="F2353" s="1" t="str">
        <f>TEXT(Consolidated_sheets[[#This Row],[Date]],"mmmm")</f>
        <v>September</v>
      </c>
      <c r="G2353" t="str">
        <f>INDEX(Patient_data[Patient_Name],MATCH(Consolidated_sheets[[#This Row],[Patient_ID]],Patient_data[Patient_ID],0))</f>
        <v>Christy Scott</v>
      </c>
      <c r="H2353">
        <f>INDEX(Patient_data[Age],MATCH(Consolidated_sheets[[#This Row],[Patient_ID]],Patient_data[Patient_ID],0))</f>
        <v>28</v>
      </c>
      <c r="I2353" t="str">
        <f>INDEX(Patient_data[Gender],MATCH(Consolidated_sheets[[#This Row],[Patient_ID]],Patient_data[Patient_ID],0))</f>
        <v>Female</v>
      </c>
      <c r="J2353" t="str">
        <f>INDEX(Location_data[Location],MATCH(Consolidated_sheets[[#This Row],[Patient_ID]],Location_data[Patient_ID],0))</f>
        <v>Chicago</v>
      </c>
      <c r="K2353" t="str">
        <f>INDEX(Insurance_data[Insurance_Type],MATCH(Consolidated_sheets[[#This Row],[Patient_ID]],Insurance_data[Patient_ID],0))</f>
        <v>Private</v>
      </c>
      <c r="L2353" s="6">
        <f>INDEX(Insurance_data[Insurance_Amount],MATCH(Consolidated_sheets[[#This Row],[Patient_ID]],Insurance_data[Patient_ID],0))</f>
        <v>9247.5499999999993</v>
      </c>
    </row>
    <row r="2354" spans="1:12" x14ac:dyDescent="0.3">
      <c r="A2354" t="s">
        <v>2445</v>
      </c>
      <c r="B2354" t="s">
        <v>5954</v>
      </c>
      <c r="C2354" s="6">
        <v>2670.29</v>
      </c>
      <c r="D2354" s="1">
        <v>44079.287612516062</v>
      </c>
      <c r="E2354" s="1" t="str">
        <f>TEXT(Consolidated_sheets[[#This Row],[Date]],"yyyy")</f>
        <v>2020</v>
      </c>
      <c r="F2354" s="1" t="str">
        <f>TEXT(Consolidated_sheets[[#This Row],[Date]],"mmmm")</f>
        <v>September</v>
      </c>
      <c r="G2354" t="str">
        <f>INDEX(Patient_data[Patient_Name],MATCH(Consolidated_sheets[[#This Row],[Patient_ID]],Patient_data[Patient_ID],0))</f>
        <v>Melissa Turner</v>
      </c>
      <c r="H2354">
        <f>INDEX(Patient_data[Age],MATCH(Consolidated_sheets[[#This Row],[Patient_ID]],Patient_data[Patient_ID],0))</f>
        <v>66</v>
      </c>
      <c r="I2354" t="str">
        <f>INDEX(Patient_data[Gender],MATCH(Consolidated_sheets[[#This Row],[Patient_ID]],Patient_data[Patient_ID],0))</f>
        <v>Female</v>
      </c>
      <c r="J2354" t="str">
        <f>INDEX(Location_data[Location],MATCH(Consolidated_sheets[[#This Row],[Patient_ID]],Location_data[Patient_ID],0))</f>
        <v>Phoenix</v>
      </c>
      <c r="K2354" t="str">
        <f>INDEX(Insurance_data[Insurance_Type],MATCH(Consolidated_sheets[[#This Row],[Patient_ID]],Insurance_data[Patient_ID],0))</f>
        <v>None</v>
      </c>
      <c r="L2354" s="6">
        <f>INDEX(Insurance_data[Insurance_Amount],MATCH(Consolidated_sheets[[#This Row],[Patient_ID]],Insurance_data[Patient_ID],0))</f>
        <v>1538.29</v>
      </c>
    </row>
    <row r="2355" spans="1:12" x14ac:dyDescent="0.3">
      <c r="A2355" t="s">
        <v>1824</v>
      </c>
      <c r="B2355" t="s">
        <v>5953</v>
      </c>
      <c r="C2355" s="6">
        <v>1544.76</v>
      </c>
      <c r="D2355" s="1">
        <v>44079.548364052003</v>
      </c>
      <c r="E2355" s="1" t="str">
        <f>TEXT(Consolidated_sheets[[#This Row],[Date]],"yyyy")</f>
        <v>2020</v>
      </c>
      <c r="F2355" s="1" t="str">
        <f>TEXT(Consolidated_sheets[[#This Row],[Date]],"mmmm")</f>
        <v>September</v>
      </c>
      <c r="G2355" t="str">
        <f>INDEX(Patient_data[Patient_Name],MATCH(Consolidated_sheets[[#This Row],[Patient_ID]],Patient_data[Patient_ID],0))</f>
        <v>Victor Thompson</v>
      </c>
      <c r="H2355">
        <f>INDEX(Patient_data[Age],MATCH(Consolidated_sheets[[#This Row],[Patient_ID]],Patient_data[Patient_ID],0))</f>
        <v>62</v>
      </c>
      <c r="I2355" t="str">
        <f>INDEX(Patient_data[Gender],MATCH(Consolidated_sheets[[#This Row],[Patient_ID]],Patient_data[Patient_ID],0))</f>
        <v>Male</v>
      </c>
      <c r="J2355" t="str">
        <f>INDEX(Location_data[Location],MATCH(Consolidated_sheets[[#This Row],[Patient_ID]],Location_data[Patient_ID],0))</f>
        <v>Los Angeles</v>
      </c>
      <c r="K2355" t="str">
        <f>INDEX(Insurance_data[Insurance_Type],MATCH(Consolidated_sheets[[#This Row],[Patient_ID]],Insurance_data[Patient_ID],0))</f>
        <v>Public</v>
      </c>
      <c r="L2355" s="6">
        <f>INDEX(Insurance_data[Insurance_Amount],MATCH(Consolidated_sheets[[#This Row],[Patient_ID]],Insurance_data[Patient_ID],0))</f>
        <v>3122.26</v>
      </c>
    </row>
    <row r="2356" spans="1:12" x14ac:dyDescent="0.3">
      <c r="A2356" t="s">
        <v>2899</v>
      </c>
      <c r="B2356" t="s">
        <v>5953</v>
      </c>
      <c r="C2356" s="6">
        <v>122.42</v>
      </c>
      <c r="D2356" s="1">
        <v>44079.809115587937</v>
      </c>
      <c r="E2356" s="1" t="str">
        <f>TEXT(Consolidated_sheets[[#This Row],[Date]],"yyyy")</f>
        <v>2020</v>
      </c>
      <c r="F2356" s="1" t="str">
        <f>TEXT(Consolidated_sheets[[#This Row],[Date]],"mmmm")</f>
        <v>September</v>
      </c>
      <c r="G2356" t="str">
        <f>INDEX(Patient_data[Patient_Name],MATCH(Consolidated_sheets[[#This Row],[Patient_ID]],Patient_data[Patient_ID],0))</f>
        <v>Katherine Gutierrez</v>
      </c>
      <c r="H2356">
        <f>INDEX(Patient_data[Age],MATCH(Consolidated_sheets[[#This Row],[Patient_ID]],Patient_data[Patient_ID],0))</f>
        <v>37</v>
      </c>
      <c r="I2356" t="str">
        <f>INDEX(Patient_data[Gender],MATCH(Consolidated_sheets[[#This Row],[Patient_ID]],Patient_data[Patient_ID],0))</f>
        <v>Female</v>
      </c>
      <c r="J2356" t="str">
        <f>INDEX(Location_data[Location],MATCH(Consolidated_sheets[[#This Row],[Patient_ID]],Location_data[Patient_ID],0))</f>
        <v>Houston</v>
      </c>
      <c r="K2356" t="str">
        <f>INDEX(Insurance_data[Insurance_Type],MATCH(Consolidated_sheets[[#This Row],[Patient_ID]],Insurance_data[Patient_ID],0))</f>
        <v>Private</v>
      </c>
      <c r="L2356" s="6">
        <f>INDEX(Insurance_data[Insurance_Amount],MATCH(Consolidated_sheets[[#This Row],[Patient_ID]],Insurance_data[Patient_ID],0))</f>
        <v>898.21</v>
      </c>
    </row>
    <row r="2357" spans="1:12" x14ac:dyDescent="0.3">
      <c r="A2357" t="s">
        <v>2308</v>
      </c>
      <c r="B2357" t="s">
        <v>5952</v>
      </c>
      <c r="C2357" s="6">
        <v>1843.52</v>
      </c>
      <c r="D2357" s="1">
        <v>44080.069867123857</v>
      </c>
      <c r="E2357" s="1" t="str">
        <f>TEXT(Consolidated_sheets[[#This Row],[Date]],"yyyy")</f>
        <v>2020</v>
      </c>
      <c r="F2357" s="1" t="str">
        <f>TEXT(Consolidated_sheets[[#This Row],[Date]],"mmmm")</f>
        <v>September</v>
      </c>
      <c r="G2357" t="str">
        <f>INDEX(Patient_data[Patient_Name],MATCH(Consolidated_sheets[[#This Row],[Patient_ID]],Patient_data[Patient_ID],0))</f>
        <v>Joshua Mitchell</v>
      </c>
      <c r="H2357">
        <f>INDEX(Patient_data[Age],MATCH(Consolidated_sheets[[#This Row],[Patient_ID]],Patient_data[Patient_ID],0))</f>
        <v>48</v>
      </c>
      <c r="I2357" t="str">
        <f>INDEX(Patient_data[Gender],MATCH(Consolidated_sheets[[#This Row],[Patient_ID]],Patient_data[Patient_ID],0))</f>
        <v>Male</v>
      </c>
      <c r="J2357" t="str">
        <f>INDEX(Location_data[Location],MATCH(Consolidated_sheets[[#This Row],[Patient_ID]],Location_data[Patient_ID],0))</f>
        <v>Phoenix</v>
      </c>
      <c r="K2357" t="str">
        <f>INDEX(Insurance_data[Insurance_Type],MATCH(Consolidated_sheets[[#This Row],[Patient_ID]],Insurance_data[Patient_ID],0))</f>
        <v>None</v>
      </c>
      <c r="L2357" s="6">
        <f>INDEX(Insurance_data[Insurance_Amount],MATCH(Consolidated_sheets[[#This Row],[Patient_ID]],Insurance_data[Patient_ID],0))</f>
        <v>4812.05</v>
      </c>
    </row>
    <row r="2358" spans="1:12" x14ac:dyDescent="0.3">
      <c r="A2358" t="s">
        <v>352</v>
      </c>
      <c r="B2358" t="s">
        <v>5952</v>
      </c>
      <c r="C2358" s="6">
        <v>4543.0600000000004</v>
      </c>
      <c r="D2358" s="1">
        <v>44080.330618659813</v>
      </c>
      <c r="E2358" s="1" t="str">
        <f>TEXT(Consolidated_sheets[[#This Row],[Date]],"yyyy")</f>
        <v>2020</v>
      </c>
      <c r="F2358" s="1" t="str">
        <f>TEXT(Consolidated_sheets[[#This Row],[Date]],"mmmm")</f>
        <v>September</v>
      </c>
      <c r="G2358" t="str">
        <f>INDEX(Patient_data[Patient_Name],MATCH(Consolidated_sheets[[#This Row],[Patient_ID]],Patient_data[Patient_ID],0))</f>
        <v>Brian Hernandez</v>
      </c>
      <c r="H2358">
        <f>INDEX(Patient_data[Age],MATCH(Consolidated_sheets[[#This Row],[Patient_ID]],Patient_data[Patient_ID],0))</f>
        <v>84</v>
      </c>
      <c r="I2358" t="str">
        <f>INDEX(Patient_data[Gender],MATCH(Consolidated_sheets[[#This Row],[Patient_ID]],Patient_data[Patient_ID],0))</f>
        <v>Female</v>
      </c>
      <c r="J2358" t="str">
        <f>INDEX(Location_data[Location],MATCH(Consolidated_sheets[[#This Row],[Patient_ID]],Location_data[Patient_ID],0))</f>
        <v>Phoenix</v>
      </c>
      <c r="K2358" t="str">
        <f>INDEX(Insurance_data[Insurance_Type],MATCH(Consolidated_sheets[[#This Row],[Patient_ID]],Insurance_data[Patient_ID],0))</f>
        <v>None</v>
      </c>
      <c r="L2358" s="6">
        <f>INDEX(Insurance_data[Insurance_Amount],MATCH(Consolidated_sheets[[#This Row],[Patient_ID]],Insurance_data[Patient_ID],0))</f>
        <v>8314.26</v>
      </c>
    </row>
    <row r="2359" spans="1:12" x14ac:dyDescent="0.3">
      <c r="A2359" t="s">
        <v>353</v>
      </c>
      <c r="B2359" t="s">
        <v>5955</v>
      </c>
      <c r="C2359" s="6">
        <v>1783.79</v>
      </c>
      <c r="D2359" s="1">
        <v>44080.59137019574</v>
      </c>
      <c r="E2359" s="1" t="str">
        <f>TEXT(Consolidated_sheets[[#This Row],[Date]],"yyyy")</f>
        <v>2020</v>
      </c>
      <c r="F2359" s="1" t="str">
        <f>TEXT(Consolidated_sheets[[#This Row],[Date]],"mmmm")</f>
        <v>September</v>
      </c>
      <c r="G2359" t="str">
        <f>INDEX(Patient_data[Patient_Name],MATCH(Consolidated_sheets[[#This Row],[Patient_ID]],Patient_data[Patient_ID],0))</f>
        <v>William Burns</v>
      </c>
      <c r="H2359">
        <f>INDEX(Patient_data[Age],MATCH(Consolidated_sheets[[#This Row],[Patient_ID]],Patient_data[Patient_ID],0))</f>
        <v>42</v>
      </c>
      <c r="I2359" t="str">
        <f>INDEX(Patient_data[Gender],MATCH(Consolidated_sheets[[#This Row],[Patient_ID]],Patient_data[Patient_ID],0))</f>
        <v>Male</v>
      </c>
      <c r="J2359" t="str">
        <f>INDEX(Location_data[Location],MATCH(Consolidated_sheets[[#This Row],[Patient_ID]],Location_data[Patient_ID],0))</f>
        <v>Phoenix</v>
      </c>
      <c r="K2359" t="str">
        <f>INDEX(Insurance_data[Insurance_Type],MATCH(Consolidated_sheets[[#This Row],[Patient_ID]],Insurance_data[Patient_ID],0))</f>
        <v>Public</v>
      </c>
      <c r="L2359" s="6">
        <f>INDEX(Insurance_data[Insurance_Amount],MATCH(Consolidated_sheets[[#This Row],[Patient_ID]],Insurance_data[Patient_ID],0))</f>
        <v>2115.9</v>
      </c>
    </row>
    <row r="2360" spans="1:12" x14ac:dyDescent="0.3">
      <c r="A2360" t="s">
        <v>398</v>
      </c>
      <c r="B2360" t="s">
        <v>5953</v>
      </c>
      <c r="C2360" s="6">
        <v>2236.77</v>
      </c>
      <c r="D2360" s="1">
        <v>44080.852121731667</v>
      </c>
      <c r="E2360" s="1" t="str">
        <f>TEXT(Consolidated_sheets[[#This Row],[Date]],"yyyy")</f>
        <v>2020</v>
      </c>
      <c r="F2360" s="1" t="str">
        <f>TEXT(Consolidated_sheets[[#This Row],[Date]],"mmmm")</f>
        <v>September</v>
      </c>
      <c r="G2360" t="str">
        <f>INDEX(Patient_data[Patient_Name],MATCH(Consolidated_sheets[[#This Row],[Patient_ID]],Patient_data[Patient_ID],0))</f>
        <v>Christopher Carr</v>
      </c>
      <c r="H2360">
        <f>INDEX(Patient_data[Age],MATCH(Consolidated_sheets[[#This Row],[Patient_ID]],Patient_data[Patient_ID],0))</f>
        <v>75</v>
      </c>
      <c r="I2360" t="str">
        <f>INDEX(Patient_data[Gender],MATCH(Consolidated_sheets[[#This Row],[Patient_ID]],Patient_data[Patient_ID],0))</f>
        <v>Female</v>
      </c>
      <c r="J2360" t="str">
        <f>INDEX(Location_data[Location],MATCH(Consolidated_sheets[[#This Row],[Patient_ID]],Location_data[Patient_ID],0))</f>
        <v>New York</v>
      </c>
      <c r="K2360" t="str">
        <f>INDEX(Insurance_data[Insurance_Type],MATCH(Consolidated_sheets[[#This Row],[Patient_ID]],Insurance_data[Patient_ID],0))</f>
        <v>None</v>
      </c>
      <c r="L2360" s="6">
        <f>INDEX(Insurance_data[Insurance_Amount],MATCH(Consolidated_sheets[[#This Row],[Patient_ID]],Insurance_data[Patient_ID],0))</f>
        <v>2083.62</v>
      </c>
    </row>
    <row r="2361" spans="1:12" x14ac:dyDescent="0.3">
      <c r="A2361" t="s">
        <v>1849</v>
      </c>
      <c r="B2361" t="s">
        <v>5953</v>
      </c>
      <c r="C2361" s="6">
        <v>3120.68</v>
      </c>
      <c r="D2361" s="1">
        <v>44081.112873267601</v>
      </c>
      <c r="E2361" s="1" t="str">
        <f>TEXT(Consolidated_sheets[[#This Row],[Date]],"yyyy")</f>
        <v>2020</v>
      </c>
      <c r="F2361" s="1" t="str">
        <f>TEXT(Consolidated_sheets[[#This Row],[Date]],"mmmm")</f>
        <v>September</v>
      </c>
      <c r="G2361" t="str">
        <f>INDEX(Patient_data[Patient_Name],MATCH(Consolidated_sheets[[#This Row],[Patient_ID]],Patient_data[Patient_ID],0))</f>
        <v>Jamie Lynch</v>
      </c>
      <c r="H2361">
        <f>INDEX(Patient_data[Age],MATCH(Consolidated_sheets[[#This Row],[Patient_ID]],Patient_data[Patient_ID],0))</f>
        <v>79</v>
      </c>
      <c r="I2361" t="str">
        <f>INDEX(Patient_data[Gender],MATCH(Consolidated_sheets[[#This Row],[Patient_ID]],Patient_data[Patient_ID],0))</f>
        <v>Male</v>
      </c>
      <c r="J2361" t="str">
        <f>INDEX(Location_data[Location],MATCH(Consolidated_sheets[[#This Row],[Patient_ID]],Location_data[Patient_ID],0))</f>
        <v>New York</v>
      </c>
      <c r="K2361" t="str">
        <f>INDEX(Insurance_data[Insurance_Type],MATCH(Consolidated_sheets[[#This Row],[Patient_ID]],Insurance_data[Patient_ID],0))</f>
        <v>None</v>
      </c>
      <c r="L2361" s="6">
        <f>INDEX(Insurance_data[Insurance_Amount],MATCH(Consolidated_sheets[[#This Row],[Patient_ID]],Insurance_data[Patient_ID],0))</f>
        <v>6294.24</v>
      </c>
    </row>
    <row r="2362" spans="1:12" x14ac:dyDescent="0.3">
      <c r="A2362" t="s">
        <v>308</v>
      </c>
      <c r="B2362" t="s">
        <v>5953</v>
      </c>
      <c r="C2362" s="6">
        <v>3879.24</v>
      </c>
      <c r="D2362" s="1">
        <v>44081.373624803542</v>
      </c>
      <c r="E2362" s="1" t="str">
        <f>TEXT(Consolidated_sheets[[#This Row],[Date]],"yyyy")</f>
        <v>2020</v>
      </c>
      <c r="F2362" s="1" t="str">
        <f>TEXT(Consolidated_sheets[[#This Row],[Date]],"mmmm")</f>
        <v>September</v>
      </c>
      <c r="G2362" t="str">
        <f>INDEX(Patient_data[Patient_Name],MATCH(Consolidated_sheets[[#This Row],[Patient_ID]],Patient_data[Patient_ID],0))</f>
        <v>Marissa Sweeney</v>
      </c>
      <c r="H2362">
        <f>INDEX(Patient_data[Age],MATCH(Consolidated_sheets[[#This Row],[Patient_ID]],Patient_data[Patient_ID],0))</f>
        <v>50</v>
      </c>
      <c r="I2362" t="str">
        <f>INDEX(Patient_data[Gender],MATCH(Consolidated_sheets[[#This Row],[Patient_ID]],Patient_data[Patient_ID],0))</f>
        <v>Female</v>
      </c>
      <c r="J2362" t="str">
        <f>INDEX(Location_data[Location],MATCH(Consolidated_sheets[[#This Row],[Patient_ID]],Location_data[Patient_ID],0))</f>
        <v>Los Angeles</v>
      </c>
      <c r="K2362" t="str">
        <f>INDEX(Insurance_data[Insurance_Type],MATCH(Consolidated_sheets[[#This Row],[Patient_ID]],Insurance_data[Patient_ID],0))</f>
        <v>Private</v>
      </c>
      <c r="L2362" s="6">
        <f>INDEX(Insurance_data[Insurance_Amount],MATCH(Consolidated_sheets[[#This Row],[Patient_ID]],Insurance_data[Patient_ID],0))</f>
        <v>3057.68</v>
      </c>
    </row>
    <row r="2363" spans="1:12" x14ac:dyDescent="0.3">
      <c r="A2363" t="s">
        <v>1865</v>
      </c>
      <c r="B2363" t="s">
        <v>5953</v>
      </c>
      <c r="C2363" s="6">
        <v>4468.82</v>
      </c>
      <c r="D2363" s="1">
        <v>44081.634376339469</v>
      </c>
      <c r="E2363" s="1" t="str">
        <f>TEXT(Consolidated_sheets[[#This Row],[Date]],"yyyy")</f>
        <v>2020</v>
      </c>
      <c r="F2363" s="1" t="str">
        <f>TEXT(Consolidated_sheets[[#This Row],[Date]],"mmmm")</f>
        <v>September</v>
      </c>
      <c r="G2363" t="str">
        <f>INDEX(Patient_data[Patient_Name],MATCH(Consolidated_sheets[[#This Row],[Patient_ID]],Patient_data[Patient_ID],0))</f>
        <v>Albert Young</v>
      </c>
      <c r="H2363">
        <f>INDEX(Patient_data[Age],MATCH(Consolidated_sheets[[#This Row],[Patient_ID]],Patient_data[Patient_ID],0))</f>
        <v>59</v>
      </c>
      <c r="I2363" t="str">
        <f>INDEX(Patient_data[Gender],MATCH(Consolidated_sheets[[#This Row],[Patient_ID]],Patient_data[Patient_ID],0))</f>
        <v>Male</v>
      </c>
      <c r="J2363" t="str">
        <f>INDEX(Location_data[Location],MATCH(Consolidated_sheets[[#This Row],[Patient_ID]],Location_data[Patient_ID],0))</f>
        <v>Los Angeles</v>
      </c>
      <c r="K2363" t="str">
        <f>INDEX(Insurance_data[Insurance_Type],MATCH(Consolidated_sheets[[#This Row],[Patient_ID]],Insurance_data[Patient_ID],0))</f>
        <v>None</v>
      </c>
      <c r="L2363" s="6">
        <f>INDEX(Insurance_data[Insurance_Amount],MATCH(Consolidated_sheets[[#This Row],[Patient_ID]],Insurance_data[Patient_ID],0))</f>
        <v>7672.99</v>
      </c>
    </row>
    <row r="2364" spans="1:12" x14ac:dyDescent="0.3">
      <c r="A2364" t="s">
        <v>429</v>
      </c>
      <c r="B2364" t="s">
        <v>5952</v>
      </c>
      <c r="C2364" s="6">
        <v>2865.28</v>
      </c>
      <c r="D2364" s="1">
        <v>44081.895127875403</v>
      </c>
      <c r="E2364" s="1" t="str">
        <f>TEXT(Consolidated_sheets[[#This Row],[Date]],"yyyy")</f>
        <v>2020</v>
      </c>
      <c r="F2364" s="1" t="str">
        <f>TEXT(Consolidated_sheets[[#This Row],[Date]],"mmmm")</f>
        <v>September</v>
      </c>
      <c r="G2364" t="str">
        <f>INDEX(Patient_data[Patient_Name],MATCH(Consolidated_sheets[[#This Row],[Patient_ID]],Patient_data[Patient_ID],0))</f>
        <v>Nicole Brown</v>
      </c>
      <c r="H2364">
        <f>INDEX(Patient_data[Age],MATCH(Consolidated_sheets[[#This Row],[Patient_ID]],Patient_data[Patient_ID],0))</f>
        <v>41</v>
      </c>
      <c r="I2364" t="str">
        <f>INDEX(Patient_data[Gender],MATCH(Consolidated_sheets[[#This Row],[Patient_ID]],Patient_data[Patient_ID],0))</f>
        <v>Male</v>
      </c>
      <c r="J2364" t="str">
        <f>INDEX(Location_data[Location],MATCH(Consolidated_sheets[[#This Row],[Patient_ID]],Location_data[Patient_ID],0))</f>
        <v>Houston</v>
      </c>
      <c r="K2364" t="str">
        <f>INDEX(Insurance_data[Insurance_Type],MATCH(Consolidated_sheets[[#This Row],[Patient_ID]],Insurance_data[Patient_ID],0))</f>
        <v>Public</v>
      </c>
      <c r="L2364" s="6">
        <f>INDEX(Insurance_data[Insurance_Amount],MATCH(Consolidated_sheets[[#This Row],[Patient_ID]],Insurance_data[Patient_ID],0))</f>
        <v>6242.16</v>
      </c>
    </row>
    <row r="2365" spans="1:12" x14ac:dyDescent="0.3">
      <c r="A2365" t="s">
        <v>562</v>
      </c>
      <c r="B2365" t="s">
        <v>5955</v>
      </c>
      <c r="C2365" s="6">
        <v>161.27000000000001</v>
      </c>
      <c r="D2365" s="1">
        <v>44082.155879411337</v>
      </c>
      <c r="E2365" s="1" t="str">
        <f>TEXT(Consolidated_sheets[[#This Row],[Date]],"yyyy")</f>
        <v>2020</v>
      </c>
      <c r="F2365" s="1" t="str">
        <f>TEXT(Consolidated_sheets[[#This Row],[Date]],"mmmm")</f>
        <v>September</v>
      </c>
      <c r="G2365" t="str">
        <f>INDEX(Patient_data[Patient_Name],MATCH(Consolidated_sheets[[#This Row],[Patient_ID]],Patient_data[Patient_ID],0))</f>
        <v>Kimberly Richardson</v>
      </c>
      <c r="H2365">
        <f>INDEX(Patient_data[Age],MATCH(Consolidated_sheets[[#This Row],[Patient_ID]],Patient_data[Patient_ID],0))</f>
        <v>69</v>
      </c>
      <c r="I2365" t="str">
        <f>INDEX(Patient_data[Gender],MATCH(Consolidated_sheets[[#This Row],[Patient_ID]],Patient_data[Patient_ID],0))</f>
        <v>Female</v>
      </c>
      <c r="J2365" t="str">
        <f>INDEX(Location_data[Location],MATCH(Consolidated_sheets[[#This Row],[Patient_ID]],Location_data[Patient_ID],0))</f>
        <v>Los Angeles</v>
      </c>
      <c r="K2365" t="str">
        <f>INDEX(Insurance_data[Insurance_Type],MATCH(Consolidated_sheets[[#This Row],[Patient_ID]],Insurance_data[Patient_ID],0))</f>
        <v>Public</v>
      </c>
      <c r="L2365" s="6">
        <f>INDEX(Insurance_data[Insurance_Amount],MATCH(Consolidated_sheets[[#This Row],[Patient_ID]],Insurance_data[Patient_ID],0))</f>
        <v>126.03</v>
      </c>
    </row>
    <row r="2366" spans="1:12" x14ac:dyDescent="0.3">
      <c r="A2366" t="s">
        <v>1868</v>
      </c>
      <c r="B2366" t="s">
        <v>5954</v>
      </c>
      <c r="C2366" s="6">
        <v>4698.1099999999997</v>
      </c>
      <c r="D2366" s="1">
        <v>44082.416630947271</v>
      </c>
      <c r="E2366" s="1" t="str">
        <f>TEXT(Consolidated_sheets[[#This Row],[Date]],"yyyy")</f>
        <v>2020</v>
      </c>
      <c r="F2366" s="1" t="str">
        <f>TEXT(Consolidated_sheets[[#This Row],[Date]],"mmmm")</f>
        <v>September</v>
      </c>
      <c r="G2366" t="str">
        <f>INDEX(Patient_data[Patient_Name],MATCH(Consolidated_sheets[[#This Row],[Patient_ID]],Patient_data[Patient_ID],0))</f>
        <v>Kimberly Ryan</v>
      </c>
      <c r="H2366">
        <f>INDEX(Patient_data[Age],MATCH(Consolidated_sheets[[#This Row],[Patient_ID]],Patient_data[Patient_ID],0))</f>
        <v>76</v>
      </c>
      <c r="I2366" t="str">
        <f>INDEX(Patient_data[Gender],MATCH(Consolidated_sheets[[#This Row],[Patient_ID]],Patient_data[Patient_ID],0))</f>
        <v>Male</v>
      </c>
      <c r="J2366" t="str">
        <f>INDEX(Location_data[Location],MATCH(Consolidated_sheets[[#This Row],[Patient_ID]],Location_data[Patient_ID],0))</f>
        <v>Los Angeles</v>
      </c>
      <c r="K2366" t="str">
        <f>INDEX(Insurance_data[Insurance_Type],MATCH(Consolidated_sheets[[#This Row],[Patient_ID]],Insurance_data[Patient_ID],0))</f>
        <v>None</v>
      </c>
      <c r="L2366" s="6">
        <f>INDEX(Insurance_data[Insurance_Amount],MATCH(Consolidated_sheets[[#This Row],[Patient_ID]],Insurance_data[Patient_ID],0))</f>
        <v>1647.17</v>
      </c>
    </row>
    <row r="2367" spans="1:12" x14ac:dyDescent="0.3">
      <c r="A2367" t="s">
        <v>2773</v>
      </c>
      <c r="B2367" t="s">
        <v>5952</v>
      </c>
      <c r="C2367" s="6">
        <v>2045.39</v>
      </c>
      <c r="D2367" s="1">
        <v>44082.677382483213</v>
      </c>
      <c r="E2367" s="1" t="str">
        <f>TEXT(Consolidated_sheets[[#This Row],[Date]],"yyyy")</f>
        <v>2020</v>
      </c>
      <c r="F2367" s="1" t="str">
        <f>TEXT(Consolidated_sheets[[#This Row],[Date]],"mmmm")</f>
        <v>September</v>
      </c>
      <c r="G2367" t="str">
        <f>INDEX(Patient_data[Patient_Name],MATCH(Consolidated_sheets[[#This Row],[Patient_ID]],Patient_data[Patient_ID],0))</f>
        <v>William Bell</v>
      </c>
      <c r="H2367">
        <f>INDEX(Patient_data[Age],MATCH(Consolidated_sheets[[#This Row],[Patient_ID]],Patient_data[Patient_ID],0))</f>
        <v>24</v>
      </c>
      <c r="I2367" t="str">
        <f>INDEX(Patient_data[Gender],MATCH(Consolidated_sheets[[#This Row],[Patient_ID]],Patient_data[Patient_ID],0))</f>
        <v>Male</v>
      </c>
      <c r="J2367" t="str">
        <f>INDEX(Location_data[Location],MATCH(Consolidated_sheets[[#This Row],[Patient_ID]],Location_data[Patient_ID],0))</f>
        <v>New York</v>
      </c>
      <c r="K2367" t="str">
        <f>INDEX(Insurance_data[Insurance_Type],MATCH(Consolidated_sheets[[#This Row],[Patient_ID]],Insurance_data[Patient_ID],0))</f>
        <v>Public</v>
      </c>
      <c r="L2367" s="6">
        <f>INDEX(Insurance_data[Insurance_Amount],MATCH(Consolidated_sheets[[#This Row],[Patient_ID]],Insurance_data[Patient_ID],0))</f>
        <v>7243.84</v>
      </c>
    </row>
    <row r="2368" spans="1:12" x14ac:dyDescent="0.3">
      <c r="A2368" t="s">
        <v>2061</v>
      </c>
      <c r="B2368" t="s">
        <v>5953</v>
      </c>
      <c r="C2368" s="6">
        <v>4725.79</v>
      </c>
      <c r="D2368" s="1">
        <v>44082.938134019147</v>
      </c>
      <c r="E2368" s="1" t="str">
        <f>TEXT(Consolidated_sheets[[#This Row],[Date]],"yyyy")</f>
        <v>2020</v>
      </c>
      <c r="F2368" s="1" t="str">
        <f>TEXT(Consolidated_sheets[[#This Row],[Date]],"mmmm")</f>
        <v>September</v>
      </c>
      <c r="G2368" t="str">
        <f>INDEX(Patient_data[Patient_Name],MATCH(Consolidated_sheets[[#This Row],[Patient_ID]],Patient_data[Patient_ID],0))</f>
        <v>Tiffany Lopez</v>
      </c>
      <c r="H2368">
        <f>INDEX(Patient_data[Age],MATCH(Consolidated_sheets[[#This Row],[Patient_ID]],Patient_data[Patient_ID],0))</f>
        <v>54</v>
      </c>
      <c r="I2368" t="str">
        <f>INDEX(Patient_data[Gender],MATCH(Consolidated_sheets[[#This Row],[Patient_ID]],Patient_data[Patient_ID],0))</f>
        <v>Male</v>
      </c>
      <c r="J2368" t="str">
        <f>INDEX(Location_data[Location],MATCH(Consolidated_sheets[[#This Row],[Patient_ID]],Location_data[Patient_ID],0))</f>
        <v>New York</v>
      </c>
      <c r="K2368" t="str">
        <f>INDEX(Insurance_data[Insurance_Type],MATCH(Consolidated_sheets[[#This Row],[Patient_ID]],Insurance_data[Patient_ID],0))</f>
        <v>None</v>
      </c>
      <c r="L2368" s="6">
        <f>INDEX(Insurance_data[Insurance_Amount],MATCH(Consolidated_sheets[[#This Row],[Patient_ID]],Insurance_data[Patient_ID],0))</f>
        <v>2323.59</v>
      </c>
    </row>
    <row r="2369" spans="1:12" x14ac:dyDescent="0.3">
      <c r="A2369" t="s">
        <v>2026</v>
      </c>
      <c r="B2369" t="s">
        <v>5953</v>
      </c>
      <c r="C2369" s="6">
        <v>1366.5</v>
      </c>
      <c r="D2369" s="1">
        <v>44083.198885555074</v>
      </c>
      <c r="E2369" s="1" t="str">
        <f>TEXT(Consolidated_sheets[[#This Row],[Date]],"yyyy")</f>
        <v>2020</v>
      </c>
      <c r="F2369" s="1" t="str">
        <f>TEXT(Consolidated_sheets[[#This Row],[Date]],"mmmm")</f>
        <v>September</v>
      </c>
      <c r="G2369" t="str">
        <f>INDEX(Patient_data[Patient_Name],MATCH(Consolidated_sheets[[#This Row],[Patient_ID]],Patient_data[Patient_ID],0))</f>
        <v>Jessica Watkins</v>
      </c>
      <c r="H2369">
        <f>INDEX(Patient_data[Age],MATCH(Consolidated_sheets[[#This Row],[Patient_ID]],Patient_data[Patient_ID],0))</f>
        <v>43</v>
      </c>
      <c r="I2369" t="str">
        <f>INDEX(Patient_data[Gender],MATCH(Consolidated_sheets[[#This Row],[Patient_ID]],Patient_data[Patient_ID],0))</f>
        <v>Male</v>
      </c>
      <c r="J2369" t="str">
        <f>INDEX(Location_data[Location],MATCH(Consolidated_sheets[[#This Row],[Patient_ID]],Location_data[Patient_ID],0))</f>
        <v>Chicago</v>
      </c>
      <c r="K2369" t="str">
        <f>INDEX(Insurance_data[Insurance_Type],MATCH(Consolidated_sheets[[#This Row],[Patient_ID]],Insurance_data[Patient_ID],0))</f>
        <v>Public</v>
      </c>
      <c r="L2369" s="6">
        <f>INDEX(Insurance_data[Insurance_Amount],MATCH(Consolidated_sheets[[#This Row],[Patient_ID]],Insurance_data[Patient_ID],0))</f>
        <v>9206.7099999999991</v>
      </c>
    </row>
    <row r="2370" spans="1:12" x14ac:dyDescent="0.3">
      <c r="A2370" t="s">
        <v>2139</v>
      </c>
      <c r="B2370" t="s">
        <v>5952</v>
      </c>
      <c r="C2370" s="6">
        <v>4933.6499999999996</v>
      </c>
      <c r="D2370" s="1">
        <v>44083.459637091008</v>
      </c>
      <c r="E2370" s="1" t="str">
        <f>TEXT(Consolidated_sheets[[#This Row],[Date]],"yyyy")</f>
        <v>2020</v>
      </c>
      <c r="F2370" s="1" t="str">
        <f>TEXT(Consolidated_sheets[[#This Row],[Date]],"mmmm")</f>
        <v>September</v>
      </c>
      <c r="G2370" t="str">
        <f>INDEX(Patient_data[Patient_Name],MATCH(Consolidated_sheets[[#This Row],[Patient_ID]],Patient_data[Patient_ID],0))</f>
        <v>Amanda Santiago</v>
      </c>
      <c r="H2370">
        <f>INDEX(Patient_data[Age],MATCH(Consolidated_sheets[[#This Row],[Patient_ID]],Patient_data[Patient_ID],0))</f>
        <v>22</v>
      </c>
      <c r="I2370" t="str">
        <f>INDEX(Patient_data[Gender],MATCH(Consolidated_sheets[[#This Row],[Patient_ID]],Patient_data[Patient_ID],0))</f>
        <v>Male</v>
      </c>
      <c r="J2370" t="str">
        <f>INDEX(Location_data[Location],MATCH(Consolidated_sheets[[#This Row],[Patient_ID]],Location_data[Patient_ID],0))</f>
        <v>Houston</v>
      </c>
      <c r="K2370" t="str">
        <f>INDEX(Insurance_data[Insurance_Type],MATCH(Consolidated_sheets[[#This Row],[Patient_ID]],Insurance_data[Patient_ID],0))</f>
        <v>Private</v>
      </c>
      <c r="L2370" s="6">
        <f>INDEX(Insurance_data[Insurance_Amount],MATCH(Consolidated_sheets[[#This Row],[Patient_ID]],Insurance_data[Patient_ID],0))</f>
        <v>8370.44</v>
      </c>
    </row>
    <row r="2371" spans="1:12" x14ac:dyDescent="0.3">
      <c r="A2371" t="s">
        <v>2048</v>
      </c>
      <c r="B2371" t="s">
        <v>5955</v>
      </c>
      <c r="C2371" s="6">
        <v>3805.14</v>
      </c>
      <c r="D2371" s="1">
        <v>44083.720388626942</v>
      </c>
      <c r="E2371" s="1" t="str">
        <f>TEXT(Consolidated_sheets[[#This Row],[Date]],"yyyy")</f>
        <v>2020</v>
      </c>
      <c r="F2371" s="1" t="str">
        <f>TEXT(Consolidated_sheets[[#This Row],[Date]],"mmmm")</f>
        <v>September</v>
      </c>
      <c r="G2371" t="str">
        <f>INDEX(Patient_data[Patient_Name],MATCH(Consolidated_sheets[[#This Row],[Patient_ID]],Patient_data[Patient_ID],0))</f>
        <v>William Jenkins</v>
      </c>
      <c r="H2371">
        <f>INDEX(Patient_data[Age],MATCH(Consolidated_sheets[[#This Row],[Patient_ID]],Patient_data[Patient_ID],0))</f>
        <v>46</v>
      </c>
      <c r="I2371" t="str">
        <f>INDEX(Patient_data[Gender],MATCH(Consolidated_sheets[[#This Row],[Patient_ID]],Patient_data[Patient_ID],0))</f>
        <v>Female</v>
      </c>
      <c r="J2371" t="str">
        <f>INDEX(Location_data[Location],MATCH(Consolidated_sheets[[#This Row],[Patient_ID]],Location_data[Patient_ID],0))</f>
        <v>Phoenix</v>
      </c>
      <c r="K2371" t="str">
        <f>INDEX(Insurance_data[Insurance_Type],MATCH(Consolidated_sheets[[#This Row],[Patient_ID]],Insurance_data[Patient_ID],0))</f>
        <v>None</v>
      </c>
      <c r="L2371" s="6">
        <f>INDEX(Insurance_data[Insurance_Amount],MATCH(Consolidated_sheets[[#This Row],[Patient_ID]],Insurance_data[Patient_ID],0))</f>
        <v>8274.24</v>
      </c>
    </row>
    <row r="2372" spans="1:12" x14ac:dyDescent="0.3">
      <c r="A2372" t="s">
        <v>2645</v>
      </c>
      <c r="B2372" t="s">
        <v>5954</v>
      </c>
      <c r="C2372" s="6">
        <v>2072.19</v>
      </c>
      <c r="D2372" s="1">
        <v>44083.981140162869</v>
      </c>
      <c r="E2372" s="1" t="str">
        <f>TEXT(Consolidated_sheets[[#This Row],[Date]],"yyyy")</f>
        <v>2020</v>
      </c>
      <c r="F2372" s="1" t="str">
        <f>TEXT(Consolidated_sheets[[#This Row],[Date]],"mmmm")</f>
        <v>September</v>
      </c>
      <c r="G2372" t="str">
        <f>INDEX(Patient_data[Patient_Name],MATCH(Consolidated_sheets[[#This Row],[Patient_ID]],Patient_data[Patient_ID],0))</f>
        <v>Mary Green</v>
      </c>
      <c r="H2372">
        <f>INDEX(Patient_data[Age],MATCH(Consolidated_sheets[[#This Row],[Patient_ID]],Patient_data[Patient_ID],0))</f>
        <v>49</v>
      </c>
      <c r="I2372" t="str">
        <f>INDEX(Patient_data[Gender],MATCH(Consolidated_sheets[[#This Row],[Patient_ID]],Patient_data[Patient_ID],0))</f>
        <v>Male</v>
      </c>
      <c r="J2372" t="str">
        <f>INDEX(Location_data[Location],MATCH(Consolidated_sheets[[#This Row],[Patient_ID]],Location_data[Patient_ID],0))</f>
        <v>Los Angeles</v>
      </c>
      <c r="K2372" t="str">
        <f>INDEX(Insurance_data[Insurance_Type],MATCH(Consolidated_sheets[[#This Row],[Patient_ID]],Insurance_data[Patient_ID],0))</f>
        <v>Private</v>
      </c>
      <c r="L2372" s="6">
        <f>INDEX(Insurance_data[Insurance_Amount],MATCH(Consolidated_sheets[[#This Row],[Patient_ID]],Insurance_data[Patient_ID],0))</f>
        <v>5035.5200000000004</v>
      </c>
    </row>
    <row r="2373" spans="1:12" x14ac:dyDescent="0.3">
      <c r="A2373" t="s">
        <v>2404</v>
      </c>
      <c r="B2373" t="s">
        <v>5952</v>
      </c>
      <c r="C2373" s="6">
        <v>2083.4899999999998</v>
      </c>
      <c r="D2373" s="1">
        <v>44084.24189169881</v>
      </c>
      <c r="E2373" s="1" t="str">
        <f>TEXT(Consolidated_sheets[[#This Row],[Date]],"yyyy")</f>
        <v>2020</v>
      </c>
      <c r="F2373" s="1" t="str">
        <f>TEXT(Consolidated_sheets[[#This Row],[Date]],"mmmm")</f>
        <v>September</v>
      </c>
      <c r="G2373" t="str">
        <f>INDEX(Patient_data[Patient_Name],MATCH(Consolidated_sheets[[#This Row],[Patient_ID]],Patient_data[Patient_ID],0))</f>
        <v>Virginia Delgado</v>
      </c>
      <c r="H2373">
        <f>INDEX(Patient_data[Age],MATCH(Consolidated_sheets[[#This Row],[Patient_ID]],Patient_data[Patient_ID],0))</f>
        <v>38</v>
      </c>
      <c r="I2373" t="str">
        <f>INDEX(Patient_data[Gender],MATCH(Consolidated_sheets[[#This Row],[Patient_ID]],Patient_data[Patient_ID],0))</f>
        <v>Male</v>
      </c>
      <c r="J2373" t="str">
        <f>INDEX(Location_data[Location],MATCH(Consolidated_sheets[[#This Row],[Patient_ID]],Location_data[Patient_ID],0))</f>
        <v>Los Angeles</v>
      </c>
      <c r="K2373" t="str">
        <f>INDEX(Insurance_data[Insurance_Type],MATCH(Consolidated_sheets[[#This Row],[Patient_ID]],Insurance_data[Patient_ID],0))</f>
        <v>None</v>
      </c>
      <c r="L2373" s="6">
        <f>INDEX(Insurance_data[Insurance_Amount],MATCH(Consolidated_sheets[[#This Row],[Patient_ID]],Insurance_data[Patient_ID],0))</f>
        <v>374.99</v>
      </c>
    </row>
    <row r="2374" spans="1:12" x14ac:dyDescent="0.3">
      <c r="A2374" t="s">
        <v>1673</v>
      </c>
      <c r="B2374" t="s">
        <v>5953</v>
      </c>
      <c r="C2374" s="6">
        <v>2590.12</v>
      </c>
      <c r="D2374" s="1">
        <v>44084.502643234737</v>
      </c>
      <c r="E2374" s="1" t="str">
        <f>TEXT(Consolidated_sheets[[#This Row],[Date]],"yyyy")</f>
        <v>2020</v>
      </c>
      <c r="F2374" s="1" t="str">
        <f>TEXT(Consolidated_sheets[[#This Row],[Date]],"mmmm")</f>
        <v>September</v>
      </c>
      <c r="G2374" t="str">
        <f>INDEX(Patient_data[Patient_Name],MATCH(Consolidated_sheets[[#This Row],[Patient_ID]],Patient_data[Patient_ID],0))</f>
        <v>Anna Gibson</v>
      </c>
      <c r="H2374">
        <f>INDEX(Patient_data[Age],MATCH(Consolidated_sheets[[#This Row],[Patient_ID]],Patient_data[Patient_ID],0))</f>
        <v>31</v>
      </c>
      <c r="I2374" t="str">
        <f>INDEX(Patient_data[Gender],MATCH(Consolidated_sheets[[#This Row],[Patient_ID]],Patient_data[Patient_ID],0))</f>
        <v>Female</v>
      </c>
      <c r="J2374" t="str">
        <f>INDEX(Location_data[Location],MATCH(Consolidated_sheets[[#This Row],[Patient_ID]],Location_data[Patient_ID],0))</f>
        <v>Los Angeles</v>
      </c>
      <c r="K2374" t="str">
        <f>INDEX(Insurance_data[Insurance_Type],MATCH(Consolidated_sheets[[#This Row],[Patient_ID]],Insurance_data[Patient_ID],0))</f>
        <v>None</v>
      </c>
      <c r="L2374" s="6">
        <f>INDEX(Insurance_data[Insurance_Amount],MATCH(Consolidated_sheets[[#This Row],[Patient_ID]],Insurance_data[Patient_ID],0))</f>
        <v>1471.52</v>
      </c>
    </row>
    <row r="2375" spans="1:12" x14ac:dyDescent="0.3">
      <c r="A2375" t="s">
        <v>2156</v>
      </c>
      <c r="B2375" t="s">
        <v>5955</v>
      </c>
      <c r="C2375" s="6">
        <v>1929.42</v>
      </c>
      <c r="D2375" s="1">
        <v>44084.763394770671</v>
      </c>
      <c r="E2375" s="1" t="str">
        <f>TEXT(Consolidated_sheets[[#This Row],[Date]],"yyyy")</f>
        <v>2020</v>
      </c>
      <c r="F2375" s="1" t="str">
        <f>TEXT(Consolidated_sheets[[#This Row],[Date]],"mmmm")</f>
        <v>September</v>
      </c>
      <c r="G2375" t="str">
        <f>INDEX(Patient_data[Patient_Name],MATCH(Consolidated_sheets[[#This Row],[Patient_ID]],Patient_data[Patient_ID],0))</f>
        <v>Paula Thompson</v>
      </c>
      <c r="H2375">
        <f>INDEX(Patient_data[Age],MATCH(Consolidated_sheets[[#This Row],[Patient_ID]],Patient_data[Patient_ID],0))</f>
        <v>87</v>
      </c>
      <c r="I2375" t="str">
        <f>INDEX(Patient_data[Gender],MATCH(Consolidated_sheets[[#This Row],[Patient_ID]],Patient_data[Patient_ID],0))</f>
        <v>Male</v>
      </c>
      <c r="J2375" t="str">
        <f>INDEX(Location_data[Location],MATCH(Consolidated_sheets[[#This Row],[Patient_ID]],Location_data[Patient_ID],0))</f>
        <v>Los Angeles</v>
      </c>
      <c r="K2375" t="str">
        <f>INDEX(Insurance_data[Insurance_Type],MATCH(Consolidated_sheets[[#This Row],[Patient_ID]],Insurance_data[Patient_ID],0))</f>
        <v>None</v>
      </c>
      <c r="L2375" s="6">
        <f>INDEX(Insurance_data[Insurance_Amount],MATCH(Consolidated_sheets[[#This Row],[Patient_ID]],Insurance_data[Patient_ID],0))</f>
        <v>1864.47</v>
      </c>
    </row>
    <row r="2376" spans="1:12" x14ac:dyDescent="0.3">
      <c r="A2376" t="s">
        <v>1112</v>
      </c>
      <c r="B2376" t="s">
        <v>5954</v>
      </c>
      <c r="C2376" s="6">
        <v>943.55</v>
      </c>
      <c r="D2376" s="1">
        <v>44085.024146306612</v>
      </c>
      <c r="E2376" s="1" t="str">
        <f>TEXT(Consolidated_sheets[[#This Row],[Date]],"yyyy")</f>
        <v>2020</v>
      </c>
      <c r="F2376" s="1" t="str">
        <f>TEXT(Consolidated_sheets[[#This Row],[Date]],"mmmm")</f>
        <v>September</v>
      </c>
      <c r="G2376" t="str">
        <f>INDEX(Patient_data[Patient_Name],MATCH(Consolidated_sheets[[#This Row],[Patient_ID]],Patient_data[Patient_ID],0))</f>
        <v>Matthew Mendez</v>
      </c>
      <c r="H2376">
        <f>INDEX(Patient_data[Age],MATCH(Consolidated_sheets[[#This Row],[Patient_ID]],Patient_data[Patient_ID],0))</f>
        <v>37</v>
      </c>
      <c r="I2376" t="str">
        <f>INDEX(Patient_data[Gender],MATCH(Consolidated_sheets[[#This Row],[Patient_ID]],Patient_data[Patient_ID],0))</f>
        <v>Female</v>
      </c>
      <c r="J2376" t="str">
        <f>INDEX(Location_data[Location],MATCH(Consolidated_sheets[[#This Row],[Patient_ID]],Location_data[Patient_ID],0))</f>
        <v>Houston</v>
      </c>
      <c r="K2376" t="str">
        <f>INDEX(Insurance_data[Insurance_Type],MATCH(Consolidated_sheets[[#This Row],[Patient_ID]],Insurance_data[Patient_ID],0))</f>
        <v>None</v>
      </c>
      <c r="L2376" s="6">
        <f>INDEX(Insurance_data[Insurance_Amount],MATCH(Consolidated_sheets[[#This Row],[Patient_ID]],Insurance_data[Patient_ID],0))</f>
        <v>6914.01</v>
      </c>
    </row>
    <row r="2377" spans="1:12" x14ac:dyDescent="0.3">
      <c r="A2377" t="s">
        <v>1236</v>
      </c>
      <c r="B2377" t="s">
        <v>5955</v>
      </c>
      <c r="C2377" s="6">
        <v>3536.05</v>
      </c>
      <c r="D2377" s="1">
        <v>44085.284897842554</v>
      </c>
      <c r="E2377" s="1" t="str">
        <f>TEXT(Consolidated_sheets[[#This Row],[Date]],"yyyy")</f>
        <v>2020</v>
      </c>
      <c r="F2377" s="1" t="str">
        <f>TEXT(Consolidated_sheets[[#This Row],[Date]],"mmmm")</f>
        <v>September</v>
      </c>
      <c r="G2377" t="str">
        <f>INDEX(Patient_data[Patient_Name],MATCH(Consolidated_sheets[[#This Row],[Patient_ID]],Patient_data[Patient_ID],0))</f>
        <v>Christopher Acevedo</v>
      </c>
      <c r="H2377">
        <f>INDEX(Patient_data[Age],MATCH(Consolidated_sheets[[#This Row],[Patient_ID]],Patient_data[Patient_ID],0))</f>
        <v>64</v>
      </c>
      <c r="I2377" t="str">
        <f>INDEX(Patient_data[Gender],MATCH(Consolidated_sheets[[#This Row],[Patient_ID]],Patient_data[Patient_ID],0))</f>
        <v>Female</v>
      </c>
      <c r="J2377" t="str">
        <f>INDEX(Location_data[Location],MATCH(Consolidated_sheets[[#This Row],[Patient_ID]],Location_data[Patient_ID],0))</f>
        <v>Phoenix</v>
      </c>
      <c r="K2377" t="str">
        <f>INDEX(Insurance_data[Insurance_Type],MATCH(Consolidated_sheets[[#This Row],[Patient_ID]],Insurance_data[Patient_ID],0))</f>
        <v>None</v>
      </c>
      <c r="L2377" s="6">
        <f>INDEX(Insurance_data[Insurance_Amount],MATCH(Consolidated_sheets[[#This Row],[Patient_ID]],Insurance_data[Patient_ID],0))</f>
        <v>3064.39</v>
      </c>
    </row>
    <row r="2378" spans="1:12" x14ac:dyDescent="0.3">
      <c r="A2378" t="s">
        <v>807</v>
      </c>
      <c r="B2378" t="s">
        <v>5953</v>
      </c>
      <c r="C2378" s="6">
        <v>2558.5300000000002</v>
      </c>
      <c r="D2378" s="1">
        <v>44085.545649378473</v>
      </c>
      <c r="E2378" s="1" t="str">
        <f>TEXT(Consolidated_sheets[[#This Row],[Date]],"yyyy")</f>
        <v>2020</v>
      </c>
      <c r="F2378" s="1" t="str">
        <f>TEXT(Consolidated_sheets[[#This Row],[Date]],"mmmm")</f>
        <v>September</v>
      </c>
      <c r="G2378" t="str">
        <f>INDEX(Patient_data[Patient_Name],MATCH(Consolidated_sheets[[#This Row],[Patient_ID]],Patient_data[Patient_ID],0))</f>
        <v>Zachary Reid</v>
      </c>
      <c r="H2378">
        <f>INDEX(Patient_data[Age],MATCH(Consolidated_sheets[[#This Row],[Patient_ID]],Patient_data[Patient_ID],0))</f>
        <v>60</v>
      </c>
      <c r="I2378" t="str">
        <f>INDEX(Patient_data[Gender],MATCH(Consolidated_sheets[[#This Row],[Patient_ID]],Patient_data[Patient_ID],0))</f>
        <v>Female</v>
      </c>
      <c r="J2378" t="str">
        <f>INDEX(Location_data[Location],MATCH(Consolidated_sheets[[#This Row],[Patient_ID]],Location_data[Patient_ID],0))</f>
        <v>Los Angeles</v>
      </c>
      <c r="K2378" t="str">
        <f>INDEX(Insurance_data[Insurance_Type],MATCH(Consolidated_sheets[[#This Row],[Patient_ID]],Insurance_data[Patient_ID],0))</f>
        <v>None</v>
      </c>
      <c r="L2378" s="6">
        <f>INDEX(Insurance_data[Insurance_Amount],MATCH(Consolidated_sheets[[#This Row],[Patient_ID]],Insurance_data[Patient_ID],0))</f>
        <v>6641.68</v>
      </c>
    </row>
    <row r="2379" spans="1:12" x14ac:dyDescent="0.3">
      <c r="A2379" t="s">
        <v>2779</v>
      </c>
      <c r="B2379" t="s">
        <v>5955</v>
      </c>
      <c r="C2379" s="6">
        <v>3114.35</v>
      </c>
      <c r="D2379" s="1">
        <v>44085.806400914407</v>
      </c>
      <c r="E2379" s="1" t="str">
        <f>TEXT(Consolidated_sheets[[#This Row],[Date]],"yyyy")</f>
        <v>2020</v>
      </c>
      <c r="F2379" s="1" t="str">
        <f>TEXT(Consolidated_sheets[[#This Row],[Date]],"mmmm")</f>
        <v>September</v>
      </c>
      <c r="G2379" t="str">
        <f>INDEX(Patient_data[Patient_Name],MATCH(Consolidated_sheets[[#This Row],[Patient_ID]],Patient_data[Patient_ID],0))</f>
        <v>Morgan Jones</v>
      </c>
      <c r="H2379">
        <f>INDEX(Patient_data[Age],MATCH(Consolidated_sheets[[#This Row],[Patient_ID]],Patient_data[Patient_ID],0))</f>
        <v>26</v>
      </c>
      <c r="I2379" t="str">
        <f>INDEX(Patient_data[Gender],MATCH(Consolidated_sheets[[#This Row],[Patient_ID]],Patient_data[Patient_ID],0))</f>
        <v>Female</v>
      </c>
      <c r="J2379" t="str">
        <f>INDEX(Location_data[Location],MATCH(Consolidated_sheets[[#This Row],[Patient_ID]],Location_data[Patient_ID],0))</f>
        <v>New York</v>
      </c>
      <c r="K2379" t="str">
        <f>INDEX(Insurance_data[Insurance_Type],MATCH(Consolidated_sheets[[#This Row],[Patient_ID]],Insurance_data[Patient_ID],0))</f>
        <v>Public</v>
      </c>
      <c r="L2379" s="6">
        <f>INDEX(Insurance_data[Insurance_Amount],MATCH(Consolidated_sheets[[#This Row],[Patient_ID]],Insurance_data[Patient_ID],0))</f>
        <v>7943.52</v>
      </c>
    </row>
    <row r="2380" spans="1:12" x14ac:dyDescent="0.3">
      <c r="A2380" t="s">
        <v>1066</v>
      </c>
      <c r="B2380" t="s">
        <v>5953</v>
      </c>
      <c r="C2380" s="6">
        <v>4795.49</v>
      </c>
      <c r="D2380" s="1">
        <v>44086.067152450349</v>
      </c>
      <c r="E2380" s="1" t="str">
        <f>TEXT(Consolidated_sheets[[#This Row],[Date]],"yyyy")</f>
        <v>2020</v>
      </c>
      <c r="F2380" s="1" t="str">
        <f>TEXT(Consolidated_sheets[[#This Row],[Date]],"mmmm")</f>
        <v>September</v>
      </c>
      <c r="G2380" t="str">
        <f>INDEX(Patient_data[Patient_Name],MATCH(Consolidated_sheets[[#This Row],[Patient_ID]],Patient_data[Patient_ID],0))</f>
        <v>Michael Fisher</v>
      </c>
      <c r="H2380">
        <f>INDEX(Patient_data[Age],MATCH(Consolidated_sheets[[#This Row],[Patient_ID]],Patient_data[Patient_ID],0))</f>
        <v>18</v>
      </c>
      <c r="I2380" t="str">
        <f>INDEX(Patient_data[Gender],MATCH(Consolidated_sheets[[#This Row],[Patient_ID]],Patient_data[Patient_ID],0))</f>
        <v>Male</v>
      </c>
      <c r="J2380" t="str">
        <f>INDEX(Location_data[Location],MATCH(Consolidated_sheets[[#This Row],[Patient_ID]],Location_data[Patient_ID],0))</f>
        <v>Los Angeles</v>
      </c>
      <c r="K2380" t="str">
        <f>INDEX(Insurance_data[Insurance_Type],MATCH(Consolidated_sheets[[#This Row],[Patient_ID]],Insurance_data[Patient_ID],0))</f>
        <v>Private</v>
      </c>
      <c r="L2380" s="6">
        <f>INDEX(Insurance_data[Insurance_Amount],MATCH(Consolidated_sheets[[#This Row],[Patient_ID]],Insurance_data[Patient_ID],0))</f>
        <v>4710.66</v>
      </c>
    </row>
    <row r="2381" spans="1:12" x14ac:dyDescent="0.3">
      <c r="A2381" t="s">
        <v>856</v>
      </c>
      <c r="B2381" t="s">
        <v>5952</v>
      </c>
      <c r="C2381" s="6">
        <v>1881.26</v>
      </c>
      <c r="D2381" s="1">
        <v>44086.327903986283</v>
      </c>
      <c r="E2381" s="1" t="str">
        <f>TEXT(Consolidated_sheets[[#This Row],[Date]],"yyyy")</f>
        <v>2020</v>
      </c>
      <c r="F2381" s="1" t="str">
        <f>TEXT(Consolidated_sheets[[#This Row],[Date]],"mmmm")</f>
        <v>September</v>
      </c>
      <c r="G2381" t="str">
        <f>INDEX(Patient_data[Patient_Name],MATCH(Consolidated_sheets[[#This Row],[Patient_ID]],Patient_data[Patient_ID],0))</f>
        <v>Daniel Reyes</v>
      </c>
      <c r="H2381">
        <f>INDEX(Patient_data[Age],MATCH(Consolidated_sheets[[#This Row],[Patient_ID]],Patient_data[Patient_ID],0))</f>
        <v>63</v>
      </c>
      <c r="I2381" t="str">
        <f>INDEX(Patient_data[Gender],MATCH(Consolidated_sheets[[#This Row],[Patient_ID]],Patient_data[Patient_ID],0))</f>
        <v>Male</v>
      </c>
      <c r="J2381" t="str">
        <f>INDEX(Location_data[Location],MATCH(Consolidated_sheets[[#This Row],[Patient_ID]],Location_data[Patient_ID],0))</f>
        <v>Phoenix</v>
      </c>
      <c r="K2381" t="str">
        <f>INDEX(Insurance_data[Insurance_Type],MATCH(Consolidated_sheets[[#This Row],[Patient_ID]],Insurance_data[Patient_ID],0))</f>
        <v>Private</v>
      </c>
      <c r="L2381" s="6">
        <f>INDEX(Insurance_data[Insurance_Amount],MATCH(Consolidated_sheets[[#This Row],[Patient_ID]],Insurance_data[Patient_ID],0))</f>
        <v>7914.29</v>
      </c>
    </row>
    <row r="2382" spans="1:12" x14ac:dyDescent="0.3">
      <c r="A2382" t="s">
        <v>677</v>
      </c>
      <c r="B2382" t="s">
        <v>5954</v>
      </c>
      <c r="C2382" s="6">
        <v>1482.66</v>
      </c>
      <c r="D2382" s="1">
        <v>44086.58865552221</v>
      </c>
      <c r="E2382" s="1" t="str">
        <f>TEXT(Consolidated_sheets[[#This Row],[Date]],"yyyy")</f>
        <v>2020</v>
      </c>
      <c r="F2382" s="1" t="str">
        <f>TEXT(Consolidated_sheets[[#This Row],[Date]],"mmmm")</f>
        <v>September</v>
      </c>
      <c r="G2382" t="str">
        <f>INDEX(Patient_data[Patient_Name],MATCH(Consolidated_sheets[[#This Row],[Patient_ID]],Patient_data[Patient_ID],0))</f>
        <v>Anthony Jones</v>
      </c>
      <c r="H2382">
        <f>INDEX(Patient_data[Age],MATCH(Consolidated_sheets[[#This Row],[Patient_ID]],Patient_data[Patient_ID],0))</f>
        <v>30</v>
      </c>
      <c r="I2382" t="str">
        <f>INDEX(Patient_data[Gender],MATCH(Consolidated_sheets[[#This Row],[Patient_ID]],Patient_data[Patient_ID],0))</f>
        <v>Female</v>
      </c>
      <c r="J2382" t="str">
        <f>INDEX(Location_data[Location],MATCH(Consolidated_sheets[[#This Row],[Patient_ID]],Location_data[Patient_ID],0))</f>
        <v>Los Angeles</v>
      </c>
      <c r="K2382" t="str">
        <f>INDEX(Insurance_data[Insurance_Type],MATCH(Consolidated_sheets[[#This Row],[Patient_ID]],Insurance_data[Patient_ID],0))</f>
        <v>None</v>
      </c>
      <c r="L2382" s="6">
        <f>INDEX(Insurance_data[Insurance_Amount],MATCH(Consolidated_sheets[[#This Row],[Patient_ID]],Insurance_data[Patient_ID],0))</f>
        <v>493.83</v>
      </c>
    </row>
    <row r="2383" spans="1:12" x14ac:dyDescent="0.3">
      <c r="A2383" t="s">
        <v>1228</v>
      </c>
      <c r="B2383" t="s">
        <v>5954</v>
      </c>
      <c r="C2383" s="6">
        <v>2176.0100000000002</v>
      </c>
      <c r="D2383" s="1">
        <v>44086.849407058151</v>
      </c>
      <c r="E2383" s="1" t="str">
        <f>TEXT(Consolidated_sheets[[#This Row],[Date]],"yyyy")</f>
        <v>2020</v>
      </c>
      <c r="F2383" s="1" t="str">
        <f>TEXT(Consolidated_sheets[[#This Row],[Date]],"mmmm")</f>
        <v>September</v>
      </c>
      <c r="G2383" t="str">
        <f>INDEX(Patient_data[Patient_Name],MATCH(Consolidated_sheets[[#This Row],[Patient_ID]],Patient_data[Patient_ID],0))</f>
        <v>Kimberly Mccoy</v>
      </c>
      <c r="H2383">
        <f>INDEX(Patient_data[Age],MATCH(Consolidated_sheets[[#This Row],[Patient_ID]],Patient_data[Patient_ID],0))</f>
        <v>61</v>
      </c>
      <c r="I2383" t="str">
        <f>INDEX(Patient_data[Gender],MATCH(Consolidated_sheets[[#This Row],[Patient_ID]],Patient_data[Patient_ID],0))</f>
        <v>Male</v>
      </c>
      <c r="J2383" t="str">
        <f>INDEX(Location_data[Location],MATCH(Consolidated_sheets[[#This Row],[Patient_ID]],Location_data[Patient_ID],0))</f>
        <v>Houston</v>
      </c>
      <c r="K2383" t="str">
        <f>INDEX(Insurance_data[Insurance_Type],MATCH(Consolidated_sheets[[#This Row],[Patient_ID]],Insurance_data[Patient_ID],0))</f>
        <v>Public</v>
      </c>
      <c r="L2383" s="6">
        <f>INDEX(Insurance_data[Insurance_Amount],MATCH(Consolidated_sheets[[#This Row],[Patient_ID]],Insurance_data[Patient_ID],0))</f>
        <v>1180.55</v>
      </c>
    </row>
    <row r="2384" spans="1:12" x14ac:dyDescent="0.3">
      <c r="A2384" t="s">
        <v>1416</v>
      </c>
      <c r="B2384" t="s">
        <v>5953</v>
      </c>
      <c r="C2384" s="6">
        <v>3953.88</v>
      </c>
      <c r="D2384" s="1">
        <v>44087.110158594071</v>
      </c>
      <c r="E2384" s="1" t="str">
        <f>TEXT(Consolidated_sheets[[#This Row],[Date]],"yyyy")</f>
        <v>2020</v>
      </c>
      <c r="F2384" s="1" t="str">
        <f>TEXT(Consolidated_sheets[[#This Row],[Date]],"mmmm")</f>
        <v>September</v>
      </c>
      <c r="G2384" t="str">
        <f>INDEX(Patient_data[Patient_Name],MATCH(Consolidated_sheets[[#This Row],[Patient_ID]],Patient_data[Patient_ID],0))</f>
        <v>Jack Greene</v>
      </c>
      <c r="H2384">
        <f>INDEX(Patient_data[Age],MATCH(Consolidated_sheets[[#This Row],[Patient_ID]],Patient_data[Patient_ID],0))</f>
        <v>82</v>
      </c>
      <c r="I2384" t="str">
        <f>INDEX(Patient_data[Gender],MATCH(Consolidated_sheets[[#This Row],[Patient_ID]],Patient_data[Patient_ID],0))</f>
        <v>Male</v>
      </c>
      <c r="J2384" t="str">
        <f>INDEX(Location_data[Location],MATCH(Consolidated_sheets[[#This Row],[Patient_ID]],Location_data[Patient_ID],0))</f>
        <v>Houston</v>
      </c>
      <c r="K2384" t="str">
        <f>INDEX(Insurance_data[Insurance_Type],MATCH(Consolidated_sheets[[#This Row],[Patient_ID]],Insurance_data[Patient_ID],0))</f>
        <v>None</v>
      </c>
      <c r="L2384" s="6">
        <f>INDEX(Insurance_data[Insurance_Amount],MATCH(Consolidated_sheets[[#This Row],[Patient_ID]],Insurance_data[Patient_ID],0))</f>
        <v>2176.67</v>
      </c>
    </row>
    <row r="2385" spans="1:12" x14ac:dyDescent="0.3">
      <c r="A2385" t="s">
        <v>458</v>
      </c>
      <c r="B2385" t="s">
        <v>5953</v>
      </c>
      <c r="C2385" s="6">
        <v>2102.5300000000002</v>
      </c>
      <c r="D2385" s="1">
        <v>44087.370910130012</v>
      </c>
      <c r="E2385" s="1" t="str">
        <f>TEXT(Consolidated_sheets[[#This Row],[Date]],"yyyy")</f>
        <v>2020</v>
      </c>
      <c r="F2385" s="1" t="str">
        <f>TEXT(Consolidated_sheets[[#This Row],[Date]],"mmmm")</f>
        <v>September</v>
      </c>
      <c r="G2385" t="str">
        <f>INDEX(Patient_data[Patient_Name],MATCH(Consolidated_sheets[[#This Row],[Patient_ID]],Patient_data[Patient_ID],0))</f>
        <v>Madison Mendez</v>
      </c>
      <c r="H2385">
        <f>INDEX(Patient_data[Age],MATCH(Consolidated_sheets[[#This Row],[Patient_ID]],Patient_data[Patient_ID],0))</f>
        <v>39</v>
      </c>
      <c r="I2385" t="str">
        <f>INDEX(Patient_data[Gender],MATCH(Consolidated_sheets[[#This Row],[Patient_ID]],Patient_data[Patient_ID],0))</f>
        <v>Male</v>
      </c>
      <c r="J2385" t="str">
        <f>INDEX(Location_data[Location],MATCH(Consolidated_sheets[[#This Row],[Patient_ID]],Location_data[Patient_ID],0))</f>
        <v>Houston</v>
      </c>
      <c r="K2385" t="str">
        <f>INDEX(Insurance_data[Insurance_Type],MATCH(Consolidated_sheets[[#This Row],[Patient_ID]],Insurance_data[Patient_ID],0))</f>
        <v>None</v>
      </c>
      <c r="L2385" s="6">
        <f>INDEX(Insurance_data[Insurance_Amount],MATCH(Consolidated_sheets[[#This Row],[Patient_ID]],Insurance_data[Patient_ID],0))</f>
        <v>9325.6</v>
      </c>
    </row>
    <row r="2386" spans="1:12" x14ac:dyDescent="0.3">
      <c r="A2386" t="s">
        <v>557</v>
      </c>
      <c r="B2386" t="s">
        <v>5954</v>
      </c>
      <c r="C2386" s="6">
        <v>1344.49</v>
      </c>
      <c r="D2386" s="1">
        <v>44087.631661665953</v>
      </c>
      <c r="E2386" s="1" t="str">
        <f>TEXT(Consolidated_sheets[[#This Row],[Date]],"yyyy")</f>
        <v>2020</v>
      </c>
      <c r="F2386" s="1" t="str">
        <f>TEXT(Consolidated_sheets[[#This Row],[Date]],"mmmm")</f>
        <v>September</v>
      </c>
      <c r="G2386" t="str">
        <f>INDEX(Patient_data[Patient_Name],MATCH(Consolidated_sheets[[#This Row],[Patient_ID]],Patient_data[Patient_ID],0))</f>
        <v>Jessica Ramirez</v>
      </c>
      <c r="H2386">
        <f>INDEX(Patient_data[Age],MATCH(Consolidated_sheets[[#This Row],[Patient_ID]],Patient_data[Patient_ID],0))</f>
        <v>52</v>
      </c>
      <c r="I2386" t="str">
        <f>INDEX(Patient_data[Gender],MATCH(Consolidated_sheets[[#This Row],[Patient_ID]],Patient_data[Patient_ID],0))</f>
        <v>Female</v>
      </c>
      <c r="J2386" t="str">
        <f>INDEX(Location_data[Location],MATCH(Consolidated_sheets[[#This Row],[Patient_ID]],Location_data[Patient_ID],0))</f>
        <v>Houston</v>
      </c>
      <c r="K2386" t="str">
        <f>INDEX(Insurance_data[Insurance_Type],MATCH(Consolidated_sheets[[#This Row],[Patient_ID]],Insurance_data[Patient_ID],0))</f>
        <v>None</v>
      </c>
      <c r="L2386" s="6">
        <f>INDEX(Insurance_data[Insurance_Amount],MATCH(Consolidated_sheets[[#This Row],[Patient_ID]],Insurance_data[Patient_ID],0))</f>
        <v>7584.81</v>
      </c>
    </row>
    <row r="2387" spans="1:12" x14ac:dyDescent="0.3">
      <c r="A2387" t="s">
        <v>745</v>
      </c>
      <c r="B2387" t="s">
        <v>5952</v>
      </c>
      <c r="C2387" s="6">
        <v>2954.78</v>
      </c>
      <c r="D2387" s="1">
        <v>44087.892413201873</v>
      </c>
      <c r="E2387" s="1" t="str">
        <f>TEXT(Consolidated_sheets[[#This Row],[Date]],"yyyy")</f>
        <v>2020</v>
      </c>
      <c r="F2387" s="1" t="str">
        <f>TEXT(Consolidated_sheets[[#This Row],[Date]],"mmmm")</f>
        <v>September</v>
      </c>
      <c r="G2387" t="str">
        <f>INDEX(Patient_data[Patient_Name],MATCH(Consolidated_sheets[[#This Row],[Patient_ID]],Patient_data[Patient_ID],0))</f>
        <v>Whitney Lewis</v>
      </c>
      <c r="H2387">
        <f>INDEX(Patient_data[Age],MATCH(Consolidated_sheets[[#This Row],[Patient_ID]],Patient_data[Patient_ID],0))</f>
        <v>72</v>
      </c>
      <c r="I2387" t="str">
        <f>INDEX(Patient_data[Gender],MATCH(Consolidated_sheets[[#This Row],[Patient_ID]],Patient_data[Patient_ID],0))</f>
        <v>Male</v>
      </c>
      <c r="J2387" t="str">
        <f>INDEX(Location_data[Location],MATCH(Consolidated_sheets[[#This Row],[Patient_ID]],Location_data[Patient_ID],0))</f>
        <v>Houston</v>
      </c>
      <c r="K2387" t="str">
        <f>INDEX(Insurance_data[Insurance_Type],MATCH(Consolidated_sheets[[#This Row],[Patient_ID]],Insurance_data[Patient_ID],0))</f>
        <v>Public</v>
      </c>
      <c r="L2387" s="6">
        <f>INDEX(Insurance_data[Insurance_Amount],MATCH(Consolidated_sheets[[#This Row],[Patient_ID]],Insurance_data[Patient_ID],0))</f>
        <v>4509.79</v>
      </c>
    </row>
    <row r="2388" spans="1:12" x14ac:dyDescent="0.3">
      <c r="A2388" t="s">
        <v>1617</v>
      </c>
      <c r="B2388" t="s">
        <v>5954</v>
      </c>
      <c r="C2388" s="6">
        <v>2610</v>
      </c>
      <c r="D2388" s="1">
        <v>44088.153164737807</v>
      </c>
      <c r="E2388" s="1" t="str">
        <f>TEXT(Consolidated_sheets[[#This Row],[Date]],"yyyy")</f>
        <v>2020</v>
      </c>
      <c r="F2388" s="1" t="str">
        <f>TEXT(Consolidated_sheets[[#This Row],[Date]],"mmmm")</f>
        <v>September</v>
      </c>
      <c r="G2388" t="str">
        <f>INDEX(Patient_data[Patient_Name],MATCH(Consolidated_sheets[[#This Row],[Patient_ID]],Patient_data[Patient_ID],0))</f>
        <v>Michael Peterson</v>
      </c>
      <c r="H2388">
        <f>INDEX(Patient_data[Age],MATCH(Consolidated_sheets[[#This Row],[Patient_ID]],Patient_data[Patient_ID],0))</f>
        <v>55</v>
      </c>
      <c r="I2388" t="str">
        <f>INDEX(Patient_data[Gender],MATCH(Consolidated_sheets[[#This Row],[Patient_ID]],Patient_data[Patient_ID],0))</f>
        <v>Female</v>
      </c>
      <c r="J2388" t="str">
        <f>INDEX(Location_data[Location],MATCH(Consolidated_sheets[[#This Row],[Patient_ID]],Location_data[Patient_ID],0))</f>
        <v>Chicago</v>
      </c>
      <c r="K2388" t="str">
        <f>INDEX(Insurance_data[Insurance_Type],MATCH(Consolidated_sheets[[#This Row],[Patient_ID]],Insurance_data[Patient_ID],0))</f>
        <v>None</v>
      </c>
      <c r="L2388" s="6">
        <f>INDEX(Insurance_data[Insurance_Amount],MATCH(Consolidated_sheets[[#This Row],[Patient_ID]],Insurance_data[Patient_ID],0))</f>
        <v>857.82</v>
      </c>
    </row>
    <row r="2389" spans="1:12" x14ac:dyDescent="0.3">
      <c r="A2389" t="s">
        <v>869</v>
      </c>
      <c r="B2389" t="s">
        <v>5954</v>
      </c>
      <c r="C2389" s="6">
        <v>4498.7700000000004</v>
      </c>
      <c r="D2389" s="1">
        <v>44088.413916273748</v>
      </c>
      <c r="E2389" s="1" t="str">
        <f>TEXT(Consolidated_sheets[[#This Row],[Date]],"yyyy")</f>
        <v>2020</v>
      </c>
      <c r="F2389" s="1" t="str">
        <f>TEXT(Consolidated_sheets[[#This Row],[Date]],"mmmm")</f>
        <v>September</v>
      </c>
      <c r="G2389" t="str">
        <f>INDEX(Patient_data[Patient_Name],MATCH(Consolidated_sheets[[#This Row],[Patient_ID]],Patient_data[Patient_ID],0))</f>
        <v>Christian Robinson</v>
      </c>
      <c r="H2389">
        <f>INDEX(Patient_data[Age],MATCH(Consolidated_sheets[[#This Row],[Patient_ID]],Patient_data[Patient_ID],0))</f>
        <v>84</v>
      </c>
      <c r="I2389" t="str">
        <f>INDEX(Patient_data[Gender],MATCH(Consolidated_sheets[[#This Row],[Patient_ID]],Patient_data[Patient_ID],0))</f>
        <v>Female</v>
      </c>
      <c r="J2389" t="str">
        <f>INDEX(Location_data[Location],MATCH(Consolidated_sheets[[#This Row],[Patient_ID]],Location_data[Patient_ID],0))</f>
        <v>Phoenix</v>
      </c>
      <c r="K2389" t="str">
        <f>INDEX(Insurance_data[Insurance_Type],MATCH(Consolidated_sheets[[#This Row],[Patient_ID]],Insurance_data[Patient_ID],0))</f>
        <v>Private</v>
      </c>
      <c r="L2389" s="6">
        <f>INDEX(Insurance_data[Insurance_Amount],MATCH(Consolidated_sheets[[#This Row],[Patient_ID]],Insurance_data[Patient_ID],0))</f>
        <v>4907.2</v>
      </c>
    </row>
    <row r="2390" spans="1:12" x14ac:dyDescent="0.3">
      <c r="A2390" t="s">
        <v>1133</v>
      </c>
      <c r="B2390" t="s">
        <v>5952</v>
      </c>
      <c r="C2390" s="6">
        <v>2570.69</v>
      </c>
      <c r="D2390" s="1">
        <v>44088.674667809682</v>
      </c>
      <c r="E2390" s="1" t="str">
        <f>TEXT(Consolidated_sheets[[#This Row],[Date]],"yyyy")</f>
        <v>2020</v>
      </c>
      <c r="F2390" s="1" t="str">
        <f>TEXT(Consolidated_sheets[[#This Row],[Date]],"mmmm")</f>
        <v>September</v>
      </c>
      <c r="G2390" t="str">
        <f>INDEX(Patient_data[Patient_Name],MATCH(Consolidated_sheets[[#This Row],[Patient_ID]],Patient_data[Patient_ID],0))</f>
        <v>Brittany Munoz</v>
      </c>
      <c r="H2390">
        <f>INDEX(Patient_data[Age],MATCH(Consolidated_sheets[[#This Row],[Patient_ID]],Patient_data[Patient_ID],0))</f>
        <v>18</v>
      </c>
      <c r="I2390" t="str">
        <f>INDEX(Patient_data[Gender],MATCH(Consolidated_sheets[[#This Row],[Patient_ID]],Patient_data[Patient_ID],0))</f>
        <v>Male</v>
      </c>
      <c r="J2390" t="str">
        <f>INDEX(Location_data[Location],MATCH(Consolidated_sheets[[#This Row],[Patient_ID]],Location_data[Patient_ID],0))</f>
        <v>Chicago</v>
      </c>
      <c r="K2390" t="str">
        <f>INDEX(Insurance_data[Insurance_Type],MATCH(Consolidated_sheets[[#This Row],[Patient_ID]],Insurance_data[Patient_ID],0))</f>
        <v>Public</v>
      </c>
      <c r="L2390" s="6">
        <f>INDEX(Insurance_data[Insurance_Amount],MATCH(Consolidated_sheets[[#This Row],[Patient_ID]],Insurance_data[Patient_ID],0))</f>
        <v>2842.48</v>
      </c>
    </row>
    <row r="2391" spans="1:12" x14ac:dyDescent="0.3">
      <c r="A2391" t="s">
        <v>246</v>
      </c>
      <c r="B2391" t="s">
        <v>5952</v>
      </c>
      <c r="C2391" s="6">
        <v>2685.09</v>
      </c>
      <c r="D2391" s="1">
        <v>44088.935419345617</v>
      </c>
      <c r="E2391" s="1" t="str">
        <f>TEXT(Consolidated_sheets[[#This Row],[Date]],"yyyy")</f>
        <v>2020</v>
      </c>
      <c r="F2391" s="1" t="str">
        <f>TEXT(Consolidated_sheets[[#This Row],[Date]],"mmmm")</f>
        <v>September</v>
      </c>
      <c r="G2391" t="str">
        <f>INDEX(Patient_data[Patient_Name],MATCH(Consolidated_sheets[[#This Row],[Patient_ID]],Patient_data[Patient_ID],0))</f>
        <v>Sandra Sanchez</v>
      </c>
      <c r="H2391">
        <f>INDEX(Patient_data[Age],MATCH(Consolidated_sheets[[#This Row],[Patient_ID]],Patient_data[Patient_ID],0))</f>
        <v>29</v>
      </c>
      <c r="I2391" t="str">
        <f>INDEX(Patient_data[Gender],MATCH(Consolidated_sheets[[#This Row],[Patient_ID]],Patient_data[Patient_ID],0))</f>
        <v>Female</v>
      </c>
      <c r="J2391" t="str">
        <f>INDEX(Location_data[Location],MATCH(Consolidated_sheets[[#This Row],[Patient_ID]],Location_data[Patient_ID],0))</f>
        <v>Phoenix</v>
      </c>
      <c r="K2391" t="str">
        <f>INDEX(Insurance_data[Insurance_Type],MATCH(Consolidated_sheets[[#This Row],[Patient_ID]],Insurance_data[Patient_ID],0))</f>
        <v>Private</v>
      </c>
      <c r="L2391" s="6">
        <f>INDEX(Insurance_data[Insurance_Amount],MATCH(Consolidated_sheets[[#This Row],[Patient_ID]],Insurance_data[Patient_ID],0))</f>
        <v>522.85</v>
      </c>
    </row>
    <row r="2392" spans="1:12" x14ac:dyDescent="0.3">
      <c r="A2392" t="s">
        <v>507</v>
      </c>
      <c r="B2392" t="s">
        <v>5953</v>
      </c>
      <c r="C2392" s="6">
        <v>516.48</v>
      </c>
      <c r="D2392" s="1">
        <v>44089.196170881551</v>
      </c>
      <c r="E2392" s="1" t="str">
        <f>TEXT(Consolidated_sheets[[#This Row],[Date]],"yyyy")</f>
        <v>2020</v>
      </c>
      <c r="F2392" s="1" t="str">
        <f>TEXT(Consolidated_sheets[[#This Row],[Date]],"mmmm")</f>
        <v>September</v>
      </c>
      <c r="G2392" t="str">
        <f>INDEX(Patient_data[Patient_Name],MATCH(Consolidated_sheets[[#This Row],[Patient_ID]],Patient_data[Patient_ID],0))</f>
        <v>Dillon Zimmerman</v>
      </c>
      <c r="H2392">
        <f>INDEX(Patient_data[Age],MATCH(Consolidated_sheets[[#This Row],[Patient_ID]],Patient_data[Patient_ID],0))</f>
        <v>38</v>
      </c>
      <c r="I2392" t="str">
        <f>INDEX(Patient_data[Gender],MATCH(Consolidated_sheets[[#This Row],[Patient_ID]],Patient_data[Patient_ID],0))</f>
        <v>Male</v>
      </c>
      <c r="J2392" t="str">
        <f>INDEX(Location_data[Location],MATCH(Consolidated_sheets[[#This Row],[Patient_ID]],Location_data[Patient_ID],0))</f>
        <v>Houston</v>
      </c>
      <c r="K2392" t="str">
        <f>INDEX(Insurance_data[Insurance_Type],MATCH(Consolidated_sheets[[#This Row],[Patient_ID]],Insurance_data[Patient_ID],0))</f>
        <v>Public</v>
      </c>
      <c r="L2392" s="6">
        <f>INDEX(Insurance_data[Insurance_Amount],MATCH(Consolidated_sheets[[#This Row],[Patient_ID]],Insurance_data[Patient_ID],0))</f>
        <v>1309.44</v>
      </c>
    </row>
    <row r="2393" spans="1:12" x14ac:dyDescent="0.3">
      <c r="A2393" t="s">
        <v>810</v>
      </c>
      <c r="B2393" t="s">
        <v>5954</v>
      </c>
      <c r="C2393" s="6">
        <v>4024.96</v>
      </c>
      <c r="D2393" s="1">
        <v>44089.456922417477</v>
      </c>
      <c r="E2393" s="1" t="str">
        <f>TEXT(Consolidated_sheets[[#This Row],[Date]],"yyyy")</f>
        <v>2020</v>
      </c>
      <c r="F2393" s="1" t="str">
        <f>TEXT(Consolidated_sheets[[#This Row],[Date]],"mmmm")</f>
        <v>September</v>
      </c>
      <c r="G2393" t="str">
        <f>INDEX(Patient_data[Patient_Name],MATCH(Consolidated_sheets[[#This Row],[Patient_ID]],Patient_data[Patient_ID],0))</f>
        <v>Linda Harris</v>
      </c>
      <c r="H2393">
        <f>INDEX(Patient_data[Age],MATCH(Consolidated_sheets[[#This Row],[Patient_ID]],Patient_data[Patient_ID],0))</f>
        <v>88</v>
      </c>
      <c r="I2393" t="str">
        <f>INDEX(Patient_data[Gender],MATCH(Consolidated_sheets[[#This Row],[Patient_ID]],Patient_data[Patient_ID],0))</f>
        <v>Male</v>
      </c>
      <c r="J2393" t="str">
        <f>INDEX(Location_data[Location],MATCH(Consolidated_sheets[[#This Row],[Patient_ID]],Location_data[Patient_ID],0))</f>
        <v>Chicago</v>
      </c>
      <c r="K2393" t="str">
        <f>INDEX(Insurance_data[Insurance_Type],MATCH(Consolidated_sheets[[#This Row],[Patient_ID]],Insurance_data[Patient_ID],0))</f>
        <v>None</v>
      </c>
      <c r="L2393" s="6">
        <f>INDEX(Insurance_data[Insurance_Amount],MATCH(Consolidated_sheets[[#This Row],[Patient_ID]],Insurance_data[Patient_ID],0))</f>
        <v>7090.66</v>
      </c>
    </row>
    <row r="2394" spans="1:12" x14ac:dyDescent="0.3">
      <c r="A2394" t="s">
        <v>789</v>
      </c>
      <c r="B2394" t="s">
        <v>5952</v>
      </c>
      <c r="C2394" s="6">
        <v>3474.99</v>
      </c>
      <c r="D2394" s="1">
        <v>44089.717673953412</v>
      </c>
      <c r="E2394" s="1" t="str">
        <f>TEXT(Consolidated_sheets[[#This Row],[Date]],"yyyy")</f>
        <v>2020</v>
      </c>
      <c r="F2394" s="1" t="str">
        <f>TEXT(Consolidated_sheets[[#This Row],[Date]],"mmmm")</f>
        <v>September</v>
      </c>
      <c r="G2394" t="str">
        <f>INDEX(Patient_data[Patient_Name],MATCH(Consolidated_sheets[[#This Row],[Patient_ID]],Patient_data[Patient_ID],0))</f>
        <v>Diana Welch</v>
      </c>
      <c r="H2394">
        <f>INDEX(Patient_data[Age],MATCH(Consolidated_sheets[[#This Row],[Patient_ID]],Patient_data[Patient_ID],0))</f>
        <v>46</v>
      </c>
      <c r="I2394" t="str">
        <f>INDEX(Patient_data[Gender],MATCH(Consolidated_sheets[[#This Row],[Patient_ID]],Patient_data[Patient_ID],0))</f>
        <v>Male</v>
      </c>
      <c r="J2394" t="str">
        <f>INDEX(Location_data[Location],MATCH(Consolidated_sheets[[#This Row],[Patient_ID]],Location_data[Patient_ID],0))</f>
        <v>Los Angeles</v>
      </c>
      <c r="K2394" t="str">
        <f>INDEX(Insurance_data[Insurance_Type],MATCH(Consolidated_sheets[[#This Row],[Patient_ID]],Insurance_data[Patient_ID],0))</f>
        <v>Private</v>
      </c>
      <c r="L2394" s="6">
        <f>INDEX(Insurance_data[Insurance_Amount],MATCH(Consolidated_sheets[[#This Row],[Patient_ID]],Insurance_data[Patient_ID],0))</f>
        <v>6596.12</v>
      </c>
    </row>
    <row r="2395" spans="1:12" x14ac:dyDescent="0.3">
      <c r="A2395" t="s">
        <v>165</v>
      </c>
      <c r="B2395" t="s">
        <v>5955</v>
      </c>
      <c r="C2395" s="6">
        <v>3871.18</v>
      </c>
      <c r="D2395" s="1">
        <v>44089.978425489353</v>
      </c>
      <c r="E2395" s="1" t="str">
        <f>TEXT(Consolidated_sheets[[#This Row],[Date]],"yyyy")</f>
        <v>2020</v>
      </c>
      <c r="F2395" s="1" t="str">
        <f>TEXT(Consolidated_sheets[[#This Row],[Date]],"mmmm")</f>
        <v>September</v>
      </c>
      <c r="G2395" t="str">
        <f>INDEX(Patient_data[Patient_Name],MATCH(Consolidated_sheets[[#This Row],[Patient_ID]],Patient_data[Patient_ID],0))</f>
        <v>Caitlin Cherry</v>
      </c>
      <c r="H2395">
        <f>INDEX(Patient_data[Age],MATCH(Consolidated_sheets[[#This Row],[Patient_ID]],Patient_data[Patient_ID],0))</f>
        <v>68</v>
      </c>
      <c r="I2395" t="str">
        <f>INDEX(Patient_data[Gender],MATCH(Consolidated_sheets[[#This Row],[Patient_ID]],Patient_data[Patient_ID],0))</f>
        <v>Male</v>
      </c>
      <c r="J2395" t="str">
        <f>INDEX(Location_data[Location],MATCH(Consolidated_sheets[[#This Row],[Patient_ID]],Location_data[Patient_ID],0))</f>
        <v>Houston</v>
      </c>
      <c r="K2395" t="str">
        <f>INDEX(Insurance_data[Insurance_Type],MATCH(Consolidated_sheets[[#This Row],[Patient_ID]],Insurance_data[Patient_ID],0))</f>
        <v>None</v>
      </c>
      <c r="L2395" s="6">
        <f>INDEX(Insurance_data[Insurance_Amount],MATCH(Consolidated_sheets[[#This Row],[Patient_ID]],Insurance_data[Patient_ID],0))</f>
        <v>4837.58</v>
      </c>
    </row>
    <row r="2396" spans="1:12" x14ac:dyDescent="0.3">
      <c r="A2396" t="s">
        <v>744</v>
      </c>
      <c r="B2396" t="s">
        <v>5955</v>
      </c>
      <c r="C2396" s="6">
        <v>4635.37</v>
      </c>
      <c r="D2396" s="1">
        <v>44090.239177025287</v>
      </c>
      <c r="E2396" s="1" t="str">
        <f>TEXT(Consolidated_sheets[[#This Row],[Date]],"yyyy")</f>
        <v>2020</v>
      </c>
      <c r="F2396" s="1" t="str">
        <f>TEXT(Consolidated_sheets[[#This Row],[Date]],"mmmm")</f>
        <v>September</v>
      </c>
      <c r="G2396" t="str">
        <f>INDEX(Patient_data[Patient_Name],MATCH(Consolidated_sheets[[#This Row],[Patient_ID]],Patient_data[Patient_ID],0))</f>
        <v>Dawn Allen MD</v>
      </c>
      <c r="H2396">
        <f>INDEX(Patient_data[Age],MATCH(Consolidated_sheets[[#This Row],[Patient_ID]],Patient_data[Patient_ID],0))</f>
        <v>20</v>
      </c>
      <c r="I2396" t="str">
        <f>INDEX(Patient_data[Gender],MATCH(Consolidated_sheets[[#This Row],[Patient_ID]],Patient_data[Patient_ID],0))</f>
        <v>Female</v>
      </c>
      <c r="J2396" t="str">
        <f>INDEX(Location_data[Location],MATCH(Consolidated_sheets[[#This Row],[Patient_ID]],Location_data[Patient_ID],0))</f>
        <v>Houston</v>
      </c>
      <c r="K2396" t="str">
        <f>INDEX(Insurance_data[Insurance_Type],MATCH(Consolidated_sheets[[#This Row],[Patient_ID]],Insurance_data[Patient_ID],0))</f>
        <v>Public</v>
      </c>
      <c r="L2396" s="6">
        <f>INDEX(Insurance_data[Insurance_Amount],MATCH(Consolidated_sheets[[#This Row],[Patient_ID]],Insurance_data[Patient_ID],0))</f>
        <v>2976.62</v>
      </c>
    </row>
    <row r="2397" spans="1:12" x14ac:dyDescent="0.3">
      <c r="A2397" t="s">
        <v>186</v>
      </c>
      <c r="B2397" t="s">
        <v>5954</v>
      </c>
      <c r="C2397" s="6">
        <v>1040.71</v>
      </c>
      <c r="D2397" s="1">
        <v>44090.499928561207</v>
      </c>
      <c r="E2397" s="1" t="str">
        <f>TEXT(Consolidated_sheets[[#This Row],[Date]],"yyyy")</f>
        <v>2020</v>
      </c>
      <c r="F2397" s="1" t="str">
        <f>TEXT(Consolidated_sheets[[#This Row],[Date]],"mmmm")</f>
        <v>September</v>
      </c>
      <c r="G2397" t="str">
        <f>INDEX(Patient_data[Patient_Name],MATCH(Consolidated_sheets[[#This Row],[Patient_ID]],Patient_data[Patient_ID],0))</f>
        <v>Gregory Olson</v>
      </c>
      <c r="H2397">
        <f>INDEX(Patient_data[Age],MATCH(Consolidated_sheets[[#This Row],[Patient_ID]],Patient_data[Patient_ID],0))</f>
        <v>48</v>
      </c>
      <c r="I2397" t="str">
        <f>INDEX(Patient_data[Gender],MATCH(Consolidated_sheets[[#This Row],[Patient_ID]],Patient_data[Patient_ID],0))</f>
        <v>Male</v>
      </c>
      <c r="J2397" t="str">
        <f>INDEX(Location_data[Location],MATCH(Consolidated_sheets[[#This Row],[Patient_ID]],Location_data[Patient_ID],0))</f>
        <v>Los Angeles</v>
      </c>
      <c r="K2397" t="str">
        <f>INDEX(Insurance_data[Insurance_Type],MATCH(Consolidated_sheets[[#This Row],[Patient_ID]],Insurance_data[Patient_ID],0))</f>
        <v>Public</v>
      </c>
      <c r="L2397" s="6">
        <f>INDEX(Insurance_data[Insurance_Amount],MATCH(Consolidated_sheets[[#This Row],[Patient_ID]],Insurance_data[Patient_ID],0))</f>
        <v>9104.2800000000007</v>
      </c>
    </row>
    <row r="2398" spans="1:12" x14ac:dyDescent="0.3">
      <c r="A2398" t="s">
        <v>1622</v>
      </c>
      <c r="B2398" t="s">
        <v>5954</v>
      </c>
      <c r="C2398" s="6">
        <v>594.42999999999995</v>
      </c>
      <c r="D2398" s="1">
        <v>44090.760680097163</v>
      </c>
      <c r="E2398" s="1" t="str">
        <f>TEXT(Consolidated_sheets[[#This Row],[Date]],"yyyy")</f>
        <v>2020</v>
      </c>
      <c r="F2398" s="1" t="str">
        <f>TEXT(Consolidated_sheets[[#This Row],[Date]],"mmmm")</f>
        <v>September</v>
      </c>
      <c r="G2398" t="str">
        <f>INDEX(Patient_data[Patient_Name],MATCH(Consolidated_sheets[[#This Row],[Patient_ID]],Patient_data[Patient_ID],0))</f>
        <v>Jennifer George</v>
      </c>
      <c r="H2398">
        <f>INDEX(Patient_data[Age],MATCH(Consolidated_sheets[[#This Row],[Patient_ID]],Patient_data[Patient_ID],0))</f>
        <v>61</v>
      </c>
      <c r="I2398" t="str">
        <f>INDEX(Patient_data[Gender],MATCH(Consolidated_sheets[[#This Row],[Patient_ID]],Patient_data[Patient_ID],0))</f>
        <v>Male</v>
      </c>
      <c r="J2398" t="str">
        <f>INDEX(Location_data[Location],MATCH(Consolidated_sheets[[#This Row],[Patient_ID]],Location_data[Patient_ID],0))</f>
        <v>Los Angeles</v>
      </c>
      <c r="K2398" t="str">
        <f>INDEX(Insurance_data[Insurance_Type],MATCH(Consolidated_sheets[[#This Row],[Patient_ID]],Insurance_data[Patient_ID],0))</f>
        <v>Private</v>
      </c>
      <c r="L2398" s="6">
        <f>INDEX(Insurance_data[Insurance_Amount],MATCH(Consolidated_sheets[[#This Row],[Patient_ID]],Insurance_data[Patient_ID],0))</f>
        <v>1373.32</v>
      </c>
    </row>
    <row r="2399" spans="1:12" x14ac:dyDescent="0.3">
      <c r="A2399" t="s">
        <v>2721</v>
      </c>
      <c r="B2399" t="s">
        <v>5954</v>
      </c>
      <c r="C2399" s="6">
        <v>1852.51</v>
      </c>
      <c r="D2399" s="1">
        <v>44091.021431633089</v>
      </c>
      <c r="E2399" s="1" t="str">
        <f>TEXT(Consolidated_sheets[[#This Row],[Date]],"yyyy")</f>
        <v>2020</v>
      </c>
      <c r="F2399" s="1" t="str">
        <f>TEXT(Consolidated_sheets[[#This Row],[Date]],"mmmm")</f>
        <v>September</v>
      </c>
      <c r="G2399" t="str">
        <f>INDEX(Patient_data[Patient_Name],MATCH(Consolidated_sheets[[#This Row],[Patient_ID]],Patient_data[Patient_ID],0))</f>
        <v>Cesar Carpenter</v>
      </c>
      <c r="H2399">
        <f>INDEX(Patient_data[Age],MATCH(Consolidated_sheets[[#This Row],[Patient_ID]],Patient_data[Patient_ID],0))</f>
        <v>31</v>
      </c>
      <c r="I2399" t="str">
        <f>INDEX(Patient_data[Gender],MATCH(Consolidated_sheets[[#This Row],[Patient_ID]],Patient_data[Patient_ID],0))</f>
        <v>Male</v>
      </c>
      <c r="J2399" t="str">
        <f>INDEX(Location_data[Location],MATCH(Consolidated_sheets[[#This Row],[Patient_ID]],Location_data[Patient_ID],0))</f>
        <v>Houston</v>
      </c>
      <c r="K2399" t="str">
        <f>INDEX(Insurance_data[Insurance_Type],MATCH(Consolidated_sheets[[#This Row],[Patient_ID]],Insurance_data[Patient_ID],0))</f>
        <v>Private</v>
      </c>
      <c r="L2399" s="6">
        <f>INDEX(Insurance_data[Insurance_Amount],MATCH(Consolidated_sheets[[#This Row],[Patient_ID]],Insurance_data[Patient_ID],0))</f>
        <v>3007.37</v>
      </c>
    </row>
    <row r="2400" spans="1:12" x14ac:dyDescent="0.3">
      <c r="A2400" t="s">
        <v>1492</v>
      </c>
      <c r="B2400" t="s">
        <v>5952</v>
      </c>
      <c r="C2400" s="6">
        <v>3240.38</v>
      </c>
      <c r="D2400" s="1">
        <v>44091.282183169023</v>
      </c>
      <c r="E2400" s="1" t="str">
        <f>TEXT(Consolidated_sheets[[#This Row],[Date]],"yyyy")</f>
        <v>2020</v>
      </c>
      <c r="F2400" s="1" t="str">
        <f>TEXT(Consolidated_sheets[[#This Row],[Date]],"mmmm")</f>
        <v>September</v>
      </c>
      <c r="G2400" t="str">
        <f>INDEX(Patient_data[Patient_Name],MATCH(Consolidated_sheets[[#This Row],[Patient_ID]],Patient_data[Patient_ID],0))</f>
        <v>Kayla Brooks</v>
      </c>
      <c r="H2400">
        <f>INDEX(Patient_data[Age],MATCH(Consolidated_sheets[[#This Row],[Patient_ID]],Patient_data[Patient_ID],0))</f>
        <v>43</v>
      </c>
      <c r="I2400" t="str">
        <f>INDEX(Patient_data[Gender],MATCH(Consolidated_sheets[[#This Row],[Patient_ID]],Patient_data[Patient_ID],0))</f>
        <v>Female</v>
      </c>
      <c r="J2400" t="str">
        <f>INDEX(Location_data[Location],MATCH(Consolidated_sheets[[#This Row],[Patient_ID]],Location_data[Patient_ID],0))</f>
        <v>Los Angeles</v>
      </c>
      <c r="K2400" t="str">
        <f>INDEX(Insurance_data[Insurance_Type],MATCH(Consolidated_sheets[[#This Row],[Patient_ID]],Insurance_data[Patient_ID],0))</f>
        <v>None</v>
      </c>
      <c r="L2400" s="6">
        <f>INDEX(Insurance_data[Insurance_Amount],MATCH(Consolidated_sheets[[#This Row],[Patient_ID]],Insurance_data[Patient_ID],0))</f>
        <v>9820.6200000000008</v>
      </c>
    </row>
    <row r="2401" spans="1:12" x14ac:dyDescent="0.3">
      <c r="A2401" t="s">
        <v>447</v>
      </c>
      <c r="B2401" t="s">
        <v>5955</v>
      </c>
      <c r="C2401" s="6">
        <v>1547.26</v>
      </c>
      <c r="D2401" s="1">
        <v>44091.54293470495</v>
      </c>
      <c r="E2401" s="1" t="str">
        <f>TEXT(Consolidated_sheets[[#This Row],[Date]],"yyyy")</f>
        <v>2020</v>
      </c>
      <c r="F2401" s="1" t="str">
        <f>TEXT(Consolidated_sheets[[#This Row],[Date]],"mmmm")</f>
        <v>September</v>
      </c>
      <c r="G2401" t="str">
        <f>INDEX(Patient_data[Patient_Name],MATCH(Consolidated_sheets[[#This Row],[Patient_ID]],Patient_data[Patient_ID],0))</f>
        <v>Anita Frazier</v>
      </c>
      <c r="H2401">
        <f>INDEX(Patient_data[Age],MATCH(Consolidated_sheets[[#This Row],[Patient_ID]],Patient_data[Patient_ID],0))</f>
        <v>76</v>
      </c>
      <c r="I2401" t="str">
        <f>INDEX(Patient_data[Gender],MATCH(Consolidated_sheets[[#This Row],[Patient_ID]],Patient_data[Patient_ID],0))</f>
        <v>Female</v>
      </c>
      <c r="J2401" t="str">
        <f>INDEX(Location_data[Location],MATCH(Consolidated_sheets[[#This Row],[Patient_ID]],Location_data[Patient_ID],0))</f>
        <v>Los Angeles</v>
      </c>
      <c r="K2401" t="str">
        <f>INDEX(Insurance_data[Insurance_Type],MATCH(Consolidated_sheets[[#This Row],[Patient_ID]],Insurance_data[Patient_ID],0))</f>
        <v>Private</v>
      </c>
      <c r="L2401" s="6">
        <f>INDEX(Insurance_data[Insurance_Amount],MATCH(Consolidated_sheets[[#This Row],[Patient_ID]],Insurance_data[Patient_ID],0))</f>
        <v>7192.94</v>
      </c>
    </row>
    <row r="2402" spans="1:12" x14ac:dyDescent="0.3">
      <c r="A2402" t="s">
        <v>2376</v>
      </c>
      <c r="B2402" t="s">
        <v>5955</v>
      </c>
      <c r="C2402" s="6">
        <v>1302.3399999999999</v>
      </c>
      <c r="D2402" s="1">
        <v>44091.803686240892</v>
      </c>
      <c r="E2402" s="1" t="str">
        <f>TEXT(Consolidated_sheets[[#This Row],[Date]],"yyyy")</f>
        <v>2020</v>
      </c>
      <c r="F2402" s="1" t="str">
        <f>TEXT(Consolidated_sheets[[#This Row],[Date]],"mmmm")</f>
        <v>September</v>
      </c>
      <c r="G2402" t="str">
        <f>INDEX(Patient_data[Patient_Name],MATCH(Consolidated_sheets[[#This Row],[Patient_ID]],Patient_data[Patient_ID],0))</f>
        <v>Cynthia Knight</v>
      </c>
      <c r="H2402">
        <f>INDEX(Patient_data[Age],MATCH(Consolidated_sheets[[#This Row],[Patient_ID]],Patient_data[Patient_ID],0))</f>
        <v>76</v>
      </c>
      <c r="I2402" t="str">
        <f>INDEX(Patient_data[Gender],MATCH(Consolidated_sheets[[#This Row],[Patient_ID]],Patient_data[Patient_ID],0))</f>
        <v>Male</v>
      </c>
      <c r="J2402" t="str">
        <f>INDEX(Location_data[Location],MATCH(Consolidated_sheets[[#This Row],[Patient_ID]],Location_data[Patient_ID],0))</f>
        <v>Houston</v>
      </c>
      <c r="K2402" t="str">
        <f>INDEX(Insurance_data[Insurance_Type],MATCH(Consolidated_sheets[[#This Row],[Patient_ID]],Insurance_data[Patient_ID],0))</f>
        <v>None</v>
      </c>
      <c r="L2402" s="6">
        <f>INDEX(Insurance_data[Insurance_Amount],MATCH(Consolidated_sheets[[#This Row],[Patient_ID]],Insurance_data[Patient_ID],0))</f>
        <v>2030.86</v>
      </c>
    </row>
    <row r="2403" spans="1:12" x14ac:dyDescent="0.3">
      <c r="A2403" t="s">
        <v>201</v>
      </c>
      <c r="B2403" t="s">
        <v>5954</v>
      </c>
      <c r="C2403" s="6">
        <v>2735.24</v>
      </c>
      <c r="D2403" s="1">
        <v>44092.064437776819</v>
      </c>
      <c r="E2403" s="1" t="str">
        <f>TEXT(Consolidated_sheets[[#This Row],[Date]],"yyyy")</f>
        <v>2020</v>
      </c>
      <c r="F2403" s="1" t="str">
        <f>TEXT(Consolidated_sheets[[#This Row],[Date]],"mmmm")</f>
        <v>September</v>
      </c>
      <c r="G2403" t="str">
        <f>INDEX(Patient_data[Patient_Name],MATCH(Consolidated_sheets[[#This Row],[Patient_ID]],Patient_data[Patient_ID],0))</f>
        <v>Margaret Collins</v>
      </c>
      <c r="H2403">
        <f>INDEX(Patient_data[Age],MATCH(Consolidated_sheets[[#This Row],[Patient_ID]],Patient_data[Patient_ID],0))</f>
        <v>69</v>
      </c>
      <c r="I2403" t="str">
        <f>INDEX(Patient_data[Gender],MATCH(Consolidated_sheets[[#This Row],[Patient_ID]],Patient_data[Patient_ID],0))</f>
        <v>Female</v>
      </c>
      <c r="J2403" t="str">
        <f>INDEX(Location_data[Location],MATCH(Consolidated_sheets[[#This Row],[Patient_ID]],Location_data[Patient_ID],0))</f>
        <v>Phoenix</v>
      </c>
      <c r="K2403" t="str">
        <f>INDEX(Insurance_data[Insurance_Type],MATCH(Consolidated_sheets[[#This Row],[Patient_ID]],Insurance_data[Patient_ID],0))</f>
        <v>Public</v>
      </c>
      <c r="L2403" s="6">
        <f>INDEX(Insurance_data[Insurance_Amount],MATCH(Consolidated_sheets[[#This Row],[Patient_ID]],Insurance_data[Patient_ID],0))</f>
        <v>5822.6</v>
      </c>
    </row>
    <row r="2404" spans="1:12" x14ac:dyDescent="0.3">
      <c r="A2404" t="s">
        <v>1364</v>
      </c>
      <c r="B2404" t="s">
        <v>5952</v>
      </c>
      <c r="C2404" s="6">
        <v>2209.19</v>
      </c>
      <c r="D2404" s="1">
        <v>44092.325189312753</v>
      </c>
      <c r="E2404" s="1" t="str">
        <f>TEXT(Consolidated_sheets[[#This Row],[Date]],"yyyy")</f>
        <v>2020</v>
      </c>
      <c r="F2404" s="1" t="str">
        <f>TEXT(Consolidated_sheets[[#This Row],[Date]],"mmmm")</f>
        <v>September</v>
      </c>
      <c r="G2404" t="str">
        <f>INDEX(Patient_data[Patient_Name],MATCH(Consolidated_sheets[[#This Row],[Patient_ID]],Patient_data[Patient_ID],0))</f>
        <v>Karen Fowler</v>
      </c>
      <c r="H2404">
        <f>INDEX(Patient_data[Age],MATCH(Consolidated_sheets[[#This Row],[Patient_ID]],Patient_data[Patient_ID],0))</f>
        <v>51</v>
      </c>
      <c r="I2404" t="str">
        <f>INDEX(Patient_data[Gender],MATCH(Consolidated_sheets[[#This Row],[Patient_ID]],Patient_data[Patient_ID],0))</f>
        <v>Male</v>
      </c>
      <c r="J2404" t="str">
        <f>INDEX(Location_data[Location],MATCH(Consolidated_sheets[[#This Row],[Patient_ID]],Location_data[Patient_ID],0))</f>
        <v>Phoenix</v>
      </c>
      <c r="K2404" t="str">
        <f>INDEX(Insurance_data[Insurance_Type],MATCH(Consolidated_sheets[[#This Row],[Patient_ID]],Insurance_data[Patient_ID],0))</f>
        <v>Public</v>
      </c>
      <c r="L2404" s="6">
        <f>INDEX(Insurance_data[Insurance_Amount],MATCH(Consolidated_sheets[[#This Row],[Patient_ID]],Insurance_data[Patient_ID],0))</f>
        <v>4018.38</v>
      </c>
    </row>
    <row r="2405" spans="1:12" x14ac:dyDescent="0.3">
      <c r="A2405" t="s">
        <v>924</v>
      </c>
      <c r="B2405" t="s">
        <v>5954</v>
      </c>
      <c r="C2405" s="6">
        <v>3264.7</v>
      </c>
      <c r="D2405" s="1">
        <v>44092.585940848687</v>
      </c>
      <c r="E2405" s="1" t="str">
        <f>TEXT(Consolidated_sheets[[#This Row],[Date]],"yyyy")</f>
        <v>2020</v>
      </c>
      <c r="F2405" s="1" t="str">
        <f>TEXT(Consolidated_sheets[[#This Row],[Date]],"mmmm")</f>
        <v>September</v>
      </c>
      <c r="G2405" t="str">
        <f>INDEX(Patient_data[Patient_Name],MATCH(Consolidated_sheets[[#This Row],[Patient_ID]],Patient_data[Patient_ID],0))</f>
        <v>Shawn Holmes</v>
      </c>
      <c r="H2405">
        <f>INDEX(Patient_data[Age],MATCH(Consolidated_sheets[[#This Row],[Patient_ID]],Patient_data[Patient_ID],0))</f>
        <v>67</v>
      </c>
      <c r="I2405" t="str">
        <f>INDEX(Patient_data[Gender],MATCH(Consolidated_sheets[[#This Row],[Patient_ID]],Patient_data[Patient_ID],0))</f>
        <v>Male</v>
      </c>
      <c r="J2405" t="str">
        <f>INDEX(Location_data[Location],MATCH(Consolidated_sheets[[#This Row],[Patient_ID]],Location_data[Patient_ID],0))</f>
        <v>Los Angeles</v>
      </c>
      <c r="K2405" t="str">
        <f>INDEX(Insurance_data[Insurance_Type],MATCH(Consolidated_sheets[[#This Row],[Patient_ID]],Insurance_data[Patient_ID],0))</f>
        <v>Private</v>
      </c>
      <c r="L2405" s="6">
        <f>INDEX(Insurance_data[Insurance_Amount],MATCH(Consolidated_sheets[[#This Row],[Patient_ID]],Insurance_data[Patient_ID],0))</f>
        <v>4878.79</v>
      </c>
    </row>
    <row r="2406" spans="1:12" x14ac:dyDescent="0.3">
      <c r="A2406" t="s">
        <v>2112</v>
      </c>
      <c r="B2406" t="s">
        <v>5953</v>
      </c>
      <c r="C2406" s="6">
        <v>292.10000000000002</v>
      </c>
      <c r="D2406" s="1">
        <v>44092.846692384621</v>
      </c>
      <c r="E2406" s="1" t="str">
        <f>TEXT(Consolidated_sheets[[#This Row],[Date]],"yyyy")</f>
        <v>2020</v>
      </c>
      <c r="F2406" s="1" t="str">
        <f>TEXT(Consolidated_sheets[[#This Row],[Date]],"mmmm")</f>
        <v>September</v>
      </c>
      <c r="G2406" t="str">
        <f>INDEX(Patient_data[Patient_Name],MATCH(Consolidated_sheets[[#This Row],[Patient_ID]],Patient_data[Patient_ID],0))</f>
        <v>Amanda Dunn</v>
      </c>
      <c r="H2406">
        <f>INDEX(Patient_data[Age],MATCH(Consolidated_sheets[[#This Row],[Patient_ID]],Patient_data[Patient_ID],0))</f>
        <v>80</v>
      </c>
      <c r="I2406" t="str">
        <f>INDEX(Patient_data[Gender],MATCH(Consolidated_sheets[[#This Row],[Patient_ID]],Patient_data[Patient_ID],0))</f>
        <v>Female</v>
      </c>
      <c r="J2406" t="str">
        <f>INDEX(Location_data[Location],MATCH(Consolidated_sheets[[#This Row],[Patient_ID]],Location_data[Patient_ID],0))</f>
        <v>Chicago</v>
      </c>
      <c r="K2406" t="str">
        <f>INDEX(Insurance_data[Insurance_Type],MATCH(Consolidated_sheets[[#This Row],[Patient_ID]],Insurance_data[Patient_ID],0))</f>
        <v>Public</v>
      </c>
      <c r="L2406" s="6">
        <f>INDEX(Insurance_data[Insurance_Amount],MATCH(Consolidated_sheets[[#This Row],[Patient_ID]],Insurance_data[Patient_ID],0))</f>
        <v>8617.06</v>
      </c>
    </row>
    <row r="2407" spans="1:12" x14ac:dyDescent="0.3">
      <c r="A2407" t="s">
        <v>2194</v>
      </c>
      <c r="B2407" t="s">
        <v>5955</v>
      </c>
      <c r="C2407" s="6">
        <v>4990.41</v>
      </c>
      <c r="D2407" s="1">
        <v>44093.107443920548</v>
      </c>
      <c r="E2407" s="1" t="str">
        <f>TEXT(Consolidated_sheets[[#This Row],[Date]],"yyyy")</f>
        <v>2020</v>
      </c>
      <c r="F2407" s="1" t="str">
        <f>TEXT(Consolidated_sheets[[#This Row],[Date]],"mmmm")</f>
        <v>September</v>
      </c>
      <c r="G2407" t="str">
        <f>INDEX(Patient_data[Patient_Name],MATCH(Consolidated_sheets[[#This Row],[Patient_ID]],Patient_data[Patient_ID],0))</f>
        <v>Dawn Harris</v>
      </c>
      <c r="H2407">
        <f>INDEX(Patient_data[Age],MATCH(Consolidated_sheets[[#This Row],[Patient_ID]],Patient_data[Patient_ID],0))</f>
        <v>82</v>
      </c>
      <c r="I2407" t="str">
        <f>INDEX(Patient_data[Gender],MATCH(Consolidated_sheets[[#This Row],[Patient_ID]],Patient_data[Patient_ID],0))</f>
        <v>Male</v>
      </c>
      <c r="J2407" t="str">
        <f>INDEX(Location_data[Location],MATCH(Consolidated_sheets[[#This Row],[Patient_ID]],Location_data[Patient_ID],0))</f>
        <v>Phoenix</v>
      </c>
      <c r="K2407" t="str">
        <f>INDEX(Insurance_data[Insurance_Type],MATCH(Consolidated_sheets[[#This Row],[Patient_ID]],Insurance_data[Patient_ID],0))</f>
        <v>None</v>
      </c>
      <c r="L2407" s="6">
        <f>INDEX(Insurance_data[Insurance_Amount],MATCH(Consolidated_sheets[[#This Row],[Patient_ID]],Insurance_data[Patient_ID],0))</f>
        <v>5110.3900000000003</v>
      </c>
    </row>
    <row r="2408" spans="1:12" x14ac:dyDescent="0.3">
      <c r="A2408" t="s">
        <v>2605</v>
      </c>
      <c r="B2408" t="s">
        <v>5955</v>
      </c>
      <c r="C2408" s="6">
        <v>4939.18</v>
      </c>
      <c r="D2408" s="1">
        <v>44093.368195456504</v>
      </c>
      <c r="E2408" s="1" t="str">
        <f>TEXT(Consolidated_sheets[[#This Row],[Date]],"yyyy")</f>
        <v>2020</v>
      </c>
      <c r="F2408" s="1" t="str">
        <f>TEXT(Consolidated_sheets[[#This Row],[Date]],"mmmm")</f>
        <v>September</v>
      </c>
      <c r="G2408" t="str">
        <f>INDEX(Patient_data[Patient_Name],MATCH(Consolidated_sheets[[#This Row],[Patient_ID]],Patient_data[Patient_ID],0))</f>
        <v>Jennifer Fernandez</v>
      </c>
      <c r="H2408">
        <f>INDEX(Patient_data[Age],MATCH(Consolidated_sheets[[#This Row],[Patient_ID]],Patient_data[Patient_ID],0))</f>
        <v>88</v>
      </c>
      <c r="I2408" t="str">
        <f>INDEX(Patient_data[Gender],MATCH(Consolidated_sheets[[#This Row],[Patient_ID]],Patient_data[Patient_ID],0))</f>
        <v>Female</v>
      </c>
      <c r="J2408" t="str">
        <f>INDEX(Location_data[Location],MATCH(Consolidated_sheets[[#This Row],[Patient_ID]],Location_data[Patient_ID],0))</f>
        <v>Phoenix</v>
      </c>
      <c r="K2408" t="str">
        <f>INDEX(Insurance_data[Insurance_Type],MATCH(Consolidated_sheets[[#This Row],[Patient_ID]],Insurance_data[Patient_ID],0))</f>
        <v>Public</v>
      </c>
      <c r="L2408" s="6">
        <f>INDEX(Insurance_data[Insurance_Amount],MATCH(Consolidated_sheets[[#This Row],[Patient_ID]],Insurance_data[Patient_ID],0))</f>
        <v>7320.89</v>
      </c>
    </row>
    <row r="2409" spans="1:12" x14ac:dyDescent="0.3">
      <c r="A2409" t="s">
        <v>903</v>
      </c>
      <c r="B2409" t="s">
        <v>5953</v>
      </c>
      <c r="C2409" s="6">
        <v>230.68</v>
      </c>
      <c r="D2409" s="1">
        <v>44093.628946992423</v>
      </c>
      <c r="E2409" s="1" t="str">
        <f>TEXT(Consolidated_sheets[[#This Row],[Date]],"yyyy")</f>
        <v>2020</v>
      </c>
      <c r="F2409" s="1" t="str">
        <f>TEXT(Consolidated_sheets[[#This Row],[Date]],"mmmm")</f>
        <v>September</v>
      </c>
      <c r="G2409" t="str">
        <f>INDEX(Patient_data[Patient_Name],MATCH(Consolidated_sheets[[#This Row],[Patient_ID]],Patient_data[Patient_ID],0))</f>
        <v>Glenda Guerra</v>
      </c>
      <c r="H2409">
        <f>INDEX(Patient_data[Age],MATCH(Consolidated_sheets[[#This Row],[Patient_ID]],Patient_data[Patient_ID],0))</f>
        <v>39</v>
      </c>
      <c r="I2409" t="str">
        <f>INDEX(Patient_data[Gender],MATCH(Consolidated_sheets[[#This Row],[Patient_ID]],Patient_data[Patient_ID],0))</f>
        <v>Female</v>
      </c>
      <c r="J2409" t="str">
        <f>INDEX(Location_data[Location],MATCH(Consolidated_sheets[[#This Row],[Patient_ID]],Location_data[Patient_ID],0))</f>
        <v>Chicago</v>
      </c>
      <c r="K2409" t="str">
        <f>INDEX(Insurance_data[Insurance_Type],MATCH(Consolidated_sheets[[#This Row],[Patient_ID]],Insurance_data[Patient_ID],0))</f>
        <v>None</v>
      </c>
      <c r="L2409" s="6">
        <f>INDEX(Insurance_data[Insurance_Amount],MATCH(Consolidated_sheets[[#This Row],[Patient_ID]],Insurance_data[Patient_ID],0))</f>
        <v>9381.75</v>
      </c>
    </row>
    <row r="2410" spans="1:12" x14ac:dyDescent="0.3">
      <c r="A2410" t="s">
        <v>2629</v>
      </c>
      <c r="B2410" t="s">
        <v>5953</v>
      </c>
      <c r="C2410" s="6">
        <v>3425.24</v>
      </c>
      <c r="D2410" s="1">
        <v>44093.889698528357</v>
      </c>
      <c r="E2410" s="1" t="str">
        <f>TEXT(Consolidated_sheets[[#This Row],[Date]],"yyyy")</f>
        <v>2020</v>
      </c>
      <c r="F2410" s="1" t="str">
        <f>TEXT(Consolidated_sheets[[#This Row],[Date]],"mmmm")</f>
        <v>September</v>
      </c>
      <c r="G2410" t="str">
        <f>INDEX(Patient_data[Patient_Name],MATCH(Consolidated_sheets[[#This Row],[Patient_ID]],Patient_data[Patient_ID],0))</f>
        <v>Justin Henry</v>
      </c>
      <c r="H2410">
        <f>INDEX(Patient_data[Age],MATCH(Consolidated_sheets[[#This Row],[Patient_ID]],Patient_data[Patient_ID],0))</f>
        <v>39</v>
      </c>
      <c r="I2410" t="str">
        <f>INDEX(Patient_data[Gender],MATCH(Consolidated_sheets[[#This Row],[Patient_ID]],Patient_data[Patient_ID],0))</f>
        <v>Female</v>
      </c>
      <c r="J2410" t="str">
        <f>INDEX(Location_data[Location],MATCH(Consolidated_sheets[[#This Row],[Patient_ID]],Location_data[Patient_ID],0))</f>
        <v>Chicago</v>
      </c>
      <c r="K2410" t="str">
        <f>INDEX(Insurance_data[Insurance_Type],MATCH(Consolidated_sheets[[#This Row],[Patient_ID]],Insurance_data[Patient_ID],0))</f>
        <v>Public</v>
      </c>
      <c r="L2410" s="6">
        <f>INDEX(Insurance_data[Insurance_Amount],MATCH(Consolidated_sheets[[#This Row],[Patient_ID]],Insurance_data[Patient_ID],0))</f>
        <v>4756.8900000000003</v>
      </c>
    </row>
    <row r="2411" spans="1:12" x14ac:dyDescent="0.3">
      <c r="A2411" t="s">
        <v>2382</v>
      </c>
      <c r="B2411" t="s">
        <v>5954</v>
      </c>
      <c r="C2411" s="6">
        <v>4853.63</v>
      </c>
      <c r="D2411" s="1">
        <v>44094.150450064291</v>
      </c>
      <c r="E2411" s="1" t="str">
        <f>TEXT(Consolidated_sheets[[#This Row],[Date]],"yyyy")</f>
        <v>2020</v>
      </c>
      <c r="F2411" s="1" t="str">
        <f>TEXT(Consolidated_sheets[[#This Row],[Date]],"mmmm")</f>
        <v>September</v>
      </c>
      <c r="G2411" t="str">
        <f>INDEX(Patient_data[Patient_Name],MATCH(Consolidated_sheets[[#This Row],[Patient_ID]],Patient_data[Patient_ID],0))</f>
        <v>Wendy Jones</v>
      </c>
      <c r="H2411">
        <f>INDEX(Patient_data[Age],MATCH(Consolidated_sheets[[#This Row],[Patient_ID]],Patient_data[Patient_ID],0))</f>
        <v>67</v>
      </c>
      <c r="I2411" t="str">
        <f>INDEX(Patient_data[Gender],MATCH(Consolidated_sheets[[#This Row],[Patient_ID]],Patient_data[Patient_ID],0))</f>
        <v>Male</v>
      </c>
      <c r="J2411" t="str">
        <f>INDEX(Location_data[Location],MATCH(Consolidated_sheets[[#This Row],[Patient_ID]],Location_data[Patient_ID],0))</f>
        <v>New York</v>
      </c>
      <c r="K2411" t="str">
        <f>INDEX(Insurance_data[Insurance_Type],MATCH(Consolidated_sheets[[#This Row],[Patient_ID]],Insurance_data[Patient_ID],0))</f>
        <v>None</v>
      </c>
      <c r="L2411" s="6">
        <f>INDEX(Insurance_data[Insurance_Amount],MATCH(Consolidated_sheets[[#This Row],[Patient_ID]],Insurance_data[Patient_ID],0))</f>
        <v>251.06</v>
      </c>
    </row>
    <row r="2412" spans="1:12" x14ac:dyDescent="0.3">
      <c r="A2412" t="s">
        <v>2145</v>
      </c>
      <c r="B2412" t="s">
        <v>5953</v>
      </c>
      <c r="C2412" s="6">
        <v>3136.17</v>
      </c>
      <c r="D2412" s="1">
        <v>44094.411201600218</v>
      </c>
      <c r="E2412" s="1" t="str">
        <f>TEXT(Consolidated_sheets[[#This Row],[Date]],"yyyy")</f>
        <v>2020</v>
      </c>
      <c r="F2412" s="1" t="str">
        <f>TEXT(Consolidated_sheets[[#This Row],[Date]],"mmmm")</f>
        <v>September</v>
      </c>
      <c r="G2412" t="str">
        <f>INDEX(Patient_data[Patient_Name],MATCH(Consolidated_sheets[[#This Row],[Patient_ID]],Patient_data[Patient_ID],0))</f>
        <v>Karen Williams</v>
      </c>
      <c r="H2412">
        <f>INDEX(Patient_data[Age],MATCH(Consolidated_sheets[[#This Row],[Patient_ID]],Patient_data[Patient_ID],0))</f>
        <v>80</v>
      </c>
      <c r="I2412" t="str">
        <f>INDEX(Patient_data[Gender],MATCH(Consolidated_sheets[[#This Row],[Patient_ID]],Patient_data[Patient_ID],0))</f>
        <v>Male</v>
      </c>
      <c r="J2412" t="str">
        <f>INDEX(Location_data[Location],MATCH(Consolidated_sheets[[#This Row],[Patient_ID]],Location_data[Patient_ID],0))</f>
        <v>Los Angeles</v>
      </c>
      <c r="K2412" t="str">
        <f>INDEX(Insurance_data[Insurance_Type],MATCH(Consolidated_sheets[[#This Row],[Patient_ID]],Insurance_data[Patient_ID],0))</f>
        <v>Private</v>
      </c>
      <c r="L2412" s="6">
        <f>INDEX(Insurance_data[Insurance_Amount],MATCH(Consolidated_sheets[[#This Row],[Patient_ID]],Insurance_data[Patient_ID],0))</f>
        <v>9913.9</v>
      </c>
    </row>
    <row r="2413" spans="1:12" x14ac:dyDescent="0.3">
      <c r="A2413" t="s">
        <v>2551</v>
      </c>
      <c r="B2413" t="s">
        <v>5955</v>
      </c>
      <c r="C2413" s="6">
        <v>436.58</v>
      </c>
      <c r="D2413" s="1">
        <v>44094.67195313616</v>
      </c>
      <c r="E2413" s="1" t="str">
        <f>TEXT(Consolidated_sheets[[#This Row],[Date]],"yyyy")</f>
        <v>2020</v>
      </c>
      <c r="F2413" s="1" t="str">
        <f>TEXT(Consolidated_sheets[[#This Row],[Date]],"mmmm")</f>
        <v>September</v>
      </c>
      <c r="G2413" t="str">
        <f>INDEX(Patient_data[Patient_Name],MATCH(Consolidated_sheets[[#This Row],[Patient_ID]],Patient_data[Patient_ID],0))</f>
        <v>Kathleen Anderson</v>
      </c>
      <c r="H2413">
        <f>INDEX(Patient_data[Age],MATCH(Consolidated_sheets[[#This Row],[Patient_ID]],Patient_data[Patient_ID],0))</f>
        <v>52</v>
      </c>
      <c r="I2413" t="str">
        <f>INDEX(Patient_data[Gender],MATCH(Consolidated_sheets[[#This Row],[Patient_ID]],Patient_data[Patient_ID],0))</f>
        <v>Male</v>
      </c>
      <c r="J2413" t="str">
        <f>INDEX(Location_data[Location],MATCH(Consolidated_sheets[[#This Row],[Patient_ID]],Location_data[Patient_ID],0))</f>
        <v>New York</v>
      </c>
      <c r="K2413" t="str">
        <f>INDEX(Insurance_data[Insurance_Type],MATCH(Consolidated_sheets[[#This Row],[Patient_ID]],Insurance_data[Patient_ID],0))</f>
        <v>Public</v>
      </c>
      <c r="L2413" s="6">
        <f>INDEX(Insurance_data[Insurance_Amount],MATCH(Consolidated_sheets[[#This Row],[Patient_ID]],Insurance_data[Patient_ID],0))</f>
        <v>8743.56</v>
      </c>
    </row>
    <row r="2414" spans="1:12" x14ac:dyDescent="0.3">
      <c r="A2414" t="s">
        <v>13</v>
      </c>
      <c r="B2414" t="s">
        <v>5953</v>
      </c>
      <c r="C2414" s="6">
        <v>2289.16</v>
      </c>
      <c r="D2414" s="1">
        <v>44094.932704672086</v>
      </c>
      <c r="E2414" s="1" t="str">
        <f>TEXT(Consolidated_sheets[[#This Row],[Date]],"yyyy")</f>
        <v>2020</v>
      </c>
      <c r="F2414" s="1" t="str">
        <f>TEXT(Consolidated_sheets[[#This Row],[Date]],"mmmm")</f>
        <v>September</v>
      </c>
      <c r="G2414" t="str">
        <f>INDEX(Patient_data[Patient_Name],MATCH(Consolidated_sheets[[#This Row],[Patient_ID]],Patient_data[Patient_ID],0))</f>
        <v>Samantha Zamora</v>
      </c>
      <c r="H2414">
        <f>INDEX(Patient_data[Age],MATCH(Consolidated_sheets[[#This Row],[Patient_ID]],Patient_data[Patient_ID],0))</f>
        <v>25</v>
      </c>
      <c r="I2414" t="str">
        <f>INDEX(Patient_data[Gender],MATCH(Consolidated_sheets[[#This Row],[Patient_ID]],Patient_data[Patient_ID],0))</f>
        <v>Male</v>
      </c>
      <c r="J2414" t="str">
        <f>INDEX(Location_data[Location],MATCH(Consolidated_sheets[[#This Row],[Patient_ID]],Location_data[Patient_ID],0))</f>
        <v>Phoenix</v>
      </c>
      <c r="K2414" t="str">
        <f>INDEX(Insurance_data[Insurance_Type],MATCH(Consolidated_sheets[[#This Row],[Patient_ID]],Insurance_data[Patient_ID],0))</f>
        <v>None</v>
      </c>
      <c r="L2414" s="6">
        <f>INDEX(Insurance_data[Insurance_Amount],MATCH(Consolidated_sheets[[#This Row],[Patient_ID]],Insurance_data[Patient_ID],0))</f>
        <v>2728.83</v>
      </c>
    </row>
    <row r="2415" spans="1:12" x14ac:dyDescent="0.3">
      <c r="A2415" t="s">
        <v>2331</v>
      </c>
      <c r="B2415" t="s">
        <v>5953</v>
      </c>
      <c r="C2415" s="6">
        <v>4372.25</v>
      </c>
      <c r="D2415" s="1">
        <v>44095.193456208021</v>
      </c>
      <c r="E2415" s="1" t="str">
        <f>TEXT(Consolidated_sheets[[#This Row],[Date]],"yyyy")</f>
        <v>2020</v>
      </c>
      <c r="F2415" s="1" t="str">
        <f>TEXT(Consolidated_sheets[[#This Row],[Date]],"mmmm")</f>
        <v>September</v>
      </c>
      <c r="G2415" t="str">
        <f>INDEX(Patient_data[Patient_Name],MATCH(Consolidated_sheets[[#This Row],[Patient_ID]],Patient_data[Patient_ID],0))</f>
        <v>Theodore Diaz</v>
      </c>
      <c r="H2415">
        <f>INDEX(Patient_data[Age],MATCH(Consolidated_sheets[[#This Row],[Patient_ID]],Patient_data[Patient_ID],0))</f>
        <v>38</v>
      </c>
      <c r="I2415" t="str">
        <f>INDEX(Patient_data[Gender],MATCH(Consolidated_sheets[[#This Row],[Patient_ID]],Patient_data[Patient_ID],0))</f>
        <v>Female</v>
      </c>
      <c r="J2415" t="str">
        <f>INDEX(Location_data[Location],MATCH(Consolidated_sheets[[#This Row],[Patient_ID]],Location_data[Patient_ID],0))</f>
        <v>Houston</v>
      </c>
      <c r="K2415" t="str">
        <f>INDEX(Insurance_data[Insurance_Type],MATCH(Consolidated_sheets[[#This Row],[Patient_ID]],Insurance_data[Patient_ID],0))</f>
        <v>Public</v>
      </c>
      <c r="L2415" s="6">
        <f>INDEX(Insurance_data[Insurance_Amount],MATCH(Consolidated_sheets[[#This Row],[Patient_ID]],Insurance_data[Patient_ID],0))</f>
        <v>5923.29</v>
      </c>
    </row>
    <row r="2416" spans="1:12" x14ac:dyDescent="0.3">
      <c r="A2416" t="s">
        <v>923</v>
      </c>
      <c r="B2416" t="s">
        <v>5953</v>
      </c>
      <c r="C2416" s="6">
        <v>2166.8000000000002</v>
      </c>
      <c r="D2416" s="1">
        <v>44095.454207743962</v>
      </c>
      <c r="E2416" s="1" t="str">
        <f>TEXT(Consolidated_sheets[[#This Row],[Date]],"yyyy")</f>
        <v>2020</v>
      </c>
      <c r="F2416" s="1" t="str">
        <f>TEXT(Consolidated_sheets[[#This Row],[Date]],"mmmm")</f>
        <v>September</v>
      </c>
      <c r="G2416" t="str">
        <f>INDEX(Patient_data[Patient_Name],MATCH(Consolidated_sheets[[#This Row],[Patient_ID]],Patient_data[Patient_ID],0))</f>
        <v>Aaron Harmon</v>
      </c>
      <c r="H2416">
        <f>INDEX(Patient_data[Age],MATCH(Consolidated_sheets[[#This Row],[Patient_ID]],Patient_data[Patient_ID],0))</f>
        <v>81</v>
      </c>
      <c r="I2416" t="str">
        <f>INDEX(Patient_data[Gender],MATCH(Consolidated_sheets[[#This Row],[Patient_ID]],Patient_data[Patient_ID],0))</f>
        <v>Female</v>
      </c>
      <c r="J2416" t="str">
        <f>INDEX(Location_data[Location],MATCH(Consolidated_sheets[[#This Row],[Patient_ID]],Location_data[Patient_ID],0))</f>
        <v>Houston</v>
      </c>
      <c r="K2416" t="str">
        <f>INDEX(Insurance_data[Insurance_Type],MATCH(Consolidated_sheets[[#This Row],[Patient_ID]],Insurance_data[Patient_ID],0))</f>
        <v>Public</v>
      </c>
      <c r="L2416" s="6">
        <f>INDEX(Insurance_data[Insurance_Amount],MATCH(Consolidated_sheets[[#This Row],[Patient_ID]],Insurance_data[Patient_ID],0))</f>
        <v>7854.64</v>
      </c>
    </row>
    <row r="2417" spans="1:12" x14ac:dyDescent="0.3">
      <c r="A2417" t="s">
        <v>218</v>
      </c>
      <c r="B2417" t="s">
        <v>5952</v>
      </c>
      <c r="C2417" s="6">
        <v>1384.31</v>
      </c>
      <c r="D2417" s="1">
        <v>44095.714959279903</v>
      </c>
      <c r="E2417" s="1" t="str">
        <f>TEXT(Consolidated_sheets[[#This Row],[Date]],"yyyy")</f>
        <v>2020</v>
      </c>
      <c r="F2417" s="1" t="str">
        <f>TEXT(Consolidated_sheets[[#This Row],[Date]],"mmmm")</f>
        <v>September</v>
      </c>
      <c r="G2417" t="str">
        <f>INDEX(Patient_data[Patient_Name],MATCH(Consolidated_sheets[[#This Row],[Patient_ID]],Patient_data[Patient_ID],0))</f>
        <v>Mark Kent</v>
      </c>
      <c r="H2417">
        <f>INDEX(Patient_data[Age],MATCH(Consolidated_sheets[[#This Row],[Patient_ID]],Patient_data[Patient_ID],0))</f>
        <v>60</v>
      </c>
      <c r="I2417" t="str">
        <f>INDEX(Patient_data[Gender],MATCH(Consolidated_sheets[[#This Row],[Patient_ID]],Patient_data[Patient_ID],0))</f>
        <v>Female</v>
      </c>
      <c r="J2417" t="str">
        <f>INDEX(Location_data[Location],MATCH(Consolidated_sheets[[#This Row],[Patient_ID]],Location_data[Patient_ID],0))</f>
        <v>New York</v>
      </c>
      <c r="K2417" t="str">
        <f>INDEX(Insurance_data[Insurance_Type],MATCH(Consolidated_sheets[[#This Row],[Patient_ID]],Insurance_data[Patient_ID],0))</f>
        <v>None</v>
      </c>
      <c r="L2417" s="6">
        <f>INDEX(Insurance_data[Insurance_Amount],MATCH(Consolidated_sheets[[#This Row],[Patient_ID]],Insurance_data[Patient_ID],0))</f>
        <v>243.38</v>
      </c>
    </row>
    <row r="2418" spans="1:12" x14ac:dyDescent="0.3">
      <c r="A2418" t="s">
        <v>770</v>
      </c>
      <c r="B2418" t="s">
        <v>5954</v>
      </c>
      <c r="C2418" s="6">
        <v>1413.89</v>
      </c>
      <c r="D2418" s="1">
        <v>44095.975710815823</v>
      </c>
      <c r="E2418" s="1" t="str">
        <f>TEXT(Consolidated_sheets[[#This Row],[Date]],"yyyy")</f>
        <v>2020</v>
      </c>
      <c r="F2418" s="1" t="str">
        <f>TEXT(Consolidated_sheets[[#This Row],[Date]],"mmmm")</f>
        <v>September</v>
      </c>
      <c r="G2418" t="str">
        <f>INDEX(Patient_data[Patient_Name],MATCH(Consolidated_sheets[[#This Row],[Patient_ID]],Patient_data[Patient_ID],0))</f>
        <v>Tamara Morrison</v>
      </c>
      <c r="H2418">
        <f>INDEX(Patient_data[Age],MATCH(Consolidated_sheets[[#This Row],[Patient_ID]],Patient_data[Patient_ID],0))</f>
        <v>85</v>
      </c>
      <c r="I2418" t="str">
        <f>INDEX(Patient_data[Gender],MATCH(Consolidated_sheets[[#This Row],[Patient_ID]],Patient_data[Patient_ID],0))</f>
        <v>Female</v>
      </c>
      <c r="J2418" t="str">
        <f>INDEX(Location_data[Location],MATCH(Consolidated_sheets[[#This Row],[Patient_ID]],Location_data[Patient_ID],0))</f>
        <v>New York</v>
      </c>
      <c r="K2418" t="str">
        <f>INDEX(Insurance_data[Insurance_Type],MATCH(Consolidated_sheets[[#This Row],[Patient_ID]],Insurance_data[Patient_ID],0))</f>
        <v>Public</v>
      </c>
      <c r="L2418" s="6">
        <f>INDEX(Insurance_data[Insurance_Amount],MATCH(Consolidated_sheets[[#This Row],[Patient_ID]],Insurance_data[Patient_ID],0))</f>
        <v>8289.85</v>
      </c>
    </row>
    <row r="2419" spans="1:12" x14ac:dyDescent="0.3">
      <c r="A2419" t="s">
        <v>2390</v>
      </c>
      <c r="B2419" t="s">
        <v>5953</v>
      </c>
      <c r="C2419" s="6">
        <v>2805.37</v>
      </c>
      <c r="D2419" s="1">
        <v>44096.236462351757</v>
      </c>
      <c r="E2419" s="1" t="str">
        <f>TEXT(Consolidated_sheets[[#This Row],[Date]],"yyyy")</f>
        <v>2020</v>
      </c>
      <c r="F2419" s="1" t="str">
        <f>TEXT(Consolidated_sheets[[#This Row],[Date]],"mmmm")</f>
        <v>September</v>
      </c>
      <c r="G2419" t="str">
        <f>INDEX(Patient_data[Patient_Name],MATCH(Consolidated_sheets[[#This Row],[Patient_ID]],Patient_data[Patient_ID],0))</f>
        <v>Mr. James Barnes</v>
      </c>
      <c r="H2419">
        <f>INDEX(Patient_data[Age],MATCH(Consolidated_sheets[[#This Row],[Patient_ID]],Patient_data[Patient_ID],0))</f>
        <v>32</v>
      </c>
      <c r="I2419" t="str">
        <f>INDEX(Patient_data[Gender],MATCH(Consolidated_sheets[[#This Row],[Patient_ID]],Patient_data[Patient_ID],0))</f>
        <v>Female</v>
      </c>
      <c r="J2419" t="str">
        <f>INDEX(Location_data[Location],MATCH(Consolidated_sheets[[#This Row],[Patient_ID]],Location_data[Patient_ID],0))</f>
        <v>New York</v>
      </c>
      <c r="K2419" t="str">
        <f>INDEX(Insurance_data[Insurance_Type],MATCH(Consolidated_sheets[[#This Row],[Patient_ID]],Insurance_data[Patient_ID],0))</f>
        <v>None</v>
      </c>
      <c r="L2419" s="6">
        <f>INDEX(Insurance_data[Insurance_Amount],MATCH(Consolidated_sheets[[#This Row],[Patient_ID]],Insurance_data[Patient_ID],0))</f>
        <v>3040.44</v>
      </c>
    </row>
    <row r="2420" spans="1:12" x14ac:dyDescent="0.3">
      <c r="A2420" t="s">
        <v>2154</v>
      </c>
      <c r="B2420" t="s">
        <v>5952</v>
      </c>
      <c r="C2420" s="6">
        <v>2661.26</v>
      </c>
      <c r="D2420" s="1">
        <v>44096.497213887698</v>
      </c>
      <c r="E2420" s="1" t="str">
        <f>TEXT(Consolidated_sheets[[#This Row],[Date]],"yyyy")</f>
        <v>2020</v>
      </c>
      <c r="F2420" s="1" t="str">
        <f>TEXT(Consolidated_sheets[[#This Row],[Date]],"mmmm")</f>
        <v>September</v>
      </c>
      <c r="G2420" t="str">
        <f>INDEX(Patient_data[Patient_Name],MATCH(Consolidated_sheets[[#This Row],[Patient_ID]],Patient_data[Patient_ID],0))</f>
        <v>Jennifer Brown</v>
      </c>
      <c r="H2420">
        <f>INDEX(Patient_data[Age],MATCH(Consolidated_sheets[[#This Row],[Patient_ID]],Patient_data[Patient_ID],0))</f>
        <v>49</v>
      </c>
      <c r="I2420" t="str">
        <f>INDEX(Patient_data[Gender],MATCH(Consolidated_sheets[[#This Row],[Patient_ID]],Patient_data[Patient_ID],0))</f>
        <v>Female</v>
      </c>
      <c r="J2420" t="str">
        <f>INDEX(Location_data[Location],MATCH(Consolidated_sheets[[#This Row],[Patient_ID]],Location_data[Patient_ID],0))</f>
        <v>Phoenix</v>
      </c>
      <c r="K2420" t="str">
        <f>INDEX(Insurance_data[Insurance_Type],MATCH(Consolidated_sheets[[#This Row],[Patient_ID]],Insurance_data[Patient_ID],0))</f>
        <v>Private</v>
      </c>
      <c r="L2420" s="6">
        <f>INDEX(Insurance_data[Insurance_Amount],MATCH(Consolidated_sheets[[#This Row],[Patient_ID]],Insurance_data[Patient_ID],0))</f>
        <v>1013.28</v>
      </c>
    </row>
    <row r="2421" spans="1:12" x14ac:dyDescent="0.3">
      <c r="A2421" t="s">
        <v>1547</v>
      </c>
      <c r="B2421" t="s">
        <v>5952</v>
      </c>
      <c r="C2421" s="6">
        <v>1010.47</v>
      </c>
      <c r="D2421" s="1">
        <v>44096.757965423632</v>
      </c>
      <c r="E2421" s="1" t="str">
        <f>TEXT(Consolidated_sheets[[#This Row],[Date]],"yyyy")</f>
        <v>2020</v>
      </c>
      <c r="F2421" s="1" t="str">
        <f>TEXT(Consolidated_sheets[[#This Row],[Date]],"mmmm")</f>
        <v>September</v>
      </c>
      <c r="G2421" t="str">
        <f>INDEX(Patient_data[Patient_Name],MATCH(Consolidated_sheets[[#This Row],[Patient_ID]],Patient_data[Patient_ID],0))</f>
        <v>Ryan Rodriguez</v>
      </c>
      <c r="H2421">
        <f>INDEX(Patient_data[Age],MATCH(Consolidated_sheets[[#This Row],[Patient_ID]],Patient_data[Patient_ID],0))</f>
        <v>28</v>
      </c>
      <c r="I2421" t="str">
        <f>INDEX(Patient_data[Gender],MATCH(Consolidated_sheets[[#This Row],[Patient_ID]],Patient_data[Patient_ID],0))</f>
        <v>Male</v>
      </c>
      <c r="J2421" t="str">
        <f>INDEX(Location_data[Location],MATCH(Consolidated_sheets[[#This Row],[Patient_ID]],Location_data[Patient_ID],0))</f>
        <v>New York</v>
      </c>
      <c r="K2421" t="str">
        <f>INDEX(Insurance_data[Insurance_Type],MATCH(Consolidated_sheets[[#This Row],[Patient_ID]],Insurance_data[Patient_ID],0))</f>
        <v>None</v>
      </c>
      <c r="L2421" s="6">
        <f>INDEX(Insurance_data[Insurance_Amount],MATCH(Consolidated_sheets[[#This Row],[Patient_ID]],Insurance_data[Patient_ID],0))</f>
        <v>8628.52</v>
      </c>
    </row>
    <row r="2422" spans="1:12" x14ac:dyDescent="0.3">
      <c r="A2422" t="s">
        <v>852</v>
      </c>
      <c r="B2422" t="s">
        <v>5954</v>
      </c>
      <c r="C2422" s="6">
        <v>1792.82</v>
      </c>
      <c r="D2422" s="1">
        <v>44097.018716959559</v>
      </c>
      <c r="E2422" s="1" t="str">
        <f>TEXT(Consolidated_sheets[[#This Row],[Date]],"yyyy")</f>
        <v>2020</v>
      </c>
      <c r="F2422" s="1" t="str">
        <f>TEXT(Consolidated_sheets[[#This Row],[Date]],"mmmm")</f>
        <v>September</v>
      </c>
      <c r="G2422" t="str">
        <f>INDEX(Patient_data[Patient_Name],MATCH(Consolidated_sheets[[#This Row],[Patient_ID]],Patient_data[Patient_ID],0))</f>
        <v>James Lloyd</v>
      </c>
      <c r="H2422">
        <f>INDEX(Patient_data[Age],MATCH(Consolidated_sheets[[#This Row],[Patient_ID]],Patient_data[Patient_ID],0))</f>
        <v>53</v>
      </c>
      <c r="I2422" t="str">
        <f>INDEX(Patient_data[Gender],MATCH(Consolidated_sheets[[#This Row],[Patient_ID]],Patient_data[Patient_ID],0))</f>
        <v>Male</v>
      </c>
      <c r="J2422" t="str">
        <f>INDEX(Location_data[Location],MATCH(Consolidated_sheets[[#This Row],[Patient_ID]],Location_data[Patient_ID],0))</f>
        <v>Chicago</v>
      </c>
      <c r="K2422" t="str">
        <f>INDEX(Insurance_data[Insurance_Type],MATCH(Consolidated_sheets[[#This Row],[Patient_ID]],Insurance_data[Patient_ID],0))</f>
        <v>Public</v>
      </c>
      <c r="L2422" s="6">
        <f>INDEX(Insurance_data[Insurance_Amount],MATCH(Consolidated_sheets[[#This Row],[Patient_ID]],Insurance_data[Patient_ID],0))</f>
        <v>6260.99</v>
      </c>
    </row>
    <row r="2423" spans="1:12" x14ac:dyDescent="0.3">
      <c r="A2423" t="s">
        <v>889</v>
      </c>
      <c r="B2423" t="s">
        <v>5952</v>
      </c>
      <c r="C2423" s="6">
        <v>2865.04</v>
      </c>
      <c r="D2423" s="1">
        <v>44097.279468495501</v>
      </c>
      <c r="E2423" s="1" t="str">
        <f>TEXT(Consolidated_sheets[[#This Row],[Date]],"yyyy")</f>
        <v>2020</v>
      </c>
      <c r="F2423" s="1" t="str">
        <f>TEXT(Consolidated_sheets[[#This Row],[Date]],"mmmm")</f>
        <v>September</v>
      </c>
      <c r="G2423" t="str">
        <f>INDEX(Patient_data[Patient_Name],MATCH(Consolidated_sheets[[#This Row],[Patient_ID]],Patient_data[Patient_ID],0))</f>
        <v>Kristi Small</v>
      </c>
      <c r="H2423">
        <f>INDEX(Patient_data[Age],MATCH(Consolidated_sheets[[#This Row],[Patient_ID]],Patient_data[Patient_ID],0))</f>
        <v>30</v>
      </c>
      <c r="I2423" t="str">
        <f>INDEX(Patient_data[Gender],MATCH(Consolidated_sheets[[#This Row],[Patient_ID]],Patient_data[Patient_ID],0))</f>
        <v>Female</v>
      </c>
      <c r="J2423" t="str">
        <f>INDEX(Location_data[Location],MATCH(Consolidated_sheets[[#This Row],[Patient_ID]],Location_data[Patient_ID],0))</f>
        <v>New York</v>
      </c>
      <c r="K2423" t="str">
        <f>INDEX(Insurance_data[Insurance_Type],MATCH(Consolidated_sheets[[#This Row],[Patient_ID]],Insurance_data[Patient_ID],0))</f>
        <v>None</v>
      </c>
      <c r="L2423" s="6">
        <f>INDEX(Insurance_data[Insurance_Amount],MATCH(Consolidated_sheets[[#This Row],[Patient_ID]],Insurance_data[Patient_ID],0))</f>
        <v>6449.32</v>
      </c>
    </row>
    <row r="2424" spans="1:12" x14ac:dyDescent="0.3">
      <c r="A2424" t="s">
        <v>1964</v>
      </c>
      <c r="B2424" t="s">
        <v>5955</v>
      </c>
      <c r="C2424" s="6">
        <v>3786.71</v>
      </c>
      <c r="D2424" s="1">
        <v>44097.54022003142</v>
      </c>
      <c r="E2424" s="1" t="str">
        <f>TEXT(Consolidated_sheets[[#This Row],[Date]],"yyyy")</f>
        <v>2020</v>
      </c>
      <c r="F2424" s="1" t="str">
        <f>TEXT(Consolidated_sheets[[#This Row],[Date]],"mmmm")</f>
        <v>September</v>
      </c>
      <c r="G2424" t="str">
        <f>INDEX(Patient_data[Patient_Name],MATCH(Consolidated_sheets[[#This Row],[Patient_ID]],Patient_data[Patient_ID],0))</f>
        <v>Erica Reeves</v>
      </c>
      <c r="H2424">
        <f>INDEX(Patient_data[Age],MATCH(Consolidated_sheets[[#This Row],[Patient_ID]],Patient_data[Patient_ID],0))</f>
        <v>31</v>
      </c>
      <c r="I2424" t="str">
        <f>INDEX(Patient_data[Gender],MATCH(Consolidated_sheets[[#This Row],[Patient_ID]],Patient_data[Patient_ID],0))</f>
        <v>Female</v>
      </c>
      <c r="J2424" t="str">
        <f>INDEX(Location_data[Location],MATCH(Consolidated_sheets[[#This Row],[Patient_ID]],Location_data[Patient_ID],0))</f>
        <v>New York</v>
      </c>
      <c r="K2424" t="str">
        <f>INDEX(Insurance_data[Insurance_Type],MATCH(Consolidated_sheets[[#This Row],[Patient_ID]],Insurance_data[Patient_ID],0))</f>
        <v>None</v>
      </c>
      <c r="L2424" s="6">
        <f>INDEX(Insurance_data[Insurance_Amount],MATCH(Consolidated_sheets[[#This Row],[Patient_ID]],Insurance_data[Patient_ID],0))</f>
        <v>9718.84</v>
      </c>
    </row>
    <row r="2425" spans="1:12" x14ac:dyDescent="0.3">
      <c r="A2425" t="s">
        <v>2591</v>
      </c>
      <c r="B2425" t="s">
        <v>5955</v>
      </c>
      <c r="C2425" s="6">
        <v>1119.58</v>
      </c>
      <c r="D2425" s="1">
        <v>44097.800971567362</v>
      </c>
      <c r="E2425" s="1" t="str">
        <f>TEXT(Consolidated_sheets[[#This Row],[Date]],"yyyy")</f>
        <v>2020</v>
      </c>
      <c r="F2425" s="1" t="str">
        <f>TEXT(Consolidated_sheets[[#This Row],[Date]],"mmmm")</f>
        <v>September</v>
      </c>
      <c r="G2425" t="str">
        <f>INDEX(Patient_data[Patient_Name],MATCH(Consolidated_sheets[[#This Row],[Patient_ID]],Patient_data[Patient_ID],0))</f>
        <v>Tina Sutton</v>
      </c>
      <c r="H2425">
        <f>INDEX(Patient_data[Age],MATCH(Consolidated_sheets[[#This Row],[Patient_ID]],Patient_data[Patient_ID],0))</f>
        <v>71</v>
      </c>
      <c r="I2425" t="str">
        <f>INDEX(Patient_data[Gender],MATCH(Consolidated_sheets[[#This Row],[Patient_ID]],Patient_data[Patient_ID],0))</f>
        <v>Female</v>
      </c>
      <c r="J2425" t="str">
        <f>INDEX(Location_data[Location],MATCH(Consolidated_sheets[[#This Row],[Patient_ID]],Location_data[Patient_ID],0))</f>
        <v>Houston</v>
      </c>
      <c r="K2425" t="str">
        <f>INDEX(Insurance_data[Insurance_Type],MATCH(Consolidated_sheets[[#This Row],[Patient_ID]],Insurance_data[Patient_ID],0))</f>
        <v>None</v>
      </c>
      <c r="L2425" s="6">
        <f>INDEX(Insurance_data[Insurance_Amount],MATCH(Consolidated_sheets[[#This Row],[Patient_ID]],Insurance_data[Patient_ID],0))</f>
        <v>3471.23</v>
      </c>
    </row>
    <row r="2426" spans="1:12" x14ac:dyDescent="0.3">
      <c r="A2426" t="s">
        <v>1495</v>
      </c>
      <c r="B2426" t="s">
        <v>5955</v>
      </c>
      <c r="C2426" s="6">
        <v>4816.04</v>
      </c>
      <c r="D2426" s="1">
        <v>44098.061723103303</v>
      </c>
      <c r="E2426" s="1" t="str">
        <f>TEXT(Consolidated_sheets[[#This Row],[Date]],"yyyy")</f>
        <v>2020</v>
      </c>
      <c r="F2426" s="1" t="str">
        <f>TEXT(Consolidated_sheets[[#This Row],[Date]],"mmmm")</f>
        <v>September</v>
      </c>
      <c r="G2426" t="str">
        <f>INDEX(Patient_data[Patient_Name],MATCH(Consolidated_sheets[[#This Row],[Patient_ID]],Patient_data[Patient_ID],0))</f>
        <v>Alejandra Campbell</v>
      </c>
      <c r="H2426">
        <f>INDEX(Patient_data[Age],MATCH(Consolidated_sheets[[#This Row],[Patient_ID]],Patient_data[Patient_ID],0))</f>
        <v>35</v>
      </c>
      <c r="I2426" t="str">
        <f>INDEX(Patient_data[Gender],MATCH(Consolidated_sheets[[#This Row],[Patient_ID]],Patient_data[Patient_ID],0))</f>
        <v>Male</v>
      </c>
      <c r="J2426" t="str">
        <f>INDEX(Location_data[Location],MATCH(Consolidated_sheets[[#This Row],[Patient_ID]],Location_data[Patient_ID],0))</f>
        <v>Chicago</v>
      </c>
      <c r="K2426" t="str">
        <f>INDEX(Insurance_data[Insurance_Type],MATCH(Consolidated_sheets[[#This Row],[Patient_ID]],Insurance_data[Patient_ID],0))</f>
        <v>Private</v>
      </c>
      <c r="L2426" s="6">
        <f>INDEX(Insurance_data[Insurance_Amount],MATCH(Consolidated_sheets[[#This Row],[Patient_ID]],Insurance_data[Patient_ID],0))</f>
        <v>2045.07</v>
      </c>
    </row>
    <row r="2427" spans="1:12" x14ac:dyDescent="0.3">
      <c r="A2427" t="s">
        <v>1516</v>
      </c>
      <c r="B2427" t="s">
        <v>5954</v>
      </c>
      <c r="C2427" s="6">
        <v>1668.43</v>
      </c>
      <c r="D2427" s="1">
        <v>44098.322474639222</v>
      </c>
      <c r="E2427" s="1" t="str">
        <f>TEXT(Consolidated_sheets[[#This Row],[Date]],"yyyy")</f>
        <v>2020</v>
      </c>
      <c r="F2427" s="1" t="str">
        <f>TEXT(Consolidated_sheets[[#This Row],[Date]],"mmmm")</f>
        <v>September</v>
      </c>
      <c r="G2427" t="str">
        <f>INDEX(Patient_data[Patient_Name],MATCH(Consolidated_sheets[[#This Row],[Patient_ID]],Patient_data[Patient_ID],0))</f>
        <v>Catherine Huffman</v>
      </c>
      <c r="H2427">
        <f>INDEX(Patient_data[Age],MATCH(Consolidated_sheets[[#This Row],[Patient_ID]],Patient_data[Patient_ID],0))</f>
        <v>89</v>
      </c>
      <c r="I2427" t="str">
        <f>INDEX(Patient_data[Gender],MATCH(Consolidated_sheets[[#This Row],[Patient_ID]],Patient_data[Patient_ID],0))</f>
        <v>Male</v>
      </c>
      <c r="J2427" t="str">
        <f>INDEX(Location_data[Location],MATCH(Consolidated_sheets[[#This Row],[Patient_ID]],Location_data[Patient_ID],0))</f>
        <v>Phoenix</v>
      </c>
      <c r="K2427" t="str">
        <f>INDEX(Insurance_data[Insurance_Type],MATCH(Consolidated_sheets[[#This Row],[Patient_ID]],Insurance_data[Patient_ID],0))</f>
        <v>Public</v>
      </c>
      <c r="L2427" s="6">
        <f>INDEX(Insurance_data[Insurance_Amount],MATCH(Consolidated_sheets[[#This Row],[Patient_ID]],Insurance_data[Patient_ID],0))</f>
        <v>8662.68</v>
      </c>
    </row>
    <row r="2428" spans="1:12" x14ac:dyDescent="0.3">
      <c r="A2428" t="s">
        <v>1454</v>
      </c>
      <c r="B2428" t="s">
        <v>5952</v>
      </c>
      <c r="C2428" s="6">
        <v>2444.25</v>
      </c>
      <c r="D2428" s="1">
        <v>44098.583226175157</v>
      </c>
      <c r="E2428" s="1" t="str">
        <f>TEXT(Consolidated_sheets[[#This Row],[Date]],"yyyy")</f>
        <v>2020</v>
      </c>
      <c r="F2428" s="1" t="str">
        <f>TEXT(Consolidated_sheets[[#This Row],[Date]],"mmmm")</f>
        <v>September</v>
      </c>
      <c r="G2428" t="str">
        <f>INDEX(Patient_data[Patient_Name],MATCH(Consolidated_sheets[[#This Row],[Patient_ID]],Patient_data[Patient_ID],0))</f>
        <v>Tammy Gentry</v>
      </c>
      <c r="H2428">
        <f>INDEX(Patient_data[Age],MATCH(Consolidated_sheets[[#This Row],[Patient_ID]],Patient_data[Patient_ID],0))</f>
        <v>71</v>
      </c>
      <c r="I2428" t="str">
        <f>INDEX(Patient_data[Gender],MATCH(Consolidated_sheets[[#This Row],[Patient_ID]],Patient_data[Patient_ID],0))</f>
        <v>Female</v>
      </c>
      <c r="J2428" t="str">
        <f>INDEX(Location_data[Location],MATCH(Consolidated_sheets[[#This Row],[Patient_ID]],Location_data[Patient_ID],0))</f>
        <v>Phoenix</v>
      </c>
      <c r="K2428" t="str">
        <f>INDEX(Insurance_data[Insurance_Type],MATCH(Consolidated_sheets[[#This Row],[Patient_ID]],Insurance_data[Patient_ID],0))</f>
        <v>Public</v>
      </c>
      <c r="L2428" s="6">
        <f>INDEX(Insurance_data[Insurance_Amount],MATCH(Consolidated_sheets[[#This Row],[Patient_ID]],Insurance_data[Patient_ID],0))</f>
        <v>4342.03</v>
      </c>
    </row>
    <row r="2429" spans="1:12" x14ac:dyDescent="0.3">
      <c r="A2429" t="s">
        <v>576</v>
      </c>
      <c r="B2429" t="s">
        <v>5953</v>
      </c>
      <c r="C2429" s="6">
        <v>1325.93</v>
      </c>
      <c r="D2429" s="1">
        <v>44098.843977711098</v>
      </c>
      <c r="E2429" s="1" t="str">
        <f>TEXT(Consolidated_sheets[[#This Row],[Date]],"yyyy")</f>
        <v>2020</v>
      </c>
      <c r="F2429" s="1" t="str">
        <f>TEXT(Consolidated_sheets[[#This Row],[Date]],"mmmm")</f>
        <v>September</v>
      </c>
      <c r="G2429" t="str">
        <f>INDEX(Patient_data[Patient_Name],MATCH(Consolidated_sheets[[#This Row],[Patient_ID]],Patient_data[Patient_ID],0))</f>
        <v>Catherine Ramirez</v>
      </c>
      <c r="H2429">
        <f>INDEX(Patient_data[Age],MATCH(Consolidated_sheets[[#This Row],[Patient_ID]],Patient_data[Patient_ID],0))</f>
        <v>28</v>
      </c>
      <c r="I2429" t="str">
        <f>INDEX(Patient_data[Gender],MATCH(Consolidated_sheets[[#This Row],[Patient_ID]],Patient_data[Patient_ID],0))</f>
        <v>Female</v>
      </c>
      <c r="J2429" t="str">
        <f>INDEX(Location_data[Location],MATCH(Consolidated_sheets[[#This Row],[Patient_ID]],Location_data[Patient_ID],0))</f>
        <v>Houston</v>
      </c>
      <c r="K2429" t="str">
        <f>INDEX(Insurance_data[Insurance_Type],MATCH(Consolidated_sheets[[#This Row],[Patient_ID]],Insurance_data[Patient_ID],0))</f>
        <v>None</v>
      </c>
      <c r="L2429" s="6">
        <f>INDEX(Insurance_data[Insurance_Amount],MATCH(Consolidated_sheets[[#This Row],[Patient_ID]],Insurance_data[Patient_ID],0))</f>
        <v>5713.52</v>
      </c>
    </row>
    <row r="2430" spans="1:12" x14ac:dyDescent="0.3">
      <c r="A2430" t="s">
        <v>813</v>
      </c>
      <c r="B2430" t="s">
        <v>5955</v>
      </c>
      <c r="C2430" s="6">
        <v>2201.04</v>
      </c>
      <c r="D2430" s="1">
        <v>44099.104729247018</v>
      </c>
      <c r="E2430" s="1" t="str">
        <f>TEXT(Consolidated_sheets[[#This Row],[Date]],"yyyy")</f>
        <v>2020</v>
      </c>
      <c r="F2430" s="1" t="str">
        <f>TEXT(Consolidated_sheets[[#This Row],[Date]],"mmmm")</f>
        <v>September</v>
      </c>
      <c r="G2430" t="str">
        <f>INDEX(Patient_data[Patient_Name],MATCH(Consolidated_sheets[[#This Row],[Patient_ID]],Patient_data[Patient_ID],0))</f>
        <v>Joshua Kelly</v>
      </c>
      <c r="H2430">
        <f>INDEX(Patient_data[Age],MATCH(Consolidated_sheets[[#This Row],[Patient_ID]],Patient_data[Patient_ID],0))</f>
        <v>83</v>
      </c>
      <c r="I2430" t="str">
        <f>INDEX(Patient_data[Gender],MATCH(Consolidated_sheets[[#This Row],[Patient_ID]],Patient_data[Patient_ID],0))</f>
        <v>Female</v>
      </c>
      <c r="J2430" t="str">
        <f>INDEX(Location_data[Location],MATCH(Consolidated_sheets[[#This Row],[Patient_ID]],Location_data[Patient_ID],0))</f>
        <v>New York</v>
      </c>
      <c r="K2430" t="str">
        <f>INDEX(Insurance_data[Insurance_Type],MATCH(Consolidated_sheets[[#This Row],[Patient_ID]],Insurance_data[Patient_ID],0))</f>
        <v>Private</v>
      </c>
      <c r="L2430" s="6">
        <f>INDEX(Insurance_data[Insurance_Amount],MATCH(Consolidated_sheets[[#This Row],[Patient_ID]],Insurance_data[Patient_ID],0))</f>
        <v>787.85</v>
      </c>
    </row>
    <row r="2431" spans="1:12" x14ac:dyDescent="0.3">
      <c r="A2431" t="s">
        <v>936</v>
      </c>
      <c r="B2431" t="s">
        <v>5953</v>
      </c>
      <c r="C2431" s="6">
        <v>2880.78</v>
      </c>
      <c r="D2431" s="1">
        <v>44099.365480782973</v>
      </c>
      <c r="E2431" s="1" t="str">
        <f>TEXT(Consolidated_sheets[[#This Row],[Date]],"yyyy")</f>
        <v>2020</v>
      </c>
      <c r="F2431" s="1" t="str">
        <f>TEXT(Consolidated_sheets[[#This Row],[Date]],"mmmm")</f>
        <v>September</v>
      </c>
      <c r="G2431" t="str">
        <f>INDEX(Patient_data[Patient_Name],MATCH(Consolidated_sheets[[#This Row],[Patient_ID]],Patient_data[Patient_ID],0))</f>
        <v>Stephanie Armstrong</v>
      </c>
      <c r="H2431">
        <f>INDEX(Patient_data[Age],MATCH(Consolidated_sheets[[#This Row],[Patient_ID]],Patient_data[Patient_ID],0))</f>
        <v>71</v>
      </c>
      <c r="I2431" t="str">
        <f>INDEX(Patient_data[Gender],MATCH(Consolidated_sheets[[#This Row],[Patient_ID]],Patient_data[Patient_ID],0))</f>
        <v>Female</v>
      </c>
      <c r="J2431" t="str">
        <f>INDEX(Location_data[Location],MATCH(Consolidated_sheets[[#This Row],[Patient_ID]],Location_data[Patient_ID],0))</f>
        <v>Phoenix</v>
      </c>
      <c r="K2431" t="str">
        <f>INDEX(Insurance_data[Insurance_Type],MATCH(Consolidated_sheets[[#This Row],[Patient_ID]],Insurance_data[Patient_ID],0))</f>
        <v>Public</v>
      </c>
      <c r="L2431" s="6">
        <f>INDEX(Insurance_data[Insurance_Amount],MATCH(Consolidated_sheets[[#This Row],[Patient_ID]],Insurance_data[Patient_ID],0))</f>
        <v>3955.93</v>
      </c>
    </row>
    <row r="2432" spans="1:12" x14ac:dyDescent="0.3">
      <c r="A2432" t="s">
        <v>308</v>
      </c>
      <c r="B2432" t="s">
        <v>5952</v>
      </c>
      <c r="C2432" s="6">
        <v>445.5</v>
      </c>
      <c r="D2432" s="1">
        <v>44099.6262323189</v>
      </c>
      <c r="E2432" s="1" t="str">
        <f>TEXT(Consolidated_sheets[[#This Row],[Date]],"yyyy")</f>
        <v>2020</v>
      </c>
      <c r="F2432" s="1" t="str">
        <f>TEXT(Consolidated_sheets[[#This Row],[Date]],"mmmm")</f>
        <v>September</v>
      </c>
      <c r="G2432" t="str">
        <f>INDEX(Patient_data[Patient_Name],MATCH(Consolidated_sheets[[#This Row],[Patient_ID]],Patient_data[Patient_ID],0))</f>
        <v>Marissa Sweeney</v>
      </c>
      <c r="H2432">
        <f>INDEX(Patient_data[Age],MATCH(Consolidated_sheets[[#This Row],[Patient_ID]],Patient_data[Patient_ID],0))</f>
        <v>50</v>
      </c>
      <c r="I2432" t="str">
        <f>INDEX(Patient_data[Gender],MATCH(Consolidated_sheets[[#This Row],[Patient_ID]],Patient_data[Patient_ID],0))</f>
        <v>Female</v>
      </c>
      <c r="J2432" t="str">
        <f>INDEX(Location_data[Location],MATCH(Consolidated_sheets[[#This Row],[Patient_ID]],Location_data[Patient_ID],0))</f>
        <v>Los Angeles</v>
      </c>
      <c r="K2432" t="str">
        <f>INDEX(Insurance_data[Insurance_Type],MATCH(Consolidated_sheets[[#This Row],[Patient_ID]],Insurance_data[Patient_ID],0))</f>
        <v>Private</v>
      </c>
      <c r="L2432" s="6">
        <f>INDEX(Insurance_data[Insurance_Amount],MATCH(Consolidated_sheets[[#This Row],[Patient_ID]],Insurance_data[Patient_ID],0))</f>
        <v>3057.68</v>
      </c>
    </row>
    <row r="2433" spans="1:12" x14ac:dyDescent="0.3">
      <c r="A2433" t="s">
        <v>1609</v>
      </c>
      <c r="B2433" t="s">
        <v>5952</v>
      </c>
      <c r="C2433" s="6">
        <v>3256.89</v>
      </c>
      <c r="D2433" s="1">
        <v>44099.886983854827</v>
      </c>
      <c r="E2433" s="1" t="str">
        <f>TEXT(Consolidated_sheets[[#This Row],[Date]],"yyyy")</f>
        <v>2020</v>
      </c>
      <c r="F2433" s="1" t="str">
        <f>TEXT(Consolidated_sheets[[#This Row],[Date]],"mmmm")</f>
        <v>September</v>
      </c>
      <c r="G2433" t="str">
        <f>INDEX(Patient_data[Patient_Name],MATCH(Consolidated_sheets[[#This Row],[Patient_ID]],Patient_data[Patient_ID],0))</f>
        <v>Michael Hall</v>
      </c>
      <c r="H2433">
        <f>INDEX(Patient_data[Age],MATCH(Consolidated_sheets[[#This Row],[Patient_ID]],Patient_data[Patient_ID],0))</f>
        <v>76</v>
      </c>
      <c r="I2433" t="str">
        <f>INDEX(Patient_data[Gender],MATCH(Consolidated_sheets[[#This Row],[Patient_ID]],Patient_data[Patient_ID],0))</f>
        <v>Male</v>
      </c>
      <c r="J2433" t="str">
        <f>INDEX(Location_data[Location],MATCH(Consolidated_sheets[[#This Row],[Patient_ID]],Location_data[Patient_ID],0))</f>
        <v>Phoenix</v>
      </c>
      <c r="K2433" t="str">
        <f>INDEX(Insurance_data[Insurance_Type],MATCH(Consolidated_sheets[[#This Row],[Patient_ID]],Insurance_data[Patient_ID],0))</f>
        <v>Private</v>
      </c>
      <c r="L2433" s="6">
        <f>INDEX(Insurance_data[Insurance_Amount],MATCH(Consolidated_sheets[[#This Row],[Patient_ID]],Insurance_data[Patient_ID],0))</f>
        <v>118.96</v>
      </c>
    </row>
    <row r="2434" spans="1:12" x14ac:dyDescent="0.3">
      <c r="A2434" t="s">
        <v>1977</v>
      </c>
      <c r="B2434" t="s">
        <v>5952</v>
      </c>
      <c r="C2434" s="6">
        <v>3255.64</v>
      </c>
      <c r="D2434" s="1">
        <v>44100.147735390761</v>
      </c>
      <c r="E2434" s="1" t="str">
        <f>TEXT(Consolidated_sheets[[#This Row],[Date]],"yyyy")</f>
        <v>2020</v>
      </c>
      <c r="F2434" s="1" t="str">
        <f>TEXT(Consolidated_sheets[[#This Row],[Date]],"mmmm")</f>
        <v>September</v>
      </c>
      <c r="G2434" t="str">
        <f>INDEX(Patient_data[Patient_Name],MATCH(Consolidated_sheets[[#This Row],[Patient_ID]],Patient_data[Patient_ID],0))</f>
        <v>Marie Rodriguez</v>
      </c>
      <c r="H2434">
        <f>INDEX(Patient_data[Age],MATCH(Consolidated_sheets[[#This Row],[Patient_ID]],Patient_data[Patient_ID],0))</f>
        <v>22</v>
      </c>
      <c r="I2434" t="str">
        <f>INDEX(Patient_data[Gender],MATCH(Consolidated_sheets[[#This Row],[Patient_ID]],Patient_data[Patient_ID],0))</f>
        <v>Male</v>
      </c>
      <c r="J2434" t="str">
        <f>INDEX(Location_data[Location],MATCH(Consolidated_sheets[[#This Row],[Patient_ID]],Location_data[Patient_ID],0))</f>
        <v>Los Angeles</v>
      </c>
      <c r="K2434" t="str">
        <f>INDEX(Insurance_data[Insurance_Type],MATCH(Consolidated_sheets[[#This Row],[Patient_ID]],Insurance_data[Patient_ID],0))</f>
        <v>None</v>
      </c>
      <c r="L2434" s="6">
        <f>INDEX(Insurance_data[Insurance_Amount],MATCH(Consolidated_sheets[[#This Row],[Patient_ID]],Insurance_data[Patient_ID],0))</f>
        <v>9487.5300000000007</v>
      </c>
    </row>
    <row r="2435" spans="1:12" x14ac:dyDescent="0.3">
      <c r="A2435" t="s">
        <v>2167</v>
      </c>
      <c r="B2435" t="s">
        <v>5953</v>
      </c>
      <c r="C2435" s="6">
        <v>2660.87</v>
      </c>
      <c r="D2435" s="1">
        <v>44100.408486926703</v>
      </c>
      <c r="E2435" s="1" t="str">
        <f>TEXT(Consolidated_sheets[[#This Row],[Date]],"yyyy")</f>
        <v>2020</v>
      </c>
      <c r="F2435" s="1" t="str">
        <f>TEXT(Consolidated_sheets[[#This Row],[Date]],"mmmm")</f>
        <v>September</v>
      </c>
      <c r="G2435" t="str">
        <f>INDEX(Patient_data[Patient_Name],MATCH(Consolidated_sheets[[#This Row],[Patient_ID]],Patient_data[Patient_ID],0))</f>
        <v>Tracy Parker</v>
      </c>
      <c r="H2435">
        <f>INDEX(Patient_data[Age],MATCH(Consolidated_sheets[[#This Row],[Patient_ID]],Patient_data[Patient_ID],0))</f>
        <v>52</v>
      </c>
      <c r="I2435" t="str">
        <f>INDEX(Patient_data[Gender],MATCH(Consolidated_sheets[[#This Row],[Patient_ID]],Patient_data[Patient_ID],0))</f>
        <v>Male</v>
      </c>
      <c r="J2435" t="str">
        <f>INDEX(Location_data[Location],MATCH(Consolidated_sheets[[#This Row],[Patient_ID]],Location_data[Patient_ID],0))</f>
        <v>Houston</v>
      </c>
      <c r="K2435" t="str">
        <f>INDEX(Insurance_data[Insurance_Type],MATCH(Consolidated_sheets[[#This Row],[Patient_ID]],Insurance_data[Patient_ID],0))</f>
        <v>Public</v>
      </c>
      <c r="L2435" s="6">
        <f>INDEX(Insurance_data[Insurance_Amount],MATCH(Consolidated_sheets[[#This Row],[Patient_ID]],Insurance_data[Patient_ID],0))</f>
        <v>1990.48</v>
      </c>
    </row>
    <row r="2436" spans="1:12" x14ac:dyDescent="0.3">
      <c r="A2436" t="s">
        <v>2964</v>
      </c>
      <c r="B2436" t="s">
        <v>5955</v>
      </c>
      <c r="C2436" s="6">
        <v>4647.54</v>
      </c>
      <c r="D2436" s="1">
        <v>44100.669238462629</v>
      </c>
      <c r="E2436" s="1" t="str">
        <f>TEXT(Consolidated_sheets[[#This Row],[Date]],"yyyy")</f>
        <v>2020</v>
      </c>
      <c r="F2436" s="1" t="str">
        <f>TEXT(Consolidated_sheets[[#This Row],[Date]],"mmmm")</f>
        <v>September</v>
      </c>
      <c r="G2436" t="str">
        <f>INDEX(Patient_data[Patient_Name],MATCH(Consolidated_sheets[[#This Row],[Patient_ID]],Patient_data[Patient_ID],0))</f>
        <v>Amy Moran</v>
      </c>
      <c r="H2436">
        <f>INDEX(Patient_data[Age],MATCH(Consolidated_sheets[[#This Row],[Patient_ID]],Patient_data[Patient_ID],0))</f>
        <v>87</v>
      </c>
      <c r="I2436" t="str">
        <f>INDEX(Patient_data[Gender],MATCH(Consolidated_sheets[[#This Row],[Patient_ID]],Patient_data[Patient_ID],0))</f>
        <v>Female</v>
      </c>
      <c r="J2436" t="str">
        <f>INDEX(Location_data[Location],MATCH(Consolidated_sheets[[#This Row],[Patient_ID]],Location_data[Patient_ID],0))</f>
        <v>Houston</v>
      </c>
      <c r="K2436" t="str">
        <f>INDEX(Insurance_data[Insurance_Type],MATCH(Consolidated_sheets[[#This Row],[Patient_ID]],Insurance_data[Patient_ID],0))</f>
        <v>Private</v>
      </c>
      <c r="L2436" s="6">
        <f>INDEX(Insurance_data[Insurance_Amount],MATCH(Consolidated_sheets[[#This Row],[Patient_ID]],Insurance_data[Patient_ID],0))</f>
        <v>719.09</v>
      </c>
    </row>
    <row r="2437" spans="1:12" x14ac:dyDescent="0.3">
      <c r="A2437" t="s">
        <v>1303</v>
      </c>
      <c r="B2437" t="s">
        <v>5953</v>
      </c>
      <c r="C2437" s="6">
        <v>1848.1</v>
      </c>
      <c r="D2437" s="1">
        <v>44100.929989998564</v>
      </c>
      <c r="E2437" s="1" t="str">
        <f>TEXT(Consolidated_sheets[[#This Row],[Date]],"yyyy")</f>
        <v>2020</v>
      </c>
      <c r="F2437" s="1" t="str">
        <f>TEXT(Consolidated_sheets[[#This Row],[Date]],"mmmm")</f>
        <v>September</v>
      </c>
      <c r="G2437" t="str">
        <f>INDEX(Patient_data[Patient_Name],MATCH(Consolidated_sheets[[#This Row],[Patient_ID]],Patient_data[Patient_ID],0))</f>
        <v>Alicia Daniels MD</v>
      </c>
      <c r="H2437">
        <f>INDEX(Patient_data[Age],MATCH(Consolidated_sheets[[#This Row],[Patient_ID]],Patient_data[Patient_ID],0))</f>
        <v>60</v>
      </c>
      <c r="I2437" t="str">
        <f>INDEX(Patient_data[Gender],MATCH(Consolidated_sheets[[#This Row],[Patient_ID]],Patient_data[Patient_ID],0))</f>
        <v>Female</v>
      </c>
      <c r="J2437" t="str">
        <f>INDEX(Location_data[Location],MATCH(Consolidated_sheets[[#This Row],[Patient_ID]],Location_data[Patient_ID],0))</f>
        <v>Chicago</v>
      </c>
      <c r="K2437" t="str">
        <f>INDEX(Insurance_data[Insurance_Type],MATCH(Consolidated_sheets[[#This Row],[Patient_ID]],Insurance_data[Patient_ID],0))</f>
        <v>Public</v>
      </c>
      <c r="L2437" s="6">
        <f>INDEX(Insurance_data[Insurance_Amount],MATCH(Consolidated_sheets[[#This Row],[Patient_ID]],Insurance_data[Patient_ID],0))</f>
        <v>4445.3100000000004</v>
      </c>
    </row>
    <row r="2438" spans="1:12" x14ac:dyDescent="0.3">
      <c r="A2438" t="s">
        <v>1749</v>
      </c>
      <c r="B2438" t="s">
        <v>5953</v>
      </c>
      <c r="C2438" s="6">
        <v>1295.73</v>
      </c>
      <c r="D2438" s="1">
        <v>44101.190741534498</v>
      </c>
      <c r="E2438" s="1" t="str">
        <f>TEXT(Consolidated_sheets[[#This Row],[Date]],"yyyy")</f>
        <v>2020</v>
      </c>
      <c r="F2438" s="1" t="str">
        <f>TEXT(Consolidated_sheets[[#This Row],[Date]],"mmmm")</f>
        <v>September</v>
      </c>
      <c r="G2438" t="str">
        <f>INDEX(Patient_data[Patient_Name],MATCH(Consolidated_sheets[[#This Row],[Patient_ID]],Patient_data[Patient_ID],0))</f>
        <v>Terri Allen</v>
      </c>
      <c r="H2438">
        <f>INDEX(Patient_data[Age],MATCH(Consolidated_sheets[[#This Row],[Patient_ID]],Patient_data[Patient_ID],0))</f>
        <v>69</v>
      </c>
      <c r="I2438" t="str">
        <f>INDEX(Patient_data[Gender],MATCH(Consolidated_sheets[[#This Row],[Patient_ID]],Patient_data[Patient_ID],0))</f>
        <v>Male</v>
      </c>
      <c r="J2438" t="str">
        <f>INDEX(Location_data[Location],MATCH(Consolidated_sheets[[#This Row],[Patient_ID]],Location_data[Patient_ID],0))</f>
        <v>New York</v>
      </c>
      <c r="K2438" t="str">
        <f>INDEX(Insurance_data[Insurance_Type],MATCH(Consolidated_sheets[[#This Row],[Patient_ID]],Insurance_data[Patient_ID],0))</f>
        <v>None</v>
      </c>
      <c r="L2438" s="6">
        <f>INDEX(Insurance_data[Insurance_Amount],MATCH(Consolidated_sheets[[#This Row],[Patient_ID]],Insurance_data[Patient_ID],0))</f>
        <v>894.02</v>
      </c>
    </row>
    <row r="2439" spans="1:12" x14ac:dyDescent="0.3">
      <c r="A2439" t="s">
        <v>2636</v>
      </c>
      <c r="B2439" t="s">
        <v>5952</v>
      </c>
      <c r="C2439" s="6">
        <v>2967.51</v>
      </c>
      <c r="D2439" s="1">
        <v>44101.451493070432</v>
      </c>
      <c r="E2439" s="1" t="str">
        <f>TEXT(Consolidated_sheets[[#This Row],[Date]],"yyyy")</f>
        <v>2020</v>
      </c>
      <c r="F2439" s="1" t="str">
        <f>TEXT(Consolidated_sheets[[#This Row],[Date]],"mmmm")</f>
        <v>September</v>
      </c>
      <c r="G2439" t="str">
        <f>INDEX(Patient_data[Patient_Name],MATCH(Consolidated_sheets[[#This Row],[Patient_ID]],Patient_data[Patient_ID],0))</f>
        <v>Tamara Flores</v>
      </c>
      <c r="H2439">
        <f>INDEX(Patient_data[Age],MATCH(Consolidated_sheets[[#This Row],[Patient_ID]],Patient_data[Patient_ID],0))</f>
        <v>51</v>
      </c>
      <c r="I2439" t="str">
        <f>INDEX(Patient_data[Gender],MATCH(Consolidated_sheets[[#This Row],[Patient_ID]],Patient_data[Patient_ID],0))</f>
        <v>Male</v>
      </c>
      <c r="J2439" t="str">
        <f>INDEX(Location_data[Location],MATCH(Consolidated_sheets[[#This Row],[Patient_ID]],Location_data[Patient_ID],0))</f>
        <v>Chicago</v>
      </c>
      <c r="K2439" t="str">
        <f>INDEX(Insurance_data[Insurance_Type],MATCH(Consolidated_sheets[[#This Row],[Patient_ID]],Insurance_data[Patient_ID],0))</f>
        <v>Public</v>
      </c>
      <c r="L2439" s="6">
        <f>INDEX(Insurance_data[Insurance_Amount],MATCH(Consolidated_sheets[[#This Row],[Patient_ID]],Insurance_data[Patient_ID],0))</f>
        <v>6221.04</v>
      </c>
    </row>
    <row r="2440" spans="1:12" x14ac:dyDescent="0.3">
      <c r="A2440" t="s">
        <v>941</v>
      </c>
      <c r="B2440" t="s">
        <v>5955</v>
      </c>
      <c r="C2440" s="6">
        <v>3728.82</v>
      </c>
      <c r="D2440" s="1">
        <v>44101.712244606373</v>
      </c>
      <c r="E2440" s="1" t="str">
        <f>TEXT(Consolidated_sheets[[#This Row],[Date]],"yyyy")</f>
        <v>2020</v>
      </c>
      <c r="F2440" s="1" t="str">
        <f>TEXT(Consolidated_sheets[[#This Row],[Date]],"mmmm")</f>
        <v>September</v>
      </c>
      <c r="G2440" t="str">
        <f>INDEX(Patient_data[Patient_Name],MATCH(Consolidated_sheets[[#This Row],[Patient_ID]],Patient_data[Patient_ID],0))</f>
        <v>Gabrielle Farmer</v>
      </c>
      <c r="H2440">
        <f>INDEX(Patient_data[Age],MATCH(Consolidated_sheets[[#This Row],[Patient_ID]],Patient_data[Patient_ID],0))</f>
        <v>64</v>
      </c>
      <c r="I2440" t="str">
        <f>INDEX(Patient_data[Gender],MATCH(Consolidated_sheets[[#This Row],[Patient_ID]],Patient_data[Patient_ID],0))</f>
        <v>Female</v>
      </c>
      <c r="J2440" t="str">
        <f>INDEX(Location_data[Location],MATCH(Consolidated_sheets[[#This Row],[Patient_ID]],Location_data[Patient_ID],0))</f>
        <v>Houston</v>
      </c>
      <c r="K2440" t="str">
        <f>INDEX(Insurance_data[Insurance_Type],MATCH(Consolidated_sheets[[#This Row],[Patient_ID]],Insurance_data[Patient_ID],0))</f>
        <v>Private</v>
      </c>
      <c r="L2440" s="6">
        <f>INDEX(Insurance_data[Insurance_Amount],MATCH(Consolidated_sheets[[#This Row],[Patient_ID]],Insurance_data[Patient_ID],0))</f>
        <v>4299.3</v>
      </c>
    </row>
    <row r="2441" spans="1:12" x14ac:dyDescent="0.3">
      <c r="A2441" t="s">
        <v>1129</v>
      </c>
      <c r="B2441" t="s">
        <v>5955</v>
      </c>
      <c r="C2441" s="6">
        <v>1944</v>
      </c>
      <c r="D2441" s="1">
        <v>44101.9729961423</v>
      </c>
      <c r="E2441" s="1" t="str">
        <f>TEXT(Consolidated_sheets[[#This Row],[Date]],"yyyy")</f>
        <v>2020</v>
      </c>
      <c r="F2441" s="1" t="str">
        <f>TEXT(Consolidated_sheets[[#This Row],[Date]],"mmmm")</f>
        <v>September</v>
      </c>
      <c r="G2441" t="str">
        <f>INDEX(Patient_data[Patient_Name],MATCH(Consolidated_sheets[[#This Row],[Patient_ID]],Patient_data[Patient_ID],0))</f>
        <v>Jimmy Wright</v>
      </c>
      <c r="H2441">
        <f>INDEX(Patient_data[Age],MATCH(Consolidated_sheets[[#This Row],[Patient_ID]],Patient_data[Patient_ID],0))</f>
        <v>31</v>
      </c>
      <c r="I2441" t="str">
        <f>INDEX(Patient_data[Gender],MATCH(Consolidated_sheets[[#This Row],[Patient_ID]],Patient_data[Patient_ID],0))</f>
        <v>Male</v>
      </c>
      <c r="J2441" t="str">
        <f>INDEX(Location_data[Location],MATCH(Consolidated_sheets[[#This Row],[Patient_ID]],Location_data[Patient_ID],0))</f>
        <v>Phoenix</v>
      </c>
      <c r="K2441" t="str">
        <f>INDEX(Insurance_data[Insurance_Type],MATCH(Consolidated_sheets[[#This Row],[Patient_ID]],Insurance_data[Patient_ID],0))</f>
        <v>Private</v>
      </c>
      <c r="L2441" s="6">
        <f>INDEX(Insurance_data[Insurance_Amount],MATCH(Consolidated_sheets[[#This Row],[Patient_ID]],Insurance_data[Patient_ID],0))</f>
        <v>5691.48</v>
      </c>
    </row>
    <row r="2442" spans="1:12" x14ac:dyDescent="0.3">
      <c r="A2442" t="s">
        <v>2172</v>
      </c>
      <c r="B2442" t="s">
        <v>5955</v>
      </c>
      <c r="C2442" s="6">
        <v>1532.04</v>
      </c>
      <c r="D2442" s="1">
        <v>44102.233747678227</v>
      </c>
      <c r="E2442" s="1" t="str">
        <f>TEXT(Consolidated_sheets[[#This Row],[Date]],"yyyy")</f>
        <v>2020</v>
      </c>
      <c r="F2442" s="1" t="str">
        <f>TEXT(Consolidated_sheets[[#This Row],[Date]],"mmmm")</f>
        <v>September</v>
      </c>
      <c r="G2442" t="str">
        <f>INDEX(Patient_data[Patient_Name],MATCH(Consolidated_sheets[[#This Row],[Patient_ID]],Patient_data[Patient_ID],0))</f>
        <v>Jeff Williams DDS</v>
      </c>
      <c r="H2442">
        <f>INDEX(Patient_data[Age],MATCH(Consolidated_sheets[[#This Row],[Patient_ID]],Patient_data[Patient_ID],0))</f>
        <v>72</v>
      </c>
      <c r="I2442" t="str">
        <f>INDEX(Patient_data[Gender],MATCH(Consolidated_sheets[[#This Row],[Patient_ID]],Patient_data[Patient_ID],0))</f>
        <v>Male</v>
      </c>
      <c r="J2442" t="str">
        <f>INDEX(Location_data[Location],MATCH(Consolidated_sheets[[#This Row],[Patient_ID]],Location_data[Patient_ID],0))</f>
        <v>Phoenix</v>
      </c>
      <c r="K2442" t="str">
        <f>INDEX(Insurance_data[Insurance_Type],MATCH(Consolidated_sheets[[#This Row],[Patient_ID]],Insurance_data[Patient_ID],0))</f>
        <v>None</v>
      </c>
      <c r="L2442" s="6">
        <f>INDEX(Insurance_data[Insurance_Amount],MATCH(Consolidated_sheets[[#This Row],[Patient_ID]],Insurance_data[Patient_ID],0))</f>
        <v>7441.39</v>
      </c>
    </row>
    <row r="2443" spans="1:12" x14ac:dyDescent="0.3">
      <c r="A2443" t="s">
        <v>647</v>
      </c>
      <c r="B2443" t="s">
        <v>5953</v>
      </c>
      <c r="C2443" s="6">
        <v>2783.71</v>
      </c>
      <c r="D2443" s="1">
        <v>44102.494499214168</v>
      </c>
      <c r="E2443" s="1" t="str">
        <f>TEXT(Consolidated_sheets[[#This Row],[Date]],"yyyy")</f>
        <v>2020</v>
      </c>
      <c r="F2443" s="1" t="str">
        <f>TEXT(Consolidated_sheets[[#This Row],[Date]],"mmmm")</f>
        <v>September</v>
      </c>
      <c r="G2443" t="str">
        <f>INDEX(Patient_data[Patient_Name],MATCH(Consolidated_sheets[[#This Row],[Patient_ID]],Patient_data[Patient_ID],0))</f>
        <v>Linda Gutierrez</v>
      </c>
      <c r="H2443">
        <f>INDEX(Patient_data[Age],MATCH(Consolidated_sheets[[#This Row],[Patient_ID]],Patient_data[Patient_ID],0))</f>
        <v>19</v>
      </c>
      <c r="I2443" t="str">
        <f>INDEX(Patient_data[Gender],MATCH(Consolidated_sheets[[#This Row],[Patient_ID]],Patient_data[Patient_ID],0))</f>
        <v>Female</v>
      </c>
      <c r="J2443" t="str">
        <f>INDEX(Location_data[Location],MATCH(Consolidated_sheets[[#This Row],[Patient_ID]],Location_data[Patient_ID],0))</f>
        <v>Chicago</v>
      </c>
      <c r="K2443" t="str">
        <f>INDEX(Insurance_data[Insurance_Type],MATCH(Consolidated_sheets[[#This Row],[Patient_ID]],Insurance_data[Patient_ID],0))</f>
        <v>None</v>
      </c>
      <c r="L2443" s="6">
        <f>INDEX(Insurance_data[Insurance_Amount],MATCH(Consolidated_sheets[[#This Row],[Patient_ID]],Insurance_data[Patient_ID],0))</f>
        <v>5006.71</v>
      </c>
    </row>
    <row r="2444" spans="1:12" x14ac:dyDescent="0.3">
      <c r="A2444" t="s">
        <v>1165</v>
      </c>
      <c r="B2444" t="s">
        <v>5952</v>
      </c>
      <c r="C2444" s="6">
        <v>266.99</v>
      </c>
      <c r="D2444" s="1">
        <v>44102.755250750102</v>
      </c>
      <c r="E2444" s="1" t="str">
        <f>TEXT(Consolidated_sheets[[#This Row],[Date]],"yyyy")</f>
        <v>2020</v>
      </c>
      <c r="F2444" s="1" t="str">
        <f>TEXT(Consolidated_sheets[[#This Row],[Date]],"mmmm")</f>
        <v>September</v>
      </c>
      <c r="G2444" t="str">
        <f>INDEX(Patient_data[Patient_Name],MATCH(Consolidated_sheets[[#This Row],[Patient_ID]],Patient_data[Patient_ID],0))</f>
        <v>Robert Weaver</v>
      </c>
      <c r="H2444">
        <f>INDEX(Patient_data[Age],MATCH(Consolidated_sheets[[#This Row],[Patient_ID]],Patient_data[Patient_ID],0))</f>
        <v>41</v>
      </c>
      <c r="I2444" t="str">
        <f>INDEX(Patient_data[Gender],MATCH(Consolidated_sheets[[#This Row],[Patient_ID]],Patient_data[Patient_ID],0))</f>
        <v>Female</v>
      </c>
      <c r="J2444" t="str">
        <f>INDEX(Location_data[Location],MATCH(Consolidated_sheets[[#This Row],[Patient_ID]],Location_data[Patient_ID],0))</f>
        <v>Los Angeles</v>
      </c>
      <c r="K2444" t="str">
        <f>INDEX(Insurance_data[Insurance_Type],MATCH(Consolidated_sheets[[#This Row],[Patient_ID]],Insurance_data[Patient_ID],0))</f>
        <v>None</v>
      </c>
      <c r="L2444" s="6">
        <f>INDEX(Insurance_data[Insurance_Amount],MATCH(Consolidated_sheets[[#This Row],[Patient_ID]],Insurance_data[Patient_ID],0))</f>
        <v>2502.39</v>
      </c>
    </row>
    <row r="2445" spans="1:12" x14ac:dyDescent="0.3">
      <c r="A2445" t="s">
        <v>2880</v>
      </c>
      <c r="B2445" t="s">
        <v>5953</v>
      </c>
      <c r="C2445" s="6">
        <v>1579.91</v>
      </c>
      <c r="D2445" s="1">
        <v>44103.016002286029</v>
      </c>
      <c r="E2445" s="1" t="str">
        <f>TEXT(Consolidated_sheets[[#This Row],[Date]],"yyyy")</f>
        <v>2020</v>
      </c>
      <c r="F2445" s="1" t="str">
        <f>TEXT(Consolidated_sheets[[#This Row],[Date]],"mmmm")</f>
        <v>September</v>
      </c>
      <c r="G2445" t="str">
        <f>INDEX(Patient_data[Patient_Name],MATCH(Consolidated_sheets[[#This Row],[Patient_ID]],Patient_data[Patient_ID],0))</f>
        <v>Joseph Benjamin</v>
      </c>
      <c r="H2445">
        <f>INDEX(Patient_data[Age],MATCH(Consolidated_sheets[[#This Row],[Patient_ID]],Patient_data[Patient_ID],0))</f>
        <v>42</v>
      </c>
      <c r="I2445" t="str">
        <f>INDEX(Patient_data[Gender],MATCH(Consolidated_sheets[[#This Row],[Patient_ID]],Patient_data[Patient_ID],0))</f>
        <v>Male</v>
      </c>
      <c r="J2445" t="str">
        <f>INDEX(Location_data[Location],MATCH(Consolidated_sheets[[#This Row],[Patient_ID]],Location_data[Patient_ID],0))</f>
        <v>Houston</v>
      </c>
      <c r="K2445" t="str">
        <f>INDEX(Insurance_data[Insurance_Type],MATCH(Consolidated_sheets[[#This Row],[Patient_ID]],Insurance_data[Patient_ID],0))</f>
        <v>Public</v>
      </c>
      <c r="L2445" s="6">
        <f>INDEX(Insurance_data[Insurance_Amount],MATCH(Consolidated_sheets[[#This Row],[Patient_ID]],Insurance_data[Patient_ID],0))</f>
        <v>9502.4699999999993</v>
      </c>
    </row>
    <row r="2446" spans="1:12" x14ac:dyDescent="0.3">
      <c r="A2446" t="s">
        <v>1873</v>
      </c>
      <c r="B2446" t="s">
        <v>5954</v>
      </c>
      <c r="C2446" s="6">
        <v>1103.45</v>
      </c>
      <c r="D2446" s="1">
        <v>44103.27675382197</v>
      </c>
      <c r="E2446" s="1" t="str">
        <f>TEXT(Consolidated_sheets[[#This Row],[Date]],"yyyy")</f>
        <v>2020</v>
      </c>
      <c r="F2446" s="1" t="str">
        <f>TEXT(Consolidated_sheets[[#This Row],[Date]],"mmmm")</f>
        <v>September</v>
      </c>
      <c r="G2446" t="str">
        <f>INDEX(Patient_data[Patient_Name],MATCH(Consolidated_sheets[[#This Row],[Patient_ID]],Patient_data[Patient_ID],0))</f>
        <v>Margaret Butler</v>
      </c>
      <c r="H2446">
        <f>INDEX(Patient_data[Age],MATCH(Consolidated_sheets[[#This Row],[Patient_ID]],Patient_data[Patient_ID],0))</f>
        <v>53</v>
      </c>
      <c r="I2446" t="str">
        <f>INDEX(Patient_data[Gender],MATCH(Consolidated_sheets[[#This Row],[Patient_ID]],Patient_data[Patient_ID],0))</f>
        <v>Female</v>
      </c>
      <c r="J2446" t="str">
        <f>INDEX(Location_data[Location],MATCH(Consolidated_sheets[[#This Row],[Patient_ID]],Location_data[Patient_ID],0))</f>
        <v>Chicago</v>
      </c>
      <c r="K2446" t="str">
        <f>INDEX(Insurance_data[Insurance_Type],MATCH(Consolidated_sheets[[#This Row],[Patient_ID]],Insurance_data[Patient_ID],0))</f>
        <v>Private</v>
      </c>
      <c r="L2446" s="6">
        <f>INDEX(Insurance_data[Insurance_Amount],MATCH(Consolidated_sheets[[#This Row],[Patient_ID]],Insurance_data[Patient_ID],0))</f>
        <v>4259.57</v>
      </c>
    </row>
    <row r="2447" spans="1:12" x14ac:dyDescent="0.3">
      <c r="A2447" t="s">
        <v>2555</v>
      </c>
      <c r="B2447" t="s">
        <v>5953</v>
      </c>
      <c r="C2447" s="6">
        <v>3234.62</v>
      </c>
      <c r="D2447" s="1">
        <v>44103.537505357897</v>
      </c>
      <c r="E2447" s="1" t="str">
        <f>TEXT(Consolidated_sheets[[#This Row],[Date]],"yyyy")</f>
        <v>2020</v>
      </c>
      <c r="F2447" s="1" t="str">
        <f>TEXT(Consolidated_sheets[[#This Row],[Date]],"mmmm")</f>
        <v>September</v>
      </c>
      <c r="G2447" t="str">
        <f>INDEX(Patient_data[Patient_Name],MATCH(Consolidated_sheets[[#This Row],[Patient_ID]],Patient_data[Patient_ID],0))</f>
        <v>Veronica Gutierrez</v>
      </c>
      <c r="H2447">
        <f>INDEX(Patient_data[Age],MATCH(Consolidated_sheets[[#This Row],[Patient_ID]],Patient_data[Patient_ID],0))</f>
        <v>66</v>
      </c>
      <c r="I2447" t="str">
        <f>INDEX(Patient_data[Gender],MATCH(Consolidated_sheets[[#This Row],[Patient_ID]],Patient_data[Patient_ID],0))</f>
        <v>Female</v>
      </c>
      <c r="J2447" t="str">
        <f>INDEX(Location_data[Location],MATCH(Consolidated_sheets[[#This Row],[Patient_ID]],Location_data[Patient_ID],0))</f>
        <v>Chicago</v>
      </c>
      <c r="K2447" t="str">
        <f>INDEX(Insurance_data[Insurance_Type],MATCH(Consolidated_sheets[[#This Row],[Patient_ID]],Insurance_data[Patient_ID],0))</f>
        <v>Public</v>
      </c>
      <c r="L2447" s="6">
        <f>INDEX(Insurance_data[Insurance_Amount],MATCH(Consolidated_sheets[[#This Row],[Patient_ID]],Insurance_data[Patient_ID],0))</f>
        <v>2107.37</v>
      </c>
    </row>
    <row r="2448" spans="1:12" x14ac:dyDescent="0.3">
      <c r="A2448" t="s">
        <v>940</v>
      </c>
      <c r="B2448" t="s">
        <v>5953</v>
      </c>
      <c r="C2448" s="6">
        <v>2636.46</v>
      </c>
      <c r="D2448" s="1">
        <v>44103.798256893831</v>
      </c>
      <c r="E2448" s="1" t="str">
        <f>TEXT(Consolidated_sheets[[#This Row],[Date]],"yyyy")</f>
        <v>2020</v>
      </c>
      <c r="F2448" s="1" t="str">
        <f>TEXT(Consolidated_sheets[[#This Row],[Date]],"mmmm")</f>
        <v>September</v>
      </c>
      <c r="G2448" t="str">
        <f>INDEX(Patient_data[Patient_Name],MATCH(Consolidated_sheets[[#This Row],[Patient_ID]],Patient_data[Patient_ID],0))</f>
        <v>Benjamin Chen</v>
      </c>
      <c r="H2448">
        <f>INDEX(Patient_data[Age],MATCH(Consolidated_sheets[[#This Row],[Patient_ID]],Patient_data[Patient_ID],0))</f>
        <v>22</v>
      </c>
      <c r="I2448" t="str">
        <f>INDEX(Patient_data[Gender],MATCH(Consolidated_sheets[[#This Row],[Patient_ID]],Patient_data[Patient_ID],0))</f>
        <v>Female</v>
      </c>
      <c r="J2448" t="str">
        <f>INDEX(Location_data[Location],MATCH(Consolidated_sheets[[#This Row],[Patient_ID]],Location_data[Patient_ID],0))</f>
        <v>Chicago</v>
      </c>
      <c r="K2448" t="str">
        <f>INDEX(Insurance_data[Insurance_Type],MATCH(Consolidated_sheets[[#This Row],[Patient_ID]],Insurance_data[Patient_ID],0))</f>
        <v>Private</v>
      </c>
      <c r="L2448" s="6">
        <f>INDEX(Insurance_data[Insurance_Amount],MATCH(Consolidated_sheets[[#This Row],[Patient_ID]],Insurance_data[Patient_ID],0))</f>
        <v>9887.98</v>
      </c>
    </row>
    <row r="2449" spans="1:12" x14ac:dyDescent="0.3">
      <c r="A2449" t="s">
        <v>553</v>
      </c>
      <c r="B2449" t="s">
        <v>5954</v>
      </c>
      <c r="C2449" s="6">
        <v>4117.57</v>
      </c>
      <c r="D2449" s="1">
        <v>44104.059008429773</v>
      </c>
      <c r="E2449" s="1" t="str">
        <f>TEXT(Consolidated_sheets[[#This Row],[Date]],"yyyy")</f>
        <v>2020</v>
      </c>
      <c r="F2449" s="1" t="str">
        <f>TEXT(Consolidated_sheets[[#This Row],[Date]],"mmmm")</f>
        <v>September</v>
      </c>
      <c r="G2449" t="str">
        <f>INDEX(Patient_data[Patient_Name],MATCH(Consolidated_sheets[[#This Row],[Patient_ID]],Patient_data[Patient_ID],0))</f>
        <v>Scott Diaz</v>
      </c>
      <c r="H2449">
        <f>INDEX(Patient_data[Age],MATCH(Consolidated_sheets[[#This Row],[Patient_ID]],Patient_data[Patient_ID],0))</f>
        <v>87</v>
      </c>
      <c r="I2449" t="str">
        <f>INDEX(Patient_data[Gender],MATCH(Consolidated_sheets[[#This Row],[Patient_ID]],Patient_data[Patient_ID],0))</f>
        <v>Male</v>
      </c>
      <c r="J2449" t="str">
        <f>INDEX(Location_data[Location],MATCH(Consolidated_sheets[[#This Row],[Patient_ID]],Location_data[Patient_ID],0))</f>
        <v>Phoenix</v>
      </c>
      <c r="K2449" t="str">
        <f>INDEX(Insurance_data[Insurance_Type],MATCH(Consolidated_sheets[[#This Row],[Patient_ID]],Insurance_data[Patient_ID],0))</f>
        <v>Public</v>
      </c>
      <c r="L2449" s="6">
        <f>INDEX(Insurance_data[Insurance_Amount],MATCH(Consolidated_sheets[[#This Row],[Patient_ID]],Insurance_data[Patient_ID],0))</f>
        <v>1749.15</v>
      </c>
    </row>
    <row r="2450" spans="1:12" x14ac:dyDescent="0.3">
      <c r="A2450" t="s">
        <v>411</v>
      </c>
      <c r="B2450" t="s">
        <v>5955</v>
      </c>
      <c r="C2450" s="6">
        <v>1236.8499999999999</v>
      </c>
      <c r="D2450" s="1">
        <v>44104.319759965707</v>
      </c>
      <c r="E2450" s="1" t="str">
        <f>TEXT(Consolidated_sheets[[#This Row],[Date]],"yyyy")</f>
        <v>2020</v>
      </c>
      <c r="F2450" s="1" t="str">
        <f>TEXT(Consolidated_sheets[[#This Row],[Date]],"mmmm")</f>
        <v>September</v>
      </c>
      <c r="G2450" t="str">
        <f>INDEX(Patient_data[Patient_Name],MATCH(Consolidated_sheets[[#This Row],[Patient_ID]],Patient_data[Patient_ID],0))</f>
        <v>Lauren Lewis</v>
      </c>
      <c r="H2450">
        <f>INDEX(Patient_data[Age],MATCH(Consolidated_sheets[[#This Row],[Patient_ID]],Patient_data[Patient_ID],0))</f>
        <v>52</v>
      </c>
      <c r="I2450" t="str">
        <f>INDEX(Patient_data[Gender],MATCH(Consolidated_sheets[[#This Row],[Patient_ID]],Patient_data[Patient_ID],0))</f>
        <v>Female</v>
      </c>
      <c r="J2450" t="str">
        <f>INDEX(Location_data[Location],MATCH(Consolidated_sheets[[#This Row],[Patient_ID]],Location_data[Patient_ID],0))</f>
        <v>Los Angeles</v>
      </c>
      <c r="K2450" t="str">
        <f>INDEX(Insurance_data[Insurance_Type],MATCH(Consolidated_sheets[[#This Row],[Patient_ID]],Insurance_data[Patient_ID],0))</f>
        <v>Public</v>
      </c>
      <c r="L2450" s="6">
        <f>INDEX(Insurance_data[Insurance_Amount],MATCH(Consolidated_sheets[[#This Row],[Patient_ID]],Insurance_data[Patient_ID],0))</f>
        <v>9203.91</v>
      </c>
    </row>
    <row r="2451" spans="1:12" x14ac:dyDescent="0.3">
      <c r="A2451" t="s">
        <v>391</v>
      </c>
      <c r="B2451" t="s">
        <v>5953</v>
      </c>
      <c r="C2451" s="6">
        <v>680.08</v>
      </c>
      <c r="D2451" s="1">
        <v>44104.580511501626</v>
      </c>
      <c r="E2451" s="1" t="str">
        <f>TEXT(Consolidated_sheets[[#This Row],[Date]],"yyyy")</f>
        <v>2020</v>
      </c>
      <c r="F2451" s="1" t="str">
        <f>TEXT(Consolidated_sheets[[#This Row],[Date]],"mmmm")</f>
        <v>September</v>
      </c>
      <c r="G2451" t="str">
        <f>INDEX(Patient_data[Patient_Name],MATCH(Consolidated_sheets[[#This Row],[Patient_ID]],Patient_data[Patient_ID],0))</f>
        <v>Cindy Rivera MD</v>
      </c>
      <c r="H2451">
        <f>INDEX(Patient_data[Age],MATCH(Consolidated_sheets[[#This Row],[Patient_ID]],Patient_data[Patient_ID],0))</f>
        <v>58</v>
      </c>
      <c r="I2451" t="str">
        <f>INDEX(Patient_data[Gender],MATCH(Consolidated_sheets[[#This Row],[Patient_ID]],Patient_data[Patient_ID],0))</f>
        <v>Male</v>
      </c>
      <c r="J2451" t="str">
        <f>INDEX(Location_data[Location],MATCH(Consolidated_sheets[[#This Row],[Patient_ID]],Location_data[Patient_ID],0))</f>
        <v>Houston</v>
      </c>
      <c r="K2451" t="str">
        <f>INDEX(Insurance_data[Insurance_Type],MATCH(Consolidated_sheets[[#This Row],[Patient_ID]],Insurance_data[Patient_ID],0))</f>
        <v>None</v>
      </c>
      <c r="L2451" s="6">
        <f>INDEX(Insurance_data[Insurance_Amount],MATCH(Consolidated_sheets[[#This Row],[Patient_ID]],Insurance_data[Patient_ID],0))</f>
        <v>2294.98</v>
      </c>
    </row>
    <row r="2452" spans="1:12" x14ac:dyDescent="0.3">
      <c r="A2452" t="s">
        <v>981</v>
      </c>
      <c r="B2452" t="s">
        <v>5953</v>
      </c>
      <c r="C2452" s="6">
        <v>2846.08</v>
      </c>
      <c r="D2452" s="1">
        <v>44104.841263037568</v>
      </c>
      <c r="E2452" s="1" t="str">
        <f>TEXT(Consolidated_sheets[[#This Row],[Date]],"yyyy")</f>
        <v>2020</v>
      </c>
      <c r="F2452" s="1" t="str">
        <f>TEXT(Consolidated_sheets[[#This Row],[Date]],"mmmm")</f>
        <v>September</v>
      </c>
      <c r="G2452" t="str">
        <f>INDEX(Patient_data[Patient_Name],MATCH(Consolidated_sheets[[#This Row],[Patient_ID]],Patient_data[Patient_ID],0))</f>
        <v>Sherry Morgan</v>
      </c>
      <c r="H2452">
        <f>INDEX(Patient_data[Age],MATCH(Consolidated_sheets[[#This Row],[Patient_ID]],Patient_data[Patient_ID],0))</f>
        <v>20</v>
      </c>
      <c r="I2452" t="str">
        <f>INDEX(Patient_data[Gender],MATCH(Consolidated_sheets[[#This Row],[Patient_ID]],Patient_data[Patient_ID],0))</f>
        <v>Male</v>
      </c>
      <c r="J2452" t="str">
        <f>INDEX(Location_data[Location],MATCH(Consolidated_sheets[[#This Row],[Patient_ID]],Location_data[Patient_ID],0))</f>
        <v>Houston</v>
      </c>
      <c r="K2452" t="str">
        <f>INDEX(Insurance_data[Insurance_Type],MATCH(Consolidated_sheets[[#This Row],[Patient_ID]],Insurance_data[Patient_ID],0))</f>
        <v>None</v>
      </c>
      <c r="L2452" s="6">
        <f>INDEX(Insurance_data[Insurance_Amount],MATCH(Consolidated_sheets[[#This Row],[Patient_ID]],Insurance_data[Patient_ID],0))</f>
        <v>4403.32</v>
      </c>
    </row>
    <row r="2453" spans="1:12" x14ac:dyDescent="0.3">
      <c r="A2453" t="s">
        <v>844</v>
      </c>
      <c r="B2453" t="s">
        <v>5955</v>
      </c>
      <c r="C2453" s="6">
        <v>3157.64</v>
      </c>
      <c r="D2453" s="1">
        <v>44105.102014573509</v>
      </c>
      <c r="E2453" s="1" t="str">
        <f>TEXT(Consolidated_sheets[[#This Row],[Date]],"yyyy")</f>
        <v>2020</v>
      </c>
      <c r="F2453" s="1" t="str">
        <f>TEXT(Consolidated_sheets[[#This Row],[Date]],"mmmm")</f>
        <v>October</v>
      </c>
      <c r="G2453" t="str">
        <f>INDEX(Patient_data[Patient_Name],MATCH(Consolidated_sheets[[#This Row],[Patient_ID]],Patient_data[Patient_ID],0))</f>
        <v>Alec West</v>
      </c>
      <c r="H2453">
        <f>INDEX(Patient_data[Age],MATCH(Consolidated_sheets[[#This Row],[Patient_ID]],Patient_data[Patient_ID],0))</f>
        <v>22</v>
      </c>
      <c r="I2453" t="str">
        <f>INDEX(Patient_data[Gender],MATCH(Consolidated_sheets[[#This Row],[Patient_ID]],Patient_data[Patient_ID],0))</f>
        <v>Male</v>
      </c>
      <c r="J2453" t="str">
        <f>INDEX(Location_data[Location],MATCH(Consolidated_sheets[[#This Row],[Patient_ID]],Location_data[Patient_ID],0))</f>
        <v>Chicago</v>
      </c>
      <c r="K2453" t="str">
        <f>INDEX(Insurance_data[Insurance_Type],MATCH(Consolidated_sheets[[#This Row],[Patient_ID]],Insurance_data[Patient_ID],0))</f>
        <v>None</v>
      </c>
      <c r="L2453" s="6">
        <f>INDEX(Insurance_data[Insurance_Amount],MATCH(Consolidated_sheets[[#This Row],[Patient_ID]],Insurance_data[Patient_ID],0))</f>
        <v>9798.4</v>
      </c>
    </row>
    <row r="2454" spans="1:12" x14ac:dyDescent="0.3">
      <c r="A2454" t="s">
        <v>1166</v>
      </c>
      <c r="B2454" t="s">
        <v>5954</v>
      </c>
      <c r="C2454" s="6">
        <v>2371.48</v>
      </c>
      <c r="D2454" s="1">
        <v>44105.362766109443</v>
      </c>
      <c r="E2454" s="1" t="str">
        <f>TEXT(Consolidated_sheets[[#This Row],[Date]],"yyyy")</f>
        <v>2020</v>
      </c>
      <c r="F2454" s="1" t="str">
        <f>TEXT(Consolidated_sheets[[#This Row],[Date]],"mmmm")</f>
        <v>October</v>
      </c>
      <c r="G2454" t="str">
        <f>INDEX(Patient_data[Patient_Name],MATCH(Consolidated_sheets[[#This Row],[Patient_ID]],Patient_data[Patient_ID],0))</f>
        <v>Kevin Torres</v>
      </c>
      <c r="H2454">
        <f>INDEX(Patient_data[Age],MATCH(Consolidated_sheets[[#This Row],[Patient_ID]],Patient_data[Patient_ID],0))</f>
        <v>72</v>
      </c>
      <c r="I2454" t="str">
        <f>INDEX(Patient_data[Gender],MATCH(Consolidated_sheets[[#This Row],[Patient_ID]],Patient_data[Patient_ID],0))</f>
        <v>Female</v>
      </c>
      <c r="J2454" t="str">
        <f>INDEX(Location_data[Location],MATCH(Consolidated_sheets[[#This Row],[Patient_ID]],Location_data[Patient_ID],0))</f>
        <v>Los Angeles</v>
      </c>
      <c r="K2454" t="str">
        <f>INDEX(Insurance_data[Insurance_Type],MATCH(Consolidated_sheets[[#This Row],[Patient_ID]],Insurance_data[Patient_ID],0))</f>
        <v>None</v>
      </c>
      <c r="L2454" s="6">
        <f>INDEX(Insurance_data[Insurance_Amount],MATCH(Consolidated_sheets[[#This Row],[Patient_ID]],Insurance_data[Patient_ID],0))</f>
        <v>6869.83</v>
      </c>
    </row>
    <row r="2455" spans="1:12" x14ac:dyDescent="0.3">
      <c r="A2455" t="s">
        <v>416</v>
      </c>
      <c r="B2455" t="s">
        <v>5953</v>
      </c>
      <c r="C2455" s="6">
        <v>1739.85</v>
      </c>
      <c r="D2455" s="1">
        <v>44105.62351764537</v>
      </c>
      <c r="E2455" s="1" t="str">
        <f>TEXT(Consolidated_sheets[[#This Row],[Date]],"yyyy")</f>
        <v>2020</v>
      </c>
      <c r="F2455" s="1" t="str">
        <f>TEXT(Consolidated_sheets[[#This Row],[Date]],"mmmm")</f>
        <v>October</v>
      </c>
      <c r="G2455" t="str">
        <f>INDEX(Patient_data[Patient_Name],MATCH(Consolidated_sheets[[#This Row],[Patient_ID]],Patient_data[Patient_ID],0))</f>
        <v>Margaret Campos</v>
      </c>
      <c r="H2455">
        <f>INDEX(Patient_data[Age],MATCH(Consolidated_sheets[[#This Row],[Patient_ID]],Patient_data[Patient_ID],0))</f>
        <v>63</v>
      </c>
      <c r="I2455" t="str">
        <f>INDEX(Patient_data[Gender],MATCH(Consolidated_sheets[[#This Row],[Patient_ID]],Patient_data[Patient_ID],0))</f>
        <v>Female</v>
      </c>
      <c r="J2455" t="str">
        <f>INDEX(Location_data[Location],MATCH(Consolidated_sheets[[#This Row],[Patient_ID]],Location_data[Patient_ID],0))</f>
        <v>Phoenix</v>
      </c>
      <c r="K2455" t="str">
        <f>INDEX(Insurance_data[Insurance_Type],MATCH(Consolidated_sheets[[#This Row],[Patient_ID]],Insurance_data[Patient_ID],0))</f>
        <v>Public</v>
      </c>
      <c r="L2455" s="6">
        <f>INDEX(Insurance_data[Insurance_Amount],MATCH(Consolidated_sheets[[#This Row],[Patient_ID]],Insurance_data[Patient_ID],0))</f>
        <v>867.17</v>
      </c>
    </row>
    <row r="2456" spans="1:12" x14ac:dyDescent="0.3">
      <c r="A2456" t="s">
        <v>84</v>
      </c>
      <c r="B2456" t="s">
        <v>5955</v>
      </c>
      <c r="C2456" s="6">
        <v>4758.1400000000003</v>
      </c>
      <c r="D2456" s="1">
        <v>44105.884269181297</v>
      </c>
      <c r="E2456" s="1" t="str">
        <f>TEXT(Consolidated_sheets[[#This Row],[Date]],"yyyy")</f>
        <v>2020</v>
      </c>
      <c r="F2456" s="1" t="str">
        <f>TEXT(Consolidated_sheets[[#This Row],[Date]],"mmmm")</f>
        <v>October</v>
      </c>
      <c r="G2456" t="str">
        <f>INDEX(Patient_data[Patient_Name],MATCH(Consolidated_sheets[[#This Row],[Patient_ID]],Patient_data[Patient_ID],0))</f>
        <v>Joshua Christensen</v>
      </c>
      <c r="H2456">
        <f>INDEX(Patient_data[Age],MATCH(Consolidated_sheets[[#This Row],[Patient_ID]],Patient_data[Patient_ID],0))</f>
        <v>45</v>
      </c>
      <c r="I2456" t="str">
        <f>INDEX(Patient_data[Gender],MATCH(Consolidated_sheets[[#This Row],[Patient_ID]],Patient_data[Patient_ID],0))</f>
        <v>Male</v>
      </c>
      <c r="J2456" t="str">
        <f>INDEX(Location_data[Location],MATCH(Consolidated_sheets[[#This Row],[Patient_ID]],Location_data[Patient_ID],0))</f>
        <v>Los Angeles</v>
      </c>
      <c r="K2456" t="str">
        <f>INDEX(Insurance_data[Insurance_Type],MATCH(Consolidated_sheets[[#This Row],[Patient_ID]],Insurance_data[Patient_ID],0))</f>
        <v>None</v>
      </c>
      <c r="L2456" s="6">
        <f>INDEX(Insurance_data[Insurance_Amount],MATCH(Consolidated_sheets[[#This Row],[Patient_ID]],Insurance_data[Patient_ID],0))</f>
        <v>4208.13</v>
      </c>
    </row>
    <row r="2457" spans="1:12" x14ac:dyDescent="0.3">
      <c r="A2457" t="s">
        <v>2642</v>
      </c>
      <c r="B2457" t="s">
        <v>5955</v>
      </c>
      <c r="C2457" s="6">
        <v>3888.26</v>
      </c>
      <c r="D2457" s="1">
        <v>44106.145020717253</v>
      </c>
      <c r="E2457" s="1" t="str">
        <f>TEXT(Consolidated_sheets[[#This Row],[Date]],"yyyy")</f>
        <v>2020</v>
      </c>
      <c r="F2457" s="1" t="str">
        <f>TEXT(Consolidated_sheets[[#This Row],[Date]],"mmmm")</f>
        <v>October</v>
      </c>
      <c r="G2457" t="str">
        <f>INDEX(Patient_data[Patient_Name],MATCH(Consolidated_sheets[[#This Row],[Patient_ID]],Patient_data[Patient_ID],0))</f>
        <v>Samuel Roach</v>
      </c>
      <c r="H2457">
        <f>INDEX(Patient_data[Age],MATCH(Consolidated_sheets[[#This Row],[Patient_ID]],Patient_data[Patient_ID],0))</f>
        <v>69</v>
      </c>
      <c r="I2457" t="str">
        <f>INDEX(Patient_data[Gender],MATCH(Consolidated_sheets[[#This Row],[Patient_ID]],Patient_data[Patient_ID],0))</f>
        <v>Female</v>
      </c>
      <c r="J2457" t="str">
        <f>INDEX(Location_data[Location],MATCH(Consolidated_sheets[[#This Row],[Patient_ID]],Location_data[Patient_ID],0))</f>
        <v>Houston</v>
      </c>
      <c r="K2457" t="str">
        <f>INDEX(Insurance_data[Insurance_Type],MATCH(Consolidated_sheets[[#This Row],[Patient_ID]],Insurance_data[Patient_ID],0))</f>
        <v>None</v>
      </c>
      <c r="L2457" s="6">
        <f>INDEX(Insurance_data[Insurance_Amount],MATCH(Consolidated_sheets[[#This Row],[Patient_ID]],Insurance_data[Patient_ID],0))</f>
        <v>4844.03</v>
      </c>
    </row>
    <row r="2458" spans="1:12" x14ac:dyDescent="0.3">
      <c r="A2458" t="s">
        <v>1465</v>
      </c>
      <c r="B2458" t="s">
        <v>5955</v>
      </c>
      <c r="C2458" s="6">
        <v>3228.22</v>
      </c>
      <c r="D2458" s="1">
        <v>44106.405772253172</v>
      </c>
      <c r="E2458" s="1" t="str">
        <f>TEXT(Consolidated_sheets[[#This Row],[Date]],"yyyy")</f>
        <v>2020</v>
      </c>
      <c r="F2458" s="1" t="str">
        <f>TEXT(Consolidated_sheets[[#This Row],[Date]],"mmmm")</f>
        <v>October</v>
      </c>
      <c r="G2458" t="str">
        <f>INDEX(Patient_data[Patient_Name],MATCH(Consolidated_sheets[[#This Row],[Patient_ID]],Patient_data[Patient_ID],0))</f>
        <v>Brianna Parker</v>
      </c>
      <c r="H2458">
        <f>INDEX(Patient_data[Age],MATCH(Consolidated_sheets[[#This Row],[Patient_ID]],Patient_data[Patient_ID],0))</f>
        <v>25</v>
      </c>
      <c r="I2458" t="str">
        <f>INDEX(Patient_data[Gender],MATCH(Consolidated_sheets[[#This Row],[Patient_ID]],Patient_data[Patient_ID],0))</f>
        <v>Male</v>
      </c>
      <c r="J2458" t="str">
        <f>INDEX(Location_data[Location],MATCH(Consolidated_sheets[[#This Row],[Patient_ID]],Location_data[Patient_ID],0))</f>
        <v>Phoenix</v>
      </c>
      <c r="K2458" t="str">
        <f>INDEX(Insurance_data[Insurance_Type],MATCH(Consolidated_sheets[[#This Row],[Patient_ID]],Insurance_data[Patient_ID],0))</f>
        <v>Public</v>
      </c>
      <c r="L2458" s="6">
        <f>INDEX(Insurance_data[Insurance_Amount],MATCH(Consolidated_sheets[[#This Row],[Patient_ID]],Insurance_data[Patient_ID],0))</f>
        <v>1801.87</v>
      </c>
    </row>
    <row r="2459" spans="1:12" x14ac:dyDescent="0.3">
      <c r="A2459" t="s">
        <v>1995</v>
      </c>
      <c r="B2459" t="s">
        <v>5954</v>
      </c>
      <c r="C2459" s="6">
        <v>304.62</v>
      </c>
      <c r="D2459" s="1">
        <v>44106.666523789107</v>
      </c>
      <c r="E2459" s="1" t="str">
        <f>TEXT(Consolidated_sheets[[#This Row],[Date]],"yyyy")</f>
        <v>2020</v>
      </c>
      <c r="F2459" s="1" t="str">
        <f>TEXT(Consolidated_sheets[[#This Row],[Date]],"mmmm")</f>
        <v>October</v>
      </c>
      <c r="G2459" t="str">
        <f>INDEX(Patient_data[Patient_Name],MATCH(Consolidated_sheets[[#This Row],[Patient_ID]],Patient_data[Patient_ID],0))</f>
        <v>George Murphy</v>
      </c>
      <c r="H2459">
        <f>INDEX(Patient_data[Age],MATCH(Consolidated_sheets[[#This Row],[Patient_ID]],Patient_data[Patient_ID],0))</f>
        <v>64</v>
      </c>
      <c r="I2459" t="str">
        <f>INDEX(Patient_data[Gender],MATCH(Consolidated_sheets[[#This Row],[Patient_ID]],Patient_data[Patient_ID],0))</f>
        <v>Female</v>
      </c>
      <c r="J2459" t="str">
        <f>INDEX(Location_data[Location],MATCH(Consolidated_sheets[[#This Row],[Patient_ID]],Location_data[Patient_ID],0))</f>
        <v>Houston</v>
      </c>
      <c r="K2459" t="str">
        <f>INDEX(Insurance_data[Insurance_Type],MATCH(Consolidated_sheets[[#This Row],[Patient_ID]],Insurance_data[Patient_ID],0))</f>
        <v>Public</v>
      </c>
      <c r="L2459" s="6">
        <f>INDEX(Insurance_data[Insurance_Amount],MATCH(Consolidated_sheets[[#This Row],[Patient_ID]],Insurance_data[Patient_ID],0))</f>
        <v>5686.3</v>
      </c>
    </row>
    <row r="2460" spans="1:12" x14ac:dyDescent="0.3">
      <c r="A2460" t="s">
        <v>1500</v>
      </c>
      <c r="B2460" t="s">
        <v>5953</v>
      </c>
      <c r="C2460" s="6">
        <v>1148.43</v>
      </c>
      <c r="D2460" s="1">
        <v>44106.927275325048</v>
      </c>
      <c r="E2460" s="1" t="str">
        <f>TEXT(Consolidated_sheets[[#This Row],[Date]],"yyyy")</f>
        <v>2020</v>
      </c>
      <c r="F2460" s="1" t="str">
        <f>TEXT(Consolidated_sheets[[#This Row],[Date]],"mmmm")</f>
        <v>October</v>
      </c>
      <c r="G2460" t="str">
        <f>INDEX(Patient_data[Patient_Name],MATCH(Consolidated_sheets[[#This Row],[Patient_ID]],Patient_data[Patient_ID],0))</f>
        <v>Yvonne Porter</v>
      </c>
      <c r="H2460">
        <f>INDEX(Patient_data[Age],MATCH(Consolidated_sheets[[#This Row],[Patient_ID]],Patient_data[Patient_ID],0))</f>
        <v>62</v>
      </c>
      <c r="I2460" t="str">
        <f>INDEX(Patient_data[Gender],MATCH(Consolidated_sheets[[#This Row],[Patient_ID]],Patient_data[Patient_ID],0))</f>
        <v>Male</v>
      </c>
      <c r="J2460" t="str">
        <f>INDEX(Location_data[Location],MATCH(Consolidated_sheets[[#This Row],[Patient_ID]],Location_data[Patient_ID],0))</f>
        <v>Houston</v>
      </c>
      <c r="K2460" t="str">
        <f>INDEX(Insurance_data[Insurance_Type],MATCH(Consolidated_sheets[[#This Row],[Patient_ID]],Insurance_data[Patient_ID],0))</f>
        <v>Private</v>
      </c>
      <c r="L2460" s="6">
        <f>INDEX(Insurance_data[Insurance_Amount],MATCH(Consolidated_sheets[[#This Row],[Patient_ID]],Insurance_data[Patient_ID],0))</f>
        <v>5277.25</v>
      </c>
    </row>
    <row r="2461" spans="1:12" x14ac:dyDescent="0.3">
      <c r="A2461" t="s">
        <v>2232</v>
      </c>
      <c r="B2461" t="s">
        <v>5954</v>
      </c>
      <c r="C2461" s="6">
        <v>4438.5600000000004</v>
      </c>
      <c r="D2461" s="1">
        <v>44107.188026860968</v>
      </c>
      <c r="E2461" s="1" t="str">
        <f>TEXT(Consolidated_sheets[[#This Row],[Date]],"yyyy")</f>
        <v>2020</v>
      </c>
      <c r="F2461" s="1" t="str">
        <f>TEXT(Consolidated_sheets[[#This Row],[Date]],"mmmm")</f>
        <v>October</v>
      </c>
      <c r="G2461" t="str">
        <f>INDEX(Patient_data[Patient_Name],MATCH(Consolidated_sheets[[#This Row],[Patient_ID]],Patient_data[Patient_ID],0))</f>
        <v>Alyssa West</v>
      </c>
      <c r="H2461">
        <f>INDEX(Patient_data[Age],MATCH(Consolidated_sheets[[#This Row],[Patient_ID]],Patient_data[Patient_ID],0))</f>
        <v>74</v>
      </c>
      <c r="I2461" t="str">
        <f>INDEX(Patient_data[Gender],MATCH(Consolidated_sheets[[#This Row],[Patient_ID]],Patient_data[Patient_ID],0))</f>
        <v>Female</v>
      </c>
      <c r="J2461" t="str">
        <f>INDEX(Location_data[Location],MATCH(Consolidated_sheets[[#This Row],[Patient_ID]],Location_data[Patient_ID],0))</f>
        <v>Phoenix</v>
      </c>
      <c r="K2461" t="str">
        <f>INDEX(Insurance_data[Insurance_Type],MATCH(Consolidated_sheets[[#This Row],[Patient_ID]],Insurance_data[Patient_ID],0))</f>
        <v>None</v>
      </c>
      <c r="L2461" s="6">
        <f>INDEX(Insurance_data[Insurance_Amount],MATCH(Consolidated_sheets[[#This Row],[Patient_ID]],Insurance_data[Patient_ID],0))</f>
        <v>145.61000000000001</v>
      </c>
    </row>
    <row r="2462" spans="1:12" x14ac:dyDescent="0.3">
      <c r="A2462" t="s">
        <v>569</v>
      </c>
      <c r="B2462" t="s">
        <v>5953</v>
      </c>
      <c r="C2462" s="6">
        <v>1079.08</v>
      </c>
      <c r="D2462" s="1">
        <v>44107.448778396909</v>
      </c>
      <c r="E2462" s="1" t="str">
        <f>TEXT(Consolidated_sheets[[#This Row],[Date]],"yyyy")</f>
        <v>2020</v>
      </c>
      <c r="F2462" s="1" t="str">
        <f>TEXT(Consolidated_sheets[[#This Row],[Date]],"mmmm")</f>
        <v>October</v>
      </c>
      <c r="G2462" t="str">
        <f>INDEX(Patient_data[Patient_Name],MATCH(Consolidated_sheets[[#This Row],[Patient_ID]],Patient_data[Patient_ID],0))</f>
        <v>Luke Silva</v>
      </c>
      <c r="H2462">
        <f>INDEX(Patient_data[Age],MATCH(Consolidated_sheets[[#This Row],[Patient_ID]],Patient_data[Patient_ID],0))</f>
        <v>33</v>
      </c>
      <c r="I2462" t="str">
        <f>INDEX(Patient_data[Gender],MATCH(Consolidated_sheets[[#This Row],[Patient_ID]],Patient_data[Patient_ID],0))</f>
        <v>Male</v>
      </c>
      <c r="J2462" t="str">
        <f>INDEX(Location_data[Location],MATCH(Consolidated_sheets[[#This Row],[Patient_ID]],Location_data[Patient_ID],0))</f>
        <v>Phoenix</v>
      </c>
      <c r="K2462" t="str">
        <f>INDEX(Insurance_data[Insurance_Type],MATCH(Consolidated_sheets[[#This Row],[Patient_ID]],Insurance_data[Patient_ID],0))</f>
        <v>Public</v>
      </c>
      <c r="L2462" s="6">
        <f>INDEX(Insurance_data[Insurance_Amount],MATCH(Consolidated_sheets[[#This Row],[Patient_ID]],Insurance_data[Patient_ID],0))</f>
        <v>94.47</v>
      </c>
    </row>
    <row r="2463" spans="1:12" x14ac:dyDescent="0.3">
      <c r="A2463" t="s">
        <v>2332</v>
      </c>
      <c r="B2463" t="s">
        <v>5955</v>
      </c>
      <c r="C2463" s="6">
        <v>758.68</v>
      </c>
      <c r="D2463" s="1">
        <v>44107.70952993285</v>
      </c>
      <c r="E2463" s="1" t="str">
        <f>TEXT(Consolidated_sheets[[#This Row],[Date]],"yyyy")</f>
        <v>2020</v>
      </c>
      <c r="F2463" s="1" t="str">
        <f>TEXT(Consolidated_sheets[[#This Row],[Date]],"mmmm")</f>
        <v>October</v>
      </c>
      <c r="G2463" t="str">
        <f>INDEX(Patient_data[Patient_Name],MATCH(Consolidated_sheets[[#This Row],[Patient_ID]],Patient_data[Patient_ID],0))</f>
        <v>Nancy Dyer</v>
      </c>
      <c r="H2463">
        <f>INDEX(Patient_data[Age],MATCH(Consolidated_sheets[[#This Row],[Patient_ID]],Patient_data[Patient_ID],0))</f>
        <v>21</v>
      </c>
      <c r="I2463" t="str">
        <f>INDEX(Patient_data[Gender],MATCH(Consolidated_sheets[[#This Row],[Patient_ID]],Patient_data[Patient_ID],0))</f>
        <v>Male</v>
      </c>
      <c r="J2463" t="str">
        <f>INDEX(Location_data[Location],MATCH(Consolidated_sheets[[#This Row],[Patient_ID]],Location_data[Patient_ID],0))</f>
        <v>Los Angeles</v>
      </c>
      <c r="K2463" t="str">
        <f>INDEX(Insurance_data[Insurance_Type],MATCH(Consolidated_sheets[[#This Row],[Patient_ID]],Insurance_data[Patient_ID],0))</f>
        <v>None</v>
      </c>
      <c r="L2463" s="6">
        <f>INDEX(Insurance_data[Insurance_Amount],MATCH(Consolidated_sheets[[#This Row],[Patient_ID]],Insurance_data[Patient_ID],0))</f>
        <v>774.06</v>
      </c>
    </row>
    <row r="2464" spans="1:12" x14ac:dyDescent="0.3">
      <c r="A2464" t="s">
        <v>2031</v>
      </c>
      <c r="B2464" t="s">
        <v>5955</v>
      </c>
      <c r="C2464" s="6">
        <v>1260.2</v>
      </c>
      <c r="D2464" s="1">
        <v>44107.97028146877</v>
      </c>
      <c r="E2464" s="1" t="str">
        <f>TEXT(Consolidated_sheets[[#This Row],[Date]],"yyyy")</f>
        <v>2020</v>
      </c>
      <c r="F2464" s="1" t="str">
        <f>TEXT(Consolidated_sheets[[#This Row],[Date]],"mmmm")</f>
        <v>October</v>
      </c>
      <c r="G2464" t="str">
        <f>INDEX(Patient_data[Patient_Name],MATCH(Consolidated_sheets[[#This Row],[Patient_ID]],Patient_data[Patient_ID],0))</f>
        <v>Brett Young</v>
      </c>
      <c r="H2464">
        <f>INDEX(Patient_data[Age],MATCH(Consolidated_sheets[[#This Row],[Patient_ID]],Patient_data[Patient_ID],0))</f>
        <v>85</v>
      </c>
      <c r="I2464" t="str">
        <f>INDEX(Patient_data[Gender],MATCH(Consolidated_sheets[[#This Row],[Patient_ID]],Patient_data[Patient_ID],0))</f>
        <v>Male</v>
      </c>
      <c r="J2464" t="str">
        <f>INDEX(Location_data[Location],MATCH(Consolidated_sheets[[#This Row],[Patient_ID]],Location_data[Patient_ID],0))</f>
        <v>Houston</v>
      </c>
      <c r="K2464" t="str">
        <f>INDEX(Insurance_data[Insurance_Type],MATCH(Consolidated_sheets[[#This Row],[Patient_ID]],Insurance_data[Patient_ID],0))</f>
        <v>None</v>
      </c>
      <c r="L2464" s="6">
        <f>INDEX(Insurance_data[Insurance_Amount],MATCH(Consolidated_sheets[[#This Row],[Patient_ID]],Insurance_data[Patient_ID],0))</f>
        <v>5858.88</v>
      </c>
    </row>
    <row r="2465" spans="1:12" x14ac:dyDescent="0.3">
      <c r="A2465" t="s">
        <v>2763</v>
      </c>
      <c r="B2465" t="s">
        <v>5955</v>
      </c>
      <c r="C2465" s="6">
        <v>4880.7299999999996</v>
      </c>
      <c r="D2465" s="1">
        <v>44108.231033004711</v>
      </c>
      <c r="E2465" s="1" t="str">
        <f>TEXT(Consolidated_sheets[[#This Row],[Date]],"yyyy")</f>
        <v>2020</v>
      </c>
      <c r="F2465" s="1" t="str">
        <f>TEXT(Consolidated_sheets[[#This Row],[Date]],"mmmm")</f>
        <v>October</v>
      </c>
      <c r="G2465" t="str">
        <f>INDEX(Patient_data[Patient_Name],MATCH(Consolidated_sheets[[#This Row],[Patient_ID]],Patient_data[Patient_ID],0))</f>
        <v>Dawn Bennett</v>
      </c>
      <c r="H2465">
        <f>INDEX(Patient_data[Age],MATCH(Consolidated_sheets[[#This Row],[Patient_ID]],Patient_data[Patient_ID],0))</f>
        <v>48</v>
      </c>
      <c r="I2465" t="str">
        <f>INDEX(Patient_data[Gender],MATCH(Consolidated_sheets[[#This Row],[Patient_ID]],Patient_data[Patient_ID],0))</f>
        <v>Female</v>
      </c>
      <c r="J2465" t="str">
        <f>INDEX(Location_data[Location],MATCH(Consolidated_sheets[[#This Row],[Patient_ID]],Location_data[Patient_ID],0))</f>
        <v>Chicago</v>
      </c>
      <c r="K2465" t="str">
        <f>INDEX(Insurance_data[Insurance_Type],MATCH(Consolidated_sheets[[#This Row],[Patient_ID]],Insurance_data[Patient_ID],0))</f>
        <v>Private</v>
      </c>
      <c r="L2465" s="6">
        <f>INDEX(Insurance_data[Insurance_Amount],MATCH(Consolidated_sheets[[#This Row],[Patient_ID]],Insurance_data[Patient_ID],0))</f>
        <v>8844.86</v>
      </c>
    </row>
    <row r="2466" spans="1:12" x14ac:dyDescent="0.3">
      <c r="A2466" t="s">
        <v>1555</v>
      </c>
      <c r="B2466" t="s">
        <v>5953</v>
      </c>
      <c r="C2466" s="6">
        <v>912.58</v>
      </c>
      <c r="D2466" s="1">
        <v>44108.491784540653</v>
      </c>
      <c r="E2466" s="1" t="str">
        <f>TEXT(Consolidated_sheets[[#This Row],[Date]],"yyyy")</f>
        <v>2020</v>
      </c>
      <c r="F2466" s="1" t="str">
        <f>TEXT(Consolidated_sheets[[#This Row],[Date]],"mmmm")</f>
        <v>October</v>
      </c>
      <c r="G2466" t="str">
        <f>INDEX(Patient_data[Patient_Name],MATCH(Consolidated_sheets[[#This Row],[Patient_ID]],Patient_data[Patient_ID],0))</f>
        <v>Maria Keller</v>
      </c>
      <c r="H2466">
        <f>INDEX(Patient_data[Age],MATCH(Consolidated_sheets[[#This Row],[Patient_ID]],Patient_data[Patient_ID],0))</f>
        <v>55</v>
      </c>
      <c r="I2466" t="str">
        <f>INDEX(Patient_data[Gender],MATCH(Consolidated_sheets[[#This Row],[Patient_ID]],Patient_data[Patient_ID],0))</f>
        <v>Female</v>
      </c>
      <c r="J2466" t="str">
        <f>INDEX(Location_data[Location],MATCH(Consolidated_sheets[[#This Row],[Patient_ID]],Location_data[Patient_ID],0))</f>
        <v>Chicago</v>
      </c>
      <c r="K2466" t="str">
        <f>INDEX(Insurance_data[Insurance_Type],MATCH(Consolidated_sheets[[#This Row],[Patient_ID]],Insurance_data[Patient_ID],0))</f>
        <v>Public</v>
      </c>
      <c r="L2466" s="6">
        <f>INDEX(Insurance_data[Insurance_Amount],MATCH(Consolidated_sheets[[#This Row],[Patient_ID]],Insurance_data[Patient_ID],0))</f>
        <v>3949.2</v>
      </c>
    </row>
    <row r="2467" spans="1:12" x14ac:dyDescent="0.3">
      <c r="A2467" t="s">
        <v>2518</v>
      </c>
      <c r="B2467" t="s">
        <v>5954</v>
      </c>
      <c r="C2467" s="6">
        <v>4976.4399999999996</v>
      </c>
      <c r="D2467" s="1">
        <v>44108.752536076572</v>
      </c>
      <c r="E2467" s="1" t="str">
        <f>TEXT(Consolidated_sheets[[#This Row],[Date]],"yyyy")</f>
        <v>2020</v>
      </c>
      <c r="F2467" s="1" t="str">
        <f>TEXT(Consolidated_sheets[[#This Row],[Date]],"mmmm")</f>
        <v>October</v>
      </c>
      <c r="G2467" t="str">
        <f>INDEX(Patient_data[Patient_Name],MATCH(Consolidated_sheets[[#This Row],[Patient_ID]],Patient_data[Patient_ID],0))</f>
        <v>Lindsay Wagner</v>
      </c>
      <c r="H2467">
        <f>INDEX(Patient_data[Age],MATCH(Consolidated_sheets[[#This Row],[Patient_ID]],Patient_data[Patient_ID],0))</f>
        <v>60</v>
      </c>
      <c r="I2467" t="str">
        <f>INDEX(Patient_data[Gender],MATCH(Consolidated_sheets[[#This Row],[Patient_ID]],Patient_data[Patient_ID],0))</f>
        <v>Female</v>
      </c>
      <c r="J2467" t="str">
        <f>INDEX(Location_data[Location],MATCH(Consolidated_sheets[[#This Row],[Patient_ID]],Location_data[Patient_ID],0))</f>
        <v>Los Angeles</v>
      </c>
      <c r="K2467" t="str">
        <f>INDEX(Insurance_data[Insurance_Type],MATCH(Consolidated_sheets[[#This Row],[Patient_ID]],Insurance_data[Patient_ID],0))</f>
        <v>None</v>
      </c>
      <c r="L2467" s="6">
        <f>INDEX(Insurance_data[Insurance_Amount],MATCH(Consolidated_sheets[[#This Row],[Patient_ID]],Insurance_data[Patient_ID],0))</f>
        <v>1998.85</v>
      </c>
    </row>
    <row r="2468" spans="1:12" x14ac:dyDescent="0.3">
      <c r="A2468" t="s">
        <v>2696</v>
      </c>
      <c r="B2468" t="s">
        <v>5952</v>
      </c>
      <c r="C2468" s="6">
        <v>1995.86</v>
      </c>
      <c r="D2468" s="1">
        <v>44109.013287612514</v>
      </c>
      <c r="E2468" s="1" t="str">
        <f>TEXT(Consolidated_sheets[[#This Row],[Date]],"yyyy")</f>
        <v>2020</v>
      </c>
      <c r="F2468" s="1" t="str">
        <f>TEXT(Consolidated_sheets[[#This Row],[Date]],"mmmm")</f>
        <v>October</v>
      </c>
      <c r="G2468" t="str">
        <f>INDEX(Patient_data[Patient_Name],MATCH(Consolidated_sheets[[#This Row],[Patient_ID]],Patient_data[Patient_ID],0))</f>
        <v>Thomas Morales</v>
      </c>
      <c r="H2468">
        <f>INDEX(Patient_data[Age],MATCH(Consolidated_sheets[[#This Row],[Patient_ID]],Patient_data[Patient_ID],0))</f>
        <v>31</v>
      </c>
      <c r="I2468" t="str">
        <f>INDEX(Patient_data[Gender],MATCH(Consolidated_sheets[[#This Row],[Patient_ID]],Patient_data[Patient_ID],0))</f>
        <v>Female</v>
      </c>
      <c r="J2468" t="str">
        <f>INDEX(Location_data[Location],MATCH(Consolidated_sheets[[#This Row],[Patient_ID]],Location_data[Patient_ID],0))</f>
        <v>Chicago</v>
      </c>
      <c r="K2468" t="str">
        <f>INDEX(Insurance_data[Insurance_Type],MATCH(Consolidated_sheets[[#This Row],[Patient_ID]],Insurance_data[Patient_ID],0))</f>
        <v>Private</v>
      </c>
      <c r="L2468" s="6">
        <f>INDEX(Insurance_data[Insurance_Amount],MATCH(Consolidated_sheets[[#This Row],[Patient_ID]],Insurance_data[Patient_ID],0))</f>
        <v>7139.77</v>
      </c>
    </row>
    <row r="2469" spans="1:12" x14ac:dyDescent="0.3">
      <c r="A2469" t="s">
        <v>49</v>
      </c>
      <c r="B2469" t="s">
        <v>5952</v>
      </c>
      <c r="C2469" s="6">
        <v>3161.2</v>
      </c>
      <c r="D2469" s="1">
        <v>44109.274039148448</v>
      </c>
      <c r="E2469" s="1" t="str">
        <f>TEXT(Consolidated_sheets[[#This Row],[Date]],"yyyy")</f>
        <v>2020</v>
      </c>
      <c r="F2469" s="1" t="str">
        <f>TEXT(Consolidated_sheets[[#This Row],[Date]],"mmmm")</f>
        <v>October</v>
      </c>
      <c r="G2469" t="str">
        <f>INDEX(Patient_data[Patient_Name],MATCH(Consolidated_sheets[[#This Row],[Patient_ID]],Patient_data[Patient_ID],0))</f>
        <v>Cody Nicholson</v>
      </c>
      <c r="H2469">
        <f>INDEX(Patient_data[Age],MATCH(Consolidated_sheets[[#This Row],[Patient_ID]],Patient_data[Patient_ID],0))</f>
        <v>86</v>
      </c>
      <c r="I2469" t="str">
        <f>INDEX(Patient_data[Gender],MATCH(Consolidated_sheets[[#This Row],[Patient_ID]],Patient_data[Patient_ID],0))</f>
        <v>Female</v>
      </c>
      <c r="J2469" t="str">
        <f>INDEX(Location_data[Location],MATCH(Consolidated_sheets[[#This Row],[Patient_ID]],Location_data[Patient_ID],0))</f>
        <v>Phoenix</v>
      </c>
      <c r="K2469" t="str">
        <f>INDEX(Insurance_data[Insurance_Type],MATCH(Consolidated_sheets[[#This Row],[Patient_ID]],Insurance_data[Patient_ID],0))</f>
        <v>Public</v>
      </c>
      <c r="L2469" s="6">
        <f>INDEX(Insurance_data[Insurance_Amount],MATCH(Consolidated_sheets[[#This Row],[Patient_ID]],Insurance_data[Patient_ID],0))</f>
        <v>4844.12</v>
      </c>
    </row>
    <row r="2470" spans="1:12" x14ac:dyDescent="0.3">
      <c r="A2470" t="s">
        <v>1355</v>
      </c>
      <c r="B2470" t="s">
        <v>5954</v>
      </c>
      <c r="C2470" s="6">
        <v>2953.97</v>
      </c>
      <c r="D2470" s="1">
        <v>44109.534790684367</v>
      </c>
      <c r="E2470" s="1" t="str">
        <f>TEXT(Consolidated_sheets[[#This Row],[Date]],"yyyy")</f>
        <v>2020</v>
      </c>
      <c r="F2470" s="1" t="str">
        <f>TEXT(Consolidated_sheets[[#This Row],[Date]],"mmmm")</f>
        <v>October</v>
      </c>
      <c r="G2470" t="str">
        <f>INDEX(Patient_data[Patient_Name],MATCH(Consolidated_sheets[[#This Row],[Patient_ID]],Patient_data[Patient_ID],0))</f>
        <v>Nicholas Rios</v>
      </c>
      <c r="H2470">
        <f>INDEX(Patient_data[Age],MATCH(Consolidated_sheets[[#This Row],[Patient_ID]],Patient_data[Patient_ID],0))</f>
        <v>74</v>
      </c>
      <c r="I2470" t="str">
        <f>INDEX(Patient_data[Gender],MATCH(Consolidated_sheets[[#This Row],[Patient_ID]],Patient_data[Patient_ID],0))</f>
        <v>Female</v>
      </c>
      <c r="J2470" t="str">
        <f>INDEX(Location_data[Location],MATCH(Consolidated_sheets[[#This Row],[Patient_ID]],Location_data[Patient_ID],0))</f>
        <v>New York</v>
      </c>
      <c r="K2470" t="str">
        <f>INDEX(Insurance_data[Insurance_Type],MATCH(Consolidated_sheets[[#This Row],[Patient_ID]],Insurance_data[Patient_ID],0))</f>
        <v>Private</v>
      </c>
      <c r="L2470" s="6">
        <f>INDEX(Insurance_data[Insurance_Amount],MATCH(Consolidated_sheets[[#This Row],[Patient_ID]],Insurance_data[Patient_ID],0))</f>
        <v>5698.24</v>
      </c>
    </row>
    <row r="2471" spans="1:12" x14ac:dyDescent="0.3">
      <c r="A2471" t="s">
        <v>986</v>
      </c>
      <c r="B2471" t="s">
        <v>5953</v>
      </c>
      <c r="C2471" s="6">
        <v>479.06</v>
      </c>
      <c r="D2471" s="1">
        <v>44109.795542220323</v>
      </c>
      <c r="E2471" s="1" t="str">
        <f>TEXT(Consolidated_sheets[[#This Row],[Date]],"yyyy")</f>
        <v>2020</v>
      </c>
      <c r="F2471" s="1" t="str">
        <f>TEXT(Consolidated_sheets[[#This Row],[Date]],"mmmm")</f>
        <v>October</v>
      </c>
      <c r="G2471" t="str">
        <f>INDEX(Patient_data[Patient_Name],MATCH(Consolidated_sheets[[#This Row],[Patient_ID]],Patient_data[Patient_ID],0))</f>
        <v>Ryan Vasquez</v>
      </c>
      <c r="H2471">
        <f>INDEX(Patient_data[Age],MATCH(Consolidated_sheets[[#This Row],[Patient_ID]],Patient_data[Patient_ID],0))</f>
        <v>74</v>
      </c>
      <c r="I2471" t="str">
        <f>INDEX(Patient_data[Gender],MATCH(Consolidated_sheets[[#This Row],[Patient_ID]],Patient_data[Patient_ID],0))</f>
        <v>Male</v>
      </c>
      <c r="J2471" t="str">
        <f>INDEX(Location_data[Location],MATCH(Consolidated_sheets[[#This Row],[Patient_ID]],Location_data[Patient_ID],0))</f>
        <v>Phoenix</v>
      </c>
      <c r="K2471" t="str">
        <f>INDEX(Insurance_data[Insurance_Type],MATCH(Consolidated_sheets[[#This Row],[Patient_ID]],Insurance_data[Patient_ID],0))</f>
        <v>Private</v>
      </c>
      <c r="L2471" s="6">
        <f>INDEX(Insurance_data[Insurance_Amount],MATCH(Consolidated_sheets[[#This Row],[Patient_ID]],Insurance_data[Patient_ID],0))</f>
        <v>515.04</v>
      </c>
    </row>
    <row r="2472" spans="1:12" x14ac:dyDescent="0.3">
      <c r="A2472" t="s">
        <v>2866</v>
      </c>
      <c r="B2472" t="s">
        <v>5952</v>
      </c>
      <c r="C2472" s="6">
        <v>2391.6</v>
      </c>
      <c r="D2472" s="1">
        <v>44110.05629375625</v>
      </c>
      <c r="E2472" s="1" t="str">
        <f>TEXT(Consolidated_sheets[[#This Row],[Date]],"yyyy")</f>
        <v>2020</v>
      </c>
      <c r="F2472" s="1" t="str">
        <f>TEXT(Consolidated_sheets[[#This Row],[Date]],"mmmm")</f>
        <v>October</v>
      </c>
      <c r="G2472" t="str">
        <f>INDEX(Patient_data[Patient_Name],MATCH(Consolidated_sheets[[#This Row],[Patient_ID]],Patient_data[Patient_ID],0))</f>
        <v>Jennifer Flynn</v>
      </c>
      <c r="H2472">
        <f>INDEX(Patient_data[Age],MATCH(Consolidated_sheets[[#This Row],[Patient_ID]],Patient_data[Patient_ID],0))</f>
        <v>18</v>
      </c>
      <c r="I2472" t="str">
        <f>INDEX(Patient_data[Gender],MATCH(Consolidated_sheets[[#This Row],[Patient_ID]],Patient_data[Patient_ID],0))</f>
        <v>Female</v>
      </c>
      <c r="J2472" t="str">
        <f>INDEX(Location_data[Location],MATCH(Consolidated_sheets[[#This Row],[Patient_ID]],Location_data[Patient_ID],0))</f>
        <v>New York</v>
      </c>
      <c r="K2472" t="str">
        <f>INDEX(Insurance_data[Insurance_Type],MATCH(Consolidated_sheets[[#This Row],[Patient_ID]],Insurance_data[Patient_ID],0))</f>
        <v>Public</v>
      </c>
      <c r="L2472" s="6">
        <f>INDEX(Insurance_data[Insurance_Amount],MATCH(Consolidated_sheets[[#This Row],[Patient_ID]],Insurance_data[Patient_ID],0))</f>
        <v>1608.83</v>
      </c>
    </row>
    <row r="2473" spans="1:12" x14ac:dyDescent="0.3">
      <c r="A2473" t="s">
        <v>2006</v>
      </c>
      <c r="B2473" t="s">
        <v>5952</v>
      </c>
      <c r="C2473" s="6">
        <v>4267.46</v>
      </c>
      <c r="D2473" s="1">
        <v>44110.317045292177</v>
      </c>
      <c r="E2473" s="1" t="str">
        <f>TEXT(Consolidated_sheets[[#This Row],[Date]],"yyyy")</f>
        <v>2020</v>
      </c>
      <c r="F2473" s="1" t="str">
        <f>TEXT(Consolidated_sheets[[#This Row],[Date]],"mmmm")</f>
        <v>October</v>
      </c>
      <c r="G2473" t="str">
        <f>INDEX(Patient_data[Patient_Name],MATCH(Consolidated_sheets[[#This Row],[Patient_ID]],Patient_data[Patient_ID],0))</f>
        <v>Rhonda Russell</v>
      </c>
      <c r="H2473">
        <f>INDEX(Patient_data[Age],MATCH(Consolidated_sheets[[#This Row],[Patient_ID]],Patient_data[Patient_ID],0))</f>
        <v>56</v>
      </c>
      <c r="I2473" t="str">
        <f>INDEX(Patient_data[Gender],MATCH(Consolidated_sheets[[#This Row],[Patient_ID]],Patient_data[Patient_ID],0))</f>
        <v>Male</v>
      </c>
      <c r="J2473" t="str">
        <f>INDEX(Location_data[Location],MATCH(Consolidated_sheets[[#This Row],[Patient_ID]],Location_data[Patient_ID],0))</f>
        <v>Houston</v>
      </c>
      <c r="K2473" t="str">
        <f>INDEX(Insurance_data[Insurance_Type],MATCH(Consolidated_sheets[[#This Row],[Patient_ID]],Insurance_data[Patient_ID],0))</f>
        <v>Private</v>
      </c>
      <c r="L2473" s="6">
        <f>INDEX(Insurance_data[Insurance_Amount],MATCH(Consolidated_sheets[[#This Row],[Patient_ID]],Insurance_data[Patient_ID],0))</f>
        <v>2275.2399999999998</v>
      </c>
    </row>
    <row r="2474" spans="1:12" x14ac:dyDescent="0.3">
      <c r="A2474" t="s">
        <v>1286</v>
      </c>
      <c r="B2474" t="s">
        <v>5955</v>
      </c>
      <c r="C2474" s="6">
        <v>2003.1</v>
      </c>
      <c r="D2474" s="1">
        <v>44110.577796828111</v>
      </c>
      <c r="E2474" s="1" t="str">
        <f>TEXT(Consolidated_sheets[[#This Row],[Date]],"yyyy")</f>
        <v>2020</v>
      </c>
      <c r="F2474" s="1" t="str">
        <f>TEXT(Consolidated_sheets[[#This Row],[Date]],"mmmm")</f>
        <v>October</v>
      </c>
      <c r="G2474" t="str">
        <f>INDEX(Patient_data[Patient_Name],MATCH(Consolidated_sheets[[#This Row],[Patient_ID]],Patient_data[Patient_ID],0))</f>
        <v>Nathan Atkinson</v>
      </c>
      <c r="H2474">
        <f>INDEX(Patient_data[Age],MATCH(Consolidated_sheets[[#This Row],[Patient_ID]],Patient_data[Patient_ID],0))</f>
        <v>83</v>
      </c>
      <c r="I2474" t="str">
        <f>INDEX(Patient_data[Gender],MATCH(Consolidated_sheets[[#This Row],[Patient_ID]],Patient_data[Patient_ID],0))</f>
        <v>Female</v>
      </c>
      <c r="J2474" t="str">
        <f>INDEX(Location_data[Location],MATCH(Consolidated_sheets[[#This Row],[Patient_ID]],Location_data[Patient_ID],0))</f>
        <v>Houston</v>
      </c>
      <c r="K2474" t="str">
        <f>INDEX(Insurance_data[Insurance_Type],MATCH(Consolidated_sheets[[#This Row],[Patient_ID]],Insurance_data[Patient_ID],0))</f>
        <v>Public</v>
      </c>
      <c r="L2474" s="6">
        <f>INDEX(Insurance_data[Insurance_Amount],MATCH(Consolidated_sheets[[#This Row],[Patient_ID]],Insurance_data[Patient_ID],0))</f>
        <v>2912.16</v>
      </c>
    </row>
    <row r="2475" spans="1:12" x14ac:dyDescent="0.3">
      <c r="A2475" t="s">
        <v>515</v>
      </c>
      <c r="B2475" t="s">
        <v>5954</v>
      </c>
      <c r="C2475" s="6">
        <v>1838.59</v>
      </c>
      <c r="D2475" s="1">
        <v>44110.838548364052</v>
      </c>
      <c r="E2475" s="1" t="str">
        <f>TEXT(Consolidated_sheets[[#This Row],[Date]],"yyyy")</f>
        <v>2020</v>
      </c>
      <c r="F2475" s="1" t="str">
        <f>TEXT(Consolidated_sheets[[#This Row],[Date]],"mmmm")</f>
        <v>October</v>
      </c>
      <c r="G2475" t="str">
        <f>INDEX(Patient_data[Patient_Name],MATCH(Consolidated_sheets[[#This Row],[Patient_ID]],Patient_data[Patient_ID],0))</f>
        <v>Ryan Torres</v>
      </c>
      <c r="H2475">
        <f>INDEX(Patient_data[Age],MATCH(Consolidated_sheets[[#This Row],[Patient_ID]],Patient_data[Patient_ID],0))</f>
        <v>40</v>
      </c>
      <c r="I2475" t="str">
        <f>INDEX(Patient_data[Gender],MATCH(Consolidated_sheets[[#This Row],[Patient_ID]],Patient_data[Patient_ID],0))</f>
        <v>Female</v>
      </c>
      <c r="J2475" t="str">
        <f>INDEX(Location_data[Location],MATCH(Consolidated_sheets[[#This Row],[Patient_ID]],Location_data[Patient_ID],0))</f>
        <v>Houston</v>
      </c>
      <c r="K2475" t="str">
        <f>INDEX(Insurance_data[Insurance_Type],MATCH(Consolidated_sheets[[#This Row],[Patient_ID]],Insurance_data[Patient_ID],0))</f>
        <v>Private</v>
      </c>
      <c r="L2475" s="6">
        <f>INDEX(Insurance_data[Insurance_Amount],MATCH(Consolidated_sheets[[#This Row],[Patient_ID]],Insurance_data[Patient_ID],0))</f>
        <v>5322.1</v>
      </c>
    </row>
    <row r="2476" spans="1:12" x14ac:dyDescent="0.3">
      <c r="A2476" t="s">
        <v>2931</v>
      </c>
      <c r="B2476" t="s">
        <v>5953</v>
      </c>
      <c r="C2476" s="6">
        <v>2062.1799999999998</v>
      </c>
      <c r="D2476" s="1">
        <v>44111.099299899979</v>
      </c>
      <c r="E2476" s="1" t="str">
        <f>TEXT(Consolidated_sheets[[#This Row],[Date]],"yyyy")</f>
        <v>2020</v>
      </c>
      <c r="F2476" s="1" t="str">
        <f>TEXT(Consolidated_sheets[[#This Row],[Date]],"mmmm")</f>
        <v>October</v>
      </c>
      <c r="G2476" t="str">
        <f>INDEX(Patient_data[Patient_Name],MATCH(Consolidated_sheets[[#This Row],[Patient_ID]],Patient_data[Patient_ID],0))</f>
        <v>Ann Bryant</v>
      </c>
      <c r="H2476">
        <f>INDEX(Patient_data[Age],MATCH(Consolidated_sheets[[#This Row],[Patient_ID]],Patient_data[Patient_ID],0))</f>
        <v>77</v>
      </c>
      <c r="I2476" t="str">
        <f>INDEX(Patient_data[Gender],MATCH(Consolidated_sheets[[#This Row],[Patient_ID]],Patient_data[Patient_ID],0))</f>
        <v>Male</v>
      </c>
      <c r="J2476" t="str">
        <f>INDEX(Location_data[Location],MATCH(Consolidated_sheets[[#This Row],[Patient_ID]],Location_data[Patient_ID],0))</f>
        <v>Phoenix</v>
      </c>
      <c r="K2476" t="str">
        <f>INDEX(Insurance_data[Insurance_Type],MATCH(Consolidated_sheets[[#This Row],[Patient_ID]],Insurance_data[Patient_ID],0))</f>
        <v>Public</v>
      </c>
      <c r="L2476" s="6">
        <f>INDEX(Insurance_data[Insurance_Amount],MATCH(Consolidated_sheets[[#This Row],[Patient_ID]],Insurance_data[Patient_ID],0))</f>
        <v>622.11</v>
      </c>
    </row>
    <row r="2477" spans="1:12" x14ac:dyDescent="0.3">
      <c r="A2477" t="s">
        <v>560</v>
      </c>
      <c r="B2477" t="s">
        <v>5952</v>
      </c>
      <c r="C2477" s="6">
        <v>1963</v>
      </c>
      <c r="D2477" s="1">
        <v>44111.360051435913</v>
      </c>
      <c r="E2477" s="1" t="str">
        <f>TEXT(Consolidated_sheets[[#This Row],[Date]],"yyyy")</f>
        <v>2020</v>
      </c>
      <c r="F2477" s="1" t="str">
        <f>TEXT(Consolidated_sheets[[#This Row],[Date]],"mmmm")</f>
        <v>October</v>
      </c>
      <c r="G2477" t="str">
        <f>INDEX(Patient_data[Patient_Name],MATCH(Consolidated_sheets[[#This Row],[Patient_ID]],Patient_data[Patient_ID],0))</f>
        <v>Justin Hill</v>
      </c>
      <c r="H2477">
        <f>INDEX(Patient_data[Age],MATCH(Consolidated_sheets[[#This Row],[Patient_ID]],Patient_data[Patient_ID],0))</f>
        <v>86</v>
      </c>
      <c r="I2477" t="str">
        <f>INDEX(Patient_data[Gender],MATCH(Consolidated_sheets[[#This Row],[Patient_ID]],Patient_data[Patient_ID],0))</f>
        <v>Male</v>
      </c>
      <c r="J2477" t="str">
        <f>INDEX(Location_data[Location],MATCH(Consolidated_sheets[[#This Row],[Patient_ID]],Location_data[Patient_ID],0))</f>
        <v>Chicago</v>
      </c>
      <c r="K2477" t="str">
        <f>INDEX(Insurance_data[Insurance_Type],MATCH(Consolidated_sheets[[#This Row],[Patient_ID]],Insurance_data[Patient_ID],0))</f>
        <v>None</v>
      </c>
      <c r="L2477" s="6">
        <f>INDEX(Insurance_data[Insurance_Amount],MATCH(Consolidated_sheets[[#This Row],[Patient_ID]],Insurance_data[Patient_ID],0))</f>
        <v>5839.34</v>
      </c>
    </row>
    <row r="2478" spans="1:12" x14ac:dyDescent="0.3">
      <c r="A2478" t="s">
        <v>1135</v>
      </c>
      <c r="B2478" t="s">
        <v>5955</v>
      </c>
      <c r="C2478" s="6">
        <v>4198.05</v>
      </c>
      <c r="D2478" s="1">
        <v>44111.620802971847</v>
      </c>
      <c r="E2478" s="1" t="str">
        <f>TEXT(Consolidated_sheets[[#This Row],[Date]],"yyyy")</f>
        <v>2020</v>
      </c>
      <c r="F2478" s="1" t="str">
        <f>TEXT(Consolidated_sheets[[#This Row],[Date]],"mmmm")</f>
        <v>October</v>
      </c>
      <c r="G2478" t="str">
        <f>INDEX(Patient_data[Patient_Name],MATCH(Consolidated_sheets[[#This Row],[Patient_ID]],Patient_data[Patient_ID],0))</f>
        <v>Philip Freeman</v>
      </c>
      <c r="H2478">
        <f>INDEX(Patient_data[Age],MATCH(Consolidated_sheets[[#This Row],[Patient_ID]],Patient_data[Patient_ID],0))</f>
        <v>21</v>
      </c>
      <c r="I2478" t="str">
        <f>INDEX(Patient_data[Gender],MATCH(Consolidated_sheets[[#This Row],[Patient_ID]],Patient_data[Patient_ID],0))</f>
        <v>Male</v>
      </c>
      <c r="J2478" t="str">
        <f>INDEX(Location_data[Location],MATCH(Consolidated_sheets[[#This Row],[Patient_ID]],Location_data[Patient_ID],0))</f>
        <v>New York</v>
      </c>
      <c r="K2478" t="str">
        <f>INDEX(Insurance_data[Insurance_Type],MATCH(Consolidated_sheets[[#This Row],[Patient_ID]],Insurance_data[Patient_ID],0))</f>
        <v>None</v>
      </c>
      <c r="L2478" s="6">
        <f>INDEX(Insurance_data[Insurance_Amount],MATCH(Consolidated_sheets[[#This Row],[Patient_ID]],Insurance_data[Patient_ID],0))</f>
        <v>8683.5400000000009</v>
      </c>
    </row>
    <row r="2479" spans="1:12" x14ac:dyDescent="0.3">
      <c r="A2479" t="s">
        <v>1653</v>
      </c>
      <c r="B2479" t="s">
        <v>5954</v>
      </c>
      <c r="C2479" s="6">
        <v>4443.8500000000004</v>
      </c>
      <c r="D2479" s="1">
        <v>44111.881554507781</v>
      </c>
      <c r="E2479" s="1" t="str">
        <f>TEXT(Consolidated_sheets[[#This Row],[Date]],"yyyy")</f>
        <v>2020</v>
      </c>
      <c r="F2479" s="1" t="str">
        <f>TEXT(Consolidated_sheets[[#This Row],[Date]],"mmmm")</f>
        <v>October</v>
      </c>
      <c r="G2479" t="str">
        <f>INDEX(Patient_data[Patient_Name],MATCH(Consolidated_sheets[[#This Row],[Patient_ID]],Patient_data[Patient_ID],0))</f>
        <v>Tiffany Martinez</v>
      </c>
      <c r="H2479">
        <f>INDEX(Patient_data[Age],MATCH(Consolidated_sheets[[#This Row],[Patient_ID]],Patient_data[Patient_ID],0))</f>
        <v>67</v>
      </c>
      <c r="I2479" t="str">
        <f>INDEX(Patient_data[Gender],MATCH(Consolidated_sheets[[#This Row],[Patient_ID]],Patient_data[Patient_ID],0))</f>
        <v>Male</v>
      </c>
      <c r="J2479" t="str">
        <f>INDEX(Location_data[Location],MATCH(Consolidated_sheets[[#This Row],[Patient_ID]],Location_data[Patient_ID],0))</f>
        <v>Chicago</v>
      </c>
      <c r="K2479" t="str">
        <f>INDEX(Insurance_data[Insurance_Type],MATCH(Consolidated_sheets[[#This Row],[Patient_ID]],Insurance_data[Patient_ID],0))</f>
        <v>None</v>
      </c>
      <c r="L2479" s="6">
        <f>INDEX(Insurance_data[Insurance_Amount],MATCH(Consolidated_sheets[[#This Row],[Patient_ID]],Insurance_data[Patient_ID],0))</f>
        <v>1359.31</v>
      </c>
    </row>
    <row r="2480" spans="1:12" x14ac:dyDescent="0.3">
      <c r="A2480" t="s">
        <v>1224</v>
      </c>
      <c r="B2480" t="s">
        <v>5953</v>
      </c>
      <c r="C2480" s="6">
        <v>210.78</v>
      </c>
      <c r="D2480" s="1">
        <v>44112.142306043723</v>
      </c>
      <c r="E2480" s="1" t="str">
        <f>TEXT(Consolidated_sheets[[#This Row],[Date]],"yyyy")</f>
        <v>2020</v>
      </c>
      <c r="F2480" s="1" t="str">
        <f>TEXT(Consolidated_sheets[[#This Row],[Date]],"mmmm")</f>
        <v>October</v>
      </c>
      <c r="G2480" t="str">
        <f>INDEX(Patient_data[Patient_Name],MATCH(Consolidated_sheets[[#This Row],[Patient_ID]],Patient_data[Patient_ID],0))</f>
        <v>Lisa Brown</v>
      </c>
      <c r="H2480">
        <f>INDEX(Patient_data[Age],MATCH(Consolidated_sheets[[#This Row],[Patient_ID]],Patient_data[Patient_ID],0))</f>
        <v>26</v>
      </c>
      <c r="I2480" t="str">
        <f>INDEX(Patient_data[Gender],MATCH(Consolidated_sheets[[#This Row],[Patient_ID]],Patient_data[Patient_ID],0))</f>
        <v>Female</v>
      </c>
      <c r="J2480" t="str">
        <f>INDEX(Location_data[Location],MATCH(Consolidated_sheets[[#This Row],[Patient_ID]],Location_data[Patient_ID],0))</f>
        <v>Phoenix</v>
      </c>
      <c r="K2480" t="str">
        <f>INDEX(Insurance_data[Insurance_Type],MATCH(Consolidated_sheets[[#This Row],[Patient_ID]],Insurance_data[Patient_ID],0))</f>
        <v>Private</v>
      </c>
      <c r="L2480" s="6">
        <f>INDEX(Insurance_data[Insurance_Amount],MATCH(Consolidated_sheets[[#This Row],[Patient_ID]],Insurance_data[Patient_ID],0))</f>
        <v>9273.9599999999991</v>
      </c>
    </row>
    <row r="2481" spans="1:12" x14ac:dyDescent="0.3">
      <c r="A2481" t="s">
        <v>1394</v>
      </c>
      <c r="B2481" t="s">
        <v>5955</v>
      </c>
      <c r="C2481" s="6">
        <v>2237.62</v>
      </c>
      <c r="D2481" s="1">
        <v>44112.40305757965</v>
      </c>
      <c r="E2481" s="1" t="str">
        <f>TEXT(Consolidated_sheets[[#This Row],[Date]],"yyyy")</f>
        <v>2020</v>
      </c>
      <c r="F2481" s="1" t="str">
        <f>TEXT(Consolidated_sheets[[#This Row],[Date]],"mmmm")</f>
        <v>October</v>
      </c>
      <c r="G2481" t="str">
        <f>INDEX(Patient_data[Patient_Name],MATCH(Consolidated_sheets[[#This Row],[Patient_ID]],Patient_data[Patient_ID],0))</f>
        <v>Thomas Mcintyre</v>
      </c>
      <c r="H2481">
        <f>INDEX(Patient_data[Age],MATCH(Consolidated_sheets[[#This Row],[Patient_ID]],Patient_data[Patient_ID],0))</f>
        <v>68</v>
      </c>
      <c r="I2481" t="str">
        <f>INDEX(Patient_data[Gender],MATCH(Consolidated_sheets[[#This Row],[Patient_ID]],Patient_data[Patient_ID],0))</f>
        <v>Female</v>
      </c>
      <c r="J2481" t="str">
        <f>INDEX(Location_data[Location],MATCH(Consolidated_sheets[[#This Row],[Patient_ID]],Location_data[Patient_ID],0))</f>
        <v>Chicago</v>
      </c>
      <c r="K2481" t="str">
        <f>INDEX(Insurance_data[Insurance_Type],MATCH(Consolidated_sheets[[#This Row],[Patient_ID]],Insurance_data[Patient_ID],0))</f>
        <v>Private</v>
      </c>
      <c r="L2481" s="6">
        <f>INDEX(Insurance_data[Insurance_Amount],MATCH(Consolidated_sheets[[#This Row],[Patient_ID]],Insurance_data[Patient_ID],0))</f>
        <v>1560.49</v>
      </c>
    </row>
    <row r="2482" spans="1:12" x14ac:dyDescent="0.3">
      <c r="A2482" t="s">
        <v>54</v>
      </c>
      <c r="B2482" t="s">
        <v>5952</v>
      </c>
      <c r="C2482" s="6">
        <v>2187.38</v>
      </c>
      <c r="D2482" s="1">
        <v>44112.663809115576</v>
      </c>
      <c r="E2482" s="1" t="str">
        <f>TEXT(Consolidated_sheets[[#This Row],[Date]],"yyyy")</f>
        <v>2020</v>
      </c>
      <c r="F2482" s="1" t="str">
        <f>TEXT(Consolidated_sheets[[#This Row],[Date]],"mmmm")</f>
        <v>October</v>
      </c>
      <c r="G2482" t="str">
        <f>INDEX(Patient_data[Patient_Name],MATCH(Consolidated_sheets[[#This Row],[Patient_ID]],Patient_data[Patient_ID],0))</f>
        <v>Brandon Davis</v>
      </c>
      <c r="H2482">
        <f>INDEX(Patient_data[Age],MATCH(Consolidated_sheets[[#This Row],[Patient_ID]],Patient_data[Patient_ID],0))</f>
        <v>64</v>
      </c>
      <c r="I2482" t="str">
        <f>INDEX(Patient_data[Gender],MATCH(Consolidated_sheets[[#This Row],[Patient_ID]],Patient_data[Patient_ID],0))</f>
        <v>Female</v>
      </c>
      <c r="J2482" t="str">
        <f>INDEX(Location_data[Location],MATCH(Consolidated_sheets[[#This Row],[Patient_ID]],Location_data[Patient_ID],0))</f>
        <v>Los Angeles</v>
      </c>
      <c r="K2482" t="str">
        <f>INDEX(Insurance_data[Insurance_Type],MATCH(Consolidated_sheets[[#This Row],[Patient_ID]],Insurance_data[Patient_ID],0))</f>
        <v>None</v>
      </c>
      <c r="L2482" s="6">
        <f>INDEX(Insurance_data[Insurance_Amount],MATCH(Consolidated_sheets[[#This Row],[Patient_ID]],Insurance_data[Patient_ID],0))</f>
        <v>6732.71</v>
      </c>
    </row>
    <row r="2483" spans="1:12" x14ac:dyDescent="0.3">
      <c r="A2483" t="s">
        <v>562</v>
      </c>
      <c r="B2483" t="s">
        <v>5952</v>
      </c>
      <c r="C2483" s="6">
        <v>115.17</v>
      </c>
      <c r="D2483" s="1">
        <v>44112.924560651518</v>
      </c>
      <c r="E2483" s="1" t="str">
        <f>TEXT(Consolidated_sheets[[#This Row],[Date]],"yyyy")</f>
        <v>2020</v>
      </c>
      <c r="F2483" s="1" t="str">
        <f>TEXT(Consolidated_sheets[[#This Row],[Date]],"mmmm")</f>
        <v>October</v>
      </c>
      <c r="G2483" t="str">
        <f>INDEX(Patient_data[Patient_Name],MATCH(Consolidated_sheets[[#This Row],[Patient_ID]],Patient_data[Patient_ID],0))</f>
        <v>Kimberly Richardson</v>
      </c>
      <c r="H2483">
        <f>INDEX(Patient_data[Age],MATCH(Consolidated_sheets[[#This Row],[Patient_ID]],Patient_data[Patient_ID],0))</f>
        <v>69</v>
      </c>
      <c r="I2483" t="str">
        <f>INDEX(Patient_data[Gender],MATCH(Consolidated_sheets[[#This Row],[Patient_ID]],Patient_data[Patient_ID],0))</f>
        <v>Female</v>
      </c>
      <c r="J2483" t="str">
        <f>INDEX(Location_data[Location],MATCH(Consolidated_sheets[[#This Row],[Patient_ID]],Location_data[Patient_ID],0))</f>
        <v>Los Angeles</v>
      </c>
      <c r="K2483" t="str">
        <f>INDEX(Insurance_data[Insurance_Type],MATCH(Consolidated_sheets[[#This Row],[Patient_ID]],Insurance_data[Patient_ID],0))</f>
        <v>Public</v>
      </c>
      <c r="L2483" s="6">
        <f>INDEX(Insurance_data[Insurance_Amount],MATCH(Consolidated_sheets[[#This Row],[Patient_ID]],Insurance_data[Patient_ID],0))</f>
        <v>126.03</v>
      </c>
    </row>
    <row r="2484" spans="1:12" x14ac:dyDescent="0.3">
      <c r="A2484" t="s">
        <v>2734</v>
      </c>
      <c r="B2484" t="s">
        <v>5954</v>
      </c>
      <c r="C2484" s="6">
        <v>4921.29</v>
      </c>
      <c r="D2484" s="1">
        <v>44113.185312187452</v>
      </c>
      <c r="E2484" s="1" t="str">
        <f>TEXT(Consolidated_sheets[[#This Row],[Date]],"yyyy")</f>
        <v>2020</v>
      </c>
      <c r="F2484" s="1" t="str">
        <f>TEXT(Consolidated_sheets[[#This Row],[Date]],"mmmm")</f>
        <v>October</v>
      </c>
      <c r="G2484" t="str">
        <f>INDEX(Patient_data[Patient_Name],MATCH(Consolidated_sheets[[#This Row],[Patient_ID]],Patient_data[Patient_ID],0))</f>
        <v>Meredith Mckee</v>
      </c>
      <c r="H2484">
        <f>INDEX(Patient_data[Age],MATCH(Consolidated_sheets[[#This Row],[Patient_ID]],Patient_data[Patient_ID],0))</f>
        <v>72</v>
      </c>
      <c r="I2484" t="str">
        <f>INDEX(Patient_data[Gender],MATCH(Consolidated_sheets[[#This Row],[Patient_ID]],Patient_data[Patient_ID],0))</f>
        <v>Female</v>
      </c>
      <c r="J2484" t="str">
        <f>INDEX(Location_data[Location],MATCH(Consolidated_sheets[[#This Row],[Patient_ID]],Location_data[Patient_ID],0))</f>
        <v>Chicago</v>
      </c>
      <c r="K2484" t="str">
        <f>INDEX(Insurance_data[Insurance_Type],MATCH(Consolidated_sheets[[#This Row],[Patient_ID]],Insurance_data[Patient_ID],0))</f>
        <v>Public</v>
      </c>
      <c r="L2484" s="6">
        <f>INDEX(Insurance_data[Insurance_Amount],MATCH(Consolidated_sheets[[#This Row],[Patient_ID]],Insurance_data[Patient_ID],0))</f>
        <v>7559.46</v>
      </c>
    </row>
    <row r="2485" spans="1:12" x14ac:dyDescent="0.3">
      <c r="A2485" t="s">
        <v>2963</v>
      </c>
      <c r="B2485" t="s">
        <v>5955</v>
      </c>
      <c r="C2485" s="6">
        <v>3447.04</v>
      </c>
      <c r="D2485" s="1">
        <v>44113.446063723379</v>
      </c>
      <c r="E2485" s="1" t="str">
        <f>TEXT(Consolidated_sheets[[#This Row],[Date]],"yyyy")</f>
        <v>2020</v>
      </c>
      <c r="F2485" s="1" t="str">
        <f>TEXT(Consolidated_sheets[[#This Row],[Date]],"mmmm")</f>
        <v>October</v>
      </c>
      <c r="G2485" t="str">
        <f>INDEX(Patient_data[Patient_Name],MATCH(Consolidated_sheets[[#This Row],[Patient_ID]],Patient_data[Patient_ID],0))</f>
        <v>Jose Barrett</v>
      </c>
      <c r="H2485">
        <f>INDEX(Patient_data[Age],MATCH(Consolidated_sheets[[#This Row],[Patient_ID]],Patient_data[Patient_ID],0))</f>
        <v>52</v>
      </c>
      <c r="I2485" t="str">
        <f>INDEX(Patient_data[Gender],MATCH(Consolidated_sheets[[#This Row],[Patient_ID]],Patient_data[Patient_ID],0))</f>
        <v>Female</v>
      </c>
      <c r="J2485" t="str">
        <f>INDEX(Location_data[Location],MATCH(Consolidated_sheets[[#This Row],[Patient_ID]],Location_data[Patient_ID],0))</f>
        <v>Houston</v>
      </c>
      <c r="K2485" t="str">
        <f>INDEX(Insurance_data[Insurance_Type],MATCH(Consolidated_sheets[[#This Row],[Patient_ID]],Insurance_data[Patient_ID],0))</f>
        <v>None</v>
      </c>
      <c r="L2485" s="6">
        <f>INDEX(Insurance_data[Insurance_Amount],MATCH(Consolidated_sheets[[#This Row],[Patient_ID]],Insurance_data[Patient_ID],0))</f>
        <v>4016.69</v>
      </c>
    </row>
    <row r="2486" spans="1:12" x14ac:dyDescent="0.3">
      <c r="A2486" t="s">
        <v>127</v>
      </c>
      <c r="B2486" t="s">
        <v>5954</v>
      </c>
      <c r="C2486" s="6">
        <v>2812.99</v>
      </c>
      <c r="D2486" s="1">
        <v>44113.70681525932</v>
      </c>
      <c r="E2486" s="1" t="str">
        <f>TEXT(Consolidated_sheets[[#This Row],[Date]],"yyyy")</f>
        <v>2020</v>
      </c>
      <c r="F2486" s="1" t="str">
        <f>TEXT(Consolidated_sheets[[#This Row],[Date]],"mmmm")</f>
        <v>October</v>
      </c>
      <c r="G2486" t="str">
        <f>INDEX(Patient_data[Patient_Name],MATCH(Consolidated_sheets[[#This Row],[Patient_ID]],Patient_data[Patient_ID],0))</f>
        <v>Dustin Ali</v>
      </c>
      <c r="H2486">
        <f>INDEX(Patient_data[Age],MATCH(Consolidated_sheets[[#This Row],[Patient_ID]],Patient_data[Patient_ID],0))</f>
        <v>40</v>
      </c>
      <c r="I2486" t="str">
        <f>INDEX(Patient_data[Gender],MATCH(Consolidated_sheets[[#This Row],[Patient_ID]],Patient_data[Patient_ID],0))</f>
        <v>Female</v>
      </c>
      <c r="J2486" t="str">
        <f>INDEX(Location_data[Location],MATCH(Consolidated_sheets[[#This Row],[Patient_ID]],Location_data[Patient_ID],0))</f>
        <v>Phoenix</v>
      </c>
      <c r="K2486" t="str">
        <f>INDEX(Insurance_data[Insurance_Type],MATCH(Consolidated_sheets[[#This Row],[Patient_ID]],Insurance_data[Patient_ID],0))</f>
        <v>None</v>
      </c>
      <c r="L2486" s="6">
        <f>INDEX(Insurance_data[Insurance_Amount],MATCH(Consolidated_sheets[[#This Row],[Patient_ID]],Insurance_data[Patient_ID],0))</f>
        <v>2598.2800000000002</v>
      </c>
    </row>
    <row r="2487" spans="1:12" x14ac:dyDescent="0.3">
      <c r="A2487" t="s">
        <v>2113</v>
      </c>
      <c r="B2487" t="s">
        <v>5952</v>
      </c>
      <c r="C2487" s="6">
        <v>4106.33</v>
      </c>
      <c r="D2487" s="1">
        <v>44113.967566795247</v>
      </c>
      <c r="E2487" s="1" t="str">
        <f>TEXT(Consolidated_sheets[[#This Row],[Date]],"yyyy")</f>
        <v>2020</v>
      </c>
      <c r="F2487" s="1" t="str">
        <f>TEXT(Consolidated_sheets[[#This Row],[Date]],"mmmm")</f>
        <v>October</v>
      </c>
      <c r="G2487" t="str">
        <f>INDEX(Patient_data[Patient_Name],MATCH(Consolidated_sheets[[#This Row],[Patient_ID]],Patient_data[Patient_ID],0))</f>
        <v>John Berry</v>
      </c>
      <c r="H2487">
        <f>INDEX(Patient_data[Age],MATCH(Consolidated_sheets[[#This Row],[Patient_ID]],Patient_data[Patient_ID],0))</f>
        <v>42</v>
      </c>
      <c r="I2487" t="str">
        <f>INDEX(Patient_data[Gender],MATCH(Consolidated_sheets[[#This Row],[Patient_ID]],Patient_data[Patient_ID],0))</f>
        <v>Male</v>
      </c>
      <c r="J2487" t="str">
        <f>INDEX(Location_data[Location],MATCH(Consolidated_sheets[[#This Row],[Patient_ID]],Location_data[Patient_ID],0))</f>
        <v>Phoenix</v>
      </c>
      <c r="K2487" t="str">
        <f>INDEX(Insurance_data[Insurance_Type],MATCH(Consolidated_sheets[[#This Row],[Patient_ID]],Insurance_data[Patient_ID],0))</f>
        <v>Public</v>
      </c>
      <c r="L2487" s="6">
        <f>INDEX(Insurance_data[Insurance_Amount],MATCH(Consolidated_sheets[[#This Row],[Patient_ID]],Insurance_data[Patient_ID],0))</f>
        <v>6615.37</v>
      </c>
    </row>
    <row r="2488" spans="1:12" x14ac:dyDescent="0.3">
      <c r="A2488" t="s">
        <v>1847</v>
      </c>
      <c r="B2488" t="s">
        <v>5955</v>
      </c>
      <c r="C2488" s="6">
        <v>3363.56</v>
      </c>
      <c r="D2488" s="1">
        <v>44114.228318331181</v>
      </c>
      <c r="E2488" s="1" t="str">
        <f>TEXT(Consolidated_sheets[[#This Row],[Date]],"yyyy")</f>
        <v>2020</v>
      </c>
      <c r="F2488" s="1" t="str">
        <f>TEXT(Consolidated_sheets[[#This Row],[Date]],"mmmm")</f>
        <v>October</v>
      </c>
      <c r="G2488" t="str">
        <f>INDEX(Patient_data[Patient_Name],MATCH(Consolidated_sheets[[#This Row],[Patient_ID]],Patient_data[Patient_ID],0))</f>
        <v>David Hubbard</v>
      </c>
      <c r="H2488">
        <f>INDEX(Patient_data[Age],MATCH(Consolidated_sheets[[#This Row],[Patient_ID]],Patient_data[Patient_ID],0))</f>
        <v>85</v>
      </c>
      <c r="I2488" t="str">
        <f>INDEX(Patient_data[Gender],MATCH(Consolidated_sheets[[#This Row],[Patient_ID]],Patient_data[Patient_ID],0))</f>
        <v>Male</v>
      </c>
      <c r="J2488" t="str">
        <f>INDEX(Location_data[Location],MATCH(Consolidated_sheets[[#This Row],[Patient_ID]],Location_data[Patient_ID],0))</f>
        <v>Los Angeles</v>
      </c>
      <c r="K2488" t="str">
        <f>INDEX(Insurance_data[Insurance_Type],MATCH(Consolidated_sheets[[#This Row],[Patient_ID]],Insurance_data[Patient_ID],0))</f>
        <v>Public</v>
      </c>
      <c r="L2488" s="6">
        <f>INDEX(Insurance_data[Insurance_Amount],MATCH(Consolidated_sheets[[#This Row],[Patient_ID]],Insurance_data[Patient_ID],0))</f>
        <v>1717.8</v>
      </c>
    </row>
    <row r="2489" spans="1:12" x14ac:dyDescent="0.3">
      <c r="A2489" t="s">
        <v>1471</v>
      </c>
      <c r="B2489" t="s">
        <v>5955</v>
      </c>
      <c r="C2489" s="6">
        <v>905.69</v>
      </c>
      <c r="D2489" s="1">
        <v>44114.489069867122</v>
      </c>
      <c r="E2489" s="1" t="str">
        <f>TEXT(Consolidated_sheets[[#This Row],[Date]],"yyyy")</f>
        <v>2020</v>
      </c>
      <c r="F2489" s="1" t="str">
        <f>TEXT(Consolidated_sheets[[#This Row],[Date]],"mmmm")</f>
        <v>October</v>
      </c>
      <c r="G2489" t="str">
        <f>INDEX(Patient_data[Patient_Name],MATCH(Consolidated_sheets[[#This Row],[Patient_ID]],Patient_data[Patient_ID],0))</f>
        <v>Luke Phillips</v>
      </c>
      <c r="H2489">
        <f>INDEX(Patient_data[Age],MATCH(Consolidated_sheets[[#This Row],[Patient_ID]],Patient_data[Patient_ID],0))</f>
        <v>61</v>
      </c>
      <c r="I2489" t="str">
        <f>INDEX(Patient_data[Gender],MATCH(Consolidated_sheets[[#This Row],[Patient_ID]],Patient_data[Patient_ID],0))</f>
        <v>Male</v>
      </c>
      <c r="J2489" t="str">
        <f>INDEX(Location_data[Location],MATCH(Consolidated_sheets[[#This Row],[Patient_ID]],Location_data[Patient_ID],0))</f>
        <v>Houston</v>
      </c>
      <c r="K2489" t="str">
        <f>INDEX(Insurance_data[Insurance_Type],MATCH(Consolidated_sheets[[#This Row],[Patient_ID]],Insurance_data[Patient_ID],0))</f>
        <v>Public</v>
      </c>
      <c r="L2489" s="6">
        <f>INDEX(Insurance_data[Insurance_Amount],MATCH(Consolidated_sheets[[#This Row],[Patient_ID]],Insurance_data[Patient_ID],0))</f>
        <v>388.37</v>
      </c>
    </row>
    <row r="2490" spans="1:12" x14ac:dyDescent="0.3">
      <c r="A2490" t="s">
        <v>1978</v>
      </c>
      <c r="B2490" t="s">
        <v>5952</v>
      </c>
      <c r="C2490" s="6">
        <v>855.05</v>
      </c>
      <c r="D2490" s="1">
        <v>44114.749821403057</v>
      </c>
      <c r="E2490" s="1" t="str">
        <f>TEXT(Consolidated_sheets[[#This Row],[Date]],"yyyy")</f>
        <v>2020</v>
      </c>
      <c r="F2490" s="1" t="str">
        <f>TEXT(Consolidated_sheets[[#This Row],[Date]],"mmmm")</f>
        <v>October</v>
      </c>
      <c r="G2490" t="str">
        <f>INDEX(Patient_data[Patient_Name],MATCH(Consolidated_sheets[[#This Row],[Patient_ID]],Patient_data[Patient_ID],0))</f>
        <v>Adam Tucker PhD</v>
      </c>
      <c r="H2490">
        <f>INDEX(Patient_data[Age],MATCH(Consolidated_sheets[[#This Row],[Patient_ID]],Patient_data[Patient_ID],0))</f>
        <v>24</v>
      </c>
      <c r="I2490" t="str">
        <f>INDEX(Patient_data[Gender],MATCH(Consolidated_sheets[[#This Row],[Patient_ID]],Patient_data[Patient_ID],0))</f>
        <v>Male</v>
      </c>
      <c r="J2490" t="str">
        <f>INDEX(Location_data[Location],MATCH(Consolidated_sheets[[#This Row],[Patient_ID]],Location_data[Patient_ID],0))</f>
        <v>Phoenix</v>
      </c>
      <c r="K2490" t="str">
        <f>INDEX(Insurance_data[Insurance_Type],MATCH(Consolidated_sheets[[#This Row],[Patient_ID]],Insurance_data[Patient_ID],0))</f>
        <v>Public</v>
      </c>
      <c r="L2490" s="6">
        <f>INDEX(Insurance_data[Insurance_Amount],MATCH(Consolidated_sheets[[#This Row],[Patient_ID]],Insurance_data[Patient_ID],0))</f>
        <v>8146.92</v>
      </c>
    </row>
    <row r="2491" spans="1:12" x14ac:dyDescent="0.3">
      <c r="A2491" t="s">
        <v>1388</v>
      </c>
      <c r="B2491" t="s">
        <v>5952</v>
      </c>
      <c r="C2491" s="6">
        <v>687.09</v>
      </c>
      <c r="D2491" s="1">
        <v>44115.010572938983</v>
      </c>
      <c r="E2491" s="1" t="str">
        <f>TEXT(Consolidated_sheets[[#This Row],[Date]],"yyyy")</f>
        <v>2020</v>
      </c>
      <c r="F2491" s="1" t="str">
        <f>TEXT(Consolidated_sheets[[#This Row],[Date]],"mmmm")</f>
        <v>October</v>
      </c>
      <c r="G2491" t="str">
        <f>INDEX(Patient_data[Patient_Name],MATCH(Consolidated_sheets[[#This Row],[Patient_ID]],Patient_data[Patient_ID],0))</f>
        <v>Stephanie Sharp</v>
      </c>
      <c r="H2491">
        <f>INDEX(Patient_data[Age],MATCH(Consolidated_sheets[[#This Row],[Patient_ID]],Patient_data[Patient_ID],0))</f>
        <v>83</v>
      </c>
      <c r="I2491" t="str">
        <f>INDEX(Patient_data[Gender],MATCH(Consolidated_sheets[[#This Row],[Patient_ID]],Patient_data[Patient_ID],0))</f>
        <v>Female</v>
      </c>
      <c r="J2491" t="str">
        <f>INDEX(Location_data[Location],MATCH(Consolidated_sheets[[#This Row],[Patient_ID]],Location_data[Patient_ID],0))</f>
        <v>Chicago</v>
      </c>
      <c r="K2491" t="str">
        <f>INDEX(Insurance_data[Insurance_Type],MATCH(Consolidated_sheets[[#This Row],[Patient_ID]],Insurance_data[Patient_ID],0))</f>
        <v>Public</v>
      </c>
      <c r="L2491" s="6">
        <f>INDEX(Insurance_data[Insurance_Amount],MATCH(Consolidated_sheets[[#This Row],[Patient_ID]],Insurance_data[Patient_ID],0))</f>
        <v>9796.35</v>
      </c>
    </row>
    <row r="2492" spans="1:12" x14ac:dyDescent="0.3">
      <c r="A2492" t="s">
        <v>1300</v>
      </c>
      <c r="B2492" t="s">
        <v>5955</v>
      </c>
      <c r="C2492" s="6">
        <v>2676.57</v>
      </c>
      <c r="D2492" s="1">
        <v>44115.271324474917</v>
      </c>
      <c r="E2492" s="1" t="str">
        <f>TEXT(Consolidated_sheets[[#This Row],[Date]],"yyyy")</f>
        <v>2020</v>
      </c>
      <c r="F2492" s="1" t="str">
        <f>TEXT(Consolidated_sheets[[#This Row],[Date]],"mmmm")</f>
        <v>October</v>
      </c>
      <c r="G2492" t="str">
        <f>INDEX(Patient_data[Patient_Name],MATCH(Consolidated_sheets[[#This Row],[Patient_ID]],Patient_data[Patient_ID],0))</f>
        <v>Tammy Lowery</v>
      </c>
      <c r="H2492">
        <f>INDEX(Patient_data[Age],MATCH(Consolidated_sheets[[#This Row],[Patient_ID]],Patient_data[Patient_ID],0))</f>
        <v>80</v>
      </c>
      <c r="I2492" t="str">
        <f>INDEX(Patient_data[Gender],MATCH(Consolidated_sheets[[#This Row],[Patient_ID]],Patient_data[Patient_ID],0))</f>
        <v>Female</v>
      </c>
      <c r="J2492" t="str">
        <f>INDEX(Location_data[Location],MATCH(Consolidated_sheets[[#This Row],[Patient_ID]],Location_data[Patient_ID],0))</f>
        <v>Phoenix</v>
      </c>
      <c r="K2492" t="str">
        <f>INDEX(Insurance_data[Insurance_Type],MATCH(Consolidated_sheets[[#This Row],[Patient_ID]],Insurance_data[Patient_ID],0))</f>
        <v>None</v>
      </c>
      <c r="L2492" s="6">
        <f>INDEX(Insurance_data[Insurance_Amount],MATCH(Consolidated_sheets[[#This Row],[Patient_ID]],Insurance_data[Patient_ID],0))</f>
        <v>6416.55</v>
      </c>
    </row>
    <row r="2493" spans="1:12" x14ac:dyDescent="0.3">
      <c r="A2493" t="s">
        <v>461</v>
      </c>
      <c r="B2493" t="s">
        <v>5955</v>
      </c>
      <c r="C2493" s="6">
        <v>3658.27</v>
      </c>
      <c r="D2493" s="1">
        <v>44115.532076010859</v>
      </c>
      <c r="E2493" s="1" t="str">
        <f>TEXT(Consolidated_sheets[[#This Row],[Date]],"yyyy")</f>
        <v>2020</v>
      </c>
      <c r="F2493" s="1" t="str">
        <f>TEXT(Consolidated_sheets[[#This Row],[Date]],"mmmm")</f>
        <v>October</v>
      </c>
      <c r="G2493" t="str">
        <f>INDEX(Patient_data[Patient_Name],MATCH(Consolidated_sheets[[#This Row],[Patient_ID]],Patient_data[Patient_ID],0))</f>
        <v>Mark Fernandez</v>
      </c>
      <c r="H2493">
        <f>INDEX(Patient_data[Age],MATCH(Consolidated_sheets[[#This Row],[Patient_ID]],Patient_data[Patient_ID],0))</f>
        <v>46</v>
      </c>
      <c r="I2493" t="str">
        <f>INDEX(Patient_data[Gender],MATCH(Consolidated_sheets[[#This Row],[Patient_ID]],Patient_data[Patient_ID],0))</f>
        <v>Male</v>
      </c>
      <c r="J2493" t="str">
        <f>INDEX(Location_data[Location],MATCH(Consolidated_sheets[[#This Row],[Patient_ID]],Location_data[Patient_ID],0))</f>
        <v>New York</v>
      </c>
      <c r="K2493" t="str">
        <f>INDEX(Insurance_data[Insurance_Type],MATCH(Consolidated_sheets[[#This Row],[Patient_ID]],Insurance_data[Patient_ID],0))</f>
        <v>Private</v>
      </c>
      <c r="L2493" s="6">
        <f>INDEX(Insurance_data[Insurance_Amount],MATCH(Consolidated_sheets[[#This Row],[Patient_ID]],Insurance_data[Patient_ID],0))</f>
        <v>2668.18</v>
      </c>
    </row>
    <row r="2494" spans="1:12" x14ac:dyDescent="0.3">
      <c r="A2494" t="s">
        <v>2252</v>
      </c>
      <c r="B2494" t="s">
        <v>5954</v>
      </c>
      <c r="C2494" s="6">
        <v>359.23</v>
      </c>
      <c r="D2494" s="1">
        <v>44115.792827546793</v>
      </c>
      <c r="E2494" s="1" t="str">
        <f>TEXT(Consolidated_sheets[[#This Row],[Date]],"yyyy")</f>
        <v>2020</v>
      </c>
      <c r="F2494" s="1" t="str">
        <f>TEXT(Consolidated_sheets[[#This Row],[Date]],"mmmm")</f>
        <v>October</v>
      </c>
      <c r="G2494" t="str">
        <f>INDEX(Patient_data[Patient_Name],MATCH(Consolidated_sheets[[#This Row],[Patient_ID]],Patient_data[Patient_ID],0))</f>
        <v>Nicholas Howard</v>
      </c>
      <c r="H2494">
        <f>INDEX(Patient_data[Age],MATCH(Consolidated_sheets[[#This Row],[Patient_ID]],Patient_data[Patient_ID],0))</f>
        <v>44</v>
      </c>
      <c r="I2494" t="str">
        <f>INDEX(Patient_data[Gender],MATCH(Consolidated_sheets[[#This Row],[Patient_ID]],Patient_data[Patient_ID],0))</f>
        <v>Female</v>
      </c>
      <c r="J2494" t="str">
        <f>INDEX(Location_data[Location],MATCH(Consolidated_sheets[[#This Row],[Patient_ID]],Location_data[Patient_ID],0))</f>
        <v>Los Angeles</v>
      </c>
      <c r="K2494" t="str">
        <f>INDEX(Insurance_data[Insurance_Type],MATCH(Consolidated_sheets[[#This Row],[Patient_ID]],Insurance_data[Patient_ID],0))</f>
        <v>None</v>
      </c>
      <c r="L2494" s="6">
        <f>INDEX(Insurance_data[Insurance_Amount],MATCH(Consolidated_sheets[[#This Row],[Patient_ID]],Insurance_data[Patient_ID],0))</f>
        <v>9932.2999999999993</v>
      </c>
    </row>
    <row r="2495" spans="1:12" x14ac:dyDescent="0.3">
      <c r="A2495" t="s">
        <v>1963</v>
      </c>
      <c r="B2495" t="s">
        <v>5954</v>
      </c>
      <c r="C2495" s="6">
        <v>492.37</v>
      </c>
      <c r="D2495" s="1">
        <v>44116.05357908272</v>
      </c>
      <c r="E2495" s="1" t="str">
        <f>TEXT(Consolidated_sheets[[#This Row],[Date]],"yyyy")</f>
        <v>2020</v>
      </c>
      <c r="F2495" s="1" t="str">
        <f>TEXT(Consolidated_sheets[[#This Row],[Date]],"mmmm")</f>
        <v>October</v>
      </c>
      <c r="G2495" t="str">
        <f>INDEX(Patient_data[Patient_Name],MATCH(Consolidated_sheets[[#This Row],[Patient_ID]],Patient_data[Patient_ID],0))</f>
        <v>Justin Bolton</v>
      </c>
      <c r="H2495">
        <f>INDEX(Patient_data[Age],MATCH(Consolidated_sheets[[#This Row],[Patient_ID]],Patient_data[Patient_ID],0))</f>
        <v>76</v>
      </c>
      <c r="I2495" t="str">
        <f>INDEX(Patient_data[Gender],MATCH(Consolidated_sheets[[#This Row],[Patient_ID]],Patient_data[Patient_ID],0))</f>
        <v>Female</v>
      </c>
      <c r="J2495" t="str">
        <f>INDEX(Location_data[Location],MATCH(Consolidated_sheets[[#This Row],[Patient_ID]],Location_data[Patient_ID],0))</f>
        <v>Houston</v>
      </c>
      <c r="K2495" t="str">
        <f>INDEX(Insurance_data[Insurance_Type],MATCH(Consolidated_sheets[[#This Row],[Patient_ID]],Insurance_data[Patient_ID],0))</f>
        <v>None</v>
      </c>
      <c r="L2495" s="6">
        <f>INDEX(Insurance_data[Insurance_Amount],MATCH(Consolidated_sheets[[#This Row],[Patient_ID]],Insurance_data[Patient_ID],0))</f>
        <v>4911.8</v>
      </c>
    </row>
    <row r="2496" spans="1:12" x14ac:dyDescent="0.3">
      <c r="A2496" t="s">
        <v>2783</v>
      </c>
      <c r="B2496" t="s">
        <v>5952</v>
      </c>
      <c r="C2496" s="6">
        <v>3055.69</v>
      </c>
      <c r="D2496" s="1">
        <v>44116.314330618647</v>
      </c>
      <c r="E2496" s="1" t="str">
        <f>TEXT(Consolidated_sheets[[#This Row],[Date]],"yyyy")</f>
        <v>2020</v>
      </c>
      <c r="F2496" s="1" t="str">
        <f>TEXT(Consolidated_sheets[[#This Row],[Date]],"mmmm")</f>
        <v>October</v>
      </c>
      <c r="G2496" t="str">
        <f>INDEX(Patient_data[Patient_Name],MATCH(Consolidated_sheets[[#This Row],[Patient_ID]],Patient_data[Patient_ID],0))</f>
        <v>Janice Moore</v>
      </c>
      <c r="H2496">
        <f>INDEX(Patient_data[Age],MATCH(Consolidated_sheets[[#This Row],[Patient_ID]],Patient_data[Patient_ID],0))</f>
        <v>21</v>
      </c>
      <c r="I2496" t="str">
        <f>INDEX(Patient_data[Gender],MATCH(Consolidated_sheets[[#This Row],[Patient_ID]],Patient_data[Patient_ID],0))</f>
        <v>Male</v>
      </c>
      <c r="J2496" t="str">
        <f>INDEX(Location_data[Location],MATCH(Consolidated_sheets[[#This Row],[Patient_ID]],Location_data[Patient_ID],0))</f>
        <v>Chicago</v>
      </c>
      <c r="K2496" t="str">
        <f>INDEX(Insurance_data[Insurance_Type],MATCH(Consolidated_sheets[[#This Row],[Patient_ID]],Insurance_data[Patient_ID],0))</f>
        <v>None</v>
      </c>
      <c r="L2496" s="6">
        <f>INDEX(Insurance_data[Insurance_Amount],MATCH(Consolidated_sheets[[#This Row],[Patient_ID]],Insurance_data[Patient_ID],0))</f>
        <v>6693.56</v>
      </c>
    </row>
    <row r="2497" spans="1:12" x14ac:dyDescent="0.3">
      <c r="A2497" t="s">
        <v>1164</v>
      </c>
      <c r="B2497" t="s">
        <v>5953</v>
      </c>
      <c r="C2497" s="6">
        <v>2857.2</v>
      </c>
      <c r="D2497" s="1">
        <v>44116.575082154581</v>
      </c>
      <c r="E2497" s="1" t="str">
        <f>TEXT(Consolidated_sheets[[#This Row],[Date]],"yyyy")</f>
        <v>2020</v>
      </c>
      <c r="F2497" s="1" t="str">
        <f>TEXT(Consolidated_sheets[[#This Row],[Date]],"mmmm")</f>
        <v>October</v>
      </c>
      <c r="G2497" t="str">
        <f>INDEX(Patient_data[Patient_Name],MATCH(Consolidated_sheets[[#This Row],[Patient_ID]],Patient_data[Patient_ID],0))</f>
        <v>Donna Jimenez</v>
      </c>
      <c r="H2497">
        <f>INDEX(Patient_data[Age],MATCH(Consolidated_sheets[[#This Row],[Patient_ID]],Patient_data[Patient_ID],0))</f>
        <v>61</v>
      </c>
      <c r="I2497" t="str">
        <f>INDEX(Patient_data[Gender],MATCH(Consolidated_sheets[[#This Row],[Patient_ID]],Patient_data[Patient_ID],0))</f>
        <v>Male</v>
      </c>
      <c r="J2497" t="str">
        <f>INDEX(Location_data[Location],MATCH(Consolidated_sheets[[#This Row],[Patient_ID]],Location_data[Patient_ID],0))</f>
        <v>Los Angeles</v>
      </c>
      <c r="K2497" t="str">
        <f>INDEX(Insurance_data[Insurance_Type],MATCH(Consolidated_sheets[[#This Row],[Patient_ID]],Insurance_data[Patient_ID],0))</f>
        <v>Public</v>
      </c>
      <c r="L2497" s="6">
        <f>INDEX(Insurance_data[Insurance_Amount],MATCH(Consolidated_sheets[[#This Row],[Patient_ID]],Insurance_data[Patient_ID],0))</f>
        <v>8459.69</v>
      </c>
    </row>
    <row r="2498" spans="1:12" x14ac:dyDescent="0.3">
      <c r="A2498" t="s">
        <v>2574</v>
      </c>
      <c r="B2498" t="s">
        <v>5954</v>
      </c>
      <c r="C2498" s="6">
        <v>2999.54</v>
      </c>
      <c r="D2498" s="1">
        <v>44116.835833690522</v>
      </c>
      <c r="E2498" s="1" t="str">
        <f>TEXT(Consolidated_sheets[[#This Row],[Date]],"yyyy")</f>
        <v>2020</v>
      </c>
      <c r="F2498" s="1" t="str">
        <f>TEXT(Consolidated_sheets[[#This Row],[Date]],"mmmm")</f>
        <v>October</v>
      </c>
      <c r="G2498" t="str">
        <f>INDEX(Patient_data[Patient_Name],MATCH(Consolidated_sheets[[#This Row],[Patient_ID]],Patient_data[Patient_ID],0))</f>
        <v>Mary Wiley</v>
      </c>
      <c r="H2498">
        <f>INDEX(Patient_data[Age],MATCH(Consolidated_sheets[[#This Row],[Patient_ID]],Patient_data[Patient_ID],0))</f>
        <v>55</v>
      </c>
      <c r="I2498" t="str">
        <f>INDEX(Patient_data[Gender],MATCH(Consolidated_sheets[[#This Row],[Patient_ID]],Patient_data[Patient_ID],0))</f>
        <v>Male</v>
      </c>
      <c r="J2498" t="str">
        <f>INDEX(Location_data[Location],MATCH(Consolidated_sheets[[#This Row],[Patient_ID]],Location_data[Patient_ID],0))</f>
        <v>Los Angeles</v>
      </c>
      <c r="K2498" t="str">
        <f>INDEX(Insurance_data[Insurance_Type],MATCH(Consolidated_sheets[[#This Row],[Patient_ID]],Insurance_data[Patient_ID],0))</f>
        <v>Public</v>
      </c>
      <c r="L2498" s="6">
        <f>INDEX(Insurance_data[Insurance_Amount],MATCH(Consolidated_sheets[[#This Row],[Patient_ID]],Insurance_data[Patient_ID],0))</f>
        <v>8969.5400000000009</v>
      </c>
    </row>
    <row r="2499" spans="1:12" x14ac:dyDescent="0.3">
      <c r="A2499" t="s">
        <v>1911</v>
      </c>
      <c r="B2499" t="s">
        <v>5955</v>
      </c>
      <c r="C2499" s="6">
        <v>4137.5200000000004</v>
      </c>
      <c r="D2499" s="1">
        <v>44117.096585226464</v>
      </c>
      <c r="E2499" s="1" t="str">
        <f>TEXT(Consolidated_sheets[[#This Row],[Date]],"yyyy")</f>
        <v>2020</v>
      </c>
      <c r="F2499" s="1" t="str">
        <f>TEXT(Consolidated_sheets[[#This Row],[Date]],"mmmm")</f>
        <v>October</v>
      </c>
      <c r="G2499" t="str">
        <f>INDEX(Patient_data[Patient_Name],MATCH(Consolidated_sheets[[#This Row],[Patient_ID]],Patient_data[Patient_ID],0))</f>
        <v>Bonnie House</v>
      </c>
      <c r="H2499">
        <f>INDEX(Patient_data[Age],MATCH(Consolidated_sheets[[#This Row],[Patient_ID]],Patient_data[Patient_ID],0))</f>
        <v>82</v>
      </c>
      <c r="I2499" t="str">
        <f>INDEX(Patient_data[Gender],MATCH(Consolidated_sheets[[#This Row],[Patient_ID]],Patient_data[Patient_ID],0))</f>
        <v>Female</v>
      </c>
      <c r="J2499" t="str">
        <f>INDEX(Location_data[Location],MATCH(Consolidated_sheets[[#This Row],[Patient_ID]],Location_data[Patient_ID],0))</f>
        <v>Houston</v>
      </c>
      <c r="K2499" t="str">
        <f>INDEX(Insurance_data[Insurance_Type],MATCH(Consolidated_sheets[[#This Row],[Patient_ID]],Insurance_data[Patient_ID],0))</f>
        <v>Private</v>
      </c>
      <c r="L2499" s="6">
        <f>INDEX(Insurance_data[Insurance_Amount],MATCH(Consolidated_sheets[[#This Row],[Patient_ID]],Insurance_data[Patient_ID],0))</f>
        <v>9634.86</v>
      </c>
    </row>
    <row r="2500" spans="1:12" x14ac:dyDescent="0.3">
      <c r="A2500" t="s">
        <v>1685</v>
      </c>
      <c r="B2500" t="s">
        <v>5953</v>
      </c>
      <c r="C2500" s="6">
        <v>926.73</v>
      </c>
      <c r="D2500" s="1">
        <v>44117.357336762383</v>
      </c>
      <c r="E2500" s="1" t="str">
        <f>TEXT(Consolidated_sheets[[#This Row],[Date]],"yyyy")</f>
        <v>2020</v>
      </c>
      <c r="F2500" s="1" t="str">
        <f>TEXT(Consolidated_sheets[[#This Row],[Date]],"mmmm")</f>
        <v>October</v>
      </c>
      <c r="G2500" t="str">
        <f>INDEX(Patient_data[Patient_Name],MATCH(Consolidated_sheets[[#This Row],[Patient_ID]],Patient_data[Patient_ID],0))</f>
        <v>David Murphy</v>
      </c>
      <c r="H2500">
        <f>INDEX(Patient_data[Age],MATCH(Consolidated_sheets[[#This Row],[Patient_ID]],Patient_data[Patient_ID],0))</f>
        <v>28</v>
      </c>
      <c r="I2500" t="str">
        <f>INDEX(Patient_data[Gender],MATCH(Consolidated_sheets[[#This Row],[Patient_ID]],Patient_data[Patient_ID],0))</f>
        <v>Female</v>
      </c>
      <c r="J2500" t="str">
        <f>INDEX(Location_data[Location],MATCH(Consolidated_sheets[[#This Row],[Patient_ID]],Location_data[Patient_ID],0))</f>
        <v>Houston</v>
      </c>
      <c r="K2500" t="str">
        <f>INDEX(Insurance_data[Insurance_Type],MATCH(Consolidated_sheets[[#This Row],[Patient_ID]],Insurance_data[Patient_ID],0))</f>
        <v>Public</v>
      </c>
      <c r="L2500" s="6">
        <f>INDEX(Insurance_data[Insurance_Amount],MATCH(Consolidated_sheets[[#This Row],[Patient_ID]],Insurance_data[Patient_ID],0))</f>
        <v>1702.78</v>
      </c>
    </row>
    <row r="2501" spans="1:12" x14ac:dyDescent="0.3">
      <c r="A2501" t="s">
        <v>1565</v>
      </c>
      <c r="B2501" t="s">
        <v>5954</v>
      </c>
      <c r="C2501" s="6">
        <v>3873.74</v>
      </c>
      <c r="D2501" s="1">
        <v>44117.618088298317</v>
      </c>
      <c r="E2501" s="1" t="str">
        <f>TEXT(Consolidated_sheets[[#This Row],[Date]],"yyyy")</f>
        <v>2020</v>
      </c>
      <c r="F2501" s="1" t="str">
        <f>TEXT(Consolidated_sheets[[#This Row],[Date]],"mmmm")</f>
        <v>October</v>
      </c>
      <c r="G2501" t="str">
        <f>INDEX(Patient_data[Patient_Name],MATCH(Consolidated_sheets[[#This Row],[Patient_ID]],Patient_data[Patient_ID],0))</f>
        <v>Latasha Carpenter</v>
      </c>
      <c r="H2501">
        <f>INDEX(Patient_data[Age],MATCH(Consolidated_sheets[[#This Row],[Patient_ID]],Patient_data[Patient_ID],0))</f>
        <v>85</v>
      </c>
      <c r="I2501" t="str">
        <f>INDEX(Patient_data[Gender],MATCH(Consolidated_sheets[[#This Row],[Patient_ID]],Patient_data[Patient_ID],0))</f>
        <v>Male</v>
      </c>
      <c r="J2501" t="str">
        <f>INDEX(Location_data[Location],MATCH(Consolidated_sheets[[#This Row],[Patient_ID]],Location_data[Patient_ID],0))</f>
        <v>Los Angeles</v>
      </c>
      <c r="K2501" t="str">
        <f>INDEX(Insurance_data[Insurance_Type],MATCH(Consolidated_sheets[[#This Row],[Patient_ID]],Insurance_data[Patient_ID],0))</f>
        <v>None</v>
      </c>
      <c r="L2501" s="6">
        <f>INDEX(Insurance_data[Insurance_Amount],MATCH(Consolidated_sheets[[#This Row],[Patient_ID]],Insurance_data[Patient_ID],0))</f>
        <v>7000.05</v>
      </c>
    </row>
    <row r="2502" spans="1:12" x14ac:dyDescent="0.3">
      <c r="A2502" t="s">
        <v>2190</v>
      </c>
      <c r="B2502" t="s">
        <v>5954</v>
      </c>
      <c r="C2502" s="6">
        <v>2030.53</v>
      </c>
      <c r="D2502" s="1">
        <v>44117.878839834259</v>
      </c>
      <c r="E2502" s="1" t="str">
        <f>TEXT(Consolidated_sheets[[#This Row],[Date]],"yyyy")</f>
        <v>2020</v>
      </c>
      <c r="F2502" s="1" t="str">
        <f>TEXT(Consolidated_sheets[[#This Row],[Date]],"mmmm")</f>
        <v>October</v>
      </c>
      <c r="G2502" t="str">
        <f>INDEX(Patient_data[Patient_Name],MATCH(Consolidated_sheets[[#This Row],[Patient_ID]],Patient_data[Patient_ID],0))</f>
        <v>Jesus Kim</v>
      </c>
      <c r="H2502">
        <f>INDEX(Patient_data[Age],MATCH(Consolidated_sheets[[#This Row],[Patient_ID]],Patient_data[Patient_ID],0))</f>
        <v>50</v>
      </c>
      <c r="I2502" t="str">
        <f>INDEX(Patient_data[Gender],MATCH(Consolidated_sheets[[#This Row],[Patient_ID]],Patient_data[Patient_ID],0))</f>
        <v>Male</v>
      </c>
      <c r="J2502" t="str">
        <f>INDEX(Location_data[Location],MATCH(Consolidated_sheets[[#This Row],[Patient_ID]],Location_data[Patient_ID],0))</f>
        <v>Phoenix</v>
      </c>
      <c r="K2502" t="str">
        <f>INDEX(Insurance_data[Insurance_Type],MATCH(Consolidated_sheets[[#This Row],[Patient_ID]],Insurance_data[Patient_ID],0))</f>
        <v>None</v>
      </c>
      <c r="L2502" s="6">
        <f>INDEX(Insurance_data[Insurance_Amount],MATCH(Consolidated_sheets[[#This Row],[Patient_ID]],Insurance_data[Patient_ID],0))</f>
        <v>1387.45</v>
      </c>
    </row>
    <row r="2503" spans="1:12" x14ac:dyDescent="0.3">
      <c r="A2503" t="s">
        <v>2075</v>
      </c>
      <c r="B2503" t="s">
        <v>5955</v>
      </c>
      <c r="C2503" s="6">
        <v>4921.1499999999996</v>
      </c>
      <c r="D2503" s="1">
        <v>44118.139591370193</v>
      </c>
      <c r="E2503" s="1" t="str">
        <f>TEXT(Consolidated_sheets[[#This Row],[Date]],"yyyy")</f>
        <v>2020</v>
      </c>
      <c r="F2503" s="1" t="str">
        <f>TEXT(Consolidated_sheets[[#This Row],[Date]],"mmmm")</f>
        <v>October</v>
      </c>
      <c r="G2503" t="str">
        <f>INDEX(Patient_data[Patient_Name],MATCH(Consolidated_sheets[[#This Row],[Patient_ID]],Patient_data[Patient_ID],0))</f>
        <v>Anthony Edwards</v>
      </c>
      <c r="H2503">
        <f>INDEX(Patient_data[Age],MATCH(Consolidated_sheets[[#This Row],[Patient_ID]],Patient_data[Patient_ID],0))</f>
        <v>78</v>
      </c>
      <c r="I2503" t="str">
        <f>INDEX(Patient_data[Gender],MATCH(Consolidated_sheets[[#This Row],[Patient_ID]],Patient_data[Patient_ID],0))</f>
        <v>Female</v>
      </c>
      <c r="J2503" t="str">
        <f>INDEX(Location_data[Location],MATCH(Consolidated_sheets[[#This Row],[Patient_ID]],Location_data[Patient_ID],0))</f>
        <v>Phoenix</v>
      </c>
      <c r="K2503" t="str">
        <f>INDEX(Insurance_data[Insurance_Type],MATCH(Consolidated_sheets[[#This Row],[Patient_ID]],Insurance_data[Patient_ID],0))</f>
        <v>Private</v>
      </c>
      <c r="L2503" s="6">
        <f>INDEX(Insurance_data[Insurance_Amount],MATCH(Consolidated_sheets[[#This Row],[Patient_ID]],Insurance_data[Patient_ID],0))</f>
        <v>3024.27</v>
      </c>
    </row>
    <row r="2504" spans="1:12" x14ac:dyDescent="0.3">
      <c r="A2504" t="s">
        <v>161</v>
      </c>
      <c r="B2504" t="s">
        <v>5954</v>
      </c>
      <c r="C2504" s="6">
        <v>3550.39</v>
      </c>
      <c r="D2504" s="1">
        <v>44118.400342906119</v>
      </c>
      <c r="E2504" s="1" t="str">
        <f>TEXT(Consolidated_sheets[[#This Row],[Date]],"yyyy")</f>
        <v>2020</v>
      </c>
      <c r="F2504" s="1" t="str">
        <f>TEXT(Consolidated_sheets[[#This Row],[Date]],"mmmm")</f>
        <v>October</v>
      </c>
      <c r="G2504" t="str">
        <f>INDEX(Patient_data[Patient_Name],MATCH(Consolidated_sheets[[#This Row],[Patient_ID]],Patient_data[Patient_ID],0))</f>
        <v>Christopher Williams</v>
      </c>
      <c r="H2504">
        <f>INDEX(Patient_data[Age],MATCH(Consolidated_sheets[[#This Row],[Patient_ID]],Patient_data[Patient_ID],0))</f>
        <v>18</v>
      </c>
      <c r="I2504" t="str">
        <f>INDEX(Patient_data[Gender],MATCH(Consolidated_sheets[[#This Row],[Patient_ID]],Patient_data[Patient_ID],0))</f>
        <v>Male</v>
      </c>
      <c r="J2504" t="str">
        <f>INDEX(Location_data[Location],MATCH(Consolidated_sheets[[#This Row],[Patient_ID]],Location_data[Patient_ID],0))</f>
        <v>Houston</v>
      </c>
      <c r="K2504" t="str">
        <f>INDEX(Insurance_data[Insurance_Type],MATCH(Consolidated_sheets[[#This Row],[Patient_ID]],Insurance_data[Patient_ID],0))</f>
        <v>Public</v>
      </c>
      <c r="L2504" s="6">
        <f>INDEX(Insurance_data[Insurance_Amount],MATCH(Consolidated_sheets[[#This Row],[Patient_ID]],Insurance_data[Patient_ID],0))</f>
        <v>6667.4</v>
      </c>
    </row>
    <row r="2505" spans="1:12" x14ac:dyDescent="0.3">
      <c r="A2505" t="s">
        <v>1050</v>
      </c>
      <c r="B2505" t="s">
        <v>5955</v>
      </c>
      <c r="C2505" s="6">
        <v>138.81</v>
      </c>
      <c r="D2505" s="1">
        <v>44118.661094442061</v>
      </c>
      <c r="E2505" s="1" t="str">
        <f>TEXT(Consolidated_sheets[[#This Row],[Date]],"yyyy")</f>
        <v>2020</v>
      </c>
      <c r="F2505" s="1" t="str">
        <f>TEXT(Consolidated_sheets[[#This Row],[Date]],"mmmm")</f>
        <v>October</v>
      </c>
      <c r="G2505" t="str">
        <f>INDEX(Patient_data[Patient_Name],MATCH(Consolidated_sheets[[#This Row],[Patient_ID]],Patient_data[Patient_ID],0))</f>
        <v>Jennifer Matthews</v>
      </c>
      <c r="H2505">
        <f>INDEX(Patient_data[Age],MATCH(Consolidated_sheets[[#This Row],[Patient_ID]],Patient_data[Patient_ID],0))</f>
        <v>27</v>
      </c>
      <c r="I2505" t="str">
        <f>INDEX(Patient_data[Gender],MATCH(Consolidated_sheets[[#This Row],[Patient_ID]],Patient_data[Patient_ID],0))</f>
        <v>Male</v>
      </c>
      <c r="J2505" t="str">
        <f>INDEX(Location_data[Location],MATCH(Consolidated_sheets[[#This Row],[Patient_ID]],Location_data[Patient_ID],0))</f>
        <v>Los Angeles</v>
      </c>
      <c r="K2505" t="str">
        <f>INDEX(Insurance_data[Insurance_Type],MATCH(Consolidated_sheets[[#This Row],[Patient_ID]],Insurance_data[Patient_ID],0))</f>
        <v>Private</v>
      </c>
      <c r="L2505" s="6">
        <f>INDEX(Insurance_data[Insurance_Amount],MATCH(Consolidated_sheets[[#This Row],[Patient_ID]],Insurance_data[Patient_ID],0))</f>
        <v>756.85</v>
      </c>
    </row>
    <row r="2506" spans="1:12" x14ac:dyDescent="0.3">
      <c r="A2506" t="s">
        <v>600</v>
      </c>
      <c r="B2506" t="s">
        <v>5955</v>
      </c>
      <c r="C2506" s="6">
        <v>2211.31</v>
      </c>
      <c r="D2506" s="1">
        <v>44118.921845977988</v>
      </c>
      <c r="E2506" s="1" t="str">
        <f>TEXT(Consolidated_sheets[[#This Row],[Date]],"yyyy")</f>
        <v>2020</v>
      </c>
      <c r="F2506" s="1" t="str">
        <f>TEXT(Consolidated_sheets[[#This Row],[Date]],"mmmm")</f>
        <v>October</v>
      </c>
      <c r="G2506" t="str">
        <f>INDEX(Patient_data[Patient_Name],MATCH(Consolidated_sheets[[#This Row],[Patient_ID]],Patient_data[Patient_ID],0))</f>
        <v>Jesse Wilson</v>
      </c>
      <c r="H2506">
        <f>INDEX(Patient_data[Age],MATCH(Consolidated_sheets[[#This Row],[Patient_ID]],Patient_data[Patient_ID],0))</f>
        <v>83</v>
      </c>
      <c r="I2506" t="str">
        <f>INDEX(Patient_data[Gender],MATCH(Consolidated_sheets[[#This Row],[Patient_ID]],Patient_data[Patient_ID],0))</f>
        <v>Female</v>
      </c>
      <c r="J2506" t="str">
        <f>INDEX(Location_data[Location],MATCH(Consolidated_sheets[[#This Row],[Patient_ID]],Location_data[Patient_ID],0))</f>
        <v>Phoenix</v>
      </c>
      <c r="K2506" t="str">
        <f>INDEX(Insurance_data[Insurance_Type],MATCH(Consolidated_sheets[[#This Row],[Patient_ID]],Insurance_data[Patient_ID],0))</f>
        <v>None</v>
      </c>
      <c r="L2506" s="6">
        <f>INDEX(Insurance_data[Insurance_Amount],MATCH(Consolidated_sheets[[#This Row],[Patient_ID]],Insurance_data[Patient_ID],0))</f>
        <v>3802.38</v>
      </c>
    </row>
    <row r="2507" spans="1:12" x14ac:dyDescent="0.3">
      <c r="A2507" t="s">
        <v>2765</v>
      </c>
      <c r="B2507" t="s">
        <v>5955</v>
      </c>
      <c r="C2507" s="6">
        <v>1637.32</v>
      </c>
      <c r="D2507" s="1">
        <v>44119.182597513922</v>
      </c>
      <c r="E2507" s="1" t="str">
        <f>TEXT(Consolidated_sheets[[#This Row],[Date]],"yyyy")</f>
        <v>2020</v>
      </c>
      <c r="F2507" s="1" t="str">
        <f>TEXT(Consolidated_sheets[[#This Row],[Date]],"mmmm")</f>
        <v>October</v>
      </c>
      <c r="G2507" t="str">
        <f>INDEX(Patient_data[Patient_Name],MATCH(Consolidated_sheets[[#This Row],[Patient_ID]],Patient_data[Patient_ID],0))</f>
        <v>Tracy Johnson</v>
      </c>
      <c r="H2507">
        <f>INDEX(Patient_data[Age],MATCH(Consolidated_sheets[[#This Row],[Patient_ID]],Patient_data[Patient_ID],0))</f>
        <v>80</v>
      </c>
      <c r="I2507" t="str">
        <f>INDEX(Patient_data[Gender],MATCH(Consolidated_sheets[[#This Row],[Patient_ID]],Patient_data[Patient_ID],0))</f>
        <v>Male</v>
      </c>
      <c r="J2507" t="str">
        <f>INDEX(Location_data[Location],MATCH(Consolidated_sheets[[#This Row],[Patient_ID]],Location_data[Patient_ID],0))</f>
        <v>Phoenix</v>
      </c>
      <c r="K2507" t="str">
        <f>INDEX(Insurance_data[Insurance_Type],MATCH(Consolidated_sheets[[#This Row],[Patient_ID]],Insurance_data[Patient_ID],0))</f>
        <v>None</v>
      </c>
      <c r="L2507" s="6">
        <f>INDEX(Insurance_data[Insurance_Amount],MATCH(Consolidated_sheets[[#This Row],[Patient_ID]],Insurance_data[Patient_ID],0))</f>
        <v>7401.11</v>
      </c>
    </row>
    <row r="2508" spans="1:12" x14ac:dyDescent="0.3">
      <c r="A2508" t="s">
        <v>2993</v>
      </c>
      <c r="B2508" t="s">
        <v>5953</v>
      </c>
      <c r="C2508" s="6">
        <v>1040.9100000000001</v>
      </c>
      <c r="D2508" s="1">
        <v>44119.443349049863</v>
      </c>
      <c r="E2508" s="1" t="str">
        <f>TEXT(Consolidated_sheets[[#This Row],[Date]],"yyyy")</f>
        <v>2020</v>
      </c>
      <c r="F2508" s="1" t="str">
        <f>TEXT(Consolidated_sheets[[#This Row],[Date]],"mmmm")</f>
        <v>October</v>
      </c>
      <c r="G2508" t="str">
        <f>INDEX(Patient_data[Patient_Name],MATCH(Consolidated_sheets[[#This Row],[Patient_ID]],Patient_data[Patient_ID],0))</f>
        <v>Leah Knox</v>
      </c>
      <c r="H2508">
        <f>INDEX(Patient_data[Age],MATCH(Consolidated_sheets[[#This Row],[Patient_ID]],Patient_data[Patient_ID],0))</f>
        <v>19</v>
      </c>
      <c r="I2508" t="str">
        <f>INDEX(Patient_data[Gender],MATCH(Consolidated_sheets[[#This Row],[Patient_ID]],Patient_data[Patient_ID],0))</f>
        <v>Female</v>
      </c>
      <c r="J2508" t="str">
        <f>INDEX(Location_data[Location],MATCH(Consolidated_sheets[[#This Row],[Patient_ID]],Location_data[Patient_ID],0))</f>
        <v>New York</v>
      </c>
      <c r="K2508" t="str">
        <f>INDEX(Insurance_data[Insurance_Type],MATCH(Consolidated_sheets[[#This Row],[Patient_ID]],Insurance_data[Patient_ID],0))</f>
        <v>Public</v>
      </c>
      <c r="L2508" s="6">
        <f>INDEX(Insurance_data[Insurance_Amount],MATCH(Consolidated_sheets[[#This Row],[Patient_ID]],Insurance_data[Patient_ID],0))</f>
        <v>6926.7</v>
      </c>
    </row>
    <row r="2509" spans="1:12" x14ac:dyDescent="0.3">
      <c r="A2509" t="s">
        <v>2269</v>
      </c>
      <c r="B2509" t="s">
        <v>5955</v>
      </c>
      <c r="C2509" s="6">
        <v>3592.4</v>
      </c>
      <c r="D2509" s="1">
        <v>44119.70410058579</v>
      </c>
      <c r="E2509" s="1" t="str">
        <f>TEXT(Consolidated_sheets[[#This Row],[Date]],"yyyy")</f>
        <v>2020</v>
      </c>
      <c r="F2509" s="1" t="str">
        <f>TEXT(Consolidated_sheets[[#This Row],[Date]],"mmmm")</f>
        <v>October</v>
      </c>
      <c r="G2509" t="str">
        <f>INDEX(Patient_data[Patient_Name],MATCH(Consolidated_sheets[[#This Row],[Patient_ID]],Patient_data[Patient_ID],0))</f>
        <v>Melinda Guerrero DDS</v>
      </c>
      <c r="H2509">
        <f>INDEX(Patient_data[Age],MATCH(Consolidated_sheets[[#This Row],[Patient_ID]],Patient_data[Patient_ID],0))</f>
        <v>30</v>
      </c>
      <c r="I2509" t="str">
        <f>INDEX(Patient_data[Gender],MATCH(Consolidated_sheets[[#This Row],[Patient_ID]],Patient_data[Patient_ID],0))</f>
        <v>Female</v>
      </c>
      <c r="J2509" t="str">
        <f>INDEX(Location_data[Location],MATCH(Consolidated_sheets[[#This Row],[Patient_ID]],Location_data[Patient_ID],0))</f>
        <v>Los Angeles</v>
      </c>
      <c r="K2509" t="str">
        <f>INDEX(Insurance_data[Insurance_Type],MATCH(Consolidated_sheets[[#This Row],[Patient_ID]],Insurance_data[Patient_ID],0))</f>
        <v>Public</v>
      </c>
      <c r="L2509" s="6">
        <f>INDEX(Insurance_data[Insurance_Amount],MATCH(Consolidated_sheets[[#This Row],[Patient_ID]],Insurance_data[Patient_ID],0))</f>
        <v>1391.34</v>
      </c>
    </row>
    <row r="2510" spans="1:12" x14ac:dyDescent="0.3">
      <c r="A2510" t="s">
        <v>463</v>
      </c>
      <c r="B2510" t="s">
        <v>5954</v>
      </c>
      <c r="C2510" s="6">
        <v>1962.04</v>
      </c>
      <c r="D2510" s="1">
        <v>44119.964852121717</v>
      </c>
      <c r="E2510" s="1" t="str">
        <f>TEXT(Consolidated_sheets[[#This Row],[Date]],"yyyy")</f>
        <v>2020</v>
      </c>
      <c r="F2510" s="1" t="str">
        <f>TEXT(Consolidated_sheets[[#This Row],[Date]],"mmmm")</f>
        <v>October</v>
      </c>
      <c r="G2510" t="str">
        <f>INDEX(Patient_data[Patient_Name],MATCH(Consolidated_sheets[[#This Row],[Patient_ID]],Patient_data[Patient_ID],0))</f>
        <v>Jim Moore MD</v>
      </c>
      <c r="H2510">
        <f>INDEX(Patient_data[Age],MATCH(Consolidated_sheets[[#This Row],[Patient_ID]],Patient_data[Patient_ID],0))</f>
        <v>68</v>
      </c>
      <c r="I2510" t="str">
        <f>INDEX(Patient_data[Gender],MATCH(Consolidated_sheets[[#This Row],[Patient_ID]],Patient_data[Patient_ID],0))</f>
        <v>Female</v>
      </c>
      <c r="J2510" t="str">
        <f>INDEX(Location_data[Location],MATCH(Consolidated_sheets[[#This Row],[Patient_ID]],Location_data[Patient_ID],0))</f>
        <v>New York</v>
      </c>
      <c r="K2510" t="str">
        <f>INDEX(Insurance_data[Insurance_Type],MATCH(Consolidated_sheets[[#This Row],[Patient_ID]],Insurance_data[Patient_ID],0))</f>
        <v>None</v>
      </c>
      <c r="L2510" s="6">
        <f>INDEX(Insurance_data[Insurance_Amount],MATCH(Consolidated_sheets[[#This Row],[Patient_ID]],Insurance_data[Patient_ID],0))</f>
        <v>1375.52</v>
      </c>
    </row>
    <row r="2511" spans="1:12" x14ac:dyDescent="0.3">
      <c r="A2511" t="s">
        <v>1059</v>
      </c>
      <c r="B2511" t="s">
        <v>5955</v>
      </c>
      <c r="C2511" s="6">
        <v>3242.54</v>
      </c>
      <c r="D2511" s="1">
        <v>44120.225603657673</v>
      </c>
      <c r="E2511" s="1" t="str">
        <f>TEXT(Consolidated_sheets[[#This Row],[Date]],"yyyy")</f>
        <v>2020</v>
      </c>
      <c r="F2511" s="1" t="str">
        <f>TEXT(Consolidated_sheets[[#This Row],[Date]],"mmmm")</f>
        <v>October</v>
      </c>
      <c r="G2511" t="str">
        <f>INDEX(Patient_data[Patient_Name],MATCH(Consolidated_sheets[[#This Row],[Patient_ID]],Patient_data[Patient_ID],0))</f>
        <v>Taylor Wright</v>
      </c>
      <c r="H2511">
        <f>INDEX(Patient_data[Age],MATCH(Consolidated_sheets[[#This Row],[Patient_ID]],Patient_data[Patient_ID],0))</f>
        <v>39</v>
      </c>
      <c r="I2511" t="str">
        <f>INDEX(Patient_data[Gender],MATCH(Consolidated_sheets[[#This Row],[Patient_ID]],Patient_data[Patient_ID],0))</f>
        <v>Female</v>
      </c>
      <c r="J2511" t="str">
        <f>INDEX(Location_data[Location],MATCH(Consolidated_sheets[[#This Row],[Patient_ID]],Location_data[Patient_ID],0))</f>
        <v>Phoenix</v>
      </c>
      <c r="K2511" t="str">
        <f>INDEX(Insurance_data[Insurance_Type],MATCH(Consolidated_sheets[[#This Row],[Patient_ID]],Insurance_data[Patient_ID],0))</f>
        <v>Private</v>
      </c>
      <c r="L2511" s="6">
        <f>INDEX(Insurance_data[Insurance_Amount],MATCH(Consolidated_sheets[[#This Row],[Patient_ID]],Insurance_data[Patient_ID],0))</f>
        <v>3763.1</v>
      </c>
    </row>
    <row r="2512" spans="1:12" x14ac:dyDescent="0.3">
      <c r="A2512" t="s">
        <v>2395</v>
      </c>
      <c r="B2512" t="s">
        <v>5954</v>
      </c>
      <c r="C2512" s="6">
        <v>4200.3100000000004</v>
      </c>
      <c r="D2512" s="1">
        <v>44120.486355193592</v>
      </c>
      <c r="E2512" s="1" t="str">
        <f>TEXT(Consolidated_sheets[[#This Row],[Date]],"yyyy")</f>
        <v>2020</v>
      </c>
      <c r="F2512" s="1" t="str">
        <f>TEXT(Consolidated_sheets[[#This Row],[Date]],"mmmm")</f>
        <v>October</v>
      </c>
      <c r="G2512" t="str">
        <f>INDEX(Patient_data[Patient_Name],MATCH(Consolidated_sheets[[#This Row],[Patient_ID]],Patient_data[Patient_ID],0))</f>
        <v>Paula Gray</v>
      </c>
      <c r="H2512">
        <f>INDEX(Patient_data[Age],MATCH(Consolidated_sheets[[#This Row],[Patient_ID]],Patient_data[Patient_ID],0))</f>
        <v>84</v>
      </c>
      <c r="I2512" t="str">
        <f>INDEX(Patient_data[Gender],MATCH(Consolidated_sheets[[#This Row],[Patient_ID]],Patient_data[Patient_ID],0))</f>
        <v>Male</v>
      </c>
      <c r="J2512" t="str">
        <f>INDEX(Location_data[Location],MATCH(Consolidated_sheets[[#This Row],[Patient_ID]],Location_data[Patient_ID],0))</f>
        <v>Chicago</v>
      </c>
      <c r="K2512" t="str">
        <f>INDEX(Insurance_data[Insurance_Type],MATCH(Consolidated_sheets[[#This Row],[Patient_ID]],Insurance_data[Patient_ID],0))</f>
        <v>None</v>
      </c>
      <c r="L2512" s="6">
        <f>INDEX(Insurance_data[Insurance_Amount],MATCH(Consolidated_sheets[[#This Row],[Patient_ID]],Insurance_data[Patient_ID],0))</f>
        <v>6399.42</v>
      </c>
    </row>
    <row r="2513" spans="1:12" x14ac:dyDescent="0.3">
      <c r="A2513" t="s">
        <v>1032</v>
      </c>
      <c r="B2513" t="s">
        <v>5952</v>
      </c>
      <c r="C2513" s="6">
        <v>2047.34</v>
      </c>
      <c r="D2513" s="1">
        <v>44120.747106729526</v>
      </c>
      <c r="E2513" s="1" t="str">
        <f>TEXT(Consolidated_sheets[[#This Row],[Date]],"yyyy")</f>
        <v>2020</v>
      </c>
      <c r="F2513" s="1" t="str">
        <f>TEXT(Consolidated_sheets[[#This Row],[Date]],"mmmm")</f>
        <v>October</v>
      </c>
      <c r="G2513" t="str">
        <f>INDEX(Patient_data[Patient_Name],MATCH(Consolidated_sheets[[#This Row],[Patient_ID]],Patient_data[Patient_ID],0))</f>
        <v>David Brooks</v>
      </c>
      <c r="H2513">
        <f>INDEX(Patient_data[Age],MATCH(Consolidated_sheets[[#This Row],[Patient_ID]],Patient_data[Patient_ID],0))</f>
        <v>35</v>
      </c>
      <c r="I2513" t="str">
        <f>INDEX(Patient_data[Gender],MATCH(Consolidated_sheets[[#This Row],[Patient_ID]],Patient_data[Patient_ID],0))</f>
        <v>Female</v>
      </c>
      <c r="J2513" t="str">
        <f>INDEX(Location_data[Location],MATCH(Consolidated_sheets[[#This Row],[Patient_ID]],Location_data[Patient_ID],0))</f>
        <v>Houston</v>
      </c>
      <c r="K2513" t="str">
        <f>INDEX(Insurance_data[Insurance_Type],MATCH(Consolidated_sheets[[#This Row],[Patient_ID]],Insurance_data[Patient_ID],0))</f>
        <v>None</v>
      </c>
      <c r="L2513" s="6">
        <f>INDEX(Insurance_data[Insurance_Amount],MATCH(Consolidated_sheets[[#This Row],[Patient_ID]],Insurance_data[Patient_ID],0))</f>
        <v>2748.76</v>
      </c>
    </row>
    <row r="2514" spans="1:12" x14ac:dyDescent="0.3">
      <c r="A2514" t="s">
        <v>1636</v>
      </c>
      <c r="B2514" t="s">
        <v>5953</v>
      </c>
      <c r="C2514" s="6">
        <v>4734.22</v>
      </c>
      <c r="D2514" s="1">
        <v>44121.007858265461</v>
      </c>
      <c r="E2514" s="1" t="str">
        <f>TEXT(Consolidated_sheets[[#This Row],[Date]],"yyyy")</f>
        <v>2020</v>
      </c>
      <c r="F2514" s="1" t="str">
        <f>TEXT(Consolidated_sheets[[#This Row],[Date]],"mmmm")</f>
        <v>October</v>
      </c>
      <c r="G2514" t="str">
        <f>INDEX(Patient_data[Patient_Name],MATCH(Consolidated_sheets[[#This Row],[Patient_ID]],Patient_data[Patient_ID],0))</f>
        <v>Philip Fuller</v>
      </c>
      <c r="H2514">
        <f>INDEX(Patient_data[Age],MATCH(Consolidated_sheets[[#This Row],[Patient_ID]],Patient_data[Patient_ID],0))</f>
        <v>56</v>
      </c>
      <c r="I2514" t="str">
        <f>INDEX(Patient_data[Gender],MATCH(Consolidated_sheets[[#This Row],[Patient_ID]],Patient_data[Patient_ID],0))</f>
        <v>Female</v>
      </c>
      <c r="J2514" t="str">
        <f>INDEX(Location_data[Location],MATCH(Consolidated_sheets[[#This Row],[Patient_ID]],Location_data[Patient_ID],0))</f>
        <v>Chicago</v>
      </c>
      <c r="K2514" t="str">
        <f>INDEX(Insurance_data[Insurance_Type],MATCH(Consolidated_sheets[[#This Row],[Patient_ID]],Insurance_data[Patient_ID],0))</f>
        <v>Public</v>
      </c>
      <c r="L2514" s="6">
        <f>INDEX(Insurance_data[Insurance_Amount],MATCH(Consolidated_sheets[[#This Row],[Patient_ID]],Insurance_data[Patient_ID],0))</f>
        <v>7303.62</v>
      </c>
    </row>
    <row r="2515" spans="1:12" x14ac:dyDescent="0.3">
      <c r="A2515" t="s">
        <v>2014</v>
      </c>
      <c r="B2515" t="s">
        <v>5953</v>
      </c>
      <c r="C2515" s="6">
        <v>846.85</v>
      </c>
      <c r="D2515" s="1">
        <v>44121.268609801387</v>
      </c>
      <c r="E2515" s="1" t="str">
        <f>TEXT(Consolidated_sheets[[#This Row],[Date]],"yyyy")</f>
        <v>2020</v>
      </c>
      <c r="F2515" s="1" t="str">
        <f>TEXT(Consolidated_sheets[[#This Row],[Date]],"mmmm")</f>
        <v>October</v>
      </c>
      <c r="G2515" t="str">
        <f>INDEX(Patient_data[Patient_Name],MATCH(Consolidated_sheets[[#This Row],[Patient_ID]],Patient_data[Patient_ID],0))</f>
        <v>Melissa Stewart</v>
      </c>
      <c r="H2515">
        <f>INDEX(Patient_data[Age],MATCH(Consolidated_sheets[[#This Row],[Patient_ID]],Patient_data[Patient_ID],0))</f>
        <v>21</v>
      </c>
      <c r="I2515" t="str">
        <f>INDEX(Patient_data[Gender],MATCH(Consolidated_sheets[[#This Row],[Patient_ID]],Patient_data[Patient_ID],0))</f>
        <v>Female</v>
      </c>
      <c r="J2515" t="str">
        <f>INDEX(Location_data[Location],MATCH(Consolidated_sheets[[#This Row],[Patient_ID]],Location_data[Patient_ID],0))</f>
        <v>Phoenix</v>
      </c>
      <c r="K2515" t="str">
        <f>INDEX(Insurance_data[Insurance_Type],MATCH(Consolidated_sheets[[#This Row],[Patient_ID]],Insurance_data[Patient_ID],0))</f>
        <v>Public</v>
      </c>
      <c r="L2515" s="6">
        <f>INDEX(Insurance_data[Insurance_Amount],MATCH(Consolidated_sheets[[#This Row],[Patient_ID]],Insurance_data[Patient_ID],0))</f>
        <v>5630.54</v>
      </c>
    </row>
    <row r="2516" spans="1:12" x14ac:dyDescent="0.3">
      <c r="A2516" t="s">
        <v>1558</v>
      </c>
      <c r="B2516" t="s">
        <v>5955</v>
      </c>
      <c r="C2516" s="6">
        <v>2861.96</v>
      </c>
      <c r="D2516" s="1">
        <v>44121.529361337329</v>
      </c>
      <c r="E2516" s="1" t="str">
        <f>TEXT(Consolidated_sheets[[#This Row],[Date]],"yyyy")</f>
        <v>2020</v>
      </c>
      <c r="F2516" s="1" t="str">
        <f>TEXT(Consolidated_sheets[[#This Row],[Date]],"mmmm")</f>
        <v>October</v>
      </c>
      <c r="G2516" t="str">
        <f>INDEX(Patient_data[Patient_Name],MATCH(Consolidated_sheets[[#This Row],[Patient_ID]],Patient_data[Patient_ID],0))</f>
        <v>Wanda Carey</v>
      </c>
      <c r="H2516">
        <f>INDEX(Patient_data[Age],MATCH(Consolidated_sheets[[#This Row],[Patient_ID]],Patient_data[Patient_ID],0))</f>
        <v>88</v>
      </c>
      <c r="I2516" t="str">
        <f>INDEX(Patient_data[Gender],MATCH(Consolidated_sheets[[#This Row],[Patient_ID]],Patient_data[Patient_ID],0))</f>
        <v>Male</v>
      </c>
      <c r="J2516" t="str">
        <f>INDEX(Location_data[Location],MATCH(Consolidated_sheets[[#This Row],[Patient_ID]],Location_data[Patient_ID],0))</f>
        <v>New York</v>
      </c>
      <c r="K2516" t="str">
        <f>INDEX(Insurance_data[Insurance_Type],MATCH(Consolidated_sheets[[#This Row],[Patient_ID]],Insurance_data[Patient_ID],0))</f>
        <v>Public</v>
      </c>
      <c r="L2516" s="6">
        <f>INDEX(Insurance_data[Insurance_Amount],MATCH(Consolidated_sheets[[#This Row],[Patient_ID]],Insurance_data[Patient_ID],0))</f>
        <v>5231.09</v>
      </c>
    </row>
    <row r="2517" spans="1:12" x14ac:dyDescent="0.3">
      <c r="A2517" t="s">
        <v>2781</v>
      </c>
      <c r="B2517" t="s">
        <v>5953</v>
      </c>
      <c r="C2517" s="6">
        <v>3127.27</v>
      </c>
      <c r="D2517" s="1">
        <v>44121.790112873263</v>
      </c>
      <c r="E2517" s="1" t="str">
        <f>TEXT(Consolidated_sheets[[#This Row],[Date]],"yyyy")</f>
        <v>2020</v>
      </c>
      <c r="F2517" s="1" t="str">
        <f>TEXT(Consolidated_sheets[[#This Row],[Date]],"mmmm")</f>
        <v>October</v>
      </c>
      <c r="G2517" t="str">
        <f>INDEX(Patient_data[Patient_Name],MATCH(Consolidated_sheets[[#This Row],[Patient_ID]],Patient_data[Patient_ID],0))</f>
        <v>Brian Lopez</v>
      </c>
      <c r="H2517">
        <f>INDEX(Patient_data[Age],MATCH(Consolidated_sheets[[#This Row],[Patient_ID]],Patient_data[Patient_ID],0))</f>
        <v>48</v>
      </c>
      <c r="I2517" t="str">
        <f>INDEX(Patient_data[Gender],MATCH(Consolidated_sheets[[#This Row],[Patient_ID]],Patient_data[Patient_ID],0))</f>
        <v>Female</v>
      </c>
      <c r="J2517" t="str">
        <f>INDEX(Location_data[Location],MATCH(Consolidated_sheets[[#This Row],[Patient_ID]],Location_data[Patient_ID],0))</f>
        <v>Los Angeles</v>
      </c>
      <c r="K2517" t="str">
        <f>INDEX(Insurance_data[Insurance_Type],MATCH(Consolidated_sheets[[#This Row],[Patient_ID]],Insurance_data[Patient_ID],0))</f>
        <v>Public</v>
      </c>
      <c r="L2517" s="6">
        <f>INDEX(Insurance_data[Insurance_Amount],MATCH(Consolidated_sheets[[#This Row],[Patient_ID]],Insurance_data[Patient_ID],0))</f>
        <v>1152.77</v>
      </c>
    </row>
    <row r="2518" spans="1:12" x14ac:dyDescent="0.3">
      <c r="A2518" t="s">
        <v>2486</v>
      </c>
      <c r="B2518" t="s">
        <v>5952</v>
      </c>
      <c r="C2518" s="6">
        <v>1877.76</v>
      </c>
      <c r="D2518" s="1">
        <v>44122.050864409197</v>
      </c>
      <c r="E2518" s="1" t="str">
        <f>TEXT(Consolidated_sheets[[#This Row],[Date]],"yyyy")</f>
        <v>2020</v>
      </c>
      <c r="F2518" s="1" t="str">
        <f>TEXT(Consolidated_sheets[[#This Row],[Date]],"mmmm")</f>
        <v>October</v>
      </c>
      <c r="G2518" t="str">
        <f>INDEX(Patient_data[Patient_Name],MATCH(Consolidated_sheets[[#This Row],[Patient_ID]],Patient_data[Patient_ID],0))</f>
        <v>Daniel Charles</v>
      </c>
      <c r="H2518">
        <f>INDEX(Patient_data[Age],MATCH(Consolidated_sheets[[#This Row],[Patient_ID]],Patient_data[Patient_ID],0))</f>
        <v>39</v>
      </c>
      <c r="I2518" t="str">
        <f>INDEX(Patient_data[Gender],MATCH(Consolidated_sheets[[#This Row],[Patient_ID]],Patient_data[Patient_ID],0))</f>
        <v>Male</v>
      </c>
      <c r="J2518" t="str">
        <f>INDEX(Location_data[Location],MATCH(Consolidated_sheets[[#This Row],[Patient_ID]],Location_data[Patient_ID],0))</f>
        <v>Chicago</v>
      </c>
      <c r="K2518" t="str">
        <f>INDEX(Insurance_data[Insurance_Type],MATCH(Consolidated_sheets[[#This Row],[Patient_ID]],Insurance_data[Patient_ID],0))</f>
        <v>Private</v>
      </c>
      <c r="L2518" s="6">
        <f>INDEX(Insurance_data[Insurance_Amount],MATCH(Consolidated_sheets[[#This Row],[Patient_ID]],Insurance_data[Patient_ID],0))</f>
        <v>2093.98</v>
      </c>
    </row>
    <row r="2519" spans="1:12" x14ac:dyDescent="0.3">
      <c r="A2519" t="s">
        <v>2483</v>
      </c>
      <c r="B2519" t="s">
        <v>5952</v>
      </c>
      <c r="C2519" s="6">
        <v>4493.93</v>
      </c>
      <c r="D2519" s="1">
        <v>44122.311615945117</v>
      </c>
      <c r="E2519" s="1" t="str">
        <f>TEXT(Consolidated_sheets[[#This Row],[Date]],"yyyy")</f>
        <v>2020</v>
      </c>
      <c r="F2519" s="1" t="str">
        <f>TEXT(Consolidated_sheets[[#This Row],[Date]],"mmmm")</f>
        <v>October</v>
      </c>
      <c r="G2519" t="str">
        <f>INDEX(Patient_data[Patient_Name],MATCH(Consolidated_sheets[[#This Row],[Patient_ID]],Patient_data[Patient_ID],0))</f>
        <v>Faith Allen</v>
      </c>
      <c r="H2519">
        <f>INDEX(Patient_data[Age],MATCH(Consolidated_sheets[[#This Row],[Patient_ID]],Patient_data[Patient_ID],0))</f>
        <v>34</v>
      </c>
      <c r="I2519" t="str">
        <f>INDEX(Patient_data[Gender],MATCH(Consolidated_sheets[[#This Row],[Patient_ID]],Patient_data[Patient_ID],0))</f>
        <v>Female</v>
      </c>
      <c r="J2519" t="str">
        <f>INDEX(Location_data[Location],MATCH(Consolidated_sheets[[#This Row],[Patient_ID]],Location_data[Patient_ID],0))</f>
        <v>Chicago</v>
      </c>
      <c r="K2519" t="str">
        <f>INDEX(Insurance_data[Insurance_Type],MATCH(Consolidated_sheets[[#This Row],[Patient_ID]],Insurance_data[Patient_ID],0))</f>
        <v>None</v>
      </c>
      <c r="L2519" s="6">
        <f>INDEX(Insurance_data[Insurance_Amount],MATCH(Consolidated_sheets[[#This Row],[Patient_ID]],Insurance_data[Patient_ID],0))</f>
        <v>6680.4</v>
      </c>
    </row>
    <row r="2520" spans="1:12" x14ac:dyDescent="0.3">
      <c r="A2520" t="s">
        <v>87</v>
      </c>
      <c r="B2520" t="s">
        <v>5952</v>
      </c>
      <c r="C2520" s="6">
        <v>419.22</v>
      </c>
      <c r="D2520" s="1">
        <v>44122.572367481072</v>
      </c>
      <c r="E2520" s="1" t="str">
        <f>TEXT(Consolidated_sheets[[#This Row],[Date]],"yyyy")</f>
        <v>2020</v>
      </c>
      <c r="F2520" s="1" t="str">
        <f>TEXT(Consolidated_sheets[[#This Row],[Date]],"mmmm")</f>
        <v>October</v>
      </c>
      <c r="G2520" t="str">
        <f>INDEX(Patient_data[Patient_Name],MATCH(Consolidated_sheets[[#This Row],[Patient_ID]],Patient_data[Patient_ID],0))</f>
        <v>Loretta Gray</v>
      </c>
      <c r="H2520">
        <f>INDEX(Patient_data[Age],MATCH(Consolidated_sheets[[#This Row],[Patient_ID]],Patient_data[Patient_ID],0))</f>
        <v>51</v>
      </c>
      <c r="I2520" t="str">
        <f>INDEX(Patient_data[Gender],MATCH(Consolidated_sheets[[#This Row],[Patient_ID]],Patient_data[Patient_ID],0))</f>
        <v>Female</v>
      </c>
      <c r="J2520" t="str">
        <f>INDEX(Location_data[Location],MATCH(Consolidated_sheets[[#This Row],[Patient_ID]],Location_data[Patient_ID],0))</f>
        <v>Houston</v>
      </c>
      <c r="K2520" t="str">
        <f>INDEX(Insurance_data[Insurance_Type],MATCH(Consolidated_sheets[[#This Row],[Patient_ID]],Insurance_data[Patient_ID],0))</f>
        <v>Public</v>
      </c>
      <c r="L2520" s="6">
        <f>INDEX(Insurance_data[Insurance_Amount],MATCH(Consolidated_sheets[[#This Row],[Patient_ID]],Insurance_data[Patient_ID],0))</f>
        <v>7663.98</v>
      </c>
    </row>
    <row r="2521" spans="1:12" x14ac:dyDescent="0.3">
      <c r="A2521" t="s">
        <v>129</v>
      </c>
      <c r="B2521" t="s">
        <v>5953</v>
      </c>
      <c r="C2521" s="6">
        <v>2558.8000000000002</v>
      </c>
      <c r="D2521" s="1">
        <v>44122.833119016999</v>
      </c>
      <c r="E2521" s="1" t="str">
        <f>TEXT(Consolidated_sheets[[#This Row],[Date]],"yyyy")</f>
        <v>2020</v>
      </c>
      <c r="F2521" s="1" t="str">
        <f>TEXT(Consolidated_sheets[[#This Row],[Date]],"mmmm")</f>
        <v>October</v>
      </c>
      <c r="G2521" t="str">
        <f>INDEX(Patient_data[Patient_Name],MATCH(Consolidated_sheets[[#This Row],[Patient_ID]],Patient_data[Patient_ID],0))</f>
        <v>Gina Li</v>
      </c>
      <c r="H2521">
        <f>INDEX(Patient_data[Age],MATCH(Consolidated_sheets[[#This Row],[Patient_ID]],Patient_data[Patient_ID],0))</f>
        <v>85</v>
      </c>
      <c r="I2521" t="str">
        <f>INDEX(Patient_data[Gender],MATCH(Consolidated_sheets[[#This Row],[Patient_ID]],Patient_data[Patient_ID],0))</f>
        <v>Male</v>
      </c>
      <c r="J2521" t="str">
        <f>INDEX(Location_data[Location],MATCH(Consolidated_sheets[[#This Row],[Patient_ID]],Location_data[Patient_ID],0))</f>
        <v>Chicago</v>
      </c>
      <c r="K2521" t="str">
        <f>INDEX(Insurance_data[Insurance_Type],MATCH(Consolidated_sheets[[#This Row],[Patient_ID]],Insurance_data[Patient_ID],0))</f>
        <v>Public</v>
      </c>
      <c r="L2521" s="6">
        <f>INDEX(Insurance_data[Insurance_Amount],MATCH(Consolidated_sheets[[#This Row],[Patient_ID]],Insurance_data[Patient_ID],0))</f>
        <v>6930.45</v>
      </c>
    </row>
    <row r="2522" spans="1:12" x14ac:dyDescent="0.3">
      <c r="A2522" t="s">
        <v>1592</v>
      </c>
      <c r="B2522" t="s">
        <v>5952</v>
      </c>
      <c r="C2522" s="6">
        <v>1587.33</v>
      </c>
      <c r="D2522" s="1">
        <v>44123.093870552933</v>
      </c>
      <c r="E2522" s="1" t="str">
        <f>TEXT(Consolidated_sheets[[#This Row],[Date]],"yyyy")</f>
        <v>2020</v>
      </c>
      <c r="F2522" s="1" t="str">
        <f>TEXT(Consolidated_sheets[[#This Row],[Date]],"mmmm")</f>
        <v>October</v>
      </c>
      <c r="G2522" t="str">
        <f>INDEX(Patient_data[Patient_Name],MATCH(Consolidated_sheets[[#This Row],[Patient_ID]],Patient_data[Patient_ID],0))</f>
        <v>Tara Hawkins</v>
      </c>
      <c r="H2522">
        <f>INDEX(Patient_data[Age],MATCH(Consolidated_sheets[[#This Row],[Patient_ID]],Patient_data[Patient_ID],0))</f>
        <v>62</v>
      </c>
      <c r="I2522" t="str">
        <f>INDEX(Patient_data[Gender],MATCH(Consolidated_sheets[[#This Row],[Patient_ID]],Patient_data[Patient_ID],0))</f>
        <v>Male</v>
      </c>
      <c r="J2522" t="str">
        <f>INDEX(Location_data[Location],MATCH(Consolidated_sheets[[#This Row],[Patient_ID]],Location_data[Patient_ID],0))</f>
        <v>Houston</v>
      </c>
      <c r="K2522" t="str">
        <f>INDEX(Insurance_data[Insurance_Type],MATCH(Consolidated_sheets[[#This Row],[Patient_ID]],Insurance_data[Patient_ID],0))</f>
        <v>None</v>
      </c>
      <c r="L2522" s="6">
        <f>INDEX(Insurance_data[Insurance_Amount],MATCH(Consolidated_sheets[[#This Row],[Patient_ID]],Insurance_data[Patient_ID],0))</f>
        <v>9950.2000000000007</v>
      </c>
    </row>
    <row r="2523" spans="1:12" x14ac:dyDescent="0.3">
      <c r="A2523" t="s">
        <v>1238</v>
      </c>
      <c r="B2523" t="s">
        <v>5955</v>
      </c>
      <c r="C2523" s="6">
        <v>4862.1099999999997</v>
      </c>
      <c r="D2523" s="1">
        <v>44123.354622088867</v>
      </c>
      <c r="E2523" s="1" t="str">
        <f>TEXT(Consolidated_sheets[[#This Row],[Date]],"yyyy")</f>
        <v>2020</v>
      </c>
      <c r="F2523" s="1" t="str">
        <f>TEXT(Consolidated_sheets[[#This Row],[Date]],"mmmm")</f>
        <v>October</v>
      </c>
      <c r="G2523" t="str">
        <f>INDEX(Patient_data[Patient_Name],MATCH(Consolidated_sheets[[#This Row],[Patient_ID]],Patient_data[Patient_ID],0))</f>
        <v>Caitlin Parker</v>
      </c>
      <c r="H2523">
        <f>INDEX(Patient_data[Age],MATCH(Consolidated_sheets[[#This Row],[Patient_ID]],Patient_data[Patient_ID],0))</f>
        <v>85</v>
      </c>
      <c r="I2523" t="str">
        <f>INDEX(Patient_data[Gender],MATCH(Consolidated_sheets[[#This Row],[Patient_ID]],Patient_data[Patient_ID],0))</f>
        <v>Female</v>
      </c>
      <c r="J2523" t="str">
        <f>INDEX(Location_data[Location],MATCH(Consolidated_sheets[[#This Row],[Patient_ID]],Location_data[Patient_ID],0))</f>
        <v>Chicago</v>
      </c>
      <c r="K2523" t="str">
        <f>INDEX(Insurance_data[Insurance_Type],MATCH(Consolidated_sheets[[#This Row],[Patient_ID]],Insurance_data[Patient_ID],0))</f>
        <v>Private</v>
      </c>
      <c r="L2523" s="6">
        <f>INDEX(Insurance_data[Insurance_Amount],MATCH(Consolidated_sheets[[#This Row],[Patient_ID]],Insurance_data[Patient_ID],0))</f>
        <v>2473.6</v>
      </c>
    </row>
    <row r="2524" spans="1:12" x14ac:dyDescent="0.3">
      <c r="A2524" t="s">
        <v>2764</v>
      </c>
      <c r="B2524" t="s">
        <v>5955</v>
      </c>
      <c r="C2524" s="6">
        <v>2689.12</v>
      </c>
      <c r="D2524" s="1">
        <v>44123.615373624802</v>
      </c>
      <c r="E2524" s="1" t="str">
        <f>TEXT(Consolidated_sheets[[#This Row],[Date]],"yyyy")</f>
        <v>2020</v>
      </c>
      <c r="F2524" s="1" t="str">
        <f>TEXT(Consolidated_sheets[[#This Row],[Date]],"mmmm")</f>
        <v>October</v>
      </c>
      <c r="G2524" t="str">
        <f>INDEX(Patient_data[Patient_Name],MATCH(Consolidated_sheets[[#This Row],[Patient_ID]],Patient_data[Patient_ID],0))</f>
        <v>Kevin Montgomery</v>
      </c>
      <c r="H2524">
        <f>INDEX(Patient_data[Age],MATCH(Consolidated_sheets[[#This Row],[Patient_ID]],Patient_data[Patient_ID],0))</f>
        <v>73</v>
      </c>
      <c r="I2524" t="str">
        <f>INDEX(Patient_data[Gender],MATCH(Consolidated_sheets[[#This Row],[Patient_ID]],Patient_data[Patient_ID],0))</f>
        <v>Female</v>
      </c>
      <c r="J2524" t="str">
        <f>INDEX(Location_data[Location],MATCH(Consolidated_sheets[[#This Row],[Patient_ID]],Location_data[Patient_ID],0))</f>
        <v>Houston</v>
      </c>
      <c r="K2524" t="str">
        <f>INDEX(Insurance_data[Insurance_Type],MATCH(Consolidated_sheets[[#This Row],[Patient_ID]],Insurance_data[Patient_ID],0))</f>
        <v>Public</v>
      </c>
      <c r="L2524" s="6">
        <f>INDEX(Insurance_data[Insurance_Amount],MATCH(Consolidated_sheets[[#This Row],[Patient_ID]],Insurance_data[Patient_ID],0))</f>
        <v>8891.7900000000009</v>
      </c>
    </row>
    <row r="2525" spans="1:12" x14ac:dyDescent="0.3">
      <c r="A2525" t="s">
        <v>2634</v>
      </c>
      <c r="B2525" t="s">
        <v>5954</v>
      </c>
      <c r="C2525" s="6">
        <v>650.39</v>
      </c>
      <c r="D2525" s="1">
        <v>44123.876125160728</v>
      </c>
      <c r="E2525" s="1" t="str">
        <f>TEXT(Consolidated_sheets[[#This Row],[Date]],"yyyy")</f>
        <v>2020</v>
      </c>
      <c r="F2525" s="1" t="str">
        <f>TEXT(Consolidated_sheets[[#This Row],[Date]],"mmmm")</f>
        <v>October</v>
      </c>
      <c r="G2525" t="str">
        <f>INDEX(Patient_data[Patient_Name],MATCH(Consolidated_sheets[[#This Row],[Patient_ID]],Patient_data[Patient_ID],0))</f>
        <v>Angela Rosales</v>
      </c>
      <c r="H2525">
        <f>INDEX(Patient_data[Age],MATCH(Consolidated_sheets[[#This Row],[Patient_ID]],Patient_data[Patient_ID],0))</f>
        <v>30</v>
      </c>
      <c r="I2525" t="str">
        <f>INDEX(Patient_data[Gender],MATCH(Consolidated_sheets[[#This Row],[Patient_ID]],Patient_data[Patient_ID],0))</f>
        <v>Male</v>
      </c>
      <c r="J2525" t="str">
        <f>INDEX(Location_data[Location],MATCH(Consolidated_sheets[[#This Row],[Patient_ID]],Location_data[Patient_ID],0))</f>
        <v>Houston</v>
      </c>
      <c r="K2525" t="str">
        <f>INDEX(Insurance_data[Insurance_Type],MATCH(Consolidated_sheets[[#This Row],[Patient_ID]],Insurance_data[Patient_ID],0))</f>
        <v>None</v>
      </c>
      <c r="L2525" s="6">
        <f>INDEX(Insurance_data[Insurance_Amount],MATCH(Consolidated_sheets[[#This Row],[Patient_ID]],Insurance_data[Patient_ID],0))</f>
        <v>4342.38</v>
      </c>
    </row>
    <row r="2526" spans="1:12" x14ac:dyDescent="0.3">
      <c r="A2526" t="s">
        <v>739</v>
      </c>
      <c r="B2526" t="s">
        <v>5952</v>
      </c>
      <c r="C2526" s="6">
        <v>818.02</v>
      </c>
      <c r="D2526" s="1">
        <v>44124.13687669667</v>
      </c>
      <c r="E2526" s="1" t="str">
        <f>TEXT(Consolidated_sheets[[#This Row],[Date]],"yyyy")</f>
        <v>2020</v>
      </c>
      <c r="F2526" s="1" t="str">
        <f>TEXT(Consolidated_sheets[[#This Row],[Date]],"mmmm")</f>
        <v>October</v>
      </c>
      <c r="G2526" t="str">
        <f>INDEX(Patient_data[Patient_Name],MATCH(Consolidated_sheets[[#This Row],[Patient_ID]],Patient_data[Patient_ID],0))</f>
        <v>Marc Sanchez</v>
      </c>
      <c r="H2526">
        <f>INDEX(Patient_data[Age],MATCH(Consolidated_sheets[[#This Row],[Patient_ID]],Patient_data[Patient_ID],0))</f>
        <v>83</v>
      </c>
      <c r="I2526" t="str">
        <f>INDEX(Patient_data[Gender],MATCH(Consolidated_sheets[[#This Row],[Patient_ID]],Patient_data[Patient_ID],0))</f>
        <v>Female</v>
      </c>
      <c r="J2526" t="str">
        <f>INDEX(Location_data[Location],MATCH(Consolidated_sheets[[#This Row],[Patient_ID]],Location_data[Patient_ID],0))</f>
        <v>Los Angeles</v>
      </c>
      <c r="K2526" t="str">
        <f>INDEX(Insurance_data[Insurance_Type],MATCH(Consolidated_sheets[[#This Row],[Patient_ID]],Insurance_data[Patient_ID],0))</f>
        <v>Private</v>
      </c>
      <c r="L2526" s="6">
        <f>INDEX(Insurance_data[Insurance_Amount],MATCH(Consolidated_sheets[[#This Row],[Patient_ID]],Insurance_data[Patient_ID],0))</f>
        <v>4072.4</v>
      </c>
    </row>
    <row r="2527" spans="1:12" x14ac:dyDescent="0.3">
      <c r="A2527" t="s">
        <v>1678</v>
      </c>
      <c r="B2527" t="s">
        <v>5952</v>
      </c>
      <c r="C2527" s="6">
        <v>4489.21</v>
      </c>
      <c r="D2527" s="1">
        <v>44124.397628232597</v>
      </c>
      <c r="E2527" s="1" t="str">
        <f>TEXT(Consolidated_sheets[[#This Row],[Date]],"yyyy")</f>
        <v>2020</v>
      </c>
      <c r="F2527" s="1" t="str">
        <f>TEXT(Consolidated_sheets[[#This Row],[Date]],"mmmm")</f>
        <v>October</v>
      </c>
      <c r="G2527" t="str">
        <f>INDEX(Patient_data[Patient_Name],MATCH(Consolidated_sheets[[#This Row],[Patient_ID]],Patient_data[Patient_ID],0))</f>
        <v>Devin Brewer</v>
      </c>
      <c r="H2527">
        <f>INDEX(Patient_data[Age],MATCH(Consolidated_sheets[[#This Row],[Patient_ID]],Patient_data[Patient_ID],0))</f>
        <v>41</v>
      </c>
      <c r="I2527" t="str">
        <f>INDEX(Patient_data[Gender],MATCH(Consolidated_sheets[[#This Row],[Patient_ID]],Patient_data[Patient_ID],0))</f>
        <v>Female</v>
      </c>
      <c r="J2527" t="str">
        <f>INDEX(Location_data[Location],MATCH(Consolidated_sheets[[#This Row],[Patient_ID]],Location_data[Patient_ID],0))</f>
        <v>Houston</v>
      </c>
      <c r="K2527" t="str">
        <f>INDEX(Insurance_data[Insurance_Type],MATCH(Consolidated_sheets[[#This Row],[Patient_ID]],Insurance_data[Patient_ID],0))</f>
        <v>None</v>
      </c>
      <c r="L2527" s="6">
        <f>INDEX(Insurance_data[Insurance_Amount],MATCH(Consolidated_sheets[[#This Row],[Patient_ID]],Insurance_data[Patient_ID],0))</f>
        <v>127.69</v>
      </c>
    </row>
    <row r="2528" spans="1:12" x14ac:dyDescent="0.3">
      <c r="A2528" t="s">
        <v>1579</v>
      </c>
      <c r="B2528" t="s">
        <v>5953</v>
      </c>
      <c r="C2528" s="6">
        <v>3769.7</v>
      </c>
      <c r="D2528" s="1">
        <v>44124.658379768531</v>
      </c>
      <c r="E2528" s="1" t="str">
        <f>TEXT(Consolidated_sheets[[#This Row],[Date]],"yyyy")</f>
        <v>2020</v>
      </c>
      <c r="F2528" s="1" t="str">
        <f>TEXT(Consolidated_sheets[[#This Row],[Date]],"mmmm")</f>
        <v>October</v>
      </c>
      <c r="G2528" t="str">
        <f>INDEX(Patient_data[Patient_Name],MATCH(Consolidated_sheets[[#This Row],[Patient_ID]],Patient_data[Patient_ID],0))</f>
        <v>Patricia Arnold</v>
      </c>
      <c r="H2528">
        <f>INDEX(Patient_data[Age],MATCH(Consolidated_sheets[[#This Row],[Patient_ID]],Patient_data[Patient_ID],0))</f>
        <v>48</v>
      </c>
      <c r="I2528" t="str">
        <f>INDEX(Patient_data[Gender],MATCH(Consolidated_sheets[[#This Row],[Patient_ID]],Patient_data[Patient_ID],0))</f>
        <v>Female</v>
      </c>
      <c r="J2528" t="str">
        <f>INDEX(Location_data[Location],MATCH(Consolidated_sheets[[#This Row],[Patient_ID]],Location_data[Patient_ID],0))</f>
        <v>Houston</v>
      </c>
      <c r="K2528" t="str">
        <f>INDEX(Insurance_data[Insurance_Type],MATCH(Consolidated_sheets[[#This Row],[Patient_ID]],Insurance_data[Patient_ID],0))</f>
        <v>Private</v>
      </c>
      <c r="L2528" s="6">
        <f>INDEX(Insurance_data[Insurance_Amount],MATCH(Consolidated_sheets[[#This Row],[Patient_ID]],Insurance_data[Patient_ID],0))</f>
        <v>7437.11</v>
      </c>
    </row>
    <row r="2529" spans="1:12" x14ac:dyDescent="0.3">
      <c r="A2529" t="s">
        <v>135</v>
      </c>
      <c r="B2529" t="s">
        <v>5953</v>
      </c>
      <c r="C2529" s="6">
        <v>660.15</v>
      </c>
      <c r="D2529" s="1">
        <v>44124.919131304458</v>
      </c>
      <c r="E2529" s="1" t="str">
        <f>TEXT(Consolidated_sheets[[#This Row],[Date]],"yyyy")</f>
        <v>2020</v>
      </c>
      <c r="F2529" s="1" t="str">
        <f>TEXT(Consolidated_sheets[[#This Row],[Date]],"mmmm")</f>
        <v>October</v>
      </c>
      <c r="G2529" t="str">
        <f>INDEX(Patient_data[Patient_Name],MATCH(Consolidated_sheets[[#This Row],[Patient_ID]],Patient_data[Patient_ID],0))</f>
        <v>Harold Moon</v>
      </c>
      <c r="H2529">
        <f>INDEX(Patient_data[Age],MATCH(Consolidated_sheets[[#This Row],[Patient_ID]],Patient_data[Patient_ID],0))</f>
        <v>34</v>
      </c>
      <c r="I2529" t="str">
        <f>INDEX(Patient_data[Gender],MATCH(Consolidated_sheets[[#This Row],[Patient_ID]],Patient_data[Patient_ID],0))</f>
        <v>Male</v>
      </c>
      <c r="J2529" t="str">
        <f>INDEX(Location_data[Location],MATCH(Consolidated_sheets[[#This Row],[Patient_ID]],Location_data[Patient_ID],0))</f>
        <v>Phoenix</v>
      </c>
      <c r="K2529" t="str">
        <f>INDEX(Insurance_data[Insurance_Type],MATCH(Consolidated_sheets[[#This Row],[Patient_ID]],Insurance_data[Patient_ID],0))</f>
        <v>Public</v>
      </c>
      <c r="L2529" s="6">
        <f>INDEX(Insurance_data[Insurance_Amount],MATCH(Consolidated_sheets[[#This Row],[Patient_ID]],Insurance_data[Patient_ID],0))</f>
        <v>7362.88</v>
      </c>
    </row>
    <row r="2530" spans="1:12" x14ac:dyDescent="0.3">
      <c r="A2530" t="s">
        <v>2914</v>
      </c>
      <c r="B2530" t="s">
        <v>5955</v>
      </c>
      <c r="C2530" s="6">
        <v>684.24</v>
      </c>
      <c r="D2530" s="1">
        <v>44125.179882840413</v>
      </c>
      <c r="E2530" s="1" t="str">
        <f>TEXT(Consolidated_sheets[[#This Row],[Date]],"yyyy")</f>
        <v>2020</v>
      </c>
      <c r="F2530" s="1" t="str">
        <f>TEXT(Consolidated_sheets[[#This Row],[Date]],"mmmm")</f>
        <v>October</v>
      </c>
      <c r="G2530" t="str">
        <f>INDEX(Patient_data[Patient_Name],MATCH(Consolidated_sheets[[#This Row],[Patient_ID]],Patient_data[Patient_ID],0))</f>
        <v>Nicholas Gonzalez</v>
      </c>
      <c r="H2530">
        <f>INDEX(Patient_data[Age],MATCH(Consolidated_sheets[[#This Row],[Patient_ID]],Patient_data[Patient_ID],0))</f>
        <v>64</v>
      </c>
      <c r="I2530" t="str">
        <f>INDEX(Patient_data[Gender],MATCH(Consolidated_sheets[[#This Row],[Patient_ID]],Patient_data[Patient_ID],0))</f>
        <v>Female</v>
      </c>
      <c r="J2530" t="str">
        <f>INDEX(Location_data[Location],MATCH(Consolidated_sheets[[#This Row],[Patient_ID]],Location_data[Patient_ID],0))</f>
        <v>Chicago</v>
      </c>
      <c r="K2530" t="str">
        <f>INDEX(Insurance_data[Insurance_Type],MATCH(Consolidated_sheets[[#This Row],[Patient_ID]],Insurance_data[Patient_ID],0))</f>
        <v>Private</v>
      </c>
      <c r="L2530" s="6">
        <f>INDEX(Insurance_data[Insurance_Amount],MATCH(Consolidated_sheets[[#This Row],[Patient_ID]],Insurance_data[Patient_ID],0))</f>
        <v>9187.5</v>
      </c>
    </row>
    <row r="2531" spans="1:12" x14ac:dyDescent="0.3">
      <c r="A2531" t="s">
        <v>1243</v>
      </c>
      <c r="B2531" t="s">
        <v>5955</v>
      </c>
      <c r="C2531" s="6">
        <v>1906.22</v>
      </c>
      <c r="D2531" s="1">
        <v>44125.440634376333</v>
      </c>
      <c r="E2531" s="1" t="str">
        <f>TEXT(Consolidated_sheets[[#This Row],[Date]],"yyyy")</f>
        <v>2020</v>
      </c>
      <c r="F2531" s="1" t="str">
        <f>TEXT(Consolidated_sheets[[#This Row],[Date]],"mmmm")</f>
        <v>October</v>
      </c>
      <c r="G2531" t="str">
        <f>INDEX(Patient_data[Patient_Name],MATCH(Consolidated_sheets[[#This Row],[Patient_ID]],Patient_data[Patient_ID],0))</f>
        <v>Gerald Castro</v>
      </c>
      <c r="H2531">
        <f>INDEX(Patient_data[Age],MATCH(Consolidated_sheets[[#This Row],[Patient_ID]],Patient_data[Patient_ID],0))</f>
        <v>22</v>
      </c>
      <c r="I2531" t="str">
        <f>INDEX(Patient_data[Gender],MATCH(Consolidated_sheets[[#This Row],[Patient_ID]],Patient_data[Patient_ID],0))</f>
        <v>Male</v>
      </c>
      <c r="J2531" t="str">
        <f>INDEX(Location_data[Location],MATCH(Consolidated_sheets[[#This Row],[Patient_ID]],Location_data[Patient_ID],0))</f>
        <v>Phoenix</v>
      </c>
      <c r="K2531" t="str">
        <f>INDEX(Insurance_data[Insurance_Type],MATCH(Consolidated_sheets[[#This Row],[Patient_ID]],Insurance_data[Patient_ID],0))</f>
        <v>Public</v>
      </c>
      <c r="L2531" s="6">
        <f>INDEX(Insurance_data[Insurance_Amount],MATCH(Consolidated_sheets[[#This Row],[Patient_ID]],Insurance_data[Patient_ID],0))</f>
        <v>6257.19</v>
      </c>
    </row>
    <row r="2532" spans="1:12" x14ac:dyDescent="0.3">
      <c r="A2532" t="s">
        <v>2303</v>
      </c>
      <c r="B2532" t="s">
        <v>5955</v>
      </c>
      <c r="C2532" s="6">
        <v>595.13</v>
      </c>
      <c r="D2532" s="1">
        <v>44125.701385912267</v>
      </c>
      <c r="E2532" s="1" t="str">
        <f>TEXT(Consolidated_sheets[[#This Row],[Date]],"yyyy")</f>
        <v>2020</v>
      </c>
      <c r="F2532" s="1" t="str">
        <f>TEXT(Consolidated_sheets[[#This Row],[Date]],"mmmm")</f>
        <v>October</v>
      </c>
      <c r="G2532" t="str">
        <f>INDEX(Patient_data[Patient_Name],MATCH(Consolidated_sheets[[#This Row],[Patient_ID]],Patient_data[Patient_ID],0))</f>
        <v>Kenneth Haas</v>
      </c>
      <c r="H2532">
        <f>INDEX(Patient_data[Age],MATCH(Consolidated_sheets[[#This Row],[Patient_ID]],Patient_data[Patient_ID],0))</f>
        <v>88</v>
      </c>
      <c r="I2532" t="str">
        <f>INDEX(Patient_data[Gender],MATCH(Consolidated_sheets[[#This Row],[Patient_ID]],Patient_data[Patient_ID],0))</f>
        <v>Male</v>
      </c>
      <c r="J2532" t="str">
        <f>INDEX(Location_data[Location],MATCH(Consolidated_sheets[[#This Row],[Patient_ID]],Location_data[Patient_ID],0))</f>
        <v>Chicago</v>
      </c>
      <c r="K2532" t="str">
        <f>INDEX(Insurance_data[Insurance_Type],MATCH(Consolidated_sheets[[#This Row],[Patient_ID]],Insurance_data[Patient_ID],0))</f>
        <v>Private</v>
      </c>
      <c r="L2532" s="6">
        <f>INDEX(Insurance_data[Insurance_Amount],MATCH(Consolidated_sheets[[#This Row],[Patient_ID]],Insurance_data[Patient_ID],0))</f>
        <v>6356.44</v>
      </c>
    </row>
    <row r="2533" spans="1:12" x14ac:dyDescent="0.3">
      <c r="A2533" t="s">
        <v>1944</v>
      </c>
      <c r="B2533" t="s">
        <v>5953</v>
      </c>
      <c r="C2533" s="6">
        <v>1059.49</v>
      </c>
      <c r="D2533" s="1">
        <v>44125.962137448209</v>
      </c>
      <c r="E2533" s="1" t="str">
        <f>TEXT(Consolidated_sheets[[#This Row],[Date]],"yyyy")</f>
        <v>2020</v>
      </c>
      <c r="F2533" s="1" t="str">
        <f>TEXT(Consolidated_sheets[[#This Row],[Date]],"mmmm")</f>
        <v>October</v>
      </c>
      <c r="G2533" t="str">
        <f>INDEX(Patient_data[Patient_Name],MATCH(Consolidated_sheets[[#This Row],[Patient_ID]],Patient_data[Patient_ID],0))</f>
        <v>Emily Mueller</v>
      </c>
      <c r="H2533">
        <f>INDEX(Patient_data[Age],MATCH(Consolidated_sheets[[#This Row],[Patient_ID]],Patient_data[Patient_ID],0))</f>
        <v>40</v>
      </c>
      <c r="I2533" t="str">
        <f>INDEX(Patient_data[Gender],MATCH(Consolidated_sheets[[#This Row],[Patient_ID]],Patient_data[Patient_ID],0))</f>
        <v>Male</v>
      </c>
      <c r="J2533" t="str">
        <f>INDEX(Location_data[Location],MATCH(Consolidated_sheets[[#This Row],[Patient_ID]],Location_data[Patient_ID],0))</f>
        <v>New York</v>
      </c>
      <c r="K2533" t="str">
        <f>INDEX(Insurance_data[Insurance_Type],MATCH(Consolidated_sheets[[#This Row],[Patient_ID]],Insurance_data[Patient_ID],0))</f>
        <v>Private</v>
      </c>
      <c r="L2533" s="6">
        <f>INDEX(Insurance_data[Insurance_Amount],MATCH(Consolidated_sheets[[#This Row],[Patient_ID]],Insurance_data[Patient_ID],0))</f>
        <v>8204.7800000000007</v>
      </c>
    </row>
    <row r="2534" spans="1:12" x14ac:dyDescent="0.3">
      <c r="A2534" t="s">
        <v>1342</v>
      </c>
      <c r="B2534" t="s">
        <v>5952</v>
      </c>
      <c r="C2534" s="6">
        <v>4703.18</v>
      </c>
      <c r="D2534" s="1">
        <v>44126.222888984143</v>
      </c>
      <c r="E2534" s="1" t="str">
        <f>TEXT(Consolidated_sheets[[#This Row],[Date]],"yyyy")</f>
        <v>2020</v>
      </c>
      <c r="F2534" s="1" t="str">
        <f>TEXT(Consolidated_sheets[[#This Row],[Date]],"mmmm")</f>
        <v>October</v>
      </c>
      <c r="G2534" t="str">
        <f>INDEX(Patient_data[Patient_Name],MATCH(Consolidated_sheets[[#This Row],[Patient_ID]],Patient_data[Patient_ID],0))</f>
        <v>Jamie Mcintyre</v>
      </c>
      <c r="H2534">
        <f>INDEX(Patient_data[Age],MATCH(Consolidated_sheets[[#This Row],[Patient_ID]],Patient_data[Patient_ID],0))</f>
        <v>71</v>
      </c>
      <c r="I2534" t="str">
        <f>INDEX(Patient_data[Gender],MATCH(Consolidated_sheets[[#This Row],[Patient_ID]],Patient_data[Patient_ID],0))</f>
        <v>Male</v>
      </c>
      <c r="J2534" t="str">
        <f>INDEX(Location_data[Location],MATCH(Consolidated_sheets[[#This Row],[Patient_ID]],Location_data[Patient_ID],0))</f>
        <v>Los Angeles</v>
      </c>
      <c r="K2534" t="str">
        <f>INDEX(Insurance_data[Insurance_Type],MATCH(Consolidated_sheets[[#This Row],[Patient_ID]],Insurance_data[Patient_ID],0))</f>
        <v>None</v>
      </c>
      <c r="L2534" s="6">
        <f>INDEX(Insurance_data[Insurance_Amount],MATCH(Consolidated_sheets[[#This Row],[Patient_ID]],Insurance_data[Patient_ID],0))</f>
        <v>9419.7999999999993</v>
      </c>
    </row>
    <row r="2535" spans="1:12" x14ac:dyDescent="0.3">
      <c r="A2535" t="s">
        <v>720</v>
      </c>
      <c r="B2535" t="s">
        <v>5954</v>
      </c>
      <c r="C2535" s="6">
        <v>1258.27</v>
      </c>
      <c r="D2535" s="1">
        <v>44126.483640520069</v>
      </c>
      <c r="E2535" s="1" t="str">
        <f>TEXT(Consolidated_sheets[[#This Row],[Date]],"yyyy")</f>
        <v>2020</v>
      </c>
      <c r="F2535" s="1" t="str">
        <f>TEXT(Consolidated_sheets[[#This Row],[Date]],"mmmm")</f>
        <v>October</v>
      </c>
      <c r="G2535" t="str">
        <f>INDEX(Patient_data[Patient_Name],MATCH(Consolidated_sheets[[#This Row],[Patient_ID]],Patient_data[Patient_ID],0))</f>
        <v>Tabitha Harper</v>
      </c>
      <c r="H2535">
        <f>INDEX(Patient_data[Age],MATCH(Consolidated_sheets[[#This Row],[Patient_ID]],Patient_data[Patient_ID],0))</f>
        <v>29</v>
      </c>
      <c r="I2535" t="str">
        <f>INDEX(Patient_data[Gender],MATCH(Consolidated_sheets[[#This Row],[Patient_ID]],Patient_data[Patient_ID],0))</f>
        <v>Male</v>
      </c>
      <c r="J2535" t="str">
        <f>INDEX(Location_data[Location],MATCH(Consolidated_sheets[[#This Row],[Patient_ID]],Location_data[Patient_ID],0))</f>
        <v>Chicago</v>
      </c>
      <c r="K2535" t="str">
        <f>INDEX(Insurance_data[Insurance_Type],MATCH(Consolidated_sheets[[#This Row],[Patient_ID]],Insurance_data[Patient_ID],0))</f>
        <v>None</v>
      </c>
      <c r="L2535" s="6">
        <f>INDEX(Insurance_data[Insurance_Amount],MATCH(Consolidated_sheets[[#This Row],[Patient_ID]],Insurance_data[Patient_ID],0))</f>
        <v>2635.66</v>
      </c>
    </row>
    <row r="2536" spans="1:12" x14ac:dyDescent="0.3">
      <c r="A2536" t="s">
        <v>1296</v>
      </c>
      <c r="B2536" t="s">
        <v>5953</v>
      </c>
      <c r="C2536" s="6">
        <v>2803.47</v>
      </c>
      <c r="D2536" s="1">
        <v>44126.744392056004</v>
      </c>
      <c r="E2536" s="1" t="str">
        <f>TEXT(Consolidated_sheets[[#This Row],[Date]],"yyyy")</f>
        <v>2020</v>
      </c>
      <c r="F2536" s="1" t="str">
        <f>TEXT(Consolidated_sheets[[#This Row],[Date]],"mmmm")</f>
        <v>October</v>
      </c>
      <c r="G2536" t="str">
        <f>INDEX(Patient_data[Patient_Name],MATCH(Consolidated_sheets[[#This Row],[Patient_ID]],Patient_data[Patient_ID],0))</f>
        <v>Patricia Obrien</v>
      </c>
      <c r="H2536">
        <f>INDEX(Patient_data[Age],MATCH(Consolidated_sheets[[#This Row],[Patient_ID]],Patient_data[Patient_ID],0))</f>
        <v>50</v>
      </c>
      <c r="I2536" t="str">
        <f>INDEX(Patient_data[Gender],MATCH(Consolidated_sheets[[#This Row],[Patient_ID]],Patient_data[Patient_ID],0))</f>
        <v>Male</v>
      </c>
      <c r="J2536" t="str">
        <f>INDEX(Location_data[Location],MATCH(Consolidated_sheets[[#This Row],[Patient_ID]],Location_data[Patient_ID],0))</f>
        <v>Phoenix</v>
      </c>
      <c r="K2536" t="str">
        <f>INDEX(Insurance_data[Insurance_Type],MATCH(Consolidated_sheets[[#This Row],[Patient_ID]],Insurance_data[Patient_ID],0))</f>
        <v>Public</v>
      </c>
      <c r="L2536" s="6">
        <f>INDEX(Insurance_data[Insurance_Amount],MATCH(Consolidated_sheets[[#This Row],[Patient_ID]],Insurance_data[Patient_ID],0))</f>
        <v>8192.23</v>
      </c>
    </row>
    <row r="2537" spans="1:12" x14ac:dyDescent="0.3">
      <c r="A2537" t="s">
        <v>2738</v>
      </c>
      <c r="B2537" t="s">
        <v>5955</v>
      </c>
      <c r="C2537" s="6">
        <v>819.27</v>
      </c>
      <c r="D2537" s="1">
        <v>44127.00514359193</v>
      </c>
      <c r="E2537" s="1" t="str">
        <f>TEXT(Consolidated_sheets[[#This Row],[Date]],"yyyy")</f>
        <v>2020</v>
      </c>
      <c r="F2537" s="1" t="str">
        <f>TEXT(Consolidated_sheets[[#This Row],[Date]],"mmmm")</f>
        <v>October</v>
      </c>
      <c r="G2537" t="str">
        <f>INDEX(Patient_data[Patient_Name],MATCH(Consolidated_sheets[[#This Row],[Patient_ID]],Patient_data[Patient_ID],0))</f>
        <v>Tammy Franklin</v>
      </c>
      <c r="H2537">
        <f>INDEX(Patient_data[Age],MATCH(Consolidated_sheets[[#This Row],[Patient_ID]],Patient_data[Patient_ID],0))</f>
        <v>33</v>
      </c>
      <c r="I2537" t="str">
        <f>INDEX(Patient_data[Gender],MATCH(Consolidated_sheets[[#This Row],[Patient_ID]],Patient_data[Patient_ID],0))</f>
        <v>Male</v>
      </c>
      <c r="J2537" t="str">
        <f>INDEX(Location_data[Location],MATCH(Consolidated_sheets[[#This Row],[Patient_ID]],Location_data[Patient_ID],0))</f>
        <v>Houston</v>
      </c>
      <c r="K2537" t="str">
        <f>INDEX(Insurance_data[Insurance_Type],MATCH(Consolidated_sheets[[#This Row],[Patient_ID]],Insurance_data[Patient_ID],0))</f>
        <v>None</v>
      </c>
      <c r="L2537" s="6">
        <f>INDEX(Insurance_data[Insurance_Amount],MATCH(Consolidated_sheets[[#This Row],[Patient_ID]],Insurance_data[Patient_ID],0))</f>
        <v>3383.24</v>
      </c>
    </row>
    <row r="2538" spans="1:12" x14ac:dyDescent="0.3">
      <c r="A2538" t="s">
        <v>1351</v>
      </c>
      <c r="B2538" t="s">
        <v>5954</v>
      </c>
      <c r="C2538" s="6">
        <v>1863.07</v>
      </c>
      <c r="D2538" s="1">
        <v>44127.265895127872</v>
      </c>
      <c r="E2538" s="1" t="str">
        <f>TEXT(Consolidated_sheets[[#This Row],[Date]],"yyyy")</f>
        <v>2020</v>
      </c>
      <c r="F2538" s="1" t="str">
        <f>TEXT(Consolidated_sheets[[#This Row],[Date]],"mmmm")</f>
        <v>October</v>
      </c>
      <c r="G2538" t="str">
        <f>INDEX(Patient_data[Patient_Name],MATCH(Consolidated_sheets[[#This Row],[Patient_ID]],Patient_data[Patient_ID],0))</f>
        <v>Michelle King</v>
      </c>
      <c r="H2538">
        <f>INDEX(Patient_data[Age],MATCH(Consolidated_sheets[[#This Row],[Patient_ID]],Patient_data[Patient_ID],0))</f>
        <v>59</v>
      </c>
      <c r="I2538" t="str">
        <f>INDEX(Patient_data[Gender],MATCH(Consolidated_sheets[[#This Row],[Patient_ID]],Patient_data[Patient_ID],0))</f>
        <v>Female</v>
      </c>
      <c r="J2538" t="str">
        <f>INDEX(Location_data[Location],MATCH(Consolidated_sheets[[#This Row],[Patient_ID]],Location_data[Patient_ID],0))</f>
        <v>New York</v>
      </c>
      <c r="K2538" t="str">
        <f>INDEX(Insurance_data[Insurance_Type],MATCH(Consolidated_sheets[[#This Row],[Patient_ID]],Insurance_data[Patient_ID],0))</f>
        <v>None</v>
      </c>
      <c r="L2538" s="6">
        <f>INDEX(Insurance_data[Insurance_Amount],MATCH(Consolidated_sheets[[#This Row],[Patient_ID]],Insurance_data[Patient_ID],0))</f>
        <v>8982.17</v>
      </c>
    </row>
    <row r="2539" spans="1:12" x14ac:dyDescent="0.3">
      <c r="A2539" t="s">
        <v>1001</v>
      </c>
      <c r="B2539" t="s">
        <v>5955</v>
      </c>
      <c r="C2539" s="6">
        <v>2658.5</v>
      </c>
      <c r="D2539" s="1">
        <v>44127.526646663813</v>
      </c>
      <c r="E2539" s="1" t="str">
        <f>TEXT(Consolidated_sheets[[#This Row],[Date]],"yyyy")</f>
        <v>2020</v>
      </c>
      <c r="F2539" s="1" t="str">
        <f>TEXT(Consolidated_sheets[[#This Row],[Date]],"mmmm")</f>
        <v>October</v>
      </c>
      <c r="G2539" t="str">
        <f>INDEX(Patient_data[Patient_Name],MATCH(Consolidated_sheets[[#This Row],[Patient_ID]],Patient_data[Patient_ID],0))</f>
        <v>Dustin Walker</v>
      </c>
      <c r="H2539">
        <f>INDEX(Patient_data[Age],MATCH(Consolidated_sheets[[#This Row],[Patient_ID]],Patient_data[Patient_ID],0))</f>
        <v>58</v>
      </c>
      <c r="I2539" t="str">
        <f>INDEX(Patient_data[Gender],MATCH(Consolidated_sheets[[#This Row],[Patient_ID]],Patient_data[Patient_ID],0))</f>
        <v>Female</v>
      </c>
      <c r="J2539" t="str">
        <f>INDEX(Location_data[Location],MATCH(Consolidated_sheets[[#This Row],[Patient_ID]],Location_data[Patient_ID],0))</f>
        <v>Chicago</v>
      </c>
      <c r="K2539" t="str">
        <f>INDEX(Insurance_data[Insurance_Type],MATCH(Consolidated_sheets[[#This Row],[Patient_ID]],Insurance_data[Patient_ID],0))</f>
        <v>Private</v>
      </c>
      <c r="L2539" s="6">
        <f>INDEX(Insurance_data[Insurance_Amount],MATCH(Consolidated_sheets[[#This Row],[Patient_ID]],Insurance_data[Patient_ID],0))</f>
        <v>5620.41</v>
      </c>
    </row>
    <row r="2540" spans="1:12" x14ac:dyDescent="0.3">
      <c r="A2540" t="s">
        <v>410</v>
      </c>
      <c r="B2540" t="s">
        <v>5955</v>
      </c>
      <c r="C2540" s="6">
        <v>337.26</v>
      </c>
      <c r="D2540" s="1">
        <v>44127.787398199733</v>
      </c>
      <c r="E2540" s="1" t="str">
        <f>TEXT(Consolidated_sheets[[#This Row],[Date]],"yyyy")</f>
        <v>2020</v>
      </c>
      <c r="F2540" s="1" t="str">
        <f>TEXT(Consolidated_sheets[[#This Row],[Date]],"mmmm")</f>
        <v>October</v>
      </c>
      <c r="G2540" t="str">
        <f>INDEX(Patient_data[Patient_Name],MATCH(Consolidated_sheets[[#This Row],[Patient_ID]],Patient_data[Patient_ID],0))</f>
        <v>Jennifer Hernandez</v>
      </c>
      <c r="H2540">
        <f>INDEX(Patient_data[Age],MATCH(Consolidated_sheets[[#This Row],[Patient_ID]],Patient_data[Patient_ID],0))</f>
        <v>59</v>
      </c>
      <c r="I2540" t="str">
        <f>INDEX(Patient_data[Gender],MATCH(Consolidated_sheets[[#This Row],[Patient_ID]],Patient_data[Patient_ID],0))</f>
        <v>Female</v>
      </c>
      <c r="J2540" t="str">
        <f>INDEX(Location_data[Location],MATCH(Consolidated_sheets[[#This Row],[Patient_ID]],Location_data[Patient_ID],0))</f>
        <v>Houston</v>
      </c>
      <c r="K2540" t="str">
        <f>INDEX(Insurance_data[Insurance_Type],MATCH(Consolidated_sheets[[#This Row],[Patient_ID]],Insurance_data[Patient_ID],0))</f>
        <v>None</v>
      </c>
      <c r="L2540" s="6">
        <f>INDEX(Insurance_data[Insurance_Amount],MATCH(Consolidated_sheets[[#This Row],[Patient_ID]],Insurance_data[Patient_ID],0))</f>
        <v>97.85</v>
      </c>
    </row>
    <row r="2541" spans="1:12" x14ac:dyDescent="0.3">
      <c r="A2541" t="s">
        <v>2804</v>
      </c>
      <c r="B2541" t="s">
        <v>5955</v>
      </c>
      <c r="C2541" s="6">
        <v>1838.24</v>
      </c>
      <c r="D2541" s="1">
        <v>44128.048149735667</v>
      </c>
      <c r="E2541" s="1" t="str">
        <f>TEXT(Consolidated_sheets[[#This Row],[Date]],"yyyy")</f>
        <v>2020</v>
      </c>
      <c r="F2541" s="1" t="str">
        <f>TEXT(Consolidated_sheets[[#This Row],[Date]],"mmmm")</f>
        <v>October</v>
      </c>
      <c r="G2541" t="str">
        <f>INDEX(Patient_data[Patient_Name],MATCH(Consolidated_sheets[[#This Row],[Patient_ID]],Patient_data[Patient_ID],0))</f>
        <v>Stephanie Romero</v>
      </c>
      <c r="H2541">
        <f>INDEX(Patient_data[Age],MATCH(Consolidated_sheets[[#This Row],[Patient_ID]],Patient_data[Patient_ID],0))</f>
        <v>85</v>
      </c>
      <c r="I2541" t="str">
        <f>INDEX(Patient_data[Gender],MATCH(Consolidated_sheets[[#This Row],[Patient_ID]],Patient_data[Patient_ID],0))</f>
        <v>Female</v>
      </c>
      <c r="J2541" t="str">
        <f>INDEX(Location_data[Location],MATCH(Consolidated_sheets[[#This Row],[Patient_ID]],Location_data[Patient_ID],0))</f>
        <v>Chicago</v>
      </c>
      <c r="K2541" t="str">
        <f>INDEX(Insurance_data[Insurance_Type],MATCH(Consolidated_sheets[[#This Row],[Patient_ID]],Insurance_data[Patient_ID],0))</f>
        <v>None</v>
      </c>
      <c r="L2541" s="6">
        <f>INDEX(Insurance_data[Insurance_Amount],MATCH(Consolidated_sheets[[#This Row],[Patient_ID]],Insurance_data[Patient_ID],0))</f>
        <v>9368.4599999999991</v>
      </c>
    </row>
    <row r="2542" spans="1:12" x14ac:dyDescent="0.3">
      <c r="A2542" t="s">
        <v>348</v>
      </c>
      <c r="B2542" t="s">
        <v>5955</v>
      </c>
      <c r="C2542" s="6">
        <v>4184.75</v>
      </c>
      <c r="D2542" s="1">
        <v>44128.308901271608</v>
      </c>
      <c r="E2542" s="1" t="str">
        <f>TEXT(Consolidated_sheets[[#This Row],[Date]],"yyyy")</f>
        <v>2020</v>
      </c>
      <c r="F2542" s="1" t="str">
        <f>TEXT(Consolidated_sheets[[#This Row],[Date]],"mmmm")</f>
        <v>October</v>
      </c>
      <c r="G2542" t="str">
        <f>INDEX(Patient_data[Patient_Name],MATCH(Consolidated_sheets[[#This Row],[Patient_ID]],Patient_data[Patient_ID],0))</f>
        <v>Jennifer Ho</v>
      </c>
      <c r="H2542">
        <f>INDEX(Patient_data[Age],MATCH(Consolidated_sheets[[#This Row],[Patient_ID]],Patient_data[Patient_ID],0))</f>
        <v>41</v>
      </c>
      <c r="I2542" t="str">
        <f>INDEX(Patient_data[Gender],MATCH(Consolidated_sheets[[#This Row],[Patient_ID]],Patient_data[Patient_ID],0))</f>
        <v>Female</v>
      </c>
      <c r="J2542" t="str">
        <f>INDEX(Location_data[Location],MATCH(Consolidated_sheets[[#This Row],[Patient_ID]],Location_data[Patient_ID],0))</f>
        <v>Chicago</v>
      </c>
      <c r="K2542" t="str">
        <f>INDEX(Insurance_data[Insurance_Type],MATCH(Consolidated_sheets[[#This Row],[Patient_ID]],Insurance_data[Patient_ID],0))</f>
        <v>None</v>
      </c>
      <c r="L2542" s="6">
        <f>INDEX(Insurance_data[Insurance_Amount],MATCH(Consolidated_sheets[[#This Row],[Patient_ID]],Insurance_data[Patient_ID],0))</f>
        <v>1765.73</v>
      </c>
    </row>
    <row r="2543" spans="1:12" x14ac:dyDescent="0.3">
      <c r="A2543" t="s">
        <v>464</v>
      </c>
      <c r="B2543" t="s">
        <v>5954</v>
      </c>
      <c r="C2543" s="6">
        <v>4849.18</v>
      </c>
      <c r="D2543" s="1">
        <v>44128.569652807542</v>
      </c>
      <c r="E2543" s="1" t="str">
        <f>TEXT(Consolidated_sheets[[#This Row],[Date]],"yyyy")</f>
        <v>2020</v>
      </c>
      <c r="F2543" s="1" t="str">
        <f>TEXT(Consolidated_sheets[[#This Row],[Date]],"mmmm")</f>
        <v>October</v>
      </c>
      <c r="G2543" t="str">
        <f>INDEX(Patient_data[Patient_Name],MATCH(Consolidated_sheets[[#This Row],[Patient_ID]],Patient_data[Patient_ID],0))</f>
        <v>Denise Reyes</v>
      </c>
      <c r="H2543">
        <f>INDEX(Patient_data[Age],MATCH(Consolidated_sheets[[#This Row],[Patient_ID]],Patient_data[Patient_ID],0))</f>
        <v>34</v>
      </c>
      <c r="I2543" t="str">
        <f>INDEX(Patient_data[Gender],MATCH(Consolidated_sheets[[#This Row],[Patient_ID]],Patient_data[Patient_ID],0))</f>
        <v>Male</v>
      </c>
      <c r="J2543" t="str">
        <f>INDEX(Location_data[Location],MATCH(Consolidated_sheets[[#This Row],[Patient_ID]],Location_data[Patient_ID],0))</f>
        <v>Chicago</v>
      </c>
      <c r="K2543" t="str">
        <f>INDEX(Insurance_data[Insurance_Type],MATCH(Consolidated_sheets[[#This Row],[Patient_ID]],Insurance_data[Patient_ID],0))</f>
        <v>None</v>
      </c>
      <c r="L2543" s="6">
        <f>INDEX(Insurance_data[Insurance_Amount],MATCH(Consolidated_sheets[[#This Row],[Patient_ID]],Insurance_data[Patient_ID],0))</f>
        <v>2045.54</v>
      </c>
    </row>
    <row r="2544" spans="1:12" x14ac:dyDescent="0.3">
      <c r="A2544" t="s">
        <v>1493</v>
      </c>
      <c r="B2544" t="s">
        <v>5953</v>
      </c>
      <c r="C2544" s="6">
        <v>846.84</v>
      </c>
      <c r="D2544" s="1">
        <v>44128.830404343469</v>
      </c>
      <c r="E2544" s="1" t="str">
        <f>TEXT(Consolidated_sheets[[#This Row],[Date]],"yyyy")</f>
        <v>2020</v>
      </c>
      <c r="F2544" s="1" t="str">
        <f>TEXT(Consolidated_sheets[[#This Row],[Date]],"mmmm")</f>
        <v>October</v>
      </c>
      <c r="G2544" t="str">
        <f>INDEX(Patient_data[Patient_Name],MATCH(Consolidated_sheets[[#This Row],[Patient_ID]],Patient_data[Patient_ID],0))</f>
        <v>Dennis Williams</v>
      </c>
      <c r="H2544">
        <f>INDEX(Patient_data[Age],MATCH(Consolidated_sheets[[#This Row],[Patient_ID]],Patient_data[Patient_ID],0))</f>
        <v>57</v>
      </c>
      <c r="I2544" t="str">
        <f>INDEX(Patient_data[Gender],MATCH(Consolidated_sheets[[#This Row],[Patient_ID]],Patient_data[Patient_ID],0))</f>
        <v>Male</v>
      </c>
      <c r="J2544" t="str">
        <f>INDEX(Location_data[Location],MATCH(Consolidated_sheets[[#This Row],[Patient_ID]],Location_data[Patient_ID],0))</f>
        <v>Houston</v>
      </c>
      <c r="K2544" t="str">
        <f>INDEX(Insurance_data[Insurance_Type],MATCH(Consolidated_sheets[[#This Row],[Patient_ID]],Insurance_data[Patient_ID],0))</f>
        <v>Private</v>
      </c>
      <c r="L2544" s="6">
        <f>INDEX(Insurance_data[Insurance_Amount],MATCH(Consolidated_sheets[[#This Row],[Patient_ID]],Insurance_data[Patient_ID],0))</f>
        <v>7289.82</v>
      </c>
    </row>
    <row r="2545" spans="1:12" x14ac:dyDescent="0.3">
      <c r="A2545" t="s">
        <v>642</v>
      </c>
      <c r="B2545" t="s">
        <v>5952</v>
      </c>
      <c r="C2545" s="6">
        <v>1130.1300000000001</v>
      </c>
      <c r="D2545" s="1">
        <v>44129.091155879411</v>
      </c>
      <c r="E2545" s="1" t="str">
        <f>TEXT(Consolidated_sheets[[#This Row],[Date]],"yyyy")</f>
        <v>2020</v>
      </c>
      <c r="F2545" s="1" t="str">
        <f>TEXT(Consolidated_sheets[[#This Row],[Date]],"mmmm")</f>
        <v>October</v>
      </c>
      <c r="G2545" t="str">
        <f>INDEX(Patient_data[Patient_Name],MATCH(Consolidated_sheets[[#This Row],[Patient_ID]],Patient_data[Patient_ID],0))</f>
        <v>Troy Tucker</v>
      </c>
      <c r="H2545">
        <f>INDEX(Patient_data[Age],MATCH(Consolidated_sheets[[#This Row],[Patient_ID]],Patient_data[Patient_ID],0))</f>
        <v>45</v>
      </c>
      <c r="I2545" t="str">
        <f>INDEX(Patient_data[Gender],MATCH(Consolidated_sheets[[#This Row],[Patient_ID]],Patient_data[Patient_ID],0))</f>
        <v>Female</v>
      </c>
      <c r="J2545" t="str">
        <f>INDEX(Location_data[Location],MATCH(Consolidated_sheets[[#This Row],[Patient_ID]],Location_data[Patient_ID],0))</f>
        <v>Houston</v>
      </c>
      <c r="K2545" t="str">
        <f>INDEX(Insurance_data[Insurance_Type],MATCH(Consolidated_sheets[[#This Row],[Patient_ID]],Insurance_data[Patient_ID],0))</f>
        <v>Public</v>
      </c>
      <c r="L2545" s="6">
        <f>INDEX(Insurance_data[Insurance_Amount],MATCH(Consolidated_sheets[[#This Row],[Patient_ID]],Insurance_data[Patient_ID],0))</f>
        <v>4129.32</v>
      </c>
    </row>
    <row r="2546" spans="1:12" x14ac:dyDescent="0.3">
      <c r="A2546" t="s">
        <v>2919</v>
      </c>
      <c r="B2546" t="s">
        <v>5955</v>
      </c>
      <c r="C2546" s="6">
        <v>673.29</v>
      </c>
      <c r="D2546" s="1">
        <v>44129.351907415337</v>
      </c>
      <c r="E2546" s="1" t="str">
        <f>TEXT(Consolidated_sheets[[#This Row],[Date]],"yyyy")</f>
        <v>2020</v>
      </c>
      <c r="F2546" s="1" t="str">
        <f>TEXT(Consolidated_sheets[[#This Row],[Date]],"mmmm")</f>
        <v>October</v>
      </c>
      <c r="G2546" t="str">
        <f>INDEX(Patient_data[Patient_Name],MATCH(Consolidated_sheets[[#This Row],[Patient_ID]],Patient_data[Patient_ID],0))</f>
        <v>Kevin Vaughn</v>
      </c>
      <c r="H2546">
        <f>INDEX(Patient_data[Age],MATCH(Consolidated_sheets[[#This Row],[Patient_ID]],Patient_data[Patient_ID],0))</f>
        <v>76</v>
      </c>
      <c r="I2546" t="str">
        <f>INDEX(Patient_data[Gender],MATCH(Consolidated_sheets[[#This Row],[Patient_ID]],Patient_data[Patient_ID],0))</f>
        <v>Male</v>
      </c>
      <c r="J2546" t="str">
        <f>INDEX(Location_data[Location],MATCH(Consolidated_sheets[[#This Row],[Patient_ID]],Location_data[Patient_ID],0))</f>
        <v>Los Angeles</v>
      </c>
      <c r="K2546" t="str">
        <f>INDEX(Insurance_data[Insurance_Type],MATCH(Consolidated_sheets[[#This Row],[Patient_ID]],Insurance_data[Patient_ID],0))</f>
        <v>None</v>
      </c>
      <c r="L2546" s="6">
        <f>INDEX(Insurance_data[Insurance_Amount],MATCH(Consolidated_sheets[[#This Row],[Patient_ID]],Insurance_data[Patient_ID],0))</f>
        <v>4141.5600000000004</v>
      </c>
    </row>
    <row r="2547" spans="1:12" x14ac:dyDescent="0.3">
      <c r="A2547" t="s">
        <v>1818</v>
      </c>
      <c r="B2547" t="s">
        <v>5953</v>
      </c>
      <c r="C2547" s="6">
        <v>4706.3500000000004</v>
      </c>
      <c r="D2547" s="1">
        <v>44129.612658951271</v>
      </c>
      <c r="E2547" s="1" t="str">
        <f>TEXT(Consolidated_sheets[[#This Row],[Date]],"yyyy")</f>
        <v>2020</v>
      </c>
      <c r="F2547" s="1" t="str">
        <f>TEXT(Consolidated_sheets[[#This Row],[Date]],"mmmm")</f>
        <v>October</v>
      </c>
      <c r="G2547" t="str">
        <f>INDEX(Patient_data[Patient_Name],MATCH(Consolidated_sheets[[#This Row],[Patient_ID]],Patient_data[Patient_ID],0))</f>
        <v>Yvonne White</v>
      </c>
      <c r="H2547">
        <f>INDEX(Patient_data[Age],MATCH(Consolidated_sheets[[#This Row],[Patient_ID]],Patient_data[Patient_ID],0))</f>
        <v>52</v>
      </c>
      <c r="I2547" t="str">
        <f>INDEX(Patient_data[Gender],MATCH(Consolidated_sheets[[#This Row],[Patient_ID]],Patient_data[Patient_ID],0))</f>
        <v>Female</v>
      </c>
      <c r="J2547" t="str">
        <f>INDEX(Location_data[Location],MATCH(Consolidated_sheets[[#This Row],[Patient_ID]],Location_data[Patient_ID],0))</f>
        <v>New York</v>
      </c>
      <c r="K2547" t="str">
        <f>INDEX(Insurance_data[Insurance_Type],MATCH(Consolidated_sheets[[#This Row],[Patient_ID]],Insurance_data[Patient_ID],0))</f>
        <v>Public</v>
      </c>
      <c r="L2547" s="6">
        <f>INDEX(Insurance_data[Insurance_Amount],MATCH(Consolidated_sheets[[#This Row],[Patient_ID]],Insurance_data[Patient_ID],0))</f>
        <v>2050.7399999999998</v>
      </c>
    </row>
    <row r="2548" spans="1:12" x14ac:dyDescent="0.3">
      <c r="A2548" t="s">
        <v>594</v>
      </c>
      <c r="B2548" t="s">
        <v>5954</v>
      </c>
      <c r="C2548" s="6">
        <v>792.85</v>
      </c>
      <c r="D2548" s="1">
        <v>44129.873410487213</v>
      </c>
      <c r="E2548" s="1" t="str">
        <f>TEXT(Consolidated_sheets[[#This Row],[Date]],"yyyy")</f>
        <v>2020</v>
      </c>
      <c r="F2548" s="1" t="str">
        <f>TEXT(Consolidated_sheets[[#This Row],[Date]],"mmmm")</f>
        <v>October</v>
      </c>
      <c r="G2548" t="str">
        <f>INDEX(Patient_data[Patient_Name],MATCH(Consolidated_sheets[[#This Row],[Patient_ID]],Patient_data[Patient_ID],0))</f>
        <v>Susan Evans</v>
      </c>
      <c r="H2548">
        <f>INDEX(Patient_data[Age],MATCH(Consolidated_sheets[[#This Row],[Patient_ID]],Patient_data[Patient_ID],0))</f>
        <v>84</v>
      </c>
      <c r="I2548" t="str">
        <f>INDEX(Patient_data[Gender],MATCH(Consolidated_sheets[[#This Row],[Patient_ID]],Patient_data[Patient_ID],0))</f>
        <v>Female</v>
      </c>
      <c r="J2548" t="str">
        <f>INDEX(Location_data[Location],MATCH(Consolidated_sheets[[#This Row],[Patient_ID]],Location_data[Patient_ID],0))</f>
        <v>New York</v>
      </c>
      <c r="K2548" t="str">
        <f>INDEX(Insurance_data[Insurance_Type],MATCH(Consolidated_sheets[[#This Row],[Patient_ID]],Insurance_data[Patient_ID],0))</f>
        <v>None</v>
      </c>
      <c r="L2548" s="6">
        <f>INDEX(Insurance_data[Insurance_Amount],MATCH(Consolidated_sheets[[#This Row],[Patient_ID]],Insurance_data[Patient_ID],0))</f>
        <v>50.41</v>
      </c>
    </row>
    <row r="2549" spans="1:12" x14ac:dyDescent="0.3">
      <c r="A2549" t="s">
        <v>2281</v>
      </c>
      <c r="B2549" t="s">
        <v>5953</v>
      </c>
      <c r="C2549" s="6">
        <v>777.68</v>
      </c>
      <c r="D2549" s="1">
        <v>44130.13416202314</v>
      </c>
      <c r="E2549" s="1" t="str">
        <f>TEXT(Consolidated_sheets[[#This Row],[Date]],"yyyy")</f>
        <v>2020</v>
      </c>
      <c r="F2549" s="1" t="str">
        <f>TEXT(Consolidated_sheets[[#This Row],[Date]],"mmmm")</f>
        <v>October</v>
      </c>
      <c r="G2549" t="str">
        <f>INDEX(Patient_data[Patient_Name],MATCH(Consolidated_sheets[[#This Row],[Patient_ID]],Patient_data[Patient_ID],0))</f>
        <v>Michael Tran</v>
      </c>
      <c r="H2549">
        <f>INDEX(Patient_data[Age],MATCH(Consolidated_sheets[[#This Row],[Patient_ID]],Patient_data[Patient_ID],0))</f>
        <v>55</v>
      </c>
      <c r="I2549" t="str">
        <f>INDEX(Patient_data[Gender],MATCH(Consolidated_sheets[[#This Row],[Patient_ID]],Patient_data[Patient_ID],0))</f>
        <v>Female</v>
      </c>
      <c r="J2549" t="str">
        <f>INDEX(Location_data[Location],MATCH(Consolidated_sheets[[#This Row],[Patient_ID]],Location_data[Patient_ID],0))</f>
        <v>New York</v>
      </c>
      <c r="K2549" t="str">
        <f>INDEX(Insurance_data[Insurance_Type],MATCH(Consolidated_sheets[[#This Row],[Patient_ID]],Insurance_data[Patient_ID],0))</f>
        <v>None</v>
      </c>
      <c r="L2549" s="6">
        <f>INDEX(Insurance_data[Insurance_Amount],MATCH(Consolidated_sheets[[#This Row],[Patient_ID]],Insurance_data[Patient_ID],0))</f>
        <v>5232.09</v>
      </c>
    </row>
    <row r="2550" spans="1:12" x14ac:dyDescent="0.3">
      <c r="A2550" t="s">
        <v>794</v>
      </c>
      <c r="B2550" t="s">
        <v>5955</v>
      </c>
      <c r="C2550" s="6">
        <v>1205.96</v>
      </c>
      <c r="D2550" s="1">
        <v>44130.394913559066</v>
      </c>
      <c r="E2550" s="1" t="str">
        <f>TEXT(Consolidated_sheets[[#This Row],[Date]],"yyyy")</f>
        <v>2020</v>
      </c>
      <c r="F2550" s="1" t="str">
        <f>TEXT(Consolidated_sheets[[#This Row],[Date]],"mmmm")</f>
        <v>October</v>
      </c>
      <c r="G2550" t="str">
        <f>INDEX(Patient_data[Patient_Name],MATCH(Consolidated_sheets[[#This Row],[Patient_ID]],Patient_data[Patient_ID],0))</f>
        <v>John Anderson</v>
      </c>
      <c r="H2550">
        <f>INDEX(Patient_data[Age],MATCH(Consolidated_sheets[[#This Row],[Patient_ID]],Patient_data[Patient_ID],0))</f>
        <v>58</v>
      </c>
      <c r="I2550" t="str">
        <f>INDEX(Patient_data[Gender],MATCH(Consolidated_sheets[[#This Row],[Patient_ID]],Patient_data[Patient_ID],0))</f>
        <v>Female</v>
      </c>
      <c r="J2550" t="str">
        <f>INDEX(Location_data[Location],MATCH(Consolidated_sheets[[#This Row],[Patient_ID]],Location_data[Patient_ID],0))</f>
        <v>Los Angeles</v>
      </c>
      <c r="K2550" t="str">
        <f>INDEX(Insurance_data[Insurance_Type],MATCH(Consolidated_sheets[[#This Row],[Patient_ID]],Insurance_data[Patient_ID],0))</f>
        <v>Private</v>
      </c>
      <c r="L2550" s="6">
        <f>INDEX(Insurance_data[Insurance_Amount],MATCH(Consolidated_sheets[[#This Row],[Patient_ID]],Insurance_data[Patient_ID],0))</f>
        <v>9193.49</v>
      </c>
    </row>
    <row r="2551" spans="1:12" x14ac:dyDescent="0.3">
      <c r="A2551" t="s">
        <v>448</v>
      </c>
      <c r="B2551" t="s">
        <v>5955</v>
      </c>
      <c r="C2551" s="6">
        <v>4360.74</v>
      </c>
      <c r="D2551" s="1">
        <v>44130.655665095022</v>
      </c>
      <c r="E2551" s="1" t="str">
        <f>TEXT(Consolidated_sheets[[#This Row],[Date]],"yyyy")</f>
        <v>2020</v>
      </c>
      <c r="F2551" s="1" t="str">
        <f>TEXT(Consolidated_sheets[[#This Row],[Date]],"mmmm")</f>
        <v>October</v>
      </c>
      <c r="G2551" t="str">
        <f>INDEX(Patient_data[Patient_Name],MATCH(Consolidated_sheets[[#This Row],[Patient_ID]],Patient_data[Patient_ID],0))</f>
        <v>Joanna Vargas</v>
      </c>
      <c r="H2551">
        <f>INDEX(Patient_data[Age],MATCH(Consolidated_sheets[[#This Row],[Patient_ID]],Patient_data[Patient_ID],0))</f>
        <v>45</v>
      </c>
      <c r="I2551" t="str">
        <f>INDEX(Patient_data[Gender],MATCH(Consolidated_sheets[[#This Row],[Patient_ID]],Patient_data[Patient_ID],0))</f>
        <v>Male</v>
      </c>
      <c r="J2551" t="str">
        <f>INDEX(Location_data[Location],MATCH(Consolidated_sheets[[#This Row],[Patient_ID]],Location_data[Patient_ID],0))</f>
        <v>New York</v>
      </c>
      <c r="K2551" t="str">
        <f>INDEX(Insurance_data[Insurance_Type],MATCH(Consolidated_sheets[[#This Row],[Patient_ID]],Insurance_data[Patient_ID],0))</f>
        <v>Public</v>
      </c>
      <c r="L2551" s="6">
        <f>INDEX(Insurance_data[Insurance_Amount],MATCH(Consolidated_sheets[[#This Row],[Patient_ID]],Insurance_data[Patient_ID],0))</f>
        <v>605.96</v>
      </c>
    </row>
    <row r="2552" spans="1:12" x14ac:dyDescent="0.3">
      <c r="A2552" t="s">
        <v>2048</v>
      </c>
      <c r="B2552" t="s">
        <v>5955</v>
      </c>
      <c r="C2552" s="6">
        <v>2822.48</v>
      </c>
      <c r="D2552" s="1">
        <v>44130.916416630927</v>
      </c>
      <c r="E2552" s="1" t="str">
        <f>TEXT(Consolidated_sheets[[#This Row],[Date]],"yyyy")</f>
        <v>2020</v>
      </c>
      <c r="F2552" s="1" t="str">
        <f>TEXT(Consolidated_sheets[[#This Row],[Date]],"mmmm")</f>
        <v>October</v>
      </c>
      <c r="G2552" t="str">
        <f>INDEX(Patient_data[Patient_Name],MATCH(Consolidated_sheets[[#This Row],[Patient_ID]],Patient_data[Patient_ID],0))</f>
        <v>William Jenkins</v>
      </c>
      <c r="H2552">
        <f>INDEX(Patient_data[Age],MATCH(Consolidated_sheets[[#This Row],[Patient_ID]],Patient_data[Patient_ID],0))</f>
        <v>46</v>
      </c>
      <c r="I2552" t="str">
        <f>INDEX(Patient_data[Gender],MATCH(Consolidated_sheets[[#This Row],[Patient_ID]],Patient_data[Patient_ID],0))</f>
        <v>Female</v>
      </c>
      <c r="J2552" t="str">
        <f>INDEX(Location_data[Location],MATCH(Consolidated_sheets[[#This Row],[Patient_ID]],Location_data[Patient_ID],0))</f>
        <v>Phoenix</v>
      </c>
      <c r="K2552" t="str">
        <f>INDEX(Insurance_data[Insurance_Type],MATCH(Consolidated_sheets[[#This Row],[Patient_ID]],Insurance_data[Patient_ID],0))</f>
        <v>None</v>
      </c>
      <c r="L2552" s="6">
        <f>INDEX(Insurance_data[Insurance_Amount],MATCH(Consolidated_sheets[[#This Row],[Patient_ID]],Insurance_data[Patient_ID],0))</f>
        <v>8274.24</v>
      </c>
    </row>
    <row r="2553" spans="1:12" x14ac:dyDescent="0.3">
      <c r="A2553" t="s">
        <v>67</v>
      </c>
      <c r="B2553" t="s">
        <v>5952</v>
      </c>
      <c r="C2553" s="6">
        <v>1653.08</v>
      </c>
      <c r="D2553" s="1">
        <v>44131.177168166883</v>
      </c>
      <c r="E2553" s="1" t="str">
        <f>TEXT(Consolidated_sheets[[#This Row],[Date]],"yyyy")</f>
        <v>2020</v>
      </c>
      <c r="F2553" s="1" t="str">
        <f>TEXT(Consolidated_sheets[[#This Row],[Date]],"mmmm")</f>
        <v>October</v>
      </c>
      <c r="G2553" t="str">
        <f>INDEX(Patient_data[Patient_Name],MATCH(Consolidated_sheets[[#This Row],[Patient_ID]],Patient_data[Patient_ID],0))</f>
        <v>Lorraine Brown</v>
      </c>
      <c r="H2553">
        <f>INDEX(Patient_data[Age],MATCH(Consolidated_sheets[[#This Row],[Patient_ID]],Patient_data[Patient_ID],0))</f>
        <v>61</v>
      </c>
      <c r="I2553" t="str">
        <f>INDEX(Patient_data[Gender],MATCH(Consolidated_sheets[[#This Row],[Patient_ID]],Patient_data[Patient_ID],0))</f>
        <v>Male</v>
      </c>
      <c r="J2553" t="str">
        <f>INDEX(Location_data[Location],MATCH(Consolidated_sheets[[#This Row],[Patient_ID]],Location_data[Patient_ID],0))</f>
        <v>Los Angeles</v>
      </c>
      <c r="K2553" t="str">
        <f>INDEX(Insurance_data[Insurance_Type],MATCH(Consolidated_sheets[[#This Row],[Patient_ID]],Insurance_data[Patient_ID],0))</f>
        <v>Public</v>
      </c>
      <c r="L2553" s="6">
        <f>INDEX(Insurance_data[Insurance_Amount],MATCH(Consolidated_sheets[[#This Row],[Patient_ID]],Insurance_data[Patient_ID],0))</f>
        <v>6622.5</v>
      </c>
    </row>
    <row r="2554" spans="1:12" x14ac:dyDescent="0.3">
      <c r="A2554" t="s">
        <v>1440</v>
      </c>
      <c r="B2554" t="s">
        <v>5952</v>
      </c>
      <c r="C2554" s="6">
        <v>4257.8599999999997</v>
      </c>
      <c r="D2554" s="1">
        <v>44131.43791970281</v>
      </c>
      <c r="E2554" s="1" t="str">
        <f>TEXT(Consolidated_sheets[[#This Row],[Date]],"yyyy")</f>
        <v>2020</v>
      </c>
      <c r="F2554" s="1" t="str">
        <f>TEXT(Consolidated_sheets[[#This Row],[Date]],"mmmm")</f>
        <v>October</v>
      </c>
      <c r="G2554" t="str">
        <f>INDEX(Patient_data[Patient_Name],MATCH(Consolidated_sheets[[#This Row],[Patient_ID]],Patient_data[Patient_ID],0))</f>
        <v>Sandra Cisneros</v>
      </c>
      <c r="H2554">
        <f>INDEX(Patient_data[Age],MATCH(Consolidated_sheets[[#This Row],[Patient_ID]],Patient_data[Patient_ID],0))</f>
        <v>61</v>
      </c>
      <c r="I2554" t="str">
        <f>INDEX(Patient_data[Gender],MATCH(Consolidated_sheets[[#This Row],[Patient_ID]],Patient_data[Patient_ID],0))</f>
        <v>Male</v>
      </c>
      <c r="J2554" t="str">
        <f>INDEX(Location_data[Location],MATCH(Consolidated_sheets[[#This Row],[Patient_ID]],Location_data[Patient_ID],0))</f>
        <v>New York</v>
      </c>
      <c r="K2554" t="str">
        <f>INDEX(Insurance_data[Insurance_Type],MATCH(Consolidated_sheets[[#This Row],[Patient_ID]],Insurance_data[Patient_ID],0))</f>
        <v>None</v>
      </c>
      <c r="L2554" s="6">
        <f>INDEX(Insurance_data[Insurance_Amount],MATCH(Consolidated_sheets[[#This Row],[Patient_ID]],Insurance_data[Patient_ID],0))</f>
        <v>6562.23</v>
      </c>
    </row>
    <row r="2555" spans="1:12" x14ac:dyDescent="0.3">
      <c r="A2555" t="s">
        <v>1088</v>
      </c>
      <c r="B2555" t="s">
        <v>5953</v>
      </c>
      <c r="C2555" s="6">
        <v>4870.4399999999996</v>
      </c>
      <c r="D2555" s="1">
        <v>44131.698671238737</v>
      </c>
      <c r="E2555" s="1" t="str">
        <f>TEXT(Consolidated_sheets[[#This Row],[Date]],"yyyy")</f>
        <v>2020</v>
      </c>
      <c r="F2555" s="1" t="str">
        <f>TEXT(Consolidated_sheets[[#This Row],[Date]],"mmmm")</f>
        <v>October</v>
      </c>
      <c r="G2555" t="str">
        <f>INDEX(Patient_data[Patient_Name],MATCH(Consolidated_sheets[[#This Row],[Patient_ID]],Patient_data[Patient_ID],0))</f>
        <v>Jason Sanders</v>
      </c>
      <c r="H2555">
        <f>INDEX(Patient_data[Age],MATCH(Consolidated_sheets[[#This Row],[Patient_ID]],Patient_data[Patient_ID],0))</f>
        <v>72</v>
      </c>
      <c r="I2555" t="str">
        <f>INDEX(Patient_data[Gender],MATCH(Consolidated_sheets[[#This Row],[Patient_ID]],Patient_data[Patient_ID],0))</f>
        <v>Male</v>
      </c>
      <c r="J2555" t="str">
        <f>INDEX(Location_data[Location],MATCH(Consolidated_sheets[[#This Row],[Patient_ID]],Location_data[Patient_ID],0))</f>
        <v>Houston</v>
      </c>
      <c r="K2555" t="str">
        <f>INDEX(Insurance_data[Insurance_Type],MATCH(Consolidated_sheets[[#This Row],[Patient_ID]],Insurance_data[Patient_ID],0))</f>
        <v>None</v>
      </c>
      <c r="L2555" s="6">
        <f>INDEX(Insurance_data[Insurance_Amount],MATCH(Consolidated_sheets[[#This Row],[Patient_ID]],Insurance_data[Patient_ID],0))</f>
        <v>40.04</v>
      </c>
    </row>
    <row r="2556" spans="1:12" x14ac:dyDescent="0.3">
      <c r="A2556" t="s">
        <v>1823</v>
      </c>
      <c r="B2556" t="s">
        <v>5953</v>
      </c>
      <c r="C2556" s="6">
        <v>1212.68</v>
      </c>
      <c r="D2556" s="1">
        <v>44131.959422774678</v>
      </c>
      <c r="E2556" s="1" t="str">
        <f>TEXT(Consolidated_sheets[[#This Row],[Date]],"yyyy")</f>
        <v>2020</v>
      </c>
      <c r="F2556" s="1" t="str">
        <f>TEXT(Consolidated_sheets[[#This Row],[Date]],"mmmm")</f>
        <v>October</v>
      </c>
      <c r="G2556" t="str">
        <f>INDEX(Patient_data[Patient_Name],MATCH(Consolidated_sheets[[#This Row],[Patient_ID]],Patient_data[Patient_ID],0))</f>
        <v>Hailey Moore</v>
      </c>
      <c r="H2556">
        <f>INDEX(Patient_data[Age],MATCH(Consolidated_sheets[[#This Row],[Patient_ID]],Patient_data[Patient_ID],0))</f>
        <v>19</v>
      </c>
      <c r="I2556" t="str">
        <f>INDEX(Patient_data[Gender],MATCH(Consolidated_sheets[[#This Row],[Patient_ID]],Patient_data[Patient_ID],0))</f>
        <v>Female</v>
      </c>
      <c r="J2556" t="str">
        <f>INDEX(Location_data[Location],MATCH(Consolidated_sheets[[#This Row],[Patient_ID]],Location_data[Patient_ID],0))</f>
        <v>Los Angeles</v>
      </c>
      <c r="K2556" t="str">
        <f>INDEX(Insurance_data[Insurance_Type],MATCH(Consolidated_sheets[[#This Row],[Patient_ID]],Insurance_data[Patient_ID],0))</f>
        <v>Private</v>
      </c>
      <c r="L2556" s="6">
        <f>INDEX(Insurance_data[Insurance_Amount],MATCH(Consolidated_sheets[[#This Row],[Patient_ID]],Insurance_data[Patient_ID],0))</f>
        <v>786.09</v>
      </c>
    </row>
    <row r="2557" spans="1:12" x14ac:dyDescent="0.3">
      <c r="A2557" t="s">
        <v>2570</v>
      </c>
      <c r="B2557" t="s">
        <v>5953</v>
      </c>
      <c r="C2557" s="6">
        <v>1273.05</v>
      </c>
      <c r="D2557" s="1">
        <v>44132.220174310612</v>
      </c>
      <c r="E2557" s="1" t="str">
        <f>TEXT(Consolidated_sheets[[#This Row],[Date]],"yyyy")</f>
        <v>2020</v>
      </c>
      <c r="F2557" s="1" t="str">
        <f>TEXT(Consolidated_sheets[[#This Row],[Date]],"mmmm")</f>
        <v>October</v>
      </c>
      <c r="G2557" t="str">
        <f>INDEX(Patient_data[Patient_Name],MATCH(Consolidated_sheets[[#This Row],[Patient_ID]],Patient_data[Patient_ID],0))</f>
        <v>Kristen Mitchell</v>
      </c>
      <c r="H2557">
        <f>INDEX(Patient_data[Age],MATCH(Consolidated_sheets[[#This Row],[Patient_ID]],Patient_data[Patient_ID],0))</f>
        <v>80</v>
      </c>
      <c r="I2557" t="str">
        <f>INDEX(Patient_data[Gender],MATCH(Consolidated_sheets[[#This Row],[Patient_ID]],Patient_data[Patient_ID],0))</f>
        <v>Male</v>
      </c>
      <c r="J2557" t="str">
        <f>INDEX(Location_data[Location],MATCH(Consolidated_sheets[[#This Row],[Patient_ID]],Location_data[Patient_ID],0))</f>
        <v>Los Angeles</v>
      </c>
      <c r="K2557" t="str">
        <f>INDEX(Insurance_data[Insurance_Type],MATCH(Consolidated_sheets[[#This Row],[Patient_ID]],Insurance_data[Patient_ID],0))</f>
        <v>Private</v>
      </c>
      <c r="L2557" s="6">
        <f>INDEX(Insurance_data[Insurance_Amount],MATCH(Consolidated_sheets[[#This Row],[Patient_ID]],Insurance_data[Patient_ID],0))</f>
        <v>5161.01</v>
      </c>
    </row>
    <row r="2558" spans="1:12" x14ac:dyDescent="0.3">
      <c r="A2558" t="s">
        <v>32</v>
      </c>
      <c r="B2558" t="s">
        <v>5954</v>
      </c>
      <c r="C2558" s="6">
        <v>3563.63</v>
      </c>
      <c r="D2558" s="1">
        <v>44132.480925846539</v>
      </c>
      <c r="E2558" s="1" t="str">
        <f>TEXT(Consolidated_sheets[[#This Row],[Date]],"yyyy")</f>
        <v>2020</v>
      </c>
      <c r="F2558" s="1" t="str">
        <f>TEXT(Consolidated_sheets[[#This Row],[Date]],"mmmm")</f>
        <v>October</v>
      </c>
      <c r="G2558" t="str">
        <f>INDEX(Patient_data[Patient_Name],MATCH(Consolidated_sheets[[#This Row],[Patient_ID]],Patient_data[Patient_ID],0))</f>
        <v>Kelly Nash</v>
      </c>
      <c r="H2558">
        <f>INDEX(Patient_data[Age],MATCH(Consolidated_sheets[[#This Row],[Patient_ID]],Patient_data[Patient_ID],0))</f>
        <v>52</v>
      </c>
      <c r="I2558" t="str">
        <f>INDEX(Patient_data[Gender],MATCH(Consolidated_sheets[[#This Row],[Patient_ID]],Patient_data[Patient_ID],0))</f>
        <v>Male</v>
      </c>
      <c r="J2558" t="str">
        <f>INDEX(Location_data[Location],MATCH(Consolidated_sheets[[#This Row],[Patient_ID]],Location_data[Patient_ID],0))</f>
        <v>Chicago</v>
      </c>
      <c r="K2558" t="str">
        <f>INDEX(Insurance_data[Insurance_Type],MATCH(Consolidated_sheets[[#This Row],[Patient_ID]],Insurance_data[Patient_ID],0))</f>
        <v>None</v>
      </c>
      <c r="L2558" s="6">
        <f>INDEX(Insurance_data[Insurance_Amount],MATCH(Consolidated_sheets[[#This Row],[Patient_ID]],Insurance_data[Patient_ID],0))</f>
        <v>102.87</v>
      </c>
    </row>
    <row r="2559" spans="1:12" x14ac:dyDescent="0.3">
      <c r="A2559" t="s">
        <v>2318</v>
      </c>
      <c r="B2559" t="s">
        <v>5955</v>
      </c>
      <c r="C2559" s="6">
        <v>2795.95</v>
      </c>
      <c r="D2559" s="1">
        <v>44132.741677382473</v>
      </c>
      <c r="E2559" s="1" t="str">
        <f>TEXT(Consolidated_sheets[[#This Row],[Date]],"yyyy")</f>
        <v>2020</v>
      </c>
      <c r="F2559" s="1" t="str">
        <f>TEXT(Consolidated_sheets[[#This Row],[Date]],"mmmm")</f>
        <v>October</v>
      </c>
      <c r="G2559" t="str">
        <f>INDEX(Patient_data[Patient_Name],MATCH(Consolidated_sheets[[#This Row],[Patient_ID]],Patient_data[Patient_ID],0))</f>
        <v>Kelly Valentine</v>
      </c>
      <c r="H2559">
        <f>INDEX(Patient_data[Age],MATCH(Consolidated_sheets[[#This Row],[Patient_ID]],Patient_data[Patient_ID],0))</f>
        <v>44</v>
      </c>
      <c r="I2559" t="str">
        <f>INDEX(Patient_data[Gender],MATCH(Consolidated_sheets[[#This Row],[Patient_ID]],Patient_data[Patient_ID],0))</f>
        <v>Female</v>
      </c>
      <c r="J2559" t="str">
        <f>INDEX(Location_data[Location],MATCH(Consolidated_sheets[[#This Row],[Patient_ID]],Location_data[Patient_ID],0))</f>
        <v>Phoenix</v>
      </c>
      <c r="K2559" t="str">
        <f>INDEX(Insurance_data[Insurance_Type],MATCH(Consolidated_sheets[[#This Row],[Patient_ID]],Insurance_data[Patient_ID],0))</f>
        <v>Public</v>
      </c>
      <c r="L2559" s="6">
        <f>INDEX(Insurance_data[Insurance_Amount],MATCH(Consolidated_sheets[[#This Row],[Patient_ID]],Insurance_data[Patient_ID],0))</f>
        <v>7201.31</v>
      </c>
    </row>
    <row r="2560" spans="1:12" x14ac:dyDescent="0.3">
      <c r="A2560" t="s">
        <v>2572</v>
      </c>
      <c r="B2560" t="s">
        <v>5955</v>
      </c>
      <c r="C2560" s="6">
        <v>4081.42</v>
      </c>
      <c r="D2560" s="1">
        <v>44133.002428918408</v>
      </c>
      <c r="E2560" s="1" t="str">
        <f>TEXT(Consolidated_sheets[[#This Row],[Date]],"yyyy")</f>
        <v>2020</v>
      </c>
      <c r="F2560" s="1" t="str">
        <f>TEXT(Consolidated_sheets[[#This Row],[Date]],"mmmm")</f>
        <v>October</v>
      </c>
      <c r="G2560" t="str">
        <f>INDEX(Patient_data[Patient_Name],MATCH(Consolidated_sheets[[#This Row],[Patient_ID]],Patient_data[Patient_ID],0))</f>
        <v>Bob Phelps</v>
      </c>
      <c r="H2560">
        <f>INDEX(Patient_data[Age],MATCH(Consolidated_sheets[[#This Row],[Patient_ID]],Patient_data[Patient_ID],0))</f>
        <v>23</v>
      </c>
      <c r="I2560" t="str">
        <f>INDEX(Patient_data[Gender],MATCH(Consolidated_sheets[[#This Row],[Patient_ID]],Patient_data[Patient_ID],0))</f>
        <v>Female</v>
      </c>
      <c r="J2560" t="str">
        <f>INDEX(Location_data[Location],MATCH(Consolidated_sheets[[#This Row],[Patient_ID]],Location_data[Patient_ID],0))</f>
        <v>Phoenix</v>
      </c>
      <c r="K2560" t="str">
        <f>INDEX(Insurance_data[Insurance_Type],MATCH(Consolidated_sheets[[#This Row],[Patient_ID]],Insurance_data[Patient_ID],0))</f>
        <v>None</v>
      </c>
      <c r="L2560" s="6">
        <f>INDEX(Insurance_data[Insurance_Amount],MATCH(Consolidated_sheets[[#This Row],[Patient_ID]],Insurance_data[Patient_ID],0))</f>
        <v>6971.38</v>
      </c>
    </row>
    <row r="2561" spans="1:12" x14ac:dyDescent="0.3">
      <c r="A2561" t="s">
        <v>867</v>
      </c>
      <c r="B2561" t="s">
        <v>5954</v>
      </c>
      <c r="C2561" s="6">
        <v>4194.49</v>
      </c>
      <c r="D2561" s="1">
        <v>44133.263180454342</v>
      </c>
      <c r="E2561" s="1" t="str">
        <f>TEXT(Consolidated_sheets[[#This Row],[Date]],"yyyy")</f>
        <v>2020</v>
      </c>
      <c r="F2561" s="1" t="str">
        <f>TEXT(Consolidated_sheets[[#This Row],[Date]],"mmmm")</f>
        <v>October</v>
      </c>
      <c r="G2561" t="str">
        <f>INDEX(Patient_data[Patient_Name],MATCH(Consolidated_sheets[[#This Row],[Patient_ID]],Patient_data[Patient_ID],0))</f>
        <v>Nathaniel Martin</v>
      </c>
      <c r="H2561">
        <f>INDEX(Patient_data[Age],MATCH(Consolidated_sheets[[#This Row],[Patient_ID]],Patient_data[Patient_ID],0))</f>
        <v>19</v>
      </c>
      <c r="I2561" t="str">
        <f>INDEX(Patient_data[Gender],MATCH(Consolidated_sheets[[#This Row],[Patient_ID]],Patient_data[Patient_ID],0))</f>
        <v>Female</v>
      </c>
      <c r="J2561" t="str">
        <f>INDEX(Location_data[Location],MATCH(Consolidated_sheets[[#This Row],[Patient_ID]],Location_data[Patient_ID],0))</f>
        <v>Phoenix</v>
      </c>
      <c r="K2561" t="str">
        <f>INDEX(Insurance_data[Insurance_Type],MATCH(Consolidated_sheets[[#This Row],[Patient_ID]],Insurance_data[Patient_ID],0))</f>
        <v>Private</v>
      </c>
      <c r="L2561" s="6">
        <f>INDEX(Insurance_data[Insurance_Amount],MATCH(Consolidated_sheets[[#This Row],[Patient_ID]],Insurance_data[Patient_ID],0))</f>
        <v>7803.08</v>
      </c>
    </row>
    <row r="2562" spans="1:12" x14ac:dyDescent="0.3">
      <c r="A2562" t="s">
        <v>1937</v>
      </c>
      <c r="B2562" t="s">
        <v>5955</v>
      </c>
      <c r="C2562" s="6">
        <v>367.5</v>
      </c>
      <c r="D2562" s="1">
        <v>44133.523931990283</v>
      </c>
      <c r="E2562" s="1" t="str">
        <f>TEXT(Consolidated_sheets[[#This Row],[Date]],"yyyy")</f>
        <v>2020</v>
      </c>
      <c r="F2562" s="1" t="str">
        <f>TEXT(Consolidated_sheets[[#This Row],[Date]],"mmmm")</f>
        <v>October</v>
      </c>
      <c r="G2562" t="str">
        <f>INDEX(Patient_data[Patient_Name],MATCH(Consolidated_sheets[[#This Row],[Patient_ID]],Patient_data[Patient_ID],0))</f>
        <v>Sydney Morales</v>
      </c>
      <c r="H2562">
        <f>INDEX(Patient_data[Age],MATCH(Consolidated_sheets[[#This Row],[Patient_ID]],Patient_data[Patient_ID],0))</f>
        <v>57</v>
      </c>
      <c r="I2562" t="str">
        <f>INDEX(Patient_data[Gender],MATCH(Consolidated_sheets[[#This Row],[Patient_ID]],Patient_data[Patient_ID],0))</f>
        <v>Male</v>
      </c>
      <c r="J2562" t="str">
        <f>INDEX(Location_data[Location],MATCH(Consolidated_sheets[[#This Row],[Patient_ID]],Location_data[Patient_ID],0))</f>
        <v>Chicago</v>
      </c>
      <c r="K2562" t="str">
        <f>INDEX(Insurance_data[Insurance_Type],MATCH(Consolidated_sheets[[#This Row],[Patient_ID]],Insurance_data[Patient_ID],0))</f>
        <v>Private</v>
      </c>
      <c r="L2562" s="6">
        <f>INDEX(Insurance_data[Insurance_Amount],MATCH(Consolidated_sheets[[#This Row],[Patient_ID]],Insurance_data[Patient_ID],0))</f>
        <v>3226.02</v>
      </c>
    </row>
    <row r="2563" spans="1:12" x14ac:dyDescent="0.3">
      <c r="A2563" t="s">
        <v>724</v>
      </c>
      <c r="B2563" t="s">
        <v>5952</v>
      </c>
      <c r="C2563" s="6">
        <v>2963.4</v>
      </c>
      <c r="D2563" s="1">
        <v>44133.784683526217</v>
      </c>
      <c r="E2563" s="1" t="str">
        <f>TEXT(Consolidated_sheets[[#This Row],[Date]],"yyyy")</f>
        <v>2020</v>
      </c>
      <c r="F2563" s="1" t="str">
        <f>TEXT(Consolidated_sheets[[#This Row],[Date]],"mmmm")</f>
        <v>October</v>
      </c>
      <c r="G2563" t="str">
        <f>INDEX(Patient_data[Patient_Name],MATCH(Consolidated_sheets[[#This Row],[Patient_ID]],Patient_data[Patient_ID],0))</f>
        <v>William Schmidt</v>
      </c>
      <c r="H2563">
        <f>INDEX(Patient_data[Age],MATCH(Consolidated_sheets[[#This Row],[Patient_ID]],Patient_data[Patient_ID],0))</f>
        <v>63</v>
      </c>
      <c r="I2563" t="str">
        <f>INDEX(Patient_data[Gender],MATCH(Consolidated_sheets[[#This Row],[Patient_ID]],Patient_data[Patient_ID],0))</f>
        <v>Female</v>
      </c>
      <c r="J2563" t="str">
        <f>INDEX(Location_data[Location],MATCH(Consolidated_sheets[[#This Row],[Patient_ID]],Location_data[Patient_ID],0))</f>
        <v>New York</v>
      </c>
      <c r="K2563" t="str">
        <f>INDEX(Insurance_data[Insurance_Type],MATCH(Consolidated_sheets[[#This Row],[Patient_ID]],Insurance_data[Patient_ID],0))</f>
        <v>Public</v>
      </c>
      <c r="L2563" s="6">
        <f>INDEX(Insurance_data[Insurance_Amount],MATCH(Consolidated_sheets[[#This Row],[Patient_ID]],Insurance_data[Patient_ID],0))</f>
        <v>9368.44</v>
      </c>
    </row>
    <row r="2564" spans="1:12" x14ac:dyDescent="0.3">
      <c r="A2564" t="s">
        <v>2749</v>
      </c>
      <c r="B2564" t="s">
        <v>5953</v>
      </c>
      <c r="C2564" s="6">
        <v>2057.69</v>
      </c>
      <c r="D2564" s="1">
        <v>44134.045435062137</v>
      </c>
      <c r="E2564" s="1" t="str">
        <f>TEXT(Consolidated_sheets[[#This Row],[Date]],"yyyy")</f>
        <v>2020</v>
      </c>
      <c r="F2564" s="1" t="str">
        <f>TEXT(Consolidated_sheets[[#This Row],[Date]],"mmmm")</f>
        <v>October</v>
      </c>
      <c r="G2564" t="str">
        <f>INDEX(Patient_data[Patient_Name],MATCH(Consolidated_sheets[[#This Row],[Patient_ID]],Patient_data[Patient_ID],0))</f>
        <v>Jason Shaw</v>
      </c>
      <c r="H2564">
        <f>INDEX(Patient_data[Age],MATCH(Consolidated_sheets[[#This Row],[Patient_ID]],Patient_data[Patient_ID],0))</f>
        <v>34</v>
      </c>
      <c r="I2564" t="str">
        <f>INDEX(Patient_data[Gender],MATCH(Consolidated_sheets[[#This Row],[Patient_ID]],Patient_data[Patient_ID],0))</f>
        <v>Male</v>
      </c>
      <c r="J2564" t="str">
        <f>INDEX(Location_data[Location],MATCH(Consolidated_sheets[[#This Row],[Patient_ID]],Location_data[Patient_ID],0))</f>
        <v>Phoenix</v>
      </c>
      <c r="K2564" t="str">
        <f>INDEX(Insurance_data[Insurance_Type],MATCH(Consolidated_sheets[[#This Row],[Patient_ID]],Insurance_data[Patient_ID],0))</f>
        <v>Private</v>
      </c>
      <c r="L2564" s="6">
        <f>INDEX(Insurance_data[Insurance_Amount],MATCH(Consolidated_sheets[[#This Row],[Patient_ID]],Insurance_data[Patient_ID],0))</f>
        <v>6306.6</v>
      </c>
    </row>
    <row r="2565" spans="1:12" x14ac:dyDescent="0.3">
      <c r="A2565" t="s">
        <v>2210</v>
      </c>
      <c r="B2565" t="s">
        <v>5952</v>
      </c>
      <c r="C2565" s="6">
        <v>861.41</v>
      </c>
      <c r="D2565" s="1">
        <v>44134.306186598078</v>
      </c>
      <c r="E2565" s="1" t="str">
        <f>TEXT(Consolidated_sheets[[#This Row],[Date]],"yyyy")</f>
        <v>2020</v>
      </c>
      <c r="F2565" s="1" t="str">
        <f>TEXT(Consolidated_sheets[[#This Row],[Date]],"mmmm")</f>
        <v>October</v>
      </c>
      <c r="G2565" t="str">
        <f>INDEX(Patient_data[Patient_Name],MATCH(Consolidated_sheets[[#This Row],[Patient_ID]],Patient_data[Patient_ID],0))</f>
        <v>Jessica Villanueva</v>
      </c>
      <c r="H2565">
        <f>INDEX(Patient_data[Age],MATCH(Consolidated_sheets[[#This Row],[Patient_ID]],Patient_data[Patient_ID],0))</f>
        <v>66</v>
      </c>
      <c r="I2565" t="str">
        <f>INDEX(Patient_data[Gender],MATCH(Consolidated_sheets[[#This Row],[Patient_ID]],Patient_data[Patient_ID],0))</f>
        <v>Female</v>
      </c>
      <c r="J2565" t="str">
        <f>INDEX(Location_data[Location],MATCH(Consolidated_sheets[[#This Row],[Patient_ID]],Location_data[Patient_ID],0))</f>
        <v>Phoenix</v>
      </c>
      <c r="K2565" t="str">
        <f>INDEX(Insurance_data[Insurance_Type],MATCH(Consolidated_sheets[[#This Row],[Patient_ID]],Insurance_data[Patient_ID],0))</f>
        <v>Private</v>
      </c>
      <c r="L2565" s="6">
        <f>INDEX(Insurance_data[Insurance_Amount],MATCH(Consolidated_sheets[[#This Row],[Patient_ID]],Insurance_data[Patient_ID],0))</f>
        <v>652.98</v>
      </c>
    </row>
    <row r="2566" spans="1:12" x14ac:dyDescent="0.3">
      <c r="A2566" t="s">
        <v>2173</v>
      </c>
      <c r="B2566" t="s">
        <v>5954</v>
      </c>
      <c r="C2566" s="6">
        <v>1228.8800000000001</v>
      </c>
      <c r="D2566" s="1">
        <v>44134.566938134019</v>
      </c>
      <c r="E2566" s="1" t="str">
        <f>TEXT(Consolidated_sheets[[#This Row],[Date]],"yyyy")</f>
        <v>2020</v>
      </c>
      <c r="F2566" s="1" t="str">
        <f>TEXT(Consolidated_sheets[[#This Row],[Date]],"mmmm")</f>
        <v>October</v>
      </c>
      <c r="G2566" t="str">
        <f>INDEX(Patient_data[Patient_Name],MATCH(Consolidated_sheets[[#This Row],[Patient_ID]],Patient_data[Patient_ID],0))</f>
        <v>William Doyle</v>
      </c>
      <c r="H2566">
        <f>INDEX(Patient_data[Age],MATCH(Consolidated_sheets[[#This Row],[Patient_ID]],Patient_data[Patient_ID],0))</f>
        <v>37</v>
      </c>
      <c r="I2566" t="str">
        <f>INDEX(Patient_data[Gender],MATCH(Consolidated_sheets[[#This Row],[Patient_ID]],Patient_data[Patient_ID],0))</f>
        <v>Female</v>
      </c>
      <c r="J2566" t="str">
        <f>INDEX(Location_data[Location],MATCH(Consolidated_sheets[[#This Row],[Patient_ID]],Location_data[Patient_ID],0))</f>
        <v>Houston</v>
      </c>
      <c r="K2566" t="str">
        <f>INDEX(Insurance_data[Insurance_Type],MATCH(Consolidated_sheets[[#This Row],[Patient_ID]],Insurance_data[Patient_ID],0))</f>
        <v>Public</v>
      </c>
      <c r="L2566" s="6">
        <f>INDEX(Insurance_data[Insurance_Amount],MATCH(Consolidated_sheets[[#This Row],[Patient_ID]],Insurance_data[Patient_ID],0))</f>
        <v>1056</v>
      </c>
    </row>
    <row r="2567" spans="1:12" x14ac:dyDescent="0.3">
      <c r="A2567" t="s">
        <v>2081</v>
      </c>
      <c r="B2567" t="s">
        <v>5954</v>
      </c>
      <c r="C2567" s="6">
        <v>302.39</v>
      </c>
      <c r="D2567" s="1">
        <v>44134.827689669939</v>
      </c>
      <c r="E2567" s="1" t="str">
        <f>TEXT(Consolidated_sheets[[#This Row],[Date]],"yyyy")</f>
        <v>2020</v>
      </c>
      <c r="F2567" s="1" t="str">
        <f>TEXT(Consolidated_sheets[[#This Row],[Date]],"mmmm")</f>
        <v>October</v>
      </c>
      <c r="G2567" t="str">
        <f>INDEX(Patient_data[Patient_Name],MATCH(Consolidated_sheets[[#This Row],[Patient_ID]],Patient_data[Patient_ID],0))</f>
        <v>Ryan Barr</v>
      </c>
      <c r="H2567">
        <f>INDEX(Patient_data[Age],MATCH(Consolidated_sheets[[#This Row],[Patient_ID]],Patient_data[Patient_ID],0))</f>
        <v>19</v>
      </c>
      <c r="I2567" t="str">
        <f>INDEX(Patient_data[Gender],MATCH(Consolidated_sheets[[#This Row],[Patient_ID]],Patient_data[Patient_ID],0))</f>
        <v>Female</v>
      </c>
      <c r="J2567" t="str">
        <f>INDEX(Location_data[Location],MATCH(Consolidated_sheets[[#This Row],[Patient_ID]],Location_data[Patient_ID],0))</f>
        <v>Phoenix</v>
      </c>
      <c r="K2567" t="str">
        <f>INDEX(Insurance_data[Insurance_Type],MATCH(Consolidated_sheets[[#This Row],[Patient_ID]],Insurance_data[Patient_ID],0))</f>
        <v>Private</v>
      </c>
      <c r="L2567" s="6">
        <f>INDEX(Insurance_data[Insurance_Amount],MATCH(Consolidated_sheets[[#This Row],[Patient_ID]],Insurance_data[Patient_ID],0))</f>
        <v>4698.74</v>
      </c>
    </row>
    <row r="2568" spans="1:12" x14ac:dyDescent="0.3">
      <c r="A2568" t="s">
        <v>1419</v>
      </c>
      <c r="B2568" t="s">
        <v>5953</v>
      </c>
      <c r="C2568" s="6">
        <v>3047.86</v>
      </c>
      <c r="D2568" s="1">
        <v>44135.08844120588</v>
      </c>
      <c r="E2568" s="1" t="str">
        <f>TEXT(Consolidated_sheets[[#This Row],[Date]],"yyyy")</f>
        <v>2020</v>
      </c>
      <c r="F2568" s="1" t="str">
        <f>TEXT(Consolidated_sheets[[#This Row],[Date]],"mmmm")</f>
        <v>October</v>
      </c>
      <c r="G2568" t="str">
        <f>INDEX(Patient_data[Patient_Name],MATCH(Consolidated_sheets[[#This Row],[Patient_ID]],Patient_data[Patient_ID],0))</f>
        <v>Cheyenne Macdonald</v>
      </c>
      <c r="H2568">
        <f>INDEX(Patient_data[Age],MATCH(Consolidated_sheets[[#This Row],[Patient_ID]],Patient_data[Patient_ID],0))</f>
        <v>22</v>
      </c>
      <c r="I2568" t="str">
        <f>INDEX(Patient_data[Gender],MATCH(Consolidated_sheets[[#This Row],[Patient_ID]],Patient_data[Patient_ID],0))</f>
        <v>Male</v>
      </c>
      <c r="J2568" t="str">
        <f>INDEX(Location_data[Location],MATCH(Consolidated_sheets[[#This Row],[Patient_ID]],Location_data[Patient_ID],0))</f>
        <v>Phoenix</v>
      </c>
      <c r="K2568" t="str">
        <f>INDEX(Insurance_data[Insurance_Type],MATCH(Consolidated_sheets[[#This Row],[Patient_ID]],Insurance_data[Patient_ID],0))</f>
        <v>Public</v>
      </c>
      <c r="L2568" s="6">
        <f>INDEX(Insurance_data[Insurance_Amount],MATCH(Consolidated_sheets[[#This Row],[Patient_ID]],Insurance_data[Patient_ID],0))</f>
        <v>9973.65</v>
      </c>
    </row>
    <row r="2569" spans="1:12" x14ac:dyDescent="0.3">
      <c r="A2569" t="s">
        <v>2417</v>
      </c>
      <c r="B2569" t="s">
        <v>5955</v>
      </c>
      <c r="C2569" s="6">
        <v>3284.23</v>
      </c>
      <c r="D2569" s="1">
        <v>44135.349192741807</v>
      </c>
      <c r="E2569" s="1" t="str">
        <f>TEXT(Consolidated_sheets[[#This Row],[Date]],"yyyy")</f>
        <v>2020</v>
      </c>
      <c r="F2569" s="1" t="str">
        <f>TEXT(Consolidated_sheets[[#This Row],[Date]],"mmmm")</f>
        <v>October</v>
      </c>
      <c r="G2569" t="str">
        <f>INDEX(Patient_data[Patient_Name],MATCH(Consolidated_sheets[[#This Row],[Patient_ID]],Patient_data[Patient_ID],0))</f>
        <v>Ms. Rachel Tanner</v>
      </c>
      <c r="H2569">
        <f>INDEX(Patient_data[Age],MATCH(Consolidated_sheets[[#This Row],[Patient_ID]],Patient_data[Patient_ID],0))</f>
        <v>59</v>
      </c>
      <c r="I2569" t="str">
        <f>INDEX(Patient_data[Gender],MATCH(Consolidated_sheets[[#This Row],[Patient_ID]],Patient_data[Patient_ID],0))</f>
        <v>Male</v>
      </c>
      <c r="J2569" t="str">
        <f>INDEX(Location_data[Location],MATCH(Consolidated_sheets[[#This Row],[Patient_ID]],Location_data[Patient_ID],0))</f>
        <v>Chicago</v>
      </c>
      <c r="K2569" t="str">
        <f>INDEX(Insurance_data[Insurance_Type],MATCH(Consolidated_sheets[[#This Row],[Patient_ID]],Insurance_data[Patient_ID],0))</f>
        <v>None</v>
      </c>
      <c r="L2569" s="6">
        <f>INDEX(Insurance_data[Insurance_Amount],MATCH(Consolidated_sheets[[#This Row],[Patient_ID]],Insurance_data[Patient_ID],0))</f>
        <v>6446.74</v>
      </c>
    </row>
    <row r="2570" spans="1:12" x14ac:dyDescent="0.3">
      <c r="A2570" t="s">
        <v>1909</v>
      </c>
      <c r="B2570" t="s">
        <v>5955</v>
      </c>
      <c r="C2570" s="6">
        <v>1650.52</v>
      </c>
      <c r="D2570" s="1">
        <v>44135.609944277741</v>
      </c>
      <c r="E2570" s="1" t="str">
        <f>TEXT(Consolidated_sheets[[#This Row],[Date]],"yyyy")</f>
        <v>2020</v>
      </c>
      <c r="F2570" s="1" t="str">
        <f>TEXT(Consolidated_sheets[[#This Row],[Date]],"mmmm")</f>
        <v>October</v>
      </c>
      <c r="G2570" t="str">
        <f>INDEX(Patient_data[Patient_Name],MATCH(Consolidated_sheets[[#This Row],[Patient_ID]],Patient_data[Patient_ID],0))</f>
        <v>Scott Morton</v>
      </c>
      <c r="H2570">
        <f>INDEX(Patient_data[Age],MATCH(Consolidated_sheets[[#This Row],[Patient_ID]],Patient_data[Patient_ID],0))</f>
        <v>62</v>
      </c>
      <c r="I2570" t="str">
        <f>INDEX(Patient_data[Gender],MATCH(Consolidated_sheets[[#This Row],[Patient_ID]],Patient_data[Patient_ID],0))</f>
        <v>Female</v>
      </c>
      <c r="J2570" t="str">
        <f>INDEX(Location_data[Location],MATCH(Consolidated_sheets[[#This Row],[Patient_ID]],Location_data[Patient_ID],0))</f>
        <v>New York</v>
      </c>
      <c r="K2570" t="str">
        <f>INDEX(Insurance_data[Insurance_Type],MATCH(Consolidated_sheets[[#This Row],[Patient_ID]],Insurance_data[Patient_ID],0))</f>
        <v>Public</v>
      </c>
      <c r="L2570" s="6">
        <f>INDEX(Insurance_data[Insurance_Amount],MATCH(Consolidated_sheets[[#This Row],[Patient_ID]],Insurance_data[Patient_ID],0))</f>
        <v>3904.94</v>
      </c>
    </row>
    <row r="2571" spans="1:12" x14ac:dyDescent="0.3">
      <c r="A2571" t="s">
        <v>674</v>
      </c>
      <c r="B2571" t="s">
        <v>5952</v>
      </c>
      <c r="C2571" s="6">
        <v>218.35</v>
      </c>
      <c r="D2571" s="1">
        <v>44135.870695813683</v>
      </c>
      <c r="E2571" s="1" t="str">
        <f>TEXT(Consolidated_sheets[[#This Row],[Date]],"yyyy")</f>
        <v>2020</v>
      </c>
      <c r="F2571" s="1" t="str">
        <f>TEXT(Consolidated_sheets[[#This Row],[Date]],"mmmm")</f>
        <v>October</v>
      </c>
      <c r="G2571" t="str">
        <f>INDEX(Patient_data[Patient_Name],MATCH(Consolidated_sheets[[#This Row],[Patient_ID]],Patient_data[Patient_ID],0))</f>
        <v>Monica Stone</v>
      </c>
      <c r="H2571">
        <f>INDEX(Patient_data[Age],MATCH(Consolidated_sheets[[#This Row],[Patient_ID]],Patient_data[Patient_ID],0))</f>
        <v>84</v>
      </c>
      <c r="I2571" t="str">
        <f>INDEX(Patient_data[Gender],MATCH(Consolidated_sheets[[#This Row],[Patient_ID]],Patient_data[Patient_ID],0))</f>
        <v>Male</v>
      </c>
      <c r="J2571" t="str">
        <f>INDEX(Location_data[Location],MATCH(Consolidated_sheets[[#This Row],[Patient_ID]],Location_data[Patient_ID],0))</f>
        <v>Los Angeles</v>
      </c>
      <c r="K2571" t="str">
        <f>INDEX(Insurance_data[Insurance_Type],MATCH(Consolidated_sheets[[#This Row],[Patient_ID]],Insurance_data[Patient_ID],0))</f>
        <v>None</v>
      </c>
      <c r="L2571" s="6">
        <f>INDEX(Insurance_data[Insurance_Amount],MATCH(Consolidated_sheets[[#This Row],[Patient_ID]],Insurance_data[Patient_ID],0))</f>
        <v>7519.56</v>
      </c>
    </row>
    <row r="2572" spans="1:12" x14ac:dyDescent="0.3">
      <c r="A2572" t="s">
        <v>2406</v>
      </c>
      <c r="B2572" t="s">
        <v>5954</v>
      </c>
      <c r="C2572" s="6">
        <v>1074.69</v>
      </c>
      <c r="D2572" s="1">
        <v>44136.131447349617</v>
      </c>
      <c r="E2572" s="1" t="str">
        <f>TEXT(Consolidated_sheets[[#This Row],[Date]],"yyyy")</f>
        <v>2020</v>
      </c>
      <c r="F2572" s="1" t="str">
        <f>TEXT(Consolidated_sheets[[#This Row],[Date]],"mmmm")</f>
        <v>November</v>
      </c>
      <c r="G2572" t="str">
        <f>INDEX(Patient_data[Patient_Name],MATCH(Consolidated_sheets[[#This Row],[Patient_ID]],Patient_data[Patient_ID],0))</f>
        <v>Katrina Herrera</v>
      </c>
      <c r="H2572">
        <f>INDEX(Patient_data[Age],MATCH(Consolidated_sheets[[#This Row],[Patient_ID]],Patient_data[Patient_ID],0))</f>
        <v>42</v>
      </c>
      <c r="I2572" t="str">
        <f>INDEX(Patient_data[Gender],MATCH(Consolidated_sheets[[#This Row],[Patient_ID]],Patient_data[Patient_ID],0))</f>
        <v>Female</v>
      </c>
      <c r="J2572" t="str">
        <f>INDEX(Location_data[Location],MATCH(Consolidated_sheets[[#This Row],[Patient_ID]],Location_data[Patient_ID],0))</f>
        <v>Houston</v>
      </c>
      <c r="K2572" t="str">
        <f>INDEX(Insurance_data[Insurance_Type],MATCH(Consolidated_sheets[[#This Row],[Patient_ID]],Insurance_data[Patient_ID],0))</f>
        <v>Public</v>
      </c>
      <c r="L2572" s="6">
        <f>INDEX(Insurance_data[Insurance_Amount],MATCH(Consolidated_sheets[[#This Row],[Patient_ID]],Insurance_data[Patient_ID],0))</f>
        <v>9726.2900000000009</v>
      </c>
    </row>
    <row r="2573" spans="1:12" x14ac:dyDescent="0.3">
      <c r="A2573" t="s">
        <v>2483</v>
      </c>
      <c r="B2573" t="s">
        <v>5954</v>
      </c>
      <c r="C2573" s="6">
        <v>3067.03</v>
      </c>
      <c r="D2573" s="1">
        <v>44136.392198885544</v>
      </c>
      <c r="E2573" s="1" t="str">
        <f>TEXT(Consolidated_sheets[[#This Row],[Date]],"yyyy")</f>
        <v>2020</v>
      </c>
      <c r="F2573" s="1" t="str">
        <f>TEXT(Consolidated_sheets[[#This Row],[Date]],"mmmm")</f>
        <v>November</v>
      </c>
      <c r="G2573" t="str">
        <f>INDEX(Patient_data[Patient_Name],MATCH(Consolidated_sheets[[#This Row],[Patient_ID]],Patient_data[Patient_ID],0))</f>
        <v>Faith Allen</v>
      </c>
      <c r="H2573">
        <f>INDEX(Patient_data[Age],MATCH(Consolidated_sheets[[#This Row],[Patient_ID]],Patient_data[Patient_ID],0))</f>
        <v>34</v>
      </c>
      <c r="I2573" t="str">
        <f>INDEX(Patient_data[Gender],MATCH(Consolidated_sheets[[#This Row],[Patient_ID]],Patient_data[Patient_ID],0))</f>
        <v>Female</v>
      </c>
      <c r="J2573" t="str">
        <f>INDEX(Location_data[Location],MATCH(Consolidated_sheets[[#This Row],[Patient_ID]],Location_data[Patient_ID],0))</f>
        <v>Chicago</v>
      </c>
      <c r="K2573" t="str">
        <f>INDEX(Insurance_data[Insurance_Type],MATCH(Consolidated_sheets[[#This Row],[Patient_ID]],Insurance_data[Patient_ID],0))</f>
        <v>None</v>
      </c>
      <c r="L2573" s="6">
        <f>INDEX(Insurance_data[Insurance_Amount],MATCH(Consolidated_sheets[[#This Row],[Patient_ID]],Insurance_data[Patient_ID],0))</f>
        <v>6680.4</v>
      </c>
    </row>
    <row r="2574" spans="1:12" x14ac:dyDescent="0.3">
      <c r="A2574" t="s">
        <v>2255</v>
      </c>
      <c r="B2574" t="s">
        <v>5954</v>
      </c>
      <c r="C2574" s="6">
        <v>4280.22</v>
      </c>
      <c r="D2574" s="1">
        <v>44136.652950421492</v>
      </c>
      <c r="E2574" s="1" t="str">
        <f>TEXT(Consolidated_sheets[[#This Row],[Date]],"yyyy")</f>
        <v>2020</v>
      </c>
      <c r="F2574" s="1" t="str">
        <f>TEXT(Consolidated_sheets[[#This Row],[Date]],"mmmm")</f>
        <v>November</v>
      </c>
      <c r="G2574" t="str">
        <f>INDEX(Patient_data[Patient_Name],MATCH(Consolidated_sheets[[#This Row],[Patient_ID]],Patient_data[Patient_ID],0))</f>
        <v>Brittany Kelly</v>
      </c>
      <c r="H2574">
        <f>INDEX(Patient_data[Age],MATCH(Consolidated_sheets[[#This Row],[Patient_ID]],Patient_data[Patient_ID],0))</f>
        <v>80</v>
      </c>
      <c r="I2574" t="str">
        <f>INDEX(Patient_data[Gender],MATCH(Consolidated_sheets[[#This Row],[Patient_ID]],Patient_data[Patient_ID],0))</f>
        <v>Female</v>
      </c>
      <c r="J2574" t="str">
        <f>INDEX(Location_data[Location],MATCH(Consolidated_sheets[[#This Row],[Patient_ID]],Location_data[Patient_ID],0))</f>
        <v>New York</v>
      </c>
      <c r="K2574" t="str">
        <f>INDEX(Insurance_data[Insurance_Type],MATCH(Consolidated_sheets[[#This Row],[Patient_ID]],Insurance_data[Patient_ID],0))</f>
        <v>Public</v>
      </c>
      <c r="L2574" s="6">
        <f>INDEX(Insurance_data[Insurance_Amount],MATCH(Consolidated_sheets[[#This Row],[Patient_ID]],Insurance_data[Patient_ID],0))</f>
        <v>9508.6200000000008</v>
      </c>
    </row>
    <row r="2575" spans="1:12" x14ac:dyDescent="0.3">
      <c r="A2575" t="s">
        <v>1994</v>
      </c>
      <c r="B2575" t="s">
        <v>5955</v>
      </c>
      <c r="C2575" s="6">
        <v>873.45</v>
      </c>
      <c r="D2575" s="1">
        <v>44136.913701957419</v>
      </c>
      <c r="E2575" s="1" t="str">
        <f>TEXT(Consolidated_sheets[[#This Row],[Date]],"yyyy")</f>
        <v>2020</v>
      </c>
      <c r="F2575" s="1" t="str">
        <f>TEXT(Consolidated_sheets[[#This Row],[Date]],"mmmm")</f>
        <v>November</v>
      </c>
      <c r="G2575" t="str">
        <f>INDEX(Patient_data[Patient_Name],MATCH(Consolidated_sheets[[#This Row],[Patient_ID]],Patient_data[Patient_ID],0))</f>
        <v>Kelly Owens</v>
      </c>
      <c r="H2575">
        <f>INDEX(Patient_data[Age],MATCH(Consolidated_sheets[[#This Row],[Patient_ID]],Patient_data[Patient_ID],0))</f>
        <v>39</v>
      </c>
      <c r="I2575" t="str">
        <f>INDEX(Patient_data[Gender],MATCH(Consolidated_sheets[[#This Row],[Patient_ID]],Patient_data[Patient_ID],0))</f>
        <v>Female</v>
      </c>
      <c r="J2575" t="str">
        <f>INDEX(Location_data[Location],MATCH(Consolidated_sheets[[#This Row],[Patient_ID]],Location_data[Patient_ID],0))</f>
        <v>Los Angeles</v>
      </c>
      <c r="K2575" t="str">
        <f>INDEX(Insurance_data[Insurance_Type],MATCH(Consolidated_sheets[[#This Row],[Patient_ID]],Insurance_data[Patient_ID],0))</f>
        <v>None</v>
      </c>
      <c r="L2575" s="6">
        <f>INDEX(Insurance_data[Insurance_Amount],MATCH(Consolidated_sheets[[#This Row],[Patient_ID]],Insurance_data[Patient_ID],0))</f>
        <v>2584.52</v>
      </c>
    </row>
    <row r="2576" spans="1:12" x14ac:dyDescent="0.3">
      <c r="A2576" t="s">
        <v>496</v>
      </c>
      <c r="B2576" t="s">
        <v>5953</v>
      </c>
      <c r="C2576" s="6">
        <v>4411.8599999999997</v>
      </c>
      <c r="D2576" s="1">
        <v>44137.174453493353</v>
      </c>
      <c r="E2576" s="1" t="str">
        <f>TEXT(Consolidated_sheets[[#This Row],[Date]],"yyyy")</f>
        <v>2020</v>
      </c>
      <c r="F2576" s="1" t="str">
        <f>TEXT(Consolidated_sheets[[#This Row],[Date]],"mmmm")</f>
        <v>November</v>
      </c>
      <c r="G2576" t="str">
        <f>INDEX(Patient_data[Patient_Name],MATCH(Consolidated_sheets[[#This Row],[Patient_ID]],Patient_data[Patient_ID],0))</f>
        <v>Richard Brown</v>
      </c>
      <c r="H2576">
        <f>INDEX(Patient_data[Age],MATCH(Consolidated_sheets[[#This Row],[Patient_ID]],Patient_data[Patient_ID],0))</f>
        <v>80</v>
      </c>
      <c r="I2576" t="str">
        <f>INDEX(Patient_data[Gender],MATCH(Consolidated_sheets[[#This Row],[Patient_ID]],Patient_data[Patient_ID],0))</f>
        <v>Female</v>
      </c>
      <c r="J2576" t="str">
        <f>INDEX(Location_data[Location],MATCH(Consolidated_sheets[[#This Row],[Patient_ID]],Location_data[Patient_ID],0))</f>
        <v>New York</v>
      </c>
      <c r="K2576" t="str">
        <f>INDEX(Insurance_data[Insurance_Type],MATCH(Consolidated_sheets[[#This Row],[Patient_ID]],Insurance_data[Patient_ID],0))</f>
        <v>Public</v>
      </c>
      <c r="L2576" s="6">
        <f>INDEX(Insurance_data[Insurance_Amount],MATCH(Consolidated_sheets[[#This Row],[Patient_ID]],Insurance_data[Patient_ID],0))</f>
        <v>3027.1</v>
      </c>
    </row>
    <row r="2577" spans="1:12" x14ac:dyDescent="0.3">
      <c r="A2577" t="s">
        <v>2044</v>
      </c>
      <c r="B2577" t="s">
        <v>5953</v>
      </c>
      <c r="C2577" s="6">
        <v>3603.98</v>
      </c>
      <c r="D2577" s="1">
        <v>44137.43520502928</v>
      </c>
      <c r="E2577" s="1" t="str">
        <f>TEXT(Consolidated_sheets[[#This Row],[Date]],"yyyy")</f>
        <v>2020</v>
      </c>
      <c r="F2577" s="1" t="str">
        <f>TEXT(Consolidated_sheets[[#This Row],[Date]],"mmmm")</f>
        <v>November</v>
      </c>
      <c r="G2577" t="str">
        <f>INDEX(Patient_data[Patient_Name],MATCH(Consolidated_sheets[[#This Row],[Patient_ID]],Patient_data[Patient_ID],0))</f>
        <v>Cheryl Mendez</v>
      </c>
      <c r="H2577">
        <f>INDEX(Patient_data[Age],MATCH(Consolidated_sheets[[#This Row],[Patient_ID]],Patient_data[Patient_ID],0))</f>
        <v>68</v>
      </c>
      <c r="I2577" t="str">
        <f>INDEX(Patient_data[Gender],MATCH(Consolidated_sheets[[#This Row],[Patient_ID]],Patient_data[Patient_ID],0))</f>
        <v>Female</v>
      </c>
      <c r="J2577" t="str">
        <f>INDEX(Location_data[Location],MATCH(Consolidated_sheets[[#This Row],[Patient_ID]],Location_data[Patient_ID],0))</f>
        <v>Houston</v>
      </c>
      <c r="K2577" t="str">
        <f>INDEX(Insurance_data[Insurance_Type],MATCH(Consolidated_sheets[[#This Row],[Patient_ID]],Insurance_data[Patient_ID],0))</f>
        <v>Private</v>
      </c>
      <c r="L2577" s="6">
        <f>INDEX(Insurance_data[Insurance_Amount],MATCH(Consolidated_sheets[[#This Row],[Patient_ID]],Insurance_data[Patient_ID],0))</f>
        <v>919.42</v>
      </c>
    </row>
    <row r="2578" spans="1:12" x14ac:dyDescent="0.3">
      <c r="A2578" t="s">
        <v>1615</v>
      </c>
      <c r="B2578" t="s">
        <v>5954</v>
      </c>
      <c r="C2578" s="6">
        <v>3507.57</v>
      </c>
      <c r="D2578" s="1">
        <v>44137.695956565221</v>
      </c>
      <c r="E2578" s="1" t="str">
        <f>TEXT(Consolidated_sheets[[#This Row],[Date]],"yyyy")</f>
        <v>2020</v>
      </c>
      <c r="F2578" s="1" t="str">
        <f>TEXT(Consolidated_sheets[[#This Row],[Date]],"mmmm")</f>
        <v>November</v>
      </c>
      <c r="G2578" t="str">
        <f>INDEX(Patient_data[Patient_Name],MATCH(Consolidated_sheets[[#This Row],[Patient_ID]],Patient_data[Patient_ID],0))</f>
        <v>Julie Jackson</v>
      </c>
      <c r="H2578">
        <f>INDEX(Patient_data[Age],MATCH(Consolidated_sheets[[#This Row],[Patient_ID]],Patient_data[Patient_ID],0))</f>
        <v>32</v>
      </c>
      <c r="I2578" t="str">
        <f>INDEX(Patient_data[Gender],MATCH(Consolidated_sheets[[#This Row],[Patient_ID]],Patient_data[Patient_ID],0))</f>
        <v>Female</v>
      </c>
      <c r="J2578" t="str">
        <f>INDEX(Location_data[Location],MATCH(Consolidated_sheets[[#This Row],[Patient_ID]],Location_data[Patient_ID],0))</f>
        <v>Los Angeles</v>
      </c>
      <c r="K2578" t="str">
        <f>INDEX(Insurance_data[Insurance_Type],MATCH(Consolidated_sheets[[#This Row],[Patient_ID]],Insurance_data[Patient_ID],0))</f>
        <v>None</v>
      </c>
      <c r="L2578" s="6">
        <f>INDEX(Insurance_data[Insurance_Amount],MATCH(Consolidated_sheets[[#This Row],[Patient_ID]],Insurance_data[Patient_ID],0))</f>
        <v>9376.35</v>
      </c>
    </row>
    <row r="2579" spans="1:12" x14ac:dyDescent="0.3">
      <c r="A2579" t="s">
        <v>1584</v>
      </c>
      <c r="B2579" t="s">
        <v>5953</v>
      </c>
      <c r="C2579" s="6">
        <v>4623.8900000000003</v>
      </c>
      <c r="D2579" s="1">
        <v>44137.956708101148</v>
      </c>
      <c r="E2579" s="1" t="str">
        <f>TEXT(Consolidated_sheets[[#This Row],[Date]],"yyyy")</f>
        <v>2020</v>
      </c>
      <c r="F2579" s="1" t="str">
        <f>TEXT(Consolidated_sheets[[#This Row],[Date]],"mmmm")</f>
        <v>November</v>
      </c>
      <c r="G2579" t="str">
        <f>INDEX(Patient_data[Patient_Name],MATCH(Consolidated_sheets[[#This Row],[Patient_ID]],Patient_data[Patient_ID],0))</f>
        <v>Jill Chapman</v>
      </c>
      <c r="H2579">
        <f>INDEX(Patient_data[Age],MATCH(Consolidated_sheets[[#This Row],[Patient_ID]],Patient_data[Patient_ID],0))</f>
        <v>40</v>
      </c>
      <c r="I2579" t="str">
        <f>INDEX(Patient_data[Gender],MATCH(Consolidated_sheets[[#This Row],[Patient_ID]],Patient_data[Patient_ID],0))</f>
        <v>Male</v>
      </c>
      <c r="J2579" t="str">
        <f>INDEX(Location_data[Location],MATCH(Consolidated_sheets[[#This Row],[Patient_ID]],Location_data[Patient_ID],0))</f>
        <v>Chicago</v>
      </c>
      <c r="K2579" t="str">
        <f>INDEX(Insurance_data[Insurance_Type],MATCH(Consolidated_sheets[[#This Row],[Patient_ID]],Insurance_data[Patient_ID],0))</f>
        <v>Public</v>
      </c>
      <c r="L2579" s="6">
        <f>INDEX(Insurance_data[Insurance_Amount],MATCH(Consolidated_sheets[[#This Row],[Patient_ID]],Insurance_data[Patient_ID],0))</f>
        <v>7689.94</v>
      </c>
    </row>
    <row r="2580" spans="1:12" x14ac:dyDescent="0.3">
      <c r="A2580" t="s">
        <v>857</v>
      </c>
      <c r="B2580" t="s">
        <v>5954</v>
      </c>
      <c r="C2580" s="6">
        <v>2139.59</v>
      </c>
      <c r="D2580" s="1">
        <v>44138.217459637082</v>
      </c>
      <c r="E2580" s="1" t="str">
        <f>TEXT(Consolidated_sheets[[#This Row],[Date]],"yyyy")</f>
        <v>2020</v>
      </c>
      <c r="F2580" s="1" t="str">
        <f>TEXT(Consolidated_sheets[[#This Row],[Date]],"mmmm")</f>
        <v>November</v>
      </c>
      <c r="G2580" t="str">
        <f>INDEX(Patient_data[Patient_Name],MATCH(Consolidated_sheets[[#This Row],[Patient_ID]],Patient_data[Patient_ID],0))</f>
        <v>Peter Adams</v>
      </c>
      <c r="H2580">
        <f>INDEX(Patient_data[Age],MATCH(Consolidated_sheets[[#This Row],[Patient_ID]],Patient_data[Patient_ID],0))</f>
        <v>47</v>
      </c>
      <c r="I2580" t="str">
        <f>INDEX(Patient_data[Gender],MATCH(Consolidated_sheets[[#This Row],[Patient_ID]],Patient_data[Patient_ID],0))</f>
        <v>Male</v>
      </c>
      <c r="J2580" t="str">
        <f>INDEX(Location_data[Location],MATCH(Consolidated_sheets[[#This Row],[Patient_ID]],Location_data[Patient_ID],0))</f>
        <v>Houston</v>
      </c>
      <c r="K2580" t="str">
        <f>INDEX(Insurance_data[Insurance_Type],MATCH(Consolidated_sheets[[#This Row],[Patient_ID]],Insurance_data[Patient_ID],0))</f>
        <v>None</v>
      </c>
      <c r="L2580" s="6">
        <f>INDEX(Insurance_data[Insurance_Amount],MATCH(Consolidated_sheets[[#This Row],[Patient_ID]],Insurance_data[Patient_ID],0))</f>
        <v>4795.0200000000004</v>
      </c>
    </row>
    <row r="2581" spans="1:12" x14ac:dyDescent="0.3">
      <c r="A2581" t="s">
        <v>2403</v>
      </c>
      <c r="B2581" t="s">
        <v>5954</v>
      </c>
      <c r="C2581" s="6">
        <v>3282.79</v>
      </c>
      <c r="D2581" s="1">
        <v>44138.478211173016</v>
      </c>
      <c r="E2581" s="1" t="str">
        <f>TEXT(Consolidated_sheets[[#This Row],[Date]],"yyyy")</f>
        <v>2020</v>
      </c>
      <c r="F2581" s="1" t="str">
        <f>TEXT(Consolidated_sheets[[#This Row],[Date]],"mmmm")</f>
        <v>November</v>
      </c>
      <c r="G2581" t="str">
        <f>INDEX(Patient_data[Patient_Name],MATCH(Consolidated_sheets[[#This Row],[Patient_ID]],Patient_data[Patient_ID],0))</f>
        <v>Rebecca Martinez</v>
      </c>
      <c r="H2581">
        <f>INDEX(Patient_data[Age],MATCH(Consolidated_sheets[[#This Row],[Patient_ID]],Patient_data[Patient_ID],0))</f>
        <v>83</v>
      </c>
      <c r="I2581" t="str">
        <f>INDEX(Patient_data[Gender],MATCH(Consolidated_sheets[[#This Row],[Patient_ID]],Patient_data[Patient_ID],0))</f>
        <v>Female</v>
      </c>
      <c r="J2581" t="str">
        <f>INDEX(Location_data[Location],MATCH(Consolidated_sheets[[#This Row],[Patient_ID]],Location_data[Patient_ID],0))</f>
        <v>New York</v>
      </c>
      <c r="K2581" t="str">
        <f>INDEX(Insurance_data[Insurance_Type],MATCH(Consolidated_sheets[[#This Row],[Patient_ID]],Insurance_data[Patient_ID],0))</f>
        <v>None</v>
      </c>
      <c r="L2581" s="6">
        <f>INDEX(Insurance_data[Insurance_Amount],MATCH(Consolidated_sheets[[#This Row],[Patient_ID]],Insurance_data[Patient_ID],0))</f>
        <v>8940.51</v>
      </c>
    </row>
    <row r="2582" spans="1:12" x14ac:dyDescent="0.3">
      <c r="A2582" t="s">
        <v>1885</v>
      </c>
      <c r="B2582" t="s">
        <v>5953</v>
      </c>
      <c r="C2582" s="6">
        <v>739.37</v>
      </c>
      <c r="D2582" s="1">
        <v>44138.738962708958</v>
      </c>
      <c r="E2582" s="1" t="str">
        <f>TEXT(Consolidated_sheets[[#This Row],[Date]],"yyyy")</f>
        <v>2020</v>
      </c>
      <c r="F2582" s="1" t="str">
        <f>TEXT(Consolidated_sheets[[#This Row],[Date]],"mmmm")</f>
        <v>November</v>
      </c>
      <c r="G2582" t="str">
        <f>INDEX(Patient_data[Patient_Name],MATCH(Consolidated_sheets[[#This Row],[Patient_ID]],Patient_data[Patient_ID],0))</f>
        <v>Steven Vance</v>
      </c>
      <c r="H2582">
        <f>INDEX(Patient_data[Age],MATCH(Consolidated_sheets[[#This Row],[Patient_ID]],Patient_data[Patient_ID],0))</f>
        <v>73</v>
      </c>
      <c r="I2582" t="str">
        <f>INDEX(Patient_data[Gender],MATCH(Consolidated_sheets[[#This Row],[Patient_ID]],Patient_data[Patient_ID],0))</f>
        <v>Male</v>
      </c>
      <c r="J2582" t="str">
        <f>INDEX(Location_data[Location],MATCH(Consolidated_sheets[[#This Row],[Patient_ID]],Location_data[Patient_ID],0))</f>
        <v>Los Angeles</v>
      </c>
      <c r="K2582" t="str">
        <f>INDEX(Insurance_data[Insurance_Type],MATCH(Consolidated_sheets[[#This Row],[Patient_ID]],Insurance_data[Patient_ID],0))</f>
        <v>None</v>
      </c>
      <c r="L2582" s="6">
        <f>INDEX(Insurance_data[Insurance_Amount],MATCH(Consolidated_sheets[[#This Row],[Patient_ID]],Insurance_data[Patient_ID],0))</f>
        <v>6948.1</v>
      </c>
    </row>
    <row r="2583" spans="1:12" x14ac:dyDescent="0.3">
      <c r="A2583" t="s">
        <v>95</v>
      </c>
      <c r="B2583" t="s">
        <v>5952</v>
      </c>
      <c r="C2583" s="6">
        <v>1055.1300000000001</v>
      </c>
      <c r="D2583" s="1">
        <v>44138.999714244877</v>
      </c>
      <c r="E2583" s="1" t="str">
        <f>TEXT(Consolidated_sheets[[#This Row],[Date]],"yyyy")</f>
        <v>2020</v>
      </c>
      <c r="F2583" s="1" t="str">
        <f>TEXT(Consolidated_sheets[[#This Row],[Date]],"mmmm")</f>
        <v>November</v>
      </c>
      <c r="G2583" t="str">
        <f>INDEX(Patient_data[Patient_Name],MATCH(Consolidated_sheets[[#This Row],[Patient_ID]],Patient_data[Patient_ID],0))</f>
        <v>Jamie Alexander</v>
      </c>
      <c r="H2583">
        <f>INDEX(Patient_data[Age],MATCH(Consolidated_sheets[[#This Row],[Patient_ID]],Patient_data[Patient_ID],0))</f>
        <v>69</v>
      </c>
      <c r="I2583" t="str">
        <f>INDEX(Patient_data[Gender],MATCH(Consolidated_sheets[[#This Row],[Patient_ID]],Patient_data[Patient_ID],0))</f>
        <v>Female</v>
      </c>
      <c r="J2583" t="str">
        <f>INDEX(Location_data[Location],MATCH(Consolidated_sheets[[#This Row],[Patient_ID]],Location_data[Patient_ID],0))</f>
        <v>New York</v>
      </c>
      <c r="K2583" t="str">
        <f>INDEX(Insurance_data[Insurance_Type],MATCH(Consolidated_sheets[[#This Row],[Patient_ID]],Insurance_data[Patient_ID],0))</f>
        <v>Private</v>
      </c>
      <c r="L2583" s="6">
        <f>INDEX(Insurance_data[Insurance_Amount],MATCH(Consolidated_sheets[[#This Row],[Patient_ID]],Insurance_data[Patient_ID],0))</f>
        <v>5197.58</v>
      </c>
    </row>
    <row r="2584" spans="1:12" x14ac:dyDescent="0.3">
      <c r="A2584" t="s">
        <v>698</v>
      </c>
      <c r="B2584" t="s">
        <v>5955</v>
      </c>
      <c r="C2584" s="6">
        <v>933.8</v>
      </c>
      <c r="D2584" s="1">
        <v>44139.260465780819</v>
      </c>
      <c r="E2584" s="1" t="str">
        <f>TEXT(Consolidated_sheets[[#This Row],[Date]],"yyyy")</f>
        <v>2020</v>
      </c>
      <c r="F2584" s="1" t="str">
        <f>TEXT(Consolidated_sheets[[#This Row],[Date]],"mmmm")</f>
        <v>November</v>
      </c>
      <c r="G2584" t="str">
        <f>INDEX(Patient_data[Patient_Name],MATCH(Consolidated_sheets[[#This Row],[Patient_ID]],Patient_data[Patient_ID],0))</f>
        <v>Julie Thomas</v>
      </c>
      <c r="H2584">
        <f>INDEX(Patient_data[Age],MATCH(Consolidated_sheets[[#This Row],[Patient_ID]],Patient_data[Patient_ID],0))</f>
        <v>39</v>
      </c>
      <c r="I2584" t="str">
        <f>INDEX(Patient_data[Gender],MATCH(Consolidated_sheets[[#This Row],[Patient_ID]],Patient_data[Patient_ID],0))</f>
        <v>Male</v>
      </c>
      <c r="J2584" t="str">
        <f>INDEX(Location_data[Location],MATCH(Consolidated_sheets[[#This Row],[Patient_ID]],Location_data[Patient_ID],0))</f>
        <v>Los Angeles</v>
      </c>
      <c r="K2584" t="str">
        <f>INDEX(Insurance_data[Insurance_Type],MATCH(Consolidated_sheets[[#This Row],[Patient_ID]],Insurance_data[Patient_ID],0))</f>
        <v>None</v>
      </c>
      <c r="L2584" s="6">
        <f>INDEX(Insurance_data[Insurance_Amount],MATCH(Consolidated_sheets[[#This Row],[Patient_ID]],Insurance_data[Patient_ID],0))</f>
        <v>9293.1200000000008</v>
      </c>
    </row>
    <row r="2585" spans="1:12" x14ac:dyDescent="0.3">
      <c r="A2585" t="s">
        <v>624</v>
      </c>
      <c r="B2585" t="s">
        <v>5954</v>
      </c>
      <c r="C2585" s="6">
        <v>1548.42</v>
      </c>
      <c r="D2585" s="1">
        <v>44139.52121731676</v>
      </c>
      <c r="E2585" s="1" t="str">
        <f>TEXT(Consolidated_sheets[[#This Row],[Date]],"yyyy")</f>
        <v>2020</v>
      </c>
      <c r="F2585" s="1" t="str">
        <f>TEXT(Consolidated_sheets[[#This Row],[Date]],"mmmm")</f>
        <v>November</v>
      </c>
      <c r="G2585" t="str">
        <f>INDEX(Patient_data[Patient_Name],MATCH(Consolidated_sheets[[#This Row],[Patient_ID]],Patient_data[Patient_ID],0))</f>
        <v>Joel Moore</v>
      </c>
      <c r="H2585">
        <f>INDEX(Patient_data[Age],MATCH(Consolidated_sheets[[#This Row],[Patient_ID]],Patient_data[Patient_ID],0))</f>
        <v>71</v>
      </c>
      <c r="I2585" t="str">
        <f>INDEX(Patient_data[Gender],MATCH(Consolidated_sheets[[#This Row],[Patient_ID]],Patient_data[Patient_ID],0))</f>
        <v>Male</v>
      </c>
      <c r="J2585" t="str">
        <f>INDEX(Location_data[Location],MATCH(Consolidated_sheets[[#This Row],[Patient_ID]],Location_data[Patient_ID],0))</f>
        <v>Chicago</v>
      </c>
      <c r="K2585" t="str">
        <f>INDEX(Insurance_data[Insurance_Type],MATCH(Consolidated_sheets[[#This Row],[Patient_ID]],Insurance_data[Patient_ID],0))</f>
        <v>Private</v>
      </c>
      <c r="L2585" s="6">
        <f>INDEX(Insurance_data[Insurance_Amount],MATCH(Consolidated_sheets[[#This Row],[Patient_ID]],Insurance_data[Patient_ID],0))</f>
        <v>8816.75</v>
      </c>
    </row>
    <row r="2586" spans="1:12" x14ac:dyDescent="0.3">
      <c r="A2586" t="s">
        <v>1248</v>
      </c>
      <c r="B2586" t="s">
        <v>5955</v>
      </c>
      <c r="C2586" s="6">
        <v>2760.62</v>
      </c>
      <c r="D2586" s="1">
        <v>44139.781968852687</v>
      </c>
      <c r="E2586" s="1" t="str">
        <f>TEXT(Consolidated_sheets[[#This Row],[Date]],"yyyy")</f>
        <v>2020</v>
      </c>
      <c r="F2586" s="1" t="str">
        <f>TEXT(Consolidated_sheets[[#This Row],[Date]],"mmmm")</f>
        <v>November</v>
      </c>
      <c r="G2586" t="str">
        <f>INDEX(Patient_data[Patient_Name],MATCH(Consolidated_sheets[[#This Row],[Patient_ID]],Patient_data[Patient_ID],0))</f>
        <v>Allison Hayes</v>
      </c>
      <c r="H2586">
        <f>INDEX(Patient_data[Age],MATCH(Consolidated_sheets[[#This Row],[Patient_ID]],Patient_data[Patient_ID],0))</f>
        <v>73</v>
      </c>
      <c r="I2586" t="str">
        <f>INDEX(Patient_data[Gender],MATCH(Consolidated_sheets[[#This Row],[Patient_ID]],Patient_data[Patient_ID],0))</f>
        <v>Male</v>
      </c>
      <c r="J2586" t="str">
        <f>INDEX(Location_data[Location],MATCH(Consolidated_sheets[[#This Row],[Patient_ID]],Location_data[Patient_ID],0))</f>
        <v>Chicago</v>
      </c>
      <c r="K2586" t="str">
        <f>INDEX(Insurance_data[Insurance_Type],MATCH(Consolidated_sheets[[#This Row],[Patient_ID]],Insurance_data[Patient_ID],0))</f>
        <v>Private</v>
      </c>
      <c r="L2586" s="6">
        <f>INDEX(Insurance_data[Insurance_Amount],MATCH(Consolidated_sheets[[#This Row],[Patient_ID]],Insurance_data[Patient_ID],0))</f>
        <v>6682.29</v>
      </c>
    </row>
    <row r="2587" spans="1:12" x14ac:dyDescent="0.3">
      <c r="A2587" t="s">
        <v>334</v>
      </c>
      <c r="B2587" t="s">
        <v>5954</v>
      </c>
      <c r="C2587" s="6">
        <v>2264.2800000000002</v>
      </c>
      <c r="D2587" s="1">
        <v>44140.042720388621</v>
      </c>
      <c r="E2587" s="1" t="str">
        <f>TEXT(Consolidated_sheets[[#This Row],[Date]],"yyyy")</f>
        <v>2020</v>
      </c>
      <c r="F2587" s="1" t="str">
        <f>TEXT(Consolidated_sheets[[#This Row],[Date]],"mmmm")</f>
        <v>November</v>
      </c>
      <c r="G2587" t="str">
        <f>INDEX(Patient_data[Patient_Name],MATCH(Consolidated_sheets[[#This Row],[Patient_ID]],Patient_data[Patient_ID],0))</f>
        <v>Andrew Vance</v>
      </c>
      <c r="H2587">
        <f>INDEX(Patient_data[Age],MATCH(Consolidated_sheets[[#This Row],[Patient_ID]],Patient_data[Patient_ID],0))</f>
        <v>35</v>
      </c>
      <c r="I2587" t="str">
        <f>INDEX(Patient_data[Gender],MATCH(Consolidated_sheets[[#This Row],[Patient_ID]],Patient_data[Patient_ID],0))</f>
        <v>Female</v>
      </c>
      <c r="J2587" t="str">
        <f>INDEX(Location_data[Location],MATCH(Consolidated_sheets[[#This Row],[Patient_ID]],Location_data[Patient_ID],0))</f>
        <v>Los Angeles</v>
      </c>
      <c r="K2587" t="str">
        <f>INDEX(Insurance_data[Insurance_Type],MATCH(Consolidated_sheets[[#This Row],[Patient_ID]],Insurance_data[Patient_ID],0))</f>
        <v>Public</v>
      </c>
      <c r="L2587" s="6">
        <f>INDEX(Insurance_data[Insurance_Amount],MATCH(Consolidated_sheets[[#This Row],[Patient_ID]],Insurance_data[Patient_ID],0))</f>
        <v>9484.2900000000009</v>
      </c>
    </row>
    <row r="2588" spans="1:12" x14ac:dyDescent="0.3">
      <c r="A2588" t="s">
        <v>8</v>
      </c>
      <c r="B2588" t="s">
        <v>5953</v>
      </c>
      <c r="C2588" s="6">
        <v>531.08000000000004</v>
      </c>
      <c r="D2588" s="1">
        <v>44140.303471924562</v>
      </c>
      <c r="E2588" s="1" t="str">
        <f>TEXT(Consolidated_sheets[[#This Row],[Date]],"yyyy")</f>
        <v>2020</v>
      </c>
      <c r="F2588" s="1" t="str">
        <f>TEXT(Consolidated_sheets[[#This Row],[Date]],"mmmm")</f>
        <v>November</v>
      </c>
      <c r="G2588" t="str">
        <f>INDEX(Patient_data[Patient_Name],MATCH(Consolidated_sheets[[#This Row],[Patient_ID]],Patient_data[Patient_ID],0))</f>
        <v>Michaela Johnson</v>
      </c>
      <c r="H2588">
        <f>INDEX(Patient_data[Age],MATCH(Consolidated_sheets[[#This Row],[Patient_ID]],Patient_data[Patient_ID],0))</f>
        <v>43</v>
      </c>
      <c r="I2588" t="str">
        <f>INDEX(Patient_data[Gender],MATCH(Consolidated_sheets[[#This Row],[Patient_ID]],Patient_data[Patient_ID],0))</f>
        <v>Female</v>
      </c>
      <c r="J2588" t="str">
        <f>INDEX(Location_data[Location],MATCH(Consolidated_sheets[[#This Row],[Patient_ID]],Location_data[Patient_ID],0))</f>
        <v>Houston</v>
      </c>
      <c r="K2588" t="str">
        <f>INDEX(Insurance_data[Insurance_Type],MATCH(Consolidated_sheets[[#This Row],[Patient_ID]],Insurance_data[Patient_ID],0))</f>
        <v>Public</v>
      </c>
      <c r="L2588" s="6">
        <f>INDEX(Insurance_data[Insurance_Amount],MATCH(Consolidated_sheets[[#This Row],[Patient_ID]],Insurance_data[Patient_ID],0))</f>
        <v>4379.2299999999996</v>
      </c>
    </row>
    <row r="2589" spans="1:12" x14ac:dyDescent="0.3">
      <c r="A2589" t="s">
        <v>2305</v>
      </c>
      <c r="B2589" t="s">
        <v>5953</v>
      </c>
      <c r="C2589" s="6">
        <v>2301.85</v>
      </c>
      <c r="D2589" s="1">
        <v>44140.564223460489</v>
      </c>
      <c r="E2589" s="1" t="str">
        <f>TEXT(Consolidated_sheets[[#This Row],[Date]],"yyyy")</f>
        <v>2020</v>
      </c>
      <c r="F2589" s="1" t="str">
        <f>TEXT(Consolidated_sheets[[#This Row],[Date]],"mmmm")</f>
        <v>November</v>
      </c>
      <c r="G2589" t="str">
        <f>INDEX(Patient_data[Patient_Name],MATCH(Consolidated_sheets[[#This Row],[Patient_ID]],Patient_data[Patient_ID],0))</f>
        <v>Karla Wagner</v>
      </c>
      <c r="H2589">
        <f>INDEX(Patient_data[Age],MATCH(Consolidated_sheets[[#This Row],[Patient_ID]],Patient_data[Patient_ID],0))</f>
        <v>51</v>
      </c>
      <c r="I2589" t="str">
        <f>INDEX(Patient_data[Gender],MATCH(Consolidated_sheets[[#This Row],[Patient_ID]],Patient_data[Patient_ID],0))</f>
        <v>Female</v>
      </c>
      <c r="J2589" t="str">
        <f>INDEX(Location_data[Location],MATCH(Consolidated_sheets[[#This Row],[Patient_ID]],Location_data[Patient_ID],0))</f>
        <v>New York</v>
      </c>
      <c r="K2589" t="str">
        <f>INDEX(Insurance_data[Insurance_Type],MATCH(Consolidated_sheets[[#This Row],[Patient_ID]],Insurance_data[Patient_ID],0))</f>
        <v>Public</v>
      </c>
      <c r="L2589" s="6">
        <f>INDEX(Insurance_data[Insurance_Amount],MATCH(Consolidated_sheets[[#This Row],[Patient_ID]],Insurance_data[Patient_ID],0))</f>
        <v>3119.8</v>
      </c>
    </row>
    <row r="2590" spans="1:12" x14ac:dyDescent="0.3">
      <c r="A2590" t="s">
        <v>2315</v>
      </c>
      <c r="B2590" t="s">
        <v>5952</v>
      </c>
      <c r="C2590" s="6">
        <v>1163.17</v>
      </c>
      <c r="D2590" s="1">
        <v>44140.824974996423</v>
      </c>
      <c r="E2590" s="1" t="str">
        <f>TEXT(Consolidated_sheets[[#This Row],[Date]],"yyyy")</f>
        <v>2020</v>
      </c>
      <c r="F2590" s="1" t="str">
        <f>TEXT(Consolidated_sheets[[#This Row],[Date]],"mmmm")</f>
        <v>November</v>
      </c>
      <c r="G2590" t="str">
        <f>INDEX(Patient_data[Patient_Name],MATCH(Consolidated_sheets[[#This Row],[Patient_ID]],Patient_data[Patient_ID],0))</f>
        <v>Eric Bryant</v>
      </c>
      <c r="H2590">
        <f>INDEX(Patient_data[Age],MATCH(Consolidated_sheets[[#This Row],[Patient_ID]],Patient_data[Patient_ID],0))</f>
        <v>42</v>
      </c>
      <c r="I2590" t="str">
        <f>INDEX(Patient_data[Gender],MATCH(Consolidated_sheets[[#This Row],[Patient_ID]],Patient_data[Patient_ID],0))</f>
        <v>Male</v>
      </c>
      <c r="J2590" t="str">
        <f>INDEX(Location_data[Location],MATCH(Consolidated_sheets[[#This Row],[Patient_ID]],Location_data[Patient_ID],0))</f>
        <v>Los Angeles</v>
      </c>
      <c r="K2590" t="str">
        <f>INDEX(Insurance_data[Insurance_Type],MATCH(Consolidated_sheets[[#This Row],[Patient_ID]],Insurance_data[Patient_ID],0))</f>
        <v>Public</v>
      </c>
      <c r="L2590" s="6">
        <f>INDEX(Insurance_data[Insurance_Amount],MATCH(Consolidated_sheets[[#This Row],[Patient_ID]],Insurance_data[Patient_ID],0))</f>
        <v>5611.79</v>
      </c>
    </row>
    <row r="2591" spans="1:12" x14ac:dyDescent="0.3">
      <c r="A2591" t="s">
        <v>2123</v>
      </c>
      <c r="B2591" t="s">
        <v>5955</v>
      </c>
      <c r="C2591" s="6">
        <v>2139.65</v>
      </c>
      <c r="D2591" s="1">
        <v>44141.085726532358</v>
      </c>
      <c r="E2591" s="1" t="str">
        <f>TEXT(Consolidated_sheets[[#This Row],[Date]],"yyyy")</f>
        <v>2020</v>
      </c>
      <c r="F2591" s="1" t="str">
        <f>TEXT(Consolidated_sheets[[#This Row],[Date]],"mmmm")</f>
        <v>November</v>
      </c>
      <c r="G2591" t="str">
        <f>INDEX(Patient_data[Patient_Name],MATCH(Consolidated_sheets[[#This Row],[Patient_ID]],Patient_data[Patient_ID],0))</f>
        <v>Heather Edwards</v>
      </c>
      <c r="H2591">
        <f>INDEX(Patient_data[Age],MATCH(Consolidated_sheets[[#This Row],[Patient_ID]],Patient_data[Patient_ID],0))</f>
        <v>31</v>
      </c>
      <c r="I2591" t="str">
        <f>INDEX(Patient_data[Gender],MATCH(Consolidated_sheets[[#This Row],[Patient_ID]],Patient_data[Patient_ID],0))</f>
        <v>Female</v>
      </c>
      <c r="J2591" t="str">
        <f>INDEX(Location_data[Location],MATCH(Consolidated_sheets[[#This Row],[Patient_ID]],Location_data[Patient_ID],0))</f>
        <v>Phoenix</v>
      </c>
      <c r="K2591" t="str">
        <f>INDEX(Insurance_data[Insurance_Type],MATCH(Consolidated_sheets[[#This Row],[Patient_ID]],Insurance_data[Patient_ID],0))</f>
        <v>Public</v>
      </c>
      <c r="L2591" s="6">
        <f>INDEX(Insurance_data[Insurance_Amount],MATCH(Consolidated_sheets[[#This Row],[Patient_ID]],Insurance_data[Patient_ID],0))</f>
        <v>3618.91</v>
      </c>
    </row>
    <row r="2592" spans="1:12" x14ac:dyDescent="0.3">
      <c r="A2592" t="s">
        <v>2417</v>
      </c>
      <c r="B2592" t="s">
        <v>5953</v>
      </c>
      <c r="C2592" s="6">
        <v>2856.07</v>
      </c>
      <c r="D2592" s="1">
        <v>44141.346478068277</v>
      </c>
      <c r="E2592" s="1" t="str">
        <f>TEXT(Consolidated_sheets[[#This Row],[Date]],"yyyy")</f>
        <v>2020</v>
      </c>
      <c r="F2592" s="1" t="str">
        <f>TEXT(Consolidated_sheets[[#This Row],[Date]],"mmmm")</f>
        <v>November</v>
      </c>
      <c r="G2592" t="str">
        <f>INDEX(Patient_data[Patient_Name],MATCH(Consolidated_sheets[[#This Row],[Patient_ID]],Patient_data[Patient_ID],0))</f>
        <v>Ms. Rachel Tanner</v>
      </c>
      <c r="H2592">
        <f>INDEX(Patient_data[Age],MATCH(Consolidated_sheets[[#This Row],[Patient_ID]],Patient_data[Patient_ID],0))</f>
        <v>59</v>
      </c>
      <c r="I2592" t="str">
        <f>INDEX(Patient_data[Gender],MATCH(Consolidated_sheets[[#This Row],[Patient_ID]],Patient_data[Patient_ID],0))</f>
        <v>Male</v>
      </c>
      <c r="J2592" t="str">
        <f>INDEX(Location_data[Location],MATCH(Consolidated_sheets[[#This Row],[Patient_ID]],Location_data[Patient_ID],0))</f>
        <v>Chicago</v>
      </c>
      <c r="K2592" t="str">
        <f>INDEX(Insurance_data[Insurance_Type],MATCH(Consolidated_sheets[[#This Row],[Patient_ID]],Insurance_data[Patient_ID],0))</f>
        <v>None</v>
      </c>
      <c r="L2592" s="6">
        <f>INDEX(Insurance_data[Insurance_Amount],MATCH(Consolidated_sheets[[#This Row],[Patient_ID]],Insurance_data[Patient_ID],0))</f>
        <v>6446.74</v>
      </c>
    </row>
    <row r="2593" spans="1:12" x14ac:dyDescent="0.3">
      <c r="A2593" t="s">
        <v>1579</v>
      </c>
      <c r="B2593" t="s">
        <v>5953</v>
      </c>
      <c r="C2593" s="6">
        <v>1085.54</v>
      </c>
      <c r="D2593" s="1">
        <v>44141.607229604233</v>
      </c>
      <c r="E2593" s="1" t="str">
        <f>TEXT(Consolidated_sheets[[#This Row],[Date]],"yyyy")</f>
        <v>2020</v>
      </c>
      <c r="F2593" s="1" t="str">
        <f>TEXT(Consolidated_sheets[[#This Row],[Date]],"mmmm")</f>
        <v>November</v>
      </c>
      <c r="G2593" t="str">
        <f>INDEX(Patient_data[Patient_Name],MATCH(Consolidated_sheets[[#This Row],[Patient_ID]],Patient_data[Patient_ID],0))</f>
        <v>Patricia Arnold</v>
      </c>
      <c r="H2593">
        <f>INDEX(Patient_data[Age],MATCH(Consolidated_sheets[[#This Row],[Patient_ID]],Patient_data[Patient_ID],0))</f>
        <v>48</v>
      </c>
      <c r="I2593" t="str">
        <f>INDEX(Patient_data[Gender],MATCH(Consolidated_sheets[[#This Row],[Patient_ID]],Patient_data[Patient_ID],0))</f>
        <v>Female</v>
      </c>
      <c r="J2593" t="str">
        <f>INDEX(Location_data[Location],MATCH(Consolidated_sheets[[#This Row],[Patient_ID]],Location_data[Patient_ID],0))</f>
        <v>Houston</v>
      </c>
      <c r="K2593" t="str">
        <f>INDEX(Insurance_data[Insurance_Type],MATCH(Consolidated_sheets[[#This Row],[Patient_ID]],Insurance_data[Patient_ID],0))</f>
        <v>Private</v>
      </c>
      <c r="L2593" s="6">
        <f>INDEX(Insurance_data[Insurance_Amount],MATCH(Consolidated_sheets[[#This Row],[Patient_ID]],Insurance_data[Patient_ID],0))</f>
        <v>7437.11</v>
      </c>
    </row>
    <row r="2594" spans="1:12" x14ac:dyDescent="0.3">
      <c r="A2594" t="s">
        <v>1880</v>
      </c>
      <c r="B2594" t="s">
        <v>5955</v>
      </c>
      <c r="C2594" s="6">
        <v>494.49</v>
      </c>
      <c r="D2594" s="1">
        <v>44141.86798114016</v>
      </c>
      <c r="E2594" s="1" t="str">
        <f>TEXT(Consolidated_sheets[[#This Row],[Date]],"yyyy")</f>
        <v>2020</v>
      </c>
      <c r="F2594" s="1" t="str">
        <f>TEXT(Consolidated_sheets[[#This Row],[Date]],"mmmm")</f>
        <v>November</v>
      </c>
      <c r="G2594" t="str">
        <f>INDEX(Patient_data[Patient_Name],MATCH(Consolidated_sheets[[#This Row],[Patient_ID]],Patient_data[Patient_ID],0))</f>
        <v>Kathryn Kidd</v>
      </c>
      <c r="H2594">
        <f>INDEX(Patient_data[Age],MATCH(Consolidated_sheets[[#This Row],[Patient_ID]],Patient_data[Patient_ID],0))</f>
        <v>41</v>
      </c>
      <c r="I2594" t="str">
        <f>INDEX(Patient_data[Gender],MATCH(Consolidated_sheets[[#This Row],[Patient_ID]],Patient_data[Patient_ID],0))</f>
        <v>Female</v>
      </c>
      <c r="J2594" t="str">
        <f>INDEX(Location_data[Location],MATCH(Consolidated_sheets[[#This Row],[Patient_ID]],Location_data[Patient_ID],0))</f>
        <v>Chicago</v>
      </c>
      <c r="K2594" t="str">
        <f>INDEX(Insurance_data[Insurance_Type],MATCH(Consolidated_sheets[[#This Row],[Patient_ID]],Insurance_data[Patient_ID],0))</f>
        <v>Private</v>
      </c>
      <c r="L2594" s="6">
        <f>INDEX(Insurance_data[Insurance_Amount],MATCH(Consolidated_sheets[[#This Row],[Patient_ID]],Insurance_data[Patient_ID],0))</f>
        <v>3764.16</v>
      </c>
    </row>
    <row r="2595" spans="1:12" x14ac:dyDescent="0.3">
      <c r="A2595" t="s">
        <v>1489</v>
      </c>
      <c r="B2595" t="s">
        <v>5955</v>
      </c>
      <c r="C2595" s="6">
        <v>3492.52</v>
      </c>
      <c r="D2595" s="1">
        <v>44142.128732676087</v>
      </c>
      <c r="E2595" s="1" t="str">
        <f>TEXT(Consolidated_sheets[[#This Row],[Date]],"yyyy")</f>
        <v>2020</v>
      </c>
      <c r="F2595" s="1" t="str">
        <f>TEXT(Consolidated_sheets[[#This Row],[Date]],"mmmm")</f>
        <v>November</v>
      </c>
      <c r="G2595" t="str">
        <f>INDEX(Patient_data[Patient_Name],MATCH(Consolidated_sheets[[#This Row],[Patient_ID]],Patient_data[Patient_ID],0))</f>
        <v>Michael Williams</v>
      </c>
      <c r="H2595">
        <f>INDEX(Patient_data[Age],MATCH(Consolidated_sheets[[#This Row],[Patient_ID]],Patient_data[Patient_ID],0))</f>
        <v>20</v>
      </c>
      <c r="I2595" t="str">
        <f>INDEX(Patient_data[Gender],MATCH(Consolidated_sheets[[#This Row],[Patient_ID]],Patient_data[Patient_ID],0))</f>
        <v>Female</v>
      </c>
      <c r="J2595" t="str">
        <f>INDEX(Location_data[Location],MATCH(Consolidated_sheets[[#This Row],[Patient_ID]],Location_data[Patient_ID],0))</f>
        <v>Phoenix</v>
      </c>
      <c r="K2595" t="str">
        <f>INDEX(Insurance_data[Insurance_Type],MATCH(Consolidated_sheets[[#This Row],[Patient_ID]],Insurance_data[Patient_ID],0))</f>
        <v>Private</v>
      </c>
      <c r="L2595" s="6">
        <f>INDEX(Insurance_data[Insurance_Amount],MATCH(Consolidated_sheets[[#This Row],[Patient_ID]],Insurance_data[Patient_ID],0))</f>
        <v>6574.72</v>
      </c>
    </row>
    <row r="2596" spans="1:12" x14ac:dyDescent="0.3">
      <c r="A2596" t="s">
        <v>2152</v>
      </c>
      <c r="B2596" t="s">
        <v>5952</v>
      </c>
      <c r="C2596" s="6">
        <v>4509.49</v>
      </c>
      <c r="D2596" s="1">
        <v>44142.389484212028</v>
      </c>
      <c r="E2596" s="1" t="str">
        <f>TEXT(Consolidated_sheets[[#This Row],[Date]],"yyyy")</f>
        <v>2020</v>
      </c>
      <c r="F2596" s="1" t="str">
        <f>TEXT(Consolidated_sheets[[#This Row],[Date]],"mmmm")</f>
        <v>November</v>
      </c>
      <c r="G2596" t="str">
        <f>INDEX(Patient_data[Patient_Name],MATCH(Consolidated_sheets[[#This Row],[Patient_ID]],Patient_data[Patient_ID],0))</f>
        <v>Sylvia Ortiz</v>
      </c>
      <c r="H2596">
        <f>INDEX(Patient_data[Age],MATCH(Consolidated_sheets[[#This Row],[Patient_ID]],Patient_data[Patient_ID],0))</f>
        <v>41</v>
      </c>
      <c r="I2596" t="str">
        <f>INDEX(Patient_data[Gender],MATCH(Consolidated_sheets[[#This Row],[Patient_ID]],Patient_data[Patient_ID],0))</f>
        <v>Male</v>
      </c>
      <c r="J2596" t="str">
        <f>INDEX(Location_data[Location],MATCH(Consolidated_sheets[[#This Row],[Patient_ID]],Location_data[Patient_ID],0))</f>
        <v>Los Angeles</v>
      </c>
      <c r="K2596" t="str">
        <f>INDEX(Insurance_data[Insurance_Type],MATCH(Consolidated_sheets[[#This Row],[Patient_ID]],Insurance_data[Patient_ID],0))</f>
        <v>Private</v>
      </c>
      <c r="L2596" s="6">
        <f>INDEX(Insurance_data[Insurance_Amount],MATCH(Consolidated_sheets[[#This Row],[Patient_ID]],Insurance_data[Patient_ID],0))</f>
        <v>5874.19</v>
      </c>
    </row>
    <row r="2597" spans="1:12" x14ac:dyDescent="0.3">
      <c r="A2597" t="s">
        <v>1863</v>
      </c>
      <c r="B2597" t="s">
        <v>5955</v>
      </c>
      <c r="C2597" s="6">
        <v>4401.41</v>
      </c>
      <c r="D2597" s="1">
        <v>44142.650235747962</v>
      </c>
      <c r="E2597" s="1" t="str">
        <f>TEXT(Consolidated_sheets[[#This Row],[Date]],"yyyy")</f>
        <v>2020</v>
      </c>
      <c r="F2597" s="1" t="str">
        <f>TEXT(Consolidated_sheets[[#This Row],[Date]],"mmmm")</f>
        <v>November</v>
      </c>
      <c r="G2597" t="str">
        <f>INDEX(Patient_data[Patient_Name],MATCH(Consolidated_sheets[[#This Row],[Patient_ID]],Patient_data[Patient_ID],0))</f>
        <v>Laurie Kirby</v>
      </c>
      <c r="H2597">
        <f>INDEX(Patient_data[Age],MATCH(Consolidated_sheets[[#This Row],[Patient_ID]],Patient_data[Patient_ID],0))</f>
        <v>26</v>
      </c>
      <c r="I2597" t="str">
        <f>INDEX(Patient_data[Gender],MATCH(Consolidated_sheets[[#This Row],[Patient_ID]],Patient_data[Patient_ID],0))</f>
        <v>Female</v>
      </c>
      <c r="J2597" t="str">
        <f>INDEX(Location_data[Location],MATCH(Consolidated_sheets[[#This Row],[Patient_ID]],Location_data[Patient_ID],0))</f>
        <v>Phoenix</v>
      </c>
      <c r="K2597" t="str">
        <f>INDEX(Insurance_data[Insurance_Type],MATCH(Consolidated_sheets[[#This Row],[Patient_ID]],Insurance_data[Patient_ID],0))</f>
        <v>Public</v>
      </c>
      <c r="L2597" s="6">
        <f>INDEX(Insurance_data[Insurance_Amount],MATCH(Consolidated_sheets[[#This Row],[Patient_ID]],Insurance_data[Patient_ID],0))</f>
        <v>7223.23</v>
      </c>
    </row>
    <row r="2598" spans="1:12" x14ac:dyDescent="0.3">
      <c r="A2598" t="s">
        <v>1663</v>
      </c>
      <c r="B2598" t="s">
        <v>5955</v>
      </c>
      <c r="C2598" s="6">
        <v>3711.48</v>
      </c>
      <c r="D2598" s="1">
        <v>44142.910987283889</v>
      </c>
      <c r="E2598" s="1" t="str">
        <f>TEXT(Consolidated_sheets[[#This Row],[Date]],"yyyy")</f>
        <v>2020</v>
      </c>
      <c r="F2598" s="1" t="str">
        <f>TEXT(Consolidated_sheets[[#This Row],[Date]],"mmmm")</f>
        <v>November</v>
      </c>
      <c r="G2598" t="str">
        <f>INDEX(Patient_data[Patient_Name],MATCH(Consolidated_sheets[[#This Row],[Patient_ID]],Patient_data[Patient_ID],0))</f>
        <v>Joseph Garcia DDS</v>
      </c>
      <c r="H2598">
        <f>INDEX(Patient_data[Age],MATCH(Consolidated_sheets[[#This Row],[Patient_ID]],Patient_data[Patient_ID],0))</f>
        <v>47</v>
      </c>
      <c r="I2598" t="str">
        <f>INDEX(Patient_data[Gender],MATCH(Consolidated_sheets[[#This Row],[Patient_ID]],Patient_data[Patient_ID],0))</f>
        <v>Female</v>
      </c>
      <c r="J2598" t="str">
        <f>INDEX(Location_data[Location],MATCH(Consolidated_sheets[[#This Row],[Patient_ID]],Location_data[Patient_ID],0))</f>
        <v>Chicago</v>
      </c>
      <c r="K2598" t="str">
        <f>INDEX(Insurance_data[Insurance_Type],MATCH(Consolidated_sheets[[#This Row],[Patient_ID]],Insurance_data[Patient_ID],0))</f>
        <v>None</v>
      </c>
      <c r="L2598" s="6">
        <f>INDEX(Insurance_data[Insurance_Amount],MATCH(Consolidated_sheets[[#This Row],[Patient_ID]],Insurance_data[Patient_ID],0))</f>
        <v>5392.47</v>
      </c>
    </row>
    <row r="2599" spans="1:12" x14ac:dyDescent="0.3">
      <c r="A2599" t="s">
        <v>2504</v>
      </c>
      <c r="B2599" t="s">
        <v>5954</v>
      </c>
      <c r="C2599" s="6">
        <v>3482.16</v>
      </c>
      <c r="D2599" s="1">
        <v>44143.171738819823</v>
      </c>
      <c r="E2599" s="1" t="str">
        <f>TEXT(Consolidated_sheets[[#This Row],[Date]],"yyyy")</f>
        <v>2020</v>
      </c>
      <c r="F2599" s="1" t="str">
        <f>TEXT(Consolidated_sheets[[#This Row],[Date]],"mmmm")</f>
        <v>November</v>
      </c>
      <c r="G2599" t="str">
        <f>INDEX(Patient_data[Patient_Name],MATCH(Consolidated_sheets[[#This Row],[Patient_ID]],Patient_data[Patient_ID],0))</f>
        <v>Leah Smith</v>
      </c>
      <c r="H2599">
        <f>INDEX(Patient_data[Age],MATCH(Consolidated_sheets[[#This Row],[Patient_ID]],Patient_data[Patient_ID],0))</f>
        <v>74</v>
      </c>
      <c r="I2599" t="str">
        <f>INDEX(Patient_data[Gender],MATCH(Consolidated_sheets[[#This Row],[Patient_ID]],Patient_data[Patient_ID],0))</f>
        <v>Male</v>
      </c>
      <c r="J2599" t="str">
        <f>INDEX(Location_data[Location],MATCH(Consolidated_sheets[[#This Row],[Patient_ID]],Location_data[Patient_ID],0))</f>
        <v>Los Angeles</v>
      </c>
      <c r="K2599" t="str">
        <f>INDEX(Insurance_data[Insurance_Type],MATCH(Consolidated_sheets[[#This Row],[Patient_ID]],Insurance_data[Patient_ID],0))</f>
        <v>Public</v>
      </c>
      <c r="L2599" s="6">
        <f>INDEX(Insurance_data[Insurance_Amount],MATCH(Consolidated_sheets[[#This Row],[Patient_ID]],Insurance_data[Patient_ID],0))</f>
        <v>1700.69</v>
      </c>
    </row>
    <row r="2600" spans="1:12" x14ac:dyDescent="0.3">
      <c r="A2600" t="s">
        <v>1033</v>
      </c>
      <c r="B2600" t="s">
        <v>5953</v>
      </c>
      <c r="C2600" s="6">
        <v>4853.3599999999997</v>
      </c>
      <c r="D2600" s="1">
        <v>44143.432490355757</v>
      </c>
      <c r="E2600" s="1" t="str">
        <f>TEXT(Consolidated_sheets[[#This Row],[Date]],"yyyy")</f>
        <v>2020</v>
      </c>
      <c r="F2600" s="1" t="str">
        <f>TEXT(Consolidated_sheets[[#This Row],[Date]],"mmmm")</f>
        <v>November</v>
      </c>
      <c r="G2600" t="str">
        <f>INDEX(Patient_data[Patient_Name],MATCH(Consolidated_sheets[[#This Row],[Patient_ID]],Patient_data[Patient_ID],0))</f>
        <v>Barbara Hill</v>
      </c>
      <c r="H2600">
        <f>INDEX(Patient_data[Age],MATCH(Consolidated_sheets[[#This Row],[Patient_ID]],Patient_data[Patient_ID],0))</f>
        <v>58</v>
      </c>
      <c r="I2600" t="str">
        <f>INDEX(Patient_data[Gender],MATCH(Consolidated_sheets[[#This Row],[Patient_ID]],Patient_data[Patient_ID],0))</f>
        <v>Male</v>
      </c>
      <c r="J2600" t="str">
        <f>INDEX(Location_data[Location],MATCH(Consolidated_sheets[[#This Row],[Patient_ID]],Location_data[Patient_ID],0))</f>
        <v>Houston</v>
      </c>
      <c r="K2600" t="str">
        <f>INDEX(Insurance_data[Insurance_Type],MATCH(Consolidated_sheets[[#This Row],[Patient_ID]],Insurance_data[Patient_ID],0))</f>
        <v>None</v>
      </c>
      <c r="L2600" s="6">
        <f>INDEX(Insurance_data[Insurance_Amount],MATCH(Consolidated_sheets[[#This Row],[Patient_ID]],Insurance_data[Patient_ID],0))</f>
        <v>88.4</v>
      </c>
    </row>
    <row r="2601" spans="1:12" x14ac:dyDescent="0.3">
      <c r="A2601" t="s">
        <v>2415</v>
      </c>
      <c r="B2601" t="s">
        <v>5953</v>
      </c>
      <c r="C2601" s="6">
        <v>1361.89</v>
      </c>
      <c r="D2601" s="1">
        <v>44143.693241891691</v>
      </c>
      <c r="E2601" s="1" t="str">
        <f>TEXT(Consolidated_sheets[[#This Row],[Date]],"yyyy")</f>
        <v>2020</v>
      </c>
      <c r="F2601" s="1" t="str">
        <f>TEXT(Consolidated_sheets[[#This Row],[Date]],"mmmm")</f>
        <v>November</v>
      </c>
      <c r="G2601" t="str">
        <f>INDEX(Patient_data[Patient_Name],MATCH(Consolidated_sheets[[#This Row],[Patient_ID]],Patient_data[Patient_ID],0))</f>
        <v>Melissa Brown</v>
      </c>
      <c r="H2601">
        <f>INDEX(Patient_data[Age],MATCH(Consolidated_sheets[[#This Row],[Patient_ID]],Patient_data[Patient_ID],0))</f>
        <v>68</v>
      </c>
      <c r="I2601" t="str">
        <f>INDEX(Patient_data[Gender],MATCH(Consolidated_sheets[[#This Row],[Patient_ID]],Patient_data[Patient_ID],0))</f>
        <v>Female</v>
      </c>
      <c r="J2601" t="str">
        <f>INDEX(Location_data[Location],MATCH(Consolidated_sheets[[#This Row],[Patient_ID]],Location_data[Patient_ID],0))</f>
        <v>Houston</v>
      </c>
      <c r="K2601" t="str">
        <f>INDEX(Insurance_data[Insurance_Type],MATCH(Consolidated_sheets[[#This Row],[Patient_ID]],Insurance_data[Patient_ID],0))</f>
        <v>Public</v>
      </c>
      <c r="L2601" s="6">
        <f>INDEX(Insurance_data[Insurance_Amount],MATCH(Consolidated_sheets[[#This Row],[Patient_ID]],Insurance_data[Patient_ID],0))</f>
        <v>2625.48</v>
      </c>
    </row>
    <row r="2602" spans="1:12" x14ac:dyDescent="0.3">
      <c r="A2602" t="s">
        <v>2669</v>
      </c>
      <c r="B2602" t="s">
        <v>5953</v>
      </c>
      <c r="C2602" s="6">
        <v>2795.06</v>
      </c>
      <c r="D2602" s="1">
        <v>44143.953993427633</v>
      </c>
      <c r="E2602" s="1" t="str">
        <f>TEXT(Consolidated_sheets[[#This Row],[Date]],"yyyy")</f>
        <v>2020</v>
      </c>
      <c r="F2602" s="1" t="str">
        <f>TEXT(Consolidated_sheets[[#This Row],[Date]],"mmmm")</f>
        <v>November</v>
      </c>
      <c r="G2602" t="str">
        <f>INDEX(Patient_data[Patient_Name],MATCH(Consolidated_sheets[[#This Row],[Patient_ID]],Patient_data[Patient_ID],0))</f>
        <v>Danielle Anthony</v>
      </c>
      <c r="H2602">
        <f>INDEX(Patient_data[Age],MATCH(Consolidated_sheets[[#This Row],[Patient_ID]],Patient_data[Patient_ID],0))</f>
        <v>73</v>
      </c>
      <c r="I2602" t="str">
        <f>INDEX(Patient_data[Gender],MATCH(Consolidated_sheets[[#This Row],[Patient_ID]],Patient_data[Patient_ID],0))</f>
        <v>Male</v>
      </c>
      <c r="J2602" t="str">
        <f>INDEX(Location_data[Location],MATCH(Consolidated_sheets[[#This Row],[Patient_ID]],Location_data[Patient_ID],0))</f>
        <v>Chicago</v>
      </c>
      <c r="K2602" t="str">
        <f>INDEX(Insurance_data[Insurance_Type],MATCH(Consolidated_sheets[[#This Row],[Patient_ID]],Insurance_data[Patient_ID],0))</f>
        <v>Public</v>
      </c>
      <c r="L2602" s="6">
        <f>INDEX(Insurance_data[Insurance_Amount],MATCH(Consolidated_sheets[[#This Row],[Patient_ID]],Insurance_data[Patient_ID],0))</f>
        <v>3412.89</v>
      </c>
    </row>
    <row r="2603" spans="1:12" x14ac:dyDescent="0.3">
      <c r="A2603" t="s">
        <v>1679</v>
      </c>
      <c r="B2603" t="s">
        <v>5953</v>
      </c>
      <c r="C2603" s="6">
        <v>1803.78</v>
      </c>
      <c r="D2603" s="1">
        <v>44144.214744963567</v>
      </c>
      <c r="E2603" s="1" t="str">
        <f>TEXT(Consolidated_sheets[[#This Row],[Date]],"yyyy")</f>
        <v>2020</v>
      </c>
      <c r="F2603" s="1" t="str">
        <f>TEXT(Consolidated_sheets[[#This Row],[Date]],"mmmm")</f>
        <v>November</v>
      </c>
      <c r="G2603" t="str">
        <f>INDEX(Patient_data[Patient_Name],MATCH(Consolidated_sheets[[#This Row],[Patient_ID]],Patient_data[Patient_ID],0))</f>
        <v>Katherine Harvey</v>
      </c>
      <c r="H2603">
        <f>INDEX(Patient_data[Age],MATCH(Consolidated_sheets[[#This Row],[Patient_ID]],Patient_data[Patient_ID],0))</f>
        <v>65</v>
      </c>
      <c r="I2603" t="str">
        <f>INDEX(Patient_data[Gender],MATCH(Consolidated_sheets[[#This Row],[Patient_ID]],Patient_data[Patient_ID],0))</f>
        <v>Male</v>
      </c>
      <c r="J2603" t="str">
        <f>INDEX(Location_data[Location],MATCH(Consolidated_sheets[[#This Row],[Patient_ID]],Location_data[Patient_ID],0))</f>
        <v>Los Angeles</v>
      </c>
      <c r="K2603" t="str">
        <f>INDEX(Insurance_data[Insurance_Type],MATCH(Consolidated_sheets[[#This Row],[Patient_ID]],Insurance_data[Patient_ID],0))</f>
        <v>Public</v>
      </c>
      <c r="L2603" s="6">
        <f>INDEX(Insurance_data[Insurance_Amount],MATCH(Consolidated_sheets[[#This Row],[Patient_ID]],Insurance_data[Patient_ID],0))</f>
        <v>4413.74</v>
      </c>
    </row>
    <row r="2604" spans="1:12" x14ac:dyDescent="0.3">
      <c r="A2604" t="s">
        <v>1402</v>
      </c>
      <c r="B2604" t="s">
        <v>5954</v>
      </c>
      <c r="C2604" s="6">
        <v>3438.96</v>
      </c>
      <c r="D2604" s="1">
        <v>44144.475496499494</v>
      </c>
      <c r="E2604" s="1" t="str">
        <f>TEXT(Consolidated_sheets[[#This Row],[Date]],"yyyy")</f>
        <v>2020</v>
      </c>
      <c r="F2604" s="1" t="str">
        <f>TEXT(Consolidated_sheets[[#This Row],[Date]],"mmmm")</f>
        <v>November</v>
      </c>
      <c r="G2604" t="str">
        <f>INDEX(Patient_data[Patient_Name],MATCH(Consolidated_sheets[[#This Row],[Patient_ID]],Patient_data[Patient_ID],0))</f>
        <v>Jennifer Taylor</v>
      </c>
      <c r="H2604">
        <f>INDEX(Patient_data[Age],MATCH(Consolidated_sheets[[#This Row],[Patient_ID]],Patient_data[Patient_ID],0))</f>
        <v>89</v>
      </c>
      <c r="I2604" t="str">
        <f>INDEX(Patient_data[Gender],MATCH(Consolidated_sheets[[#This Row],[Patient_ID]],Patient_data[Patient_ID],0))</f>
        <v>Male</v>
      </c>
      <c r="J2604" t="str">
        <f>INDEX(Location_data[Location],MATCH(Consolidated_sheets[[#This Row],[Patient_ID]],Location_data[Patient_ID],0))</f>
        <v>Chicago</v>
      </c>
      <c r="K2604" t="str">
        <f>INDEX(Insurance_data[Insurance_Type],MATCH(Consolidated_sheets[[#This Row],[Patient_ID]],Insurance_data[Patient_ID],0))</f>
        <v>Private</v>
      </c>
      <c r="L2604" s="6">
        <f>INDEX(Insurance_data[Insurance_Amount],MATCH(Consolidated_sheets[[#This Row],[Patient_ID]],Insurance_data[Patient_ID],0))</f>
        <v>7371.83</v>
      </c>
    </row>
    <row r="2605" spans="1:12" x14ac:dyDescent="0.3">
      <c r="A2605" t="s">
        <v>2048</v>
      </c>
      <c r="B2605" t="s">
        <v>5953</v>
      </c>
      <c r="C2605" s="6">
        <v>2673.64</v>
      </c>
      <c r="D2605" s="1">
        <v>44144.736248035428</v>
      </c>
      <c r="E2605" s="1" t="str">
        <f>TEXT(Consolidated_sheets[[#This Row],[Date]],"yyyy")</f>
        <v>2020</v>
      </c>
      <c r="F2605" s="1" t="str">
        <f>TEXT(Consolidated_sheets[[#This Row],[Date]],"mmmm")</f>
        <v>November</v>
      </c>
      <c r="G2605" t="str">
        <f>INDEX(Patient_data[Patient_Name],MATCH(Consolidated_sheets[[#This Row],[Patient_ID]],Patient_data[Patient_ID],0))</f>
        <v>William Jenkins</v>
      </c>
      <c r="H2605">
        <f>INDEX(Patient_data[Age],MATCH(Consolidated_sheets[[#This Row],[Patient_ID]],Patient_data[Patient_ID],0))</f>
        <v>46</v>
      </c>
      <c r="I2605" t="str">
        <f>INDEX(Patient_data[Gender],MATCH(Consolidated_sheets[[#This Row],[Patient_ID]],Patient_data[Patient_ID],0))</f>
        <v>Female</v>
      </c>
      <c r="J2605" t="str">
        <f>INDEX(Location_data[Location],MATCH(Consolidated_sheets[[#This Row],[Patient_ID]],Location_data[Patient_ID],0))</f>
        <v>Phoenix</v>
      </c>
      <c r="K2605" t="str">
        <f>INDEX(Insurance_data[Insurance_Type],MATCH(Consolidated_sheets[[#This Row],[Patient_ID]],Insurance_data[Patient_ID],0))</f>
        <v>None</v>
      </c>
      <c r="L2605" s="6">
        <f>INDEX(Insurance_data[Insurance_Amount],MATCH(Consolidated_sheets[[#This Row],[Patient_ID]],Insurance_data[Patient_ID],0))</f>
        <v>8274.24</v>
      </c>
    </row>
    <row r="2606" spans="1:12" x14ac:dyDescent="0.3">
      <c r="A2606" t="s">
        <v>538</v>
      </c>
      <c r="B2606" t="s">
        <v>5953</v>
      </c>
      <c r="C2606" s="6">
        <v>2522.5100000000002</v>
      </c>
      <c r="D2606" s="1">
        <v>44144.996999571369</v>
      </c>
      <c r="E2606" s="1" t="str">
        <f>TEXT(Consolidated_sheets[[#This Row],[Date]],"yyyy")</f>
        <v>2020</v>
      </c>
      <c r="F2606" s="1" t="str">
        <f>TEXT(Consolidated_sheets[[#This Row],[Date]],"mmmm")</f>
        <v>November</v>
      </c>
      <c r="G2606" t="str">
        <f>INDEX(Patient_data[Patient_Name],MATCH(Consolidated_sheets[[#This Row],[Patient_ID]],Patient_data[Patient_ID],0))</f>
        <v>Jacob Medina</v>
      </c>
      <c r="H2606">
        <f>INDEX(Patient_data[Age],MATCH(Consolidated_sheets[[#This Row],[Patient_ID]],Patient_data[Patient_ID],0))</f>
        <v>66</v>
      </c>
      <c r="I2606" t="str">
        <f>INDEX(Patient_data[Gender],MATCH(Consolidated_sheets[[#This Row],[Patient_ID]],Patient_data[Patient_ID],0))</f>
        <v>Female</v>
      </c>
      <c r="J2606" t="str">
        <f>INDEX(Location_data[Location],MATCH(Consolidated_sheets[[#This Row],[Patient_ID]],Location_data[Patient_ID],0))</f>
        <v>Houston</v>
      </c>
      <c r="K2606" t="str">
        <f>INDEX(Insurance_data[Insurance_Type],MATCH(Consolidated_sheets[[#This Row],[Patient_ID]],Insurance_data[Patient_ID],0))</f>
        <v>Public</v>
      </c>
      <c r="L2606" s="6">
        <f>INDEX(Insurance_data[Insurance_Amount],MATCH(Consolidated_sheets[[#This Row],[Patient_ID]],Insurance_data[Patient_ID],0))</f>
        <v>4575.29</v>
      </c>
    </row>
    <row r="2607" spans="1:12" x14ac:dyDescent="0.3">
      <c r="A2607" t="s">
        <v>1973</v>
      </c>
      <c r="B2607" t="s">
        <v>5952</v>
      </c>
      <c r="C2607" s="6">
        <v>3686.42</v>
      </c>
      <c r="D2607" s="1">
        <v>44145.257751107289</v>
      </c>
      <c r="E2607" s="1" t="str">
        <f>TEXT(Consolidated_sheets[[#This Row],[Date]],"yyyy")</f>
        <v>2020</v>
      </c>
      <c r="F2607" s="1" t="str">
        <f>TEXT(Consolidated_sheets[[#This Row],[Date]],"mmmm")</f>
        <v>November</v>
      </c>
      <c r="G2607" t="str">
        <f>INDEX(Patient_data[Patient_Name],MATCH(Consolidated_sheets[[#This Row],[Patient_ID]],Patient_data[Patient_ID],0))</f>
        <v>Andrew Brady</v>
      </c>
      <c r="H2607">
        <f>INDEX(Patient_data[Age],MATCH(Consolidated_sheets[[#This Row],[Patient_ID]],Patient_data[Patient_ID],0))</f>
        <v>89</v>
      </c>
      <c r="I2607" t="str">
        <f>INDEX(Patient_data[Gender],MATCH(Consolidated_sheets[[#This Row],[Patient_ID]],Patient_data[Patient_ID],0))</f>
        <v>Female</v>
      </c>
      <c r="J2607" t="str">
        <f>INDEX(Location_data[Location],MATCH(Consolidated_sheets[[#This Row],[Patient_ID]],Location_data[Patient_ID],0))</f>
        <v>Los Angeles</v>
      </c>
      <c r="K2607" t="str">
        <f>INDEX(Insurance_data[Insurance_Type],MATCH(Consolidated_sheets[[#This Row],[Patient_ID]],Insurance_data[Patient_ID],0))</f>
        <v>Public</v>
      </c>
      <c r="L2607" s="6">
        <f>INDEX(Insurance_data[Insurance_Amount],MATCH(Consolidated_sheets[[#This Row],[Patient_ID]],Insurance_data[Patient_ID],0))</f>
        <v>1309.8499999999999</v>
      </c>
    </row>
    <row r="2608" spans="1:12" x14ac:dyDescent="0.3">
      <c r="A2608" t="s">
        <v>1750</v>
      </c>
      <c r="B2608" t="s">
        <v>5952</v>
      </c>
      <c r="C2608" s="6">
        <v>2021.87</v>
      </c>
      <c r="D2608" s="1">
        <v>44145.51850264323</v>
      </c>
      <c r="E2608" s="1" t="str">
        <f>TEXT(Consolidated_sheets[[#This Row],[Date]],"yyyy")</f>
        <v>2020</v>
      </c>
      <c r="F2608" s="1" t="str">
        <f>TEXT(Consolidated_sheets[[#This Row],[Date]],"mmmm")</f>
        <v>November</v>
      </c>
      <c r="G2608" t="str">
        <f>INDEX(Patient_data[Patient_Name],MATCH(Consolidated_sheets[[#This Row],[Patient_ID]],Patient_data[Patient_ID],0))</f>
        <v>Casey Joseph</v>
      </c>
      <c r="H2608">
        <f>INDEX(Patient_data[Age],MATCH(Consolidated_sheets[[#This Row],[Patient_ID]],Patient_data[Patient_ID],0))</f>
        <v>21</v>
      </c>
      <c r="I2608" t="str">
        <f>INDEX(Patient_data[Gender],MATCH(Consolidated_sheets[[#This Row],[Patient_ID]],Patient_data[Patient_ID],0))</f>
        <v>Male</v>
      </c>
      <c r="J2608" t="str">
        <f>INDEX(Location_data[Location],MATCH(Consolidated_sheets[[#This Row],[Patient_ID]],Location_data[Patient_ID],0))</f>
        <v>Phoenix</v>
      </c>
      <c r="K2608" t="str">
        <f>INDEX(Insurance_data[Insurance_Type],MATCH(Consolidated_sheets[[#This Row],[Patient_ID]],Insurance_data[Patient_ID],0))</f>
        <v>None</v>
      </c>
      <c r="L2608" s="6">
        <f>INDEX(Insurance_data[Insurance_Amount],MATCH(Consolidated_sheets[[#This Row],[Patient_ID]],Insurance_data[Patient_ID],0))</f>
        <v>9602.2199999999993</v>
      </c>
    </row>
    <row r="2609" spans="1:12" x14ac:dyDescent="0.3">
      <c r="A2609" t="s">
        <v>2345</v>
      </c>
      <c r="B2609" t="s">
        <v>5954</v>
      </c>
      <c r="C2609" s="6">
        <v>2807.81</v>
      </c>
      <c r="D2609" s="1">
        <v>44145.779254179157</v>
      </c>
      <c r="E2609" s="1" t="str">
        <f>TEXT(Consolidated_sheets[[#This Row],[Date]],"yyyy")</f>
        <v>2020</v>
      </c>
      <c r="F2609" s="1" t="str">
        <f>TEXT(Consolidated_sheets[[#This Row],[Date]],"mmmm")</f>
        <v>November</v>
      </c>
      <c r="G2609" t="str">
        <f>INDEX(Patient_data[Patient_Name],MATCH(Consolidated_sheets[[#This Row],[Patient_ID]],Patient_data[Patient_ID],0))</f>
        <v>Brooke Wall</v>
      </c>
      <c r="H2609">
        <f>INDEX(Patient_data[Age],MATCH(Consolidated_sheets[[#This Row],[Patient_ID]],Patient_data[Patient_ID],0))</f>
        <v>85</v>
      </c>
      <c r="I2609" t="str">
        <f>INDEX(Patient_data[Gender],MATCH(Consolidated_sheets[[#This Row],[Patient_ID]],Patient_data[Patient_ID],0))</f>
        <v>Male</v>
      </c>
      <c r="J2609" t="str">
        <f>INDEX(Location_data[Location],MATCH(Consolidated_sheets[[#This Row],[Patient_ID]],Location_data[Patient_ID],0))</f>
        <v>New York</v>
      </c>
      <c r="K2609" t="str">
        <f>INDEX(Insurance_data[Insurance_Type],MATCH(Consolidated_sheets[[#This Row],[Patient_ID]],Insurance_data[Patient_ID],0))</f>
        <v>Private</v>
      </c>
      <c r="L2609" s="6">
        <f>INDEX(Insurance_data[Insurance_Amount],MATCH(Consolidated_sheets[[#This Row],[Patient_ID]],Insurance_data[Patient_ID],0))</f>
        <v>9581.25</v>
      </c>
    </row>
    <row r="2610" spans="1:12" x14ac:dyDescent="0.3">
      <c r="A2610" t="s">
        <v>636</v>
      </c>
      <c r="B2610" t="s">
        <v>5955</v>
      </c>
      <c r="C2610" s="6">
        <v>1183.04</v>
      </c>
      <c r="D2610" s="1">
        <v>44146.040005715091</v>
      </c>
      <c r="E2610" s="1" t="str">
        <f>TEXT(Consolidated_sheets[[#This Row],[Date]],"yyyy")</f>
        <v>2020</v>
      </c>
      <c r="F2610" s="1" t="str">
        <f>TEXT(Consolidated_sheets[[#This Row],[Date]],"mmmm")</f>
        <v>November</v>
      </c>
      <c r="G2610" t="str">
        <f>INDEX(Patient_data[Patient_Name],MATCH(Consolidated_sheets[[#This Row],[Patient_ID]],Patient_data[Patient_ID],0))</f>
        <v>Ann Smith</v>
      </c>
      <c r="H2610">
        <f>INDEX(Patient_data[Age],MATCH(Consolidated_sheets[[#This Row],[Patient_ID]],Patient_data[Patient_ID],0))</f>
        <v>21</v>
      </c>
      <c r="I2610" t="str">
        <f>INDEX(Patient_data[Gender],MATCH(Consolidated_sheets[[#This Row],[Patient_ID]],Patient_data[Patient_ID],0))</f>
        <v>Male</v>
      </c>
      <c r="J2610" t="str">
        <f>INDEX(Location_data[Location],MATCH(Consolidated_sheets[[#This Row],[Patient_ID]],Location_data[Patient_ID],0))</f>
        <v>New York</v>
      </c>
      <c r="K2610" t="str">
        <f>INDEX(Insurance_data[Insurance_Type],MATCH(Consolidated_sheets[[#This Row],[Patient_ID]],Insurance_data[Patient_ID],0))</f>
        <v>None</v>
      </c>
      <c r="L2610" s="6">
        <f>INDEX(Insurance_data[Insurance_Amount],MATCH(Consolidated_sheets[[#This Row],[Patient_ID]],Insurance_data[Patient_ID],0))</f>
        <v>3811.33</v>
      </c>
    </row>
    <row r="2611" spans="1:12" x14ac:dyDescent="0.3">
      <c r="A2611" t="s">
        <v>2856</v>
      </c>
      <c r="B2611" t="s">
        <v>5953</v>
      </c>
      <c r="C2611" s="6">
        <v>3046.14</v>
      </c>
      <c r="D2611" s="1">
        <v>44146.300757251032</v>
      </c>
      <c r="E2611" s="1" t="str">
        <f>TEXT(Consolidated_sheets[[#This Row],[Date]],"yyyy")</f>
        <v>2020</v>
      </c>
      <c r="F2611" s="1" t="str">
        <f>TEXT(Consolidated_sheets[[#This Row],[Date]],"mmmm")</f>
        <v>November</v>
      </c>
      <c r="G2611" t="str">
        <f>INDEX(Patient_data[Patient_Name],MATCH(Consolidated_sheets[[#This Row],[Patient_ID]],Patient_data[Patient_ID],0))</f>
        <v>Brandi Nelson</v>
      </c>
      <c r="H2611">
        <f>INDEX(Patient_data[Age],MATCH(Consolidated_sheets[[#This Row],[Patient_ID]],Patient_data[Patient_ID],0))</f>
        <v>35</v>
      </c>
      <c r="I2611" t="str">
        <f>INDEX(Patient_data[Gender],MATCH(Consolidated_sheets[[#This Row],[Patient_ID]],Patient_data[Patient_ID],0))</f>
        <v>Male</v>
      </c>
      <c r="J2611" t="str">
        <f>INDEX(Location_data[Location],MATCH(Consolidated_sheets[[#This Row],[Patient_ID]],Location_data[Patient_ID],0))</f>
        <v>Los Angeles</v>
      </c>
      <c r="K2611" t="str">
        <f>INDEX(Insurance_data[Insurance_Type],MATCH(Consolidated_sheets[[#This Row],[Patient_ID]],Insurance_data[Patient_ID],0))</f>
        <v>Private</v>
      </c>
      <c r="L2611" s="6">
        <f>INDEX(Insurance_data[Insurance_Amount],MATCH(Consolidated_sheets[[#This Row],[Patient_ID]],Insurance_data[Patient_ID],0))</f>
        <v>8334.77</v>
      </c>
    </row>
    <row r="2612" spans="1:12" x14ac:dyDescent="0.3">
      <c r="A2612" t="s">
        <v>1502</v>
      </c>
      <c r="B2612" t="s">
        <v>5955</v>
      </c>
      <c r="C2612" s="6">
        <v>1484.75</v>
      </c>
      <c r="D2612" s="1">
        <v>44146.561508786966</v>
      </c>
      <c r="E2612" s="1" t="str">
        <f>TEXT(Consolidated_sheets[[#This Row],[Date]],"yyyy")</f>
        <v>2020</v>
      </c>
      <c r="F2612" s="1" t="str">
        <f>TEXT(Consolidated_sheets[[#This Row],[Date]],"mmmm")</f>
        <v>November</v>
      </c>
      <c r="G2612" t="str">
        <f>INDEX(Patient_data[Patient_Name],MATCH(Consolidated_sheets[[#This Row],[Patient_ID]],Patient_data[Patient_ID],0))</f>
        <v>Tyrone Madden</v>
      </c>
      <c r="H2612">
        <f>INDEX(Patient_data[Age],MATCH(Consolidated_sheets[[#This Row],[Patient_ID]],Patient_data[Patient_ID],0))</f>
        <v>24</v>
      </c>
      <c r="I2612" t="str">
        <f>INDEX(Patient_data[Gender],MATCH(Consolidated_sheets[[#This Row],[Patient_ID]],Patient_data[Patient_ID],0))</f>
        <v>Female</v>
      </c>
      <c r="J2612" t="str">
        <f>INDEX(Location_data[Location],MATCH(Consolidated_sheets[[#This Row],[Patient_ID]],Location_data[Patient_ID],0))</f>
        <v>Houston</v>
      </c>
      <c r="K2612" t="str">
        <f>INDEX(Insurance_data[Insurance_Type],MATCH(Consolidated_sheets[[#This Row],[Patient_ID]],Insurance_data[Patient_ID],0))</f>
        <v>None</v>
      </c>
      <c r="L2612" s="6">
        <f>INDEX(Insurance_data[Insurance_Amount],MATCH(Consolidated_sheets[[#This Row],[Patient_ID]],Insurance_data[Patient_ID],0))</f>
        <v>3323.43</v>
      </c>
    </row>
    <row r="2613" spans="1:12" x14ac:dyDescent="0.3">
      <c r="A2613" t="s">
        <v>1116</v>
      </c>
      <c r="B2613" t="s">
        <v>5952</v>
      </c>
      <c r="C2613" s="6">
        <v>2199.9499999999998</v>
      </c>
      <c r="D2613" s="1">
        <v>44146.822260322893</v>
      </c>
      <c r="E2613" s="1" t="str">
        <f>TEXT(Consolidated_sheets[[#This Row],[Date]],"yyyy")</f>
        <v>2020</v>
      </c>
      <c r="F2613" s="1" t="str">
        <f>TEXT(Consolidated_sheets[[#This Row],[Date]],"mmmm")</f>
        <v>November</v>
      </c>
      <c r="G2613" t="str">
        <f>INDEX(Patient_data[Patient_Name],MATCH(Consolidated_sheets[[#This Row],[Patient_ID]],Patient_data[Patient_ID],0))</f>
        <v>Joseph Davis</v>
      </c>
      <c r="H2613">
        <f>INDEX(Patient_data[Age],MATCH(Consolidated_sheets[[#This Row],[Patient_ID]],Patient_data[Patient_ID],0))</f>
        <v>58</v>
      </c>
      <c r="I2613" t="str">
        <f>INDEX(Patient_data[Gender],MATCH(Consolidated_sheets[[#This Row],[Patient_ID]],Patient_data[Patient_ID],0))</f>
        <v>Male</v>
      </c>
      <c r="J2613" t="str">
        <f>INDEX(Location_data[Location],MATCH(Consolidated_sheets[[#This Row],[Patient_ID]],Location_data[Patient_ID],0))</f>
        <v>New York</v>
      </c>
      <c r="K2613" t="str">
        <f>INDEX(Insurance_data[Insurance_Type],MATCH(Consolidated_sheets[[#This Row],[Patient_ID]],Insurance_data[Patient_ID],0))</f>
        <v>Public</v>
      </c>
      <c r="L2613" s="6">
        <f>INDEX(Insurance_data[Insurance_Amount],MATCH(Consolidated_sheets[[#This Row],[Patient_ID]],Insurance_data[Patient_ID],0))</f>
        <v>1030.8699999999999</v>
      </c>
    </row>
    <row r="2614" spans="1:12" x14ac:dyDescent="0.3">
      <c r="A2614" t="s">
        <v>2387</v>
      </c>
      <c r="B2614" t="s">
        <v>5952</v>
      </c>
      <c r="C2614" s="6">
        <v>4249.87</v>
      </c>
      <c r="D2614" s="1">
        <v>44147.083011858827</v>
      </c>
      <c r="E2614" s="1" t="str">
        <f>TEXT(Consolidated_sheets[[#This Row],[Date]],"yyyy")</f>
        <v>2020</v>
      </c>
      <c r="F2614" s="1" t="str">
        <f>TEXT(Consolidated_sheets[[#This Row],[Date]],"mmmm")</f>
        <v>November</v>
      </c>
      <c r="G2614" t="str">
        <f>INDEX(Patient_data[Patient_Name],MATCH(Consolidated_sheets[[#This Row],[Patient_ID]],Patient_data[Patient_ID],0))</f>
        <v>Troy Cox</v>
      </c>
      <c r="H2614">
        <f>INDEX(Patient_data[Age],MATCH(Consolidated_sheets[[#This Row],[Patient_ID]],Patient_data[Patient_ID],0))</f>
        <v>19</v>
      </c>
      <c r="I2614" t="str">
        <f>INDEX(Patient_data[Gender],MATCH(Consolidated_sheets[[#This Row],[Patient_ID]],Patient_data[Patient_ID],0))</f>
        <v>Female</v>
      </c>
      <c r="J2614" t="str">
        <f>INDEX(Location_data[Location],MATCH(Consolidated_sheets[[#This Row],[Patient_ID]],Location_data[Patient_ID],0))</f>
        <v>New York</v>
      </c>
      <c r="K2614" t="str">
        <f>INDEX(Insurance_data[Insurance_Type],MATCH(Consolidated_sheets[[#This Row],[Patient_ID]],Insurance_data[Patient_ID],0))</f>
        <v>None</v>
      </c>
      <c r="L2614" s="6">
        <f>INDEX(Insurance_data[Insurance_Amount],MATCH(Consolidated_sheets[[#This Row],[Patient_ID]],Insurance_data[Patient_ID],0))</f>
        <v>2281.15</v>
      </c>
    </row>
    <row r="2615" spans="1:12" x14ac:dyDescent="0.3">
      <c r="A2615" t="s">
        <v>1068</v>
      </c>
      <c r="B2615" t="s">
        <v>5955</v>
      </c>
      <c r="C2615" s="6">
        <v>2008.75</v>
      </c>
      <c r="D2615" s="1">
        <v>44147.343763394769</v>
      </c>
      <c r="E2615" s="1" t="str">
        <f>TEXT(Consolidated_sheets[[#This Row],[Date]],"yyyy")</f>
        <v>2020</v>
      </c>
      <c r="F2615" s="1" t="str">
        <f>TEXT(Consolidated_sheets[[#This Row],[Date]],"mmmm")</f>
        <v>November</v>
      </c>
      <c r="G2615" t="str">
        <f>INDEX(Patient_data[Patient_Name],MATCH(Consolidated_sheets[[#This Row],[Patient_ID]],Patient_data[Patient_ID],0))</f>
        <v>Tanya Schultz</v>
      </c>
      <c r="H2615">
        <f>INDEX(Patient_data[Age],MATCH(Consolidated_sheets[[#This Row],[Patient_ID]],Patient_data[Patient_ID],0))</f>
        <v>78</v>
      </c>
      <c r="I2615" t="str">
        <f>INDEX(Patient_data[Gender],MATCH(Consolidated_sheets[[#This Row],[Patient_ID]],Patient_data[Patient_ID],0))</f>
        <v>Male</v>
      </c>
      <c r="J2615" t="str">
        <f>INDEX(Location_data[Location],MATCH(Consolidated_sheets[[#This Row],[Patient_ID]],Location_data[Patient_ID],0))</f>
        <v>Los Angeles</v>
      </c>
      <c r="K2615" t="str">
        <f>INDEX(Insurance_data[Insurance_Type],MATCH(Consolidated_sheets[[#This Row],[Patient_ID]],Insurance_data[Patient_ID],0))</f>
        <v>Private</v>
      </c>
      <c r="L2615" s="6">
        <f>INDEX(Insurance_data[Insurance_Amount],MATCH(Consolidated_sheets[[#This Row],[Patient_ID]],Insurance_data[Patient_ID],0))</f>
        <v>8311.98</v>
      </c>
    </row>
    <row r="2616" spans="1:12" x14ac:dyDescent="0.3">
      <c r="A2616" t="s">
        <v>762</v>
      </c>
      <c r="B2616" t="s">
        <v>5954</v>
      </c>
      <c r="C2616" s="6">
        <v>4544.26</v>
      </c>
      <c r="D2616" s="1">
        <v>44147.604514930703</v>
      </c>
      <c r="E2616" s="1" t="str">
        <f>TEXT(Consolidated_sheets[[#This Row],[Date]],"yyyy")</f>
        <v>2020</v>
      </c>
      <c r="F2616" s="1" t="str">
        <f>TEXT(Consolidated_sheets[[#This Row],[Date]],"mmmm")</f>
        <v>November</v>
      </c>
      <c r="G2616" t="str">
        <f>INDEX(Patient_data[Patient_Name],MATCH(Consolidated_sheets[[#This Row],[Patient_ID]],Patient_data[Patient_ID],0))</f>
        <v>Raymond Scott</v>
      </c>
      <c r="H2616">
        <f>INDEX(Patient_data[Age],MATCH(Consolidated_sheets[[#This Row],[Patient_ID]],Patient_data[Patient_ID],0))</f>
        <v>63</v>
      </c>
      <c r="I2616" t="str">
        <f>INDEX(Patient_data[Gender],MATCH(Consolidated_sheets[[#This Row],[Patient_ID]],Patient_data[Patient_ID],0))</f>
        <v>Male</v>
      </c>
      <c r="J2616" t="str">
        <f>INDEX(Location_data[Location],MATCH(Consolidated_sheets[[#This Row],[Patient_ID]],Location_data[Patient_ID],0))</f>
        <v>Los Angeles</v>
      </c>
      <c r="K2616" t="str">
        <f>INDEX(Insurance_data[Insurance_Type],MATCH(Consolidated_sheets[[#This Row],[Patient_ID]],Insurance_data[Patient_ID],0))</f>
        <v>Private</v>
      </c>
      <c r="L2616" s="6">
        <f>INDEX(Insurance_data[Insurance_Amount],MATCH(Consolidated_sheets[[#This Row],[Patient_ID]],Insurance_data[Patient_ID],0))</f>
        <v>7987.58</v>
      </c>
    </row>
    <row r="2617" spans="1:12" x14ac:dyDescent="0.3">
      <c r="A2617" t="s">
        <v>834</v>
      </c>
      <c r="B2617" t="s">
        <v>5953</v>
      </c>
      <c r="C2617" s="6">
        <v>1822.21</v>
      </c>
      <c r="D2617" s="1">
        <v>44147.86526646663</v>
      </c>
      <c r="E2617" s="1" t="str">
        <f>TEXT(Consolidated_sheets[[#This Row],[Date]],"yyyy")</f>
        <v>2020</v>
      </c>
      <c r="F2617" s="1" t="str">
        <f>TEXT(Consolidated_sheets[[#This Row],[Date]],"mmmm")</f>
        <v>November</v>
      </c>
      <c r="G2617" t="str">
        <f>INDEX(Patient_data[Patient_Name],MATCH(Consolidated_sheets[[#This Row],[Patient_ID]],Patient_data[Patient_ID],0))</f>
        <v>Becky Hardy</v>
      </c>
      <c r="H2617">
        <f>INDEX(Patient_data[Age],MATCH(Consolidated_sheets[[#This Row],[Patient_ID]],Patient_data[Patient_ID],0))</f>
        <v>42</v>
      </c>
      <c r="I2617" t="str">
        <f>INDEX(Patient_data[Gender],MATCH(Consolidated_sheets[[#This Row],[Patient_ID]],Patient_data[Patient_ID],0))</f>
        <v>Male</v>
      </c>
      <c r="J2617" t="str">
        <f>INDEX(Location_data[Location],MATCH(Consolidated_sheets[[#This Row],[Patient_ID]],Location_data[Patient_ID],0))</f>
        <v>Los Angeles</v>
      </c>
      <c r="K2617" t="str">
        <f>INDEX(Insurance_data[Insurance_Type],MATCH(Consolidated_sheets[[#This Row],[Patient_ID]],Insurance_data[Patient_ID],0))</f>
        <v>Private</v>
      </c>
      <c r="L2617" s="6">
        <f>INDEX(Insurance_data[Insurance_Amount],MATCH(Consolidated_sheets[[#This Row],[Patient_ID]],Insurance_data[Patient_ID],0))</f>
        <v>6496.03</v>
      </c>
    </row>
    <row r="2618" spans="1:12" x14ac:dyDescent="0.3">
      <c r="A2618" t="s">
        <v>2673</v>
      </c>
      <c r="B2618" t="s">
        <v>5955</v>
      </c>
      <c r="C2618" s="6">
        <v>2526.65</v>
      </c>
      <c r="D2618" s="1">
        <v>44148.126018002571</v>
      </c>
      <c r="E2618" s="1" t="str">
        <f>TEXT(Consolidated_sheets[[#This Row],[Date]],"yyyy")</f>
        <v>2020</v>
      </c>
      <c r="F2618" s="1" t="str">
        <f>TEXT(Consolidated_sheets[[#This Row],[Date]],"mmmm")</f>
        <v>November</v>
      </c>
      <c r="G2618" t="str">
        <f>INDEX(Patient_data[Patient_Name],MATCH(Consolidated_sheets[[#This Row],[Patient_ID]],Patient_data[Patient_ID],0))</f>
        <v>Stephen Mitchell</v>
      </c>
      <c r="H2618">
        <f>INDEX(Patient_data[Age],MATCH(Consolidated_sheets[[#This Row],[Patient_ID]],Patient_data[Patient_ID],0))</f>
        <v>58</v>
      </c>
      <c r="I2618" t="str">
        <f>INDEX(Patient_data[Gender],MATCH(Consolidated_sheets[[#This Row],[Patient_ID]],Patient_data[Patient_ID],0))</f>
        <v>Male</v>
      </c>
      <c r="J2618" t="str">
        <f>INDEX(Location_data[Location],MATCH(Consolidated_sheets[[#This Row],[Patient_ID]],Location_data[Patient_ID],0))</f>
        <v>New York</v>
      </c>
      <c r="K2618" t="str">
        <f>INDEX(Insurance_data[Insurance_Type],MATCH(Consolidated_sheets[[#This Row],[Patient_ID]],Insurance_data[Patient_ID],0))</f>
        <v>None</v>
      </c>
      <c r="L2618" s="6">
        <f>INDEX(Insurance_data[Insurance_Amount],MATCH(Consolidated_sheets[[#This Row],[Patient_ID]],Insurance_data[Patient_ID],0))</f>
        <v>7457.77</v>
      </c>
    </row>
    <row r="2619" spans="1:12" x14ac:dyDescent="0.3">
      <c r="A2619" t="s">
        <v>1758</v>
      </c>
      <c r="B2619" t="s">
        <v>5952</v>
      </c>
      <c r="C2619" s="6">
        <v>1380.23</v>
      </c>
      <c r="D2619" s="1">
        <v>44148.386769538498</v>
      </c>
      <c r="E2619" s="1" t="str">
        <f>TEXT(Consolidated_sheets[[#This Row],[Date]],"yyyy")</f>
        <v>2020</v>
      </c>
      <c r="F2619" s="1" t="str">
        <f>TEXT(Consolidated_sheets[[#This Row],[Date]],"mmmm")</f>
        <v>November</v>
      </c>
      <c r="G2619" t="str">
        <f>INDEX(Patient_data[Patient_Name],MATCH(Consolidated_sheets[[#This Row],[Patient_ID]],Patient_data[Patient_ID],0))</f>
        <v>Traci Adkins</v>
      </c>
      <c r="H2619">
        <f>INDEX(Patient_data[Age],MATCH(Consolidated_sheets[[#This Row],[Patient_ID]],Patient_data[Patient_ID],0))</f>
        <v>65</v>
      </c>
      <c r="I2619" t="str">
        <f>INDEX(Patient_data[Gender],MATCH(Consolidated_sheets[[#This Row],[Patient_ID]],Patient_data[Patient_ID],0))</f>
        <v>Male</v>
      </c>
      <c r="J2619" t="str">
        <f>INDEX(Location_data[Location],MATCH(Consolidated_sheets[[#This Row],[Patient_ID]],Location_data[Patient_ID],0))</f>
        <v>Phoenix</v>
      </c>
      <c r="K2619" t="str">
        <f>INDEX(Insurance_data[Insurance_Type],MATCH(Consolidated_sheets[[#This Row],[Patient_ID]],Insurance_data[Patient_ID],0))</f>
        <v>Private</v>
      </c>
      <c r="L2619" s="6">
        <f>INDEX(Insurance_data[Insurance_Amount],MATCH(Consolidated_sheets[[#This Row],[Patient_ID]],Insurance_data[Patient_ID],0))</f>
        <v>2776.14</v>
      </c>
    </row>
    <row r="2620" spans="1:12" x14ac:dyDescent="0.3">
      <c r="A2620" t="s">
        <v>262</v>
      </c>
      <c r="B2620" t="s">
        <v>5954</v>
      </c>
      <c r="C2620" s="6">
        <v>2523.19</v>
      </c>
      <c r="D2620" s="1">
        <v>44148.647521074432</v>
      </c>
      <c r="E2620" s="1" t="str">
        <f>TEXT(Consolidated_sheets[[#This Row],[Date]],"yyyy")</f>
        <v>2020</v>
      </c>
      <c r="F2620" s="1" t="str">
        <f>TEXT(Consolidated_sheets[[#This Row],[Date]],"mmmm")</f>
        <v>November</v>
      </c>
      <c r="G2620" t="str">
        <f>INDEX(Patient_data[Patient_Name],MATCH(Consolidated_sheets[[#This Row],[Patient_ID]],Patient_data[Patient_ID],0))</f>
        <v>Emma Combs</v>
      </c>
      <c r="H2620">
        <f>INDEX(Patient_data[Age],MATCH(Consolidated_sheets[[#This Row],[Patient_ID]],Patient_data[Patient_ID],0))</f>
        <v>77</v>
      </c>
      <c r="I2620" t="str">
        <f>INDEX(Patient_data[Gender],MATCH(Consolidated_sheets[[#This Row],[Patient_ID]],Patient_data[Patient_ID],0))</f>
        <v>Male</v>
      </c>
      <c r="J2620" t="str">
        <f>INDEX(Location_data[Location],MATCH(Consolidated_sheets[[#This Row],[Patient_ID]],Location_data[Patient_ID],0))</f>
        <v>Los Angeles</v>
      </c>
      <c r="K2620" t="str">
        <f>INDEX(Insurance_data[Insurance_Type],MATCH(Consolidated_sheets[[#This Row],[Patient_ID]],Insurance_data[Patient_ID],0))</f>
        <v>Public</v>
      </c>
      <c r="L2620" s="6">
        <f>INDEX(Insurance_data[Insurance_Amount],MATCH(Consolidated_sheets[[#This Row],[Patient_ID]],Insurance_data[Patient_ID],0))</f>
        <v>3220.36</v>
      </c>
    </row>
    <row r="2621" spans="1:12" x14ac:dyDescent="0.3">
      <c r="A2621" t="s">
        <v>34</v>
      </c>
      <c r="B2621" t="s">
        <v>5954</v>
      </c>
      <c r="C2621" s="6">
        <v>1736.65</v>
      </c>
      <c r="D2621" s="1">
        <v>44148.908272610373</v>
      </c>
      <c r="E2621" s="1" t="str">
        <f>TEXT(Consolidated_sheets[[#This Row],[Date]],"yyyy")</f>
        <v>2020</v>
      </c>
      <c r="F2621" s="1" t="str">
        <f>TEXT(Consolidated_sheets[[#This Row],[Date]],"mmmm")</f>
        <v>November</v>
      </c>
      <c r="G2621" t="str">
        <f>INDEX(Patient_data[Patient_Name],MATCH(Consolidated_sheets[[#This Row],[Patient_ID]],Patient_data[Patient_ID],0))</f>
        <v>Frank Flores</v>
      </c>
      <c r="H2621">
        <f>INDEX(Patient_data[Age],MATCH(Consolidated_sheets[[#This Row],[Patient_ID]],Patient_data[Patient_ID],0))</f>
        <v>62</v>
      </c>
      <c r="I2621" t="str">
        <f>INDEX(Patient_data[Gender],MATCH(Consolidated_sheets[[#This Row],[Patient_ID]],Patient_data[Patient_ID],0))</f>
        <v>Male</v>
      </c>
      <c r="J2621" t="str">
        <f>INDEX(Location_data[Location],MATCH(Consolidated_sheets[[#This Row],[Patient_ID]],Location_data[Patient_ID],0))</f>
        <v>Houston</v>
      </c>
      <c r="K2621" t="str">
        <f>INDEX(Insurance_data[Insurance_Type],MATCH(Consolidated_sheets[[#This Row],[Patient_ID]],Insurance_data[Patient_ID],0))</f>
        <v>Private</v>
      </c>
      <c r="L2621" s="6">
        <f>INDEX(Insurance_data[Insurance_Amount],MATCH(Consolidated_sheets[[#This Row],[Patient_ID]],Insurance_data[Patient_ID],0))</f>
        <v>3754.79</v>
      </c>
    </row>
    <row r="2622" spans="1:12" x14ac:dyDescent="0.3">
      <c r="A2622" t="s">
        <v>1326</v>
      </c>
      <c r="B2622" t="s">
        <v>5952</v>
      </c>
      <c r="C2622" s="6">
        <v>1661.42</v>
      </c>
      <c r="D2622" s="1">
        <v>44149.169024146293</v>
      </c>
      <c r="E2622" s="1" t="str">
        <f>TEXT(Consolidated_sheets[[#This Row],[Date]],"yyyy")</f>
        <v>2020</v>
      </c>
      <c r="F2622" s="1" t="str">
        <f>TEXT(Consolidated_sheets[[#This Row],[Date]],"mmmm")</f>
        <v>November</v>
      </c>
      <c r="G2622" t="str">
        <f>INDEX(Patient_data[Patient_Name],MATCH(Consolidated_sheets[[#This Row],[Patient_ID]],Patient_data[Patient_ID],0))</f>
        <v>Lauren Walker</v>
      </c>
      <c r="H2622">
        <f>INDEX(Patient_data[Age],MATCH(Consolidated_sheets[[#This Row],[Patient_ID]],Patient_data[Patient_ID],0))</f>
        <v>43</v>
      </c>
      <c r="I2622" t="str">
        <f>INDEX(Patient_data[Gender],MATCH(Consolidated_sheets[[#This Row],[Patient_ID]],Patient_data[Patient_ID],0))</f>
        <v>Male</v>
      </c>
      <c r="J2622" t="str">
        <f>INDEX(Location_data[Location],MATCH(Consolidated_sheets[[#This Row],[Patient_ID]],Location_data[Patient_ID],0))</f>
        <v>Houston</v>
      </c>
      <c r="K2622" t="str">
        <f>INDEX(Insurance_data[Insurance_Type],MATCH(Consolidated_sheets[[#This Row],[Patient_ID]],Insurance_data[Patient_ID],0))</f>
        <v>Private</v>
      </c>
      <c r="L2622" s="6">
        <f>INDEX(Insurance_data[Insurance_Amount],MATCH(Consolidated_sheets[[#This Row],[Patient_ID]],Insurance_data[Patient_ID],0))</f>
        <v>2251.8000000000002</v>
      </c>
    </row>
    <row r="2623" spans="1:12" x14ac:dyDescent="0.3">
      <c r="A2623" t="s">
        <v>622</v>
      </c>
      <c r="B2623" t="s">
        <v>5953</v>
      </c>
      <c r="C2623" s="6">
        <v>1107.96</v>
      </c>
      <c r="D2623" s="1">
        <v>44149.429775682227</v>
      </c>
      <c r="E2623" s="1" t="str">
        <f>TEXT(Consolidated_sheets[[#This Row],[Date]],"yyyy")</f>
        <v>2020</v>
      </c>
      <c r="F2623" s="1" t="str">
        <f>TEXT(Consolidated_sheets[[#This Row],[Date]],"mmmm")</f>
        <v>November</v>
      </c>
      <c r="G2623" t="str">
        <f>INDEX(Patient_data[Patient_Name],MATCH(Consolidated_sheets[[#This Row],[Patient_ID]],Patient_data[Patient_ID],0))</f>
        <v>Debbie Heath</v>
      </c>
      <c r="H2623">
        <f>INDEX(Patient_data[Age],MATCH(Consolidated_sheets[[#This Row],[Patient_ID]],Patient_data[Patient_ID],0))</f>
        <v>77</v>
      </c>
      <c r="I2623" t="str">
        <f>INDEX(Patient_data[Gender],MATCH(Consolidated_sheets[[#This Row],[Patient_ID]],Patient_data[Patient_ID],0))</f>
        <v>Male</v>
      </c>
      <c r="J2623" t="str">
        <f>INDEX(Location_data[Location],MATCH(Consolidated_sheets[[#This Row],[Patient_ID]],Location_data[Patient_ID],0))</f>
        <v>Los Angeles</v>
      </c>
      <c r="K2623" t="str">
        <f>INDEX(Insurance_data[Insurance_Type],MATCH(Consolidated_sheets[[#This Row],[Patient_ID]],Insurance_data[Patient_ID],0))</f>
        <v>None</v>
      </c>
      <c r="L2623" s="6">
        <f>INDEX(Insurance_data[Insurance_Amount],MATCH(Consolidated_sheets[[#This Row],[Patient_ID]],Insurance_data[Patient_ID],0))</f>
        <v>4866.59</v>
      </c>
    </row>
    <row r="2624" spans="1:12" x14ac:dyDescent="0.3">
      <c r="A2624" t="s">
        <v>1950</v>
      </c>
      <c r="B2624" t="s">
        <v>5952</v>
      </c>
      <c r="C2624" s="6">
        <v>413.66</v>
      </c>
      <c r="D2624" s="1">
        <v>44149.690527218168</v>
      </c>
      <c r="E2624" s="1" t="str">
        <f>TEXT(Consolidated_sheets[[#This Row],[Date]],"yyyy")</f>
        <v>2020</v>
      </c>
      <c r="F2624" s="1" t="str">
        <f>TEXT(Consolidated_sheets[[#This Row],[Date]],"mmmm")</f>
        <v>November</v>
      </c>
      <c r="G2624" t="str">
        <f>INDEX(Patient_data[Patient_Name],MATCH(Consolidated_sheets[[#This Row],[Patient_ID]],Patient_data[Patient_ID],0))</f>
        <v>Rebecca Bernard</v>
      </c>
      <c r="H2624">
        <f>INDEX(Patient_data[Age],MATCH(Consolidated_sheets[[#This Row],[Patient_ID]],Patient_data[Patient_ID],0))</f>
        <v>22</v>
      </c>
      <c r="I2624" t="str">
        <f>INDEX(Patient_data[Gender],MATCH(Consolidated_sheets[[#This Row],[Patient_ID]],Patient_data[Patient_ID],0))</f>
        <v>Female</v>
      </c>
      <c r="J2624" t="str">
        <f>INDEX(Location_data[Location],MATCH(Consolidated_sheets[[#This Row],[Patient_ID]],Location_data[Patient_ID],0))</f>
        <v>Phoenix</v>
      </c>
      <c r="K2624" t="str">
        <f>INDEX(Insurance_data[Insurance_Type],MATCH(Consolidated_sheets[[#This Row],[Patient_ID]],Insurance_data[Patient_ID],0))</f>
        <v>Public</v>
      </c>
      <c r="L2624" s="6">
        <f>INDEX(Insurance_data[Insurance_Amount],MATCH(Consolidated_sheets[[#This Row],[Patient_ID]],Insurance_data[Patient_ID],0))</f>
        <v>4935.8100000000004</v>
      </c>
    </row>
    <row r="2625" spans="1:12" x14ac:dyDescent="0.3">
      <c r="A2625" t="s">
        <v>2021</v>
      </c>
      <c r="B2625" t="s">
        <v>5954</v>
      </c>
      <c r="C2625" s="6">
        <v>3889.06</v>
      </c>
      <c r="D2625" s="1">
        <v>44149.951278754103</v>
      </c>
      <c r="E2625" s="1" t="str">
        <f>TEXT(Consolidated_sheets[[#This Row],[Date]],"yyyy")</f>
        <v>2020</v>
      </c>
      <c r="F2625" s="1" t="str">
        <f>TEXT(Consolidated_sheets[[#This Row],[Date]],"mmmm")</f>
        <v>November</v>
      </c>
      <c r="G2625" t="str">
        <f>INDEX(Patient_data[Patient_Name],MATCH(Consolidated_sheets[[#This Row],[Patient_ID]],Patient_data[Patient_ID],0))</f>
        <v>Diana Smith</v>
      </c>
      <c r="H2625">
        <f>INDEX(Patient_data[Age],MATCH(Consolidated_sheets[[#This Row],[Patient_ID]],Patient_data[Patient_ID],0))</f>
        <v>42</v>
      </c>
      <c r="I2625" t="str">
        <f>INDEX(Patient_data[Gender],MATCH(Consolidated_sheets[[#This Row],[Patient_ID]],Patient_data[Patient_ID],0))</f>
        <v>Male</v>
      </c>
      <c r="J2625" t="str">
        <f>INDEX(Location_data[Location],MATCH(Consolidated_sheets[[#This Row],[Patient_ID]],Location_data[Patient_ID],0))</f>
        <v>Houston</v>
      </c>
      <c r="K2625" t="str">
        <f>INDEX(Insurance_data[Insurance_Type],MATCH(Consolidated_sheets[[#This Row],[Patient_ID]],Insurance_data[Patient_ID],0))</f>
        <v>None</v>
      </c>
      <c r="L2625" s="6">
        <f>INDEX(Insurance_data[Insurance_Amount],MATCH(Consolidated_sheets[[#This Row],[Patient_ID]],Insurance_data[Patient_ID],0))</f>
        <v>5928.55</v>
      </c>
    </row>
    <row r="2626" spans="1:12" x14ac:dyDescent="0.3">
      <c r="A2626" t="s">
        <v>2443</v>
      </c>
      <c r="B2626" t="s">
        <v>5952</v>
      </c>
      <c r="C2626" s="6">
        <v>1528.82</v>
      </c>
      <c r="D2626" s="1">
        <v>44150.212030290037</v>
      </c>
      <c r="E2626" s="1" t="str">
        <f>TEXT(Consolidated_sheets[[#This Row],[Date]],"yyyy")</f>
        <v>2020</v>
      </c>
      <c r="F2626" s="1" t="str">
        <f>TEXT(Consolidated_sheets[[#This Row],[Date]],"mmmm")</f>
        <v>November</v>
      </c>
      <c r="G2626" t="str">
        <f>INDEX(Patient_data[Patient_Name],MATCH(Consolidated_sheets[[#This Row],[Patient_ID]],Patient_data[Patient_ID],0))</f>
        <v>Kelly Lewis</v>
      </c>
      <c r="H2626">
        <f>INDEX(Patient_data[Age],MATCH(Consolidated_sheets[[#This Row],[Patient_ID]],Patient_data[Patient_ID],0))</f>
        <v>21</v>
      </c>
      <c r="I2626" t="str">
        <f>INDEX(Patient_data[Gender],MATCH(Consolidated_sheets[[#This Row],[Patient_ID]],Patient_data[Patient_ID],0))</f>
        <v>Male</v>
      </c>
      <c r="J2626" t="str">
        <f>INDEX(Location_data[Location],MATCH(Consolidated_sheets[[#This Row],[Patient_ID]],Location_data[Patient_ID],0))</f>
        <v>Chicago</v>
      </c>
      <c r="K2626" t="str">
        <f>INDEX(Insurance_data[Insurance_Type],MATCH(Consolidated_sheets[[#This Row],[Patient_ID]],Insurance_data[Patient_ID],0))</f>
        <v>Private</v>
      </c>
      <c r="L2626" s="6">
        <f>INDEX(Insurance_data[Insurance_Amount],MATCH(Consolidated_sheets[[#This Row],[Patient_ID]],Insurance_data[Patient_ID],0))</f>
        <v>1346.53</v>
      </c>
    </row>
    <row r="2627" spans="1:12" x14ac:dyDescent="0.3">
      <c r="A2627" t="s">
        <v>906</v>
      </c>
      <c r="B2627" t="s">
        <v>5952</v>
      </c>
      <c r="C2627" s="6">
        <v>543.49</v>
      </c>
      <c r="D2627" s="1">
        <v>44150.472781825971</v>
      </c>
      <c r="E2627" s="1" t="str">
        <f>TEXT(Consolidated_sheets[[#This Row],[Date]],"yyyy")</f>
        <v>2020</v>
      </c>
      <c r="F2627" s="1" t="str">
        <f>TEXT(Consolidated_sheets[[#This Row],[Date]],"mmmm")</f>
        <v>November</v>
      </c>
      <c r="G2627" t="str">
        <f>INDEX(Patient_data[Patient_Name],MATCH(Consolidated_sheets[[#This Row],[Patient_ID]],Patient_data[Patient_ID],0))</f>
        <v>Eric Salinas</v>
      </c>
      <c r="H2627">
        <f>INDEX(Patient_data[Age],MATCH(Consolidated_sheets[[#This Row],[Patient_ID]],Patient_data[Patient_ID],0))</f>
        <v>45</v>
      </c>
      <c r="I2627" t="str">
        <f>INDEX(Patient_data[Gender],MATCH(Consolidated_sheets[[#This Row],[Patient_ID]],Patient_data[Patient_ID],0))</f>
        <v>Male</v>
      </c>
      <c r="J2627" t="str">
        <f>INDEX(Location_data[Location],MATCH(Consolidated_sheets[[#This Row],[Patient_ID]],Location_data[Patient_ID],0))</f>
        <v>Houston</v>
      </c>
      <c r="K2627" t="str">
        <f>INDEX(Insurance_data[Insurance_Type],MATCH(Consolidated_sheets[[#This Row],[Patient_ID]],Insurance_data[Patient_ID],0))</f>
        <v>None</v>
      </c>
      <c r="L2627" s="6">
        <f>INDEX(Insurance_data[Insurance_Amount],MATCH(Consolidated_sheets[[#This Row],[Patient_ID]],Insurance_data[Patient_ID],0))</f>
        <v>4152.6400000000003</v>
      </c>
    </row>
    <row r="2628" spans="1:12" x14ac:dyDescent="0.3">
      <c r="A2628" t="s">
        <v>92</v>
      </c>
      <c r="B2628" t="s">
        <v>5953</v>
      </c>
      <c r="C2628" s="6">
        <v>1725.68</v>
      </c>
      <c r="D2628" s="1">
        <v>44150.733533361898</v>
      </c>
      <c r="E2628" s="1" t="str">
        <f>TEXT(Consolidated_sheets[[#This Row],[Date]],"yyyy")</f>
        <v>2020</v>
      </c>
      <c r="F2628" s="1" t="str">
        <f>TEXT(Consolidated_sheets[[#This Row],[Date]],"mmmm")</f>
        <v>November</v>
      </c>
      <c r="G2628" t="str">
        <f>INDEX(Patient_data[Patient_Name],MATCH(Consolidated_sheets[[#This Row],[Patient_ID]],Patient_data[Patient_ID],0))</f>
        <v>Andrea Huber</v>
      </c>
      <c r="H2628">
        <f>INDEX(Patient_data[Age],MATCH(Consolidated_sheets[[#This Row],[Patient_ID]],Patient_data[Patient_ID],0))</f>
        <v>56</v>
      </c>
      <c r="I2628" t="str">
        <f>INDEX(Patient_data[Gender],MATCH(Consolidated_sheets[[#This Row],[Patient_ID]],Patient_data[Patient_ID],0))</f>
        <v>Female</v>
      </c>
      <c r="J2628" t="str">
        <f>INDEX(Location_data[Location],MATCH(Consolidated_sheets[[#This Row],[Patient_ID]],Location_data[Patient_ID],0))</f>
        <v>Los Angeles</v>
      </c>
      <c r="K2628" t="str">
        <f>INDEX(Insurance_data[Insurance_Type],MATCH(Consolidated_sheets[[#This Row],[Patient_ID]],Insurance_data[Patient_ID],0))</f>
        <v>None</v>
      </c>
      <c r="L2628" s="6">
        <f>INDEX(Insurance_data[Insurance_Amount],MATCH(Consolidated_sheets[[#This Row],[Patient_ID]],Insurance_data[Patient_ID],0))</f>
        <v>7402.96</v>
      </c>
    </row>
    <row r="2629" spans="1:12" x14ac:dyDescent="0.3">
      <c r="A2629" t="s">
        <v>59</v>
      </c>
      <c r="B2629" t="s">
        <v>5954</v>
      </c>
      <c r="C2629" s="6">
        <v>4707.53</v>
      </c>
      <c r="D2629" s="1">
        <v>44150.994284897839</v>
      </c>
      <c r="E2629" s="1" t="str">
        <f>TEXT(Consolidated_sheets[[#This Row],[Date]],"yyyy")</f>
        <v>2020</v>
      </c>
      <c r="F2629" s="1" t="str">
        <f>TEXT(Consolidated_sheets[[#This Row],[Date]],"mmmm")</f>
        <v>November</v>
      </c>
      <c r="G2629" t="str">
        <f>INDEX(Patient_data[Patient_Name],MATCH(Consolidated_sheets[[#This Row],[Patient_ID]],Patient_data[Patient_ID],0))</f>
        <v>Pamela Perez</v>
      </c>
      <c r="H2629">
        <f>INDEX(Patient_data[Age],MATCH(Consolidated_sheets[[#This Row],[Patient_ID]],Patient_data[Patient_ID],0))</f>
        <v>31</v>
      </c>
      <c r="I2629" t="str">
        <f>INDEX(Patient_data[Gender],MATCH(Consolidated_sheets[[#This Row],[Patient_ID]],Patient_data[Patient_ID],0))</f>
        <v>Female</v>
      </c>
      <c r="J2629" t="str">
        <f>INDEX(Location_data[Location],MATCH(Consolidated_sheets[[#This Row],[Patient_ID]],Location_data[Patient_ID],0))</f>
        <v>Los Angeles</v>
      </c>
      <c r="K2629" t="str">
        <f>INDEX(Insurance_data[Insurance_Type],MATCH(Consolidated_sheets[[#This Row],[Patient_ID]],Insurance_data[Patient_ID],0))</f>
        <v>Public</v>
      </c>
      <c r="L2629" s="6">
        <f>INDEX(Insurance_data[Insurance_Amount],MATCH(Consolidated_sheets[[#This Row],[Patient_ID]],Insurance_data[Patient_ID],0))</f>
        <v>3029.15</v>
      </c>
    </row>
    <row r="2630" spans="1:12" x14ac:dyDescent="0.3">
      <c r="A2630" t="s">
        <v>1398</v>
      </c>
      <c r="B2630" t="s">
        <v>5953</v>
      </c>
      <c r="C2630" s="6">
        <v>3654.65</v>
      </c>
      <c r="D2630" s="1">
        <v>44151.255036433773</v>
      </c>
      <c r="E2630" s="1" t="str">
        <f>TEXT(Consolidated_sheets[[#This Row],[Date]],"yyyy")</f>
        <v>2020</v>
      </c>
      <c r="F2630" s="1" t="str">
        <f>TEXT(Consolidated_sheets[[#This Row],[Date]],"mmmm")</f>
        <v>November</v>
      </c>
      <c r="G2630" t="str">
        <f>INDEX(Patient_data[Patient_Name],MATCH(Consolidated_sheets[[#This Row],[Patient_ID]],Patient_data[Patient_ID],0))</f>
        <v>Eric Adkins</v>
      </c>
      <c r="H2630">
        <f>INDEX(Patient_data[Age],MATCH(Consolidated_sheets[[#This Row],[Patient_ID]],Patient_data[Patient_ID],0))</f>
        <v>20</v>
      </c>
      <c r="I2630" t="str">
        <f>INDEX(Patient_data[Gender],MATCH(Consolidated_sheets[[#This Row],[Patient_ID]],Patient_data[Patient_ID],0))</f>
        <v>Female</v>
      </c>
      <c r="J2630" t="str">
        <f>INDEX(Location_data[Location],MATCH(Consolidated_sheets[[#This Row],[Patient_ID]],Location_data[Patient_ID],0))</f>
        <v>Houston</v>
      </c>
      <c r="K2630" t="str">
        <f>INDEX(Insurance_data[Insurance_Type],MATCH(Consolidated_sheets[[#This Row],[Patient_ID]],Insurance_data[Patient_ID],0))</f>
        <v>Public</v>
      </c>
      <c r="L2630" s="6">
        <f>INDEX(Insurance_data[Insurance_Amount],MATCH(Consolidated_sheets[[#This Row],[Patient_ID]],Insurance_data[Patient_ID],0))</f>
        <v>8603.6</v>
      </c>
    </row>
    <row r="2631" spans="1:12" x14ac:dyDescent="0.3">
      <c r="A2631" t="s">
        <v>2845</v>
      </c>
      <c r="B2631" t="s">
        <v>5954</v>
      </c>
      <c r="C2631" s="6">
        <v>1920.04</v>
      </c>
      <c r="D2631" s="1">
        <v>44151.5157879697</v>
      </c>
      <c r="E2631" s="1" t="str">
        <f>TEXT(Consolidated_sheets[[#This Row],[Date]],"yyyy")</f>
        <v>2020</v>
      </c>
      <c r="F2631" s="1" t="str">
        <f>TEXT(Consolidated_sheets[[#This Row],[Date]],"mmmm")</f>
        <v>November</v>
      </c>
      <c r="G2631" t="str">
        <f>INDEX(Patient_data[Patient_Name],MATCH(Consolidated_sheets[[#This Row],[Patient_ID]],Patient_data[Patient_ID],0))</f>
        <v>Christina Pearson</v>
      </c>
      <c r="H2631">
        <f>INDEX(Patient_data[Age],MATCH(Consolidated_sheets[[#This Row],[Patient_ID]],Patient_data[Patient_ID],0))</f>
        <v>18</v>
      </c>
      <c r="I2631" t="str">
        <f>INDEX(Patient_data[Gender],MATCH(Consolidated_sheets[[#This Row],[Patient_ID]],Patient_data[Patient_ID],0))</f>
        <v>Female</v>
      </c>
      <c r="J2631" t="str">
        <f>INDEX(Location_data[Location],MATCH(Consolidated_sheets[[#This Row],[Patient_ID]],Location_data[Patient_ID],0))</f>
        <v>New York</v>
      </c>
      <c r="K2631" t="str">
        <f>INDEX(Insurance_data[Insurance_Type],MATCH(Consolidated_sheets[[#This Row],[Patient_ID]],Insurance_data[Patient_ID],0))</f>
        <v>Public</v>
      </c>
      <c r="L2631" s="6">
        <f>INDEX(Insurance_data[Insurance_Amount],MATCH(Consolidated_sheets[[#This Row],[Patient_ID]],Insurance_data[Patient_ID],0))</f>
        <v>1550.36</v>
      </c>
    </row>
    <row r="2632" spans="1:12" x14ac:dyDescent="0.3">
      <c r="A2632" t="s">
        <v>472</v>
      </c>
      <c r="B2632" t="s">
        <v>5955</v>
      </c>
      <c r="C2632" s="6">
        <v>1353.12</v>
      </c>
      <c r="D2632" s="1">
        <v>44151.776539505627</v>
      </c>
      <c r="E2632" s="1" t="str">
        <f>TEXT(Consolidated_sheets[[#This Row],[Date]],"yyyy")</f>
        <v>2020</v>
      </c>
      <c r="F2632" s="1" t="str">
        <f>TEXT(Consolidated_sheets[[#This Row],[Date]],"mmmm")</f>
        <v>November</v>
      </c>
      <c r="G2632" t="str">
        <f>INDEX(Patient_data[Patient_Name],MATCH(Consolidated_sheets[[#This Row],[Patient_ID]],Patient_data[Patient_ID],0))</f>
        <v>Frank Potter</v>
      </c>
      <c r="H2632">
        <f>INDEX(Patient_data[Age],MATCH(Consolidated_sheets[[#This Row],[Patient_ID]],Patient_data[Patient_ID],0))</f>
        <v>87</v>
      </c>
      <c r="I2632" t="str">
        <f>INDEX(Patient_data[Gender],MATCH(Consolidated_sheets[[#This Row],[Patient_ID]],Patient_data[Patient_ID],0))</f>
        <v>Male</v>
      </c>
      <c r="J2632" t="str">
        <f>INDEX(Location_data[Location],MATCH(Consolidated_sheets[[#This Row],[Patient_ID]],Location_data[Patient_ID],0))</f>
        <v>Los Angeles</v>
      </c>
      <c r="K2632" t="str">
        <f>INDEX(Insurance_data[Insurance_Type],MATCH(Consolidated_sheets[[#This Row],[Patient_ID]],Insurance_data[Patient_ID],0))</f>
        <v>Private</v>
      </c>
      <c r="L2632" s="6">
        <f>INDEX(Insurance_data[Insurance_Amount],MATCH(Consolidated_sheets[[#This Row],[Patient_ID]],Insurance_data[Patient_ID],0))</f>
        <v>9426.75</v>
      </c>
    </row>
    <row r="2633" spans="1:12" x14ac:dyDescent="0.3">
      <c r="A2633" t="s">
        <v>674</v>
      </c>
      <c r="B2633" t="s">
        <v>5954</v>
      </c>
      <c r="C2633" s="6">
        <v>4370.18</v>
      </c>
      <c r="D2633" s="1">
        <v>44152.037291041583</v>
      </c>
      <c r="E2633" s="1" t="str">
        <f>TEXT(Consolidated_sheets[[#This Row],[Date]],"yyyy")</f>
        <v>2020</v>
      </c>
      <c r="F2633" s="1" t="str">
        <f>TEXT(Consolidated_sheets[[#This Row],[Date]],"mmmm")</f>
        <v>November</v>
      </c>
      <c r="G2633" t="str">
        <f>INDEX(Patient_data[Patient_Name],MATCH(Consolidated_sheets[[#This Row],[Patient_ID]],Patient_data[Patient_ID],0))</f>
        <v>Monica Stone</v>
      </c>
      <c r="H2633">
        <f>INDEX(Patient_data[Age],MATCH(Consolidated_sheets[[#This Row],[Patient_ID]],Patient_data[Patient_ID],0))</f>
        <v>84</v>
      </c>
      <c r="I2633" t="str">
        <f>INDEX(Patient_data[Gender],MATCH(Consolidated_sheets[[#This Row],[Patient_ID]],Patient_data[Patient_ID],0))</f>
        <v>Male</v>
      </c>
      <c r="J2633" t="str">
        <f>INDEX(Location_data[Location],MATCH(Consolidated_sheets[[#This Row],[Patient_ID]],Location_data[Patient_ID],0))</f>
        <v>Los Angeles</v>
      </c>
      <c r="K2633" t="str">
        <f>INDEX(Insurance_data[Insurance_Type],MATCH(Consolidated_sheets[[#This Row],[Patient_ID]],Insurance_data[Patient_ID],0))</f>
        <v>None</v>
      </c>
      <c r="L2633" s="6">
        <f>INDEX(Insurance_data[Insurance_Amount],MATCH(Consolidated_sheets[[#This Row],[Patient_ID]],Insurance_data[Patient_ID],0))</f>
        <v>7519.56</v>
      </c>
    </row>
    <row r="2634" spans="1:12" x14ac:dyDescent="0.3">
      <c r="A2634" t="s">
        <v>2837</v>
      </c>
      <c r="B2634" t="s">
        <v>5954</v>
      </c>
      <c r="C2634" s="6">
        <v>427.08</v>
      </c>
      <c r="D2634" s="1">
        <v>44152.298042577502</v>
      </c>
      <c r="E2634" s="1" t="str">
        <f>TEXT(Consolidated_sheets[[#This Row],[Date]],"yyyy")</f>
        <v>2020</v>
      </c>
      <c r="F2634" s="1" t="str">
        <f>TEXT(Consolidated_sheets[[#This Row],[Date]],"mmmm")</f>
        <v>November</v>
      </c>
      <c r="G2634" t="str">
        <f>INDEX(Patient_data[Patient_Name],MATCH(Consolidated_sheets[[#This Row],[Patient_ID]],Patient_data[Patient_ID],0))</f>
        <v>Shannon King</v>
      </c>
      <c r="H2634">
        <f>INDEX(Patient_data[Age],MATCH(Consolidated_sheets[[#This Row],[Patient_ID]],Patient_data[Patient_ID],0))</f>
        <v>61</v>
      </c>
      <c r="I2634" t="str">
        <f>INDEX(Patient_data[Gender],MATCH(Consolidated_sheets[[#This Row],[Patient_ID]],Patient_data[Patient_ID],0))</f>
        <v>Male</v>
      </c>
      <c r="J2634" t="str">
        <f>INDEX(Location_data[Location],MATCH(Consolidated_sheets[[#This Row],[Patient_ID]],Location_data[Patient_ID],0))</f>
        <v>New York</v>
      </c>
      <c r="K2634" t="str">
        <f>INDEX(Insurance_data[Insurance_Type],MATCH(Consolidated_sheets[[#This Row],[Patient_ID]],Insurance_data[Patient_ID],0))</f>
        <v>Public</v>
      </c>
      <c r="L2634" s="6">
        <f>INDEX(Insurance_data[Insurance_Amount],MATCH(Consolidated_sheets[[#This Row],[Patient_ID]],Insurance_data[Patient_ID],0))</f>
        <v>3198.77</v>
      </c>
    </row>
    <row r="2635" spans="1:12" x14ac:dyDescent="0.3">
      <c r="A2635" t="s">
        <v>546</v>
      </c>
      <c r="B2635" t="s">
        <v>5953</v>
      </c>
      <c r="C2635" s="6">
        <v>1456.38</v>
      </c>
      <c r="D2635" s="1">
        <v>44152.558794113444</v>
      </c>
      <c r="E2635" s="1" t="str">
        <f>TEXT(Consolidated_sheets[[#This Row],[Date]],"yyyy")</f>
        <v>2020</v>
      </c>
      <c r="F2635" s="1" t="str">
        <f>TEXT(Consolidated_sheets[[#This Row],[Date]],"mmmm")</f>
        <v>November</v>
      </c>
      <c r="G2635" t="str">
        <f>INDEX(Patient_data[Patient_Name],MATCH(Consolidated_sheets[[#This Row],[Patient_ID]],Patient_data[Patient_ID],0))</f>
        <v>Matthew Rodriguez</v>
      </c>
      <c r="H2635">
        <f>INDEX(Patient_data[Age],MATCH(Consolidated_sheets[[#This Row],[Patient_ID]],Patient_data[Patient_ID],0))</f>
        <v>22</v>
      </c>
      <c r="I2635" t="str">
        <f>INDEX(Patient_data[Gender],MATCH(Consolidated_sheets[[#This Row],[Patient_ID]],Patient_data[Patient_ID],0))</f>
        <v>Female</v>
      </c>
      <c r="J2635" t="str">
        <f>INDEX(Location_data[Location],MATCH(Consolidated_sheets[[#This Row],[Patient_ID]],Location_data[Patient_ID],0))</f>
        <v>Chicago</v>
      </c>
      <c r="K2635" t="str">
        <f>INDEX(Insurance_data[Insurance_Type],MATCH(Consolidated_sheets[[#This Row],[Patient_ID]],Insurance_data[Patient_ID],0))</f>
        <v>Public</v>
      </c>
      <c r="L2635" s="6">
        <f>INDEX(Insurance_data[Insurance_Amount],MATCH(Consolidated_sheets[[#This Row],[Patient_ID]],Insurance_data[Patient_ID],0))</f>
        <v>9464.9699999999993</v>
      </c>
    </row>
    <row r="2636" spans="1:12" x14ac:dyDescent="0.3">
      <c r="A2636" t="s">
        <v>137</v>
      </c>
      <c r="B2636" t="s">
        <v>5954</v>
      </c>
      <c r="C2636" s="6">
        <v>608.9</v>
      </c>
      <c r="D2636" s="1">
        <v>44152.819545649378</v>
      </c>
      <c r="E2636" s="1" t="str">
        <f>TEXT(Consolidated_sheets[[#This Row],[Date]],"yyyy")</f>
        <v>2020</v>
      </c>
      <c r="F2636" s="1" t="str">
        <f>TEXT(Consolidated_sheets[[#This Row],[Date]],"mmmm")</f>
        <v>November</v>
      </c>
      <c r="G2636" t="str">
        <f>INDEX(Patient_data[Patient_Name],MATCH(Consolidated_sheets[[#This Row],[Patient_ID]],Patient_data[Patient_ID],0))</f>
        <v>Gabrielle Wright</v>
      </c>
      <c r="H2636">
        <f>INDEX(Patient_data[Age],MATCH(Consolidated_sheets[[#This Row],[Patient_ID]],Patient_data[Patient_ID],0))</f>
        <v>66</v>
      </c>
      <c r="I2636" t="str">
        <f>INDEX(Patient_data[Gender],MATCH(Consolidated_sheets[[#This Row],[Patient_ID]],Patient_data[Patient_ID],0))</f>
        <v>Female</v>
      </c>
      <c r="J2636" t="str">
        <f>INDEX(Location_data[Location],MATCH(Consolidated_sheets[[#This Row],[Patient_ID]],Location_data[Patient_ID],0))</f>
        <v>Los Angeles</v>
      </c>
      <c r="K2636" t="str">
        <f>INDEX(Insurance_data[Insurance_Type],MATCH(Consolidated_sheets[[#This Row],[Patient_ID]],Insurance_data[Patient_ID],0))</f>
        <v>Public</v>
      </c>
      <c r="L2636" s="6">
        <f>INDEX(Insurance_data[Insurance_Amount],MATCH(Consolidated_sheets[[#This Row],[Patient_ID]],Insurance_data[Patient_ID],0))</f>
        <v>8919.2800000000007</v>
      </c>
    </row>
    <row r="2637" spans="1:12" x14ac:dyDescent="0.3">
      <c r="A2637" t="s">
        <v>2029</v>
      </c>
      <c r="B2637" t="s">
        <v>5953</v>
      </c>
      <c r="C2637" s="6">
        <v>3056.27</v>
      </c>
      <c r="D2637" s="1">
        <v>44153.080297185297</v>
      </c>
      <c r="E2637" s="1" t="str">
        <f>TEXT(Consolidated_sheets[[#This Row],[Date]],"yyyy")</f>
        <v>2020</v>
      </c>
      <c r="F2637" s="1" t="str">
        <f>TEXT(Consolidated_sheets[[#This Row],[Date]],"mmmm")</f>
        <v>November</v>
      </c>
      <c r="G2637" t="str">
        <f>INDEX(Patient_data[Patient_Name],MATCH(Consolidated_sheets[[#This Row],[Patient_ID]],Patient_data[Patient_ID],0))</f>
        <v>Joshua Johnston</v>
      </c>
      <c r="H2637">
        <f>INDEX(Patient_data[Age],MATCH(Consolidated_sheets[[#This Row],[Patient_ID]],Patient_data[Patient_ID],0))</f>
        <v>41</v>
      </c>
      <c r="I2637" t="str">
        <f>INDEX(Patient_data[Gender],MATCH(Consolidated_sheets[[#This Row],[Patient_ID]],Patient_data[Patient_ID],0))</f>
        <v>Male</v>
      </c>
      <c r="J2637" t="str">
        <f>INDEX(Location_data[Location],MATCH(Consolidated_sheets[[#This Row],[Patient_ID]],Location_data[Patient_ID],0))</f>
        <v>New York</v>
      </c>
      <c r="K2637" t="str">
        <f>INDEX(Insurance_data[Insurance_Type],MATCH(Consolidated_sheets[[#This Row],[Patient_ID]],Insurance_data[Patient_ID],0))</f>
        <v>Private</v>
      </c>
      <c r="L2637" s="6">
        <f>INDEX(Insurance_data[Insurance_Amount],MATCH(Consolidated_sheets[[#This Row],[Patient_ID]],Insurance_data[Patient_ID],0))</f>
        <v>6344.79</v>
      </c>
    </row>
    <row r="2638" spans="1:12" x14ac:dyDescent="0.3">
      <c r="A2638" t="s">
        <v>574</v>
      </c>
      <c r="B2638" t="s">
        <v>5953</v>
      </c>
      <c r="C2638" s="6">
        <v>3224</v>
      </c>
      <c r="D2638" s="1">
        <v>44153.341048721239</v>
      </c>
      <c r="E2638" s="1" t="str">
        <f>TEXT(Consolidated_sheets[[#This Row],[Date]],"yyyy")</f>
        <v>2020</v>
      </c>
      <c r="F2638" s="1" t="str">
        <f>TEXT(Consolidated_sheets[[#This Row],[Date]],"mmmm")</f>
        <v>November</v>
      </c>
      <c r="G2638" t="str">
        <f>INDEX(Patient_data[Patient_Name],MATCH(Consolidated_sheets[[#This Row],[Patient_ID]],Patient_data[Patient_ID],0))</f>
        <v>Emily Hill</v>
      </c>
      <c r="H2638">
        <f>INDEX(Patient_data[Age],MATCH(Consolidated_sheets[[#This Row],[Patient_ID]],Patient_data[Patient_ID],0))</f>
        <v>49</v>
      </c>
      <c r="I2638" t="str">
        <f>INDEX(Patient_data[Gender],MATCH(Consolidated_sheets[[#This Row],[Patient_ID]],Patient_data[Patient_ID],0))</f>
        <v>Female</v>
      </c>
      <c r="J2638" t="str">
        <f>INDEX(Location_data[Location],MATCH(Consolidated_sheets[[#This Row],[Patient_ID]],Location_data[Patient_ID],0))</f>
        <v>Houston</v>
      </c>
      <c r="K2638" t="str">
        <f>INDEX(Insurance_data[Insurance_Type],MATCH(Consolidated_sheets[[#This Row],[Patient_ID]],Insurance_data[Patient_ID],0))</f>
        <v>Public</v>
      </c>
      <c r="L2638" s="6">
        <f>INDEX(Insurance_data[Insurance_Amount],MATCH(Consolidated_sheets[[#This Row],[Patient_ID]],Insurance_data[Patient_ID],0))</f>
        <v>9229.11</v>
      </c>
    </row>
    <row r="2639" spans="1:12" x14ac:dyDescent="0.3">
      <c r="A2639" t="s">
        <v>2467</v>
      </c>
      <c r="B2639" t="s">
        <v>5954</v>
      </c>
      <c r="C2639" s="6">
        <v>1324.19</v>
      </c>
      <c r="D2639" s="1">
        <v>44153.601800257173</v>
      </c>
      <c r="E2639" s="1" t="str">
        <f>TEXT(Consolidated_sheets[[#This Row],[Date]],"yyyy")</f>
        <v>2020</v>
      </c>
      <c r="F2639" s="1" t="str">
        <f>TEXT(Consolidated_sheets[[#This Row],[Date]],"mmmm")</f>
        <v>November</v>
      </c>
      <c r="G2639" t="str">
        <f>INDEX(Patient_data[Patient_Name],MATCH(Consolidated_sheets[[#This Row],[Patient_ID]],Patient_data[Patient_ID],0))</f>
        <v>Daniel Howard</v>
      </c>
      <c r="H2639">
        <f>INDEX(Patient_data[Age],MATCH(Consolidated_sheets[[#This Row],[Patient_ID]],Patient_data[Patient_ID],0))</f>
        <v>30</v>
      </c>
      <c r="I2639" t="str">
        <f>INDEX(Patient_data[Gender],MATCH(Consolidated_sheets[[#This Row],[Patient_ID]],Patient_data[Patient_ID],0))</f>
        <v>Female</v>
      </c>
      <c r="J2639" t="str">
        <f>INDEX(Location_data[Location],MATCH(Consolidated_sheets[[#This Row],[Patient_ID]],Location_data[Patient_ID],0))</f>
        <v>Chicago</v>
      </c>
      <c r="K2639" t="str">
        <f>INDEX(Insurance_data[Insurance_Type],MATCH(Consolidated_sheets[[#This Row],[Patient_ID]],Insurance_data[Patient_ID],0))</f>
        <v>Public</v>
      </c>
      <c r="L2639" s="6">
        <f>INDEX(Insurance_data[Insurance_Amount],MATCH(Consolidated_sheets[[#This Row],[Patient_ID]],Insurance_data[Patient_ID],0))</f>
        <v>3712.99</v>
      </c>
    </row>
    <row r="2640" spans="1:12" x14ac:dyDescent="0.3">
      <c r="A2640" t="s">
        <v>2665</v>
      </c>
      <c r="B2640" t="s">
        <v>5955</v>
      </c>
      <c r="C2640" s="6">
        <v>3818.37</v>
      </c>
      <c r="D2640" s="1">
        <v>44153.8625517931</v>
      </c>
      <c r="E2640" s="1" t="str">
        <f>TEXT(Consolidated_sheets[[#This Row],[Date]],"yyyy")</f>
        <v>2020</v>
      </c>
      <c r="F2640" s="1" t="str">
        <f>TEXT(Consolidated_sheets[[#This Row],[Date]],"mmmm")</f>
        <v>November</v>
      </c>
      <c r="G2640" t="str">
        <f>INDEX(Patient_data[Patient_Name],MATCH(Consolidated_sheets[[#This Row],[Patient_ID]],Patient_data[Patient_ID],0))</f>
        <v>Angela Gomez</v>
      </c>
      <c r="H2640">
        <f>INDEX(Patient_data[Age],MATCH(Consolidated_sheets[[#This Row],[Patient_ID]],Patient_data[Patient_ID],0))</f>
        <v>39</v>
      </c>
      <c r="I2640" t="str">
        <f>INDEX(Patient_data[Gender],MATCH(Consolidated_sheets[[#This Row],[Patient_ID]],Patient_data[Patient_ID],0))</f>
        <v>Female</v>
      </c>
      <c r="J2640" t="str">
        <f>INDEX(Location_data[Location],MATCH(Consolidated_sheets[[#This Row],[Patient_ID]],Location_data[Patient_ID],0))</f>
        <v>Los Angeles</v>
      </c>
      <c r="K2640" t="str">
        <f>INDEX(Insurance_data[Insurance_Type],MATCH(Consolidated_sheets[[#This Row],[Patient_ID]],Insurance_data[Patient_ID],0))</f>
        <v>Private</v>
      </c>
      <c r="L2640" s="6">
        <f>INDEX(Insurance_data[Insurance_Amount],MATCH(Consolidated_sheets[[#This Row],[Patient_ID]],Insurance_data[Patient_ID],0))</f>
        <v>2267.96</v>
      </c>
    </row>
    <row r="2641" spans="1:12" x14ac:dyDescent="0.3">
      <c r="A2641" t="s">
        <v>2657</v>
      </c>
      <c r="B2641" t="s">
        <v>5953</v>
      </c>
      <c r="C2641" s="6">
        <v>4681.1899999999996</v>
      </c>
      <c r="D2641" s="1">
        <v>44154.123303329041</v>
      </c>
      <c r="E2641" s="1" t="str">
        <f>TEXT(Consolidated_sheets[[#This Row],[Date]],"yyyy")</f>
        <v>2020</v>
      </c>
      <c r="F2641" s="1" t="str">
        <f>TEXT(Consolidated_sheets[[#This Row],[Date]],"mmmm")</f>
        <v>November</v>
      </c>
      <c r="G2641" t="str">
        <f>INDEX(Patient_data[Patient_Name],MATCH(Consolidated_sheets[[#This Row],[Patient_ID]],Patient_data[Patient_ID],0))</f>
        <v>Holly Kelly</v>
      </c>
      <c r="H2641">
        <f>INDEX(Patient_data[Age],MATCH(Consolidated_sheets[[#This Row],[Patient_ID]],Patient_data[Patient_ID],0))</f>
        <v>31</v>
      </c>
      <c r="I2641" t="str">
        <f>INDEX(Patient_data[Gender],MATCH(Consolidated_sheets[[#This Row],[Patient_ID]],Patient_data[Patient_ID],0))</f>
        <v>Male</v>
      </c>
      <c r="J2641" t="str">
        <f>INDEX(Location_data[Location],MATCH(Consolidated_sheets[[#This Row],[Patient_ID]],Location_data[Patient_ID],0))</f>
        <v>Houston</v>
      </c>
      <c r="K2641" t="str">
        <f>INDEX(Insurance_data[Insurance_Type],MATCH(Consolidated_sheets[[#This Row],[Patient_ID]],Insurance_data[Patient_ID],0))</f>
        <v>None</v>
      </c>
      <c r="L2641" s="6">
        <f>INDEX(Insurance_data[Insurance_Amount],MATCH(Consolidated_sheets[[#This Row],[Patient_ID]],Insurance_data[Patient_ID],0))</f>
        <v>1135.5999999999999</v>
      </c>
    </row>
    <row r="2642" spans="1:12" x14ac:dyDescent="0.3">
      <c r="A2642" t="s">
        <v>3000</v>
      </c>
      <c r="B2642" t="s">
        <v>5954</v>
      </c>
      <c r="C2642" s="6">
        <v>2901.81</v>
      </c>
      <c r="D2642" s="1">
        <v>44154.384054864982</v>
      </c>
      <c r="E2642" s="1" t="str">
        <f>TEXT(Consolidated_sheets[[#This Row],[Date]],"yyyy")</f>
        <v>2020</v>
      </c>
      <c r="F2642" s="1" t="str">
        <f>TEXT(Consolidated_sheets[[#This Row],[Date]],"mmmm")</f>
        <v>November</v>
      </c>
      <c r="G2642" t="str">
        <f>INDEX(Patient_data[Patient_Name],MATCH(Consolidated_sheets[[#This Row],[Patient_ID]],Patient_data[Patient_ID],0))</f>
        <v>Kathleen Thompson</v>
      </c>
      <c r="H2642">
        <f>INDEX(Patient_data[Age],MATCH(Consolidated_sheets[[#This Row],[Patient_ID]],Patient_data[Patient_ID],0))</f>
        <v>69</v>
      </c>
      <c r="I2642" t="str">
        <f>INDEX(Patient_data[Gender],MATCH(Consolidated_sheets[[#This Row],[Patient_ID]],Patient_data[Patient_ID],0))</f>
        <v>Female</v>
      </c>
      <c r="J2642" t="str">
        <f>INDEX(Location_data[Location],MATCH(Consolidated_sheets[[#This Row],[Patient_ID]],Location_data[Patient_ID],0))</f>
        <v>Houston</v>
      </c>
      <c r="K2642" t="str">
        <f>INDEX(Insurance_data[Insurance_Type],MATCH(Consolidated_sheets[[#This Row],[Patient_ID]],Insurance_data[Patient_ID],0))</f>
        <v>Public</v>
      </c>
      <c r="L2642" s="6">
        <f>INDEX(Insurance_data[Insurance_Amount],MATCH(Consolidated_sheets[[#This Row],[Patient_ID]],Insurance_data[Patient_ID],0))</f>
        <v>8625.25</v>
      </c>
    </row>
    <row r="2643" spans="1:12" x14ac:dyDescent="0.3">
      <c r="A2643" t="s">
        <v>191</v>
      </c>
      <c r="B2643" t="s">
        <v>5954</v>
      </c>
      <c r="C2643" s="6">
        <v>485.7</v>
      </c>
      <c r="D2643" s="1">
        <v>44154.644806400916</v>
      </c>
      <c r="E2643" s="1" t="str">
        <f>TEXT(Consolidated_sheets[[#This Row],[Date]],"yyyy")</f>
        <v>2020</v>
      </c>
      <c r="F2643" s="1" t="str">
        <f>TEXT(Consolidated_sheets[[#This Row],[Date]],"mmmm")</f>
        <v>November</v>
      </c>
      <c r="G2643" t="str">
        <f>INDEX(Patient_data[Patient_Name],MATCH(Consolidated_sheets[[#This Row],[Patient_ID]],Patient_data[Patient_ID],0))</f>
        <v>Ashley West</v>
      </c>
      <c r="H2643">
        <f>INDEX(Patient_data[Age],MATCH(Consolidated_sheets[[#This Row],[Patient_ID]],Patient_data[Patient_ID],0))</f>
        <v>57</v>
      </c>
      <c r="I2643" t="str">
        <f>INDEX(Patient_data[Gender],MATCH(Consolidated_sheets[[#This Row],[Patient_ID]],Patient_data[Patient_ID],0))</f>
        <v>Male</v>
      </c>
      <c r="J2643" t="str">
        <f>INDEX(Location_data[Location],MATCH(Consolidated_sheets[[#This Row],[Patient_ID]],Location_data[Patient_ID],0))</f>
        <v>Los Angeles</v>
      </c>
      <c r="K2643" t="str">
        <f>INDEX(Insurance_data[Insurance_Type],MATCH(Consolidated_sheets[[#This Row],[Patient_ID]],Insurance_data[Patient_ID],0))</f>
        <v>None</v>
      </c>
      <c r="L2643" s="6">
        <f>INDEX(Insurance_data[Insurance_Amount],MATCH(Consolidated_sheets[[#This Row],[Patient_ID]],Insurance_data[Patient_ID],0))</f>
        <v>6720.24</v>
      </c>
    </row>
    <row r="2644" spans="1:12" x14ac:dyDescent="0.3">
      <c r="A2644" t="s">
        <v>1231</v>
      </c>
      <c r="B2644" t="s">
        <v>5955</v>
      </c>
      <c r="C2644" s="6">
        <v>1469.31</v>
      </c>
      <c r="D2644" s="1">
        <v>44154.905557936843</v>
      </c>
      <c r="E2644" s="1" t="str">
        <f>TEXT(Consolidated_sheets[[#This Row],[Date]],"yyyy")</f>
        <v>2020</v>
      </c>
      <c r="F2644" s="1" t="str">
        <f>TEXT(Consolidated_sheets[[#This Row],[Date]],"mmmm")</f>
        <v>November</v>
      </c>
      <c r="G2644" t="str">
        <f>INDEX(Patient_data[Patient_Name],MATCH(Consolidated_sheets[[#This Row],[Patient_ID]],Patient_data[Patient_ID],0))</f>
        <v>Lauren Mendoza</v>
      </c>
      <c r="H2644">
        <f>INDEX(Patient_data[Age],MATCH(Consolidated_sheets[[#This Row],[Patient_ID]],Patient_data[Patient_ID],0))</f>
        <v>42</v>
      </c>
      <c r="I2644" t="str">
        <f>INDEX(Patient_data[Gender],MATCH(Consolidated_sheets[[#This Row],[Patient_ID]],Patient_data[Patient_ID],0))</f>
        <v>Female</v>
      </c>
      <c r="J2644" t="str">
        <f>INDEX(Location_data[Location],MATCH(Consolidated_sheets[[#This Row],[Patient_ID]],Location_data[Patient_ID],0))</f>
        <v>Phoenix</v>
      </c>
      <c r="K2644" t="str">
        <f>INDEX(Insurance_data[Insurance_Type],MATCH(Consolidated_sheets[[#This Row],[Patient_ID]],Insurance_data[Patient_ID],0))</f>
        <v>None</v>
      </c>
      <c r="L2644" s="6">
        <f>INDEX(Insurance_data[Insurance_Amount],MATCH(Consolidated_sheets[[#This Row],[Patient_ID]],Insurance_data[Patient_ID],0))</f>
        <v>9532.4500000000007</v>
      </c>
    </row>
    <row r="2645" spans="1:12" x14ac:dyDescent="0.3">
      <c r="A2645" t="s">
        <v>570</v>
      </c>
      <c r="B2645" t="s">
        <v>5955</v>
      </c>
      <c r="C2645" s="6">
        <v>2400.06</v>
      </c>
      <c r="D2645" s="1">
        <v>44155.166309472777</v>
      </c>
      <c r="E2645" s="1" t="str">
        <f>TEXT(Consolidated_sheets[[#This Row],[Date]],"yyyy")</f>
        <v>2020</v>
      </c>
      <c r="F2645" s="1" t="str">
        <f>TEXT(Consolidated_sheets[[#This Row],[Date]],"mmmm")</f>
        <v>November</v>
      </c>
      <c r="G2645" t="str">
        <f>INDEX(Patient_data[Patient_Name],MATCH(Consolidated_sheets[[#This Row],[Patient_ID]],Patient_data[Patient_ID],0))</f>
        <v>Andrew Herrera</v>
      </c>
      <c r="H2645">
        <f>INDEX(Patient_data[Age],MATCH(Consolidated_sheets[[#This Row],[Patient_ID]],Patient_data[Patient_ID],0))</f>
        <v>77</v>
      </c>
      <c r="I2645" t="str">
        <f>INDEX(Patient_data[Gender],MATCH(Consolidated_sheets[[#This Row],[Patient_ID]],Patient_data[Patient_ID],0))</f>
        <v>Female</v>
      </c>
      <c r="J2645" t="str">
        <f>INDEX(Location_data[Location],MATCH(Consolidated_sheets[[#This Row],[Patient_ID]],Location_data[Patient_ID],0))</f>
        <v>Phoenix</v>
      </c>
      <c r="K2645" t="str">
        <f>INDEX(Insurance_data[Insurance_Type],MATCH(Consolidated_sheets[[#This Row],[Patient_ID]],Insurance_data[Patient_ID],0))</f>
        <v>Public</v>
      </c>
      <c r="L2645" s="6">
        <f>INDEX(Insurance_data[Insurance_Amount],MATCH(Consolidated_sheets[[#This Row],[Patient_ID]],Insurance_data[Patient_ID],0))</f>
        <v>4791.6000000000004</v>
      </c>
    </row>
    <row r="2646" spans="1:12" x14ac:dyDescent="0.3">
      <c r="A2646" t="s">
        <v>1957</v>
      </c>
      <c r="B2646" t="s">
        <v>5953</v>
      </c>
      <c r="C2646" s="6">
        <v>306.22000000000003</v>
      </c>
      <c r="D2646" s="1">
        <v>44155.427061008719</v>
      </c>
      <c r="E2646" s="1" t="str">
        <f>TEXT(Consolidated_sheets[[#This Row],[Date]],"yyyy")</f>
        <v>2020</v>
      </c>
      <c r="F2646" s="1" t="str">
        <f>TEXT(Consolidated_sheets[[#This Row],[Date]],"mmmm")</f>
        <v>November</v>
      </c>
      <c r="G2646" t="str">
        <f>INDEX(Patient_data[Patient_Name],MATCH(Consolidated_sheets[[#This Row],[Patient_ID]],Patient_data[Patient_ID],0))</f>
        <v>James Kemp</v>
      </c>
      <c r="H2646">
        <f>INDEX(Patient_data[Age],MATCH(Consolidated_sheets[[#This Row],[Patient_ID]],Patient_data[Patient_ID],0))</f>
        <v>45</v>
      </c>
      <c r="I2646" t="str">
        <f>INDEX(Patient_data[Gender],MATCH(Consolidated_sheets[[#This Row],[Patient_ID]],Patient_data[Patient_ID],0))</f>
        <v>Male</v>
      </c>
      <c r="J2646" t="str">
        <f>INDEX(Location_data[Location],MATCH(Consolidated_sheets[[#This Row],[Patient_ID]],Location_data[Patient_ID],0))</f>
        <v>New York</v>
      </c>
      <c r="K2646" t="str">
        <f>INDEX(Insurance_data[Insurance_Type],MATCH(Consolidated_sheets[[#This Row],[Patient_ID]],Insurance_data[Patient_ID],0))</f>
        <v>Public</v>
      </c>
      <c r="L2646" s="6">
        <f>INDEX(Insurance_data[Insurance_Amount],MATCH(Consolidated_sheets[[#This Row],[Patient_ID]],Insurance_data[Patient_ID],0))</f>
        <v>7500.97</v>
      </c>
    </row>
    <row r="2647" spans="1:12" x14ac:dyDescent="0.3">
      <c r="A2647" t="s">
        <v>628</v>
      </c>
      <c r="B2647" t="s">
        <v>5953</v>
      </c>
      <c r="C2647" s="6">
        <v>1978.93</v>
      </c>
      <c r="D2647" s="1">
        <v>44155.687812544638</v>
      </c>
      <c r="E2647" s="1" t="str">
        <f>TEXT(Consolidated_sheets[[#This Row],[Date]],"yyyy")</f>
        <v>2020</v>
      </c>
      <c r="F2647" s="1" t="str">
        <f>TEXT(Consolidated_sheets[[#This Row],[Date]],"mmmm")</f>
        <v>November</v>
      </c>
      <c r="G2647" t="str">
        <f>INDEX(Patient_data[Patient_Name],MATCH(Consolidated_sheets[[#This Row],[Patient_ID]],Patient_data[Patient_ID],0))</f>
        <v>Jacob Solis</v>
      </c>
      <c r="H2647">
        <f>INDEX(Patient_data[Age],MATCH(Consolidated_sheets[[#This Row],[Patient_ID]],Patient_data[Patient_ID],0))</f>
        <v>61</v>
      </c>
      <c r="I2647" t="str">
        <f>INDEX(Patient_data[Gender],MATCH(Consolidated_sheets[[#This Row],[Patient_ID]],Patient_data[Patient_ID],0))</f>
        <v>Female</v>
      </c>
      <c r="J2647" t="str">
        <f>INDEX(Location_data[Location],MATCH(Consolidated_sheets[[#This Row],[Patient_ID]],Location_data[Patient_ID],0))</f>
        <v>New York</v>
      </c>
      <c r="K2647" t="str">
        <f>INDEX(Insurance_data[Insurance_Type],MATCH(Consolidated_sheets[[#This Row],[Patient_ID]],Insurance_data[Patient_ID],0))</f>
        <v>None</v>
      </c>
      <c r="L2647" s="6">
        <f>INDEX(Insurance_data[Insurance_Amount],MATCH(Consolidated_sheets[[#This Row],[Patient_ID]],Insurance_data[Patient_ID],0))</f>
        <v>9825.01</v>
      </c>
    </row>
    <row r="2648" spans="1:12" x14ac:dyDescent="0.3">
      <c r="A2648" t="s">
        <v>2610</v>
      </c>
      <c r="B2648" t="s">
        <v>5954</v>
      </c>
      <c r="C2648" s="6">
        <v>2584.3000000000002</v>
      </c>
      <c r="D2648" s="1">
        <v>44155.94856408058</v>
      </c>
      <c r="E2648" s="1" t="str">
        <f>TEXT(Consolidated_sheets[[#This Row],[Date]],"yyyy")</f>
        <v>2020</v>
      </c>
      <c r="F2648" s="1" t="str">
        <f>TEXT(Consolidated_sheets[[#This Row],[Date]],"mmmm")</f>
        <v>November</v>
      </c>
      <c r="G2648" t="str">
        <f>INDEX(Patient_data[Patient_Name],MATCH(Consolidated_sheets[[#This Row],[Patient_ID]],Patient_data[Patient_ID],0))</f>
        <v>Vanessa Howell</v>
      </c>
      <c r="H2648">
        <f>INDEX(Patient_data[Age],MATCH(Consolidated_sheets[[#This Row],[Patient_ID]],Patient_data[Patient_ID],0))</f>
        <v>60</v>
      </c>
      <c r="I2648" t="str">
        <f>INDEX(Patient_data[Gender],MATCH(Consolidated_sheets[[#This Row],[Patient_ID]],Patient_data[Patient_ID],0))</f>
        <v>Female</v>
      </c>
      <c r="J2648" t="str">
        <f>INDEX(Location_data[Location],MATCH(Consolidated_sheets[[#This Row],[Patient_ID]],Location_data[Patient_ID],0))</f>
        <v>Phoenix</v>
      </c>
      <c r="K2648" t="str">
        <f>INDEX(Insurance_data[Insurance_Type],MATCH(Consolidated_sheets[[#This Row],[Patient_ID]],Insurance_data[Patient_ID],0))</f>
        <v>Private</v>
      </c>
      <c r="L2648" s="6">
        <f>INDEX(Insurance_data[Insurance_Amount],MATCH(Consolidated_sheets[[#This Row],[Patient_ID]],Insurance_data[Patient_ID],0))</f>
        <v>9371.2900000000009</v>
      </c>
    </row>
    <row r="2649" spans="1:12" x14ac:dyDescent="0.3">
      <c r="A2649" t="s">
        <v>2498</v>
      </c>
      <c r="B2649" t="s">
        <v>5954</v>
      </c>
      <c r="C2649" s="6">
        <v>3661.99</v>
      </c>
      <c r="D2649" s="1">
        <v>44156.209315616507</v>
      </c>
      <c r="E2649" s="1" t="str">
        <f>TEXT(Consolidated_sheets[[#This Row],[Date]],"yyyy")</f>
        <v>2020</v>
      </c>
      <c r="F2649" s="1" t="str">
        <f>TEXT(Consolidated_sheets[[#This Row],[Date]],"mmmm")</f>
        <v>November</v>
      </c>
      <c r="G2649" t="str">
        <f>INDEX(Patient_data[Patient_Name],MATCH(Consolidated_sheets[[#This Row],[Patient_ID]],Patient_data[Patient_ID],0))</f>
        <v>Richard Shelton</v>
      </c>
      <c r="H2649">
        <f>INDEX(Patient_data[Age],MATCH(Consolidated_sheets[[#This Row],[Patient_ID]],Patient_data[Patient_ID],0))</f>
        <v>53</v>
      </c>
      <c r="I2649" t="str">
        <f>INDEX(Patient_data[Gender],MATCH(Consolidated_sheets[[#This Row],[Patient_ID]],Patient_data[Patient_ID],0))</f>
        <v>Female</v>
      </c>
      <c r="J2649" t="str">
        <f>INDEX(Location_data[Location],MATCH(Consolidated_sheets[[#This Row],[Patient_ID]],Location_data[Patient_ID],0))</f>
        <v>Chicago</v>
      </c>
      <c r="K2649" t="str">
        <f>INDEX(Insurance_data[Insurance_Type],MATCH(Consolidated_sheets[[#This Row],[Patient_ID]],Insurance_data[Patient_ID],0))</f>
        <v>Private</v>
      </c>
      <c r="L2649" s="6">
        <f>INDEX(Insurance_data[Insurance_Amount],MATCH(Consolidated_sheets[[#This Row],[Patient_ID]],Insurance_data[Patient_ID],0))</f>
        <v>7010.78</v>
      </c>
    </row>
    <row r="2650" spans="1:12" x14ac:dyDescent="0.3">
      <c r="A2650" t="s">
        <v>139</v>
      </c>
      <c r="B2650" t="s">
        <v>5954</v>
      </c>
      <c r="C2650" s="6">
        <v>4993.04</v>
      </c>
      <c r="D2650" s="1">
        <v>44156.470067152441</v>
      </c>
      <c r="E2650" s="1" t="str">
        <f>TEXT(Consolidated_sheets[[#This Row],[Date]],"yyyy")</f>
        <v>2020</v>
      </c>
      <c r="F2650" s="1" t="str">
        <f>TEXT(Consolidated_sheets[[#This Row],[Date]],"mmmm")</f>
        <v>November</v>
      </c>
      <c r="G2650" t="str">
        <f>INDEX(Patient_data[Patient_Name],MATCH(Consolidated_sheets[[#This Row],[Patient_ID]],Patient_data[Patient_ID],0))</f>
        <v>Valerie Hayden</v>
      </c>
      <c r="H2650">
        <f>INDEX(Patient_data[Age],MATCH(Consolidated_sheets[[#This Row],[Patient_ID]],Patient_data[Patient_ID],0))</f>
        <v>51</v>
      </c>
      <c r="I2650" t="str">
        <f>INDEX(Patient_data[Gender],MATCH(Consolidated_sheets[[#This Row],[Patient_ID]],Patient_data[Patient_ID],0))</f>
        <v>Male</v>
      </c>
      <c r="J2650" t="str">
        <f>INDEX(Location_data[Location],MATCH(Consolidated_sheets[[#This Row],[Patient_ID]],Location_data[Patient_ID],0))</f>
        <v>Houston</v>
      </c>
      <c r="K2650" t="str">
        <f>INDEX(Insurance_data[Insurance_Type],MATCH(Consolidated_sheets[[#This Row],[Patient_ID]],Insurance_data[Patient_ID],0))</f>
        <v>Public</v>
      </c>
      <c r="L2650" s="6">
        <f>INDEX(Insurance_data[Insurance_Amount],MATCH(Consolidated_sheets[[#This Row],[Patient_ID]],Insurance_data[Patient_ID],0))</f>
        <v>4590.43</v>
      </c>
    </row>
    <row r="2651" spans="1:12" x14ac:dyDescent="0.3">
      <c r="A2651" t="s">
        <v>1735</v>
      </c>
      <c r="B2651" t="s">
        <v>5953</v>
      </c>
      <c r="C2651" s="6">
        <v>267.14</v>
      </c>
      <c r="D2651" s="1">
        <v>44156.730818688382</v>
      </c>
      <c r="E2651" s="1" t="str">
        <f>TEXT(Consolidated_sheets[[#This Row],[Date]],"yyyy")</f>
        <v>2020</v>
      </c>
      <c r="F2651" s="1" t="str">
        <f>TEXT(Consolidated_sheets[[#This Row],[Date]],"mmmm")</f>
        <v>November</v>
      </c>
      <c r="G2651" t="str">
        <f>INDEX(Patient_data[Patient_Name],MATCH(Consolidated_sheets[[#This Row],[Patient_ID]],Patient_data[Patient_ID],0))</f>
        <v>Barbara Moran</v>
      </c>
      <c r="H2651">
        <f>INDEX(Patient_data[Age],MATCH(Consolidated_sheets[[#This Row],[Patient_ID]],Patient_data[Patient_ID],0))</f>
        <v>59</v>
      </c>
      <c r="I2651" t="str">
        <f>INDEX(Patient_data[Gender],MATCH(Consolidated_sheets[[#This Row],[Patient_ID]],Patient_data[Patient_ID],0))</f>
        <v>Female</v>
      </c>
      <c r="J2651" t="str">
        <f>INDEX(Location_data[Location],MATCH(Consolidated_sheets[[#This Row],[Patient_ID]],Location_data[Patient_ID],0))</f>
        <v>Los Angeles</v>
      </c>
      <c r="K2651" t="str">
        <f>INDEX(Insurance_data[Insurance_Type],MATCH(Consolidated_sheets[[#This Row],[Patient_ID]],Insurance_data[Patient_ID],0))</f>
        <v>None</v>
      </c>
      <c r="L2651" s="6">
        <f>INDEX(Insurance_data[Insurance_Amount],MATCH(Consolidated_sheets[[#This Row],[Patient_ID]],Insurance_data[Patient_ID],0))</f>
        <v>8207.3700000000008</v>
      </c>
    </row>
    <row r="2652" spans="1:12" x14ac:dyDescent="0.3">
      <c r="A2652" t="s">
        <v>364</v>
      </c>
      <c r="B2652" t="s">
        <v>5954</v>
      </c>
      <c r="C2652" s="6">
        <v>1725.4</v>
      </c>
      <c r="D2652" s="1">
        <v>44156.991570224323</v>
      </c>
      <c r="E2652" s="1" t="str">
        <f>TEXT(Consolidated_sheets[[#This Row],[Date]],"yyyy")</f>
        <v>2020</v>
      </c>
      <c r="F2652" s="1" t="str">
        <f>TEXT(Consolidated_sheets[[#This Row],[Date]],"mmmm")</f>
        <v>November</v>
      </c>
      <c r="G2652" t="str">
        <f>INDEX(Patient_data[Patient_Name],MATCH(Consolidated_sheets[[#This Row],[Patient_ID]],Patient_data[Patient_ID],0))</f>
        <v>Diana Pearson</v>
      </c>
      <c r="H2652">
        <f>INDEX(Patient_data[Age],MATCH(Consolidated_sheets[[#This Row],[Patient_ID]],Patient_data[Patient_ID],0))</f>
        <v>34</v>
      </c>
      <c r="I2652" t="str">
        <f>INDEX(Patient_data[Gender],MATCH(Consolidated_sheets[[#This Row],[Patient_ID]],Patient_data[Patient_ID],0))</f>
        <v>Female</v>
      </c>
      <c r="J2652" t="str">
        <f>INDEX(Location_data[Location],MATCH(Consolidated_sheets[[#This Row],[Patient_ID]],Location_data[Patient_ID],0))</f>
        <v>Los Angeles</v>
      </c>
      <c r="K2652" t="str">
        <f>INDEX(Insurance_data[Insurance_Type],MATCH(Consolidated_sheets[[#This Row],[Patient_ID]],Insurance_data[Patient_ID],0))</f>
        <v>Private</v>
      </c>
      <c r="L2652" s="6">
        <f>INDEX(Insurance_data[Insurance_Amount],MATCH(Consolidated_sheets[[#This Row],[Patient_ID]],Insurance_data[Patient_ID],0))</f>
        <v>6480.71</v>
      </c>
    </row>
    <row r="2653" spans="1:12" x14ac:dyDescent="0.3">
      <c r="A2653" t="s">
        <v>424</v>
      </c>
      <c r="B2653" t="s">
        <v>5952</v>
      </c>
      <c r="C2653" s="6">
        <v>4677.4799999999996</v>
      </c>
      <c r="D2653" s="1">
        <v>44157.252321760243</v>
      </c>
      <c r="E2653" s="1" t="str">
        <f>TEXT(Consolidated_sheets[[#This Row],[Date]],"yyyy")</f>
        <v>2020</v>
      </c>
      <c r="F2653" s="1" t="str">
        <f>TEXT(Consolidated_sheets[[#This Row],[Date]],"mmmm")</f>
        <v>November</v>
      </c>
      <c r="G2653" t="str">
        <f>INDEX(Patient_data[Patient_Name],MATCH(Consolidated_sheets[[#This Row],[Patient_ID]],Patient_data[Patient_ID],0))</f>
        <v>Andrea Whitaker</v>
      </c>
      <c r="H2653">
        <f>INDEX(Patient_data[Age],MATCH(Consolidated_sheets[[#This Row],[Patient_ID]],Patient_data[Patient_ID],0))</f>
        <v>31</v>
      </c>
      <c r="I2653" t="str">
        <f>INDEX(Patient_data[Gender],MATCH(Consolidated_sheets[[#This Row],[Patient_ID]],Patient_data[Patient_ID],0))</f>
        <v>Female</v>
      </c>
      <c r="J2653" t="str">
        <f>INDEX(Location_data[Location],MATCH(Consolidated_sheets[[#This Row],[Patient_ID]],Location_data[Patient_ID],0))</f>
        <v>Chicago</v>
      </c>
      <c r="K2653" t="str">
        <f>INDEX(Insurance_data[Insurance_Type],MATCH(Consolidated_sheets[[#This Row],[Patient_ID]],Insurance_data[Patient_ID],0))</f>
        <v>Private</v>
      </c>
      <c r="L2653" s="6">
        <f>INDEX(Insurance_data[Insurance_Amount],MATCH(Consolidated_sheets[[#This Row],[Patient_ID]],Insurance_data[Patient_ID],0))</f>
        <v>8449.7900000000009</v>
      </c>
    </row>
    <row r="2654" spans="1:12" x14ac:dyDescent="0.3">
      <c r="A2654" t="s">
        <v>552</v>
      </c>
      <c r="B2654" t="s">
        <v>5954</v>
      </c>
      <c r="C2654" s="6">
        <v>758.65</v>
      </c>
      <c r="D2654" s="1">
        <v>44157.513073296177</v>
      </c>
      <c r="E2654" s="1" t="str">
        <f>TEXT(Consolidated_sheets[[#This Row],[Date]],"yyyy")</f>
        <v>2020</v>
      </c>
      <c r="F2654" s="1" t="str">
        <f>TEXT(Consolidated_sheets[[#This Row],[Date]],"mmmm")</f>
        <v>November</v>
      </c>
      <c r="G2654" t="str">
        <f>INDEX(Patient_data[Patient_Name],MATCH(Consolidated_sheets[[#This Row],[Patient_ID]],Patient_data[Patient_ID],0))</f>
        <v>Tammy Morgan</v>
      </c>
      <c r="H2654">
        <f>INDEX(Patient_data[Age],MATCH(Consolidated_sheets[[#This Row],[Patient_ID]],Patient_data[Patient_ID],0))</f>
        <v>29</v>
      </c>
      <c r="I2654" t="str">
        <f>INDEX(Patient_data[Gender],MATCH(Consolidated_sheets[[#This Row],[Patient_ID]],Patient_data[Patient_ID],0))</f>
        <v>Male</v>
      </c>
      <c r="J2654" t="str">
        <f>INDEX(Location_data[Location],MATCH(Consolidated_sheets[[#This Row],[Patient_ID]],Location_data[Patient_ID],0))</f>
        <v>Houston</v>
      </c>
      <c r="K2654" t="str">
        <f>INDEX(Insurance_data[Insurance_Type],MATCH(Consolidated_sheets[[#This Row],[Patient_ID]],Insurance_data[Patient_ID],0))</f>
        <v>Private</v>
      </c>
      <c r="L2654" s="6">
        <f>INDEX(Insurance_data[Insurance_Amount],MATCH(Consolidated_sheets[[#This Row],[Patient_ID]],Insurance_data[Patient_ID],0))</f>
        <v>1330.29</v>
      </c>
    </row>
    <row r="2655" spans="1:12" x14ac:dyDescent="0.3">
      <c r="A2655" t="s">
        <v>479</v>
      </c>
      <c r="B2655" t="s">
        <v>5953</v>
      </c>
      <c r="C2655" s="6">
        <v>4895.42</v>
      </c>
      <c r="D2655" s="1">
        <v>44157.773824832118</v>
      </c>
      <c r="E2655" s="1" t="str">
        <f>TEXT(Consolidated_sheets[[#This Row],[Date]],"yyyy")</f>
        <v>2020</v>
      </c>
      <c r="F2655" s="1" t="str">
        <f>TEXT(Consolidated_sheets[[#This Row],[Date]],"mmmm")</f>
        <v>November</v>
      </c>
      <c r="G2655" t="str">
        <f>INDEX(Patient_data[Patient_Name],MATCH(Consolidated_sheets[[#This Row],[Patient_ID]],Patient_data[Patient_ID],0))</f>
        <v>Richard Steele</v>
      </c>
      <c r="H2655">
        <f>INDEX(Patient_data[Age],MATCH(Consolidated_sheets[[#This Row],[Patient_ID]],Patient_data[Patient_ID],0))</f>
        <v>88</v>
      </c>
      <c r="I2655" t="str">
        <f>INDEX(Patient_data[Gender],MATCH(Consolidated_sheets[[#This Row],[Patient_ID]],Patient_data[Patient_ID],0))</f>
        <v>Male</v>
      </c>
      <c r="J2655" t="str">
        <f>INDEX(Location_data[Location],MATCH(Consolidated_sheets[[#This Row],[Patient_ID]],Location_data[Patient_ID],0))</f>
        <v>New York</v>
      </c>
      <c r="K2655" t="str">
        <f>INDEX(Insurance_data[Insurance_Type],MATCH(Consolidated_sheets[[#This Row],[Patient_ID]],Insurance_data[Patient_ID],0))</f>
        <v>Private</v>
      </c>
      <c r="L2655" s="6">
        <f>INDEX(Insurance_data[Insurance_Amount],MATCH(Consolidated_sheets[[#This Row],[Patient_ID]],Insurance_data[Patient_ID],0))</f>
        <v>2885.58</v>
      </c>
    </row>
    <row r="2656" spans="1:12" x14ac:dyDescent="0.3">
      <c r="A2656" t="s">
        <v>2399</v>
      </c>
      <c r="B2656" t="s">
        <v>5954</v>
      </c>
      <c r="C2656" s="6">
        <v>4169.49</v>
      </c>
      <c r="D2656" s="1">
        <v>44158.034576368053</v>
      </c>
      <c r="E2656" s="1" t="str">
        <f>TEXT(Consolidated_sheets[[#This Row],[Date]],"yyyy")</f>
        <v>2020</v>
      </c>
      <c r="F2656" s="1" t="str">
        <f>TEXT(Consolidated_sheets[[#This Row],[Date]],"mmmm")</f>
        <v>November</v>
      </c>
      <c r="G2656" t="str">
        <f>INDEX(Patient_data[Patient_Name],MATCH(Consolidated_sheets[[#This Row],[Patient_ID]],Patient_data[Patient_ID],0))</f>
        <v>Angela Martinez</v>
      </c>
      <c r="H2656">
        <f>INDEX(Patient_data[Age],MATCH(Consolidated_sheets[[#This Row],[Patient_ID]],Patient_data[Patient_ID],0))</f>
        <v>85</v>
      </c>
      <c r="I2656" t="str">
        <f>INDEX(Patient_data[Gender],MATCH(Consolidated_sheets[[#This Row],[Patient_ID]],Patient_data[Patient_ID],0))</f>
        <v>Female</v>
      </c>
      <c r="J2656" t="str">
        <f>INDEX(Location_data[Location],MATCH(Consolidated_sheets[[#This Row],[Patient_ID]],Location_data[Patient_ID],0))</f>
        <v>Houston</v>
      </c>
      <c r="K2656" t="str">
        <f>INDEX(Insurance_data[Insurance_Type],MATCH(Consolidated_sheets[[#This Row],[Patient_ID]],Insurance_data[Patient_ID],0))</f>
        <v>Public</v>
      </c>
      <c r="L2656" s="6">
        <f>INDEX(Insurance_data[Insurance_Amount],MATCH(Consolidated_sheets[[#This Row],[Patient_ID]],Insurance_data[Patient_ID],0))</f>
        <v>8717.5499999999993</v>
      </c>
    </row>
    <row r="2657" spans="1:12" x14ac:dyDescent="0.3">
      <c r="A2657" t="s">
        <v>1476</v>
      </c>
      <c r="B2657" t="s">
        <v>5955</v>
      </c>
      <c r="C2657" s="6">
        <v>4501.3</v>
      </c>
      <c r="D2657" s="1">
        <v>44158.295327903979</v>
      </c>
      <c r="E2657" s="1" t="str">
        <f>TEXT(Consolidated_sheets[[#This Row],[Date]],"yyyy")</f>
        <v>2020</v>
      </c>
      <c r="F2657" s="1" t="str">
        <f>TEXT(Consolidated_sheets[[#This Row],[Date]],"mmmm")</f>
        <v>November</v>
      </c>
      <c r="G2657" t="str">
        <f>INDEX(Patient_data[Patient_Name],MATCH(Consolidated_sheets[[#This Row],[Patient_ID]],Patient_data[Patient_ID],0))</f>
        <v>Rebecca Rice</v>
      </c>
      <c r="H2657">
        <f>INDEX(Patient_data[Age],MATCH(Consolidated_sheets[[#This Row],[Patient_ID]],Patient_data[Patient_ID],0))</f>
        <v>19</v>
      </c>
      <c r="I2657" t="str">
        <f>INDEX(Patient_data[Gender],MATCH(Consolidated_sheets[[#This Row],[Patient_ID]],Patient_data[Patient_ID],0))</f>
        <v>Male</v>
      </c>
      <c r="J2657" t="str">
        <f>INDEX(Location_data[Location],MATCH(Consolidated_sheets[[#This Row],[Patient_ID]],Location_data[Patient_ID],0))</f>
        <v>Los Angeles</v>
      </c>
      <c r="K2657" t="str">
        <f>INDEX(Insurance_data[Insurance_Type],MATCH(Consolidated_sheets[[#This Row],[Patient_ID]],Insurance_data[Patient_ID],0))</f>
        <v>Private</v>
      </c>
      <c r="L2657" s="6">
        <f>INDEX(Insurance_data[Insurance_Amount],MATCH(Consolidated_sheets[[#This Row],[Patient_ID]],Insurance_data[Patient_ID],0))</f>
        <v>4439.3999999999996</v>
      </c>
    </row>
    <row r="2658" spans="1:12" x14ac:dyDescent="0.3">
      <c r="A2658" t="s">
        <v>670</v>
      </c>
      <c r="B2658" t="s">
        <v>5953</v>
      </c>
      <c r="C2658" s="6">
        <v>4341.8100000000004</v>
      </c>
      <c r="D2658" s="1">
        <v>44158.556079439921</v>
      </c>
      <c r="E2658" s="1" t="str">
        <f>TEXT(Consolidated_sheets[[#This Row],[Date]],"yyyy")</f>
        <v>2020</v>
      </c>
      <c r="F2658" s="1" t="str">
        <f>TEXT(Consolidated_sheets[[#This Row],[Date]],"mmmm")</f>
        <v>November</v>
      </c>
      <c r="G2658" t="str">
        <f>INDEX(Patient_data[Patient_Name],MATCH(Consolidated_sheets[[#This Row],[Patient_ID]],Patient_data[Patient_ID],0))</f>
        <v>Melissa Chan</v>
      </c>
      <c r="H2658">
        <f>INDEX(Patient_data[Age],MATCH(Consolidated_sheets[[#This Row],[Patient_ID]],Patient_data[Patient_ID],0))</f>
        <v>80</v>
      </c>
      <c r="I2658" t="str">
        <f>INDEX(Patient_data[Gender],MATCH(Consolidated_sheets[[#This Row],[Patient_ID]],Patient_data[Patient_ID],0))</f>
        <v>Male</v>
      </c>
      <c r="J2658" t="str">
        <f>INDEX(Location_data[Location],MATCH(Consolidated_sheets[[#This Row],[Patient_ID]],Location_data[Patient_ID],0))</f>
        <v>Chicago</v>
      </c>
      <c r="K2658" t="str">
        <f>INDEX(Insurance_data[Insurance_Type],MATCH(Consolidated_sheets[[#This Row],[Patient_ID]],Insurance_data[Patient_ID],0))</f>
        <v>None</v>
      </c>
      <c r="L2658" s="6">
        <f>INDEX(Insurance_data[Insurance_Amount],MATCH(Consolidated_sheets[[#This Row],[Patient_ID]],Insurance_data[Patient_ID],0))</f>
        <v>4143.67</v>
      </c>
    </row>
    <row r="2659" spans="1:12" x14ac:dyDescent="0.3">
      <c r="A2659" t="s">
        <v>1289</v>
      </c>
      <c r="B2659" t="s">
        <v>5952</v>
      </c>
      <c r="C2659" s="6">
        <v>3893.16</v>
      </c>
      <c r="D2659" s="1">
        <v>44158.816830975848</v>
      </c>
      <c r="E2659" s="1" t="str">
        <f>TEXT(Consolidated_sheets[[#This Row],[Date]],"yyyy")</f>
        <v>2020</v>
      </c>
      <c r="F2659" s="1" t="str">
        <f>TEXT(Consolidated_sheets[[#This Row],[Date]],"mmmm")</f>
        <v>November</v>
      </c>
      <c r="G2659" t="str">
        <f>INDEX(Patient_data[Patient_Name],MATCH(Consolidated_sheets[[#This Row],[Patient_ID]],Patient_data[Patient_ID],0))</f>
        <v>Bobby Smith</v>
      </c>
      <c r="H2659">
        <f>INDEX(Patient_data[Age],MATCH(Consolidated_sheets[[#This Row],[Patient_ID]],Patient_data[Patient_ID],0))</f>
        <v>48</v>
      </c>
      <c r="I2659" t="str">
        <f>INDEX(Patient_data[Gender],MATCH(Consolidated_sheets[[#This Row],[Patient_ID]],Patient_data[Patient_ID],0))</f>
        <v>Female</v>
      </c>
      <c r="J2659" t="str">
        <f>INDEX(Location_data[Location],MATCH(Consolidated_sheets[[#This Row],[Patient_ID]],Location_data[Patient_ID],0))</f>
        <v>New York</v>
      </c>
      <c r="K2659" t="str">
        <f>INDEX(Insurance_data[Insurance_Type],MATCH(Consolidated_sheets[[#This Row],[Patient_ID]],Insurance_data[Patient_ID],0))</f>
        <v>Public</v>
      </c>
      <c r="L2659" s="6">
        <f>INDEX(Insurance_data[Insurance_Amount],MATCH(Consolidated_sheets[[#This Row],[Patient_ID]],Insurance_data[Patient_ID],0))</f>
        <v>5182.7</v>
      </c>
    </row>
    <row r="2660" spans="1:12" x14ac:dyDescent="0.3">
      <c r="A2660" t="s">
        <v>2468</v>
      </c>
      <c r="B2660" t="s">
        <v>5952</v>
      </c>
      <c r="C2660" s="6">
        <v>2411.5100000000002</v>
      </c>
      <c r="D2660" s="1">
        <v>44159.077582511782</v>
      </c>
      <c r="E2660" s="1" t="str">
        <f>TEXT(Consolidated_sheets[[#This Row],[Date]],"yyyy")</f>
        <v>2020</v>
      </c>
      <c r="F2660" s="1" t="str">
        <f>TEXT(Consolidated_sheets[[#This Row],[Date]],"mmmm")</f>
        <v>November</v>
      </c>
      <c r="G2660" t="str">
        <f>INDEX(Patient_data[Patient_Name],MATCH(Consolidated_sheets[[#This Row],[Patient_ID]],Patient_data[Patient_ID],0))</f>
        <v>Charlotte Kim</v>
      </c>
      <c r="H2660">
        <f>INDEX(Patient_data[Age],MATCH(Consolidated_sheets[[#This Row],[Patient_ID]],Patient_data[Patient_ID],0))</f>
        <v>18</v>
      </c>
      <c r="I2660" t="str">
        <f>INDEX(Patient_data[Gender],MATCH(Consolidated_sheets[[#This Row],[Patient_ID]],Patient_data[Patient_ID],0))</f>
        <v>Male</v>
      </c>
      <c r="J2660" t="str">
        <f>INDEX(Location_data[Location],MATCH(Consolidated_sheets[[#This Row],[Patient_ID]],Location_data[Patient_ID],0))</f>
        <v>Houston</v>
      </c>
      <c r="K2660" t="str">
        <f>INDEX(Insurance_data[Insurance_Type],MATCH(Consolidated_sheets[[#This Row],[Patient_ID]],Insurance_data[Patient_ID],0))</f>
        <v>None</v>
      </c>
      <c r="L2660" s="6">
        <f>INDEX(Insurance_data[Insurance_Amount],MATCH(Consolidated_sheets[[#This Row],[Patient_ID]],Insurance_data[Patient_ID],0))</f>
        <v>890.31</v>
      </c>
    </row>
    <row r="2661" spans="1:12" x14ac:dyDescent="0.3">
      <c r="A2661" t="s">
        <v>2762</v>
      </c>
      <c r="B2661" t="s">
        <v>5955</v>
      </c>
      <c r="C2661" s="6">
        <v>3709.29</v>
      </c>
      <c r="D2661" s="1">
        <v>44159.338334047723</v>
      </c>
      <c r="E2661" s="1" t="str">
        <f>TEXT(Consolidated_sheets[[#This Row],[Date]],"yyyy")</f>
        <v>2020</v>
      </c>
      <c r="F2661" s="1" t="str">
        <f>TEXT(Consolidated_sheets[[#This Row],[Date]],"mmmm")</f>
        <v>November</v>
      </c>
      <c r="G2661" t="str">
        <f>INDEX(Patient_data[Patient_Name],MATCH(Consolidated_sheets[[#This Row],[Patient_ID]],Patient_data[Patient_ID],0))</f>
        <v>Brenda Moody</v>
      </c>
      <c r="H2661">
        <f>INDEX(Patient_data[Age],MATCH(Consolidated_sheets[[#This Row],[Patient_ID]],Patient_data[Patient_ID],0))</f>
        <v>49</v>
      </c>
      <c r="I2661" t="str">
        <f>INDEX(Patient_data[Gender],MATCH(Consolidated_sheets[[#This Row],[Patient_ID]],Patient_data[Patient_ID],0))</f>
        <v>Male</v>
      </c>
      <c r="J2661" t="str">
        <f>INDEX(Location_data[Location],MATCH(Consolidated_sheets[[#This Row],[Patient_ID]],Location_data[Patient_ID],0))</f>
        <v>Los Angeles</v>
      </c>
      <c r="K2661" t="str">
        <f>INDEX(Insurance_data[Insurance_Type],MATCH(Consolidated_sheets[[#This Row],[Patient_ID]],Insurance_data[Patient_ID],0))</f>
        <v>Private</v>
      </c>
      <c r="L2661" s="6">
        <f>INDEX(Insurance_data[Insurance_Amount],MATCH(Consolidated_sheets[[#This Row],[Patient_ID]],Insurance_data[Patient_ID],0))</f>
        <v>7566.01</v>
      </c>
    </row>
    <row r="2662" spans="1:12" x14ac:dyDescent="0.3">
      <c r="A2662" t="s">
        <v>1422</v>
      </c>
      <c r="B2662" t="s">
        <v>5954</v>
      </c>
      <c r="C2662" s="6">
        <v>2824.97</v>
      </c>
      <c r="D2662" s="1">
        <v>44159.599085583643</v>
      </c>
      <c r="E2662" s="1" t="str">
        <f>TEXT(Consolidated_sheets[[#This Row],[Date]],"yyyy")</f>
        <v>2020</v>
      </c>
      <c r="F2662" s="1" t="str">
        <f>TEXT(Consolidated_sheets[[#This Row],[Date]],"mmmm")</f>
        <v>November</v>
      </c>
      <c r="G2662" t="str">
        <f>INDEX(Patient_data[Patient_Name],MATCH(Consolidated_sheets[[#This Row],[Patient_ID]],Patient_data[Patient_ID],0))</f>
        <v>Russell Hamilton</v>
      </c>
      <c r="H2662">
        <f>INDEX(Patient_data[Age],MATCH(Consolidated_sheets[[#This Row],[Patient_ID]],Patient_data[Patient_ID],0))</f>
        <v>35</v>
      </c>
      <c r="I2662" t="str">
        <f>INDEX(Patient_data[Gender],MATCH(Consolidated_sheets[[#This Row],[Patient_ID]],Patient_data[Patient_ID],0))</f>
        <v>Female</v>
      </c>
      <c r="J2662" t="str">
        <f>INDEX(Location_data[Location],MATCH(Consolidated_sheets[[#This Row],[Patient_ID]],Location_data[Patient_ID],0))</f>
        <v>Chicago</v>
      </c>
      <c r="K2662" t="str">
        <f>INDEX(Insurance_data[Insurance_Type],MATCH(Consolidated_sheets[[#This Row],[Patient_ID]],Insurance_data[Patient_ID],0))</f>
        <v>Public</v>
      </c>
      <c r="L2662" s="6">
        <f>INDEX(Insurance_data[Insurance_Amount],MATCH(Consolidated_sheets[[#This Row],[Patient_ID]],Insurance_data[Patient_ID],0))</f>
        <v>1694.59</v>
      </c>
    </row>
    <row r="2663" spans="1:12" x14ac:dyDescent="0.3">
      <c r="A2663" t="s">
        <v>1822</v>
      </c>
      <c r="B2663" t="s">
        <v>5954</v>
      </c>
      <c r="C2663" s="6">
        <v>1998.34</v>
      </c>
      <c r="D2663" s="1">
        <v>44159.859837119577</v>
      </c>
      <c r="E2663" s="1" t="str">
        <f>TEXT(Consolidated_sheets[[#This Row],[Date]],"yyyy")</f>
        <v>2020</v>
      </c>
      <c r="F2663" s="1" t="str">
        <f>TEXT(Consolidated_sheets[[#This Row],[Date]],"mmmm")</f>
        <v>November</v>
      </c>
      <c r="G2663" t="str">
        <f>INDEX(Patient_data[Patient_Name],MATCH(Consolidated_sheets[[#This Row],[Patient_ID]],Patient_data[Patient_ID],0))</f>
        <v>John Rodgers</v>
      </c>
      <c r="H2663">
        <f>INDEX(Patient_data[Age],MATCH(Consolidated_sheets[[#This Row],[Patient_ID]],Patient_data[Patient_ID],0))</f>
        <v>63</v>
      </c>
      <c r="I2663" t="str">
        <f>INDEX(Patient_data[Gender],MATCH(Consolidated_sheets[[#This Row],[Patient_ID]],Patient_data[Patient_ID],0))</f>
        <v>Female</v>
      </c>
      <c r="J2663" t="str">
        <f>INDEX(Location_data[Location],MATCH(Consolidated_sheets[[#This Row],[Patient_ID]],Location_data[Patient_ID],0))</f>
        <v>Los Angeles</v>
      </c>
      <c r="K2663" t="str">
        <f>INDEX(Insurance_data[Insurance_Type],MATCH(Consolidated_sheets[[#This Row],[Patient_ID]],Insurance_data[Patient_ID],0))</f>
        <v>Public</v>
      </c>
      <c r="L2663" s="6">
        <f>INDEX(Insurance_data[Insurance_Amount],MATCH(Consolidated_sheets[[#This Row],[Patient_ID]],Insurance_data[Patient_ID],0))</f>
        <v>2213.69</v>
      </c>
    </row>
    <row r="2664" spans="1:12" x14ac:dyDescent="0.3">
      <c r="A2664" t="s">
        <v>1288</v>
      </c>
      <c r="B2664" t="s">
        <v>5952</v>
      </c>
      <c r="C2664" s="6">
        <v>2384.8200000000002</v>
      </c>
      <c r="D2664" s="1">
        <v>44160.120588655518</v>
      </c>
      <c r="E2664" s="1" t="str">
        <f>TEXT(Consolidated_sheets[[#This Row],[Date]],"yyyy")</f>
        <v>2020</v>
      </c>
      <c r="F2664" s="1" t="str">
        <f>TEXT(Consolidated_sheets[[#This Row],[Date]],"mmmm")</f>
        <v>November</v>
      </c>
      <c r="G2664" t="str">
        <f>INDEX(Patient_data[Patient_Name],MATCH(Consolidated_sheets[[#This Row],[Patient_ID]],Patient_data[Patient_ID],0))</f>
        <v>Lisa Reed</v>
      </c>
      <c r="H2664">
        <f>INDEX(Patient_data[Age],MATCH(Consolidated_sheets[[#This Row],[Patient_ID]],Patient_data[Patient_ID],0))</f>
        <v>32</v>
      </c>
      <c r="I2664" t="str">
        <f>INDEX(Patient_data[Gender],MATCH(Consolidated_sheets[[#This Row],[Patient_ID]],Patient_data[Patient_ID],0))</f>
        <v>Male</v>
      </c>
      <c r="J2664" t="str">
        <f>INDEX(Location_data[Location],MATCH(Consolidated_sheets[[#This Row],[Patient_ID]],Location_data[Patient_ID],0))</f>
        <v>Houston</v>
      </c>
      <c r="K2664" t="str">
        <f>INDEX(Insurance_data[Insurance_Type],MATCH(Consolidated_sheets[[#This Row],[Patient_ID]],Insurance_data[Patient_ID],0))</f>
        <v>Private</v>
      </c>
      <c r="L2664" s="6">
        <f>INDEX(Insurance_data[Insurance_Amount],MATCH(Consolidated_sheets[[#This Row],[Patient_ID]],Insurance_data[Patient_ID],0))</f>
        <v>3715.56</v>
      </c>
    </row>
    <row r="2665" spans="1:12" x14ac:dyDescent="0.3">
      <c r="A2665" t="s">
        <v>988</v>
      </c>
      <c r="B2665" t="s">
        <v>5955</v>
      </c>
      <c r="C2665" s="6">
        <v>3555.62</v>
      </c>
      <c r="D2665" s="1">
        <v>44160.381340191438</v>
      </c>
      <c r="E2665" s="1" t="str">
        <f>TEXT(Consolidated_sheets[[#This Row],[Date]],"yyyy")</f>
        <v>2020</v>
      </c>
      <c r="F2665" s="1" t="str">
        <f>TEXT(Consolidated_sheets[[#This Row],[Date]],"mmmm")</f>
        <v>November</v>
      </c>
      <c r="G2665" t="str">
        <f>INDEX(Patient_data[Patient_Name],MATCH(Consolidated_sheets[[#This Row],[Patient_ID]],Patient_data[Patient_ID],0))</f>
        <v>Christopher Marshall</v>
      </c>
      <c r="H2665">
        <f>INDEX(Patient_data[Age],MATCH(Consolidated_sheets[[#This Row],[Patient_ID]],Patient_data[Patient_ID],0))</f>
        <v>39</v>
      </c>
      <c r="I2665" t="str">
        <f>INDEX(Patient_data[Gender],MATCH(Consolidated_sheets[[#This Row],[Patient_ID]],Patient_data[Patient_ID],0))</f>
        <v>Female</v>
      </c>
      <c r="J2665" t="str">
        <f>INDEX(Location_data[Location],MATCH(Consolidated_sheets[[#This Row],[Patient_ID]],Location_data[Patient_ID],0))</f>
        <v>New York</v>
      </c>
      <c r="K2665" t="str">
        <f>INDEX(Insurance_data[Insurance_Type],MATCH(Consolidated_sheets[[#This Row],[Patient_ID]],Insurance_data[Patient_ID],0))</f>
        <v>None</v>
      </c>
      <c r="L2665" s="6">
        <f>INDEX(Insurance_data[Insurance_Amount],MATCH(Consolidated_sheets[[#This Row],[Patient_ID]],Insurance_data[Patient_ID],0))</f>
        <v>1791.15</v>
      </c>
    </row>
    <row r="2666" spans="1:12" x14ac:dyDescent="0.3">
      <c r="A2666" t="s">
        <v>1042</v>
      </c>
      <c r="B2666" t="s">
        <v>5953</v>
      </c>
      <c r="C2666" s="6">
        <v>1270.93</v>
      </c>
      <c r="D2666" s="1">
        <v>44160.642091727394</v>
      </c>
      <c r="E2666" s="1" t="str">
        <f>TEXT(Consolidated_sheets[[#This Row],[Date]],"yyyy")</f>
        <v>2020</v>
      </c>
      <c r="F2666" s="1" t="str">
        <f>TEXT(Consolidated_sheets[[#This Row],[Date]],"mmmm")</f>
        <v>November</v>
      </c>
      <c r="G2666" t="str">
        <f>INDEX(Patient_data[Patient_Name],MATCH(Consolidated_sheets[[#This Row],[Patient_ID]],Patient_data[Patient_ID],0))</f>
        <v>Jessica Bell</v>
      </c>
      <c r="H2666">
        <f>INDEX(Patient_data[Age],MATCH(Consolidated_sheets[[#This Row],[Patient_ID]],Patient_data[Patient_ID],0))</f>
        <v>89</v>
      </c>
      <c r="I2666" t="str">
        <f>INDEX(Patient_data[Gender],MATCH(Consolidated_sheets[[#This Row],[Patient_ID]],Patient_data[Patient_ID],0))</f>
        <v>Female</v>
      </c>
      <c r="J2666" t="str">
        <f>INDEX(Location_data[Location],MATCH(Consolidated_sheets[[#This Row],[Patient_ID]],Location_data[Patient_ID],0))</f>
        <v>Houston</v>
      </c>
      <c r="K2666" t="str">
        <f>INDEX(Insurance_data[Insurance_Type],MATCH(Consolidated_sheets[[#This Row],[Patient_ID]],Insurance_data[Patient_ID],0))</f>
        <v>Public</v>
      </c>
      <c r="L2666" s="6">
        <f>INDEX(Insurance_data[Insurance_Amount],MATCH(Consolidated_sheets[[#This Row],[Patient_ID]],Insurance_data[Patient_ID],0))</f>
        <v>3101.86</v>
      </c>
    </row>
    <row r="2667" spans="1:12" x14ac:dyDescent="0.3">
      <c r="A2667" t="s">
        <v>1371</v>
      </c>
      <c r="B2667" t="s">
        <v>5952</v>
      </c>
      <c r="C2667" s="6">
        <v>2565.9299999999998</v>
      </c>
      <c r="D2667" s="1">
        <v>44160.90284326332</v>
      </c>
      <c r="E2667" s="1" t="str">
        <f>TEXT(Consolidated_sheets[[#This Row],[Date]],"yyyy")</f>
        <v>2020</v>
      </c>
      <c r="F2667" s="1" t="str">
        <f>TEXT(Consolidated_sheets[[#This Row],[Date]],"mmmm")</f>
        <v>November</v>
      </c>
      <c r="G2667" t="str">
        <f>INDEX(Patient_data[Patient_Name],MATCH(Consolidated_sheets[[#This Row],[Patient_ID]],Patient_data[Patient_ID],0))</f>
        <v>David Lopez</v>
      </c>
      <c r="H2667">
        <f>INDEX(Patient_data[Age],MATCH(Consolidated_sheets[[#This Row],[Patient_ID]],Patient_data[Patient_ID],0))</f>
        <v>84</v>
      </c>
      <c r="I2667" t="str">
        <f>INDEX(Patient_data[Gender],MATCH(Consolidated_sheets[[#This Row],[Patient_ID]],Patient_data[Patient_ID],0))</f>
        <v>Female</v>
      </c>
      <c r="J2667" t="str">
        <f>INDEX(Location_data[Location],MATCH(Consolidated_sheets[[#This Row],[Patient_ID]],Location_data[Patient_ID],0))</f>
        <v>Chicago</v>
      </c>
      <c r="K2667" t="str">
        <f>INDEX(Insurance_data[Insurance_Type],MATCH(Consolidated_sheets[[#This Row],[Patient_ID]],Insurance_data[Patient_ID],0))</f>
        <v>Public</v>
      </c>
      <c r="L2667" s="6">
        <f>INDEX(Insurance_data[Insurance_Amount],MATCH(Consolidated_sheets[[#This Row],[Patient_ID]],Insurance_data[Patient_ID],0))</f>
        <v>1594.66</v>
      </c>
    </row>
    <row r="2668" spans="1:12" x14ac:dyDescent="0.3">
      <c r="A2668" t="s">
        <v>623</v>
      </c>
      <c r="B2668" t="s">
        <v>5952</v>
      </c>
      <c r="C2668" s="6">
        <v>2774.34</v>
      </c>
      <c r="D2668" s="1">
        <v>44161.163594799247</v>
      </c>
      <c r="E2668" s="1" t="str">
        <f>TEXT(Consolidated_sheets[[#This Row],[Date]],"yyyy")</f>
        <v>2020</v>
      </c>
      <c r="F2668" s="1" t="str">
        <f>TEXT(Consolidated_sheets[[#This Row],[Date]],"mmmm")</f>
        <v>November</v>
      </c>
      <c r="G2668" t="str">
        <f>INDEX(Patient_data[Patient_Name],MATCH(Consolidated_sheets[[#This Row],[Patient_ID]],Patient_data[Patient_ID],0))</f>
        <v>Andrew Strickland</v>
      </c>
      <c r="H2668">
        <f>INDEX(Patient_data[Age],MATCH(Consolidated_sheets[[#This Row],[Patient_ID]],Patient_data[Patient_ID],0))</f>
        <v>21</v>
      </c>
      <c r="I2668" t="str">
        <f>INDEX(Patient_data[Gender],MATCH(Consolidated_sheets[[#This Row],[Patient_ID]],Patient_data[Patient_ID],0))</f>
        <v>Male</v>
      </c>
      <c r="J2668" t="str">
        <f>INDEX(Location_data[Location],MATCH(Consolidated_sheets[[#This Row],[Patient_ID]],Location_data[Patient_ID],0))</f>
        <v>Los Angeles</v>
      </c>
      <c r="K2668" t="str">
        <f>INDEX(Insurance_data[Insurance_Type],MATCH(Consolidated_sheets[[#This Row],[Patient_ID]],Insurance_data[Patient_ID],0))</f>
        <v>Public</v>
      </c>
      <c r="L2668" s="6">
        <f>INDEX(Insurance_data[Insurance_Amount],MATCH(Consolidated_sheets[[#This Row],[Patient_ID]],Insurance_data[Patient_ID],0))</f>
        <v>1648.77</v>
      </c>
    </row>
    <row r="2669" spans="1:12" x14ac:dyDescent="0.3">
      <c r="A2669" t="s">
        <v>1569</v>
      </c>
      <c r="B2669" t="s">
        <v>5955</v>
      </c>
      <c r="C2669" s="6">
        <v>416.93</v>
      </c>
      <c r="D2669" s="1">
        <v>44161.424346335189</v>
      </c>
      <c r="E2669" s="1" t="str">
        <f>TEXT(Consolidated_sheets[[#This Row],[Date]],"yyyy")</f>
        <v>2020</v>
      </c>
      <c r="F2669" s="1" t="str">
        <f>TEXT(Consolidated_sheets[[#This Row],[Date]],"mmmm")</f>
        <v>November</v>
      </c>
      <c r="G2669" t="str">
        <f>INDEX(Patient_data[Patient_Name],MATCH(Consolidated_sheets[[#This Row],[Patient_ID]],Patient_data[Patient_ID],0))</f>
        <v>Steven Miller</v>
      </c>
      <c r="H2669">
        <f>INDEX(Patient_data[Age],MATCH(Consolidated_sheets[[#This Row],[Patient_ID]],Patient_data[Patient_ID],0))</f>
        <v>63</v>
      </c>
      <c r="I2669" t="str">
        <f>INDEX(Patient_data[Gender],MATCH(Consolidated_sheets[[#This Row],[Patient_ID]],Patient_data[Patient_ID],0))</f>
        <v>Female</v>
      </c>
      <c r="J2669" t="str">
        <f>INDEX(Location_data[Location],MATCH(Consolidated_sheets[[#This Row],[Patient_ID]],Location_data[Patient_ID],0))</f>
        <v>Los Angeles</v>
      </c>
      <c r="K2669" t="str">
        <f>INDEX(Insurance_data[Insurance_Type],MATCH(Consolidated_sheets[[#This Row],[Patient_ID]],Insurance_data[Patient_ID],0))</f>
        <v>Public</v>
      </c>
      <c r="L2669" s="6">
        <f>INDEX(Insurance_data[Insurance_Amount],MATCH(Consolidated_sheets[[#This Row],[Patient_ID]],Insurance_data[Patient_ID],0))</f>
        <v>8377.98</v>
      </c>
    </row>
    <row r="2670" spans="1:12" x14ac:dyDescent="0.3">
      <c r="A2670" t="s">
        <v>2069</v>
      </c>
      <c r="B2670" t="s">
        <v>5952</v>
      </c>
      <c r="C2670" s="6">
        <v>2145.7600000000002</v>
      </c>
      <c r="D2670" s="1">
        <v>44161.685097871123</v>
      </c>
      <c r="E2670" s="1" t="str">
        <f>TEXT(Consolidated_sheets[[#This Row],[Date]],"yyyy")</f>
        <v>2020</v>
      </c>
      <c r="F2670" s="1" t="str">
        <f>TEXT(Consolidated_sheets[[#This Row],[Date]],"mmmm")</f>
        <v>November</v>
      </c>
      <c r="G2670" t="str">
        <f>INDEX(Patient_data[Patient_Name],MATCH(Consolidated_sheets[[#This Row],[Patient_ID]],Patient_data[Patient_ID],0))</f>
        <v>Kathy Rodriguez</v>
      </c>
      <c r="H2670">
        <f>INDEX(Patient_data[Age],MATCH(Consolidated_sheets[[#This Row],[Patient_ID]],Patient_data[Patient_ID],0))</f>
        <v>58</v>
      </c>
      <c r="I2670" t="str">
        <f>INDEX(Patient_data[Gender],MATCH(Consolidated_sheets[[#This Row],[Patient_ID]],Patient_data[Patient_ID],0))</f>
        <v>Male</v>
      </c>
      <c r="J2670" t="str">
        <f>INDEX(Location_data[Location],MATCH(Consolidated_sheets[[#This Row],[Patient_ID]],Location_data[Patient_ID],0))</f>
        <v>Houston</v>
      </c>
      <c r="K2670" t="str">
        <f>INDEX(Insurance_data[Insurance_Type],MATCH(Consolidated_sheets[[#This Row],[Patient_ID]],Insurance_data[Patient_ID],0))</f>
        <v>Public</v>
      </c>
      <c r="L2670" s="6">
        <f>INDEX(Insurance_data[Insurance_Amount],MATCH(Consolidated_sheets[[#This Row],[Patient_ID]],Insurance_data[Patient_ID],0))</f>
        <v>4575.1099999999997</v>
      </c>
    </row>
    <row r="2671" spans="1:12" x14ac:dyDescent="0.3">
      <c r="A2671" t="s">
        <v>1291</v>
      </c>
      <c r="B2671" t="s">
        <v>5952</v>
      </c>
      <c r="C2671" s="6">
        <v>3282.17</v>
      </c>
      <c r="D2671" s="1">
        <v>44161.94584940705</v>
      </c>
      <c r="E2671" s="1" t="str">
        <f>TEXT(Consolidated_sheets[[#This Row],[Date]],"yyyy")</f>
        <v>2020</v>
      </c>
      <c r="F2671" s="1" t="str">
        <f>TEXT(Consolidated_sheets[[#This Row],[Date]],"mmmm")</f>
        <v>November</v>
      </c>
      <c r="G2671" t="str">
        <f>INDEX(Patient_data[Patient_Name],MATCH(Consolidated_sheets[[#This Row],[Patient_ID]],Patient_data[Patient_ID],0))</f>
        <v>Kelly Rhodes</v>
      </c>
      <c r="H2671">
        <f>INDEX(Patient_data[Age],MATCH(Consolidated_sheets[[#This Row],[Patient_ID]],Patient_data[Patient_ID],0))</f>
        <v>72</v>
      </c>
      <c r="I2671" t="str">
        <f>INDEX(Patient_data[Gender],MATCH(Consolidated_sheets[[#This Row],[Patient_ID]],Patient_data[Patient_ID],0))</f>
        <v>Male</v>
      </c>
      <c r="J2671" t="str">
        <f>INDEX(Location_data[Location],MATCH(Consolidated_sheets[[#This Row],[Patient_ID]],Location_data[Patient_ID],0))</f>
        <v>Houston</v>
      </c>
      <c r="K2671" t="str">
        <f>INDEX(Insurance_data[Insurance_Type],MATCH(Consolidated_sheets[[#This Row],[Patient_ID]],Insurance_data[Patient_ID],0))</f>
        <v>None</v>
      </c>
      <c r="L2671" s="6">
        <f>INDEX(Insurance_data[Insurance_Amount],MATCH(Consolidated_sheets[[#This Row],[Patient_ID]],Insurance_data[Patient_ID],0))</f>
        <v>6217.32</v>
      </c>
    </row>
    <row r="2672" spans="1:12" x14ac:dyDescent="0.3">
      <c r="A2672" t="s">
        <v>2680</v>
      </c>
      <c r="B2672" t="s">
        <v>5952</v>
      </c>
      <c r="C2672" s="6">
        <v>4281.13</v>
      </c>
      <c r="D2672" s="1">
        <v>44162.206600942976</v>
      </c>
      <c r="E2672" s="1" t="str">
        <f>TEXT(Consolidated_sheets[[#This Row],[Date]],"yyyy")</f>
        <v>2020</v>
      </c>
      <c r="F2672" s="1" t="str">
        <f>TEXT(Consolidated_sheets[[#This Row],[Date]],"mmmm")</f>
        <v>November</v>
      </c>
      <c r="G2672" t="str">
        <f>INDEX(Patient_data[Patient_Name],MATCH(Consolidated_sheets[[#This Row],[Patient_ID]],Patient_data[Patient_ID],0))</f>
        <v>Crystal Bartlett</v>
      </c>
      <c r="H2672">
        <f>INDEX(Patient_data[Age],MATCH(Consolidated_sheets[[#This Row],[Patient_ID]],Patient_data[Patient_ID],0))</f>
        <v>84</v>
      </c>
      <c r="I2672" t="str">
        <f>INDEX(Patient_data[Gender],MATCH(Consolidated_sheets[[#This Row],[Patient_ID]],Patient_data[Patient_ID],0))</f>
        <v>Female</v>
      </c>
      <c r="J2672" t="str">
        <f>INDEX(Location_data[Location],MATCH(Consolidated_sheets[[#This Row],[Patient_ID]],Location_data[Patient_ID],0))</f>
        <v>Los Angeles</v>
      </c>
      <c r="K2672" t="str">
        <f>INDEX(Insurance_data[Insurance_Type],MATCH(Consolidated_sheets[[#This Row],[Patient_ID]],Insurance_data[Patient_ID],0))</f>
        <v>Public</v>
      </c>
      <c r="L2672" s="6">
        <f>INDEX(Insurance_data[Insurance_Amount],MATCH(Consolidated_sheets[[#This Row],[Patient_ID]],Insurance_data[Patient_ID],0))</f>
        <v>7789.02</v>
      </c>
    </row>
    <row r="2673" spans="1:12" x14ac:dyDescent="0.3">
      <c r="A2673" t="s">
        <v>2052</v>
      </c>
      <c r="B2673" t="s">
        <v>5954</v>
      </c>
      <c r="C2673" s="6">
        <v>1206.3599999999999</v>
      </c>
      <c r="D2673" s="1">
        <v>44162.467352478932</v>
      </c>
      <c r="E2673" s="1" t="str">
        <f>TEXT(Consolidated_sheets[[#This Row],[Date]],"yyyy")</f>
        <v>2020</v>
      </c>
      <c r="F2673" s="1" t="str">
        <f>TEXT(Consolidated_sheets[[#This Row],[Date]],"mmmm")</f>
        <v>November</v>
      </c>
      <c r="G2673" t="str">
        <f>INDEX(Patient_data[Patient_Name],MATCH(Consolidated_sheets[[#This Row],[Patient_ID]],Patient_data[Patient_ID],0))</f>
        <v>Joshua Grant</v>
      </c>
      <c r="H2673">
        <f>INDEX(Patient_data[Age],MATCH(Consolidated_sheets[[#This Row],[Patient_ID]],Patient_data[Patient_ID],0))</f>
        <v>76</v>
      </c>
      <c r="I2673" t="str">
        <f>INDEX(Patient_data[Gender],MATCH(Consolidated_sheets[[#This Row],[Patient_ID]],Patient_data[Patient_ID],0))</f>
        <v>Male</v>
      </c>
      <c r="J2673" t="str">
        <f>INDEX(Location_data[Location],MATCH(Consolidated_sheets[[#This Row],[Patient_ID]],Location_data[Patient_ID],0))</f>
        <v>Chicago</v>
      </c>
      <c r="K2673" t="str">
        <f>INDEX(Insurance_data[Insurance_Type],MATCH(Consolidated_sheets[[#This Row],[Patient_ID]],Insurance_data[Patient_ID],0))</f>
        <v>None</v>
      </c>
      <c r="L2673" s="6">
        <f>INDEX(Insurance_data[Insurance_Amount],MATCH(Consolidated_sheets[[#This Row],[Patient_ID]],Insurance_data[Patient_ID],0))</f>
        <v>1910.88</v>
      </c>
    </row>
    <row r="2674" spans="1:12" x14ac:dyDescent="0.3">
      <c r="A2674" t="s">
        <v>2838</v>
      </c>
      <c r="B2674" t="s">
        <v>5955</v>
      </c>
      <c r="C2674" s="6">
        <v>1438.62</v>
      </c>
      <c r="D2674" s="1">
        <v>44162.728104014852</v>
      </c>
      <c r="E2674" s="1" t="str">
        <f>TEXT(Consolidated_sheets[[#This Row],[Date]],"yyyy")</f>
        <v>2020</v>
      </c>
      <c r="F2674" s="1" t="str">
        <f>TEXT(Consolidated_sheets[[#This Row],[Date]],"mmmm")</f>
        <v>November</v>
      </c>
      <c r="G2674" t="str">
        <f>INDEX(Patient_data[Patient_Name],MATCH(Consolidated_sheets[[#This Row],[Patient_ID]],Patient_data[Patient_ID],0))</f>
        <v>Amy Dominguez</v>
      </c>
      <c r="H2674">
        <f>INDEX(Patient_data[Age],MATCH(Consolidated_sheets[[#This Row],[Patient_ID]],Patient_data[Patient_ID],0))</f>
        <v>73</v>
      </c>
      <c r="I2674" t="str">
        <f>INDEX(Patient_data[Gender],MATCH(Consolidated_sheets[[#This Row],[Patient_ID]],Patient_data[Patient_ID],0))</f>
        <v>Female</v>
      </c>
      <c r="J2674" t="str">
        <f>INDEX(Location_data[Location],MATCH(Consolidated_sheets[[#This Row],[Patient_ID]],Location_data[Patient_ID],0))</f>
        <v>Phoenix</v>
      </c>
      <c r="K2674" t="str">
        <f>INDEX(Insurance_data[Insurance_Type],MATCH(Consolidated_sheets[[#This Row],[Patient_ID]],Insurance_data[Patient_ID],0))</f>
        <v>Public</v>
      </c>
      <c r="L2674" s="6">
        <f>INDEX(Insurance_data[Insurance_Amount],MATCH(Consolidated_sheets[[#This Row],[Patient_ID]],Insurance_data[Patient_ID],0))</f>
        <v>884.45</v>
      </c>
    </row>
    <row r="2675" spans="1:12" x14ac:dyDescent="0.3">
      <c r="A2675" t="s">
        <v>558</v>
      </c>
      <c r="B2675" t="s">
        <v>5954</v>
      </c>
      <c r="C2675" s="6">
        <v>3305.81</v>
      </c>
      <c r="D2675" s="1">
        <v>44162.988855550793</v>
      </c>
      <c r="E2675" s="1" t="str">
        <f>TEXT(Consolidated_sheets[[#This Row],[Date]],"yyyy")</f>
        <v>2020</v>
      </c>
      <c r="F2675" s="1" t="str">
        <f>TEXT(Consolidated_sheets[[#This Row],[Date]],"mmmm")</f>
        <v>November</v>
      </c>
      <c r="G2675" t="str">
        <f>INDEX(Patient_data[Patient_Name],MATCH(Consolidated_sheets[[#This Row],[Patient_ID]],Patient_data[Patient_ID],0))</f>
        <v>David Foster</v>
      </c>
      <c r="H2675">
        <f>INDEX(Patient_data[Age],MATCH(Consolidated_sheets[[#This Row],[Patient_ID]],Patient_data[Patient_ID],0))</f>
        <v>60</v>
      </c>
      <c r="I2675" t="str">
        <f>INDEX(Patient_data[Gender],MATCH(Consolidated_sheets[[#This Row],[Patient_ID]],Patient_data[Patient_ID],0))</f>
        <v>Female</v>
      </c>
      <c r="J2675" t="str">
        <f>INDEX(Location_data[Location],MATCH(Consolidated_sheets[[#This Row],[Patient_ID]],Location_data[Patient_ID],0))</f>
        <v>Phoenix</v>
      </c>
      <c r="K2675" t="str">
        <f>INDEX(Insurance_data[Insurance_Type],MATCH(Consolidated_sheets[[#This Row],[Patient_ID]],Insurance_data[Patient_ID],0))</f>
        <v>None</v>
      </c>
      <c r="L2675" s="6">
        <f>INDEX(Insurance_data[Insurance_Amount],MATCH(Consolidated_sheets[[#This Row],[Patient_ID]],Insurance_data[Patient_ID],0))</f>
        <v>1525.31</v>
      </c>
    </row>
    <row r="2676" spans="1:12" x14ac:dyDescent="0.3">
      <c r="A2676" t="s">
        <v>1836</v>
      </c>
      <c r="B2676" t="s">
        <v>5955</v>
      </c>
      <c r="C2676" s="6">
        <v>714.06</v>
      </c>
      <c r="D2676" s="1">
        <v>44163.249607086727</v>
      </c>
      <c r="E2676" s="1" t="str">
        <f>TEXT(Consolidated_sheets[[#This Row],[Date]],"yyyy")</f>
        <v>2020</v>
      </c>
      <c r="F2676" s="1" t="str">
        <f>TEXT(Consolidated_sheets[[#This Row],[Date]],"mmmm")</f>
        <v>November</v>
      </c>
      <c r="G2676" t="str">
        <f>INDEX(Patient_data[Patient_Name],MATCH(Consolidated_sheets[[#This Row],[Patient_ID]],Patient_data[Patient_ID],0))</f>
        <v>Erik Lee</v>
      </c>
      <c r="H2676">
        <f>INDEX(Patient_data[Age],MATCH(Consolidated_sheets[[#This Row],[Patient_ID]],Patient_data[Patient_ID],0))</f>
        <v>32</v>
      </c>
      <c r="I2676" t="str">
        <f>INDEX(Patient_data[Gender],MATCH(Consolidated_sheets[[#This Row],[Patient_ID]],Patient_data[Patient_ID],0))</f>
        <v>Female</v>
      </c>
      <c r="J2676" t="str">
        <f>INDEX(Location_data[Location],MATCH(Consolidated_sheets[[#This Row],[Patient_ID]],Location_data[Patient_ID],0))</f>
        <v>Houston</v>
      </c>
      <c r="K2676" t="str">
        <f>INDEX(Insurance_data[Insurance_Type],MATCH(Consolidated_sheets[[#This Row],[Patient_ID]],Insurance_data[Patient_ID],0))</f>
        <v>Public</v>
      </c>
      <c r="L2676" s="6">
        <f>INDEX(Insurance_data[Insurance_Amount],MATCH(Consolidated_sheets[[#This Row],[Patient_ID]],Insurance_data[Patient_ID],0))</f>
        <v>7378.21</v>
      </c>
    </row>
    <row r="2677" spans="1:12" x14ac:dyDescent="0.3">
      <c r="A2677" t="s">
        <v>1561</v>
      </c>
      <c r="B2677" t="s">
        <v>5953</v>
      </c>
      <c r="C2677" s="6">
        <v>2831.91</v>
      </c>
      <c r="D2677" s="1">
        <v>44163.510358622647</v>
      </c>
      <c r="E2677" s="1" t="str">
        <f>TEXT(Consolidated_sheets[[#This Row],[Date]],"yyyy")</f>
        <v>2020</v>
      </c>
      <c r="F2677" s="1" t="str">
        <f>TEXT(Consolidated_sheets[[#This Row],[Date]],"mmmm")</f>
        <v>November</v>
      </c>
      <c r="G2677" t="str">
        <f>INDEX(Patient_data[Patient_Name],MATCH(Consolidated_sheets[[#This Row],[Patient_ID]],Patient_data[Patient_ID],0))</f>
        <v>Hannah Barron</v>
      </c>
      <c r="H2677">
        <f>INDEX(Patient_data[Age],MATCH(Consolidated_sheets[[#This Row],[Patient_ID]],Patient_data[Patient_ID],0))</f>
        <v>36</v>
      </c>
      <c r="I2677" t="str">
        <f>INDEX(Patient_data[Gender],MATCH(Consolidated_sheets[[#This Row],[Patient_ID]],Patient_data[Patient_ID],0))</f>
        <v>Female</v>
      </c>
      <c r="J2677" t="str">
        <f>INDEX(Location_data[Location],MATCH(Consolidated_sheets[[#This Row],[Patient_ID]],Location_data[Patient_ID],0))</f>
        <v>Phoenix</v>
      </c>
      <c r="K2677" t="str">
        <f>INDEX(Insurance_data[Insurance_Type],MATCH(Consolidated_sheets[[#This Row],[Patient_ID]],Insurance_data[Patient_ID],0))</f>
        <v>None</v>
      </c>
      <c r="L2677" s="6">
        <f>INDEX(Insurance_data[Insurance_Amount],MATCH(Consolidated_sheets[[#This Row],[Patient_ID]],Insurance_data[Patient_ID],0))</f>
        <v>762.42</v>
      </c>
    </row>
    <row r="2678" spans="1:12" x14ac:dyDescent="0.3">
      <c r="A2678" t="s">
        <v>2416</v>
      </c>
      <c r="B2678" t="s">
        <v>5955</v>
      </c>
      <c r="C2678" s="6">
        <v>2315.64</v>
      </c>
      <c r="D2678" s="1">
        <v>44163.771110158588</v>
      </c>
      <c r="E2678" s="1" t="str">
        <f>TEXT(Consolidated_sheets[[#This Row],[Date]],"yyyy")</f>
        <v>2020</v>
      </c>
      <c r="F2678" s="1" t="str">
        <f>TEXT(Consolidated_sheets[[#This Row],[Date]],"mmmm")</f>
        <v>November</v>
      </c>
      <c r="G2678" t="str">
        <f>INDEX(Patient_data[Patient_Name],MATCH(Consolidated_sheets[[#This Row],[Patient_ID]],Patient_data[Patient_ID],0))</f>
        <v>Kristopher Burns</v>
      </c>
      <c r="H2678">
        <f>INDEX(Patient_data[Age],MATCH(Consolidated_sheets[[#This Row],[Patient_ID]],Patient_data[Patient_ID],0))</f>
        <v>56</v>
      </c>
      <c r="I2678" t="str">
        <f>INDEX(Patient_data[Gender],MATCH(Consolidated_sheets[[#This Row],[Patient_ID]],Patient_data[Patient_ID],0))</f>
        <v>Female</v>
      </c>
      <c r="J2678" t="str">
        <f>INDEX(Location_data[Location],MATCH(Consolidated_sheets[[#This Row],[Patient_ID]],Location_data[Patient_ID],0))</f>
        <v>Phoenix</v>
      </c>
      <c r="K2678" t="str">
        <f>INDEX(Insurance_data[Insurance_Type],MATCH(Consolidated_sheets[[#This Row],[Patient_ID]],Insurance_data[Patient_ID],0))</f>
        <v>Public</v>
      </c>
      <c r="L2678" s="6">
        <f>INDEX(Insurance_data[Insurance_Amount],MATCH(Consolidated_sheets[[#This Row],[Patient_ID]],Insurance_data[Patient_ID],0))</f>
        <v>9729.2900000000009</v>
      </c>
    </row>
    <row r="2679" spans="1:12" x14ac:dyDescent="0.3">
      <c r="A2679" t="s">
        <v>1978</v>
      </c>
      <c r="B2679" t="s">
        <v>5952</v>
      </c>
      <c r="C2679" s="6">
        <v>4624.6899999999996</v>
      </c>
      <c r="D2679" s="1">
        <v>44164.031861694522</v>
      </c>
      <c r="E2679" s="1" t="str">
        <f>TEXT(Consolidated_sheets[[#This Row],[Date]],"yyyy")</f>
        <v>2020</v>
      </c>
      <c r="F2679" s="1" t="str">
        <f>TEXT(Consolidated_sheets[[#This Row],[Date]],"mmmm")</f>
        <v>November</v>
      </c>
      <c r="G2679" t="str">
        <f>INDEX(Patient_data[Patient_Name],MATCH(Consolidated_sheets[[#This Row],[Patient_ID]],Patient_data[Patient_ID],0))</f>
        <v>Adam Tucker PhD</v>
      </c>
      <c r="H2679">
        <f>INDEX(Patient_data[Age],MATCH(Consolidated_sheets[[#This Row],[Patient_ID]],Patient_data[Patient_ID],0))</f>
        <v>24</v>
      </c>
      <c r="I2679" t="str">
        <f>INDEX(Patient_data[Gender],MATCH(Consolidated_sheets[[#This Row],[Patient_ID]],Patient_data[Patient_ID],0))</f>
        <v>Male</v>
      </c>
      <c r="J2679" t="str">
        <f>INDEX(Location_data[Location],MATCH(Consolidated_sheets[[#This Row],[Patient_ID]],Location_data[Patient_ID],0))</f>
        <v>Phoenix</v>
      </c>
      <c r="K2679" t="str">
        <f>INDEX(Insurance_data[Insurance_Type],MATCH(Consolidated_sheets[[#This Row],[Patient_ID]],Insurance_data[Patient_ID],0))</f>
        <v>Public</v>
      </c>
      <c r="L2679" s="6">
        <f>INDEX(Insurance_data[Insurance_Amount],MATCH(Consolidated_sheets[[#This Row],[Patient_ID]],Insurance_data[Patient_ID],0))</f>
        <v>8146.92</v>
      </c>
    </row>
    <row r="2680" spans="1:12" x14ac:dyDescent="0.3">
      <c r="A2680" t="s">
        <v>1725</v>
      </c>
      <c r="B2680" t="s">
        <v>5955</v>
      </c>
      <c r="C2680" s="6">
        <v>830.67</v>
      </c>
      <c r="D2680" s="1">
        <v>44164.292613230449</v>
      </c>
      <c r="E2680" s="1" t="str">
        <f>TEXT(Consolidated_sheets[[#This Row],[Date]],"yyyy")</f>
        <v>2020</v>
      </c>
      <c r="F2680" s="1" t="str">
        <f>TEXT(Consolidated_sheets[[#This Row],[Date]],"mmmm")</f>
        <v>November</v>
      </c>
      <c r="G2680" t="str">
        <f>INDEX(Patient_data[Patient_Name],MATCH(Consolidated_sheets[[#This Row],[Patient_ID]],Patient_data[Patient_ID],0))</f>
        <v>Kristen Marshall</v>
      </c>
      <c r="H2680">
        <f>INDEX(Patient_data[Age],MATCH(Consolidated_sheets[[#This Row],[Patient_ID]],Patient_data[Patient_ID],0))</f>
        <v>43</v>
      </c>
      <c r="I2680" t="str">
        <f>INDEX(Patient_data[Gender],MATCH(Consolidated_sheets[[#This Row],[Patient_ID]],Patient_data[Patient_ID],0))</f>
        <v>Female</v>
      </c>
      <c r="J2680" t="str">
        <f>INDEX(Location_data[Location],MATCH(Consolidated_sheets[[#This Row],[Patient_ID]],Location_data[Patient_ID],0))</f>
        <v>Chicago</v>
      </c>
      <c r="K2680" t="str">
        <f>INDEX(Insurance_data[Insurance_Type],MATCH(Consolidated_sheets[[#This Row],[Patient_ID]],Insurance_data[Patient_ID],0))</f>
        <v>Private</v>
      </c>
      <c r="L2680" s="6">
        <f>INDEX(Insurance_data[Insurance_Amount],MATCH(Consolidated_sheets[[#This Row],[Patient_ID]],Insurance_data[Patient_ID],0))</f>
        <v>4426.5</v>
      </c>
    </row>
    <row r="2681" spans="1:12" x14ac:dyDescent="0.3">
      <c r="A2681" t="s">
        <v>1389</v>
      </c>
      <c r="B2681" t="s">
        <v>5954</v>
      </c>
      <c r="C2681" s="6">
        <v>867.68</v>
      </c>
      <c r="D2681" s="1">
        <v>44164.553364766391</v>
      </c>
      <c r="E2681" s="1" t="str">
        <f>TEXT(Consolidated_sheets[[#This Row],[Date]],"yyyy")</f>
        <v>2020</v>
      </c>
      <c r="F2681" s="1" t="str">
        <f>TEXT(Consolidated_sheets[[#This Row],[Date]],"mmmm")</f>
        <v>November</v>
      </c>
      <c r="G2681" t="str">
        <f>INDEX(Patient_data[Patient_Name],MATCH(Consolidated_sheets[[#This Row],[Patient_ID]],Patient_data[Patient_ID],0))</f>
        <v>Stephen Cooley</v>
      </c>
      <c r="H2681">
        <f>INDEX(Patient_data[Age],MATCH(Consolidated_sheets[[#This Row],[Patient_ID]],Patient_data[Patient_ID],0))</f>
        <v>58</v>
      </c>
      <c r="I2681" t="str">
        <f>INDEX(Patient_data[Gender],MATCH(Consolidated_sheets[[#This Row],[Patient_ID]],Patient_data[Patient_ID],0))</f>
        <v>Male</v>
      </c>
      <c r="J2681" t="str">
        <f>INDEX(Location_data[Location],MATCH(Consolidated_sheets[[#This Row],[Patient_ID]],Location_data[Patient_ID],0))</f>
        <v>Los Angeles</v>
      </c>
      <c r="K2681" t="str">
        <f>INDEX(Insurance_data[Insurance_Type],MATCH(Consolidated_sheets[[#This Row],[Patient_ID]],Insurance_data[Patient_ID],0))</f>
        <v>None</v>
      </c>
      <c r="L2681" s="6">
        <f>INDEX(Insurance_data[Insurance_Amount],MATCH(Consolidated_sheets[[#This Row],[Patient_ID]],Insurance_data[Patient_ID],0))</f>
        <v>8654.75</v>
      </c>
    </row>
    <row r="2682" spans="1:12" x14ac:dyDescent="0.3">
      <c r="A2682" t="s">
        <v>168</v>
      </c>
      <c r="B2682" t="s">
        <v>5954</v>
      </c>
      <c r="C2682" s="6">
        <v>3278.92</v>
      </c>
      <c r="D2682" s="1">
        <v>44164.814116302317</v>
      </c>
      <c r="E2682" s="1" t="str">
        <f>TEXT(Consolidated_sheets[[#This Row],[Date]],"yyyy")</f>
        <v>2020</v>
      </c>
      <c r="F2682" s="1" t="str">
        <f>TEXT(Consolidated_sheets[[#This Row],[Date]],"mmmm")</f>
        <v>November</v>
      </c>
      <c r="G2682" t="str">
        <f>INDEX(Patient_data[Patient_Name],MATCH(Consolidated_sheets[[#This Row],[Patient_ID]],Patient_data[Patient_ID],0))</f>
        <v>John Kim</v>
      </c>
      <c r="H2682">
        <f>INDEX(Patient_data[Age],MATCH(Consolidated_sheets[[#This Row],[Patient_ID]],Patient_data[Patient_ID],0))</f>
        <v>56</v>
      </c>
      <c r="I2682" t="str">
        <f>INDEX(Patient_data[Gender],MATCH(Consolidated_sheets[[#This Row],[Patient_ID]],Patient_data[Patient_ID],0))</f>
        <v>Female</v>
      </c>
      <c r="J2682" t="str">
        <f>INDEX(Location_data[Location],MATCH(Consolidated_sheets[[#This Row],[Patient_ID]],Location_data[Patient_ID],0))</f>
        <v>New York</v>
      </c>
      <c r="K2682" t="str">
        <f>INDEX(Insurance_data[Insurance_Type],MATCH(Consolidated_sheets[[#This Row],[Patient_ID]],Insurance_data[Patient_ID],0))</f>
        <v>Private</v>
      </c>
      <c r="L2682" s="6">
        <f>INDEX(Insurance_data[Insurance_Amount],MATCH(Consolidated_sheets[[#This Row],[Patient_ID]],Insurance_data[Patient_ID],0))</f>
        <v>200.98</v>
      </c>
    </row>
    <row r="2683" spans="1:12" x14ac:dyDescent="0.3">
      <c r="A2683" t="s">
        <v>847</v>
      </c>
      <c r="B2683" t="s">
        <v>5954</v>
      </c>
      <c r="C2683" s="6">
        <v>1669.3</v>
      </c>
      <c r="D2683" s="1">
        <v>44165.074867838252</v>
      </c>
      <c r="E2683" s="1" t="str">
        <f>TEXT(Consolidated_sheets[[#This Row],[Date]],"yyyy")</f>
        <v>2020</v>
      </c>
      <c r="F2683" s="1" t="str">
        <f>TEXT(Consolidated_sheets[[#This Row],[Date]],"mmmm")</f>
        <v>November</v>
      </c>
      <c r="G2683" t="str">
        <f>INDEX(Patient_data[Patient_Name],MATCH(Consolidated_sheets[[#This Row],[Patient_ID]],Patient_data[Patient_ID],0))</f>
        <v>Tracy Allen</v>
      </c>
      <c r="H2683">
        <f>INDEX(Patient_data[Age],MATCH(Consolidated_sheets[[#This Row],[Patient_ID]],Patient_data[Patient_ID],0))</f>
        <v>66</v>
      </c>
      <c r="I2683" t="str">
        <f>INDEX(Patient_data[Gender],MATCH(Consolidated_sheets[[#This Row],[Patient_ID]],Patient_data[Patient_ID],0))</f>
        <v>Female</v>
      </c>
      <c r="J2683" t="str">
        <f>INDEX(Location_data[Location],MATCH(Consolidated_sheets[[#This Row],[Patient_ID]],Location_data[Patient_ID],0))</f>
        <v>Phoenix</v>
      </c>
      <c r="K2683" t="str">
        <f>INDEX(Insurance_data[Insurance_Type],MATCH(Consolidated_sheets[[#This Row],[Patient_ID]],Insurance_data[Patient_ID],0))</f>
        <v>Private</v>
      </c>
      <c r="L2683" s="6">
        <f>INDEX(Insurance_data[Insurance_Amount],MATCH(Consolidated_sheets[[#This Row],[Patient_ID]],Insurance_data[Patient_ID],0))</f>
        <v>2718.66</v>
      </c>
    </row>
    <row r="2684" spans="1:12" x14ac:dyDescent="0.3">
      <c r="A2684" t="s">
        <v>1478</v>
      </c>
      <c r="B2684" t="s">
        <v>5952</v>
      </c>
      <c r="C2684" s="6">
        <v>2007.21</v>
      </c>
      <c r="D2684" s="1">
        <v>44165.335619374193</v>
      </c>
      <c r="E2684" s="1" t="str">
        <f>TEXT(Consolidated_sheets[[#This Row],[Date]],"yyyy")</f>
        <v>2020</v>
      </c>
      <c r="F2684" s="1" t="str">
        <f>TEXT(Consolidated_sheets[[#This Row],[Date]],"mmmm")</f>
        <v>November</v>
      </c>
      <c r="G2684" t="str">
        <f>INDEX(Patient_data[Patient_Name],MATCH(Consolidated_sheets[[#This Row],[Patient_ID]],Patient_data[Patient_ID],0))</f>
        <v>Samantha Wells</v>
      </c>
      <c r="H2684">
        <f>INDEX(Patient_data[Age],MATCH(Consolidated_sheets[[#This Row],[Patient_ID]],Patient_data[Patient_ID],0))</f>
        <v>58</v>
      </c>
      <c r="I2684" t="str">
        <f>INDEX(Patient_data[Gender],MATCH(Consolidated_sheets[[#This Row],[Patient_ID]],Patient_data[Patient_ID],0))</f>
        <v>Male</v>
      </c>
      <c r="J2684" t="str">
        <f>INDEX(Location_data[Location],MATCH(Consolidated_sheets[[#This Row],[Patient_ID]],Location_data[Patient_ID],0))</f>
        <v>Phoenix</v>
      </c>
      <c r="K2684" t="str">
        <f>INDEX(Insurance_data[Insurance_Type],MATCH(Consolidated_sheets[[#This Row],[Patient_ID]],Insurance_data[Patient_ID],0))</f>
        <v>None</v>
      </c>
      <c r="L2684" s="6">
        <f>INDEX(Insurance_data[Insurance_Amount],MATCH(Consolidated_sheets[[#This Row],[Patient_ID]],Insurance_data[Patient_ID],0))</f>
        <v>1254.49</v>
      </c>
    </row>
    <row r="2685" spans="1:12" x14ac:dyDescent="0.3">
      <c r="A2685" t="s">
        <v>903</v>
      </c>
      <c r="B2685" t="s">
        <v>5954</v>
      </c>
      <c r="C2685" s="6">
        <v>4713.4799999999996</v>
      </c>
      <c r="D2685" s="1">
        <v>44165.596370910127</v>
      </c>
      <c r="E2685" s="1" t="str">
        <f>TEXT(Consolidated_sheets[[#This Row],[Date]],"yyyy")</f>
        <v>2020</v>
      </c>
      <c r="F2685" s="1" t="str">
        <f>TEXT(Consolidated_sheets[[#This Row],[Date]],"mmmm")</f>
        <v>November</v>
      </c>
      <c r="G2685" t="str">
        <f>INDEX(Patient_data[Patient_Name],MATCH(Consolidated_sheets[[#This Row],[Patient_ID]],Patient_data[Patient_ID],0))</f>
        <v>Glenda Guerra</v>
      </c>
      <c r="H2685">
        <f>INDEX(Patient_data[Age],MATCH(Consolidated_sheets[[#This Row],[Patient_ID]],Patient_data[Patient_ID],0))</f>
        <v>39</v>
      </c>
      <c r="I2685" t="str">
        <f>INDEX(Patient_data[Gender],MATCH(Consolidated_sheets[[#This Row],[Patient_ID]],Patient_data[Patient_ID],0))</f>
        <v>Female</v>
      </c>
      <c r="J2685" t="str">
        <f>INDEX(Location_data[Location],MATCH(Consolidated_sheets[[#This Row],[Patient_ID]],Location_data[Patient_ID],0))</f>
        <v>Chicago</v>
      </c>
      <c r="K2685" t="str">
        <f>INDEX(Insurance_data[Insurance_Type],MATCH(Consolidated_sheets[[#This Row],[Patient_ID]],Insurance_data[Patient_ID],0))</f>
        <v>None</v>
      </c>
      <c r="L2685" s="6">
        <f>INDEX(Insurance_data[Insurance_Amount],MATCH(Consolidated_sheets[[#This Row],[Patient_ID]],Insurance_data[Patient_ID],0))</f>
        <v>9381.75</v>
      </c>
    </row>
    <row r="2686" spans="1:12" x14ac:dyDescent="0.3">
      <c r="A2686" t="s">
        <v>1955</v>
      </c>
      <c r="B2686" t="s">
        <v>5954</v>
      </c>
      <c r="C2686" s="6">
        <v>2304.48</v>
      </c>
      <c r="D2686" s="1">
        <v>44165.857122446047</v>
      </c>
      <c r="E2686" s="1" t="str">
        <f>TEXT(Consolidated_sheets[[#This Row],[Date]],"yyyy")</f>
        <v>2020</v>
      </c>
      <c r="F2686" s="1" t="str">
        <f>TEXT(Consolidated_sheets[[#This Row],[Date]],"mmmm")</f>
        <v>November</v>
      </c>
      <c r="G2686" t="str">
        <f>INDEX(Patient_data[Patient_Name],MATCH(Consolidated_sheets[[#This Row],[Patient_ID]],Patient_data[Patient_ID],0))</f>
        <v>Rachel Atkins</v>
      </c>
      <c r="H2686">
        <f>INDEX(Patient_data[Age],MATCH(Consolidated_sheets[[#This Row],[Patient_ID]],Patient_data[Patient_ID],0))</f>
        <v>22</v>
      </c>
      <c r="I2686" t="str">
        <f>INDEX(Patient_data[Gender],MATCH(Consolidated_sheets[[#This Row],[Patient_ID]],Patient_data[Patient_ID],0))</f>
        <v>Female</v>
      </c>
      <c r="J2686" t="str">
        <f>INDEX(Location_data[Location],MATCH(Consolidated_sheets[[#This Row],[Patient_ID]],Location_data[Patient_ID],0))</f>
        <v>Houston</v>
      </c>
      <c r="K2686" t="str">
        <f>INDEX(Insurance_data[Insurance_Type],MATCH(Consolidated_sheets[[#This Row],[Patient_ID]],Insurance_data[Patient_ID],0))</f>
        <v>Public</v>
      </c>
      <c r="L2686" s="6">
        <f>INDEX(Insurance_data[Insurance_Amount],MATCH(Consolidated_sheets[[#This Row],[Patient_ID]],Insurance_data[Patient_ID],0))</f>
        <v>234.12</v>
      </c>
    </row>
    <row r="2687" spans="1:12" x14ac:dyDescent="0.3">
      <c r="A2687" t="s">
        <v>2177</v>
      </c>
      <c r="B2687" t="s">
        <v>5952</v>
      </c>
      <c r="C2687" s="6">
        <v>4791.18</v>
      </c>
      <c r="D2687" s="1">
        <v>44166.117873981988</v>
      </c>
      <c r="E2687" s="1" t="str">
        <f>TEXT(Consolidated_sheets[[#This Row],[Date]],"yyyy")</f>
        <v>2020</v>
      </c>
      <c r="F2687" s="1" t="str">
        <f>TEXT(Consolidated_sheets[[#This Row],[Date]],"mmmm")</f>
        <v>December</v>
      </c>
      <c r="G2687" t="str">
        <f>INDEX(Patient_data[Patient_Name],MATCH(Consolidated_sheets[[#This Row],[Patient_ID]],Patient_data[Patient_ID],0))</f>
        <v>Barry Rodriguez</v>
      </c>
      <c r="H2687">
        <f>INDEX(Patient_data[Age],MATCH(Consolidated_sheets[[#This Row],[Patient_ID]],Patient_data[Patient_ID],0))</f>
        <v>78</v>
      </c>
      <c r="I2687" t="str">
        <f>INDEX(Patient_data[Gender],MATCH(Consolidated_sheets[[#This Row],[Patient_ID]],Patient_data[Patient_ID],0))</f>
        <v>Female</v>
      </c>
      <c r="J2687" t="str">
        <f>INDEX(Location_data[Location],MATCH(Consolidated_sheets[[#This Row],[Patient_ID]],Location_data[Patient_ID],0))</f>
        <v>Phoenix</v>
      </c>
      <c r="K2687" t="str">
        <f>INDEX(Insurance_data[Insurance_Type],MATCH(Consolidated_sheets[[#This Row],[Patient_ID]],Insurance_data[Patient_ID],0))</f>
        <v>None</v>
      </c>
      <c r="L2687" s="6">
        <f>INDEX(Insurance_data[Insurance_Amount],MATCH(Consolidated_sheets[[#This Row],[Patient_ID]],Insurance_data[Patient_ID],0))</f>
        <v>6146.61</v>
      </c>
    </row>
    <row r="2688" spans="1:12" x14ac:dyDescent="0.3">
      <c r="A2688" t="s">
        <v>729</v>
      </c>
      <c r="B2688" t="s">
        <v>5955</v>
      </c>
      <c r="C2688" s="6">
        <v>1840</v>
      </c>
      <c r="D2688" s="1">
        <v>44166.378625517929</v>
      </c>
      <c r="E2688" s="1" t="str">
        <f>TEXT(Consolidated_sheets[[#This Row],[Date]],"yyyy")</f>
        <v>2020</v>
      </c>
      <c r="F2688" s="1" t="str">
        <f>TEXT(Consolidated_sheets[[#This Row],[Date]],"mmmm")</f>
        <v>December</v>
      </c>
      <c r="G2688" t="str">
        <f>INDEX(Patient_data[Patient_Name],MATCH(Consolidated_sheets[[#This Row],[Patient_ID]],Patient_data[Patient_ID],0))</f>
        <v>Stephen Hernandez</v>
      </c>
      <c r="H2688">
        <f>INDEX(Patient_data[Age],MATCH(Consolidated_sheets[[#This Row],[Patient_ID]],Patient_data[Patient_ID],0))</f>
        <v>75</v>
      </c>
      <c r="I2688" t="str">
        <f>INDEX(Patient_data[Gender],MATCH(Consolidated_sheets[[#This Row],[Patient_ID]],Patient_data[Patient_ID],0))</f>
        <v>Female</v>
      </c>
      <c r="J2688" t="str">
        <f>INDEX(Location_data[Location],MATCH(Consolidated_sheets[[#This Row],[Patient_ID]],Location_data[Patient_ID],0))</f>
        <v>Phoenix</v>
      </c>
      <c r="K2688" t="str">
        <f>INDEX(Insurance_data[Insurance_Type],MATCH(Consolidated_sheets[[#This Row],[Patient_ID]],Insurance_data[Patient_ID],0))</f>
        <v>Private</v>
      </c>
      <c r="L2688" s="6">
        <f>INDEX(Insurance_data[Insurance_Amount],MATCH(Consolidated_sheets[[#This Row],[Patient_ID]],Insurance_data[Patient_ID],0))</f>
        <v>6215.68</v>
      </c>
    </row>
    <row r="2689" spans="1:12" x14ac:dyDescent="0.3">
      <c r="A2689" t="s">
        <v>1017</v>
      </c>
      <c r="B2689" t="s">
        <v>5952</v>
      </c>
      <c r="C2689" s="6">
        <v>1468.46</v>
      </c>
      <c r="D2689" s="1">
        <v>44166.639377053863</v>
      </c>
      <c r="E2689" s="1" t="str">
        <f>TEXT(Consolidated_sheets[[#This Row],[Date]],"yyyy")</f>
        <v>2020</v>
      </c>
      <c r="F2689" s="1" t="str">
        <f>TEXT(Consolidated_sheets[[#This Row],[Date]],"mmmm")</f>
        <v>December</v>
      </c>
      <c r="G2689" t="str">
        <f>INDEX(Patient_data[Patient_Name],MATCH(Consolidated_sheets[[#This Row],[Patient_ID]],Patient_data[Patient_ID],0))</f>
        <v>Brittany Carr</v>
      </c>
      <c r="H2689">
        <f>INDEX(Patient_data[Age],MATCH(Consolidated_sheets[[#This Row],[Patient_ID]],Patient_data[Patient_ID],0))</f>
        <v>86</v>
      </c>
      <c r="I2689" t="str">
        <f>INDEX(Patient_data[Gender],MATCH(Consolidated_sheets[[#This Row],[Patient_ID]],Patient_data[Patient_ID],0))</f>
        <v>Male</v>
      </c>
      <c r="J2689" t="str">
        <f>INDEX(Location_data[Location],MATCH(Consolidated_sheets[[#This Row],[Patient_ID]],Location_data[Patient_ID],0))</f>
        <v>Houston</v>
      </c>
      <c r="K2689" t="str">
        <f>INDEX(Insurance_data[Insurance_Type],MATCH(Consolidated_sheets[[#This Row],[Patient_ID]],Insurance_data[Patient_ID],0))</f>
        <v>Private</v>
      </c>
      <c r="L2689" s="6">
        <f>INDEX(Insurance_data[Insurance_Amount],MATCH(Consolidated_sheets[[#This Row],[Patient_ID]],Insurance_data[Patient_ID],0))</f>
        <v>2171.44</v>
      </c>
    </row>
    <row r="2690" spans="1:12" x14ac:dyDescent="0.3">
      <c r="A2690" t="s">
        <v>1712</v>
      </c>
      <c r="B2690" t="s">
        <v>5954</v>
      </c>
      <c r="C2690" s="6">
        <v>3918.88</v>
      </c>
      <c r="D2690" s="1">
        <v>44166.90012858979</v>
      </c>
      <c r="E2690" s="1" t="str">
        <f>TEXT(Consolidated_sheets[[#This Row],[Date]],"yyyy")</f>
        <v>2020</v>
      </c>
      <c r="F2690" s="1" t="str">
        <f>TEXT(Consolidated_sheets[[#This Row],[Date]],"mmmm")</f>
        <v>December</v>
      </c>
      <c r="G2690" t="str">
        <f>INDEX(Patient_data[Patient_Name],MATCH(Consolidated_sheets[[#This Row],[Patient_ID]],Patient_data[Patient_ID],0))</f>
        <v>Bianca Ortiz</v>
      </c>
      <c r="H2690">
        <f>INDEX(Patient_data[Age],MATCH(Consolidated_sheets[[#This Row],[Patient_ID]],Patient_data[Patient_ID],0))</f>
        <v>44</v>
      </c>
      <c r="I2690" t="str">
        <f>INDEX(Patient_data[Gender],MATCH(Consolidated_sheets[[#This Row],[Patient_ID]],Patient_data[Patient_ID],0))</f>
        <v>Female</v>
      </c>
      <c r="J2690" t="str">
        <f>INDEX(Location_data[Location],MATCH(Consolidated_sheets[[#This Row],[Patient_ID]],Location_data[Patient_ID],0))</f>
        <v>Chicago</v>
      </c>
      <c r="K2690" t="str">
        <f>INDEX(Insurance_data[Insurance_Type],MATCH(Consolidated_sheets[[#This Row],[Patient_ID]],Insurance_data[Patient_ID],0))</f>
        <v>Public</v>
      </c>
      <c r="L2690" s="6">
        <f>INDEX(Insurance_data[Insurance_Amount],MATCH(Consolidated_sheets[[#This Row],[Patient_ID]],Insurance_data[Patient_ID],0))</f>
        <v>4662.99</v>
      </c>
    </row>
    <row r="2691" spans="1:12" x14ac:dyDescent="0.3">
      <c r="A2691" t="s">
        <v>2393</v>
      </c>
      <c r="B2691" t="s">
        <v>5955</v>
      </c>
      <c r="C2691" s="6">
        <v>2969.5</v>
      </c>
      <c r="D2691" s="1">
        <v>44167.160880125732</v>
      </c>
      <c r="E2691" s="1" t="str">
        <f>TEXT(Consolidated_sheets[[#This Row],[Date]],"yyyy")</f>
        <v>2020</v>
      </c>
      <c r="F2691" s="1" t="str">
        <f>TEXT(Consolidated_sheets[[#This Row],[Date]],"mmmm")</f>
        <v>December</v>
      </c>
      <c r="G2691" t="str">
        <f>INDEX(Patient_data[Patient_Name],MATCH(Consolidated_sheets[[#This Row],[Patient_ID]],Patient_data[Patient_ID],0))</f>
        <v>Joseph Schultz</v>
      </c>
      <c r="H2691">
        <f>INDEX(Patient_data[Age],MATCH(Consolidated_sheets[[#This Row],[Patient_ID]],Patient_data[Patient_ID],0))</f>
        <v>59</v>
      </c>
      <c r="I2691" t="str">
        <f>INDEX(Patient_data[Gender],MATCH(Consolidated_sheets[[#This Row],[Patient_ID]],Patient_data[Patient_ID],0))</f>
        <v>Male</v>
      </c>
      <c r="J2691" t="str">
        <f>INDEX(Location_data[Location],MATCH(Consolidated_sheets[[#This Row],[Patient_ID]],Location_data[Patient_ID],0))</f>
        <v>Los Angeles</v>
      </c>
      <c r="K2691" t="str">
        <f>INDEX(Insurance_data[Insurance_Type],MATCH(Consolidated_sheets[[#This Row],[Patient_ID]],Insurance_data[Patient_ID],0))</f>
        <v>Public</v>
      </c>
      <c r="L2691" s="6">
        <f>INDEX(Insurance_data[Insurance_Amount],MATCH(Consolidated_sheets[[#This Row],[Patient_ID]],Insurance_data[Patient_ID],0))</f>
        <v>3981.37</v>
      </c>
    </row>
    <row r="2692" spans="1:12" x14ac:dyDescent="0.3">
      <c r="A2692" t="s">
        <v>1602</v>
      </c>
      <c r="B2692" t="s">
        <v>5955</v>
      </c>
      <c r="C2692" s="6">
        <v>2977.32</v>
      </c>
      <c r="D2692" s="1">
        <v>44167.421631661658</v>
      </c>
      <c r="E2692" s="1" t="str">
        <f>TEXT(Consolidated_sheets[[#This Row],[Date]],"yyyy")</f>
        <v>2020</v>
      </c>
      <c r="F2692" s="1" t="str">
        <f>TEXT(Consolidated_sheets[[#This Row],[Date]],"mmmm")</f>
        <v>December</v>
      </c>
      <c r="G2692" t="str">
        <f>INDEX(Patient_data[Patient_Name],MATCH(Consolidated_sheets[[#This Row],[Patient_ID]],Patient_data[Patient_ID],0))</f>
        <v>David Dalton</v>
      </c>
      <c r="H2692">
        <f>INDEX(Patient_data[Age],MATCH(Consolidated_sheets[[#This Row],[Patient_ID]],Patient_data[Patient_ID],0))</f>
        <v>69</v>
      </c>
      <c r="I2692" t="str">
        <f>INDEX(Patient_data[Gender],MATCH(Consolidated_sheets[[#This Row],[Patient_ID]],Patient_data[Patient_ID],0))</f>
        <v>Female</v>
      </c>
      <c r="J2692" t="str">
        <f>INDEX(Location_data[Location],MATCH(Consolidated_sheets[[#This Row],[Patient_ID]],Location_data[Patient_ID],0))</f>
        <v>Los Angeles</v>
      </c>
      <c r="K2692" t="str">
        <f>INDEX(Insurance_data[Insurance_Type],MATCH(Consolidated_sheets[[#This Row],[Patient_ID]],Insurance_data[Patient_ID],0))</f>
        <v>Public</v>
      </c>
      <c r="L2692" s="6">
        <f>INDEX(Insurance_data[Insurance_Amount],MATCH(Consolidated_sheets[[#This Row],[Patient_ID]],Insurance_data[Patient_ID],0))</f>
        <v>5160.63</v>
      </c>
    </row>
    <row r="2693" spans="1:12" x14ac:dyDescent="0.3">
      <c r="A2693" t="s">
        <v>2890</v>
      </c>
      <c r="B2693" t="s">
        <v>5955</v>
      </c>
      <c r="C2693" s="6">
        <v>2605.5</v>
      </c>
      <c r="D2693" s="1">
        <v>44167.682383197593</v>
      </c>
      <c r="E2693" s="1" t="str">
        <f>TEXT(Consolidated_sheets[[#This Row],[Date]],"yyyy")</f>
        <v>2020</v>
      </c>
      <c r="F2693" s="1" t="str">
        <f>TEXT(Consolidated_sheets[[#This Row],[Date]],"mmmm")</f>
        <v>December</v>
      </c>
      <c r="G2693" t="str">
        <f>INDEX(Patient_data[Patient_Name],MATCH(Consolidated_sheets[[#This Row],[Patient_ID]],Patient_data[Patient_ID],0))</f>
        <v>Vanessa Yang</v>
      </c>
      <c r="H2693">
        <f>INDEX(Patient_data[Age],MATCH(Consolidated_sheets[[#This Row],[Patient_ID]],Patient_data[Patient_ID],0))</f>
        <v>22</v>
      </c>
      <c r="I2693" t="str">
        <f>INDEX(Patient_data[Gender],MATCH(Consolidated_sheets[[#This Row],[Patient_ID]],Patient_data[Patient_ID],0))</f>
        <v>Male</v>
      </c>
      <c r="J2693" t="str">
        <f>INDEX(Location_data[Location],MATCH(Consolidated_sheets[[#This Row],[Patient_ID]],Location_data[Patient_ID],0))</f>
        <v>Chicago</v>
      </c>
      <c r="K2693" t="str">
        <f>INDEX(Insurance_data[Insurance_Type],MATCH(Consolidated_sheets[[#This Row],[Patient_ID]],Insurance_data[Patient_ID],0))</f>
        <v>None</v>
      </c>
      <c r="L2693" s="6">
        <f>INDEX(Insurance_data[Insurance_Amount],MATCH(Consolidated_sheets[[#This Row],[Patient_ID]],Insurance_data[Patient_ID],0))</f>
        <v>119.31</v>
      </c>
    </row>
    <row r="2694" spans="1:12" x14ac:dyDescent="0.3">
      <c r="A2694" t="s">
        <v>1672</v>
      </c>
      <c r="B2694" t="s">
        <v>5953</v>
      </c>
      <c r="C2694" s="6">
        <v>2680.37</v>
      </c>
      <c r="D2694" s="1">
        <v>44167.943134733527</v>
      </c>
      <c r="E2694" s="1" t="str">
        <f>TEXT(Consolidated_sheets[[#This Row],[Date]],"yyyy")</f>
        <v>2020</v>
      </c>
      <c r="F2694" s="1" t="str">
        <f>TEXT(Consolidated_sheets[[#This Row],[Date]],"mmmm")</f>
        <v>December</v>
      </c>
      <c r="G2694" t="str">
        <f>INDEX(Patient_data[Patient_Name],MATCH(Consolidated_sheets[[#This Row],[Patient_ID]],Patient_data[Patient_ID],0))</f>
        <v>Stephen Anderson</v>
      </c>
      <c r="H2694">
        <f>INDEX(Patient_data[Age],MATCH(Consolidated_sheets[[#This Row],[Patient_ID]],Patient_data[Patient_ID],0))</f>
        <v>34</v>
      </c>
      <c r="I2694" t="str">
        <f>INDEX(Patient_data[Gender],MATCH(Consolidated_sheets[[#This Row],[Patient_ID]],Patient_data[Patient_ID],0))</f>
        <v>Male</v>
      </c>
      <c r="J2694" t="str">
        <f>INDEX(Location_data[Location],MATCH(Consolidated_sheets[[#This Row],[Patient_ID]],Location_data[Patient_ID],0))</f>
        <v>Chicago</v>
      </c>
      <c r="K2694" t="str">
        <f>INDEX(Insurance_data[Insurance_Type],MATCH(Consolidated_sheets[[#This Row],[Patient_ID]],Insurance_data[Patient_ID],0))</f>
        <v>Private</v>
      </c>
      <c r="L2694" s="6">
        <f>INDEX(Insurance_data[Insurance_Amount],MATCH(Consolidated_sheets[[#This Row],[Patient_ID]],Insurance_data[Patient_ID],0))</f>
        <v>1046.67</v>
      </c>
    </row>
    <row r="2695" spans="1:12" x14ac:dyDescent="0.3">
      <c r="A2695" t="s">
        <v>1902</v>
      </c>
      <c r="B2695" t="s">
        <v>5955</v>
      </c>
      <c r="C2695" s="6">
        <v>555.97</v>
      </c>
      <c r="D2695" s="1">
        <v>44168.203886269454</v>
      </c>
      <c r="E2695" s="1" t="str">
        <f>TEXT(Consolidated_sheets[[#This Row],[Date]],"yyyy")</f>
        <v>2020</v>
      </c>
      <c r="F2695" s="1" t="str">
        <f>TEXT(Consolidated_sheets[[#This Row],[Date]],"mmmm")</f>
        <v>December</v>
      </c>
      <c r="G2695" t="str">
        <f>INDEX(Patient_data[Patient_Name],MATCH(Consolidated_sheets[[#This Row],[Patient_ID]],Patient_data[Patient_ID],0))</f>
        <v>Randy Wright</v>
      </c>
      <c r="H2695">
        <f>INDEX(Patient_data[Age],MATCH(Consolidated_sheets[[#This Row],[Patient_ID]],Patient_data[Patient_ID],0))</f>
        <v>55</v>
      </c>
      <c r="I2695" t="str">
        <f>INDEX(Patient_data[Gender],MATCH(Consolidated_sheets[[#This Row],[Patient_ID]],Patient_data[Patient_ID],0))</f>
        <v>Female</v>
      </c>
      <c r="J2695" t="str">
        <f>INDEX(Location_data[Location],MATCH(Consolidated_sheets[[#This Row],[Patient_ID]],Location_data[Patient_ID],0))</f>
        <v>Los Angeles</v>
      </c>
      <c r="K2695" t="str">
        <f>INDEX(Insurance_data[Insurance_Type],MATCH(Consolidated_sheets[[#This Row],[Patient_ID]],Insurance_data[Patient_ID],0))</f>
        <v>Private</v>
      </c>
      <c r="L2695" s="6">
        <f>INDEX(Insurance_data[Insurance_Amount],MATCH(Consolidated_sheets[[#This Row],[Patient_ID]],Insurance_data[Patient_ID],0))</f>
        <v>2552.31</v>
      </c>
    </row>
    <row r="2696" spans="1:12" x14ac:dyDescent="0.3">
      <c r="A2696" t="s">
        <v>807</v>
      </c>
      <c r="B2696" t="s">
        <v>5952</v>
      </c>
      <c r="C2696" s="6">
        <v>407.46</v>
      </c>
      <c r="D2696" s="1">
        <v>44168.464637805388</v>
      </c>
      <c r="E2696" s="1" t="str">
        <f>TEXT(Consolidated_sheets[[#This Row],[Date]],"yyyy")</f>
        <v>2020</v>
      </c>
      <c r="F2696" s="1" t="str">
        <f>TEXT(Consolidated_sheets[[#This Row],[Date]],"mmmm")</f>
        <v>December</v>
      </c>
      <c r="G2696" t="str">
        <f>INDEX(Patient_data[Patient_Name],MATCH(Consolidated_sheets[[#This Row],[Patient_ID]],Patient_data[Patient_ID],0))</f>
        <v>Zachary Reid</v>
      </c>
      <c r="H2696">
        <f>INDEX(Patient_data[Age],MATCH(Consolidated_sheets[[#This Row],[Patient_ID]],Patient_data[Patient_ID],0))</f>
        <v>60</v>
      </c>
      <c r="I2696" t="str">
        <f>INDEX(Patient_data[Gender],MATCH(Consolidated_sheets[[#This Row],[Patient_ID]],Patient_data[Patient_ID],0))</f>
        <v>Female</v>
      </c>
      <c r="J2696" t="str">
        <f>INDEX(Location_data[Location],MATCH(Consolidated_sheets[[#This Row],[Patient_ID]],Location_data[Patient_ID],0))</f>
        <v>Los Angeles</v>
      </c>
      <c r="K2696" t="str">
        <f>INDEX(Insurance_data[Insurance_Type],MATCH(Consolidated_sheets[[#This Row],[Patient_ID]],Insurance_data[Patient_ID],0))</f>
        <v>None</v>
      </c>
      <c r="L2696" s="6">
        <f>INDEX(Insurance_data[Insurance_Amount],MATCH(Consolidated_sheets[[#This Row],[Patient_ID]],Insurance_data[Patient_ID],0))</f>
        <v>6641.68</v>
      </c>
    </row>
    <row r="2697" spans="1:12" x14ac:dyDescent="0.3">
      <c r="A2697" t="s">
        <v>1288</v>
      </c>
      <c r="B2697" t="s">
        <v>5954</v>
      </c>
      <c r="C2697" s="6">
        <v>2383.15</v>
      </c>
      <c r="D2697" s="1">
        <v>44168.725389341329</v>
      </c>
      <c r="E2697" s="1" t="str">
        <f>TEXT(Consolidated_sheets[[#This Row],[Date]],"yyyy")</f>
        <v>2020</v>
      </c>
      <c r="F2697" s="1" t="str">
        <f>TEXT(Consolidated_sheets[[#This Row],[Date]],"mmmm")</f>
        <v>December</v>
      </c>
      <c r="G2697" t="str">
        <f>INDEX(Patient_data[Patient_Name],MATCH(Consolidated_sheets[[#This Row],[Patient_ID]],Patient_data[Patient_ID],0))</f>
        <v>Lisa Reed</v>
      </c>
      <c r="H2697">
        <f>INDEX(Patient_data[Age],MATCH(Consolidated_sheets[[#This Row],[Patient_ID]],Patient_data[Patient_ID],0))</f>
        <v>32</v>
      </c>
      <c r="I2697" t="str">
        <f>INDEX(Patient_data[Gender],MATCH(Consolidated_sheets[[#This Row],[Patient_ID]],Patient_data[Patient_ID],0))</f>
        <v>Male</v>
      </c>
      <c r="J2697" t="str">
        <f>INDEX(Location_data[Location],MATCH(Consolidated_sheets[[#This Row],[Patient_ID]],Location_data[Patient_ID],0))</f>
        <v>Houston</v>
      </c>
      <c r="K2697" t="str">
        <f>INDEX(Insurance_data[Insurance_Type],MATCH(Consolidated_sheets[[#This Row],[Patient_ID]],Insurance_data[Patient_ID],0))</f>
        <v>Private</v>
      </c>
      <c r="L2697" s="6">
        <f>INDEX(Insurance_data[Insurance_Amount],MATCH(Consolidated_sheets[[#This Row],[Patient_ID]],Insurance_data[Patient_ID],0))</f>
        <v>3715.56</v>
      </c>
    </row>
    <row r="2698" spans="1:12" x14ac:dyDescent="0.3">
      <c r="A2698" t="s">
        <v>961</v>
      </c>
      <c r="B2698" t="s">
        <v>5953</v>
      </c>
      <c r="C2698" s="6">
        <v>2094.73</v>
      </c>
      <c r="D2698" s="1">
        <v>44168.986140877263</v>
      </c>
      <c r="E2698" s="1" t="str">
        <f>TEXT(Consolidated_sheets[[#This Row],[Date]],"yyyy")</f>
        <v>2020</v>
      </c>
      <c r="F2698" s="1" t="str">
        <f>TEXT(Consolidated_sheets[[#This Row],[Date]],"mmmm")</f>
        <v>December</v>
      </c>
      <c r="G2698" t="str">
        <f>INDEX(Patient_data[Patient_Name],MATCH(Consolidated_sheets[[#This Row],[Patient_ID]],Patient_data[Patient_ID],0))</f>
        <v>Caitlyn Jackson</v>
      </c>
      <c r="H2698">
        <f>INDEX(Patient_data[Age],MATCH(Consolidated_sheets[[#This Row],[Patient_ID]],Patient_data[Patient_ID],0))</f>
        <v>81</v>
      </c>
      <c r="I2698" t="str">
        <f>INDEX(Patient_data[Gender],MATCH(Consolidated_sheets[[#This Row],[Patient_ID]],Patient_data[Patient_ID],0))</f>
        <v>Male</v>
      </c>
      <c r="J2698" t="str">
        <f>INDEX(Location_data[Location],MATCH(Consolidated_sheets[[#This Row],[Patient_ID]],Location_data[Patient_ID],0))</f>
        <v>Phoenix</v>
      </c>
      <c r="K2698" t="str">
        <f>INDEX(Insurance_data[Insurance_Type],MATCH(Consolidated_sheets[[#This Row],[Patient_ID]],Insurance_data[Patient_ID],0))</f>
        <v>Private</v>
      </c>
      <c r="L2698" s="6">
        <f>INDEX(Insurance_data[Insurance_Amount],MATCH(Consolidated_sheets[[#This Row],[Patient_ID]],Insurance_data[Patient_ID],0))</f>
        <v>4238.0200000000004</v>
      </c>
    </row>
    <row r="2699" spans="1:12" x14ac:dyDescent="0.3">
      <c r="A2699" t="s">
        <v>1451</v>
      </c>
      <c r="B2699" t="s">
        <v>5953</v>
      </c>
      <c r="C2699" s="6">
        <v>4750.3999999999996</v>
      </c>
      <c r="D2699" s="1">
        <v>44169.246892413197</v>
      </c>
      <c r="E2699" s="1" t="str">
        <f>TEXT(Consolidated_sheets[[#This Row],[Date]],"yyyy")</f>
        <v>2020</v>
      </c>
      <c r="F2699" s="1" t="str">
        <f>TEXT(Consolidated_sheets[[#This Row],[Date]],"mmmm")</f>
        <v>December</v>
      </c>
      <c r="G2699" t="str">
        <f>INDEX(Patient_data[Patient_Name],MATCH(Consolidated_sheets[[#This Row],[Patient_ID]],Patient_data[Patient_ID],0))</f>
        <v>Sierra Vang</v>
      </c>
      <c r="H2699">
        <f>INDEX(Patient_data[Age],MATCH(Consolidated_sheets[[#This Row],[Patient_ID]],Patient_data[Patient_ID],0))</f>
        <v>53</v>
      </c>
      <c r="I2699" t="str">
        <f>INDEX(Patient_data[Gender],MATCH(Consolidated_sheets[[#This Row],[Patient_ID]],Patient_data[Patient_ID],0))</f>
        <v>Female</v>
      </c>
      <c r="J2699" t="str">
        <f>INDEX(Location_data[Location],MATCH(Consolidated_sheets[[#This Row],[Patient_ID]],Location_data[Patient_ID],0))</f>
        <v>Chicago</v>
      </c>
      <c r="K2699" t="str">
        <f>INDEX(Insurance_data[Insurance_Type],MATCH(Consolidated_sheets[[#This Row],[Patient_ID]],Insurance_data[Patient_ID],0))</f>
        <v>Public</v>
      </c>
      <c r="L2699" s="6">
        <f>INDEX(Insurance_data[Insurance_Amount],MATCH(Consolidated_sheets[[#This Row],[Patient_ID]],Insurance_data[Patient_ID],0))</f>
        <v>7483.82</v>
      </c>
    </row>
    <row r="2700" spans="1:12" x14ac:dyDescent="0.3">
      <c r="A2700" t="s">
        <v>142</v>
      </c>
      <c r="B2700" t="s">
        <v>5954</v>
      </c>
      <c r="C2700" s="6">
        <v>1503.25</v>
      </c>
      <c r="D2700" s="1">
        <v>44169.507643949131</v>
      </c>
      <c r="E2700" s="1" t="str">
        <f>TEXT(Consolidated_sheets[[#This Row],[Date]],"yyyy")</f>
        <v>2020</v>
      </c>
      <c r="F2700" s="1" t="str">
        <f>TEXT(Consolidated_sheets[[#This Row],[Date]],"mmmm")</f>
        <v>December</v>
      </c>
      <c r="G2700" t="str">
        <f>INDEX(Patient_data[Patient_Name],MATCH(Consolidated_sheets[[#This Row],[Patient_ID]],Patient_data[Patient_ID],0))</f>
        <v>Joyce Terry</v>
      </c>
      <c r="H2700">
        <f>INDEX(Patient_data[Age],MATCH(Consolidated_sheets[[#This Row],[Patient_ID]],Patient_data[Patient_ID],0))</f>
        <v>28</v>
      </c>
      <c r="I2700" t="str">
        <f>INDEX(Patient_data[Gender],MATCH(Consolidated_sheets[[#This Row],[Patient_ID]],Patient_data[Patient_ID],0))</f>
        <v>Male</v>
      </c>
      <c r="J2700" t="str">
        <f>INDEX(Location_data[Location],MATCH(Consolidated_sheets[[#This Row],[Patient_ID]],Location_data[Patient_ID],0))</f>
        <v>Los Angeles</v>
      </c>
      <c r="K2700" t="str">
        <f>INDEX(Insurance_data[Insurance_Type],MATCH(Consolidated_sheets[[#This Row],[Patient_ID]],Insurance_data[Patient_ID],0))</f>
        <v>Public</v>
      </c>
      <c r="L2700" s="6">
        <f>INDEX(Insurance_data[Insurance_Amount],MATCH(Consolidated_sheets[[#This Row],[Patient_ID]],Insurance_data[Patient_ID],0))</f>
        <v>1144.1199999999999</v>
      </c>
    </row>
    <row r="2701" spans="1:12" x14ac:dyDescent="0.3">
      <c r="A2701" t="s">
        <v>2849</v>
      </c>
      <c r="B2701" t="s">
        <v>5952</v>
      </c>
      <c r="C2701" s="6">
        <v>4255.5200000000004</v>
      </c>
      <c r="D2701" s="1">
        <v>44169.768395485058</v>
      </c>
      <c r="E2701" s="1" t="str">
        <f>TEXT(Consolidated_sheets[[#This Row],[Date]],"yyyy")</f>
        <v>2020</v>
      </c>
      <c r="F2701" s="1" t="str">
        <f>TEXT(Consolidated_sheets[[#This Row],[Date]],"mmmm")</f>
        <v>December</v>
      </c>
      <c r="G2701" t="str">
        <f>INDEX(Patient_data[Patient_Name],MATCH(Consolidated_sheets[[#This Row],[Patient_ID]],Patient_data[Patient_ID],0))</f>
        <v>Michael Stevens</v>
      </c>
      <c r="H2701">
        <f>INDEX(Patient_data[Age],MATCH(Consolidated_sheets[[#This Row],[Patient_ID]],Patient_data[Patient_ID],0))</f>
        <v>45</v>
      </c>
      <c r="I2701" t="str">
        <f>INDEX(Patient_data[Gender],MATCH(Consolidated_sheets[[#This Row],[Patient_ID]],Patient_data[Patient_ID],0))</f>
        <v>Male</v>
      </c>
      <c r="J2701" t="str">
        <f>INDEX(Location_data[Location],MATCH(Consolidated_sheets[[#This Row],[Patient_ID]],Location_data[Patient_ID],0))</f>
        <v>New York</v>
      </c>
      <c r="K2701" t="str">
        <f>INDEX(Insurance_data[Insurance_Type],MATCH(Consolidated_sheets[[#This Row],[Patient_ID]],Insurance_data[Patient_ID],0))</f>
        <v>None</v>
      </c>
      <c r="L2701" s="6">
        <f>INDEX(Insurance_data[Insurance_Amount],MATCH(Consolidated_sheets[[#This Row],[Patient_ID]],Insurance_data[Patient_ID],0))</f>
        <v>6739.56</v>
      </c>
    </row>
    <row r="2702" spans="1:12" x14ac:dyDescent="0.3">
      <c r="A2702" t="s">
        <v>397</v>
      </c>
      <c r="B2702" t="s">
        <v>5952</v>
      </c>
      <c r="C2702" s="6">
        <v>2717.41</v>
      </c>
      <c r="D2702" s="1">
        <v>44170.029147020992</v>
      </c>
      <c r="E2702" s="1" t="str">
        <f>TEXT(Consolidated_sheets[[#This Row],[Date]],"yyyy")</f>
        <v>2020</v>
      </c>
      <c r="F2702" s="1" t="str">
        <f>TEXT(Consolidated_sheets[[#This Row],[Date]],"mmmm")</f>
        <v>December</v>
      </c>
      <c r="G2702" t="str">
        <f>INDEX(Patient_data[Patient_Name],MATCH(Consolidated_sheets[[#This Row],[Patient_ID]],Patient_data[Patient_ID],0))</f>
        <v>Bonnie Livingston</v>
      </c>
      <c r="H2702">
        <f>INDEX(Patient_data[Age],MATCH(Consolidated_sheets[[#This Row],[Patient_ID]],Patient_data[Patient_ID],0))</f>
        <v>83</v>
      </c>
      <c r="I2702" t="str">
        <f>INDEX(Patient_data[Gender],MATCH(Consolidated_sheets[[#This Row],[Patient_ID]],Patient_data[Patient_ID],0))</f>
        <v>Male</v>
      </c>
      <c r="J2702" t="str">
        <f>INDEX(Location_data[Location],MATCH(Consolidated_sheets[[#This Row],[Patient_ID]],Location_data[Patient_ID],0))</f>
        <v>Chicago</v>
      </c>
      <c r="K2702" t="str">
        <f>INDEX(Insurance_data[Insurance_Type],MATCH(Consolidated_sheets[[#This Row],[Patient_ID]],Insurance_data[Patient_ID],0))</f>
        <v>Private</v>
      </c>
      <c r="L2702" s="6">
        <f>INDEX(Insurance_data[Insurance_Amount],MATCH(Consolidated_sheets[[#This Row],[Patient_ID]],Insurance_data[Patient_ID],0))</f>
        <v>1944.61</v>
      </c>
    </row>
    <row r="2703" spans="1:12" x14ac:dyDescent="0.3">
      <c r="A2703" t="s">
        <v>190</v>
      </c>
      <c r="B2703" t="s">
        <v>5952</v>
      </c>
      <c r="C2703" s="6">
        <v>3679.24</v>
      </c>
      <c r="D2703" s="1">
        <v>44170.289898556934</v>
      </c>
      <c r="E2703" s="1" t="str">
        <f>TEXT(Consolidated_sheets[[#This Row],[Date]],"yyyy")</f>
        <v>2020</v>
      </c>
      <c r="F2703" s="1" t="str">
        <f>TEXT(Consolidated_sheets[[#This Row],[Date]],"mmmm")</f>
        <v>December</v>
      </c>
      <c r="G2703" t="str">
        <f>INDEX(Patient_data[Patient_Name],MATCH(Consolidated_sheets[[#This Row],[Patient_ID]],Patient_data[Patient_ID],0))</f>
        <v>Marco Vaughn</v>
      </c>
      <c r="H2703">
        <f>INDEX(Patient_data[Age],MATCH(Consolidated_sheets[[#This Row],[Patient_ID]],Patient_data[Patient_ID],0))</f>
        <v>41</v>
      </c>
      <c r="I2703" t="str">
        <f>INDEX(Patient_data[Gender],MATCH(Consolidated_sheets[[#This Row],[Patient_ID]],Patient_data[Patient_ID],0))</f>
        <v>Female</v>
      </c>
      <c r="J2703" t="str">
        <f>INDEX(Location_data[Location],MATCH(Consolidated_sheets[[#This Row],[Patient_ID]],Location_data[Patient_ID],0))</f>
        <v>Houston</v>
      </c>
      <c r="K2703" t="str">
        <f>INDEX(Insurance_data[Insurance_Type],MATCH(Consolidated_sheets[[#This Row],[Patient_ID]],Insurance_data[Patient_ID],0))</f>
        <v>Private</v>
      </c>
      <c r="L2703" s="6">
        <f>INDEX(Insurance_data[Insurance_Amount],MATCH(Consolidated_sheets[[#This Row],[Patient_ID]],Insurance_data[Patient_ID],0))</f>
        <v>4119.5</v>
      </c>
    </row>
    <row r="2704" spans="1:12" x14ac:dyDescent="0.3">
      <c r="A2704" t="s">
        <v>501</v>
      </c>
      <c r="B2704" t="s">
        <v>5954</v>
      </c>
      <c r="C2704" s="6">
        <v>2838.94</v>
      </c>
      <c r="D2704" s="1">
        <v>44170.550650092868</v>
      </c>
      <c r="E2704" s="1" t="str">
        <f>TEXT(Consolidated_sheets[[#This Row],[Date]],"yyyy")</f>
        <v>2020</v>
      </c>
      <c r="F2704" s="1" t="str">
        <f>TEXT(Consolidated_sheets[[#This Row],[Date]],"mmmm")</f>
        <v>December</v>
      </c>
      <c r="G2704" t="str">
        <f>INDEX(Patient_data[Patient_Name],MATCH(Consolidated_sheets[[#This Row],[Patient_ID]],Patient_data[Patient_ID],0))</f>
        <v>Connie Deleon</v>
      </c>
      <c r="H2704">
        <f>INDEX(Patient_data[Age],MATCH(Consolidated_sheets[[#This Row],[Patient_ID]],Patient_data[Patient_ID],0))</f>
        <v>24</v>
      </c>
      <c r="I2704" t="str">
        <f>INDEX(Patient_data[Gender],MATCH(Consolidated_sheets[[#This Row],[Patient_ID]],Patient_data[Patient_ID],0))</f>
        <v>Male</v>
      </c>
      <c r="J2704" t="str">
        <f>INDEX(Location_data[Location],MATCH(Consolidated_sheets[[#This Row],[Patient_ID]],Location_data[Patient_ID],0))</f>
        <v>Chicago</v>
      </c>
      <c r="K2704" t="str">
        <f>INDEX(Insurance_data[Insurance_Type],MATCH(Consolidated_sheets[[#This Row],[Patient_ID]],Insurance_data[Patient_ID],0))</f>
        <v>Public</v>
      </c>
      <c r="L2704" s="6">
        <f>INDEX(Insurance_data[Insurance_Amount],MATCH(Consolidated_sheets[[#This Row],[Patient_ID]],Insurance_data[Patient_ID],0))</f>
        <v>2326.09</v>
      </c>
    </row>
    <row r="2705" spans="1:12" x14ac:dyDescent="0.3">
      <c r="A2705" t="s">
        <v>2306</v>
      </c>
      <c r="B2705" t="s">
        <v>5952</v>
      </c>
      <c r="C2705" s="6">
        <v>3631.02</v>
      </c>
      <c r="D2705" s="1">
        <v>44170.811401628787</v>
      </c>
      <c r="E2705" s="1" t="str">
        <f>TEXT(Consolidated_sheets[[#This Row],[Date]],"yyyy")</f>
        <v>2020</v>
      </c>
      <c r="F2705" s="1" t="str">
        <f>TEXT(Consolidated_sheets[[#This Row],[Date]],"mmmm")</f>
        <v>December</v>
      </c>
      <c r="G2705" t="str">
        <f>INDEX(Patient_data[Patient_Name],MATCH(Consolidated_sheets[[#This Row],[Patient_ID]],Patient_data[Patient_ID],0))</f>
        <v>Destiny Carter</v>
      </c>
      <c r="H2705">
        <f>INDEX(Patient_data[Age],MATCH(Consolidated_sheets[[#This Row],[Patient_ID]],Patient_data[Patient_ID],0))</f>
        <v>68</v>
      </c>
      <c r="I2705" t="str">
        <f>INDEX(Patient_data[Gender],MATCH(Consolidated_sheets[[#This Row],[Patient_ID]],Patient_data[Patient_ID],0))</f>
        <v>Female</v>
      </c>
      <c r="J2705" t="str">
        <f>INDEX(Location_data[Location],MATCH(Consolidated_sheets[[#This Row],[Patient_ID]],Location_data[Patient_ID],0))</f>
        <v>Los Angeles</v>
      </c>
      <c r="K2705" t="str">
        <f>INDEX(Insurance_data[Insurance_Type],MATCH(Consolidated_sheets[[#This Row],[Patient_ID]],Insurance_data[Patient_ID],0))</f>
        <v>None</v>
      </c>
      <c r="L2705" s="6">
        <f>INDEX(Insurance_data[Insurance_Amount],MATCH(Consolidated_sheets[[#This Row],[Patient_ID]],Insurance_data[Patient_ID],0))</f>
        <v>2919.81</v>
      </c>
    </row>
    <row r="2706" spans="1:12" x14ac:dyDescent="0.3">
      <c r="A2706" t="s">
        <v>1114</v>
      </c>
      <c r="B2706" t="s">
        <v>5952</v>
      </c>
      <c r="C2706" s="6">
        <v>4170.8999999999996</v>
      </c>
      <c r="D2706" s="1">
        <v>44171.072153164743</v>
      </c>
      <c r="E2706" s="1" t="str">
        <f>TEXT(Consolidated_sheets[[#This Row],[Date]],"yyyy")</f>
        <v>2020</v>
      </c>
      <c r="F2706" s="1" t="str">
        <f>TEXT(Consolidated_sheets[[#This Row],[Date]],"mmmm")</f>
        <v>December</v>
      </c>
      <c r="G2706" t="str">
        <f>INDEX(Patient_data[Patient_Name],MATCH(Consolidated_sheets[[#This Row],[Patient_ID]],Patient_data[Patient_ID],0))</f>
        <v>Tracey Bell</v>
      </c>
      <c r="H2706">
        <f>INDEX(Patient_data[Age],MATCH(Consolidated_sheets[[#This Row],[Patient_ID]],Patient_data[Patient_ID],0))</f>
        <v>84</v>
      </c>
      <c r="I2706" t="str">
        <f>INDEX(Patient_data[Gender],MATCH(Consolidated_sheets[[#This Row],[Patient_ID]],Patient_data[Patient_ID],0))</f>
        <v>Male</v>
      </c>
      <c r="J2706" t="str">
        <f>INDEX(Location_data[Location],MATCH(Consolidated_sheets[[#This Row],[Patient_ID]],Location_data[Patient_ID],0))</f>
        <v>Phoenix</v>
      </c>
      <c r="K2706" t="str">
        <f>INDEX(Insurance_data[Insurance_Type],MATCH(Consolidated_sheets[[#This Row],[Patient_ID]],Insurance_data[Patient_ID],0))</f>
        <v>Public</v>
      </c>
      <c r="L2706" s="6">
        <f>INDEX(Insurance_data[Insurance_Amount],MATCH(Consolidated_sheets[[#This Row],[Patient_ID]],Insurance_data[Patient_ID],0))</f>
        <v>6938.99</v>
      </c>
    </row>
    <row r="2707" spans="1:12" x14ac:dyDescent="0.3">
      <c r="A2707" t="s">
        <v>2695</v>
      </c>
      <c r="B2707" t="s">
        <v>5952</v>
      </c>
      <c r="C2707" s="6">
        <v>770.87</v>
      </c>
      <c r="D2707" s="1">
        <v>44171.33290470067</v>
      </c>
      <c r="E2707" s="1" t="str">
        <f>TEXT(Consolidated_sheets[[#This Row],[Date]],"yyyy")</f>
        <v>2020</v>
      </c>
      <c r="F2707" s="1" t="str">
        <f>TEXT(Consolidated_sheets[[#This Row],[Date]],"mmmm")</f>
        <v>December</v>
      </c>
      <c r="G2707" t="str">
        <f>INDEX(Patient_data[Patient_Name],MATCH(Consolidated_sheets[[#This Row],[Patient_ID]],Patient_data[Patient_ID],0))</f>
        <v>Rhonda Mendoza</v>
      </c>
      <c r="H2707">
        <f>INDEX(Patient_data[Age],MATCH(Consolidated_sheets[[#This Row],[Patient_ID]],Patient_data[Patient_ID],0))</f>
        <v>40</v>
      </c>
      <c r="I2707" t="str">
        <f>INDEX(Patient_data[Gender],MATCH(Consolidated_sheets[[#This Row],[Patient_ID]],Patient_data[Patient_ID],0))</f>
        <v>Male</v>
      </c>
      <c r="J2707" t="str">
        <f>INDEX(Location_data[Location],MATCH(Consolidated_sheets[[#This Row],[Patient_ID]],Location_data[Patient_ID],0))</f>
        <v>Phoenix</v>
      </c>
      <c r="K2707" t="str">
        <f>INDEX(Insurance_data[Insurance_Type],MATCH(Consolidated_sheets[[#This Row],[Patient_ID]],Insurance_data[Patient_ID],0))</f>
        <v>None</v>
      </c>
      <c r="L2707" s="6">
        <f>INDEX(Insurance_data[Insurance_Amount],MATCH(Consolidated_sheets[[#This Row],[Patient_ID]],Insurance_data[Patient_ID],0))</f>
        <v>6243.83</v>
      </c>
    </row>
    <row r="2708" spans="1:12" x14ac:dyDescent="0.3">
      <c r="A2708" t="s">
        <v>2011</v>
      </c>
      <c r="B2708" t="s">
        <v>5955</v>
      </c>
      <c r="C2708" s="6">
        <v>2791.19</v>
      </c>
      <c r="D2708" s="1">
        <v>44171.593656236597</v>
      </c>
      <c r="E2708" s="1" t="str">
        <f>TEXT(Consolidated_sheets[[#This Row],[Date]],"yyyy")</f>
        <v>2020</v>
      </c>
      <c r="F2708" s="1" t="str">
        <f>TEXT(Consolidated_sheets[[#This Row],[Date]],"mmmm")</f>
        <v>December</v>
      </c>
      <c r="G2708" t="str">
        <f>INDEX(Patient_data[Patient_Name],MATCH(Consolidated_sheets[[#This Row],[Patient_ID]],Patient_data[Patient_ID],0))</f>
        <v>Michael Harris</v>
      </c>
      <c r="H2708">
        <f>INDEX(Patient_data[Age],MATCH(Consolidated_sheets[[#This Row],[Patient_ID]],Patient_data[Patient_ID],0))</f>
        <v>34</v>
      </c>
      <c r="I2708" t="str">
        <f>INDEX(Patient_data[Gender],MATCH(Consolidated_sheets[[#This Row],[Patient_ID]],Patient_data[Patient_ID],0))</f>
        <v>Female</v>
      </c>
      <c r="J2708" t="str">
        <f>INDEX(Location_data[Location],MATCH(Consolidated_sheets[[#This Row],[Patient_ID]],Location_data[Patient_ID],0))</f>
        <v>Los Angeles</v>
      </c>
      <c r="K2708" t="str">
        <f>INDEX(Insurance_data[Insurance_Type],MATCH(Consolidated_sheets[[#This Row],[Patient_ID]],Insurance_data[Patient_ID],0))</f>
        <v>None</v>
      </c>
      <c r="L2708" s="6">
        <f>INDEX(Insurance_data[Insurance_Amount],MATCH(Consolidated_sheets[[#This Row],[Patient_ID]],Insurance_data[Patient_ID],0))</f>
        <v>4897.13</v>
      </c>
    </row>
    <row r="2709" spans="1:12" x14ac:dyDescent="0.3">
      <c r="A2709" t="s">
        <v>2339</v>
      </c>
      <c r="B2709" t="s">
        <v>5955</v>
      </c>
      <c r="C2709" s="6">
        <v>203.8</v>
      </c>
      <c r="D2709" s="1">
        <v>44171.854407772538</v>
      </c>
      <c r="E2709" s="1" t="str">
        <f>TEXT(Consolidated_sheets[[#This Row],[Date]],"yyyy")</f>
        <v>2020</v>
      </c>
      <c r="F2709" s="1" t="str">
        <f>TEXT(Consolidated_sheets[[#This Row],[Date]],"mmmm")</f>
        <v>December</v>
      </c>
      <c r="G2709" t="str">
        <f>INDEX(Patient_data[Patient_Name],MATCH(Consolidated_sheets[[#This Row],[Patient_ID]],Patient_data[Patient_ID],0))</f>
        <v>Brandi Bailey</v>
      </c>
      <c r="H2709">
        <f>INDEX(Patient_data[Age],MATCH(Consolidated_sheets[[#This Row],[Patient_ID]],Patient_data[Patient_ID],0))</f>
        <v>22</v>
      </c>
      <c r="I2709" t="str">
        <f>INDEX(Patient_data[Gender],MATCH(Consolidated_sheets[[#This Row],[Patient_ID]],Patient_data[Patient_ID],0))</f>
        <v>Female</v>
      </c>
      <c r="J2709" t="str">
        <f>INDEX(Location_data[Location],MATCH(Consolidated_sheets[[#This Row],[Patient_ID]],Location_data[Patient_ID],0))</f>
        <v>Houston</v>
      </c>
      <c r="K2709" t="str">
        <f>INDEX(Insurance_data[Insurance_Type],MATCH(Consolidated_sheets[[#This Row],[Patient_ID]],Insurance_data[Patient_ID],0))</f>
        <v>Public</v>
      </c>
      <c r="L2709" s="6">
        <f>INDEX(Insurance_data[Insurance_Amount],MATCH(Consolidated_sheets[[#This Row],[Patient_ID]],Insurance_data[Patient_ID],0))</f>
        <v>3093.68</v>
      </c>
    </row>
    <row r="2710" spans="1:12" x14ac:dyDescent="0.3">
      <c r="A2710" t="s">
        <v>2420</v>
      </c>
      <c r="B2710" t="s">
        <v>5952</v>
      </c>
      <c r="C2710" s="6">
        <v>2363</v>
      </c>
      <c r="D2710" s="1">
        <v>44172.115159308472</v>
      </c>
      <c r="E2710" s="1" t="str">
        <f>TEXT(Consolidated_sheets[[#This Row],[Date]],"yyyy")</f>
        <v>2020</v>
      </c>
      <c r="F2710" s="1" t="str">
        <f>TEXT(Consolidated_sheets[[#This Row],[Date]],"mmmm")</f>
        <v>December</v>
      </c>
      <c r="G2710" t="str">
        <f>INDEX(Patient_data[Patient_Name],MATCH(Consolidated_sheets[[#This Row],[Patient_ID]],Patient_data[Patient_ID],0))</f>
        <v>Elizabeth Davis</v>
      </c>
      <c r="H2710">
        <f>INDEX(Patient_data[Age],MATCH(Consolidated_sheets[[#This Row],[Patient_ID]],Patient_data[Patient_ID],0))</f>
        <v>63</v>
      </c>
      <c r="I2710" t="str">
        <f>INDEX(Patient_data[Gender],MATCH(Consolidated_sheets[[#This Row],[Patient_ID]],Patient_data[Patient_ID],0))</f>
        <v>Female</v>
      </c>
      <c r="J2710" t="str">
        <f>INDEX(Location_data[Location],MATCH(Consolidated_sheets[[#This Row],[Patient_ID]],Location_data[Patient_ID],0))</f>
        <v>Los Angeles</v>
      </c>
      <c r="K2710" t="str">
        <f>INDEX(Insurance_data[Insurance_Type],MATCH(Consolidated_sheets[[#This Row],[Patient_ID]],Insurance_data[Patient_ID],0))</f>
        <v>Public</v>
      </c>
      <c r="L2710" s="6">
        <f>INDEX(Insurance_data[Insurance_Amount],MATCH(Consolidated_sheets[[#This Row],[Patient_ID]],Insurance_data[Patient_ID],0))</f>
        <v>7154.35</v>
      </c>
    </row>
    <row r="2711" spans="1:12" x14ac:dyDescent="0.3">
      <c r="A2711" t="s">
        <v>2550</v>
      </c>
      <c r="B2711" t="s">
        <v>5955</v>
      </c>
      <c r="C2711" s="6">
        <v>4113.9399999999996</v>
      </c>
      <c r="D2711" s="1">
        <v>44172.375910844399</v>
      </c>
      <c r="E2711" s="1" t="str">
        <f>TEXT(Consolidated_sheets[[#This Row],[Date]],"yyyy")</f>
        <v>2020</v>
      </c>
      <c r="F2711" s="1" t="str">
        <f>TEXT(Consolidated_sheets[[#This Row],[Date]],"mmmm")</f>
        <v>December</v>
      </c>
      <c r="G2711" t="str">
        <f>INDEX(Patient_data[Patient_Name],MATCH(Consolidated_sheets[[#This Row],[Patient_ID]],Patient_data[Patient_ID],0))</f>
        <v>Jose Davis</v>
      </c>
      <c r="H2711">
        <f>INDEX(Patient_data[Age],MATCH(Consolidated_sheets[[#This Row],[Patient_ID]],Patient_data[Patient_ID],0))</f>
        <v>57</v>
      </c>
      <c r="I2711" t="str">
        <f>INDEX(Patient_data[Gender],MATCH(Consolidated_sheets[[#This Row],[Patient_ID]],Patient_data[Patient_ID],0))</f>
        <v>Female</v>
      </c>
      <c r="J2711" t="str">
        <f>INDEX(Location_data[Location],MATCH(Consolidated_sheets[[#This Row],[Patient_ID]],Location_data[Patient_ID],0))</f>
        <v>Phoenix</v>
      </c>
      <c r="K2711" t="str">
        <f>INDEX(Insurance_data[Insurance_Type],MATCH(Consolidated_sheets[[#This Row],[Patient_ID]],Insurance_data[Patient_ID],0))</f>
        <v>Public</v>
      </c>
      <c r="L2711" s="6">
        <f>INDEX(Insurance_data[Insurance_Amount],MATCH(Consolidated_sheets[[#This Row],[Patient_ID]],Insurance_data[Patient_ID],0))</f>
        <v>2519.27</v>
      </c>
    </row>
    <row r="2712" spans="1:12" x14ac:dyDescent="0.3">
      <c r="A2712" t="s">
        <v>102</v>
      </c>
      <c r="B2712" t="s">
        <v>5955</v>
      </c>
      <c r="C2712" s="6">
        <v>4260.37</v>
      </c>
      <c r="D2712" s="1">
        <v>44172.636662380333</v>
      </c>
      <c r="E2712" s="1" t="str">
        <f>TEXT(Consolidated_sheets[[#This Row],[Date]],"yyyy")</f>
        <v>2020</v>
      </c>
      <c r="F2712" s="1" t="str">
        <f>TEXT(Consolidated_sheets[[#This Row],[Date]],"mmmm")</f>
        <v>December</v>
      </c>
      <c r="G2712" t="str">
        <f>INDEX(Patient_data[Patient_Name],MATCH(Consolidated_sheets[[#This Row],[Patient_ID]],Patient_data[Patient_ID],0))</f>
        <v>Alexandria Chambers</v>
      </c>
      <c r="H2712">
        <f>INDEX(Patient_data[Age],MATCH(Consolidated_sheets[[#This Row],[Patient_ID]],Patient_data[Patient_ID],0))</f>
        <v>29</v>
      </c>
      <c r="I2712" t="str">
        <f>INDEX(Patient_data[Gender],MATCH(Consolidated_sheets[[#This Row],[Patient_ID]],Patient_data[Patient_ID],0))</f>
        <v>Male</v>
      </c>
      <c r="J2712" t="str">
        <f>INDEX(Location_data[Location],MATCH(Consolidated_sheets[[#This Row],[Patient_ID]],Location_data[Patient_ID],0))</f>
        <v>Los Angeles</v>
      </c>
      <c r="K2712" t="str">
        <f>INDEX(Insurance_data[Insurance_Type],MATCH(Consolidated_sheets[[#This Row],[Patient_ID]],Insurance_data[Patient_ID],0))</f>
        <v>Public</v>
      </c>
      <c r="L2712" s="6">
        <f>INDEX(Insurance_data[Insurance_Amount],MATCH(Consolidated_sheets[[#This Row],[Patient_ID]],Insurance_data[Patient_ID],0))</f>
        <v>9261.85</v>
      </c>
    </row>
    <row r="2713" spans="1:12" x14ac:dyDescent="0.3">
      <c r="A2713" t="s">
        <v>1336</v>
      </c>
      <c r="B2713" t="s">
        <v>5955</v>
      </c>
      <c r="C2713" s="6">
        <v>1328.4</v>
      </c>
      <c r="D2713" s="1">
        <v>44172.897413916267</v>
      </c>
      <c r="E2713" s="1" t="str">
        <f>TEXT(Consolidated_sheets[[#This Row],[Date]],"yyyy")</f>
        <v>2020</v>
      </c>
      <c r="F2713" s="1" t="str">
        <f>TEXT(Consolidated_sheets[[#This Row],[Date]],"mmmm")</f>
        <v>December</v>
      </c>
      <c r="G2713" t="str">
        <f>INDEX(Patient_data[Patient_Name],MATCH(Consolidated_sheets[[#This Row],[Patient_ID]],Patient_data[Patient_ID],0))</f>
        <v>Yvonne Adams</v>
      </c>
      <c r="H2713">
        <f>INDEX(Patient_data[Age],MATCH(Consolidated_sheets[[#This Row],[Patient_ID]],Patient_data[Patient_ID],0))</f>
        <v>44</v>
      </c>
      <c r="I2713" t="str">
        <f>INDEX(Patient_data[Gender],MATCH(Consolidated_sheets[[#This Row],[Patient_ID]],Patient_data[Patient_ID],0))</f>
        <v>Male</v>
      </c>
      <c r="J2713" t="str">
        <f>INDEX(Location_data[Location],MATCH(Consolidated_sheets[[#This Row],[Patient_ID]],Location_data[Patient_ID],0))</f>
        <v>Chicago</v>
      </c>
      <c r="K2713" t="str">
        <f>INDEX(Insurance_data[Insurance_Type],MATCH(Consolidated_sheets[[#This Row],[Patient_ID]],Insurance_data[Patient_ID],0))</f>
        <v>None</v>
      </c>
      <c r="L2713" s="6">
        <f>INDEX(Insurance_data[Insurance_Amount],MATCH(Consolidated_sheets[[#This Row],[Patient_ID]],Insurance_data[Patient_ID],0))</f>
        <v>4844.54</v>
      </c>
    </row>
    <row r="2714" spans="1:12" x14ac:dyDescent="0.3">
      <c r="A2714" t="s">
        <v>1256</v>
      </c>
      <c r="B2714" t="s">
        <v>5955</v>
      </c>
      <c r="C2714" s="6">
        <v>2787.02</v>
      </c>
      <c r="D2714" s="1">
        <v>44173.158165452202</v>
      </c>
      <c r="E2714" s="1" t="str">
        <f>TEXT(Consolidated_sheets[[#This Row],[Date]],"yyyy")</f>
        <v>2020</v>
      </c>
      <c r="F2714" s="1" t="str">
        <f>TEXT(Consolidated_sheets[[#This Row],[Date]],"mmmm")</f>
        <v>December</v>
      </c>
      <c r="G2714" t="str">
        <f>INDEX(Patient_data[Patient_Name],MATCH(Consolidated_sheets[[#This Row],[Patient_ID]],Patient_data[Patient_ID],0))</f>
        <v>Ryan Boyd</v>
      </c>
      <c r="H2714">
        <f>INDEX(Patient_data[Age],MATCH(Consolidated_sheets[[#This Row],[Patient_ID]],Patient_data[Patient_ID],0))</f>
        <v>54</v>
      </c>
      <c r="I2714" t="str">
        <f>INDEX(Patient_data[Gender],MATCH(Consolidated_sheets[[#This Row],[Patient_ID]],Patient_data[Patient_ID],0))</f>
        <v>Male</v>
      </c>
      <c r="J2714" t="str">
        <f>INDEX(Location_data[Location],MATCH(Consolidated_sheets[[#This Row],[Patient_ID]],Location_data[Patient_ID],0))</f>
        <v>New York</v>
      </c>
      <c r="K2714" t="str">
        <f>INDEX(Insurance_data[Insurance_Type],MATCH(Consolidated_sheets[[#This Row],[Patient_ID]],Insurance_data[Patient_ID],0))</f>
        <v>Public</v>
      </c>
      <c r="L2714" s="6">
        <f>INDEX(Insurance_data[Insurance_Amount],MATCH(Consolidated_sheets[[#This Row],[Patient_ID]],Insurance_data[Patient_ID],0))</f>
        <v>6441.88</v>
      </c>
    </row>
    <row r="2715" spans="1:12" x14ac:dyDescent="0.3">
      <c r="A2715" t="s">
        <v>728</v>
      </c>
      <c r="B2715" t="s">
        <v>5955</v>
      </c>
      <c r="C2715" s="6">
        <v>2028.16</v>
      </c>
      <c r="D2715" s="1">
        <v>44173.418916988143</v>
      </c>
      <c r="E2715" s="1" t="str">
        <f>TEXT(Consolidated_sheets[[#This Row],[Date]],"yyyy")</f>
        <v>2020</v>
      </c>
      <c r="F2715" s="1" t="str">
        <f>TEXT(Consolidated_sheets[[#This Row],[Date]],"mmmm")</f>
        <v>December</v>
      </c>
      <c r="G2715" t="str">
        <f>INDEX(Patient_data[Patient_Name],MATCH(Consolidated_sheets[[#This Row],[Patient_ID]],Patient_data[Patient_ID],0))</f>
        <v>Robert Fowler</v>
      </c>
      <c r="H2715">
        <f>INDEX(Patient_data[Age],MATCH(Consolidated_sheets[[#This Row],[Patient_ID]],Patient_data[Patient_ID],0))</f>
        <v>72</v>
      </c>
      <c r="I2715" t="str">
        <f>INDEX(Patient_data[Gender],MATCH(Consolidated_sheets[[#This Row],[Patient_ID]],Patient_data[Patient_ID],0))</f>
        <v>Female</v>
      </c>
      <c r="J2715" t="str">
        <f>INDEX(Location_data[Location],MATCH(Consolidated_sheets[[#This Row],[Patient_ID]],Location_data[Patient_ID],0))</f>
        <v>Phoenix</v>
      </c>
      <c r="K2715" t="str">
        <f>INDEX(Insurance_data[Insurance_Type],MATCH(Consolidated_sheets[[#This Row],[Patient_ID]],Insurance_data[Patient_ID],0))</f>
        <v>None</v>
      </c>
      <c r="L2715" s="6">
        <f>INDEX(Insurance_data[Insurance_Amount],MATCH(Consolidated_sheets[[#This Row],[Patient_ID]],Insurance_data[Patient_ID],0))</f>
        <v>2811.14</v>
      </c>
    </row>
    <row r="2716" spans="1:12" x14ac:dyDescent="0.3">
      <c r="A2716" t="s">
        <v>288</v>
      </c>
      <c r="B2716" t="s">
        <v>5955</v>
      </c>
      <c r="C2716" s="6">
        <v>3452.54</v>
      </c>
      <c r="D2716" s="1">
        <v>44173.679668524077</v>
      </c>
      <c r="E2716" s="1" t="str">
        <f>TEXT(Consolidated_sheets[[#This Row],[Date]],"yyyy")</f>
        <v>2020</v>
      </c>
      <c r="F2716" s="1" t="str">
        <f>TEXT(Consolidated_sheets[[#This Row],[Date]],"mmmm")</f>
        <v>December</v>
      </c>
      <c r="G2716" t="str">
        <f>INDEX(Patient_data[Patient_Name],MATCH(Consolidated_sheets[[#This Row],[Patient_ID]],Patient_data[Patient_ID],0))</f>
        <v>Kenneth Wright</v>
      </c>
      <c r="H2716">
        <f>INDEX(Patient_data[Age],MATCH(Consolidated_sheets[[#This Row],[Patient_ID]],Patient_data[Patient_ID],0))</f>
        <v>83</v>
      </c>
      <c r="I2716" t="str">
        <f>INDEX(Patient_data[Gender],MATCH(Consolidated_sheets[[#This Row],[Patient_ID]],Patient_data[Patient_ID],0))</f>
        <v>Female</v>
      </c>
      <c r="J2716" t="str">
        <f>INDEX(Location_data[Location],MATCH(Consolidated_sheets[[#This Row],[Patient_ID]],Location_data[Patient_ID],0))</f>
        <v>Los Angeles</v>
      </c>
      <c r="K2716" t="str">
        <f>INDEX(Insurance_data[Insurance_Type],MATCH(Consolidated_sheets[[#This Row],[Patient_ID]],Insurance_data[Patient_ID],0))</f>
        <v>Private</v>
      </c>
      <c r="L2716" s="6">
        <f>INDEX(Insurance_data[Insurance_Amount],MATCH(Consolidated_sheets[[#This Row],[Patient_ID]],Insurance_data[Patient_ID],0))</f>
        <v>138.83000000000001</v>
      </c>
    </row>
    <row r="2717" spans="1:12" x14ac:dyDescent="0.3">
      <c r="A2717" t="s">
        <v>356</v>
      </c>
      <c r="B2717" t="s">
        <v>5954</v>
      </c>
      <c r="C2717" s="6">
        <v>3848.45</v>
      </c>
      <c r="D2717" s="1">
        <v>44173.940420059997</v>
      </c>
      <c r="E2717" s="1" t="str">
        <f>TEXT(Consolidated_sheets[[#This Row],[Date]],"yyyy")</f>
        <v>2020</v>
      </c>
      <c r="F2717" s="1" t="str">
        <f>TEXT(Consolidated_sheets[[#This Row],[Date]],"mmmm")</f>
        <v>December</v>
      </c>
      <c r="G2717" t="str">
        <f>INDEX(Patient_data[Patient_Name],MATCH(Consolidated_sheets[[#This Row],[Patient_ID]],Patient_data[Patient_ID],0))</f>
        <v>Mary Perry</v>
      </c>
      <c r="H2717">
        <f>INDEX(Patient_data[Age],MATCH(Consolidated_sheets[[#This Row],[Patient_ID]],Patient_data[Patient_ID],0))</f>
        <v>42</v>
      </c>
      <c r="I2717" t="str">
        <f>INDEX(Patient_data[Gender],MATCH(Consolidated_sheets[[#This Row],[Patient_ID]],Patient_data[Patient_ID],0))</f>
        <v>Female</v>
      </c>
      <c r="J2717" t="str">
        <f>INDEX(Location_data[Location],MATCH(Consolidated_sheets[[#This Row],[Patient_ID]],Location_data[Patient_ID],0))</f>
        <v>Phoenix</v>
      </c>
      <c r="K2717" t="str">
        <f>INDEX(Insurance_data[Insurance_Type],MATCH(Consolidated_sheets[[#This Row],[Patient_ID]],Insurance_data[Patient_ID],0))</f>
        <v>Private</v>
      </c>
      <c r="L2717" s="6">
        <f>INDEX(Insurance_data[Insurance_Amount],MATCH(Consolidated_sheets[[#This Row],[Patient_ID]],Insurance_data[Patient_ID],0))</f>
        <v>2574.4299999999998</v>
      </c>
    </row>
    <row r="2718" spans="1:12" x14ac:dyDescent="0.3">
      <c r="A2718" t="s">
        <v>1736</v>
      </c>
      <c r="B2718" t="s">
        <v>5952</v>
      </c>
      <c r="C2718" s="6">
        <v>2613.0100000000002</v>
      </c>
      <c r="D2718" s="1">
        <v>44174.201171595938</v>
      </c>
      <c r="E2718" s="1" t="str">
        <f>TEXT(Consolidated_sheets[[#This Row],[Date]],"yyyy")</f>
        <v>2020</v>
      </c>
      <c r="F2718" s="1" t="str">
        <f>TEXT(Consolidated_sheets[[#This Row],[Date]],"mmmm")</f>
        <v>December</v>
      </c>
      <c r="G2718" t="str">
        <f>INDEX(Patient_data[Patient_Name],MATCH(Consolidated_sheets[[#This Row],[Patient_ID]],Patient_data[Patient_ID],0))</f>
        <v>Fred Powell</v>
      </c>
      <c r="H2718">
        <f>INDEX(Patient_data[Age],MATCH(Consolidated_sheets[[#This Row],[Patient_ID]],Patient_data[Patient_ID],0))</f>
        <v>85</v>
      </c>
      <c r="I2718" t="str">
        <f>INDEX(Patient_data[Gender],MATCH(Consolidated_sheets[[#This Row],[Patient_ID]],Patient_data[Patient_ID],0))</f>
        <v>Male</v>
      </c>
      <c r="J2718" t="str">
        <f>INDEX(Location_data[Location],MATCH(Consolidated_sheets[[#This Row],[Patient_ID]],Location_data[Patient_ID],0))</f>
        <v>Chicago</v>
      </c>
      <c r="K2718" t="str">
        <f>INDEX(Insurance_data[Insurance_Type],MATCH(Consolidated_sheets[[#This Row],[Patient_ID]],Insurance_data[Patient_ID],0))</f>
        <v>Private</v>
      </c>
      <c r="L2718" s="6">
        <f>INDEX(Insurance_data[Insurance_Amount],MATCH(Consolidated_sheets[[#This Row],[Patient_ID]],Insurance_data[Patient_ID],0))</f>
        <v>2232.75</v>
      </c>
    </row>
    <row r="2719" spans="1:12" x14ac:dyDescent="0.3">
      <c r="A2719" t="s">
        <v>319</v>
      </c>
      <c r="B2719" t="s">
        <v>5955</v>
      </c>
      <c r="C2719" s="6">
        <v>618.08000000000004</v>
      </c>
      <c r="D2719" s="1">
        <v>44174.461923131872</v>
      </c>
      <c r="E2719" s="1" t="str">
        <f>TEXT(Consolidated_sheets[[#This Row],[Date]],"yyyy")</f>
        <v>2020</v>
      </c>
      <c r="F2719" s="1" t="str">
        <f>TEXT(Consolidated_sheets[[#This Row],[Date]],"mmmm")</f>
        <v>December</v>
      </c>
      <c r="G2719" t="str">
        <f>INDEX(Patient_data[Patient_Name],MATCH(Consolidated_sheets[[#This Row],[Patient_ID]],Patient_data[Patient_ID],0))</f>
        <v>Evelyn Park</v>
      </c>
      <c r="H2719">
        <f>INDEX(Patient_data[Age],MATCH(Consolidated_sheets[[#This Row],[Patient_ID]],Patient_data[Patient_ID],0))</f>
        <v>52</v>
      </c>
      <c r="I2719" t="str">
        <f>INDEX(Patient_data[Gender],MATCH(Consolidated_sheets[[#This Row],[Patient_ID]],Patient_data[Patient_ID],0))</f>
        <v>Male</v>
      </c>
      <c r="J2719" t="str">
        <f>INDEX(Location_data[Location],MATCH(Consolidated_sheets[[#This Row],[Patient_ID]],Location_data[Patient_ID],0))</f>
        <v>Los Angeles</v>
      </c>
      <c r="K2719" t="str">
        <f>INDEX(Insurance_data[Insurance_Type],MATCH(Consolidated_sheets[[#This Row],[Patient_ID]],Insurance_data[Patient_ID],0))</f>
        <v>Private</v>
      </c>
      <c r="L2719" s="6">
        <f>INDEX(Insurance_data[Insurance_Amount],MATCH(Consolidated_sheets[[#This Row],[Patient_ID]],Insurance_data[Patient_ID],0))</f>
        <v>700.09</v>
      </c>
    </row>
    <row r="2720" spans="1:12" x14ac:dyDescent="0.3">
      <c r="A2720" t="s">
        <v>2989</v>
      </c>
      <c r="B2720" t="s">
        <v>5955</v>
      </c>
      <c r="C2720" s="6">
        <v>4903.9799999999996</v>
      </c>
      <c r="D2720" s="1">
        <v>44174.722674667799</v>
      </c>
      <c r="E2720" s="1" t="str">
        <f>TEXT(Consolidated_sheets[[#This Row],[Date]],"yyyy")</f>
        <v>2020</v>
      </c>
      <c r="F2720" s="1" t="str">
        <f>TEXT(Consolidated_sheets[[#This Row],[Date]],"mmmm")</f>
        <v>December</v>
      </c>
      <c r="G2720" t="str">
        <f>INDEX(Patient_data[Patient_Name],MATCH(Consolidated_sheets[[#This Row],[Patient_ID]],Patient_data[Patient_ID],0))</f>
        <v>Kathleen Ramos</v>
      </c>
      <c r="H2720">
        <f>INDEX(Patient_data[Age],MATCH(Consolidated_sheets[[#This Row],[Patient_ID]],Patient_data[Patient_ID],0))</f>
        <v>57</v>
      </c>
      <c r="I2720" t="str">
        <f>INDEX(Patient_data[Gender],MATCH(Consolidated_sheets[[#This Row],[Patient_ID]],Patient_data[Patient_ID],0))</f>
        <v>Male</v>
      </c>
      <c r="J2720" t="str">
        <f>INDEX(Location_data[Location],MATCH(Consolidated_sheets[[#This Row],[Patient_ID]],Location_data[Patient_ID],0))</f>
        <v>Chicago</v>
      </c>
      <c r="K2720" t="str">
        <f>INDEX(Insurance_data[Insurance_Type],MATCH(Consolidated_sheets[[#This Row],[Patient_ID]],Insurance_data[Patient_ID],0))</f>
        <v>Public</v>
      </c>
      <c r="L2720" s="6">
        <f>INDEX(Insurance_data[Insurance_Amount],MATCH(Consolidated_sheets[[#This Row],[Patient_ID]],Insurance_data[Patient_ID],0))</f>
        <v>4931.41</v>
      </c>
    </row>
    <row r="2721" spans="1:12" x14ac:dyDescent="0.3">
      <c r="A2721" t="s">
        <v>2577</v>
      </c>
      <c r="B2721" t="s">
        <v>5954</v>
      </c>
      <c r="C2721" s="6">
        <v>4512.45</v>
      </c>
      <c r="D2721" s="1">
        <v>44174.98342620374</v>
      </c>
      <c r="E2721" s="1" t="str">
        <f>TEXT(Consolidated_sheets[[#This Row],[Date]],"yyyy")</f>
        <v>2020</v>
      </c>
      <c r="F2721" s="1" t="str">
        <f>TEXT(Consolidated_sheets[[#This Row],[Date]],"mmmm")</f>
        <v>December</v>
      </c>
      <c r="G2721" t="str">
        <f>INDEX(Patient_data[Patient_Name],MATCH(Consolidated_sheets[[#This Row],[Patient_ID]],Patient_data[Patient_ID],0))</f>
        <v>Laura Robbins</v>
      </c>
      <c r="H2721">
        <f>INDEX(Patient_data[Age],MATCH(Consolidated_sheets[[#This Row],[Patient_ID]],Patient_data[Patient_ID],0))</f>
        <v>34</v>
      </c>
      <c r="I2721" t="str">
        <f>INDEX(Patient_data[Gender],MATCH(Consolidated_sheets[[#This Row],[Patient_ID]],Patient_data[Patient_ID],0))</f>
        <v>Female</v>
      </c>
      <c r="J2721" t="str">
        <f>INDEX(Location_data[Location],MATCH(Consolidated_sheets[[#This Row],[Patient_ID]],Location_data[Patient_ID],0))</f>
        <v>Houston</v>
      </c>
      <c r="K2721" t="str">
        <f>INDEX(Insurance_data[Insurance_Type],MATCH(Consolidated_sheets[[#This Row],[Patient_ID]],Insurance_data[Patient_ID],0))</f>
        <v>None</v>
      </c>
      <c r="L2721" s="6">
        <f>INDEX(Insurance_data[Insurance_Amount],MATCH(Consolidated_sheets[[#This Row],[Patient_ID]],Insurance_data[Patient_ID],0))</f>
        <v>7232.4</v>
      </c>
    </row>
    <row r="2722" spans="1:12" x14ac:dyDescent="0.3">
      <c r="A2722" t="s">
        <v>1482</v>
      </c>
      <c r="B2722" t="s">
        <v>5955</v>
      </c>
      <c r="C2722" s="6">
        <v>4776.18</v>
      </c>
      <c r="D2722" s="1">
        <v>44175.244177739667</v>
      </c>
      <c r="E2722" s="1" t="str">
        <f>TEXT(Consolidated_sheets[[#This Row],[Date]],"yyyy")</f>
        <v>2020</v>
      </c>
      <c r="F2722" s="1" t="str">
        <f>TEXT(Consolidated_sheets[[#This Row],[Date]],"mmmm")</f>
        <v>December</v>
      </c>
      <c r="G2722" t="str">
        <f>INDEX(Patient_data[Patient_Name],MATCH(Consolidated_sheets[[#This Row],[Patient_ID]],Patient_data[Patient_ID],0))</f>
        <v>Michelle Clark</v>
      </c>
      <c r="H2722">
        <f>INDEX(Patient_data[Age],MATCH(Consolidated_sheets[[#This Row],[Patient_ID]],Patient_data[Patient_ID],0))</f>
        <v>56</v>
      </c>
      <c r="I2722" t="str">
        <f>INDEX(Patient_data[Gender],MATCH(Consolidated_sheets[[#This Row],[Patient_ID]],Patient_data[Patient_ID],0))</f>
        <v>Female</v>
      </c>
      <c r="J2722" t="str">
        <f>INDEX(Location_data[Location],MATCH(Consolidated_sheets[[#This Row],[Patient_ID]],Location_data[Patient_ID],0))</f>
        <v>Houston</v>
      </c>
      <c r="K2722" t="str">
        <f>INDEX(Insurance_data[Insurance_Type],MATCH(Consolidated_sheets[[#This Row],[Patient_ID]],Insurance_data[Patient_ID],0))</f>
        <v>Public</v>
      </c>
      <c r="L2722" s="6">
        <f>INDEX(Insurance_data[Insurance_Amount],MATCH(Consolidated_sheets[[#This Row],[Patient_ID]],Insurance_data[Patient_ID],0))</f>
        <v>1021.67</v>
      </c>
    </row>
    <row r="2723" spans="1:12" x14ac:dyDescent="0.3">
      <c r="A2723" t="s">
        <v>2508</v>
      </c>
      <c r="B2723" t="s">
        <v>5953</v>
      </c>
      <c r="C2723" s="6">
        <v>724.56</v>
      </c>
      <c r="D2723" s="1">
        <v>44175.504929275601</v>
      </c>
      <c r="E2723" s="1" t="str">
        <f>TEXT(Consolidated_sheets[[#This Row],[Date]],"yyyy")</f>
        <v>2020</v>
      </c>
      <c r="F2723" s="1" t="str">
        <f>TEXT(Consolidated_sheets[[#This Row],[Date]],"mmmm")</f>
        <v>December</v>
      </c>
      <c r="G2723" t="str">
        <f>INDEX(Patient_data[Patient_Name],MATCH(Consolidated_sheets[[#This Row],[Patient_ID]],Patient_data[Patient_ID],0))</f>
        <v>Monique Graves</v>
      </c>
      <c r="H2723">
        <f>INDEX(Patient_data[Age],MATCH(Consolidated_sheets[[#This Row],[Patient_ID]],Patient_data[Patient_ID],0))</f>
        <v>75</v>
      </c>
      <c r="I2723" t="str">
        <f>INDEX(Patient_data[Gender],MATCH(Consolidated_sheets[[#This Row],[Patient_ID]],Patient_data[Patient_ID],0))</f>
        <v>Female</v>
      </c>
      <c r="J2723" t="str">
        <f>INDEX(Location_data[Location],MATCH(Consolidated_sheets[[#This Row],[Patient_ID]],Location_data[Patient_ID],0))</f>
        <v>Chicago</v>
      </c>
      <c r="K2723" t="str">
        <f>INDEX(Insurance_data[Insurance_Type],MATCH(Consolidated_sheets[[#This Row],[Patient_ID]],Insurance_data[Patient_ID],0))</f>
        <v>Private</v>
      </c>
      <c r="L2723" s="6">
        <f>INDEX(Insurance_data[Insurance_Amount],MATCH(Consolidated_sheets[[#This Row],[Patient_ID]],Insurance_data[Patient_ID],0))</f>
        <v>4639.03</v>
      </c>
    </row>
    <row r="2724" spans="1:12" x14ac:dyDescent="0.3">
      <c r="A2724" t="s">
        <v>2243</v>
      </c>
      <c r="B2724" t="s">
        <v>5952</v>
      </c>
      <c r="C2724" s="6">
        <v>3157.14</v>
      </c>
      <c r="D2724" s="1">
        <v>44175.765680811543</v>
      </c>
      <c r="E2724" s="1" t="str">
        <f>TEXT(Consolidated_sheets[[#This Row],[Date]],"yyyy")</f>
        <v>2020</v>
      </c>
      <c r="F2724" s="1" t="str">
        <f>TEXT(Consolidated_sheets[[#This Row],[Date]],"mmmm")</f>
        <v>December</v>
      </c>
      <c r="G2724" t="str">
        <f>INDEX(Patient_data[Patient_Name],MATCH(Consolidated_sheets[[#This Row],[Patient_ID]],Patient_data[Patient_ID],0))</f>
        <v>Nicole Thomas</v>
      </c>
      <c r="H2724">
        <f>INDEX(Patient_data[Age],MATCH(Consolidated_sheets[[#This Row],[Patient_ID]],Patient_data[Patient_ID],0))</f>
        <v>64</v>
      </c>
      <c r="I2724" t="str">
        <f>INDEX(Patient_data[Gender],MATCH(Consolidated_sheets[[#This Row],[Patient_ID]],Patient_data[Patient_ID],0))</f>
        <v>Male</v>
      </c>
      <c r="J2724" t="str">
        <f>INDEX(Location_data[Location],MATCH(Consolidated_sheets[[#This Row],[Patient_ID]],Location_data[Patient_ID],0))</f>
        <v>New York</v>
      </c>
      <c r="K2724" t="str">
        <f>INDEX(Insurance_data[Insurance_Type],MATCH(Consolidated_sheets[[#This Row],[Patient_ID]],Insurance_data[Patient_ID],0))</f>
        <v>Public</v>
      </c>
      <c r="L2724" s="6">
        <f>INDEX(Insurance_data[Insurance_Amount],MATCH(Consolidated_sheets[[#This Row],[Patient_ID]],Insurance_data[Patient_ID],0))</f>
        <v>2526.1999999999998</v>
      </c>
    </row>
    <row r="2725" spans="1:12" x14ac:dyDescent="0.3">
      <c r="A2725" t="s">
        <v>1013</v>
      </c>
      <c r="B2725" t="s">
        <v>5952</v>
      </c>
      <c r="C2725" s="6">
        <v>2717.13</v>
      </c>
      <c r="D2725" s="1">
        <v>44176.026432347477</v>
      </c>
      <c r="E2725" s="1" t="str">
        <f>TEXT(Consolidated_sheets[[#This Row],[Date]],"yyyy")</f>
        <v>2020</v>
      </c>
      <c r="F2725" s="1" t="str">
        <f>TEXT(Consolidated_sheets[[#This Row],[Date]],"mmmm")</f>
        <v>December</v>
      </c>
      <c r="G2725" t="str">
        <f>INDEX(Patient_data[Patient_Name],MATCH(Consolidated_sheets[[#This Row],[Patient_ID]],Patient_data[Patient_ID],0))</f>
        <v>Jonathan Chavez</v>
      </c>
      <c r="H2725">
        <f>INDEX(Patient_data[Age],MATCH(Consolidated_sheets[[#This Row],[Patient_ID]],Patient_data[Patient_ID],0))</f>
        <v>46</v>
      </c>
      <c r="I2725" t="str">
        <f>INDEX(Patient_data[Gender],MATCH(Consolidated_sheets[[#This Row],[Patient_ID]],Patient_data[Patient_ID],0))</f>
        <v>Female</v>
      </c>
      <c r="J2725" t="str">
        <f>INDEX(Location_data[Location],MATCH(Consolidated_sheets[[#This Row],[Patient_ID]],Location_data[Patient_ID],0))</f>
        <v>Phoenix</v>
      </c>
      <c r="K2725" t="str">
        <f>INDEX(Insurance_data[Insurance_Type],MATCH(Consolidated_sheets[[#This Row],[Patient_ID]],Insurance_data[Patient_ID],0))</f>
        <v>Private</v>
      </c>
      <c r="L2725" s="6">
        <f>INDEX(Insurance_data[Insurance_Amount],MATCH(Consolidated_sheets[[#This Row],[Patient_ID]],Insurance_data[Patient_ID],0))</f>
        <v>880.65</v>
      </c>
    </row>
    <row r="2726" spans="1:12" x14ac:dyDescent="0.3">
      <c r="A2726" t="s">
        <v>2360</v>
      </c>
      <c r="B2726" t="s">
        <v>5954</v>
      </c>
      <c r="C2726" s="6">
        <v>1411.49</v>
      </c>
      <c r="D2726" s="1">
        <v>44176.287183883403</v>
      </c>
      <c r="E2726" s="1" t="str">
        <f>TEXT(Consolidated_sheets[[#This Row],[Date]],"yyyy")</f>
        <v>2020</v>
      </c>
      <c r="F2726" s="1" t="str">
        <f>TEXT(Consolidated_sheets[[#This Row],[Date]],"mmmm")</f>
        <v>December</v>
      </c>
      <c r="G2726" t="str">
        <f>INDEX(Patient_data[Patient_Name],MATCH(Consolidated_sheets[[#This Row],[Patient_ID]],Patient_data[Patient_ID],0))</f>
        <v>Derrick Hopkins</v>
      </c>
      <c r="H2726">
        <f>INDEX(Patient_data[Age],MATCH(Consolidated_sheets[[#This Row],[Patient_ID]],Patient_data[Patient_ID],0))</f>
        <v>50</v>
      </c>
      <c r="I2726" t="str">
        <f>INDEX(Patient_data[Gender],MATCH(Consolidated_sheets[[#This Row],[Patient_ID]],Patient_data[Patient_ID],0))</f>
        <v>Female</v>
      </c>
      <c r="J2726" t="str">
        <f>INDEX(Location_data[Location],MATCH(Consolidated_sheets[[#This Row],[Patient_ID]],Location_data[Patient_ID],0))</f>
        <v>Los Angeles</v>
      </c>
      <c r="K2726" t="str">
        <f>INDEX(Insurance_data[Insurance_Type],MATCH(Consolidated_sheets[[#This Row],[Patient_ID]],Insurance_data[Patient_ID],0))</f>
        <v>None</v>
      </c>
      <c r="L2726" s="6">
        <f>INDEX(Insurance_data[Insurance_Amount],MATCH(Consolidated_sheets[[#This Row],[Patient_ID]],Insurance_data[Patient_ID],0))</f>
        <v>4016.53</v>
      </c>
    </row>
    <row r="2727" spans="1:12" x14ac:dyDescent="0.3">
      <c r="A2727" t="s">
        <v>1421</v>
      </c>
      <c r="B2727" t="s">
        <v>5954</v>
      </c>
      <c r="C2727" s="6">
        <v>4602.74</v>
      </c>
      <c r="D2727" s="1">
        <v>44176.547935419338</v>
      </c>
      <c r="E2727" s="1" t="str">
        <f>TEXT(Consolidated_sheets[[#This Row],[Date]],"yyyy")</f>
        <v>2020</v>
      </c>
      <c r="F2727" s="1" t="str">
        <f>TEXT(Consolidated_sheets[[#This Row],[Date]],"mmmm")</f>
        <v>December</v>
      </c>
      <c r="G2727" t="str">
        <f>INDEX(Patient_data[Patient_Name],MATCH(Consolidated_sheets[[#This Row],[Patient_ID]],Patient_data[Patient_ID],0))</f>
        <v>Veronica Johnson</v>
      </c>
      <c r="H2727">
        <f>INDEX(Patient_data[Age],MATCH(Consolidated_sheets[[#This Row],[Patient_ID]],Patient_data[Patient_ID],0))</f>
        <v>22</v>
      </c>
      <c r="I2727" t="str">
        <f>INDEX(Patient_data[Gender],MATCH(Consolidated_sheets[[#This Row],[Patient_ID]],Patient_data[Patient_ID],0))</f>
        <v>Male</v>
      </c>
      <c r="J2727" t="str">
        <f>INDEX(Location_data[Location],MATCH(Consolidated_sheets[[#This Row],[Patient_ID]],Location_data[Patient_ID],0))</f>
        <v>Los Angeles</v>
      </c>
      <c r="K2727" t="str">
        <f>INDEX(Insurance_data[Insurance_Type],MATCH(Consolidated_sheets[[#This Row],[Patient_ID]],Insurance_data[Patient_ID],0))</f>
        <v>Private</v>
      </c>
      <c r="L2727" s="6">
        <f>INDEX(Insurance_data[Insurance_Amount],MATCH(Consolidated_sheets[[#This Row],[Patient_ID]],Insurance_data[Patient_ID],0))</f>
        <v>3914.25</v>
      </c>
    </row>
    <row r="2728" spans="1:12" x14ac:dyDescent="0.3">
      <c r="A2728" t="s">
        <v>1022</v>
      </c>
      <c r="B2728" t="s">
        <v>5953</v>
      </c>
      <c r="C2728" s="6">
        <v>3266.31</v>
      </c>
      <c r="D2728" s="1">
        <v>44176.808686955279</v>
      </c>
      <c r="E2728" s="1" t="str">
        <f>TEXT(Consolidated_sheets[[#This Row],[Date]],"yyyy")</f>
        <v>2020</v>
      </c>
      <c r="F2728" s="1" t="str">
        <f>TEXT(Consolidated_sheets[[#This Row],[Date]],"mmmm")</f>
        <v>December</v>
      </c>
      <c r="G2728" t="str">
        <f>INDEX(Patient_data[Patient_Name],MATCH(Consolidated_sheets[[#This Row],[Patient_ID]],Patient_data[Patient_ID],0))</f>
        <v>Andrew Best</v>
      </c>
      <c r="H2728">
        <f>INDEX(Patient_data[Age],MATCH(Consolidated_sheets[[#This Row],[Patient_ID]],Patient_data[Patient_ID],0))</f>
        <v>76</v>
      </c>
      <c r="I2728" t="str">
        <f>INDEX(Patient_data[Gender],MATCH(Consolidated_sheets[[#This Row],[Patient_ID]],Patient_data[Patient_ID],0))</f>
        <v>Female</v>
      </c>
      <c r="J2728" t="str">
        <f>INDEX(Location_data[Location],MATCH(Consolidated_sheets[[#This Row],[Patient_ID]],Location_data[Patient_ID],0))</f>
        <v>Chicago</v>
      </c>
      <c r="K2728" t="str">
        <f>INDEX(Insurance_data[Insurance_Type],MATCH(Consolidated_sheets[[#This Row],[Patient_ID]],Insurance_data[Patient_ID],0))</f>
        <v>Public</v>
      </c>
      <c r="L2728" s="6">
        <f>INDEX(Insurance_data[Insurance_Amount],MATCH(Consolidated_sheets[[#This Row],[Patient_ID]],Insurance_data[Patient_ID],0))</f>
        <v>4566.3</v>
      </c>
    </row>
    <row r="2729" spans="1:12" x14ac:dyDescent="0.3">
      <c r="A2729" t="s">
        <v>2321</v>
      </c>
      <c r="B2729" t="s">
        <v>5955</v>
      </c>
      <c r="C2729" s="6">
        <v>2395.4</v>
      </c>
      <c r="D2729" s="1">
        <v>44177.069438491213</v>
      </c>
      <c r="E2729" s="1" t="str">
        <f>TEXT(Consolidated_sheets[[#This Row],[Date]],"yyyy")</f>
        <v>2020</v>
      </c>
      <c r="F2729" s="1" t="str">
        <f>TEXT(Consolidated_sheets[[#This Row],[Date]],"mmmm")</f>
        <v>December</v>
      </c>
      <c r="G2729" t="str">
        <f>INDEX(Patient_data[Patient_Name],MATCH(Consolidated_sheets[[#This Row],[Patient_ID]],Patient_data[Patient_ID],0))</f>
        <v>Richard Evans</v>
      </c>
      <c r="H2729">
        <f>INDEX(Patient_data[Age],MATCH(Consolidated_sheets[[#This Row],[Patient_ID]],Patient_data[Patient_ID],0))</f>
        <v>76</v>
      </c>
      <c r="I2729" t="str">
        <f>INDEX(Patient_data[Gender],MATCH(Consolidated_sheets[[#This Row],[Patient_ID]],Patient_data[Patient_ID],0))</f>
        <v>Male</v>
      </c>
      <c r="J2729" t="str">
        <f>INDEX(Location_data[Location],MATCH(Consolidated_sheets[[#This Row],[Patient_ID]],Location_data[Patient_ID],0))</f>
        <v>New York</v>
      </c>
      <c r="K2729" t="str">
        <f>INDEX(Insurance_data[Insurance_Type],MATCH(Consolidated_sheets[[#This Row],[Patient_ID]],Insurance_data[Patient_ID],0))</f>
        <v>Public</v>
      </c>
      <c r="L2729" s="6">
        <f>INDEX(Insurance_data[Insurance_Amount],MATCH(Consolidated_sheets[[#This Row],[Patient_ID]],Insurance_data[Patient_ID],0))</f>
        <v>2341.46</v>
      </c>
    </row>
    <row r="2730" spans="1:12" x14ac:dyDescent="0.3">
      <c r="A2730" t="s">
        <v>1233</v>
      </c>
      <c r="B2730" t="s">
        <v>5952</v>
      </c>
      <c r="C2730" s="6">
        <v>4954.55</v>
      </c>
      <c r="D2730" s="1">
        <v>44177.33019002714</v>
      </c>
      <c r="E2730" s="1" t="str">
        <f>TEXT(Consolidated_sheets[[#This Row],[Date]],"yyyy")</f>
        <v>2020</v>
      </c>
      <c r="F2730" s="1" t="str">
        <f>TEXT(Consolidated_sheets[[#This Row],[Date]],"mmmm")</f>
        <v>December</v>
      </c>
      <c r="G2730" t="str">
        <f>INDEX(Patient_data[Patient_Name],MATCH(Consolidated_sheets[[#This Row],[Patient_ID]],Patient_data[Patient_ID],0))</f>
        <v>Gary Johnson</v>
      </c>
      <c r="H2730">
        <f>INDEX(Patient_data[Age],MATCH(Consolidated_sheets[[#This Row],[Patient_ID]],Patient_data[Patient_ID],0))</f>
        <v>54</v>
      </c>
      <c r="I2730" t="str">
        <f>INDEX(Patient_data[Gender],MATCH(Consolidated_sheets[[#This Row],[Patient_ID]],Patient_data[Patient_ID],0))</f>
        <v>Female</v>
      </c>
      <c r="J2730" t="str">
        <f>INDEX(Location_data[Location],MATCH(Consolidated_sheets[[#This Row],[Patient_ID]],Location_data[Patient_ID],0))</f>
        <v>Houston</v>
      </c>
      <c r="K2730" t="str">
        <f>INDEX(Insurance_data[Insurance_Type],MATCH(Consolidated_sheets[[#This Row],[Patient_ID]],Insurance_data[Patient_ID],0))</f>
        <v>None</v>
      </c>
      <c r="L2730" s="6">
        <f>INDEX(Insurance_data[Insurance_Amount],MATCH(Consolidated_sheets[[#This Row],[Patient_ID]],Insurance_data[Patient_ID],0))</f>
        <v>508.2</v>
      </c>
    </row>
    <row r="2731" spans="1:12" x14ac:dyDescent="0.3">
      <c r="A2731" t="s">
        <v>1452</v>
      </c>
      <c r="B2731" t="s">
        <v>5953</v>
      </c>
      <c r="C2731" s="6">
        <v>1940.63</v>
      </c>
      <c r="D2731" s="1">
        <v>44177.590941563081</v>
      </c>
      <c r="E2731" s="1" t="str">
        <f>TEXT(Consolidated_sheets[[#This Row],[Date]],"yyyy")</f>
        <v>2020</v>
      </c>
      <c r="F2731" s="1" t="str">
        <f>TEXT(Consolidated_sheets[[#This Row],[Date]],"mmmm")</f>
        <v>December</v>
      </c>
      <c r="G2731" t="str">
        <f>INDEX(Patient_data[Patient_Name],MATCH(Consolidated_sheets[[#This Row],[Patient_ID]],Patient_data[Patient_ID],0))</f>
        <v>Thomas Cowan</v>
      </c>
      <c r="H2731">
        <f>INDEX(Patient_data[Age],MATCH(Consolidated_sheets[[#This Row],[Patient_ID]],Patient_data[Patient_ID],0))</f>
        <v>32</v>
      </c>
      <c r="I2731" t="str">
        <f>INDEX(Patient_data[Gender],MATCH(Consolidated_sheets[[#This Row],[Patient_ID]],Patient_data[Patient_ID],0))</f>
        <v>Male</v>
      </c>
      <c r="J2731" t="str">
        <f>INDEX(Location_data[Location],MATCH(Consolidated_sheets[[#This Row],[Patient_ID]],Location_data[Patient_ID],0))</f>
        <v>Phoenix</v>
      </c>
      <c r="K2731" t="str">
        <f>INDEX(Insurance_data[Insurance_Type],MATCH(Consolidated_sheets[[#This Row],[Patient_ID]],Insurance_data[Patient_ID],0))</f>
        <v>None</v>
      </c>
      <c r="L2731" s="6">
        <f>INDEX(Insurance_data[Insurance_Amount],MATCH(Consolidated_sheets[[#This Row],[Patient_ID]],Insurance_data[Patient_ID],0))</f>
        <v>5223.75</v>
      </c>
    </row>
    <row r="2732" spans="1:12" x14ac:dyDescent="0.3">
      <c r="A2732" t="s">
        <v>999</v>
      </c>
      <c r="B2732" t="s">
        <v>5953</v>
      </c>
      <c r="C2732" s="6">
        <v>4398.8900000000003</v>
      </c>
      <c r="D2732" s="1">
        <v>44177.851693099008</v>
      </c>
      <c r="E2732" s="1" t="str">
        <f>TEXT(Consolidated_sheets[[#This Row],[Date]],"yyyy")</f>
        <v>2020</v>
      </c>
      <c r="F2732" s="1" t="str">
        <f>TEXT(Consolidated_sheets[[#This Row],[Date]],"mmmm")</f>
        <v>December</v>
      </c>
      <c r="G2732" t="str">
        <f>INDEX(Patient_data[Patient_Name],MATCH(Consolidated_sheets[[#This Row],[Patient_ID]],Patient_data[Patient_ID],0))</f>
        <v>Shawn Miller</v>
      </c>
      <c r="H2732">
        <f>INDEX(Patient_data[Age],MATCH(Consolidated_sheets[[#This Row],[Patient_ID]],Patient_data[Patient_ID],0))</f>
        <v>88</v>
      </c>
      <c r="I2732" t="str">
        <f>INDEX(Patient_data[Gender],MATCH(Consolidated_sheets[[#This Row],[Patient_ID]],Patient_data[Patient_ID],0))</f>
        <v>Male</v>
      </c>
      <c r="J2732" t="str">
        <f>INDEX(Location_data[Location],MATCH(Consolidated_sheets[[#This Row],[Patient_ID]],Location_data[Patient_ID],0))</f>
        <v>Phoenix</v>
      </c>
      <c r="K2732" t="str">
        <f>INDEX(Insurance_data[Insurance_Type],MATCH(Consolidated_sheets[[#This Row],[Patient_ID]],Insurance_data[Patient_ID],0))</f>
        <v>Private</v>
      </c>
      <c r="L2732" s="6">
        <f>INDEX(Insurance_data[Insurance_Amount],MATCH(Consolidated_sheets[[#This Row],[Patient_ID]],Insurance_data[Patient_ID],0))</f>
        <v>5179.22</v>
      </c>
    </row>
    <row r="2733" spans="1:12" x14ac:dyDescent="0.3">
      <c r="A2733" t="s">
        <v>1771</v>
      </c>
      <c r="B2733" t="s">
        <v>5952</v>
      </c>
      <c r="C2733" s="6">
        <v>1038.6300000000001</v>
      </c>
      <c r="D2733" s="1">
        <v>44178.112444634942</v>
      </c>
      <c r="E2733" s="1" t="str">
        <f>TEXT(Consolidated_sheets[[#This Row],[Date]],"yyyy")</f>
        <v>2020</v>
      </c>
      <c r="F2733" s="1" t="str">
        <f>TEXT(Consolidated_sheets[[#This Row],[Date]],"mmmm")</f>
        <v>December</v>
      </c>
      <c r="G2733" t="str">
        <f>INDEX(Patient_data[Patient_Name],MATCH(Consolidated_sheets[[#This Row],[Patient_ID]],Patient_data[Patient_ID],0))</f>
        <v>Jill Buchanan</v>
      </c>
      <c r="H2733">
        <f>INDEX(Patient_data[Age],MATCH(Consolidated_sheets[[#This Row],[Patient_ID]],Patient_data[Patient_ID],0))</f>
        <v>76</v>
      </c>
      <c r="I2733" t="str">
        <f>INDEX(Patient_data[Gender],MATCH(Consolidated_sheets[[#This Row],[Patient_ID]],Patient_data[Patient_ID],0))</f>
        <v>Female</v>
      </c>
      <c r="J2733" t="str">
        <f>INDEX(Location_data[Location],MATCH(Consolidated_sheets[[#This Row],[Patient_ID]],Location_data[Patient_ID],0))</f>
        <v>Phoenix</v>
      </c>
      <c r="K2733" t="str">
        <f>INDEX(Insurance_data[Insurance_Type],MATCH(Consolidated_sheets[[#This Row],[Patient_ID]],Insurance_data[Patient_ID],0))</f>
        <v>Private</v>
      </c>
      <c r="L2733" s="6">
        <f>INDEX(Insurance_data[Insurance_Amount],MATCH(Consolidated_sheets[[#This Row],[Patient_ID]],Insurance_data[Patient_ID],0))</f>
        <v>5557.53</v>
      </c>
    </row>
    <row r="2734" spans="1:12" x14ac:dyDescent="0.3">
      <c r="A2734" t="s">
        <v>2954</v>
      </c>
      <c r="B2734" t="s">
        <v>5954</v>
      </c>
      <c r="C2734" s="6">
        <v>4357.13</v>
      </c>
      <c r="D2734" s="1">
        <v>44178.373196170884</v>
      </c>
      <c r="E2734" s="1" t="str">
        <f>TEXT(Consolidated_sheets[[#This Row],[Date]],"yyyy")</f>
        <v>2020</v>
      </c>
      <c r="F2734" s="1" t="str">
        <f>TEXT(Consolidated_sheets[[#This Row],[Date]],"mmmm")</f>
        <v>December</v>
      </c>
      <c r="G2734" t="str">
        <f>INDEX(Patient_data[Patient_Name],MATCH(Consolidated_sheets[[#This Row],[Patient_ID]],Patient_data[Patient_ID],0))</f>
        <v>Charles Vazquez</v>
      </c>
      <c r="H2734">
        <f>INDEX(Patient_data[Age],MATCH(Consolidated_sheets[[#This Row],[Patient_ID]],Patient_data[Patient_ID],0))</f>
        <v>28</v>
      </c>
      <c r="I2734" t="str">
        <f>INDEX(Patient_data[Gender],MATCH(Consolidated_sheets[[#This Row],[Patient_ID]],Patient_data[Patient_ID],0))</f>
        <v>Female</v>
      </c>
      <c r="J2734" t="str">
        <f>INDEX(Location_data[Location],MATCH(Consolidated_sheets[[#This Row],[Patient_ID]],Location_data[Patient_ID],0))</f>
        <v>Chicago</v>
      </c>
      <c r="K2734" t="str">
        <f>INDEX(Insurance_data[Insurance_Type],MATCH(Consolidated_sheets[[#This Row],[Patient_ID]],Insurance_data[Patient_ID],0))</f>
        <v>Public</v>
      </c>
      <c r="L2734" s="6">
        <f>INDEX(Insurance_data[Insurance_Amount],MATCH(Consolidated_sheets[[#This Row],[Patient_ID]],Insurance_data[Patient_ID],0))</f>
        <v>8252.19</v>
      </c>
    </row>
    <row r="2735" spans="1:12" x14ac:dyDescent="0.3">
      <c r="A2735" t="s">
        <v>1437</v>
      </c>
      <c r="B2735" t="s">
        <v>5955</v>
      </c>
      <c r="C2735" s="6">
        <v>1489.4</v>
      </c>
      <c r="D2735" s="1">
        <v>44178.633947706803</v>
      </c>
      <c r="E2735" s="1" t="str">
        <f>TEXT(Consolidated_sheets[[#This Row],[Date]],"yyyy")</f>
        <v>2020</v>
      </c>
      <c r="F2735" s="1" t="str">
        <f>TEXT(Consolidated_sheets[[#This Row],[Date]],"mmmm")</f>
        <v>December</v>
      </c>
      <c r="G2735" t="str">
        <f>INDEX(Patient_data[Patient_Name],MATCH(Consolidated_sheets[[#This Row],[Patient_ID]],Patient_data[Patient_ID],0))</f>
        <v>Christopher Moore</v>
      </c>
      <c r="H2735">
        <f>INDEX(Patient_data[Age],MATCH(Consolidated_sheets[[#This Row],[Patient_ID]],Patient_data[Patient_ID],0))</f>
        <v>22</v>
      </c>
      <c r="I2735" t="str">
        <f>INDEX(Patient_data[Gender],MATCH(Consolidated_sheets[[#This Row],[Patient_ID]],Patient_data[Patient_ID],0))</f>
        <v>Female</v>
      </c>
      <c r="J2735" t="str">
        <f>INDEX(Location_data[Location],MATCH(Consolidated_sheets[[#This Row],[Patient_ID]],Location_data[Patient_ID],0))</f>
        <v>New York</v>
      </c>
      <c r="K2735" t="str">
        <f>INDEX(Insurance_data[Insurance_Type],MATCH(Consolidated_sheets[[#This Row],[Patient_ID]],Insurance_data[Patient_ID],0))</f>
        <v>None</v>
      </c>
      <c r="L2735" s="6">
        <f>INDEX(Insurance_data[Insurance_Amount],MATCH(Consolidated_sheets[[#This Row],[Patient_ID]],Insurance_data[Patient_ID],0))</f>
        <v>9793.56</v>
      </c>
    </row>
    <row r="2736" spans="1:12" x14ac:dyDescent="0.3">
      <c r="A2736" t="s">
        <v>129</v>
      </c>
      <c r="B2736" t="s">
        <v>5955</v>
      </c>
      <c r="C2736" s="6">
        <v>3792.34</v>
      </c>
      <c r="D2736" s="1">
        <v>44178.894699242737</v>
      </c>
      <c r="E2736" s="1" t="str">
        <f>TEXT(Consolidated_sheets[[#This Row],[Date]],"yyyy")</f>
        <v>2020</v>
      </c>
      <c r="F2736" s="1" t="str">
        <f>TEXT(Consolidated_sheets[[#This Row],[Date]],"mmmm")</f>
        <v>December</v>
      </c>
      <c r="G2736" t="str">
        <f>INDEX(Patient_data[Patient_Name],MATCH(Consolidated_sheets[[#This Row],[Patient_ID]],Patient_data[Patient_ID],0))</f>
        <v>Gina Li</v>
      </c>
      <c r="H2736">
        <f>INDEX(Patient_data[Age],MATCH(Consolidated_sheets[[#This Row],[Patient_ID]],Patient_data[Patient_ID],0))</f>
        <v>85</v>
      </c>
      <c r="I2736" t="str">
        <f>INDEX(Patient_data[Gender],MATCH(Consolidated_sheets[[#This Row],[Patient_ID]],Patient_data[Patient_ID],0))</f>
        <v>Male</v>
      </c>
      <c r="J2736" t="str">
        <f>INDEX(Location_data[Location],MATCH(Consolidated_sheets[[#This Row],[Patient_ID]],Location_data[Patient_ID],0))</f>
        <v>Chicago</v>
      </c>
      <c r="K2736" t="str">
        <f>INDEX(Insurance_data[Insurance_Type],MATCH(Consolidated_sheets[[#This Row],[Patient_ID]],Insurance_data[Patient_ID],0))</f>
        <v>Public</v>
      </c>
      <c r="L2736" s="6">
        <f>INDEX(Insurance_data[Insurance_Amount],MATCH(Consolidated_sheets[[#This Row],[Patient_ID]],Insurance_data[Patient_ID],0))</f>
        <v>6930.45</v>
      </c>
    </row>
    <row r="2737" spans="1:12" x14ac:dyDescent="0.3">
      <c r="A2737" t="s">
        <v>498</v>
      </c>
      <c r="B2737" t="s">
        <v>5953</v>
      </c>
      <c r="C2737" s="6">
        <v>3314.47</v>
      </c>
      <c r="D2737" s="1">
        <v>44179.155450778679</v>
      </c>
      <c r="E2737" s="1" t="str">
        <f>TEXT(Consolidated_sheets[[#This Row],[Date]],"yyyy")</f>
        <v>2020</v>
      </c>
      <c r="F2737" s="1" t="str">
        <f>TEXT(Consolidated_sheets[[#This Row],[Date]],"mmmm")</f>
        <v>December</v>
      </c>
      <c r="G2737" t="str">
        <f>INDEX(Patient_data[Patient_Name],MATCH(Consolidated_sheets[[#This Row],[Patient_ID]],Patient_data[Patient_ID],0))</f>
        <v>William Flowers</v>
      </c>
      <c r="H2737">
        <f>INDEX(Patient_data[Age],MATCH(Consolidated_sheets[[#This Row],[Patient_ID]],Patient_data[Patient_ID],0))</f>
        <v>58</v>
      </c>
      <c r="I2737" t="str">
        <f>INDEX(Patient_data[Gender],MATCH(Consolidated_sheets[[#This Row],[Patient_ID]],Patient_data[Patient_ID],0))</f>
        <v>Female</v>
      </c>
      <c r="J2737" t="str">
        <f>INDEX(Location_data[Location],MATCH(Consolidated_sheets[[#This Row],[Patient_ID]],Location_data[Patient_ID],0))</f>
        <v>Los Angeles</v>
      </c>
      <c r="K2737" t="str">
        <f>INDEX(Insurance_data[Insurance_Type],MATCH(Consolidated_sheets[[#This Row],[Patient_ID]],Insurance_data[Patient_ID],0))</f>
        <v>Public</v>
      </c>
      <c r="L2737" s="6">
        <f>INDEX(Insurance_data[Insurance_Amount],MATCH(Consolidated_sheets[[#This Row],[Patient_ID]],Insurance_data[Patient_ID],0))</f>
        <v>6826.47</v>
      </c>
    </row>
    <row r="2738" spans="1:12" x14ac:dyDescent="0.3">
      <c r="A2738" t="s">
        <v>2392</v>
      </c>
      <c r="B2738" t="s">
        <v>5952</v>
      </c>
      <c r="C2738" s="6">
        <v>823.21</v>
      </c>
      <c r="D2738" s="1">
        <v>44179.416202314613</v>
      </c>
      <c r="E2738" s="1" t="str">
        <f>TEXT(Consolidated_sheets[[#This Row],[Date]],"yyyy")</f>
        <v>2020</v>
      </c>
      <c r="F2738" s="1" t="str">
        <f>TEXT(Consolidated_sheets[[#This Row],[Date]],"mmmm")</f>
        <v>December</v>
      </c>
      <c r="G2738" t="str">
        <f>INDEX(Patient_data[Patient_Name],MATCH(Consolidated_sheets[[#This Row],[Patient_ID]],Patient_data[Patient_ID],0))</f>
        <v>Harold Payne</v>
      </c>
      <c r="H2738">
        <f>INDEX(Patient_data[Age],MATCH(Consolidated_sheets[[#This Row],[Patient_ID]],Patient_data[Patient_ID],0))</f>
        <v>46</v>
      </c>
      <c r="I2738" t="str">
        <f>INDEX(Patient_data[Gender],MATCH(Consolidated_sheets[[#This Row],[Patient_ID]],Patient_data[Patient_ID],0))</f>
        <v>Male</v>
      </c>
      <c r="J2738" t="str">
        <f>INDEX(Location_data[Location],MATCH(Consolidated_sheets[[#This Row],[Patient_ID]],Location_data[Patient_ID],0))</f>
        <v>Los Angeles</v>
      </c>
      <c r="K2738" t="str">
        <f>INDEX(Insurance_data[Insurance_Type],MATCH(Consolidated_sheets[[#This Row],[Patient_ID]],Insurance_data[Patient_ID],0))</f>
        <v>Public</v>
      </c>
      <c r="L2738" s="6">
        <f>INDEX(Insurance_data[Insurance_Amount],MATCH(Consolidated_sheets[[#This Row],[Patient_ID]],Insurance_data[Patient_ID],0))</f>
        <v>2188.35</v>
      </c>
    </row>
    <row r="2739" spans="1:12" x14ac:dyDescent="0.3">
      <c r="A2739" t="s">
        <v>2207</v>
      </c>
      <c r="B2739" t="s">
        <v>5953</v>
      </c>
      <c r="C2739" s="6">
        <v>160.47</v>
      </c>
      <c r="D2739" s="1">
        <v>44179.676953850547</v>
      </c>
      <c r="E2739" s="1" t="str">
        <f>TEXT(Consolidated_sheets[[#This Row],[Date]],"yyyy")</f>
        <v>2020</v>
      </c>
      <c r="F2739" s="1" t="str">
        <f>TEXT(Consolidated_sheets[[#This Row],[Date]],"mmmm")</f>
        <v>December</v>
      </c>
      <c r="G2739" t="str">
        <f>INDEX(Patient_data[Patient_Name],MATCH(Consolidated_sheets[[#This Row],[Patient_ID]],Patient_data[Patient_ID],0))</f>
        <v>Michael Bell</v>
      </c>
      <c r="H2739">
        <f>INDEX(Patient_data[Age],MATCH(Consolidated_sheets[[#This Row],[Patient_ID]],Patient_data[Patient_ID],0))</f>
        <v>74</v>
      </c>
      <c r="I2739" t="str">
        <f>INDEX(Patient_data[Gender],MATCH(Consolidated_sheets[[#This Row],[Patient_ID]],Patient_data[Patient_ID],0))</f>
        <v>Male</v>
      </c>
      <c r="J2739" t="str">
        <f>INDEX(Location_data[Location],MATCH(Consolidated_sheets[[#This Row],[Patient_ID]],Location_data[Patient_ID],0))</f>
        <v>Phoenix</v>
      </c>
      <c r="K2739" t="str">
        <f>INDEX(Insurance_data[Insurance_Type],MATCH(Consolidated_sheets[[#This Row],[Patient_ID]],Insurance_data[Patient_ID],0))</f>
        <v>None</v>
      </c>
      <c r="L2739" s="6">
        <f>INDEX(Insurance_data[Insurance_Amount],MATCH(Consolidated_sheets[[#This Row],[Patient_ID]],Insurance_data[Patient_ID],0))</f>
        <v>2963.56</v>
      </c>
    </row>
    <row r="2740" spans="1:12" x14ac:dyDescent="0.3">
      <c r="A2740" t="s">
        <v>1879</v>
      </c>
      <c r="B2740" t="s">
        <v>5954</v>
      </c>
      <c r="C2740" s="6">
        <v>4847.96</v>
      </c>
      <c r="D2740" s="1">
        <v>44179.937705386481</v>
      </c>
      <c r="E2740" s="1" t="str">
        <f>TEXT(Consolidated_sheets[[#This Row],[Date]],"yyyy")</f>
        <v>2020</v>
      </c>
      <c r="F2740" s="1" t="str">
        <f>TEXT(Consolidated_sheets[[#This Row],[Date]],"mmmm")</f>
        <v>December</v>
      </c>
      <c r="G2740" t="str">
        <f>INDEX(Patient_data[Patient_Name],MATCH(Consolidated_sheets[[#This Row],[Patient_ID]],Patient_data[Patient_ID],0))</f>
        <v>Tracy Johnson</v>
      </c>
      <c r="H2740">
        <f>INDEX(Patient_data[Age],MATCH(Consolidated_sheets[[#This Row],[Patient_ID]],Patient_data[Patient_ID],0))</f>
        <v>33</v>
      </c>
      <c r="I2740" t="str">
        <f>INDEX(Patient_data[Gender],MATCH(Consolidated_sheets[[#This Row],[Patient_ID]],Patient_data[Patient_ID],0))</f>
        <v>Male</v>
      </c>
      <c r="J2740" t="str">
        <f>INDEX(Location_data[Location],MATCH(Consolidated_sheets[[#This Row],[Patient_ID]],Location_data[Patient_ID],0))</f>
        <v>New York</v>
      </c>
      <c r="K2740" t="str">
        <f>INDEX(Insurance_data[Insurance_Type],MATCH(Consolidated_sheets[[#This Row],[Patient_ID]],Insurance_data[Patient_ID],0))</f>
        <v>None</v>
      </c>
      <c r="L2740" s="6">
        <f>INDEX(Insurance_data[Insurance_Amount],MATCH(Consolidated_sheets[[#This Row],[Patient_ID]],Insurance_data[Patient_ID],0))</f>
        <v>6710.41</v>
      </c>
    </row>
    <row r="2741" spans="1:12" x14ac:dyDescent="0.3">
      <c r="A2741" t="s">
        <v>1968</v>
      </c>
      <c r="B2741" t="s">
        <v>5952</v>
      </c>
      <c r="C2741" s="6">
        <v>3506.92</v>
      </c>
      <c r="D2741" s="1">
        <v>44180.198456922408</v>
      </c>
      <c r="E2741" s="1" t="str">
        <f>TEXT(Consolidated_sheets[[#This Row],[Date]],"yyyy")</f>
        <v>2020</v>
      </c>
      <c r="F2741" s="1" t="str">
        <f>TEXT(Consolidated_sheets[[#This Row],[Date]],"mmmm")</f>
        <v>December</v>
      </c>
      <c r="G2741" t="str">
        <f>INDEX(Patient_data[Patient_Name],MATCH(Consolidated_sheets[[#This Row],[Patient_ID]],Patient_data[Patient_ID],0))</f>
        <v>Calvin Marshall</v>
      </c>
      <c r="H2741">
        <f>INDEX(Patient_data[Age],MATCH(Consolidated_sheets[[#This Row],[Patient_ID]],Patient_data[Patient_ID],0))</f>
        <v>78</v>
      </c>
      <c r="I2741" t="str">
        <f>INDEX(Patient_data[Gender],MATCH(Consolidated_sheets[[#This Row],[Patient_ID]],Patient_data[Patient_ID],0))</f>
        <v>Male</v>
      </c>
      <c r="J2741" t="str">
        <f>INDEX(Location_data[Location],MATCH(Consolidated_sheets[[#This Row],[Patient_ID]],Location_data[Patient_ID],0))</f>
        <v>Chicago</v>
      </c>
      <c r="K2741" t="str">
        <f>INDEX(Insurance_data[Insurance_Type],MATCH(Consolidated_sheets[[#This Row],[Patient_ID]],Insurance_data[Patient_ID],0))</f>
        <v>Public</v>
      </c>
      <c r="L2741" s="6">
        <f>INDEX(Insurance_data[Insurance_Amount],MATCH(Consolidated_sheets[[#This Row],[Patient_ID]],Insurance_data[Patient_ID],0))</f>
        <v>2179.6999999999998</v>
      </c>
    </row>
    <row r="2742" spans="1:12" x14ac:dyDescent="0.3">
      <c r="A2742" t="s">
        <v>2598</v>
      </c>
      <c r="B2742" t="s">
        <v>5954</v>
      </c>
      <c r="C2742" s="6">
        <v>4040</v>
      </c>
      <c r="D2742" s="1">
        <v>44180.459208458342</v>
      </c>
      <c r="E2742" s="1" t="str">
        <f>TEXT(Consolidated_sheets[[#This Row],[Date]],"yyyy")</f>
        <v>2020</v>
      </c>
      <c r="F2742" s="1" t="str">
        <f>TEXT(Consolidated_sheets[[#This Row],[Date]],"mmmm")</f>
        <v>December</v>
      </c>
      <c r="G2742" t="str">
        <f>INDEX(Patient_data[Patient_Name],MATCH(Consolidated_sheets[[#This Row],[Patient_ID]],Patient_data[Patient_ID],0))</f>
        <v>Anthony Gray</v>
      </c>
      <c r="H2742">
        <f>INDEX(Patient_data[Age],MATCH(Consolidated_sheets[[#This Row],[Patient_ID]],Patient_data[Patient_ID],0))</f>
        <v>33</v>
      </c>
      <c r="I2742" t="str">
        <f>INDEX(Patient_data[Gender],MATCH(Consolidated_sheets[[#This Row],[Patient_ID]],Patient_data[Patient_ID],0))</f>
        <v>Female</v>
      </c>
      <c r="J2742" t="str">
        <f>INDEX(Location_data[Location],MATCH(Consolidated_sheets[[#This Row],[Patient_ID]],Location_data[Patient_ID],0))</f>
        <v>New York</v>
      </c>
      <c r="K2742" t="str">
        <f>INDEX(Insurance_data[Insurance_Type],MATCH(Consolidated_sheets[[#This Row],[Patient_ID]],Insurance_data[Patient_ID],0))</f>
        <v>None</v>
      </c>
      <c r="L2742" s="6">
        <f>INDEX(Insurance_data[Insurance_Amount],MATCH(Consolidated_sheets[[#This Row],[Patient_ID]],Insurance_data[Patient_ID],0))</f>
        <v>635.83000000000004</v>
      </c>
    </row>
    <row r="2743" spans="1:12" x14ac:dyDescent="0.3">
      <c r="A2743" t="s">
        <v>796</v>
      </c>
      <c r="B2743" t="s">
        <v>5955</v>
      </c>
      <c r="C2743" s="6">
        <v>3384</v>
      </c>
      <c r="D2743" s="1">
        <v>44180.719959994283</v>
      </c>
      <c r="E2743" s="1" t="str">
        <f>TEXT(Consolidated_sheets[[#This Row],[Date]],"yyyy")</f>
        <v>2020</v>
      </c>
      <c r="F2743" s="1" t="str">
        <f>TEXT(Consolidated_sheets[[#This Row],[Date]],"mmmm")</f>
        <v>December</v>
      </c>
      <c r="G2743" t="str">
        <f>INDEX(Patient_data[Patient_Name],MATCH(Consolidated_sheets[[#This Row],[Patient_ID]],Patient_data[Patient_ID],0))</f>
        <v>Thomas Arnold</v>
      </c>
      <c r="H2743">
        <f>INDEX(Patient_data[Age],MATCH(Consolidated_sheets[[#This Row],[Patient_ID]],Patient_data[Patient_ID],0))</f>
        <v>24</v>
      </c>
      <c r="I2743" t="str">
        <f>INDEX(Patient_data[Gender],MATCH(Consolidated_sheets[[#This Row],[Patient_ID]],Patient_data[Patient_ID],0))</f>
        <v>Male</v>
      </c>
      <c r="J2743" t="str">
        <f>INDEX(Location_data[Location],MATCH(Consolidated_sheets[[#This Row],[Patient_ID]],Location_data[Patient_ID],0))</f>
        <v>Chicago</v>
      </c>
      <c r="K2743" t="str">
        <f>INDEX(Insurance_data[Insurance_Type],MATCH(Consolidated_sheets[[#This Row],[Patient_ID]],Insurance_data[Patient_ID],0))</f>
        <v>Public</v>
      </c>
      <c r="L2743" s="6">
        <f>INDEX(Insurance_data[Insurance_Amount],MATCH(Consolidated_sheets[[#This Row],[Patient_ID]],Insurance_data[Patient_ID],0))</f>
        <v>1244.02</v>
      </c>
    </row>
    <row r="2744" spans="1:12" x14ac:dyDescent="0.3">
      <c r="A2744" t="s">
        <v>789</v>
      </c>
      <c r="B2744" t="s">
        <v>5954</v>
      </c>
      <c r="C2744" s="6">
        <v>4075.4</v>
      </c>
      <c r="D2744" s="1">
        <v>44180.98071153021</v>
      </c>
      <c r="E2744" s="1" t="str">
        <f>TEXT(Consolidated_sheets[[#This Row],[Date]],"yyyy")</f>
        <v>2020</v>
      </c>
      <c r="F2744" s="1" t="str">
        <f>TEXT(Consolidated_sheets[[#This Row],[Date]],"mmmm")</f>
        <v>December</v>
      </c>
      <c r="G2744" t="str">
        <f>INDEX(Patient_data[Patient_Name],MATCH(Consolidated_sheets[[#This Row],[Patient_ID]],Patient_data[Patient_ID],0))</f>
        <v>Diana Welch</v>
      </c>
      <c r="H2744">
        <f>INDEX(Patient_data[Age],MATCH(Consolidated_sheets[[#This Row],[Patient_ID]],Patient_data[Patient_ID],0))</f>
        <v>46</v>
      </c>
      <c r="I2744" t="str">
        <f>INDEX(Patient_data[Gender],MATCH(Consolidated_sheets[[#This Row],[Patient_ID]],Patient_data[Patient_ID],0))</f>
        <v>Male</v>
      </c>
      <c r="J2744" t="str">
        <f>INDEX(Location_data[Location],MATCH(Consolidated_sheets[[#This Row],[Patient_ID]],Location_data[Patient_ID],0))</f>
        <v>Los Angeles</v>
      </c>
      <c r="K2744" t="str">
        <f>INDEX(Insurance_data[Insurance_Type],MATCH(Consolidated_sheets[[#This Row],[Patient_ID]],Insurance_data[Patient_ID],0))</f>
        <v>Private</v>
      </c>
      <c r="L2744" s="6">
        <f>INDEX(Insurance_data[Insurance_Amount],MATCH(Consolidated_sheets[[#This Row],[Patient_ID]],Insurance_data[Patient_ID],0))</f>
        <v>6596.12</v>
      </c>
    </row>
    <row r="2745" spans="1:12" x14ac:dyDescent="0.3">
      <c r="A2745" t="s">
        <v>2531</v>
      </c>
      <c r="B2745" t="s">
        <v>5954</v>
      </c>
      <c r="C2745" s="6">
        <v>596.22</v>
      </c>
      <c r="D2745" s="1">
        <v>44181.241463066137</v>
      </c>
      <c r="E2745" s="1" t="str">
        <f>TEXT(Consolidated_sheets[[#This Row],[Date]],"yyyy")</f>
        <v>2020</v>
      </c>
      <c r="F2745" s="1" t="str">
        <f>TEXT(Consolidated_sheets[[#This Row],[Date]],"mmmm")</f>
        <v>December</v>
      </c>
      <c r="G2745" t="str">
        <f>INDEX(Patient_data[Patient_Name],MATCH(Consolidated_sheets[[#This Row],[Patient_ID]],Patient_data[Patient_ID],0))</f>
        <v>Latasha Crawford MD</v>
      </c>
      <c r="H2745">
        <f>INDEX(Patient_data[Age],MATCH(Consolidated_sheets[[#This Row],[Patient_ID]],Patient_data[Patient_ID],0))</f>
        <v>43</v>
      </c>
      <c r="I2745" t="str">
        <f>INDEX(Patient_data[Gender],MATCH(Consolidated_sheets[[#This Row],[Patient_ID]],Patient_data[Patient_ID],0))</f>
        <v>Male</v>
      </c>
      <c r="J2745" t="str">
        <f>INDEX(Location_data[Location],MATCH(Consolidated_sheets[[#This Row],[Patient_ID]],Location_data[Patient_ID],0))</f>
        <v>Houston</v>
      </c>
      <c r="K2745" t="str">
        <f>INDEX(Insurance_data[Insurance_Type],MATCH(Consolidated_sheets[[#This Row],[Patient_ID]],Insurance_data[Patient_ID],0))</f>
        <v>Public</v>
      </c>
      <c r="L2745" s="6">
        <f>INDEX(Insurance_data[Insurance_Amount],MATCH(Consolidated_sheets[[#This Row],[Patient_ID]],Insurance_data[Patient_ID],0))</f>
        <v>1109.76</v>
      </c>
    </row>
    <row r="2746" spans="1:12" x14ac:dyDescent="0.3">
      <c r="A2746" t="s">
        <v>1920</v>
      </c>
      <c r="B2746" t="s">
        <v>5952</v>
      </c>
      <c r="C2746" s="6">
        <v>4113.75</v>
      </c>
      <c r="D2746" s="1">
        <v>44181.502214602093</v>
      </c>
      <c r="E2746" s="1" t="str">
        <f>TEXT(Consolidated_sheets[[#This Row],[Date]],"yyyy")</f>
        <v>2020</v>
      </c>
      <c r="F2746" s="1" t="str">
        <f>TEXT(Consolidated_sheets[[#This Row],[Date]],"mmmm")</f>
        <v>December</v>
      </c>
      <c r="G2746" t="str">
        <f>INDEX(Patient_data[Patient_Name],MATCH(Consolidated_sheets[[#This Row],[Patient_ID]],Patient_data[Patient_ID],0))</f>
        <v>Ariana Hayes</v>
      </c>
      <c r="H2746">
        <f>INDEX(Patient_data[Age],MATCH(Consolidated_sheets[[#This Row],[Patient_ID]],Patient_data[Patient_ID],0))</f>
        <v>88</v>
      </c>
      <c r="I2746" t="str">
        <f>INDEX(Patient_data[Gender],MATCH(Consolidated_sheets[[#This Row],[Patient_ID]],Patient_data[Patient_ID],0))</f>
        <v>Female</v>
      </c>
      <c r="J2746" t="str">
        <f>INDEX(Location_data[Location],MATCH(Consolidated_sheets[[#This Row],[Patient_ID]],Location_data[Patient_ID],0))</f>
        <v>Los Angeles</v>
      </c>
      <c r="K2746" t="str">
        <f>INDEX(Insurance_data[Insurance_Type],MATCH(Consolidated_sheets[[#This Row],[Patient_ID]],Insurance_data[Patient_ID],0))</f>
        <v>Private</v>
      </c>
      <c r="L2746" s="6">
        <f>INDEX(Insurance_data[Insurance_Amount],MATCH(Consolidated_sheets[[#This Row],[Patient_ID]],Insurance_data[Patient_ID],0))</f>
        <v>5628.78</v>
      </c>
    </row>
    <row r="2747" spans="1:12" x14ac:dyDescent="0.3">
      <c r="A2747" t="s">
        <v>807</v>
      </c>
      <c r="B2747" t="s">
        <v>5953</v>
      </c>
      <c r="C2747" s="6">
        <v>2938.02</v>
      </c>
      <c r="D2747" s="1">
        <v>44181.762966138012</v>
      </c>
      <c r="E2747" s="1" t="str">
        <f>TEXT(Consolidated_sheets[[#This Row],[Date]],"yyyy")</f>
        <v>2020</v>
      </c>
      <c r="F2747" s="1" t="str">
        <f>TEXT(Consolidated_sheets[[#This Row],[Date]],"mmmm")</f>
        <v>December</v>
      </c>
      <c r="G2747" t="str">
        <f>INDEX(Patient_data[Patient_Name],MATCH(Consolidated_sheets[[#This Row],[Patient_ID]],Patient_data[Patient_ID],0))</f>
        <v>Zachary Reid</v>
      </c>
      <c r="H2747">
        <f>INDEX(Patient_data[Age],MATCH(Consolidated_sheets[[#This Row],[Patient_ID]],Patient_data[Patient_ID],0))</f>
        <v>60</v>
      </c>
      <c r="I2747" t="str">
        <f>INDEX(Patient_data[Gender],MATCH(Consolidated_sheets[[#This Row],[Patient_ID]],Patient_data[Patient_ID],0))</f>
        <v>Female</v>
      </c>
      <c r="J2747" t="str">
        <f>INDEX(Location_data[Location],MATCH(Consolidated_sheets[[#This Row],[Patient_ID]],Location_data[Patient_ID],0))</f>
        <v>Los Angeles</v>
      </c>
      <c r="K2747" t="str">
        <f>INDEX(Insurance_data[Insurance_Type],MATCH(Consolidated_sheets[[#This Row],[Patient_ID]],Insurance_data[Patient_ID],0))</f>
        <v>None</v>
      </c>
      <c r="L2747" s="6">
        <f>INDEX(Insurance_data[Insurance_Amount],MATCH(Consolidated_sheets[[#This Row],[Patient_ID]],Insurance_data[Patient_ID],0))</f>
        <v>6641.68</v>
      </c>
    </row>
    <row r="2748" spans="1:12" x14ac:dyDescent="0.3">
      <c r="A2748" t="s">
        <v>971</v>
      </c>
      <c r="B2748" t="s">
        <v>5952</v>
      </c>
      <c r="C2748" s="6">
        <v>1445.6</v>
      </c>
      <c r="D2748" s="1">
        <v>44182.023717673947</v>
      </c>
      <c r="E2748" s="1" t="str">
        <f>TEXT(Consolidated_sheets[[#This Row],[Date]],"yyyy")</f>
        <v>2020</v>
      </c>
      <c r="F2748" s="1" t="str">
        <f>TEXT(Consolidated_sheets[[#This Row],[Date]],"mmmm")</f>
        <v>December</v>
      </c>
      <c r="G2748" t="str">
        <f>INDEX(Patient_data[Patient_Name],MATCH(Consolidated_sheets[[#This Row],[Patient_ID]],Patient_data[Patient_ID],0))</f>
        <v>Miss Jordan English</v>
      </c>
      <c r="H2748">
        <f>INDEX(Patient_data[Age],MATCH(Consolidated_sheets[[#This Row],[Patient_ID]],Patient_data[Patient_ID],0))</f>
        <v>88</v>
      </c>
      <c r="I2748" t="str">
        <f>INDEX(Patient_data[Gender],MATCH(Consolidated_sheets[[#This Row],[Patient_ID]],Patient_data[Patient_ID],0))</f>
        <v>Male</v>
      </c>
      <c r="J2748" t="str">
        <f>INDEX(Location_data[Location],MATCH(Consolidated_sheets[[#This Row],[Patient_ID]],Location_data[Patient_ID],0))</f>
        <v>Los Angeles</v>
      </c>
      <c r="K2748" t="str">
        <f>INDEX(Insurance_data[Insurance_Type],MATCH(Consolidated_sheets[[#This Row],[Patient_ID]],Insurance_data[Patient_ID],0))</f>
        <v>Private</v>
      </c>
      <c r="L2748" s="6">
        <f>INDEX(Insurance_data[Insurance_Amount],MATCH(Consolidated_sheets[[#This Row],[Patient_ID]],Insurance_data[Patient_ID],0))</f>
        <v>2082.7800000000002</v>
      </c>
    </row>
    <row r="2749" spans="1:12" x14ac:dyDescent="0.3">
      <c r="A2749" t="s">
        <v>1463</v>
      </c>
      <c r="B2749" t="s">
        <v>5952</v>
      </c>
      <c r="C2749" s="6">
        <v>4198.5</v>
      </c>
      <c r="D2749" s="1">
        <v>44182.284469209881</v>
      </c>
      <c r="E2749" s="1" t="str">
        <f>TEXT(Consolidated_sheets[[#This Row],[Date]],"yyyy")</f>
        <v>2020</v>
      </c>
      <c r="F2749" s="1" t="str">
        <f>TEXT(Consolidated_sheets[[#This Row],[Date]],"mmmm")</f>
        <v>December</v>
      </c>
      <c r="G2749" t="str">
        <f>INDEX(Patient_data[Patient_Name],MATCH(Consolidated_sheets[[#This Row],[Patient_ID]],Patient_data[Patient_ID],0))</f>
        <v>James Reynolds</v>
      </c>
      <c r="H2749">
        <f>INDEX(Patient_data[Age],MATCH(Consolidated_sheets[[#This Row],[Patient_ID]],Patient_data[Patient_ID],0))</f>
        <v>63</v>
      </c>
      <c r="I2749" t="str">
        <f>INDEX(Patient_data[Gender],MATCH(Consolidated_sheets[[#This Row],[Patient_ID]],Patient_data[Patient_ID],0))</f>
        <v>Male</v>
      </c>
      <c r="J2749" t="str">
        <f>INDEX(Location_data[Location],MATCH(Consolidated_sheets[[#This Row],[Patient_ID]],Location_data[Patient_ID],0))</f>
        <v>New York</v>
      </c>
      <c r="K2749" t="str">
        <f>INDEX(Insurance_data[Insurance_Type],MATCH(Consolidated_sheets[[#This Row],[Patient_ID]],Insurance_data[Patient_ID],0))</f>
        <v>Public</v>
      </c>
      <c r="L2749" s="6">
        <f>INDEX(Insurance_data[Insurance_Amount],MATCH(Consolidated_sheets[[#This Row],[Patient_ID]],Insurance_data[Patient_ID],0))</f>
        <v>9915.77</v>
      </c>
    </row>
    <row r="2750" spans="1:12" x14ac:dyDescent="0.3">
      <c r="A2750" t="s">
        <v>2441</v>
      </c>
      <c r="B2750" t="s">
        <v>5952</v>
      </c>
      <c r="C2750" s="6">
        <v>2218.4899999999998</v>
      </c>
      <c r="D2750" s="1">
        <v>44182.545220745807</v>
      </c>
      <c r="E2750" s="1" t="str">
        <f>TEXT(Consolidated_sheets[[#This Row],[Date]],"yyyy")</f>
        <v>2020</v>
      </c>
      <c r="F2750" s="1" t="str">
        <f>TEXT(Consolidated_sheets[[#This Row],[Date]],"mmmm")</f>
        <v>December</v>
      </c>
      <c r="G2750" t="str">
        <f>INDEX(Patient_data[Patient_Name],MATCH(Consolidated_sheets[[#This Row],[Patient_ID]],Patient_data[Patient_ID],0))</f>
        <v>Victoria Elliott</v>
      </c>
      <c r="H2750">
        <f>INDEX(Patient_data[Age],MATCH(Consolidated_sheets[[#This Row],[Patient_ID]],Patient_data[Patient_ID],0))</f>
        <v>80</v>
      </c>
      <c r="I2750" t="str">
        <f>INDEX(Patient_data[Gender],MATCH(Consolidated_sheets[[#This Row],[Patient_ID]],Patient_data[Patient_ID],0))</f>
        <v>Female</v>
      </c>
      <c r="J2750" t="str">
        <f>INDEX(Location_data[Location],MATCH(Consolidated_sheets[[#This Row],[Patient_ID]],Location_data[Patient_ID],0))</f>
        <v>Houston</v>
      </c>
      <c r="K2750" t="str">
        <f>INDEX(Insurance_data[Insurance_Type],MATCH(Consolidated_sheets[[#This Row],[Patient_ID]],Insurance_data[Patient_ID],0))</f>
        <v>None</v>
      </c>
      <c r="L2750" s="6">
        <f>INDEX(Insurance_data[Insurance_Amount],MATCH(Consolidated_sheets[[#This Row],[Patient_ID]],Insurance_data[Patient_ID],0))</f>
        <v>3281.76</v>
      </c>
    </row>
    <row r="2751" spans="1:12" x14ac:dyDescent="0.3">
      <c r="A2751" t="s">
        <v>483</v>
      </c>
      <c r="B2751" t="s">
        <v>5954</v>
      </c>
      <c r="C2751" s="6">
        <v>4246.99</v>
      </c>
      <c r="D2751" s="1">
        <v>44182.805972281749</v>
      </c>
      <c r="E2751" s="1" t="str">
        <f>TEXT(Consolidated_sheets[[#This Row],[Date]],"yyyy")</f>
        <v>2020</v>
      </c>
      <c r="F2751" s="1" t="str">
        <f>TEXT(Consolidated_sheets[[#This Row],[Date]],"mmmm")</f>
        <v>December</v>
      </c>
      <c r="G2751" t="str">
        <f>INDEX(Patient_data[Patient_Name],MATCH(Consolidated_sheets[[#This Row],[Patient_ID]],Patient_data[Patient_ID],0))</f>
        <v>Abigail Blanchard</v>
      </c>
      <c r="H2751">
        <f>INDEX(Patient_data[Age],MATCH(Consolidated_sheets[[#This Row],[Patient_ID]],Patient_data[Patient_ID],0))</f>
        <v>71</v>
      </c>
      <c r="I2751" t="str">
        <f>INDEX(Patient_data[Gender],MATCH(Consolidated_sheets[[#This Row],[Patient_ID]],Patient_data[Patient_ID],0))</f>
        <v>Male</v>
      </c>
      <c r="J2751" t="str">
        <f>INDEX(Location_data[Location],MATCH(Consolidated_sheets[[#This Row],[Patient_ID]],Location_data[Patient_ID],0))</f>
        <v>Houston</v>
      </c>
      <c r="K2751" t="str">
        <f>INDEX(Insurance_data[Insurance_Type],MATCH(Consolidated_sheets[[#This Row],[Patient_ID]],Insurance_data[Patient_ID],0))</f>
        <v>None</v>
      </c>
      <c r="L2751" s="6">
        <f>INDEX(Insurance_data[Insurance_Amount],MATCH(Consolidated_sheets[[#This Row],[Patient_ID]],Insurance_data[Patient_ID],0))</f>
        <v>2821</v>
      </c>
    </row>
    <row r="2752" spans="1:12" x14ac:dyDescent="0.3">
      <c r="A2752" t="s">
        <v>2644</v>
      </c>
      <c r="B2752" t="s">
        <v>5953</v>
      </c>
      <c r="C2752" s="6">
        <v>4098.8599999999997</v>
      </c>
      <c r="D2752" s="1">
        <v>44183.066723817683</v>
      </c>
      <c r="E2752" s="1" t="str">
        <f>TEXT(Consolidated_sheets[[#This Row],[Date]],"yyyy")</f>
        <v>2020</v>
      </c>
      <c r="F2752" s="1" t="str">
        <f>TEXT(Consolidated_sheets[[#This Row],[Date]],"mmmm")</f>
        <v>December</v>
      </c>
      <c r="G2752" t="str">
        <f>INDEX(Patient_data[Patient_Name],MATCH(Consolidated_sheets[[#This Row],[Patient_ID]],Patient_data[Patient_ID],0))</f>
        <v>Nicole Cunningham</v>
      </c>
      <c r="H2752">
        <f>INDEX(Patient_data[Age],MATCH(Consolidated_sheets[[#This Row],[Patient_ID]],Patient_data[Patient_ID],0))</f>
        <v>57</v>
      </c>
      <c r="I2752" t="str">
        <f>INDEX(Patient_data[Gender],MATCH(Consolidated_sheets[[#This Row],[Patient_ID]],Patient_data[Patient_ID],0))</f>
        <v>Female</v>
      </c>
      <c r="J2752" t="str">
        <f>INDEX(Location_data[Location],MATCH(Consolidated_sheets[[#This Row],[Patient_ID]],Location_data[Patient_ID],0))</f>
        <v>New York</v>
      </c>
      <c r="K2752" t="str">
        <f>INDEX(Insurance_data[Insurance_Type],MATCH(Consolidated_sheets[[#This Row],[Patient_ID]],Insurance_data[Patient_ID],0))</f>
        <v>Private</v>
      </c>
      <c r="L2752" s="6">
        <f>INDEX(Insurance_data[Insurance_Amount],MATCH(Consolidated_sheets[[#This Row],[Patient_ID]],Insurance_data[Patient_ID],0))</f>
        <v>728.98</v>
      </c>
    </row>
    <row r="2753" spans="1:12" x14ac:dyDescent="0.3">
      <c r="A2753" t="s">
        <v>1347</v>
      </c>
      <c r="B2753" t="s">
        <v>5954</v>
      </c>
      <c r="C2753" s="6">
        <v>2015.88</v>
      </c>
      <c r="D2753" s="1">
        <v>44183.32747535361</v>
      </c>
      <c r="E2753" s="1" t="str">
        <f>TEXT(Consolidated_sheets[[#This Row],[Date]],"yyyy")</f>
        <v>2020</v>
      </c>
      <c r="F2753" s="1" t="str">
        <f>TEXT(Consolidated_sheets[[#This Row],[Date]],"mmmm")</f>
        <v>December</v>
      </c>
      <c r="G2753" t="str">
        <f>INDEX(Patient_data[Patient_Name],MATCH(Consolidated_sheets[[#This Row],[Patient_ID]],Patient_data[Patient_ID],0))</f>
        <v>Heather Miranda</v>
      </c>
      <c r="H2753">
        <f>INDEX(Patient_data[Age],MATCH(Consolidated_sheets[[#This Row],[Patient_ID]],Patient_data[Patient_ID],0))</f>
        <v>62</v>
      </c>
      <c r="I2753" t="str">
        <f>INDEX(Patient_data[Gender],MATCH(Consolidated_sheets[[#This Row],[Patient_ID]],Patient_data[Patient_ID],0))</f>
        <v>Female</v>
      </c>
      <c r="J2753" t="str">
        <f>INDEX(Location_data[Location],MATCH(Consolidated_sheets[[#This Row],[Patient_ID]],Location_data[Patient_ID],0))</f>
        <v>Houston</v>
      </c>
      <c r="K2753" t="str">
        <f>INDEX(Insurance_data[Insurance_Type],MATCH(Consolidated_sheets[[#This Row],[Patient_ID]],Insurance_data[Patient_ID],0))</f>
        <v>None</v>
      </c>
      <c r="L2753" s="6">
        <f>INDEX(Insurance_data[Insurance_Amount],MATCH(Consolidated_sheets[[#This Row],[Patient_ID]],Insurance_data[Patient_ID],0))</f>
        <v>1840.9</v>
      </c>
    </row>
    <row r="2754" spans="1:12" x14ac:dyDescent="0.3">
      <c r="A2754" t="s">
        <v>1933</v>
      </c>
      <c r="B2754" t="s">
        <v>5955</v>
      </c>
      <c r="C2754" s="6">
        <v>1141.55</v>
      </c>
      <c r="D2754" s="1">
        <v>44183.588226889551</v>
      </c>
      <c r="E2754" s="1" t="str">
        <f>TEXT(Consolidated_sheets[[#This Row],[Date]],"yyyy")</f>
        <v>2020</v>
      </c>
      <c r="F2754" s="1" t="str">
        <f>TEXT(Consolidated_sheets[[#This Row],[Date]],"mmmm")</f>
        <v>December</v>
      </c>
      <c r="G2754" t="str">
        <f>INDEX(Patient_data[Patient_Name],MATCH(Consolidated_sheets[[#This Row],[Patient_ID]],Patient_data[Patient_ID],0))</f>
        <v>Jennifer Ross</v>
      </c>
      <c r="H2754">
        <f>INDEX(Patient_data[Age],MATCH(Consolidated_sheets[[#This Row],[Patient_ID]],Patient_data[Patient_ID],0))</f>
        <v>69</v>
      </c>
      <c r="I2754" t="str">
        <f>INDEX(Patient_data[Gender],MATCH(Consolidated_sheets[[#This Row],[Patient_ID]],Patient_data[Patient_ID],0))</f>
        <v>Female</v>
      </c>
      <c r="J2754" t="str">
        <f>INDEX(Location_data[Location],MATCH(Consolidated_sheets[[#This Row],[Patient_ID]],Location_data[Patient_ID],0))</f>
        <v>New York</v>
      </c>
      <c r="K2754" t="str">
        <f>INDEX(Insurance_data[Insurance_Type],MATCH(Consolidated_sheets[[#This Row],[Patient_ID]],Insurance_data[Patient_ID],0))</f>
        <v>None</v>
      </c>
      <c r="L2754" s="6">
        <f>INDEX(Insurance_data[Insurance_Amount],MATCH(Consolidated_sheets[[#This Row],[Patient_ID]],Insurance_data[Patient_ID],0))</f>
        <v>6542.73</v>
      </c>
    </row>
    <row r="2755" spans="1:12" x14ac:dyDescent="0.3">
      <c r="A2755" t="s">
        <v>1168</v>
      </c>
      <c r="B2755" t="s">
        <v>5952</v>
      </c>
      <c r="C2755" s="6">
        <v>552.69000000000005</v>
      </c>
      <c r="D2755" s="1">
        <v>44183.848978425493</v>
      </c>
      <c r="E2755" s="1" t="str">
        <f>TEXT(Consolidated_sheets[[#This Row],[Date]],"yyyy")</f>
        <v>2020</v>
      </c>
      <c r="F2755" s="1" t="str">
        <f>TEXT(Consolidated_sheets[[#This Row],[Date]],"mmmm")</f>
        <v>December</v>
      </c>
      <c r="G2755" t="str">
        <f>INDEX(Patient_data[Patient_Name],MATCH(Consolidated_sheets[[#This Row],[Patient_ID]],Patient_data[Patient_ID],0))</f>
        <v>Andrew Rosales</v>
      </c>
      <c r="H2755">
        <f>INDEX(Patient_data[Age],MATCH(Consolidated_sheets[[#This Row],[Patient_ID]],Patient_data[Patient_ID],0))</f>
        <v>55</v>
      </c>
      <c r="I2755" t="str">
        <f>INDEX(Patient_data[Gender],MATCH(Consolidated_sheets[[#This Row],[Patient_ID]],Patient_data[Patient_ID],0))</f>
        <v>Male</v>
      </c>
      <c r="J2755" t="str">
        <f>INDEX(Location_data[Location],MATCH(Consolidated_sheets[[#This Row],[Patient_ID]],Location_data[Patient_ID],0))</f>
        <v>Phoenix</v>
      </c>
      <c r="K2755" t="str">
        <f>INDEX(Insurance_data[Insurance_Type],MATCH(Consolidated_sheets[[#This Row],[Patient_ID]],Insurance_data[Patient_ID],0))</f>
        <v>Public</v>
      </c>
      <c r="L2755" s="6">
        <f>INDEX(Insurance_data[Insurance_Amount],MATCH(Consolidated_sheets[[#This Row],[Patient_ID]],Insurance_data[Patient_ID],0))</f>
        <v>9172.84</v>
      </c>
    </row>
    <row r="2756" spans="1:12" x14ac:dyDescent="0.3">
      <c r="A2756" t="s">
        <v>1541</v>
      </c>
      <c r="B2756" t="s">
        <v>5955</v>
      </c>
      <c r="C2756" s="6">
        <v>1596.5</v>
      </c>
      <c r="D2756" s="1">
        <v>44184.109729961412</v>
      </c>
      <c r="E2756" s="1" t="str">
        <f>TEXT(Consolidated_sheets[[#This Row],[Date]],"yyyy")</f>
        <v>2020</v>
      </c>
      <c r="F2756" s="1" t="str">
        <f>TEXT(Consolidated_sheets[[#This Row],[Date]],"mmmm")</f>
        <v>December</v>
      </c>
      <c r="G2756" t="str">
        <f>INDEX(Patient_data[Patient_Name],MATCH(Consolidated_sheets[[#This Row],[Patient_ID]],Patient_data[Patient_ID],0))</f>
        <v>Mark Lopez</v>
      </c>
      <c r="H2756">
        <f>INDEX(Patient_data[Age],MATCH(Consolidated_sheets[[#This Row],[Patient_ID]],Patient_data[Patient_ID],0))</f>
        <v>61</v>
      </c>
      <c r="I2756" t="str">
        <f>INDEX(Patient_data[Gender],MATCH(Consolidated_sheets[[#This Row],[Patient_ID]],Patient_data[Patient_ID],0))</f>
        <v>Male</v>
      </c>
      <c r="J2756" t="str">
        <f>INDEX(Location_data[Location],MATCH(Consolidated_sheets[[#This Row],[Patient_ID]],Location_data[Patient_ID],0))</f>
        <v>Phoenix</v>
      </c>
      <c r="K2756" t="str">
        <f>INDEX(Insurance_data[Insurance_Type],MATCH(Consolidated_sheets[[#This Row],[Patient_ID]],Insurance_data[Patient_ID],0))</f>
        <v>Public</v>
      </c>
      <c r="L2756" s="6">
        <f>INDEX(Insurance_data[Insurance_Amount],MATCH(Consolidated_sheets[[#This Row],[Patient_ID]],Insurance_data[Patient_ID],0))</f>
        <v>3884.43</v>
      </c>
    </row>
    <row r="2757" spans="1:12" x14ac:dyDescent="0.3">
      <c r="A2757" t="s">
        <v>1018</v>
      </c>
      <c r="B2757" t="s">
        <v>5953</v>
      </c>
      <c r="C2757" s="6">
        <v>1083.57</v>
      </c>
      <c r="D2757" s="1">
        <v>44184.370481497353</v>
      </c>
      <c r="E2757" s="1" t="str">
        <f>TEXT(Consolidated_sheets[[#This Row],[Date]],"yyyy")</f>
        <v>2020</v>
      </c>
      <c r="F2757" s="1" t="str">
        <f>TEXT(Consolidated_sheets[[#This Row],[Date]],"mmmm")</f>
        <v>December</v>
      </c>
      <c r="G2757" t="str">
        <f>INDEX(Patient_data[Patient_Name],MATCH(Consolidated_sheets[[#This Row],[Patient_ID]],Patient_data[Patient_ID],0))</f>
        <v>Carla Sanchez</v>
      </c>
      <c r="H2757">
        <f>INDEX(Patient_data[Age],MATCH(Consolidated_sheets[[#This Row],[Patient_ID]],Patient_data[Patient_ID],0))</f>
        <v>83</v>
      </c>
      <c r="I2757" t="str">
        <f>INDEX(Patient_data[Gender],MATCH(Consolidated_sheets[[#This Row],[Patient_ID]],Patient_data[Patient_ID],0))</f>
        <v>Female</v>
      </c>
      <c r="J2757" t="str">
        <f>INDEX(Location_data[Location],MATCH(Consolidated_sheets[[#This Row],[Patient_ID]],Location_data[Patient_ID],0))</f>
        <v>Houston</v>
      </c>
      <c r="K2757" t="str">
        <f>INDEX(Insurance_data[Insurance_Type],MATCH(Consolidated_sheets[[#This Row],[Patient_ID]],Insurance_data[Patient_ID],0))</f>
        <v>None</v>
      </c>
      <c r="L2757" s="6">
        <f>INDEX(Insurance_data[Insurance_Amount],MATCH(Consolidated_sheets[[#This Row],[Patient_ID]],Insurance_data[Patient_ID],0))</f>
        <v>6033.35</v>
      </c>
    </row>
    <row r="2758" spans="1:12" x14ac:dyDescent="0.3">
      <c r="A2758" t="s">
        <v>963</v>
      </c>
      <c r="B2758" t="s">
        <v>5953</v>
      </c>
      <c r="C2758" s="6">
        <v>107.41</v>
      </c>
      <c r="D2758" s="1">
        <v>44184.631233033288</v>
      </c>
      <c r="E2758" s="1" t="str">
        <f>TEXT(Consolidated_sheets[[#This Row],[Date]],"yyyy")</f>
        <v>2020</v>
      </c>
      <c r="F2758" s="1" t="str">
        <f>TEXT(Consolidated_sheets[[#This Row],[Date]],"mmmm")</f>
        <v>December</v>
      </c>
      <c r="G2758" t="str">
        <f>INDEX(Patient_data[Patient_Name],MATCH(Consolidated_sheets[[#This Row],[Patient_ID]],Patient_data[Patient_ID],0))</f>
        <v>Jasmine Love</v>
      </c>
      <c r="H2758">
        <f>INDEX(Patient_data[Age],MATCH(Consolidated_sheets[[#This Row],[Patient_ID]],Patient_data[Patient_ID],0))</f>
        <v>55</v>
      </c>
      <c r="I2758" t="str">
        <f>INDEX(Patient_data[Gender],MATCH(Consolidated_sheets[[#This Row],[Patient_ID]],Patient_data[Patient_ID],0))</f>
        <v>Female</v>
      </c>
      <c r="J2758" t="str">
        <f>INDEX(Location_data[Location],MATCH(Consolidated_sheets[[#This Row],[Patient_ID]],Location_data[Patient_ID],0))</f>
        <v>Los Angeles</v>
      </c>
      <c r="K2758" t="str">
        <f>INDEX(Insurance_data[Insurance_Type],MATCH(Consolidated_sheets[[#This Row],[Patient_ID]],Insurance_data[Patient_ID],0))</f>
        <v>Public</v>
      </c>
      <c r="L2758" s="6">
        <f>INDEX(Insurance_data[Insurance_Amount],MATCH(Consolidated_sheets[[#This Row],[Patient_ID]],Insurance_data[Patient_ID],0))</f>
        <v>8535.65</v>
      </c>
    </row>
    <row r="2759" spans="1:12" x14ac:dyDescent="0.3">
      <c r="A2759" t="s">
        <v>2038</v>
      </c>
      <c r="B2759" t="s">
        <v>5953</v>
      </c>
      <c r="C2759" s="6">
        <v>2716.56</v>
      </c>
      <c r="D2759" s="1">
        <v>44184.891984569207</v>
      </c>
      <c r="E2759" s="1" t="str">
        <f>TEXT(Consolidated_sheets[[#This Row],[Date]],"yyyy")</f>
        <v>2020</v>
      </c>
      <c r="F2759" s="1" t="str">
        <f>TEXT(Consolidated_sheets[[#This Row],[Date]],"mmmm")</f>
        <v>December</v>
      </c>
      <c r="G2759" t="str">
        <f>INDEX(Patient_data[Patient_Name],MATCH(Consolidated_sheets[[#This Row],[Patient_ID]],Patient_data[Patient_ID],0))</f>
        <v>Lauren Lopez</v>
      </c>
      <c r="H2759">
        <f>INDEX(Patient_data[Age],MATCH(Consolidated_sheets[[#This Row],[Patient_ID]],Patient_data[Patient_ID],0))</f>
        <v>87</v>
      </c>
      <c r="I2759" t="str">
        <f>INDEX(Patient_data[Gender],MATCH(Consolidated_sheets[[#This Row],[Patient_ID]],Patient_data[Patient_ID],0))</f>
        <v>Male</v>
      </c>
      <c r="J2759" t="str">
        <f>INDEX(Location_data[Location],MATCH(Consolidated_sheets[[#This Row],[Patient_ID]],Location_data[Patient_ID],0))</f>
        <v>Phoenix</v>
      </c>
      <c r="K2759" t="str">
        <f>INDEX(Insurance_data[Insurance_Type],MATCH(Consolidated_sheets[[#This Row],[Patient_ID]],Insurance_data[Patient_ID],0))</f>
        <v>None</v>
      </c>
      <c r="L2759" s="6">
        <f>INDEX(Insurance_data[Insurance_Amount],MATCH(Consolidated_sheets[[#This Row],[Patient_ID]],Insurance_data[Patient_ID],0))</f>
        <v>1799.27</v>
      </c>
    </row>
    <row r="2760" spans="1:12" x14ac:dyDescent="0.3">
      <c r="A2760" t="s">
        <v>1008</v>
      </c>
      <c r="B2760" t="s">
        <v>5952</v>
      </c>
      <c r="C2760" s="6">
        <v>2618.4699999999998</v>
      </c>
      <c r="D2760" s="1">
        <v>44185.152736105149</v>
      </c>
      <c r="E2760" s="1" t="str">
        <f>TEXT(Consolidated_sheets[[#This Row],[Date]],"yyyy")</f>
        <v>2020</v>
      </c>
      <c r="F2760" s="1" t="str">
        <f>TEXT(Consolidated_sheets[[#This Row],[Date]],"mmmm")</f>
        <v>December</v>
      </c>
      <c r="G2760" t="str">
        <f>INDEX(Patient_data[Patient_Name],MATCH(Consolidated_sheets[[#This Row],[Patient_ID]],Patient_data[Patient_ID],0))</f>
        <v>Lisa Sullivan</v>
      </c>
      <c r="H2760">
        <f>INDEX(Patient_data[Age],MATCH(Consolidated_sheets[[#This Row],[Patient_ID]],Patient_data[Patient_ID],0))</f>
        <v>28</v>
      </c>
      <c r="I2760" t="str">
        <f>INDEX(Patient_data[Gender],MATCH(Consolidated_sheets[[#This Row],[Patient_ID]],Patient_data[Patient_ID],0))</f>
        <v>Female</v>
      </c>
      <c r="J2760" t="str">
        <f>INDEX(Location_data[Location],MATCH(Consolidated_sheets[[#This Row],[Patient_ID]],Location_data[Patient_ID],0))</f>
        <v>New York</v>
      </c>
      <c r="K2760" t="str">
        <f>INDEX(Insurance_data[Insurance_Type],MATCH(Consolidated_sheets[[#This Row],[Patient_ID]],Insurance_data[Patient_ID],0))</f>
        <v>Public</v>
      </c>
      <c r="L2760" s="6">
        <f>INDEX(Insurance_data[Insurance_Amount],MATCH(Consolidated_sheets[[#This Row],[Patient_ID]],Insurance_data[Patient_ID],0))</f>
        <v>4911.9399999999996</v>
      </c>
    </row>
    <row r="2761" spans="1:12" x14ac:dyDescent="0.3">
      <c r="A2761" t="s">
        <v>443</v>
      </c>
      <c r="B2761" t="s">
        <v>5954</v>
      </c>
      <c r="C2761" s="6">
        <v>1248.6500000000001</v>
      </c>
      <c r="D2761" s="1">
        <v>44185.41348764109</v>
      </c>
      <c r="E2761" s="1" t="str">
        <f>TEXT(Consolidated_sheets[[#This Row],[Date]],"yyyy")</f>
        <v>2020</v>
      </c>
      <c r="F2761" s="1" t="str">
        <f>TEXT(Consolidated_sheets[[#This Row],[Date]],"mmmm")</f>
        <v>December</v>
      </c>
      <c r="G2761" t="str">
        <f>INDEX(Patient_data[Patient_Name],MATCH(Consolidated_sheets[[#This Row],[Patient_ID]],Patient_data[Patient_ID],0))</f>
        <v>Terri Wagner</v>
      </c>
      <c r="H2761">
        <f>INDEX(Patient_data[Age],MATCH(Consolidated_sheets[[#This Row],[Patient_ID]],Patient_data[Patient_ID],0))</f>
        <v>27</v>
      </c>
      <c r="I2761" t="str">
        <f>INDEX(Patient_data[Gender],MATCH(Consolidated_sheets[[#This Row],[Patient_ID]],Patient_data[Patient_ID],0))</f>
        <v>Female</v>
      </c>
      <c r="J2761" t="str">
        <f>INDEX(Location_data[Location],MATCH(Consolidated_sheets[[#This Row],[Patient_ID]],Location_data[Patient_ID],0))</f>
        <v>New York</v>
      </c>
      <c r="K2761" t="str">
        <f>INDEX(Insurance_data[Insurance_Type],MATCH(Consolidated_sheets[[#This Row],[Patient_ID]],Insurance_data[Patient_ID],0))</f>
        <v>Public</v>
      </c>
      <c r="L2761" s="6">
        <f>INDEX(Insurance_data[Insurance_Amount],MATCH(Consolidated_sheets[[#This Row],[Patient_ID]],Insurance_data[Patient_ID],0))</f>
        <v>6264.26</v>
      </c>
    </row>
    <row r="2762" spans="1:12" x14ac:dyDescent="0.3">
      <c r="A2762" t="s">
        <v>84</v>
      </c>
      <c r="B2762" t="s">
        <v>5953</v>
      </c>
      <c r="C2762" s="6">
        <v>1246.6300000000001</v>
      </c>
      <c r="D2762" s="1">
        <v>44185.674239177017</v>
      </c>
      <c r="E2762" s="1" t="str">
        <f>TEXT(Consolidated_sheets[[#This Row],[Date]],"yyyy")</f>
        <v>2020</v>
      </c>
      <c r="F2762" s="1" t="str">
        <f>TEXT(Consolidated_sheets[[#This Row],[Date]],"mmmm")</f>
        <v>December</v>
      </c>
      <c r="G2762" t="str">
        <f>INDEX(Patient_data[Patient_Name],MATCH(Consolidated_sheets[[#This Row],[Patient_ID]],Patient_data[Patient_ID],0))</f>
        <v>Joshua Christensen</v>
      </c>
      <c r="H2762">
        <f>INDEX(Patient_data[Age],MATCH(Consolidated_sheets[[#This Row],[Patient_ID]],Patient_data[Patient_ID],0))</f>
        <v>45</v>
      </c>
      <c r="I2762" t="str">
        <f>INDEX(Patient_data[Gender],MATCH(Consolidated_sheets[[#This Row],[Patient_ID]],Patient_data[Patient_ID],0))</f>
        <v>Male</v>
      </c>
      <c r="J2762" t="str">
        <f>INDEX(Location_data[Location],MATCH(Consolidated_sheets[[#This Row],[Patient_ID]],Location_data[Patient_ID],0))</f>
        <v>Los Angeles</v>
      </c>
      <c r="K2762" t="str">
        <f>INDEX(Insurance_data[Insurance_Type],MATCH(Consolidated_sheets[[#This Row],[Patient_ID]],Insurance_data[Patient_ID],0))</f>
        <v>None</v>
      </c>
      <c r="L2762" s="6">
        <f>INDEX(Insurance_data[Insurance_Amount],MATCH(Consolidated_sheets[[#This Row],[Patient_ID]],Insurance_data[Patient_ID],0))</f>
        <v>4208.13</v>
      </c>
    </row>
    <row r="2763" spans="1:12" x14ac:dyDescent="0.3">
      <c r="A2763" t="s">
        <v>1667</v>
      </c>
      <c r="B2763" t="s">
        <v>5954</v>
      </c>
      <c r="C2763" s="6">
        <v>1442.15</v>
      </c>
      <c r="D2763" s="1">
        <v>44185.934990712951</v>
      </c>
      <c r="E2763" s="1" t="str">
        <f>TEXT(Consolidated_sheets[[#This Row],[Date]],"yyyy")</f>
        <v>2020</v>
      </c>
      <c r="F2763" s="1" t="str">
        <f>TEXT(Consolidated_sheets[[#This Row],[Date]],"mmmm")</f>
        <v>December</v>
      </c>
      <c r="G2763" t="str">
        <f>INDEX(Patient_data[Patient_Name],MATCH(Consolidated_sheets[[#This Row],[Patient_ID]],Patient_data[Patient_ID],0))</f>
        <v>Anthony Torres</v>
      </c>
      <c r="H2763">
        <f>INDEX(Patient_data[Age],MATCH(Consolidated_sheets[[#This Row],[Patient_ID]],Patient_data[Patient_ID],0))</f>
        <v>59</v>
      </c>
      <c r="I2763" t="str">
        <f>INDEX(Patient_data[Gender],MATCH(Consolidated_sheets[[#This Row],[Patient_ID]],Patient_data[Patient_ID],0))</f>
        <v>Female</v>
      </c>
      <c r="J2763" t="str">
        <f>INDEX(Location_data[Location],MATCH(Consolidated_sheets[[#This Row],[Patient_ID]],Location_data[Patient_ID],0))</f>
        <v>Los Angeles</v>
      </c>
      <c r="K2763" t="str">
        <f>INDEX(Insurance_data[Insurance_Type],MATCH(Consolidated_sheets[[#This Row],[Patient_ID]],Insurance_data[Patient_ID],0))</f>
        <v>Public</v>
      </c>
      <c r="L2763" s="6">
        <f>INDEX(Insurance_data[Insurance_Amount],MATCH(Consolidated_sheets[[#This Row],[Patient_ID]],Insurance_data[Patient_ID],0))</f>
        <v>772.77</v>
      </c>
    </row>
    <row r="2764" spans="1:12" x14ac:dyDescent="0.3">
      <c r="A2764" t="s">
        <v>884</v>
      </c>
      <c r="B2764" t="s">
        <v>5955</v>
      </c>
      <c r="C2764" s="6">
        <v>2156.3200000000002</v>
      </c>
      <c r="D2764" s="1">
        <v>44186.195742248892</v>
      </c>
      <c r="E2764" s="1" t="str">
        <f>TEXT(Consolidated_sheets[[#This Row],[Date]],"yyyy")</f>
        <v>2020</v>
      </c>
      <c r="F2764" s="1" t="str">
        <f>TEXT(Consolidated_sheets[[#This Row],[Date]],"mmmm")</f>
        <v>December</v>
      </c>
      <c r="G2764" t="str">
        <f>INDEX(Patient_data[Patient_Name],MATCH(Consolidated_sheets[[#This Row],[Patient_ID]],Patient_data[Patient_ID],0))</f>
        <v>Molly Hill</v>
      </c>
      <c r="H2764">
        <f>INDEX(Patient_data[Age],MATCH(Consolidated_sheets[[#This Row],[Patient_ID]],Patient_data[Patient_ID],0))</f>
        <v>45</v>
      </c>
      <c r="I2764" t="str">
        <f>INDEX(Patient_data[Gender],MATCH(Consolidated_sheets[[#This Row],[Patient_ID]],Patient_data[Patient_ID],0))</f>
        <v>Female</v>
      </c>
      <c r="J2764" t="str">
        <f>INDEX(Location_data[Location],MATCH(Consolidated_sheets[[#This Row],[Patient_ID]],Location_data[Patient_ID],0))</f>
        <v>Phoenix</v>
      </c>
      <c r="K2764" t="str">
        <f>INDEX(Insurance_data[Insurance_Type],MATCH(Consolidated_sheets[[#This Row],[Patient_ID]],Insurance_data[Patient_ID],0))</f>
        <v>Private</v>
      </c>
      <c r="L2764" s="6">
        <f>INDEX(Insurance_data[Insurance_Amount],MATCH(Consolidated_sheets[[#This Row],[Patient_ID]],Insurance_data[Patient_ID],0))</f>
        <v>8931.36</v>
      </c>
    </row>
    <row r="2765" spans="1:12" x14ac:dyDescent="0.3">
      <c r="A2765" t="s">
        <v>2541</v>
      </c>
      <c r="B2765" t="s">
        <v>5953</v>
      </c>
      <c r="C2765" s="6">
        <v>4364.7700000000004</v>
      </c>
      <c r="D2765" s="1">
        <v>44186.456493784834</v>
      </c>
      <c r="E2765" s="1" t="str">
        <f>TEXT(Consolidated_sheets[[#This Row],[Date]],"yyyy")</f>
        <v>2020</v>
      </c>
      <c r="F2765" s="1" t="str">
        <f>TEXT(Consolidated_sheets[[#This Row],[Date]],"mmmm")</f>
        <v>December</v>
      </c>
      <c r="G2765" t="str">
        <f>INDEX(Patient_data[Patient_Name],MATCH(Consolidated_sheets[[#This Row],[Patient_ID]],Patient_data[Patient_ID],0))</f>
        <v>Larry Rodriguez</v>
      </c>
      <c r="H2765">
        <f>INDEX(Patient_data[Age],MATCH(Consolidated_sheets[[#This Row],[Patient_ID]],Patient_data[Patient_ID],0))</f>
        <v>24</v>
      </c>
      <c r="I2765" t="str">
        <f>INDEX(Patient_data[Gender],MATCH(Consolidated_sheets[[#This Row],[Patient_ID]],Patient_data[Patient_ID],0))</f>
        <v>Male</v>
      </c>
      <c r="J2765" t="str">
        <f>INDEX(Location_data[Location],MATCH(Consolidated_sheets[[#This Row],[Patient_ID]],Location_data[Patient_ID],0))</f>
        <v>Los Angeles</v>
      </c>
      <c r="K2765" t="str">
        <f>INDEX(Insurance_data[Insurance_Type],MATCH(Consolidated_sheets[[#This Row],[Patient_ID]],Insurance_data[Patient_ID],0))</f>
        <v>Public</v>
      </c>
      <c r="L2765" s="6">
        <f>INDEX(Insurance_data[Insurance_Amount],MATCH(Consolidated_sheets[[#This Row],[Patient_ID]],Insurance_data[Patient_ID],0))</f>
        <v>6199.55</v>
      </c>
    </row>
    <row r="2766" spans="1:12" x14ac:dyDescent="0.3">
      <c r="A2766" t="s">
        <v>2168</v>
      </c>
      <c r="B2766" t="s">
        <v>5954</v>
      </c>
      <c r="C2766" s="6">
        <v>145.32</v>
      </c>
      <c r="D2766" s="1">
        <v>44186.717245320753</v>
      </c>
      <c r="E2766" s="1" t="str">
        <f>TEXT(Consolidated_sheets[[#This Row],[Date]],"yyyy")</f>
        <v>2020</v>
      </c>
      <c r="F2766" s="1" t="str">
        <f>TEXT(Consolidated_sheets[[#This Row],[Date]],"mmmm")</f>
        <v>December</v>
      </c>
      <c r="G2766" t="str">
        <f>INDEX(Patient_data[Patient_Name],MATCH(Consolidated_sheets[[#This Row],[Patient_ID]],Patient_data[Patient_ID],0))</f>
        <v>Vicki Mclaughlin</v>
      </c>
      <c r="H2766">
        <f>INDEX(Patient_data[Age],MATCH(Consolidated_sheets[[#This Row],[Patient_ID]],Patient_data[Patient_ID],0))</f>
        <v>56</v>
      </c>
      <c r="I2766" t="str">
        <f>INDEX(Patient_data[Gender],MATCH(Consolidated_sheets[[#This Row],[Patient_ID]],Patient_data[Patient_ID],0))</f>
        <v>Male</v>
      </c>
      <c r="J2766" t="str">
        <f>INDEX(Location_data[Location],MATCH(Consolidated_sheets[[#This Row],[Patient_ID]],Location_data[Patient_ID],0))</f>
        <v>Houston</v>
      </c>
      <c r="K2766" t="str">
        <f>INDEX(Insurance_data[Insurance_Type],MATCH(Consolidated_sheets[[#This Row],[Patient_ID]],Insurance_data[Patient_ID],0))</f>
        <v>Public</v>
      </c>
      <c r="L2766" s="6">
        <f>INDEX(Insurance_data[Insurance_Amount],MATCH(Consolidated_sheets[[#This Row],[Patient_ID]],Insurance_data[Patient_ID],0))</f>
        <v>9187.27</v>
      </c>
    </row>
    <row r="2767" spans="1:12" x14ac:dyDescent="0.3">
      <c r="A2767" t="s">
        <v>2286</v>
      </c>
      <c r="B2767" t="s">
        <v>5952</v>
      </c>
      <c r="C2767" s="6">
        <v>2296.37</v>
      </c>
      <c r="D2767" s="1">
        <v>44186.977996856687</v>
      </c>
      <c r="E2767" s="1" t="str">
        <f>TEXT(Consolidated_sheets[[#This Row],[Date]],"yyyy")</f>
        <v>2020</v>
      </c>
      <c r="F2767" s="1" t="str">
        <f>TEXT(Consolidated_sheets[[#This Row],[Date]],"mmmm")</f>
        <v>December</v>
      </c>
      <c r="G2767" t="str">
        <f>INDEX(Patient_data[Patient_Name],MATCH(Consolidated_sheets[[#This Row],[Patient_ID]],Patient_data[Patient_ID],0))</f>
        <v>Nicole Clark</v>
      </c>
      <c r="H2767">
        <f>INDEX(Patient_data[Age],MATCH(Consolidated_sheets[[#This Row],[Patient_ID]],Patient_data[Patient_ID],0))</f>
        <v>19</v>
      </c>
      <c r="I2767" t="str">
        <f>INDEX(Patient_data[Gender],MATCH(Consolidated_sheets[[#This Row],[Patient_ID]],Patient_data[Patient_ID],0))</f>
        <v>Female</v>
      </c>
      <c r="J2767" t="str">
        <f>INDEX(Location_data[Location],MATCH(Consolidated_sheets[[#This Row],[Patient_ID]],Location_data[Patient_ID],0))</f>
        <v>Chicago</v>
      </c>
      <c r="K2767" t="str">
        <f>INDEX(Insurance_data[Insurance_Type],MATCH(Consolidated_sheets[[#This Row],[Patient_ID]],Insurance_data[Patient_ID],0))</f>
        <v>None</v>
      </c>
      <c r="L2767" s="6">
        <f>INDEX(Insurance_data[Insurance_Amount],MATCH(Consolidated_sheets[[#This Row],[Patient_ID]],Insurance_data[Patient_ID],0))</f>
        <v>2298.71</v>
      </c>
    </row>
    <row r="2768" spans="1:12" x14ac:dyDescent="0.3">
      <c r="A2768" t="s">
        <v>1202</v>
      </c>
      <c r="B2768" t="s">
        <v>5955</v>
      </c>
      <c r="C2768" s="6">
        <v>3525.93</v>
      </c>
      <c r="D2768" s="1">
        <v>44187.238748392629</v>
      </c>
      <c r="E2768" s="1" t="str">
        <f>TEXT(Consolidated_sheets[[#This Row],[Date]],"yyyy")</f>
        <v>2020</v>
      </c>
      <c r="F2768" s="1" t="str">
        <f>TEXT(Consolidated_sheets[[#This Row],[Date]],"mmmm")</f>
        <v>December</v>
      </c>
      <c r="G2768" t="str">
        <f>INDEX(Patient_data[Patient_Name],MATCH(Consolidated_sheets[[#This Row],[Patient_ID]],Patient_data[Patient_ID],0))</f>
        <v>Thomas Cantrell</v>
      </c>
      <c r="H2768">
        <f>INDEX(Patient_data[Age],MATCH(Consolidated_sheets[[#This Row],[Patient_ID]],Patient_data[Patient_ID],0))</f>
        <v>83</v>
      </c>
      <c r="I2768" t="str">
        <f>INDEX(Patient_data[Gender],MATCH(Consolidated_sheets[[#This Row],[Patient_ID]],Patient_data[Patient_ID],0))</f>
        <v>Female</v>
      </c>
      <c r="J2768" t="str">
        <f>INDEX(Location_data[Location],MATCH(Consolidated_sheets[[#This Row],[Patient_ID]],Location_data[Patient_ID],0))</f>
        <v>Houston</v>
      </c>
      <c r="K2768" t="str">
        <f>INDEX(Insurance_data[Insurance_Type],MATCH(Consolidated_sheets[[#This Row],[Patient_ID]],Insurance_data[Patient_ID],0))</f>
        <v>Public</v>
      </c>
      <c r="L2768" s="6">
        <f>INDEX(Insurance_data[Insurance_Amount],MATCH(Consolidated_sheets[[#This Row],[Patient_ID]],Insurance_data[Patient_ID],0))</f>
        <v>5224.1899999999996</v>
      </c>
    </row>
    <row r="2769" spans="1:12" x14ac:dyDescent="0.3">
      <c r="A2769" t="s">
        <v>817</v>
      </c>
      <c r="B2769" t="s">
        <v>5952</v>
      </c>
      <c r="C2769" s="6">
        <v>1517.11</v>
      </c>
      <c r="D2769" s="1">
        <v>44187.499499928563</v>
      </c>
      <c r="E2769" s="1" t="str">
        <f>TEXT(Consolidated_sheets[[#This Row],[Date]],"yyyy")</f>
        <v>2020</v>
      </c>
      <c r="F2769" s="1" t="str">
        <f>TEXT(Consolidated_sheets[[#This Row],[Date]],"mmmm")</f>
        <v>December</v>
      </c>
      <c r="G2769" t="str">
        <f>INDEX(Patient_data[Patient_Name],MATCH(Consolidated_sheets[[#This Row],[Patient_ID]],Patient_data[Patient_ID],0))</f>
        <v>Maria Fox</v>
      </c>
      <c r="H2769">
        <f>INDEX(Patient_data[Age],MATCH(Consolidated_sheets[[#This Row],[Patient_ID]],Patient_data[Patient_ID],0))</f>
        <v>22</v>
      </c>
      <c r="I2769" t="str">
        <f>INDEX(Patient_data[Gender],MATCH(Consolidated_sheets[[#This Row],[Patient_ID]],Patient_data[Patient_ID],0))</f>
        <v>Male</v>
      </c>
      <c r="J2769" t="str">
        <f>INDEX(Location_data[Location],MATCH(Consolidated_sheets[[#This Row],[Patient_ID]],Location_data[Patient_ID],0))</f>
        <v>New York</v>
      </c>
      <c r="K2769" t="str">
        <f>INDEX(Insurance_data[Insurance_Type],MATCH(Consolidated_sheets[[#This Row],[Patient_ID]],Insurance_data[Patient_ID],0))</f>
        <v>Private</v>
      </c>
      <c r="L2769" s="6">
        <f>INDEX(Insurance_data[Insurance_Amount],MATCH(Consolidated_sheets[[#This Row],[Patient_ID]],Insurance_data[Patient_ID],0))</f>
        <v>3764.63</v>
      </c>
    </row>
    <row r="2770" spans="1:12" x14ac:dyDescent="0.3">
      <c r="A2770" t="s">
        <v>1282</v>
      </c>
      <c r="B2770" t="s">
        <v>5952</v>
      </c>
      <c r="C2770" s="6">
        <v>2862.46</v>
      </c>
      <c r="D2770" s="1">
        <v>44187.76025146449</v>
      </c>
      <c r="E2770" s="1" t="str">
        <f>TEXT(Consolidated_sheets[[#This Row],[Date]],"yyyy")</f>
        <v>2020</v>
      </c>
      <c r="F2770" s="1" t="str">
        <f>TEXT(Consolidated_sheets[[#This Row],[Date]],"mmmm")</f>
        <v>December</v>
      </c>
      <c r="G2770" t="str">
        <f>INDEX(Patient_data[Patient_Name],MATCH(Consolidated_sheets[[#This Row],[Patient_ID]],Patient_data[Patient_ID],0))</f>
        <v>William Burgess</v>
      </c>
      <c r="H2770">
        <f>INDEX(Patient_data[Age],MATCH(Consolidated_sheets[[#This Row],[Patient_ID]],Patient_data[Patient_ID],0))</f>
        <v>89</v>
      </c>
      <c r="I2770" t="str">
        <f>INDEX(Patient_data[Gender],MATCH(Consolidated_sheets[[#This Row],[Patient_ID]],Patient_data[Patient_ID],0))</f>
        <v>Male</v>
      </c>
      <c r="J2770" t="str">
        <f>INDEX(Location_data[Location],MATCH(Consolidated_sheets[[#This Row],[Patient_ID]],Location_data[Patient_ID],0))</f>
        <v>Phoenix</v>
      </c>
      <c r="K2770" t="str">
        <f>INDEX(Insurance_data[Insurance_Type],MATCH(Consolidated_sheets[[#This Row],[Patient_ID]],Insurance_data[Patient_ID],0))</f>
        <v>None</v>
      </c>
      <c r="L2770" s="6">
        <f>INDEX(Insurance_data[Insurance_Amount],MATCH(Consolidated_sheets[[#This Row],[Patient_ID]],Insurance_data[Patient_ID],0))</f>
        <v>6757.33</v>
      </c>
    </row>
    <row r="2771" spans="1:12" x14ac:dyDescent="0.3">
      <c r="A2771" t="s">
        <v>751</v>
      </c>
      <c r="B2771" t="s">
        <v>5954</v>
      </c>
      <c r="C2771" s="6">
        <v>2288.6799999999998</v>
      </c>
      <c r="D2771" s="1">
        <v>44188.021003000431</v>
      </c>
      <c r="E2771" s="1" t="str">
        <f>TEXT(Consolidated_sheets[[#This Row],[Date]],"yyyy")</f>
        <v>2020</v>
      </c>
      <c r="F2771" s="1" t="str">
        <f>TEXT(Consolidated_sheets[[#This Row],[Date]],"mmmm")</f>
        <v>December</v>
      </c>
      <c r="G2771" t="str">
        <f>INDEX(Patient_data[Patient_Name],MATCH(Consolidated_sheets[[#This Row],[Patient_ID]],Patient_data[Patient_ID],0))</f>
        <v>Charles Bernard</v>
      </c>
      <c r="H2771">
        <f>INDEX(Patient_data[Age],MATCH(Consolidated_sheets[[#This Row],[Patient_ID]],Patient_data[Patient_ID],0))</f>
        <v>89</v>
      </c>
      <c r="I2771" t="str">
        <f>INDEX(Patient_data[Gender],MATCH(Consolidated_sheets[[#This Row],[Patient_ID]],Patient_data[Patient_ID],0))</f>
        <v>Male</v>
      </c>
      <c r="J2771" t="str">
        <f>INDEX(Location_data[Location],MATCH(Consolidated_sheets[[#This Row],[Patient_ID]],Location_data[Patient_ID],0))</f>
        <v>Houston</v>
      </c>
      <c r="K2771" t="str">
        <f>INDEX(Insurance_data[Insurance_Type],MATCH(Consolidated_sheets[[#This Row],[Patient_ID]],Insurance_data[Patient_ID],0))</f>
        <v>Private</v>
      </c>
      <c r="L2771" s="6">
        <f>INDEX(Insurance_data[Insurance_Amount],MATCH(Consolidated_sheets[[#This Row],[Patient_ID]],Insurance_data[Patient_ID],0))</f>
        <v>9364.14</v>
      </c>
    </row>
    <row r="2772" spans="1:12" x14ac:dyDescent="0.3">
      <c r="A2772" t="s">
        <v>1131</v>
      </c>
      <c r="B2772" t="s">
        <v>5954</v>
      </c>
      <c r="C2772" s="6">
        <v>493.67</v>
      </c>
      <c r="D2772" s="1">
        <v>44188.281754536358</v>
      </c>
      <c r="E2772" s="1" t="str">
        <f>TEXT(Consolidated_sheets[[#This Row],[Date]],"yyyy")</f>
        <v>2020</v>
      </c>
      <c r="F2772" s="1" t="str">
        <f>TEXT(Consolidated_sheets[[#This Row],[Date]],"mmmm")</f>
        <v>December</v>
      </c>
      <c r="G2772" t="str">
        <f>INDEX(Patient_data[Patient_Name],MATCH(Consolidated_sheets[[#This Row],[Patient_ID]],Patient_data[Patient_ID],0))</f>
        <v>Brenda Smith</v>
      </c>
      <c r="H2772">
        <f>INDEX(Patient_data[Age],MATCH(Consolidated_sheets[[#This Row],[Patient_ID]],Patient_data[Patient_ID],0))</f>
        <v>74</v>
      </c>
      <c r="I2772" t="str">
        <f>INDEX(Patient_data[Gender],MATCH(Consolidated_sheets[[#This Row],[Patient_ID]],Patient_data[Patient_ID],0))</f>
        <v>Female</v>
      </c>
      <c r="J2772" t="str">
        <f>INDEX(Location_data[Location],MATCH(Consolidated_sheets[[#This Row],[Patient_ID]],Location_data[Patient_ID],0))</f>
        <v>Phoenix</v>
      </c>
      <c r="K2772" t="str">
        <f>INDEX(Insurance_data[Insurance_Type],MATCH(Consolidated_sheets[[#This Row],[Patient_ID]],Insurance_data[Patient_ID],0))</f>
        <v>Public</v>
      </c>
      <c r="L2772" s="6">
        <f>INDEX(Insurance_data[Insurance_Amount],MATCH(Consolidated_sheets[[#This Row],[Patient_ID]],Insurance_data[Patient_ID],0))</f>
        <v>5398.14</v>
      </c>
    </row>
    <row r="2773" spans="1:12" x14ac:dyDescent="0.3">
      <c r="A2773" t="s">
        <v>1237</v>
      </c>
      <c r="B2773" t="s">
        <v>5954</v>
      </c>
      <c r="C2773" s="6">
        <v>1484.63</v>
      </c>
      <c r="D2773" s="1">
        <v>44188.542506072292</v>
      </c>
      <c r="E2773" s="1" t="str">
        <f>TEXT(Consolidated_sheets[[#This Row],[Date]],"yyyy")</f>
        <v>2020</v>
      </c>
      <c r="F2773" s="1" t="str">
        <f>TEXT(Consolidated_sheets[[#This Row],[Date]],"mmmm")</f>
        <v>December</v>
      </c>
      <c r="G2773" t="str">
        <f>INDEX(Patient_data[Patient_Name],MATCH(Consolidated_sheets[[#This Row],[Patient_ID]],Patient_data[Patient_ID],0))</f>
        <v>Charles Sosa</v>
      </c>
      <c r="H2773">
        <f>INDEX(Patient_data[Age],MATCH(Consolidated_sheets[[#This Row],[Patient_ID]],Patient_data[Patient_ID],0))</f>
        <v>70</v>
      </c>
      <c r="I2773" t="str">
        <f>INDEX(Patient_data[Gender],MATCH(Consolidated_sheets[[#This Row],[Patient_ID]],Patient_data[Patient_ID],0))</f>
        <v>Male</v>
      </c>
      <c r="J2773" t="str">
        <f>INDEX(Location_data[Location],MATCH(Consolidated_sheets[[#This Row],[Patient_ID]],Location_data[Patient_ID],0))</f>
        <v>New York</v>
      </c>
      <c r="K2773" t="str">
        <f>INDEX(Insurance_data[Insurance_Type],MATCH(Consolidated_sheets[[#This Row],[Patient_ID]],Insurance_data[Patient_ID],0))</f>
        <v>None</v>
      </c>
      <c r="L2773" s="6">
        <f>INDEX(Insurance_data[Insurance_Amount],MATCH(Consolidated_sheets[[#This Row],[Patient_ID]],Insurance_data[Patient_ID],0))</f>
        <v>8359.68</v>
      </c>
    </row>
    <row r="2774" spans="1:12" x14ac:dyDescent="0.3">
      <c r="A2774" t="s">
        <v>2735</v>
      </c>
      <c r="B2774" t="s">
        <v>5954</v>
      </c>
      <c r="C2774" s="6">
        <v>4220.21</v>
      </c>
      <c r="D2774" s="1">
        <v>44188.803257608233</v>
      </c>
      <c r="E2774" s="1" t="str">
        <f>TEXT(Consolidated_sheets[[#This Row],[Date]],"yyyy")</f>
        <v>2020</v>
      </c>
      <c r="F2774" s="1" t="str">
        <f>TEXT(Consolidated_sheets[[#This Row],[Date]],"mmmm")</f>
        <v>December</v>
      </c>
      <c r="G2774" t="str">
        <f>INDEX(Patient_data[Patient_Name],MATCH(Consolidated_sheets[[#This Row],[Patient_ID]],Patient_data[Patient_ID],0))</f>
        <v>Michelle Larsen</v>
      </c>
      <c r="H2774">
        <f>INDEX(Patient_data[Age],MATCH(Consolidated_sheets[[#This Row],[Patient_ID]],Patient_data[Patient_ID],0))</f>
        <v>74</v>
      </c>
      <c r="I2774" t="str">
        <f>INDEX(Patient_data[Gender],MATCH(Consolidated_sheets[[#This Row],[Patient_ID]],Patient_data[Patient_ID],0))</f>
        <v>Male</v>
      </c>
      <c r="J2774" t="str">
        <f>INDEX(Location_data[Location],MATCH(Consolidated_sheets[[#This Row],[Patient_ID]],Location_data[Patient_ID],0))</f>
        <v>Houston</v>
      </c>
      <c r="K2774" t="str">
        <f>INDEX(Insurance_data[Insurance_Type],MATCH(Consolidated_sheets[[#This Row],[Patient_ID]],Insurance_data[Patient_ID],0))</f>
        <v>None</v>
      </c>
      <c r="L2774" s="6">
        <f>INDEX(Insurance_data[Insurance_Amount],MATCH(Consolidated_sheets[[#This Row],[Patient_ID]],Insurance_data[Patient_ID],0))</f>
        <v>3651.38</v>
      </c>
    </row>
    <row r="2775" spans="1:12" x14ac:dyDescent="0.3">
      <c r="A2775" t="s">
        <v>625</v>
      </c>
      <c r="B2775" t="s">
        <v>5955</v>
      </c>
      <c r="C2775" s="6">
        <v>1798.76</v>
      </c>
      <c r="D2775" s="1">
        <v>44189.064009144153</v>
      </c>
      <c r="E2775" s="1" t="str">
        <f>TEXT(Consolidated_sheets[[#This Row],[Date]],"yyyy")</f>
        <v>2020</v>
      </c>
      <c r="F2775" s="1" t="str">
        <f>TEXT(Consolidated_sheets[[#This Row],[Date]],"mmmm")</f>
        <v>December</v>
      </c>
      <c r="G2775" t="str">
        <f>INDEX(Patient_data[Patient_Name],MATCH(Consolidated_sheets[[#This Row],[Patient_ID]],Patient_data[Patient_ID],0))</f>
        <v>Thomas Thomas</v>
      </c>
      <c r="H2775">
        <f>INDEX(Patient_data[Age],MATCH(Consolidated_sheets[[#This Row],[Patient_ID]],Patient_data[Patient_ID],0))</f>
        <v>30</v>
      </c>
      <c r="I2775" t="str">
        <f>INDEX(Patient_data[Gender],MATCH(Consolidated_sheets[[#This Row],[Patient_ID]],Patient_data[Patient_ID],0))</f>
        <v>Female</v>
      </c>
      <c r="J2775" t="str">
        <f>INDEX(Location_data[Location],MATCH(Consolidated_sheets[[#This Row],[Patient_ID]],Location_data[Patient_ID],0))</f>
        <v>Phoenix</v>
      </c>
      <c r="K2775" t="str">
        <f>INDEX(Insurance_data[Insurance_Type],MATCH(Consolidated_sheets[[#This Row],[Patient_ID]],Insurance_data[Patient_ID],0))</f>
        <v>None</v>
      </c>
      <c r="L2775" s="6">
        <f>INDEX(Insurance_data[Insurance_Amount],MATCH(Consolidated_sheets[[#This Row],[Patient_ID]],Insurance_data[Patient_ID],0))</f>
        <v>6827.33</v>
      </c>
    </row>
    <row r="2776" spans="1:12" x14ac:dyDescent="0.3">
      <c r="A2776" t="s">
        <v>1313</v>
      </c>
      <c r="B2776" t="s">
        <v>5953</v>
      </c>
      <c r="C2776" s="6">
        <v>371.61</v>
      </c>
      <c r="D2776" s="1">
        <v>44189.324760680087</v>
      </c>
      <c r="E2776" s="1" t="str">
        <f>TEXT(Consolidated_sheets[[#This Row],[Date]],"yyyy")</f>
        <v>2020</v>
      </c>
      <c r="F2776" s="1" t="str">
        <f>TEXT(Consolidated_sheets[[#This Row],[Date]],"mmmm")</f>
        <v>December</v>
      </c>
      <c r="G2776" t="str">
        <f>INDEX(Patient_data[Patient_Name],MATCH(Consolidated_sheets[[#This Row],[Patient_ID]],Patient_data[Patient_ID],0))</f>
        <v>James Humphrey</v>
      </c>
      <c r="H2776">
        <f>INDEX(Patient_data[Age],MATCH(Consolidated_sheets[[#This Row],[Patient_ID]],Patient_data[Patient_ID],0))</f>
        <v>83</v>
      </c>
      <c r="I2776" t="str">
        <f>INDEX(Patient_data[Gender],MATCH(Consolidated_sheets[[#This Row],[Patient_ID]],Patient_data[Patient_ID],0))</f>
        <v>Female</v>
      </c>
      <c r="J2776" t="str">
        <f>INDEX(Location_data[Location],MATCH(Consolidated_sheets[[#This Row],[Patient_ID]],Location_data[Patient_ID],0))</f>
        <v>Phoenix</v>
      </c>
      <c r="K2776" t="str">
        <f>INDEX(Insurance_data[Insurance_Type],MATCH(Consolidated_sheets[[#This Row],[Patient_ID]],Insurance_data[Patient_ID],0))</f>
        <v>Private</v>
      </c>
      <c r="L2776" s="6">
        <f>INDEX(Insurance_data[Insurance_Amount],MATCH(Consolidated_sheets[[#This Row],[Patient_ID]],Insurance_data[Patient_ID],0))</f>
        <v>3400.94</v>
      </c>
    </row>
    <row r="2777" spans="1:12" x14ac:dyDescent="0.3">
      <c r="A2777" t="s">
        <v>1795</v>
      </c>
      <c r="B2777" t="s">
        <v>5955</v>
      </c>
      <c r="C2777" s="6">
        <v>2206.4699999999998</v>
      </c>
      <c r="D2777" s="1">
        <v>44189.585512216028</v>
      </c>
      <c r="E2777" s="1" t="str">
        <f>TEXT(Consolidated_sheets[[#This Row],[Date]],"yyyy")</f>
        <v>2020</v>
      </c>
      <c r="F2777" s="1" t="str">
        <f>TEXT(Consolidated_sheets[[#This Row],[Date]],"mmmm")</f>
        <v>December</v>
      </c>
      <c r="G2777" t="str">
        <f>INDEX(Patient_data[Patient_Name],MATCH(Consolidated_sheets[[#This Row],[Patient_ID]],Patient_data[Patient_ID],0))</f>
        <v>Dawn Leon</v>
      </c>
      <c r="H2777">
        <f>INDEX(Patient_data[Age],MATCH(Consolidated_sheets[[#This Row],[Patient_ID]],Patient_data[Patient_ID],0))</f>
        <v>32</v>
      </c>
      <c r="I2777" t="str">
        <f>INDEX(Patient_data[Gender],MATCH(Consolidated_sheets[[#This Row],[Patient_ID]],Patient_data[Patient_ID],0))</f>
        <v>Male</v>
      </c>
      <c r="J2777" t="str">
        <f>INDEX(Location_data[Location],MATCH(Consolidated_sheets[[#This Row],[Patient_ID]],Location_data[Patient_ID],0))</f>
        <v>Phoenix</v>
      </c>
      <c r="K2777" t="str">
        <f>INDEX(Insurance_data[Insurance_Type],MATCH(Consolidated_sheets[[#This Row],[Patient_ID]],Insurance_data[Patient_ID],0))</f>
        <v>Private</v>
      </c>
      <c r="L2777" s="6">
        <f>INDEX(Insurance_data[Insurance_Amount],MATCH(Consolidated_sheets[[#This Row],[Patient_ID]],Insurance_data[Patient_ID],0))</f>
        <v>7774.84</v>
      </c>
    </row>
    <row r="2778" spans="1:12" x14ac:dyDescent="0.3">
      <c r="A2778" t="s">
        <v>222</v>
      </c>
      <c r="B2778" t="s">
        <v>5954</v>
      </c>
      <c r="C2778" s="6">
        <v>2138.8000000000002</v>
      </c>
      <c r="D2778" s="1">
        <v>44189.846263751962</v>
      </c>
      <c r="E2778" s="1" t="str">
        <f>TEXT(Consolidated_sheets[[#This Row],[Date]],"yyyy")</f>
        <v>2020</v>
      </c>
      <c r="F2778" s="1" t="str">
        <f>TEXT(Consolidated_sheets[[#This Row],[Date]],"mmmm")</f>
        <v>December</v>
      </c>
      <c r="G2778" t="str">
        <f>INDEX(Patient_data[Patient_Name],MATCH(Consolidated_sheets[[#This Row],[Patient_ID]],Patient_data[Patient_ID],0))</f>
        <v>Corey York</v>
      </c>
      <c r="H2778">
        <f>INDEX(Patient_data[Age],MATCH(Consolidated_sheets[[#This Row],[Patient_ID]],Patient_data[Patient_ID],0))</f>
        <v>29</v>
      </c>
      <c r="I2778" t="str">
        <f>INDEX(Patient_data[Gender],MATCH(Consolidated_sheets[[#This Row],[Patient_ID]],Patient_data[Patient_ID],0))</f>
        <v>Female</v>
      </c>
      <c r="J2778" t="str">
        <f>INDEX(Location_data[Location],MATCH(Consolidated_sheets[[#This Row],[Patient_ID]],Location_data[Patient_ID],0))</f>
        <v>Los Angeles</v>
      </c>
      <c r="K2778" t="str">
        <f>INDEX(Insurance_data[Insurance_Type],MATCH(Consolidated_sheets[[#This Row],[Patient_ID]],Insurance_data[Patient_ID],0))</f>
        <v>Private</v>
      </c>
      <c r="L2778" s="6">
        <f>INDEX(Insurance_data[Insurance_Amount],MATCH(Consolidated_sheets[[#This Row],[Patient_ID]],Insurance_data[Patient_ID],0))</f>
        <v>6762.33</v>
      </c>
    </row>
    <row r="2779" spans="1:12" x14ac:dyDescent="0.3">
      <c r="A2779" t="s">
        <v>2671</v>
      </c>
      <c r="B2779" t="s">
        <v>5955</v>
      </c>
      <c r="C2779" s="6">
        <v>446.41</v>
      </c>
      <c r="D2779" s="1">
        <v>44190.107015287897</v>
      </c>
      <c r="E2779" s="1" t="str">
        <f>TEXT(Consolidated_sheets[[#This Row],[Date]],"yyyy")</f>
        <v>2020</v>
      </c>
      <c r="F2779" s="1" t="str">
        <f>TEXT(Consolidated_sheets[[#This Row],[Date]],"mmmm")</f>
        <v>December</v>
      </c>
      <c r="G2779" t="str">
        <f>INDEX(Patient_data[Patient_Name],MATCH(Consolidated_sheets[[#This Row],[Patient_ID]],Patient_data[Patient_ID],0))</f>
        <v>Brian Williams</v>
      </c>
      <c r="H2779">
        <f>INDEX(Patient_data[Age],MATCH(Consolidated_sheets[[#This Row],[Patient_ID]],Patient_data[Patient_ID],0))</f>
        <v>45</v>
      </c>
      <c r="I2779" t="str">
        <f>INDEX(Patient_data[Gender],MATCH(Consolidated_sheets[[#This Row],[Patient_ID]],Patient_data[Patient_ID],0))</f>
        <v>Male</v>
      </c>
      <c r="J2779" t="str">
        <f>INDEX(Location_data[Location],MATCH(Consolidated_sheets[[#This Row],[Patient_ID]],Location_data[Patient_ID],0))</f>
        <v>Los Angeles</v>
      </c>
      <c r="K2779" t="str">
        <f>INDEX(Insurance_data[Insurance_Type],MATCH(Consolidated_sheets[[#This Row],[Patient_ID]],Insurance_data[Patient_ID],0))</f>
        <v>None</v>
      </c>
      <c r="L2779" s="6">
        <f>INDEX(Insurance_data[Insurance_Amount],MATCH(Consolidated_sheets[[#This Row],[Patient_ID]],Insurance_data[Patient_ID],0))</f>
        <v>7816.29</v>
      </c>
    </row>
    <row r="2780" spans="1:12" x14ac:dyDescent="0.3">
      <c r="A2780" t="s">
        <v>2925</v>
      </c>
      <c r="B2780" t="s">
        <v>5953</v>
      </c>
      <c r="C2780" s="6">
        <v>853.56</v>
      </c>
      <c r="D2780" s="1">
        <v>44190.367766823831</v>
      </c>
      <c r="E2780" s="1" t="str">
        <f>TEXT(Consolidated_sheets[[#This Row],[Date]],"yyyy")</f>
        <v>2020</v>
      </c>
      <c r="F2780" s="1" t="str">
        <f>TEXT(Consolidated_sheets[[#This Row],[Date]],"mmmm")</f>
        <v>December</v>
      </c>
      <c r="G2780" t="str">
        <f>INDEX(Patient_data[Patient_Name],MATCH(Consolidated_sheets[[#This Row],[Patient_ID]],Patient_data[Patient_ID],0))</f>
        <v>Edward Luna</v>
      </c>
      <c r="H2780">
        <f>INDEX(Patient_data[Age],MATCH(Consolidated_sheets[[#This Row],[Patient_ID]],Patient_data[Patient_ID],0))</f>
        <v>73</v>
      </c>
      <c r="I2780" t="str">
        <f>INDEX(Patient_data[Gender],MATCH(Consolidated_sheets[[#This Row],[Patient_ID]],Patient_data[Patient_ID],0))</f>
        <v>Female</v>
      </c>
      <c r="J2780" t="str">
        <f>INDEX(Location_data[Location],MATCH(Consolidated_sheets[[#This Row],[Patient_ID]],Location_data[Patient_ID],0))</f>
        <v>Phoenix</v>
      </c>
      <c r="K2780" t="str">
        <f>INDEX(Insurance_data[Insurance_Type],MATCH(Consolidated_sheets[[#This Row],[Patient_ID]],Insurance_data[Patient_ID],0))</f>
        <v>None</v>
      </c>
      <c r="L2780" s="6">
        <f>INDEX(Insurance_data[Insurance_Amount],MATCH(Consolidated_sheets[[#This Row],[Patient_ID]],Insurance_data[Patient_ID],0))</f>
        <v>9086.2999999999993</v>
      </c>
    </row>
    <row r="2781" spans="1:12" x14ac:dyDescent="0.3">
      <c r="A2781" t="s">
        <v>812</v>
      </c>
      <c r="B2781" t="s">
        <v>5953</v>
      </c>
      <c r="C2781" s="6">
        <v>2744.66</v>
      </c>
      <c r="D2781" s="1">
        <v>44190.628518359757</v>
      </c>
      <c r="E2781" s="1" t="str">
        <f>TEXT(Consolidated_sheets[[#This Row],[Date]],"yyyy")</f>
        <v>2020</v>
      </c>
      <c r="F2781" s="1" t="str">
        <f>TEXT(Consolidated_sheets[[#This Row],[Date]],"mmmm")</f>
        <v>December</v>
      </c>
      <c r="G2781" t="str">
        <f>INDEX(Patient_data[Patient_Name],MATCH(Consolidated_sheets[[#This Row],[Patient_ID]],Patient_data[Patient_ID],0))</f>
        <v>Kim Steele</v>
      </c>
      <c r="H2781">
        <f>INDEX(Patient_data[Age],MATCH(Consolidated_sheets[[#This Row],[Patient_ID]],Patient_data[Patient_ID],0))</f>
        <v>18</v>
      </c>
      <c r="I2781" t="str">
        <f>INDEX(Patient_data[Gender],MATCH(Consolidated_sheets[[#This Row],[Patient_ID]],Patient_data[Patient_ID],0))</f>
        <v>Male</v>
      </c>
      <c r="J2781" t="str">
        <f>INDEX(Location_data[Location],MATCH(Consolidated_sheets[[#This Row],[Patient_ID]],Location_data[Patient_ID],0))</f>
        <v>Houston</v>
      </c>
      <c r="K2781" t="str">
        <f>INDEX(Insurance_data[Insurance_Type],MATCH(Consolidated_sheets[[#This Row],[Patient_ID]],Insurance_data[Patient_ID],0))</f>
        <v>Public</v>
      </c>
      <c r="L2781" s="6">
        <f>INDEX(Insurance_data[Insurance_Amount],MATCH(Consolidated_sheets[[#This Row],[Patient_ID]],Insurance_data[Patient_ID],0))</f>
        <v>4714.91</v>
      </c>
    </row>
    <row r="2782" spans="1:12" x14ac:dyDescent="0.3">
      <c r="A2782" t="s">
        <v>2830</v>
      </c>
      <c r="B2782" t="s">
        <v>5953</v>
      </c>
      <c r="C2782" s="6">
        <v>3831.96</v>
      </c>
      <c r="D2782" s="1">
        <v>44190.889269895692</v>
      </c>
      <c r="E2782" s="1" t="str">
        <f>TEXT(Consolidated_sheets[[#This Row],[Date]],"yyyy")</f>
        <v>2020</v>
      </c>
      <c r="F2782" s="1" t="str">
        <f>TEXT(Consolidated_sheets[[#This Row],[Date]],"mmmm")</f>
        <v>December</v>
      </c>
      <c r="G2782" t="str">
        <f>INDEX(Patient_data[Patient_Name],MATCH(Consolidated_sheets[[#This Row],[Patient_ID]],Patient_data[Patient_ID],0))</f>
        <v>Barbara Hunt DDS</v>
      </c>
      <c r="H2782">
        <f>INDEX(Patient_data[Age],MATCH(Consolidated_sheets[[#This Row],[Patient_ID]],Patient_data[Patient_ID],0))</f>
        <v>19</v>
      </c>
      <c r="I2782" t="str">
        <f>INDEX(Patient_data[Gender],MATCH(Consolidated_sheets[[#This Row],[Patient_ID]],Patient_data[Patient_ID],0))</f>
        <v>Female</v>
      </c>
      <c r="J2782" t="str">
        <f>INDEX(Location_data[Location],MATCH(Consolidated_sheets[[#This Row],[Patient_ID]],Location_data[Patient_ID],0))</f>
        <v>New York</v>
      </c>
      <c r="K2782" t="str">
        <f>INDEX(Insurance_data[Insurance_Type],MATCH(Consolidated_sheets[[#This Row],[Patient_ID]],Insurance_data[Patient_ID],0))</f>
        <v>None</v>
      </c>
      <c r="L2782" s="6">
        <f>INDEX(Insurance_data[Insurance_Amount],MATCH(Consolidated_sheets[[#This Row],[Patient_ID]],Insurance_data[Patient_ID],0))</f>
        <v>3576.79</v>
      </c>
    </row>
    <row r="2783" spans="1:12" x14ac:dyDescent="0.3">
      <c r="A2783" t="s">
        <v>1024</v>
      </c>
      <c r="B2783" t="s">
        <v>5955</v>
      </c>
      <c r="C2783" s="6">
        <v>4985.03</v>
      </c>
      <c r="D2783" s="1">
        <v>44191.150021431633</v>
      </c>
      <c r="E2783" s="1" t="str">
        <f>TEXT(Consolidated_sheets[[#This Row],[Date]],"yyyy")</f>
        <v>2020</v>
      </c>
      <c r="F2783" s="1" t="str">
        <f>TEXT(Consolidated_sheets[[#This Row],[Date]],"mmmm")</f>
        <v>December</v>
      </c>
      <c r="G2783" t="str">
        <f>INDEX(Patient_data[Patient_Name],MATCH(Consolidated_sheets[[#This Row],[Patient_ID]],Patient_data[Patient_ID],0))</f>
        <v>Nicole Huffman</v>
      </c>
      <c r="H2783">
        <f>INDEX(Patient_data[Age],MATCH(Consolidated_sheets[[#This Row],[Patient_ID]],Patient_data[Patient_ID],0))</f>
        <v>32</v>
      </c>
      <c r="I2783" t="str">
        <f>INDEX(Patient_data[Gender],MATCH(Consolidated_sheets[[#This Row],[Patient_ID]],Patient_data[Patient_ID],0))</f>
        <v>Female</v>
      </c>
      <c r="J2783" t="str">
        <f>INDEX(Location_data[Location],MATCH(Consolidated_sheets[[#This Row],[Patient_ID]],Location_data[Patient_ID],0))</f>
        <v>Chicago</v>
      </c>
      <c r="K2783" t="str">
        <f>INDEX(Insurance_data[Insurance_Type],MATCH(Consolidated_sheets[[#This Row],[Patient_ID]],Insurance_data[Patient_ID],0))</f>
        <v>Public</v>
      </c>
      <c r="L2783" s="6">
        <f>INDEX(Insurance_data[Insurance_Amount],MATCH(Consolidated_sheets[[#This Row],[Patient_ID]],Insurance_data[Patient_ID],0))</f>
        <v>1344.93</v>
      </c>
    </row>
    <row r="2784" spans="1:12" x14ac:dyDescent="0.3">
      <c r="A2784" t="s">
        <v>2006</v>
      </c>
      <c r="B2784" t="s">
        <v>5952</v>
      </c>
      <c r="C2784" s="6">
        <v>3320.38</v>
      </c>
      <c r="D2784" s="1">
        <v>44191.41077296756</v>
      </c>
      <c r="E2784" s="1" t="str">
        <f>TEXT(Consolidated_sheets[[#This Row],[Date]],"yyyy")</f>
        <v>2020</v>
      </c>
      <c r="F2784" s="1" t="str">
        <f>TEXT(Consolidated_sheets[[#This Row],[Date]],"mmmm")</f>
        <v>December</v>
      </c>
      <c r="G2784" t="str">
        <f>INDEX(Patient_data[Patient_Name],MATCH(Consolidated_sheets[[#This Row],[Patient_ID]],Patient_data[Patient_ID],0))</f>
        <v>Rhonda Russell</v>
      </c>
      <c r="H2784">
        <f>INDEX(Patient_data[Age],MATCH(Consolidated_sheets[[#This Row],[Patient_ID]],Patient_data[Patient_ID],0))</f>
        <v>56</v>
      </c>
      <c r="I2784" t="str">
        <f>INDEX(Patient_data[Gender],MATCH(Consolidated_sheets[[#This Row],[Patient_ID]],Patient_data[Patient_ID],0))</f>
        <v>Male</v>
      </c>
      <c r="J2784" t="str">
        <f>INDEX(Location_data[Location],MATCH(Consolidated_sheets[[#This Row],[Patient_ID]],Location_data[Patient_ID],0))</f>
        <v>Houston</v>
      </c>
      <c r="K2784" t="str">
        <f>INDEX(Insurance_data[Insurance_Type],MATCH(Consolidated_sheets[[#This Row],[Patient_ID]],Insurance_data[Patient_ID],0))</f>
        <v>Private</v>
      </c>
      <c r="L2784" s="6">
        <f>INDEX(Insurance_data[Insurance_Amount],MATCH(Consolidated_sheets[[#This Row],[Patient_ID]],Insurance_data[Patient_ID],0))</f>
        <v>2275.2399999999998</v>
      </c>
    </row>
    <row r="2785" spans="1:12" x14ac:dyDescent="0.3">
      <c r="A2785" t="s">
        <v>1406</v>
      </c>
      <c r="B2785" t="s">
        <v>5955</v>
      </c>
      <c r="C2785" s="6">
        <v>4810.3</v>
      </c>
      <c r="D2785" s="1">
        <v>44191.671524503487</v>
      </c>
      <c r="E2785" s="1" t="str">
        <f>TEXT(Consolidated_sheets[[#This Row],[Date]],"yyyy")</f>
        <v>2020</v>
      </c>
      <c r="F2785" s="1" t="str">
        <f>TEXT(Consolidated_sheets[[#This Row],[Date]],"mmmm")</f>
        <v>December</v>
      </c>
      <c r="G2785" t="str">
        <f>INDEX(Patient_data[Patient_Name],MATCH(Consolidated_sheets[[#This Row],[Patient_ID]],Patient_data[Patient_ID],0))</f>
        <v>Robert Bush</v>
      </c>
      <c r="H2785">
        <f>INDEX(Patient_data[Age],MATCH(Consolidated_sheets[[#This Row],[Patient_ID]],Patient_data[Patient_ID],0))</f>
        <v>37</v>
      </c>
      <c r="I2785" t="str">
        <f>INDEX(Patient_data[Gender],MATCH(Consolidated_sheets[[#This Row],[Patient_ID]],Patient_data[Patient_ID],0))</f>
        <v>Female</v>
      </c>
      <c r="J2785" t="str">
        <f>INDEX(Location_data[Location],MATCH(Consolidated_sheets[[#This Row],[Patient_ID]],Location_data[Patient_ID],0))</f>
        <v>Los Angeles</v>
      </c>
      <c r="K2785" t="str">
        <f>INDEX(Insurance_data[Insurance_Type],MATCH(Consolidated_sheets[[#This Row],[Patient_ID]],Insurance_data[Patient_ID],0))</f>
        <v>Public</v>
      </c>
      <c r="L2785" s="6">
        <f>INDEX(Insurance_data[Insurance_Amount],MATCH(Consolidated_sheets[[#This Row],[Patient_ID]],Insurance_data[Patient_ID],0))</f>
        <v>2802.92</v>
      </c>
    </row>
    <row r="2786" spans="1:12" x14ac:dyDescent="0.3">
      <c r="A2786" t="s">
        <v>2011</v>
      </c>
      <c r="B2786" t="s">
        <v>5952</v>
      </c>
      <c r="C2786" s="6">
        <v>4232.87</v>
      </c>
      <c r="D2786" s="1">
        <v>44191.932276039443</v>
      </c>
      <c r="E2786" s="1" t="str">
        <f>TEXT(Consolidated_sheets[[#This Row],[Date]],"yyyy")</f>
        <v>2020</v>
      </c>
      <c r="F2786" s="1" t="str">
        <f>TEXT(Consolidated_sheets[[#This Row],[Date]],"mmmm")</f>
        <v>December</v>
      </c>
      <c r="G2786" t="str">
        <f>INDEX(Patient_data[Patient_Name],MATCH(Consolidated_sheets[[#This Row],[Patient_ID]],Patient_data[Patient_ID],0))</f>
        <v>Michael Harris</v>
      </c>
      <c r="H2786">
        <f>INDEX(Patient_data[Age],MATCH(Consolidated_sheets[[#This Row],[Patient_ID]],Patient_data[Patient_ID],0))</f>
        <v>34</v>
      </c>
      <c r="I2786" t="str">
        <f>INDEX(Patient_data[Gender],MATCH(Consolidated_sheets[[#This Row],[Patient_ID]],Patient_data[Patient_ID],0))</f>
        <v>Female</v>
      </c>
      <c r="J2786" t="str">
        <f>INDEX(Location_data[Location],MATCH(Consolidated_sheets[[#This Row],[Patient_ID]],Location_data[Patient_ID],0))</f>
        <v>Los Angeles</v>
      </c>
      <c r="K2786" t="str">
        <f>INDEX(Insurance_data[Insurance_Type],MATCH(Consolidated_sheets[[#This Row],[Patient_ID]],Insurance_data[Patient_ID],0))</f>
        <v>None</v>
      </c>
      <c r="L2786" s="6">
        <f>INDEX(Insurance_data[Insurance_Amount],MATCH(Consolidated_sheets[[#This Row],[Patient_ID]],Insurance_data[Patient_ID],0))</f>
        <v>4897.13</v>
      </c>
    </row>
    <row r="2787" spans="1:12" x14ac:dyDescent="0.3">
      <c r="A2787" t="s">
        <v>2140</v>
      </c>
      <c r="B2787" t="s">
        <v>5955</v>
      </c>
      <c r="C2787" s="6">
        <v>125.2</v>
      </c>
      <c r="D2787" s="1">
        <v>44192.193027575362</v>
      </c>
      <c r="E2787" s="1" t="str">
        <f>TEXT(Consolidated_sheets[[#This Row],[Date]],"yyyy")</f>
        <v>2020</v>
      </c>
      <c r="F2787" s="1" t="str">
        <f>TEXT(Consolidated_sheets[[#This Row],[Date]],"mmmm")</f>
        <v>December</v>
      </c>
      <c r="G2787" t="str">
        <f>INDEX(Patient_data[Patient_Name],MATCH(Consolidated_sheets[[#This Row],[Patient_ID]],Patient_data[Patient_ID],0))</f>
        <v>Alicia Rogers</v>
      </c>
      <c r="H2787">
        <f>INDEX(Patient_data[Age],MATCH(Consolidated_sheets[[#This Row],[Patient_ID]],Patient_data[Patient_ID],0))</f>
        <v>82</v>
      </c>
      <c r="I2787" t="str">
        <f>INDEX(Patient_data[Gender],MATCH(Consolidated_sheets[[#This Row],[Patient_ID]],Patient_data[Patient_ID],0))</f>
        <v>Male</v>
      </c>
      <c r="J2787" t="str">
        <f>INDEX(Location_data[Location],MATCH(Consolidated_sheets[[#This Row],[Patient_ID]],Location_data[Patient_ID],0))</f>
        <v>Los Angeles</v>
      </c>
      <c r="K2787" t="str">
        <f>INDEX(Insurance_data[Insurance_Type],MATCH(Consolidated_sheets[[#This Row],[Patient_ID]],Insurance_data[Patient_ID],0))</f>
        <v>None</v>
      </c>
      <c r="L2787" s="6">
        <f>INDEX(Insurance_data[Insurance_Amount],MATCH(Consolidated_sheets[[#This Row],[Patient_ID]],Insurance_data[Patient_ID],0))</f>
        <v>7213.28</v>
      </c>
    </row>
    <row r="2788" spans="1:12" x14ac:dyDescent="0.3">
      <c r="A2788" t="s">
        <v>2717</v>
      </c>
      <c r="B2788" t="s">
        <v>5955</v>
      </c>
      <c r="C2788" s="6">
        <v>2342.4</v>
      </c>
      <c r="D2788" s="1">
        <v>44192.453779111303</v>
      </c>
      <c r="E2788" s="1" t="str">
        <f>TEXT(Consolidated_sheets[[#This Row],[Date]],"yyyy")</f>
        <v>2020</v>
      </c>
      <c r="F2788" s="1" t="str">
        <f>TEXT(Consolidated_sheets[[#This Row],[Date]],"mmmm")</f>
        <v>December</v>
      </c>
      <c r="G2788" t="str">
        <f>INDEX(Patient_data[Patient_Name],MATCH(Consolidated_sheets[[#This Row],[Patient_ID]],Patient_data[Patient_ID],0))</f>
        <v>Vincent Frank</v>
      </c>
      <c r="H2788">
        <f>INDEX(Patient_data[Age],MATCH(Consolidated_sheets[[#This Row],[Patient_ID]],Patient_data[Patient_ID],0))</f>
        <v>84</v>
      </c>
      <c r="I2788" t="str">
        <f>INDEX(Patient_data[Gender],MATCH(Consolidated_sheets[[#This Row],[Patient_ID]],Patient_data[Patient_ID],0))</f>
        <v>Female</v>
      </c>
      <c r="J2788" t="str">
        <f>INDEX(Location_data[Location],MATCH(Consolidated_sheets[[#This Row],[Patient_ID]],Location_data[Patient_ID],0))</f>
        <v>New York</v>
      </c>
      <c r="K2788" t="str">
        <f>INDEX(Insurance_data[Insurance_Type],MATCH(Consolidated_sheets[[#This Row],[Patient_ID]],Insurance_data[Patient_ID],0))</f>
        <v>None</v>
      </c>
      <c r="L2788" s="6">
        <f>INDEX(Insurance_data[Insurance_Amount],MATCH(Consolidated_sheets[[#This Row],[Patient_ID]],Insurance_data[Patient_ID],0))</f>
        <v>5545.33</v>
      </c>
    </row>
    <row r="2789" spans="1:12" x14ac:dyDescent="0.3">
      <c r="A2789" t="s">
        <v>1463</v>
      </c>
      <c r="B2789" t="s">
        <v>5953</v>
      </c>
      <c r="C2789" s="6">
        <v>4406.68</v>
      </c>
      <c r="D2789" s="1">
        <v>44192.71453064723</v>
      </c>
      <c r="E2789" s="1" t="str">
        <f>TEXT(Consolidated_sheets[[#This Row],[Date]],"yyyy")</f>
        <v>2020</v>
      </c>
      <c r="F2789" s="1" t="str">
        <f>TEXT(Consolidated_sheets[[#This Row],[Date]],"mmmm")</f>
        <v>December</v>
      </c>
      <c r="G2789" t="str">
        <f>INDEX(Patient_data[Patient_Name],MATCH(Consolidated_sheets[[#This Row],[Patient_ID]],Patient_data[Patient_ID],0))</f>
        <v>James Reynolds</v>
      </c>
      <c r="H2789">
        <f>INDEX(Patient_data[Age],MATCH(Consolidated_sheets[[#This Row],[Patient_ID]],Patient_data[Patient_ID],0))</f>
        <v>63</v>
      </c>
      <c r="I2789" t="str">
        <f>INDEX(Patient_data[Gender],MATCH(Consolidated_sheets[[#This Row],[Patient_ID]],Patient_data[Patient_ID],0))</f>
        <v>Male</v>
      </c>
      <c r="J2789" t="str">
        <f>INDEX(Location_data[Location],MATCH(Consolidated_sheets[[#This Row],[Patient_ID]],Location_data[Patient_ID],0))</f>
        <v>New York</v>
      </c>
      <c r="K2789" t="str">
        <f>INDEX(Insurance_data[Insurance_Type],MATCH(Consolidated_sheets[[#This Row],[Patient_ID]],Insurance_data[Patient_ID],0))</f>
        <v>Public</v>
      </c>
      <c r="L2789" s="6">
        <f>INDEX(Insurance_data[Insurance_Amount],MATCH(Consolidated_sheets[[#This Row],[Patient_ID]],Insurance_data[Patient_ID],0))</f>
        <v>9915.77</v>
      </c>
    </row>
    <row r="2790" spans="1:12" x14ac:dyDescent="0.3">
      <c r="A2790" t="s">
        <v>2588</v>
      </c>
      <c r="B2790" t="s">
        <v>5955</v>
      </c>
      <c r="C2790" s="6">
        <v>992.3</v>
      </c>
      <c r="D2790" s="1">
        <v>44192.975282183157</v>
      </c>
      <c r="E2790" s="1" t="str">
        <f>TEXT(Consolidated_sheets[[#This Row],[Date]],"yyyy")</f>
        <v>2020</v>
      </c>
      <c r="F2790" s="1" t="str">
        <f>TEXT(Consolidated_sheets[[#This Row],[Date]],"mmmm")</f>
        <v>December</v>
      </c>
      <c r="G2790" t="str">
        <f>INDEX(Patient_data[Patient_Name],MATCH(Consolidated_sheets[[#This Row],[Patient_ID]],Patient_data[Patient_ID],0))</f>
        <v>Tracy Duarte</v>
      </c>
      <c r="H2790">
        <f>INDEX(Patient_data[Age],MATCH(Consolidated_sheets[[#This Row],[Patient_ID]],Patient_data[Patient_ID],0))</f>
        <v>24</v>
      </c>
      <c r="I2790" t="str">
        <f>INDEX(Patient_data[Gender],MATCH(Consolidated_sheets[[#This Row],[Patient_ID]],Patient_data[Patient_ID],0))</f>
        <v>Female</v>
      </c>
      <c r="J2790" t="str">
        <f>INDEX(Location_data[Location],MATCH(Consolidated_sheets[[#This Row],[Patient_ID]],Location_data[Patient_ID],0))</f>
        <v>New York</v>
      </c>
      <c r="K2790" t="str">
        <f>INDEX(Insurance_data[Insurance_Type],MATCH(Consolidated_sheets[[#This Row],[Patient_ID]],Insurance_data[Patient_ID],0))</f>
        <v>Private</v>
      </c>
      <c r="L2790" s="6">
        <f>INDEX(Insurance_data[Insurance_Amount],MATCH(Consolidated_sheets[[#This Row],[Patient_ID]],Insurance_data[Patient_ID],0))</f>
        <v>5431.14</v>
      </c>
    </row>
    <row r="2791" spans="1:12" x14ac:dyDescent="0.3">
      <c r="A2791" t="s">
        <v>33</v>
      </c>
      <c r="B2791" t="s">
        <v>5954</v>
      </c>
      <c r="C2791" s="6">
        <v>4734.09</v>
      </c>
      <c r="D2791" s="1">
        <v>44193.236033719098</v>
      </c>
      <c r="E2791" s="1" t="str">
        <f>TEXT(Consolidated_sheets[[#This Row],[Date]],"yyyy")</f>
        <v>2020</v>
      </c>
      <c r="F2791" s="1" t="str">
        <f>TEXT(Consolidated_sheets[[#This Row],[Date]],"mmmm")</f>
        <v>December</v>
      </c>
      <c r="G2791" t="str">
        <f>INDEX(Patient_data[Patient_Name],MATCH(Consolidated_sheets[[#This Row],[Patient_ID]],Patient_data[Patient_ID],0))</f>
        <v>Ashley Phillips</v>
      </c>
      <c r="H2791">
        <f>INDEX(Patient_data[Age],MATCH(Consolidated_sheets[[#This Row],[Patient_ID]],Patient_data[Patient_ID],0))</f>
        <v>49</v>
      </c>
      <c r="I2791" t="str">
        <f>INDEX(Patient_data[Gender],MATCH(Consolidated_sheets[[#This Row],[Patient_ID]],Patient_data[Patient_ID],0))</f>
        <v>Female</v>
      </c>
      <c r="J2791" t="str">
        <f>INDEX(Location_data[Location],MATCH(Consolidated_sheets[[#This Row],[Patient_ID]],Location_data[Patient_ID],0))</f>
        <v>Houston</v>
      </c>
      <c r="K2791" t="str">
        <f>INDEX(Insurance_data[Insurance_Type],MATCH(Consolidated_sheets[[#This Row],[Patient_ID]],Insurance_data[Patient_ID],0))</f>
        <v>Public</v>
      </c>
      <c r="L2791" s="6">
        <f>INDEX(Insurance_data[Insurance_Amount],MATCH(Consolidated_sheets[[#This Row],[Patient_ID]],Insurance_data[Patient_ID],0))</f>
        <v>4019.37</v>
      </c>
    </row>
    <row r="2792" spans="1:12" x14ac:dyDescent="0.3">
      <c r="A2792" t="s">
        <v>1282</v>
      </c>
      <c r="B2792" t="s">
        <v>5952</v>
      </c>
      <c r="C2792" s="6">
        <v>4760.71</v>
      </c>
      <c r="D2792" s="1">
        <v>44193.496785255033</v>
      </c>
      <c r="E2792" s="1" t="str">
        <f>TEXT(Consolidated_sheets[[#This Row],[Date]],"yyyy")</f>
        <v>2020</v>
      </c>
      <c r="F2792" s="1" t="str">
        <f>TEXT(Consolidated_sheets[[#This Row],[Date]],"mmmm")</f>
        <v>December</v>
      </c>
      <c r="G2792" t="str">
        <f>INDEX(Patient_data[Patient_Name],MATCH(Consolidated_sheets[[#This Row],[Patient_ID]],Patient_data[Patient_ID],0))</f>
        <v>William Burgess</v>
      </c>
      <c r="H2792">
        <f>INDEX(Patient_data[Age],MATCH(Consolidated_sheets[[#This Row],[Patient_ID]],Patient_data[Patient_ID],0))</f>
        <v>89</v>
      </c>
      <c r="I2792" t="str">
        <f>INDEX(Patient_data[Gender],MATCH(Consolidated_sheets[[#This Row],[Patient_ID]],Patient_data[Patient_ID],0))</f>
        <v>Male</v>
      </c>
      <c r="J2792" t="str">
        <f>INDEX(Location_data[Location],MATCH(Consolidated_sheets[[#This Row],[Patient_ID]],Location_data[Patient_ID],0))</f>
        <v>Phoenix</v>
      </c>
      <c r="K2792" t="str">
        <f>INDEX(Insurance_data[Insurance_Type],MATCH(Consolidated_sheets[[#This Row],[Patient_ID]],Insurance_data[Patient_ID],0))</f>
        <v>None</v>
      </c>
      <c r="L2792" s="6">
        <f>INDEX(Insurance_data[Insurance_Amount],MATCH(Consolidated_sheets[[#This Row],[Patient_ID]],Insurance_data[Patient_ID],0))</f>
        <v>6757.33</v>
      </c>
    </row>
    <row r="2793" spans="1:12" x14ac:dyDescent="0.3">
      <c r="A2793" t="s">
        <v>1211</v>
      </c>
      <c r="B2793" t="s">
        <v>5955</v>
      </c>
      <c r="C2793" s="6">
        <v>2293.19</v>
      </c>
      <c r="D2793" s="1">
        <v>44193.757536790959</v>
      </c>
      <c r="E2793" s="1" t="str">
        <f>TEXT(Consolidated_sheets[[#This Row],[Date]],"yyyy")</f>
        <v>2020</v>
      </c>
      <c r="F2793" s="1" t="str">
        <f>TEXT(Consolidated_sheets[[#This Row],[Date]],"mmmm")</f>
        <v>December</v>
      </c>
      <c r="G2793" t="str">
        <f>INDEX(Patient_data[Patient_Name],MATCH(Consolidated_sheets[[#This Row],[Patient_ID]],Patient_data[Patient_ID],0))</f>
        <v>Diana Castro</v>
      </c>
      <c r="H2793">
        <f>INDEX(Patient_data[Age],MATCH(Consolidated_sheets[[#This Row],[Patient_ID]],Patient_data[Patient_ID],0))</f>
        <v>45</v>
      </c>
      <c r="I2793" t="str">
        <f>INDEX(Patient_data[Gender],MATCH(Consolidated_sheets[[#This Row],[Patient_ID]],Patient_data[Patient_ID],0))</f>
        <v>Male</v>
      </c>
      <c r="J2793" t="str">
        <f>INDEX(Location_data[Location],MATCH(Consolidated_sheets[[#This Row],[Patient_ID]],Location_data[Patient_ID],0))</f>
        <v>Los Angeles</v>
      </c>
      <c r="K2793" t="str">
        <f>INDEX(Insurance_data[Insurance_Type],MATCH(Consolidated_sheets[[#This Row],[Patient_ID]],Insurance_data[Patient_ID],0))</f>
        <v>Private</v>
      </c>
      <c r="L2793" s="6">
        <f>INDEX(Insurance_data[Insurance_Amount],MATCH(Consolidated_sheets[[#This Row],[Patient_ID]],Insurance_data[Patient_ID],0))</f>
        <v>8623.58</v>
      </c>
    </row>
    <row r="2794" spans="1:12" x14ac:dyDescent="0.3">
      <c r="A2794" t="s">
        <v>1197</v>
      </c>
      <c r="B2794" t="s">
        <v>5953</v>
      </c>
      <c r="C2794" s="6">
        <v>1605.53</v>
      </c>
      <c r="D2794" s="1">
        <v>44194.018288326901</v>
      </c>
      <c r="E2794" s="1" t="str">
        <f>TEXT(Consolidated_sheets[[#This Row],[Date]],"yyyy")</f>
        <v>2020</v>
      </c>
      <c r="F2794" s="1" t="str">
        <f>TEXT(Consolidated_sheets[[#This Row],[Date]],"mmmm")</f>
        <v>December</v>
      </c>
      <c r="G2794" t="str">
        <f>INDEX(Patient_data[Patient_Name],MATCH(Consolidated_sheets[[#This Row],[Patient_ID]],Patient_data[Patient_ID],0))</f>
        <v>Rebecca Mueller</v>
      </c>
      <c r="H2794">
        <f>INDEX(Patient_data[Age],MATCH(Consolidated_sheets[[#This Row],[Patient_ID]],Patient_data[Patient_ID],0))</f>
        <v>84</v>
      </c>
      <c r="I2794" t="str">
        <f>INDEX(Patient_data[Gender],MATCH(Consolidated_sheets[[#This Row],[Patient_ID]],Patient_data[Patient_ID],0))</f>
        <v>Male</v>
      </c>
      <c r="J2794" t="str">
        <f>INDEX(Location_data[Location],MATCH(Consolidated_sheets[[#This Row],[Patient_ID]],Location_data[Patient_ID],0))</f>
        <v>Los Angeles</v>
      </c>
      <c r="K2794" t="str">
        <f>INDEX(Insurance_data[Insurance_Type],MATCH(Consolidated_sheets[[#This Row],[Patient_ID]],Insurance_data[Patient_ID],0))</f>
        <v>Public</v>
      </c>
      <c r="L2794" s="6">
        <f>INDEX(Insurance_data[Insurance_Amount],MATCH(Consolidated_sheets[[#This Row],[Patient_ID]],Insurance_data[Patient_ID],0))</f>
        <v>8341.83</v>
      </c>
    </row>
    <row r="2795" spans="1:12" x14ac:dyDescent="0.3">
      <c r="A2795" t="s">
        <v>2199</v>
      </c>
      <c r="B2795" t="s">
        <v>5952</v>
      </c>
      <c r="C2795" s="6">
        <v>3044.88</v>
      </c>
      <c r="D2795" s="1">
        <v>44194.279039862828</v>
      </c>
      <c r="E2795" s="1" t="str">
        <f>TEXT(Consolidated_sheets[[#This Row],[Date]],"yyyy")</f>
        <v>2020</v>
      </c>
      <c r="F2795" s="1" t="str">
        <f>TEXT(Consolidated_sheets[[#This Row],[Date]],"mmmm")</f>
        <v>December</v>
      </c>
      <c r="G2795" t="str">
        <f>INDEX(Patient_data[Patient_Name],MATCH(Consolidated_sheets[[#This Row],[Patient_ID]],Patient_data[Patient_ID],0))</f>
        <v>Nicole Russo DVM</v>
      </c>
      <c r="H2795">
        <f>INDEX(Patient_data[Age],MATCH(Consolidated_sheets[[#This Row],[Patient_ID]],Patient_data[Patient_ID],0))</f>
        <v>33</v>
      </c>
      <c r="I2795" t="str">
        <f>INDEX(Patient_data[Gender],MATCH(Consolidated_sheets[[#This Row],[Patient_ID]],Patient_data[Patient_ID],0))</f>
        <v>Female</v>
      </c>
      <c r="J2795" t="str">
        <f>INDEX(Location_data[Location],MATCH(Consolidated_sheets[[#This Row],[Patient_ID]],Location_data[Patient_ID],0))</f>
        <v>New York</v>
      </c>
      <c r="K2795" t="str">
        <f>INDEX(Insurance_data[Insurance_Type],MATCH(Consolidated_sheets[[#This Row],[Patient_ID]],Insurance_data[Patient_ID],0))</f>
        <v>Public</v>
      </c>
      <c r="L2795" s="6">
        <f>INDEX(Insurance_data[Insurance_Amount],MATCH(Consolidated_sheets[[#This Row],[Patient_ID]],Insurance_data[Patient_ID],0))</f>
        <v>7629.64</v>
      </c>
    </row>
    <row r="2796" spans="1:12" x14ac:dyDescent="0.3">
      <c r="A2796" t="s">
        <v>1376</v>
      </c>
      <c r="B2796" t="s">
        <v>5954</v>
      </c>
      <c r="C2796" s="6">
        <v>2320.54</v>
      </c>
      <c r="D2796" s="1">
        <v>44194.539791398762</v>
      </c>
      <c r="E2796" s="1" t="str">
        <f>TEXT(Consolidated_sheets[[#This Row],[Date]],"yyyy")</f>
        <v>2020</v>
      </c>
      <c r="F2796" s="1" t="str">
        <f>TEXT(Consolidated_sheets[[#This Row],[Date]],"mmmm")</f>
        <v>December</v>
      </c>
      <c r="G2796" t="str">
        <f>INDEX(Patient_data[Patient_Name],MATCH(Consolidated_sheets[[#This Row],[Patient_ID]],Patient_data[Patient_ID],0))</f>
        <v>Kristin Henderson</v>
      </c>
      <c r="H2796">
        <f>INDEX(Patient_data[Age],MATCH(Consolidated_sheets[[#This Row],[Patient_ID]],Patient_data[Patient_ID],0))</f>
        <v>40</v>
      </c>
      <c r="I2796" t="str">
        <f>INDEX(Patient_data[Gender],MATCH(Consolidated_sheets[[#This Row],[Patient_ID]],Patient_data[Patient_ID],0))</f>
        <v>Female</v>
      </c>
      <c r="J2796" t="str">
        <f>INDEX(Location_data[Location],MATCH(Consolidated_sheets[[#This Row],[Patient_ID]],Location_data[Patient_ID],0))</f>
        <v>Los Angeles</v>
      </c>
      <c r="K2796" t="str">
        <f>INDEX(Insurance_data[Insurance_Type],MATCH(Consolidated_sheets[[#This Row],[Patient_ID]],Insurance_data[Patient_ID],0))</f>
        <v>None</v>
      </c>
      <c r="L2796" s="6">
        <f>INDEX(Insurance_data[Insurance_Amount],MATCH(Consolidated_sheets[[#This Row],[Patient_ID]],Insurance_data[Patient_ID],0))</f>
        <v>6870.43</v>
      </c>
    </row>
    <row r="2797" spans="1:12" x14ac:dyDescent="0.3">
      <c r="A2797" t="s">
        <v>2552</v>
      </c>
      <c r="B2797" t="s">
        <v>5953</v>
      </c>
      <c r="C2797" s="6">
        <v>2140.5500000000002</v>
      </c>
      <c r="D2797" s="1">
        <v>44194.800542934703</v>
      </c>
      <c r="E2797" s="1" t="str">
        <f>TEXT(Consolidated_sheets[[#This Row],[Date]],"yyyy")</f>
        <v>2020</v>
      </c>
      <c r="F2797" s="1" t="str">
        <f>TEXT(Consolidated_sheets[[#This Row],[Date]],"mmmm")</f>
        <v>December</v>
      </c>
      <c r="G2797" t="str">
        <f>INDEX(Patient_data[Patient_Name],MATCH(Consolidated_sheets[[#This Row],[Patient_ID]],Patient_data[Patient_ID],0))</f>
        <v>Jared Martin</v>
      </c>
      <c r="H2797">
        <f>INDEX(Patient_data[Age],MATCH(Consolidated_sheets[[#This Row],[Patient_ID]],Patient_data[Patient_ID],0))</f>
        <v>59</v>
      </c>
      <c r="I2797" t="str">
        <f>INDEX(Patient_data[Gender],MATCH(Consolidated_sheets[[#This Row],[Patient_ID]],Patient_data[Patient_ID],0))</f>
        <v>Male</v>
      </c>
      <c r="J2797" t="str">
        <f>INDEX(Location_data[Location],MATCH(Consolidated_sheets[[#This Row],[Patient_ID]],Location_data[Patient_ID],0))</f>
        <v>Houston</v>
      </c>
      <c r="K2797" t="str">
        <f>INDEX(Insurance_data[Insurance_Type],MATCH(Consolidated_sheets[[#This Row],[Patient_ID]],Insurance_data[Patient_ID],0))</f>
        <v>Private</v>
      </c>
      <c r="L2797" s="6">
        <f>INDEX(Insurance_data[Insurance_Amount],MATCH(Consolidated_sheets[[#This Row],[Patient_ID]],Insurance_data[Patient_ID],0))</f>
        <v>9003.6299999999992</v>
      </c>
    </row>
    <row r="2798" spans="1:12" x14ac:dyDescent="0.3">
      <c r="A2798" t="s">
        <v>2713</v>
      </c>
      <c r="B2798" t="s">
        <v>5953</v>
      </c>
      <c r="C2798" s="6">
        <v>988.1</v>
      </c>
      <c r="D2798" s="1">
        <v>44195.061294470637</v>
      </c>
      <c r="E2798" s="1" t="str">
        <f>TEXT(Consolidated_sheets[[#This Row],[Date]],"yyyy")</f>
        <v>2020</v>
      </c>
      <c r="F2798" s="1" t="str">
        <f>TEXT(Consolidated_sheets[[#This Row],[Date]],"mmmm")</f>
        <v>December</v>
      </c>
      <c r="G2798" t="str">
        <f>INDEX(Patient_data[Patient_Name],MATCH(Consolidated_sheets[[#This Row],[Patient_ID]],Patient_data[Patient_ID],0))</f>
        <v>Brittany Wise</v>
      </c>
      <c r="H2798">
        <f>INDEX(Patient_data[Age],MATCH(Consolidated_sheets[[#This Row],[Patient_ID]],Patient_data[Patient_ID],0))</f>
        <v>43</v>
      </c>
      <c r="I2798" t="str">
        <f>INDEX(Patient_data[Gender],MATCH(Consolidated_sheets[[#This Row],[Patient_ID]],Patient_data[Patient_ID],0))</f>
        <v>Male</v>
      </c>
      <c r="J2798" t="str">
        <f>INDEX(Location_data[Location],MATCH(Consolidated_sheets[[#This Row],[Patient_ID]],Location_data[Patient_ID],0))</f>
        <v>Houston</v>
      </c>
      <c r="K2798" t="str">
        <f>INDEX(Insurance_data[Insurance_Type],MATCH(Consolidated_sheets[[#This Row],[Patient_ID]],Insurance_data[Patient_ID],0))</f>
        <v>None</v>
      </c>
      <c r="L2798" s="6">
        <f>INDEX(Insurance_data[Insurance_Amount],MATCH(Consolidated_sheets[[#This Row],[Patient_ID]],Insurance_data[Patient_ID],0))</f>
        <v>2538.7800000000002</v>
      </c>
    </row>
    <row r="2799" spans="1:12" x14ac:dyDescent="0.3">
      <c r="A2799" t="s">
        <v>1892</v>
      </c>
      <c r="B2799" t="s">
        <v>5954</v>
      </c>
      <c r="C2799" s="6">
        <v>4053.59</v>
      </c>
      <c r="D2799" s="1">
        <v>44195.322046006557</v>
      </c>
      <c r="E2799" s="1" t="str">
        <f>TEXT(Consolidated_sheets[[#This Row],[Date]],"yyyy")</f>
        <v>2020</v>
      </c>
      <c r="F2799" s="1" t="str">
        <f>TEXT(Consolidated_sheets[[#This Row],[Date]],"mmmm")</f>
        <v>December</v>
      </c>
      <c r="G2799" t="str">
        <f>INDEX(Patient_data[Patient_Name],MATCH(Consolidated_sheets[[#This Row],[Patient_ID]],Patient_data[Patient_ID],0))</f>
        <v>Sarah Hamilton</v>
      </c>
      <c r="H2799">
        <f>INDEX(Patient_data[Age],MATCH(Consolidated_sheets[[#This Row],[Patient_ID]],Patient_data[Patient_ID],0))</f>
        <v>62</v>
      </c>
      <c r="I2799" t="str">
        <f>INDEX(Patient_data[Gender],MATCH(Consolidated_sheets[[#This Row],[Patient_ID]],Patient_data[Patient_ID],0))</f>
        <v>Male</v>
      </c>
      <c r="J2799" t="str">
        <f>INDEX(Location_data[Location],MATCH(Consolidated_sheets[[#This Row],[Patient_ID]],Location_data[Patient_ID],0))</f>
        <v>Los Angeles</v>
      </c>
      <c r="K2799" t="str">
        <f>INDEX(Insurance_data[Insurance_Type],MATCH(Consolidated_sheets[[#This Row],[Patient_ID]],Insurance_data[Patient_ID],0))</f>
        <v>Public</v>
      </c>
      <c r="L2799" s="6">
        <f>INDEX(Insurance_data[Insurance_Amount],MATCH(Consolidated_sheets[[#This Row],[Patient_ID]],Insurance_data[Patient_ID],0))</f>
        <v>9979.85</v>
      </c>
    </row>
    <row r="2800" spans="1:12" x14ac:dyDescent="0.3">
      <c r="A2800" t="s">
        <v>2175</v>
      </c>
      <c r="B2800" t="s">
        <v>5952</v>
      </c>
      <c r="C2800" s="6">
        <v>463.86</v>
      </c>
      <c r="D2800" s="1">
        <v>44195.582797542498</v>
      </c>
      <c r="E2800" s="1" t="str">
        <f>TEXT(Consolidated_sheets[[#This Row],[Date]],"yyyy")</f>
        <v>2020</v>
      </c>
      <c r="F2800" s="1" t="str">
        <f>TEXT(Consolidated_sheets[[#This Row],[Date]],"mmmm")</f>
        <v>December</v>
      </c>
      <c r="G2800" t="str">
        <f>INDEX(Patient_data[Patient_Name],MATCH(Consolidated_sheets[[#This Row],[Patient_ID]],Patient_data[Patient_ID],0))</f>
        <v>Jared Cain</v>
      </c>
      <c r="H2800">
        <f>INDEX(Patient_data[Age],MATCH(Consolidated_sheets[[#This Row],[Patient_ID]],Patient_data[Patient_ID],0))</f>
        <v>32</v>
      </c>
      <c r="I2800" t="str">
        <f>INDEX(Patient_data[Gender],MATCH(Consolidated_sheets[[#This Row],[Patient_ID]],Patient_data[Patient_ID],0))</f>
        <v>Male</v>
      </c>
      <c r="J2800" t="str">
        <f>INDEX(Location_data[Location],MATCH(Consolidated_sheets[[#This Row],[Patient_ID]],Location_data[Patient_ID],0))</f>
        <v>Phoenix</v>
      </c>
      <c r="K2800" t="str">
        <f>INDEX(Insurance_data[Insurance_Type],MATCH(Consolidated_sheets[[#This Row],[Patient_ID]],Insurance_data[Patient_ID],0))</f>
        <v>Private</v>
      </c>
      <c r="L2800" s="6">
        <f>INDEX(Insurance_data[Insurance_Amount],MATCH(Consolidated_sheets[[#This Row],[Patient_ID]],Insurance_data[Patient_ID],0))</f>
        <v>9854.27</v>
      </c>
    </row>
    <row r="2801" spans="1:12" x14ac:dyDescent="0.3">
      <c r="A2801" t="s">
        <v>2293</v>
      </c>
      <c r="B2801" t="s">
        <v>5953</v>
      </c>
      <c r="C2801" s="6">
        <v>1661.56</v>
      </c>
      <c r="D2801" s="1">
        <v>44195.84354907844</v>
      </c>
      <c r="E2801" s="1" t="str">
        <f>TEXT(Consolidated_sheets[[#This Row],[Date]],"yyyy")</f>
        <v>2020</v>
      </c>
      <c r="F2801" s="1" t="str">
        <f>TEXT(Consolidated_sheets[[#This Row],[Date]],"mmmm")</f>
        <v>December</v>
      </c>
      <c r="G2801" t="str">
        <f>INDEX(Patient_data[Patient_Name],MATCH(Consolidated_sheets[[#This Row],[Patient_ID]],Patient_data[Patient_ID],0))</f>
        <v>Amy Reed</v>
      </c>
      <c r="H2801">
        <f>INDEX(Patient_data[Age],MATCH(Consolidated_sheets[[#This Row],[Patient_ID]],Patient_data[Patient_ID],0))</f>
        <v>32</v>
      </c>
      <c r="I2801" t="str">
        <f>INDEX(Patient_data[Gender],MATCH(Consolidated_sheets[[#This Row],[Patient_ID]],Patient_data[Patient_ID],0))</f>
        <v>Female</v>
      </c>
      <c r="J2801" t="str">
        <f>INDEX(Location_data[Location],MATCH(Consolidated_sheets[[#This Row],[Patient_ID]],Location_data[Patient_ID],0))</f>
        <v>Los Angeles</v>
      </c>
      <c r="K2801" t="str">
        <f>INDEX(Insurance_data[Insurance_Type],MATCH(Consolidated_sheets[[#This Row],[Patient_ID]],Insurance_data[Patient_ID],0))</f>
        <v>Public</v>
      </c>
      <c r="L2801" s="6">
        <f>INDEX(Insurance_data[Insurance_Amount],MATCH(Consolidated_sheets[[#This Row],[Patient_ID]],Insurance_data[Patient_ID],0))</f>
        <v>6592.3</v>
      </c>
    </row>
    <row r="2802" spans="1:12" x14ac:dyDescent="0.3">
      <c r="A2802" t="s">
        <v>2331</v>
      </c>
      <c r="B2802" t="s">
        <v>5953</v>
      </c>
      <c r="C2802" s="6">
        <v>3177.77</v>
      </c>
      <c r="D2802" s="1">
        <v>44196.104300614366</v>
      </c>
      <c r="E2802" s="1" t="str">
        <f>TEXT(Consolidated_sheets[[#This Row],[Date]],"yyyy")</f>
        <v>2020</v>
      </c>
      <c r="F2802" s="1" t="str">
        <f>TEXT(Consolidated_sheets[[#This Row],[Date]],"mmmm")</f>
        <v>December</v>
      </c>
      <c r="G2802" t="str">
        <f>INDEX(Patient_data[Patient_Name],MATCH(Consolidated_sheets[[#This Row],[Patient_ID]],Patient_data[Patient_ID],0))</f>
        <v>Theodore Diaz</v>
      </c>
      <c r="H2802">
        <f>INDEX(Patient_data[Age],MATCH(Consolidated_sheets[[#This Row],[Patient_ID]],Patient_data[Patient_ID],0))</f>
        <v>38</v>
      </c>
      <c r="I2802" t="str">
        <f>INDEX(Patient_data[Gender],MATCH(Consolidated_sheets[[#This Row],[Patient_ID]],Patient_data[Patient_ID],0))</f>
        <v>Female</v>
      </c>
      <c r="J2802" t="str">
        <f>INDEX(Location_data[Location],MATCH(Consolidated_sheets[[#This Row],[Patient_ID]],Location_data[Patient_ID],0))</f>
        <v>Houston</v>
      </c>
      <c r="K2802" t="str">
        <f>INDEX(Insurance_data[Insurance_Type],MATCH(Consolidated_sheets[[#This Row],[Patient_ID]],Insurance_data[Patient_ID],0))</f>
        <v>Public</v>
      </c>
      <c r="L2802" s="6">
        <f>INDEX(Insurance_data[Insurance_Amount],MATCH(Consolidated_sheets[[#This Row],[Patient_ID]],Insurance_data[Patient_ID],0))</f>
        <v>5923.29</v>
      </c>
    </row>
    <row r="2803" spans="1:12" x14ac:dyDescent="0.3">
      <c r="A2803" t="s">
        <v>766</v>
      </c>
      <c r="B2803" t="s">
        <v>5952</v>
      </c>
      <c r="C2803" s="6">
        <v>2078.06</v>
      </c>
      <c r="D2803" s="1">
        <v>44196.3650521503</v>
      </c>
      <c r="E2803" s="1" t="str">
        <f>TEXT(Consolidated_sheets[[#This Row],[Date]],"yyyy")</f>
        <v>2020</v>
      </c>
      <c r="F2803" s="1" t="str">
        <f>TEXT(Consolidated_sheets[[#This Row],[Date]],"mmmm")</f>
        <v>December</v>
      </c>
      <c r="G2803" t="str">
        <f>INDEX(Patient_data[Patient_Name],MATCH(Consolidated_sheets[[#This Row],[Patient_ID]],Patient_data[Patient_ID],0))</f>
        <v>Jose Maxwell</v>
      </c>
      <c r="H2803">
        <f>INDEX(Patient_data[Age],MATCH(Consolidated_sheets[[#This Row],[Patient_ID]],Patient_data[Patient_ID],0))</f>
        <v>53</v>
      </c>
      <c r="I2803" t="str">
        <f>INDEX(Patient_data[Gender],MATCH(Consolidated_sheets[[#This Row],[Patient_ID]],Patient_data[Patient_ID],0))</f>
        <v>Male</v>
      </c>
      <c r="J2803" t="str">
        <f>INDEX(Location_data[Location],MATCH(Consolidated_sheets[[#This Row],[Patient_ID]],Location_data[Patient_ID],0))</f>
        <v>Houston</v>
      </c>
      <c r="K2803" t="str">
        <f>INDEX(Insurance_data[Insurance_Type],MATCH(Consolidated_sheets[[#This Row],[Patient_ID]],Insurance_data[Patient_ID],0))</f>
        <v>Private</v>
      </c>
      <c r="L2803" s="6">
        <f>INDEX(Insurance_data[Insurance_Amount],MATCH(Consolidated_sheets[[#This Row],[Patient_ID]],Insurance_data[Patient_ID],0))</f>
        <v>4363.26</v>
      </c>
    </row>
    <row r="2804" spans="1:12" x14ac:dyDescent="0.3">
      <c r="A2804" t="s">
        <v>1406</v>
      </c>
      <c r="B2804" t="s">
        <v>5955</v>
      </c>
      <c r="C2804" s="6">
        <v>3674.96</v>
      </c>
      <c r="D2804" s="1">
        <v>44196.625803686242</v>
      </c>
      <c r="E2804" s="1" t="str">
        <f>TEXT(Consolidated_sheets[[#This Row],[Date]],"yyyy")</f>
        <v>2020</v>
      </c>
      <c r="F2804" s="1" t="str">
        <f>TEXT(Consolidated_sheets[[#This Row],[Date]],"mmmm")</f>
        <v>December</v>
      </c>
      <c r="G2804" t="str">
        <f>INDEX(Patient_data[Patient_Name],MATCH(Consolidated_sheets[[#This Row],[Patient_ID]],Patient_data[Patient_ID],0))</f>
        <v>Robert Bush</v>
      </c>
      <c r="H2804">
        <f>INDEX(Patient_data[Age],MATCH(Consolidated_sheets[[#This Row],[Patient_ID]],Patient_data[Patient_ID],0))</f>
        <v>37</v>
      </c>
      <c r="I2804" t="str">
        <f>INDEX(Patient_data[Gender],MATCH(Consolidated_sheets[[#This Row],[Patient_ID]],Patient_data[Patient_ID],0))</f>
        <v>Female</v>
      </c>
      <c r="J2804" t="str">
        <f>INDEX(Location_data[Location],MATCH(Consolidated_sheets[[#This Row],[Patient_ID]],Location_data[Patient_ID],0))</f>
        <v>Los Angeles</v>
      </c>
      <c r="K2804" t="str">
        <f>INDEX(Insurance_data[Insurance_Type],MATCH(Consolidated_sheets[[#This Row],[Patient_ID]],Insurance_data[Patient_ID],0))</f>
        <v>Public</v>
      </c>
      <c r="L2804" s="6">
        <f>INDEX(Insurance_data[Insurance_Amount],MATCH(Consolidated_sheets[[#This Row],[Patient_ID]],Insurance_data[Patient_ID],0))</f>
        <v>2802.92</v>
      </c>
    </row>
    <row r="2805" spans="1:12" x14ac:dyDescent="0.3">
      <c r="A2805" t="s">
        <v>435</v>
      </c>
      <c r="B2805" t="s">
        <v>5954</v>
      </c>
      <c r="C2805" s="6">
        <v>2636.46</v>
      </c>
      <c r="D2805" s="1">
        <v>44196.886555222161</v>
      </c>
      <c r="E2805" s="1" t="str">
        <f>TEXT(Consolidated_sheets[[#This Row],[Date]],"yyyy")</f>
        <v>2020</v>
      </c>
      <c r="F2805" s="1" t="str">
        <f>TEXT(Consolidated_sheets[[#This Row],[Date]],"mmmm")</f>
        <v>December</v>
      </c>
      <c r="G2805" t="str">
        <f>INDEX(Patient_data[Patient_Name],MATCH(Consolidated_sheets[[#This Row],[Patient_ID]],Patient_data[Patient_ID],0))</f>
        <v>Blake Carter</v>
      </c>
      <c r="H2805">
        <f>INDEX(Patient_data[Age],MATCH(Consolidated_sheets[[#This Row],[Patient_ID]],Patient_data[Patient_ID],0))</f>
        <v>76</v>
      </c>
      <c r="I2805" t="str">
        <f>INDEX(Patient_data[Gender],MATCH(Consolidated_sheets[[#This Row],[Patient_ID]],Patient_data[Patient_ID],0))</f>
        <v>Male</v>
      </c>
      <c r="J2805" t="str">
        <f>INDEX(Location_data[Location],MATCH(Consolidated_sheets[[#This Row],[Patient_ID]],Location_data[Patient_ID],0))</f>
        <v>Houston</v>
      </c>
      <c r="K2805" t="str">
        <f>INDEX(Insurance_data[Insurance_Type],MATCH(Consolidated_sheets[[#This Row],[Patient_ID]],Insurance_data[Patient_ID],0))</f>
        <v>Public</v>
      </c>
      <c r="L2805" s="6">
        <f>INDEX(Insurance_data[Insurance_Amount],MATCH(Consolidated_sheets[[#This Row],[Patient_ID]],Insurance_data[Patient_ID],0))</f>
        <v>2740.89</v>
      </c>
    </row>
    <row r="2806" spans="1:12" x14ac:dyDescent="0.3">
      <c r="A2806" t="s">
        <v>1413</v>
      </c>
      <c r="B2806" t="s">
        <v>5952</v>
      </c>
      <c r="C2806" s="6">
        <v>3286.14</v>
      </c>
      <c r="D2806" s="1">
        <v>44197.147306758103</v>
      </c>
      <c r="E2806" s="1" t="str">
        <f>TEXT(Consolidated_sheets[[#This Row],[Date]],"yyyy")</f>
        <v>2021</v>
      </c>
      <c r="F2806" s="1" t="str">
        <f>TEXT(Consolidated_sheets[[#This Row],[Date]],"mmmm")</f>
        <v>January</v>
      </c>
      <c r="G2806" t="str">
        <f>INDEX(Patient_data[Patient_Name],MATCH(Consolidated_sheets[[#This Row],[Patient_ID]],Patient_data[Patient_ID],0))</f>
        <v>Kari Moore</v>
      </c>
      <c r="H2806">
        <f>INDEX(Patient_data[Age],MATCH(Consolidated_sheets[[#This Row],[Patient_ID]],Patient_data[Patient_ID],0))</f>
        <v>85</v>
      </c>
      <c r="I2806" t="str">
        <f>INDEX(Patient_data[Gender],MATCH(Consolidated_sheets[[#This Row],[Patient_ID]],Patient_data[Patient_ID],0))</f>
        <v>Female</v>
      </c>
      <c r="J2806" t="str">
        <f>INDEX(Location_data[Location],MATCH(Consolidated_sheets[[#This Row],[Patient_ID]],Location_data[Patient_ID],0))</f>
        <v>Chicago</v>
      </c>
      <c r="K2806" t="str">
        <f>INDEX(Insurance_data[Insurance_Type],MATCH(Consolidated_sheets[[#This Row],[Patient_ID]],Insurance_data[Patient_ID],0))</f>
        <v>Public</v>
      </c>
      <c r="L2806" s="6">
        <f>INDEX(Insurance_data[Insurance_Amount],MATCH(Consolidated_sheets[[#This Row],[Patient_ID]],Insurance_data[Patient_ID],0))</f>
        <v>826.7</v>
      </c>
    </row>
    <row r="2807" spans="1:12" x14ac:dyDescent="0.3">
      <c r="A2807" t="s">
        <v>2637</v>
      </c>
      <c r="B2807" t="s">
        <v>5955</v>
      </c>
      <c r="C2807" s="6">
        <v>485.32</v>
      </c>
      <c r="D2807" s="1">
        <v>44197.408058294037</v>
      </c>
      <c r="E2807" s="1" t="str">
        <f>TEXT(Consolidated_sheets[[#This Row],[Date]],"yyyy")</f>
        <v>2021</v>
      </c>
      <c r="F2807" s="1" t="str">
        <f>TEXT(Consolidated_sheets[[#This Row],[Date]],"mmmm")</f>
        <v>January</v>
      </c>
      <c r="G2807" t="str">
        <f>INDEX(Patient_data[Patient_Name],MATCH(Consolidated_sheets[[#This Row],[Patient_ID]],Patient_data[Patient_ID],0))</f>
        <v>Allen Gonzalez</v>
      </c>
      <c r="H2807">
        <f>INDEX(Patient_data[Age],MATCH(Consolidated_sheets[[#This Row],[Patient_ID]],Patient_data[Patient_ID],0))</f>
        <v>44</v>
      </c>
      <c r="I2807" t="str">
        <f>INDEX(Patient_data[Gender],MATCH(Consolidated_sheets[[#This Row],[Patient_ID]],Patient_data[Patient_ID],0))</f>
        <v>Female</v>
      </c>
      <c r="J2807" t="str">
        <f>INDEX(Location_data[Location],MATCH(Consolidated_sheets[[#This Row],[Patient_ID]],Location_data[Patient_ID],0))</f>
        <v>New York</v>
      </c>
      <c r="K2807" t="str">
        <f>INDEX(Insurance_data[Insurance_Type],MATCH(Consolidated_sheets[[#This Row],[Patient_ID]],Insurance_data[Patient_ID],0))</f>
        <v>None</v>
      </c>
      <c r="L2807" s="6">
        <f>INDEX(Insurance_data[Insurance_Amount],MATCH(Consolidated_sheets[[#This Row],[Patient_ID]],Insurance_data[Patient_ID],0))</f>
        <v>7806.46</v>
      </c>
    </row>
    <row r="2808" spans="1:12" x14ac:dyDescent="0.3">
      <c r="A2808" t="s">
        <v>890</v>
      </c>
      <c r="B2808" t="s">
        <v>5954</v>
      </c>
      <c r="C2808" s="6">
        <v>1672.51</v>
      </c>
      <c r="D2808" s="1">
        <v>44197.668809829956</v>
      </c>
      <c r="E2808" s="1" t="str">
        <f>TEXT(Consolidated_sheets[[#This Row],[Date]],"yyyy")</f>
        <v>2021</v>
      </c>
      <c r="F2808" s="1" t="str">
        <f>TEXT(Consolidated_sheets[[#This Row],[Date]],"mmmm")</f>
        <v>January</v>
      </c>
      <c r="G2808" t="str">
        <f>INDEX(Patient_data[Patient_Name],MATCH(Consolidated_sheets[[#This Row],[Patient_ID]],Patient_data[Patient_ID],0))</f>
        <v>Jennifer Walker</v>
      </c>
      <c r="H2808">
        <f>INDEX(Patient_data[Age],MATCH(Consolidated_sheets[[#This Row],[Patient_ID]],Patient_data[Patient_ID],0))</f>
        <v>44</v>
      </c>
      <c r="I2808" t="str">
        <f>INDEX(Patient_data[Gender],MATCH(Consolidated_sheets[[#This Row],[Patient_ID]],Patient_data[Patient_ID],0))</f>
        <v>Female</v>
      </c>
      <c r="J2808" t="str">
        <f>INDEX(Location_data[Location],MATCH(Consolidated_sheets[[#This Row],[Patient_ID]],Location_data[Patient_ID],0))</f>
        <v>Houston</v>
      </c>
      <c r="K2808" t="str">
        <f>INDEX(Insurance_data[Insurance_Type],MATCH(Consolidated_sheets[[#This Row],[Patient_ID]],Insurance_data[Patient_ID],0))</f>
        <v>Private</v>
      </c>
      <c r="L2808" s="6">
        <f>INDEX(Insurance_data[Insurance_Amount],MATCH(Consolidated_sheets[[#This Row],[Patient_ID]],Insurance_data[Patient_ID],0))</f>
        <v>2717.09</v>
      </c>
    </row>
    <row r="2809" spans="1:12" x14ac:dyDescent="0.3">
      <c r="A2809" t="s">
        <v>1264</v>
      </c>
      <c r="B2809" t="s">
        <v>5953</v>
      </c>
      <c r="C2809" s="6">
        <v>3340.07</v>
      </c>
      <c r="D2809" s="1">
        <v>44197.929561365912</v>
      </c>
      <c r="E2809" s="1" t="str">
        <f>TEXT(Consolidated_sheets[[#This Row],[Date]],"yyyy")</f>
        <v>2021</v>
      </c>
      <c r="F2809" s="1" t="str">
        <f>TEXT(Consolidated_sheets[[#This Row],[Date]],"mmmm")</f>
        <v>January</v>
      </c>
      <c r="G2809" t="str">
        <f>INDEX(Patient_data[Patient_Name],MATCH(Consolidated_sheets[[#This Row],[Patient_ID]],Patient_data[Patient_ID],0))</f>
        <v>Cheryl Armstrong</v>
      </c>
      <c r="H2809">
        <f>INDEX(Patient_data[Age],MATCH(Consolidated_sheets[[#This Row],[Patient_ID]],Patient_data[Patient_ID],0))</f>
        <v>27</v>
      </c>
      <c r="I2809" t="str">
        <f>INDEX(Patient_data[Gender],MATCH(Consolidated_sheets[[#This Row],[Patient_ID]],Patient_data[Patient_ID],0))</f>
        <v>Female</v>
      </c>
      <c r="J2809" t="str">
        <f>INDEX(Location_data[Location],MATCH(Consolidated_sheets[[#This Row],[Patient_ID]],Location_data[Patient_ID],0))</f>
        <v>New York</v>
      </c>
      <c r="K2809" t="str">
        <f>INDEX(Insurance_data[Insurance_Type],MATCH(Consolidated_sheets[[#This Row],[Patient_ID]],Insurance_data[Patient_ID],0))</f>
        <v>Public</v>
      </c>
      <c r="L2809" s="6">
        <f>INDEX(Insurance_data[Insurance_Amount],MATCH(Consolidated_sheets[[#This Row],[Patient_ID]],Insurance_data[Patient_ID],0))</f>
        <v>5974.18</v>
      </c>
    </row>
    <row r="2810" spans="1:12" x14ac:dyDescent="0.3">
      <c r="A2810" t="s">
        <v>656</v>
      </c>
      <c r="B2810" t="s">
        <v>5955</v>
      </c>
      <c r="C2810" s="6">
        <v>4911.53</v>
      </c>
      <c r="D2810" s="1">
        <v>44198.190312901839</v>
      </c>
      <c r="E2810" s="1" t="str">
        <f>TEXT(Consolidated_sheets[[#This Row],[Date]],"yyyy")</f>
        <v>2021</v>
      </c>
      <c r="F2810" s="1" t="str">
        <f>TEXT(Consolidated_sheets[[#This Row],[Date]],"mmmm")</f>
        <v>January</v>
      </c>
      <c r="G2810" t="str">
        <f>INDEX(Patient_data[Patient_Name],MATCH(Consolidated_sheets[[#This Row],[Patient_ID]],Patient_data[Patient_ID],0))</f>
        <v>Michael Vazquez</v>
      </c>
      <c r="H2810">
        <f>INDEX(Patient_data[Age],MATCH(Consolidated_sheets[[#This Row],[Patient_ID]],Patient_data[Patient_ID],0))</f>
        <v>83</v>
      </c>
      <c r="I2810" t="str">
        <f>INDEX(Patient_data[Gender],MATCH(Consolidated_sheets[[#This Row],[Patient_ID]],Patient_data[Patient_ID],0))</f>
        <v>Female</v>
      </c>
      <c r="J2810" t="str">
        <f>INDEX(Location_data[Location],MATCH(Consolidated_sheets[[#This Row],[Patient_ID]],Location_data[Patient_ID],0))</f>
        <v>Los Angeles</v>
      </c>
      <c r="K2810" t="str">
        <f>INDEX(Insurance_data[Insurance_Type],MATCH(Consolidated_sheets[[#This Row],[Patient_ID]],Insurance_data[Patient_ID],0))</f>
        <v>Private</v>
      </c>
      <c r="L2810" s="6">
        <f>INDEX(Insurance_data[Insurance_Amount],MATCH(Consolidated_sheets[[#This Row],[Patient_ID]],Insurance_data[Patient_ID],0))</f>
        <v>7229.23</v>
      </c>
    </row>
    <row r="2811" spans="1:12" x14ac:dyDescent="0.3">
      <c r="A2811" t="s">
        <v>1029</v>
      </c>
      <c r="B2811" t="s">
        <v>5954</v>
      </c>
      <c r="C2811" s="6">
        <v>1035.76</v>
      </c>
      <c r="D2811" s="1">
        <v>44198.451064437773</v>
      </c>
      <c r="E2811" s="1" t="str">
        <f>TEXT(Consolidated_sheets[[#This Row],[Date]],"yyyy")</f>
        <v>2021</v>
      </c>
      <c r="F2811" s="1" t="str">
        <f>TEXT(Consolidated_sheets[[#This Row],[Date]],"mmmm")</f>
        <v>January</v>
      </c>
      <c r="G2811" t="str">
        <f>INDEX(Patient_data[Patient_Name],MATCH(Consolidated_sheets[[#This Row],[Patient_ID]],Patient_data[Patient_ID],0))</f>
        <v>Tanya Wallace MD</v>
      </c>
      <c r="H2811">
        <f>INDEX(Patient_data[Age],MATCH(Consolidated_sheets[[#This Row],[Patient_ID]],Patient_data[Patient_ID],0))</f>
        <v>48</v>
      </c>
      <c r="I2811" t="str">
        <f>INDEX(Patient_data[Gender],MATCH(Consolidated_sheets[[#This Row],[Patient_ID]],Patient_data[Patient_ID],0))</f>
        <v>Female</v>
      </c>
      <c r="J2811" t="str">
        <f>INDEX(Location_data[Location],MATCH(Consolidated_sheets[[#This Row],[Patient_ID]],Location_data[Patient_ID],0))</f>
        <v>Los Angeles</v>
      </c>
      <c r="K2811" t="str">
        <f>INDEX(Insurance_data[Insurance_Type],MATCH(Consolidated_sheets[[#This Row],[Patient_ID]],Insurance_data[Patient_ID],0))</f>
        <v>None</v>
      </c>
      <c r="L2811" s="6">
        <f>INDEX(Insurance_data[Insurance_Amount],MATCH(Consolidated_sheets[[#This Row],[Patient_ID]],Insurance_data[Patient_ID],0))</f>
        <v>1436.13</v>
      </c>
    </row>
    <row r="2812" spans="1:12" x14ac:dyDescent="0.3">
      <c r="A2812" t="s">
        <v>2170</v>
      </c>
      <c r="B2812" t="s">
        <v>5953</v>
      </c>
      <c r="C2812" s="6">
        <v>3358.03</v>
      </c>
      <c r="D2812" s="1">
        <v>44198.7118159737</v>
      </c>
      <c r="E2812" s="1" t="str">
        <f>TEXT(Consolidated_sheets[[#This Row],[Date]],"yyyy")</f>
        <v>2021</v>
      </c>
      <c r="F2812" s="1" t="str">
        <f>TEXT(Consolidated_sheets[[#This Row],[Date]],"mmmm")</f>
        <v>January</v>
      </c>
      <c r="G2812" t="str">
        <f>INDEX(Patient_data[Patient_Name],MATCH(Consolidated_sheets[[#This Row],[Patient_ID]],Patient_data[Patient_ID],0))</f>
        <v>Cindy Guerrero MD</v>
      </c>
      <c r="H2812">
        <f>INDEX(Patient_data[Age],MATCH(Consolidated_sheets[[#This Row],[Patient_ID]],Patient_data[Patient_ID],0))</f>
        <v>75</v>
      </c>
      <c r="I2812" t="str">
        <f>INDEX(Patient_data[Gender],MATCH(Consolidated_sheets[[#This Row],[Patient_ID]],Patient_data[Patient_ID],0))</f>
        <v>Female</v>
      </c>
      <c r="J2812" t="str">
        <f>INDEX(Location_data[Location],MATCH(Consolidated_sheets[[#This Row],[Patient_ID]],Location_data[Patient_ID],0))</f>
        <v>New York</v>
      </c>
      <c r="K2812" t="str">
        <f>INDEX(Insurance_data[Insurance_Type],MATCH(Consolidated_sheets[[#This Row],[Patient_ID]],Insurance_data[Patient_ID],0))</f>
        <v>None</v>
      </c>
      <c r="L2812" s="6">
        <f>INDEX(Insurance_data[Insurance_Amount],MATCH(Consolidated_sheets[[#This Row],[Patient_ID]],Insurance_data[Patient_ID],0))</f>
        <v>8547.98</v>
      </c>
    </row>
    <row r="2813" spans="1:12" x14ac:dyDescent="0.3">
      <c r="A2813" t="s">
        <v>685</v>
      </c>
      <c r="B2813" t="s">
        <v>5952</v>
      </c>
      <c r="C2813" s="6">
        <v>1915.27</v>
      </c>
      <c r="D2813" s="1">
        <v>44198.972567509642</v>
      </c>
      <c r="E2813" s="1" t="str">
        <f>TEXT(Consolidated_sheets[[#This Row],[Date]],"yyyy")</f>
        <v>2021</v>
      </c>
      <c r="F2813" s="1" t="str">
        <f>TEXT(Consolidated_sheets[[#This Row],[Date]],"mmmm")</f>
        <v>January</v>
      </c>
      <c r="G2813" t="str">
        <f>INDEX(Patient_data[Patient_Name],MATCH(Consolidated_sheets[[#This Row],[Patient_ID]],Patient_data[Patient_ID],0))</f>
        <v>Mark Kerr MD</v>
      </c>
      <c r="H2813">
        <f>INDEX(Patient_data[Age],MATCH(Consolidated_sheets[[#This Row],[Patient_ID]],Patient_data[Patient_ID],0))</f>
        <v>57</v>
      </c>
      <c r="I2813" t="str">
        <f>INDEX(Patient_data[Gender],MATCH(Consolidated_sheets[[#This Row],[Patient_ID]],Patient_data[Patient_ID],0))</f>
        <v>Male</v>
      </c>
      <c r="J2813" t="str">
        <f>INDEX(Location_data[Location],MATCH(Consolidated_sheets[[#This Row],[Patient_ID]],Location_data[Patient_ID],0))</f>
        <v>Chicago</v>
      </c>
      <c r="K2813" t="str">
        <f>INDEX(Insurance_data[Insurance_Type],MATCH(Consolidated_sheets[[#This Row],[Patient_ID]],Insurance_data[Patient_ID],0))</f>
        <v>None</v>
      </c>
      <c r="L2813" s="6">
        <f>INDEX(Insurance_data[Insurance_Amount],MATCH(Consolidated_sheets[[#This Row],[Patient_ID]],Insurance_data[Patient_ID],0))</f>
        <v>3460.95</v>
      </c>
    </row>
    <row r="2814" spans="1:12" x14ac:dyDescent="0.3">
      <c r="A2814" t="s">
        <v>398</v>
      </c>
      <c r="B2814" t="s">
        <v>5954</v>
      </c>
      <c r="C2814" s="6">
        <v>587.95000000000005</v>
      </c>
      <c r="D2814" s="1">
        <v>44199.233319045568</v>
      </c>
      <c r="E2814" s="1" t="str">
        <f>TEXT(Consolidated_sheets[[#This Row],[Date]],"yyyy")</f>
        <v>2021</v>
      </c>
      <c r="F2814" s="1" t="str">
        <f>TEXT(Consolidated_sheets[[#This Row],[Date]],"mmmm")</f>
        <v>January</v>
      </c>
      <c r="G2814" t="str">
        <f>INDEX(Patient_data[Patient_Name],MATCH(Consolidated_sheets[[#This Row],[Patient_ID]],Patient_data[Patient_ID],0))</f>
        <v>Christopher Carr</v>
      </c>
      <c r="H2814">
        <f>INDEX(Patient_data[Age],MATCH(Consolidated_sheets[[#This Row],[Patient_ID]],Patient_data[Patient_ID],0))</f>
        <v>75</v>
      </c>
      <c r="I2814" t="str">
        <f>INDEX(Patient_data[Gender],MATCH(Consolidated_sheets[[#This Row],[Patient_ID]],Patient_data[Patient_ID],0))</f>
        <v>Female</v>
      </c>
      <c r="J2814" t="str">
        <f>INDEX(Location_data[Location],MATCH(Consolidated_sheets[[#This Row],[Patient_ID]],Location_data[Patient_ID],0))</f>
        <v>New York</v>
      </c>
      <c r="K2814" t="str">
        <f>INDEX(Insurance_data[Insurance_Type],MATCH(Consolidated_sheets[[#This Row],[Patient_ID]],Insurance_data[Patient_ID],0))</f>
        <v>None</v>
      </c>
      <c r="L2814" s="6">
        <f>INDEX(Insurance_data[Insurance_Amount],MATCH(Consolidated_sheets[[#This Row],[Patient_ID]],Insurance_data[Patient_ID],0))</f>
        <v>2083.62</v>
      </c>
    </row>
    <row r="2815" spans="1:12" x14ac:dyDescent="0.3">
      <c r="A2815" t="s">
        <v>2864</v>
      </c>
      <c r="B2815" t="s">
        <v>5955</v>
      </c>
      <c r="C2815" s="6">
        <v>3379.15</v>
      </c>
      <c r="D2815" s="1">
        <v>44199.494070581502</v>
      </c>
      <c r="E2815" s="1" t="str">
        <f>TEXT(Consolidated_sheets[[#This Row],[Date]],"yyyy")</f>
        <v>2021</v>
      </c>
      <c r="F2815" s="1" t="str">
        <f>TEXT(Consolidated_sheets[[#This Row],[Date]],"mmmm")</f>
        <v>January</v>
      </c>
      <c r="G2815" t="str">
        <f>INDEX(Patient_data[Patient_Name],MATCH(Consolidated_sheets[[#This Row],[Patient_ID]],Patient_data[Patient_ID],0))</f>
        <v>Andrew Fernandez</v>
      </c>
      <c r="H2815">
        <f>INDEX(Patient_data[Age],MATCH(Consolidated_sheets[[#This Row],[Patient_ID]],Patient_data[Patient_ID],0))</f>
        <v>47</v>
      </c>
      <c r="I2815" t="str">
        <f>INDEX(Patient_data[Gender],MATCH(Consolidated_sheets[[#This Row],[Patient_ID]],Patient_data[Patient_ID],0))</f>
        <v>Male</v>
      </c>
      <c r="J2815" t="str">
        <f>INDEX(Location_data[Location],MATCH(Consolidated_sheets[[#This Row],[Patient_ID]],Location_data[Patient_ID],0))</f>
        <v>Los Angeles</v>
      </c>
      <c r="K2815" t="str">
        <f>INDEX(Insurance_data[Insurance_Type],MATCH(Consolidated_sheets[[#This Row],[Patient_ID]],Insurance_data[Patient_ID],0))</f>
        <v>Public</v>
      </c>
      <c r="L2815" s="6">
        <f>INDEX(Insurance_data[Insurance_Amount],MATCH(Consolidated_sheets[[#This Row],[Patient_ID]],Insurance_data[Patient_ID],0))</f>
        <v>7953.18</v>
      </c>
    </row>
    <row r="2816" spans="1:12" x14ac:dyDescent="0.3">
      <c r="A2816" t="s">
        <v>2327</v>
      </c>
      <c r="B2816" t="s">
        <v>5953</v>
      </c>
      <c r="C2816" s="6">
        <v>668.52</v>
      </c>
      <c r="D2816" s="1">
        <v>44199.754822117437</v>
      </c>
      <c r="E2816" s="1" t="str">
        <f>TEXT(Consolidated_sheets[[#This Row],[Date]],"yyyy")</f>
        <v>2021</v>
      </c>
      <c r="F2816" s="1" t="str">
        <f>TEXT(Consolidated_sheets[[#This Row],[Date]],"mmmm")</f>
        <v>January</v>
      </c>
      <c r="G2816" t="str">
        <f>INDEX(Patient_data[Patient_Name],MATCH(Consolidated_sheets[[#This Row],[Patient_ID]],Patient_data[Patient_ID],0))</f>
        <v>Kevin Weber</v>
      </c>
      <c r="H2816">
        <f>INDEX(Patient_data[Age],MATCH(Consolidated_sheets[[#This Row],[Patient_ID]],Patient_data[Patient_ID],0))</f>
        <v>58</v>
      </c>
      <c r="I2816" t="str">
        <f>INDEX(Patient_data[Gender],MATCH(Consolidated_sheets[[#This Row],[Patient_ID]],Patient_data[Patient_ID],0))</f>
        <v>Female</v>
      </c>
      <c r="J2816" t="str">
        <f>INDEX(Location_data[Location],MATCH(Consolidated_sheets[[#This Row],[Patient_ID]],Location_data[Patient_ID],0))</f>
        <v>Chicago</v>
      </c>
      <c r="K2816" t="str">
        <f>INDEX(Insurance_data[Insurance_Type],MATCH(Consolidated_sheets[[#This Row],[Patient_ID]],Insurance_data[Patient_ID],0))</f>
        <v>Public</v>
      </c>
      <c r="L2816" s="6">
        <f>INDEX(Insurance_data[Insurance_Amount],MATCH(Consolidated_sheets[[#This Row],[Patient_ID]],Insurance_data[Patient_ID],0))</f>
        <v>8926.6299999999992</v>
      </c>
    </row>
    <row r="2817" spans="1:12" x14ac:dyDescent="0.3">
      <c r="A2817" t="s">
        <v>1335</v>
      </c>
      <c r="B2817" t="s">
        <v>5953</v>
      </c>
      <c r="C2817" s="6">
        <v>4919.79</v>
      </c>
      <c r="D2817" s="1">
        <v>44200.015573653371</v>
      </c>
      <c r="E2817" s="1" t="str">
        <f>TEXT(Consolidated_sheets[[#This Row],[Date]],"yyyy")</f>
        <v>2021</v>
      </c>
      <c r="F2817" s="1" t="str">
        <f>TEXT(Consolidated_sheets[[#This Row],[Date]],"mmmm")</f>
        <v>January</v>
      </c>
      <c r="G2817" t="str">
        <f>INDEX(Patient_data[Patient_Name],MATCH(Consolidated_sheets[[#This Row],[Patient_ID]],Patient_data[Patient_ID],0))</f>
        <v>Jose Turner</v>
      </c>
      <c r="H2817">
        <f>INDEX(Patient_data[Age],MATCH(Consolidated_sheets[[#This Row],[Patient_ID]],Patient_data[Patient_ID],0))</f>
        <v>71</v>
      </c>
      <c r="I2817" t="str">
        <f>INDEX(Patient_data[Gender],MATCH(Consolidated_sheets[[#This Row],[Patient_ID]],Patient_data[Patient_ID],0))</f>
        <v>Female</v>
      </c>
      <c r="J2817" t="str">
        <f>INDEX(Location_data[Location],MATCH(Consolidated_sheets[[#This Row],[Patient_ID]],Location_data[Patient_ID],0))</f>
        <v>Los Angeles</v>
      </c>
      <c r="K2817" t="str">
        <f>INDEX(Insurance_data[Insurance_Type],MATCH(Consolidated_sheets[[#This Row],[Patient_ID]],Insurance_data[Patient_ID],0))</f>
        <v>None</v>
      </c>
      <c r="L2817" s="6">
        <f>INDEX(Insurance_data[Insurance_Amount],MATCH(Consolidated_sheets[[#This Row],[Patient_ID]],Insurance_data[Patient_ID],0))</f>
        <v>1025.77</v>
      </c>
    </row>
    <row r="2818" spans="1:12" x14ac:dyDescent="0.3">
      <c r="A2818" t="s">
        <v>842</v>
      </c>
      <c r="B2818" t="s">
        <v>5952</v>
      </c>
      <c r="C2818" s="6">
        <v>4283.74</v>
      </c>
      <c r="D2818" s="1">
        <v>44200.276325189297</v>
      </c>
      <c r="E2818" s="1" t="str">
        <f>TEXT(Consolidated_sheets[[#This Row],[Date]],"yyyy")</f>
        <v>2021</v>
      </c>
      <c r="F2818" s="1" t="str">
        <f>TEXT(Consolidated_sheets[[#This Row],[Date]],"mmmm")</f>
        <v>January</v>
      </c>
      <c r="G2818" t="str">
        <f>INDEX(Patient_data[Patient_Name],MATCH(Consolidated_sheets[[#This Row],[Patient_ID]],Patient_data[Patient_ID],0))</f>
        <v>Melanie Morris</v>
      </c>
      <c r="H2818">
        <f>INDEX(Patient_data[Age],MATCH(Consolidated_sheets[[#This Row],[Patient_ID]],Patient_data[Patient_ID],0))</f>
        <v>39</v>
      </c>
      <c r="I2818" t="str">
        <f>INDEX(Patient_data[Gender],MATCH(Consolidated_sheets[[#This Row],[Patient_ID]],Patient_data[Patient_ID],0))</f>
        <v>Male</v>
      </c>
      <c r="J2818" t="str">
        <f>INDEX(Location_data[Location],MATCH(Consolidated_sheets[[#This Row],[Patient_ID]],Location_data[Patient_ID],0))</f>
        <v>Los Angeles</v>
      </c>
      <c r="K2818" t="str">
        <f>INDEX(Insurance_data[Insurance_Type],MATCH(Consolidated_sheets[[#This Row],[Patient_ID]],Insurance_data[Patient_ID],0))</f>
        <v>None</v>
      </c>
      <c r="L2818" s="6">
        <f>INDEX(Insurance_data[Insurance_Amount],MATCH(Consolidated_sheets[[#This Row],[Patient_ID]],Insurance_data[Patient_ID],0))</f>
        <v>8956.49</v>
      </c>
    </row>
    <row r="2819" spans="1:12" x14ac:dyDescent="0.3">
      <c r="A2819" t="s">
        <v>954</v>
      </c>
      <c r="B2819" t="s">
        <v>5955</v>
      </c>
      <c r="C2819" s="6">
        <v>4368.5</v>
      </c>
      <c r="D2819" s="1">
        <v>44200.537076725253</v>
      </c>
      <c r="E2819" s="1" t="str">
        <f>TEXT(Consolidated_sheets[[#This Row],[Date]],"yyyy")</f>
        <v>2021</v>
      </c>
      <c r="F2819" s="1" t="str">
        <f>TEXT(Consolidated_sheets[[#This Row],[Date]],"mmmm")</f>
        <v>January</v>
      </c>
      <c r="G2819" t="str">
        <f>INDEX(Patient_data[Patient_Name],MATCH(Consolidated_sheets[[#This Row],[Patient_ID]],Patient_data[Patient_ID],0))</f>
        <v>Scott Butler</v>
      </c>
      <c r="H2819">
        <f>INDEX(Patient_data[Age],MATCH(Consolidated_sheets[[#This Row],[Patient_ID]],Patient_data[Patient_ID],0))</f>
        <v>39</v>
      </c>
      <c r="I2819" t="str">
        <f>INDEX(Patient_data[Gender],MATCH(Consolidated_sheets[[#This Row],[Patient_ID]],Patient_data[Patient_ID],0))</f>
        <v>Male</v>
      </c>
      <c r="J2819" t="str">
        <f>INDEX(Location_data[Location],MATCH(Consolidated_sheets[[#This Row],[Patient_ID]],Location_data[Patient_ID],0))</f>
        <v>Houston</v>
      </c>
      <c r="K2819" t="str">
        <f>INDEX(Insurance_data[Insurance_Type],MATCH(Consolidated_sheets[[#This Row],[Patient_ID]],Insurance_data[Patient_ID],0))</f>
        <v>Public</v>
      </c>
      <c r="L2819" s="6">
        <f>INDEX(Insurance_data[Insurance_Amount],MATCH(Consolidated_sheets[[#This Row],[Patient_ID]],Insurance_data[Patient_ID],0))</f>
        <v>8603.1200000000008</v>
      </c>
    </row>
    <row r="2820" spans="1:12" x14ac:dyDescent="0.3">
      <c r="A2820" t="s">
        <v>805</v>
      </c>
      <c r="B2820" t="s">
        <v>5953</v>
      </c>
      <c r="C2820" s="6">
        <v>2657.35</v>
      </c>
      <c r="D2820" s="1">
        <v>44200.797828261173</v>
      </c>
      <c r="E2820" s="1" t="str">
        <f>TEXT(Consolidated_sheets[[#This Row],[Date]],"yyyy")</f>
        <v>2021</v>
      </c>
      <c r="F2820" s="1" t="str">
        <f>TEXT(Consolidated_sheets[[#This Row],[Date]],"mmmm")</f>
        <v>January</v>
      </c>
      <c r="G2820" t="str">
        <f>INDEX(Patient_data[Patient_Name],MATCH(Consolidated_sheets[[#This Row],[Patient_ID]],Patient_data[Patient_ID],0))</f>
        <v>Andrew Erickson</v>
      </c>
      <c r="H2820">
        <f>INDEX(Patient_data[Age],MATCH(Consolidated_sheets[[#This Row],[Patient_ID]],Patient_data[Patient_ID],0))</f>
        <v>70</v>
      </c>
      <c r="I2820" t="str">
        <f>INDEX(Patient_data[Gender],MATCH(Consolidated_sheets[[#This Row],[Patient_ID]],Patient_data[Patient_ID],0))</f>
        <v>Male</v>
      </c>
      <c r="J2820" t="str">
        <f>INDEX(Location_data[Location],MATCH(Consolidated_sheets[[#This Row],[Patient_ID]],Location_data[Patient_ID],0))</f>
        <v>New York</v>
      </c>
      <c r="K2820" t="str">
        <f>INDEX(Insurance_data[Insurance_Type],MATCH(Consolidated_sheets[[#This Row],[Patient_ID]],Insurance_data[Patient_ID],0))</f>
        <v>Private</v>
      </c>
      <c r="L2820" s="6">
        <f>INDEX(Insurance_data[Insurance_Amount],MATCH(Consolidated_sheets[[#This Row],[Patient_ID]],Insurance_data[Patient_ID],0))</f>
        <v>5165.41</v>
      </c>
    </row>
    <row r="2821" spans="1:12" x14ac:dyDescent="0.3">
      <c r="A2821" t="s">
        <v>131</v>
      </c>
      <c r="B2821" t="s">
        <v>5954</v>
      </c>
      <c r="C2821" s="6">
        <v>4277.17</v>
      </c>
      <c r="D2821" s="1">
        <v>44201.058579797107</v>
      </c>
      <c r="E2821" s="1" t="str">
        <f>TEXT(Consolidated_sheets[[#This Row],[Date]],"yyyy")</f>
        <v>2021</v>
      </c>
      <c r="F2821" s="1" t="str">
        <f>TEXT(Consolidated_sheets[[#This Row],[Date]],"mmmm")</f>
        <v>January</v>
      </c>
      <c r="G2821" t="str">
        <f>INDEX(Patient_data[Patient_Name],MATCH(Consolidated_sheets[[#This Row],[Patient_ID]],Patient_data[Patient_ID],0))</f>
        <v>James Sanders</v>
      </c>
      <c r="H2821">
        <f>INDEX(Patient_data[Age],MATCH(Consolidated_sheets[[#This Row],[Patient_ID]],Patient_data[Patient_ID],0))</f>
        <v>45</v>
      </c>
      <c r="I2821" t="str">
        <f>INDEX(Patient_data[Gender],MATCH(Consolidated_sheets[[#This Row],[Patient_ID]],Patient_data[Patient_ID],0))</f>
        <v>Female</v>
      </c>
      <c r="J2821" t="str">
        <f>INDEX(Location_data[Location],MATCH(Consolidated_sheets[[#This Row],[Patient_ID]],Location_data[Patient_ID],0))</f>
        <v>Phoenix</v>
      </c>
      <c r="K2821" t="str">
        <f>INDEX(Insurance_data[Insurance_Type],MATCH(Consolidated_sheets[[#This Row],[Patient_ID]],Insurance_data[Patient_ID],0))</f>
        <v>Private</v>
      </c>
      <c r="L2821" s="6">
        <f>INDEX(Insurance_data[Insurance_Amount],MATCH(Consolidated_sheets[[#This Row],[Patient_ID]],Insurance_data[Patient_ID],0))</f>
        <v>9415.73</v>
      </c>
    </row>
    <row r="2822" spans="1:12" x14ac:dyDescent="0.3">
      <c r="A2822" t="s">
        <v>2225</v>
      </c>
      <c r="B2822" t="s">
        <v>5953</v>
      </c>
      <c r="C2822" s="6">
        <v>468.34</v>
      </c>
      <c r="D2822" s="1">
        <v>44201.319331333041</v>
      </c>
      <c r="E2822" s="1" t="str">
        <f>TEXT(Consolidated_sheets[[#This Row],[Date]],"yyyy")</f>
        <v>2021</v>
      </c>
      <c r="F2822" s="1" t="str">
        <f>TEXT(Consolidated_sheets[[#This Row],[Date]],"mmmm")</f>
        <v>January</v>
      </c>
      <c r="G2822" t="str">
        <f>INDEX(Patient_data[Patient_Name],MATCH(Consolidated_sheets[[#This Row],[Patient_ID]],Patient_data[Patient_ID],0))</f>
        <v>Debra Smith</v>
      </c>
      <c r="H2822">
        <f>INDEX(Patient_data[Age],MATCH(Consolidated_sheets[[#This Row],[Patient_ID]],Patient_data[Patient_ID],0))</f>
        <v>75</v>
      </c>
      <c r="I2822" t="str">
        <f>INDEX(Patient_data[Gender],MATCH(Consolidated_sheets[[#This Row],[Patient_ID]],Patient_data[Patient_ID],0))</f>
        <v>Male</v>
      </c>
      <c r="J2822" t="str">
        <f>INDEX(Location_data[Location],MATCH(Consolidated_sheets[[#This Row],[Patient_ID]],Location_data[Patient_ID],0))</f>
        <v>New York</v>
      </c>
      <c r="K2822" t="str">
        <f>INDEX(Insurance_data[Insurance_Type],MATCH(Consolidated_sheets[[#This Row],[Patient_ID]],Insurance_data[Patient_ID],0))</f>
        <v>None</v>
      </c>
      <c r="L2822" s="6">
        <f>INDEX(Insurance_data[Insurance_Amount],MATCH(Consolidated_sheets[[#This Row],[Patient_ID]],Insurance_data[Patient_ID],0))</f>
        <v>6010.55</v>
      </c>
    </row>
    <row r="2823" spans="1:12" x14ac:dyDescent="0.3">
      <c r="A2823" t="s">
        <v>2291</v>
      </c>
      <c r="B2823" t="s">
        <v>5955</v>
      </c>
      <c r="C2823" s="6">
        <v>2168.1799999999998</v>
      </c>
      <c r="D2823" s="1">
        <v>44201.580082868968</v>
      </c>
      <c r="E2823" s="1" t="str">
        <f>TEXT(Consolidated_sheets[[#This Row],[Date]],"yyyy")</f>
        <v>2021</v>
      </c>
      <c r="F2823" s="1" t="str">
        <f>TEXT(Consolidated_sheets[[#This Row],[Date]],"mmmm")</f>
        <v>January</v>
      </c>
      <c r="G2823" t="str">
        <f>INDEX(Patient_data[Patient_Name],MATCH(Consolidated_sheets[[#This Row],[Patient_ID]],Patient_data[Patient_ID],0))</f>
        <v>Jennifer Frost</v>
      </c>
      <c r="H2823">
        <f>INDEX(Patient_data[Age],MATCH(Consolidated_sheets[[#This Row],[Patient_ID]],Patient_data[Patient_ID],0))</f>
        <v>73</v>
      </c>
      <c r="I2823" t="str">
        <f>INDEX(Patient_data[Gender],MATCH(Consolidated_sheets[[#This Row],[Patient_ID]],Patient_data[Patient_ID],0))</f>
        <v>Female</v>
      </c>
      <c r="J2823" t="str">
        <f>INDEX(Location_data[Location],MATCH(Consolidated_sheets[[#This Row],[Patient_ID]],Location_data[Patient_ID],0))</f>
        <v>New York</v>
      </c>
      <c r="K2823" t="str">
        <f>INDEX(Insurance_data[Insurance_Type],MATCH(Consolidated_sheets[[#This Row],[Patient_ID]],Insurance_data[Patient_ID],0))</f>
        <v>Public</v>
      </c>
      <c r="L2823" s="6">
        <f>INDEX(Insurance_data[Insurance_Amount],MATCH(Consolidated_sheets[[#This Row],[Patient_ID]],Insurance_data[Patient_ID],0))</f>
        <v>7526.47</v>
      </c>
    </row>
    <row r="2824" spans="1:12" x14ac:dyDescent="0.3">
      <c r="A2824" t="s">
        <v>2355</v>
      </c>
      <c r="B2824" t="s">
        <v>5952</v>
      </c>
      <c r="C2824" s="6">
        <v>4629.87</v>
      </c>
      <c r="D2824" s="1">
        <v>44201.840834404909</v>
      </c>
      <c r="E2824" s="1" t="str">
        <f>TEXT(Consolidated_sheets[[#This Row],[Date]],"yyyy")</f>
        <v>2021</v>
      </c>
      <c r="F2824" s="1" t="str">
        <f>TEXT(Consolidated_sheets[[#This Row],[Date]],"mmmm")</f>
        <v>January</v>
      </c>
      <c r="G2824" t="str">
        <f>INDEX(Patient_data[Patient_Name],MATCH(Consolidated_sheets[[#This Row],[Patient_ID]],Patient_data[Patient_ID],0))</f>
        <v>John Thompson</v>
      </c>
      <c r="H2824">
        <f>INDEX(Patient_data[Age],MATCH(Consolidated_sheets[[#This Row],[Patient_ID]],Patient_data[Patient_ID],0))</f>
        <v>81</v>
      </c>
      <c r="I2824" t="str">
        <f>INDEX(Patient_data[Gender],MATCH(Consolidated_sheets[[#This Row],[Patient_ID]],Patient_data[Patient_ID],0))</f>
        <v>Male</v>
      </c>
      <c r="J2824" t="str">
        <f>INDEX(Location_data[Location],MATCH(Consolidated_sheets[[#This Row],[Patient_ID]],Location_data[Patient_ID],0))</f>
        <v>Chicago</v>
      </c>
      <c r="K2824" t="str">
        <f>INDEX(Insurance_data[Insurance_Type],MATCH(Consolidated_sheets[[#This Row],[Patient_ID]],Insurance_data[Patient_ID],0))</f>
        <v>None</v>
      </c>
      <c r="L2824" s="6">
        <f>INDEX(Insurance_data[Insurance_Amount],MATCH(Consolidated_sheets[[#This Row],[Patient_ID]],Insurance_data[Patient_ID],0))</f>
        <v>2797.46</v>
      </c>
    </row>
    <row r="2825" spans="1:12" x14ac:dyDescent="0.3">
      <c r="A2825" t="s">
        <v>1632</v>
      </c>
      <c r="B2825" t="s">
        <v>5953</v>
      </c>
      <c r="C2825" s="6">
        <v>3802.78</v>
      </c>
      <c r="D2825" s="1">
        <v>44202.101585940844</v>
      </c>
      <c r="E2825" s="1" t="str">
        <f>TEXT(Consolidated_sheets[[#This Row],[Date]],"yyyy")</f>
        <v>2021</v>
      </c>
      <c r="F2825" s="1" t="str">
        <f>TEXT(Consolidated_sheets[[#This Row],[Date]],"mmmm")</f>
        <v>January</v>
      </c>
      <c r="G2825" t="str">
        <f>INDEX(Patient_data[Patient_Name],MATCH(Consolidated_sheets[[#This Row],[Patient_ID]],Patient_data[Patient_ID],0))</f>
        <v>Ryan Hawkins</v>
      </c>
      <c r="H2825">
        <f>INDEX(Patient_data[Age],MATCH(Consolidated_sheets[[#This Row],[Patient_ID]],Patient_data[Patient_ID],0))</f>
        <v>49</v>
      </c>
      <c r="I2825" t="str">
        <f>INDEX(Patient_data[Gender],MATCH(Consolidated_sheets[[#This Row],[Patient_ID]],Patient_data[Patient_ID],0))</f>
        <v>Male</v>
      </c>
      <c r="J2825" t="str">
        <f>INDEX(Location_data[Location],MATCH(Consolidated_sheets[[#This Row],[Patient_ID]],Location_data[Patient_ID],0))</f>
        <v>Chicago</v>
      </c>
      <c r="K2825" t="str">
        <f>INDEX(Insurance_data[Insurance_Type],MATCH(Consolidated_sheets[[#This Row],[Patient_ID]],Insurance_data[Patient_ID],0))</f>
        <v>Public</v>
      </c>
      <c r="L2825" s="6">
        <f>INDEX(Insurance_data[Insurance_Amount],MATCH(Consolidated_sheets[[#This Row],[Patient_ID]],Insurance_data[Patient_ID],0))</f>
        <v>9855.0400000000009</v>
      </c>
    </row>
    <row r="2826" spans="1:12" x14ac:dyDescent="0.3">
      <c r="A2826" t="s">
        <v>646</v>
      </c>
      <c r="B2826" t="s">
        <v>5955</v>
      </c>
      <c r="C2826" s="6">
        <v>434.5</v>
      </c>
      <c r="D2826" s="1">
        <v>44202.362337476778</v>
      </c>
      <c r="E2826" s="1" t="str">
        <f>TEXT(Consolidated_sheets[[#This Row],[Date]],"yyyy")</f>
        <v>2021</v>
      </c>
      <c r="F2826" s="1" t="str">
        <f>TEXT(Consolidated_sheets[[#This Row],[Date]],"mmmm")</f>
        <v>January</v>
      </c>
      <c r="G2826" t="str">
        <f>INDEX(Patient_data[Patient_Name],MATCH(Consolidated_sheets[[#This Row],[Patient_ID]],Patient_data[Patient_ID],0))</f>
        <v>Edward Smith DDS</v>
      </c>
      <c r="H2826">
        <f>INDEX(Patient_data[Age],MATCH(Consolidated_sheets[[#This Row],[Patient_ID]],Patient_data[Patient_ID],0))</f>
        <v>36</v>
      </c>
      <c r="I2826" t="str">
        <f>INDEX(Patient_data[Gender],MATCH(Consolidated_sheets[[#This Row],[Patient_ID]],Patient_data[Patient_ID],0))</f>
        <v>Female</v>
      </c>
      <c r="J2826" t="str">
        <f>INDEX(Location_data[Location],MATCH(Consolidated_sheets[[#This Row],[Patient_ID]],Location_data[Patient_ID],0))</f>
        <v>Los Angeles</v>
      </c>
      <c r="K2826" t="str">
        <f>INDEX(Insurance_data[Insurance_Type],MATCH(Consolidated_sheets[[#This Row],[Patient_ID]],Insurance_data[Patient_ID],0))</f>
        <v>None</v>
      </c>
      <c r="L2826" s="6">
        <f>INDEX(Insurance_data[Insurance_Amount],MATCH(Consolidated_sheets[[#This Row],[Patient_ID]],Insurance_data[Patient_ID],0))</f>
        <v>469.75</v>
      </c>
    </row>
    <row r="2827" spans="1:12" x14ac:dyDescent="0.3">
      <c r="A2827" t="s">
        <v>2219</v>
      </c>
      <c r="B2827" t="s">
        <v>5953</v>
      </c>
      <c r="C2827" s="6">
        <v>2609.96</v>
      </c>
      <c r="D2827" s="1">
        <v>44202.623089012712</v>
      </c>
      <c r="E2827" s="1" t="str">
        <f>TEXT(Consolidated_sheets[[#This Row],[Date]],"yyyy")</f>
        <v>2021</v>
      </c>
      <c r="F2827" s="1" t="str">
        <f>TEXT(Consolidated_sheets[[#This Row],[Date]],"mmmm")</f>
        <v>January</v>
      </c>
      <c r="G2827" t="str">
        <f>INDEX(Patient_data[Patient_Name],MATCH(Consolidated_sheets[[#This Row],[Patient_ID]],Patient_data[Patient_ID],0))</f>
        <v>Molly Garcia</v>
      </c>
      <c r="H2827">
        <f>INDEX(Patient_data[Age],MATCH(Consolidated_sheets[[#This Row],[Patient_ID]],Patient_data[Patient_ID],0))</f>
        <v>62</v>
      </c>
      <c r="I2827" t="str">
        <f>INDEX(Patient_data[Gender],MATCH(Consolidated_sheets[[#This Row],[Patient_ID]],Patient_data[Patient_ID],0))</f>
        <v>Female</v>
      </c>
      <c r="J2827" t="str">
        <f>INDEX(Location_data[Location],MATCH(Consolidated_sheets[[#This Row],[Patient_ID]],Location_data[Patient_ID],0))</f>
        <v>Phoenix</v>
      </c>
      <c r="K2827" t="str">
        <f>INDEX(Insurance_data[Insurance_Type],MATCH(Consolidated_sheets[[#This Row],[Patient_ID]],Insurance_data[Patient_ID],0))</f>
        <v>None</v>
      </c>
      <c r="L2827" s="6">
        <f>INDEX(Insurance_data[Insurance_Amount],MATCH(Consolidated_sheets[[#This Row],[Patient_ID]],Insurance_data[Patient_ID],0))</f>
        <v>4609.16</v>
      </c>
    </row>
    <row r="2828" spans="1:12" x14ac:dyDescent="0.3">
      <c r="A2828" t="s">
        <v>2647</v>
      </c>
      <c r="B2828" t="s">
        <v>5952</v>
      </c>
      <c r="C2828" s="6">
        <v>2951.74</v>
      </c>
      <c r="D2828" s="1">
        <v>44202.883840548653</v>
      </c>
      <c r="E2828" s="1" t="str">
        <f>TEXT(Consolidated_sheets[[#This Row],[Date]],"yyyy")</f>
        <v>2021</v>
      </c>
      <c r="F2828" s="1" t="str">
        <f>TEXT(Consolidated_sheets[[#This Row],[Date]],"mmmm")</f>
        <v>January</v>
      </c>
      <c r="G2828" t="str">
        <f>INDEX(Patient_data[Patient_Name],MATCH(Consolidated_sheets[[#This Row],[Patient_ID]],Patient_data[Patient_ID],0))</f>
        <v>Ashley Snyder</v>
      </c>
      <c r="H2828">
        <f>INDEX(Patient_data[Age],MATCH(Consolidated_sheets[[#This Row],[Patient_ID]],Patient_data[Patient_ID],0))</f>
        <v>50</v>
      </c>
      <c r="I2828" t="str">
        <f>INDEX(Patient_data[Gender],MATCH(Consolidated_sheets[[#This Row],[Patient_ID]],Patient_data[Patient_ID],0))</f>
        <v>Female</v>
      </c>
      <c r="J2828" t="str">
        <f>INDEX(Location_data[Location],MATCH(Consolidated_sheets[[#This Row],[Patient_ID]],Location_data[Patient_ID],0))</f>
        <v>New York</v>
      </c>
      <c r="K2828" t="str">
        <f>INDEX(Insurance_data[Insurance_Type],MATCH(Consolidated_sheets[[#This Row],[Patient_ID]],Insurance_data[Patient_ID],0))</f>
        <v>Public</v>
      </c>
      <c r="L2828" s="6">
        <f>INDEX(Insurance_data[Insurance_Amount],MATCH(Consolidated_sheets[[#This Row],[Patient_ID]],Insurance_data[Patient_ID],0))</f>
        <v>3244.23</v>
      </c>
    </row>
    <row r="2829" spans="1:12" x14ac:dyDescent="0.3">
      <c r="A2829" t="s">
        <v>650</v>
      </c>
      <c r="B2829" t="s">
        <v>5954</v>
      </c>
      <c r="C2829" s="6">
        <v>3006.43</v>
      </c>
      <c r="D2829" s="1">
        <v>44203.14459208458</v>
      </c>
      <c r="E2829" s="1" t="str">
        <f>TEXT(Consolidated_sheets[[#This Row],[Date]],"yyyy")</f>
        <v>2021</v>
      </c>
      <c r="F2829" s="1" t="str">
        <f>TEXT(Consolidated_sheets[[#This Row],[Date]],"mmmm")</f>
        <v>January</v>
      </c>
      <c r="G2829" t="str">
        <f>INDEX(Patient_data[Patient_Name],MATCH(Consolidated_sheets[[#This Row],[Patient_ID]],Patient_data[Patient_ID],0))</f>
        <v>Chris Gomez</v>
      </c>
      <c r="H2829">
        <f>INDEX(Patient_data[Age],MATCH(Consolidated_sheets[[#This Row],[Patient_ID]],Patient_data[Patient_ID],0))</f>
        <v>46</v>
      </c>
      <c r="I2829" t="str">
        <f>INDEX(Patient_data[Gender],MATCH(Consolidated_sheets[[#This Row],[Patient_ID]],Patient_data[Patient_ID],0))</f>
        <v>Female</v>
      </c>
      <c r="J2829" t="str">
        <f>INDEX(Location_data[Location],MATCH(Consolidated_sheets[[#This Row],[Patient_ID]],Location_data[Patient_ID],0))</f>
        <v>New York</v>
      </c>
      <c r="K2829" t="str">
        <f>INDEX(Insurance_data[Insurance_Type],MATCH(Consolidated_sheets[[#This Row],[Patient_ID]],Insurance_data[Patient_ID],0))</f>
        <v>Public</v>
      </c>
      <c r="L2829" s="6">
        <f>INDEX(Insurance_data[Insurance_Amount],MATCH(Consolidated_sheets[[#This Row],[Patient_ID]],Insurance_data[Patient_ID],0))</f>
        <v>1553.25</v>
      </c>
    </row>
    <row r="2830" spans="1:12" x14ac:dyDescent="0.3">
      <c r="A2830" t="s">
        <v>1365</v>
      </c>
      <c r="B2830" t="s">
        <v>5952</v>
      </c>
      <c r="C2830" s="6">
        <v>526.27</v>
      </c>
      <c r="D2830" s="1">
        <v>44203.405343620507</v>
      </c>
      <c r="E2830" s="1" t="str">
        <f>TEXT(Consolidated_sheets[[#This Row],[Date]],"yyyy")</f>
        <v>2021</v>
      </c>
      <c r="F2830" s="1" t="str">
        <f>TEXT(Consolidated_sheets[[#This Row],[Date]],"mmmm")</f>
        <v>January</v>
      </c>
      <c r="G2830" t="str">
        <f>INDEX(Patient_data[Patient_Name],MATCH(Consolidated_sheets[[#This Row],[Patient_ID]],Patient_data[Patient_ID],0))</f>
        <v>Katherine Hicks</v>
      </c>
      <c r="H2830">
        <f>INDEX(Patient_data[Age],MATCH(Consolidated_sheets[[#This Row],[Patient_ID]],Patient_data[Patient_ID],0))</f>
        <v>59</v>
      </c>
      <c r="I2830" t="str">
        <f>INDEX(Patient_data[Gender],MATCH(Consolidated_sheets[[#This Row],[Patient_ID]],Patient_data[Patient_ID],0))</f>
        <v>Male</v>
      </c>
      <c r="J2830" t="str">
        <f>INDEX(Location_data[Location],MATCH(Consolidated_sheets[[#This Row],[Patient_ID]],Location_data[Patient_ID],0))</f>
        <v>Chicago</v>
      </c>
      <c r="K2830" t="str">
        <f>INDEX(Insurance_data[Insurance_Type],MATCH(Consolidated_sheets[[#This Row],[Patient_ID]],Insurance_data[Patient_ID],0))</f>
        <v>Public</v>
      </c>
      <c r="L2830" s="6">
        <f>INDEX(Insurance_data[Insurance_Amount],MATCH(Consolidated_sheets[[#This Row],[Patient_ID]],Insurance_data[Patient_ID],0))</f>
        <v>9710.4599999999991</v>
      </c>
    </row>
    <row r="2831" spans="1:12" x14ac:dyDescent="0.3">
      <c r="A2831" t="s">
        <v>2457</v>
      </c>
      <c r="B2831" t="s">
        <v>5953</v>
      </c>
      <c r="C2831" s="6">
        <v>2853.81</v>
      </c>
      <c r="D2831" s="1">
        <v>44203.666095156448</v>
      </c>
      <c r="E2831" s="1" t="str">
        <f>TEXT(Consolidated_sheets[[#This Row],[Date]],"yyyy")</f>
        <v>2021</v>
      </c>
      <c r="F2831" s="1" t="str">
        <f>TEXT(Consolidated_sheets[[#This Row],[Date]],"mmmm")</f>
        <v>January</v>
      </c>
      <c r="G2831" t="str">
        <f>INDEX(Patient_data[Patient_Name],MATCH(Consolidated_sheets[[#This Row],[Patient_ID]],Patient_data[Patient_ID],0))</f>
        <v>Kristin Bowen</v>
      </c>
      <c r="H2831">
        <f>INDEX(Patient_data[Age],MATCH(Consolidated_sheets[[#This Row],[Patient_ID]],Patient_data[Patient_ID],0))</f>
        <v>31</v>
      </c>
      <c r="I2831" t="str">
        <f>INDEX(Patient_data[Gender],MATCH(Consolidated_sheets[[#This Row],[Patient_ID]],Patient_data[Patient_ID],0))</f>
        <v>Female</v>
      </c>
      <c r="J2831" t="str">
        <f>INDEX(Location_data[Location],MATCH(Consolidated_sheets[[#This Row],[Patient_ID]],Location_data[Patient_ID],0))</f>
        <v>Los Angeles</v>
      </c>
      <c r="K2831" t="str">
        <f>INDEX(Insurance_data[Insurance_Type],MATCH(Consolidated_sheets[[#This Row],[Patient_ID]],Insurance_data[Patient_ID],0))</f>
        <v>None</v>
      </c>
      <c r="L2831" s="6">
        <f>INDEX(Insurance_data[Insurance_Amount],MATCH(Consolidated_sheets[[#This Row],[Patient_ID]],Insurance_data[Patient_ID],0))</f>
        <v>9492.52</v>
      </c>
    </row>
    <row r="2832" spans="1:12" x14ac:dyDescent="0.3">
      <c r="A2832" t="s">
        <v>2185</v>
      </c>
      <c r="B2832" t="s">
        <v>5953</v>
      </c>
      <c r="C2832" s="6">
        <v>680.53</v>
      </c>
      <c r="D2832" s="1">
        <v>44203.926846692382</v>
      </c>
      <c r="E2832" s="1" t="str">
        <f>TEXT(Consolidated_sheets[[#This Row],[Date]],"yyyy")</f>
        <v>2021</v>
      </c>
      <c r="F2832" s="1" t="str">
        <f>TEXT(Consolidated_sheets[[#This Row],[Date]],"mmmm")</f>
        <v>January</v>
      </c>
      <c r="G2832" t="str">
        <f>INDEX(Patient_data[Patient_Name],MATCH(Consolidated_sheets[[#This Row],[Patient_ID]],Patient_data[Patient_ID],0))</f>
        <v>Dominique Oconnor</v>
      </c>
      <c r="H2832">
        <f>INDEX(Patient_data[Age],MATCH(Consolidated_sheets[[#This Row],[Patient_ID]],Patient_data[Patient_ID],0))</f>
        <v>86</v>
      </c>
      <c r="I2832" t="str">
        <f>INDEX(Patient_data[Gender],MATCH(Consolidated_sheets[[#This Row],[Patient_ID]],Patient_data[Patient_ID],0))</f>
        <v>Male</v>
      </c>
      <c r="J2832" t="str">
        <f>INDEX(Location_data[Location],MATCH(Consolidated_sheets[[#This Row],[Patient_ID]],Location_data[Patient_ID],0))</f>
        <v>Phoenix</v>
      </c>
      <c r="K2832" t="str">
        <f>INDEX(Insurance_data[Insurance_Type],MATCH(Consolidated_sheets[[#This Row],[Patient_ID]],Insurance_data[Patient_ID],0))</f>
        <v>Public</v>
      </c>
      <c r="L2832" s="6">
        <f>INDEX(Insurance_data[Insurance_Amount],MATCH(Consolidated_sheets[[#This Row],[Patient_ID]],Insurance_data[Patient_ID],0))</f>
        <v>9795.1299999999992</v>
      </c>
    </row>
    <row r="2833" spans="1:12" x14ac:dyDescent="0.3">
      <c r="A2833" t="s">
        <v>178</v>
      </c>
      <c r="B2833" t="s">
        <v>5952</v>
      </c>
      <c r="C2833" s="6">
        <v>449.57</v>
      </c>
      <c r="D2833" s="1">
        <v>44204.187598228309</v>
      </c>
      <c r="E2833" s="1" t="str">
        <f>TEXT(Consolidated_sheets[[#This Row],[Date]],"yyyy")</f>
        <v>2021</v>
      </c>
      <c r="F2833" s="1" t="str">
        <f>TEXT(Consolidated_sheets[[#This Row],[Date]],"mmmm")</f>
        <v>January</v>
      </c>
      <c r="G2833" t="str">
        <f>INDEX(Patient_data[Patient_Name],MATCH(Consolidated_sheets[[#This Row],[Patient_ID]],Patient_data[Patient_ID],0))</f>
        <v>Preston Caldwell</v>
      </c>
      <c r="H2833">
        <f>INDEX(Patient_data[Age],MATCH(Consolidated_sheets[[#This Row],[Patient_ID]],Patient_data[Patient_ID],0))</f>
        <v>35</v>
      </c>
      <c r="I2833" t="str">
        <f>INDEX(Patient_data[Gender],MATCH(Consolidated_sheets[[#This Row],[Patient_ID]],Patient_data[Patient_ID],0))</f>
        <v>Female</v>
      </c>
      <c r="J2833" t="str">
        <f>INDEX(Location_data[Location],MATCH(Consolidated_sheets[[#This Row],[Patient_ID]],Location_data[Patient_ID],0))</f>
        <v>New York</v>
      </c>
      <c r="K2833" t="str">
        <f>INDEX(Insurance_data[Insurance_Type],MATCH(Consolidated_sheets[[#This Row],[Patient_ID]],Insurance_data[Patient_ID],0))</f>
        <v>None</v>
      </c>
      <c r="L2833" s="6">
        <f>INDEX(Insurance_data[Insurance_Amount],MATCH(Consolidated_sheets[[#This Row],[Patient_ID]],Insurance_data[Patient_ID],0))</f>
        <v>7421.6</v>
      </c>
    </row>
    <row r="2834" spans="1:12" x14ac:dyDescent="0.3">
      <c r="A2834" t="s">
        <v>1691</v>
      </c>
      <c r="B2834" t="s">
        <v>5953</v>
      </c>
      <c r="C2834" s="6">
        <v>4903.24</v>
      </c>
      <c r="D2834" s="1">
        <v>44204.44834976425</v>
      </c>
      <c r="E2834" s="1" t="str">
        <f>TEXT(Consolidated_sheets[[#This Row],[Date]],"yyyy")</f>
        <v>2021</v>
      </c>
      <c r="F2834" s="1" t="str">
        <f>TEXT(Consolidated_sheets[[#This Row],[Date]],"mmmm")</f>
        <v>January</v>
      </c>
      <c r="G2834" t="str">
        <f>INDEX(Patient_data[Patient_Name],MATCH(Consolidated_sheets[[#This Row],[Patient_ID]],Patient_data[Patient_ID],0))</f>
        <v>Tiffany Stokes</v>
      </c>
      <c r="H2834">
        <f>INDEX(Patient_data[Age],MATCH(Consolidated_sheets[[#This Row],[Patient_ID]],Patient_data[Patient_ID],0))</f>
        <v>83</v>
      </c>
      <c r="I2834" t="str">
        <f>INDEX(Patient_data[Gender],MATCH(Consolidated_sheets[[#This Row],[Patient_ID]],Patient_data[Patient_ID],0))</f>
        <v>Female</v>
      </c>
      <c r="J2834" t="str">
        <f>INDEX(Location_data[Location],MATCH(Consolidated_sheets[[#This Row],[Patient_ID]],Location_data[Patient_ID],0))</f>
        <v>New York</v>
      </c>
      <c r="K2834" t="str">
        <f>INDEX(Insurance_data[Insurance_Type],MATCH(Consolidated_sheets[[#This Row],[Patient_ID]],Insurance_data[Patient_ID],0))</f>
        <v>Public</v>
      </c>
      <c r="L2834" s="6">
        <f>INDEX(Insurance_data[Insurance_Amount],MATCH(Consolidated_sheets[[#This Row],[Patient_ID]],Insurance_data[Patient_ID],0))</f>
        <v>8629.99</v>
      </c>
    </row>
    <row r="2835" spans="1:12" x14ac:dyDescent="0.3">
      <c r="A2835" t="s">
        <v>2138</v>
      </c>
      <c r="B2835" t="s">
        <v>5952</v>
      </c>
      <c r="C2835" s="6">
        <v>2118.3000000000002</v>
      </c>
      <c r="D2835" s="1">
        <v>44204.709101300177</v>
      </c>
      <c r="E2835" s="1" t="str">
        <f>TEXT(Consolidated_sheets[[#This Row],[Date]],"yyyy")</f>
        <v>2021</v>
      </c>
      <c r="F2835" s="1" t="str">
        <f>TEXT(Consolidated_sheets[[#This Row],[Date]],"mmmm")</f>
        <v>January</v>
      </c>
      <c r="G2835" t="str">
        <f>INDEX(Patient_data[Patient_Name],MATCH(Consolidated_sheets[[#This Row],[Patient_ID]],Patient_data[Patient_ID],0))</f>
        <v>Ryan Hammond</v>
      </c>
      <c r="H2835">
        <f>INDEX(Patient_data[Age],MATCH(Consolidated_sheets[[#This Row],[Patient_ID]],Patient_data[Patient_ID],0))</f>
        <v>86</v>
      </c>
      <c r="I2835" t="str">
        <f>INDEX(Patient_data[Gender],MATCH(Consolidated_sheets[[#This Row],[Patient_ID]],Patient_data[Patient_ID],0))</f>
        <v>Male</v>
      </c>
      <c r="J2835" t="str">
        <f>INDEX(Location_data[Location],MATCH(Consolidated_sheets[[#This Row],[Patient_ID]],Location_data[Patient_ID],0))</f>
        <v>Chicago</v>
      </c>
      <c r="K2835" t="str">
        <f>INDEX(Insurance_data[Insurance_Type],MATCH(Consolidated_sheets[[#This Row],[Patient_ID]],Insurance_data[Patient_ID],0))</f>
        <v>Public</v>
      </c>
      <c r="L2835" s="6">
        <f>INDEX(Insurance_data[Insurance_Amount],MATCH(Consolidated_sheets[[#This Row],[Patient_ID]],Insurance_data[Patient_ID],0))</f>
        <v>439.63</v>
      </c>
    </row>
    <row r="2836" spans="1:12" x14ac:dyDescent="0.3">
      <c r="A2836" t="s">
        <v>1055</v>
      </c>
      <c r="B2836" t="s">
        <v>5953</v>
      </c>
      <c r="C2836" s="6">
        <v>2926.76</v>
      </c>
      <c r="D2836" s="1">
        <v>44204.969852836111</v>
      </c>
      <c r="E2836" s="1" t="str">
        <f>TEXT(Consolidated_sheets[[#This Row],[Date]],"yyyy")</f>
        <v>2021</v>
      </c>
      <c r="F2836" s="1" t="str">
        <f>TEXT(Consolidated_sheets[[#This Row],[Date]],"mmmm")</f>
        <v>January</v>
      </c>
      <c r="G2836" t="str">
        <f>INDEX(Patient_data[Patient_Name],MATCH(Consolidated_sheets[[#This Row],[Patient_ID]],Patient_data[Patient_ID],0))</f>
        <v>Tara Campbell</v>
      </c>
      <c r="H2836">
        <f>INDEX(Patient_data[Age],MATCH(Consolidated_sheets[[#This Row],[Patient_ID]],Patient_data[Patient_ID],0))</f>
        <v>28</v>
      </c>
      <c r="I2836" t="str">
        <f>INDEX(Patient_data[Gender],MATCH(Consolidated_sheets[[#This Row],[Patient_ID]],Patient_data[Patient_ID],0))</f>
        <v>Male</v>
      </c>
      <c r="J2836" t="str">
        <f>INDEX(Location_data[Location],MATCH(Consolidated_sheets[[#This Row],[Patient_ID]],Location_data[Patient_ID],0))</f>
        <v>Chicago</v>
      </c>
      <c r="K2836" t="str">
        <f>INDEX(Insurance_data[Insurance_Type],MATCH(Consolidated_sheets[[#This Row],[Patient_ID]],Insurance_data[Patient_ID],0))</f>
        <v>Private</v>
      </c>
      <c r="L2836" s="6">
        <f>INDEX(Insurance_data[Insurance_Amount],MATCH(Consolidated_sheets[[#This Row],[Patient_ID]],Insurance_data[Patient_ID],0))</f>
        <v>3656.01</v>
      </c>
    </row>
    <row r="2837" spans="1:12" x14ac:dyDescent="0.3">
      <c r="A2837" t="s">
        <v>1876</v>
      </c>
      <c r="B2837" t="s">
        <v>5953</v>
      </c>
      <c r="C2837" s="6">
        <v>648.66999999999996</v>
      </c>
      <c r="D2837" s="1">
        <v>44205.230604372053</v>
      </c>
      <c r="E2837" s="1" t="str">
        <f>TEXT(Consolidated_sheets[[#This Row],[Date]],"yyyy")</f>
        <v>2021</v>
      </c>
      <c r="F2837" s="1" t="str">
        <f>TEXT(Consolidated_sheets[[#This Row],[Date]],"mmmm")</f>
        <v>January</v>
      </c>
      <c r="G2837" t="str">
        <f>INDEX(Patient_data[Patient_Name],MATCH(Consolidated_sheets[[#This Row],[Patient_ID]],Patient_data[Patient_ID],0))</f>
        <v>Jesus Davis</v>
      </c>
      <c r="H2837">
        <f>INDEX(Patient_data[Age],MATCH(Consolidated_sheets[[#This Row],[Patient_ID]],Patient_data[Patient_ID],0))</f>
        <v>49</v>
      </c>
      <c r="I2837" t="str">
        <f>INDEX(Patient_data[Gender],MATCH(Consolidated_sheets[[#This Row],[Patient_ID]],Patient_data[Patient_ID],0))</f>
        <v>Male</v>
      </c>
      <c r="J2837" t="str">
        <f>INDEX(Location_data[Location],MATCH(Consolidated_sheets[[#This Row],[Patient_ID]],Location_data[Patient_ID],0))</f>
        <v>Houston</v>
      </c>
      <c r="K2837" t="str">
        <f>INDEX(Insurance_data[Insurance_Type],MATCH(Consolidated_sheets[[#This Row],[Patient_ID]],Insurance_data[Patient_ID],0))</f>
        <v>Private</v>
      </c>
      <c r="L2837" s="6">
        <f>INDEX(Insurance_data[Insurance_Amount],MATCH(Consolidated_sheets[[#This Row],[Patient_ID]],Insurance_data[Patient_ID],0))</f>
        <v>169</v>
      </c>
    </row>
    <row r="2838" spans="1:12" x14ac:dyDescent="0.3">
      <c r="A2838" t="s">
        <v>1993</v>
      </c>
      <c r="B2838" t="s">
        <v>5955</v>
      </c>
      <c r="C2838" s="6">
        <v>348.63</v>
      </c>
      <c r="D2838" s="1">
        <v>44205.491355907987</v>
      </c>
      <c r="E2838" s="1" t="str">
        <f>TEXT(Consolidated_sheets[[#This Row],[Date]],"yyyy")</f>
        <v>2021</v>
      </c>
      <c r="F2838" s="1" t="str">
        <f>TEXT(Consolidated_sheets[[#This Row],[Date]],"mmmm")</f>
        <v>January</v>
      </c>
      <c r="G2838" t="str">
        <f>INDEX(Patient_data[Patient_Name],MATCH(Consolidated_sheets[[#This Row],[Patient_ID]],Patient_data[Patient_ID],0))</f>
        <v>Sarah Jimenez</v>
      </c>
      <c r="H2838">
        <f>INDEX(Patient_data[Age],MATCH(Consolidated_sheets[[#This Row],[Patient_ID]],Patient_data[Patient_ID],0))</f>
        <v>87</v>
      </c>
      <c r="I2838" t="str">
        <f>INDEX(Patient_data[Gender],MATCH(Consolidated_sheets[[#This Row],[Patient_ID]],Patient_data[Patient_ID],0))</f>
        <v>Female</v>
      </c>
      <c r="J2838" t="str">
        <f>INDEX(Location_data[Location],MATCH(Consolidated_sheets[[#This Row],[Patient_ID]],Location_data[Patient_ID],0))</f>
        <v>Chicago</v>
      </c>
      <c r="K2838" t="str">
        <f>INDEX(Insurance_data[Insurance_Type],MATCH(Consolidated_sheets[[#This Row],[Patient_ID]],Insurance_data[Patient_ID],0))</f>
        <v>Private</v>
      </c>
      <c r="L2838" s="6">
        <f>INDEX(Insurance_data[Insurance_Amount],MATCH(Consolidated_sheets[[#This Row],[Patient_ID]],Insurance_data[Patient_ID],0))</f>
        <v>2716.29</v>
      </c>
    </row>
    <row r="2839" spans="1:12" x14ac:dyDescent="0.3">
      <c r="A2839" t="s">
        <v>2495</v>
      </c>
      <c r="B2839" t="s">
        <v>5953</v>
      </c>
      <c r="C2839" s="6">
        <v>2510.88</v>
      </c>
      <c r="D2839" s="1">
        <v>44205.752107443906</v>
      </c>
      <c r="E2839" s="1" t="str">
        <f>TEXT(Consolidated_sheets[[#This Row],[Date]],"yyyy")</f>
        <v>2021</v>
      </c>
      <c r="F2839" s="1" t="str">
        <f>TEXT(Consolidated_sheets[[#This Row],[Date]],"mmmm")</f>
        <v>January</v>
      </c>
      <c r="G2839" t="str">
        <f>INDEX(Patient_data[Patient_Name],MATCH(Consolidated_sheets[[#This Row],[Patient_ID]],Patient_data[Patient_ID],0))</f>
        <v>Jamie Kelley</v>
      </c>
      <c r="H2839">
        <f>INDEX(Patient_data[Age],MATCH(Consolidated_sheets[[#This Row],[Patient_ID]],Patient_data[Patient_ID],0))</f>
        <v>74</v>
      </c>
      <c r="I2839" t="str">
        <f>INDEX(Patient_data[Gender],MATCH(Consolidated_sheets[[#This Row],[Patient_ID]],Patient_data[Patient_ID],0))</f>
        <v>Female</v>
      </c>
      <c r="J2839" t="str">
        <f>INDEX(Location_data[Location],MATCH(Consolidated_sheets[[#This Row],[Patient_ID]],Location_data[Patient_ID],0))</f>
        <v>Los Angeles</v>
      </c>
      <c r="K2839" t="str">
        <f>INDEX(Insurance_data[Insurance_Type],MATCH(Consolidated_sheets[[#This Row],[Patient_ID]],Insurance_data[Patient_ID],0))</f>
        <v>None</v>
      </c>
      <c r="L2839" s="6">
        <f>INDEX(Insurance_data[Insurance_Amount],MATCH(Consolidated_sheets[[#This Row],[Patient_ID]],Insurance_data[Patient_ID],0))</f>
        <v>2153.46</v>
      </c>
    </row>
    <row r="2840" spans="1:12" x14ac:dyDescent="0.3">
      <c r="A2840" t="s">
        <v>1030</v>
      </c>
      <c r="B2840" t="s">
        <v>5953</v>
      </c>
      <c r="C2840" s="6">
        <v>4269.6499999999996</v>
      </c>
      <c r="D2840" s="1">
        <v>44206.012858979848</v>
      </c>
      <c r="E2840" s="1" t="str">
        <f>TEXT(Consolidated_sheets[[#This Row],[Date]],"yyyy")</f>
        <v>2021</v>
      </c>
      <c r="F2840" s="1" t="str">
        <f>TEXT(Consolidated_sheets[[#This Row],[Date]],"mmmm")</f>
        <v>January</v>
      </c>
      <c r="G2840" t="str">
        <f>INDEX(Patient_data[Patient_Name],MATCH(Consolidated_sheets[[#This Row],[Patient_ID]],Patient_data[Patient_ID],0))</f>
        <v>Emily Lewis</v>
      </c>
      <c r="H2840">
        <f>INDEX(Patient_data[Age],MATCH(Consolidated_sheets[[#This Row],[Patient_ID]],Patient_data[Patient_ID],0))</f>
        <v>61</v>
      </c>
      <c r="I2840" t="str">
        <f>INDEX(Patient_data[Gender],MATCH(Consolidated_sheets[[#This Row],[Patient_ID]],Patient_data[Patient_ID],0))</f>
        <v>Male</v>
      </c>
      <c r="J2840" t="str">
        <f>INDEX(Location_data[Location],MATCH(Consolidated_sheets[[#This Row],[Patient_ID]],Location_data[Patient_ID],0))</f>
        <v>Los Angeles</v>
      </c>
      <c r="K2840" t="str">
        <f>INDEX(Insurance_data[Insurance_Type],MATCH(Consolidated_sheets[[#This Row],[Patient_ID]],Insurance_data[Patient_ID],0))</f>
        <v>None</v>
      </c>
      <c r="L2840" s="6">
        <f>INDEX(Insurance_data[Insurance_Amount],MATCH(Consolidated_sheets[[#This Row],[Patient_ID]],Insurance_data[Patient_ID],0))</f>
        <v>4153.33</v>
      </c>
    </row>
    <row r="2841" spans="1:12" x14ac:dyDescent="0.3">
      <c r="A2841" t="s">
        <v>2793</v>
      </c>
      <c r="B2841" t="s">
        <v>5952</v>
      </c>
      <c r="C2841" s="6">
        <v>3757.92</v>
      </c>
      <c r="D2841" s="1">
        <v>44206.273610515789</v>
      </c>
      <c r="E2841" s="1" t="str">
        <f>TEXT(Consolidated_sheets[[#This Row],[Date]],"yyyy")</f>
        <v>2021</v>
      </c>
      <c r="F2841" s="1" t="str">
        <f>TEXT(Consolidated_sheets[[#This Row],[Date]],"mmmm")</f>
        <v>January</v>
      </c>
      <c r="G2841" t="str">
        <f>INDEX(Patient_data[Patient_Name],MATCH(Consolidated_sheets[[#This Row],[Patient_ID]],Patient_data[Patient_ID],0))</f>
        <v>Tiffany Hale</v>
      </c>
      <c r="H2841">
        <f>INDEX(Patient_data[Age],MATCH(Consolidated_sheets[[#This Row],[Patient_ID]],Patient_data[Patient_ID],0))</f>
        <v>25</v>
      </c>
      <c r="I2841" t="str">
        <f>INDEX(Patient_data[Gender],MATCH(Consolidated_sheets[[#This Row],[Patient_ID]],Patient_data[Patient_ID],0))</f>
        <v>Male</v>
      </c>
      <c r="J2841" t="str">
        <f>INDEX(Location_data[Location],MATCH(Consolidated_sheets[[#This Row],[Patient_ID]],Location_data[Patient_ID],0))</f>
        <v>Houston</v>
      </c>
      <c r="K2841" t="str">
        <f>INDEX(Insurance_data[Insurance_Type],MATCH(Consolidated_sheets[[#This Row],[Patient_ID]],Insurance_data[Patient_ID],0))</f>
        <v>None</v>
      </c>
      <c r="L2841" s="6">
        <f>INDEX(Insurance_data[Insurance_Amount],MATCH(Consolidated_sheets[[#This Row],[Patient_ID]],Insurance_data[Patient_ID],0))</f>
        <v>5362</v>
      </c>
    </row>
    <row r="2842" spans="1:12" x14ac:dyDescent="0.3">
      <c r="A2842" t="s">
        <v>913</v>
      </c>
      <c r="B2842" t="s">
        <v>5953</v>
      </c>
      <c r="C2842" s="6">
        <v>2611.69</v>
      </c>
      <c r="D2842" s="1">
        <v>44206.534362051723</v>
      </c>
      <c r="E2842" s="1" t="str">
        <f>TEXT(Consolidated_sheets[[#This Row],[Date]],"yyyy")</f>
        <v>2021</v>
      </c>
      <c r="F2842" s="1" t="str">
        <f>TEXT(Consolidated_sheets[[#This Row],[Date]],"mmmm")</f>
        <v>January</v>
      </c>
      <c r="G2842" t="str">
        <f>INDEX(Patient_data[Patient_Name],MATCH(Consolidated_sheets[[#This Row],[Patient_ID]],Patient_data[Patient_ID],0))</f>
        <v>Whitney Jones</v>
      </c>
      <c r="H2842">
        <f>INDEX(Patient_data[Age],MATCH(Consolidated_sheets[[#This Row],[Patient_ID]],Patient_data[Patient_ID],0))</f>
        <v>23</v>
      </c>
      <c r="I2842" t="str">
        <f>INDEX(Patient_data[Gender],MATCH(Consolidated_sheets[[#This Row],[Patient_ID]],Patient_data[Patient_ID],0))</f>
        <v>Male</v>
      </c>
      <c r="J2842" t="str">
        <f>INDEX(Location_data[Location],MATCH(Consolidated_sheets[[#This Row],[Patient_ID]],Location_data[Patient_ID],0))</f>
        <v>Phoenix</v>
      </c>
      <c r="K2842" t="str">
        <f>INDEX(Insurance_data[Insurance_Type],MATCH(Consolidated_sheets[[#This Row],[Patient_ID]],Insurance_data[Patient_ID],0))</f>
        <v>Public</v>
      </c>
      <c r="L2842" s="6">
        <f>INDEX(Insurance_data[Insurance_Amount],MATCH(Consolidated_sheets[[#This Row],[Patient_ID]],Insurance_data[Patient_ID],0))</f>
        <v>5351.04</v>
      </c>
    </row>
    <row r="2843" spans="1:12" x14ac:dyDescent="0.3">
      <c r="A2843" t="s">
        <v>1207</v>
      </c>
      <c r="B2843" t="s">
        <v>5953</v>
      </c>
      <c r="C2843" s="6">
        <v>4323.7</v>
      </c>
      <c r="D2843" s="1">
        <v>44206.79511358765</v>
      </c>
      <c r="E2843" s="1" t="str">
        <f>TEXT(Consolidated_sheets[[#This Row],[Date]],"yyyy")</f>
        <v>2021</v>
      </c>
      <c r="F2843" s="1" t="str">
        <f>TEXT(Consolidated_sheets[[#This Row],[Date]],"mmmm")</f>
        <v>January</v>
      </c>
      <c r="G2843" t="str">
        <f>INDEX(Patient_data[Patient_Name],MATCH(Consolidated_sheets[[#This Row],[Patient_ID]],Patient_data[Patient_ID],0))</f>
        <v>Bonnie Campbell</v>
      </c>
      <c r="H2843">
        <f>INDEX(Patient_data[Age],MATCH(Consolidated_sheets[[#This Row],[Patient_ID]],Patient_data[Patient_ID],0))</f>
        <v>29</v>
      </c>
      <c r="I2843" t="str">
        <f>INDEX(Patient_data[Gender],MATCH(Consolidated_sheets[[#This Row],[Patient_ID]],Patient_data[Patient_ID],0))</f>
        <v>Male</v>
      </c>
      <c r="J2843" t="str">
        <f>INDEX(Location_data[Location],MATCH(Consolidated_sheets[[#This Row],[Patient_ID]],Location_data[Patient_ID],0))</f>
        <v>Los Angeles</v>
      </c>
      <c r="K2843" t="str">
        <f>INDEX(Insurance_data[Insurance_Type],MATCH(Consolidated_sheets[[#This Row],[Patient_ID]],Insurance_data[Patient_ID],0))</f>
        <v>Public</v>
      </c>
      <c r="L2843" s="6">
        <f>INDEX(Insurance_data[Insurance_Amount],MATCH(Consolidated_sheets[[#This Row],[Patient_ID]],Insurance_data[Patient_ID],0))</f>
        <v>724.55</v>
      </c>
    </row>
    <row r="2844" spans="1:12" x14ac:dyDescent="0.3">
      <c r="A2844" t="s">
        <v>857</v>
      </c>
      <c r="B2844" t="s">
        <v>5953</v>
      </c>
      <c r="C2844" s="6">
        <v>535.86</v>
      </c>
      <c r="D2844" s="1">
        <v>44207.055865123592</v>
      </c>
      <c r="E2844" s="1" t="str">
        <f>TEXT(Consolidated_sheets[[#This Row],[Date]],"yyyy")</f>
        <v>2021</v>
      </c>
      <c r="F2844" s="1" t="str">
        <f>TEXT(Consolidated_sheets[[#This Row],[Date]],"mmmm")</f>
        <v>January</v>
      </c>
      <c r="G2844" t="str">
        <f>INDEX(Patient_data[Patient_Name],MATCH(Consolidated_sheets[[#This Row],[Patient_ID]],Patient_data[Patient_ID],0))</f>
        <v>Peter Adams</v>
      </c>
      <c r="H2844">
        <f>INDEX(Patient_data[Age],MATCH(Consolidated_sheets[[#This Row],[Patient_ID]],Patient_data[Patient_ID],0))</f>
        <v>47</v>
      </c>
      <c r="I2844" t="str">
        <f>INDEX(Patient_data[Gender],MATCH(Consolidated_sheets[[#This Row],[Patient_ID]],Patient_data[Patient_ID],0))</f>
        <v>Male</v>
      </c>
      <c r="J2844" t="str">
        <f>INDEX(Location_data[Location],MATCH(Consolidated_sheets[[#This Row],[Patient_ID]],Location_data[Patient_ID],0))</f>
        <v>Houston</v>
      </c>
      <c r="K2844" t="str">
        <f>INDEX(Insurance_data[Insurance_Type],MATCH(Consolidated_sheets[[#This Row],[Patient_ID]],Insurance_data[Patient_ID],0))</f>
        <v>None</v>
      </c>
      <c r="L2844" s="6">
        <f>INDEX(Insurance_data[Insurance_Amount],MATCH(Consolidated_sheets[[#This Row],[Patient_ID]],Insurance_data[Patient_ID],0))</f>
        <v>4795.0200000000004</v>
      </c>
    </row>
    <row r="2845" spans="1:12" x14ac:dyDescent="0.3">
      <c r="A2845" t="s">
        <v>1664</v>
      </c>
      <c r="B2845" t="s">
        <v>5952</v>
      </c>
      <c r="C2845" s="6">
        <v>3846.76</v>
      </c>
      <c r="D2845" s="1">
        <v>44207.316616659511</v>
      </c>
      <c r="E2845" s="1" t="str">
        <f>TEXT(Consolidated_sheets[[#This Row],[Date]],"yyyy")</f>
        <v>2021</v>
      </c>
      <c r="F2845" s="1" t="str">
        <f>TEXT(Consolidated_sheets[[#This Row],[Date]],"mmmm")</f>
        <v>January</v>
      </c>
      <c r="G2845" t="str">
        <f>INDEX(Patient_data[Patient_Name],MATCH(Consolidated_sheets[[#This Row],[Patient_ID]],Patient_data[Patient_ID],0))</f>
        <v>Suzanne Perez</v>
      </c>
      <c r="H2845">
        <f>INDEX(Patient_data[Age],MATCH(Consolidated_sheets[[#This Row],[Patient_ID]],Patient_data[Patient_ID],0))</f>
        <v>55</v>
      </c>
      <c r="I2845" t="str">
        <f>INDEX(Patient_data[Gender],MATCH(Consolidated_sheets[[#This Row],[Patient_ID]],Patient_data[Patient_ID],0))</f>
        <v>Female</v>
      </c>
      <c r="J2845" t="str">
        <f>INDEX(Location_data[Location],MATCH(Consolidated_sheets[[#This Row],[Patient_ID]],Location_data[Patient_ID],0))</f>
        <v>Los Angeles</v>
      </c>
      <c r="K2845" t="str">
        <f>INDEX(Insurance_data[Insurance_Type],MATCH(Consolidated_sheets[[#This Row],[Patient_ID]],Insurance_data[Patient_ID],0))</f>
        <v>Public</v>
      </c>
      <c r="L2845" s="6">
        <f>INDEX(Insurance_data[Insurance_Amount],MATCH(Consolidated_sheets[[#This Row],[Patient_ID]],Insurance_data[Patient_ID],0))</f>
        <v>2407.09</v>
      </c>
    </row>
    <row r="2846" spans="1:12" x14ac:dyDescent="0.3">
      <c r="A2846" t="s">
        <v>2715</v>
      </c>
      <c r="B2846" t="s">
        <v>5952</v>
      </c>
      <c r="C2846" s="6">
        <v>178.32</v>
      </c>
      <c r="D2846" s="1">
        <v>44207.577368195452</v>
      </c>
      <c r="E2846" s="1" t="str">
        <f>TEXT(Consolidated_sheets[[#This Row],[Date]],"yyyy")</f>
        <v>2021</v>
      </c>
      <c r="F2846" s="1" t="str">
        <f>TEXT(Consolidated_sheets[[#This Row],[Date]],"mmmm")</f>
        <v>January</v>
      </c>
      <c r="G2846" t="str">
        <f>INDEX(Patient_data[Patient_Name],MATCH(Consolidated_sheets[[#This Row],[Patient_ID]],Patient_data[Patient_ID],0))</f>
        <v>Shawn Stanley</v>
      </c>
      <c r="H2846">
        <f>INDEX(Patient_data[Age],MATCH(Consolidated_sheets[[#This Row],[Patient_ID]],Patient_data[Patient_ID],0))</f>
        <v>51</v>
      </c>
      <c r="I2846" t="str">
        <f>INDEX(Patient_data[Gender],MATCH(Consolidated_sheets[[#This Row],[Patient_ID]],Patient_data[Patient_ID],0))</f>
        <v>Male</v>
      </c>
      <c r="J2846" t="str">
        <f>INDEX(Location_data[Location],MATCH(Consolidated_sheets[[#This Row],[Patient_ID]],Location_data[Patient_ID],0))</f>
        <v>Houston</v>
      </c>
      <c r="K2846" t="str">
        <f>INDEX(Insurance_data[Insurance_Type],MATCH(Consolidated_sheets[[#This Row],[Patient_ID]],Insurance_data[Patient_ID],0))</f>
        <v>None</v>
      </c>
      <c r="L2846" s="6">
        <f>INDEX(Insurance_data[Insurance_Amount],MATCH(Consolidated_sheets[[#This Row],[Patient_ID]],Insurance_data[Patient_ID],0))</f>
        <v>3943.13</v>
      </c>
    </row>
    <row r="2847" spans="1:12" x14ac:dyDescent="0.3">
      <c r="A2847" t="s">
        <v>2598</v>
      </c>
      <c r="B2847" t="s">
        <v>5954</v>
      </c>
      <c r="C2847" s="6">
        <v>2299.9899999999998</v>
      </c>
      <c r="D2847" s="1">
        <v>44207.838119731387</v>
      </c>
      <c r="E2847" s="1" t="str">
        <f>TEXT(Consolidated_sheets[[#This Row],[Date]],"yyyy")</f>
        <v>2021</v>
      </c>
      <c r="F2847" s="1" t="str">
        <f>TEXT(Consolidated_sheets[[#This Row],[Date]],"mmmm")</f>
        <v>January</v>
      </c>
      <c r="G2847" t="str">
        <f>INDEX(Patient_data[Patient_Name],MATCH(Consolidated_sheets[[#This Row],[Patient_ID]],Patient_data[Patient_ID],0))</f>
        <v>Anthony Gray</v>
      </c>
      <c r="H2847">
        <f>INDEX(Patient_data[Age],MATCH(Consolidated_sheets[[#This Row],[Patient_ID]],Patient_data[Patient_ID],0))</f>
        <v>33</v>
      </c>
      <c r="I2847" t="str">
        <f>INDEX(Patient_data[Gender],MATCH(Consolidated_sheets[[#This Row],[Patient_ID]],Patient_data[Patient_ID],0))</f>
        <v>Female</v>
      </c>
      <c r="J2847" t="str">
        <f>INDEX(Location_data[Location],MATCH(Consolidated_sheets[[#This Row],[Patient_ID]],Location_data[Patient_ID],0))</f>
        <v>New York</v>
      </c>
      <c r="K2847" t="str">
        <f>INDEX(Insurance_data[Insurance_Type],MATCH(Consolidated_sheets[[#This Row],[Patient_ID]],Insurance_data[Patient_ID],0))</f>
        <v>None</v>
      </c>
      <c r="L2847" s="6">
        <f>INDEX(Insurance_data[Insurance_Amount],MATCH(Consolidated_sheets[[#This Row],[Patient_ID]],Insurance_data[Patient_ID],0))</f>
        <v>635.83000000000004</v>
      </c>
    </row>
    <row r="2848" spans="1:12" x14ac:dyDescent="0.3">
      <c r="A2848" t="s">
        <v>1260</v>
      </c>
      <c r="B2848" t="s">
        <v>5955</v>
      </c>
      <c r="C2848" s="6">
        <v>2991.62</v>
      </c>
      <c r="D2848" s="1">
        <v>44208.098871267313</v>
      </c>
      <c r="E2848" s="1" t="str">
        <f>TEXT(Consolidated_sheets[[#This Row],[Date]],"yyyy")</f>
        <v>2021</v>
      </c>
      <c r="F2848" s="1" t="str">
        <f>TEXT(Consolidated_sheets[[#This Row],[Date]],"mmmm")</f>
        <v>January</v>
      </c>
      <c r="G2848" t="str">
        <f>INDEX(Patient_data[Patient_Name],MATCH(Consolidated_sheets[[#This Row],[Patient_ID]],Patient_data[Patient_ID],0))</f>
        <v>Shawn Hernandez</v>
      </c>
      <c r="H2848">
        <f>INDEX(Patient_data[Age],MATCH(Consolidated_sheets[[#This Row],[Patient_ID]],Patient_data[Patient_ID],0))</f>
        <v>45</v>
      </c>
      <c r="I2848" t="str">
        <f>INDEX(Patient_data[Gender],MATCH(Consolidated_sheets[[#This Row],[Patient_ID]],Patient_data[Patient_ID],0))</f>
        <v>Female</v>
      </c>
      <c r="J2848" t="str">
        <f>INDEX(Location_data[Location],MATCH(Consolidated_sheets[[#This Row],[Patient_ID]],Location_data[Patient_ID],0))</f>
        <v>Chicago</v>
      </c>
      <c r="K2848" t="str">
        <f>INDEX(Insurance_data[Insurance_Type],MATCH(Consolidated_sheets[[#This Row],[Patient_ID]],Insurance_data[Patient_ID],0))</f>
        <v>Public</v>
      </c>
      <c r="L2848" s="6">
        <f>INDEX(Insurance_data[Insurance_Amount],MATCH(Consolidated_sheets[[#This Row],[Patient_ID]],Insurance_data[Patient_ID],0))</f>
        <v>3541.04</v>
      </c>
    </row>
    <row r="2849" spans="1:12" x14ac:dyDescent="0.3">
      <c r="A2849" t="s">
        <v>798</v>
      </c>
      <c r="B2849" t="s">
        <v>5955</v>
      </c>
      <c r="C2849" s="6">
        <v>3252.62</v>
      </c>
      <c r="D2849" s="1">
        <v>44208.359622803247</v>
      </c>
      <c r="E2849" s="1" t="str">
        <f>TEXT(Consolidated_sheets[[#This Row],[Date]],"yyyy")</f>
        <v>2021</v>
      </c>
      <c r="F2849" s="1" t="str">
        <f>TEXT(Consolidated_sheets[[#This Row],[Date]],"mmmm")</f>
        <v>January</v>
      </c>
      <c r="G2849" t="str">
        <f>INDEX(Patient_data[Patient_Name],MATCH(Consolidated_sheets[[#This Row],[Patient_ID]],Patient_data[Patient_ID],0))</f>
        <v>Rebecca Kidd</v>
      </c>
      <c r="H2849">
        <f>INDEX(Patient_data[Age],MATCH(Consolidated_sheets[[#This Row],[Patient_ID]],Patient_data[Patient_ID],0))</f>
        <v>43</v>
      </c>
      <c r="I2849" t="str">
        <f>INDEX(Patient_data[Gender],MATCH(Consolidated_sheets[[#This Row],[Patient_ID]],Patient_data[Patient_ID],0))</f>
        <v>Male</v>
      </c>
      <c r="J2849" t="str">
        <f>INDEX(Location_data[Location],MATCH(Consolidated_sheets[[#This Row],[Patient_ID]],Location_data[Patient_ID],0))</f>
        <v>Chicago</v>
      </c>
      <c r="K2849" t="str">
        <f>INDEX(Insurance_data[Insurance_Type],MATCH(Consolidated_sheets[[#This Row],[Patient_ID]],Insurance_data[Patient_ID],0))</f>
        <v>Private</v>
      </c>
      <c r="L2849" s="6">
        <f>INDEX(Insurance_data[Insurance_Amount],MATCH(Consolidated_sheets[[#This Row],[Patient_ID]],Insurance_data[Patient_ID],0))</f>
        <v>3584.61</v>
      </c>
    </row>
    <row r="2850" spans="1:12" x14ac:dyDescent="0.3">
      <c r="A2850" t="s">
        <v>1886</v>
      </c>
      <c r="B2850" t="s">
        <v>5954</v>
      </c>
      <c r="C2850" s="6">
        <v>4681.24</v>
      </c>
      <c r="D2850" s="1">
        <v>44208.620374339189</v>
      </c>
      <c r="E2850" s="1" t="str">
        <f>TEXT(Consolidated_sheets[[#This Row],[Date]],"yyyy")</f>
        <v>2021</v>
      </c>
      <c r="F2850" s="1" t="str">
        <f>TEXT(Consolidated_sheets[[#This Row],[Date]],"mmmm")</f>
        <v>January</v>
      </c>
      <c r="G2850" t="str">
        <f>INDEX(Patient_data[Patient_Name],MATCH(Consolidated_sheets[[#This Row],[Patient_ID]],Patient_data[Patient_ID],0))</f>
        <v>Jorge Reynolds</v>
      </c>
      <c r="H2850">
        <f>INDEX(Patient_data[Age],MATCH(Consolidated_sheets[[#This Row],[Patient_ID]],Patient_data[Patient_ID],0))</f>
        <v>28</v>
      </c>
      <c r="I2850" t="str">
        <f>INDEX(Patient_data[Gender],MATCH(Consolidated_sheets[[#This Row],[Patient_ID]],Patient_data[Patient_ID],0))</f>
        <v>Female</v>
      </c>
      <c r="J2850" t="str">
        <f>INDEX(Location_data[Location],MATCH(Consolidated_sheets[[#This Row],[Patient_ID]],Location_data[Patient_ID],0))</f>
        <v>New York</v>
      </c>
      <c r="K2850" t="str">
        <f>INDEX(Insurance_data[Insurance_Type],MATCH(Consolidated_sheets[[#This Row],[Patient_ID]],Insurance_data[Patient_ID],0))</f>
        <v>None</v>
      </c>
      <c r="L2850" s="6">
        <f>INDEX(Insurance_data[Insurance_Amount],MATCH(Consolidated_sheets[[#This Row],[Patient_ID]],Insurance_data[Patient_ID],0))</f>
        <v>5287.38</v>
      </c>
    </row>
    <row r="2851" spans="1:12" x14ac:dyDescent="0.3">
      <c r="A2851" t="s">
        <v>1411</v>
      </c>
      <c r="B2851" t="s">
        <v>5955</v>
      </c>
      <c r="C2851" s="6">
        <v>615.92999999999995</v>
      </c>
      <c r="D2851" s="1">
        <v>44208.881125875123</v>
      </c>
      <c r="E2851" s="1" t="str">
        <f>TEXT(Consolidated_sheets[[#This Row],[Date]],"yyyy")</f>
        <v>2021</v>
      </c>
      <c r="F2851" s="1" t="str">
        <f>TEXT(Consolidated_sheets[[#This Row],[Date]],"mmmm")</f>
        <v>January</v>
      </c>
      <c r="G2851" t="str">
        <f>INDEX(Patient_data[Patient_Name],MATCH(Consolidated_sheets[[#This Row],[Patient_ID]],Patient_data[Patient_ID],0))</f>
        <v>Anna Barnes</v>
      </c>
      <c r="H2851">
        <f>INDEX(Patient_data[Age],MATCH(Consolidated_sheets[[#This Row],[Patient_ID]],Patient_data[Patient_ID],0))</f>
        <v>84</v>
      </c>
      <c r="I2851" t="str">
        <f>INDEX(Patient_data[Gender],MATCH(Consolidated_sheets[[#This Row],[Patient_ID]],Patient_data[Patient_ID],0))</f>
        <v>Female</v>
      </c>
      <c r="J2851" t="str">
        <f>INDEX(Location_data[Location],MATCH(Consolidated_sheets[[#This Row],[Patient_ID]],Location_data[Patient_ID],0))</f>
        <v>Houston</v>
      </c>
      <c r="K2851" t="str">
        <f>INDEX(Insurance_data[Insurance_Type],MATCH(Consolidated_sheets[[#This Row],[Patient_ID]],Insurance_data[Patient_ID],0))</f>
        <v>Private</v>
      </c>
      <c r="L2851" s="6">
        <f>INDEX(Insurance_data[Insurance_Amount],MATCH(Consolidated_sheets[[#This Row],[Patient_ID]],Insurance_data[Patient_ID],0))</f>
        <v>3055</v>
      </c>
    </row>
    <row r="2852" spans="1:12" x14ac:dyDescent="0.3">
      <c r="A2852" t="s">
        <v>2327</v>
      </c>
      <c r="B2852" t="s">
        <v>5954</v>
      </c>
      <c r="C2852" s="6">
        <v>3199.98</v>
      </c>
      <c r="D2852" s="1">
        <v>44209.14187741105</v>
      </c>
      <c r="E2852" s="1" t="str">
        <f>TEXT(Consolidated_sheets[[#This Row],[Date]],"yyyy")</f>
        <v>2021</v>
      </c>
      <c r="F2852" s="1" t="str">
        <f>TEXT(Consolidated_sheets[[#This Row],[Date]],"mmmm")</f>
        <v>January</v>
      </c>
      <c r="G2852" t="str">
        <f>INDEX(Patient_data[Patient_Name],MATCH(Consolidated_sheets[[#This Row],[Patient_ID]],Patient_data[Patient_ID],0))</f>
        <v>Kevin Weber</v>
      </c>
      <c r="H2852">
        <f>INDEX(Patient_data[Age],MATCH(Consolidated_sheets[[#This Row],[Patient_ID]],Patient_data[Patient_ID],0))</f>
        <v>58</v>
      </c>
      <c r="I2852" t="str">
        <f>INDEX(Patient_data[Gender],MATCH(Consolidated_sheets[[#This Row],[Patient_ID]],Patient_data[Patient_ID],0))</f>
        <v>Female</v>
      </c>
      <c r="J2852" t="str">
        <f>INDEX(Location_data[Location],MATCH(Consolidated_sheets[[#This Row],[Patient_ID]],Location_data[Patient_ID],0))</f>
        <v>Chicago</v>
      </c>
      <c r="K2852" t="str">
        <f>INDEX(Insurance_data[Insurance_Type],MATCH(Consolidated_sheets[[#This Row],[Patient_ID]],Insurance_data[Patient_ID],0))</f>
        <v>Public</v>
      </c>
      <c r="L2852" s="6">
        <f>INDEX(Insurance_data[Insurance_Amount],MATCH(Consolidated_sheets[[#This Row],[Patient_ID]],Insurance_data[Patient_ID],0))</f>
        <v>8926.6299999999992</v>
      </c>
    </row>
    <row r="2853" spans="1:12" x14ac:dyDescent="0.3">
      <c r="A2853" t="s">
        <v>1359</v>
      </c>
      <c r="B2853" t="s">
        <v>5955</v>
      </c>
      <c r="C2853" s="6">
        <v>1069.32</v>
      </c>
      <c r="D2853" s="1">
        <v>44209.402628946991</v>
      </c>
      <c r="E2853" s="1" t="str">
        <f>TEXT(Consolidated_sheets[[#This Row],[Date]],"yyyy")</f>
        <v>2021</v>
      </c>
      <c r="F2853" s="1" t="str">
        <f>TEXT(Consolidated_sheets[[#This Row],[Date]],"mmmm")</f>
        <v>January</v>
      </c>
      <c r="G2853" t="str">
        <f>INDEX(Patient_data[Patient_Name],MATCH(Consolidated_sheets[[#This Row],[Patient_ID]],Patient_data[Patient_ID],0))</f>
        <v>Jesse Leonard</v>
      </c>
      <c r="H2853">
        <f>INDEX(Patient_data[Age],MATCH(Consolidated_sheets[[#This Row],[Patient_ID]],Patient_data[Patient_ID],0))</f>
        <v>45</v>
      </c>
      <c r="I2853" t="str">
        <f>INDEX(Patient_data[Gender],MATCH(Consolidated_sheets[[#This Row],[Patient_ID]],Patient_data[Patient_ID],0))</f>
        <v>Female</v>
      </c>
      <c r="J2853" t="str">
        <f>INDEX(Location_data[Location],MATCH(Consolidated_sheets[[#This Row],[Patient_ID]],Location_data[Patient_ID],0))</f>
        <v>Los Angeles</v>
      </c>
      <c r="K2853" t="str">
        <f>INDEX(Insurance_data[Insurance_Type],MATCH(Consolidated_sheets[[#This Row],[Patient_ID]],Insurance_data[Patient_ID],0))</f>
        <v>Public</v>
      </c>
      <c r="L2853" s="6">
        <f>INDEX(Insurance_data[Insurance_Amount],MATCH(Consolidated_sheets[[#This Row],[Patient_ID]],Insurance_data[Patient_ID],0))</f>
        <v>8934.2800000000007</v>
      </c>
    </row>
    <row r="2854" spans="1:12" x14ac:dyDescent="0.3">
      <c r="A2854" t="s">
        <v>2272</v>
      </c>
      <c r="B2854" t="s">
        <v>5954</v>
      </c>
      <c r="C2854" s="6">
        <v>2707.59</v>
      </c>
      <c r="D2854" s="1">
        <v>44209.663380482918</v>
      </c>
      <c r="E2854" s="1" t="str">
        <f>TEXT(Consolidated_sheets[[#This Row],[Date]],"yyyy")</f>
        <v>2021</v>
      </c>
      <c r="F2854" s="1" t="str">
        <f>TEXT(Consolidated_sheets[[#This Row],[Date]],"mmmm")</f>
        <v>January</v>
      </c>
      <c r="G2854" t="str">
        <f>INDEX(Patient_data[Patient_Name],MATCH(Consolidated_sheets[[#This Row],[Patient_ID]],Patient_data[Patient_ID],0))</f>
        <v>Rodney Hudson</v>
      </c>
      <c r="H2854">
        <f>INDEX(Patient_data[Age],MATCH(Consolidated_sheets[[#This Row],[Patient_ID]],Patient_data[Patient_ID],0))</f>
        <v>54</v>
      </c>
      <c r="I2854" t="str">
        <f>INDEX(Patient_data[Gender],MATCH(Consolidated_sheets[[#This Row],[Patient_ID]],Patient_data[Patient_ID],0))</f>
        <v>Male</v>
      </c>
      <c r="J2854" t="str">
        <f>INDEX(Location_data[Location],MATCH(Consolidated_sheets[[#This Row],[Patient_ID]],Location_data[Patient_ID],0))</f>
        <v>Houston</v>
      </c>
      <c r="K2854" t="str">
        <f>INDEX(Insurance_data[Insurance_Type],MATCH(Consolidated_sheets[[#This Row],[Patient_ID]],Insurance_data[Patient_ID],0))</f>
        <v>Public</v>
      </c>
      <c r="L2854" s="6">
        <f>INDEX(Insurance_data[Insurance_Amount],MATCH(Consolidated_sheets[[#This Row],[Patient_ID]],Insurance_data[Patient_ID],0))</f>
        <v>9004.7000000000007</v>
      </c>
    </row>
    <row r="2855" spans="1:12" x14ac:dyDescent="0.3">
      <c r="A2855" t="s">
        <v>2033</v>
      </c>
      <c r="B2855" t="s">
        <v>5954</v>
      </c>
      <c r="C2855" s="6">
        <v>3034.04</v>
      </c>
      <c r="D2855" s="1">
        <v>44209.924132018852</v>
      </c>
      <c r="E2855" s="1" t="str">
        <f>TEXT(Consolidated_sheets[[#This Row],[Date]],"yyyy")</f>
        <v>2021</v>
      </c>
      <c r="F2855" s="1" t="str">
        <f>TEXT(Consolidated_sheets[[#This Row],[Date]],"mmmm")</f>
        <v>January</v>
      </c>
      <c r="G2855" t="str">
        <f>INDEX(Patient_data[Patient_Name],MATCH(Consolidated_sheets[[#This Row],[Patient_ID]],Patient_data[Patient_ID],0))</f>
        <v>Marcus Pierce</v>
      </c>
      <c r="H2855">
        <f>INDEX(Patient_data[Age],MATCH(Consolidated_sheets[[#This Row],[Patient_ID]],Patient_data[Patient_ID],0))</f>
        <v>38</v>
      </c>
      <c r="I2855" t="str">
        <f>INDEX(Patient_data[Gender],MATCH(Consolidated_sheets[[#This Row],[Patient_ID]],Patient_data[Patient_ID],0))</f>
        <v>Female</v>
      </c>
      <c r="J2855" t="str">
        <f>INDEX(Location_data[Location],MATCH(Consolidated_sheets[[#This Row],[Patient_ID]],Location_data[Patient_ID],0))</f>
        <v>New York</v>
      </c>
      <c r="K2855" t="str">
        <f>INDEX(Insurance_data[Insurance_Type],MATCH(Consolidated_sheets[[#This Row],[Patient_ID]],Insurance_data[Patient_ID],0))</f>
        <v>Private</v>
      </c>
      <c r="L2855" s="6">
        <f>INDEX(Insurance_data[Insurance_Amount],MATCH(Consolidated_sheets[[#This Row],[Patient_ID]],Insurance_data[Patient_ID],0))</f>
        <v>7226.28</v>
      </c>
    </row>
    <row r="2856" spans="1:12" x14ac:dyDescent="0.3">
      <c r="A2856" t="s">
        <v>2808</v>
      </c>
      <c r="B2856" t="s">
        <v>5955</v>
      </c>
      <c r="C2856" s="6">
        <v>443.03</v>
      </c>
      <c r="D2856" s="1">
        <v>44210.184883554793</v>
      </c>
      <c r="E2856" s="1" t="str">
        <f>TEXT(Consolidated_sheets[[#This Row],[Date]],"yyyy")</f>
        <v>2021</v>
      </c>
      <c r="F2856" s="1" t="str">
        <f>TEXT(Consolidated_sheets[[#This Row],[Date]],"mmmm")</f>
        <v>January</v>
      </c>
      <c r="G2856" t="str">
        <f>INDEX(Patient_data[Patient_Name],MATCH(Consolidated_sheets[[#This Row],[Patient_ID]],Patient_data[Patient_ID],0))</f>
        <v>Alexandria Anderson</v>
      </c>
      <c r="H2856">
        <f>INDEX(Patient_data[Age],MATCH(Consolidated_sheets[[#This Row],[Patient_ID]],Patient_data[Patient_ID],0))</f>
        <v>89</v>
      </c>
      <c r="I2856" t="str">
        <f>INDEX(Patient_data[Gender],MATCH(Consolidated_sheets[[#This Row],[Patient_ID]],Patient_data[Patient_ID],0))</f>
        <v>Male</v>
      </c>
      <c r="J2856" t="str">
        <f>INDEX(Location_data[Location],MATCH(Consolidated_sheets[[#This Row],[Patient_ID]],Location_data[Patient_ID],0))</f>
        <v>Chicago</v>
      </c>
      <c r="K2856" t="str">
        <f>INDEX(Insurance_data[Insurance_Type],MATCH(Consolidated_sheets[[#This Row],[Patient_ID]],Insurance_data[Patient_ID],0))</f>
        <v>Private</v>
      </c>
      <c r="L2856" s="6">
        <f>INDEX(Insurance_data[Insurance_Amount],MATCH(Consolidated_sheets[[#This Row],[Patient_ID]],Insurance_data[Patient_ID],0))</f>
        <v>6592.92</v>
      </c>
    </row>
    <row r="2857" spans="1:12" x14ac:dyDescent="0.3">
      <c r="A2857" t="s">
        <v>1652</v>
      </c>
      <c r="B2857" t="s">
        <v>5954</v>
      </c>
      <c r="C2857" s="6">
        <v>4868.4399999999996</v>
      </c>
      <c r="D2857" s="1">
        <v>44210.44563509072</v>
      </c>
      <c r="E2857" s="1" t="str">
        <f>TEXT(Consolidated_sheets[[#This Row],[Date]],"yyyy")</f>
        <v>2021</v>
      </c>
      <c r="F2857" s="1" t="str">
        <f>TEXT(Consolidated_sheets[[#This Row],[Date]],"mmmm")</f>
        <v>January</v>
      </c>
      <c r="G2857" t="str">
        <f>INDEX(Patient_data[Patient_Name],MATCH(Consolidated_sheets[[#This Row],[Patient_ID]],Patient_data[Patient_ID],0))</f>
        <v>Angela Grant</v>
      </c>
      <c r="H2857">
        <f>INDEX(Patient_data[Age],MATCH(Consolidated_sheets[[#This Row],[Patient_ID]],Patient_data[Patient_ID],0))</f>
        <v>40</v>
      </c>
      <c r="I2857" t="str">
        <f>INDEX(Patient_data[Gender],MATCH(Consolidated_sheets[[#This Row],[Patient_ID]],Patient_data[Patient_ID],0))</f>
        <v>Female</v>
      </c>
      <c r="J2857" t="str">
        <f>INDEX(Location_data[Location],MATCH(Consolidated_sheets[[#This Row],[Patient_ID]],Location_data[Patient_ID],0))</f>
        <v>Los Angeles</v>
      </c>
      <c r="K2857" t="str">
        <f>INDEX(Insurance_data[Insurance_Type],MATCH(Consolidated_sheets[[#This Row],[Patient_ID]],Insurance_data[Patient_ID],0))</f>
        <v>Public</v>
      </c>
      <c r="L2857" s="6">
        <f>INDEX(Insurance_data[Insurance_Amount],MATCH(Consolidated_sheets[[#This Row],[Patient_ID]],Insurance_data[Patient_ID],0))</f>
        <v>3242.91</v>
      </c>
    </row>
    <row r="2858" spans="1:12" x14ac:dyDescent="0.3">
      <c r="A2858" t="s">
        <v>1256</v>
      </c>
      <c r="B2858" t="s">
        <v>5955</v>
      </c>
      <c r="C2858" s="6">
        <v>1037.3</v>
      </c>
      <c r="D2858" s="1">
        <v>44210.706386626647</v>
      </c>
      <c r="E2858" s="1" t="str">
        <f>TEXT(Consolidated_sheets[[#This Row],[Date]],"yyyy")</f>
        <v>2021</v>
      </c>
      <c r="F2858" s="1" t="str">
        <f>TEXT(Consolidated_sheets[[#This Row],[Date]],"mmmm")</f>
        <v>January</v>
      </c>
      <c r="G2858" t="str">
        <f>INDEX(Patient_data[Patient_Name],MATCH(Consolidated_sheets[[#This Row],[Patient_ID]],Patient_data[Patient_ID],0))</f>
        <v>Ryan Boyd</v>
      </c>
      <c r="H2858">
        <f>INDEX(Patient_data[Age],MATCH(Consolidated_sheets[[#This Row],[Patient_ID]],Patient_data[Patient_ID],0))</f>
        <v>54</v>
      </c>
      <c r="I2858" t="str">
        <f>INDEX(Patient_data[Gender],MATCH(Consolidated_sheets[[#This Row],[Patient_ID]],Patient_data[Patient_ID],0))</f>
        <v>Male</v>
      </c>
      <c r="J2858" t="str">
        <f>INDEX(Location_data[Location],MATCH(Consolidated_sheets[[#This Row],[Patient_ID]],Location_data[Patient_ID],0))</f>
        <v>New York</v>
      </c>
      <c r="K2858" t="str">
        <f>INDEX(Insurance_data[Insurance_Type],MATCH(Consolidated_sheets[[#This Row],[Patient_ID]],Insurance_data[Patient_ID],0))</f>
        <v>Public</v>
      </c>
      <c r="L2858" s="6">
        <f>INDEX(Insurance_data[Insurance_Amount],MATCH(Consolidated_sheets[[#This Row],[Patient_ID]],Insurance_data[Patient_ID],0))</f>
        <v>6441.88</v>
      </c>
    </row>
    <row r="2859" spans="1:12" x14ac:dyDescent="0.3">
      <c r="A2859" t="s">
        <v>2329</v>
      </c>
      <c r="B2859" t="s">
        <v>5955</v>
      </c>
      <c r="C2859" s="6">
        <v>4684.93</v>
      </c>
      <c r="D2859" s="1">
        <v>44210.967138162603</v>
      </c>
      <c r="E2859" s="1" t="str">
        <f>TEXT(Consolidated_sheets[[#This Row],[Date]],"yyyy")</f>
        <v>2021</v>
      </c>
      <c r="F2859" s="1" t="str">
        <f>TEXT(Consolidated_sheets[[#This Row],[Date]],"mmmm")</f>
        <v>January</v>
      </c>
      <c r="G2859" t="str">
        <f>INDEX(Patient_data[Patient_Name],MATCH(Consolidated_sheets[[#This Row],[Patient_ID]],Patient_data[Patient_ID],0))</f>
        <v>Leslie Adams</v>
      </c>
      <c r="H2859">
        <f>INDEX(Patient_data[Age],MATCH(Consolidated_sheets[[#This Row],[Patient_ID]],Patient_data[Patient_ID],0))</f>
        <v>20</v>
      </c>
      <c r="I2859" t="str">
        <f>INDEX(Patient_data[Gender],MATCH(Consolidated_sheets[[#This Row],[Patient_ID]],Patient_data[Patient_ID],0))</f>
        <v>Male</v>
      </c>
      <c r="J2859" t="str">
        <f>INDEX(Location_data[Location],MATCH(Consolidated_sheets[[#This Row],[Patient_ID]],Location_data[Patient_ID],0))</f>
        <v>Los Angeles</v>
      </c>
      <c r="K2859" t="str">
        <f>INDEX(Insurance_data[Insurance_Type],MATCH(Consolidated_sheets[[#This Row],[Patient_ID]],Insurance_data[Patient_ID],0))</f>
        <v>Public</v>
      </c>
      <c r="L2859" s="6">
        <f>INDEX(Insurance_data[Insurance_Amount],MATCH(Consolidated_sheets[[#This Row],[Patient_ID]],Insurance_data[Patient_ID],0))</f>
        <v>583.59</v>
      </c>
    </row>
    <row r="2860" spans="1:12" x14ac:dyDescent="0.3">
      <c r="A2860" t="s">
        <v>1389</v>
      </c>
      <c r="B2860" t="s">
        <v>5954</v>
      </c>
      <c r="C2860" s="6">
        <v>4253.8100000000004</v>
      </c>
      <c r="D2860" s="1">
        <v>44211.227889698523</v>
      </c>
      <c r="E2860" s="1" t="str">
        <f>TEXT(Consolidated_sheets[[#This Row],[Date]],"yyyy")</f>
        <v>2021</v>
      </c>
      <c r="F2860" s="1" t="str">
        <f>TEXT(Consolidated_sheets[[#This Row],[Date]],"mmmm")</f>
        <v>January</v>
      </c>
      <c r="G2860" t="str">
        <f>INDEX(Patient_data[Patient_Name],MATCH(Consolidated_sheets[[#This Row],[Patient_ID]],Patient_data[Patient_ID],0))</f>
        <v>Stephen Cooley</v>
      </c>
      <c r="H2860">
        <f>INDEX(Patient_data[Age],MATCH(Consolidated_sheets[[#This Row],[Patient_ID]],Patient_data[Patient_ID],0))</f>
        <v>58</v>
      </c>
      <c r="I2860" t="str">
        <f>INDEX(Patient_data[Gender],MATCH(Consolidated_sheets[[#This Row],[Patient_ID]],Patient_data[Patient_ID],0))</f>
        <v>Male</v>
      </c>
      <c r="J2860" t="str">
        <f>INDEX(Location_data[Location],MATCH(Consolidated_sheets[[#This Row],[Patient_ID]],Location_data[Patient_ID],0))</f>
        <v>Los Angeles</v>
      </c>
      <c r="K2860" t="str">
        <f>INDEX(Insurance_data[Insurance_Type],MATCH(Consolidated_sheets[[#This Row],[Patient_ID]],Insurance_data[Patient_ID],0))</f>
        <v>None</v>
      </c>
      <c r="L2860" s="6">
        <f>INDEX(Insurance_data[Insurance_Amount],MATCH(Consolidated_sheets[[#This Row],[Patient_ID]],Insurance_data[Patient_ID],0))</f>
        <v>8654.75</v>
      </c>
    </row>
    <row r="2861" spans="1:12" x14ac:dyDescent="0.3">
      <c r="A2861" t="s">
        <v>1922</v>
      </c>
      <c r="B2861" t="s">
        <v>5955</v>
      </c>
      <c r="C2861" s="6">
        <v>2919.25</v>
      </c>
      <c r="D2861" s="1">
        <v>44211.488641234457</v>
      </c>
      <c r="E2861" s="1" t="str">
        <f>TEXT(Consolidated_sheets[[#This Row],[Date]],"yyyy")</f>
        <v>2021</v>
      </c>
      <c r="F2861" s="1" t="str">
        <f>TEXT(Consolidated_sheets[[#This Row],[Date]],"mmmm")</f>
        <v>January</v>
      </c>
      <c r="G2861" t="str">
        <f>INDEX(Patient_data[Patient_Name],MATCH(Consolidated_sheets[[#This Row],[Patient_ID]],Patient_data[Patient_ID],0))</f>
        <v>Crystal Gonzalez</v>
      </c>
      <c r="H2861">
        <f>INDEX(Patient_data[Age],MATCH(Consolidated_sheets[[#This Row],[Patient_ID]],Patient_data[Patient_ID],0))</f>
        <v>64</v>
      </c>
      <c r="I2861" t="str">
        <f>INDEX(Patient_data[Gender],MATCH(Consolidated_sheets[[#This Row],[Patient_ID]],Patient_data[Patient_ID],0))</f>
        <v>Female</v>
      </c>
      <c r="J2861" t="str">
        <f>INDEX(Location_data[Location],MATCH(Consolidated_sheets[[#This Row],[Patient_ID]],Location_data[Patient_ID],0))</f>
        <v>Houston</v>
      </c>
      <c r="K2861" t="str">
        <f>INDEX(Insurance_data[Insurance_Type],MATCH(Consolidated_sheets[[#This Row],[Patient_ID]],Insurance_data[Patient_ID],0))</f>
        <v>Private</v>
      </c>
      <c r="L2861" s="6">
        <f>INDEX(Insurance_data[Insurance_Amount],MATCH(Consolidated_sheets[[#This Row],[Patient_ID]],Insurance_data[Patient_ID],0))</f>
        <v>9390.94</v>
      </c>
    </row>
    <row r="2862" spans="1:12" x14ac:dyDescent="0.3">
      <c r="A2862" t="s">
        <v>1281</v>
      </c>
      <c r="B2862" t="s">
        <v>5953</v>
      </c>
      <c r="C2862" s="6">
        <v>3020.54</v>
      </c>
      <c r="D2862" s="1">
        <v>44211.749392770391</v>
      </c>
      <c r="E2862" s="1" t="str">
        <f>TEXT(Consolidated_sheets[[#This Row],[Date]],"yyyy")</f>
        <v>2021</v>
      </c>
      <c r="F2862" s="1" t="str">
        <f>TEXT(Consolidated_sheets[[#This Row],[Date]],"mmmm")</f>
        <v>January</v>
      </c>
      <c r="G2862" t="str">
        <f>INDEX(Patient_data[Patient_Name],MATCH(Consolidated_sheets[[#This Row],[Patient_ID]],Patient_data[Patient_ID],0))</f>
        <v>Tyler Schultz</v>
      </c>
      <c r="H2862">
        <f>INDEX(Patient_data[Age],MATCH(Consolidated_sheets[[#This Row],[Patient_ID]],Patient_data[Patient_ID],0))</f>
        <v>64</v>
      </c>
      <c r="I2862" t="str">
        <f>INDEX(Patient_data[Gender],MATCH(Consolidated_sheets[[#This Row],[Patient_ID]],Patient_data[Patient_ID],0))</f>
        <v>Male</v>
      </c>
      <c r="J2862" t="str">
        <f>INDEX(Location_data[Location],MATCH(Consolidated_sheets[[#This Row],[Patient_ID]],Location_data[Patient_ID],0))</f>
        <v>Houston</v>
      </c>
      <c r="K2862" t="str">
        <f>INDEX(Insurance_data[Insurance_Type],MATCH(Consolidated_sheets[[#This Row],[Patient_ID]],Insurance_data[Patient_ID],0))</f>
        <v>None</v>
      </c>
      <c r="L2862" s="6">
        <f>INDEX(Insurance_data[Insurance_Amount],MATCH(Consolidated_sheets[[#This Row],[Patient_ID]],Insurance_data[Patient_ID],0))</f>
        <v>4949.49</v>
      </c>
    </row>
    <row r="2863" spans="1:12" x14ac:dyDescent="0.3">
      <c r="A2863" t="s">
        <v>540</v>
      </c>
      <c r="B2863" t="s">
        <v>5952</v>
      </c>
      <c r="C2863" s="6">
        <v>4436.46</v>
      </c>
      <c r="D2863" s="1">
        <v>44212.010144306318</v>
      </c>
      <c r="E2863" s="1" t="str">
        <f>TEXT(Consolidated_sheets[[#This Row],[Date]],"yyyy")</f>
        <v>2021</v>
      </c>
      <c r="F2863" s="1" t="str">
        <f>TEXT(Consolidated_sheets[[#This Row],[Date]],"mmmm")</f>
        <v>January</v>
      </c>
      <c r="G2863" t="str">
        <f>INDEX(Patient_data[Patient_Name],MATCH(Consolidated_sheets[[#This Row],[Patient_ID]],Patient_data[Patient_ID],0))</f>
        <v>Jo Adams</v>
      </c>
      <c r="H2863">
        <f>INDEX(Patient_data[Age],MATCH(Consolidated_sheets[[#This Row],[Patient_ID]],Patient_data[Patient_ID],0))</f>
        <v>74</v>
      </c>
      <c r="I2863" t="str">
        <f>INDEX(Patient_data[Gender],MATCH(Consolidated_sheets[[#This Row],[Patient_ID]],Patient_data[Patient_ID],0))</f>
        <v>Male</v>
      </c>
      <c r="J2863" t="str">
        <f>INDEX(Location_data[Location],MATCH(Consolidated_sheets[[#This Row],[Patient_ID]],Location_data[Patient_ID],0))</f>
        <v>Phoenix</v>
      </c>
      <c r="K2863" t="str">
        <f>INDEX(Insurance_data[Insurance_Type],MATCH(Consolidated_sheets[[#This Row],[Patient_ID]],Insurance_data[Patient_ID],0))</f>
        <v>Public</v>
      </c>
      <c r="L2863" s="6">
        <f>INDEX(Insurance_data[Insurance_Amount],MATCH(Consolidated_sheets[[#This Row],[Patient_ID]],Insurance_data[Patient_ID],0))</f>
        <v>2686.49</v>
      </c>
    </row>
    <row r="2864" spans="1:12" x14ac:dyDescent="0.3">
      <c r="A2864" t="s">
        <v>2961</v>
      </c>
      <c r="B2864" t="s">
        <v>5953</v>
      </c>
      <c r="C2864" s="6">
        <v>3107.12</v>
      </c>
      <c r="D2864" s="1">
        <v>44212.270895842259</v>
      </c>
      <c r="E2864" s="1" t="str">
        <f>TEXT(Consolidated_sheets[[#This Row],[Date]],"yyyy")</f>
        <v>2021</v>
      </c>
      <c r="F2864" s="1" t="str">
        <f>TEXT(Consolidated_sheets[[#This Row],[Date]],"mmmm")</f>
        <v>January</v>
      </c>
      <c r="G2864" t="str">
        <f>INDEX(Patient_data[Patient_Name],MATCH(Consolidated_sheets[[#This Row],[Patient_ID]],Patient_data[Patient_ID],0))</f>
        <v>Sabrina Hamilton</v>
      </c>
      <c r="H2864">
        <f>INDEX(Patient_data[Age],MATCH(Consolidated_sheets[[#This Row],[Patient_ID]],Patient_data[Patient_ID],0))</f>
        <v>49</v>
      </c>
      <c r="I2864" t="str">
        <f>INDEX(Patient_data[Gender],MATCH(Consolidated_sheets[[#This Row],[Patient_ID]],Patient_data[Patient_ID],0))</f>
        <v>Female</v>
      </c>
      <c r="J2864" t="str">
        <f>INDEX(Location_data[Location],MATCH(Consolidated_sheets[[#This Row],[Patient_ID]],Location_data[Patient_ID],0))</f>
        <v>New York</v>
      </c>
      <c r="K2864" t="str">
        <f>INDEX(Insurance_data[Insurance_Type],MATCH(Consolidated_sheets[[#This Row],[Patient_ID]],Insurance_data[Patient_ID],0))</f>
        <v>Public</v>
      </c>
      <c r="L2864" s="6">
        <f>INDEX(Insurance_data[Insurance_Amount],MATCH(Consolidated_sheets[[#This Row],[Patient_ID]],Insurance_data[Patient_ID],0))</f>
        <v>9447.2199999999993</v>
      </c>
    </row>
    <row r="2865" spans="1:12" x14ac:dyDescent="0.3">
      <c r="A2865" t="s">
        <v>2164</v>
      </c>
      <c r="B2865" t="s">
        <v>5955</v>
      </c>
      <c r="C2865" s="6">
        <v>2465.21</v>
      </c>
      <c r="D2865" s="1">
        <v>44212.531647378193</v>
      </c>
      <c r="E2865" s="1" t="str">
        <f>TEXT(Consolidated_sheets[[#This Row],[Date]],"yyyy")</f>
        <v>2021</v>
      </c>
      <c r="F2865" s="1" t="str">
        <f>TEXT(Consolidated_sheets[[#This Row],[Date]],"mmmm")</f>
        <v>January</v>
      </c>
      <c r="G2865" t="str">
        <f>INDEX(Patient_data[Patient_Name],MATCH(Consolidated_sheets[[#This Row],[Patient_ID]],Patient_data[Patient_ID],0))</f>
        <v>Christina Branch MD</v>
      </c>
      <c r="H2865">
        <f>INDEX(Patient_data[Age],MATCH(Consolidated_sheets[[#This Row],[Patient_ID]],Patient_data[Patient_ID],0))</f>
        <v>32</v>
      </c>
      <c r="I2865" t="str">
        <f>INDEX(Patient_data[Gender],MATCH(Consolidated_sheets[[#This Row],[Patient_ID]],Patient_data[Patient_ID],0))</f>
        <v>Female</v>
      </c>
      <c r="J2865" t="str">
        <f>INDEX(Location_data[Location],MATCH(Consolidated_sheets[[#This Row],[Patient_ID]],Location_data[Patient_ID],0))</f>
        <v>Houston</v>
      </c>
      <c r="K2865" t="str">
        <f>INDEX(Insurance_data[Insurance_Type],MATCH(Consolidated_sheets[[#This Row],[Patient_ID]],Insurance_data[Patient_ID],0))</f>
        <v>Private</v>
      </c>
      <c r="L2865" s="6">
        <f>INDEX(Insurance_data[Insurance_Amount],MATCH(Consolidated_sheets[[#This Row],[Patient_ID]],Insurance_data[Patient_ID],0))</f>
        <v>1515.32</v>
      </c>
    </row>
    <row r="2866" spans="1:12" x14ac:dyDescent="0.3">
      <c r="A2866" t="s">
        <v>235</v>
      </c>
      <c r="B2866" t="s">
        <v>5955</v>
      </c>
      <c r="C2866" s="6">
        <v>3521.09</v>
      </c>
      <c r="D2866" s="1">
        <v>44212.79239891412</v>
      </c>
      <c r="E2866" s="1" t="str">
        <f>TEXT(Consolidated_sheets[[#This Row],[Date]],"yyyy")</f>
        <v>2021</v>
      </c>
      <c r="F2866" s="1" t="str">
        <f>TEXT(Consolidated_sheets[[#This Row],[Date]],"mmmm")</f>
        <v>January</v>
      </c>
      <c r="G2866" t="str">
        <f>INDEX(Patient_data[Patient_Name],MATCH(Consolidated_sheets[[#This Row],[Patient_ID]],Patient_data[Patient_ID],0))</f>
        <v>Matthew Smith</v>
      </c>
      <c r="H2866">
        <f>INDEX(Patient_data[Age],MATCH(Consolidated_sheets[[#This Row],[Patient_ID]],Patient_data[Patient_ID],0))</f>
        <v>21</v>
      </c>
      <c r="I2866" t="str">
        <f>INDEX(Patient_data[Gender],MATCH(Consolidated_sheets[[#This Row],[Patient_ID]],Patient_data[Patient_ID],0))</f>
        <v>Male</v>
      </c>
      <c r="J2866" t="str">
        <f>INDEX(Location_data[Location],MATCH(Consolidated_sheets[[#This Row],[Patient_ID]],Location_data[Patient_ID],0))</f>
        <v>New York</v>
      </c>
      <c r="K2866" t="str">
        <f>INDEX(Insurance_data[Insurance_Type],MATCH(Consolidated_sheets[[#This Row],[Patient_ID]],Insurance_data[Patient_ID],0))</f>
        <v>Public</v>
      </c>
      <c r="L2866" s="6">
        <f>INDEX(Insurance_data[Insurance_Amount],MATCH(Consolidated_sheets[[#This Row],[Patient_ID]],Insurance_data[Patient_ID],0))</f>
        <v>130.84</v>
      </c>
    </row>
    <row r="2867" spans="1:12" x14ac:dyDescent="0.3">
      <c r="A2867" t="s">
        <v>2520</v>
      </c>
      <c r="B2867" t="s">
        <v>5953</v>
      </c>
      <c r="C2867" s="6">
        <v>999.46</v>
      </c>
      <c r="D2867" s="1">
        <v>44213.053150450061</v>
      </c>
      <c r="E2867" s="1" t="str">
        <f>TEXT(Consolidated_sheets[[#This Row],[Date]],"yyyy")</f>
        <v>2021</v>
      </c>
      <c r="F2867" s="1" t="str">
        <f>TEXT(Consolidated_sheets[[#This Row],[Date]],"mmmm")</f>
        <v>January</v>
      </c>
      <c r="G2867" t="str">
        <f>INDEX(Patient_data[Patient_Name],MATCH(Consolidated_sheets[[#This Row],[Patient_ID]],Patient_data[Patient_ID],0))</f>
        <v>Daniel Fleming</v>
      </c>
      <c r="H2867">
        <f>INDEX(Patient_data[Age],MATCH(Consolidated_sheets[[#This Row],[Patient_ID]],Patient_data[Patient_ID],0))</f>
        <v>19</v>
      </c>
      <c r="I2867" t="str">
        <f>INDEX(Patient_data[Gender],MATCH(Consolidated_sheets[[#This Row],[Patient_ID]],Patient_data[Patient_ID],0))</f>
        <v>Male</v>
      </c>
      <c r="J2867" t="str">
        <f>INDEX(Location_data[Location],MATCH(Consolidated_sheets[[#This Row],[Patient_ID]],Location_data[Patient_ID],0))</f>
        <v>New York</v>
      </c>
      <c r="K2867" t="str">
        <f>INDEX(Insurance_data[Insurance_Type],MATCH(Consolidated_sheets[[#This Row],[Patient_ID]],Insurance_data[Patient_ID],0))</f>
        <v>Private</v>
      </c>
      <c r="L2867" s="6">
        <f>INDEX(Insurance_data[Insurance_Amount],MATCH(Consolidated_sheets[[#This Row],[Patient_ID]],Insurance_data[Patient_ID],0))</f>
        <v>4533.1899999999996</v>
      </c>
    </row>
    <row r="2868" spans="1:12" x14ac:dyDescent="0.3">
      <c r="A2868" t="s">
        <v>2484</v>
      </c>
      <c r="B2868" t="s">
        <v>5952</v>
      </c>
      <c r="C2868" s="6">
        <v>3645.97</v>
      </c>
      <c r="D2868" s="1">
        <v>44213.313901986003</v>
      </c>
      <c r="E2868" s="1" t="str">
        <f>TEXT(Consolidated_sheets[[#This Row],[Date]],"yyyy")</f>
        <v>2021</v>
      </c>
      <c r="F2868" s="1" t="str">
        <f>TEXT(Consolidated_sheets[[#This Row],[Date]],"mmmm")</f>
        <v>January</v>
      </c>
      <c r="G2868" t="str">
        <f>INDEX(Patient_data[Patient_Name],MATCH(Consolidated_sheets[[#This Row],[Patient_ID]],Patient_data[Patient_ID],0))</f>
        <v>Tanner Chen</v>
      </c>
      <c r="H2868">
        <f>INDEX(Patient_data[Age],MATCH(Consolidated_sheets[[#This Row],[Patient_ID]],Patient_data[Patient_ID],0))</f>
        <v>73</v>
      </c>
      <c r="I2868" t="str">
        <f>INDEX(Patient_data[Gender],MATCH(Consolidated_sheets[[#This Row],[Patient_ID]],Patient_data[Patient_ID],0))</f>
        <v>Female</v>
      </c>
      <c r="J2868" t="str">
        <f>INDEX(Location_data[Location],MATCH(Consolidated_sheets[[#This Row],[Patient_ID]],Location_data[Patient_ID],0))</f>
        <v>Houston</v>
      </c>
      <c r="K2868" t="str">
        <f>INDEX(Insurance_data[Insurance_Type],MATCH(Consolidated_sheets[[#This Row],[Patient_ID]],Insurance_data[Patient_ID],0))</f>
        <v>Private</v>
      </c>
      <c r="L2868" s="6">
        <f>INDEX(Insurance_data[Insurance_Amount],MATCH(Consolidated_sheets[[#This Row],[Patient_ID]],Insurance_data[Patient_ID],0))</f>
        <v>1215.46</v>
      </c>
    </row>
    <row r="2869" spans="1:12" x14ac:dyDescent="0.3">
      <c r="A2869" t="s">
        <v>13</v>
      </c>
      <c r="B2869" t="s">
        <v>5952</v>
      </c>
      <c r="C2869" s="6">
        <v>2858.95</v>
      </c>
      <c r="D2869" s="1">
        <v>44213.574653521922</v>
      </c>
      <c r="E2869" s="1" t="str">
        <f>TEXT(Consolidated_sheets[[#This Row],[Date]],"yyyy")</f>
        <v>2021</v>
      </c>
      <c r="F2869" s="1" t="str">
        <f>TEXT(Consolidated_sheets[[#This Row],[Date]],"mmmm")</f>
        <v>January</v>
      </c>
      <c r="G2869" t="str">
        <f>INDEX(Patient_data[Patient_Name],MATCH(Consolidated_sheets[[#This Row],[Patient_ID]],Patient_data[Patient_ID],0))</f>
        <v>Samantha Zamora</v>
      </c>
      <c r="H2869">
        <f>INDEX(Patient_data[Age],MATCH(Consolidated_sheets[[#This Row],[Patient_ID]],Patient_data[Patient_ID],0))</f>
        <v>25</v>
      </c>
      <c r="I2869" t="str">
        <f>INDEX(Patient_data[Gender],MATCH(Consolidated_sheets[[#This Row],[Patient_ID]],Patient_data[Patient_ID],0))</f>
        <v>Male</v>
      </c>
      <c r="J2869" t="str">
        <f>INDEX(Location_data[Location],MATCH(Consolidated_sheets[[#This Row],[Patient_ID]],Location_data[Patient_ID],0))</f>
        <v>Phoenix</v>
      </c>
      <c r="K2869" t="str">
        <f>INDEX(Insurance_data[Insurance_Type],MATCH(Consolidated_sheets[[#This Row],[Patient_ID]],Insurance_data[Patient_ID],0))</f>
        <v>None</v>
      </c>
      <c r="L2869" s="6">
        <f>INDEX(Insurance_data[Insurance_Amount],MATCH(Consolidated_sheets[[#This Row],[Patient_ID]],Insurance_data[Patient_ID],0))</f>
        <v>2728.83</v>
      </c>
    </row>
    <row r="2870" spans="1:12" x14ac:dyDescent="0.3">
      <c r="A2870" t="s">
        <v>2434</v>
      </c>
      <c r="B2870" t="s">
        <v>5953</v>
      </c>
      <c r="C2870" s="6">
        <v>4630.96</v>
      </c>
      <c r="D2870" s="1">
        <v>44213.835405057856</v>
      </c>
      <c r="E2870" s="1" t="str">
        <f>TEXT(Consolidated_sheets[[#This Row],[Date]],"yyyy")</f>
        <v>2021</v>
      </c>
      <c r="F2870" s="1" t="str">
        <f>TEXT(Consolidated_sheets[[#This Row],[Date]],"mmmm")</f>
        <v>January</v>
      </c>
      <c r="G2870" t="str">
        <f>INDEX(Patient_data[Patient_Name],MATCH(Consolidated_sheets[[#This Row],[Patient_ID]],Patient_data[Patient_ID],0))</f>
        <v>Wendy Wells</v>
      </c>
      <c r="H2870">
        <f>INDEX(Patient_data[Age],MATCH(Consolidated_sheets[[#This Row],[Patient_ID]],Patient_data[Patient_ID],0))</f>
        <v>86</v>
      </c>
      <c r="I2870" t="str">
        <f>INDEX(Patient_data[Gender],MATCH(Consolidated_sheets[[#This Row],[Patient_ID]],Patient_data[Patient_ID],0))</f>
        <v>Female</v>
      </c>
      <c r="J2870" t="str">
        <f>INDEX(Location_data[Location],MATCH(Consolidated_sheets[[#This Row],[Patient_ID]],Location_data[Patient_ID],0))</f>
        <v>Phoenix</v>
      </c>
      <c r="K2870" t="str">
        <f>INDEX(Insurance_data[Insurance_Type],MATCH(Consolidated_sheets[[#This Row],[Patient_ID]],Insurance_data[Patient_ID],0))</f>
        <v>None</v>
      </c>
      <c r="L2870" s="6">
        <f>INDEX(Insurance_data[Insurance_Amount],MATCH(Consolidated_sheets[[#This Row],[Patient_ID]],Insurance_data[Patient_ID],0))</f>
        <v>4989.53</v>
      </c>
    </row>
    <row r="2871" spans="1:12" x14ac:dyDescent="0.3">
      <c r="A2871" t="s">
        <v>2294</v>
      </c>
      <c r="B2871" t="s">
        <v>5952</v>
      </c>
      <c r="C2871" s="6">
        <v>1766.73</v>
      </c>
      <c r="D2871" s="1">
        <v>44214.096156593798</v>
      </c>
      <c r="E2871" s="1" t="str">
        <f>TEXT(Consolidated_sheets[[#This Row],[Date]],"yyyy")</f>
        <v>2021</v>
      </c>
      <c r="F2871" s="1" t="str">
        <f>TEXT(Consolidated_sheets[[#This Row],[Date]],"mmmm")</f>
        <v>January</v>
      </c>
      <c r="G2871" t="str">
        <f>INDEX(Patient_data[Patient_Name],MATCH(Consolidated_sheets[[#This Row],[Patient_ID]],Patient_data[Patient_ID],0))</f>
        <v>Gary Ramirez</v>
      </c>
      <c r="H2871">
        <f>INDEX(Patient_data[Age],MATCH(Consolidated_sheets[[#This Row],[Patient_ID]],Patient_data[Patient_ID],0))</f>
        <v>80</v>
      </c>
      <c r="I2871" t="str">
        <f>INDEX(Patient_data[Gender],MATCH(Consolidated_sheets[[#This Row],[Patient_ID]],Patient_data[Patient_ID],0))</f>
        <v>Female</v>
      </c>
      <c r="J2871" t="str">
        <f>INDEX(Location_data[Location],MATCH(Consolidated_sheets[[#This Row],[Patient_ID]],Location_data[Patient_ID],0))</f>
        <v>Houston</v>
      </c>
      <c r="K2871" t="str">
        <f>INDEX(Insurance_data[Insurance_Type],MATCH(Consolidated_sheets[[#This Row],[Patient_ID]],Insurance_data[Patient_ID],0))</f>
        <v>None</v>
      </c>
      <c r="L2871" s="6">
        <f>INDEX(Insurance_data[Insurance_Amount],MATCH(Consolidated_sheets[[#This Row],[Patient_ID]],Insurance_data[Patient_ID],0))</f>
        <v>3529.57</v>
      </c>
    </row>
    <row r="2872" spans="1:12" x14ac:dyDescent="0.3">
      <c r="A2872" t="s">
        <v>90</v>
      </c>
      <c r="B2872" t="s">
        <v>5953</v>
      </c>
      <c r="C2872" s="6">
        <v>2695.72</v>
      </c>
      <c r="D2872" s="1">
        <v>44214.356908129717</v>
      </c>
      <c r="E2872" s="1" t="str">
        <f>TEXT(Consolidated_sheets[[#This Row],[Date]],"yyyy")</f>
        <v>2021</v>
      </c>
      <c r="F2872" s="1" t="str">
        <f>TEXT(Consolidated_sheets[[#This Row],[Date]],"mmmm")</f>
        <v>January</v>
      </c>
      <c r="G2872" t="str">
        <f>INDEX(Patient_data[Patient_Name],MATCH(Consolidated_sheets[[#This Row],[Patient_ID]],Patient_data[Patient_ID],0))</f>
        <v>Ronald Andrade</v>
      </c>
      <c r="H2872">
        <f>INDEX(Patient_data[Age],MATCH(Consolidated_sheets[[#This Row],[Patient_ID]],Patient_data[Patient_ID],0))</f>
        <v>57</v>
      </c>
      <c r="I2872" t="str">
        <f>INDEX(Patient_data[Gender],MATCH(Consolidated_sheets[[#This Row],[Patient_ID]],Patient_data[Patient_ID],0))</f>
        <v>Male</v>
      </c>
      <c r="J2872" t="str">
        <f>INDEX(Location_data[Location],MATCH(Consolidated_sheets[[#This Row],[Patient_ID]],Location_data[Patient_ID],0))</f>
        <v>Chicago</v>
      </c>
      <c r="K2872" t="str">
        <f>INDEX(Insurance_data[Insurance_Type],MATCH(Consolidated_sheets[[#This Row],[Patient_ID]],Insurance_data[Patient_ID],0))</f>
        <v>Private</v>
      </c>
      <c r="L2872" s="6">
        <f>INDEX(Insurance_data[Insurance_Amount],MATCH(Consolidated_sheets[[#This Row],[Patient_ID]],Insurance_data[Patient_ID],0))</f>
        <v>9755.23</v>
      </c>
    </row>
    <row r="2873" spans="1:12" x14ac:dyDescent="0.3">
      <c r="A2873" t="s">
        <v>2211</v>
      </c>
      <c r="B2873" t="s">
        <v>5955</v>
      </c>
      <c r="C2873" s="6">
        <v>2601.94</v>
      </c>
      <c r="D2873" s="1">
        <v>44214.617659665659</v>
      </c>
      <c r="E2873" s="1" t="str">
        <f>TEXT(Consolidated_sheets[[#This Row],[Date]],"yyyy")</f>
        <v>2021</v>
      </c>
      <c r="F2873" s="1" t="str">
        <f>TEXT(Consolidated_sheets[[#This Row],[Date]],"mmmm")</f>
        <v>January</v>
      </c>
      <c r="G2873" t="str">
        <f>INDEX(Patient_data[Patient_Name],MATCH(Consolidated_sheets[[#This Row],[Patient_ID]],Patient_data[Patient_ID],0))</f>
        <v>Jared Hicks</v>
      </c>
      <c r="H2873">
        <f>INDEX(Patient_data[Age],MATCH(Consolidated_sheets[[#This Row],[Patient_ID]],Patient_data[Patient_ID],0))</f>
        <v>28</v>
      </c>
      <c r="I2873" t="str">
        <f>INDEX(Patient_data[Gender],MATCH(Consolidated_sheets[[#This Row],[Patient_ID]],Patient_data[Patient_ID],0))</f>
        <v>Female</v>
      </c>
      <c r="J2873" t="str">
        <f>INDEX(Location_data[Location],MATCH(Consolidated_sheets[[#This Row],[Patient_ID]],Location_data[Patient_ID],0))</f>
        <v>New York</v>
      </c>
      <c r="K2873" t="str">
        <f>INDEX(Insurance_data[Insurance_Type],MATCH(Consolidated_sheets[[#This Row],[Patient_ID]],Insurance_data[Patient_ID],0))</f>
        <v>Public</v>
      </c>
      <c r="L2873" s="6">
        <f>INDEX(Insurance_data[Insurance_Amount],MATCH(Consolidated_sheets[[#This Row],[Patient_ID]],Insurance_data[Patient_ID],0))</f>
        <v>208.62</v>
      </c>
    </row>
    <row r="2874" spans="1:12" x14ac:dyDescent="0.3">
      <c r="A2874" t="s">
        <v>2195</v>
      </c>
      <c r="B2874" t="s">
        <v>5953</v>
      </c>
      <c r="C2874" s="6">
        <v>1003.37</v>
      </c>
      <c r="D2874" s="1">
        <v>44214.8784112016</v>
      </c>
      <c r="E2874" s="1" t="str">
        <f>TEXT(Consolidated_sheets[[#This Row],[Date]],"yyyy")</f>
        <v>2021</v>
      </c>
      <c r="F2874" s="1" t="str">
        <f>TEXT(Consolidated_sheets[[#This Row],[Date]],"mmmm")</f>
        <v>January</v>
      </c>
      <c r="G2874" t="str">
        <f>INDEX(Patient_data[Patient_Name],MATCH(Consolidated_sheets[[#This Row],[Patient_ID]],Patient_data[Patient_ID],0))</f>
        <v>Amanda Rivers</v>
      </c>
      <c r="H2874">
        <f>INDEX(Patient_data[Age],MATCH(Consolidated_sheets[[#This Row],[Patient_ID]],Patient_data[Patient_ID],0))</f>
        <v>32</v>
      </c>
      <c r="I2874" t="str">
        <f>INDEX(Patient_data[Gender],MATCH(Consolidated_sheets[[#This Row],[Patient_ID]],Patient_data[Patient_ID],0))</f>
        <v>Female</v>
      </c>
      <c r="J2874" t="str">
        <f>INDEX(Location_data[Location],MATCH(Consolidated_sheets[[#This Row],[Patient_ID]],Location_data[Patient_ID],0))</f>
        <v>Chicago</v>
      </c>
      <c r="K2874" t="str">
        <f>INDEX(Insurance_data[Insurance_Type],MATCH(Consolidated_sheets[[#This Row],[Patient_ID]],Insurance_data[Patient_ID],0))</f>
        <v>None</v>
      </c>
      <c r="L2874" s="6">
        <f>INDEX(Insurance_data[Insurance_Amount],MATCH(Consolidated_sheets[[#This Row],[Patient_ID]],Insurance_data[Patient_ID],0))</f>
        <v>7797.33</v>
      </c>
    </row>
    <row r="2875" spans="1:12" x14ac:dyDescent="0.3">
      <c r="A2875" t="s">
        <v>1215</v>
      </c>
      <c r="B2875" t="s">
        <v>5952</v>
      </c>
      <c r="C2875" s="6">
        <v>1840.88</v>
      </c>
      <c r="D2875" s="1">
        <v>44215.13916273752</v>
      </c>
      <c r="E2875" s="1" t="str">
        <f>TEXT(Consolidated_sheets[[#This Row],[Date]],"yyyy")</f>
        <v>2021</v>
      </c>
      <c r="F2875" s="1" t="str">
        <f>TEXT(Consolidated_sheets[[#This Row],[Date]],"mmmm")</f>
        <v>January</v>
      </c>
      <c r="G2875" t="str">
        <f>INDEX(Patient_data[Patient_Name],MATCH(Consolidated_sheets[[#This Row],[Patient_ID]],Patient_data[Patient_ID],0))</f>
        <v>Jennifer Nichols</v>
      </c>
      <c r="H2875">
        <f>INDEX(Patient_data[Age],MATCH(Consolidated_sheets[[#This Row],[Patient_ID]],Patient_data[Patient_ID],0))</f>
        <v>58</v>
      </c>
      <c r="I2875" t="str">
        <f>INDEX(Patient_data[Gender],MATCH(Consolidated_sheets[[#This Row],[Patient_ID]],Patient_data[Patient_ID],0))</f>
        <v>Male</v>
      </c>
      <c r="J2875" t="str">
        <f>INDEX(Location_data[Location],MATCH(Consolidated_sheets[[#This Row],[Patient_ID]],Location_data[Patient_ID],0))</f>
        <v>Los Angeles</v>
      </c>
      <c r="K2875" t="str">
        <f>INDEX(Insurance_data[Insurance_Type],MATCH(Consolidated_sheets[[#This Row],[Patient_ID]],Insurance_data[Patient_ID],0))</f>
        <v>Public</v>
      </c>
      <c r="L2875" s="6">
        <f>INDEX(Insurance_data[Insurance_Amount],MATCH(Consolidated_sheets[[#This Row],[Patient_ID]],Insurance_data[Patient_ID],0))</f>
        <v>3786.57</v>
      </c>
    </row>
    <row r="2876" spans="1:12" x14ac:dyDescent="0.3">
      <c r="A2876" t="s">
        <v>856</v>
      </c>
      <c r="B2876" t="s">
        <v>5953</v>
      </c>
      <c r="C2876" s="6">
        <v>3718.27</v>
      </c>
      <c r="D2876" s="1">
        <v>44215.399914273461</v>
      </c>
      <c r="E2876" s="1" t="str">
        <f>TEXT(Consolidated_sheets[[#This Row],[Date]],"yyyy")</f>
        <v>2021</v>
      </c>
      <c r="F2876" s="1" t="str">
        <f>TEXT(Consolidated_sheets[[#This Row],[Date]],"mmmm")</f>
        <v>January</v>
      </c>
      <c r="G2876" t="str">
        <f>INDEX(Patient_data[Patient_Name],MATCH(Consolidated_sheets[[#This Row],[Patient_ID]],Patient_data[Patient_ID],0))</f>
        <v>Daniel Reyes</v>
      </c>
      <c r="H2876">
        <f>INDEX(Patient_data[Age],MATCH(Consolidated_sheets[[#This Row],[Patient_ID]],Patient_data[Patient_ID],0))</f>
        <v>63</v>
      </c>
      <c r="I2876" t="str">
        <f>INDEX(Patient_data[Gender],MATCH(Consolidated_sheets[[#This Row],[Patient_ID]],Patient_data[Patient_ID],0))</f>
        <v>Male</v>
      </c>
      <c r="J2876" t="str">
        <f>INDEX(Location_data[Location],MATCH(Consolidated_sheets[[#This Row],[Patient_ID]],Location_data[Patient_ID],0))</f>
        <v>Phoenix</v>
      </c>
      <c r="K2876" t="str">
        <f>INDEX(Insurance_data[Insurance_Type],MATCH(Consolidated_sheets[[#This Row],[Patient_ID]],Insurance_data[Patient_ID],0))</f>
        <v>Private</v>
      </c>
      <c r="L2876" s="6">
        <f>INDEX(Insurance_data[Insurance_Amount],MATCH(Consolidated_sheets[[#This Row],[Patient_ID]],Insurance_data[Patient_ID],0))</f>
        <v>7914.29</v>
      </c>
    </row>
    <row r="2877" spans="1:12" x14ac:dyDescent="0.3">
      <c r="A2877" t="s">
        <v>2110</v>
      </c>
      <c r="B2877" t="s">
        <v>5954</v>
      </c>
      <c r="C2877" s="6">
        <v>3835.62</v>
      </c>
      <c r="D2877" s="1">
        <v>44215.660665809402</v>
      </c>
      <c r="E2877" s="1" t="str">
        <f>TEXT(Consolidated_sheets[[#This Row],[Date]],"yyyy")</f>
        <v>2021</v>
      </c>
      <c r="F2877" s="1" t="str">
        <f>TEXT(Consolidated_sheets[[#This Row],[Date]],"mmmm")</f>
        <v>January</v>
      </c>
      <c r="G2877" t="str">
        <f>INDEX(Patient_data[Patient_Name],MATCH(Consolidated_sheets[[#This Row],[Patient_ID]],Patient_data[Patient_ID],0))</f>
        <v>James Ward</v>
      </c>
      <c r="H2877">
        <f>INDEX(Patient_data[Age],MATCH(Consolidated_sheets[[#This Row],[Patient_ID]],Patient_data[Patient_ID],0))</f>
        <v>24</v>
      </c>
      <c r="I2877" t="str">
        <f>INDEX(Patient_data[Gender],MATCH(Consolidated_sheets[[#This Row],[Patient_ID]],Patient_data[Patient_ID],0))</f>
        <v>Male</v>
      </c>
      <c r="J2877" t="str">
        <f>INDEX(Location_data[Location],MATCH(Consolidated_sheets[[#This Row],[Patient_ID]],Location_data[Patient_ID],0))</f>
        <v>New York</v>
      </c>
      <c r="K2877" t="str">
        <f>INDEX(Insurance_data[Insurance_Type],MATCH(Consolidated_sheets[[#This Row],[Patient_ID]],Insurance_data[Patient_ID],0))</f>
        <v>None</v>
      </c>
      <c r="L2877" s="6">
        <f>INDEX(Insurance_data[Insurance_Amount],MATCH(Consolidated_sheets[[#This Row],[Patient_ID]],Insurance_data[Patient_ID],0))</f>
        <v>4004.95</v>
      </c>
    </row>
    <row r="2878" spans="1:12" x14ac:dyDescent="0.3">
      <c r="A2878" t="s">
        <v>1819</v>
      </c>
      <c r="B2878" t="s">
        <v>5954</v>
      </c>
      <c r="C2878" s="6">
        <v>945.49</v>
      </c>
      <c r="D2878" s="1">
        <v>44215.921417345322</v>
      </c>
      <c r="E2878" s="1" t="str">
        <f>TEXT(Consolidated_sheets[[#This Row],[Date]],"yyyy")</f>
        <v>2021</v>
      </c>
      <c r="F2878" s="1" t="str">
        <f>TEXT(Consolidated_sheets[[#This Row],[Date]],"mmmm")</f>
        <v>January</v>
      </c>
      <c r="G2878" t="str">
        <f>INDEX(Patient_data[Patient_Name],MATCH(Consolidated_sheets[[#This Row],[Patient_ID]],Patient_data[Patient_ID],0))</f>
        <v>Michael Taylor</v>
      </c>
      <c r="H2878">
        <f>INDEX(Patient_data[Age],MATCH(Consolidated_sheets[[#This Row],[Patient_ID]],Patient_data[Patient_ID],0))</f>
        <v>54</v>
      </c>
      <c r="I2878" t="str">
        <f>INDEX(Patient_data[Gender],MATCH(Consolidated_sheets[[#This Row],[Patient_ID]],Patient_data[Patient_ID],0))</f>
        <v>Female</v>
      </c>
      <c r="J2878" t="str">
        <f>INDEX(Location_data[Location],MATCH(Consolidated_sheets[[#This Row],[Patient_ID]],Location_data[Patient_ID],0))</f>
        <v>Chicago</v>
      </c>
      <c r="K2878" t="str">
        <f>INDEX(Insurance_data[Insurance_Type],MATCH(Consolidated_sheets[[#This Row],[Patient_ID]],Insurance_data[Patient_ID],0))</f>
        <v>Private</v>
      </c>
      <c r="L2878" s="6">
        <f>INDEX(Insurance_data[Insurance_Amount],MATCH(Consolidated_sheets[[#This Row],[Patient_ID]],Insurance_data[Patient_ID],0))</f>
        <v>6600.77</v>
      </c>
    </row>
    <row r="2879" spans="1:12" x14ac:dyDescent="0.3">
      <c r="A2879" t="s">
        <v>2319</v>
      </c>
      <c r="B2879" t="s">
        <v>5954</v>
      </c>
      <c r="C2879" s="6">
        <v>1836.98</v>
      </c>
      <c r="D2879" s="1">
        <v>44216.182168881263</v>
      </c>
      <c r="E2879" s="1" t="str">
        <f>TEXT(Consolidated_sheets[[#This Row],[Date]],"yyyy")</f>
        <v>2021</v>
      </c>
      <c r="F2879" s="1" t="str">
        <f>TEXT(Consolidated_sheets[[#This Row],[Date]],"mmmm")</f>
        <v>January</v>
      </c>
      <c r="G2879" t="str">
        <f>INDEX(Patient_data[Patient_Name],MATCH(Consolidated_sheets[[#This Row],[Patient_ID]],Patient_data[Patient_ID],0))</f>
        <v>James Zamora</v>
      </c>
      <c r="H2879">
        <f>INDEX(Patient_data[Age],MATCH(Consolidated_sheets[[#This Row],[Patient_ID]],Patient_data[Patient_ID],0))</f>
        <v>73</v>
      </c>
      <c r="I2879" t="str">
        <f>INDEX(Patient_data[Gender],MATCH(Consolidated_sheets[[#This Row],[Patient_ID]],Patient_data[Patient_ID],0))</f>
        <v>Female</v>
      </c>
      <c r="J2879" t="str">
        <f>INDEX(Location_data[Location],MATCH(Consolidated_sheets[[#This Row],[Patient_ID]],Location_data[Patient_ID],0))</f>
        <v>Houston</v>
      </c>
      <c r="K2879" t="str">
        <f>INDEX(Insurance_data[Insurance_Type],MATCH(Consolidated_sheets[[#This Row],[Patient_ID]],Insurance_data[Patient_ID],0))</f>
        <v>None</v>
      </c>
      <c r="L2879" s="6">
        <f>INDEX(Insurance_data[Insurance_Amount],MATCH(Consolidated_sheets[[#This Row],[Patient_ID]],Insurance_data[Patient_ID],0))</f>
        <v>8332.9</v>
      </c>
    </row>
    <row r="2880" spans="1:12" x14ac:dyDescent="0.3">
      <c r="A2880" t="s">
        <v>2085</v>
      </c>
      <c r="B2880" t="s">
        <v>5955</v>
      </c>
      <c r="C2880" s="6">
        <v>814.13</v>
      </c>
      <c r="D2880" s="1">
        <v>44216.442920417197</v>
      </c>
      <c r="E2880" s="1" t="str">
        <f>TEXT(Consolidated_sheets[[#This Row],[Date]],"yyyy")</f>
        <v>2021</v>
      </c>
      <c r="F2880" s="1" t="str">
        <f>TEXT(Consolidated_sheets[[#This Row],[Date]],"mmmm")</f>
        <v>January</v>
      </c>
      <c r="G2880" t="str">
        <f>INDEX(Patient_data[Patient_Name],MATCH(Consolidated_sheets[[#This Row],[Patient_ID]],Patient_data[Patient_ID],0))</f>
        <v>Robert Chen</v>
      </c>
      <c r="H2880">
        <f>INDEX(Patient_data[Age],MATCH(Consolidated_sheets[[#This Row],[Patient_ID]],Patient_data[Patient_ID],0))</f>
        <v>18</v>
      </c>
      <c r="I2880" t="str">
        <f>INDEX(Patient_data[Gender],MATCH(Consolidated_sheets[[#This Row],[Patient_ID]],Patient_data[Patient_ID],0))</f>
        <v>Female</v>
      </c>
      <c r="J2880" t="str">
        <f>INDEX(Location_data[Location],MATCH(Consolidated_sheets[[#This Row],[Patient_ID]],Location_data[Patient_ID],0))</f>
        <v>Chicago</v>
      </c>
      <c r="K2880" t="str">
        <f>INDEX(Insurance_data[Insurance_Type],MATCH(Consolidated_sheets[[#This Row],[Patient_ID]],Insurance_data[Patient_ID],0))</f>
        <v>None</v>
      </c>
      <c r="L2880" s="6">
        <f>INDEX(Insurance_data[Insurance_Amount],MATCH(Consolidated_sheets[[#This Row],[Patient_ID]],Insurance_data[Patient_ID],0))</f>
        <v>5450.62</v>
      </c>
    </row>
    <row r="2881" spans="1:12" x14ac:dyDescent="0.3">
      <c r="A2881" t="s">
        <v>1017</v>
      </c>
      <c r="B2881" t="s">
        <v>5955</v>
      </c>
      <c r="C2881" s="6">
        <v>1197.98</v>
      </c>
      <c r="D2881" s="1">
        <v>44216.703671953117</v>
      </c>
      <c r="E2881" s="1" t="str">
        <f>TEXT(Consolidated_sheets[[#This Row],[Date]],"yyyy")</f>
        <v>2021</v>
      </c>
      <c r="F2881" s="1" t="str">
        <f>TEXT(Consolidated_sheets[[#This Row],[Date]],"mmmm")</f>
        <v>January</v>
      </c>
      <c r="G2881" t="str">
        <f>INDEX(Patient_data[Patient_Name],MATCH(Consolidated_sheets[[#This Row],[Patient_ID]],Patient_data[Patient_ID],0))</f>
        <v>Brittany Carr</v>
      </c>
      <c r="H2881">
        <f>INDEX(Patient_data[Age],MATCH(Consolidated_sheets[[#This Row],[Patient_ID]],Patient_data[Patient_ID],0))</f>
        <v>86</v>
      </c>
      <c r="I2881" t="str">
        <f>INDEX(Patient_data[Gender],MATCH(Consolidated_sheets[[#This Row],[Patient_ID]],Patient_data[Patient_ID],0))</f>
        <v>Male</v>
      </c>
      <c r="J2881" t="str">
        <f>INDEX(Location_data[Location],MATCH(Consolidated_sheets[[#This Row],[Patient_ID]],Location_data[Patient_ID],0))</f>
        <v>Houston</v>
      </c>
      <c r="K2881" t="str">
        <f>INDEX(Insurance_data[Insurance_Type],MATCH(Consolidated_sheets[[#This Row],[Patient_ID]],Insurance_data[Patient_ID],0))</f>
        <v>Private</v>
      </c>
      <c r="L2881" s="6">
        <f>INDEX(Insurance_data[Insurance_Amount],MATCH(Consolidated_sheets[[#This Row],[Patient_ID]],Insurance_data[Patient_ID],0))</f>
        <v>2171.44</v>
      </c>
    </row>
    <row r="2882" spans="1:12" x14ac:dyDescent="0.3">
      <c r="A2882" t="s">
        <v>1248</v>
      </c>
      <c r="B2882" t="s">
        <v>5954</v>
      </c>
      <c r="C2882" s="6">
        <v>815.19</v>
      </c>
      <c r="D2882" s="1">
        <v>44216.964423489073</v>
      </c>
      <c r="E2882" s="1" t="str">
        <f>TEXT(Consolidated_sheets[[#This Row],[Date]],"yyyy")</f>
        <v>2021</v>
      </c>
      <c r="F2882" s="1" t="str">
        <f>TEXT(Consolidated_sheets[[#This Row],[Date]],"mmmm")</f>
        <v>January</v>
      </c>
      <c r="G2882" t="str">
        <f>INDEX(Patient_data[Patient_Name],MATCH(Consolidated_sheets[[#This Row],[Patient_ID]],Patient_data[Patient_ID],0))</f>
        <v>Allison Hayes</v>
      </c>
      <c r="H2882">
        <f>INDEX(Patient_data[Age],MATCH(Consolidated_sheets[[#This Row],[Patient_ID]],Patient_data[Patient_ID],0))</f>
        <v>73</v>
      </c>
      <c r="I2882" t="str">
        <f>INDEX(Patient_data[Gender],MATCH(Consolidated_sheets[[#This Row],[Patient_ID]],Patient_data[Patient_ID],0))</f>
        <v>Male</v>
      </c>
      <c r="J2882" t="str">
        <f>INDEX(Location_data[Location],MATCH(Consolidated_sheets[[#This Row],[Patient_ID]],Location_data[Patient_ID],0))</f>
        <v>Chicago</v>
      </c>
      <c r="K2882" t="str">
        <f>INDEX(Insurance_data[Insurance_Type],MATCH(Consolidated_sheets[[#This Row],[Patient_ID]],Insurance_data[Patient_ID],0))</f>
        <v>Private</v>
      </c>
      <c r="L2882" s="6">
        <f>INDEX(Insurance_data[Insurance_Amount],MATCH(Consolidated_sheets[[#This Row],[Patient_ID]],Insurance_data[Patient_ID],0))</f>
        <v>6682.29</v>
      </c>
    </row>
    <row r="2883" spans="1:12" x14ac:dyDescent="0.3">
      <c r="A2883" t="s">
        <v>1388</v>
      </c>
      <c r="B2883" t="s">
        <v>5954</v>
      </c>
      <c r="C2883" s="6">
        <v>3483.44</v>
      </c>
      <c r="D2883" s="1">
        <v>44217.225175025</v>
      </c>
      <c r="E2883" s="1" t="str">
        <f>TEXT(Consolidated_sheets[[#This Row],[Date]],"yyyy")</f>
        <v>2021</v>
      </c>
      <c r="F2883" s="1" t="str">
        <f>TEXT(Consolidated_sheets[[#This Row],[Date]],"mmmm")</f>
        <v>January</v>
      </c>
      <c r="G2883" t="str">
        <f>INDEX(Patient_data[Patient_Name],MATCH(Consolidated_sheets[[#This Row],[Patient_ID]],Patient_data[Patient_ID],0))</f>
        <v>Stephanie Sharp</v>
      </c>
      <c r="H2883">
        <f>INDEX(Patient_data[Age],MATCH(Consolidated_sheets[[#This Row],[Patient_ID]],Patient_data[Patient_ID],0))</f>
        <v>83</v>
      </c>
      <c r="I2883" t="str">
        <f>INDEX(Patient_data[Gender],MATCH(Consolidated_sheets[[#This Row],[Patient_ID]],Patient_data[Patient_ID],0))</f>
        <v>Female</v>
      </c>
      <c r="J2883" t="str">
        <f>INDEX(Location_data[Location],MATCH(Consolidated_sheets[[#This Row],[Patient_ID]],Location_data[Patient_ID],0))</f>
        <v>Chicago</v>
      </c>
      <c r="K2883" t="str">
        <f>INDEX(Insurance_data[Insurance_Type],MATCH(Consolidated_sheets[[#This Row],[Patient_ID]],Insurance_data[Patient_ID],0))</f>
        <v>Public</v>
      </c>
      <c r="L2883" s="6">
        <f>INDEX(Insurance_data[Insurance_Amount],MATCH(Consolidated_sheets[[#This Row],[Patient_ID]],Insurance_data[Patient_ID],0))</f>
        <v>9796.35</v>
      </c>
    </row>
    <row r="2884" spans="1:12" x14ac:dyDescent="0.3">
      <c r="A2884" t="s">
        <v>1351</v>
      </c>
      <c r="B2884" t="s">
        <v>5954</v>
      </c>
      <c r="C2884" s="6">
        <v>574.33000000000004</v>
      </c>
      <c r="D2884" s="1">
        <v>44217.485926560927</v>
      </c>
      <c r="E2884" s="1" t="str">
        <f>TEXT(Consolidated_sheets[[#This Row],[Date]],"yyyy")</f>
        <v>2021</v>
      </c>
      <c r="F2884" s="1" t="str">
        <f>TEXT(Consolidated_sheets[[#This Row],[Date]],"mmmm")</f>
        <v>January</v>
      </c>
      <c r="G2884" t="str">
        <f>INDEX(Patient_data[Patient_Name],MATCH(Consolidated_sheets[[#This Row],[Patient_ID]],Patient_data[Patient_ID],0))</f>
        <v>Michelle King</v>
      </c>
      <c r="H2884">
        <f>INDEX(Patient_data[Age],MATCH(Consolidated_sheets[[#This Row],[Patient_ID]],Patient_data[Patient_ID],0))</f>
        <v>59</v>
      </c>
      <c r="I2884" t="str">
        <f>INDEX(Patient_data[Gender],MATCH(Consolidated_sheets[[#This Row],[Patient_ID]],Patient_data[Patient_ID],0))</f>
        <v>Female</v>
      </c>
      <c r="J2884" t="str">
        <f>INDEX(Location_data[Location],MATCH(Consolidated_sheets[[#This Row],[Patient_ID]],Location_data[Patient_ID],0))</f>
        <v>New York</v>
      </c>
      <c r="K2884" t="str">
        <f>INDEX(Insurance_data[Insurance_Type],MATCH(Consolidated_sheets[[#This Row],[Patient_ID]],Insurance_data[Patient_ID],0))</f>
        <v>None</v>
      </c>
      <c r="L2884" s="6">
        <f>INDEX(Insurance_data[Insurance_Amount],MATCH(Consolidated_sheets[[#This Row],[Patient_ID]],Insurance_data[Patient_ID],0))</f>
        <v>8982.17</v>
      </c>
    </row>
    <row r="2885" spans="1:12" x14ac:dyDescent="0.3">
      <c r="A2885" t="s">
        <v>2585</v>
      </c>
      <c r="B2885" t="s">
        <v>5953</v>
      </c>
      <c r="C2885" s="6">
        <v>587.86</v>
      </c>
      <c r="D2885" s="1">
        <v>44217.746678096861</v>
      </c>
      <c r="E2885" s="1" t="str">
        <f>TEXT(Consolidated_sheets[[#This Row],[Date]],"yyyy")</f>
        <v>2021</v>
      </c>
      <c r="F2885" s="1" t="str">
        <f>TEXT(Consolidated_sheets[[#This Row],[Date]],"mmmm")</f>
        <v>January</v>
      </c>
      <c r="G2885" t="str">
        <f>INDEX(Patient_data[Patient_Name],MATCH(Consolidated_sheets[[#This Row],[Patient_ID]],Patient_data[Patient_ID],0))</f>
        <v>Michelle Friedman</v>
      </c>
      <c r="H2885">
        <f>INDEX(Patient_data[Age],MATCH(Consolidated_sheets[[#This Row],[Patient_ID]],Patient_data[Patient_ID],0))</f>
        <v>59</v>
      </c>
      <c r="I2885" t="str">
        <f>INDEX(Patient_data[Gender],MATCH(Consolidated_sheets[[#This Row],[Patient_ID]],Patient_data[Patient_ID],0))</f>
        <v>Male</v>
      </c>
      <c r="J2885" t="str">
        <f>INDEX(Location_data[Location],MATCH(Consolidated_sheets[[#This Row],[Patient_ID]],Location_data[Patient_ID],0))</f>
        <v>Phoenix</v>
      </c>
      <c r="K2885" t="str">
        <f>INDEX(Insurance_data[Insurance_Type],MATCH(Consolidated_sheets[[#This Row],[Patient_ID]],Insurance_data[Patient_ID],0))</f>
        <v>None</v>
      </c>
      <c r="L2885" s="6">
        <f>INDEX(Insurance_data[Insurance_Amount],MATCH(Consolidated_sheets[[#This Row],[Patient_ID]],Insurance_data[Patient_ID],0))</f>
        <v>5943.01</v>
      </c>
    </row>
    <row r="2886" spans="1:12" x14ac:dyDescent="0.3">
      <c r="A2886" t="s">
        <v>2920</v>
      </c>
      <c r="B2886" t="s">
        <v>5954</v>
      </c>
      <c r="C2886" s="6">
        <v>1178.92</v>
      </c>
      <c r="D2886" s="1">
        <v>44218.007429632802</v>
      </c>
      <c r="E2886" s="1" t="str">
        <f>TEXT(Consolidated_sheets[[#This Row],[Date]],"yyyy")</f>
        <v>2021</v>
      </c>
      <c r="F2886" s="1" t="str">
        <f>TEXT(Consolidated_sheets[[#This Row],[Date]],"mmmm")</f>
        <v>January</v>
      </c>
      <c r="G2886" t="str">
        <f>INDEX(Patient_data[Patient_Name],MATCH(Consolidated_sheets[[#This Row],[Patient_ID]],Patient_data[Patient_ID],0))</f>
        <v>Brian Beck</v>
      </c>
      <c r="H2886">
        <f>INDEX(Patient_data[Age],MATCH(Consolidated_sheets[[#This Row],[Patient_ID]],Patient_data[Patient_ID],0))</f>
        <v>66</v>
      </c>
      <c r="I2886" t="str">
        <f>INDEX(Patient_data[Gender],MATCH(Consolidated_sheets[[#This Row],[Patient_ID]],Patient_data[Patient_ID],0))</f>
        <v>Female</v>
      </c>
      <c r="J2886" t="str">
        <f>INDEX(Location_data[Location],MATCH(Consolidated_sheets[[#This Row],[Patient_ID]],Location_data[Patient_ID],0))</f>
        <v>Phoenix</v>
      </c>
      <c r="K2886" t="str">
        <f>INDEX(Insurance_data[Insurance_Type],MATCH(Consolidated_sheets[[#This Row],[Patient_ID]],Insurance_data[Patient_ID],0))</f>
        <v>Public</v>
      </c>
      <c r="L2886" s="6">
        <f>INDEX(Insurance_data[Insurance_Amount],MATCH(Consolidated_sheets[[#This Row],[Patient_ID]],Insurance_data[Patient_ID],0))</f>
        <v>5706.66</v>
      </c>
    </row>
    <row r="2887" spans="1:12" x14ac:dyDescent="0.3">
      <c r="A2887" t="s">
        <v>2057</v>
      </c>
      <c r="B2887" t="s">
        <v>5952</v>
      </c>
      <c r="C2887" s="6">
        <v>2304.4899999999998</v>
      </c>
      <c r="D2887" s="1">
        <v>44218.268181168743</v>
      </c>
      <c r="E2887" s="1" t="str">
        <f>TEXT(Consolidated_sheets[[#This Row],[Date]],"yyyy")</f>
        <v>2021</v>
      </c>
      <c r="F2887" s="1" t="str">
        <f>TEXT(Consolidated_sheets[[#This Row],[Date]],"mmmm")</f>
        <v>January</v>
      </c>
      <c r="G2887" t="str">
        <f>INDEX(Patient_data[Patient_Name],MATCH(Consolidated_sheets[[#This Row],[Patient_ID]],Patient_data[Patient_ID],0))</f>
        <v>Nancy Cooper</v>
      </c>
      <c r="H2887">
        <f>INDEX(Patient_data[Age],MATCH(Consolidated_sheets[[#This Row],[Patient_ID]],Patient_data[Patient_ID],0))</f>
        <v>31</v>
      </c>
      <c r="I2887" t="str">
        <f>INDEX(Patient_data[Gender],MATCH(Consolidated_sheets[[#This Row],[Patient_ID]],Patient_data[Patient_ID],0))</f>
        <v>Female</v>
      </c>
      <c r="J2887" t="str">
        <f>INDEX(Location_data[Location],MATCH(Consolidated_sheets[[#This Row],[Patient_ID]],Location_data[Patient_ID],0))</f>
        <v>Chicago</v>
      </c>
      <c r="K2887" t="str">
        <f>INDEX(Insurance_data[Insurance_Type],MATCH(Consolidated_sheets[[#This Row],[Patient_ID]],Insurance_data[Patient_ID],0))</f>
        <v>Private</v>
      </c>
      <c r="L2887" s="6">
        <f>INDEX(Insurance_data[Insurance_Amount],MATCH(Consolidated_sheets[[#This Row],[Patient_ID]],Insurance_data[Patient_ID],0))</f>
        <v>1253.5999999999999</v>
      </c>
    </row>
    <row r="2888" spans="1:12" x14ac:dyDescent="0.3">
      <c r="A2888" t="s">
        <v>2458</v>
      </c>
      <c r="B2888" t="s">
        <v>5953</v>
      </c>
      <c r="C2888" s="6">
        <v>3223.83</v>
      </c>
      <c r="D2888" s="1">
        <v>44218.528932704663</v>
      </c>
      <c r="E2888" s="1" t="str">
        <f>TEXT(Consolidated_sheets[[#This Row],[Date]],"yyyy")</f>
        <v>2021</v>
      </c>
      <c r="F2888" s="1" t="str">
        <f>TEXT(Consolidated_sheets[[#This Row],[Date]],"mmmm")</f>
        <v>January</v>
      </c>
      <c r="G2888" t="str">
        <f>INDEX(Patient_data[Patient_Name],MATCH(Consolidated_sheets[[#This Row],[Patient_ID]],Patient_data[Patient_ID],0))</f>
        <v>Pamela Thomas</v>
      </c>
      <c r="H2888">
        <f>INDEX(Patient_data[Age],MATCH(Consolidated_sheets[[#This Row],[Patient_ID]],Patient_data[Patient_ID],0))</f>
        <v>71</v>
      </c>
      <c r="I2888" t="str">
        <f>INDEX(Patient_data[Gender],MATCH(Consolidated_sheets[[#This Row],[Patient_ID]],Patient_data[Patient_ID],0))</f>
        <v>Male</v>
      </c>
      <c r="J2888" t="str">
        <f>INDEX(Location_data[Location],MATCH(Consolidated_sheets[[#This Row],[Patient_ID]],Location_data[Patient_ID],0))</f>
        <v>Chicago</v>
      </c>
      <c r="K2888" t="str">
        <f>INDEX(Insurance_data[Insurance_Type],MATCH(Consolidated_sheets[[#This Row],[Patient_ID]],Insurance_data[Patient_ID],0))</f>
        <v>Public</v>
      </c>
      <c r="L2888" s="6">
        <f>INDEX(Insurance_data[Insurance_Amount],MATCH(Consolidated_sheets[[#This Row],[Patient_ID]],Insurance_data[Patient_ID],0))</f>
        <v>8783.6299999999992</v>
      </c>
    </row>
    <row r="2889" spans="1:12" x14ac:dyDescent="0.3">
      <c r="A2889" t="s">
        <v>1364</v>
      </c>
      <c r="B2889" t="s">
        <v>5953</v>
      </c>
      <c r="C2889" s="6">
        <v>4985.28</v>
      </c>
      <c r="D2889" s="1">
        <v>44218.789684240597</v>
      </c>
      <c r="E2889" s="1" t="str">
        <f>TEXT(Consolidated_sheets[[#This Row],[Date]],"yyyy")</f>
        <v>2021</v>
      </c>
      <c r="F2889" s="1" t="str">
        <f>TEXT(Consolidated_sheets[[#This Row],[Date]],"mmmm")</f>
        <v>January</v>
      </c>
      <c r="G2889" t="str">
        <f>INDEX(Patient_data[Patient_Name],MATCH(Consolidated_sheets[[#This Row],[Patient_ID]],Patient_data[Patient_ID],0))</f>
        <v>Karen Fowler</v>
      </c>
      <c r="H2889">
        <f>INDEX(Patient_data[Age],MATCH(Consolidated_sheets[[#This Row],[Patient_ID]],Patient_data[Patient_ID],0))</f>
        <v>51</v>
      </c>
      <c r="I2889" t="str">
        <f>INDEX(Patient_data[Gender],MATCH(Consolidated_sheets[[#This Row],[Patient_ID]],Patient_data[Patient_ID],0))</f>
        <v>Male</v>
      </c>
      <c r="J2889" t="str">
        <f>INDEX(Location_data[Location],MATCH(Consolidated_sheets[[#This Row],[Patient_ID]],Location_data[Patient_ID],0))</f>
        <v>Phoenix</v>
      </c>
      <c r="K2889" t="str">
        <f>INDEX(Insurance_data[Insurance_Type],MATCH(Consolidated_sheets[[#This Row],[Patient_ID]],Insurance_data[Patient_ID],0))</f>
        <v>Public</v>
      </c>
      <c r="L2889" s="6">
        <f>INDEX(Insurance_data[Insurance_Amount],MATCH(Consolidated_sheets[[#This Row],[Patient_ID]],Insurance_data[Patient_ID],0))</f>
        <v>4018.38</v>
      </c>
    </row>
    <row r="2890" spans="1:12" x14ac:dyDescent="0.3">
      <c r="A2890" t="s">
        <v>1021</v>
      </c>
      <c r="B2890" t="s">
        <v>5954</v>
      </c>
      <c r="C2890" s="6">
        <v>2424.46</v>
      </c>
      <c r="D2890" s="1">
        <v>44219.050435776539</v>
      </c>
      <c r="E2890" s="1" t="str">
        <f>TEXT(Consolidated_sheets[[#This Row],[Date]],"yyyy")</f>
        <v>2021</v>
      </c>
      <c r="F2890" s="1" t="str">
        <f>TEXT(Consolidated_sheets[[#This Row],[Date]],"mmmm")</f>
        <v>January</v>
      </c>
      <c r="G2890" t="str">
        <f>INDEX(Patient_data[Patient_Name],MATCH(Consolidated_sheets[[#This Row],[Patient_ID]],Patient_data[Patient_ID],0))</f>
        <v>Elizabeth Flowers</v>
      </c>
      <c r="H2890">
        <f>INDEX(Patient_data[Age],MATCH(Consolidated_sheets[[#This Row],[Patient_ID]],Patient_data[Patient_ID],0))</f>
        <v>30</v>
      </c>
      <c r="I2890" t="str">
        <f>INDEX(Patient_data[Gender],MATCH(Consolidated_sheets[[#This Row],[Patient_ID]],Patient_data[Patient_ID],0))</f>
        <v>Female</v>
      </c>
      <c r="J2890" t="str">
        <f>INDEX(Location_data[Location],MATCH(Consolidated_sheets[[#This Row],[Patient_ID]],Location_data[Patient_ID],0))</f>
        <v>Houston</v>
      </c>
      <c r="K2890" t="str">
        <f>INDEX(Insurance_data[Insurance_Type],MATCH(Consolidated_sheets[[#This Row],[Patient_ID]],Insurance_data[Patient_ID],0))</f>
        <v>Public</v>
      </c>
      <c r="L2890" s="6">
        <f>INDEX(Insurance_data[Insurance_Amount],MATCH(Consolidated_sheets[[#This Row],[Patient_ID]],Insurance_data[Patient_ID],0))</f>
        <v>1573.61</v>
      </c>
    </row>
    <row r="2891" spans="1:12" x14ac:dyDescent="0.3">
      <c r="A2891" t="s">
        <v>2622</v>
      </c>
      <c r="B2891" t="s">
        <v>5955</v>
      </c>
      <c r="C2891" s="6">
        <v>4115.08</v>
      </c>
      <c r="D2891" s="1">
        <v>44219.311187312473</v>
      </c>
      <c r="E2891" s="1" t="str">
        <f>TEXT(Consolidated_sheets[[#This Row],[Date]],"yyyy")</f>
        <v>2021</v>
      </c>
      <c r="F2891" s="1" t="str">
        <f>TEXT(Consolidated_sheets[[#This Row],[Date]],"mmmm")</f>
        <v>January</v>
      </c>
      <c r="G2891" t="str">
        <f>INDEX(Patient_data[Patient_Name],MATCH(Consolidated_sheets[[#This Row],[Patient_ID]],Patient_data[Patient_ID],0))</f>
        <v>Christine Harrison</v>
      </c>
      <c r="H2891">
        <f>INDEX(Patient_data[Age],MATCH(Consolidated_sheets[[#This Row],[Patient_ID]],Patient_data[Patient_ID],0))</f>
        <v>40</v>
      </c>
      <c r="I2891" t="str">
        <f>INDEX(Patient_data[Gender],MATCH(Consolidated_sheets[[#This Row],[Patient_ID]],Patient_data[Patient_ID],0))</f>
        <v>Female</v>
      </c>
      <c r="J2891" t="str">
        <f>INDEX(Location_data[Location],MATCH(Consolidated_sheets[[#This Row],[Patient_ID]],Location_data[Patient_ID],0))</f>
        <v>New York</v>
      </c>
      <c r="K2891" t="str">
        <f>INDEX(Insurance_data[Insurance_Type],MATCH(Consolidated_sheets[[#This Row],[Patient_ID]],Insurance_data[Patient_ID],0))</f>
        <v>Public</v>
      </c>
      <c r="L2891" s="6">
        <f>INDEX(Insurance_data[Insurance_Amount],MATCH(Consolidated_sheets[[#This Row],[Patient_ID]],Insurance_data[Patient_ID],0))</f>
        <v>2299.94</v>
      </c>
    </row>
    <row r="2892" spans="1:12" x14ac:dyDescent="0.3">
      <c r="A2892" t="s">
        <v>1154</v>
      </c>
      <c r="B2892" t="s">
        <v>5952</v>
      </c>
      <c r="C2892" s="6">
        <v>3484.22</v>
      </c>
      <c r="D2892" s="1">
        <v>44219.571938848399</v>
      </c>
      <c r="E2892" s="1" t="str">
        <f>TEXT(Consolidated_sheets[[#This Row],[Date]],"yyyy")</f>
        <v>2021</v>
      </c>
      <c r="F2892" s="1" t="str">
        <f>TEXT(Consolidated_sheets[[#This Row],[Date]],"mmmm")</f>
        <v>January</v>
      </c>
      <c r="G2892" t="str">
        <f>INDEX(Patient_data[Patient_Name],MATCH(Consolidated_sheets[[#This Row],[Patient_ID]],Patient_data[Patient_ID],0))</f>
        <v>Toni Miller</v>
      </c>
      <c r="H2892">
        <f>INDEX(Patient_data[Age],MATCH(Consolidated_sheets[[#This Row],[Patient_ID]],Patient_data[Patient_ID],0))</f>
        <v>25</v>
      </c>
      <c r="I2892" t="str">
        <f>INDEX(Patient_data[Gender],MATCH(Consolidated_sheets[[#This Row],[Patient_ID]],Patient_data[Patient_ID],0))</f>
        <v>Male</v>
      </c>
      <c r="J2892" t="str">
        <f>INDEX(Location_data[Location],MATCH(Consolidated_sheets[[#This Row],[Patient_ID]],Location_data[Patient_ID],0))</f>
        <v>Chicago</v>
      </c>
      <c r="K2892" t="str">
        <f>INDEX(Insurance_data[Insurance_Type],MATCH(Consolidated_sheets[[#This Row],[Patient_ID]],Insurance_data[Patient_ID],0))</f>
        <v>Public</v>
      </c>
      <c r="L2892" s="6">
        <f>INDEX(Insurance_data[Insurance_Amount],MATCH(Consolidated_sheets[[#This Row],[Patient_ID]],Insurance_data[Patient_ID],0))</f>
        <v>4299.79</v>
      </c>
    </row>
    <row r="2893" spans="1:12" x14ac:dyDescent="0.3">
      <c r="A2893" t="s">
        <v>18</v>
      </c>
      <c r="B2893" t="s">
        <v>5954</v>
      </c>
      <c r="C2893" s="6">
        <v>3336.02</v>
      </c>
      <c r="D2893" s="1">
        <v>44219.832690384341</v>
      </c>
      <c r="E2893" s="1" t="str">
        <f>TEXT(Consolidated_sheets[[#This Row],[Date]],"yyyy")</f>
        <v>2021</v>
      </c>
      <c r="F2893" s="1" t="str">
        <f>TEXT(Consolidated_sheets[[#This Row],[Date]],"mmmm")</f>
        <v>January</v>
      </c>
      <c r="G2893" t="str">
        <f>INDEX(Patient_data[Patient_Name],MATCH(Consolidated_sheets[[#This Row],[Patient_ID]],Patient_data[Patient_ID],0))</f>
        <v>Rita French</v>
      </c>
      <c r="H2893">
        <f>INDEX(Patient_data[Age],MATCH(Consolidated_sheets[[#This Row],[Patient_ID]],Patient_data[Patient_ID],0))</f>
        <v>82</v>
      </c>
      <c r="I2893" t="str">
        <f>INDEX(Patient_data[Gender],MATCH(Consolidated_sheets[[#This Row],[Patient_ID]],Patient_data[Patient_ID],0))</f>
        <v>Male</v>
      </c>
      <c r="J2893" t="str">
        <f>INDEX(Location_data[Location],MATCH(Consolidated_sheets[[#This Row],[Patient_ID]],Location_data[Patient_ID],0))</f>
        <v>Houston</v>
      </c>
      <c r="K2893" t="str">
        <f>INDEX(Insurance_data[Insurance_Type],MATCH(Consolidated_sheets[[#This Row],[Patient_ID]],Insurance_data[Patient_ID],0))</f>
        <v>Public</v>
      </c>
      <c r="L2893" s="6">
        <f>INDEX(Insurance_data[Insurance_Amount],MATCH(Consolidated_sheets[[#This Row],[Patient_ID]],Insurance_data[Patient_ID],0))</f>
        <v>3595.99</v>
      </c>
    </row>
    <row r="2894" spans="1:12" x14ac:dyDescent="0.3">
      <c r="A2894" t="s">
        <v>1429</v>
      </c>
      <c r="B2894" t="s">
        <v>5954</v>
      </c>
      <c r="C2894" s="6">
        <v>4546.08</v>
      </c>
      <c r="D2894" s="1">
        <v>44220.093441920268</v>
      </c>
      <c r="E2894" s="1" t="str">
        <f>TEXT(Consolidated_sheets[[#This Row],[Date]],"yyyy")</f>
        <v>2021</v>
      </c>
      <c r="F2894" s="1" t="str">
        <f>TEXT(Consolidated_sheets[[#This Row],[Date]],"mmmm")</f>
        <v>January</v>
      </c>
      <c r="G2894" t="str">
        <f>INDEX(Patient_data[Patient_Name],MATCH(Consolidated_sheets[[#This Row],[Patient_ID]],Patient_data[Patient_ID],0))</f>
        <v>Aaron Barnett</v>
      </c>
      <c r="H2894">
        <f>INDEX(Patient_data[Age],MATCH(Consolidated_sheets[[#This Row],[Patient_ID]],Patient_data[Patient_ID],0))</f>
        <v>46</v>
      </c>
      <c r="I2894" t="str">
        <f>INDEX(Patient_data[Gender],MATCH(Consolidated_sheets[[#This Row],[Patient_ID]],Patient_data[Patient_ID],0))</f>
        <v>Female</v>
      </c>
      <c r="J2894" t="str">
        <f>INDEX(Location_data[Location],MATCH(Consolidated_sheets[[#This Row],[Patient_ID]],Location_data[Patient_ID],0))</f>
        <v>Phoenix</v>
      </c>
      <c r="K2894" t="str">
        <f>INDEX(Insurance_data[Insurance_Type],MATCH(Consolidated_sheets[[#This Row],[Patient_ID]],Insurance_data[Patient_ID],0))</f>
        <v>Private</v>
      </c>
      <c r="L2894" s="6">
        <f>INDEX(Insurance_data[Insurance_Amount],MATCH(Consolidated_sheets[[#This Row],[Patient_ID]],Insurance_data[Patient_ID],0))</f>
        <v>1219.22</v>
      </c>
    </row>
    <row r="2895" spans="1:12" x14ac:dyDescent="0.3">
      <c r="A2895" t="s">
        <v>232</v>
      </c>
      <c r="B2895" t="s">
        <v>5954</v>
      </c>
      <c r="C2895" s="6">
        <v>744.24</v>
      </c>
      <c r="D2895" s="1">
        <v>44220.354193456202</v>
      </c>
      <c r="E2895" s="1" t="str">
        <f>TEXT(Consolidated_sheets[[#This Row],[Date]],"yyyy")</f>
        <v>2021</v>
      </c>
      <c r="F2895" s="1" t="str">
        <f>TEXT(Consolidated_sheets[[#This Row],[Date]],"mmmm")</f>
        <v>January</v>
      </c>
      <c r="G2895" t="str">
        <f>INDEX(Patient_data[Patient_Name],MATCH(Consolidated_sheets[[#This Row],[Patient_ID]],Patient_data[Patient_ID],0))</f>
        <v>Antonio Harrison</v>
      </c>
      <c r="H2895">
        <f>INDEX(Patient_data[Age],MATCH(Consolidated_sheets[[#This Row],[Patient_ID]],Patient_data[Patient_ID],0))</f>
        <v>46</v>
      </c>
      <c r="I2895" t="str">
        <f>INDEX(Patient_data[Gender],MATCH(Consolidated_sheets[[#This Row],[Patient_ID]],Patient_data[Patient_ID],0))</f>
        <v>Male</v>
      </c>
      <c r="J2895" t="str">
        <f>INDEX(Location_data[Location],MATCH(Consolidated_sheets[[#This Row],[Patient_ID]],Location_data[Patient_ID],0))</f>
        <v>Chicago</v>
      </c>
      <c r="K2895" t="str">
        <f>INDEX(Insurance_data[Insurance_Type],MATCH(Consolidated_sheets[[#This Row],[Patient_ID]],Insurance_data[Patient_ID],0))</f>
        <v>Public</v>
      </c>
      <c r="L2895" s="6">
        <f>INDEX(Insurance_data[Insurance_Amount],MATCH(Consolidated_sheets[[#This Row],[Patient_ID]],Insurance_data[Patient_ID],0))</f>
        <v>6669.62</v>
      </c>
    </row>
    <row r="2896" spans="1:12" x14ac:dyDescent="0.3">
      <c r="A2896" t="s">
        <v>1581</v>
      </c>
      <c r="B2896" t="s">
        <v>5955</v>
      </c>
      <c r="C2896" s="6">
        <v>597.45000000000005</v>
      </c>
      <c r="D2896" s="1">
        <v>44220.614944992143</v>
      </c>
      <c r="E2896" s="1" t="str">
        <f>TEXT(Consolidated_sheets[[#This Row],[Date]],"yyyy")</f>
        <v>2021</v>
      </c>
      <c r="F2896" s="1" t="str">
        <f>TEXT(Consolidated_sheets[[#This Row],[Date]],"mmmm")</f>
        <v>January</v>
      </c>
      <c r="G2896" t="str">
        <f>INDEX(Patient_data[Patient_Name],MATCH(Consolidated_sheets[[#This Row],[Patient_ID]],Patient_data[Patient_ID],0))</f>
        <v>Robert Wilson</v>
      </c>
      <c r="H2896">
        <f>INDEX(Patient_data[Age],MATCH(Consolidated_sheets[[#This Row],[Patient_ID]],Patient_data[Patient_ID],0))</f>
        <v>82</v>
      </c>
      <c r="I2896" t="str">
        <f>INDEX(Patient_data[Gender],MATCH(Consolidated_sheets[[#This Row],[Patient_ID]],Patient_data[Patient_ID],0))</f>
        <v>Female</v>
      </c>
      <c r="J2896" t="str">
        <f>INDEX(Location_data[Location],MATCH(Consolidated_sheets[[#This Row],[Patient_ID]],Location_data[Patient_ID],0))</f>
        <v>Chicago</v>
      </c>
      <c r="K2896" t="str">
        <f>INDEX(Insurance_data[Insurance_Type],MATCH(Consolidated_sheets[[#This Row],[Patient_ID]],Insurance_data[Patient_ID],0))</f>
        <v>Private</v>
      </c>
      <c r="L2896" s="6">
        <f>INDEX(Insurance_data[Insurance_Amount],MATCH(Consolidated_sheets[[#This Row],[Patient_ID]],Insurance_data[Patient_ID],0))</f>
        <v>2218.1999999999998</v>
      </c>
    </row>
    <row r="2897" spans="1:12" x14ac:dyDescent="0.3">
      <c r="A2897" t="s">
        <v>131</v>
      </c>
      <c r="B2897" t="s">
        <v>5953</v>
      </c>
      <c r="C2897" s="6">
        <v>2724.16</v>
      </c>
      <c r="D2897" s="1">
        <v>44220.87569652807</v>
      </c>
      <c r="E2897" s="1" t="str">
        <f>TEXT(Consolidated_sheets[[#This Row],[Date]],"yyyy")</f>
        <v>2021</v>
      </c>
      <c r="F2897" s="1" t="str">
        <f>TEXT(Consolidated_sheets[[#This Row],[Date]],"mmmm")</f>
        <v>January</v>
      </c>
      <c r="G2897" t="str">
        <f>INDEX(Patient_data[Patient_Name],MATCH(Consolidated_sheets[[#This Row],[Patient_ID]],Patient_data[Patient_ID],0))</f>
        <v>James Sanders</v>
      </c>
      <c r="H2897">
        <f>INDEX(Patient_data[Age],MATCH(Consolidated_sheets[[#This Row],[Patient_ID]],Patient_data[Patient_ID],0))</f>
        <v>45</v>
      </c>
      <c r="I2897" t="str">
        <f>INDEX(Patient_data[Gender],MATCH(Consolidated_sheets[[#This Row],[Patient_ID]],Patient_data[Patient_ID],0))</f>
        <v>Female</v>
      </c>
      <c r="J2897" t="str">
        <f>INDEX(Location_data[Location],MATCH(Consolidated_sheets[[#This Row],[Patient_ID]],Location_data[Patient_ID],0))</f>
        <v>Phoenix</v>
      </c>
      <c r="K2897" t="str">
        <f>INDEX(Insurance_data[Insurance_Type],MATCH(Consolidated_sheets[[#This Row],[Patient_ID]],Insurance_data[Patient_ID],0))</f>
        <v>Private</v>
      </c>
      <c r="L2897" s="6">
        <f>INDEX(Insurance_data[Insurance_Amount],MATCH(Consolidated_sheets[[#This Row],[Patient_ID]],Insurance_data[Patient_ID],0))</f>
        <v>9415.73</v>
      </c>
    </row>
    <row r="2898" spans="1:12" x14ac:dyDescent="0.3">
      <c r="A2898" t="s">
        <v>2633</v>
      </c>
      <c r="B2898" t="s">
        <v>5953</v>
      </c>
      <c r="C2898" s="6">
        <v>2491.69</v>
      </c>
      <c r="D2898" s="1">
        <v>44221.136448063997</v>
      </c>
      <c r="E2898" s="1" t="str">
        <f>TEXT(Consolidated_sheets[[#This Row],[Date]],"yyyy")</f>
        <v>2021</v>
      </c>
      <c r="F2898" s="1" t="str">
        <f>TEXT(Consolidated_sheets[[#This Row],[Date]],"mmmm")</f>
        <v>January</v>
      </c>
      <c r="G2898" t="str">
        <f>INDEX(Patient_data[Patient_Name],MATCH(Consolidated_sheets[[#This Row],[Patient_ID]],Patient_data[Patient_ID],0))</f>
        <v>Beverly Macdonald</v>
      </c>
      <c r="H2898">
        <f>INDEX(Patient_data[Age],MATCH(Consolidated_sheets[[#This Row],[Patient_ID]],Patient_data[Patient_ID],0))</f>
        <v>54</v>
      </c>
      <c r="I2898" t="str">
        <f>INDEX(Patient_data[Gender],MATCH(Consolidated_sheets[[#This Row],[Patient_ID]],Patient_data[Patient_ID],0))</f>
        <v>Female</v>
      </c>
      <c r="J2898" t="str">
        <f>INDEX(Location_data[Location],MATCH(Consolidated_sheets[[#This Row],[Patient_ID]],Location_data[Patient_ID],0))</f>
        <v>Los Angeles</v>
      </c>
      <c r="K2898" t="str">
        <f>INDEX(Insurance_data[Insurance_Type],MATCH(Consolidated_sheets[[#This Row],[Patient_ID]],Insurance_data[Patient_ID],0))</f>
        <v>Public</v>
      </c>
      <c r="L2898" s="6">
        <f>INDEX(Insurance_data[Insurance_Amount],MATCH(Consolidated_sheets[[#This Row],[Patient_ID]],Insurance_data[Patient_ID],0))</f>
        <v>2104.71</v>
      </c>
    </row>
    <row r="2899" spans="1:12" x14ac:dyDescent="0.3">
      <c r="A2899" t="s">
        <v>1699</v>
      </c>
      <c r="B2899" t="s">
        <v>5954</v>
      </c>
      <c r="C2899" s="6">
        <v>3880.89</v>
      </c>
      <c r="D2899" s="1">
        <v>44221.397199599953</v>
      </c>
      <c r="E2899" s="1" t="str">
        <f>TEXT(Consolidated_sheets[[#This Row],[Date]],"yyyy")</f>
        <v>2021</v>
      </c>
      <c r="F2899" s="1" t="str">
        <f>TEXT(Consolidated_sheets[[#This Row],[Date]],"mmmm")</f>
        <v>January</v>
      </c>
      <c r="G2899" t="str">
        <f>INDEX(Patient_data[Patient_Name],MATCH(Consolidated_sheets[[#This Row],[Patient_ID]],Patient_data[Patient_ID],0))</f>
        <v>Anita Johnson</v>
      </c>
      <c r="H2899">
        <f>INDEX(Patient_data[Age],MATCH(Consolidated_sheets[[#This Row],[Patient_ID]],Patient_data[Patient_ID],0))</f>
        <v>63</v>
      </c>
      <c r="I2899" t="str">
        <f>INDEX(Patient_data[Gender],MATCH(Consolidated_sheets[[#This Row],[Patient_ID]],Patient_data[Patient_ID],0))</f>
        <v>Male</v>
      </c>
      <c r="J2899" t="str">
        <f>INDEX(Location_data[Location],MATCH(Consolidated_sheets[[#This Row],[Patient_ID]],Location_data[Patient_ID],0))</f>
        <v>Houston</v>
      </c>
      <c r="K2899" t="str">
        <f>INDEX(Insurance_data[Insurance_Type],MATCH(Consolidated_sheets[[#This Row],[Patient_ID]],Insurance_data[Patient_ID],0))</f>
        <v>Private</v>
      </c>
      <c r="L2899" s="6">
        <f>INDEX(Insurance_data[Insurance_Amount],MATCH(Consolidated_sheets[[#This Row],[Patient_ID]],Insurance_data[Patient_ID],0))</f>
        <v>1880.26</v>
      </c>
    </row>
    <row r="2900" spans="1:12" x14ac:dyDescent="0.3">
      <c r="A2900" t="s">
        <v>1387</v>
      </c>
      <c r="B2900" t="s">
        <v>5955</v>
      </c>
      <c r="C2900" s="6">
        <v>1837.84</v>
      </c>
      <c r="D2900" s="1">
        <v>44221.657951135872</v>
      </c>
      <c r="E2900" s="1" t="str">
        <f>TEXT(Consolidated_sheets[[#This Row],[Date]],"yyyy")</f>
        <v>2021</v>
      </c>
      <c r="F2900" s="1" t="str">
        <f>TEXT(Consolidated_sheets[[#This Row],[Date]],"mmmm")</f>
        <v>January</v>
      </c>
      <c r="G2900" t="str">
        <f>INDEX(Patient_data[Patient_Name],MATCH(Consolidated_sheets[[#This Row],[Patient_ID]],Patient_data[Patient_ID],0))</f>
        <v>Mrs. Nicole Humphrey DVM</v>
      </c>
      <c r="H2900">
        <f>INDEX(Patient_data[Age],MATCH(Consolidated_sheets[[#This Row],[Patient_ID]],Patient_data[Patient_ID],0))</f>
        <v>62</v>
      </c>
      <c r="I2900" t="str">
        <f>INDEX(Patient_data[Gender],MATCH(Consolidated_sheets[[#This Row],[Patient_ID]],Patient_data[Patient_ID],0))</f>
        <v>Male</v>
      </c>
      <c r="J2900" t="str">
        <f>INDEX(Location_data[Location],MATCH(Consolidated_sheets[[#This Row],[Patient_ID]],Location_data[Patient_ID],0))</f>
        <v>Los Angeles</v>
      </c>
      <c r="K2900" t="str">
        <f>INDEX(Insurance_data[Insurance_Type],MATCH(Consolidated_sheets[[#This Row],[Patient_ID]],Insurance_data[Patient_ID],0))</f>
        <v>Private</v>
      </c>
      <c r="L2900" s="6">
        <f>INDEX(Insurance_data[Insurance_Amount],MATCH(Consolidated_sheets[[#This Row],[Patient_ID]],Insurance_data[Patient_ID],0))</f>
        <v>4271.2</v>
      </c>
    </row>
    <row r="2901" spans="1:12" x14ac:dyDescent="0.3">
      <c r="A2901" t="s">
        <v>632</v>
      </c>
      <c r="B2901" t="s">
        <v>5952</v>
      </c>
      <c r="C2901" s="6">
        <v>4021.61</v>
      </c>
      <c r="D2901" s="1">
        <v>44221.918702671806</v>
      </c>
      <c r="E2901" s="1" t="str">
        <f>TEXT(Consolidated_sheets[[#This Row],[Date]],"yyyy")</f>
        <v>2021</v>
      </c>
      <c r="F2901" s="1" t="str">
        <f>TEXT(Consolidated_sheets[[#This Row],[Date]],"mmmm")</f>
        <v>January</v>
      </c>
      <c r="G2901" t="str">
        <f>INDEX(Patient_data[Patient_Name],MATCH(Consolidated_sheets[[#This Row],[Patient_ID]],Patient_data[Patient_ID],0))</f>
        <v>Laura Flores</v>
      </c>
      <c r="H2901">
        <f>INDEX(Patient_data[Age],MATCH(Consolidated_sheets[[#This Row],[Patient_ID]],Patient_data[Patient_ID],0))</f>
        <v>28</v>
      </c>
      <c r="I2901" t="str">
        <f>INDEX(Patient_data[Gender],MATCH(Consolidated_sheets[[#This Row],[Patient_ID]],Patient_data[Patient_ID],0))</f>
        <v>Female</v>
      </c>
      <c r="J2901" t="str">
        <f>INDEX(Location_data[Location],MATCH(Consolidated_sheets[[#This Row],[Patient_ID]],Location_data[Patient_ID],0))</f>
        <v>Los Angeles</v>
      </c>
      <c r="K2901" t="str">
        <f>INDEX(Insurance_data[Insurance_Type],MATCH(Consolidated_sheets[[#This Row],[Patient_ID]],Insurance_data[Patient_ID],0))</f>
        <v>Public</v>
      </c>
      <c r="L2901" s="6">
        <f>INDEX(Insurance_data[Insurance_Amount],MATCH(Consolidated_sheets[[#This Row],[Patient_ID]],Insurance_data[Patient_ID],0))</f>
        <v>3101.68</v>
      </c>
    </row>
    <row r="2902" spans="1:12" x14ac:dyDescent="0.3">
      <c r="A2902" t="s">
        <v>1527</v>
      </c>
      <c r="B2902" t="s">
        <v>5954</v>
      </c>
      <c r="C2902" s="6">
        <v>3002.97</v>
      </c>
      <c r="D2902" s="1">
        <v>44222.17945420774</v>
      </c>
      <c r="E2902" s="1" t="str">
        <f>TEXT(Consolidated_sheets[[#This Row],[Date]],"yyyy")</f>
        <v>2021</v>
      </c>
      <c r="F2902" s="1" t="str">
        <f>TEXT(Consolidated_sheets[[#This Row],[Date]],"mmmm")</f>
        <v>January</v>
      </c>
      <c r="G2902" t="str">
        <f>INDEX(Patient_data[Patient_Name],MATCH(Consolidated_sheets[[#This Row],[Patient_ID]],Patient_data[Patient_ID],0))</f>
        <v>Michael Banks</v>
      </c>
      <c r="H2902">
        <f>INDEX(Patient_data[Age],MATCH(Consolidated_sheets[[#This Row],[Patient_ID]],Patient_data[Patient_ID],0))</f>
        <v>52</v>
      </c>
      <c r="I2902" t="str">
        <f>INDEX(Patient_data[Gender],MATCH(Consolidated_sheets[[#This Row],[Patient_ID]],Patient_data[Patient_ID],0))</f>
        <v>Male</v>
      </c>
      <c r="J2902" t="str">
        <f>INDEX(Location_data[Location],MATCH(Consolidated_sheets[[#This Row],[Patient_ID]],Location_data[Patient_ID],0))</f>
        <v>Phoenix</v>
      </c>
      <c r="K2902" t="str">
        <f>INDEX(Insurance_data[Insurance_Type],MATCH(Consolidated_sheets[[#This Row],[Patient_ID]],Insurance_data[Patient_ID],0))</f>
        <v>Private</v>
      </c>
      <c r="L2902" s="6">
        <f>INDEX(Insurance_data[Insurance_Amount],MATCH(Consolidated_sheets[[#This Row],[Patient_ID]],Insurance_data[Patient_ID],0))</f>
        <v>5313.58</v>
      </c>
    </row>
    <row r="2903" spans="1:12" x14ac:dyDescent="0.3">
      <c r="A2903" t="s">
        <v>263</v>
      </c>
      <c r="B2903" t="s">
        <v>5955</v>
      </c>
      <c r="C2903" s="6">
        <v>2941.48</v>
      </c>
      <c r="D2903" s="1">
        <v>44222.440205743667</v>
      </c>
      <c r="E2903" s="1" t="str">
        <f>TEXT(Consolidated_sheets[[#This Row],[Date]],"yyyy")</f>
        <v>2021</v>
      </c>
      <c r="F2903" s="1" t="str">
        <f>TEXT(Consolidated_sheets[[#This Row],[Date]],"mmmm")</f>
        <v>January</v>
      </c>
      <c r="G2903" t="str">
        <f>INDEX(Patient_data[Patient_Name],MATCH(Consolidated_sheets[[#This Row],[Patient_ID]],Patient_data[Patient_ID],0))</f>
        <v>Lindsey Brooks</v>
      </c>
      <c r="H2903">
        <f>INDEX(Patient_data[Age],MATCH(Consolidated_sheets[[#This Row],[Patient_ID]],Patient_data[Patient_ID],0))</f>
        <v>47</v>
      </c>
      <c r="I2903" t="str">
        <f>INDEX(Patient_data[Gender],MATCH(Consolidated_sheets[[#This Row],[Patient_ID]],Patient_data[Patient_ID],0))</f>
        <v>Female</v>
      </c>
      <c r="J2903" t="str">
        <f>INDEX(Location_data[Location],MATCH(Consolidated_sheets[[#This Row],[Patient_ID]],Location_data[Patient_ID],0))</f>
        <v>Phoenix</v>
      </c>
      <c r="K2903" t="str">
        <f>INDEX(Insurance_data[Insurance_Type],MATCH(Consolidated_sheets[[#This Row],[Patient_ID]],Insurance_data[Patient_ID],0))</f>
        <v>Public</v>
      </c>
      <c r="L2903" s="6">
        <f>INDEX(Insurance_data[Insurance_Amount],MATCH(Consolidated_sheets[[#This Row],[Patient_ID]],Insurance_data[Patient_ID],0))</f>
        <v>6598.8</v>
      </c>
    </row>
    <row r="2904" spans="1:12" x14ac:dyDescent="0.3">
      <c r="A2904" t="s">
        <v>1795</v>
      </c>
      <c r="B2904" t="s">
        <v>5955</v>
      </c>
      <c r="C2904" s="6">
        <v>1813.65</v>
      </c>
      <c r="D2904" s="1">
        <v>44222.700957279609</v>
      </c>
      <c r="E2904" s="1" t="str">
        <f>TEXT(Consolidated_sheets[[#This Row],[Date]],"yyyy")</f>
        <v>2021</v>
      </c>
      <c r="F2904" s="1" t="str">
        <f>TEXT(Consolidated_sheets[[#This Row],[Date]],"mmmm")</f>
        <v>January</v>
      </c>
      <c r="G2904" t="str">
        <f>INDEX(Patient_data[Patient_Name],MATCH(Consolidated_sheets[[#This Row],[Patient_ID]],Patient_data[Patient_ID],0))</f>
        <v>Dawn Leon</v>
      </c>
      <c r="H2904">
        <f>INDEX(Patient_data[Age],MATCH(Consolidated_sheets[[#This Row],[Patient_ID]],Patient_data[Patient_ID],0))</f>
        <v>32</v>
      </c>
      <c r="I2904" t="str">
        <f>INDEX(Patient_data[Gender],MATCH(Consolidated_sheets[[#This Row],[Patient_ID]],Patient_data[Patient_ID],0))</f>
        <v>Male</v>
      </c>
      <c r="J2904" t="str">
        <f>INDEX(Location_data[Location],MATCH(Consolidated_sheets[[#This Row],[Patient_ID]],Location_data[Patient_ID],0))</f>
        <v>Phoenix</v>
      </c>
      <c r="K2904" t="str">
        <f>INDEX(Insurance_data[Insurance_Type],MATCH(Consolidated_sheets[[#This Row],[Patient_ID]],Insurance_data[Patient_ID],0))</f>
        <v>Private</v>
      </c>
      <c r="L2904" s="6">
        <f>INDEX(Insurance_data[Insurance_Amount],MATCH(Consolidated_sheets[[#This Row],[Patient_ID]],Insurance_data[Patient_ID],0))</f>
        <v>7774.84</v>
      </c>
    </row>
    <row r="2905" spans="1:12" x14ac:dyDescent="0.3">
      <c r="A2905" t="s">
        <v>1555</v>
      </c>
      <c r="B2905" t="s">
        <v>5954</v>
      </c>
      <c r="C2905" s="6">
        <v>4083.25</v>
      </c>
      <c r="D2905" s="1">
        <v>44222.961708815543</v>
      </c>
      <c r="E2905" s="1" t="str">
        <f>TEXT(Consolidated_sheets[[#This Row],[Date]],"yyyy")</f>
        <v>2021</v>
      </c>
      <c r="F2905" s="1" t="str">
        <f>TEXT(Consolidated_sheets[[#This Row],[Date]],"mmmm")</f>
        <v>January</v>
      </c>
      <c r="G2905" t="str">
        <f>INDEX(Patient_data[Patient_Name],MATCH(Consolidated_sheets[[#This Row],[Patient_ID]],Patient_data[Patient_ID],0))</f>
        <v>Maria Keller</v>
      </c>
      <c r="H2905">
        <f>INDEX(Patient_data[Age],MATCH(Consolidated_sheets[[#This Row],[Patient_ID]],Patient_data[Patient_ID],0))</f>
        <v>55</v>
      </c>
      <c r="I2905" t="str">
        <f>INDEX(Patient_data[Gender],MATCH(Consolidated_sheets[[#This Row],[Patient_ID]],Patient_data[Patient_ID],0))</f>
        <v>Female</v>
      </c>
      <c r="J2905" t="str">
        <f>INDEX(Location_data[Location],MATCH(Consolidated_sheets[[#This Row],[Patient_ID]],Location_data[Patient_ID],0))</f>
        <v>Chicago</v>
      </c>
      <c r="K2905" t="str">
        <f>INDEX(Insurance_data[Insurance_Type],MATCH(Consolidated_sheets[[#This Row],[Patient_ID]],Insurance_data[Patient_ID],0))</f>
        <v>Public</v>
      </c>
      <c r="L2905" s="6">
        <f>INDEX(Insurance_data[Insurance_Amount],MATCH(Consolidated_sheets[[#This Row],[Patient_ID]],Insurance_data[Patient_ID],0))</f>
        <v>3949.2</v>
      </c>
    </row>
    <row r="2906" spans="1:12" x14ac:dyDescent="0.3">
      <c r="A2906" t="s">
        <v>2443</v>
      </c>
      <c r="B2906" t="s">
        <v>5953</v>
      </c>
      <c r="C2906" s="6">
        <v>1985.89</v>
      </c>
      <c r="D2906" s="1">
        <v>44223.22246035147</v>
      </c>
      <c r="E2906" s="1" t="str">
        <f>TEXT(Consolidated_sheets[[#This Row],[Date]],"yyyy")</f>
        <v>2021</v>
      </c>
      <c r="F2906" s="1" t="str">
        <f>TEXT(Consolidated_sheets[[#This Row],[Date]],"mmmm")</f>
        <v>January</v>
      </c>
      <c r="G2906" t="str">
        <f>INDEX(Patient_data[Patient_Name],MATCH(Consolidated_sheets[[#This Row],[Patient_ID]],Patient_data[Patient_ID],0))</f>
        <v>Kelly Lewis</v>
      </c>
      <c r="H2906">
        <f>INDEX(Patient_data[Age],MATCH(Consolidated_sheets[[#This Row],[Patient_ID]],Patient_data[Patient_ID],0))</f>
        <v>21</v>
      </c>
      <c r="I2906" t="str">
        <f>INDEX(Patient_data[Gender],MATCH(Consolidated_sheets[[#This Row],[Patient_ID]],Patient_data[Patient_ID],0))</f>
        <v>Male</v>
      </c>
      <c r="J2906" t="str">
        <f>INDEX(Location_data[Location],MATCH(Consolidated_sheets[[#This Row],[Patient_ID]],Location_data[Patient_ID],0))</f>
        <v>Chicago</v>
      </c>
      <c r="K2906" t="str">
        <f>INDEX(Insurance_data[Insurance_Type],MATCH(Consolidated_sheets[[#This Row],[Patient_ID]],Insurance_data[Patient_ID],0))</f>
        <v>Private</v>
      </c>
      <c r="L2906" s="6">
        <f>INDEX(Insurance_data[Insurance_Amount],MATCH(Consolidated_sheets[[#This Row],[Patient_ID]],Insurance_data[Patient_ID],0))</f>
        <v>1346.53</v>
      </c>
    </row>
    <row r="2907" spans="1:12" x14ac:dyDescent="0.3">
      <c r="A2907" t="s">
        <v>1196</v>
      </c>
      <c r="B2907" t="s">
        <v>5952</v>
      </c>
      <c r="C2907" s="6">
        <v>4926.9399999999996</v>
      </c>
      <c r="D2907" s="1">
        <v>44223.483211887411</v>
      </c>
      <c r="E2907" s="1" t="str">
        <f>TEXT(Consolidated_sheets[[#This Row],[Date]],"yyyy")</f>
        <v>2021</v>
      </c>
      <c r="F2907" s="1" t="str">
        <f>TEXT(Consolidated_sheets[[#This Row],[Date]],"mmmm")</f>
        <v>January</v>
      </c>
      <c r="G2907" t="str">
        <f>INDEX(Patient_data[Patient_Name],MATCH(Consolidated_sheets[[#This Row],[Patient_ID]],Patient_data[Patient_ID],0))</f>
        <v>Edward Watts</v>
      </c>
      <c r="H2907">
        <f>INDEX(Patient_data[Age],MATCH(Consolidated_sheets[[#This Row],[Patient_ID]],Patient_data[Patient_ID],0))</f>
        <v>44</v>
      </c>
      <c r="I2907" t="str">
        <f>INDEX(Patient_data[Gender],MATCH(Consolidated_sheets[[#This Row],[Patient_ID]],Patient_data[Patient_ID],0))</f>
        <v>Female</v>
      </c>
      <c r="J2907" t="str">
        <f>INDEX(Location_data[Location],MATCH(Consolidated_sheets[[#This Row],[Patient_ID]],Location_data[Patient_ID],0))</f>
        <v>Houston</v>
      </c>
      <c r="K2907" t="str">
        <f>INDEX(Insurance_data[Insurance_Type],MATCH(Consolidated_sheets[[#This Row],[Patient_ID]],Insurance_data[Patient_ID],0))</f>
        <v>None</v>
      </c>
      <c r="L2907" s="6">
        <f>INDEX(Insurance_data[Insurance_Amount],MATCH(Consolidated_sheets[[#This Row],[Patient_ID]],Insurance_data[Patient_ID],0))</f>
        <v>946.09</v>
      </c>
    </row>
    <row r="2908" spans="1:12" x14ac:dyDescent="0.3">
      <c r="A2908" t="s">
        <v>2496</v>
      </c>
      <c r="B2908" t="s">
        <v>5954</v>
      </c>
      <c r="C2908" s="6">
        <v>467.03</v>
      </c>
      <c r="D2908" s="1">
        <v>44223.743963423352</v>
      </c>
      <c r="E2908" s="1" t="str">
        <f>TEXT(Consolidated_sheets[[#This Row],[Date]],"yyyy")</f>
        <v>2021</v>
      </c>
      <c r="F2908" s="1" t="str">
        <f>TEXT(Consolidated_sheets[[#This Row],[Date]],"mmmm")</f>
        <v>January</v>
      </c>
      <c r="G2908" t="str">
        <f>INDEX(Patient_data[Patient_Name],MATCH(Consolidated_sheets[[#This Row],[Patient_ID]],Patient_data[Patient_ID],0))</f>
        <v>William Ward</v>
      </c>
      <c r="H2908">
        <f>INDEX(Patient_data[Age],MATCH(Consolidated_sheets[[#This Row],[Patient_ID]],Patient_data[Patient_ID],0))</f>
        <v>73</v>
      </c>
      <c r="I2908" t="str">
        <f>INDEX(Patient_data[Gender],MATCH(Consolidated_sheets[[#This Row],[Patient_ID]],Patient_data[Patient_ID],0))</f>
        <v>Male</v>
      </c>
      <c r="J2908" t="str">
        <f>INDEX(Location_data[Location],MATCH(Consolidated_sheets[[#This Row],[Patient_ID]],Location_data[Patient_ID],0))</f>
        <v>Houston</v>
      </c>
      <c r="K2908" t="str">
        <f>INDEX(Insurance_data[Insurance_Type],MATCH(Consolidated_sheets[[#This Row],[Patient_ID]],Insurance_data[Patient_ID],0))</f>
        <v>Private</v>
      </c>
      <c r="L2908" s="6">
        <f>INDEX(Insurance_data[Insurance_Amount],MATCH(Consolidated_sheets[[#This Row],[Patient_ID]],Insurance_data[Patient_ID],0))</f>
        <v>3815.11</v>
      </c>
    </row>
    <row r="2909" spans="1:12" x14ac:dyDescent="0.3">
      <c r="A2909" t="s">
        <v>1275</v>
      </c>
      <c r="B2909" t="s">
        <v>5954</v>
      </c>
      <c r="C2909" s="6">
        <v>1287.1400000000001</v>
      </c>
      <c r="D2909" s="1">
        <v>44224.004714959272</v>
      </c>
      <c r="E2909" s="1" t="str">
        <f>TEXT(Consolidated_sheets[[#This Row],[Date]],"yyyy")</f>
        <v>2021</v>
      </c>
      <c r="F2909" s="1" t="str">
        <f>TEXT(Consolidated_sheets[[#This Row],[Date]],"mmmm")</f>
        <v>January</v>
      </c>
      <c r="G2909" t="str">
        <f>INDEX(Patient_data[Patient_Name],MATCH(Consolidated_sheets[[#This Row],[Patient_ID]],Patient_data[Patient_ID],0))</f>
        <v>Amy Ramirez</v>
      </c>
      <c r="H2909">
        <f>INDEX(Patient_data[Age],MATCH(Consolidated_sheets[[#This Row],[Patient_ID]],Patient_data[Patient_ID],0))</f>
        <v>34</v>
      </c>
      <c r="I2909" t="str">
        <f>INDEX(Patient_data[Gender],MATCH(Consolidated_sheets[[#This Row],[Patient_ID]],Patient_data[Patient_ID],0))</f>
        <v>Male</v>
      </c>
      <c r="J2909" t="str">
        <f>INDEX(Location_data[Location],MATCH(Consolidated_sheets[[#This Row],[Patient_ID]],Location_data[Patient_ID],0))</f>
        <v>Chicago</v>
      </c>
      <c r="K2909" t="str">
        <f>INDEX(Insurance_data[Insurance_Type],MATCH(Consolidated_sheets[[#This Row],[Patient_ID]],Insurance_data[Patient_ID],0))</f>
        <v>Public</v>
      </c>
      <c r="L2909" s="6">
        <f>INDEX(Insurance_data[Insurance_Amount],MATCH(Consolidated_sheets[[#This Row],[Patient_ID]],Insurance_data[Patient_ID],0))</f>
        <v>5747.96</v>
      </c>
    </row>
    <row r="2910" spans="1:12" x14ac:dyDescent="0.3">
      <c r="A2910" t="s">
        <v>1831</v>
      </c>
      <c r="B2910" t="s">
        <v>5955</v>
      </c>
      <c r="C2910" s="6">
        <v>1013.6</v>
      </c>
      <c r="D2910" s="1">
        <v>44224.265466495213</v>
      </c>
      <c r="E2910" s="1" t="str">
        <f>TEXT(Consolidated_sheets[[#This Row],[Date]],"yyyy")</f>
        <v>2021</v>
      </c>
      <c r="F2910" s="1" t="str">
        <f>TEXT(Consolidated_sheets[[#This Row],[Date]],"mmmm")</f>
        <v>January</v>
      </c>
      <c r="G2910" t="str">
        <f>INDEX(Patient_data[Patient_Name],MATCH(Consolidated_sheets[[#This Row],[Patient_ID]],Patient_data[Patient_ID],0))</f>
        <v>Miranda Ward</v>
      </c>
      <c r="H2910">
        <f>INDEX(Patient_data[Age],MATCH(Consolidated_sheets[[#This Row],[Patient_ID]],Patient_data[Patient_ID],0))</f>
        <v>28</v>
      </c>
      <c r="I2910" t="str">
        <f>INDEX(Patient_data[Gender],MATCH(Consolidated_sheets[[#This Row],[Patient_ID]],Patient_data[Patient_ID],0))</f>
        <v>Female</v>
      </c>
      <c r="J2910" t="str">
        <f>INDEX(Location_data[Location],MATCH(Consolidated_sheets[[#This Row],[Patient_ID]],Location_data[Patient_ID],0))</f>
        <v>Houston</v>
      </c>
      <c r="K2910" t="str">
        <f>INDEX(Insurance_data[Insurance_Type],MATCH(Consolidated_sheets[[#This Row],[Patient_ID]],Insurance_data[Patient_ID],0))</f>
        <v>Private</v>
      </c>
      <c r="L2910" s="6">
        <f>INDEX(Insurance_data[Insurance_Amount],MATCH(Consolidated_sheets[[#This Row],[Patient_ID]],Insurance_data[Patient_ID],0))</f>
        <v>8173.82</v>
      </c>
    </row>
    <row r="2911" spans="1:12" x14ac:dyDescent="0.3">
      <c r="A2911" t="s">
        <v>109</v>
      </c>
      <c r="B2911" t="s">
        <v>5955</v>
      </c>
      <c r="C2911" s="6">
        <v>2200.66</v>
      </c>
      <c r="D2911" s="1">
        <v>44224.526218031147</v>
      </c>
      <c r="E2911" s="1" t="str">
        <f>TEXT(Consolidated_sheets[[#This Row],[Date]],"yyyy")</f>
        <v>2021</v>
      </c>
      <c r="F2911" s="1" t="str">
        <f>TEXT(Consolidated_sheets[[#This Row],[Date]],"mmmm")</f>
        <v>January</v>
      </c>
      <c r="G2911" t="str">
        <f>INDEX(Patient_data[Patient_Name],MATCH(Consolidated_sheets[[#This Row],[Patient_ID]],Patient_data[Patient_ID],0))</f>
        <v>Ashlee Roberts</v>
      </c>
      <c r="H2911">
        <f>INDEX(Patient_data[Age],MATCH(Consolidated_sheets[[#This Row],[Patient_ID]],Patient_data[Patient_ID],0))</f>
        <v>67</v>
      </c>
      <c r="I2911" t="str">
        <f>INDEX(Patient_data[Gender],MATCH(Consolidated_sheets[[#This Row],[Patient_ID]],Patient_data[Patient_ID],0))</f>
        <v>Female</v>
      </c>
      <c r="J2911" t="str">
        <f>INDEX(Location_data[Location],MATCH(Consolidated_sheets[[#This Row],[Patient_ID]],Location_data[Patient_ID],0))</f>
        <v>Los Angeles</v>
      </c>
      <c r="K2911" t="str">
        <f>INDEX(Insurance_data[Insurance_Type],MATCH(Consolidated_sheets[[#This Row],[Patient_ID]],Insurance_data[Patient_ID],0))</f>
        <v>None</v>
      </c>
      <c r="L2911" s="6">
        <f>INDEX(Insurance_data[Insurance_Amount],MATCH(Consolidated_sheets[[#This Row],[Patient_ID]],Insurance_data[Patient_ID],0))</f>
        <v>5213.12</v>
      </c>
    </row>
    <row r="2912" spans="1:12" x14ac:dyDescent="0.3">
      <c r="A2912" t="s">
        <v>1805</v>
      </c>
      <c r="B2912" t="s">
        <v>5952</v>
      </c>
      <c r="C2912" s="6">
        <v>2637.17</v>
      </c>
      <c r="D2912" s="1">
        <v>44224.786969567067</v>
      </c>
      <c r="E2912" s="1" t="str">
        <f>TEXT(Consolidated_sheets[[#This Row],[Date]],"yyyy")</f>
        <v>2021</v>
      </c>
      <c r="F2912" s="1" t="str">
        <f>TEXT(Consolidated_sheets[[#This Row],[Date]],"mmmm")</f>
        <v>January</v>
      </c>
      <c r="G2912" t="str">
        <f>INDEX(Patient_data[Patient_Name],MATCH(Consolidated_sheets[[#This Row],[Patient_ID]],Patient_data[Patient_ID],0))</f>
        <v>Carolyn Davis</v>
      </c>
      <c r="H2912">
        <f>INDEX(Patient_data[Age],MATCH(Consolidated_sheets[[#This Row],[Patient_ID]],Patient_data[Patient_ID],0))</f>
        <v>77</v>
      </c>
      <c r="I2912" t="str">
        <f>INDEX(Patient_data[Gender],MATCH(Consolidated_sheets[[#This Row],[Patient_ID]],Patient_data[Patient_ID],0))</f>
        <v>Female</v>
      </c>
      <c r="J2912" t="str">
        <f>INDEX(Location_data[Location],MATCH(Consolidated_sheets[[#This Row],[Patient_ID]],Location_data[Patient_ID],0))</f>
        <v>Chicago</v>
      </c>
      <c r="K2912" t="str">
        <f>INDEX(Insurance_data[Insurance_Type],MATCH(Consolidated_sheets[[#This Row],[Patient_ID]],Insurance_data[Patient_ID],0))</f>
        <v>Public</v>
      </c>
      <c r="L2912" s="6">
        <f>INDEX(Insurance_data[Insurance_Amount],MATCH(Consolidated_sheets[[#This Row],[Patient_ID]],Insurance_data[Patient_ID],0))</f>
        <v>5889.61</v>
      </c>
    </row>
    <row r="2913" spans="1:12" x14ac:dyDescent="0.3">
      <c r="A2913" t="s">
        <v>1030</v>
      </c>
      <c r="B2913" t="s">
        <v>5953</v>
      </c>
      <c r="C2913" s="6">
        <v>1341.52</v>
      </c>
      <c r="D2913" s="1">
        <v>44225.047721103008</v>
      </c>
      <c r="E2913" s="1" t="str">
        <f>TEXT(Consolidated_sheets[[#This Row],[Date]],"yyyy")</f>
        <v>2021</v>
      </c>
      <c r="F2913" s="1" t="str">
        <f>TEXT(Consolidated_sheets[[#This Row],[Date]],"mmmm")</f>
        <v>January</v>
      </c>
      <c r="G2913" t="str">
        <f>INDEX(Patient_data[Patient_Name],MATCH(Consolidated_sheets[[#This Row],[Patient_ID]],Patient_data[Patient_ID],0))</f>
        <v>Emily Lewis</v>
      </c>
      <c r="H2913">
        <f>INDEX(Patient_data[Age],MATCH(Consolidated_sheets[[#This Row],[Patient_ID]],Patient_data[Patient_ID],0))</f>
        <v>61</v>
      </c>
      <c r="I2913" t="str">
        <f>INDEX(Patient_data[Gender],MATCH(Consolidated_sheets[[#This Row],[Patient_ID]],Patient_data[Patient_ID],0))</f>
        <v>Male</v>
      </c>
      <c r="J2913" t="str">
        <f>INDEX(Location_data[Location],MATCH(Consolidated_sheets[[#This Row],[Patient_ID]],Location_data[Patient_ID],0))</f>
        <v>Los Angeles</v>
      </c>
      <c r="K2913" t="str">
        <f>INDEX(Insurance_data[Insurance_Type],MATCH(Consolidated_sheets[[#This Row],[Patient_ID]],Insurance_data[Patient_ID],0))</f>
        <v>None</v>
      </c>
      <c r="L2913" s="6">
        <f>INDEX(Insurance_data[Insurance_Amount],MATCH(Consolidated_sheets[[#This Row],[Patient_ID]],Insurance_data[Patient_ID],0))</f>
        <v>4153.33</v>
      </c>
    </row>
    <row r="2914" spans="1:12" x14ac:dyDescent="0.3">
      <c r="A2914" t="s">
        <v>901</v>
      </c>
      <c r="B2914" t="s">
        <v>5952</v>
      </c>
      <c r="C2914" s="6">
        <v>3441.33</v>
      </c>
      <c r="D2914" s="1">
        <v>44225.30847263895</v>
      </c>
      <c r="E2914" s="1" t="str">
        <f>TEXT(Consolidated_sheets[[#This Row],[Date]],"yyyy")</f>
        <v>2021</v>
      </c>
      <c r="F2914" s="1" t="str">
        <f>TEXT(Consolidated_sheets[[#This Row],[Date]],"mmmm")</f>
        <v>January</v>
      </c>
      <c r="G2914" t="str">
        <f>INDEX(Patient_data[Patient_Name],MATCH(Consolidated_sheets[[#This Row],[Patient_ID]],Patient_data[Patient_ID],0))</f>
        <v>Brian Bauer</v>
      </c>
      <c r="H2914">
        <f>INDEX(Patient_data[Age],MATCH(Consolidated_sheets[[#This Row],[Patient_ID]],Patient_data[Patient_ID],0))</f>
        <v>24</v>
      </c>
      <c r="I2914" t="str">
        <f>INDEX(Patient_data[Gender],MATCH(Consolidated_sheets[[#This Row],[Patient_ID]],Patient_data[Patient_ID],0))</f>
        <v>Male</v>
      </c>
      <c r="J2914" t="str">
        <f>INDEX(Location_data[Location],MATCH(Consolidated_sheets[[#This Row],[Patient_ID]],Location_data[Patient_ID],0))</f>
        <v>Houston</v>
      </c>
      <c r="K2914" t="str">
        <f>INDEX(Insurance_data[Insurance_Type],MATCH(Consolidated_sheets[[#This Row],[Patient_ID]],Insurance_data[Patient_ID],0))</f>
        <v>Public</v>
      </c>
      <c r="L2914" s="6">
        <f>INDEX(Insurance_data[Insurance_Amount],MATCH(Consolidated_sheets[[#This Row],[Patient_ID]],Insurance_data[Patient_ID],0))</f>
        <v>9171.7000000000007</v>
      </c>
    </row>
    <row r="2915" spans="1:12" x14ac:dyDescent="0.3">
      <c r="A2915" t="s">
        <v>792</v>
      </c>
      <c r="B2915" t="s">
        <v>5953</v>
      </c>
      <c r="C2915" s="6">
        <v>1527.14</v>
      </c>
      <c r="D2915" s="1">
        <v>44225.569224174869</v>
      </c>
      <c r="E2915" s="1" t="str">
        <f>TEXT(Consolidated_sheets[[#This Row],[Date]],"yyyy")</f>
        <v>2021</v>
      </c>
      <c r="F2915" s="1" t="str">
        <f>TEXT(Consolidated_sheets[[#This Row],[Date]],"mmmm")</f>
        <v>January</v>
      </c>
      <c r="G2915" t="str">
        <f>INDEX(Patient_data[Patient_Name],MATCH(Consolidated_sheets[[#This Row],[Patient_ID]],Patient_data[Patient_ID],0))</f>
        <v>Dean Jimenez</v>
      </c>
      <c r="H2915">
        <f>INDEX(Patient_data[Age],MATCH(Consolidated_sheets[[#This Row],[Patient_ID]],Patient_data[Patient_ID],0))</f>
        <v>67</v>
      </c>
      <c r="I2915" t="str">
        <f>INDEX(Patient_data[Gender],MATCH(Consolidated_sheets[[#This Row],[Patient_ID]],Patient_data[Patient_ID],0))</f>
        <v>Female</v>
      </c>
      <c r="J2915" t="str">
        <f>INDEX(Location_data[Location],MATCH(Consolidated_sheets[[#This Row],[Patient_ID]],Location_data[Patient_ID],0))</f>
        <v>Houston</v>
      </c>
      <c r="K2915" t="str">
        <f>INDEX(Insurance_data[Insurance_Type],MATCH(Consolidated_sheets[[#This Row],[Patient_ID]],Insurance_data[Patient_ID],0))</f>
        <v>Public</v>
      </c>
      <c r="L2915" s="6">
        <f>INDEX(Insurance_data[Insurance_Amount],MATCH(Consolidated_sheets[[#This Row],[Patient_ID]],Insurance_data[Patient_ID],0))</f>
        <v>1824.49</v>
      </c>
    </row>
    <row r="2916" spans="1:12" x14ac:dyDescent="0.3">
      <c r="A2916" t="s">
        <v>2808</v>
      </c>
      <c r="B2916" t="s">
        <v>5953</v>
      </c>
      <c r="C2916" s="6">
        <v>4258.8900000000003</v>
      </c>
      <c r="D2916" s="1">
        <v>44225.829975710811</v>
      </c>
      <c r="E2916" s="1" t="str">
        <f>TEXT(Consolidated_sheets[[#This Row],[Date]],"yyyy")</f>
        <v>2021</v>
      </c>
      <c r="F2916" s="1" t="str">
        <f>TEXT(Consolidated_sheets[[#This Row],[Date]],"mmmm")</f>
        <v>January</v>
      </c>
      <c r="G2916" t="str">
        <f>INDEX(Patient_data[Patient_Name],MATCH(Consolidated_sheets[[#This Row],[Patient_ID]],Patient_data[Patient_ID],0))</f>
        <v>Alexandria Anderson</v>
      </c>
      <c r="H2916">
        <f>INDEX(Patient_data[Age],MATCH(Consolidated_sheets[[#This Row],[Patient_ID]],Patient_data[Patient_ID],0))</f>
        <v>89</v>
      </c>
      <c r="I2916" t="str">
        <f>INDEX(Patient_data[Gender],MATCH(Consolidated_sheets[[#This Row],[Patient_ID]],Patient_data[Patient_ID],0))</f>
        <v>Male</v>
      </c>
      <c r="J2916" t="str">
        <f>INDEX(Location_data[Location],MATCH(Consolidated_sheets[[#This Row],[Patient_ID]],Location_data[Patient_ID],0))</f>
        <v>Chicago</v>
      </c>
      <c r="K2916" t="str">
        <f>INDEX(Insurance_data[Insurance_Type],MATCH(Consolidated_sheets[[#This Row],[Patient_ID]],Insurance_data[Patient_ID],0))</f>
        <v>Private</v>
      </c>
      <c r="L2916" s="6">
        <f>INDEX(Insurance_data[Insurance_Amount],MATCH(Consolidated_sheets[[#This Row],[Patient_ID]],Insurance_data[Patient_ID],0))</f>
        <v>6592.92</v>
      </c>
    </row>
    <row r="2917" spans="1:12" x14ac:dyDescent="0.3">
      <c r="A2917" t="s">
        <v>119</v>
      </c>
      <c r="B2917" t="s">
        <v>5953</v>
      </c>
      <c r="C2917" s="6">
        <v>2834.64</v>
      </c>
      <c r="D2917" s="1">
        <v>44226.090727246738</v>
      </c>
      <c r="E2917" s="1" t="str">
        <f>TEXT(Consolidated_sheets[[#This Row],[Date]],"yyyy")</f>
        <v>2021</v>
      </c>
      <c r="F2917" s="1" t="str">
        <f>TEXT(Consolidated_sheets[[#This Row],[Date]],"mmmm")</f>
        <v>January</v>
      </c>
      <c r="G2917" t="str">
        <f>INDEX(Patient_data[Patient_Name],MATCH(Consolidated_sheets[[#This Row],[Patient_ID]],Patient_data[Patient_ID],0))</f>
        <v>Valerie Hampton</v>
      </c>
      <c r="H2917">
        <f>INDEX(Patient_data[Age],MATCH(Consolidated_sheets[[#This Row],[Patient_ID]],Patient_data[Patient_ID],0))</f>
        <v>63</v>
      </c>
      <c r="I2917" t="str">
        <f>INDEX(Patient_data[Gender],MATCH(Consolidated_sheets[[#This Row],[Patient_ID]],Patient_data[Patient_ID],0))</f>
        <v>Female</v>
      </c>
      <c r="J2917" t="str">
        <f>INDEX(Location_data[Location],MATCH(Consolidated_sheets[[#This Row],[Patient_ID]],Location_data[Patient_ID],0))</f>
        <v>New York</v>
      </c>
      <c r="K2917" t="str">
        <f>INDEX(Insurance_data[Insurance_Type],MATCH(Consolidated_sheets[[#This Row],[Patient_ID]],Insurance_data[Patient_ID],0))</f>
        <v>Public</v>
      </c>
      <c r="L2917" s="6">
        <f>INDEX(Insurance_data[Insurance_Amount],MATCH(Consolidated_sheets[[#This Row],[Patient_ID]],Insurance_data[Patient_ID],0))</f>
        <v>6463.95</v>
      </c>
    </row>
    <row r="2918" spans="1:12" x14ac:dyDescent="0.3">
      <c r="A2918" t="s">
        <v>2531</v>
      </c>
      <c r="B2918" t="s">
        <v>5952</v>
      </c>
      <c r="C2918" s="6">
        <v>298.33</v>
      </c>
      <c r="D2918" s="1">
        <v>44226.351478782672</v>
      </c>
      <c r="E2918" s="1" t="str">
        <f>TEXT(Consolidated_sheets[[#This Row],[Date]],"yyyy")</f>
        <v>2021</v>
      </c>
      <c r="F2918" s="1" t="str">
        <f>TEXT(Consolidated_sheets[[#This Row],[Date]],"mmmm")</f>
        <v>January</v>
      </c>
      <c r="G2918" t="str">
        <f>INDEX(Patient_data[Patient_Name],MATCH(Consolidated_sheets[[#This Row],[Patient_ID]],Patient_data[Patient_ID],0))</f>
        <v>Latasha Crawford MD</v>
      </c>
      <c r="H2918">
        <f>INDEX(Patient_data[Age],MATCH(Consolidated_sheets[[#This Row],[Patient_ID]],Patient_data[Patient_ID],0))</f>
        <v>43</v>
      </c>
      <c r="I2918" t="str">
        <f>INDEX(Patient_data[Gender],MATCH(Consolidated_sheets[[#This Row],[Patient_ID]],Patient_data[Patient_ID],0))</f>
        <v>Male</v>
      </c>
      <c r="J2918" t="str">
        <f>INDEX(Location_data[Location],MATCH(Consolidated_sheets[[#This Row],[Patient_ID]],Location_data[Patient_ID],0))</f>
        <v>Houston</v>
      </c>
      <c r="K2918" t="str">
        <f>INDEX(Insurance_data[Insurance_Type],MATCH(Consolidated_sheets[[#This Row],[Patient_ID]],Insurance_data[Patient_ID],0))</f>
        <v>Public</v>
      </c>
      <c r="L2918" s="6">
        <f>INDEX(Insurance_data[Insurance_Amount],MATCH(Consolidated_sheets[[#This Row],[Patient_ID]],Insurance_data[Patient_ID],0))</f>
        <v>1109.76</v>
      </c>
    </row>
    <row r="2919" spans="1:12" x14ac:dyDescent="0.3">
      <c r="A2919" t="s">
        <v>2861</v>
      </c>
      <c r="B2919" t="s">
        <v>5954</v>
      </c>
      <c r="C2919" s="6">
        <v>1449.25</v>
      </c>
      <c r="D2919" s="1">
        <v>44226.612230318613</v>
      </c>
      <c r="E2919" s="1" t="str">
        <f>TEXT(Consolidated_sheets[[#This Row],[Date]],"yyyy")</f>
        <v>2021</v>
      </c>
      <c r="F2919" s="1" t="str">
        <f>TEXT(Consolidated_sheets[[#This Row],[Date]],"mmmm")</f>
        <v>January</v>
      </c>
      <c r="G2919" t="str">
        <f>INDEX(Patient_data[Patient_Name],MATCH(Consolidated_sheets[[#This Row],[Patient_ID]],Patient_data[Patient_ID],0))</f>
        <v>Veronica Valentine</v>
      </c>
      <c r="H2919">
        <f>INDEX(Patient_data[Age],MATCH(Consolidated_sheets[[#This Row],[Patient_ID]],Patient_data[Patient_ID],0))</f>
        <v>67</v>
      </c>
      <c r="I2919" t="str">
        <f>INDEX(Patient_data[Gender],MATCH(Consolidated_sheets[[#This Row],[Patient_ID]],Patient_data[Patient_ID],0))</f>
        <v>Female</v>
      </c>
      <c r="J2919" t="str">
        <f>INDEX(Location_data[Location],MATCH(Consolidated_sheets[[#This Row],[Patient_ID]],Location_data[Patient_ID],0))</f>
        <v>Phoenix</v>
      </c>
      <c r="K2919" t="str">
        <f>INDEX(Insurance_data[Insurance_Type],MATCH(Consolidated_sheets[[#This Row],[Patient_ID]],Insurance_data[Patient_ID],0))</f>
        <v>None</v>
      </c>
      <c r="L2919" s="6">
        <f>INDEX(Insurance_data[Insurance_Amount],MATCH(Consolidated_sheets[[#This Row],[Patient_ID]],Insurance_data[Patient_ID],0))</f>
        <v>5155.8</v>
      </c>
    </row>
    <row r="2920" spans="1:12" x14ac:dyDescent="0.3">
      <c r="A2920" t="s">
        <v>2546</v>
      </c>
      <c r="B2920" t="s">
        <v>5954</v>
      </c>
      <c r="C2920" s="6">
        <v>3339.43</v>
      </c>
      <c r="D2920" s="1">
        <v>44226.872981854547</v>
      </c>
      <c r="E2920" s="1" t="str">
        <f>TEXT(Consolidated_sheets[[#This Row],[Date]],"yyyy")</f>
        <v>2021</v>
      </c>
      <c r="F2920" s="1" t="str">
        <f>TEXT(Consolidated_sheets[[#This Row],[Date]],"mmmm")</f>
        <v>January</v>
      </c>
      <c r="G2920" t="str">
        <f>INDEX(Patient_data[Patient_Name],MATCH(Consolidated_sheets[[#This Row],[Patient_ID]],Patient_data[Patient_ID],0))</f>
        <v>William Jimenez</v>
      </c>
      <c r="H2920">
        <f>INDEX(Patient_data[Age],MATCH(Consolidated_sheets[[#This Row],[Patient_ID]],Patient_data[Patient_ID],0))</f>
        <v>55</v>
      </c>
      <c r="I2920" t="str">
        <f>INDEX(Patient_data[Gender],MATCH(Consolidated_sheets[[#This Row],[Patient_ID]],Patient_data[Patient_ID],0))</f>
        <v>Female</v>
      </c>
      <c r="J2920" t="str">
        <f>INDEX(Location_data[Location],MATCH(Consolidated_sheets[[#This Row],[Patient_ID]],Location_data[Patient_ID],0))</f>
        <v>Los Angeles</v>
      </c>
      <c r="K2920" t="str">
        <f>INDEX(Insurance_data[Insurance_Type],MATCH(Consolidated_sheets[[#This Row],[Patient_ID]],Insurance_data[Patient_ID],0))</f>
        <v>Private</v>
      </c>
      <c r="L2920" s="6">
        <f>INDEX(Insurance_data[Insurance_Amount],MATCH(Consolidated_sheets[[#This Row],[Patient_ID]],Insurance_data[Patient_ID],0))</f>
        <v>5606.9</v>
      </c>
    </row>
    <row r="2921" spans="1:12" x14ac:dyDescent="0.3">
      <c r="A2921" t="s">
        <v>170</v>
      </c>
      <c r="B2921" t="s">
        <v>5953</v>
      </c>
      <c r="C2921" s="6">
        <v>3169.85</v>
      </c>
      <c r="D2921" s="1">
        <v>44227.133733390467</v>
      </c>
      <c r="E2921" s="1" t="str">
        <f>TEXT(Consolidated_sheets[[#This Row],[Date]],"yyyy")</f>
        <v>2021</v>
      </c>
      <c r="F2921" s="1" t="str">
        <f>TEXT(Consolidated_sheets[[#This Row],[Date]],"mmmm")</f>
        <v>January</v>
      </c>
      <c r="G2921" t="str">
        <f>INDEX(Patient_data[Patient_Name],MATCH(Consolidated_sheets[[#This Row],[Patient_ID]],Patient_data[Patient_ID],0))</f>
        <v>Jessica Kelley</v>
      </c>
      <c r="H2921">
        <f>INDEX(Patient_data[Age],MATCH(Consolidated_sheets[[#This Row],[Patient_ID]],Patient_data[Patient_ID],0))</f>
        <v>58</v>
      </c>
      <c r="I2921" t="str">
        <f>INDEX(Patient_data[Gender],MATCH(Consolidated_sheets[[#This Row],[Patient_ID]],Patient_data[Patient_ID],0))</f>
        <v>Female</v>
      </c>
      <c r="J2921" t="str">
        <f>INDEX(Location_data[Location],MATCH(Consolidated_sheets[[#This Row],[Patient_ID]],Location_data[Patient_ID],0))</f>
        <v>Los Angeles</v>
      </c>
      <c r="K2921" t="str">
        <f>INDEX(Insurance_data[Insurance_Type],MATCH(Consolidated_sheets[[#This Row],[Patient_ID]],Insurance_data[Patient_ID],0))</f>
        <v>Public</v>
      </c>
      <c r="L2921" s="6">
        <f>INDEX(Insurance_data[Insurance_Amount],MATCH(Consolidated_sheets[[#This Row],[Patient_ID]],Insurance_data[Patient_ID],0))</f>
        <v>2080.8000000000002</v>
      </c>
    </row>
    <row r="2922" spans="1:12" x14ac:dyDescent="0.3">
      <c r="A2922" t="s">
        <v>1513</v>
      </c>
      <c r="B2922" t="s">
        <v>5955</v>
      </c>
      <c r="C2922" s="6">
        <v>223.81</v>
      </c>
      <c r="D2922" s="1">
        <v>44227.394484926423</v>
      </c>
      <c r="E2922" s="1" t="str">
        <f>TEXT(Consolidated_sheets[[#This Row],[Date]],"yyyy")</f>
        <v>2021</v>
      </c>
      <c r="F2922" s="1" t="str">
        <f>TEXT(Consolidated_sheets[[#This Row],[Date]],"mmmm")</f>
        <v>January</v>
      </c>
      <c r="G2922" t="str">
        <f>INDEX(Patient_data[Patient_Name],MATCH(Consolidated_sheets[[#This Row],[Patient_ID]],Patient_data[Patient_ID],0))</f>
        <v>John Bowers</v>
      </c>
      <c r="H2922">
        <f>INDEX(Patient_data[Age],MATCH(Consolidated_sheets[[#This Row],[Patient_ID]],Patient_data[Patient_ID],0))</f>
        <v>41</v>
      </c>
      <c r="I2922" t="str">
        <f>INDEX(Patient_data[Gender],MATCH(Consolidated_sheets[[#This Row],[Patient_ID]],Patient_data[Patient_ID],0))</f>
        <v>Female</v>
      </c>
      <c r="J2922" t="str">
        <f>INDEX(Location_data[Location],MATCH(Consolidated_sheets[[#This Row],[Patient_ID]],Location_data[Patient_ID],0))</f>
        <v>Houston</v>
      </c>
      <c r="K2922" t="str">
        <f>INDEX(Insurance_data[Insurance_Type],MATCH(Consolidated_sheets[[#This Row],[Patient_ID]],Insurance_data[Patient_ID],0))</f>
        <v>Public</v>
      </c>
      <c r="L2922" s="6">
        <f>INDEX(Insurance_data[Insurance_Amount],MATCH(Consolidated_sheets[[#This Row],[Patient_ID]],Insurance_data[Patient_ID],0))</f>
        <v>2402.8000000000002</v>
      </c>
    </row>
    <row r="2923" spans="1:12" x14ac:dyDescent="0.3">
      <c r="A2923" t="s">
        <v>916</v>
      </c>
      <c r="B2923" t="s">
        <v>5953</v>
      </c>
      <c r="C2923" s="6">
        <v>4169.22</v>
      </c>
      <c r="D2923" s="1">
        <v>44227.655236462349</v>
      </c>
      <c r="E2923" s="1" t="str">
        <f>TEXT(Consolidated_sheets[[#This Row],[Date]],"yyyy")</f>
        <v>2021</v>
      </c>
      <c r="F2923" s="1" t="str">
        <f>TEXT(Consolidated_sheets[[#This Row],[Date]],"mmmm")</f>
        <v>January</v>
      </c>
      <c r="G2923" t="str">
        <f>INDEX(Patient_data[Patient_Name],MATCH(Consolidated_sheets[[#This Row],[Patient_ID]],Patient_data[Patient_ID],0))</f>
        <v>Tina Burch</v>
      </c>
      <c r="H2923">
        <f>INDEX(Patient_data[Age],MATCH(Consolidated_sheets[[#This Row],[Patient_ID]],Patient_data[Patient_ID],0))</f>
        <v>79</v>
      </c>
      <c r="I2923" t="str">
        <f>INDEX(Patient_data[Gender],MATCH(Consolidated_sheets[[#This Row],[Patient_ID]],Patient_data[Patient_ID],0))</f>
        <v>Male</v>
      </c>
      <c r="J2923" t="str">
        <f>INDEX(Location_data[Location],MATCH(Consolidated_sheets[[#This Row],[Patient_ID]],Location_data[Patient_ID],0))</f>
        <v>Chicago</v>
      </c>
      <c r="K2923" t="str">
        <f>INDEX(Insurance_data[Insurance_Type],MATCH(Consolidated_sheets[[#This Row],[Patient_ID]],Insurance_data[Patient_ID],0))</f>
        <v>Private</v>
      </c>
      <c r="L2923" s="6">
        <f>INDEX(Insurance_data[Insurance_Amount],MATCH(Consolidated_sheets[[#This Row],[Patient_ID]],Insurance_data[Patient_ID],0))</f>
        <v>4903.34</v>
      </c>
    </row>
    <row r="2924" spans="1:12" x14ac:dyDescent="0.3">
      <c r="A2924" t="s">
        <v>437</v>
      </c>
      <c r="B2924" t="s">
        <v>5955</v>
      </c>
      <c r="C2924" s="6">
        <v>1940.92</v>
      </c>
      <c r="D2924" s="1">
        <v>44227.915987998284</v>
      </c>
      <c r="E2924" s="1" t="str">
        <f>TEXT(Consolidated_sheets[[#This Row],[Date]],"yyyy")</f>
        <v>2021</v>
      </c>
      <c r="F2924" s="1" t="str">
        <f>TEXT(Consolidated_sheets[[#This Row],[Date]],"mmmm")</f>
        <v>January</v>
      </c>
      <c r="G2924" t="str">
        <f>INDEX(Patient_data[Patient_Name],MATCH(Consolidated_sheets[[#This Row],[Patient_ID]],Patient_data[Patient_ID],0))</f>
        <v>Nancy Zimmerman</v>
      </c>
      <c r="H2924">
        <f>INDEX(Patient_data[Age],MATCH(Consolidated_sheets[[#This Row],[Patient_ID]],Patient_data[Patient_ID],0))</f>
        <v>68</v>
      </c>
      <c r="I2924" t="str">
        <f>INDEX(Patient_data[Gender],MATCH(Consolidated_sheets[[#This Row],[Patient_ID]],Patient_data[Patient_ID],0))</f>
        <v>Male</v>
      </c>
      <c r="J2924" t="str">
        <f>INDEX(Location_data[Location],MATCH(Consolidated_sheets[[#This Row],[Patient_ID]],Location_data[Patient_ID],0))</f>
        <v>Chicago</v>
      </c>
      <c r="K2924" t="str">
        <f>INDEX(Insurance_data[Insurance_Type],MATCH(Consolidated_sheets[[#This Row],[Patient_ID]],Insurance_data[Patient_ID],0))</f>
        <v>None</v>
      </c>
      <c r="L2924" s="6">
        <f>INDEX(Insurance_data[Insurance_Amount],MATCH(Consolidated_sheets[[#This Row],[Patient_ID]],Insurance_data[Patient_ID],0))</f>
        <v>4715.22</v>
      </c>
    </row>
    <row r="2925" spans="1:12" x14ac:dyDescent="0.3">
      <c r="A2925" t="s">
        <v>2782</v>
      </c>
      <c r="B2925" t="s">
        <v>5954</v>
      </c>
      <c r="C2925" s="6">
        <v>2106.21</v>
      </c>
      <c r="D2925" s="1">
        <v>44228.17673953421</v>
      </c>
      <c r="E2925" s="1" t="str">
        <f>TEXT(Consolidated_sheets[[#This Row],[Date]],"yyyy")</f>
        <v>2021</v>
      </c>
      <c r="F2925" s="1" t="str">
        <f>TEXT(Consolidated_sheets[[#This Row],[Date]],"mmmm")</f>
        <v>February</v>
      </c>
      <c r="G2925" t="str">
        <f>INDEX(Patient_data[Patient_Name],MATCH(Consolidated_sheets[[#This Row],[Patient_ID]],Patient_data[Patient_ID],0))</f>
        <v>Bill Rasmussen</v>
      </c>
      <c r="H2925">
        <f>INDEX(Patient_data[Age],MATCH(Consolidated_sheets[[#This Row],[Patient_ID]],Patient_data[Patient_ID],0))</f>
        <v>89</v>
      </c>
      <c r="I2925" t="str">
        <f>INDEX(Patient_data[Gender],MATCH(Consolidated_sheets[[#This Row],[Patient_ID]],Patient_data[Patient_ID],0))</f>
        <v>Female</v>
      </c>
      <c r="J2925" t="str">
        <f>INDEX(Location_data[Location],MATCH(Consolidated_sheets[[#This Row],[Patient_ID]],Location_data[Patient_ID],0))</f>
        <v>Los Angeles</v>
      </c>
      <c r="K2925" t="str">
        <f>INDEX(Insurance_data[Insurance_Type],MATCH(Consolidated_sheets[[#This Row],[Patient_ID]],Insurance_data[Patient_ID],0))</f>
        <v>None</v>
      </c>
      <c r="L2925" s="6">
        <f>INDEX(Insurance_data[Insurance_Amount],MATCH(Consolidated_sheets[[#This Row],[Patient_ID]],Insurance_data[Patient_ID],0))</f>
        <v>5712.16</v>
      </c>
    </row>
    <row r="2926" spans="1:12" x14ac:dyDescent="0.3">
      <c r="A2926" t="s">
        <v>1546</v>
      </c>
      <c r="B2926" t="s">
        <v>5953</v>
      </c>
      <c r="C2926" s="6">
        <v>3659.31</v>
      </c>
      <c r="D2926" s="1">
        <v>44228.437491070152</v>
      </c>
      <c r="E2926" s="1" t="str">
        <f>TEXT(Consolidated_sheets[[#This Row],[Date]],"yyyy")</f>
        <v>2021</v>
      </c>
      <c r="F2926" s="1" t="str">
        <f>TEXT(Consolidated_sheets[[#This Row],[Date]],"mmmm")</f>
        <v>February</v>
      </c>
      <c r="G2926" t="str">
        <f>INDEX(Patient_data[Patient_Name],MATCH(Consolidated_sheets[[#This Row],[Patient_ID]],Patient_data[Patient_ID],0))</f>
        <v>Jordan Maynard</v>
      </c>
      <c r="H2926">
        <f>INDEX(Patient_data[Age],MATCH(Consolidated_sheets[[#This Row],[Patient_ID]],Patient_data[Patient_ID],0))</f>
        <v>75</v>
      </c>
      <c r="I2926" t="str">
        <f>INDEX(Patient_data[Gender],MATCH(Consolidated_sheets[[#This Row],[Patient_ID]],Patient_data[Patient_ID],0))</f>
        <v>Female</v>
      </c>
      <c r="J2926" t="str">
        <f>INDEX(Location_data[Location],MATCH(Consolidated_sheets[[#This Row],[Patient_ID]],Location_data[Patient_ID],0))</f>
        <v>New York</v>
      </c>
      <c r="K2926" t="str">
        <f>INDEX(Insurance_data[Insurance_Type],MATCH(Consolidated_sheets[[#This Row],[Patient_ID]],Insurance_data[Patient_ID],0))</f>
        <v>Public</v>
      </c>
      <c r="L2926" s="6">
        <f>INDEX(Insurance_data[Insurance_Amount],MATCH(Consolidated_sheets[[#This Row],[Patient_ID]],Insurance_data[Patient_ID],0))</f>
        <v>1364.64</v>
      </c>
    </row>
    <row r="2927" spans="1:12" x14ac:dyDescent="0.3">
      <c r="A2927" t="s">
        <v>1917</v>
      </c>
      <c r="B2927" t="s">
        <v>5952</v>
      </c>
      <c r="C2927" s="6">
        <v>4079.05</v>
      </c>
      <c r="D2927" s="1">
        <v>44228.698242606079</v>
      </c>
      <c r="E2927" s="1" t="str">
        <f>TEXT(Consolidated_sheets[[#This Row],[Date]],"yyyy")</f>
        <v>2021</v>
      </c>
      <c r="F2927" s="1" t="str">
        <f>TEXT(Consolidated_sheets[[#This Row],[Date]],"mmmm")</f>
        <v>February</v>
      </c>
      <c r="G2927" t="str">
        <f>INDEX(Patient_data[Patient_Name],MATCH(Consolidated_sheets[[#This Row],[Patient_ID]],Patient_data[Patient_ID],0))</f>
        <v>Amanda Freeman</v>
      </c>
      <c r="H2927">
        <f>INDEX(Patient_data[Age],MATCH(Consolidated_sheets[[#This Row],[Patient_ID]],Patient_data[Patient_ID],0))</f>
        <v>65</v>
      </c>
      <c r="I2927" t="str">
        <f>INDEX(Patient_data[Gender],MATCH(Consolidated_sheets[[#This Row],[Patient_ID]],Patient_data[Patient_ID],0))</f>
        <v>Female</v>
      </c>
      <c r="J2927" t="str">
        <f>INDEX(Location_data[Location],MATCH(Consolidated_sheets[[#This Row],[Patient_ID]],Location_data[Patient_ID],0))</f>
        <v>Chicago</v>
      </c>
      <c r="K2927" t="str">
        <f>INDEX(Insurance_data[Insurance_Type],MATCH(Consolidated_sheets[[#This Row],[Patient_ID]],Insurance_data[Patient_ID],0))</f>
        <v>Private</v>
      </c>
      <c r="L2927" s="6">
        <f>INDEX(Insurance_data[Insurance_Amount],MATCH(Consolidated_sheets[[#This Row],[Patient_ID]],Insurance_data[Patient_ID],0))</f>
        <v>7708.6</v>
      </c>
    </row>
    <row r="2928" spans="1:12" x14ac:dyDescent="0.3">
      <c r="A2928" t="s">
        <v>2213</v>
      </c>
      <c r="B2928" t="s">
        <v>5953</v>
      </c>
      <c r="C2928" s="6">
        <v>2587.27</v>
      </c>
      <c r="D2928" s="1">
        <v>44228.958994142013</v>
      </c>
      <c r="E2928" s="1" t="str">
        <f>TEXT(Consolidated_sheets[[#This Row],[Date]],"yyyy")</f>
        <v>2021</v>
      </c>
      <c r="F2928" s="1" t="str">
        <f>TEXT(Consolidated_sheets[[#This Row],[Date]],"mmmm")</f>
        <v>February</v>
      </c>
      <c r="G2928" t="str">
        <f>INDEX(Patient_data[Patient_Name],MATCH(Consolidated_sheets[[#This Row],[Patient_ID]],Patient_data[Patient_ID],0))</f>
        <v>Alicia Flowers</v>
      </c>
      <c r="H2928">
        <f>INDEX(Patient_data[Age],MATCH(Consolidated_sheets[[#This Row],[Patient_ID]],Patient_data[Patient_ID],0))</f>
        <v>88</v>
      </c>
      <c r="I2928" t="str">
        <f>INDEX(Patient_data[Gender],MATCH(Consolidated_sheets[[#This Row],[Patient_ID]],Patient_data[Patient_ID],0))</f>
        <v>Female</v>
      </c>
      <c r="J2928" t="str">
        <f>INDEX(Location_data[Location],MATCH(Consolidated_sheets[[#This Row],[Patient_ID]],Location_data[Patient_ID],0))</f>
        <v>Phoenix</v>
      </c>
      <c r="K2928" t="str">
        <f>INDEX(Insurance_data[Insurance_Type],MATCH(Consolidated_sheets[[#This Row],[Patient_ID]],Insurance_data[Patient_ID],0))</f>
        <v>None</v>
      </c>
      <c r="L2928" s="6">
        <f>INDEX(Insurance_data[Insurance_Amount],MATCH(Consolidated_sheets[[#This Row],[Patient_ID]],Insurance_data[Patient_ID],0))</f>
        <v>3712.17</v>
      </c>
    </row>
    <row r="2929" spans="1:12" x14ac:dyDescent="0.3">
      <c r="A2929" t="s">
        <v>530</v>
      </c>
      <c r="B2929" t="s">
        <v>5953</v>
      </c>
      <c r="C2929" s="6">
        <v>365.95</v>
      </c>
      <c r="D2929" s="1">
        <v>44229.219745677947</v>
      </c>
      <c r="E2929" s="1" t="str">
        <f>TEXT(Consolidated_sheets[[#This Row],[Date]],"yyyy")</f>
        <v>2021</v>
      </c>
      <c r="F2929" s="1" t="str">
        <f>TEXT(Consolidated_sheets[[#This Row],[Date]],"mmmm")</f>
        <v>February</v>
      </c>
      <c r="G2929" t="str">
        <f>INDEX(Patient_data[Patient_Name],MATCH(Consolidated_sheets[[#This Row],[Patient_ID]],Patient_data[Patient_ID],0))</f>
        <v>Leah Acosta</v>
      </c>
      <c r="H2929">
        <f>INDEX(Patient_data[Age],MATCH(Consolidated_sheets[[#This Row],[Patient_ID]],Patient_data[Patient_ID],0))</f>
        <v>38</v>
      </c>
      <c r="I2929" t="str">
        <f>INDEX(Patient_data[Gender],MATCH(Consolidated_sheets[[#This Row],[Patient_ID]],Patient_data[Patient_ID],0))</f>
        <v>Female</v>
      </c>
      <c r="J2929" t="str">
        <f>INDEX(Location_data[Location],MATCH(Consolidated_sheets[[#This Row],[Patient_ID]],Location_data[Patient_ID],0))</f>
        <v>Phoenix</v>
      </c>
      <c r="K2929" t="str">
        <f>INDEX(Insurance_data[Insurance_Type],MATCH(Consolidated_sheets[[#This Row],[Patient_ID]],Insurance_data[Patient_ID],0))</f>
        <v>Private</v>
      </c>
      <c r="L2929" s="6">
        <f>INDEX(Insurance_data[Insurance_Amount],MATCH(Consolidated_sheets[[#This Row],[Patient_ID]],Insurance_data[Patient_ID],0))</f>
        <v>3139.62</v>
      </c>
    </row>
    <row r="2930" spans="1:12" x14ac:dyDescent="0.3">
      <c r="A2930" t="s">
        <v>2605</v>
      </c>
      <c r="B2930" t="s">
        <v>5952</v>
      </c>
      <c r="C2930" s="6">
        <v>4409.3100000000004</v>
      </c>
      <c r="D2930" s="1">
        <v>44229.480497213881</v>
      </c>
      <c r="E2930" s="1" t="str">
        <f>TEXT(Consolidated_sheets[[#This Row],[Date]],"yyyy")</f>
        <v>2021</v>
      </c>
      <c r="F2930" s="1" t="str">
        <f>TEXT(Consolidated_sheets[[#This Row],[Date]],"mmmm")</f>
        <v>February</v>
      </c>
      <c r="G2930" t="str">
        <f>INDEX(Patient_data[Patient_Name],MATCH(Consolidated_sheets[[#This Row],[Patient_ID]],Patient_data[Patient_ID],0))</f>
        <v>Jennifer Fernandez</v>
      </c>
      <c r="H2930">
        <f>INDEX(Patient_data[Age],MATCH(Consolidated_sheets[[#This Row],[Patient_ID]],Patient_data[Patient_ID],0))</f>
        <v>88</v>
      </c>
      <c r="I2930" t="str">
        <f>INDEX(Patient_data[Gender],MATCH(Consolidated_sheets[[#This Row],[Patient_ID]],Patient_data[Patient_ID],0))</f>
        <v>Female</v>
      </c>
      <c r="J2930" t="str">
        <f>INDEX(Location_data[Location],MATCH(Consolidated_sheets[[#This Row],[Patient_ID]],Location_data[Patient_ID],0))</f>
        <v>Phoenix</v>
      </c>
      <c r="K2930" t="str">
        <f>INDEX(Insurance_data[Insurance_Type],MATCH(Consolidated_sheets[[#This Row],[Patient_ID]],Insurance_data[Patient_ID],0))</f>
        <v>Public</v>
      </c>
      <c r="L2930" s="6">
        <f>INDEX(Insurance_data[Insurance_Amount],MATCH(Consolidated_sheets[[#This Row],[Patient_ID]],Insurance_data[Patient_ID],0))</f>
        <v>7320.89</v>
      </c>
    </row>
    <row r="2931" spans="1:12" x14ac:dyDescent="0.3">
      <c r="A2931" t="s">
        <v>2965</v>
      </c>
      <c r="B2931" t="s">
        <v>5953</v>
      </c>
      <c r="C2931" s="6">
        <v>2875.17</v>
      </c>
      <c r="D2931" s="1">
        <v>44229.741248749808</v>
      </c>
      <c r="E2931" s="1" t="str">
        <f>TEXT(Consolidated_sheets[[#This Row],[Date]],"yyyy")</f>
        <v>2021</v>
      </c>
      <c r="F2931" s="1" t="str">
        <f>TEXT(Consolidated_sheets[[#This Row],[Date]],"mmmm")</f>
        <v>February</v>
      </c>
      <c r="G2931" t="str">
        <f>INDEX(Patient_data[Patient_Name],MATCH(Consolidated_sheets[[#This Row],[Patient_ID]],Patient_data[Patient_ID],0))</f>
        <v>Candace Malone</v>
      </c>
      <c r="H2931">
        <f>INDEX(Patient_data[Age],MATCH(Consolidated_sheets[[#This Row],[Patient_ID]],Patient_data[Patient_ID],0))</f>
        <v>83</v>
      </c>
      <c r="I2931" t="str">
        <f>INDEX(Patient_data[Gender],MATCH(Consolidated_sheets[[#This Row],[Patient_ID]],Patient_data[Patient_ID],0))</f>
        <v>Female</v>
      </c>
      <c r="J2931" t="str">
        <f>INDEX(Location_data[Location],MATCH(Consolidated_sheets[[#This Row],[Patient_ID]],Location_data[Patient_ID],0))</f>
        <v>Los Angeles</v>
      </c>
      <c r="K2931" t="str">
        <f>INDEX(Insurance_data[Insurance_Type],MATCH(Consolidated_sheets[[#This Row],[Patient_ID]],Insurance_data[Patient_ID],0))</f>
        <v>Public</v>
      </c>
      <c r="L2931" s="6">
        <f>INDEX(Insurance_data[Insurance_Amount],MATCH(Consolidated_sheets[[#This Row],[Patient_ID]],Insurance_data[Patient_ID],0))</f>
        <v>2326.23</v>
      </c>
    </row>
    <row r="2932" spans="1:12" x14ac:dyDescent="0.3">
      <c r="A2932" t="s">
        <v>1361</v>
      </c>
      <c r="B2932" t="s">
        <v>5955</v>
      </c>
      <c r="C2932" s="6">
        <v>1666.58</v>
      </c>
      <c r="D2932" s="1">
        <v>44230.002000285749</v>
      </c>
      <c r="E2932" s="1" t="str">
        <f>TEXT(Consolidated_sheets[[#This Row],[Date]],"yyyy")</f>
        <v>2021</v>
      </c>
      <c r="F2932" s="1" t="str">
        <f>TEXT(Consolidated_sheets[[#This Row],[Date]],"mmmm")</f>
        <v>February</v>
      </c>
      <c r="G2932" t="str">
        <f>INDEX(Patient_data[Patient_Name],MATCH(Consolidated_sheets[[#This Row],[Patient_ID]],Patient_data[Patient_ID],0))</f>
        <v>Joe Wall</v>
      </c>
      <c r="H2932">
        <f>INDEX(Patient_data[Age],MATCH(Consolidated_sheets[[#This Row],[Patient_ID]],Patient_data[Patient_ID],0))</f>
        <v>31</v>
      </c>
      <c r="I2932" t="str">
        <f>INDEX(Patient_data[Gender],MATCH(Consolidated_sheets[[#This Row],[Patient_ID]],Patient_data[Patient_ID],0))</f>
        <v>Male</v>
      </c>
      <c r="J2932" t="str">
        <f>INDEX(Location_data[Location],MATCH(Consolidated_sheets[[#This Row],[Patient_ID]],Location_data[Patient_ID],0))</f>
        <v>Los Angeles</v>
      </c>
      <c r="K2932" t="str">
        <f>INDEX(Insurance_data[Insurance_Type],MATCH(Consolidated_sheets[[#This Row],[Patient_ID]],Insurance_data[Patient_ID],0))</f>
        <v>Private</v>
      </c>
      <c r="L2932" s="6">
        <f>INDEX(Insurance_data[Insurance_Amount],MATCH(Consolidated_sheets[[#This Row],[Patient_ID]],Insurance_data[Patient_ID],0))</f>
        <v>5520.24</v>
      </c>
    </row>
    <row r="2933" spans="1:12" x14ac:dyDescent="0.3">
      <c r="A2933" t="s">
        <v>206</v>
      </c>
      <c r="B2933" t="s">
        <v>5955</v>
      </c>
      <c r="C2933" s="6">
        <v>299.3</v>
      </c>
      <c r="D2933" s="1">
        <v>44230.262751821683</v>
      </c>
      <c r="E2933" s="1" t="str">
        <f>TEXT(Consolidated_sheets[[#This Row],[Date]],"yyyy")</f>
        <v>2021</v>
      </c>
      <c r="F2933" s="1" t="str">
        <f>TEXT(Consolidated_sheets[[#This Row],[Date]],"mmmm")</f>
        <v>February</v>
      </c>
      <c r="G2933" t="str">
        <f>INDEX(Patient_data[Patient_Name],MATCH(Consolidated_sheets[[#This Row],[Patient_ID]],Patient_data[Patient_ID],0))</f>
        <v>Alvin Patel</v>
      </c>
      <c r="H2933">
        <f>INDEX(Patient_data[Age],MATCH(Consolidated_sheets[[#This Row],[Patient_ID]],Patient_data[Patient_ID],0))</f>
        <v>22</v>
      </c>
      <c r="I2933" t="str">
        <f>INDEX(Patient_data[Gender],MATCH(Consolidated_sheets[[#This Row],[Patient_ID]],Patient_data[Patient_ID],0))</f>
        <v>Male</v>
      </c>
      <c r="J2933" t="str">
        <f>INDEX(Location_data[Location],MATCH(Consolidated_sheets[[#This Row],[Patient_ID]],Location_data[Patient_ID],0))</f>
        <v>Chicago</v>
      </c>
      <c r="K2933" t="str">
        <f>INDEX(Insurance_data[Insurance_Type],MATCH(Consolidated_sheets[[#This Row],[Patient_ID]],Insurance_data[Patient_ID],0))</f>
        <v>None</v>
      </c>
      <c r="L2933" s="6">
        <f>INDEX(Insurance_data[Insurance_Amount],MATCH(Consolidated_sheets[[#This Row],[Patient_ID]],Insurance_data[Patient_ID],0))</f>
        <v>1876.44</v>
      </c>
    </row>
    <row r="2934" spans="1:12" x14ac:dyDescent="0.3">
      <c r="A2934" t="s">
        <v>1158</v>
      </c>
      <c r="B2934" t="s">
        <v>5955</v>
      </c>
      <c r="C2934" s="6">
        <v>3747.68</v>
      </c>
      <c r="D2934" s="1">
        <v>44230.523503357617</v>
      </c>
      <c r="E2934" s="1" t="str">
        <f>TEXT(Consolidated_sheets[[#This Row],[Date]],"yyyy")</f>
        <v>2021</v>
      </c>
      <c r="F2934" s="1" t="str">
        <f>TEXT(Consolidated_sheets[[#This Row],[Date]],"mmmm")</f>
        <v>February</v>
      </c>
      <c r="G2934" t="str">
        <f>INDEX(Patient_data[Patient_Name],MATCH(Consolidated_sheets[[#This Row],[Patient_ID]],Patient_data[Patient_ID],0))</f>
        <v>William Barr</v>
      </c>
      <c r="H2934">
        <f>INDEX(Patient_data[Age],MATCH(Consolidated_sheets[[#This Row],[Patient_ID]],Patient_data[Patient_ID],0))</f>
        <v>59</v>
      </c>
      <c r="I2934" t="str">
        <f>INDEX(Patient_data[Gender],MATCH(Consolidated_sheets[[#This Row],[Patient_ID]],Patient_data[Patient_ID],0))</f>
        <v>Male</v>
      </c>
      <c r="J2934" t="str">
        <f>INDEX(Location_data[Location],MATCH(Consolidated_sheets[[#This Row],[Patient_ID]],Location_data[Patient_ID],0))</f>
        <v>New York</v>
      </c>
      <c r="K2934" t="str">
        <f>INDEX(Insurance_data[Insurance_Type],MATCH(Consolidated_sheets[[#This Row],[Patient_ID]],Insurance_data[Patient_ID],0))</f>
        <v>Private</v>
      </c>
      <c r="L2934" s="6">
        <f>INDEX(Insurance_data[Insurance_Amount],MATCH(Consolidated_sheets[[#This Row],[Patient_ID]],Insurance_data[Patient_ID],0))</f>
        <v>3631.2</v>
      </c>
    </row>
    <row r="2935" spans="1:12" x14ac:dyDescent="0.3">
      <c r="A2935" t="s">
        <v>1560</v>
      </c>
      <c r="B2935" t="s">
        <v>5954</v>
      </c>
      <c r="C2935" s="6">
        <v>2608.71</v>
      </c>
      <c r="D2935" s="1">
        <v>44230.784254893551</v>
      </c>
      <c r="E2935" s="1" t="str">
        <f>TEXT(Consolidated_sheets[[#This Row],[Date]],"yyyy")</f>
        <v>2021</v>
      </c>
      <c r="F2935" s="1" t="str">
        <f>TEXT(Consolidated_sheets[[#This Row],[Date]],"mmmm")</f>
        <v>February</v>
      </c>
      <c r="G2935" t="str">
        <f>INDEX(Patient_data[Patient_Name],MATCH(Consolidated_sheets[[#This Row],[Patient_ID]],Patient_data[Patient_ID],0))</f>
        <v>Michael Horton</v>
      </c>
      <c r="H2935">
        <f>INDEX(Patient_data[Age],MATCH(Consolidated_sheets[[#This Row],[Patient_ID]],Patient_data[Patient_ID],0))</f>
        <v>37</v>
      </c>
      <c r="I2935" t="str">
        <f>INDEX(Patient_data[Gender],MATCH(Consolidated_sheets[[#This Row],[Patient_ID]],Patient_data[Patient_ID],0))</f>
        <v>Female</v>
      </c>
      <c r="J2935" t="str">
        <f>INDEX(Location_data[Location],MATCH(Consolidated_sheets[[#This Row],[Patient_ID]],Location_data[Patient_ID],0))</f>
        <v>Phoenix</v>
      </c>
      <c r="K2935" t="str">
        <f>INDEX(Insurance_data[Insurance_Type],MATCH(Consolidated_sheets[[#This Row],[Patient_ID]],Insurance_data[Patient_ID],0))</f>
        <v>Public</v>
      </c>
      <c r="L2935" s="6">
        <f>INDEX(Insurance_data[Insurance_Amount],MATCH(Consolidated_sheets[[#This Row],[Patient_ID]],Insurance_data[Patient_ID],0))</f>
        <v>4335.17</v>
      </c>
    </row>
    <row r="2936" spans="1:12" x14ac:dyDescent="0.3">
      <c r="A2936" t="s">
        <v>2365</v>
      </c>
      <c r="B2936" t="s">
        <v>5953</v>
      </c>
      <c r="C2936" s="6">
        <v>1336.89</v>
      </c>
      <c r="D2936" s="1">
        <v>44231.045006429478</v>
      </c>
      <c r="E2936" s="1" t="str">
        <f>TEXT(Consolidated_sheets[[#This Row],[Date]],"yyyy")</f>
        <v>2021</v>
      </c>
      <c r="F2936" s="1" t="str">
        <f>TEXT(Consolidated_sheets[[#This Row],[Date]],"mmmm")</f>
        <v>February</v>
      </c>
      <c r="G2936" t="str">
        <f>INDEX(Patient_data[Patient_Name],MATCH(Consolidated_sheets[[#This Row],[Patient_ID]],Patient_data[Patient_ID],0))</f>
        <v>Marcus Johnson</v>
      </c>
      <c r="H2936">
        <f>INDEX(Patient_data[Age],MATCH(Consolidated_sheets[[#This Row],[Patient_ID]],Patient_data[Patient_ID],0))</f>
        <v>80</v>
      </c>
      <c r="I2936" t="str">
        <f>INDEX(Patient_data[Gender],MATCH(Consolidated_sheets[[#This Row],[Patient_ID]],Patient_data[Patient_ID],0))</f>
        <v>Male</v>
      </c>
      <c r="J2936" t="str">
        <f>INDEX(Location_data[Location],MATCH(Consolidated_sheets[[#This Row],[Patient_ID]],Location_data[Patient_ID],0))</f>
        <v>Houston</v>
      </c>
      <c r="K2936" t="str">
        <f>INDEX(Insurance_data[Insurance_Type],MATCH(Consolidated_sheets[[#This Row],[Patient_ID]],Insurance_data[Patient_ID],0))</f>
        <v>Public</v>
      </c>
      <c r="L2936" s="6">
        <f>INDEX(Insurance_data[Insurance_Amount],MATCH(Consolidated_sheets[[#This Row],[Patient_ID]],Insurance_data[Patient_ID],0))</f>
        <v>2211.7199999999998</v>
      </c>
    </row>
    <row r="2937" spans="1:12" x14ac:dyDescent="0.3">
      <c r="A2937" t="s">
        <v>1860</v>
      </c>
      <c r="B2937" t="s">
        <v>5954</v>
      </c>
      <c r="C2937" s="6">
        <v>3506.5</v>
      </c>
      <c r="D2937" s="1">
        <v>44231.30575796542</v>
      </c>
      <c r="E2937" s="1" t="str">
        <f>TEXT(Consolidated_sheets[[#This Row],[Date]],"yyyy")</f>
        <v>2021</v>
      </c>
      <c r="F2937" s="1" t="str">
        <f>TEXT(Consolidated_sheets[[#This Row],[Date]],"mmmm")</f>
        <v>February</v>
      </c>
      <c r="G2937" t="str">
        <f>INDEX(Patient_data[Patient_Name],MATCH(Consolidated_sheets[[#This Row],[Patient_ID]],Patient_data[Patient_ID],0))</f>
        <v>Richard Miller</v>
      </c>
      <c r="H2937">
        <f>INDEX(Patient_data[Age],MATCH(Consolidated_sheets[[#This Row],[Patient_ID]],Patient_data[Patient_ID],0))</f>
        <v>57</v>
      </c>
      <c r="I2937" t="str">
        <f>INDEX(Patient_data[Gender],MATCH(Consolidated_sheets[[#This Row],[Patient_ID]],Patient_data[Patient_ID],0))</f>
        <v>Male</v>
      </c>
      <c r="J2937" t="str">
        <f>INDEX(Location_data[Location],MATCH(Consolidated_sheets[[#This Row],[Patient_ID]],Location_data[Patient_ID],0))</f>
        <v>New York</v>
      </c>
      <c r="K2937" t="str">
        <f>INDEX(Insurance_data[Insurance_Type],MATCH(Consolidated_sheets[[#This Row],[Patient_ID]],Insurance_data[Patient_ID],0))</f>
        <v>Public</v>
      </c>
      <c r="L2937" s="6">
        <f>INDEX(Insurance_data[Insurance_Amount],MATCH(Consolidated_sheets[[#This Row],[Patient_ID]],Insurance_data[Patient_ID],0))</f>
        <v>2871.29</v>
      </c>
    </row>
    <row r="2938" spans="1:12" x14ac:dyDescent="0.3">
      <c r="A2938" t="s">
        <v>869</v>
      </c>
      <c r="B2938" t="s">
        <v>5952</v>
      </c>
      <c r="C2938" s="6">
        <v>2399.2199999999998</v>
      </c>
      <c r="D2938" s="1">
        <v>44231.566509501346</v>
      </c>
      <c r="E2938" s="1" t="str">
        <f>TEXT(Consolidated_sheets[[#This Row],[Date]],"yyyy")</f>
        <v>2021</v>
      </c>
      <c r="F2938" s="1" t="str">
        <f>TEXT(Consolidated_sheets[[#This Row],[Date]],"mmmm")</f>
        <v>February</v>
      </c>
      <c r="G2938" t="str">
        <f>INDEX(Patient_data[Patient_Name],MATCH(Consolidated_sheets[[#This Row],[Patient_ID]],Patient_data[Patient_ID],0))</f>
        <v>Christian Robinson</v>
      </c>
      <c r="H2938">
        <f>INDEX(Patient_data[Age],MATCH(Consolidated_sheets[[#This Row],[Patient_ID]],Patient_data[Patient_ID],0))</f>
        <v>84</v>
      </c>
      <c r="I2938" t="str">
        <f>INDEX(Patient_data[Gender],MATCH(Consolidated_sheets[[#This Row],[Patient_ID]],Patient_data[Patient_ID],0))</f>
        <v>Female</v>
      </c>
      <c r="J2938" t="str">
        <f>INDEX(Location_data[Location],MATCH(Consolidated_sheets[[#This Row],[Patient_ID]],Location_data[Patient_ID],0))</f>
        <v>Phoenix</v>
      </c>
      <c r="K2938" t="str">
        <f>INDEX(Insurance_data[Insurance_Type],MATCH(Consolidated_sheets[[#This Row],[Patient_ID]],Insurance_data[Patient_ID],0))</f>
        <v>Private</v>
      </c>
      <c r="L2938" s="6">
        <f>INDEX(Insurance_data[Insurance_Amount],MATCH(Consolidated_sheets[[#This Row],[Patient_ID]],Insurance_data[Patient_ID],0))</f>
        <v>4907.2</v>
      </c>
    </row>
    <row r="2939" spans="1:12" x14ac:dyDescent="0.3">
      <c r="A2939" t="s">
        <v>1426</v>
      </c>
      <c r="B2939" t="s">
        <v>5952</v>
      </c>
      <c r="C2939" s="6">
        <v>1346.81</v>
      </c>
      <c r="D2939" s="1">
        <v>44231.827261037281</v>
      </c>
      <c r="E2939" s="1" t="str">
        <f>TEXT(Consolidated_sheets[[#This Row],[Date]],"yyyy")</f>
        <v>2021</v>
      </c>
      <c r="F2939" s="1" t="str">
        <f>TEXT(Consolidated_sheets[[#This Row],[Date]],"mmmm")</f>
        <v>February</v>
      </c>
      <c r="G2939" t="str">
        <f>INDEX(Patient_data[Patient_Name],MATCH(Consolidated_sheets[[#This Row],[Patient_ID]],Patient_data[Patient_ID],0))</f>
        <v>Darren Hall</v>
      </c>
      <c r="H2939">
        <f>INDEX(Patient_data[Age],MATCH(Consolidated_sheets[[#This Row],[Patient_ID]],Patient_data[Patient_ID],0))</f>
        <v>21</v>
      </c>
      <c r="I2939" t="str">
        <f>INDEX(Patient_data[Gender],MATCH(Consolidated_sheets[[#This Row],[Patient_ID]],Patient_data[Patient_ID],0))</f>
        <v>Female</v>
      </c>
      <c r="J2939" t="str">
        <f>INDEX(Location_data[Location],MATCH(Consolidated_sheets[[#This Row],[Patient_ID]],Location_data[Patient_ID],0))</f>
        <v>Los Angeles</v>
      </c>
      <c r="K2939" t="str">
        <f>INDEX(Insurance_data[Insurance_Type],MATCH(Consolidated_sheets[[#This Row],[Patient_ID]],Insurance_data[Patient_ID],0))</f>
        <v>Public</v>
      </c>
      <c r="L2939" s="6">
        <f>INDEX(Insurance_data[Insurance_Amount],MATCH(Consolidated_sheets[[#This Row],[Patient_ID]],Insurance_data[Patient_ID],0))</f>
        <v>8706.82</v>
      </c>
    </row>
    <row r="2940" spans="1:12" x14ac:dyDescent="0.3">
      <c r="A2940" t="s">
        <v>1491</v>
      </c>
      <c r="B2940" t="s">
        <v>5953</v>
      </c>
      <c r="C2940" s="6">
        <v>2849.57</v>
      </c>
      <c r="D2940" s="1">
        <v>44232.088012573207</v>
      </c>
      <c r="E2940" s="1" t="str">
        <f>TEXT(Consolidated_sheets[[#This Row],[Date]],"yyyy")</f>
        <v>2021</v>
      </c>
      <c r="F2940" s="1" t="str">
        <f>TEXT(Consolidated_sheets[[#This Row],[Date]],"mmmm")</f>
        <v>February</v>
      </c>
      <c r="G2940" t="str">
        <f>INDEX(Patient_data[Patient_Name],MATCH(Consolidated_sheets[[#This Row],[Patient_ID]],Patient_data[Patient_ID],0))</f>
        <v>Martha Guerra</v>
      </c>
      <c r="H2940">
        <f>INDEX(Patient_data[Age],MATCH(Consolidated_sheets[[#This Row],[Patient_ID]],Patient_data[Patient_ID],0))</f>
        <v>85</v>
      </c>
      <c r="I2940" t="str">
        <f>INDEX(Patient_data[Gender],MATCH(Consolidated_sheets[[#This Row],[Patient_ID]],Patient_data[Patient_ID],0))</f>
        <v>Male</v>
      </c>
      <c r="J2940" t="str">
        <f>INDEX(Location_data[Location],MATCH(Consolidated_sheets[[#This Row],[Patient_ID]],Location_data[Patient_ID],0))</f>
        <v>Houston</v>
      </c>
      <c r="K2940" t="str">
        <f>INDEX(Insurance_data[Insurance_Type],MATCH(Consolidated_sheets[[#This Row],[Patient_ID]],Insurance_data[Patient_ID],0))</f>
        <v>Private</v>
      </c>
      <c r="L2940" s="6">
        <f>INDEX(Insurance_data[Insurance_Amount],MATCH(Consolidated_sheets[[#This Row],[Patient_ID]],Insurance_data[Patient_ID],0))</f>
        <v>1685.54</v>
      </c>
    </row>
    <row r="2941" spans="1:12" x14ac:dyDescent="0.3">
      <c r="A2941" t="s">
        <v>2937</v>
      </c>
      <c r="B2941" t="s">
        <v>5952</v>
      </c>
      <c r="C2941" s="6">
        <v>2300.61</v>
      </c>
      <c r="D2941" s="1">
        <v>44232.348764109163</v>
      </c>
      <c r="E2941" s="1" t="str">
        <f>TEXT(Consolidated_sheets[[#This Row],[Date]],"yyyy")</f>
        <v>2021</v>
      </c>
      <c r="F2941" s="1" t="str">
        <f>TEXT(Consolidated_sheets[[#This Row],[Date]],"mmmm")</f>
        <v>February</v>
      </c>
      <c r="G2941" t="str">
        <f>INDEX(Patient_data[Patient_Name],MATCH(Consolidated_sheets[[#This Row],[Patient_ID]],Patient_data[Patient_ID],0))</f>
        <v>Larry Burgess</v>
      </c>
      <c r="H2941">
        <f>INDEX(Patient_data[Age],MATCH(Consolidated_sheets[[#This Row],[Patient_ID]],Patient_data[Patient_ID],0))</f>
        <v>59</v>
      </c>
      <c r="I2941" t="str">
        <f>INDEX(Patient_data[Gender],MATCH(Consolidated_sheets[[#This Row],[Patient_ID]],Patient_data[Patient_ID],0))</f>
        <v>Female</v>
      </c>
      <c r="J2941" t="str">
        <f>INDEX(Location_data[Location],MATCH(Consolidated_sheets[[#This Row],[Patient_ID]],Location_data[Patient_ID],0))</f>
        <v>Houston</v>
      </c>
      <c r="K2941" t="str">
        <f>INDEX(Insurance_data[Insurance_Type],MATCH(Consolidated_sheets[[#This Row],[Patient_ID]],Insurance_data[Patient_ID],0))</f>
        <v>None</v>
      </c>
      <c r="L2941" s="6">
        <f>INDEX(Insurance_data[Insurance_Amount],MATCH(Consolidated_sheets[[#This Row],[Patient_ID]],Insurance_data[Patient_ID],0))</f>
        <v>5939.33</v>
      </c>
    </row>
    <row r="2942" spans="1:12" x14ac:dyDescent="0.3">
      <c r="A2942" t="s">
        <v>1705</v>
      </c>
      <c r="B2942" t="s">
        <v>5953</v>
      </c>
      <c r="C2942" s="6">
        <v>1804.03</v>
      </c>
      <c r="D2942" s="1">
        <v>44232.609515645083</v>
      </c>
      <c r="E2942" s="1" t="str">
        <f>TEXT(Consolidated_sheets[[#This Row],[Date]],"yyyy")</f>
        <v>2021</v>
      </c>
      <c r="F2942" s="1" t="str">
        <f>TEXT(Consolidated_sheets[[#This Row],[Date]],"mmmm")</f>
        <v>February</v>
      </c>
      <c r="G2942" t="str">
        <f>INDEX(Patient_data[Patient_Name],MATCH(Consolidated_sheets[[#This Row],[Patient_ID]],Patient_data[Patient_ID],0))</f>
        <v>Anthony Pierce</v>
      </c>
      <c r="H2942">
        <f>INDEX(Patient_data[Age],MATCH(Consolidated_sheets[[#This Row],[Patient_ID]],Patient_data[Patient_ID],0))</f>
        <v>38</v>
      </c>
      <c r="I2942" t="str">
        <f>INDEX(Patient_data[Gender],MATCH(Consolidated_sheets[[#This Row],[Patient_ID]],Patient_data[Patient_ID],0))</f>
        <v>Male</v>
      </c>
      <c r="J2942" t="str">
        <f>INDEX(Location_data[Location],MATCH(Consolidated_sheets[[#This Row],[Patient_ID]],Location_data[Patient_ID],0))</f>
        <v>Phoenix</v>
      </c>
      <c r="K2942" t="str">
        <f>INDEX(Insurance_data[Insurance_Type],MATCH(Consolidated_sheets[[#This Row],[Patient_ID]],Insurance_data[Patient_ID],0))</f>
        <v>Private</v>
      </c>
      <c r="L2942" s="6">
        <f>INDEX(Insurance_data[Insurance_Amount],MATCH(Consolidated_sheets[[#This Row],[Patient_ID]],Insurance_data[Patient_ID],0))</f>
        <v>6423.92</v>
      </c>
    </row>
    <row r="2943" spans="1:12" x14ac:dyDescent="0.3">
      <c r="A2943" t="s">
        <v>1719</v>
      </c>
      <c r="B2943" t="s">
        <v>5953</v>
      </c>
      <c r="C2943" s="6">
        <v>2765.62</v>
      </c>
      <c r="D2943" s="1">
        <v>44232.870267181017</v>
      </c>
      <c r="E2943" s="1" t="str">
        <f>TEXT(Consolidated_sheets[[#This Row],[Date]],"yyyy")</f>
        <v>2021</v>
      </c>
      <c r="F2943" s="1" t="str">
        <f>TEXT(Consolidated_sheets[[#This Row],[Date]],"mmmm")</f>
        <v>February</v>
      </c>
      <c r="G2943" t="str">
        <f>INDEX(Patient_data[Patient_Name],MATCH(Consolidated_sheets[[#This Row],[Patient_ID]],Patient_data[Patient_ID],0))</f>
        <v>Lance Miller</v>
      </c>
      <c r="H2943">
        <f>INDEX(Patient_data[Age],MATCH(Consolidated_sheets[[#This Row],[Patient_ID]],Patient_data[Patient_ID],0))</f>
        <v>79</v>
      </c>
      <c r="I2943" t="str">
        <f>INDEX(Patient_data[Gender],MATCH(Consolidated_sheets[[#This Row],[Patient_ID]],Patient_data[Patient_ID],0))</f>
        <v>Male</v>
      </c>
      <c r="J2943" t="str">
        <f>INDEX(Location_data[Location],MATCH(Consolidated_sheets[[#This Row],[Patient_ID]],Location_data[Patient_ID],0))</f>
        <v>Phoenix</v>
      </c>
      <c r="K2943" t="str">
        <f>INDEX(Insurance_data[Insurance_Type],MATCH(Consolidated_sheets[[#This Row],[Patient_ID]],Insurance_data[Patient_ID],0))</f>
        <v>None</v>
      </c>
      <c r="L2943" s="6">
        <f>INDEX(Insurance_data[Insurance_Amount],MATCH(Consolidated_sheets[[#This Row],[Patient_ID]],Insurance_data[Patient_ID],0))</f>
        <v>6353.07</v>
      </c>
    </row>
    <row r="2944" spans="1:12" x14ac:dyDescent="0.3">
      <c r="A2944" t="s">
        <v>2333</v>
      </c>
      <c r="B2944" t="s">
        <v>5954</v>
      </c>
      <c r="C2944" s="6">
        <v>325.26</v>
      </c>
      <c r="D2944" s="1">
        <v>44233.131018716958</v>
      </c>
      <c r="E2944" s="1" t="str">
        <f>TEXT(Consolidated_sheets[[#This Row],[Date]],"yyyy")</f>
        <v>2021</v>
      </c>
      <c r="F2944" s="1" t="str">
        <f>TEXT(Consolidated_sheets[[#This Row],[Date]],"mmmm")</f>
        <v>February</v>
      </c>
      <c r="G2944" t="str">
        <f>INDEX(Patient_data[Patient_Name],MATCH(Consolidated_sheets[[#This Row],[Patient_ID]],Patient_data[Patient_ID],0))</f>
        <v>Tracy Johnson</v>
      </c>
      <c r="H2944">
        <f>INDEX(Patient_data[Age],MATCH(Consolidated_sheets[[#This Row],[Patient_ID]],Patient_data[Patient_ID],0))</f>
        <v>33</v>
      </c>
      <c r="I2944" t="str">
        <f>INDEX(Patient_data[Gender],MATCH(Consolidated_sheets[[#This Row],[Patient_ID]],Patient_data[Patient_ID],0))</f>
        <v>Female</v>
      </c>
      <c r="J2944" t="str">
        <f>INDEX(Location_data[Location],MATCH(Consolidated_sheets[[#This Row],[Patient_ID]],Location_data[Patient_ID],0))</f>
        <v>Los Angeles</v>
      </c>
      <c r="K2944" t="str">
        <f>INDEX(Insurance_data[Insurance_Type],MATCH(Consolidated_sheets[[#This Row],[Patient_ID]],Insurance_data[Patient_ID],0))</f>
        <v>Private</v>
      </c>
      <c r="L2944" s="6">
        <f>INDEX(Insurance_data[Insurance_Amount],MATCH(Consolidated_sheets[[#This Row],[Patient_ID]],Insurance_data[Patient_ID],0))</f>
        <v>5096.43</v>
      </c>
    </row>
    <row r="2945" spans="1:12" x14ac:dyDescent="0.3">
      <c r="A2945" t="s">
        <v>1915</v>
      </c>
      <c r="B2945" t="s">
        <v>5953</v>
      </c>
      <c r="C2945" s="6">
        <v>625.91999999999996</v>
      </c>
      <c r="D2945" s="1">
        <v>44233.391770252892</v>
      </c>
      <c r="E2945" s="1" t="str">
        <f>TEXT(Consolidated_sheets[[#This Row],[Date]],"yyyy")</f>
        <v>2021</v>
      </c>
      <c r="F2945" s="1" t="str">
        <f>TEXT(Consolidated_sheets[[#This Row],[Date]],"mmmm")</f>
        <v>February</v>
      </c>
      <c r="G2945" t="str">
        <f>INDEX(Patient_data[Patient_Name],MATCH(Consolidated_sheets[[#This Row],[Patient_ID]],Patient_data[Patient_ID],0))</f>
        <v>Thomas Conley</v>
      </c>
      <c r="H2945">
        <f>INDEX(Patient_data[Age],MATCH(Consolidated_sheets[[#This Row],[Patient_ID]],Patient_data[Patient_ID],0))</f>
        <v>43</v>
      </c>
      <c r="I2945" t="str">
        <f>INDEX(Patient_data[Gender],MATCH(Consolidated_sheets[[#This Row],[Patient_ID]],Patient_data[Patient_ID],0))</f>
        <v>Female</v>
      </c>
      <c r="J2945" t="str">
        <f>INDEX(Location_data[Location],MATCH(Consolidated_sheets[[#This Row],[Patient_ID]],Location_data[Patient_ID],0))</f>
        <v>Chicago</v>
      </c>
      <c r="K2945" t="str">
        <f>INDEX(Insurance_data[Insurance_Type],MATCH(Consolidated_sheets[[#This Row],[Patient_ID]],Insurance_data[Patient_ID],0))</f>
        <v>None</v>
      </c>
      <c r="L2945" s="6">
        <f>INDEX(Insurance_data[Insurance_Amount],MATCH(Consolidated_sheets[[#This Row],[Patient_ID]],Insurance_data[Patient_ID],0))</f>
        <v>4233.7</v>
      </c>
    </row>
    <row r="2946" spans="1:12" x14ac:dyDescent="0.3">
      <c r="A2946" t="s">
        <v>725</v>
      </c>
      <c r="B2946" t="s">
        <v>5954</v>
      </c>
      <c r="C2946" s="6">
        <v>1966.37</v>
      </c>
      <c r="D2946" s="1">
        <v>44233.652521788819</v>
      </c>
      <c r="E2946" s="1" t="str">
        <f>TEXT(Consolidated_sheets[[#This Row],[Date]],"yyyy")</f>
        <v>2021</v>
      </c>
      <c r="F2946" s="1" t="str">
        <f>TEXT(Consolidated_sheets[[#This Row],[Date]],"mmmm")</f>
        <v>February</v>
      </c>
      <c r="G2946" t="str">
        <f>INDEX(Patient_data[Patient_Name],MATCH(Consolidated_sheets[[#This Row],[Patient_ID]],Patient_data[Patient_ID],0))</f>
        <v>Danielle Porter</v>
      </c>
      <c r="H2946">
        <f>INDEX(Patient_data[Age],MATCH(Consolidated_sheets[[#This Row],[Patient_ID]],Patient_data[Patient_ID],0))</f>
        <v>87</v>
      </c>
      <c r="I2946" t="str">
        <f>INDEX(Patient_data[Gender],MATCH(Consolidated_sheets[[#This Row],[Patient_ID]],Patient_data[Patient_ID],0))</f>
        <v>Male</v>
      </c>
      <c r="J2946" t="str">
        <f>INDEX(Location_data[Location],MATCH(Consolidated_sheets[[#This Row],[Patient_ID]],Location_data[Patient_ID],0))</f>
        <v>Houston</v>
      </c>
      <c r="K2946" t="str">
        <f>INDEX(Insurance_data[Insurance_Type],MATCH(Consolidated_sheets[[#This Row],[Patient_ID]],Insurance_data[Patient_ID],0))</f>
        <v>Private</v>
      </c>
      <c r="L2946" s="6">
        <f>INDEX(Insurance_data[Insurance_Amount],MATCH(Consolidated_sheets[[#This Row],[Patient_ID]],Insurance_data[Patient_ID],0))</f>
        <v>3689.61</v>
      </c>
    </row>
    <row r="2947" spans="1:12" x14ac:dyDescent="0.3">
      <c r="A2947" t="s">
        <v>2033</v>
      </c>
      <c r="B2947" t="s">
        <v>5952</v>
      </c>
      <c r="C2947" s="6">
        <v>2605.73</v>
      </c>
      <c r="D2947" s="1">
        <v>44233.913273324753</v>
      </c>
      <c r="E2947" s="1" t="str">
        <f>TEXT(Consolidated_sheets[[#This Row],[Date]],"yyyy")</f>
        <v>2021</v>
      </c>
      <c r="F2947" s="1" t="str">
        <f>TEXT(Consolidated_sheets[[#This Row],[Date]],"mmmm")</f>
        <v>February</v>
      </c>
      <c r="G2947" t="str">
        <f>INDEX(Patient_data[Patient_Name],MATCH(Consolidated_sheets[[#This Row],[Patient_ID]],Patient_data[Patient_ID],0))</f>
        <v>Marcus Pierce</v>
      </c>
      <c r="H2947">
        <f>INDEX(Patient_data[Age],MATCH(Consolidated_sheets[[#This Row],[Patient_ID]],Patient_data[Patient_ID],0))</f>
        <v>38</v>
      </c>
      <c r="I2947" t="str">
        <f>INDEX(Patient_data[Gender],MATCH(Consolidated_sheets[[#This Row],[Patient_ID]],Patient_data[Patient_ID],0))</f>
        <v>Female</v>
      </c>
      <c r="J2947" t="str">
        <f>INDEX(Location_data[Location],MATCH(Consolidated_sheets[[#This Row],[Patient_ID]],Location_data[Patient_ID],0))</f>
        <v>New York</v>
      </c>
      <c r="K2947" t="str">
        <f>INDEX(Insurance_data[Insurance_Type],MATCH(Consolidated_sheets[[#This Row],[Patient_ID]],Insurance_data[Patient_ID],0))</f>
        <v>Private</v>
      </c>
      <c r="L2947" s="6">
        <f>INDEX(Insurance_data[Insurance_Amount],MATCH(Consolidated_sheets[[#This Row],[Patient_ID]],Insurance_data[Patient_ID],0))</f>
        <v>7226.28</v>
      </c>
    </row>
    <row r="2948" spans="1:12" x14ac:dyDescent="0.3">
      <c r="A2948" t="s">
        <v>76</v>
      </c>
      <c r="B2948" t="s">
        <v>5954</v>
      </c>
      <c r="C2948" s="6">
        <v>682.22</v>
      </c>
      <c r="D2948" s="1">
        <v>44234.174024860687</v>
      </c>
      <c r="E2948" s="1" t="str">
        <f>TEXT(Consolidated_sheets[[#This Row],[Date]],"yyyy")</f>
        <v>2021</v>
      </c>
      <c r="F2948" s="1" t="str">
        <f>TEXT(Consolidated_sheets[[#This Row],[Date]],"mmmm")</f>
        <v>February</v>
      </c>
      <c r="G2948" t="str">
        <f>INDEX(Patient_data[Patient_Name],MATCH(Consolidated_sheets[[#This Row],[Patient_ID]],Patient_data[Patient_ID],0))</f>
        <v>Allen Carroll</v>
      </c>
      <c r="H2948">
        <f>INDEX(Patient_data[Age],MATCH(Consolidated_sheets[[#This Row],[Patient_ID]],Patient_data[Patient_ID],0))</f>
        <v>59</v>
      </c>
      <c r="I2948" t="str">
        <f>INDEX(Patient_data[Gender],MATCH(Consolidated_sheets[[#This Row],[Patient_ID]],Patient_data[Patient_ID],0))</f>
        <v>Female</v>
      </c>
      <c r="J2948" t="str">
        <f>INDEX(Location_data[Location],MATCH(Consolidated_sheets[[#This Row],[Patient_ID]],Location_data[Patient_ID],0))</f>
        <v>Phoenix</v>
      </c>
      <c r="K2948" t="str">
        <f>INDEX(Insurance_data[Insurance_Type],MATCH(Consolidated_sheets[[#This Row],[Patient_ID]],Insurance_data[Patient_ID],0))</f>
        <v>Public</v>
      </c>
      <c r="L2948" s="6">
        <f>INDEX(Insurance_data[Insurance_Amount],MATCH(Consolidated_sheets[[#This Row],[Patient_ID]],Insurance_data[Patient_ID],0))</f>
        <v>1696.09</v>
      </c>
    </row>
    <row r="2949" spans="1:12" x14ac:dyDescent="0.3">
      <c r="A2949" t="s">
        <v>1840</v>
      </c>
      <c r="B2949" t="s">
        <v>5955</v>
      </c>
      <c r="C2949" s="6">
        <v>1200.6500000000001</v>
      </c>
      <c r="D2949" s="1">
        <v>44234.434776396622</v>
      </c>
      <c r="E2949" s="1" t="str">
        <f>TEXT(Consolidated_sheets[[#This Row],[Date]],"yyyy")</f>
        <v>2021</v>
      </c>
      <c r="F2949" s="1" t="str">
        <f>TEXT(Consolidated_sheets[[#This Row],[Date]],"mmmm")</f>
        <v>February</v>
      </c>
      <c r="G2949" t="str">
        <f>INDEX(Patient_data[Patient_Name],MATCH(Consolidated_sheets[[#This Row],[Patient_ID]],Patient_data[Patient_ID],0))</f>
        <v>James Garza</v>
      </c>
      <c r="H2949">
        <f>INDEX(Patient_data[Age],MATCH(Consolidated_sheets[[#This Row],[Patient_ID]],Patient_data[Patient_ID],0))</f>
        <v>24</v>
      </c>
      <c r="I2949" t="str">
        <f>INDEX(Patient_data[Gender],MATCH(Consolidated_sheets[[#This Row],[Patient_ID]],Patient_data[Patient_ID],0))</f>
        <v>Male</v>
      </c>
      <c r="J2949" t="str">
        <f>INDEX(Location_data[Location],MATCH(Consolidated_sheets[[#This Row],[Patient_ID]],Location_data[Patient_ID],0))</f>
        <v>New York</v>
      </c>
      <c r="K2949" t="str">
        <f>INDEX(Insurance_data[Insurance_Type],MATCH(Consolidated_sheets[[#This Row],[Patient_ID]],Insurance_data[Patient_ID],0))</f>
        <v>Public</v>
      </c>
      <c r="L2949" s="6">
        <f>INDEX(Insurance_data[Insurance_Amount],MATCH(Consolidated_sheets[[#This Row],[Patient_ID]],Insurance_data[Patient_ID],0))</f>
        <v>3686.21</v>
      </c>
    </row>
    <row r="2950" spans="1:12" x14ac:dyDescent="0.3">
      <c r="A2950" t="s">
        <v>163</v>
      </c>
      <c r="B2950" t="s">
        <v>5955</v>
      </c>
      <c r="C2950" s="6">
        <v>1477.65</v>
      </c>
      <c r="D2950" s="1">
        <v>44234.695527932563</v>
      </c>
      <c r="E2950" s="1" t="str">
        <f>TEXT(Consolidated_sheets[[#This Row],[Date]],"yyyy")</f>
        <v>2021</v>
      </c>
      <c r="F2950" s="1" t="str">
        <f>TEXT(Consolidated_sheets[[#This Row],[Date]],"mmmm")</f>
        <v>February</v>
      </c>
      <c r="G2950" t="str">
        <f>INDEX(Patient_data[Patient_Name],MATCH(Consolidated_sheets[[#This Row],[Patient_ID]],Patient_data[Patient_ID],0))</f>
        <v>Arthur Allen</v>
      </c>
      <c r="H2950">
        <f>INDEX(Patient_data[Age],MATCH(Consolidated_sheets[[#This Row],[Patient_ID]],Patient_data[Patient_ID],0))</f>
        <v>30</v>
      </c>
      <c r="I2950" t="str">
        <f>INDEX(Patient_data[Gender],MATCH(Consolidated_sheets[[#This Row],[Patient_ID]],Patient_data[Patient_ID],0))</f>
        <v>Female</v>
      </c>
      <c r="J2950" t="str">
        <f>INDEX(Location_data[Location],MATCH(Consolidated_sheets[[#This Row],[Patient_ID]],Location_data[Patient_ID],0))</f>
        <v>Phoenix</v>
      </c>
      <c r="K2950" t="str">
        <f>INDEX(Insurance_data[Insurance_Type],MATCH(Consolidated_sheets[[#This Row],[Patient_ID]],Insurance_data[Patient_ID],0))</f>
        <v>Private</v>
      </c>
      <c r="L2950" s="6">
        <f>INDEX(Insurance_data[Insurance_Amount],MATCH(Consolidated_sheets[[#This Row],[Patient_ID]],Insurance_data[Patient_ID],0))</f>
        <v>961.44</v>
      </c>
    </row>
    <row r="2951" spans="1:12" x14ac:dyDescent="0.3">
      <c r="A2951" t="s">
        <v>2721</v>
      </c>
      <c r="B2951" t="s">
        <v>5954</v>
      </c>
      <c r="C2951" s="6">
        <v>1527.98</v>
      </c>
      <c r="D2951" s="1">
        <v>44234.956279468497</v>
      </c>
      <c r="E2951" s="1" t="str">
        <f>TEXT(Consolidated_sheets[[#This Row],[Date]],"yyyy")</f>
        <v>2021</v>
      </c>
      <c r="F2951" s="1" t="str">
        <f>TEXT(Consolidated_sheets[[#This Row],[Date]],"mmmm")</f>
        <v>February</v>
      </c>
      <c r="G2951" t="str">
        <f>INDEX(Patient_data[Patient_Name],MATCH(Consolidated_sheets[[#This Row],[Patient_ID]],Patient_data[Patient_ID],0))</f>
        <v>Cesar Carpenter</v>
      </c>
      <c r="H2951">
        <f>INDEX(Patient_data[Age],MATCH(Consolidated_sheets[[#This Row],[Patient_ID]],Patient_data[Patient_ID],0))</f>
        <v>31</v>
      </c>
      <c r="I2951" t="str">
        <f>INDEX(Patient_data[Gender],MATCH(Consolidated_sheets[[#This Row],[Patient_ID]],Patient_data[Patient_ID],0))</f>
        <v>Male</v>
      </c>
      <c r="J2951" t="str">
        <f>INDEX(Location_data[Location],MATCH(Consolidated_sheets[[#This Row],[Patient_ID]],Location_data[Patient_ID],0))</f>
        <v>Houston</v>
      </c>
      <c r="K2951" t="str">
        <f>INDEX(Insurance_data[Insurance_Type],MATCH(Consolidated_sheets[[#This Row],[Patient_ID]],Insurance_data[Patient_ID],0))</f>
        <v>Private</v>
      </c>
      <c r="L2951" s="6">
        <f>INDEX(Insurance_data[Insurance_Amount],MATCH(Consolidated_sheets[[#This Row],[Patient_ID]],Insurance_data[Patient_ID],0))</f>
        <v>3007.37</v>
      </c>
    </row>
    <row r="2952" spans="1:12" x14ac:dyDescent="0.3">
      <c r="A2952" t="s">
        <v>1813</v>
      </c>
      <c r="B2952" t="s">
        <v>5954</v>
      </c>
      <c r="C2952" s="6">
        <v>1362.15</v>
      </c>
      <c r="D2952" s="1">
        <v>44235.217031004417</v>
      </c>
      <c r="E2952" s="1" t="str">
        <f>TEXT(Consolidated_sheets[[#This Row],[Date]],"yyyy")</f>
        <v>2021</v>
      </c>
      <c r="F2952" s="1" t="str">
        <f>TEXT(Consolidated_sheets[[#This Row],[Date]],"mmmm")</f>
        <v>February</v>
      </c>
      <c r="G2952" t="str">
        <f>INDEX(Patient_data[Patient_Name],MATCH(Consolidated_sheets[[#This Row],[Patient_ID]],Patient_data[Patient_ID],0))</f>
        <v>Holly Young</v>
      </c>
      <c r="H2952">
        <f>INDEX(Patient_data[Age],MATCH(Consolidated_sheets[[#This Row],[Patient_ID]],Patient_data[Patient_ID],0))</f>
        <v>81</v>
      </c>
      <c r="I2952" t="str">
        <f>INDEX(Patient_data[Gender],MATCH(Consolidated_sheets[[#This Row],[Patient_ID]],Patient_data[Patient_ID],0))</f>
        <v>Male</v>
      </c>
      <c r="J2952" t="str">
        <f>INDEX(Location_data[Location],MATCH(Consolidated_sheets[[#This Row],[Patient_ID]],Location_data[Patient_ID],0))</f>
        <v>Houston</v>
      </c>
      <c r="K2952" t="str">
        <f>INDEX(Insurance_data[Insurance_Type],MATCH(Consolidated_sheets[[#This Row],[Patient_ID]],Insurance_data[Patient_ID],0))</f>
        <v>None</v>
      </c>
      <c r="L2952" s="6">
        <f>INDEX(Insurance_data[Insurance_Amount],MATCH(Consolidated_sheets[[#This Row],[Patient_ID]],Insurance_data[Patient_ID],0))</f>
        <v>3733.36</v>
      </c>
    </row>
    <row r="2953" spans="1:12" x14ac:dyDescent="0.3">
      <c r="A2953" t="s">
        <v>2054</v>
      </c>
      <c r="B2953" t="s">
        <v>5954</v>
      </c>
      <c r="C2953" s="6">
        <v>1170.95</v>
      </c>
      <c r="D2953" s="1">
        <v>44235.477782540358</v>
      </c>
      <c r="E2953" s="1" t="str">
        <f>TEXT(Consolidated_sheets[[#This Row],[Date]],"yyyy")</f>
        <v>2021</v>
      </c>
      <c r="F2953" s="1" t="str">
        <f>TEXT(Consolidated_sheets[[#This Row],[Date]],"mmmm")</f>
        <v>February</v>
      </c>
      <c r="G2953" t="str">
        <f>INDEX(Patient_data[Patient_Name],MATCH(Consolidated_sheets[[#This Row],[Patient_ID]],Patient_data[Patient_ID],0))</f>
        <v>Wendy Nguyen</v>
      </c>
      <c r="H2953">
        <f>INDEX(Patient_data[Age],MATCH(Consolidated_sheets[[#This Row],[Patient_ID]],Patient_data[Patient_ID],0))</f>
        <v>71</v>
      </c>
      <c r="I2953" t="str">
        <f>INDEX(Patient_data[Gender],MATCH(Consolidated_sheets[[#This Row],[Patient_ID]],Patient_data[Patient_ID],0))</f>
        <v>Female</v>
      </c>
      <c r="J2953" t="str">
        <f>INDEX(Location_data[Location],MATCH(Consolidated_sheets[[#This Row],[Patient_ID]],Location_data[Patient_ID],0))</f>
        <v>Los Angeles</v>
      </c>
      <c r="K2953" t="str">
        <f>INDEX(Insurance_data[Insurance_Type],MATCH(Consolidated_sheets[[#This Row],[Patient_ID]],Insurance_data[Patient_ID],0))</f>
        <v>Public</v>
      </c>
      <c r="L2953" s="6">
        <f>INDEX(Insurance_data[Insurance_Amount],MATCH(Consolidated_sheets[[#This Row],[Patient_ID]],Insurance_data[Patient_ID],0))</f>
        <v>4668.3</v>
      </c>
    </row>
    <row r="2954" spans="1:12" x14ac:dyDescent="0.3">
      <c r="A2954" t="s">
        <v>2860</v>
      </c>
      <c r="B2954" t="s">
        <v>5955</v>
      </c>
      <c r="C2954" s="6">
        <v>4397.95</v>
      </c>
      <c r="D2954" s="1">
        <v>44235.738534076299</v>
      </c>
      <c r="E2954" s="1" t="str">
        <f>TEXT(Consolidated_sheets[[#This Row],[Date]],"yyyy")</f>
        <v>2021</v>
      </c>
      <c r="F2954" s="1" t="str">
        <f>TEXT(Consolidated_sheets[[#This Row],[Date]],"mmmm")</f>
        <v>February</v>
      </c>
      <c r="G2954" t="str">
        <f>INDEX(Patient_data[Patient_Name],MATCH(Consolidated_sheets[[#This Row],[Patient_ID]],Patient_data[Patient_ID],0))</f>
        <v>Stephen Turner</v>
      </c>
      <c r="H2954">
        <f>INDEX(Patient_data[Age],MATCH(Consolidated_sheets[[#This Row],[Patient_ID]],Patient_data[Patient_ID],0))</f>
        <v>64</v>
      </c>
      <c r="I2954" t="str">
        <f>INDEX(Patient_data[Gender],MATCH(Consolidated_sheets[[#This Row],[Patient_ID]],Patient_data[Patient_ID],0))</f>
        <v>Female</v>
      </c>
      <c r="J2954" t="str">
        <f>INDEX(Location_data[Location],MATCH(Consolidated_sheets[[#This Row],[Patient_ID]],Location_data[Patient_ID],0))</f>
        <v>New York</v>
      </c>
      <c r="K2954" t="str">
        <f>INDEX(Insurance_data[Insurance_Type],MATCH(Consolidated_sheets[[#This Row],[Patient_ID]],Insurance_data[Patient_ID],0))</f>
        <v>None</v>
      </c>
      <c r="L2954" s="6">
        <f>INDEX(Insurance_data[Insurance_Amount],MATCH(Consolidated_sheets[[#This Row],[Patient_ID]],Insurance_data[Patient_ID],0))</f>
        <v>3662.35</v>
      </c>
    </row>
    <row r="2955" spans="1:12" x14ac:dyDescent="0.3">
      <c r="A2955" t="s">
        <v>2331</v>
      </c>
      <c r="B2955" t="s">
        <v>5953</v>
      </c>
      <c r="C2955" s="6">
        <v>4560.91</v>
      </c>
      <c r="D2955" s="1">
        <v>44235.999285612219</v>
      </c>
      <c r="E2955" s="1" t="str">
        <f>TEXT(Consolidated_sheets[[#This Row],[Date]],"yyyy")</f>
        <v>2021</v>
      </c>
      <c r="F2955" s="1" t="str">
        <f>TEXT(Consolidated_sheets[[#This Row],[Date]],"mmmm")</f>
        <v>February</v>
      </c>
      <c r="G2955" t="str">
        <f>INDEX(Patient_data[Patient_Name],MATCH(Consolidated_sheets[[#This Row],[Patient_ID]],Patient_data[Patient_ID],0))</f>
        <v>Theodore Diaz</v>
      </c>
      <c r="H2955">
        <f>INDEX(Patient_data[Age],MATCH(Consolidated_sheets[[#This Row],[Patient_ID]],Patient_data[Patient_ID],0))</f>
        <v>38</v>
      </c>
      <c r="I2955" t="str">
        <f>INDEX(Patient_data[Gender],MATCH(Consolidated_sheets[[#This Row],[Patient_ID]],Patient_data[Patient_ID],0))</f>
        <v>Female</v>
      </c>
      <c r="J2955" t="str">
        <f>INDEX(Location_data[Location],MATCH(Consolidated_sheets[[#This Row],[Patient_ID]],Location_data[Patient_ID],0))</f>
        <v>Houston</v>
      </c>
      <c r="K2955" t="str">
        <f>INDEX(Insurance_data[Insurance_Type],MATCH(Consolidated_sheets[[#This Row],[Patient_ID]],Insurance_data[Patient_ID],0))</f>
        <v>Public</v>
      </c>
      <c r="L2955" s="6">
        <f>INDEX(Insurance_data[Insurance_Amount],MATCH(Consolidated_sheets[[#This Row],[Patient_ID]],Insurance_data[Patient_ID],0))</f>
        <v>5923.29</v>
      </c>
    </row>
    <row r="2956" spans="1:12" x14ac:dyDescent="0.3">
      <c r="A2956" t="s">
        <v>2315</v>
      </c>
      <c r="B2956" t="s">
        <v>5952</v>
      </c>
      <c r="C2956" s="6">
        <v>872.58</v>
      </c>
      <c r="D2956" s="1">
        <v>44236.26003714816</v>
      </c>
      <c r="E2956" s="1" t="str">
        <f>TEXT(Consolidated_sheets[[#This Row],[Date]],"yyyy")</f>
        <v>2021</v>
      </c>
      <c r="F2956" s="1" t="str">
        <f>TEXT(Consolidated_sheets[[#This Row],[Date]],"mmmm")</f>
        <v>February</v>
      </c>
      <c r="G2956" t="str">
        <f>INDEX(Patient_data[Patient_Name],MATCH(Consolidated_sheets[[#This Row],[Patient_ID]],Patient_data[Patient_ID],0))</f>
        <v>Eric Bryant</v>
      </c>
      <c r="H2956">
        <f>INDEX(Patient_data[Age],MATCH(Consolidated_sheets[[#This Row],[Patient_ID]],Patient_data[Patient_ID],0))</f>
        <v>42</v>
      </c>
      <c r="I2956" t="str">
        <f>INDEX(Patient_data[Gender],MATCH(Consolidated_sheets[[#This Row],[Patient_ID]],Patient_data[Patient_ID],0))</f>
        <v>Male</v>
      </c>
      <c r="J2956" t="str">
        <f>INDEX(Location_data[Location],MATCH(Consolidated_sheets[[#This Row],[Patient_ID]],Location_data[Patient_ID],0))</f>
        <v>Los Angeles</v>
      </c>
      <c r="K2956" t="str">
        <f>INDEX(Insurance_data[Insurance_Type],MATCH(Consolidated_sheets[[#This Row],[Patient_ID]],Insurance_data[Patient_ID],0))</f>
        <v>Public</v>
      </c>
      <c r="L2956" s="6">
        <f>INDEX(Insurance_data[Insurance_Amount],MATCH(Consolidated_sheets[[#This Row],[Patient_ID]],Insurance_data[Patient_ID],0))</f>
        <v>5611.79</v>
      </c>
    </row>
    <row r="2957" spans="1:12" x14ac:dyDescent="0.3">
      <c r="A2957" t="s">
        <v>148</v>
      </c>
      <c r="B2957" t="s">
        <v>5955</v>
      </c>
      <c r="C2957" s="6">
        <v>3653.63</v>
      </c>
      <c r="D2957" s="1">
        <v>44236.520788684087</v>
      </c>
      <c r="E2957" s="1" t="str">
        <f>TEXT(Consolidated_sheets[[#This Row],[Date]],"yyyy")</f>
        <v>2021</v>
      </c>
      <c r="F2957" s="1" t="str">
        <f>TEXT(Consolidated_sheets[[#This Row],[Date]],"mmmm")</f>
        <v>February</v>
      </c>
      <c r="G2957" t="str">
        <f>INDEX(Patient_data[Patient_Name],MATCH(Consolidated_sheets[[#This Row],[Patient_ID]],Patient_data[Patient_ID],0))</f>
        <v>David Pearson</v>
      </c>
      <c r="H2957">
        <f>INDEX(Patient_data[Age],MATCH(Consolidated_sheets[[#This Row],[Patient_ID]],Patient_data[Patient_ID],0))</f>
        <v>72</v>
      </c>
      <c r="I2957" t="str">
        <f>INDEX(Patient_data[Gender],MATCH(Consolidated_sheets[[#This Row],[Patient_ID]],Patient_data[Patient_ID],0))</f>
        <v>Male</v>
      </c>
      <c r="J2957" t="str">
        <f>INDEX(Location_data[Location],MATCH(Consolidated_sheets[[#This Row],[Patient_ID]],Location_data[Patient_ID],0))</f>
        <v>Chicago</v>
      </c>
      <c r="K2957" t="str">
        <f>INDEX(Insurance_data[Insurance_Type],MATCH(Consolidated_sheets[[#This Row],[Patient_ID]],Insurance_data[Patient_ID],0))</f>
        <v>Public</v>
      </c>
      <c r="L2957" s="6">
        <f>INDEX(Insurance_data[Insurance_Amount],MATCH(Consolidated_sheets[[#This Row],[Patient_ID]],Insurance_data[Patient_ID],0))</f>
        <v>6794.22</v>
      </c>
    </row>
    <row r="2958" spans="1:12" x14ac:dyDescent="0.3">
      <c r="A2958" t="s">
        <v>2731</v>
      </c>
      <c r="B2958" t="s">
        <v>5955</v>
      </c>
      <c r="C2958" s="6">
        <v>1680.8</v>
      </c>
      <c r="D2958" s="1">
        <v>44236.781540220021</v>
      </c>
      <c r="E2958" s="1" t="str">
        <f>TEXT(Consolidated_sheets[[#This Row],[Date]],"yyyy")</f>
        <v>2021</v>
      </c>
      <c r="F2958" s="1" t="str">
        <f>TEXT(Consolidated_sheets[[#This Row],[Date]],"mmmm")</f>
        <v>February</v>
      </c>
      <c r="G2958" t="str">
        <f>INDEX(Patient_data[Patient_Name],MATCH(Consolidated_sheets[[#This Row],[Patient_ID]],Patient_data[Patient_ID],0))</f>
        <v>Johnathan Robinson</v>
      </c>
      <c r="H2958">
        <f>INDEX(Patient_data[Age],MATCH(Consolidated_sheets[[#This Row],[Patient_ID]],Patient_data[Patient_ID],0))</f>
        <v>78</v>
      </c>
      <c r="I2958" t="str">
        <f>INDEX(Patient_data[Gender],MATCH(Consolidated_sheets[[#This Row],[Patient_ID]],Patient_data[Patient_ID],0))</f>
        <v>Female</v>
      </c>
      <c r="J2958" t="str">
        <f>INDEX(Location_data[Location],MATCH(Consolidated_sheets[[#This Row],[Patient_ID]],Location_data[Patient_ID],0))</f>
        <v>Houston</v>
      </c>
      <c r="K2958" t="str">
        <f>INDEX(Insurance_data[Insurance_Type],MATCH(Consolidated_sheets[[#This Row],[Patient_ID]],Insurance_data[Patient_ID],0))</f>
        <v>None</v>
      </c>
      <c r="L2958" s="6">
        <f>INDEX(Insurance_data[Insurance_Amount],MATCH(Consolidated_sheets[[#This Row],[Patient_ID]],Insurance_data[Patient_ID],0))</f>
        <v>6041.68</v>
      </c>
    </row>
    <row r="2959" spans="1:12" x14ac:dyDescent="0.3">
      <c r="A2959" t="s">
        <v>2940</v>
      </c>
      <c r="B2959" t="s">
        <v>5955</v>
      </c>
      <c r="C2959" s="6">
        <v>4572.4399999999996</v>
      </c>
      <c r="D2959" s="1">
        <v>44237.042291755963</v>
      </c>
      <c r="E2959" s="1" t="str">
        <f>TEXT(Consolidated_sheets[[#This Row],[Date]],"yyyy")</f>
        <v>2021</v>
      </c>
      <c r="F2959" s="1" t="str">
        <f>TEXT(Consolidated_sheets[[#This Row],[Date]],"mmmm")</f>
        <v>February</v>
      </c>
      <c r="G2959" t="str">
        <f>INDEX(Patient_data[Patient_Name],MATCH(Consolidated_sheets[[#This Row],[Patient_ID]],Patient_data[Patient_ID],0))</f>
        <v>Willie Carey</v>
      </c>
      <c r="H2959">
        <f>INDEX(Patient_data[Age],MATCH(Consolidated_sheets[[#This Row],[Patient_ID]],Patient_data[Patient_ID],0))</f>
        <v>44</v>
      </c>
      <c r="I2959" t="str">
        <f>INDEX(Patient_data[Gender],MATCH(Consolidated_sheets[[#This Row],[Patient_ID]],Patient_data[Patient_ID],0))</f>
        <v>Male</v>
      </c>
      <c r="J2959" t="str">
        <f>INDEX(Location_data[Location],MATCH(Consolidated_sheets[[#This Row],[Patient_ID]],Location_data[Patient_ID],0))</f>
        <v>New York</v>
      </c>
      <c r="K2959" t="str">
        <f>INDEX(Insurance_data[Insurance_Type],MATCH(Consolidated_sheets[[#This Row],[Patient_ID]],Insurance_data[Patient_ID],0))</f>
        <v>Private</v>
      </c>
      <c r="L2959" s="6">
        <f>INDEX(Insurance_data[Insurance_Amount],MATCH(Consolidated_sheets[[#This Row],[Patient_ID]],Insurance_data[Patient_ID],0))</f>
        <v>2171.2199999999998</v>
      </c>
    </row>
    <row r="2960" spans="1:12" x14ac:dyDescent="0.3">
      <c r="A2960" t="s">
        <v>1509</v>
      </c>
      <c r="B2960" t="s">
        <v>5953</v>
      </c>
      <c r="C2960" s="6">
        <v>2400.66</v>
      </c>
      <c r="D2960" s="1">
        <v>44237.303043291897</v>
      </c>
      <c r="E2960" s="1" t="str">
        <f>TEXT(Consolidated_sheets[[#This Row],[Date]],"yyyy")</f>
        <v>2021</v>
      </c>
      <c r="F2960" s="1" t="str">
        <f>TEXT(Consolidated_sheets[[#This Row],[Date]],"mmmm")</f>
        <v>February</v>
      </c>
      <c r="G2960" t="str">
        <f>INDEX(Patient_data[Patient_Name],MATCH(Consolidated_sheets[[#This Row],[Patient_ID]],Patient_data[Patient_ID],0))</f>
        <v>Dan Hood</v>
      </c>
      <c r="H2960">
        <f>INDEX(Patient_data[Age],MATCH(Consolidated_sheets[[#This Row],[Patient_ID]],Patient_data[Patient_ID],0))</f>
        <v>28</v>
      </c>
      <c r="I2960" t="str">
        <f>INDEX(Patient_data[Gender],MATCH(Consolidated_sheets[[#This Row],[Patient_ID]],Patient_data[Patient_ID],0))</f>
        <v>Male</v>
      </c>
      <c r="J2960" t="str">
        <f>INDEX(Location_data[Location],MATCH(Consolidated_sheets[[#This Row],[Patient_ID]],Location_data[Patient_ID],0))</f>
        <v>Houston</v>
      </c>
      <c r="K2960" t="str">
        <f>INDEX(Insurance_data[Insurance_Type],MATCH(Consolidated_sheets[[#This Row],[Patient_ID]],Insurance_data[Patient_ID],0))</f>
        <v>None</v>
      </c>
      <c r="L2960" s="6">
        <f>INDEX(Insurance_data[Insurance_Amount],MATCH(Consolidated_sheets[[#This Row],[Patient_ID]],Insurance_data[Patient_ID],0))</f>
        <v>6229.6</v>
      </c>
    </row>
    <row r="2961" spans="1:12" x14ac:dyDescent="0.3">
      <c r="A2961" t="s">
        <v>1771</v>
      </c>
      <c r="B2961" t="s">
        <v>5952</v>
      </c>
      <c r="C2961" s="6">
        <v>903.91</v>
      </c>
      <c r="D2961" s="1">
        <v>44237.563794827824</v>
      </c>
      <c r="E2961" s="1" t="str">
        <f>TEXT(Consolidated_sheets[[#This Row],[Date]],"yyyy")</f>
        <v>2021</v>
      </c>
      <c r="F2961" s="1" t="str">
        <f>TEXT(Consolidated_sheets[[#This Row],[Date]],"mmmm")</f>
        <v>February</v>
      </c>
      <c r="G2961" t="str">
        <f>INDEX(Patient_data[Patient_Name],MATCH(Consolidated_sheets[[#This Row],[Patient_ID]],Patient_data[Patient_ID],0))</f>
        <v>Jill Buchanan</v>
      </c>
      <c r="H2961">
        <f>INDEX(Patient_data[Age],MATCH(Consolidated_sheets[[#This Row],[Patient_ID]],Patient_data[Patient_ID],0))</f>
        <v>76</v>
      </c>
      <c r="I2961" t="str">
        <f>INDEX(Patient_data[Gender],MATCH(Consolidated_sheets[[#This Row],[Patient_ID]],Patient_data[Patient_ID],0))</f>
        <v>Female</v>
      </c>
      <c r="J2961" t="str">
        <f>INDEX(Location_data[Location],MATCH(Consolidated_sheets[[#This Row],[Patient_ID]],Location_data[Patient_ID],0))</f>
        <v>Phoenix</v>
      </c>
      <c r="K2961" t="str">
        <f>INDEX(Insurance_data[Insurance_Type],MATCH(Consolidated_sheets[[#This Row],[Patient_ID]],Insurance_data[Patient_ID],0))</f>
        <v>Private</v>
      </c>
      <c r="L2961" s="6">
        <f>INDEX(Insurance_data[Insurance_Amount],MATCH(Consolidated_sheets[[#This Row],[Patient_ID]],Insurance_data[Patient_ID],0))</f>
        <v>5557.53</v>
      </c>
    </row>
    <row r="2962" spans="1:12" x14ac:dyDescent="0.3">
      <c r="A2962" t="s">
        <v>1833</v>
      </c>
      <c r="B2962" t="s">
        <v>5955</v>
      </c>
      <c r="C2962" s="6">
        <v>666.6</v>
      </c>
      <c r="D2962" s="1">
        <v>44237.824546363758</v>
      </c>
      <c r="E2962" s="1" t="str">
        <f>TEXT(Consolidated_sheets[[#This Row],[Date]],"yyyy")</f>
        <v>2021</v>
      </c>
      <c r="F2962" s="1" t="str">
        <f>TEXT(Consolidated_sheets[[#This Row],[Date]],"mmmm")</f>
        <v>February</v>
      </c>
      <c r="G2962" t="str">
        <f>INDEX(Patient_data[Patient_Name],MATCH(Consolidated_sheets[[#This Row],[Patient_ID]],Patient_data[Patient_ID],0))</f>
        <v>Brad Brooks</v>
      </c>
      <c r="H2962">
        <f>INDEX(Patient_data[Age],MATCH(Consolidated_sheets[[#This Row],[Patient_ID]],Patient_data[Patient_ID],0))</f>
        <v>38</v>
      </c>
      <c r="I2962" t="str">
        <f>INDEX(Patient_data[Gender],MATCH(Consolidated_sheets[[#This Row],[Patient_ID]],Patient_data[Patient_ID],0))</f>
        <v>Female</v>
      </c>
      <c r="J2962" t="str">
        <f>INDEX(Location_data[Location],MATCH(Consolidated_sheets[[#This Row],[Patient_ID]],Location_data[Patient_ID],0))</f>
        <v>Chicago</v>
      </c>
      <c r="K2962" t="str">
        <f>INDEX(Insurance_data[Insurance_Type],MATCH(Consolidated_sheets[[#This Row],[Patient_ID]],Insurance_data[Patient_ID],0))</f>
        <v>Public</v>
      </c>
      <c r="L2962" s="6">
        <f>INDEX(Insurance_data[Insurance_Amount],MATCH(Consolidated_sheets[[#This Row],[Patient_ID]],Insurance_data[Patient_ID],0))</f>
        <v>2365.92</v>
      </c>
    </row>
    <row r="2963" spans="1:12" x14ac:dyDescent="0.3">
      <c r="A2963" t="s">
        <v>251</v>
      </c>
      <c r="B2963" t="s">
        <v>5955</v>
      </c>
      <c r="C2963" s="6">
        <v>4368.57</v>
      </c>
      <c r="D2963" s="1">
        <v>44238.085297899699</v>
      </c>
      <c r="E2963" s="1" t="str">
        <f>TEXT(Consolidated_sheets[[#This Row],[Date]],"yyyy")</f>
        <v>2021</v>
      </c>
      <c r="F2963" s="1" t="str">
        <f>TEXT(Consolidated_sheets[[#This Row],[Date]],"mmmm")</f>
        <v>February</v>
      </c>
      <c r="G2963" t="str">
        <f>INDEX(Patient_data[Patient_Name],MATCH(Consolidated_sheets[[#This Row],[Patient_ID]],Patient_data[Patient_ID],0))</f>
        <v>James Ramirez</v>
      </c>
      <c r="H2963">
        <f>INDEX(Patient_data[Age],MATCH(Consolidated_sheets[[#This Row],[Patient_ID]],Patient_data[Patient_ID],0))</f>
        <v>68</v>
      </c>
      <c r="I2963" t="str">
        <f>INDEX(Patient_data[Gender],MATCH(Consolidated_sheets[[#This Row],[Patient_ID]],Patient_data[Patient_ID],0))</f>
        <v>Female</v>
      </c>
      <c r="J2963" t="str">
        <f>INDEX(Location_data[Location],MATCH(Consolidated_sheets[[#This Row],[Patient_ID]],Location_data[Patient_ID],0))</f>
        <v>New York</v>
      </c>
      <c r="K2963" t="str">
        <f>INDEX(Insurance_data[Insurance_Type],MATCH(Consolidated_sheets[[#This Row],[Patient_ID]],Insurance_data[Patient_ID],0))</f>
        <v>Public</v>
      </c>
      <c r="L2963" s="6">
        <f>INDEX(Insurance_data[Insurance_Amount],MATCH(Consolidated_sheets[[#This Row],[Patient_ID]],Insurance_data[Patient_ID],0))</f>
        <v>5925.38</v>
      </c>
    </row>
    <row r="2964" spans="1:12" x14ac:dyDescent="0.3">
      <c r="A2964" t="s">
        <v>2646</v>
      </c>
      <c r="B2964" t="s">
        <v>5954</v>
      </c>
      <c r="C2964" s="6">
        <v>1111.7</v>
      </c>
      <c r="D2964" s="1">
        <v>44238.346049435633</v>
      </c>
      <c r="E2964" s="1" t="str">
        <f>TEXT(Consolidated_sheets[[#This Row],[Date]],"yyyy")</f>
        <v>2021</v>
      </c>
      <c r="F2964" s="1" t="str">
        <f>TEXT(Consolidated_sheets[[#This Row],[Date]],"mmmm")</f>
        <v>February</v>
      </c>
      <c r="G2964" t="str">
        <f>INDEX(Patient_data[Patient_Name],MATCH(Consolidated_sheets[[#This Row],[Patient_ID]],Patient_data[Patient_ID],0))</f>
        <v>Andrea Watson</v>
      </c>
      <c r="H2964">
        <f>INDEX(Patient_data[Age],MATCH(Consolidated_sheets[[#This Row],[Patient_ID]],Patient_data[Patient_ID],0))</f>
        <v>34</v>
      </c>
      <c r="I2964" t="str">
        <f>INDEX(Patient_data[Gender],MATCH(Consolidated_sheets[[#This Row],[Patient_ID]],Patient_data[Patient_ID],0))</f>
        <v>Male</v>
      </c>
      <c r="J2964" t="str">
        <f>INDEX(Location_data[Location],MATCH(Consolidated_sheets[[#This Row],[Patient_ID]],Location_data[Patient_ID],0))</f>
        <v>Los Angeles</v>
      </c>
      <c r="K2964" t="str">
        <f>INDEX(Insurance_data[Insurance_Type],MATCH(Consolidated_sheets[[#This Row],[Patient_ID]],Insurance_data[Patient_ID],0))</f>
        <v>Public</v>
      </c>
      <c r="L2964" s="6">
        <f>INDEX(Insurance_data[Insurance_Amount],MATCH(Consolidated_sheets[[#This Row],[Patient_ID]],Insurance_data[Patient_ID],0))</f>
        <v>805.8</v>
      </c>
    </row>
    <row r="2965" spans="1:12" x14ac:dyDescent="0.3">
      <c r="A2965" t="s">
        <v>2562</v>
      </c>
      <c r="B2965" t="s">
        <v>5953</v>
      </c>
      <c r="C2965" s="6">
        <v>1201.6400000000001</v>
      </c>
      <c r="D2965" s="1">
        <v>44238.60680097156</v>
      </c>
      <c r="E2965" s="1" t="str">
        <f>TEXT(Consolidated_sheets[[#This Row],[Date]],"yyyy")</f>
        <v>2021</v>
      </c>
      <c r="F2965" s="1" t="str">
        <f>TEXT(Consolidated_sheets[[#This Row],[Date]],"mmmm")</f>
        <v>February</v>
      </c>
      <c r="G2965" t="str">
        <f>INDEX(Patient_data[Patient_Name],MATCH(Consolidated_sheets[[#This Row],[Patient_ID]],Patient_data[Patient_ID],0))</f>
        <v>Terri Cortez</v>
      </c>
      <c r="H2965">
        <f>INDEX(Patient_data[Age],MATCH(Consolidated_sheets[[#This Row],[Patient_ID]],Patient_data[Patient_ID],0))</f>
        <v>39</v>
      </c>
      <c r="I2965" t="str">
        <f>INDEX(Patient_data[Gender],MATCH(Consolidated_sheets[[#This Row],[Patient_ID]],Patient_data[Patient_ID],0))</f>
        <v>Female</v>
      </c>
      <c r="J2965" t="str">
        <f>INDEX(Location_data[Location],MATCH(Consolidated_sheets[[#This Row],[Patient_ID]],Location_data[Patient_ID],0))</f>
        <v>Chicago</v>
      </c>
      <c r="K2965" t="str">
        <f>INDEX(Insurance_data[Insurance_Type],MATCH(Consolidated_sheets[[#This Row],[Patient_ID]],Insurance_data[Patient_ID],0))</f>
        <v>Public</v>
      </c>
      <c r="L2965" s="6">
        <f>INDEX(Insurance_data[Insurance_Amount],MATCH(Consolidated_sheets[[#This Row],[Patient_ID]],Insurance_data[Patient_ID],0))</f>
        <v>4401.43</v>
      </c>
    </row>
    <row r="2966" spans="1:12" x14ac:dyDescent="0.3">
      <c r="A2966" t="s">
        <v>2046</v>
      </c>
      <c r="B2966" t="s">
        <v>5953</v>
      </c>
      <c r="C2966" s="6">
        <v>2776.69</v>
      </c>
      <c r="D2966" s="1">
        <v>44238.867552507501</v>
      </c>
      <c r="E2966" s="1" t="str">
        <f>TEXT(Consolidated_sheets[[#This Row],[Date]],"yyyy")</f>
        <v>2021</v>
      </c>
      <c r="F2966" s="1" t="str">
        <f>TEXT(Consolidated_sheets[[#This Row],[Date]],"mmmm")</f>
        <v>February</v>
      </c>
      <c r="G2966" t="str">
        <f>INDEX(Patient_data[Patient_Name],MATCH(Consolidated_sheets[[#This Row],[Patient_ID]],Patient_data[Patient_ID],0))</f>
        <v>Michael Velez</v>
      </c>
      <c r="H2966">
        <f>INDEX(Patient_data[Age],MATCH(Consolidated_sheets[[#This Row],[Patient_ID]],Patient_data[Patient_ID],0))</f>
        <v>47</v>
      </c>
      <c r="I2966" t="str">
        <f>INDEX(Patient_data[Gender],MATCH(Consolidated_sheets[[#This Row],[Patient_ID]],Patient_data[Patient_ID],0))</f>
        <v>Female</v>
      </c>
      <c r="J2966" t="str">
        <f>INDEX(Location_data[Location],MATCH(Consolidated_sheets[[#This Row],[Patient_ID]],Location_data[Patient_ID],0))</f>
        <v>Los Angeles</v>
      </c>
      <c r="K2966" t="str">
        <f>INDEX(Insurance_data[Insurance_Type],MATCH(Consolidated_sheets[[#This Row],[Patient_ID]],Insurance_data[Patient_ID],0))</f>
        <v>None</v>
      </c>
      <c r="L2966" s="6">
        <f>INDEX(Insurance_data[Insurance_Amount],MATCH(Consolidated_sheets[[#This Row],[Patient_ID]],Insurance_data[Patient_ID],0))</f>
        <v>7325.12</v>
      </c>
    </row>
    <row r="2967" spans="1:12" x14ac:dyDescent="0.3">
      <c r="A2967" t="s">
        <v>2728</v>
      </c>
      <c r="B2967" t="s">
        <v>5952</v>
      </c>
      <c r="C2967" s="6">
        <v>3400.27</v>
      </c>
      <c r="D2967" s="1">
        <v>44239.128304043428</v>
      </c>
      <c r="E2967" s="1" t="str">
        <f>TEXT(Consolidated_sheets[[#This Row],[Date]],"yyyy")</f>
        <v>2021</v>
      </c>
      <c r="F2967" s="1" t="str">
        <f>TEXT(Consolidated_sheets[[#This Row],[Date]],"mmmm")</f>
        <v>February</v>
      </c>
      <c r="G2967" t="str">
        <f>INDEX(Patient_data[Patient_Name],MATCH(Consolidated_sheets[[#This Row],[Patient_ID]],Patient_data[Patient_ID],0))</f>
        <v>Emily Shaw</v>
      </c>
      <c r="H2967">
        <f>INDEX(Patient_data[Age],MATCH(Consolidated_sheets[[#This Row],[Patient_ID]],Patient_data[Patient_ID],0))</f>
        <v>58</v>
      </c>
      <c r="I2967" t="str">
        <f>INDEX(Patient_data[Gender],MATCH(Consolidated_sheets[[#This Row],[Patient_ID]],Patient_data[Patient_ID],0))</f>
        <v>Female</v>
      </c>
      <c r="J2967" t="str">
        <f>INDEX(Location_data[Location],MATCH(Consolidated_sheets[[#This Row],[Patient_ID]],Location_data[Patient_ID],0))</f>
        <v>Phoenix</v>
      </c>
      <c r="K2967" t="str">
        <f>INDEX(Insurance_data[Insurance_Type],MATCH(Consolidated_sheets[[#This Row],[Patient_ID]],Insurance_data[Patient_ID],0))</f>
        <v>None</v>
      </c>
      <c r="L2967" s="6">
        <f>INDEX(Insurance_data[Insurance_Amount],MATCH(Consolidated_sheets[[#This Row],[Patient_ID]],Insurance_data[Patient_ID],0))</f>
        <v>2780.22</v>
      </c>
    </row>
    <row r="2968" spans="1:12" x14ac:dyDescent="0.3">
      <c r="A2968" t="s">
        <v>248</v>
      </c>
      <c r="B2968" t="s">
        <v>5953</v>
      </c>
      <c r="C2968" s="6">
        <v>4772.28</v>
      </c>
      <c r="D2968" s="1">
        <v>44239.389055579362</v>
      </c>
      <c r="E2968" s="1" t="str">
        <f>TEXT(Consolidated_sheets[[#This Row],[Date]],"yyyy")</f>
        <v>2021</v>
      </c>
      <c r="F2968" s="1" t="str">
        <f>TEXT(Consolidated_sheets[[#This Row],[Date]],"mmmm")</f>
        <v>February</v>
      </c>
      <c r="G2968" t="str">
        <f>INDEX(Patient_data[Patient_Name],MATCH(Consolidated_sheets[[#This Row],[Patient_ID]],Patient_data[Patient_ID],0))</f>
        <v>Amber Rodriguez</v>
      </c>
      <c r="H2968">
        <f>INDEX(Patient_data[Age],MATCH(Consolidated_sheets[[#This Row],[Patient_ID]],Patient_data[Patient_ID],0))</f>
        <v>29</v>
      </c>
      <c r="I2968" t="str">
        <f>INDEX(Patient_data[Gender],MATCH(Consolidated_sheets[[#This Row],[Patient_ID]],Patient_data[Patient_ID],0))</f>
        <v>Female</v>
      </c>
      <c r="J2968" t="str">
        <f>INDEX(Location_data[Location],MATCH(Consolidated_sheets[[#This Row],[Patient_ID]],Location_data[Patient_ID],0))</f>
        <v>Chicago</v>
      </c>
      <c r="K2968" t="str">
        <f>INDEX(Insurance_data[Insurance_Type],MATCH(Consolidated_sheets[[#This Row],[Patient_ID]],Insurance_data[Patient_ID],0))</f>
        <v>Private</v>
      </c>
      <c r="L2968" s="6">
        <f>INDEX(Insurance_data[Insurance_Amount],MATCH(Consolidated_sheets[[#This Row],[Patient_ID]],Insurance_data[Patient_ID],0))</f>
        <v>3410.89</v>
      </c>
    </row>
    <row r="2969" spans="1:12" x14ac:dyDescent="0.3">
      <c r="A2969" t="s">
        <v>2615</v>
      </c>
      <c r="B2969" t="s">
        <v>5954</v>
      </c>
      <c r="C2969" s="6">
        <v>2844.74</v>
      </c>
      <c r="D2969" s="1">
        <v>44239.649807115296</v>
      </c>
      <c r="E2969" s="1" t="str">
        <f>TEXT(Consolidated_sheets[[#This Row],[Date]],"yyyy")</f>
        <v>2021</v>
      </c>
      <c r="F2969" s="1" t="str">
        <f>TEXT(Consolidated_sheets[[#This Row],[Date]],"mmmm")</f>
        <v>February</v>
      </c>
      <c r="G2969" t="str">
        <f>INDEX(Patient_data[Patient_Name],MATCH(Consolidated_sheets[[#This Row],[Patient_ID]],Patient_data[Patient_ID],0))</f>
        <v>Bonnie Rose</v>
      </c>
      <c r="H2969">
        <f>INDEX(Patient_data[Age],MATCH(Consolidated_sheets[[#This Row],[Patient_ID]],Patient_data[Patient_ID],0))</f>
        <v>24</v>
      </c>
      <c r="I2969" t="str">
        <f>INDEX(Patient_data[Gender],MATCH(Consolidated_sheets[[#This Row],[Patient_ID]],Patient_data[Patient_ID],0))</f>
        <v>Female</v>
      </c>
      <c r="J2969" t="str">
        <f>INDEX(Location_data[Location],MATCH(Consolidated_sheets[[#This Row],[Patient_ID]],Location_data[Patient_ID],0))</f>
        <v>Houston</v>
      </c>
      <c r="K2969" t="str">
        <f>INDEX(Insurance_data[Insurance_Type],MATCH(Consolidated_sheets[[#This Row],[Patient_ID]],Insurance_data[Patient_ID],0))</f>
        <v>Private</v>
      </c>
      <c r="L2969" s="6">
        <f>INDEX(Insurance_data[Insurance_Amount],MATCH(Consolidated_sheets[[#This Row],[Patient_ID]],Insurance_data[Patient_ID],0))</f>
        <v>3054.34</v>
      </c>
    </row>
    <row r="2970" spans="1:12" x14ac:dyDescent="0.3">
      <c r="A2970" t="s">
        <v>978</v>
      </c>
      <c r="B2970" t="s">
        <v>5952</v>
      </c>
      <c r="C2970" s="6">
        <v>756.81</v>
      </c>
      <c r="D2970" s="1">
        <v>44239.910558651223</v>
      </c>
      <c r="E2970" s="1" t="str">
        <f>TEXT(Consolidated_sheets[[#This Row],[Date]],"yyyy")</f>
        <v>2021</v>
      </c>
      <c r="F2970" s="1" t="str">
        <f>TEXT(Consolidated_sheets[[#This Row],[Date]],"mmmm")</f>
        <v>February</v>
      </c>
      <c r="G2970" t="str">
        <f>INDEX(Patient_data[Patient_Name],MATCH(Consolidated_sheets[[#This Row],[Patient_ID]],Patient_data[Patient_ID],0))</f>
        <v>Stephen Baker</v>
      </c>
      <c r="H2970">
        <f>INDEX(Patient_data[Age],MATCH(Consolidated_sheets[[#This Row],[Patient_ID]],Patient_data[Patient_ID],0))</f>
        <v>69</v>
      </c>
      <c r="I2970" t="str">
        <f>INDEX(Patient_data[Gender],MATCH(Consolidated_sheets[[#This Row],[Patient_ID]],Patient_data[Patient_ID],0))</f>
        <v>Male</v>
      </c>
      <c r="J2970" t="str">
        <f>INDEX(Location_data[Location],MATCH(Consolidated_sheets[[#This Row],[Patient_ID]],Location_data[Patient_ID],0))</f>
        <v>Houston</v>
      </c>
      <c r="K2970" t="str">
        <f>INDEX(Insurance_data[Insurance_Type],MATCH(Consolidated_sheets[[#This Row],[Patient_ID]],Insurance_data[Patient_ID],0))</f>
        <v>Public</v>
      </c>
      <c r="L2970" s="6">
        <f>INDEX(Insurance_data[Insurance_Amount],MATCH(Consolidated_sheets[[#This Row],[Patient_ID]],Insurance_data[Patient_ID],0))</f>
        <v>2841.75</v>
      </c>
    </row>
    <row r="2971" spans="1:12" x14ac:dyDescent="0.3">
      <c r="A2971" t="s">
        <v>1854</v>
      </c>
      <c r="B2971" t="s">
        <v>5955</v>
      </c>
      <c r="C2971" s="6">
        <v>2226.4499999999998</v>
      </c>
      <c r="D2971" s="1">
        <v>44240.171310187157</v>
      </c>
      <c r="E2971" s="1" t="str">
        <f>TEXT(Consolidated_sheets[[#This Row],[Date]],"yyyy")</f>
        <v>2021</v>
      </c>
      <c r="F2971" s="1" t="str">
        <f>TEXT(Consolidated_sheets[[#This Row],[Date]],"mmmm")</f>
        <v>February</v>
      </c>
      <c r="G2971" t="str">
        <f>INDEX(Patient_data[Patient_Name],MATCH(Consolidated_sheets[[#This Row],[Patient_ID]],Patient_data[Patient_ID],0))</f>
        <v>Jennifer Allen</v>
      </c>
      <c r="H2971">
        <f>INDEX(Patient_data[Age],MATCH(Consolidated_sheets[[#This Row],[Patient_ID]],Patient_data[Patient_ID],0))</f>
        <v>44</v>
      </c>
      <c r="I2971" t="str">
        <f>INDEX(Patient_data[Gender],MATCH(Consolidated_sheets[[#This Row],[Patient_ID]],Patient_data[Patient_ID],0))</f>
        <v>Male</v>
      </c>
      <c r="J2971" t="str">
        <f>INDEX(Location_data[Location],MATCH(Consolidated_sheets[[#This Row],[Patient_ID]],Location_data[Patient_ID],0))</f>
        <v>Phoenix</v>
      </c>
      <c r="K2971" t="str">
        <f>INDEX(Insurance_data[Insurance_Type],MATCH(Consolidated_sheets[[#This Row],[Patient_ID]],Insurance_data[Patient_ID],0))</f>
        <v>None</v>
      </c>
      <c r="L2971" s="6">
        <f>INDEX(Insurance_data[Insurance_Amount],MATCH(Consolidated_sheets[[#This Row],[Patient_ID]],Insurance_data[Patient_ID],0))</f>
        <v>9359.41</v>
      </c>
    </row>
    <row r="2972" spans="1:12" x14ac:dyDescent="0.3">
      <c r="A2972" t="s">
        <v>833</v>
      </c>
      <c r="B2972" t="s">
        <v>5952</v>
      </c>
      <c r="C2972" s="6">
        <v>311.74</v>
      </c>
      <c r="D2972" s="1">
        <v>44240.432061723099</v>
      </c>
      <c r="E2972" s="1" t="str">
        <f>TEXT(Consolidated_sheets[[#This Row],[Date]],"yyyy")</f>
        <v>2021</v>
      </c>
      <c r="F2972" s="1" t="str">
        <f>TEXT(Consolidated_sheets[[#This Row],[Date]],"mmmm")</f>
        <v>February</v>
      </c>
      <c r="G2972" t="str">
        <f>INDEX(Patient_data[Patient_Name],MATCH(Consolidated_sheets[[#This Row],[Patient_ID]],Patient_data[Patient_ID],0))</f>
        <v>Jessica Acosta</v>
      </c>
      <c r="H2972">
        <f>INDEX(Patient_data[Age],MATCH(Consolidated_sheets[[#This Row],[Patient_ID]],Patient_data[Patient_ID],0))</f>
        <v>36</v>
      </c>
      <c r="I2972" t="str">
        <f>INDEX(Patient_data[Gender],MATCH(Consolidated_sheets[[#This Row],[Patient_ID]],Patient_data[Patient_ID],0))</f>
        <v>Female</v>
      </c>
      <c r="J2972" t="str">
        <f>INDEX(Location_data[Location],MATCH(Consolidated_sheets[[#This Row],[Patient_ID]],Location_data[Patient_ID],0))</f>
        <v>Phoenix</v>
      </c>
      <c r="K2972" t="str">
        <f>INDEX(Insurance_data[Insurance_Type],MATCH(Consolidated_sheets[[#This Row],[Patient_ID]],Insurance_data[Patient_ID],0))</f>
        <v>Private</v>
      </c>
      <c r="L2972" s="6">
        <f>INDEX(Insurance_data[Insurance_Amount],MATCH(Consolidated_sheets[[#This Row],[Patient_ID]],Insurance_data[Patient_ID],0))</f>
        <v>2952.04</v>
      </c>
    </row>
    <row r="2973" spans="1:12" x14ac:dyDescent="0.3">
      <c r="A2973" t="s">
        <v>1501</v>
      </c>
      <c r="B2973" t="s">
        <v>5955</v>
      </c>
      <c r="C2973" s="6">
        <v>2953.21</v>
      </c>
      <c r="D2973" s="1">
        <v>44240.692813259033</v>
      </c>
      <c r="E2973" s="1" t="str">
        <f>TEXT(Consolidated_sheets[[#This Row],[Date]],"yyyy")</f>
        <v>2021</v>
      </c>
      <c r="F2973" s="1" t="str">
        <f>TEXT(Consolidated_sheets[[#This Row],[Date]],"mmmm")</f>
        <v>February</v>
      </c>
      <c r="G2973" t="str">
        <f>INDEX(Patient_data[Patient_Name],MATCH(Consolidated_sheets[[#This Row],[Patient_ID]],Patient_data[Patient_ID],0))</f>
        <v>Derrick Newman</v>
      </c>
      <c r="H2973">
        <f>INDEX(Patient_data[Age],MATCH(Consolidated_sheets[[#This Row],[Patient_ID]],Patient_data[Patient_ID],0))</f>
        <v>42</v>
      </c>
      <c r="I2973" t="str">
        <f>INDEX(Patient_data[Gender],MATCH(Consolidated_sheets[[#This Row],[Patient_ID]],Patient_data[Patient_ID],0))</f>
        <v>Female</v>
      </c>
      <c r="J2973" t="str">
        <f>INDEX(Location_data[Location],MATCH(Consolidated_sheets[[#This Row],[Patient_ID]],Location_data[Patient_ID],0))</f>
        <v>Houston</v>
      </c>
      <c r="K2973" t="str">
        <f>INDEX(Insurance_data[Insurance_Type],MATCH(Consolidated_sheets[[#This Row],[Patient_ID]],Insurance_data[Patient_ID],0))</f>
        <v>Public</v>
      </c>
      <c r="L2973" s="6">
        <f>INDEX(Insurance_data[Insurance_Amount],MATCH(Consolidated_sheets[[#This Row],[Patient_ID]],Insurance_data[Patient_ID],0))</f>
        <v>935.94</v>
      </c>
    </row>
    <row r="2974" spans="1:12" x14ac:dyDescent="0.3">
      <c r="A2974" t="s">
        <v>1596</v>
      </c>
      <c r="B2974" t="s">
        <v>5952</v>
      </c>
      <c r="C2974" s="6">
        <v>2229.5</v>
      </c>
      <c r="D2974" s="1">
        <v>44240.953564794967</v>
      </c>
      <c r="E2974" s="1" t="str">
        <f>TEXT(Consolidated_sheets[[#This Row],[Date]],"yyyy")</f>
        <v>2021</v>
      </c>
      <c r="F2974" s="1" t="str">
        <f>TEXT(Consolidated_sheets[[#This Row],[Date]],"mmmm")</f>
        <v>February</v>
      </c>
      <c r="G2974" t="str">
        <f>INDEX(Patient_data[Patient_Name],MATCH(Consolidated_sheets[[#This Row],[Patient_ID]],Patient_data[Patient_ID],0))</f>
        <v>Michelle Wilson</v>
      </c>
      <c r="H2974">
        <f>INDEX(Patient_data[Age],MATCH(Consolidated_sheets[[#This Row],[Patient_ID]],Patient_data[Patient_ID],0))</f>
        <v>21</v>
      </c>
      <c r="I2974" t="str">
        <f>INDEX(Patient_data[Gender],MATCH(Consolidated_sheets[[#This Row],[Patient_ID]],Patient_data[Patient_ID],0))</f>
        <v>Female</v>
      </c>
      <c r="J2974" t="str">
        <f>INDEX(Location_data[Location],MATCH(Consolidated_sheets[[#This Row],[Patient_ID]],Location_data[Patient_ID],0))</f>
        <v>Chicago</v>
      </c>
      <c r="K2974" t="str">
        <f>INDEX(Insurance_data[Insurance_Type],MATCH(Consolidated_sheets[[#This Row],[Patient_ID]],Insurance_data[Patient_ID],0))</f>
        <v>Public</v>
      </c>
      <c r="L2974" s="6">
        <f>INDEX(Insurance_data[Insurance_Amount],MATCH(Consolidated_sheets[[#This Row],[Patient_ID]],Insurance_data[Patient_ID],0))</f>
        <v>783.39</v>
      </c>
    </row>
    <row r="2975" spans="1:12" x14ac:dyDescent="0.3">
      <c r="A2975" t="s">
        <v>562</v>
      </c>
      <c r="B2975" t="s">
        <v>5952</v>
      </c>
      <c r="C2975" s="6">
        <v>2180.13</v>
      </c>
      <c r="D2975" s="1">
        <v>44241.214316330901</v>
      </c>
      <c r="E2975" s="1" t="str">
        <f>TEXT(Consolidated_sheets[[#This Row],[Date]],"yyyy")</f>
        <v>2021</v>
      </c>
      <c r="F2975" s="1" t="str">
        <f>TEXT(Consolidated_sheets[[#This Row],[Date]],"mmmm")</f>
        <v>February</v>
      </c>
      <c r="G2975" t="str">
        <f>INDEX(Patient_data[Patient_Name],MATCH(Consolidated_sheets[[#This Row],[Patient_ID]],Patient_data[Patient_ID],0))</f>
        <v>Kimberly Richardson</v>
      </c>
      <c r="H2975">
        <f>INDEX(Patient_data[Age],MATCH(Consolidated_sheets[[#This Row],[Patient_ID]],Patient_data[Patient_ID],0))</f>
        <v>69</v>
      </c>
      <c r="I2975" t="str">
        <f>INDEX(Patient_data[Gender],MATCH(Consolidated_sheets[[#This Row],[Patient_ID]],Patient_data[Patient_ID],0))</f>
        <v>Female</v>
      </c>
      <c r="J2975" t="str">
        <f>INDEX(Location_data[Location],MATCH(Consolidated_sheets[[#This Row],[Patient_ID]],Location_data[Patient_ID],0))</f>
        <v>Los Angeles</v>
      </c>
      <c r="K2975" t="str">
        <f>INDEX(Insurance_data[Insurance_Type],MATCH(Consolidated_sheets[[#This Row],[Patient_ID]],Insurance_data[Patient_ID],0))</f>
        <v>Public</v>
      </c>
      <c r="L2975" s="6">
        <f>INDEX(Insurance_data[Insurance_Amount],MATCH(Consolidated_sheets[[#This Row],[Patient_ID]],Insurance_data[Patient_ID],0))</f>
        <v>126.03</v>
      </c>
    </row>
    <row r="2976" spans="1:12" x14ac:dyDescent="0.3">
      <c r="A2976" t="s">
        <v>1777</v>
      </c>
      <c r="B2976" t="s">
        <v>5955</v>
      </c>
      <c r="C2976" s="6">
        <v>2129.4</v>
      </c>
      <c r="D2976" s="1">
        <v>44241.475067866828</v>
      </c>
      <c r="E2976" s="1" t="str">
        <f>TEXT(Consolidated_sheets[[#This Row],[Date]],"yyyy")</f>
        <v>2021</v>
      </c>
      <c r="F2976" s="1" t="str">
        <f>TEXT(Consolidated_sheets[[#This Row],[Date]],"mmmm")</f>
        <v>February</v>
      </c>
      <c r="G2976" t="str">
        <f>INDEX(Patient_data[Patient_Name],MATCH(Consolidated_sheets[[#This Row],[Patient_ID]],Patient_data[Patient_ID],0))</f>
        <v>Katherine Bright</v>
      </c>
      <c r="H2976">
        <f>INDEX(Patient_data[Age],MATCH(Consolidated_sheets[[#This Row],[Patient_ID]],Patient_data[Patient_ID],0))</f>
        <v>74</v>
      </c>
      <c r="I2976" t="str">
        <f>INDEX(Patient_data[Gender],MATCH(Consolidated_sheets[[#This Row],[Patient_ID]],Patient_data[Patient_ID],0))</f>
        <v>Male</v>
      </c>
      <c r="J2976" t="str">
        <f>INDEX(Location_data[Location],MATCH(Consolidated_sheets[[#This Row],[Patient_ID]],Location_data[Patient_ID],0))</f>
        <v>New York</v>
      </c>
      <c r="K2976" t="str">
        <f>INDEX(Insurance_data[Insurance_Type],MATCH(Consolidated_sheets[[#This Row],[Patient_ID]],Insurance_data[Patient_ID],0))</f>
        <v>Public</v>
      </c>
      <c r="L2976" s="6">
        <f>INDEX(Insurance_data[Insurance_Amount],MATCH(Consolidated_sheets[[#This Row],[Patient_ID]],Insurance_data[Patient_ID],0))</f>
        <v>3646.05</v>
      </c>
    </row>
    <row r="2977" spans="1:12" x14ac:dyDescent="0.3">
      <c r="A2977" t="s">
        <v>216</v>
      </c>
      <c r="B2977" t="s">
        <v>5953</v>
      </c>
      <c r="C2977" s="6">
        <v>1629.08</v>
      </c>
      <c r="D2977" s="1">
        <v>44241.735819402769</v>
      </c>
      <c r="E2977" s="1" t="str">
        <f>TEXT(Consolidated_sheets[[#This Row],[Date]],"yyyy")</f>
        <v>2021</v>
      </c>
      <c r="F2977" s="1" t="str">
        <f>TEXT(Consolidated_sheets[[#This Row],[Date]],"mmmm")</f>
        <v>February</v>
      </c>
      <c r="G2977" t="str">
        <f>INDEX(Patient_data[Patient_Name],MATCH(Consolidated_sheets[[#This Row],[Patient_ID]],Patient_data[Patient_ID],0))</f>
        <v>Michelle Cook</v>
      </c>
      <c r="H2977">
        <f>INDEX(Patient_data[Age],MATCH(Consolidated_sheets[[#This Row],[Patient_ID]],Patient_data[Patient_ID],0))</f>
        <v>57</v>
      </c>
      <c r="I2977" t="str">
        <f>INDEX(Patient_data[Gender],MATCH(Consolidated_sheets[[#This Row],[Patient_ID]],Patient_data[Patient_ID],0))</f>
        <v>Male</v>
      </c>
      <c r="J2977" t="str">
        <f>INDEX(Location_data[Location],MATCH(Consolidated_sheets[[#This Row],[Patient_ID]],Location_data[Patient_ID],0))</f>
        <v>New York</v>
      </c>
      <c r="K2977" t="str">
        <f>INDEX(Insurance_data[Insurance_Type],MATCH(Consolidated_sheets[[#This Row],[Patient_ID]],Insurance_data[Patient_ID],0))</f>
        <v>Public</v>
      </c>
      <c r="L2977" s="6">
        <f>INDEX(Insurance_data[Insurance_Amount],MATCH(Consolidated_sheets[[#This Row],[Patient_ID]],Insurance_data[Patient_ID],0))</f>
        <v>6708.22</v>
      </c>
    </row>
    <row r="2978" spans="1:12" x14ac:dyDescent="0.3">
      <c r="A2978" t="s">
        <v>934</v>
      </c>
      <c r="B2978" t="s">
        <v>5953</v>
      </c>
      <c r="C2978" s="6">
        <v>1054.32</v>
      </c>
      <c r="D2978" s="1">
        <v>44241.996570938703</v>
      </c>
      <c r="E2978" s="1" t="str">
        <f>TEXT(Consolidated_sheets[[#This Row],[Date]],"yyyy")</f>
        <v>2021</v>
      </c>
      <c r="F2978" s="1" t="str">
        <f>TEXT(Consolidated_sheets[[#This Row],[Date]],"mmmm")</f>
        <v>February</v>
      </c>
      <c r="G2978" t="str">
        <f>INDEX(Patient_data[Patient_Name],MATCH(Consolidated_sheets[[#This Row],[Patient_ID]],Patient_data[Patient_ID],0))</f>
        <v>Michael Avila</v>
      </c>
      <c r="H2978">
        <f>INDEX(Patient_data[Age],MATCH(Consolidated_sheets[[#This Row],[Patient_ID]],Patient_data[Patient_ID],0))</f>
        <v>49</v>
      </c>
      <c r="I2978" t="str">
        <f>INDEX(Patient_data[Gender],MATCH(Consolidated_sheets[[#This Row],[Patient_ID]],Patient_data[Patient_ID],0))</f>
        <v>Female</v>
      </c>
      <c r="J2978" t="str">
        <f>INDEX(Location_data[Location],MATCH(Consolidated_sheets[[#This Row],[Patient_ID]],Location_data[Patient_ID],0))</f>
        <v>New York</v>
      </c>
      <c r="K2978" t="str">
        <f>INDEX(Insurance_data[Insurance_Type],MATCH(Consolidated_sheets[[#This Row],[Patient_ID]],Insurance_data[Patient_ID],0))</f>
        <v>Private</v>
      </c>
      <c r="L2978" s="6">
        <f>INDEX(Insurance_data[Insurance_Amount],MATCH(Consolidated_sheets[[#This Row],[Patient_ID]],Insurance_data[Patient_ID],0))</f>
        <v>8626.94</v>
      </c>
    </row>
    <row r="2979" spans="1:12" x14ac:dyDescent="0.3">
      <c r="A2979" t="s">
        <v>1163</v>
      </c>
      <c r="B2979" t="s">
        <v>5954</v>
      </c>
      <c r="C2979" s="6">
        <v>1814.49</v>
      </c>
      <c r="D2979" s="1">
        <v>44242.25732247463</v>
      </c>
      <c r="E2979" s="1" t="str">
        <f>TEXT(Consolidated_sheets[[#This Row],[Date]],"yyyy")</f>
        <v>2021</v>
      </c>
      <c r="F2979" s="1" t="str">
        <f>TEXT(Consolidated_sheets[[#This Row],[Date]],"mmmm")</f>
        <v>February</v>
      </c>
      <c r="G2979" t="str">
        <f>INDEX(Patient_data[Patient_Name],MATCH(Consolidated_sheets[[#This Row],[Patient_ID]],Patient_data[Patient_ID],0))</f>
        <v>Timothy Levy</v>
      </c>
      <c r="H2979">
        <f>INDEX(Patient_data[Age],MATCH(Consolidated_sheets[[#This Row],[Patient_ID]],Patient_data[Patient_ID],0))</f>
        <v>28</v>
      </c>
      <c r="I2979" t="str">
        <f>INDEX(Patient_data[Gender],MATCH(Consolidated_sheets[[#This Row],[Patient_ID]],Patient_data[Patient_ID],0))</f>
        <v>Male</v>
      </c>
      <c r="J2979" t="str">
        <f>INDEX(Location_data[Location],MATCH(Consolidated_sheets[[#This Row],[Patient_ID]],Location_data[Patient_ID],0))</f>
        <v>New York</v>
      </c>
      <c r="K2979" t="str">
        <f>INDEX(Insurance_data[Insurance_Type],MATCH(Consolidated_sheets[[#This Row],[Patient_ID]],Insurance_data[Patient_ID],0))</f>
        <v>None</v>
      </c>
      <c r="L2979" s="6">
        <f>INDEX(Insurance_data[Insurance_Amount],MATCH(Consolidated_sheets[[#This Row],[Patient_ID]],Insurance_data[Patient_ID],0))</f>
        <v>9763.6299999999992</v>
      </c>
    </row>
    <row r="2980" spans="1:12" x14ac:dyDescent="0.3">
      <c r="A2980" t="s">
        <v>2929</v>
      </c>
      <c r="B2980" t="s">
        <v>5952</v>
      </c>
      <c r="C2980" s="6">
        <v>771.19</v>
      </c>
      <c r="D2980" s="1">
        <v>44242.518074010557</v>
      </c>
      <c r="E2980" s="1" t="str">
        <f>TEXT(Consolidated_sheets[[#This Row],[Date]],"yyyy")</f>
        <v>2021</v>
      </c>
      <c r="F2980" s="1" t="str">
        <f>TEXT(Consolidated_sheets[[#This Row],[Date]],"mmmm")</f>
        <v>February</v>
      </c>
      <c r="G2980" t="str">
        <f>INDEX(Patient_data[Patient_Name],MATCH(Consolidated_sheets[[#This Row],[Patient_ID]],Patient_data[Patient_ID],0))</f>
        <v>Peter Harrison</v>
      </c>
      <c r="H2980">
        <f>INDEX(Patient_data[Age],MATCH(Consolidated_sheets[[#This Row],[Patient_ID]],Patient_data[Patient_ID],0))</f>
        <v>39</v>
      </c>
      <c r="I2980" t="str">
        <f>INDEX(Patient_data[Gender],MATCH(Consolidated_sheets[[#This Row],[Patient_ID]],Patient_data[Patient_ID],0))</f>
        <v>Male</v>
      </c>
      <c r="J2980" t="str">
        <f>INDEX(Location_data[Location],MATCH(Consolidated_sheets[[#This Row],[Patient_ID]],Location_data[Patient_ID],0))</f>
        <v>Los Angeles</v>
      </c>
      <c r="K2980" t="str">
        <f>INDEX(Insurance_data[Insurance_Type],MATCH(Consolidated_sheets[[#This Row],[Patient_ID]],Insurance_data[Patient_ID],0))</f>
        <v>None</v>
      </c>
      <c r="L2980" s="6">
        <f>INDEX(Insurance_data[Insurance_Amount],MATCH(Consolidated_sheets[[#This Row],[Patient_ID]],Insurance_data[Patient_ID],0))</f>
        <v>5217</v>
      </c>
    </row>
    <row r="2981" spans="1:12" x14ac:dyDescent="0.3">
      <c r="A2981" t="s">
        <v>2489</v>
      </c>
      <c r="B2981" t="s">
        <v>5954</v>
      </c>
      <c r="C2981" s="6">
        <v>1923.65</v>
      </c>
      <c r="D2981" s="1">
        <v>44242.778825546513</v>
      </c>
      <c r="E2981" s="1" t="str">
        <f>TEXT(Consolidated_sheets[[#This Row],[Date]],"yyyy")</f>
        <v>2021</v>
      </c>
      <c r="F2981" s="1" t="str">
        <f>TEXT(Consolidated_sheets[[#This Row],[Date]],"mmmm")</f>
        <v>February</v>
      </c>
      <c r="G2981" t="str">
        <f>INDEX(Patient_data[Patient_Name],MATCH(Consolidated_sheets[[#This Row],[Patient_ID]],Patient_data[Patient_ID],0))</f>
        <v>Marie Sawyer</v>
      </c>
      <c r="H2981">
        <f>INDEX(Patient_data[Age],MATCH(Consolidated_sheets[[#This Row],[Patient_ID]],Patient_data[Patient_ID],0))</f>
        <v>28</v>
      </c>
      <c r="I2981" t="str">
        <f>INDEX(Patient_data[Gender],MATCH(Consolidated_sheets[[#This Row],[Patient_ID]],Patient_data[Patient_ID],0))</f>
        <v>Male</v>
      </c>
      <c r="J2981" t="str">
        <f>INDEX(Location_data[Location],MATCH(Consolidated_sheets[[#This Row],[Patient_ID]],Location_data[Patient_ID],0))</f>
        <v>Houston</v>
      </c>
      <c r="K2981" t="str">
        <f>INDEX(Insurance_data[Insurance_Type],MATCH(Consolidated_sheets[[#This Row],[Patient_ID]],Insurance_data[Patient_ID],0))</f>
        <v>Private</v>
      </c>
      <c r="L2981" s="6">
        <f>INDEX(Insurance_data[Insurance_Amount],MATCH(Consolidated_sheets[[#This Row],[Patient_ID]],Insurance_data[Patient_ID],0))</f>
        <v>5908.16</v>
      </c>
    </row>
    <row r="2982" spans="1:12" x14ac:dyDescent="0.3">
      <c r="A2982" t="s">
        <v>930</v>
      </c>
      <c r="B2982" t="s">
        <v>5954</v>
      </c>
      <c r="C2982" s="6">
        <v>680.65</v>
      </c>
      <c r="D2982" s="1">
        <v>44243.039577082433</v>
      </c>
      <c r="E2982" s="1" t="str">
        <f>TEXT(Consolidated_sheets[[#This Row],[Date]],"yyyy")</f>
        <v>2021</v>
      </c>
      <c r="F2982" s="1" t="str">
        <f>TEXT(Consolidated_sheets[[#This Row],[Date]],"mmmm")</f>
        <v>February</v>
      </c>
      <c r="G2982" t="str">
        <f>INDEX(Patient_data[Patient_Name],MATCH(Consolidated_sheets[[#This Row],[Patient_ID]],Patient_data[Patient_ID],0))</f>
        <v>David Davis</v>
      </c>
      <c r="H2982">
        <f>INDEX(Patient_data[Age],MATCH(Consolidated_sheets[[#This Row],[Patient_ID]],Patient_data[Patient_ID],0))</f>
        <v>27</v>
      </c>
      <c r="I2982" t="str">
        <f>INDEX(Patient_data[Gender],MATCH(Consolidated_sheets[[#This Row],[Patient_ID]],Patient_data[Patient_ID],0))</f>
        <v>Female</v>
      </c>
      <c r="J2982" t="str">
        <f>INDEX(Location_data[Location],MATCH(Consolidated_sheets[[#This Row],[Patient_ID]],Location_data[Patient_ID],0))</f>
        <v>Chicago</v>
      </c>
      <c r="K2982" t="str">
        <f>INDEX(Insurance_data[Insurance_Type],MATCH(Consolidated_sheets[[#This Row],[Patient_ID]],Insurance_data[Patient_ID],0))</f>
        <v>Private</v>
      </c>
      <c r="L2982" s="6">
        <f>INDEX(Insurance_data[Insurance_Amount],MATCH(Consolidated_sheets[[#This Row],[Patient_ID]],Insurance_data[Patient_ID],0))</f>
        <v>6813.22</v>
      </c>
    </row>
    <row r="2983" spans="1:12" x14ac:dyDescent="0.3">
      <c r="A2983" t="s">
        <v>963</v>
      </c>
      <c r="B2983" t="s">
        <v>5953</v>
      </c>
      <c r="C2983" s="6">
        <v>2228.58</v>
      </c>
      <c r="D2983" s="1">
        <v>44243.300328618367</v>
      </c>
      <c r="E2983" s="1" t="str">
        <f>TEXT(Consolidated_sheets[[#This Row],[Date]],"yyyy")</f>
        <v>2021</v>
      </c>
      <c r="F2983" s="1" t="str">
        <f>TEXT(Consolidated_sheets[[#This Row],[Date]],"mmmm")</f>
        <v>February</v>
      </c>
      <c r="G2983" t="str">
        <f>INDEX(Patient_data[Patient_Name],MATCH(Consolidated_sheets[[#This Row],[Patient_ID]],Patient_data[Patient_ID],0))</f>
        <v>Jasmine Love</v>
      </c>
      <c r="H2983">
        <f>INDEX(Patient_data[Age],MATCH(Consolidated_sheets[[#This Row],[Patient_ID]],Patient_data[Patient_ID],0))</f>
        <v>55</v>
      </c>
      <c r="I2983" t="str">
        <f>INDEX(Patient_data[Gender],MATCH(Consolidated_sheets[[#This Row],[Patient_ID]],Patient_data[Patient_ID],0))</f>
        <v>Female</v>
      </c>
      <c r="J2983" t="str">
        <f>INDEX(Location_data[Location],MATCH(Consolidated_sheets[[#This Row],[Patient_ID]],Location_data[Patient_ID],0))</f>
        <v>Los Angeles</v>
      </c>
      <c r="K2983" t="str">
        <f>INDEX(Insurance_data[Insurance_Type],MATCH(Consolidated_sheets[[#This Row],[Patient_ID]],Insurance_data[Patient_ID],0))</f>
        <v>Public</v>
      </c>
      <c r="L2983" s="6">
        <f>INDEX(Insurance_data[Insurance_Amount],MATCH(Consolidated_sheets[[#This Row],[Patient_ID]],Insurance_data[Patient_ID],0))</f>
        <v>8535.65</v>
      </c>
    </row>
    <row r="2984" spans="1:12" x14ac:dyDescent="0.3">
      <c r="A2984" t="s">
        <v>1578</v>
      </c>
      <c r="B2984" t="s">
        <v>5952</v>
      </c>
      <c r="C2984" s="6">
        <v>4365.08</v>
      </c>
      <c r="D2984" s="1">
        <v>44243.561080154308</v>
      </c>
      <c r="E2984" s="1" t="str">
        <f>TEXT(Consolidated_sheets[[#This Row],[Date]],"yyyy")</f>
        <v>2021</v>
      </c>
      <c r="F2984" s="1" t="str">
        <f>TEXT(Consolidated_sheets[[#This Row],[Date]],"mmmm")</f>
        <v>February</v>
      </c>
      <c r="G2984" t="str">
        <f>INDEX(Patient_data[Patient_Name],MATCH(Consolidated_sheets[[#This Row],[Patient_ID]],Patient_data[Patient_ID],0))</f>
        <v>Michael Perry</v>
      </c>
      <c r="H2984">
        <f>INDEX(Patient_data[Age],MATCH(Consolidated_sheets[[#This Row],[Patient_ID]],Patient_data[Patient_ID],0))</f>
        <v>50</v>
      </c>
      <c r="I2984" t="str">
        <f>INDEX(Patient_data[Gender],MATCH(Consolidated_sheets[[#This Row],[Patient_ID]],Patient_data[Patient_ID],0))</f>
        <v>Male</v>
      </c>
      <c r="J2984" t="str">
        <f>INDEX(Location_data[Location],MATCH(Consolidated_sheets[[#This Row],[Patient_ID]],Location_data[Patient_ID],0))</f>
        <v>Phoenix</v>
      </c>
      <c r="K2984" t="str">
        <f>INDEX(Insurance_data[Insurance_Type],MATCH(Consolidated_sheets[[#This Row],[Patient_ID]],Insurance_data[Patient_ID],0))</f>
        <v>Private</v>
      </c>
      <c r="L2984" s="6">
        <f>INDEX(Insurance_data[Insurance_Amount],MATCH(Consolidated_sheets[[#This Row],[Patient_ID]],Insurance_data[Patient_ID],0))</f>
        <v>8958.44</v>
      </c>
    </row>
    <row r="2985" spans="1:12" x14ac:dyDescent="0.3">
      <c r="A2985" t="s">
        <v>2136</v>
      </c>
      <c r="B2985" t="s">
        <v>5953</v>
      </c>
      <c r="C2985" s="6">
        <v>3310.91</v>
      </c>
      <c r="D2985" s="1">
        <v>44243.821831690228</v>
      </c>
      <c r="E2985" s="1" t="str">
        <f>TEXT(Consolidated_sheets[[#This Row],[Date]],"yyyy")</f>
        <v>2021</v>
      </c>
      <c r="F2985" s="1" t="str">
        <f>TEXT(Consolidated_sheets[[#This Row],[Date]],"mmmm")</f>
        <v>February</v>
      </c>
      <c r="G2985" t="str">
        <f>INDEX(Patient_data[Patient_Name],MATCH(Consolidated_sheets[[#This Row],[Patient_ID]],Patient_data[Patient_ID],0))</f>
        <v>William Gonzalez</v>
      </c>
      <c r="H2985">
        <f>INDEX(Patient_data[Age],MATCH(Consolidated_sheets[[#This Row],[Patient_ID]],Patient_data[Patient_ID],0))</f>
        <v>89</v>
      </c>
      <c r="I2985" t="str">
        <f>INDEX(Patient_data[Gender],MATCH(Consolidated_sheets[[#This Row],[Patient_ID]],Patient_data[Patient_ID],0))</f>
        <v>Female</v>
      </c>
      <c r="J2985" t="str">
        <f>INDEX(Location_data[Location],MATCH(Consolidated_sheets[[#This Row],[Patient_ID]],Location_data[Patient_ID],0))</f>
        <v>Phoenix</v>
      </c>
      <c r="K2985" t="str">
        <f>INDEX(Insurance_data[Insurance_Type],MATCH(Consolidated_sheets[[#This Row],[Patient_ID]],Insurance_data[Patient_ID],0))</f>
        <v>Private</v>
      </c>
      <c r="L2985" s="6">
        <f>INDEX(Insurance_data[Insurance_Amount],MATCH(Consolidated_sheets[[#This Row],[Patient_ID]],Insurance_data[Patient_ID],0))</f>
        <v>3360.86</v>
      </c>
    </row>
    <row r="2986" spans="1:12" x14ac:dyDescent="0.3">
      <c r="A2986" t="s">
        <v>1132</v>
      </c>
      <c r="B2986" t="s">
        <v>5953</v>
      </c>
      <c r="C2986" s="6">
        <v>884.78</v>
      </c>
      <c r="D2986" s="1">
        <v>44244.082583226169</v>
      </c>
      <c r="E2986" s="1" t="str">
        <f>TEXT(Consolidated_sheets[[#This Row],[Date]],"yyyy")</f>
        <v>2021</v>
      </c>
      <c r="F2986" s="1" t="str">
        <f>TEXT(Consolidated_sheets[[#This Row],[Date]],"mmmm")</f>
        <v>February</v>
      </c>
      <c r="G2986" t="str">
        <f>INDEX(Patient_data[Patient_Name],MATCH(Consolidated_sheets[[#This Row],[Patient_ID]],Patient_data[Patient_ID],0))</f>
        <v>Stephanie Richard</v>
      </c>
      <c r="H2986">
        <f>INDEX(Patient_data[Age],MATCH(Consolidated_sheets[[#This Row],[Patient_ID]],Patient_data[Patient_ID],0))</f>
        <v>33</v>
      </c>
      <c r="I2986" t="str">
        <f>INDEX(Patient_data[Gender],MATCH(Consolidated_sheets[[#This Row],[Patient_ID]],Patient_data[Patient_ID],0))</f>
        <v>Female</v>
      </c>
      <c r="J2986" t="str">
        <f>INDEX(Location_data[Location],MATCH(Consolidated_sheets[[#This Row],[Patient_ID]],Location_data[Patient_ID],0))</f>
        <v>New York</v>
      </c>
      <c r="K2986" t="str">
        <f>INDEX(Insurance_data[Insurance_Type],MATCH(Consolidated_sheets[[#This Row],[Patient_ID]],Insurance_data[Patient_ID],0))</f>
        <v>Public</v>
      </c>
      <c r="L2986" s="6">
        <f>INDEX(Insurance_data[Insurance_Amount],MATCH(Consolidated_sheets[[#This Row],[Patient_ID]],Insurance_data[Patient_ID],0))</f>
        <v>3538.5</v>
      </c>
    </row>
    <row r="2987" spans="1:12" x14ac:dyDescent="0.3">
      <c r="A2987" t="s">
        <v>536</v>
      </c>
      <c r="B2987" t="s">
        <v>5953</v>
      </c>
      <c r="C2987" s="6">
        <v>2802.25</v>
      </c>
      <c r="D2987" s="1">
        <v>44244.343334762103</v>
      </c>
      <c r="E2987" s="1" t="str">
        <f>TEXT(Consolidated_sheets[[#This Row],[Date]],"yyyy")</f>
        <v>2021</v>
      </c>
      <c r="F2987" s="1" t="str">
        <f>TEXT(Consolidated_sheets[[#This Row],[Date]],"mmmm")</f>
        <v>February</v>
      </c>
      <c r="G2987" t="str">
        <f>INDEX(Patient_data[Patient_Name],MATCH(Consolidated_sheets[[#This Row],[Patient_ID]],Patient_data[Patient_ID],0))</f>
        <v>Spencer Moreno</v>
      </c>
      <c r="H2987">
        <f>INDEX(Patient_data[Age],MATCH(Consolidated_sheets[[#This Row],[Patient_ID]],Patient_data[Patient_ID],0))</f>
        <v>67</v>
      </c>
      <c r="I2987" t="str">
        <f>INDEX(Patient_data[Gender],MATCH(Consolidated_sheets[[#This Row],[Patient_ID]],Patient_data[Patient_ID],0))</f>
        <v>Female</v>
      </c>
      <c r="J2987" t="str">
        <f>INDEX(Location_data[Location],MATCH(Consolidated_sheets[[#This Row],[Patient_ID]],Location_data[Patient_ID],0))</f>
        <v>New York</v>
      </c>
      <c r="K2987" t="str">
        <f>INDEX(Insurance_data[Insurance_Type],MATCH(Consolidated_sheets[[#This Row],[Patient_ID]],Insurance_data[Patient_ID],0))</f>
        <v>None</v>
      </c>
      <c r="L2987" s="6">
        <f>INDEX(Insurance_data[Insurance_Amount],MATCH(Consolidated_sheets[[#This Row],[Patient_ID]],Insurance_data[Patient_ID],0))</f>
        <v>257.58</v>
      </c>
    </row>
    <row r="2988" spans="1:12" x14ac:dyDescent="0.3">
      <c r="A2988" t="s">
        <v>2671</v>
      </c>
      <c r="B2988" t="s">
        <v>5955</v>
      </c>
      <c r="C2988" s="6">
        <v>4111.5200000000004</v>
      </c>
      <c r="D2988" s="1">
        <v>44244.60408629803</v>
      </c>
      <c r="E2988" s="1" t="str">
        <f>TEXT(Consolidated_sheets[[#This Row],[Date]],"yyyy")</f>
        <v>2021</v>
      </c>
      <c r="F2988" s="1" t="str">
        <f>TEXT(Consolidated_sheets[[#This Row],[Date]],"mmmm")</f>
        <v>February</v>
      </c>
      <c r="G2988" t="str">
        <f>INDEX(Patient_data[Patient_Name],MATCH(Consolidated_sheets[[#This Row],[Patient_ID]],Patient_data[Patient_ID],0))</f>
        <v>Brian Williams</v>
      </c>
      <c r="H2988">
        <f>INDEX(Patient_data[Age],MATCH(Consolidated_sheets[[#This Row],[Patient_ID]],Patient_data[Patient_ID],0))</f>
        <v>45</v>
      </c>
      <c r="I2988" t="str">
        <f>INDEX(Patient_data[Gender],MATCH(Consolidated_sheets[[#This Row],[Patient_ID]],Patient_data[Patient_ID],0))</f>
        <v>Male</v>
      </c>
      <c r="J2988" t="str">
        <f>INDEX(Location_data[Location],MATCH(Consolidated_sheets[[#This Row],[Patient_ID]],Location_data[Patient_ID],0))</f>
        <v>Los Angeles</v>
      </c>
      <c r="K2988" t="str">
        <f>INDEX(Insurance_data[Insurance_Type],MATCH(Consolidated_sheets[[#This Row],[Patient_ID]],Insurance_data[Patient_ID],0))</f>
        <v>None</v>
      </c>
      <c r="L2988" s="6">
        <f>INDEX(Insurance_data[Insurance_Amount],MATCH(Consolidated_sheets[[#This Row],[Patient_ID]],Insurance_data[Patient_ID],0))</f>
        <v>7816.29</v>
      </c>
    </row>
    <row r="2989" spans="1:12" x14ac:dyDescent="0.3">
      <c r="A2989" t="s">
        <v>644</v>
      </c>
      <c r="B2989" t="s">
        <v>5954</v>
      </c>
      <c r="C2989" s="6">
        <v>524.42999999999995</v>
      </c>
      <c r="D2989" s="1">
        <v>44244.864837833971</v>
      </c>
      <c r="E2989" s="1" t="str">
        <f>TEXT(Consolidated_sheets[[#This Row],[Date]],"yyyy")</f>
        <v>2021</v>
      </c>
      <c r="F2989" s="1" t="str">
        <f>TEXT(Consolidated_sheets[[#This Row],[Date]],"mmmm")</f>
        <v>February</v>
      </c>
      <c r="G2989" t="str">
        <f>INDEX(Patient_data[Patient_Name],MATCH(Consolidated_sheets[[#This Row],[Patient_ID]],Patient_data[Patient_ID],0))</f>
        <v>Kevin Monroe</v>
      </c>
      <c r="H2989">
        <f>INDEX(Patient_data[Age],MATCH(Consolidated_sheets[[#This Row],[Patient_ID]],Patient_data[Patient_ID],0))</f>
        <v>72</v>
      </c>
      <c r="I2989" t="str">
        <f>INDEX(Patient_data[Gender],MATCH(Consolidated_sheets[[#This Row],[Patient_ID]],Patient_data[Patient_ID],0))</f>
        <v>Male</v>
      </c>
      <c r="J2989" t="str">
        <f>INDEX(Location_data[Location],MATCH(Consolidated_sheets[[#This Row],[Patient_ID]],Location_data[Patient_ID],0))</f>
        <v>Los Angeles</v>
      </c>
      <c r="K2989" t="str">
        <f>INDEX(Insurance_data[Insurance_Type],MATCH(Consolidated_sheets[[#This Row],[Patient_ID]],Insurance_data[Patient_ID],0))</f>
        <v>Private</v>
      </c>
      <c r="L2989" s="6">
        <f>INDEX(Insurance_data[Insurance_Amount],MATCH(Consolidated_sheets[[#This Row],[Patient_ID]],Insurance_data[Patient_ID],0))</f>
        <v>4482.34</v>
      </c>
    </row>
    <row r="2990" spans="1:12" x14ac:dyDescent="0.3">
      <c r="A2990" t="s">
        <v>2294</v>
      </c>
      <c r="B2990" t="s">
        <v>5955</v>
      </c>
      <c r="C2990" s="6">
        <v>3446.81</v>
      </c>
      <c r="D2990" s="1">
        <v>44245.125589369913</v>
      </c>
      <c r="E2990" s="1" t="str">
        <f>TEXT(Consolidated_sheets[[#This Row],[Date]],"yyyy")</f>
        <v>2021</v>
      </c>
      <c r="F2990" s="1" t="str">
        <f>TEXT(Consolidated_sheets[[#This Row],[Date]],"mmmm")</f>
        <v>February</v>
      </c>
      <c r="G2990" t="str">
        <f>INDEX(Patient_data[Patient_Name],MATCH(Consolidated_sheets[[#This Row],[Patient_ID]],Patient_data[Patient_ID],0))</f>
        <v>Gary Ramirez</v>
      </c>
      <c r="H2990">
        <f>INDEX(Patient_data[Age],MATCH(Consolidated_sheets[[#This Row],[Patient_ID]],Patient_data[Patient_ID],0))</f>
        <v>80</v>
      </c>
      <c r="I2990" t="str">
        <f>INDEX(Patient_data[Gender],MATCH(Consolidated_sheets[[#This Row],[Patient_ID]],Patient_data[Patient_ID],0))</f>
        <v>Female</v>
      </c>
      <c r="J2990" t="str">
        <f>INDEX(Location_data[Location],MATCH(Consolidated_sheets[[#This Row],[Patient_ID]],Location_data[Patient_ID],0))</f>
        <v>Houston</v>
      </c>
      <c r="K2990" t="str">
        <f>INDEX(Insurance_data[Insurance_Type],MATCH(Consolidated_sheets[[#This Row],[Patient_ID]],Insurance_data[Patient_ID],0))</f>
        <v>None</v>
      </c>
      <c r="L2990" s="6">
        <f>INDEX(Insurance_data[Insurance_Amount],MATCH(Consolidated_sheets[[#This Row],[Patient_ID]],Insurance_data[Patient_ID],0))</f>
        <v>3529.57</v>
      </c>
    </row>
    <row r="2991" spans="1:12" x14ac:dyDescent="0.3">
      <c r="A2991" t="s">
        <v>1988</v>
      </c>
      <c r="B2991" t="s">
        <v>5953</v>
      </c>
      <c r="C2991" s="6">
        <v>4994.45</v>
      </c>
      <c r="D2991" s="1">
        <v>44245.386340905832</v>
      </c>
      <c r="E2991" s="1" t="str">
        <f>TEXT(Consolidated_sheets[[#This Row],[Date]],"yyyy")</f>
        <v>2021</v>
      </c>
      <c r="F2991" s="1" t="str">
        <f>TEXT(Consolidated_sheets[[#This Row],[Date]],"mmmm")</f>
        <v>February</v>
      </c>
      <c r="G2991" t="str">
        <f>INDEX(Patient_data[Patient_Name],MATCH(Consolidated_sheets[[#This Row],[Patient_ID]],Patient_data[Patient_ID],0))</f>
        <v>Victoria Gordon</v>
      </c>
      <c r="H2991">
        <f>INDEX(Patient_data[Age],MATCH(Consolidated_sheets[[#This Row],[Patient_ID]],Patient_data[Patient_ID],0))</f>
        <v>32</v>
      </c>
      <c r="I2991" t="str">
        <f>INDEX(Patient_data[Gender],MATCH(Consolidated_sheets[[#This Row],[Patient_ID]],Patient_data[Patient_ID],0))</f>
        <v>Male</v>
      </c>
      <c r="J2991" t="str">
        <f>INDEX(Location_data[Location],MATCH(Consolidated_sheets[[#This Row],[Patient_ID]],Location_data[Patient_ID],0))</f>
        <v>Phoenix</v>
      </c>
      <c r="K2991" t="str">
        <f>INDEX(Insurance_data[Insurance_Type],MATCH(Consolidated_sheets[[#This Row],[Patient_ID]],Insurance_data[Patient_ID],0))</f>
        <v>Public</v>
      </c>
      <c r="L2991" s="6">
        <f>INDEX(Insurance_data[Insurance_Amount],MATCH(Consolidated_sheets[[#This Row],[Patient_ID]],Insurance_data[Patient_ID],0))</f>
        <v>2642.22</v>
      </c>
    </row>
    <row r="2992" spans="1:12" x14ac:dyDescent="0.3">
      <c r="A2992" t="s">
        <v>2238</v>
      </c>
      <c r="B2992" t="s">
        <v>5954</v>
      </c>
      <c r="C2992" s="6">
        <v>2935.36</v>
      </c>
      <c r="D2992" s="1">
        <v>44245.647092441774</v>
      </c>
      <c r="E2992" s="1" t="str">
        <f>TEXT(Consolidated_sheets[[#This Row],[Date]],"yyyy")</f>
        <v>2021</v>
      </c>
      <c r="F2992" s="1" t="str">
        <f>TEXT(Consolidated_sheets[[#This Row],[Date]],"mmmm")</f>
        <v>February</v>
      </c>
      <c r="G2992" t="str">
        <f>INDEX(Patient_data[Patient_Name],MATCH(Consolidated_sheets[[#This Row],[Patient_ID]],Patient_data[Patient_ID],0))</f>
        <v>Brian Mccoy</v>
      </c>
      <c r="H2992">
        <f>INDEX(Patient_data[Age],MATCH(Consolidated_sheets[[#This Row],[Patient_ID]],Patient_data[Patient_ID],0))</f>
        <v>58</v>
      </c>
      <c r="I2992" t="str">
        <f>INDEX(Patient_data[Gender],MATCH(Consolidated_sheets[[#This Row],[Patient_ID]],Patient_data[Patient_ID],0))</f>
        <v>Female</v>
      </c>
      <c r="J2992" t="str">
        <f>INDEX(Location_data[Location],MATCH(Consolidated_sheets[[#This Row],[Patient_ID]],Location_data[Patient_ID],0))</f>
        <v>New York</v>
      </c>
      <c r="K2992" t="str">
        <f>INDEX(Insurance_data[Insurance_Type],MATCH(Consolidated_sheets[[#This Row],[Patient_ID]],Insurance_data[Patient_ID],0))</f>
        <v>Public</v>
      </c>
      <c r="L2992" s="6">
        <f>INDEX(Insurance_data[Insurance_Amount],MATCH(Consolidated_sheets[[#This Row],[Patient_ID]],Insurance_data[Patient_ID],0))</f>
        <v>5273.03</v>
      </c>
    </row>
    <row r="2993" spans="1:12" x14ac:dyDescent="0.3">
      <c r="A2993" t="s">
        <v>1323</v>
      </c>
      <c r="B2993" t="s">
        <v>5955</v>
      </c>
      <c r="C2993" s="6">
        <v>3227.53</v>
      </c>
      <c r="D2993" s="1">
        <v>44245.907843977708</v>
      </c>
      <c r="E2993" s="1" t="str">
        <f>TEXT(Consolidated_sheets[[#This Row],[Date]],"yyyy")</f>
        <v>2021</v>
      </c>
      <c r="F2993" s="1" t="str">
        <f>TEXT(Consolidated_sheets[[#This Row],[Date]],"mmmm")</f>
        <v>February</v>
      </c>
      <c r="G2993" t="str">
        <f>INDEX(Patient_data[Patient_Name],MATCH(Consolidated_sheets[[#This Row],[Patient_ID]],Patient_data[Patient_ID],0))</f>
        <v>Belinda Pineda</v>
      </c>
      <c r="H2993">
        <f>INDEX(Patient_data[Age],MATCH(Consolidated_sheets[[#This Row],[Patient_ID]],Patient_data[Patient_ID],0))</f>
        <v>61</v>
      </c>
      <c r="I2993" t="str">
        <f>INDEX(Patient_data[Gender],MATCH(Consolidated_sheets[[#This Row],[Patient_ID]],Patient_data[Patient_ID],0))</f>
        <v>Female</v>
      </c>
      <c r="J2993" t="str">
        <f>INDEX(Location_data[Location],MATCH(Consolidated_sheets[[#This Row],[Patient_ID]],Location_data[Patient_ID],0))</f>
        <v>Phoenix</v>
      </c>
      <c r="K2993" t="str">
        <f>INDEX(Insurance_data[Insurance_Type],MATCH(Consolidated_sheets[[#This Row],[Patient_ID]],Insurance_data[Patient_ID],0))</f>
        <v>None</v>
      </c>
      <c r="L2993" s="6">
        <f>INDEX(Insurance_data[Insurance_Amount],MATCH(Consolidated_sheets[[#This Row],[Patient_ID]],Insurance_data[Patient_ID],0))</f>
        <v>9038.36</v>
      </c>
    </row>
    <row r="2994" spans="1:12" x14ac:dyDescent="0.3">
      <c r="A2994" t="s">
        <v>2793</v>
      </c>
      <c r="B2994" t="s">
        <v>5954</v>
      </c>
      <c r="C2994" s="6">
        <v>4406.41</v>
      </c>
      <c r="D2994" s="1">
        <v>44246.168595513627</v>
      </c>
      <c r="E2994" s="1" t="str">
        <f>TEXT(Consolidated_sheets[[#This Row],[Date]],"yyyy")</f>
        <v>2021</v>
      </c>
      <c r="F2994" s="1" t="str">
        <f>TEXT(Consolidated_sheets[[#This Row],[Date]],"mmmm")</f>
        <v>February</v>
      </c>
      <c r="G2994" t="str">
        <f>INDEX(Patient_data[Patient_Name],MATCH(Consolidated_sheets[[#This Row],[Patient_ID]],Patient_data[Patient_ID],0))</f>
        <v>Tiffany Hale</v>
      </c>
      <c r="H2994">
        <f>INDEX(Patient_data[Age],MATCH(Consolidated_sheets[[#This Row],[Patient_ID]],Patient_data[Patient_ID],0))</f>
        <v>25</v>
      </c>
      <c r="I2994" t="str">
        <f>INDEX(Patient_data[Gender],MATCH(Consolidated_sheets[[#This Row],[Patient_ID]],Patient_data[Patient_ID],0))</f>
        <v>Male</v>
      </c>
      <c r="J2994" t="str">
        <f>INDEX(Location_data[Location],MATCH(Consolidated_sheets[[#This Row],[Patient_ID]],Location_data[Patient_ID],0))</f>
        <v>Houston</v>
      </c>
      <c r="K2994" t="str">
        <f>INDEX(Insurance_data[Insurance_Type],MATCH(Consolidated_sheets[[#This Row],[Patient_ID]],Insurance_data[Patient_ID],0))</f>
        <v>None</v>
      </c>
      <c r="L2994" s="6">
        <f>INDEX(Insurance_data[Insurance_Amount],MATCH(Consolidated_sheets[[#This Row],[Patient_ID]],Insurance_data[Patient_ID],0))</f>
        <v>5362</v>
      </c>
    </row>
    <row r="2995" spans="1:12" x14ac:dyDescent="0.3">
      <c r="A2995" t="s">
        <v>2719</v>
      </c>
      <c r="B2995" t="s">
        <v>5955</v>
      </c>
      <c r="C2995" s="6">
        <v>1095.7</v>
      </c>
      <c r="D2995" s="1">
        <v>44246.429347049569</v>
      </c>
      <c r="E2995" s="1" t="str">
        <f>TEXT(Consolidated_sheets[[#This Row],[Date]],"yyyy")</f>
        <v>2021</v>
      </c>
      <c r="F2995" s="1" t="str">
        <f>TEXT(Consolidated_sheets[[#This Row],[Date]],"mmmm")</f>
        <v>February</v>
      </c>
      <c r="G2995" t="str">
        <f>INDEX(Patient_data[Patient_Name],MATCH(Consolidated_sheets[[#This Row],[Patient_ID]],Patient_data[Patient_ID],0))</f>
        <v>Rita Burnett</v>
      </c>
      <c r="H2995">
        <f>INDEX(Patient_data[Age],MATCH(Consolidated_sheets[[#This Row],[Patient_ID]],Patient_data[Patient_ID],0))</f>
        <v>69</v>
      </c>
      <c r="I2995" t="str">
        <f>INDEX(Patient_data[Gender],MATCH(Consolidated_sheets[[#This Row],[Patient_ID]],Patient_data[Patient_ID],0))</f>
        <v>Male</v>
      </c>
      <c r="J2995" t="str">
        <f>INDEX(Location_data[Location],MATCH(Consolidated_sheets[[#This Row],[Patient_ID]],Location_data[Patient_ID],0))</f>
        <v>Chicago</v>
      </c>
      <c r="K2995" t="str">
        <f>INDEX(Insurance_data[Insurance_Type],MATCH(Consolidated_sheets[[#This Row],[Patient_ID]],Insurance_data[Patient_ID],0))</f>
        <v>Private</v>
      </c>
      <c r="L2995" s="6">
        <f>INDEX(Insurance_data[Insurance_Amount],MATCH(Consolidated_sheets[[#This Row],[Patient_ID]],Insurance_data[Patient_ID],0))</f>
        <v>8200.57</v>
      </c>
    </row>
    <row r="2996" spans="1:12" x14ac:dyDescent="0.3">
      <c r="A2996" t="s">
        <v>2272</v>
      </c>
      <c r="B2996" t="s">
        <v>5953</v>
      </c>
      <c r="C2996" s="6">
        <v>4459.67</v>
      </c>
      <c r="D2996" s="1">
        <v>44246.69009858551</v>
      </c>
      <c r="E2996" s="1" t="str">
        <f>TEXT(Consolidated_sheets[[#This Row],[Date]],"yyyy")</f>
        <v>2021</v>
      </c>
      <c r="F2996" s="1" t="str">
        <f>TEXT(Consolidated_sheets[[#This Row],[Date]],"mmmm")</f>
        <v>February</v>
      </c>
      <c r="G2996" t="str">
        <f>INDEX(Patient_data[Patient_Name],MATCH(Consolidated_sheets[[#This Row],[Patient_ID]],Patient_data[Patient_ID],0))</f>
        <v>Rodney Hudson</v>
      </c>
      <c r="H2996">
        <f>INDEX(Patient_data[Age],MATCH(Consolidated_sheets[[#This Row],[Patient_ID]],Patient_data[Patient_ID],0))</f>
        <v>54</v>
      </c>
      <c r="I2996" t="str">
        <f>INDEX(Patient_data[Gender],MATCH(Consolidated_sheets[[#This Row],[Patient_ID]],Patient_data[Patient_ID],0))</f>
        <v>Male</v>
      </c>
      <c r="J2996" t="str">
        <f>INDEX(Location_data[Location],MATCH(Consolidated_sheets[[#This Row],[Patient_ID]],Location_data[Patient_ID],0))</f>
        <v>Houston</v>
      </c>
      <c r="K2996" t="str">
        <f>INDEX(Insurance_data[Insurance_Type],MATCH(Consolidated_sheets[[#This Row],[Patient_ID]],Insurance_data[Patient_ID],0))</f>
        <v>Public</v>
      </c>
      <c r="L2996" s="6">
        <f>INDEX(Insurance_data[Insurance_Amount],MATCH(Consolidated_sheets[[#This Row],[Patient_ID]],Insurance_data[Patient_ID],0))</f>
        <v>9004.7000000000007</v>
      </c>
    </row>
    <row r="2997" spans="1:12" x14ac:dyDescent="0.3">
      <c r="A2997" t="s">
        <v>834</v>
      </c>
      <c r="B2997" t="s">
        <v>5952</v>
      </c>
      <c r="C2997" s="6">
        <v>364.14</v>
      </c>
      <c r="D2997" s="1">
        <v>44246.950850121437</v>
      </c>
      <c r="E2997" s="1" t="str">
        <f>TEXT(Consolidated_sheets[[#This Row],[Date]],"yyyy")</f>
        <v>2021</v>
      </c>
      <c r="F2997" s="1" t="str">
        <f>TEXT(Consolidated_sheets[[#This Row],[Date]],"mmmm")</f>
        <v>February</v>
      </c>
      <c r="G2997" t="str">
        <f>INDEX(Patient_data[Patient_Name],MATCH(Consolidated_sheets[[#This Row],[Patient_ID]],Patient_data[Patient_ID],0))</f>
        <v>Becky Hardy</v>
      </c>
      <c r="H2997">
        <f>INDEX(Patient_data[Age],MATCH(Consolidated_sheets[[#This Row],[Patient_ID]],Patient_data[Patient_ID],0))</f>
        <v>42</v>
      </c>
      <c r="I2997" t="str">
        <f>INDEX(Patient_data[Gender],MATCH(Consolidated_sheets[[#This Row],[Patient_ID]],Patient_data[Patient_ID],0))</f>
        <v>Male</v>
      </c>
      <c r="J2997" t="str">
        <f>INDEX(Location_data[Location],MATCH(Consolidated_sheets[[#This Row],[Patient_ID]],Location_data[Patient_ID],0))</f>
        <v>Los Angeles</v>
      </c>
      <c r="K2997" t="str">
        <f>INDEX(Insurance_data[Insurance_Type],MATCH(Consolidated_sheets[[#This Row],[Patient_ID]],Insurance_data[Patient_ID],0))</f>
        <v>Private</v>
      </c>
      <c r="L2997" s="6">
        <f>INDEX(Insurance_data[Insurance_Amount],MATCH(Consolidated_sheets[[#This Row],[Patient_ID]],Insurance_data[Patient_ID],0))</f>
        <v>6496.03</v>
      </c>
    </row>
    <row r="2998" spans="1:12" x14ac:dyDescent="0.3">
      <c r="A2998" t="s">
        <v>2952</v>
      </c>
      <c r="B2998" t="s">
        <v>5954</v>
      </c>
      <c r="C2998" s="6">
        <v>1436.9</v>
      </c>
      <c r="D2998" s="1">
        <v>44247.211601657371</v>
      </c>
      <c r="E2998" s="1" t="str">
        <f>TEXT(Consolidated_sheets[[#This Row],[Date]],"yyyy")</f>
        <v>2021</v>
      </c>
      <c r="F2998" s="1" t="str">
        <f>TEXT(Consolidated_sheets[[#This Row],[Date]],"mmmm")</f>
        <v>February</v>
      </c>
      <c r="G2998" t="str">
        <f>INDEX(Patient_data[Patient_Name],MATCH(Consolidated_sheets[[#This Row],[Patient_ID]],Patient_data[Patient_ID],0))</f>
        <v>Deborah Johnston</v>
      </c>
      <c r="H2998">
        <f>INDEX(Patient_data[Age],MATCH(Consolidated_sheets[[#This Row],[Patient_ID]],Patient_data[Patient_ID],0))</f>
        <v>87</v>
      </c>
      <c r="I2998" t="str">
        <f>INDEX(Patient_data[Gender],MATCH(Consolidated_sheets[[#This Row],[Patient_ID]],Patient_data[Patient_ID],0))</f>
        <v>Male</v>
      </c>
      <c r="J2998" t="str">
        <f>INDEX(Location_data[Location],MATCH(Consolidated_sheets[[#This Row],[Patient_ID]],Location_data[Patient_ID],0))</f>
        <v>Houston</v>
      </c>
      <c r="K2998" t="str">
        <f>INDEX(Insurance_data[Insurance_Type],MATCH(Consolidated_sheets[[#This Row],[Patient_ID]],Insurance_data[Patient_ID],0))</f>
        <v>Private</v>
      </c>
      <c r="L2998" s="6">
        <f>INDEX(Insurance_data[Insurance_Amount],MATCH(Consolidated_sheets[[#This Row],[Patient_ID]],Insurance_data[Patient_ID],0))</f>
        <v>9427.9599999999991</v>
      </c>
    </row>
    <row r="2999" spans="1:12" x14ac:dyDescent="0.3">
      <c r="A2999" t="s">
        <v>980</v>
      </c>
      <c r="B2999" t="s">
        <v>5954</v>
      </c>
      <c r="C2999" s="6">
        <v>4362.4399999999996</v>
      </c>
      <c r="D2999" s="1">
        <v>44247.472353193312</v>
      </c>
      <c r="E2999" s="1" t="str">
        <f>TEXT(Consolidated_sheets[[#This Row],[Date]],"yyyy")</f>
        <v>2021</v>
      </c>
      <c r="F2999" s="1" t="str">
        <f>TEXT(Consolidated_sheets[[#This Row],[Date]],"mmmm")</f>
        <v>February</v>
      </c>
      <c r="G2999" t="str">
        <f>INDEX(Patient_data[Patient_Name],MATCH(Consolidated_sheets[[#This Row],[Patient_ID]],Patient_data[Patient_ID],0))</f>
        <v>Nathaniel Gutierrez</v>
      </c>
      <c r="H2999">
        <f>INDEX(Patient_data[Age],MATCH(Consolidated_sheets[[#This Row],[Patient_ID]],Patient_data[Patient_ID],0))</f>
        <v>27</v>
      </c>
      <c r="I2999" t="str">
        <f>INDEX(Patient_data[Gender],MATCH(Consolidated_sheets[[#This Row],[Patient_ID]],Patient_data[Patient_ID],0))</f>
        <v>Male</v>
      </c>
      <c r="J2999" t="str">
        <f>INDEX(Location_data[Location],MATCH(Consolidated_sheets[[#This Row],[Patient_ID]],Location_data[Patient_ID],0))</f>
        <v>Chicago</v>
      </c>
      <c r="K2999" t="str">
        <f>INDEX(Insurance_data[Insurance_Type],MATCH(Consolidated_sheets[[#This Row],[Patient_ID]],Insurance_data[Patient_ID],0))</f>
        <v>Private</v>
      </c>
      <c r="L2999" s="6">
        <f>INDEX(Insurance_data[Insurance_Amount],MATCH(Consolidated_sheets[[#This Row],[Patient_ID]],Insurance_data[Patient_ID],0))</f>
        <v>3693.25</v>
      </c>
    </row>
    <row r="3000" spans="1:12" x14ac:dyDescent="0.3">
      <c r="A3000" t="s">
        <v>2082</v>
      </c>
      <c r="B3000" t="s">
        <v>5954</v>
      </c>
      <c r="C3000" s="6">
        <v>3490.22</v>
      </c>
      <c r="D3000" s="1">
        <v>44247.733104729239</v>
      </c>
      <c r="E3000" s="1" t="str">
        <f>TEXT(Consolidated_sheets[[#This Row],[Date]],"yyyy")</f>
        <v>2021</v>
      </c>
      <c r="F3000" s="1" t="str">
        <f>TEXT(Consolidated_sheets[[#This Row],[Date]],"mmmm")</f>
        <v>February</v>
      </c>
      <c r="G3000" t="str">
        <f>INDEX(Patient_data[Patient_Name],MATCH(Consolidated_sheets[[#This Row],[Patient_ID]],Patient_data[Patient_ID],0))</f>
        <v>Tina Miller</v>
      </c>
      <c r="H3000">
        <f>INDEX(Patient_data[Age],MATCH(Consolidated_sheets[[#This Row],[Patient_ID]],Patient_data[Patient_ID],0))</f>
        <v>18</v>
      </c>
      <c r="I3000" t="str">
        <f>INDEX(Patient_data[Gender],MATCH(Consolidated_sheets[[#This Row],[Patient_ID]],Patient_data[Patient_ID],0))</f>
        <v>Female</v>
      </c>
      <c r="J3000" t="str">
        <f>INDEX(Location_data[Location],MATCH(Consolidated_sheets[[#This Row],[Patient_ID]],Location_data[Patient_ID],0))</f>
        <v>Chicago</v>
      </c>
      <c r="K3000" t="str">
        <f>INDEX(Insurance_data[Insurance_Type],MATCH(Consolidated_sheets[[#This Row],[Patient_ID]],Insurance_data[Patient_ID],0))</f>
        <v>None</v>
      </c>
      <c r="L3000" s="6">
        <f>INDEX(Insurance_data[Insurance_Amount],MATCH(Consolidated_sheets[[#This Row],[Patient_ID]],Insurance_data[Patient_ID],0))</f>
        <v>1054.92</v>
      </c>
    </row>
    <row r="3001" spans="1:12" x14ac:dyDescent="0.3">
      <c r="A3001" t="s">
        <v>2839</v>
      </c>
      <c r="B3001" t="s">
        <v>5952</v>
      </c>
      <c r="C3001" s="6">
        <v>1485</v>
      </c>
      <c r="D3001" s="1">
        <v>44247.993856265173</v>
      </c>
      <c r="E3001" s="1" t="str">
        <f>TEXT(Consolidated_sheets[[#This Row],[Date]],"yyyy")</f>
        <v>2021</v>
      </c>
      <c r="F3001" s="1" t="str">
        <f>TEXT(Consolidated_sheets[[#This Row],[Date]],"mmmm")</f>
        <v>February</v>
      </c>
      <c r="G3001" t="str">
        <f>INDEX(Patient_data[Patient_Name],MATCH(Consolidated_sheets[[#This Row],[Patient_ID]],Patient_data[Patient_ID],0))</f>
        <v>Mrs. Karen Smith</v>
      </c>
      <c r="H3001">
        <f>INDEX(Patient_data[Age],MATCH(Consolidated_sheets[[#This Row],[Patient_ID]],Patient_data[Patient_ID],0))</f>
        <v>77</v>
      </c>
      <c r="I3001" t="str">
        <f>INDEX(Patient_data[Gender],MATCH(Consolidated_sheets[[#This Row],[Patient_ID]],Patient_data[Patient_ID],0))</f>
        <v>Female</v>
      </c>
      <c r="J3001" t="str">
        <f>INDEX(Location_data[Location],MATCH(Consolidated_sheets[[#This Row],[Patient_ID]],Location_data[Patient_ID],0))</f>
        <v>New York</v>
      </c>
      <c r="K3001" t="str">
        <f>INDEX(Insurance_data[Insurance_Type],MATCH(Consolidated_sheets[[#This Row],[Patient_ID]],Insurance_data[Patient_ID],0))</f>
        <v>Public</v>
      </c>
      <c r="L3001" s="6">
        <f>INDEX(Insurance_data[Insurance_Amount],MATCH(Consolidated_sheets[[#This Row],[Patient_ID]],Insurance_data[Patient_ID],0))</f>
        <v>4666.91</v>
      </c>
    </row>
    <row r="3002" spans="1:12" x14ac:dyDescent="0.3">
      <c r="A3002" t="s">
        <v>1793</v>
      </c>
      <c r="B3002" t="s">
        <v>5952</v>
      </c>
      <c r="C3002" s="6">
        <v>1614.79</v>
      </c>
      <c r="D3002" s="1">
        <v>44248.254607801107</v>
      </c>
      <c r="E3002" s="1" t="str">
        <f>TEXT(Consolidated_sheets[[#This Row],[Date]],"yyyy")</f>
        <v>2021</v>
      </c>
      <c r="F3002" s="1" t="str">
        <f>TEXT(Consolidated_sheets[[#This Row],[Date]],"mmmm")</f>
        <v>February</v>
      </c>
      <c r="G3002" t="str">
        <f>INDEX(Patient_data[Patient_Name],MATCH(Consolidated_sheets[[#This Row],[Patient_ID]],Patient_data[Patient_ID],0))</f>
        <v>Richard Stevenson</v>
      </c>
      <c r="H3002">
        <f>INDEX(Patient_data[Age],MATCH(Consolidated_sheets[[#This Row],[Patient_ID]],Patient_data[Patient_ID],0))</f>
        <v>39</v>
      </c>
      <c r="I3002" t="str">
        <f>INDEX(Patient_data[Gender],MATCH(Consolidated_sheets[[#This Row],[Patient_ID]],Patient_data[Patient_ID],0))</f>
        <v>Male</v>
      </c>
      <c r="J3002" t="str">
        <f>INDEX(Location_data[Location],MATCH(Consolidated_sheets[[#This Row],[Patient_ID]],Location_data[Patient_ID],0))</f>
        <v>Houston</v>
      </c>
      <c r="K3002" t="str">
        <f>INDEX(Insurance_data[Insurance_Type],MATCH(Consolidated_sheets[[#This Row],[Patient_ID]],Insurance_data[Patient_ID],0))</f>
        <v>None</v>
      </c>
      <c r="L3002" s="6">
        <f>INDEX(Insurance_data[Insurance_Amount],MATCH(Consolidated_sheets[[#This Row],[Patient_ID]],Insurance_data[Patient_ID],0))</f>
        <v>5172.7700000000004</v>
      </c>
    </row>
    <row r="3003" spans="1:12" x14ac:dyDescent="0.3">
      <c r="A3003" t="s">
        <v>1655</v>
      </c>
      <c r="B3003" t="s">
        <v>5953</v>
      </c>
      <c r="C3003" s="6">
        <v>2208.9499999999998</v>
      </c>
      <c r="D3003" s="1">
        <v>44248.515359337027</v>
      </c>
      <c r="E3003" s="1" t="str">
        <f>TEXT(Consolidated_sheets[[#This Row],[Date]],"yyyy")</f>
        <v>2021</v>
      </c>
      <c r="F3003" s="1" t="str">
        <f>TEXT(Consolidated_sheets[[#This Row],[Date]],"mmmm")</f>
        <v>February</v>
      </c>
      <c r="G3003" t="str">
        <f>INDEX(Patient_data[Patient_Name],MATCH(Consolidated_sheets[[#This Row],[Patient_ID]],Patient_data[Patient_ID],0))</f>
        <v>Erin Brown MD</v>
      </c>
      <c r="H3003">
        <f>INDEX(Patient_data[Age],MATCH(Consolidated_sheets[[#This Row],[Patient_ID]],Patient_data[Patient_ID],0))</f>
        <v>82</v>
      </c>
      <c r="I3003" t="str">
        <f>INDEX(Patient_data[Gender],MATCH(Consolidated_sheets[[#This Row],[Patient_ID]],Patient_data[Patient_ID],0))</f>
        <v>Male</v>
      </c>
      <c r="J3003" t="str">
        <f>INDEX(Location_data[Location],MATCH(Consolidated_sheets[[#This Row],[Patient_ID]],Location_data[Patient_ID],0))</f>
        <v>Los Angeles</v>
      </c>
      <c r="K3003" t="str">
        <f>INDEX(Insurance_data[Insurance_Type],MATCH(Consolidated_sheets[[#This Row],[Patient_ID]],Insurance_data[Patient_ID],0))</f>
        <v>Public</v>
      </c>
      <c r="L3003" s="6">
        <f>INDEX(Insurance_data[Insurance_Amount],MATCH(Consolidated_sheets[[#This Row],[Patient_ID]],Insurance_data[Patient_ID],0))</f>
        <v>3167.31</v>
      </c>
    </row>
    <row r="3004" spans="1:12" x14ac:dyDescent="0.3">
      <c r="A3004" t="s">
        <v>2857</v>
      </c>
      <c r="B3004" t="s">
        <v>5952</v>
      </c>
      <c r="C3004" s="6">
        <v>1311.81</v>
      </c>
      <c r="D3004" s="1">
        <v>44248.776110872983</v>
      </c>
      <c r="E3004" s="1" t="str">
        <f>TEXT(Consolidated_sheets[[#This Row],[Date]],"yyyy")</f>
        <v>2021</v>
      </c>
      <c r="F3004" s="1" t="str">
        <f>TEXT(Consolidated_sheets[[#This Row],[Date]],"mmmm")</f>
        <v>February</v>
      </c>
      <c r="G3004" t="str">
        <f>INDEX(Patient_data[Patient_Name],MATCH(Consolidated_sheets[[#This Row],[Patient_ID]],Patient_data[Patient_ID],0))</f>
        <v>Maria Smith</v>
      </c>
      <c r="H3004">
        <f>INDEX(Patient_data[Age],MATCH(Consolidated_sheets[[#This Row],[Patient_ID]],Patient_data[Patient_ID],0))</f>
        <v>20</v>
      </c>
      <c r="I3004" t="str">
        <f>INDEX(Patient_data[Gender],MATCH(Consolidated_sheets[[#This Row],[Patient_ID]],Patient_data[Patient_ID],0))</f>
        <v>Female</v>
      </c>
      <c r="J3004" t="str">
        <f>INDEX(Location_data[Location],MATCH(Consolidated_sheets[[#This Row],[Patient_ID]],Location_data[Patient_ID],0))</f>
        <v>Phoenix</v>
      </c>
      <c r="K3004" t="str">
        <f>INDEX(Insurance_data[Insurance_Type],MATCH(Consolidated_sheets[[#This Row],[Patient_ID]],Insurance_data[Patient_ID],0))</f>
        <v>None</v>
      </c>
      <c r="L3004" s="6">
        <f>INDEX(Insurance_data[Insurance_Amount],MATCH(Consolidated_sheets[[#This Row],[Patient_ID]],Insurance_data[Patient_ID],0))</f>
        <v>2405.25</v>
      </c>
    </row>
    <row r="3005" spans="1:12" x14ac:dyDescent="0.3">
      <c r="A3005" t="s">
        <v>2552</v>
      </c>
      <c r="B3005" t="s">
        <v>5955</v>
      </c>
      <c r="C3005" s="6">
        <v>3211.93</v>
      </c>
      <c r="D3005" s="1">
        <v>44249.03686240891</v>
      </c>
      <c r="E3005" s="1" t="str">
        <f>TEXT(Consolidated_sheets[[#This Row],[Date]],"yyyy")</f>
        <v>2021</v>
      </c>
      <c r="F3005" s="1" t="str">
        <f>TEXT(Consolidated_sheets[[#This Row],[Date]],"mmmm")</f>
        <v>February</v>
      </c>
      <c r="G3005" t="str">
        <f>INDEX(Patient_data[Patient_Name],MATCH(Consolidated_sheets[[#This Row],[Patient_ID]],Patient_data[Patient_ID],0))</f>
        <v>Jared Martin</v>
      </c>
      <c r="H3005">
        <f>INDEX(Patient_data[Age],MATCH(Consolidated_sheets[[#This Row],[Patient_ID]],Patient_data[Patient_ID],0))</f>
        <v>59</v>
      </c>
      <c r="I3005" t="str">
        <f>INDEX(Patient_data[Gender],MATCH(Consolidated_sheets[[#This Row],[Patient_ID]],Patient_data[Patient_ID],0))</f>
        <v>Male</v>
      </c>
      <c r="J3005" t="str">
        <f>INDEX(Location_data[Location],MATCH(Consolidated_sheets[[#This Row],[Patient_ID]],Location_data[Patient_ID],0))</f>
        <v>Houston</v>
      </c>
      <c r="K3005" t="str">
        <f>INDEX(Insurance_data[Insurance_Type],MATCH(Consolidated_sheets[[#This Row],[Patient_ID]],Insurance_data[Patient_ID],0))</f>
        <v>Private</v>
      </c>
      <c r="L3005" s="6">
        <f>INDEX(Insurance_data[Insurance_Amount],MATCH(Consolidated_sheets[[#This Row],[Patient_ID]],Insurance_data[Patient_ID],0))</f>
        <v>9003.6299999999992</v>
      </c>
    </row>
    <row r="3006" spans="1:12" x14ac:dyDescent="0.3">
      <c r="A3006" t="s">
        <v>1116</v>
      </c>
      <c r="B3006" t="s">
        <v>5954</v>
      </c>
      <c r="C3006" s="6">
        <v>637.79</v>
      </c>
      <c r="D3006" s="1">
        <v>44249.297613944836</v>
      </c>
      <c r="E3006" s="1" t="str">
        <f>TEXT(Consolidated_sheets[[#This Row],[Date]],"yyyy")</f>
        <v>2021</v>
      </c>
      <c r="F3006" s="1" t="str">
        <f>TEXT(Consolidated_sheets[[#This Row],[Date]],"mmmm")</f>
        <v>February</v>
      </c>
      <c r="G3006" t="str">
        <f>INDEX(Patient_data[Patient_Name],MATCH(Consolidated_sheets[[#This Row],[Patient_ID]],Patient_data[Patient_ID],0))</f>
        <v>Joseph Davis</v>
      </c>
      <c r="H3006">
        <f>INDEX(Patient_data[Age],MATCH(Consolidated_sheets[[#This Row],[Patient_ID]],Patient_data[Patient_ID],0))</f>
        <v>58</v>
      </c>
      <c r="I3006" t="str">
        <f>INDEX(Patient_data[Gender],MATCH(Consolidated_sheets[[#This Row],[Patient_ID]],Patient_data[Patient_ID],0))</f>
        <v>Male</v>
      </c>
      <c r="J3006" t="str">
        <f>INDEX(Location_data[Location],MATCH(Consolidated_sheets[[#This Row],[Patient_ID]],Location_data[Patient_ID],0))</f>
        <v>New York</v>
      </c>
      <c r="K3006" t="str">
        <f>INDEX(Insurance_data[Insurance_Type],MATCH(Consolidated_sheets[[#This Row],[Patient_ID]],Insurance_data[Patient_ID],0))</f>
        <v>Public</v>
      </c>
      <c r="L3006" s="6">
        <f>INDEX(Insurance_data[Insurance_Amount],MATCH(Consolidated_sheets[[#This Row],[Patient_ID]],Insurance_data[Patient_ID],0))</f>
        <v>1030.8699999999999</v>
      </c>
    </row>
    <row r="3007" spans="1:12" x14ac:dyDescent="0.3">
      <c r="A3007" t="s">
        <v>2469</v>
      </c>
      <c r="B3007" t="s">
        <v>5953</v>
      </c>
      <c r="C3007" s="6">
        <v>3472.34</v>
      </c>
      <c r="D3007" s="1">
        <v>44249.558365480778</v>
      </c>
      <c r="E3007" s="1" t="str">
        <f>TEXT(Consolidated_sheets[[#This Row],[Date]],"yyyy")</f>
        <v>2021</v>
      </c>
      <c r="F3007" s="1" t="str">
        <f>TEXT(Consolidated_sheets[[#This Row],[Date]],"mmmm")</f>
        <v>February</v>
      </c>
      <c r="G3007" t="str">
        <f>INDEX(Patient_data[Patient_Name],MATCH(Consolidated_sheets[[#This Row],[Patient_ID]],Patient_data[Patient_ID],0))</f>
        <v>Jeffrey Rodgers</v>
      </c>
      <c r="H3007">
        <f>INDEX(Patient_data[Age],MATCH(Consolidated_sheets[[#This Row],[Patient_ID]],Patient_data[Patient_ID],0))</f>
        <v>44</v>
      </c>
      <c r="I3007" t="str">
        <f>INDEX(Patient_data[Gender],MATCH(Consolidated_sheets[[#This Row],[Patient_ID]],Patient_data[Patient_ID],0))</f>
        <v>Male</v>
      </c>
      <c r="J3007" t="str">
        <f>INDEX(Location_data[Location],MATCH(Consolidated_sheets[[#This Row],[Patient_ID]],Location_data[Patient_ID],0))</f>
        <v>Chicago</v>
      </c>
      <c r="K3007" t="str">
        <f>INDEX(Insurance_data[Insurance_Type],MATCH(Consolidated_sheets[[#This Row],[Patient_ID]],Insurance_data[Patient_ID],0))</f>
        <v>None</v>
      </c>
      <c r="L3007" s="6">
        <f>INDEX(Insurance_data[Insurance_Amount],MATCH(Consolidated_sheets[[#This Row],[Patient_ID]],Insurance_data[Patient_ID],0))</f>
        <v>5198.4799999999996</v>
      </c>
    </row>
    <row r="3008" spans="1:12" x14ac:dyDescent="0.3">
      <c r="A3008" t="s">
        <v>1170</v>
      </c>
      <c r="B3008" t="s">
        <v>5952</v>
      </c>
      <c r="C3008" s="6">
        <v>3905.32</v>
      </c>
      <c r="D3008" s="1">
        <v>44249.819117016712</v>
      </c>
      <c r="E3008" s="1" t="str">
        <f>TEXT(Consolidated_sheets[[#This Row],[Date]],"yyyy")</f>
        <v>2021</v>
      </c>
      <c r="F3008" s="1" t="str">
        <f>TEXT(Consolidated_sheets[[#This Row],[Date]],"mmmm")</f>
        <v>February</v>
      </c>
      <c r="G3008" t="str">
        <f>INDEX(Patient_data[Patient_Name],MATCH(Consolidated_sheets[[#This Row],[Patient_ID]],Patient_data[Patient_ID],0))</f>
        <v>Catherine Keller</v>
      </c>
      <c r="H3008">
        <f>INDEX(Patient_data[Age],MATCH(Consolidated_sheets[[#This Row],[Patient_ID]],Patient_data[Patient_ID],0))</f>
        <v>39</v>
      </c>
      <c r="I3008" t="str">
        <f>INDEX(Patient_data[Gender],MATCH(Consolidated_sheets[[#This Row],[Patient_ID]],Patient_data[Patient_ID],0))</f>
        <v>Female</v>
      </c>
      <c r="J3008" t="str">
        <f>INDEX(Location_data[Location],MATCH(Consolidated_sheets[[#This Row],[Patient_ID]],Location_data[Patient_ID],0))</f>
        <v>Los Angeles</v>
      </c>
      <c r="K3008" t="str">
        <f>INDEX(Insurance_data[Insurance_Type],MATCH(Consolidated_sheets[[#This Row],[Patient_ID]],Insurance_data[Patient_ID],0))</f>
        <v>Public</v>
      </c>
      <c r="L3008" s="6">
        <f>INDEX(Insurance_data[Insurance_Amount],MATCH(Consolidated_sheets[[#This Row],[Patient_ID]],Insurance_data[Patient_ID],0))</f>
        <v>1041.46</v>
      </c>
    </row>
    <row r="3009" spans="1:12" x14ac:dyDescent="0.3">
      <c r="A3009" t="s">
        <v>1462</v>
      </c>
      <c r="B3009" t="s">
        <v>5955</v>
      </c>
      <c r="C3009" s="6">
        <v>1169.1300000000001</v>
      </c>
      <c r="D3009" s="1">
        <v>44250.079868552653</v>
      </c>
      <c r="E3009" s="1" t="str">
        <f>TEXT(Consolidated_sheets[[#This Row],[Date]],"yyyy")</f>
        <v>2021</v>
      </c>
      <c r="F3009" s="1" t="str">
        <f>TEXT(Consolidated_sheets[[#This Row],[Date]],"mmmm")</f>
        <v>February</v>
      </c>
      <c r="G3009" t="str">
        <f>INDEX(Patient_data[Patient_Name],MATCH(Consolidated_sheets[[#This Row],[Patient_ID]],Patient_data[Patient_ID],0))</f>
        <v>Phillip Bailey</v>
      </c>
      <c r="H3009">
        <f>INDEX(Patient_data[Age],MATCH(Consolidated_sheets[[#This Row],[Patient_ID]],Patient_data[Patient_ID],0))</f>
        <v>44</v>
      </c>
      <c r="I3009" t="str">
        <f>INDEX(Patient_data[Gender],MATCH(Consolidated_sheets[[#This Row],[Patient_ID]],Patient_data[Patient_ID],0))</f>
        <v>Male</v>
      </c>
      <c r="J3009" t="str">
        <f>INDEX(Location_data[Location],MATCH(Consolidated_sheets[[#This Row],[Patient_ID]],Location_data[Patient_ID],0))</f>
        <v>Chicago</v>
      </c>
      <c r="K3009" t="str">
        <f>INDEX(Insurance_data[Insurance_Type],MATCH(Consolidated_sheets[[#This Row],[Patient_ID]],Insurance_data[Patient_ID],0))</f>
        <v>Private</v>
      </c>
      <c r="L3009" s="6">
        <f>INDEX(Insurance_data[Insurance_Amount],MATCH(Consolidated_sheets[[#This Row],[Patient_ID]],Insurance_data[Patient_ID],0))</f>
        <v>531.95000000000005</v>
      </c>
    </row>
    <row r="3010" spans="1:12" x14ac:dyDescent="0.3">
      <c r="A3010" t="s">
        <v>1858</v>
      </c>
      <c r="B3010" t="s">
        <v>5952</v>
      </c>
      <c r="C3010" s="6">
        <v>2954.54</v>
      </c>
      <c r="D3010" s="1">
        <v>44250.340620088573</v>
      </c>
      <c r="E3010" s="1" t="str">
        <f>TEXT(Consolidated_sheets[[#This Row],[Date]],"yyyy")</f>
        <v>2021</v>
      </c>
      <c r="F3010" s="1" t="str">
        <f>TEXT(Consolidated_sheets[[#This Row],[Date]],"mmmm")</f>
        <v>February</v>
      </c>
      <c r="G3010" t="str">
        <f>INDEX(Patient_data[Patient_Name],MATCH(Consolidated_sheets[[#This Row],[Patient_ID]],Patient_data[Patient_ID],0))</f>
        <v>Kelly Stephens</v>
      </c>
      <c r="H3010">
        <f>INDEX(Patient_data[Age],MATCH(Consolidated_sheets[[#This Row],[Patient_ID]],Patient_data[Patient_ID],0))</f>
        <v>70</v>
      </c>
      <c r="I3010" t="str">
        <f>INDEX(Patient_data[Gender],MATCH(Consolidated_sheets[[#This Row],[Patient_ID]],Patient_data[Patient_ID],0))</f>
        <v>Male</v>
      </c>
      <c r="J3010" t="str">
        <f>INDEX(Location_data[Location],MATCH(Consolidated_sheets[[#This Row],[Patient_ID]],Location_data[Patient_ID],0))</f>
        <v>Los Angeles</v>
      </c>
      <c r="K3010" t="str">
        <f>INDEX(Insurance_data[Insurance_Type],MATCH(Consolidated_sheets[[#This Row],[Patient_ID]],Insurance_data[Patient_ID],0))</f>
        <v>None</v>
      </c>
      <c r="L3010" s="6">
        <f>INDEX(Insurance_data[Insurance_Amount],MATCH(Consolidated_sheets[[#This Row],[Patient_ID]],Insurance_data[Patient_ID],0))</f>
        <v>5750.37</v>
      </c>
    </row>
    <row r="3011" spans="1:12" x14ac:dyDescent="0.3">
      <c r="A3011" t="s">
        <v>1089</v>
      </c>
      <c r="B3011" t="s">
        <v>5952</v>
      </c>
      <c r="C3011" s="6">
        <v>3679.08</v>
      </c>
      <c r="D3011" s="1">
        <v>44250.601371624507</v>
      </c>
      <c r="E3011" s="1" t="str">
        <f>TEXT(Consolidated_sheets[[#This Row],[Date]],"yyyy")</f>
        <v>2021</v>
      </c>
      <c r="F3011" s="1" t="str">
        <f>TEXT(Consolidated_sheets[[#This Row],[Date]],"mmmm")</f>
        <v>February</v>
      </c>
      <c r="G3011" t="str">
        <f>INDEX(Patient_data[Patient_Name],MATCH(Consolidated_sheets[[#This Row],[Patient_ID]],Patient_data[Patient_ID],0))</f>
        <v>Kimberly Smith</v>
      </c>
      <c r="H3011">
        <f>INDEX(Patient_data[Age],MATCH(Consolidated_sheets[[#This Row],[Patient_ID]],Patient_data[Patient_ID],0))</f>
        <v>88</v>
      </c>
      <c r="I3011" t="str">
        <f>INDEX(Patient_data[Gender],MATCH(Consolidated_sheets[[#This Row],[Patient_ID]],Patient_data[Patient_ID],0))</f>
        <v>Male</v>
      </c>
      <c r="J3011" t="str">
        <f>INDEX(Location_data[Location],MATCH(Consolidated_sheets[[#This Row],[Patient_ID]],Location_data[Patient_ID],0))</f>
        <v>Phoenix</v>
      </c>
      <c r="K3011" t="str">
        <f>INDEX(Insurance_data[Insurance_Type],MATCH(Consolidated_sheets[[#This Row],[Patient_ID]],Insurance_data[Patient_ID],0))</f>
        <v>None</v>
      </c>
      <c r="L3011" s="6">
        <f>INDEX(Insurance_data[Insurance_Amount],MATCH(Consolidated_sheets[[#This Row],[Patient_ID]],Insurance_data[Patient_ID],0))</f>
        <v>2726.97</v>
      </c>
    </row>
    <row r="3012" spans="1:12" x14ac:dyDescent="0.3">
      <c r="A3012" t="s">
        <v>2357</v>
      </c>
      <c r="B3012" t="s">
        <v>5955</v>
      </c>
      <c r="C3012" s="6">
        <v>1281.05</v>
      </c>
      <c r="D3012" s="1">
        <v>44250.862123160448</v>
      </c>
      <c r="E3012" s="1" t="str">
        <f>TEXT(Consolidated_sheets[[#This Row],[Date]],"yyyy")</f>
        <v>2021</v>
      </c>
      <c r="F3012" s="1" t="str">
        <f>TEXT(Consolidated_sheets[[#This Row],[Date]],"mmmm")</f>
        <v>February</v>
      </c>
      <c r="G3012" t="str">
        <f>INDEX(Patient_data[Patient_Name],MATCH(Consolidated_sheets[[#This Row],[Patient_ID]],Patient_data[Patient_ID],0))</f>
        <v>Robert Mccarthy</v>
      </c>
      <c r="H3012">
        <f>INDEX(Patient_data[Age],MATCH(Consolidated_sheets[[#This Row],[Patient_ID]],Patient_data[Patient_ID],0))</f>
        <v>35</v>
      </c>
      <c r="I3012" t="str">
        <f>INDEX(Patient_data[Gender],MATCH(Consolidated_sheets[[#This Row],[Patient_ID]],Patient_data[Patient_ID],0))</f>
        <v>Male</v>
      </c>
      <c r="J3012" t="str">
        <f>INDEX(Location_data[Location],MATCH(Consolidated_sheets[[#This Row],[Patient_ID]],Location_data[Patient_ID],0))</f>
        <v>New York</v>
      </c>
      <c r="K3012" t="str">
        <f>INDEX(Insurance_data[Insurance_Type],MATCH(Consolidated_sheets[[#This Row],[Patient_ID]],Insurance_data[Patient_ID],0))</f>
        <v>Private</v>
      </c>
      <c r="L3012" s="6">
        <f>INDEX(Insurance_data[Insurance_Amount],MATCH(Consolidated_sheets[[#This Row],[Patient_ID]],Insurance_data[Patient_ID],0))</f>
        <v>8998.6</v>
      </c>
    </row>
    <row r="3013" spans="1:12" x14ac:dyDescent="0.3">
      <c r="A3013" t="s">
        <v>2317</v>
      </c>
      <c r="B3013" t="s">
        <v>5955</v>
      </c>
      <c r="C3013" s="6">
        <v>2477.84</v>
      </c>
      <c r="D3013" s="1">
        <v>44251.122874696382</v>
      </c>
      <c r="E3013" s="1" t="str">
        <f>TEXT(Consolidated_sheets[[#This Row],[Date]],"yyyy")</f>
        <v>2021</v>
      </c>
      <c r="F3013" s="1" t="str">
        <f>TEXT(Consolidated_sheets[[#This Row],[Date]],"mmmm")</f>
        <v>February</v>
      </c>
      <c r="G3013" t="str">
        <f>INDEX(Patient_data[Patient_Name],MATCH(Consolidated_sheets[[#This Row],[Patient_ID]],Patient_data[Patient_ID],0))</f>
        <v>Robert Rich</v>
      </c>
      <c r="H3013">
        <f>INDEX(Patient_data[Age],MATCH(Consolidated_sheets[[#This Row],[Patient_ID]],Patient_data[Patient_ID],0))</f>
        <v>21</v>
      </c>
      <c r="I3013" t="str">
        <f>INDEX(Patient_data[Gender],MATCH(Consolidated_sheets[[#This Row],[Patient_ID]],Patient_data[Patient_ID],0))</f>
        <v>Female</v>
      </c>
      <c r="J3013" t="str">
        <f>INDEX(Location_data[Location],MATCH(Consolidated_sheets[[#This Row],[Patient_ID]],Location_data[Patient_ID],0))</f>
        <v>Los Angeles</v>
      </c>
      <c r="K3013" t="str">
        <f>INDEX(Insurance_data[Insurance_Type],MATCH(Consolidated_sheets[[#This Row],[Patient_ID]],Insurance_data[Patient_ID],0))</f>
        <v>Public</v>
      </c>
      <c r="L3013" s="6">
        <f>INDEX(Insurance_data[Insurance_Amount],MATCH(Consolidated_sheets[[#This Row],[Patient_ID]],Insurance_data[Patient_ID],0))</f>
        <v>6066.86</v>
      </c>
    </row>
    <row r="3014" spans="1:12" x14ac:dyDescent="0.3">
      <c r="A3014" t="s">
        <v>2495</v>
      </c>
      <c r="B3014" t="s">
        <v>5955</v>
      </c>
      <c r="C3014" s="6">
        <v>2488.2199999999998</v>
      </c>
      <c r="D3014" s="1">
        <v>44251.383626232317</v>
      </c>
      <c r="E3014" s="1" t="str">
        <f>TEXT(Consolidated_sheets[[#This Row],[Date]],"yyyy")</f>
        <v>2021</v>
      </c>
      <c r="F3014" s="1" t="str">
        <f>TEXT(Consolidated_sheets[[#This Row],[Date]],"mmmm")</f>
        <v>February</v>
      </c>
      <c r="G3014" t="str">
        <f>INDEX(Patient_data[Patient_Name],MATCH(Consolidated_sheets[[#This Row],[Patient_ID]],Patient_data[Patient_ID],0))</f>
        <v>Jamie Kelley</v>
      </c>
      <c r="H3014">
        <f>INDEX(Patient_data[Age],MATCH(Consolidated_sheets[[#This Row],[Patient_ID]],Patient_data[Patient_ID],0))</f>
        <v>74</v>
      </c>
      <c r="I3014" t="str">
        <f>INDEX(Patient_data[Gender],MATCH(Consolidated_sheets[[#This Row],[Patient_ID]],Patient_data[Patient_ID],0))</f>
        <v>Female</v>
      </c>
      <c r="J3014" t="str">
        <f>INDEX(Location_data[Location],MATCH(Consolidated_sheets[[#This Row],[Patient_ID]],Location_data[Patient_ID],0))</f>
        <v>Los Angeles</v>
      </c>
      <c r="K3014" t="str">
        <f>INDEX(Insurance_data[Insurance_Type],MATCH(Consolidated_sheets[[#This Row],[Patient_ID]],Insurance_data[Patient_ID],0))</f>
        <v>None</v>
      </c>
      <c r="L3014" s="6">
        <f>INDEX(Insurance_data[Insurance_Amount],MATCH(Consolidated_sheets[[#This Row],[Patient_ID]],Insurance_data[Patient_ID],0))</f>
        <v>2153.46</v>
      </c>
    </row>
    <row r="3015" spans="1:12" x14ac:dyDescent="0.3">
      <c r="A3015" t="s">
        <v>2242</v>
      </c>
      <c r="B3015" t="s">
        <v>5954</v>
      </c>
      <c r="C3015" s="6">
        <v>2142.46</v>
      </c>
      <c r="D3015" s="1">
        <v>44251.644377768251</v>
      </c>
      <c r="E3015" s="1" t="str">
        <f>TEXT(Consolidated_sheets[[#This Row],[Date]],"yyyy")</f>
        <v>2021</v>
      </c>
      <c r="F3015" s="1" t="str">
        <f>TEXT(Consolidated_sheets[[#This Row],[Date]],"mmmm")</f>
        <v>February</v>
      </c>
      <c r="G3015" t="str">
        <f>INDEX(Patient_data[Patient_Name],MATCH(Consolidated_sheets[[#This Row],[Patient_ID]],Patient_data[Patient_ID],0))</f>
        <v>Kevin Davis MD</v>
      </c>
      <c r="H3015">
        <f>INDEX(Patient_data[Age],MATCH(Consolidated_sheets[[#This Row],[Patient_ID]],Patient_data[Patient_ID],0))</f>
        <v>24</v>
      </c>
      <c r="I3015" t="str">
        <f>INDEX(Patient_data[Gender],MATCH(Consolidated_sheets[[#This Row],[Patient_ID]],Patient_data[Patient_ID],0))</f>
        <v>Male</v>
      </c>
      <c r="J3015" t="str">
        <f>INDEX(Location_data[Location],MATCH(Consolidated_sheets[[#This Row],[Patient_ID]],Location_data[Patient_ID],0))</f>
        <v>Los Angeles</v>
      </c>
      <c r="K3015" t="str">
        <f>INDEX(Insurance_data[Insurance_Type],MATCH(Consolidated_sheets[[#This Row],[Patient_ID]],Insurance_data[Patient_ID],0))</f>
        <v>None</v>
      </c>
      <c r="L3015" s="6">
        <f>INDEX(Insurance_data[Insurance_Amount],MATCH(Consolidated_sheets[[#This Row],[Patient_ID]],Insurance_data[Patient_ID],0))</f>
        <v>9122.06</v>
      </c>
    </row>
    <row r="3016" spans="1:12" x14ac:dyDescent="0.3">
      <c r="A3016" t="s">
        <v>999</v>
      </c>
      <c r="B3016" t="s">
        <v>5952</v>
      </c>
      <c r="C3016" s="6">
        <v>1121.79</v>
      </c>
      <c r="D3016" s="1">
        <v>44251.905129304178</v>
      </c>
      <c r="E3016" s="1" t="str">
        <f>TEXT(Consolidated_sheets[[#This Row],[Date]],"yyyy")</f>
        <v>2021</v>
      </c>
      <c r="F3016" s="1" t="str">
        <f>TEXT(Consolidated_sheets[[#This Row],[Date]],"mmmm")</f>
        <v>February</v>
      </c>
      <c r="G3016" t="str">
        <f>INDEX(Patient_data[Patient_Name],MATCH(Consolidated_sheets[[#This Row],[Patient_ID]],Patient_data[Patient_ID],0))</f>
        <v>Shawn Miller</v>
      </c>
      <c r="H3016">
        <f>INDEX(Patient_data[Age],MATCH(Consolidated_sheets[[#This Row],[Patient_ID]],Patient_data[Patient_ID],0))</f>
        <v>88</v>
      </c>
      <c r="I3016" t="str">
        <f>INDEX(Patient_data[Gender],MATCH(Consolidated_sheets[[#This Row],[Patient_ID]],Patient_data[Patient_ID],0))</f>
        <v>Male</v>
      </c>
      <c r="J3016" t="str">
        <f>INDEX(Location_data[Location],MATCH(Consolidated_sheets[[#This Row],[Patient_ID]],Location_data[Patient_ID],0))</f>
        <v>Phoenix</v>
      </c>
      <c r="K3016" t="str">
        <f>INDEX(Insurance_data[Insurance_Type],MATCH(Consolidated_sheets[[#This Row],[Patient_ID]],Insurance_data[Patient_ID],0))</f>
        <v>Private</v>
      </c>
      <c r="L3016" s="6">
        <f>INDEX(Insurance_data[Insurance_Amount],MATCH(Consolidated_sheets[[#This Row],[Patient_ID]],Insurance_data[Patient_ID],0))</f>
        <v>5179.22</v>
      </c>
    </row>
    <row r="3017" spans="1:12" x14ac:dyDescent="0.3">
      <c r="A3017" t="s">
        <v>1246</v>
      </c>
      <c r="B3017" t="s">
        <v>5952</v>
      </c>
      <c r="C3017" s="6">
        <v>2915.13</v>
      </c>
      <c r="D3017" s="1">
        <v>44252.165880840119</v>
      </c>
      <c r="E3017" s="1" t="str">
        <f>TEXT(Consolidated_sheets[[#This Row],[Date]],"yyyy")</f>
        <v>2021</v>
      </c>
      <c r="F3017" s="1" t="str">
        <f>TEXT(Consolidated_sheets[[#This Row],[Date]],"mmmm")</f>
        <v>February</v>
      </c>
      <c r="G3017" t="str">
        <f>INDEX(Patient_data[Patient_Name],MATCH(Consolidated_sheets[[#This Row],[Patient_ID]],Patient_data[Patient_ID],0))</f>
        <v>Tanya Matthews</v>
      </c>
      <c r="H3017">
        <f>INDEX(Patient_data[Age],MATCH(Consolidated_sheets[[#This Row],[Patient_ID]],Patient_data[Patient_ID],0))</f>
        <v>64</v>
      </c>
      <c r="I3017" t="str">
        <f>INDEX(Patient_data[Gender],MATCH(Consolidated_sheets[[#This Row],[Patient_ID]],Patient_data[Patient_ID],0))</f>
        <v>Male</v>
      </c>
      <c r="J3017" t="str">
        <f>INDEX(Location_data[Location],MATCH(Consolidated_sheets[[#This Row],[Patient_ID]],Location_data[Patient_ID],0))</f>
        <v>Los Angeles</v>
      </c>
      <c r="K3017" t="str">
        <f>INDEX(Insurance_data[Insurance_Type],MATCH(Consolidated_sheets[[#This Row],[Patient_ID]],Insurance_data[Patient_ID],0))</f>
        <v>Private</v>
      </c>
      <c r="L3017" s="6">
        <f>INDEX(Insurance_data[Insurance_Amount],MATCH(Consolidated_sheets[[#This Row],[Patient_ID]],Insurance_data[Patient_ID],0))</f>
        <v>461.31</v>
      </c>
    </row>
    <row r="3018" spans="1:12" x14ac:dyDescent="0.3">
      <c r="A3018" t="s">
        <v>206</v>
      </c>
      <c r="B3018" t="s">
        <v>5953</v>
      </c>
      <c r="C3018" s="6">
        <v>638.46</v>
      </c>
      <c r="D3018" s="1">
        <v>44252.426632376053</v>
      </c>
      <c r="E3018" s="1" t="str">
        <f>TEXT(Consolidated_sheets[[#This Row],[Date]],"yyyy")</f>
        <v>2021</v>
      </c>
      <c r="F3018" s="1" t="str">
        <f>TEXT(Consolidated_sheets[[#This Row],[Date]],"mmmm")</f>
        <v>February</v>
      </c>
      <c r="G3018" t="str">
        <f>INDEX(Patient_data[Patient_Name],MATCH(Consolidated_sheets[[#This Row],[Patient_ID]],Patient_data[Patient_ID],0))</f>
        <v>Alvin Patel</v>
      </c>
      <c r="H3018">
        <f>INDEX(Patient_data[Age],MATCH(Consolidated_sheets[[#This Row],[Patient_ID]],Patient_data[Patient_ID],0))</f>
        <v>22</v>
      </c>
      <c r="I3018" t="str">
        <f>INDEX(Patient_data[Gender],MATCH(Consolidated_sheets[[#This Row],[Patient_ID]],Patient_data[Patient_ID],0))</f>
        <v>Male</v>
      </c>
      <c r="J3018" t="str">
        <f>INDEX(Location_data[Location],MATCH(Consolidated_sheets[[#This Row],[Patient_ID]],Location_data[Patient_ID],0))</f>
        <v>Chicago</v>
      </c>
      <c r="K3018" t="str">
        <f>INDEX(Insurance_data[Insurance_Type],MATCH(Consolidated_sheets[[#This Row],[Patient_ID]],Insurance_data[Patient_ID],0))</f>
        <v>None</v>
      </c>
      <c r="L3018" s="6">
        <f>INDEX(Insurance_data[Insurance_Amount],MATCH(Consolidated_sheets[[#This Row],[Patient_ID]],Insurance_data[Patient_ID],0))</f>
        <v>1876.44</v>
      </c>
    </row>
    <row r="3019" spans="1:12" x14ac:dyDescent="0.3">
      <c r="A3019" t="s">
        <v>2408</v>
      </c>
      <c r="B3019" t="s">
        <v>5953</v>
      </c>
      <c r="C3019" s="6">
        <v>1624.01</v>
      </c>
      <c r="D3019" s="1">
        <v>44252.68738391198</v>
      </c>
      <c r="E3019" s="1" t="str">
        <f>TEXT(Consolidated_sheets[[#This Row],[Date]],"yyyy")</f>
        <v>2021</v>
      </c>
      <c r="F3019" s="1" t="str">
        <f>TEXT(Consolidated_sheets[[#This Row],[Date]],"mmmm")</f>
        <v>February</v>
      </c>
      <c r="G3019" t="str">
        <f>INDEX(Patient_data[Patient_Name],MATCH(Consolidated_sheets[[#This Row],[Patient_ID]],Patient_data[Patient_ID],0))</f>
        <v>Amber Clark</v>
      </c>
      <c r="H3019">
        <f>INDEX(Patient_data[Age],MATCH(Consolidated_sheets[[#This Row],[Patient_ID]],Patient_data[Patient_ID],0))</f>
        <v>78</v>
      </c>
      <c r="I3019" t="str">
        <f>INDEX(Patient_data[Gender],MATCH(Consolidated_sheets[[#This Row],[Patient_ID]],Patient_data[Patient_ID],0))</f>
        <v>Male</v>
      </c>
      <c r="J3019" t="str">
        <f>INDEX(Location_data[Location],MATCH(Consolidated_sheets[[#This Row],[Patient_ID]],Location_data[Patient_ID],0))</f>
        <v>New York</v>
      </c>
      <c r="K3019" t="str">
        <f>INDEX(Insurance_data[Insurance_Type],MATCH(Consolidated_sheets[[#This Row],[Patient_ID]],Insurance_data[Patient_ID],0))</f>
        <v>Public</v>
      </c>
      <c r="L3019" s="6">
        <f>INDEX(Insurance_data[Insurance_Amount],MATCH(Consolidated_sheets[[#This Row],[Patient_ID]],Insurance_data[Patient_ID],0))</f>
        <v>8383.34</v>
      </c>
    </row>
    <row r="3020" spans="1:12" x14ac:dyDescent="0.3">
      <c r="A3020" t="s">
        <v>333</v>
      </c>
      <c r="B3020" t="s">
        <v>5955</v>
      </c>
      <c r="C3020" s="6">
        <v>1821.67</v>
      </c>
      <c r="D3020" s="1">
        <v>44252.948135447907</v>
      </c>
      <c r="E3020" s="1" t="str">
        <f>TEXT(Consolidated_sheets[[#This Row],[Date]],"yyyy")</f>
        <v>2021</v>
      </c>
      <c r="F3020" s="1" t="str">
        <f>TEXT(Consolidated_sheets[[#This Row],[Date]],"mmmm")</f>
        <v>February</v>
      </c>
      <c r="G3020" t="str">
        <f>INDEX(Patient_data[Patient_Name],MATCH(Consolidated_sheets[[#This Row],[Patient_ID]],Patient_data[Patient_ID],0))</f>
        <v>Linda Perez</v>
      </c>
      <c r="H3020">
        <f>INDEX(Patient_data[Age],MATCH(Consolidated_sheets[[#This Row],[Patient_ID]],Patient_data[Patient_ID],0))</f>
        <v>20</v>
      </c>
      <c r="I3020" t="str">
        <f>INDEX(Patient_data[Gender],MATCH(Consolidated_sheets[[#This Row],[Patient_ID]],Patient_data[Patient_ID],0))</f>
        <v>Male</v>
      </c>
      <c r="J3020" t="str">
        <f>INDEX(Location_data[Location],MATCH(Consolidated_sheets[[#This Row],[Patient_ID]],Location_data[Patient_ID],0))</f>
        <v>Houston</v>
      </c>
      <c r="K3020" t="str">
        <f>INDEX(Insurance_data[Insurance_Type],MATCH(Consolidated_sheets[[#This Row],[Patient_ID]],Insurance_data[Patient_ID],0))</f>
        <v>None</v>
      </c>
      <c r="L3020" s="6">
        <f>INDEX(Insurance_data[Insurance_Amount],MATCH(Consolidated_sheets[[#This Row],[Patient_ID]],Insurance_data[Patient_ID],0))</f>
        <v>9512.57</v>
      </c>
    </row>
    <row r="3021" spans="1:12" x14ac:dyDescent="0.3">
      <c r="A3021" t="s">
        <v>386</v>
      </c>
      <c r="B3021" t="s">
        <v>5953</v>
      </c>
      <c r="C3021" s="6">
        <v>3397.7</v>
      </c>
      <c r="D3021" s="1">
        <v>44253.208886983863</v>
      </c>
      <c r="E3021" s="1" t="str">
        <f>TEXT(Consolidated_sheets[[#This Row],[Date]],"yyyy")</f>
        <v>2021</v>
      </c>
      <c r="F3021" s="1" t="str">
        <f>TEXT(Consolidated_sheets[[#This Row],[Date]],"mmmm")</f>
        <v>February</v>
      </c>
      <c r="G3021" t="str">
        <f>INDEX(Patient_data[Patient_Name],MATCH(Consolidated_sheets[[#This Row],[Patient_ID]],Patient_data[Patient_ID],0))</f>
        <v>Jonathan Davis</v>
      </c>
      <c r="H3021">
        <f>INDEX(Patient_data[Age],MATCH(Consolidated_sheets[[#This Row],[Patient_ID]],Patient_data[Patient_ID],0))</f>
        <v>37</v>
      </c>
      <c r="I3021" t="str">
        <f>INDEX(Patient_data[Gender],MATCH(Consolidated_sheets[[#This Row],[Patient_ID]],Patient_data[Patient_ID],0))</f>
        <v>Female</v>
      </c>
      <c r="J3021" t="str">
        <f>INDEX(Location_data[Location],MATCH(Consolidated_sheets[[#This Row],[Patient_ID]],Location_data[Patient_ID],0))</f>
        <v>Los Angeles</v>
      </c>
      <c r="K3021" t="str">
        <f>INDEX(Insurance_data[Insurance_Type],MATCH(Consolidated_sheets[[#This Row],[Patient_ID]],Insurance_data[Patient_ID],0))</f>
        <v>None</v>
      </c>
      <c r="L3021" s="6">
        <f>INDEX(Insurance_data[Insurance_Amount],MATCH(Consolidated_sheets[[#This Row],[Patient_ID]],Insurance_data[Patient_ID],0))</f>
        <v>9528.5</v>
      </c>
    </row>
    <row r="3022" spans="1:12" x14ac:dyDescent="0.3">
      <c r="A3022" t="s">
        <v>1596</v>
      </c>
      <c r="B3022" t="s">
        <v>5955</v>
      </c>
      <c r="C3022" s="6">
        <v>440.91</v>
      </c>
      <c r="D3022" s="1">
        <v>44253.469638519782</v>
      </c>
      <c r="E3022" s="1" t="str">
        <f>TEXT(Consolidated_sheets[[#This Row],[Date]],"yyyy")</f>
        <v>2021</v>
      </c>
      <c r="F3022" s="1" t="str">
        <f>TEXT(Consolidated_sheets[[#This Row],[Date]],"mmmm")</f>
        <v>February</v>
      </c>
      <c r="G3022" t="str">
        <f>INDEX(Patient_data[Patient_Name],MATCH(Consolidated_sheets[[#This Row],[Patient_ID]],Patient_data[Patient_ID],0))</f>
        <v>Michelle Wilson</v>
      </c>
      <c r="H3022">
        <f>INDEX(Patient_data[Age],MATCH(Consolidated_sheets[[#This Row],[Patient_ID]],Patient_data[Patient_ID],0))</f>
        <v>21</v>
      </c>
      <c r="I3022" t="str">
        <f>INDEX(Patient_data[Gender],MATCH(Consolidated_sheets[[#This Row],[Patient_ID]],Patient_data[Patient_ID],0))</f>
        <v>Female</v>
      </c>
      <c r="J3022" t="str">
        <f>INDEX(Location_data[Location],MATCH(Consolidated_sheets[[#This Row],[Patient_ID]],Location_data[Patient_ID],0))</f>
        <v>Chicago</v>
      </c>
      <c r="K3022" t="str">
        <f>INDEX(Insurance_data[Insurance_Type],MATCH(Consolidated_sheets[[#This Row],[Patient_ID]],Insurance_data[Patient_ID],0))</f>
        <v>Public</v>
      </c>
      <c r="L3022" s="6">
        <f>INDEX(Insurance_data[Insurance_Amount],MATCH(Consolidated_sheets[[#This Row],[Patient_ID]],Insurance_data[Patient_ID],0))</f>
        <v>783.39</v>
      </c>
    </row>
    <row r="3023" spans="1:12" x14ac:dyDescent="0.3">
      <c r="A3023" t="s">
        <v>2126</v>
      </c>
      <c r="B3023" t="s">
        <v>5955</v>
      </c>
      <c r="C3023" s="6">
        <v>1522.07</v>
      </c>
      <c r="D3023" s="1">
        <v>44253.730390055724</v>
      </c>
      <c r="E3023" s="1" t="str">
        <f>TEXT(Consolidated_sheets[[#This Row],[Date]],"yyyy")</f>
        <v>2021</v>
      </c>
      <c r="F3023" s="1" t="str">
        <f>TEXT(Consolidated_sheets[[#This Row],[Date]],"mmmm")</f>
        <v>February</v>
      </c>
      <c r="G3023" t="str">
        <f>INDEX(Patient_data[Patient_Name],MATCH(Consolidated_sheets[[#This Row],[Patient_ID]],Patient_data[Patient_ID],0))</f>
        <v>Kelly Campbell</v>
      </c>
      <c r="H3023">
        <f>INDEX(Patient_data[Age],MATCH(Consolidated_sheets[[#This Row],[Patient_ID]],Patient_data[Patient_ID],0))</f>
        <v>39</v>
      </c>
      <c r="I3023" t="str">
        <f>INDEX(Patient_data[Gender],MATCH(Consolidated_sheets[[#This Row],[Patient_ID]],Patient_data[Patient_ID],0))</f>
        <v>Female</v>
      </c>
      <c r="J3023" t="str">
        <f>INDEX(Location_data[Location],MATCH(Consolidated_sheets[[#This Row],[Patient_ID]],Location_data[Patient_ID],0))</f>
        <v>Los Angeles</v>
      </c>
      <c r="K3023" t="str">
        <f>INDEX(Insurance_data[Insurance_Type],MATCH(Consolidated_sheets[[#This Row],[Patient_ID]],Insurance_data[Patient_ID],0))</f>
        <v>Private</v>
      </c>
      <c r="L3023" s="6">
        <f>INDEX(Insurance_data[Insurance_Amount],MATCH(Consolidated_sheets[[#This Row],[Patient_ID]],Insurance_data[Patient_ID],0))</f>
        <v>3389.16</v>
      </c>
    </row>
    <row r="3024" spans="1:12" x14ac:dyDescent="0.3">
      <c r="A3024" t="s">
        <v>557</v>
      </c>
      <c r="B3024" t="s">
        <v>5952</v>
      </c>
      <c r="C3024" s="6">
        <v>2017.35</v>
      </c>
      <c r="D3024" s="1">
        <v>44253.991141591658</v>
      </c>
      <c r="E3024" s="1" t="str">
        <f>TEXT(Consolidated_sheets[[#This Row],[Date]],"yyyy")</f>
        <v>2021</v>
      </c>
      <c r="F3024" s="1" t="str">
        <f>TEXT(Consolidated_sheets[[#This Row],[Date]],"mmmm")</f>
        <v>February</v>
      </c>
      <c r="G3024" t="str">
        <f>INDEX(Patient_data[Patient_Name],MATCH(Consolidated_sheets[[#This Row],[Patient_ID]],Patient_data[Patient_ID],0))</f>
        <v>Jessica Ramirez</v>
      </c>
      <c r="H3024">
        <f>INDEX(Patient_data[Age],MATCH(Consolidated_sheets[[#This Row],[Patient_ID]],Patient_data[Patient_ID],0))</f>
        <v>52</v>
      </c>
      <c r="I3024" t="str">
        <f>INDEX(Patient_data[Gender],MATCH(Consolidated_sheets[[#This Row],[Patient_ID]],Patient_data[Patient_ID],0))</f>
        <v>Female</v>
      </c>
      <c r="J3024" t="str">
        <f>INDEX(Location_data[Location],MATCH(Consolidated_sheets[[#This Row],[Patient_ID]],Location_data[Patient_ID],0))</f>
        <v>Houston</v>
      </c>
      <c r="K3024" t="str">
        <f>INDEX(Insurance_data[Insurance_Type],MATCH(Consolidated_sheets[[#This Row],[Patient_ID]],Insurance_data[Patient_ID],0))</f>
        <v>None</v>
      </c>
      <c r="L3024" s="6">
        <f>INDEX(Insurance_data[Insurance_Amount],MATCH(Consolidated_sheets[[#This Row],[Patient_ID]],Insurance_data[Patient_ID],0))</f>
        <v>7584.81</v>
      </c>
    </row>
    <row r="3025" spans="1:12" x14ac:dyDescent="0.3">
      <c r="A3025" t="s">
        <v>1698</v>
      </c>
      <c r="B3025" t="s">
        <v>5954</v>
      </c>
      <c r="C3025" s="6">
        <v>2472.86</v>
      </c>
      <c r="D3025" s="1">
        <v>44254.251893127577</v>
      </c>
      <c r="E3025" s="1" t="str">
        <f>TEXT(Consolidated_sheets[[#This Row],[Date]],"yyyy")</f>
        <v>2021</v>
      </c>
      <c r="F3025" s="1" t="str">
        <f>TEXT(Consolidated_sheets[[#This Row],[Date]],"mmmm")</f>
        <v>February</v>
      </c>
      <c r="G3025" t="str">
        <f>INDEX(Patient_data[Patient_Name],MATCH(Consolidated_sheets[[#This Row],[Patient_ID]],Patient_data[Patient_ID],0))</f>
        <v>Nicholas Johnson</v>
      </c>
      <c r="H3025">
        <f>INDEX(Patient_data[Age],MATCH(Consolidated_sheets[[#This Row],[Patient_ID]],Patient_data[Patient_ID],0))</f>
        <v>50</v>
      </c>
      <c r="I3025" t="str">
        <f>INDEX(Patient_data[Gender],MATCH(Consolidated_sheets[[#This Row],[Patient_ID]],Patient_data[Patient_ID],0))</f>
        <v>Male</v>
      </c>
      <c r="J3025" t="str">
        <f>INDEX(Location_data[Location],MATCH(Consolidated_sheets[[#This Row],[Patient_ID]],Location_data[Patient_ID],0))</f>
        <v>Los Angeles</v>
      </c>
      <c r="K3025" t="str">
        <f>INDEX(Insurance_data[Insurance_Type],MATCH(Consolidated_sheets[[#This Row],[Patient_ID]],Insurance_data[Patient_ID],0))</f>
        <v>Public</v>
      </c>
      <c r="L3025" s="6">
        <f>INDEX(Insurance_data[Insurance_Amount],MATCH(Consolidated_sheets[[#This Row],[Patient_ID]],Insurance_data[Patient_ID],0))</f>
        <v>7792.49</v>
      </c>
    </row>
    <row r="3026" spans="1:12" x14ac:dyDescent="0.3">
      <c r="A3026" t="s">
        <v>2606</v>
      </c>
      <c r="B3026" t="s">
        <v>5953</v>
      </c>
      <c r="C3026" s="6">
        <v>2126.5300000000002</v>
      </c>
      <c r="D3026" s="1">
        <v>44254.512644663519</v>
      </c>
      <c r="E3026" s="1" t="str">
        <f>TEXT(Consolidated_sheets[[#This Row],[Date]],"yyyy")</f>
        <v>2021</v>
      </c>
      <c r="F3026" s="1" t="str">
        <f>TEXT(Consolidated_sheets[[#This Row],[Date]],"mmmm")</f>
        <v>February</v>
      </c>
      <c r="G3026" t="str">
        <f>INDEX(Patient_data[Patient_Name],MATCH(Consolidated_sheets[[#This Row],[Patient_ID]],Patient_data[Patient_ID],0))</f>
        <v>Kimberly Nelson</v>
      </c>
      <c r="H3026">
        <f>INDEX(Patient_data[Age],MATCH(Consolidated_sheets[[#This Row],[Patient_ID]],Patient_data[Patient_ID],0))</f>
        <v>18</v>
      </c>
      <c r="I3026" t="str">
        <f>INDEX(Patient_data[Gender],MATCH(Consolidated_sheets[[#This Row],[Patient_ID]],Patient_data[Patient_ID],0))</f>
        <v>Female</v>
      </c>
      <c r="J3026" t="str">
        <f>INDEX(Location_data[Location],MATCH(Consolidated_sheets[[#This Row],[Patient_ID]],Location_data[Patient_ID],0))</f>
        <v>Houston</v>
      </c>
      <c r="K3026" t="str">
        <f>INDEX(Insurance_data[Insurance_Type],MATCH(Consolidated_sheets[[#This Row],[Patient_ID]],Insurance_data[Patient_ID],0))</f>
        <v>Private</v>
      </c>
      <c r="L3026" s="6">
        <f>INDEX(Insurance_data[Insurance_Amount],MATCH(Consolidated_sheets[[#This Row],[Patient_ID]],Insurance_data[Patient_ID],0))</f>
        <v>8205.91</v>
      </c>
    </row>
    <row r="3027" spans="1:12" x14ac:dyDescent="0.3">
      <c r="A3027" t="s">
        <v>1136</v>
      </c>
      <c r="B3027" t="s">
        <v>5952</v>
      </c>
      <c r="C3027" s="6">
        <v>4448.68</v>
      </c>
      <c r="D3027" s="1">
        <v>44254.773396199453</v>
      </c>
      <c r="E3027" s="1" t="str">
        <f>TEXT(Consolidated_sheets[[#This Row],[Date]],"yyyy")</f>
        <v>2021</v>
      </c>
      <c r="F3027" s="1" t="str">
        <f>TEXT(Consolidated_sheets[[#This Row],[Date]],"mmmm")</f>
        <v>February</v>
      </c>
      <c r="G3027" t="str">
        <f>INDEX(Patient_data[Patient_Name],MATCH(Consolidated_sheets[[#This Row],[Patient_ID]],Patient_data[Patient_ID],0))</f>
        <v>Angel Mcdowell</v>
      </c>
      <c r="H3027">
        <f>INDEX(Patient_data[Age],MATCH(Consolidated_sheets[[#This Row],[Patient_ID]],Patient_data[Patient_ID],0))</f>
        <v>63</v>
      </c>
      <c r="I3027" t="str">
        <f>INDEX(Patient_data[Gender],MATCH(Consolidated_sheets[[#This Row],[Patient_ID]],Patient_data[Patient_ID],0))</f>
        <v>Male</v>
      </c>
      <c r="J3027" t="str">
        <f>INDEX(Location_data[Location],MATCH(Consolidated_sheets[[#This Row],[Patient_ID]],Location_data[Patient_ID],0))</f>
        <v>Los Angeles</v>
      </c>
      <c r="K3027" t="str">
        <f>INDEX(Insurance_data[Insurance_Type],MATCH(Consolidated_sheets[[#This Row],[Patient_ID]],Insurance_data[Patient_ID],0))</f>
        <v>None</v>
      </c>
      <c r="L3027" s="6">
        <f>INDEX(Insurance_data[Insurance_Amount],MATCH(Consolidated_sheets[[#This Row],[Patient_ID]],Insurance_data[Patient_ID],0))</f>
        <v>2297.36</v>
      </c>
    </row>
    <row r="3028" spans="1:12" x14ac:dyDescent="0.3">
      <c r="A3028" t="s">
        <v>1344</v>
      </c>
      <c r="B3028" t="s">
        <v>5952</v>
      </c>
      <c r="C3028" s="6">
        <v>4203.68</v>
      </c>
      <c r="D3028" s="1">
        <v>44255.03414773538</v>
      </c>
      <c r="E3028" s="1" t="str">
        <f>TEXT(Consolidated_sheets[[#This Row],[Date]],"yyyy")</f>
        <v>2021</v>
      </c>
      <c r="F3028" s="1" t="str">
        <f>TEXT(Consolidated_sheets[[#This Row],[Date]],"mmmm")</f>
        <v>February</v>
      </c>
      <c r="G3028" t="str">
        <f>INDEX(Patient_data[Patient_Name],MATCH(Consolidated_sheets[[#This Row],[Patient_ID]],Patient_data[Patient_ID],0))</f>
        <v>Sally Smith</v>
      </c>
      <c r="H3028">
        <f>INDEX(Patient_data[Age],MATCH(Consolidated_sheets[[#This Row],[Patient_ID]],Patient_data[Patient_ID],0))</f>
        <v>33</v>
      </c>
      <c r="I3028" t="str">
        <f>INDEX(Patient_data[Gender],MATCH(Consolidated_sheets[[#This Row],[Patient_ID]],Patient_data[Patient_ID],0))</f>
        <v>Female</v>
      </c>
      <c r="J3028" t="str">
        <f>INDEX(Location_data[Location],MATCH(Consolidated_sheets[[#This Row],[Patient_ID]],Location_data[Patient_ID],0))</f>
        <v>Chicago</v>
      </c>
      <c r="K3028" t="str">
        <f>INDEX(Insurance_data[Insurance_Type],MATCH(Consolidated_sheets[[#This Row],[Patient_ID]],Insurance_data[Patient_ID],0))</f>
        <v>Public</v>
      </c>
      <c r="L3028" s="6">
        <f>INDEX(Insurance_data[Insurance_Amount],MATCH(Consolidated_sheets[[#This Row],[Patient_ID]],Insurance_data[Patient_ID],0))</f>
        <v>8116.36</v>
      </c>
    </row>
    <row r="3029" spans="1:12" x14ac:dyDescent="0.3">
      <c r="A3029" t="s">
        <v>468</v>
      </c>
      <c r="B3029" t="s">
        <v>5955</v>
      </c>
      <c r="C3029" s="6">
        <v>1934.39</v>
      </c>
      <c r="D3029" s="1">
        <v>44255.294899271321</v>
      </c>
      <c r="E3029" s="1" t="str">
        <f>TEXT(Consolidated_sheets[[#This Row],[Date]],"yyyy")</f>
        <v>2021</v>
      </c>
      <c r="F3029" s="1" t="str">
        <f>TEXT(Consolidated_sheets[[#This Row],[Date]],"mmmm")</f>
        <v>February</v>
      </c>
      <c r="G3029" t="str">
        <f>INDEX(Patient_data[Patient_Name],MATCH(Consolidated_sheets[[#This Row],[Patient_ID]],Patient_data[Patient_ID],0))</f>
        <v>Christopher Mills</v>
      </c>
      <c r="H3029">
        <f>INDEX(Patient_data[Age],MATCH(Consolidated_sheets[[#This Row],[Patient_ID]],Patient_data[Patient_ID],0))</f>
        <v>74</v>
      </c>
      <c r="I3029" t="str">
        <f>INDEX(Patient_data[Gender],MATCH(Consolidated_sheets[[#This Row],[Patient_ID]],Patient_data[Patient_ID],0))</f>
        <v>Male</v>
      </c>
      <c r="J3029" t="str">
        <f>INDEX(Location_data[Location],MATCH(Consolidated_sheets[[#This Row],[Patient_ID]],Location_data[Patient_ID],0))</f>
        <v>Los Angeles</v>
      </c>
      <c r="K3029" t="str">
        <f>INDEX(Insurance_data[Insurance_Type],MATCH(Consolidated_sheets[[#This Row],[Patient_ID]],Insurance_data[Patient_ID],0))</f>
        <v>Private</v>
      </c>
      <c r="L3029" s="6">
        <f>INDEX(Insurance_data[Insurance_Amount],MATCH(Consolidated_sheets[[#This Row],[Patient_ID]],Insurance_data[Patient_ID],0))</f>
        <v>9061.48</v>
      </c>
    </row>
    <row r="3030" spans="1:12" x14ac:dyDescent="0.3">
      <c r="A3030" t="s">
        <v>1889</v>
      </c>
      <c r="B3030" t="s">
        <v>5955</v>
      </c>
      <c r="C3030" s="6">
        <v>2050.7600000000002</v>
      </c>
      <c r="D3030" s="1">
        <v>44255.555650807262</v>
      </c>
      <c r="E3030" s="1" t="str">
        <f>TEXT(Consolidated_sheets[[#This Row],[Date]],"yyyy")</f>
        <v>2021</v>
      </c>
      <c r="F3030" s="1" t="str">
        <f>TEXT(Consolidated_sheets[[#This Row],[Date]],"mmmm")</f>
        <v>February</v>
      </c>
      <c r="G3030" t="str">
        <f>INDEX(Patient_data[Patient_Name],MATCH(Consolidated_sheets[[#This Row],[Patient_ID]],Patient_data[Patient_ID],0))</f>
        <v>Ariana Gardner DDS</v>
      </c>
      <c r="H3030">
        <f>INDEX(Patient_data[Age],MATCH(Consolidated_sheets[[#This Row],[Patient_ID]],Patient_data[Patient_ID],0))</f>
        <v>43</v>
      </c>
      <c r="I3030" t="str">
        <f>INDEX(Patient_data[Gender],MATCH(Consolidated_sheets[[#This Row],[Patient_ID]],Patient_data[Patient_ID],0))</f>
        <v>Male</v>
      </c>
      <c r="J3030" t="str">
        <f>INDEX(Location_data[Location],MATCH(Consolidated_sheets[[#This Row],[Patient_ID]],Location_data[Patient_ID],0))</f>
        <v>Los Angeles</v>
      </c>
      <c r="K3030" t="str">
        <f>INDEX(Insurance_data[Insurance_Type],MATCH(Consolidated_sheets[[#This Row],[Patient_ID]],Insurance_data[Patient_ID],0))</f>
        <v>Public</v>
      </c>
      <c r="L3030" s="6">
        <f>INDEX(Insurance_data[Insurance_Amount],MATCH(Consolidated_sheets[[#This Row],[Patient_ID]],Insurance_data[Patient_ID],0))</f>
        <v>4444.4799999999996</v>
      </c>
    </row>
    <row r="3031" spans="1:12" x14ac:dyDescent="0.3">
      <c r="A3031" t="s">
        <v>1029</v>
      </c>
      <c r="B3031" t="s">
        <v>5953</v>
      </c>
      <c r="C3031" s="6">
        <v>938.72</v>
      </c>
      <c r="D3031" s="1">
        <v>44255.816402343182</v>
      </c>
      <c r="E3031" s="1" t="str">
        <f>TEXT(Consolidated_sheets[[#This Row],[Date]],"yyyy")</f>
        <v>2021</v>
      </c>
      <c r="F3031" s="1" t="str">
        <f>TEXT(Consolidated_sheets[[#This Row],[Date]],"mmmm")</f>
        <v>February</v>
      </c>
      <c r="G3031" t="str">
        <f>INDEX(Patient_data[Patient_Name],MATCH(Consolidated_sheets[[#This Row],[Patient_ID]],Patient_data[Patient_ID],0))</f>
        <v>Tanya Wallace MD</v>
      </c>
      <c r="H3031">
        <f>INDEX(Patient_data[Age],MATCH(Consolidated_sheets[[#This Row],[Patient_ID]],Patient_data[Patient_ID],0))</f>
        <v>48</v>
      </c>
      <c r="I3031" t="str">
        <f>INDEX(Patient_data[Gender],MATCH(Consolidated_sheets[[#This Row],[Patient_ID]],Patient_data[Patient_ID],0))</f>
        <v>Female</v>
      </c>
      <c r="J3031" t="str">
        <f>INDEX(Location_data[Location],MATCH(Consolidated_sheets[[#This Row],[Patient_ID]],Location_data[Patient_ID],0))</f>
        <v>Los Angeles</v>
      </c>
      <c r="K3031" t="str">
        <f>INDEX(Insurance_data[Insurance_Type],MATCH(Consolidated_sheets[[#This Row],[Patient_ID]],Insurance_data[Patient_ID],0))</f>
        <v>None</v>
      </c>
      <c r="L3031" s="6">
        <f>INDEX(Insurance_data[Insurance_Amount],MATCH(Consolidated_sheets[[#This Row],[Patient_ID]],Insurance_data[Patient_ID],0))</f>
        <v>1436.13</v>
      </c>
    </row>
    <row r="3032" spans="1:12" x14ac:dyDescent="0.3">
      <c r="A3032" t="s">
        <v>1000</v>
      </c>
      <c r="B3032" t="s">
        <v>5953</v>
      </c>
      <c r="C3032" s="6">
        <v>2603.4299999999998</v>
      </c>
      <c r="D3032" s="1">
        <v>44256.077153879123</v>
      </c>
      <c r="E3032" s="1" t="str">
        <f>TEXT(Consolidated_sheets[[#This Row],[Date]],"yyyy")</f>
        <v>2021</v>
      </c>
      <c r="F3032" s="1" t="str">
        <f>TEXT(Consolidated_sheets[[#This Row],[Date]],"mmmm")</f>
        <v>March</v>
      </c>
      <c r="G3032" t="str">
        <f>INDEX(Patient_data[Patient_Name],MATCH(Consolidated_sheets[[#This Row],[Patient_ID]],Patient_data[Patient_ID],0))</f>
        <v>Michelle Cline</v>
      </c>
      <c r="H3032">
        <f>INDEX(Patient_data[Age],MATCH(Consolidated_sheets[[#This Row],[Patient_ID]],Patient_data[Patient_ID],0))</f>
        <v>67</v>
      </c>
      <c r="I3032" t="str">
        <f>INDEX(Patient_data[Gender],MATCH(Consolidated_sheets[[#This Row],[Patient_ID]],Patient_data[Patient_ID],0))</f>
        <v>Female</v>
      </c>
      <c r="J3032" t="str">
        <f>INDEX(Location_data[Location],MATCH(Consolidated_sheets[[#This Row],[Patient_ID]],Location_data[Patient_ID],0))</f>
        <v>Houston</v>
      </c>
      <c r="K3032" t="str">
        <f>INDEX(Insurance_data[Insurance_Type],MATCH(Consolidated_sheets[[#This Row],[Patient_ID]],Insurance_data[Patient_ID],0))</f>
        <v>Private</v>
      </c>
      <c r="L3032" s="6">
        <f>INDEX(Insurance_data[Insurance_Amount],MATCH(Consolidated_sheets[[#This Row],[Patient_ID]],Insurance_data[Patient_ID],0))</f>
        <v>8839.81</v>
      </c>
    </row>
    <row r="3033" spans="1:12" x14ac:dyDescent="0.3">
      <c r="A3033" t="s">
        <v>2705</v>
      </c>
      <c r="B3033" t="s">
        <v>5953</v>
      </c>
      <c r="C3033" s="6">
        <v>4985.04</v>
      </c>
      <c r="D3033" s="1">
        <v>44256.337905415057</v>
      </c>
      <c r="E3033" s="1" t="str">
        <f>TEXT(Consolidated_sheets[[#This Row],[Date]],"yyyy")</f>
        <v>2021</v>
      </c>
      <c r="F3033" s="1" t="str">
        <f>TEXT(Consolidated_sheets[[#This Row],[Date]],"mmmm")</f>
        <v>March</v>
      </c>
      <c r="G3033" t="str">
        <f>INDEX(Patient_data[Patient_Name],MATCH(Consolidated_sheets[[#This Row],[Patient_ID]],Patient_data[Patient_ID],0))</f>
        <v>Samantha Ramirez</v>
      </c>
      <c r="H3033">
        <f>INDEX(Patient_data[Age],MATCH(Consolidated_sheets[[#This Row],[Patient_ID]],Patient_data[Patient_ID],0))</f>
        <v>33</v>
      </c>
      <c r="I3033" t="str">
        <f>INDEX(Patient_data[Gender],MATCH(Consolidated_sheets[[#This Row],[Patient_ID]],Patient_data[Patient_ID],0))</f>
        <v>Female</v>
      </c>
      <c r="J3033" t="str">
        <f>INDEX(Location_data[Location],MATCH(Consolidated_sheets[[#This Row],[Patient_ID]],Location_data[Patient_ID],0))</f>
        <v>Chicago</v>
      </c>
      <c r="K3033" t="str">
        <f>INDEX(Insurance_data[Insurance_Type],MATCH(Consolidated_sheets[[#This Row],[Patient_ID]],Insurance_data[Patient_ID],0))</f>
        <v>Private</v>
      </c>
      <c r="L3033" s="6">
        <f>INDEX(Insurance_data[Insurance_Amount],MATCH(Consolidated_sheets[[#This Row],[Patient_ID]],Insurance_data[Patient_ID],0))</f>
        <v>408.59</v>
      </c>
    </row>
    <row r="3034" spans="1:12" x14ac:dyDescent="0.3">
      <c r="A3034" t="s">
        <v>494</v>
      </c>
      <c r="B3034" t="s">
        <v>5954</v>
      </c>
      <c r="C3034" s="6">
        <v>3650.78</v>
      </c>
      <c r="D3034" s="1">
        <v>44256.598656950977</v>
      </c>
      <c r="E3034" s="1" t="str">
        <f>TEXT(Consolidated_sheets[[#This Row],[Date]],"yyyy")</f>
        <v>2021</v>
      </c>
      <c r="F3034" s="1" t="str">
        <f>TEXT(Consolidated_sheets[[#This Row],[Date]],"mmmm")</f>
        <v>March</v>
      </c>
      <c r="G3034" t="str">
        <f>INDEX(Patient_data[Patient_Name],MATCH(Consolidated_sheets[[#This Row],[Patient_ID]],Patient_data[Patient_ID],0))</f>
        <v>Nathaniel Fox</v>
      </c>
      <c r="H3034">
        <f>INDEX(Patient_data[Age],MATCH(Consolidated_sheets[[#This Row],[Patient_ID]],Patient_data[Patient_ID],0))</f>
        <v>46</v>
      </c>
      <c r="I3034" t="str">
        <f>INDEX(Patient_data[Gender],MATCH(Consolidated_sheets[[#This Row],[Patient_ID]],Patient_data[Patient_ID],0))</f>
        <v>Female</v>
      </c>
      <c r="J3034" t="str">
        <f>INDEX(Location_data[Location],MATCH(Consolidated_sheets[[#This Row],[Patient_ID]],Location_data[Patient_ID],0))</f>
        <v>Los Angeles</v>
      </c>
      <c r="K3034" t="str">
        <f>INDEX(Insurance_data[Insurance_Type],MATCH(Consolidated_sheets[[#This Row],[Patient_ID]],Insurance_data[Patient_ID],0))</f>
        <v>None</v>
      </c>
      <c r="L3034" s="6">
        <f>INDEX(Insurance_data[Insurance_Amount],MATCH(Consolidated_sheets[[#This Row],[Patient_ID]],Insurance_data[Patient_ID],0))</f>
        <v>4950.95</v>
      </c>
    </row>
    <row r="3035" spans="1:12" x14ac:dyDescent="0.3">
      <c r="A3035" t="s">
        <v>475</v>
      </c>
      <c r="B3035" t="s">
        <v>5954</v>
      </c>
      <c r="C3035" s="6">
        <v>4941.76</v>
      </c>
      <c r="D3035" s="1">
        <v>44256.859408486918</v>
      </c>
      <c r="E3035" s="1" t="str">
        <f>TEXT(Consolidated_sheets[[#This Row],[Date]],"yyyy")</f>
        <v>2021</v>
      </c>
      <c r="F3035" s="1" t="str">
        <f>TEXT(Consolidated_sheets[[#This Row],[Date]],"mmmm")</f>
        <v>March</v>
      </c>
      <c r="G3035" t="str">
        <f>INDEX(Patient_data[Patient_Name],MATCH(Consolidated_sheets[[#This Row],[Patient_ID]],Patient_data[Patient_ID],0))</f>
        <v>Teresa Bishop</v>
      </c>
      <c r="H3035">
        <f>INDEX(Patient_data[Age],MATCH(Consolidated_sheets[[#This Row],[Patient_ID]],Patient_data[Patient_ID],0))</f>
        <v>18</v>
      </c>
      <c r="I3035" t="str">
        <f>INDEX(Patient_data[Gender],MATCH(Consolidated_sheets[[#This Row],[Patient_ID]],Patient_data[Patient_ID],0))</f>
        <v>Female</v>
      </c>
      <c r="J3035" t="str">
        <f>INDEX(Location_data[Location],MATCH(Consolidated_sheets[[#This Row],[Patient_ID]],Location_data[Patient_ID],0))</f>
        <v>Chicago</v>
      </c>
      <c r="K3035" t="str">
        <f>INDEX(Insurance_data[Insurance_Type],MATCH(Consolidated_sheets[[#This Row],[Patient_ID]],Insurance_data[Patient_ID],0))</f>
        <v>Private</v>
      </c>
      <c r="L3035" s="6">
        <f>INDEX(Insurance_data[Insurance_Amount],MATCH(Consolidated_sheets[[#This Row],[Patient_ID]],Insurance_data[Patient_ID],0))</f>
        <v>330.72</v>
      </c>
    </row>
    <row r="3036" spans="1:12" x14ac:dyDescent="0.3">
      <c r="A3036" t="s">
        <v>1069</v>
      </c>
      <c r="B3036" t="s">
        <v>5955</v>
      </c>
      <c r="C3036" s="6">
        <v>2142.04</v>
      </c>
      <c r="D3036" s="1">
        <v>44257.12016002286</v>
      </c>
      <c r="E3036" s="1" t="str">
        <f>TEXT(Consolidated_sheets[[#This Row],[Date]],"yyyy")</f>
        <v>2021</v>
      </c>
      <c r="F3036" s="1" t="str">
        <f>TEXT(Consolidated_sheets[[#This Row],[Date]],"mmmm")</f>
        <v>March</v>
      </c>
      <c r="G3036" t="str">
        <f>INDEX(Patient_data[Patient_Name],MATCH(Consolidated_sheets[[#This Row],[Patient_ID]],Patient_data[Patient_ID],0))</f>
        <v>Roberta Patrick</v>
      </c>
      <c r="H3036">
        <f>INDEX(Patient_data[Age],MATCH(Consolidated_sheets[[#This Row],[Patient_ID]],Patient_data[Patient_ID],0))</f>
        <v>35</v>
      </c>
      <c r="I3036" t="str">
        <f>INDEX(Patient_data[Gender],MATCH(Consolidated_sheets[[#This Row],[Patient_ID]],Patient_data[Patient_ID],0))</f>
        <v>Male</v>
      </c>
      <c r="J3036" t="str">
        <f>INDEX(Location_data[Location],MATCH(Consolidated_sheets[[#This Row],[Patient_ID]],Location_data[Patient_ID],0))</f>
        <v>New York</v>
      </c>
      <c r="K3036" t="str">
        <f>INDEX(Insurance_data[Insurance_Type],MATCH(Consolidated_sheets[[#This Row],[Patient_ID]],Insurance_data[Patient_ID],0))</f>
        <v>Public</v>
      </c>
      <c r="L3036" s="6">
        <f>INDEX(Insurance_data[Insurance_Amount],MATCH(Consolidated_sheets[[#This Row],[Patient_ID]],Insurance_data[Patient_ID],0))</f>
        <v>5284.96</v>
      </c>
    </row>
    <row r="3037" spans="1:12" x14ac:dyDescent="0.3">
      <c r="A3037" t="s">
        <v>370</v>
      </c>
      <c r="B3037" t="s">
        <v>5953</v>
      </c>
      <c r="C3037" s="6">
        <v>4608.96</v>
      </c>
      <c r="D3037" s="1">
        <v>44257.380911558786</v>
      </c>
      <c r="E3037" s="1" t="str">
        <f>TEXT(Consolidated_sheets[[#This Row],[Date]],"yyyy")</f>
        <v>2021</v>
      </c>
      <c r="F3037" s="1" t="str">
        <f>TEXT(Consolidated_sheets[[#This Row],[Date]],"mmmm")</f>
        <v>March</v>
      </c>
      <c r="G3037" t="str">
        <f>INDEX(Patient_data[Patient_Name],MATCH(Consolidated_sheets[[#This Row],[Patient_ID]],Patient_data[Patient_ID],0))</f>
        <v>Howard Ramirez</v>
      </c>
      <c r="H3037">
        <f>INDEX(Patient_data[Age],MATCH(Consolidated_sheets[[#This Row],[Patient_ID]],Patient_data[Patient_ID],0))</f>
        <v>20</v>
      </c>
      <c r="I3037" t="str">
        <f>INDEX(Patient_data[Gender],MATCH(Consolidated_sheets[[#This Row],[Patient_ID]],Patient_data[Patient_ID],0))</f>
        <v>Male</v>
      </c>
      <c r="J3037" t="str">
        <f>INDEX(Location_data[Location],MATCH(Consolidated_sheets[[#This Row],[Patient_ID]],Location_data[Patient_ID],0))</f>
        <v>Chicago</v>
      </c>
      <c r="K3037" t="str">
        <f>INDEX(Insurance_data[Insurance_Type],MATCH(Consolidated_sheets[[#This Row],[Patient_ID]],Insurance_data[Patient_ID],0))</f>
        <v>None</v>
      </c>
      <c r="L3037" s="6">
        <f>INDEX(Insurance_data[Insurance_Amount],MATCH(Consolidated_sheets[[#This Row],[Patient_ID]],Insurance_data[Patient_ID],0))</f>
        <v>2347.2399999999998</v>
      </c>
    </row>
    <row r="3038" spans="1:12" x14ac:dyDescent="0.3">
      <c r="A3038" t="s">
        <v>2359</v>
      </c>
      <c r="B3038" t="s">
        <v>5955</v>
      </c>
      <c r="C3038" s="6">
        <v>872.09</v>
      </c>
      <c r="D3038" s="1">
        <v>44257.641663094721</v>
      </c>
      <c r="E3038" s="1" t="str">
        <f>TEXT(Consolidated_sheets[[#This Row],[Date]],"yyyy")</f>
        <v>2021</v>
      </c>
      <c r="F3038" s="1" t="str">
        <f>TEXT(Consolidated_sheets[[#This Row],[Date]],"mmmm")</f>
        <v>March</v>
      </c>
      <c r="G3038" t="str">
        <f>INDEX(Patient_data[Patient_Name],MATCH(Consolidated_sheets[[#This Row],[Patient_ID]],Patient_data[Patient_ID],0))</f>
        <v>Jonathon Turner</v>
      </c>
      <c r="H3038">
        <f>INDEX(Patient_data[Age],MATCH(Consolidated_sheets[[#This Row],[Patient_ID]],Patient_data[Patient_ID],0))</f>
        <v>32</v>
      </c>
      <c r="I3038" t="str">
        <f>INDEX(Patient_data[Gender],MATCH(Consolidated_sheets[[#This Row],[Patient_ID]],Patient_data[Patient_ID],0))</f>
        <v>Female</v>
      </c>
      <c r="J3038" t="str">
        <f>INDEX(Location_data[Location],MATCH(Consolidated_sheets[[#This Row],[Patient_ID]],Location_data[Patient_ID],0))</f>
        <v>Houston</v>
      </c>
      <c r="K3038" t="str">
        <f>INDEX(Insurance_data[Insurance_Type],MATCH(Consolidated_sheets[[#This Row],[Patient_ID]],Insurance_data[Patient_ID],0))</f>
        <v>None</v>
      </c>
      <c r="L3038" s="6">
        <f>INDEX(Insurance_data[Insurance_Amount],MATCH(Consolidated_sheets[[#This Row],[Patient_ID]],Insurance_data[Patient_ID],0))</f>
        <v>9187.2800000000007</v>
      </c>
    </row>
    <row r="3039" spans="1:12" x14ac:dyDescent="0.3">
      <c r="A3039" t="s">
        <v>2488</v>
      </c>
      <c r="B3039" t="s">
        <v>5954</v>
      </c>
      <c r="C3039" s="6">
        <v>4660.26</v>
      </c>
      <c r="D3039" s="1">
        <v>44257.902414630662</v>
      </c>
      <c r="E3039" s="1" t="str">
        <f>TEXT(Consolidated_sheets[[#This Row],[Date]],"yyyy")</f>
        <v>2021</v>
      </c>
      <c r="F3039" s="1" t="str">
        <f>TEXT(Consolidated_sheets[[#This Row],[Date]],"mmmm")</f>
        <v>March</v>
      </c>
      <c r="G3039" t="str">
        <f>INDEX(Patient_data[Patient_Name],MATCH(Consolidated_sheets[[#This Row],[Patient_ID]],Patient_data[Patient_ID],0))</f>
        <v>Linda Wallace</v>
      </c>
      <c r="H3039">
        <f>INDEX(Patient_data[Age],MATCH(Consolidated_sheets[[#This Row],[Patient_ID]],Patient_data[Patient_ID],0))</f>
        <v>87</v>
      </c>
      <c r="I3039" t="str">
        <f>INDEX(Patient_data[Gender],MATCH(Consolidated_sheets[[#This Row],[Patient_ID]],Patient_data[Patient_ID],0))</f>
        <v>Male</v>
      </c>
      <c r="J3039" t="str">
        <f>INDEX(Location_data[Location],MATCH(Consolidated_sheets[[#This Row],[Patient_ID]],Location_data[Patient_ID],0))</f>
        <v>Los Angeles</v>
      </c>
      <c r="K3039" t="str">
        <f>INDEX(Insurance_data[Insurance_Type],MATCH(Consolidated_sheets[[#This Row],[Patient_ID]],Insurance_data[Patient_ID],0))</f>
        <v>Private</v>
      </c>
      <c r="L3039" s="6">
        <f>INDEX(Insurance_data[Insurance_Amount],MATCH(Consolidated_sheets[[#This Row],[Patient_ID]],Insurance_data[Patient_ID],0))</f>
        <v>4154.21</v>
      </c>
    </row>
    <row r="3040" spans="1:12" x14ac:dyDescent="0.3">
      <c r="A3040" t="s">
        <v>826</v>
      </c>
      <c r="B3040" t="s">
        <v>5955</v>
      </c>
      <c r="C3040" s="6">
        <v>979.75</v>
      </c>
      <c r="D3040" s="1">
        <v>44258.163166166589</v>
      </c>
      <c r="E3040" s="1" t="str">
        <f>TEXT(Consolidated_sheets[[#This Row],[Date]],"yyyy")</f>
        <v>2021</v>
      </c>
      <c r="F3040" s="1" t="str">
        <f>TEXT(Consolidated_sheets[[#This Row],[Date]],"mmmm")</f>
        <v>March</v>
      </c>
      <c r="G3040" t="str">
        <f>INDEX(Patient_data[Patient_Name],MATCH(Consolidated_sheets[[#This Row],[Patient_ID]],Patient_data[Patient_ID],0))</f>
        <v>Kathy Pearson</v>
      </c>
      <c r="H3040">
        <f>INDEX(Patient_data[Age],MATCH(Consolidated_sheets[[#This Row],[Patient_ID]],Patient_data[Patient_ID],0))</f>
        <v>68</v>
      </c>
      <c r="I3040" t="str">
        <f>INDEX(Patient_data[Gender],MATCH(Consolidated_sheets[[#This Row],[Patient_ID]],Patient_data[Patient_ID],0))</f>
        <v>Female</v>
      </c>
      <c r="J3040" t="str">
        <f>INDEX(Location_data[Location],MATCH(Consolidated_sheets[[#This Row],[Patient_ID]],Location_data[Patient_ID],0))</f>
        <v>Phoenix</v>
      </c>
      <c r="K3040" t="str">
        <f>INDEX(Insurance_data[Insurance_Type],MATCH(Consolidated_sheets[[#This Row],[Patient_ID]],Insurance_data[Patient_ID],0))</f>
        <v>Public</v>
      </c>
      <c r="L3040" s="6">
        <f>INDEX(Insurance_data[Insurance_Amount],MATCH(Consolidated_sheets[[#This Row],[Patient_ID]],Insurance_data[Patient_ID],0))</f>
        <v>3039.77</v>
      </c>
    </row>
    <row r="3041" spans="1:12" x14ac:dyDescent="0.3">
      <c r="A3041" t="s">
        <v>876</v>
      </c>
      <c r="B3041" t="s">
        <v>5953</v>
      </c>
      <c r="C3041" s="6">
        <v>725.42</v>
      </c>
      <c r="D3041" s="1">
        <v>44258.423917702523</v>
      </c>
      <c r="E3041" s="1" t="str">
        <f>TEXT(Consolidated_sheets[[#This Row],[Date]],"yyyy")</f>
        <v>2021</v>
      </c>
      <c r="F3041" s="1" t="str">
        <f>TEXT(Consolidated_sheets[[#This Row],[Date]],"mmmm")</f>
        <v>March</v>
      </c>
      <c r="G3041" t="str">
        <f>INDEX(Patient_data[Patient_Name],MATCH(Consolidated_sheets[[#This Row],[Patient_ID]],Patient_data[Patient_ID],0))</f>
        <v>Robert Coffey</v>
      </c>
      <c r="H3041">
        <f>INDEX(Patient_data[Age],MATCH(Consolidated_sheets[[#This Row],[Patient_ID]],Patient_data[Patient_ID],0))</f>
        <v>86</v>
      </c>
      <c r="I3041" t="str">
        <f>INDEX(Patient_data[Gender],MATCH(Consolidated_sheets[[#This Row],[Patient_ID]],Patient_data[Patient_ID],0))</f>
        <v>Male</v>
      </c>
      <c r="J3041" t="str">
        <f>INDEX(Location_data[Location],MATCH(Consolidated_sheets[[#This Row],[Patient_ID]],Location_data[Patient_ID],0))</f>
        <v>Phoenix</v>
      </c>
      <c r="K3041" t="str">
        <f>INDEX(Insurance_data[Insurance_Type],MATCH(Consolidated_sheets[[#This Row],[Patient_ID]],Insurance_data[Patient_ID],0))</f>
        <v>None</v>
      </c>
      <c r="L3041" s="6">
        <f>INDEX(Insurance_data[Insurance_Amount],MATCH(Consolidated_sheets[[#This Row],[Patient_ID]],Insurance_data[Patient_ID],0))</f>
        <v>8988.6</v>
      </c>
    </row>
    <row r="3042" spans="1:12" x14ac:dyDescent="0.3">
      <c r="A3042" t="s">
        <v>2134</v>
      </c>
      <c r="B3042" t="s">
        <v>5955</v>
      </c>
      <c r="C3042" s="6">
        <v>4529.22</v>
      </c>
      <c r="D3042" s="1">
        <v>44258.684669238457</v>
      </c>
      <c r="E3042" s="1" t="str">
        <f>TEXT(Consolidated_sheets[[#This Row],[Date]],"yyyy")</f>
        <v>2021</v>
      </c>
      <c r="F3042" s="1" t="str">
        <f>TEXT(Consolidated_sheets[[#This Row],[Date]],"mmmm")</f>
        <v>March</v>
      </c>
      <c r="G3042" t="str">
        <f>INDEX(Patient_data[Patient_Name],MATCH(Consolidated_sheets[[#This Row],[Patient_ID]],Patient_data[Patient_ID],0))</f>
        <v>Megan York</v>
      </c>
      <c r="H3042">
        <f>INDEX(Patient_data[Age],MATCH(Consolidated_sheets[[#This Row],[Patient_ID]],Patient_data[Patient_ID],0))</f>
        <v>89</v>
      </c>
      <c r="I3042" t="str">
        <f>INDEX(Patient_data[Gender],MATCH(Consolidated_sheets[[#This Row],[Patient_ID]],Patient_data[Patient_ID],0))</f>
        <v>Male</v>
      </c>
      <c r="J3042" t="str">
        <f>INDEX(Location_data[Location],MATCH(Consolidated_sheets[[#This Row],[Patient_ID]],Location_data[Patient_ID],0))</f>
        <v>Houston</v>
      </c>
      <c r="K3042" t="str">
        <f>INDEX(Insurance_data[Insurance_Type],MATCH(Consolidated_sheets[[#This Row],[Patient_ID]],Insurance_data[Patient_ID],0))</f>
        <v>Private</v>
      </c>
      <c r="L3042" s="6">
        <f>INDEX(Insurance_data[Insurance_Amount],MATCH(Consolidated_sheets[[#This Row],[Patient_ID]],Insurance_data[Patient_ID],0))</f>
        <v>8829.08</v>
      </c>
    </row>
    <row r="3043" spans="1:12" x14ac:dyDescent="0.3">
      <c r="A3043" t="s">
        <v>1670</v>
      </c>
      <c r="B3043" t="s">
        <v>5954</v>
      </c>
      <c r="C3043" s="6">
        <v>801.23</v>
      </c>
      <c r="D3043" s="1">
        <v>44258.945420774377</v>
      </c>
      <c r="E3043" s="1" t="str">
        <f>TEXT(Consolidated_sheets[[#This Row],[Date]],"yyyy")</f>
        <v>2021</v>
      </c>
      <c r="F3043" s="1" t="str">
        <f>TEXT(Consolidated_sheets[[#This Row],[Date]],"mmmm")</f>
        <v>March</v>
      </c>
      <c r="G3043" t="str">
        <f>INDEX(Patient_data[Patient_Name],MATCH(Consolidated_sheets[[#This Row],[Patient_ID]],Patient_data[Patient_ID],0))</f>
        <v>Kenneth Clark</v>
      </c>
      <c r="H3043">
        <f>INDEX(Patient_data[Age],MATCH(Consolidated_sheets[[#This Row],[Patient_ID]],Patient_data[Patient_ID],0))</f>
        <v>41</v>
      </c>
      <c r="I3043" t="str">
        <f>INDEX(Patient_data[Gender],MATCH(Consolidated_sheets[[#This Row],[Patient_ID]],Patient_data[Patient_ID],0))</f>
        <v>Male</v>
      </c>
      <c r="J3043" t="str">
        <f>INDEX(Location_data[Location],MATCH(Consolidated_sheets[[#This Row],[Patient_ID]],Location_data[Patient_ID],0))</f>
        <v>Chicago</v>
      </c>
      <c r="K3043" t="str">
        <f>INDEX(Insurance_data[Insurance_Type],MATCH(Consolidated_sheets[[#This Row],[Patient_ID]],Insurance_data[Patient_ID],0))</f>
        <v>Private</v>
      </c>
      <c r="L3043" s="6">
        <f>INDEX(Insurance_data[Insurance_Amount],MATCH(Consolidated_sheets[[#This Row],[Patient_ID]],Insurance_data[Patient_ID],0))</f>
        <v>8730.61</v>
      </c>
    </row>
    <row r="3044" spans="1:12" x14ac:dyDescent="0.3">
      <c r="A3044" t="s">
        <v>85</v>
      </c>
      <c r="B3044" t="s">
        <v>5952</v>
      </c>
      <c r="C3044" s="6">
        <v>1950.05</v>
      </c>
      <c r="D3044" s="1">
        <v>44259.206172310332</v>
      </c>
      <c r="E3044" s="1" t="str">
        <f>TEXT(Consolidated_sheets[[#This Row],[Date]],"yyyy")</f>
        <v>2021</v>
      </c>
      <c r="F3044" s="1" t="str">
        <f>TEXT(Consolidated_sheets[[#This Row],[Date]],"mmmm")</f>
        <v>March</v>
      </c>
      <c r="G3044" t="str">
        <f>INDEX(Patient_data[Patient_Name],MATCH(Consolidated_sheets[[#This Row],[Patient_ID]],Patient_data[Patient_ID],0))</f>
        <v>Danny Webb</v>
      </c>
      <c r="H3044">
        <f>INDEX(Patient_data[Age],MATCH(Consolidated_sheets[[#This Row],[Patient_ID]],Patient_data[Patient_ID],0))</f>
        <v>57</v>
      </c>
      <c r="I3044" t="str">
        <f>INDEX(Patient_data[Gender],MATCH(Consolidated_sheets[[#This Row],[Patient_ID]],Patient_data[Patient_ID],0))</f>
        <v>Female</v>
      </c>
      <c r="J3044" t="str">
        <f>INDEX(Location_data[Location],MATCH(Consolidated_sheets[[#This Row],[Patient_ID]],Location_data[Patient_ID],0))</f>
        <v>Los Angeles</v>
      </c>
      <c r="K3044" t="str">
        <f>INDEX(Insurance_data[Insurance_Type],MATCH(Consolidated_sheets[[#This Row],[Patient_ID]],Insurance_data[Patient_ID],0))</f>
        <v>None</v>
      </c>
      <c r="L3044" s="6">
        <f>INDEX(Insurance_data[Insurance_Amount],MATCH(Consolidated_sheets[[#This Row],[Patient_ID]],Insurance_data[Patient_ID],0))</f>
        <v>8999.6200000000008</v>
      </c>
    </row>
    <row r="3045" spans="1:12" x14ac:dyDescent="0.3">
      <c r="A3045" t="s">
        <v>648</v>
      </c>
      <c r="B3045" t="s">
        <v>5954</v>
      </c>
      <c r="C3045" s="6">
        <v>2302.23</v>
      </c>
      <c r="D3045" s="1">
        <v>44259.466923846259</v>
      </c>
      <c r="E3045" s="1" t="str">
        <f>TEXT(Consolidated_sheets[[#This Row],[Date]],"yyyy")</f>
        <v>2021</v>
      </c>
      <c r="F3045" s="1" t="str">
        <f>TEXT(Consolidated_sheets[[#This Row],[Date]],"mmmm")</f>
        <v>March</v>
      </c>
      <c r="G3045" t="str">
        <f>INDEX(Patient_data[Patient_Name],MATCH(Consolidated_sheets[[#This Row],[Patient_ID]],Patient_data[Patient_ID],0))</f>
        <v>Dr. Tracey King PhD</v>
      </c>
      <c r="H3045">
        <f>INDEX(Patient_data[Age],MATCH(Consolidated_sheets[[#This Row],[Patient_ID]],Patient_data[Patient_ID],0))</f>
        <v>37</v>
      </c>
      <c r="I3045" t="str">
        <f>INDEX(Patient_data[Gender],MATCH(Consolidated_sheets[[#This Row],[Patient_ID]],Patient_data[Patient_ID],0))</f>
        <v>Male</v>
      </c>
      <c r="J3045" t="str">
        <f>INDEX(Location_data[Location],MATCH(Consolidated_sheets[[#This Row],[Patient_ID]],Location_data[Patient_ID],0))</f>
        <v>Houston</v>
      </c>
      <c r="K3045" t="str">
        <f>INDEX(Insurance_data[Insurance_Type],MATCH(Consolidated_sheets[[#This Row],[Patient_ID]],Insurance_data[Patient_ID],0))</f>
        <v>Private</v>
      </c>
      <c r="L3045" s="6">
        <f>INDEX(Insurance_data[Insurance_Amount],MATCH(Consolidated_sheets[[#This Row],[Patient_ID]],Insurance_data[Patient_ID],0))</f>
        <v>8400.16</v>
      </c>
    </row>
    <row r="3046" spans="1:12" x14ac:dyDescent="0.3">
      <c r="A3046" t="s">
        <v>2994</v>
      </c>
      <c r="B3046" t="s">
        <v>5953</v>
      </c>
      <c r="C3046" s="6">
        <v>3538.09</v>
      </c>
      <c r="D3046" s="1">
        <v>44259.727675382193</v>
      </c>
      <c r="E3046" s="1" t="str">
        <f>TEXT(Consolidated_sheets[[#This Row],[Date]],"yyyy")</f>
        <v>2021</v>
      </c>
      <c r="F3046" s="1" t="str">
        <f>TEXT(Consolidated_sheets[[#This Row],[Date]],"mmmm")</f>
        <v>March</v>
      </c>
      <c r="G3046" t="str">
        <f>INDEX(Patient_data[Patient_Name],MATCH(Consolidated_sheets[[#This Row],[Patient_ID]],Patient_data[Patient_ID],0))</f>
        <v>Ryan Hernandez</v>
      </c>
      <c r="H3046">
        <f>INDEX(Patient_data[Age],MATCH(Consolidated_sheets[[#This Row],[Patient_ID]],Patient_data[Patient_ID],0))</f>
        <v>53</v>
      </c>
      <c r="I3046" t="str">
        <f>INDEX(Patient_data[Gender],MATCH(Consolidated_sheets[[#This Row],[Patient_ID]],Patient_data[Patient_ID],0))</f>
        <v>Male</v>
      </c>
      <c r="J3046" t="str">
        <f>INDEX(Location_data[Location],MATCH(Consolidated_sheets[[#This Row],[Patient_ID]],Location_data[Patient_ID],0))</f>
        <v>New York</v>
      </c>
      <c r="K3046" t="str">
        <f>INDEX(Insurance_data[Insurance_Type],MATCH(Consolidated_sheets[[#This Row],[Patient_ID]],Insurance_data[Patient_ID],0))</f>
        <v>None</v>
      </c>
      <c r="L3046" s="6">
        <f>INDEX(Insurance_data[Insurance_Amount],MATCH(Consolidated_sheets[[#This Row],[Patient_ID]],Insurance_data[Patient_ID],0))</f>
        <v>8955.69</v>
      </c>
    </row>
    <row r="3047" spans="1:12" x14ac:dyDescent="0.3">
      <c r="A3047" t="s">
        <v>770</v>
      </c>
      <c r="B3047" t="s">
        <v>5953</v>
      </c>
      <c r="C3047" s="6">
        <v>4095.4</v>
      </c>
      <c r="D3047" s="1">
        <v>44259.988426918128</v>
      </c>
      <c r="E3047" s="1" t="str">
        <f>TEXT(Consolidated_sheets[[#This Row],[Date]],"yyyy")</f>
        <v>2021</v>
      </c>
      <c r="F3047" s="1" t="str">
        <f>TEXT(Consolidated_sheets[[#This Row],[Date]],"mmmm")</f>
        <v>March</v>
      </c>
      <c r="G3047" t="str">
        <f>INDEX(Patient_data[Patient_Name],MATCH(Consolidated_sheets[[#This Row],[Patient_ID]],Patient_data[Patient_ID],0))</f>
        <v>Tamara Morrison</v>
      </c>
      <c r="H3047">
        <f>INDEX(Patient_data[Age],MATCH(Consolidated_sheets[[#This Row],[Patient_ID]],Patient_data[Patient_ID],0))</f>
        <v>85</v>
      </c>
      <c r="I3047" t="str">
        <f>INDEX(Patient_data[Gender],MATCH(Consolidated_sheets[[#This Row],[Patient_ID]],Patient_data[Patient_ID],0))</f>
        <v>Female</v>
      </c>
      <c r="J3047" t="str">
        <f>INDEX(Location_data[Location],MATCH(Consolidated_sheets[[#This Row],[Patient_ID]],Location_data[Patient_ID],0))</f>
        <v>New York</v>
      </c>
      <c r="K3047" t="str">
        <f>INDEX(Insurance_data[Insurance_Type],MATCH(Consolidated_sheets[[#This Row],[Patient_ID]],Insurance_data[Patient_ID],0))</f>
        <v>Public</v>
      </c>
      <c r="L3047" s="6">
        <f>INDEX(Insurance_data[Insurance_Amount],MATCH(Consolidated_sheets[[#This Row],[Patient_ID]],Insurance_data[Patient_ID],0))</f>
        <v>8289.85</v>
      </c>
    </row>
    <row r="3048" spans="1:12" x14ac:dyDescent="0.3">
      <c r="A3048" t="s">
        <v>1599</v>
      </c>
      <c r="B3048" t="s">
        <v>5953</v>
      </c>
      <c r="C3048" s="6">
        <v>3959.86</v>
      </c>
      <c r="D3048" s="1">
        <v>44260.249178454062</v>
      </c>
      <c r="E3048" s="1" t="str">
        <f>TEXT(Consolidated_sheets[[#This Row],[Date]],"yyyy")</f>
        <v>2021</v>
      </c>
      <c r="F3048" s="1" t="str">
        <f>TEXT(Consolidated_sheets[[#This Row],[Date]],"mmmm")</f>
        <v>March</v>
      </c>
      <c r="G3048" t="str">
        <f>INDEX(Patient_data[Patient_Name],MATCH(Consolidated_sheets[[#This Row],[Patient_ID]],Patient_data[Patient_ID],0))</f>
        <v>Michael Ward</v>
      </c>
      <c r="H3048">
        <f>INDEX(Patient_data[Age],MATCH(Consolidated_sheets[[#This Row],[Patient_ID]],Patient_data[Patient_ID],0))</f>
        <v>57</v>
      </c>
      <c r="I3048" t="str">
        <f>INDEX(Patient_data[Gender],MATCH(Consolidated_sheets[[#This Row],[Patient_ID]],Patient_data[Patient_ID],0))</f>
        <v>Female</v>
      </c>
      <c r="J3048" t="str">
        <f>INDEX(Location_data[Location],MATCH(Consolidated_sheets[[#This Row],[Patient_ID]],Location_data[Patient_ID],0))</f>
        <v>Houston</v>
      </c>
      <c r="K3048" t="str">
        <f>INDEX(Insurance_data[Insurance_Type],MATCH(Consolidated_sheets[[#This Row],[Patient_ID]],Insurance_data[Patient_ID],0))</f>
        <v>Public</v>
      </c>
      <c r="L3048" s="6">
        <f>INDEX(Insurance_data[Insurance_Amount],MATCH(Consolidated_sheets[[#This Row],[Patient_ID]],Insurance_data[Patient_ID],0))</f>
        <v>8312.81</v>
      </c>
    </row>
    <row r="3049" spans="1:12" x14ac:dyDescent="0.3">
      <c r="A3049" t="s">
        <v>2878</v>
      </c>
      <c r="B3049" t="s">
        <v>5952</v>
      </c>
      <c r="C3049" s="6">
        <v>1623.95</v>
      </c>
      <c r="D3049" s="1">
        <v>44260.509929989988</v>
      </c>
      <c r="E3049" s="1" t="str">
        <f>TEXT(Consolidated_sheets[[#This Row],[Date]],"yyyy")</f>
        <v>2021</v>
      </c>
      <c r="F3049" s="1" t="str">
        <f>TEXT(Consolidated_sheets[[#This Row],[Date]],"mmmm")</f>
        <v>March</v>
      </c>
      <c r="G3049" t="str">
        <f>INDEX(Patient_data[Patient_Name],MATCH(Consolidated_sheets[[#This Row],[Patient_ID]],Patient_data[Patient_ID],0))</f>
        <v>Karen Ramsey</v>
      </c>
      <c r="H3049">
        <f>INDEX(Patient_data[Age],MATCH(Consolidated_sheets[[#This Row],[Patient_ID]],Patient_data[Patient_ID],0))</f>
        <v>30</v>
      </c>
      <c r="I3049" t="str">
        <f>INDEX(Patient_data[Gender],MATCH(Consolidated_sheets[[#This Row],[Patient_ID]],Patient_data[Patient_ID],0))</f>
        <v>Female</v>
      </c>
      <c r="J3049" t="str">
        <f>INDEX(Location_data[Location],MATCH(Consolidated_sheets[[#This Row],[Patient_ID]],Location_data[Patient_ID],0))</f>
        <v>Chicago</v>
      </c>
      <c r="K3049" t="str">
        <f>INDEX(Insurance_data[Insurance_Type],MATCH(Consolidated_sheets[[#This Row],[Patient_ID]],Insurance_data[Patient_ID],0))</f>
        <v>Private</v>
      </c>
      <c r="L3049" s="6">
        <f>INDEX(Insurance_data[Insurance_Amount],MATCH(Consolidated_sheets[[#This Row],[Patient_ID]],Insurance_data[Patient_ID],0))</f>
        <v>3647.59</v>
      </c>
    </row>
    <row r="3050" spans="1:12" x14ac:dyDescent="0.3">
      <c r="A3050" t="s">
        <v>865</v>
      </c>
      <c r="B3050" t="s">
        <v>5953</v>
      </c>
      <c r="C3050" s="6">
        <v>2564.21</v>
      </c>
      <c r="D3050" s="1">
        <v>44260.770681525923</v>
      </c>
      <c r="E3050" s="1" t="str">
        <f>TEXT(Consolidated_sheets[[#This Row],[Date]],"yyyy")</f>
        <v>2021</v>
      </c>
      <c r="F3050" s="1" t="str">
        <f>TEXT(Consolidated_sheets[[#This Row],[Date]],"mmmm")</f>
        <v>March</v>
      </c>
      <c r="G3050" t="str">
        <f>INDEX(Patient_data[Patient_Name],MATCH(Consolidated_sheets[[#This Row],[Patient_ID]],Patient_data[Patient_ID],0))</f>
        <v>Jennifer Cooper</v>
      </c>
      <c r="H3050">
        <f>INDEX(Patient_data[Age],MATCH(Consolidated_sheets[[#This Row],[Patient_ID]],Patient_data[Patient_ID],0))</f>
        <v>28</v>
      </c>
      <c r="I3050" t="str">
        <f>INDEX(Patient_data[Gender],MATCH(Consolidated_sheets[[#This Row],[Patient_ID]],Patient_data[Patient_ID],0))</f>
        <v>Female</v>
      </c>
      <c r="J3050" t="str">
        <f>INDEX(Location_data[Location],MATCH(Consolidated_sheets[[#This Row],[Patient_ID]],Location_data[Patient_ID],0))</f>
        <v>Phoenix</v>
      </c>
      <c r="K3050" t="str">
        <f>INDEX(Insurance_data[Insurance_Type],MATCH(Consolidated_sheets[[#This Row],[Patient_ID]],Insurance_data[Patient_ID],0))</f>
        <v>None</v>
      </c>
      <c r="L3050" s="6">
        <f>INDEX(Insurance_data[Insurance_Amount],MATCH(Consolidated_sheets[[#This Row],[Patient_ID]],Insurance_data[Patient_ID],0))</f>
        <v>4243.49</v>
      </c>
    </row>
    <row r="3051" spans="1:12" x14ac:dyDescent="0.3">
      <c r="A3051" t="s">
        <v>860</v>
      </c>
      <c r="B3051" t="s">
        <v>5952</v>
      </c>
      <c r="C3051" s="6">
        <v>200.51</v>
      </c>
      <c r="D3051" s="1">
        <v>44261.031433061857</v>
      </c>
      <c r="E3051" s="1" t="str">
        <f>TEXT(Consolidated_sheets[[#This Row],[Date]],"yyyy")</f>
        <v>2021</v>
      </c>
      <c r="F3051" s="1" t="str">
        <f>TEXT(Consolidated_sheets[[#This Row],[Date]],"mmmm")</f>
        <v>March</v>
      </c>
      <c r="G3051" t="str">
        <f>INDEX(Patient_data[Patient_Name],MATCH(Consolidated_sheets[[#This Row],[Patient_ID]],Patient_data[Patient_ID],0))</f>
        <v>Laura Thomas</v>
      </c>
      <c r="H3051">
        <f>INDEX(Patient_data[Age],MATCH(Consolidated_sheets[[#This Row],[Patient_ID]],Patient_data[Patient_ID],0))</f>
        <v>48</v>
      </c>
      <c r="I3051" t="str">
        <f>INDEX(Patient_data[Gender],MATCH(Consolidated_sheets[[#This Row],[Patient_ID]],Patient_data[Patient_ID],0))</f>
        <v>Male</v>
      </c>
      <c r="J3051" t="str">
        <f>INDEX(Location_data[Location],MATCH(Consolidated_sheets[[#This Row],[Patient_ID]],Location_data[Patient_ID],0))</f>
        <v>Houston</v>
      </c>
      <c r="K3051" t="str">
        <f>INDEX(Insurance_data[Insurance_Type],MATCH(Consolidated_sheets[[#This Row],[Patient_ID]],Insurance_data[Patient_ID],0))</f>
        <v>Public</v>
      </c>
      <c r="L3051" s="6">
        <f>INDEX(Insurance_data[Insurance_Amount],MATCH(Consolidated_sheets[[#This Row],[Patient_ID]],Insurance_data[Patient_ID],0))</f>
        <v>3064.48</v>
      </c>
    </row>
    <row r="3052" spans="1:12" x14ac:dyDescent="0.3">
      <c r="A3052" t="s">
        <v>1962</v>
      </c>
      <c r="B3052" t="s">
        <v>5952</v>
      </c>
      <c r="C3052" s="6">
        <v>3805.96</v>
      </c>
      <c r="D3052" s="1">
        <v>44261.292184597791</v>
      </c>
      <c r="E3052" s="1" t="str">
        <f>TEXT(Consolidated_sheets[[#This Row],[Date]],"yyyy")</f>
        <v>2021</v>
      </c>
      <c r="F3052" s="1" t="str">
        <f>TEXT(Consolidated_sheets[[#This Row],[Date]],"mmmm")</f>
        <v>March</v>
      </c>
      <c r="G3052" t="str">
        <f>INDEX(Patient_data[Patient_Name],MATCH(Consolidated_sheets[[#This Row],[Patient_ID]],Patient_data[Patient_ID],0))</f>
        <v>Mr. Kevin Collins DVM</v>
      </c>
      <c r="H3052">
        <f>INDEX(Patient_data[Age],MATCH(Consolidated_sheets[[#This Row],[Patient_ID]],Patient_data[Patient_ID],0))</f>
        <v>32</v>
      </c>
      <c r="I3052" t="str">
        <f>INDEX(Patient_data[Gender],MATCH(Consolidated_sheets[[#This Row],[Patient_ID]],Patient_data[Patient_ID],0))</f>
        <v>Male</v>
      </c>
      <c r="J3052" t="str">
        <f>INDEX(Location_data[Location],MATCH(Consolidated_sheets[[#This Row],[Patient_ID]],Location_data[Patient_ID],0))</f>
        <v>Los Angeles</v>
      </c>
      <c r="K3052" t="str">
        <f>INDEX(Insurance_data[Insurance_Type],MATCH(Consolidated_sheets[[#This Row],[Patient_ID]],Insurance_data[Patient_ID],0))</f>
        <v>Private</v>
      </c>
      <c r="L3052" s="6">
        <f>INDEX(Insurance_data[Insurance_Amount],MATCH(Consolidated_sheets[[#This Row],[Patient_ID]],Insurance_data[Patient_ID],0))</f>
        <v>1556.16</v>
      </c>
    </row>
    <row r="3053" spans="1:12" x14ac:dyDescent="0.3">
      <c r="A3053" t="s">
        <v>254</v>
      </c>
      <c r="B3053" t="s">
        <v>5952</v>
      </c>
      <c r="C3053" s="6">
        <v>3633.17</v>
      </c>
      <c r="D3053" s="1">
        <v>44261.552936133718</v>
      </c>
      <c r="E3053" s="1" t="str">
        <f>TEXT(Consolidated_sheets[[#This Row],[Date]],"yyyy")</f>
        <v>2021</v>
      </c>
      <c r="F3053" s="1" t="str">
        <f>TEXT(Consolidated_sheets[[#This Row],[Date]],"mmmm")</f>
        <v>March</v>
      </c>
      <c r="G3053" t="str">
        <f>INDEX(Patient_data[Patient_Name],MATCH(Consolidated_sheets[[#This Row],[Patient_ID]],Patient_data[Patient_ID],0))</f>
        <v>Gilbert Keller</v>
      </c>
      <c r="H3053">
        <f>INDEX(Patient_data[Age],MATCH(Consolidated_sheets[[#This Row],[Patient_ID]],Patient_data[Patient_ID],0))</f>
        <v>43</v>
      </c>
      <c r="I3053" t="str">
        <f>INDEX(Patient_data[Gender],MATCH(Consolidated_sheets[[#This Row],[Patient_ID]],Patient_data[Patient_ID],0))</f>
        <v>Male</v>
      </c>
      <c r="J3053" t="str">
        <f>INDEX(Location_data[Location],MATCH(Consolidated_sheets[[#This Row],[Patient_ID]],Location_data[Patient_ID],0))</f>
        <v>Los Angeles</v>
      </c>
      <c r="K3053" t="str">
        <f>INDEX(Insurance_data[Insurance_Type],MATCH(Consolidated_sheets[[#This Row],[Patient_ID]],Insurance_data[Patient_ID],0))</f>
        <v>Private</v>
      </c>
      <c r="L3053" s="6">
        <f>INDEX(Insurance_data[Insurance_Amount],MATCH(Consolidated_sheets[[#This Row],[Patient_ID]],Insurance_data[Patient_ID],0))</f>
        <v>9964.4500000000007</v>
      </c>
    </row>
    <row r="3054" spans="1:12" x14ac:dyDescent="0.3">
      <c r="A3054" t="s">
        <v>1313</v>
      </c>
      <c r="B3054" t="s">
        <v>5954</v>
      </c>
      <c r="C3054" s="6">
        <v>640.04</v>
      </c>
      <c r="D3054" s="1">
        <v>44261.813687669674</v>
      </c>
      <c r="E3054" s="1" t="str">
        <f>TEXT(Consolidated_sheets[[#This Row],[Date]],"yyyy")</f>
        <v>2021</v>
      </c>
      <c r="F3054" s="1" t="str">
        <f>TEXT(Consolidated_sheets[[#This Row],[Date]],"mmmm")</f>
        <v>March</v>
      </c>
      <c r="G3054" t="str">
        <f>INDEX(Patient_data[Patient_Name],MATCH(Consolidated_sheets[[#This Row],[Patient_ID]],Patient_data[Patient_ID],0))</f>
        <v>James Humphrey</v>
      </c>
      <c r="H3054">
        <f>INDEX(Patient_data[Age],MATCH(Consolidated_sheets[[#This Row],[Patient_ID]],Patient_data[Patient_ID],0))</f>
        <v>83</v>
      </c>
      <c r="I3054" t="str">
        <f>INDEX(Patient_data[Gender],MATCH(Consolidated_sheets[[#This Row],[Patient_ID]],Patient_data[Patient_ID],0))</f>
        <v>Female</v>
      </c>
      <c r="J3054" t="str">
        <f>INDEX(Location_data[Location],MATCH(Consolidated_sheets[[#This Row],[Patient_ID]],Location_data[Patient_ID],0))</f>
        <v>Phoenix</v>
      </c>
      <c r="K3054" t="str">
        <f>INDEX(Insurance_data[Insurance_Type],MATCH(Consolidated_sheets[[#This Row],[Patient_ID]],Insurance_data[Patient_ID],0))</f>
        <v>Private</v>
      </c>
      <c r="L3054" s="6">
        <f>INDEX(Insurance_data[Insurance_Amount],MATCH(Consolidated_sheets[[#This Row],[Patient_ID]],Insurance_data[Patient_ID],0))</f>
        <v>3400.94</v>
      </c>
    </row>
    <row r="3055" spans="1:12" x14ac:dyDescent="0.3">
      <c r="A3055" t="s">
        <v>2281</v>
      </c>
      <c r="B3055" t="s">
        <v>5954</v>
      </c>
      <c r="C3055" s="6">
        <v>130.35</v>
      </c>
      <c r="D3055" s="1">
        <v>44262.074439205593</v>
      </c>
      <c r="E3055" s="1" t="str">
        <f>TEXT(Consolidated_sheets[[#This Row],[Date]],"yyyy")</f>
        <v>2021</v>
      </c>
      <c r="F3055" s="1" t="str">
        <f>TEXT(Consolidated_sheets[[#This Row],[Date]],"mmmm")</f>
        <v>March</v>
      </c>
      <c r="G3055" t="str">
        <f>INDEX(Patient_data[Patient_Name],MATCH(Consolidated_sheets[[#This Row],[Patient_ID]],Patient_data[Patient_ID],0))</f>
        <v>Michael Tran</v>
      </c>
      <c r="H3055">
        <f>INDEX(Patient_data[Age],MATCH(Consolidated_sheets[[#This Row],[Patient_ID]],Patient_data[Patient_ID],0))</f>
        <v>55</v>
      </c>
      <c r="I3055" t="str">
        <f>INDEX(Patient_data[Gender],MATCH(Consolidated_sheets[[#This Row],[Patient_ID]],Patient_data[Patient_ID],0))</f>
        <v>Female</v>
      </c>
      <c r="J3055" t="str">
        <f>INDEX(Location_data[Location],MATCH(Consolidated_sheets[[#This Row],[Patient_ID]],Location_data[Patient_ID],0))</f>
        <v>New York</v>
      </c>
      <c r="K3055" t="str">
        <f>INDEX(Insurance_data[Insurance_Type],MATCH(Consolidated_sheets[[#This Row],[Patient_ID]],Insurance_data[Patient_ID],0))</f>
        <v>None</v>
      </c>
      <c r="L3055" s="6">
        <f>INDEX(Insurance_data[Insurance_Amount],MATCH(Consolidated_sheets[[#This Row],[Patient_ID]],Insurance_data[Patient_ID],0))</f>
        <v>5232.09</v>
      </c>
    </row>
    <row r="3056" spans="1:12" x14ac:dyDescent="0.3">
      <c r="A3056" t="s">
        <v>1195</v>
      </c>
      <c r="B3056" t="s">
        <v>5955</v>
      </c>
      <c r="C3056" s="6">
        <v>3201.93</v>
      </c>
      <c r="D3056" s="1">
        <v>44262.335190741527</v>
      </c>
      <c r="E3056" s="1" t="str">
        <f>TEXT(Consolidated_sheets[[#This Row],[Date]],"yyyy")</f>
        <v>2021</v>
      </c>
      <c r="F3056" s="1" t="str">
        <f>TEXT(Consolidated_sheets[[#This Row],[Date]],"mmmm")</f>
        <v>March</v>
      </c>
      <c r="G3056" t="str">
        <f>INDEX(Patient_data[Patient_Name],MATCH(Consolidated_sheets[[#This Row],[Patient_ID]],Patient_data[Patient_ID],0))</f>
        <v>Kyle Beck</v>
      </c>
      <c r="H3056">
        <f>INDEX(Patient_data[Age],MATCH(Consolidated_sheets[[#This Row],[Patient_ID]],Patient_data[Patient_ID],0))</f>
        <v>56</v>
      </c>
      <c r="I3056" t="str">
        <f>INDEX(Patient_data[Gender],MATCH(Consolidated_sheets[[#This Row],[Patient_ID]],Patient_data[Patient_ID],0))</f>
        <v>Female</v>
      </c>
      <c r="J3056" t="str">
        <f>INDEX(Location_data[Location],MATCH(Consolidated_sheets[[#This Row],[Patient_ID]],Location_data[Patient_ID],0))</f>
        <v>Phoenix</v>
      </c>
      <c r="K3056" t="str">
        <f>INDEX(Insurance_data[Insurance_Type],MATCH(Consolidated_sheets[[#This Row],[Patient_ID]],Insurance_data[Patient_ID],0))</f>
        <v>Private</v>
      </c>
      <c r="L3056" s="6">
        <f>INDEX(Insurance_data[Insurance_Amount],MATCH(Consolidated_sheets[[#This Row],[Patient_ID]],Insurance_data[Patient_ID],0))</f>
        <v>8062.01</v>
      </c>
    </row>
    <row r="3057" spans="1:12" x14ac:dyDescent="0.3">
      <c r="A3057" t="s">
        <v>482</v>
      </c>
      <c r="B3057" t="s">
        <v>5952</v>
      </c>
      <c r="C3057" s="6">
        <v>1474.6</v>
      </c>
      <c r="D3057" s="1">
        <v>44262.595942277469</v>
      </c>
      <c r="E3057" s="1" t="str">
        <f>TEXT(Consolidated_sheets[[#This Row],[Date]],"yyyy")</f>
        <v>2021</v>
      </c>
      <c r="F3057" s="1" t="str">
        <f>TEXT(Consolidated_sheets[[#This Row],[Date]],"mmmm")</f>
        <v>March</v>
      </c>
      <c r="G3057" t="str">
        <f>INDEX(Patient_data[Patient_Name],MATCH(Consolidated_sheets[[#This Row],[Patient_ID]],Patient_data[Patient_ID],0))</f>
        <v>Mark Jackson</v>
      </c>
      <c r="H3057">
        <f>INDEX(Patient_data[Age],MATCH(Consolidated_sheets[[#This Row],[Patient_ID]],Patient_data[Patient_ID],0))</f>
        <v>54</v>
      </c>
      <c r="I3057" t="str">
        <f>INDEX(Patient_data[Gender],MATCH(Consolidated_sheets[[#This Row],[Patient_ID]],Patient_data[Patient_ID],0))</f>
        <v>Female</v>
      </c>
      <c r="J3057" t="str">
        <f>INDEX(Location_data[Location],MATCH(Consolidated_sheets[[#This Row],[Patient_ID]],Location_data[Patient_ID],0))</f>
        <v>Los Angeles</v>
      </c>
      <c r="K3057" t="str">
        <f>INDEX(Insurance_data[Insurance_Type],MATCH(Consolidated_sheets[[#This Row],[Patient_ID]],Insurance_data[Patient_ID],0))</f>
        <v>Private</v>
      </c>
      <c r="L3057" s="6">
        <f>INDEX(Insurance_data[Insurance_Amount],MATCH(Consolidated_sheets[[#This Row],[Patient_ID]],Insurance_data[Patient_ID],0))</f>
        <v>3304.96</v>
      </c>
    </row>
    <row r="3058" spans="1:12" x14ac:dyDescent="0.3">
      <c r="A3058" t="s">
        <v>1709</v>
      </c>
      <c r="B3058" t="s">
        <v>5953</v>
      </c>
      <c r="C3058" s="6">
        <v>455.17</v>
      </c>
      <c r="D3058" s="1">
        <v>44262.856693813388</v>
      </c>
      <c r="E3058" s="1" t="str">
        <f>TEXT(Consolidated_sheets[[#This Row],[Date]],"yyyy")</f>
        <v>2021</v>
      </c>
      <c r="F3058" s="1" t="str">
        <f>TEXT(Consolidated_sheets[[#This Row],[Date]],"mmmm")</f>
        <v>March</v>
      </c>
      <c r="G3058" t="str">
        <f>INDEX(Patient_data[Patient_Name],MATCH(Consolidated_sheets[[#This Row],[Patient_ID]],Patient_data[Patient_ID],0))</f>
        <v>Michelle Cruz</v>
      </c>
      <c r="H3058">
        <f>INDEX(Patient_data[Age],MATCH(Consolidated_sheets[[#This Row],[Patient_ID]],Patient_data[Patient_ID],0))</f>
        <v>57</v>
      </c>
      <c r="I3058" t="str">
        <f>INDEX(Patient_data[Gender],MATCH(Consolidated_sheets[[#This Row],[Patient_ID]],Patient_data[Patient_ID],0))</f>
        <v>Male</v>
      </c>
      <c r="J3058" t="str">
        <f>INDEX(Location_data[Location],MATCH(Consolidated_sheets[[#This Row],[Patient_ID]],Location_data[Patient_ID],0))</f>
        <v>New York</v>
      </c>
      <c r="K3058" t="str">
        <f>INDEX(Insurance_data[Insurance_Type],MATCH(Consolidated_sheets[[#This Row],[Patient_ID]],Insurance_data[Patient_ID],0))</f>
        <v>None</v>
      </c>
      <c r="L3058" s="6">
        <f>INDEX(Insurance_data[Insurance_Amount],MATCH(Consolidated_sheets[[#This Row],[Patient_ID]],Insurance_data[Patient_ID],0))</f>
        <v>6781.22</v>
      </c>
    </row>
    <row r="3059" spans="1:12" x14ac:dyDescent="0.3">
      <c r="A3059" t="s">
        <v>2148</v>
      </c>
      <c r="B3059" t="s">
        <v>5953</v>
      </c>
      <c r="C3059" s="6">
        <v>2262.83</v>
      </c>
      <c r="D3059" s="1">
        <v>44263.11744534933</v>
      </c>
      <c r="E3059" s="1" t="str">
        <f>TEXT(Consolidated_sheets[[#This Row],[Date]],"yyyy")</f>
        <v>2021</v>
      </c>
      <c r="F3059" s="1" t="str">
        <f>TEXT(Consolidated_sheets[[#This Row],[Date]],"mmmm")</f>
        <v>March</v>
      </c>
      <c r="G3059" t="str">
        <f>INDEX(Patient_data[Patient_Name],MATCH(Consolidated_sheets[[#This Row],[Patient_ID]],Patient_data[Patient_ID],0))</f>
        <v>Tonya Castillo</v>
      </c>
      <c r="H3059">
        <f>INDEX(Patient_data[Age],MATCH(Consolidated_sheets[[#This Row],[Patient_ID]],Patient_data[Patient_ID],0))</f>
        <v>30</v>
      </c>
      <c r="I3059" t="str">
        <f>INDEX(Patient_data[Gender],MATCH(Consolidated_sheets[[#This Row],[Patient_ID]],Patient_data[Patient_ID],0))</f>
        <v>Male</v>
      </c>
      <c r="J3059" t="str">
        <f>INDEX(Location_data[Location],MATCH(Consolidated_sheets[[#This Row],[Patient_ID]],Location_data[Patient_ID],0))</f>
        <v>Houston</v>
      </c>
      <c r="K3059" t="str">
        <f>INDEX(Insurance_data[Insurance_Type],MATCH(Consolidated_sheets[[#This Row],[Patient_ID]],Insurance_data[Patient_ID],0))</f>
        <v>Private</v>
      </c>
      <c r="L3059" s="6">
        <f>INDEX(Insurance_data[Insurance_Amount],MATCH(Consolidated_sheets[[#This Row],[Patient_ID]],Insurance_data[Patient_ID],0))</f>
        <v>4181.3999999999996</v>
      </c>
    </row>
    <row r="3060" spans="1:12" x14ac:dyDescent="0.3">
      <c r="A3060" t="s">
        <v>90</v>
      </c>
      <c r="B3060" t="s">
        <v>5953</v>
      </c>
      <c r="C3060" s="6">
        <v>2363.67</v>
      </c>
      <c r="D3060" s="1">
        <v>44263.378196885264</v>
      </c>
      <c r="E3060" s="1" t="str">
        <f>TEXT(Consolidated_sheets[[#This Row],[Date]],"yyyy")</f>
        <v>2021</v>
      </c>
      <c r="F3060" s="1" t="str">
        <f>TEXT(Consolidated_sheets[[#This Row],[Date]],"mmmm")</f>
        <v>March</v>
      </c>
      <c r="G3060" t="str">
        <f>INDEX(Patient_data[Patient_Name],MATCH(Consolidated_sheets[[#This Row],[Patient_ID]],Patient_data[Patient_ID],0))</f>
        <v>Ronald Andrade</v>
      </c>
      <c r="H3060">
        <f>INDEX(Patient_data[Age],MATCH(Consolidated_sheets[[#This Row],[Patient_ID]],Patient_data[Patient_ID],0))</f>
        <v>57</v>
      </c>
      <c r="I3060" t="str">
        <f>INDEX(Patient_data[Gender],MATCH(Consolidated_sheets[[#This Row],[Patient_ID]],Patient_data[Patient_ID],0))</f>
        <v>Male</v>
      </c>
      <c r="J3060" t="str">
        <f>INDEX(Location_data[Location],MATCH(Consolidated_sheets[[#This Row],[Patient_ID]],Location_data[Patient_ID],0))</f>
        <v>Chicago</v>
      </c>
      <c r="K3060" t="str">
        <f>INDEX(Insurance_data[Insurance_Type],MATCH(Consolidated_sheets[[#This Row],[Patient_ID]],Insurance_data[Patient_ID],0))</f>
        <v>Private</v>
      </c>
      <c r="L3060" s="6">
        <f>INDEX(Insurance_data[Insurance_Amount],MATCH(Consolidated_sheets[[#This Row],[Patient_ID]],Insurance_data[Patient_ID],0))</f>
        <v>9755.23</v>
      </c>
    </row>
    <row r="3061" spans="1:12" x14ac:dyDescent="0.3">
      <c r="A3061" t="s">
        <v>335</v>
      </c>
      <c r="B3061" t="s">
        <v>5954</v>
      </c>
      <c r="C3061" s="6">
        <v>347.29</v>
      </c>
      <c r="D3061" s="1">
        <v>44263.63894842119</v>
      </c>
      <c r="E3061" s="1" t="str">
        <f>TEXT(Consolidated_sheets[[#This Row],[Date]],"yyyy")</f>
        <v>2021</v>
      </c>
      <c r="F3061" s="1" t="str">
        <f>TEXT(Consolidated_sheets[[#This Row],[Date]],"mmmm")</f>
        <v>March</v>
      </c>
      <c r="G3061" t="str">
        <f>INDEX(Patient_data[Patient_Name],MATCH(Consolidated_sheets[[#This Row],[Patient_ID]],Patient_data[Patient_ID],0))</f>
        <v>Stephen Mason</v>
      </c>
      <c r="H3061">
        <f>INDEX(Patient_data[Age],MATCH(Consolidated_sheets[[#This Row],[Patient_ID]],Patient_data[Patient_ID],0))</f>
        <v>47</v>
      </c>
      <c r="I3061" t="str">
        <f>INDEX(Patient_data[Gender],MATCH(Consolidated_sheets[[#This Row],[Patient_ID]],Patient_data[Patient_ID],0))</f>
        <v>Female</v>
      </c>
      <c r="J3061" t="str">
        <f>INDEX(Location_data[Location],MATCH(Consolidated_sheets[[#This Row],[Patient_ID]],Location_data[Patient_ID],0))</f>
        <v>Phoenix</v>
      </c>
      <c r="K3061" t="str">
        <f>INDEX(Insurance_data[Insurance_Type],MATCH(Consolidated_sheets[[#This Row],[Patient_ID]],Insurance_data[Patient_ID],0))</f>
        <v>Private</v>
      </c>
      <c r="L3061" s="6">
        <f>INDEX(Insurance_data[Insurance_Amount],MATCH(Consolidated_sheets[[#This Row],[Patient_ID]],Insurance_data[Patient_ID],0))</f>
        <v>235.3</v>
      </c>
    </row>
    <row r="3062" spans="1:12" x14ac:dyDescent="0.3">
      <c r="A3062" t="s">
        <v>1342</v>
      </c>
      <c r="B3062" t="s">
        <v>5955</v>
      </c>
      <c r="C3062" s="6">
        <v>4204.1400000000003</v>
      </c>
      <c r="D3062" s="1">
        <v>44263.899699957132</v>
      </c>
      <c r="E3062" s="1" t="str">
        <f>TEXT(Consolidated_sheets[[#This Row],[Date]],"yyyy")</f>
        <v>2021</v>
      </c>
      <c r="F3062" s="1" t="str">
        <f>TEXT(Consolidated_sheets[[#This Row],[Date]],"mmmm")</f>
        <v>March</v>
      </c>
      <c r="G3062" t="str">
        <f>INDEX(Patient_data[Patient_Name],MATCH(Consolidated_sheets[[#This Row],[Patient_ID]],Patient_data[Patient_ID],0))</f>
        <v>Jamie Mcintyre</v>
      </c>
      <c r="H3062">
        <f>INDEX(Patient_data[Age],MATCH(Consolidated_sheets[[#This Row],[Patient_ID]],Patient_data[Patient_ID],0))</f>
        <v>71</v>
      </c>
      <c r="I3062" t="str">
        <f>INDEX(Patient_data[Gender],MATCH(Consolidated_sheets[[#This Row],[Patient_ID]],Patient_data[Patient_ID],0))</f>
        <v>Male</v>
      </c>
      <c r="J3062" t="str">
        <f>INDEX(Location_data[Location],MATCH(Consolidated_sheets[[#This Row],[Patient_ID]],Location_data[Patient_ID],0))</f>
        <v>Los Angeles</v>
      </c>
      <c r="K3062" t="str">
        <f>INDEX(Insurance_data[Insurance_Type],MATCH(Consolidated_sheets[[#This Row],[Patient_ID]],Insurance_data[Patient_ID],0))</f>
        <v>None</v>
      </c>
      <c r="L3062" s="6">
        <f>INDEX(Insurance_data[Insurance_Amount],MATCH(Consolidated_sheets[[#This Row],[Patient_ID]],Insurance_data[Patient_ID],0))</f>
        <v>9419.7999999999993</v>
      </c>
    </row>
    <row r="3063" spans="1:12" x14ac:dyDescent="0.3">
      <c r="A3063" t="s">
        <v>1674</v>
      </c>
      <c r="B3063" t="s">
        <v>5953</v>
      </c>
      <c r="C3063" s="6">
        <v>213.69</v>
      </c>
      <c r="D3063" s="1">
        <v>44264.160451493073</v>
      </c>
      <c r="E3063" s="1" t="str">
        <f>TEXT(Consolidated_sheets[[#This Row],[Date]],"yyyy")</f>
        <v>2021</v>
      </c>
      <c r="F3063" s="1" t="str">
        <f>TEXT(Consolidated_sheets[[#This Row],[Date]],"mmmm")</f>
        <v>March</v>
      </c>
      <c r="G3063" t="str">
        <f>INDEX(Patient_data[Patient_Name],MATCH(Consolidated_sheets[[#This Row],[Patient_ID]],Patient_data[Patient_ID],0))</f>
        <v>Theodore Young</v>
      </c>
      <c r="H3063">
        <f>INDEX(Patient_data[Age],MATCH(Consolidated_sheets[[#This Row],[Patient_ID]],Patient_data[Patient_ID],0))</f>
        <v>28</v>
      </c>
      <c r="I3063" t="str">
        <f>INDEX(Patient_data[Gender],MATCH(Consolidated_sheets[[#This Row],[Patient_ID]],Patient_data[Patient_ID],0))</f>
        <v>Male</v>
      </c>
      <c r="J3063" t="str">
        <f>INDEX(Location_data[Location],MATCH(Consolidated_sheets[[#This Row],[Patient_ID]],Location_data[Patient_ID],0))</f>
        <v>Los Angeles</v>
      </c>
      <c r="K3063" t="str">
        <f>INDEX(Insurance_data[Insurance_Type],MATCH(Consolidated_sheets[[#This Row],[Patient_ID]],Insurance_data[Patient_ID],0))</f>
        <v>None</v>
      </c>
      <c r="L3063" s="6">
        <f>INDEX(Insurance_data[Insurance_Amount],MATCH(Consolidated_sheets[[#This Row],[Patient_ID]],Insurance_data[Patient_ID],0))</f>
        <v>5553.67</v>
      </c>
    </row>
    <row r="3064" spans="1:12" x14ac:dyDescent="0.3">
      <c r="A3064" t="s">
        <v>2035</v>
      </c>
      <c r="B3064" t="s">
        <v>5953</v>
      </c>
      <c r="C3064" s="6">
        <v>1274.32</v>
      </c>
      <c r="D3064" s="1">
        <v>44264.421203028993</v>
      </c>
      <c r="E3064" s="1" t="str">
        <f>TEXT(Consolidated_sheets[[#This Row],[Date]],"yyyy")</f>
        <v>2021</v>
      </c>
      <c r="F3064" s="1" t="str">
        <f>TEXT(Consolidated_sheets[[#This Row],[Date]],"mmmm")</f>
        <v>March</v>
      </c>
      <c r="G3064" t="str">
        <f>INDEX(Patient_data[Patient_Name],MATCH(Consolidated_sheets[[#This Row],[Patient_ID]],Patient_data[Patient_ID],0))</f>
        <v>Brian Buckley</v>
      </c>
      <c r="H3064">
        <f>INDEX(Patient_data[Age],MATCH(Consolidated_sheets[[#This Row],[Patient_ID]],Patient_data[Patient_ID],0))</f>
        <v>56</v>
      </c>
      <c r="I3064" t="str">
        <f>INDEX(Patient_data[Gender],MATCH(Consolidated_sheets[[#This Row],[Patient_ID]],Patient_data[Patient_ID],0))</f>
        <v>Female</v>
      </c>
      <c r="J3064" t="str">
        <f>INDEX(Location_data[Location],MATCH(Consolidated_sheets[[#This Row],[Patient_ID]],Location_data[Patient_ID],0))</f>
        <v>Houston</v>
      </c>
      <c r="K3064" t="str">
        <f>INDEX(Insurance_data[Insurance_Type],MATCH(Consolidated_sheets[[#This Row],[Patient_ID]],Insurance_data[Patient_ID],0))</f>
        <v>None</v>
      </c>
      <c r="L3064" s="6">
        <f>INDEX(Insurance_data[Insurance_Amount],MATCH(Consolidated_sheets[[#This Row],[Patient_ID]],Insurance_data[Patient_ID],0))</f>
        <v>4877.82</v>
      </c>
    </row>
    <row r="3065" spans="1:12" x14ac:dyDescent="0.3">
      <c r="A3065" t="s">
        <v>1693</v>
      </c>
      <c r="B3065" t="s">
        <v>5952</v>
      </c>
      <c r="C3065" s="6">
        <v>3130.57</v>
      </c>
      <c r="D3065" s="1">
        <v>44264.681954564927</v>
      </c>
      <c r="E3065" s="1" t="str">
        <f>TEXT(Consolidated_sheets[[#This Row],[Date]],"yyyy")</f>
        <v>2021</v>
      </c>
      <c r="F3065" s="1" t="str">
        <f>TEXT(Consolidated_sheets[[#This Row],[Date]],"mmmm")</f>
        <v>March</v>
      </c>
      <c r="G3065" t="str">
        <f>INDEX(Patient_data[Patient_Name],MATCH(Consolidated_sheets[[#This Row],[Patient_ID]],Patient_data[Patient_ID],0))</f>
        <v>Misty Wright</v>
      </c>
      <c r="H3065">
        <f>INDEX(Patient_data[Age],MATCH(Consolidated_sheets[[#This Row],[Patient_ID]],Patient_data[Patient_ID],0))</f>
        <v>23</v>
      </c>
      <c r="I3065" t="str">
        <f>INDEX(Patient_data[Gender],MATCH(Consolidated_sheets[[#This Row],[Patient_ID]],Patient_data[Patient_ID],0))</f>
        <v>Female</v>
      </c>
      <c r="J3065" t="str">
        <f>INDEX(Location_data[Location],MATCH(Consolidated_sheets[[#This Row],[Patient_ID]],Location_data[Patient_ID],0))</f>
        <v>Chicago</v>
      </c>
      <c r="K3065" t="str">
        <f>INDEX(Insurance_data[Insurance_Type],MATCH(Consolidated_sheets[[#This Row],[Patient_ID]],Insurance_data[Patient_ID],0))</f>
        <v>Private</v>
      </c>
      <c r="L3065" s="6">
        <f>INDEX(Insurance_data[Insurance_Amount],MATCH(Consolidated_sheets[[#This Row],[Patient_ID]],Insurance_data[Patient_ID],0))</f>
        <v>3794.13</v>
      </c>
    </row>
    <row r="3066" spans="1:12" x14ac:dyDescent="0.3">
      <c r="A3066" t="s">
        <v>2608</v>
      </c>
      <c r="B3066" t="s">
        <v>5954</v>
      </c>
      <c r="C3066" s="6">
        <v>2885.66</v>
      </c>
      <c r="D3066" s="1">
        <v>44264.942706100868</v>
      </c>
      <c r="E3066" s="1" t="str">
        <f>TEXT(Consolidated_sheets[[#This Row],[Date]],"yyyy")</f>
        <v>2021</v>
      </c>
      <c r="F3066" s="1" t="str">
        <f>TEXT(Consolidated_sheets[[#This Row],[Date]],"mmmm")</f>
        <v>March</v>
      </c>
      <c r="G3066" t="str">
        <f>INDEX(Patient_data[Patient_Name],MATCH(Consolidated_sheets[[#This Row],[Patient_ID]],Patient_data[Patient_ID],0))</f>
        <v>Mark Williams</v>
      </c>
      <c r="H3066">
        <f>INDEX(Patient_data[Age],MATCH(Consolidated_sheets[[#This Row],[Patient_ID]],Patient_data[Patient_ID],0))</f>
        <v>43</v>
      </c>
      <c r="I3066" t="str">
        <f>INDEX(Patient_data[Gender],MATCH(Consolidated_sheets[[#This Row],[Patient_ID]],Patient_data[Patient_ID],0))</f>
        <v>Female</v>
      </c>
      <c r="J3066" t="str">
        <f>INDEX(Location_data[Location],MATCH(Consolidated_sheets[[#This Row],[Patient_ID]],Location_data[Patient_ID],0))</f>
        <v>Houston</v>
      </c>
      <c r="K3066" t="str">
        <f>INDEX(Insurance_data[Insurance_Type],MATCH(Consolidated_sheets[[#This Row],[Patient_ID]],Insurance_data[Patient_ID],0))</f>
        <v>None</v>
      </c>
      <c r="L3066" s="6">
        <f>INDEX(Insurance_data[Insurance_Amount],MATCH(Consolidated_sheets[[#This Row],[Patient_ID]],Insurance_data[Patient_ID],0))</f>
        <v>5223.07</v>
      </c>
    </row>
    <row r="3067" spans="1:12" x14ac:dyDescent="0.3">
      <c r="A3067" t="s">
        <v>1548</v>
      </c>
      <c r="B3067" t="s">
        <v>5955</v>
      </c>
      <c r="C3067" s="6">
        <v>2861.33</v>
      </c>
      <c r="D3067" s="1">
        <v>44265.203457636802</v>
      </c>
      <c r="E3067" s="1" t="str">
        <f>TEXT(Consolidated_sheets[[#This Row],[Date]],"yyyy")</f>
        <v>2021</v>
      </c>
      <c r="F3067" s="1" t="str">
        <f>TEXT(Consolidated_sheets[[#This Row],[Date]],"mmmm")</f>
        <v>March</v>
      </c>
      <c r="G3067" t="str">
        <f>INDEX(Patient_data[Patient_Name],MATCH(Consolidated_sheets[[#This Row],[Patient_ID]],Patient_data[Patient_ID],0))</f>
        <v>Jerry Buck</v>
      </c>
      <c r="H3067">
        <f>INDEX(Patient_data[Age],MATCH(Consolidated_sheets[[#This Row],[Patient_ID]],Patient_data[Patient_ID],0))</f>
        <v>38</v>
      </c>
      <c r="I3067" t="str">
        <f>INDEX(Patient_data[Gender],MATCH(Consolidated_sheets[[#This Row],[Patient_ID]],Patient_data[Patient_ID],0))</f>
        <v>Female</v>
      </c>
      <c r="J3067" t="str">
        <f>INDEX(Location_data[Location],MATCH(Consolidated_sheets[[#This Row],[Patient_ID]],Location_data[Patient_ID],0))</f>
        <v>Chicago</v>
      </c>
      <c r="K3067" t="str">
        <f>INDEX(Insurance_data[Insurance_Type],MATCH(Consolidated_sheets[[#This Row],[Patient_ID]],Insurance_data[Patient_ID],0))</f>
        <v>Private</v>
      </c>
      <c r="L3067" s="6">
        <f>INDEX(Insurance_data[Insurance_Amount],MATCH(Consolidated_sheets[[#This Row],[Patient_ID]],Insurance_data[Patient_ID],0))</f>
        <v>8910.69</v>
      </c>
    </row>
    <row r="3068" spans="1:12" x14ac:dyDescent="0.3">
      <c r="A3068" t="s">
        <v>2601</v>
      </c>
      <c r="B3068" t="s">
        <v>5954</v>
      </c>
      <c r="C3068" s="6">
        <v>2894.53</v>
      </c>
      <c r="D3068" s="1">
        <v>44265.464209172729</v>
      </c>
      <c r="E3068" s="1" t="str">
        <f>TEXT(Consolidated_sheets[[#This Row],[Date]],"yyyy")</f>
        <v>2021</v>
      </c>
      <c r="F3068" s="1" t="str">
        <f>TEXT(Consolidated_sheets[[#This Row],[Date]],"mmmm")</f>
        <v>March</v>
      </c>
      <c r="G3068" t="str">
        <f>INDEX(Patient_data[Patient_Name],MATCH(Consolidated_sheets[[#This Row],[Patient_ID]],Patient_data[Patient_ID],0))</f>
        <v>Rose Anderson</v>
      </c>
      <c r="H3068">
        <f>INDEX(Patient_data[Age],MATCH(Consolidated_sheets[[#This Row],[Patient_ID]],Patient_data[Patient_ID],0))</f>
        <v>76</v>
      </c>
      <c r="I3068" t="str">
        <f>INDEX(Patient_data[Gender],MATCH(Consolidated_sheets[[#This Row],[Patient_ID]],Patient_data[Patient_ID],0))</f>
        <v>Female</v>
      </c>
      <c r="J3068" t="str">
        <f>INDEX(Location_data[Location],MATCH(Consolidated_sheets[[#This Row],[Patient_ID]],Location_data[Patient_ID],0))</f>
        <v>Phoenix</v>
      </c>
      <c r="K3068" t="str">
        <f>INDEX(Insurance_data[Insurance_Type],MATCH(Consolidated_sheets[[#This Row],[Patient_ID]],Insurance_data[Patient_ID],0))</f>
        <v>Public</v>
      </c>
      <c r="L3068" s="6">
        <f>INDEX(Insurance_data[Insurance_Amount],MATCH(Consolidated_sheets[[#This Row],[Patient_ID]],Insurance_data[Patient_ID],0))</f>
        <v>8717.57</v>
      </c>
    </row>
    <row r="3069" spans="1:12" x14ac:dyDescent="0.3">
      <c r="A3069" t="s">
        <v>2200</v>
      </c>
      <c r="B3069" t="s">
        <v>5953</v>
      </c>
      <c r="C3069" s="6">
        <v>3907.18</v>
      </c>
      <c r="D3069" s="1">
        <v>44265.724960708671</v>
      </c>
      <c r="E3069" s="1" t="str">
        <f>TEXT(Consolidated_sheets[[#This Row],[Date]],"yyyy")</f>
        <v>2021</v>
      </c>
      <c r="F3069" s="1" t="str">
        <f>TEXT(Consolidated_sheets[[#This Row],[Date]],"mmmm")</f>
        <v>March</v>
      </c>
      <c r="G3069" t="str">
        <f>INDEX(Patient_data[Patient_Name],MATCH(Consolidated_sheets[[#This Row],[Patient_ID]],Patient_data[Patient_ID],0))</f>
        <v>Danielle Estrada</v>
      </c>
      <c r="H3069">
        <f>INDEX(Patient_data[Age],MATCH(Consolidated_sheets[[#This Row],[Patient_ID]],Patient_data[Patient_ID],0))</f>
        <v>28</v>
      </c>
      <c r="I3069" t="str">
        <f>INDEX(Patient_data[Gender],MATCH(Consolidated_sheets[[#This Row],[Patient_ID]],Patient_data[Patient_ID],0))</f>
        <v>Female</v>
      </c>
      <c r="J3069" t="str">
        <f>INDEX(Location_data[Location],MATCH(Consolidated_sheets[[#This Row],[Patient_ID]],Location_data[Patient_ID],0))</f>
        <v>New York</v>
      </c>
      <c r="K3069" t="str">
        <f>INDEX(Insurance_data[Insurance_Type],MATCH(Consolidated_sheets[[#This Row],[Patient_ID]],Insurance_data[Patient_ID],0))</f>
        <v>None</v>
      </c>
      <c r="L3069" s="6">
        <f>INDEX(Insurance_data[Insurance_Amount],MATCH(Consolidated_sheets[[#This Row],[Patient_ID]],Insurance_data[Patient_ID],0))</f>
        <v>5843.65</v>
      </c>
    </row>
    <row r="3070" spans="1:12" x14ac:dyDescent="0.3">
      <c r="A3070" t="s">
        <v>383</v>
      </c>
      <c r="B3070" t="s">
        <v>5955</v>
      </c>
      <c r="C3070" s="6">
        <v>1387.46</v>
      </c>
      <c r="D3070" s="1">
        <v>44265.985712244597</v>
      </c>
      <c r="E3070" s="1" t="str">
        <f>TEXT(Consolidated_sheets[[#This Row],[Date]],"yyyy")</f>
        <v>2021</v>
      </c>
      <c r="F3070" s="1" t="str">
        <f>TEXT(Consolidated_sheets[[#This Row],[Date]],"mmmm")</f>
        <v>March</v>
      </c>
      <c r="G3070" t="str">
        <f>INDEX(Patient_data[Patient_Name],MATCH(Consolidated_sheets[[#This Row],[Patient_ID]],Patient_data[Patient_ID],0))</f>
        <v>Wesley Jones</v>
      </c>
      <c r="H3070">
        <f>INDEX(Patient_data[Age],MATCH(Consolidated_sheets[[#This Row],[Patient_ID]],Patient_data[Patient_ID],0))</f>
        <v>57</v>
      </c>
      <c r="I3070" t="str">
        <f>INDEX(Patient_data[Gender],MATCH(Consolidated_sheets[[#This Row],[Patient_ID]],Patient_data[Patient_ID],0))</f>
        <v>Male</v>
      </c>
      <c r="J3070" t="str">
        <f>INDEX(Location_data[Location],MATCH(Consolidated_sheets[[#This Row],[Patient_ID]],Location_data[Patient_ID],0))</f>
        <v>Chicago</v>
      </c>
      <c r="K3070" t="str">
        <f>INDEX(Insurance_data[Insurance_Type],MATCH(Consolidated_sheets[[#This Row],[Patient_ID]],Insurance_data[Patient_ID],0))</f>
        <v>Private</v>
      </c>
      <c r="L3070" s="6">
        <f>INDEX(Insurance_data[Insurance_Amount],MATCH(Consolidated_sheets[[#This Row],[Patient_ID]],Insurance_data[Patient_ID],0))</f>
        <v>4473.93</v>
      </c>
    </row>
    <row r="3071" spans="1:12" x14ac:dyDescent="0.3">
      <c r="A3071" t="s">
        <v>533</v>
      </c>
      <c r="B3071" t="s">
        <v>5952</v>
      </c>
      <c r="C3071" s="6">
        <v>3514.72</v>
      </c>
      <c r="D3071" s="1">
        <v>44266.246463780531</v>
      </c>
      <c r="E3071" s="1" t="str">
        <f>TEXT(Consolidated_sheets[[#This Row],[Date]],"yyyy")</f>
        <v>2021</v>
      </c>
      <c r="F3071" s="1" t="str">
        <f>TEXT(Consolidated_sheets[[#This Row],[Date]],"mmmm")</f>
        <v>March</v>
      </c>
      <c r="G3071" t="str">
        <f>INDEX(Patient_data[Patient_Name],MATCH(Consolidated_sheets[[#This Row],[Patient_ID]],Patient_data[Patient_ID],0))</f>
        <v>Suzanne Fox</v>
      </c>
      <c r="H3071">
        <f>INDEX(Patient_data[Age],MATCH(Consolidated_sheets[[#This Row],[Patient_ID]],Patient_data[Patient_ID],0))</f>
        <v>25</v>
      </c>
      <c r="I3071" t="str">
        <f>INDEX(Patient_data[Gender],MATCH(Consolidated_sheets[[#This Row],[Patient_ID]],Patient_data[Patient_ID],0))</f>
        <v>Female</v>
      </c>
      <c r="J3071" t="str">
        <f>INDEX(Location_data[Location],MATCH(Consolidated_sheets[[#This Row],[Patient_ID]],Location_data[Patient_ID],0))</f>
        <v>New York</v>
      </c>
      <c r="K3071" t="str">
        <f>INDEX(Insurance_data[Insurance_Type],MATCH(Consolidated_sheets[[#This Row],[Patient_ID]],Insurance_data[Patient_ID],0))</f>
        <v>Public</v>
      </c>
      <c r="L3071" s="6">
        <f>INDEX(Insurance_data[Insurance_Amount],MATCH(Consolidated_sheets[[#This Row],[Patient_ID]],Insurance_data[Patient_ID],0))</f>
        <v>4366.67</v>
      </c>
    </row>
    <row r="3072" spans="1:12" x14ac:dyDescent="0.3">
      <c r="A3072" t="s">
        <v>1699</v>
      </c>
      <c r="B3072" t="s">
        <v>5952</v>
      </c>
      <c r="C3072" s="6">
        <v>3734.88</v>
      </c>
      <c r="D3072" s="1">
        <v>44266.507215316473</v>
      </c>
      <c r="E3072" s="1" t="str">
        <f>TEXT(Consolidated_sheets[[#This Row],[Date]],"yyyy")</f>
        <v>2021</v>
      </c>
      <c r="F3072" s="1" t="str">
        <f>TEXT(Consolidated_sheets[[#This Row],[Date]],"mmmm")</f>
        <v>March</v>
      </c>
      <c r="G3072" t="str">
        <f>INDEX(Patient_data[Patient_Name],MATCH(Consolidated_sheets[[#This Row],[Patient_ID]],Patient_data[Patient_ID],0))</f>
        <v>Anita Johnson</v>
      </c>
      <c r="H3072">
        <f>INDEX(Patient_data[Age],MATCH(Consolidated_sheets[[#This Row],[Patient_ID]],Patient_data[Patient_ID],0))</f>
        <v>63</v>
      </c>
      <c r="I3072" t="str">
        <f>INDEX(Patient_data[Gender],MATCH(Consolidated_sheets[[#This Row],[Patient_ID]],Patient_data[Patient_ID],0))</f>
        <v>Male</v>
      </c>
      <c r="J3072" t="str">
        <f>INDEX(Location_data[Location],MATCH(Consolidated_sheets[[#This Row],[Patient_ID]],Location_data[Patient_ID],0))</f>
        <v>Houston</v>
      </c>
      <c r="K3072" t="str">
        <f>INDEX(Insurance_data[Insurance_Type],MATCH(Consolidated_sheets[[#This Row],[Patient_ID]],Insurance_data[Patient_ID],0))</f>
        <v>Private</v>
      </c>
      <c r="L3072" s="6">
        <f>INDEX(Insurance_data[Insurance_Amount],MATCH(Consolidated_sheets[[#This Row],[Patient_ID]],Insurance_data[Patient_ID],0))</f>
        <v>1880.26</v>
      </c>
    </row>
    <row r="3073" spans="1:12" x14ac:dyDescent="0.3">
      <c r="A3073" t="s">
        <v>145</v>
      </c>
      <c r="B3073" t="s">
        <v>5952</v>
      </c>
      <c r="C3073" s="6">
        <v>4877.08</v>
      </c>
      <c r="D3073" s="1">
        <v>44266.767966852407</v>
      </c>
      <c r="E3073" s="1" t="str">
        <f>TEXT(Consolidated_sheets[[#This Row],[Date]],"yyyy")</f>
        <v>2021</v>
      </c>
      <c r="F3073" s="1" t="str">
        <f>TEXT(Consolidated_sheets[[#This Row],[Date]],"mmmm")</f>
        <v>March</v>
      </c>
      <c r="G3073" t="str">
        <f>INDEX(Patient_data[Patient_Name],MATCH(Consolidated_sheets[[#This Row],[Patient_ID]],Patient_data[Patient_ID],0))</f>
        <v>Amber Welch</v>
      </c>
      <c r="H3073">
        <f>INDEX(Patient_data[Age],MATCH(Consolidated_sheets[[#This Row],[Patient_ID]],Patient_data[Patient_ID],0))</f>
        <v>49</v>
      </c>
      <c r="I3073" t="str">
        <f>INDEX(Patient_data[Gender],MATCH(Consolidated_sheets[[#This Row],[Patient_ID]],Patient_data[Patient_ID],0))</f>
        <v>Female</v>
      </c>
      <c r="J3073" t="str">
        <f>INDEX(Location_data[Location],MATCH(Consolidated_sheets[[#This Row],[Patient_ID]],Location_data[Patient_ID],0))</f>
        <v>Chicago</v>
      </c>
      <c r="K3073" t="str">
        <f>INDEX(Insurance_data[Insurance_Type],MATCH(Consolidated_sheets[[#This Row],[Patient_ID]],Insurance_data[Patient_ID],0))</f>
        <v>Public</v>
      </c>
      <c r="L3073" s="6">
        <f>INDEX(Insurance_data[Insurance_Amount],MATCH(Consolidated_sheets[[#This Row],[Patient_ID]],Insurance_data[Patient_ID],0))</f>
        <v>5141.8</v>
      </c>
    </row>
    <row r="3074" spans="1:12" x14ac:dyDescent="0.3">
      <c r="A3074" t="s">
        <v>1498</v>
      </c>
      <c r="B3074" t="s">
        <v>5953</v>
      </c>
      <c r="C3074" s="6">
        <v>2371.91</v>
      </c>
      <c r="D3074" s="1">
        <v>44267.028718388327</v>
      </c>
      <c r="E3074" s="1" t="str">
        <f>TEXT(Consolidated_sheets[[#This Row],[Date]],"yyyy")</f>
        <v>2021</v>
      </c>
      <c r="F3074" s="1" t="str">
        <f>TEXT(Consolidated_sheets[[#This Row],[Date]],"mmmm")</f>
        <v>March</v>
      </c>
      <c r="G3074" t="str">
        <f>INDEX(Patient_data[Patient_Name],MATCH(Consolidated_sheets[[#This Row],[Patient_ID]],Patient_data[Patient_ID],0))</f>
        <v>Jesse Landry MD</v>
      </c>
      <c r="H3074">
        <f>INDEX(Patient_data[Age],MATCH(Consolidated_sheets[[#This Row],[Patient_ID]],Patient_data[Patient_ID],0))</f>
        <v>34</v>
      </c>
      <c r="I3074" t="str">
        <f>INDEX(Patient_data[Gender],MATCH(Consolidated_sheets[[#This Row],[Patient_ID]],Patient_data[Patient_ID],0))</f>
        <v>Female</v>
      </c>
      <c r="J3074" t="str">
        <f>INDEX(Location_data[Location],MATCH(Consolidated_sheets[[#This Row],[Patient_ID]],Location_data[Patient_ID],0))</f>
        <v>Phoenix</v>
      </c>
      <c r="K3074" t="str">
        <f>INDEX(Insurance_data[Insurance_Type],MATCH(Consolidated_sheets[[#This Row],[Patient_ID]],Insurance_data[Patient_ID],0))</f>
        <v>None</v>
      </c>
      <c r="L3074" s="6">
        <f>INDEX(Insurance_data[Insurance_Amount],MATCH(Consolidated_sheets[[#This Row],[Patient_ID]],Insurance_data[Patient_ID],0))</f>
        <v>7975.85</v>
      </c>
    </row>
    <row r="3075" spans="1:12" x14ac:dyDescent="0.3">
      <c r="A3075" t="s">
        <v>240</v>
      </c>
      <c r="B3075" t="s">
        <v>5953</v>
      </c>
      <c r="C3075" s="6">
        <v>2421.63</v>
      </c>
      <c r="D3075" s="1">
        <v>44267.289469924268</v>
      </c>
      <c r="E3075" s="1" t="str">
        <f>TEXT(Consolidated_sheets[[#This Row],[Date]],"yyyy")</f>
        <v>2021</v>
      </c>
      <c r="F3075" s="1" t="str">
        <f>TEXT(Consolidated_sheets[[#This Row],[Date]],"mmmm")</f>
        <v>March</v>
      </c>
      <c r="G3075" t="str">
        <f>INDEX(Patient_data[Patient_Name],MATCH(Consolidated_sheets[[#This Row],[Patient_ID]],Patient_data[Patient_ID],0))</f>
        <v>John Carter</v>
      </c>
      <c r="H3075">
        <f>INDEX(Patient_data[Age],MATCH(Consolidated_sheets[[#This Row],[Patient_ID]],Patient_data[Patient_ID],0))</f>
        <v>69</v>
      </c>
      <c r="I3075" t="str">
        <f>INDEX(Patient_data[Gender],MATCH(Consolidated_sheets[[#This Row],[Patient_ID]],Patient_data[Patient_ID],0))</f>
        <v>Female</v>
      </c>
      <c r="J3075" t="str">
        <f>INDEX(Location_data[Location],MATCH(Consolidated_sheets[[#This Row],[Patient_ID]],Location_data[Patient_ID],0))</f>
        <v>Phoenix</v>
      </c>
      <c r="K3075" t="str">
        <f>INDEX(Insurance_data[Insurance_Type],MATCH(Consolidated_sheets[[#This Row],[Patient_ID]],Insurance_data[Patient_ID],0))</f>
        <v>Public</v>
      </c>
      <c r="L3075" s="6">
        <f>INDEX(Insurance_data[Insurance_Amount],MATCH(Consolidated_sheets[[#This Row],[Patient_ID]],Insurance_data[Patient_ID],0))</f>
        <v>2442.02</v>
      </c>
    </row>
    <row r="3076" spans="1:12" x14ac:dyDescent="0.3">
      <c r="A3076" t="s">
        <v>1573</v>
      </c>
      <c r="B3076" t="s">
        <v>5955</v>
      </c>
      <c r="C3076" s="6">
        <v>1234.22</v>
      </c>
      <c r="D3076" s="1">
        <v>44267.550221460209</v>
      </c>
      <c r="E3076" s="1" t="str">
        <f>TEXT(Consolidated_sheets[[#This Row],[Date]],"yyyy")</f>
        <v>2021</v>
      </c>
      <c r="F3076" s="1" t="str">
        <f>TEXT(Consolidated_sheets[[#This Row],[Date]],"mmmm")</f>
        <v>March</v>
      </c>
      <c r="G3076" t="str">
        <f>INDEX(Patient_data[Patient_Name],MATCH(Consolidated_sheets[[#This Row],[Patient_ID]],Patient_data[Patient_ID],0))</f>
        <v>Miss Kathleen Watson DVM</v>
      </c>
      <c r="H3076">
        <f>INDEX(Patient_data[Age],MATCH(Consolidated_sheets[[#This Row],[Patient_ID]],Patient_data[Patient_ID],0))</f>
        <v>40</v>
      </c>
      <c r="I3076" t="str">
        <f>INDEX(Patient_data[Gender],MATCH(Consolidated_sheets[[#This Row],[Patient_ID]],Patient_data[Patient_ID],0))</f>
        <v>Male</v>
      </c>
      <c r="J3076" t="str">
        <f>INDEX(Location_data[Location],MATCH(Consolidated_sheets[[#This Row],[Patient_ID]],Location_data[Patient_ID],0))</f>
        <v>Phoenix</v>
      </c>
      <c r="K3076" t="str">
        <f>INDEX(Insurance_data[Insurance_Type],MATCH(Consolidated_sheets[[#This Row],[Patient_ID]],Insurance_data[Patient_ID],0))</f>
        <v>Private</v>
      </c>
      <c r="L3076" s="6">
        <f>INDEX(Insurance_data[Insurance_Amount],MATCH(Consolidated_sheets[[#This Row],[Patient_ID]],Insurance_data[Patient_ID],0))</f>
        <v>6622.52</v>
      </c>
    </row>
    <row r="3077" spans="1:12" x14ac:dyDescent="0.3">
      <c r="A3077" t="s">
        <v>1511</v>
      </c>
      <c r="B3077" t="s">
        <v>5952</v>
      </c>
      <c r="C3077" s="6">
        <v>888.19</v>
      </c>
      <c r="D3077" s="1">
        <v>44267.810972996143</v>
      </c>
      <c r="E3077" s="1" t="str">
        <f>TEXT(Consolidated_sheets[[#This Row],[Date]],"yyyy")</f>
        <v>2021</v>
      </c>
      <c r="F3077" s="1" t="str">
        <f>TEXT(Consolidated_sheets[[#This Row],[Date]],"mmmm")</f>
        <v>March</v>
      </c>
      <c r="G3077" t="str">
        <f>INDEX(Patient_data[Patient_Name],MATCH(Consolidated_sheets[[#This Row],[Patient_ID]],Patient_data[Patient_ID],0))</f>
        <v>Carlos Jones</v>
      </c>
      <c r="H3077">
        <f>INDEX(Patient_data[Age],MATCH(Consolidated_sheets[[#This Row],[Patient_ID]],Patient_data[Patient_ID],0))</f>
        <v>67</v>
      </c>
      <c r="I3077" t="str">
        <f>INDEX(Patient_data[Gender],MATCH(Consolidated_sheets[[#This Row],[Patient_ID]],Patient_data[Patient_ID],0))</f>
        <v>Male</v>
      </c>
      <c r="J3077" t="str">
        <f>INDEX(Location_data[Location],MATCH(Consolidated_sheets[[#This Row],[Patient_ID]],Location_data[Patient_ID],0))</f>
        <v>New York</v>
      </c>
      <c r="K3077" t="str">
        <f>INDEX(Insurance_data[Insurance_Type],MATCH(Consolidated_sheets[[#This Row],[Patient_ID]],Insurance_data[Patient_ID],0))</f>
        <v>None</v>
      </c>
      <c r="L3077" s="6">
        <f>INDEX(Insurance_data[Insurance_Amount],MATCH(Consolidated_sheets[[#This Row],[Patient_ID]],Insurance_data[Patient_ID],0))</f>
        <v>7820.54</v>
      </c>
    </row>
    <row r="3078" spans="1:12" x14ac:dyDescent="0.3">
      <c r="A3078" t="s">
        <v>583</v>
      </c>
      <c r="B3078" t="s">
        <v>5954</v>
      </c>
      <c r="C3078" s="6">
        <v>3936.89</v>
      </c>
      <c r="D3078" s="1">
        <v>44268.07172453207</v>
      </c>
      <c r="E3078" s="1" t="str">
        <f>TEXT(Consolidated_sheets[[#This Row],[Date]],"yyyy")</f>
        <v>2021</v>
      </c>
      <c r="F3078" s="1" t="str">
        <f>TEXT(Consolidated_sheets[[#This Row],[Date]],"mmmm")</f>
        <v>March</v>
      </c>
      <c r="G3078" t="str">
        <f>INDEX(Patient_data[Patient_Name],MATCH(Consolidated_sheets[[#This Row],[Patient_ID]],Patient_data[Patient_ID],0))</f>
        <v>Kimberly King</v>
      </c>
      <c r="H3078">
        <f>INDEX(Patient_data[Age],MATCH(Consolidated_sheets[[#This Row],[Patient_ID]],Patient_data[Patient_ID],0))</f>
        <v>48</v>
      </c>
      <c r="I3078" t="str">
        <f>INDEX(Patient_data[Gender],MATCH(Consolidated_sheets[[#This Row],[Patient_ID]],Patient_data[Patient_ID],0))</f>
        <v>Female</v>
      </c>
      <c r="J3078" t="str">
        <f>INDEX(Location_data[Location],MATCH(Consolidated_sheets[[#This Row],[Patient_ID]],Location_data[Patient_ID],0))</f>
        <v>Houston</v>
      </c>
      <c r="K3078" t="str">
        <f>INDEX(Insurance_data[Insurance_Type],MATCH(Consolidated_sheets[[#This Row],[Patient_ID]],Insurance_data[Patient_ID],0))</f>
        <v>Public</v>
      </c>
      <c r="L3078" s="6">
        <f>INDEX(Insurance_data[Insurance_Amount],MATCH(Consolidated_sheets[[#This Row],[Patient_ID]],Insurance_data[Patient_ID],0))</f>
        <v>7464.19</v>
      </c>
    </row>
    <row r="3079" spans="1:12" x14ac:dyDescent="0.3">
      <c r="A3079" t="s">
        <v>448</v>
      </c>
      <c r="B3079" t="s">
        <v>5955</v>
      </c>
      <c r="C3079" s="6">
        <v>1419.37</v>
      </c>
      <c r="D3079" s="1">
        <v>44268.332476068012</v>
      </c>
      <c r="E3079" s="1" t="str">
        <f>TEXT(Consolidated_sheets[[#This Row],[Date]],"yyyy")</f>
        <v>2021</v>
      </c>
      <c r="F3079" s="1" t="str">
        <f>TEXT(Consolidated_sheets[[#This Row],[Date]],"mmmm")</f>
        <v>March</v>
      </c>
      <c r="G3079" t="str">
        <f>INDEX(Patient_data[Patient_Name],MATCH(Consolidated_sheets[[#This Row],[Patient_ID]],Patient_data[Patient_ID],0))</f>
        <v>Joanna Vargas</v>
      </c>
      <c r="H3079">
        <f>INDEX(Patient_data[Age],MATCH(Consolidated_sheets[[#This Row],[Patient_ID]],Patient_data[Patient_ID],0))</f>
        <v>45</v>
      </c>
      <c r="I3079" t="str">
        <f>INDEX(Patient_data[Gender],MATCH(Consolidated_sheets[[#This Row],[Patient_ID]],Patient_data[Patient_ID],0))</f>
        <v>Male</v>
      </c>
      <c r="J3079" t="str">
        <f>INDEX(Location_data[Location],MATCH(Consolidated_sheets[[#This Row],[Patient_ID]],Location_data[Patient_ID],0))</f>
        <v>New York</v>
      </c>
      <c r="K3079" t="str">
        <f>INDEX(Insurance_data[Insurance_Type],MATCH(Consolidated_sheets[[#This Row],[Patient_ID]],Insurance_data[Patient_ID],0))</f>
        <v>Public</v>
      </c>
      <c r="L3079" s="6">
        <f>INDEX(Insurance_data[Insurance_Amount],MATCH(Consolidated_sheets[[#This Row],[Patient_ID]],Insurance_data[Patient_ID],0))</f>
        <v>605.96</v>
      </c>
    </row>
    <row r="3080" spans="1:12" x14ac:dyDescent="0.3">
      <c r="A3080" t="s">
        <v>2860</v>
      </c>
      <c r="B3080" t="s">
        <v>5953</v>
      </c>
      <c r="C3080" s="6">
        <v>264.75</v>
      </c>
      <c r="D3080" s="1">
        <v>44268.593227603938</v>
      </c>
      <c r="E3080" s="1" t="str">
        <f>TEXT(Consolidated_sheets[[#This Row],[Date]],"yyyy")</f>
        <v>2021</v>
      </c>
      <c r="F3080" s="1" t="str">
        <f>TEXT(Consolidated_sheets[[#This Row],[Date]],"mmmm")</f>
        <v>March</v>
      </c>
      <c r="G3080" t="str">
        <f>INDEX(Patient_data[Patient_Name],MATCH(Consolidated_sheets[[#This Row],[Patient_ID]],Patient_data[Patient_ID],0))</f>
        <v>Stephen Turner</v>
      </c>
      <c r="H3080">
        <f>INDEX(Patient_data[Age],MATCH(Consolidated_sheets[[#This Row],[Patient_ID]],Patient_data[Patient_ID],0))</f>
        <v>64</v>
      </c>
      <c r="I3080" t="str">
        <f>INDEX(Patient_data[Gender],MATCH(Consolidated_sheets[[#This Row],[Patient_ID]],Patient_data[Patient_ID],0))</f>
        <v>Female</v>
      </c>
      <c r="J3080" t="str">
        <f>INDEX(Location_data[Location],MATCH(Consolidated_sheets[[#This Row],[Patient_ID]],Location_data[Patient_ID],0))</f>
        <v>New York</v>
      </c>
      <c r="K3080" t="str">
        <f>INDEX(Insurance_data[Insurance_Type],MATCH(Consolidated_sheets[[#This Row],[Patient_ID]],Insurance_data[Patient_ID],0))</f>
        <v>None</v>
      </c>
      <c r="L3080" s="6">
        <f>INDEX(Insurance_data[Insurance_Amount],MATCH(Consolidated_sheets[[#This Row],[Patient_ID]],Insurance_data[Patient_ID],0))</f>
        <v>3662.35</v>
      </c>
    </row>
    <row r="3081" spans="1:12" x14ac:dyDescent="0.3">
      <c r="A3081" t="s">
        <v>328</v>
      </c>
      <c r="B3081" t="s">
        <v>5954</v>
      </c>
      <c r="C3081" s="6">
        <v>2763.46</v>
      </c>
      <c r="D3081" s="1">
        <v>44268.853979139873</v>
      </c>
      <c r="E3081" s="1" t="str">
        <f>TEXT(Consolidated_sheets[[#This Row],[Date]],"yyyy")</f>
        <v>2021</v>
      </c>
      <c r="F3081" s="1" t="str">
        <f>TEXT(Consolidated_sheets[[#This Row],[Date]],"mmmm")</f>
        <v>March</v>
      </c>
      <c r="G3081" t="str">
        <f>INDEX(Patient_data[Patient_Name],MATCH(Consolidated_sheets[[#This Row],[Patient_ID]],Patient_data[Patient_ID],0))</f>
        <v>James Warner</v>
      </c>
      <c r="H3081">
        <f>INDEX(Patient_data[Age],MATCH(Consolidated_sheets[[#This Row],[Patient_ID]],Patient_data[Patient_ID],0))</f>
        <v>20</v>
      </c>
      <c r="I3081" t="str">
        <f>INDEX(Patient_data[Gender],MATCH(Consolidated_sheets[[#This Row],[Patient_ID]],Patient_data[Patient_ID],0))</f>
        <v>Male</v>
      </c>
      <c r="J3081" t="str">
        <f>INDEX(Location_data[Location],MATCH(Consolidated_sheets[[#This Row],[Patient_ID]],Location_data[Patient_ID],0))</f>
        <v>New York</v>
      </c>
      <c r="K3081" t="str">
        <f>INDEX(Insurance_data[Insurance_Type],MATCH(Consolidated_sheets[[#This Row],[Patient_ID]],Insurance_data[Patient_ID],0))</f>
        <v>Private</v>
      </c>
      <c r="L3081" s="6">
        <f>INDEX(Insurance_data[Insurance_Amount],MATCH(Consolidated_sheets[[#This Row],[Patient_ID]],Insurance_data[Patient_ID],0))</f>
        <v>8247.4500000000007</v>
      </c>
    </row>
    <row r="3082" spans="1:12" x14ac:dyDescent="0.3">
      <c r="A3082" t="s">
        <v>1614</v>
      </c>
      <c r="B3082" t="s">
        <v>5954</v>
      </c>
      <c r="C3082" s="6">
        <v>862.94</v>
      </c>
      <c r="D3082" s="1">
        <v>44269.114730675807</v>
      </c>
      <c r="E3082" s="1" t="str">
        <f>TEXT(Consolidated_sheets[[#This Row],[Date]],"yyyy")</f>
        <v>2021</v>
      </c>
      <c r="F3082" s="1" t="str">
        <f>TEXT(Consolidated_sheets[[#This Row],[Date]],"mmmm")</f>
        <v>March</v>
      </c>
      <c r="G3082" t="str">
        <f>INDEX(Patient_data[Patient_Name],MATCH(Consolidated_sheets[[#This Row],[Patient_ID]],Patient_data[Patient_ID],0))</f>
        <v>Brian Lewis</v>
      </c>
      <c r="H3082">
        <f>INDEX(Patient_data[Age],MATCH(Consolidated_sheets[[#This Row],[Patient_ID]],Patient_data[Patient_ID],0))</f>
        <v>89</v>
      </c>
      <c r="I3082" t="str">
        <f>INDEX(Patient_data[Gender],MATCH(Consolidated_sheets[[#This Row],[Patient_ID]],Patient_data[Patient_ID],0))</f>
        <v>Male</v>
      </c>
      <c r="J3082" t="str">
        <f>INDEX(Location_data[Location],MATCH(Consolidated_sheets[[#This Row],[Patient_ID]],Location_data[Patient_ID],0))</f>
        <v>Los Angeles</v>
      </c>
      <c r="K3082" t="str">
        <f>INDEX(Insurance_data[Insurance_Type],MATCH(Consolidated_sheets[[#This Row],[Patient_ID]],Insurance_data[Patient_ID],0))</f>
        <v>Private</v>
      </c>
      <c r="L3082" s="6">
        <f>INDEX(Insurance_data[Insurance_Amount],MATCH(Consolidated_sheets[[#This Row],[Patient_ID]],Insurance_data[Patient_ID],0))</f>
        <v>4852.55</v>
      </c>
    </row>
    <row r="3083" spans="1:12" x14ac:dyDescent="0.3">
      <c r="A3083" t="s">
        <v>274</v>
      </c>
      <c r="B3083" t="s">
        <v>5954</v>
      </c>
      <c r="C3083" s="6">
        <v>3575.59</v>
      </c>
      <c r="D3083" s="1">
        <v>44269.375482211733</v>
      </c>
      <c r="E3083" s="1" t="str">
        <f>TEXT(Consolidated_sheets[[#This Row],[Date]],"yyyy")</f>
        <v>2021</v>
      </c>
      <c r="F3083" s="1" t="str">
        <f>TEXT(Consolidated_sheets[[#This Row],[Date]],"mmmm")</f>
        <v>March</v>
      </c>
      <c r="G3083" t="str">
        <f>INDEX(Patient_data[Patient_Name],MATCH(Consolidated_sheets[[#This Row],[Patient_ID]],Patient_data[Patient_ID],0))</f>
        <v>Tina Hardy</v>
      </c>
      <c r="H3083">
        <f>INDEX(Patient_data[Age],MATCH(Consolidated_sheets[[#This Row],[Patient_ID]],Patient_data[Patient_ID],0))</f>
        <v>60</v>
      </c>
      <c r="I3083" t="str">
        <f>INDEX(Patient_data[Gender],MATCH(Consolidated_sheets[[#This Row],[Patient_ID]],Patient_data[Patient_ID],0))</f>
        <v>Female</v>
      </c>
      <c r="J3083" t="str">
        <f>INDEX(Location_data[Location],MATCH(Consolidated_sheets[[#This Row],[Patient_ID]],Location_data[Patient_ID],0))</f>
        <v>Chicago</v>
      </c>
      <c r="K3083" t="str">
        <f>INDEX(Insurance_data[Insurance_Type],MATCH(Consolidated_sheets[[#This Row],[Patient_ID]],Insurance_data[Patient_ID],0))</f>
        <v>Private</v>
      </c>
      <c r="L3083" s="6">
        <f>INDEX(Insurance_data[Insurance_Amount],MATCH(Consolidated_sheets[[#This Row],[Patient_ID]],Insurance_data[Patient_ID],0))</f>
        <v>7811.19</v>
      </c>
    </row>
    <row r="3084" spans="1:12" x14ac:dyDescent="0.3">
      <c r="A3084" t="s">
        <v>584</v>
      </c>
      <c r="B3084" t="s">
        <v>5955</v>
      </c>
      <c r="C3084" s="6">
        <v>3514.45</v>
      </c>
      <c r="D3084" s="1">
        <v>44269.636233747668</v>
      </c>
      <c r="E3084" s="1" t="str">
        <f>TEXT(Consolidated_sheets[[#This Row],[Date]],"yyyy")</f>
        <v>2021</v>
      </c>
      <c r="F3084" s="1" t="str">
        <f>TEXT(Consolidated_sheets[[#This Row],[Date]],"mmmm")</f>
        <v>March</v>
      </c>
      <c r="G3084" t="str">
        <f>INDEX(Patient_data[Patient_Name],MATCH(Consolidated_sheets[[#This Row],[Patient_ID]],Patient_data[Patient_ID],0))</f>
        <v>James Carrillo</v>
      </c>
      <c r="H3084">
        <f>INDEX(Patient_data[Age],MATCH(Consolidated_sheets[[#This Row],[Patient_ID]],Patient_data[Patient_ID],0))</f>
        <v>52</v>
      </c>
      <c r="I3084" t="str">
        <f>INDEX(Patient_data[Gender],MATCH(Consolidated_sheets[[#This Row],[Patient_ID]],Patient_data[Patient_ID],0))</f>
        <v>Male</v>
      </c>
      <c r="J3084" t="str">
        <f>INDEX(Location_data[Location],MATCH(Consolidated_sheets[[#This Row],[Patient_ID]],Location_data[Patient_ID],0))</f>
        <v>Houston</v>
      </c>
      <c r="K3084" t="str">
        <f>INDEX(Insurance_data[Insurance_Type],MATCH(Consolidated_sheets[[#This Row],[Patient_ID]],Insurance_data[Patient_ID],0))</f>
        <v>None</v>
      </c>
      <c r="L3084" s="6">
        <f>INDEX(Insurance_data[Insurance_Amount],MATCH(Consolidated_sheets[[#This Row],[Patient_ID]],Insurance_data[Patient_ID],0))</f>
        <v>9667.15</v>
      </c>
    </row>
    <row r="3085" spans="1:12" x14ac:dyDescent="0.3">
      <c r="A3085" t="s">
        <v>1948</v>
      </c>
      <c r="B3085" t="s">
        <v>5952</v>
      </c>
      <c r="C3085" s="6">
        <v>188.61</v>
      </c>
      <c r="D3085" s="1">
        <v>44269.896985283609</v>
      </c>
      <c r="E3085" s="1" t="str">
        <f>TEXT(Consolidated_sheets[[#This Row],[Date]],"yyyy")</f>
        <v>2021</v>
      </c>
      <c r="F3085" s="1" t="str">
        <f>TEXT(Consolidated_sheets[[#This Row],[Date]],"mmmm")</f>
        <v>March</v>
      </c>
      <c r="G3085" t="str">
        <f>INDEX(Patient_data[Patient_Name],MATCH(Consolidated_sheets[[#This Row],[Patient_ID]],Patient_data[Patient_ID],0))</f>
        <v>Mr. Rick Carr</v>
      </c>
      <c r="H3085">
        <f>INDEX(Patient_data[Age],MATCH(Consolidated_sheets[[#This Row],[Patient_ID]],Patient_data[Patient_ID],0))</f>
        <v>45</v>
      </c>
      <c r="I3085" t="str">
        <f>INDEX(Patient_data[Gender],MATCH(Consolidated_sheets[[#This Row],[Patient_ID]],Patient_data[Patient_ID],0))</f>
        <v>Female</v>
      </c>
      <c r="J3085" t="str">
        <f>INDEX(Location_data[Location],MATCH(Consolidated_sheets[[#This Row],[Patient_ID]],Location_data[Patient_ID],0))</f>
        <v>Chicago</v>
      </c>
      <c r="K3085" t="str">
        <f>INDEX(Insurance_data[Insurance_Type],MATCH(Consolidated_sheets[[#This Row],[Patient_ID]],Insurance_data[Patient_ID],0))</f>
        <v>Private</v>
      </c>
      <c r="L3085" s="6">
        <f>INDEX(Insurance_data[Insurance_Amount],MATCH(Consolidated_sheets[[#This Row],[Patient_ID]],Insurance_data[Patient_ID],0))</f>
        <v>1547.38</v>
      </c>
    </row>
    <row r="3086" spans="1:12" x14ac:dyDescent="0.3">
      <c r="A3086" t="s">
        <v>1114</v>
      </c>
      <c r="B3086" t="s">
        <v>5954</v>
      </c>
      <c r="C3086" s="6">
        <v>4259.8100000000004</v>
      </c>
      <c r="D3086" s="1">
        <v>44270.157736819543</v>
      </c>
      <c r="E3086" s="1" t="str">
        <f>TEXT(Consolidated_sheets[[#This Row],[Date]],"yyyy")</f>
        <v>2021</v>
      </c>
      <c r="F3086" s="1" t="str">
        <f>TEXT(Consolidated_sheets[[#This Row],[Date]],"mmmm")</f>
        <v>March</v>
      </c>
      <c r="G3086" t="str">
        <f>INDEX(Patient_data[Patient_Name],MATCH(Consolidated_sheets[[#This Row],[Patient_ID]],Patient_data[Patient_ID],0))</f>
        <v>Tracey Bell</v>
      </c>
      <c r="H3086">
        <f>INDEX(Patient_data[Age],MATCH(Consolidated_sheets[[#This Row],[Patient_ID]],Patient_data[Patient_ID],0))</f>
        <v>84</v>
      </c>
      <c r="I3086" t="str">
        <f>INDEX(Patient_data[Gender],MATCH(Consolidated_sheets[[#This Row],[Patient_ID]],Patient_data[Patient_ID],0))</f>
        <v>Male</v>
      </c>
      <c r="J3086" t="str">
        <f>INDEX(Location_data[Location],MATCH(Consolidated_sheets[[#This Row],[Patient_ID]],Location_data[Patient_ID],0))</f>
        <v>Phoenix</v>
      </c>
      <c r="K3086" t="str">
        <f>INDEX(Insurance_data[Insurance_Type],MATCH(Consolidated_sheets[[#This Row],[Patient_ID]],Insurance_data[Patient_ID],0))</f>
        <v>Public</v>
      </c>
      <c r="L3086" s="6">
        <f>INDEX(Insurance_data[Insurance_Amount],MATCH(Consolidated_sheets[[#This Row],[Patient_ID]],Insurance_data[Patient_ID],0))</f>
        <v>6938.99</v>
      </c>
    </row>
    <row r="3087" spans="1:12" x14ac:dyDescent="0.3">
      <c r="A3087" t="s">
        <v>2603</v>
      </c>
      <c r="B3087" t="s">
        <v>5955</v>
      </c>
      <c r="C3087" s="6">
        <v>2807.53</v>
      </c>
      <c r="D3087" s="1">
        <v>44270.418488355477</v>
      </c>
      <c r="E3087" s="1" t="str">
        <f>TEXT(Consolidated_sheets[[#This Row],[Date]],"yyyy")</f>
        <v>2021</v>
      </c>
      <c r="F3087" s="1" t="str">
        <f>TEXT(Consolidated_sheets[[#This Row],[Date]],"mmmm")</f>
        <v>March</v>
      </c>
      <c r="G3087" t="str">
        <f>INDEX(Patient_data[Patient_Name],MATCH(Consolidated_sheets[[#This Row],[Patient_ID]],Patient_data[Patient_ID],0))</f>
        <v>Amanda Malone</v>
      </c>
      <c r="H3087">
        <f>INDEX(Patient_data[Age],MATCH(Consolidated_sheets[[#This Row],[Patient_ID]],Patient_data[Patient_ID],0))</f>
        <v>79</v>
      </c>
      <c r="I3087" t="str">
        <f>INDEX(Patient_data[Gender],MATCH(Consolidated_sheets[[#This Row],[Patient_ID]],Patient_data[Patient_ID],0))</f>
        <v>Female</v>
      </c>
      <c r="J3087" t="str">
        <f>INDEX(Location_data[Location],MATCH(Consolidated_sheets[[#This Row],[Patient_ID]],Location_data[Patient_ID],0))</f>
        <v>Phoenix</v>
      </c>
      <c r="K3087" t="str">
        <f>INDEX(Insurance_data[Insurance_Type],MATCH(Consolidated_sheets[[#This Row],[Patient_ID]],Insurance_data[Patient_ID],0))</f>
        <v>Public</v>
      </c>
      <c r="L3087" s="6">
        <f>INDEX(Insurance_data[Insurance_Amount],MATCH(Consolidated_sheets[[#This Row],[Patient_ID]],Insurance_data[Patient_ID],0))</f>
        <v>5505.71</v>
      </c>
    </row>
    <row r="3088" spans="1:12" x14ac:dyDescent="0.3">
      <c r="A3088" t="s">
        <v>77</v>
      </c>
      <c r="B3088" t="s">
        <v>5955</v>
      </c>
      <c r="C3088" s="6">
        <v>2075.6999999999998</v>
      </c>
      <c r="D3088" s="1">
        <v>44270.679239891411</v>
      </c>
      <c r="E3088" s="1" t="str">
        <f>TEXT(Consolidated_sheets[[#This Row],[Date]],"yyyy")</f>
        <v>2021</v>
      </c>
      <c r="F3088" s="1" t="str">
        <f>TEXT(Consolidated_sheets[[#This Row],[Date]],"mmmm")</f>
        <v>March</v>
      </c>
      <c r="G3088" t="str">
        <f>INDEX(Patient_data[Patient_Name],MATCH(Consolidated_sheets[[#This Row],[Patient_ID]],Patient_data[Patient_ID],0))</f>
        <v>Jennifer Parker</v>
      </c>
      <c r="H3088">
        <f>INDEX(Patient_data[Age],MATCH(Consolidated_sheets[[#This Row],[Patient_ID]],Patient_data[Patient_ID],0))</f>
        <v>69</v>
      </c>
      <c r="I3088" t="str">
        <f>INDEX(Patient_data[Gender],MATCH(Consolidated_sheets[[#This Row],[Patient_ID]],Patient_data[Patient_ID],0))</f>
        <v>Female</v>
      </c>
      <c r="J3088" t="str">
        <f>INDEX(Location_data[Location],MATCH(Consolidated_sheets[[#This Row],[Patient_ID]],Location_data[Patient_ID],0))</f>
        <v>Houston</v>
      </c>
      <c r="K3088" t="str">
        <f>INDEX(Insurance_data[Insurance_Type],MATCH(Consolidated_sheets[[#This Row],[Patient_ID]],Insurance_data[Patient_ID],0))</f>
        <v>None</v>
      </c>
      <c r="L3088" s="6">
        <f>INDEX(Insurance_data[Insurance_Amount],MATCH(Consolidated_sheets[[#This Row],[Patient_ID]],Insurance_data[Patient_ID],0))</f>
        <v>8651.41</v>
      </c>
    </row>
    <row r="3089" spans="1:12" x14ac:dyDescent="0.3">
      <c r="A3089" t="s">
        <v>134</v>
      </c>
      <c r="B3089" t="s">
        <v>5952</v>
      </c>
      <c r="C3089" s="6">
        <v>788.47</v>
      </c>
      <c r="D3089" s="1">
        <v>44270.939991427338</v>
      </c>
      <c r="E3089" s="1" t="str">
        <f>TEXT(Consolidated_sheets[[#This Row],[Date]],"yyyy")</f>
        <v>2021</v>
      </c>
      <c r="F3089" s="1" t="str">
        <f>TEXT(Consolidated_sheets[[#This Row],[Date]],"mmmm")</f>
        <v>March</v>
      </c>
      <c r="G3089" t="str">
        <f>INDEX(Patient_data[Patient_Name],MATCH(Consolidated_sheets[[#This Row],[Patient_ID]],Patient_data[Patient_ID],0))</f>
        <v>Alexis Mendoza</v>
      </c>
      <c r="H3089">
        <f>INDEX(Patient_data[Age],MATCH(Consolidated_sheets[[#This Row],[Patient_ID]],Patient_data[Patient_ID],0))</f>
        <v>23</v>
      </c>
      <c r="I3089" t="str">
        <f>INDEX(Patient_data[Gender],MATCH(Consolidated_sheets[[#This Row],[Patient_ID]],Patient_data[Patient_ID],0))</f>
        <v>Female</v>
      </c>
      <c r="J3089" t="str">
        <f>INDEX(Location_data[Location],MATCH(Consolidated_sheets[[#This Row],[Patient_ID]],Location_data[Patient_ID],0))</f>
        <v>Chicago</v>
      </c>
      <c r="K3089" t="str">
        <f>INDEX(Insurance_data[Insurance_Type],MATCH(Consolidated_sheets[[#This Row],[Patient_ID]],Insurance_data[Patient_ID],0))</f>
        <v>None</v>
      </c>
      <c r="L3089" s="6">
        <f>INDEX(Insurance_data[Insurance_Amount],MATCH(Consolidated_sheets[[#This Row],[Patient_ID]],Insurance_data[Patient_ID],0))</f>
        <v>8530.2099999999991</v>
      </c>
    </row>
    <row r="3090" spans="1:12" x14ac:dyDescent="0.3">
      <c r="A3090" t="s">
        <v>2231</v>
      </c>
      <c r="B3090" t="s">
        <v>5952</v>
      </c>
      <c r="C3090" s="6">
        <v>4627.63</v>
      </c>
      <c r="D3090" s="1">
        <v>44271.200742963272</v>
      </c>
      <c r="E3090" s="1" t="str">
        <f>TEXT(Consolidated_sheets[[#This Row],[Date]],"yyyy")</f>
        <v>2021</v>
      </c>
      <c r="F3090" s="1" t="str">
        <f>TEXT(Consolidated_sheets[[#This Row],[Date]],"mmmm")</f>
        <v>March</v>
      </c>
      <c r="G3090" t="str">
        <f>INDEX(Patient_data[Patient_Name],MATCH(Consolidated_sheets[[#This Row],[Patient_ID]],Patient_data[Patient_ID],0))</f>
        <v>Jeffrey Thompson</v>
      </c>
      <c r="H3090">
        <f>INDEX(Patient_data[Age],MATCH(Consolidated_sheets[[#This Row],[Patient_ID]],Patient_data[Patient_ID],0))</f>
        <v>20</v>
      </c>
      <c r="I3090" t="str">
        <f>INDEX(Patient_data[Gender],MATCH(Consolidated_sheets[[#This Row],[Patient_ID]],Patient_data[Patient_ID],0))</f>
        <v>Female</v>
      </c>
      <c r="J3090" t="str">
        <f>INDEX(Location_data[Location],MATCH(Consolidated_sheets[[#This Row],[Patient_ID]],Location_data[Patient_ID],0))</f>
        <v>Phoenix</v>
      </c>
      <c r="K3090" t="str">
        <f>INDEX(Insurance_data[Insurance_Type],MATCH(Consolidated_sheets[[#This Row],[Patient_ID]],Insurance_data[Patient_ID],0))</f>
        <v>Private</v>
      </c>
      <c r="L3090" s="6">
        <f>INDEX(Insurance_data[Insurance_Amount],MATCH(Consolidated_sheets[[#This Row],[Patient_ID]],Insurance_data[Patient_ID],0))</f>
        <v>41.16</v>
      </c>
    </row>
    <row r="3091" spans="1:12" x14ac:dyDescent="0.3">
      <c r="A3091" t="s">
        <v>114</v>
      </c>
      <c r="B3091" t="s">
        <v>5952</v>
      </c>
      <c r="C3091" s="6">
        <v>3653.05</v>
      </c>
      <c r="D3091" s="1">
        <v>44271.461494499214</v>
      </c>
      <c r="E3091" s="1" t="str">
        <f>TEXT(Consolidated_sheets[[#This Row],[Date]],"yyyy")</f>
        <v>2021</v>
      </c>
      <c r="F3091" s="1" t="str">
        <f>TEXT(Consolidated_sheets[[#This Row],[Date]],"mmmm")</f>
        <v>March</v>
      </c>
      <c r="G3091" t="str">
        <f>INDEX(Patient_data[Patient_Name],MATCH(Consolidated_sheets[[#This Row],[Patient_ID]],Patient_data[Patient_ID],0))</f>
        <v>Christopher Foster</v>
      </c>
      <c r="H3091">
        <f>INDEX(Patient_data[Age],MATCH(Consolidated_sheets[[#This Row],[Patient_ID]],Patient_data[Patient_ID],0))</f>
        <v>19</v>
      </c>
      <c r="I3091" t="str">
        <f>INDEX(Patient_data[Gender],MATCH(Consolidated_sheets[[#This Row],[Patient_ID]],Patient_data[Patient_ID],0))</f>
        <v>Male</v>
      </c>
      <c r="J3091" t="str">
        <f>INDEX(Location_data[Location],MATCH(Consolidated_sheets[[#This Row],[Patient_ID]],Location_data[Patient_ID],0))</f>
        <v>Los Angeles</v>
      </c>
      <c r="K3091" t="str">
        <f>INDEX(Insurance_data[Insurance_Type],MATCH(Consolidated_sheets[[#This Row],[Patient_ID]],Insurance_data[Patient_ID],0))</f>
        <v>Public</v>
      </c>
      <c r="L3091" s="6">
        <f>INDEX(Insurance_data[Insurance_Amount],MATCH(Consolidated_sheets[[#This Row],[Patient_ID]],Insurance_data[Patient_ID],0))</f>
        <v>3352.88</v>
      </c>
    </row>
    <row r="3092" spans="1:12" x14ac:dyDescent="0.3">
      <c r="A3092" t="s">
        <v>1962</v>
      </c>
      <c r="B3092" t="s">
        <v>5955</v>
      </c>
      <c r="C3092" s="6">
        <v>4559.3100000000004</v>
      </c>
      <c r="D3092" s="1">
        <v>44271.72224603514</v>
      </c>
      <c r="E3092" s="1" t="str">
        <f>TEXT(Consolidated_sheets[[#This Row],[Date]],"yyyy")</f>
        <v>2021</v>
      </c>
      <c r="F3092" s="1" t="str">
        <f>TEXT(Consolidated_sheets[[#This Row],[Date]],"mmmm")</f>
        <v>March</v>
      </c>
      <c r="G3092" t="str">
        <f>INDEX(Patient_data[Patient_Name],MATCH(Consolidated_sheets[[#This Row],[Patient_ID]],Patient_data[Patient_ID],0))</f>
        <v>Mr. Kevin Collins DVM</v>
      </c>
      <c r="H3092">
        <f>INDEX(Patient_data[Age],MATCH(Consolidated_sheets[[#This Row],[Patient_ID]],Patient_data[Patient_ID],0))</f>
        <v>32</v>
      </c>
      <c r="I3092" t="str">
        <f>INDEX(Patient_data[Gender],MATCH(Consolidated_sheets[[#This Row],[Patient_ID]],Patient_data[Patient_ID],0))</f>
        <v>Male</v>
      </c>
      <c r="J3092" t="str">
        <f>INDEX(Location_data[Location],MATCH(Consolidated_sheets[[#This Row],[Patient_ID]],Location_data[Patient_ID],0))</f>
        <v>Los Angeles</v>
      </c>
      <c r="K3092" t="str">
        <f>INDEX(Insurance_data[Insurance_Type],MATCH(Consolidated_sheets[[#This Row],[Patient_ID]],Insurance_data[Patient_ID],0))</f>
        <v>Private</v>
      </c>
      <c r="L3092" s="6">
        <f>INDEX(Insurance_data[Insurance_Amount],MATCH(Consolidated_sheets[[#This Row],[Patient_ID]],Insurance_data[Patient_ID],0))</f>
        <v>1556.16</v>
      </c>
    </row>
    <row r="3093" spans="1:12" x14ac:dyDescent="0.3">
      <c r="A3093" t="s">
        <v>1242</v>
      </c>
      <c r="B3093" t="s">
        <v>5954</v>
      </c>
      <c r="C3093" s="6">
        <v>2683.29</v>
      </c>
      <c r="D3093" s="1">
        <v>44271.982997571067</v>
      </c>
      <c r="E3093" s="1" t="str">
        <f>TEXT(Consolidated_sheets[[#This Row],[Date]],"yyyy")</f>
        <v>2021</v>
      </c>
      <c r="F3093" s="1" t="str">
        <f>TEXT(Consolidated_sheets[[#This Row],[Date]],"mmmm")</f>
        <v>March</v>
      </c>
      <c r="G3093" t="str">
        <f>INDEX(Patient_data[Patient_Name],MATCH(Consolidated_sheets[[#This Row],[Patient_ID]],Patient_data[Patient_ID],0))</f>
        <v>Jason Bryan</v>
      </c>
      <c r="H3093">
        <f>INDEX(Patient_data[Age],MATCH(Consolidated_sheets[[#This Row],[Patient_ID]],Patient_data[Patient_ID],0))</f>
        <v>48</v>
      </c>
      <c r="I3093" t="str">
        <f>INDEX(Patient_data[Gender],MATCH(Consolidated_sheets[[#This Row],[Patient_ID]],Patient_data[Patient_ID],0))</f>
        <v>Male</v>
      </c>
      <c r="J3093" t="str">
        <f>INDEX(Location_data[Location],MATCH(Consolidated_sheets[[#This Row],[Patient_ID]],Location_data[Patient_ID],0))</f>
        <v>New York</v>
      </c>
      <c r="K3093" t="str">
        <f>INDEX(Insurance_data[Insurance_Type],MATCH(Consolidated_sheets[[#This Row],[Patient_ID]],Insurance_data[Patient_ID],0))</f>
        <v>None</v>
      </c>
      <c r="L3093" s="6">
        <f>INDEX(Insurance_data[Insurance_Amount],MATCH(Consolidated_sheets[[#This Row],[Patient_ID]],Insurance_data[Patient_ID],0))</f>
        <v>2140.62</v>
      </c>
    </row>
    <row r="3094" spans="1:12" x14ac:dyDescent="0.3">
      <c r="A3094" t="s">
        <v>2052</v>
      </c>
      <c r="B3094" t="s">
        <v>5953</v>
      </c>
      <c r="C3094" s="6">
        <v>1167.6099999999999</v>
      </c>
      <c r="D3094" s="1">
        <v>44272.243749107023</v>
      </c>
      <c r="E3094" s="1" t="str">
        <f>TEXT(Consolidated_sheets[[#This Row],[Date]],"yyyy")</f>
        <v>2021</v>
      </c>
      <c r="F3094" s="1" t="str">
        <f>TEXT(Consolidated_sheets[[#This Row],[Date]],"mmmm")</f>
        <v>March</v>
      </c>
      <c r="G3094" t="str">
        <f>INDEX(Patient_data[Patient_Name],MATCH(Consolidated_sheets[[#This Row],[Patient_ID]],Patient_data[Patient_ID],0))</f>
        <v>Joshua Grant</v>
      </c>
      <c r="H3094">
        <f>INDEX(Patient_data[Age],MATCH(Consolidated_sheets[[#This Row],[Patient_ID]],Patient_data[Patient_ID],0))</f>
        <v>76</v>
      </c>
      <c r="I3094" t="str">
        <f>INDEX(Patient_data[Gender],MATCH(Consolidated_sheets[[#This Row],[Patient_ID]],Patient_data[Patient_ID],0))</f>
        <v>Male</v>
      </c>
      <c r="J3094" t="str">
        <f>INDEX(Location_data[Location],MATCH(Consolidated_sheets[[#This Row],[Patient_ID]],Location_data[Patient_ID],0))</f>
        <v>Chicago</v>
      </c>
      <c r="K3094" t="str">
        <f>INDEX(Insurance_data[Insurance_Type],MATCH(Consolidated_sheets[[#This Row],[Patient_ID]],Insurance_data[Patient_ID],0))</f>
        <v>None</v>
      </c>
      <c r="L3094" s="6">
        <f>INDEX(Insurance_data[Insurance_Amount],MATCH(Consolidated_sheets[[#This Row],[Patient_ID]],Insurance_data[Patient_ID],0))</f>
        <v>1910.88</v>
      </c>
    </row>
    <row r="3095" spans="1:12" x14ac:dyDescent="0.3">
      <c r="A3095" t="s">
        <v>305</v>
      </c>
      <c r="B3095" t="s">
        <v>5955</v>
      </c>
      <c r="C3095" s="6">
        <v>2746.14</v>
      </c>
      <c r="D3095" s="1">
        <v>44272.504500642943</v>
      </c>
      <c r="E3095" s="1" t="str">
        <f>TEXT(Consolidated_sheets[[#This Row],[Date]],"yyyy")</f>
        <v>2021</v>
      </c>
      <c r="F3095" s="1" t="str">
        <f>TEXT(Consolidated_sheets[[#This Row],[Date]],"mmmm")</f>
        <v>March</v>
      </c>
      <c r="G3095" t="str">
        <f>INDEX(Patient_data[Patient_Name],MATCH(Consolidated_sheets[[#This Row],[Patient_ID]],Patient_data[Patient_ID],0))</f>
        <v>Benjamin Johnson</v>
      </c>
      <c r="H3095">
        <f>INDEX(Patient_data[Age],MATCH(Consolidated_sheets[[#This Row],[Patient_ID]],Patient_data[Patient_ID],0))</f>
        <v>45</v>
      </c>
      <c r="I3095" t="str">
        <f>INDEX(Patient_data[Gender],MATCH(Consolidated_sheets[[#This Row],[Patient_ID]],Patient_data[Patient_ID],0))</f>
        <v>Female</v>
      </c>
      <c r="J3095" t="str">
        <f>INDEX(Location_data[Location],MATCH(Consolidated_sheets[[#This Row],[Patient_ID]],Location_data[Patient_ID],0))</f>
        <v>Chicago</v>
      </c>
      <c r="K3095" t="str">
        <f>INDEX(Insurance_data[Insurance_Type],MATCH(Consolidated_sheets[[#This Row],[Patient_ID]],Insurance_data[Patient_ID],0))</f>
        <v>Private</v>
      </c>
      <c r="L3095" s="6">
        <f>INDEX(Insurance_data[Insurance_Amount],MATCH(Consolidated_sheets[[#This Row],[Patient_ID]],Insurance_data[Patient_ID],0))</f>
        <v>4908.99</v>
      </c>
    </row>
    <row r="3096" spans="1:12" x14ac:dyDescent="0.3">
      <c r="A3096" t="s">
        <v>1685</v>
      </c>
      <c r="B3096" t="s">
        <v>5953</v>
      </c>
      <c r="C3096" s="6">
        <v>2470.52</v>
      </c>
      <c r="D3096" s="1">
        <v>44272.765252178877</v>
      </c>
      <c r="E3096" s="1" t="str">
        <f>TEXT(Consolidated_sheets[[#This Row],[Date]],"yyyy")</f>
        <v>2021</v>
      </c>
      <c r="F3096" s="1" t="str">
        <f>TEXT(Consolidated_sheets[[#This Row],[Date]],"mmmm")</f>
        <v>March</v>
      </c>
      <c r="G3096" t="str">
        <f>INDEX(Patient_data[Patient_Name],MATCH(Consolidated_sheets[[#This Row],[Patient_ID]],Patient_data[Patient_ID],0))</f>
        <v>David Murphy</v>
      </c>
      <c r="H3096">
        <f>INDEX(Patient_data[Age],MATCH(Consolidated_sheets[[#This Row],[Patient_ID]],Patient_data[Patient_ID],0))</f>
        <v>28</v>
      </c>
      <c r="I3096" t="str">
        <f>INDEX(Patient_data[Gender],MATCH(Consolidated_sheets[[#This Row],[Patient_ID]],Patient_data[Patient_ID],0))</f>
        <v>Female</v>
      </c>
      <c r="J3096" t="str">
        <f>INDEX(Location_data[Location],MATCH(Consolidated_sheets[[#This Row],[Patient_ID]],Location_data[Patient_ID],0))</f>
        <v>Houston</v>
      </c>
      <c r="K3096" t="str">
        <f>INDEX(Insurance_data[Insurance_Type],MATCH(Consolidated_sheets[[#This Row],[Patient_ID]],Insurance_data[Patient_ID],0))</f>
        <v>Public</v>
      </c>
      <c r="L3096" s="6">
        <f>INDEX(Insurance_data[Insurance_Amount],MATCH(Consolidated_sheets[[#This Row],[Patient_ID]],Insurance_data[Patient_ID],0))</f>
        <v>1702.78</v>
      </c>
    </row>
    <row r="3097" spans="1:12" x14ac:dyDescent="0.3">
      <c r="A3097" t="s">
        <v>45</v>
      </c>
      <c r="B3097" t="s">
        <v>5952</v>
      </c>
      <c r="C3097" s="6">
        <v>2006.24</v>
      </c>
      <c r="D3097" s="1">
        <v>44273.026003714818</v>
      </c>
      <c r="E3097" s="1" t="str">
        <f>TEXT(Consolidated_sheets[[#This Row],[Date]],"yyyy")</f>
        <v>2021</v>
      </c>
      <c r="F3097" s="1" t="str">
        <f>TEXT(Consolidated_sheets[[#This Row],[Date]],"mmmm")</f>
        <v>March</v>
      </c>
      <c r="G3097" t="str">
        <f>INDEX(Patient_data[Patient_Name],MATCH(Consolidated_sheets[[#This Row],[Patient_ID]],Patient_data[Patient_ID],0))</f>
        <v>David Winters</v>
      </c>
      <c r="H3097">
        <f>INDEX(Patient_data[Age],MATCH(Consolidated_sheets[[#This Row],[Patient_ID]],Patient_data[Patient_ID],0))</f>
        <v>73</v>
      </c>
      <c r="I3097" t="str">
        <f>INDEX(Patient_data[Gender],MATCH(Consolidated_sheets[[#This Row],[Patient_ID]],Patient_data[Patient_ID],0))</f>
        <v>Male</v>
      </c>
      <c r="J3097" t="str">
        <f>INDEX(Location_data[Location],MATCH(Consolidated_sheets[[#This Row],[Patient_ID]],Location_data[Patient_ID],0))</f>
        <v>New York</v>
      </c>
      <c r="K3097" t="str">
        <f>INDEX(Insurance_data[Insurance_Type],MATCH(Consolidated_sheets[[#This Row],[Patient_ID]],Insurance_data[Patient_ID],0))</f>
        <v>Private</v>
      </c>
      <c r="L3097" s="6">
        <f>INDEX(Insurance_data[Insurance_Amount],MATCH(Consolidated_sheets[[#This Row],[Patient_ID]],Insurance_data[Patient_ID],0))</f>
        <v>8361.5</v>
      </c>
    </row>
    <row r="3098" spans="1:12" x14ac:dyDescent="0.3">
      <c r="A3098" t="s">
        <v>1416</v>
      </c>
      <c r="B3098" t="s">
        <v>5953</v>
      </c>
      <c r="C3098" s="6">
        <v>392.03</v>
      </c>
      <c r="D3098" s="1">
        <v>44273.286755250738</v>
      </c>
      <c r="E3098" s="1" t="str">
        <f>TEXT(Consolidated_sheets[[#This Row],[Date]],"yyyy")</f>
        <v>2021</v>
      </c>
      <c r="F3098" s="1" t="str">
        <f>TEXT(Consolidated_sheets[[#This Row],[Date]],"mmmm")</f>
        <v>March</v>
      </c>
      <c r="G3098" t="str">
        <f>INDEX(Patient_data[Patient_Name],MATCH(Consolidated_sheets[[#This Row],[Patient_ID]],Patient_data[Patient_ID],0))</f>
        <v>Jack Greene</v>
      </c>
      <c r="H3098">
        <f>INDEX(Patient_data[Age],MATCH(Consolidated_sheets[[#This Row],[Patient_ID]],Patient_data[Patient_ID],0))</f>
        <v>82</v>
      </c>
      <c r="I3098" t="str">
        <f>INDEX(Patient_data[Gender],MATCH(Consolidated_sheets[[#This Row],[Patient_ID]],Patient_data[Patient_ID],0))</f>
        <v>Male</v>
      </c>
      <c r="J3098" t="str">
        <f>INDEX(Location_data[Location],MATCH(Consolidated_sheets[[#This Row],[Patient_ID]],Location_data[Patient_ID],0))</f>
        <v>Houston</v>
      </c>
      <c r="K3098" t="str">
        <f>INDEX(Insurance_data[Insurance_Type],MATCH(Consolidated_sheets[[#This Row],[Patient_ID]],Insurance_data[Patient_ID],0))</f>
        <v>None</v>
      </c>
      <c r="L3098" s="6">
        <f>INDEX(Insurance_data[Insurance_Amount],MATCH(Consolidated_sheets[[#This Row],[Patient_ID]],Insurance_data[Patient_ID],0))</f>
        <v>2176.67</v>
      </c>
    </row>
    <row r="3099" spans="1:12" x14ac:dyDescent="0.3">
      <c r="A3099" t="s">
        <v>2553</v>
      </c>
      <c r="B3099" t="s">
        <v>5955</v>
      </c>
      <c r="C3099" s="6">
        <v>4845.28</v>
      </c>
      <c r="D3099" s="1">
        <v>44273.547506786679</v>
      </c>
      <c r="E3099" s="1" t="str">
        <f>TEXT(Consolidated_sheets[[#This Row],[Date]],"yyyy")</f>
        <v>2021</v>
      </c>
      <c r="F3099" s="1" t="str">
        <f>TEXT(Consolidated_sheets[[#This Row],[Date]],"mmmm")</f>
        <v>March</v>
      </c>
      <c r="G3099" t="str">
        <f>INDEX(Patient_data[Patient_Name],MATCH(Consolidated_sheets[[#This Row],[Patient_ID]],Patient_data[Patient_ID],0))</f>
        <v>Kathy Rogers</v>
      </c>
      <c r="H3099">
        <f>INDEX(Patient_data[Age],MATCH(Consolidated_sheets[[#This Row],[Patient_ID]],Patient_data[Patient_ID],0))</f>
        <v>76</v>
      </c>
      <c r="I3099" t="str">
        <f>INDEX(Patient_data[Gender],MATCH(Consolidated_sheets[[#This Row],[Patient_ID]],Patient_data[Patient_ID],0))</f>
        <v>Female</v>
      </c>
      <c r="J3099" t="str">
        <f>INDEX(Location_data[Location],MATCH(Consolidated_sheets[[#This Row],[Patient_ID]],Location_data[Patient_ID],0))</f>
        <v>Houston</v>
      </c>
      <c r="K3099" t="str">
        <f>INDEX(Insurance_data[Insurance_Type],MATCH(Consolidated_sheets[[#This Row],[Patient_ID]],Insurance_data[Patient_ID],0))</f>
        <v>None</v>
      </c>
      <c r="L3099" s="6">
        <f>INDEX(Insurance_data[Insurance_Amount],MATCH(Consolidated_sheets[[#This Row],[Patient_ID]],Insurance_data[Patient_ID],0))</f>
        <v>8907.32</v>
      </c>
    </row>
    <row r="3100" spans="1:12" x14ac:dyDescent="0.3">
      <c r="A3100" t="s">
        <v>2181</v>
      </c>
      <c r="B3100" t="s">
        <v>5952</v>
      </c>
      <c r="C3100" s="6">
        <v>2882.71</v>
      </c>
      <c r="D3100" s="1">
        <v>44273.808258322613</v>
      </c>
      <c r="E3100" s="1" t="str">
        <f>TEXT(Consolidated_sheets[[#This Row],[Date]],"yyyy")</f>
        <v>2021</v>
      </c>
      <c r="F3100" s="1" t="str">
        <f>TEXT(Consolidated_sheets[[#This Row],[Date]],"mmmm")</f>
        <v>March</v>
      </c>
      <c r="G3100" t="str">
        <f>INDEX(Patient_data[Patient_Name],MATCH(Consolidated_sheets[[#This Row],[Patient_ID]],Patient_data[Patient_ID],0))</f>
        <v>Andrea Villarreal</v>
      </c>
      <c r="H3100">
        <f>INDEX(Patient_data[Age],MATCH(Consolidated_sheets[[#This Row],[Patient_ID]],Patient_data[Patient_ID],0))</f>
        <v>66</v>
      </c>
      <c r="I3100" t="str">
        <f>INDEX(Patient_data[Gender],MATCH(Consolidated_sheets[[#This Row],[Patient_ID]],Patient_data[Patient_ID],0))</f>
        <v>Female</v>
      </c>
      <c r="J3100" t="str">
        <f>INDEX(Location_data[Location],MATCH(Consolidated_sheets[[#This Row],[Patient_ID]],Location_data[Patient_ID],0))</f>
        <v>Chicago</v>
      </c>
      <c r="K3100" t="str">
        <f>INDEX(Insurance_data[Insurance_Type],MATCH(Consolidated_sheets[[#This Row],[Patient_ID]],Insurance_data[Patient_ID],0))</f>
        <v>Public</v>
      </c>
      <c r="L3100" s="6">
        <f>INDEX(Insurance_data[Insurance_Amount],MATCH(Consolidated_sheets[[#This Row],[Patient_ID]],Insurance_data[Patient_ID],0))</f>
        <v>7066.38</v>
      </c>
    </row>
    <row r="3101" spans="1:12" x14ac:dyDescent="0.3">
      <c r="A3101" t="s">
        <v>1224</v>
      </c>
      <c r="B3101" t="s">
        <v>5954</v>
      </c>
      <c r="C3101" s="6">
        <v>519.57000000000005</v>
      </c>
      <c r="D3101" s="1">
        <v>44274.06900985854</v>
      </c>
      <c r="E3101" s="1" t="str">
        <f>TEXT(Consolidated_sheets[[#This Row],[Date]],"yyyy")</f>
        <v>2021</v>
      </c>
      <c r="F3101" s="1" t="str">
        <f>TEXT(Consolidated_sheets[[#This Row],[Date]],"mmmm")</f>
        <v>March</v>
      </c>
      <c r="G3101" t="str">
        <f>INDEX(Patient_data[Patient_Name],MATCH(Consolidated_sheets[[#This Row],[Patient_ID]],Patient_data[Patient_ID],0))</f>
        <v>Lisa Brown</v>
      </c>
      <c r="H3101">
        <f>INDEX(Patient_data[Age],MATCH(Consolidated_sheets[[#This Row],[Patient_ID]],Patient_data[Patient_ID],0))</f>
        <v>26</v>
      </c>
      <c r="I3101" t="str">
        <f>INDEX(Patient_data[Gender],MATCH(Consolidated_sheets[[#This Row],[Patient_ID]],Patient_data[Patient_ID],0))</f>
        <v>Female</v>
      </c>
      <c r="J3101" t="str">
        <f>INDEX(Location_data[Location],MATCH(Consolidated_sheets[[#This Row],[Patient_ID]],Location_data[Patient_ID],0))</f>
        <v>Phoenix</v>
      </c>
      <c r="K3101" t="str">
        <f>INDEX(Insurance_data[Insurance_Type],MATCH(Consolidated_sheets[[#This Row],[Patient_ID]],Insurance_data[Patient_ID],0))</f>
        <v>Private</v>
      </c>
      <c r="L3101" s="6">
        <f>INDEX(Insurance_data[Insurance_Amount],MATCH(Consolidated_sheets[[#This Row],[Patient_ID]],Insurance_data[Patient_ID],0))</f>
        <v>9273.9599999999991</v>
      </c>
    </row>
    <row r="3102" spans="1:12" x14ac:dyDescent="0.3">
      <c r="A3102" t="s">
        <v>1622</v>
      </c>
      <c r="B3102" t="s">
        <v>5952</v>
      </c>
      <c r="C3102" s="6">
        <v>1704.62</v>
      </c>
      <c r="D3102" s="1">
        <v>44274.329761394481</v>
      </c>
      <c r="E3102" s="1" t="str">
        <f>TEXT(Consolidated_sheets[[#This Row],[Date]],"yyyy")</f>
        <v>2021</v>
      </c>
      <c r="F3102" s="1" t="str">
        <f>TEXT(Consolidated_sheets[[#This Row],[Date]],"mmmm")</f>
        <v>March</v>
      </c>
      <c r="G3102" t="str">
        <f>INDEX(Patient_data[Patient_Name],MATCH(Consolidated_sheets[[#This Row],[Patient_ID]],Patient_data[Patient_ID],0))</f>
        <v>Jennifer George</v>
      </c>
      <c r="H3102">
        <f>INDEX(Patient_data[Age],MATCH(Consolidated_sheets[[#This Row],[Patient_ID]],Patient_data[Patient_ID],0))</f>
        <v>61</v>
      </c>
      <c r="I3102" t="str">
        <f>INDEX(Patient_data[Gender],MATCH(Consolidated_sheets[[#This Row],[Patient_ID]],Patient_data[Patient_ID],0))</f>
        <v>Male</v>
      </c>
      <c r="J3102" t="str">
        <f>INDEX(Location_data[Location],MATCH(Consolidated_sheets[[#This Row],[Patient_ID]],Location_data[Patient_ID],0))</f>
        <v>Los Angeles</v>
      </c>
      <c r="K3102" t="str">
        <f>INDEX(Insurance_data[Insurance_Type],MATCH(Consolidated_sheets[[#This Row],[Patient_ID]],Insurance_data[Patient_ID],0))</f>
        <v>Private</v>
      </c>
      <c r="L3102" s="6">
        <f>INDEX(Insurance_data[Insurance_Amount],MATCH(Consolidated_sheets[[#This Row],[Patient_ID]],Insurance_data[Patient_ID],0))</f>
        <v>1373.32</v>
      </c>
    </row>
    <row r="3103" spans="1:12" x14ac:dyDescent="0.3">
      <c r="A3103" t="s">
        <v>602</v>
      </c>
      <c r="B3103" t="s">
        <v>5953</v>
      </c>
      <c r="C3103" s="6">
        <v>1759.66</v>
      </c>
      <c r="D3103" s="1">
        <v>44274.590512930423</v>
      </c>
      <c r="E3103" s="1" t="str">
        <f>TEXT(Consolidated_sheets[[#This Row],[Date]],"yyyy")</f>
        <v>2021</v>
      </c>
      <c r="F3103" s="1" t="str">
        <f>TEXT(Consolidated_sheets[[#This Row],[Date]],"mmmm")</f>
        <v>March</v>
      </c>
      <c r="G3103" t="str">
        <f>INDEX(Patient_data[Patient_Name],MATCH(Consolidated_sheets[[#This Row],[Patient_ID]],Patient_data[Patient_ID],0))</f>
        <v>William Baldwin</v>
      </c>
      <c r="H3103">
        <f>INDEX(Patient_data[Age],MATCH(Consolidated_sheets[[#This Row],[Patient_ID]],Patient_data[Patient_ID],0))</f>
        <v>29</v>
      </c>
      <c r="I3103" t="str">
        <f>INDEX(Patient_data[Gender],MATCH(Consolidated_sheets[[#This Row],[Patient_ID]],Patient_data[Patient_ID],0))</f>
        <v>Female</v>
      </c>
      <c r="J3103" t="str">
        <f>INDEX(Location_data[Location],MATCH(Consolidated_sheets[[#This Row],[Patient_ID]],Location_data[Patient_ID],0))</f>
        <v>Chicago</v>
      </c>
      <c r="K3103" t="str">
        <f>INDEX(Insurance_data[Insurance_Type],MATCH(Consolidated_sheets[[#This Row],[Patient_ID]],Insurance_data[Patient_ID],0))</f>
        <v>Public</v>
      </c>
      <c r="L3103" s="6">
        <f>INDEX(Insurance_data[Insurance_Amount],MATCH(Consolidated_sheets[[#This Row],[Patient_ID]],Insurance_data[Patient_ID],0))</f>
        <v>2183.69</v>
      </c>
    </row>
    <row r="3104" spans="1:12" x14ac:dyDescent="0.3">
      <c r="A3104" t="s">
        <v>2564</v>
      </c>
      <c r="B3104" t="s">
        <v>5955</v>
      </c>
      <c r="C3104" s="6">
        <v>3789.22</v>
      </c>
      <c r="D3104" s="1">
        <v>44274.851264466342</v>
      </c>
      <c r="E3104" s="1" t="str">
        <f>TEXT(Consolidated_sheets[[#This Row],[Date]],"yyyy")</f>
        <v>2021</v>
      </c>
      <c r="F3104" s="1" t="str">
        <f>TEXT(Consolidated_sheets[[#This Row],[Date]],"mmmm")</f>
        <v>March</v>
      </c>
      <c r="G3104" t="str">
        <f>INDEX(Patient_data[Patient_Name],MATCH(Consolidated_sheets[[#This Row],[Patient_ID]],Patient_data[Patient_ID],0))</f>
        <v>Shannon Boyer</v>
      </c>
      <c r="H3104">
        <f>INDEX(Patient_data[Age],MATCH(Consolidated_sheets[[#This Row],[Patient_ID]],Patient_data[Patient_ID],0))</f>
        <v>71</v>
      </c>
      <c r="I3104" t="str">
        <f>INDEX(Patient_data[Gender],MATCH(Consolidated_sheets[[#This Row],[Patient_ID]],Patient_data[Patient_ID],0))</f>
        <v>Male</v>
      </c>
      <c r="J3104" t="str">
        <f>INDEX(Location_data[Location],MATCH(Consolidated_sheets[[#This Row],[Patient_ID]],Location_data[Patient_ID],0))</f>
        <v>New York</v>
      </c>
      <c r="K3104" t="str">
        <f>INDEX(Insurance_data[Insurance_Type],MATCH(Consolidated_sheets[[#This Row],[Patient_ID]],Insurance_data[Patient_ID],0))</f>
        <v>Private</v>
      </c>
      <c r="L3104" s="6">
        <f>INDEX(Insurance_data[Insurance_Amount],MATCH(Consolidated_sheets[[#This Row],[Patient_ID]],Insurance_data[Patient_ID],0))</f>
        <v>4223.6499999999996</v>
      </c>
    </row>
    <row r="3105" spans="1:12" x14ac:dyDescent="0.3">
      <c r="A3105" t="s">
        <v>2955</v>
      </c>
      <c r="B3105" t="s">
        <v>5952</v>
      </c>
      <c r="C3105" s="6">
        <v>475.83</v>
      </c>
      <c r="D3105" s="1">
        <v>44275.112016002277</v>
      </c>
      <c r="E3105" s="1" t="str">
        <f>TEXT(Consolidated_sheets[[#This Row],[Date]],"yyyy")</f>
        <v>2021</v>
      </c>
      <c r="F3105" s="1" t="str">
        <f>TEXT(Consolidated_sheets[[#This Row],[Date]],"mmmm")</f>
        <v>March</v>
      </c>
      <c r="G3105" t="str">
        <f>INDEX(Patient_data[Patient_Name],MATCH(Consolidated_sheets[[#This Row],[Patient_ID]],Patient_data[Patient_ID],0))</f>
        <v>Michael Castaneda</v>
      </c>
      <c r="H3105">
        <f>INDEX(Patient_data[Age],MATCH(Consolidated_sheets[[#This Row],[Patient_ID]],Patient_data[Patient_ID],0))</f>
        <v>32</v>
      </c>
      <c r="I3105" t="str">
        <f>INDEX(Patient_data[Gender],MATCH(Consolidated_sheets[[#This Row],[Patient_ID]],Patient_data[Patient_ID],0))</f>
        <v>Female</v>
      </c>
      <c r="J3105" t="str">
        <f>INDEX(Location_data[Location],MATCH(Consolidated_sheets[[#This Row],[Patient_ID]],Location_data[Patient_ID],0))</f>
        <v>Los Angeles</v>
      </c>
      <c r="K3105" t="str">
        <f>INDEX(Insurance_data[Insurance_Type],MATCH(Consolidated_sheets[[#This Row],[Patient_ID]],Insurance_data[Patient_ID],0))</f>
        <v>None</v>
      </c>
      <c r="L3105" s="6">
        <f>INDEX(Insurance_data[Insurance_Amount],MATCH(Consolidated_sheets[[#This Row],[Patient_ID]],Insurance_data[Patient_ID],0))</f>
        <v>7372.08</v>
      </c>
    </row>
    <row r="3106" spans="1:12" x14ac:dyDescent="0.3">
      <c r="A3106" t="s">
        <v>1962</v>
      </c>
      <c r="B3106" t="s">
        <v>5953</v>
      </c>
      <c r="C3106" s="6">
        <v>131.93</v>
      </c>
      <c r="D3106" s="1">
        <v>44275.372767538218</v>
      </c>
      <c r="E3106" s="1" t="str">
        <f>TEXT(Consolidated_sheets[[#This Row],[Date]],"yyyy")</f>
        <v>2021</v>
      </c>
      <c r="F3106" s="1" t="str">
        <f>TEXT(Consolidated_sheets[[#This Row],[Date]],"mmmm")</f>
        <v>March</v>
      </c>
      <c r="G3106" t="str">
        <f>INDEX(Patient_data[Patient_Name],MATCH(Consolidated_sheets[[#This Row],[Patient_ID]],Patient_data[Patient_ID],0))</f>
        <v>Mr. Kevin Collins DVM</v>
      </c>
      <c r="H3106">
        <f>INDEX(Patient_data[Age],MATCH(Consolidated_sheets[[#This Row],[Patient_ID]],Patient_data[Patient_ID],0))</f>
        <v>32</v>
      </c>
      <c r="I3106" t="str">
        <f>INDEX(Patient_data[Gender],MATCH(Consolidated_sheets[[#This Row],[Patient_ID]],Patient_data[Patient_ID],0))</f>
        <v>Male</v>
      </c>
      <c r="J3106" t="str">
        <f>INDEX(Location_data[Location],MATCH(Consolidated_sheets[[#This Row],[Patient_ID]],Location_data[Patient_ID],0))</f>
        <v>Los Angeles</v>
      </c>
      <c r="K3106" t="str">
        <f>INDEX(Insurance_data[Insurance_Type],MATCH(Consolidated_sheets[[#This Row],[Patient_ID]],Insurance_data[Patient_ID],0))</f>
        <v>Private</v>
      </c>
      <c r="L3106" s="6">
        <f>INDEX(Insurance_data[Insurance_Amount],MATCH(Consolidated_sheets[[#This Row],[Patient_ID]],Insurance_data[Patient_ID],0))</f>
        <v>1556.16</v>
      </c>
    </row>
    <row r="3107" spans="1:12" x14ac:dyDescent="0.3">
      <c r="A3107" t="s">
        <v>2445</v>
      </c>
      <c r="B3107" t="s">
        <v>5954</v>
      </c>
      <c r="C3107" s="6">
        <v>4230.93</v>
      </c>
      <c r="D3107" s="1">
        <v>44275.633519074137</v>
      </c>
      <c r="E3107" s="1" t="str">
        <f>TEXT(Consolidated_sheets[[#This Row],[Date]],"yyyy")</f>
        <v>2021</v>
      </c>
      <c r="F3107" s="1" t="str">
        <f>TEXT(Consolidated_sheets[[#This Row],[Date]],"mmmm")</f>
        <v>March</v>
      </c>
      <c r="G3107" t="str">
        <f>INDEX(Patient_data[Patient_Name],MATCH(Consolidated_sheets[[#This Row],[Patient_ID]],Patient_data[Patient_ID],0))</f>
        <v>Melissa Turner</v>
      </c>
      <c r="H3107">
        <f>INDEX(Patient_data[Age],MATCH(Consolidated_sheets[[#This Row],[Patient_ID]],Patient_data[Patient_ID],0))</f>
        <v>66</v>
      </c>
      <c r="I3107" t="str">
        <f>INDEX(Patient_data[Gender],MATCH(Consolidated_sheets[[#This Row],[Patient_ID]],Patient_data[Patient_ID],0))</f>
        <v>Female</v>
      </c>
      <c r="J3107" t="str">
        <f>INDEX(Location_data[Location],MATCH(Consolidated_sheets[[#This Row],[Patient_ID]],Location_data[Patient_ID],0))</f>
        <v>Phoenix</v>
      </c>
      <c r="K3107" t="str">
        <f>INDEX(Insurance_data[Insurance_Type],MATCH(Consolidated_sheets[[#This Row],[Patient_ID]],Insurance_data[Patient_ID],0))</f>
        <v>None</v>
      </c>
      <c r="L3107" s="6">
        <f>INDEX(Insurance_data[Insurance_Amount],MATCH(Consolidated_sheets[[#This Row],[Patient_ID]],Insurance_data[Patient_ID],0))</f>
        <v>1538.29</v>
      </c>
    </row>
    <row r="3108" spans="1:12" x14ac:dyDescent="0.3">
      <c r="A3108" t="s">
        <v>695</v>
      </c>
      <c r="B3108" t="s">
        <v>5954</v>
      </c>
      <c r="C3108" s="6">
        <v>2292.9699999999998</v>
      </c>
      <c r="D3108" s="1">
        <v>44275.894270610079</v>
      </c>
      <c r="E3108" s="1" t="str">
        <f>TEXT(Consolidated_sheets[[#This Row],[Date]],"yyyy")</f>
        <v>2021</v>
      </c>
      <c r="F3108" s="1" t="str">
        <f>TEXT(Consolidated_sheets[[#This Row],[Date]],"mmmm")</f>
        <v>March</v>
      </c>
      <c r="G3108" t="str">
        <f>INDEX(Patient_data[Patient_Name],MATCH(Consolidated_sheets[[#This Row],[Patient_ID]],Patient_data[Patient_ID],0))</f>
        <v>Jonathan Garcia</v>
      </c>
      <c r="H3108">
        <f>INDEX(Patient_data[Age],MATCH(Consolidated_sheets[[#This Row],[Patient_ID]],Patient_data[Patient_ID],0))</f>
        <v>19</v>
      </c>
      <c r="I3108" t="str">
        <f>INDEX(Patient_data[Gender],MATCH(Consolidated_sheets[[#This Row],[Patient_ID]],Patient_data[Patient_ID],0))</f>
        <v>Female</v>
      </c>
      <c r="J3108" t="str">
        <f>INDEX(Location_data[Location],MATCH(Consolidated_sheets[[#This Row],[Patient_ID]],Location_data[Patient_ID],0))</f>
        <v>Los Angeles</v>
      </c>
      <c r="K3108" t="str">
        <f>INDEX(Insurance_data[Insurance_Type],MATCH(Consolidated_sheets[[#This Row],[Patient_ID]],Insurance_data[Patient_ID],0))</f>
        <v>Public</v>
      </c>
      <c r="L3108" s="6">
        <f>INDEX(Insurance_data[Insurance_Amount],MATCH(Consolidated_sheets[[#This Row],[Patient_ID]],Insurance_data[Patient_ID],0))</f>
        <v>5274.43</v>
      </c>
    </row>
    <row r="3109" spans="1:12" x14ac:dyDescent="0.3">
      <c r="A3109" t="s">
        <v>108</v>
      </c>
      <c r="B3109" t="s">
        <v>5955</v>
      </c>
      <c r="C3109" s="6">
        <v>1664.23</v>
      </c>
      <c r="D3109" s="1">
        <v>44276.15502214602</v>
      </c>
      <c r="E3109" s="1" t="str">
        <f>TEXT(Consolidated_sheets[[#This Row],[Date]],"yyyy")</f>
        <v>2021</v>
      </c>
      <c r="F3109" s="1" t="str">
        <f>TEXT(Consolidated_sheets[[#This Row],[Date]],"mmmm")</f>
        <v>March</v>
      </c>
      <c r="G3109" t="str">
        <f>INDEX(Patient_data[Patient_Name],MATCH(Consolidated_sheets[[#This Row],[Patient_ID]],Patient_data[Patient_ID],0))</f>
        <v>Jennifer Fitzgerald</v>
      </c>
      <c r="H3109">
        <f>INDEX(Patient_data[Age],MATCH(Consolidated_sheets[[#This Row],[Patient_ID]],Patient_data[Patient_ID],0))</f>
        <v>85</v>
      </c>
      <c r="I3109" t="str">
        <f>INDEX(Patient_data[Gender],MATCH(Consolidated_sheets[[#This Row],[Patient_ID]],Patient_data[Patient_ID],0))</f>
        <v>Male</v>
      </c>
      <c r="J3109" t="str">
        <f>INDEX(Location_data[Location],MATCH(Consolidated_sheets[[#This Row],[Patient_ID]],Location_data[Patient_ID],0))</f>
        <v>Los Angeles</v>
      </c>
      <c r="K3109" t="str">
        <f>INDEX(Insurance_data[Insurance_Type],MATCH(Consolidated_sheets[[#This Row],[Patient_ID]],Insurance_data[Patient_ID],0))</f>
        <v>Private</v>
      </c>
      <c r="L3109" s="6">
        <f>INDEX(Insurance_data[Insurance_Amount],MATCH(Consolidated_sheets[[#This Row],[Patient_ID]],Insurance_data[Patient_ID],0))</f>
        <v>8285.56</v>
      </c>
    </row>
    <row r="3110" spans="1:12" x14ac:dyDescent="0.3">
      <c r="A3110" t="s">
        <v>2476</v>
      </c>
      <c r="B3110" t="s">
        <v>5955</v>
      </c>
      <c r="C3110" s="6">
        <v>3521.42</v>
      </c>
      <c r="D3110" s="1">
        <v>44276.415773681947</v>
      </c>
      <c r="E3110" s="1" t="str">
        <f>TEXT(Consolidated_sheets[[#This Row],[Date]],"yyyy")</f>
        <v>2021</v>
      </c>
      <c r="F3110" s="1" t="str">
        <f>TEXT(Consolidated_sheets[[#This Row],[Date]],"mmmm")</f>
        <v>March</v>
      </c>
      <c r="G3110" t="str">
        <f>INDEX(Patient_data[Patient_Name],MATCH(Consolidated_sheets[[#This Row],[Patient_ID]],Patient_data[Patient_ID],0))</f>
        <v>William Murphy</v>
      </c>
      <c r="H3110">
        <f>INDEX(Patient_data[Age],MATCH(Consolidated_sheets[[#This Row],[Patient_ID]],Patient_data[Patient_ID],0))</f>
        <v>36</v>
      </c>
      <c r="I3110" t="str">
        <f>INDEX(Patient_data[Gender],MATCH(Consolidated_sheets[[#This Row],[Patient_ID]],Patient_data[Patient_ID],0))</f>
        <v>Male</v>
      </c>
      <c r="J3110" t="str">
        <f>INDEX(Location_data[Location],MATCH(Consolidated_sheets[[#This Row],[Patient_ID]],Location_data[Patient_ID],0))</f>
        <v>Phoenix</v>
      </c>
      <c r="K3110" t="str">
        <f>INDEX(Insurance_data[Insurance_Type],MATCH(Consolidated_sheets[[#This Row],[Patient_ID]],Insurance_data[Patient_ID],0))</f>
        <v>Public</v>
      </c>
      <c r="L3110" s="6">
        <f>INDEX(Insurance_data[Insurance_Amount],MATCH(Consolidated_sheets[[#This Row],[Patient_ID]],Insurance_data[Patient_ID],0))</f>
        <v>8928.48</v>
      </c>
    </row>
    <row r="3111" spans="1:12" x14ac:dyDescent="0.3">
      <c r="A3111" t="s">
        <v>2817</v>
      </c>
      <c r="B3111" t="s">
        <v>5953</v>
      </c>
      <c r="C3111" s="6">
        <v>2016.68</v>
      </c>
      <c r="D3111" s="1">
        <v>44276.676525217881</v>
      </c>
      <c r="E3111" s="1" t="str">
        <f>TEXT(Consolidated_sheets[[#This Row],[Date]],"yyyy")</f>
        <v>2021</v>
      </c>
      <c r="F3111" s="1" t="str">
        <f>TEXT(Consolidated_sheets[[#This Row],[Date]],"mmmm")</f>
        <v>March</v>
      </c>
      <c r="G3111" t="str">
        <f>INDEX(Patient_data[Patient_Name],MATCH(Consolidated_sheets[[#This Row],[Patient_ID]],Patient_data[Patient_ID],0))</f>
        <v>Juan Howard</v>
      </c>
      <c r="H3111">
        <f>INDEX(Patient_data[Age],MATCH(Consolidated_sheets[[#This Row],[Patient_ID]],Patient_data[Patient_ID],0))</f>
        <v>22</v>
      </c>
      <c r="I3111" t="str">
        <f>INDEX(Patient_data[Gender],MATCH(Consolidated_sheets[[#This Row],[Patient_ID]],Patient_data[Patient_ID],0))</f>
        <v>Female</v>
      </c>
      <c r="J3111" t="str">
        <f>INDEX(Location_data[Location],MATCH(Consolidated_sheets[[#This Row],[Patient_ID]],Location_data[Patient_ID],0))</f>
        <v>Phoenix</v>
      </c>
      <c r="K3111" t="str">
        <f>INDEX(Insurance_data[Insurance_Type],MATCH(Consolidated_sheets[[#This Row],[Patient_ID]],Insurance_data[Patient_ID],0))</f>
        <v>Private</v>
      </c>
      <c r="L3111" s="6">
        <f>INDEX(Insurance_data[Insurance_Amount],MATCH(Consolidated_sheets[[#This Row],[Patient_ID]],Insurance_data[Patient_ID],0))</f>
        <v>3538.96</v>
      </c>
    </row>
    <row r="3112" spans="1:12" x14ac:dyDescent="0.3">
      <c r="A3112" t="s">
        <v>532</v>
      </c>
      <c r="B3112" t="s">
        <v>5953</v>
      </c>
      <c r="C3112" s="6">
        <v>199.34</v>
      </c>
      <c r="D3112" s="1">
        <v>44276.937276753823</v>
      </c>
      <c r="E3112" s="1" t="str">
        <f>TEXT(Consolidated_sheets[[#This Row],[Date]],"yyyy")</f>
        <v>2021</v>
      </c>
      <c r="F3112" s="1" t="str">
        <f>TEXT(Consolidated_sheets[[#This Row],[Date]],"mmmm")</f>
        <v>March</v>
      </c>
      <c r="G3112" t="str">
        <f>INDEX(Patient_data[Patient_Name],MATCH(Consolidated_sheets[[#This Row],[Patient_ID]],Patient_data[Patient_ID],0))</f>
        <v>Julie Ruiz</v>
      </c>
      <c r="H3112">
        <f>INDEX(Patient_data[Age],MATCH(Consolidated_sheets[[#This Row],[Patient_ID]],Patient_data[Patient_ID],0))</f>
        <v>72</v>
      </c>
      <c r="I3112" t="str">
        <f>INDEX(Patient_data[Gender],MATCH(Consolidated_sheets[[#This Row],[Patient_ID]],Patient_data[Patient_ID],0))</f>
        <v>Female</v>
      </c>
      <c r="J3112" t="str">
        <f>INDEX(Location_data[Location],MATCH(Consolidated_sheets[[#This Row],[Patient_ID]],Location_data[Patient_ID],0))</f>
        <v>Phoenix</v>
      </c>
      <c r="K3112" t="str">
        <f>INDEX(Insurance_data[Insurance_Type],MATCH(Consolidated_sheets[[#This Row],[Patient_ID]],Insurance_data[Patient_ID],0))</f>
        <v>Private</v>
      </c>
      <c r="L3112" s="6">
        <f>INDEX(Insurance_data[Insurance_Amount],MATCH(Consolidated_sheets[[#This Row],[Patient_ID]],Insurance_data[Patient_ID],0))</f>
        <v>2192.7199999999998</v>
      </c>
    </row>
    <row r="3113" spans="1:12" x14ac:dyDescent="0.3">
      <c r="A3113" t="s">
        <v>769</v>
      </c>
      <c r="B3113" t="s">
        <v>5955</v>
      </c>
      <c r="C3113" s="6">
        <v>385.83</v>
      </c>
      <c r="D3113" s="1">
        <v>44277.198028289742</v>
      </c>
      <c r="E3113" s="1" t="str">
        <f>TEXT(Consolidated_sheets[[#This Row],[Date]],"yyyy")</f>
        <v>2021</v>
      </c>
      <c r="F3113" s="1" t="str">
        <f>TEXT(Consolidated_sheets[[#This Row],[Date]],"mmmm")</f>
        <v>March</v>
      </c>
      <c r="G3113" t="str">
        <f>INDEX(Patient_data[Patient_Name],MATCH(Consolidated_sheets[[#This Row],[Patient_ID]],Patient_data[Patient_ID],0))</f>
        <v>Debbie Price</v>
      </c>
      <c r="H3113">
        <f>INDEX(Patient_data[Age],MATCH(Consolidated_sheets[[#This Row],[Patient_ID]],Patient_data[Patient_ID],0))</f>
        <v>66</v>
      </c>
      <c r="I3113" t="str">
        <f>INDEX(Patient_data[Gender],MATCH(Consolidated_sheets[[#This Row],[Patient_ID]],Patient_data[Patient_ID],0))</f>
        <v>Female</v>
      </c>
      <c r="J3113" t="str">
        <f>INDEX(Location_data[Location],MATCH(Consolidated_sheets[[#This Row],[Patient_ID]],Location_data[Patient_ID],0))</f>
        <v>Houston</v>
      </c>
      <c r="K3113" t="str">
        <f>INDEX(Insurance_data[Insurance_Type],MATCH(Consolidated_sheets[[#This Row],[Patient_ID]],Insurance_data[Patient_ID],0))</f>
        <v>Public</v>
      </c>
      <c r="L3113" s="6">
        <f>INDEX(Insurance_data[Insurance_Amount],MATCH(Consolidated_sheets[[#This Row],[Patient_ID]],Insurance_data[Patient_ID],0))</f>
        <v>7099.78</v>
      </c>
    </row>
    <row r="3114" spans="1:12" x14ac:dyDescent="0.3">
      <c r="A3114" t="s">
        <v>2990</v>
      </c>
      <c r="B3114" t="s">
        <v>5955</v>
      </c>
      <c r="C3114" s="6">
        <v>146.46</v>
      </c>
      <c r="D3114" s="1">
        <v>44277.458779825683</v>
      </c>
      <c r="E3114" s="1" t="str">
        <f>TEXT(Consolidated_sheets[[#This Row],[Date]],"yyyy")</f>
        <v>2021</v>
      </c>
      <c r="F3114" s="1" t="str">
        <f>TEXT(Consolidated_sheets[[#This Row],[Date]],"mmmm")</f>
        <v>March</v>
      </c>
      <c r="G3114" t="str">
        <f>INDEX(Patient_data[Patient_Name],MATCH(Consolidated_sheets[[#This Row],[Patient_ID]],Patient_data[Patient_ID],0))</f>
        <v>Catherine Miller</v>
      </c>
      <c r="H3114">
        <f>INDEX(Patient_data[Age],MATCH(Consolidated_sheets[[#This Row],[Patient_ID]],Patient_data[Patient_ID],0))</f>
        <v>25</v>
      </c>
      <c r="I3114" t="str">
        <f>INDEX(Patient_data[Gender],MATCH(Consolidated_sheets[[#This Row],[Patient_ID]],Patient_data[Patient_ID],0))</f>
        <v>Female</v>
      </c>
      <c r="J3114" t="str">
        <f>INDEX(Location_data[Location],MATCH(Consolidated_sheets[[#This Row],[Patient_ID]],Location_data[Patient_ID],0))</f>
        <v>New York</v>
      </c>
      <c r="K3114" t="str">
        <f>INDEX(Insurance_data[Insurance_Type],MATCH(Consolidated_sheets[[#This Row],[Patient_ID]],Insurance_data[Patient_ID],0))</f>
        <v>Private</v>
      </c>
      <c r="L3114" s="6">
        <f>INDEX(Insurance_data[Insurance_Amount],MATCH(Consolidated_sheets[[#This Row],[Patient_ID]],Insurance_data[Patient_ID],0))</f>
        <v>6026.19</v>
      </c>
    </row>
    <row r="3115" spans="1:12" x14ac:dyDescent="0.3">
      <c r="A3115" t="s">
        <v>1927</v>
      </c>
      <c r="B3115" t="s">
        <v>5954</v>
      </c>
      <c r="C3115" s="6">
        <v>4857.13</v>
      </c>
      <c r="D3115" s="1">
        <v>44277.719531361618</v>
      </c>
      <c r="E3115" s="1" t="str">
        <f>TEXT(Consolidated_sheets[[#This Row],[Date]],"yyyy")</f>
        <v>2021</v>
      </c>
      <c r="F3115" s="1" t="str">
        <f>TEXT(Consolidated_sheets[[#This Row],[Date]],"mmmm")</f>
        <v>March</v>
      </c>
      <c r="G3115" t="str">
        <f>INDEX(Patient_data[Patient_Name],MATCH(Consolidated_sheets[[#This Row],[Patient_ID]],Patient_data[Patient_ID],0))</f>
        <v>Wendy Romero</v>
      </c>
      <c r="H3115">
        <f>INDEX(Patient_data[Age],MATCH(Consolidated_sheets[[#This Row],[Patient_ID]],Patient_data[Patient_ID],0))</f>
        <v>33</v>
      </c>
      <c r="I3115" t="str">
        <f>INDEX(Patient_data[Gender],MATCH(Consolidated_sheets[[#This Row],[Patient_ID]],Patient_data[Patient_ID],0))</f>
        <v>Male</v>
      </c>
      <c r="J3115" t="str">
        <f>INDEX(Location_data[Location],MATCH(Consolidated_sheets[[#This Row],[Patient_ID]],Location_data[Patient_ID],0))</f>
        <v>Phoenix</v>
      </c>
      <c r="K3115" t="str">
        <f>INDEX(Insurance_data[Insurance_Type],MATCH(Consolidated_sheets[[#This Row],[Patient_ID]],Insurance_data[Patient_ID],0))</f>
        <v>None</v>
      </c>
      <c r="L3115" s="6">
        <f>INDEX(Insurance_data[Insurance_Amount],MATCH(Consolidated_sheets[[#This Row],[Patient_ID]],Insurance_data[Patient_ID],0))</f>
        <v>6062.27</v>
      </c>
    </row>
    <row r="3116" spans="1:12" x14ac:dyDescent="0.3">
      <c r="A3116" t="s">
        <v>1435</v>
      </c>
      <c r="B3116" t="s">
        <v>5952</v>
      </c>
      <c r="C3116" s="6">
        <v>2208.11</v>
      </c>
      <c r="D3116" s="1">
        <v>44277.980282897537</v>
      </c>
      <c r="E3116" s="1" t="str">
        <f>TEXT(Consolidated_sheets[[#This Row],[Date]],"yyyy")</f>
        <v>2021</v>
      </c>
      <c r="F3116" s="1" t="str">
        <f>TEXT(Consolidated_sheets[[#This Row],[Date]],"mmmm")</f>
        <v>March</v>
      </c>
      <c r="G3116" t="str">
        <f>INDEX(Patient_data[Patient_Name],MATCH(Consolidated_sheets[[#This Row],[Patient_ID]],Patient_data[Patient_ID],0))</f>
        <v>Terry Carey</v>
      </c>
      <c r="H3116">
        <f>INDEX(Patient_data[Age],MATCH(Consolidated_sheets[[#This Row],[Patient_ID]],Patient_data[Patient_ID],0))</f>
        <v>30</v>
      </c>
      <c r="I3116" t="str">
        <f>INDEX(Patient_data[Gender],MATCH(Consolidated_sheets[[#This Row],[Patient_ID]],Patient_data[Patient_ID],0))</f>
        <v>Male</v>
      </c>
      <c r="J3116" t="str">
        <f>INDEX(Location_data[Location],MATCH(Consolidated_sheets[[#This Row],[Patient_ID]],Location_data[Patient_ID],0))</f>
        <v>Houston</v>
      </c>
      <c r="K3116" t="str">
        <f>INDEX(Insurance_data[Insurance_Type],MATCH(Consolidated_sheets[[#This Row],[Patient_ID]],Insurance_data[Patient_ID],0))</f>
        <v>Public</v>
      </c>
      <c r="L3116" s="6">
        <f>INDEX(Insurance_data[Insurance_Amount],MATCH(Consolidated_sheets[[#This Row],[Patient_ID]],Insurance_data[Patient_ID],0))</f>
        <v>4281.34</v>
      </c>
    </row>
    <row r="3117" spans="1:12" x14ac:dyDescent="0.3">
      <c r="A3117" t="s">
        <v>1110</v>
      </c>
      <c r="B3117" t="s">
        <v>5953</v>
      </c>
      <c r="C3117" s="6">
        <v>3644.68</v>
      </c>
      <c r="D3117" s="1">
        <v>44278.241034433493</v>
      </c>
      <c r="E3117" s="1" t="str">
        <f>TEXT(Consolidated_sheets[[#This Row],[Date]],"yyyy")</f>
        <v>2021</v>
      </c>
      <c r="F3117" s="1" t="str">
        <f>TEXT(Consolidated_sheets[[#This Row],[Date]],"mmmm")</f>
        <v>March</v>
      </c>
      <c r="G3117" t="str">
        <f>INDEX(Patient_data[Patient_Name],MATCH(Consolidated_sheets[[#This Row],[Patient_ID]],Patient_data[Patient_ID],0))</f>
        <v>Natalie Spencer</v>
      </c>
      <c r="H3117">
        <f>INDEX(Patient_data[Age],MATCH(Consolidated_sheets[[#This Row],[Patient_ID]],Patient_data[Patient_ID],0))</f>
        <v>73</v>
      </c>
      <c r="I3117" t="str">
        <f>INDEX(Patient_data[Gender],MATCH(Consolidated_sheets[[#This Row],[Patient_ID]],Patient_data[Patient_ID],0))</f>
        <v>Female</v>
      </c>
      <c r="J3117" t="str">
        <f>INDEX(Location_data[Location],MATCH(Consolidated_sheets[[#This Row],[Patient_ID]],Location_data[Patient_ID],0))</f>
        <v>Phoenix</v>
      </c>
      <c r="K3117" t="str">
        <f>INDEX(Insurance_data[Insurance_Type],MATCH(Consolidated_sheets[[#This Row],[Patient_ID]],Insurance_data[Patient_ID],0))</f>
        <v>Private</v>
      </c>
      <c r="L3117" s="6">
        <f>INDEX(Insurance_data[Insurance_Amount],MATCH(Consolidated_sheets[[#This Row],[Patient_ID]],Insurance_data[Patient_ID],0))</f>
        <v>5638.93</v>
      </c>
    </row>
    <row r="3118" spans="1:12" x14ac:dyDescent="0.3">
      <c r="A3118" t="s">
        <v>35</v>
      </c>
      <c r="B3118" t="s">
        <v>5953</v>
      </c>
      <c r="C3118" s="6">
        <v>2243.54</v>
      </c>
      <c r="D3118" s="1">
        <v>44278.50178596942</v>
      </c>
      <c r="E3118" s="1" t="str">
        <f>TEXT(Consolidated_sheets[[#This Row],[Date]],"yyyy")</f>
        <v>2021</v>
      </c>
      <c r="F3118" s="1" t="str">
        <f>TEXT(Consolidated_sheets[[#This Row],[Date]],"mmmm")</f>
        <v>March</v>
      </c>
      <c r="G3118" t="str">
        <f>INDEX(Patient_data[Patient_Name],MATCH(Consolidated_sheets[[#This Row],[Patient_ID]],Patient_data[Patient_ID],0))</f>
        <v>Emma Bennett</v>
      </c>
      <c r="H3118">
        <f>INDEX(Patient_data[Age],MATCH(Consolidated_sheets[[#This Row],[Patient_ID]],Patient_data[Patient_ID],0))</f>
        <v>80</v>
      </c>
      <c r="I3118" t="str">
        <f>INDEX(Patient_data[Gender],MATCH(Consolidated_sheets[[#This Row],[Patient_ID]],Patient_data[Patient_ID],0))</f>
        <v>Male</v>
      </c>
      <c r="J3118" t="str">
        <f>INDEX(Location_data[Location],MATCH(Consolidated_sheets[[#This Row],[Patient_ID]],Location_data[Patient_ID],0))</f>
        <v>Chicago</v>
      </c>
      <c r="K3118" t="str">
        <f>INDEX(Insurance_data[Insurance_Type],MATCH(Consolidated_sheets[[#This Row],[Patient_ID]],Insurance_data[Patient_ID],0))</f>
        <v>Public</v>
      </c>
      <c r="L3118" s="6">
        <f>INDEX(Insurance_data[Insurance_Amount],MATCH(Consolidated_sheets[[#This Row],[Patient_ID]],Insurance_data[Patient_ID],0))</f>
        <v>2672.12</v>
      </c>
    </row>
    <row r="3119" spans="1:12" x14ac:dyDescent="0.3">
      <c r="A3119" t="s">
        <v>208</v>
      </c>
      <c r="B3119" t="s">
        <v>5952</v>
      </c>
      <c r="C3119" s="6">
        <v>2387.6799999999998</v>
      </c>
      <c r="D3119" s="1">
        <v>44278.762537505347</v>
      </c>
      <c r="E3119" s="1" t="str">
        <f>TEXT(Consolidated_sheets[[#This Row],[Date]],"yyyy")</f>
        <v>2021</v>
      </c>
      <c r="F3119" s="1" t="str">
        <f>TEXT(Consolidated_sheets[[#This Row],[Date]],"mmmm")</f>
        <v>March</v>
      </c>
      <c r="G3119" t="str">
        <f>INDEX(Patient_data[Patient_Name],MATCH(Consolidated_sheets[[#This Row],[Patient_ID]],Patient_data[Patient_ID],0))</f>
        <v>Laura Taylor</v>
      </c>
      <c r="H3119">
        <f>INDEX(Patient_data[Age],MATCH(Consolidated_sheets[[#This Row],[Patient_ID]],Patient_data[Patient_ID],0))</f>
        <v>40</v>
      </c>
      <c r="I3119" t="str">
        <f>INDEX(Patient_data[Gender],MATCH(Consolidated_sheets[[#This Row],[Patient_ID]],Patient_data[Patient_ID],0))</f>
        <v>Male</v>
      </c>
      <c r="J3119" t="str">
        <f>INDEX(Location_data[Location],MATCH(Consolidated_sheets[[#This Row],[Patient_ID]],Location_data[Patient_ID],0))</f>
        <v>Phoenix</v>
      </c>
      <c r="K3119" t="str">
        <f>INDEX(Insurance_data[Insurance_Type],MATCH(Consolidated_sheets[[#This Row],[Patient_ID]],Insurance_data[Patient_ID],0))</f>
        <v>Private</v>
      </c>
      <c r="L3119" s="6">
        <f>INDEX(Insurance_data[Insurance_Amount],MATCH(Consolidated_sheets[[#This Row],[Patient_ID]],Insurance_data[Patient_ID],0))</f>
        <v>5086.7299999999996</v>
      </c>
    </row>
    <row r="3120" spans="1:12" x14ac:dyDescent="0.3">
      <c r="A3120" t="s">
        <v>2698</v>
      </c>
      <c r="B3120" t="s">
        <v>5952</v>
      </c>
      <c r="C3120" s="6">
        <v>3961.43</v>
      </c>
      <c r="D3120" s="1">
        <v>44279.023289041288</v>
      </c>
      <c r="E3120" s="1" t="str">
        <f>TEXT(Consolidated_sheets[[#This Row],[Date]],"yyyy")</f>
        <v>2021</v>
      </c>
      <c r="F3120" s="1" t="str">
        <f>TEXT(Consolidated_sheets[[#This Row],[Date]],"mmmm")</f>
        <v>March</v>
      </c>
      <c r="G3120" t="str">
        <f>INDEX(Patient_data[Patient_Name],MATCH(Consolidated_sheets[[#This Row],[Patient_ID]],Patient_data[Patient_ID],0))</f>
        <v>Michael Cooper</v>
      </c>
      <c r="H3120">
        <f>INDEX(Patient_data[Age],MATCH(Consolidated_sheets[[#This Row],[Patient_ID]],Patient_data[Patient_ID],0))</f>
        <v>74</v>
      </c>
      <c r="I3120" t="str">
        <f>INDEX(Patient_data[Gender],MATCH(Consolidated_sheets[[#This Row],[Patient_ID]],Patient_data[Patient_ID],0))</f>
        <v>Male</v>
      </c>
      <c r="J3120" t="str">
        <f>INDEX(Location_data[Location],MATCH(Consolidated_sheets[[#This Row],[Patient_ID]],Location_data[Patient_ID],0))</f>
        <v>Houston</v>
      </c>
      <c r="K3120" t="str">
        <f>INDEX(Insurance_data[Insurance_Type],MATCH(Consolidated_sheets[[#This Row],[Patient_ID]],Insurance_data[Patient_ID],0))</f>
        <v>Public</v>
      </c>
      <c r="L3120" s="6">
        <f>INDEX(Insurance_data[Insurance_Amount],MATCH(Consolidated_sheets[[#This Row],[Patient_ID]],Insurance_data[Patient_ID],0))</f>
        <v>6481.87</v>
      </c>
    </row>
    <row r="3121" spans="1:12" x14ac:dyDescent="0.3">
      <c r="A3121" t="s">
        <v>2775</v>
      </c>
      <c r="B3121" t="s">
        <v>5953</v>
      </c>
      <c r="C3121" s="6">
        <v>1161.19</v>
      </c>
      <c r="D3121" s="1">
        <v>44279.284040577222</v>
      </c>
      <c r="E3121" s="1" t="str">
        <f>TEXT(Consolidated_sheets[[#This Row],[Date]],"yyyy")</f>
        <v>2021</v>
      </c>
      <c r="F3121" s="1" t="str">
        <f>TEXT(Consolidated_sheets[[#This Row],[Date]],"mmmm")</f>
        <v>March</v>
      </c>
      <c r="G3121" t="str">
        <f>INDEX(Patient_data[Patient_Name],MATCH(Consolidated_sheets[[#This Row],[Patient_ID]],Patient_data[Patient_ID],0))</f>
        <v>Diane Harris</v>
      </c>
      <c r="H3121">
        <f>INDEX(Patient_data[Age],MATCH(Consolidated_sheets[[#This Row],[Patient_ID]],Patient_data[Patient_ID],0))</f>
        <v>37</v>
      </c>
      <c r="I3121" t="str">
        <f>INDEX(Patient_data[Gender],MATCH(Consolidated_sheets[[#This Row],[Patient_ID]],Patient_data[Patient_ID],0))</f>
        <v>Female</v>
      </c>
      <c r="J3121" t="str">
        <f>INDEX(Location_data[Location],MATCH(Consolidated_sheets[[#This Row],[Patient_ID]],Location_data[Patient_ID],0))</f>
        <v>Chicago</v>
      </c>
      <c r="K3121" t="str">
        <f>INDEX(Insurance_data[Insurance_Type],MATCH(Consolidated_sheets[[#This Row],[Patient_ID]],Insurance_data[Patient_ID],0))</f>
        <v>Private</v>
      </c>
      <c r="L3121" s="6">
        <f>INDEX(Insurance_data[Insurance_Amount],MATCH(Consolidated_sheets[[#This Row],[Patient_ID]],Insurance_data[Patient_ID],0))</f>
        <v>8339.65</v>
      </c>
    </row>
    <row r="3122" spans="1:12" x14ac:dyDescent="0.3">
      <c r="A3122" t="s">
        <v>2695</v>
      </c>
      <c r="B3122" t="s">
        <v>5953</v>
      </c>
      <c r="C3122" s="6">
        <v>4655.46</v>
      </c>
      <c r="D3122" s="1">
        <v>44279.544792113149</v>
      </c>
      <c r="E3122" s="1" t="str">
        <f>TEXT(Consolidated_sheets[[#This Row],[Date]],"yyyy")</f>
        <v>2021</v>
      </c>
      <c r="F3122" s="1" t="str">
        <f>TEXT(Consolidated_sheets[[#This Row],[Date]],"mmmm")</f>
        <v>March</v>
      </c>
      <c r="G3122" t="str">
        <f>INDEX(Patient_data[Patient_Name],MATCH(Consolidated_sheets[[#This Row],[Patient_ID]],Patient_data[Patient_ID],0))</f>
        <v>Rhonda Mendoza</v>
      </c>
      <c r="H3122">
        <f>INDEX(Patient_data[Age],MATCH(Consolidated_sheets[[#This Row],[Patient_ID]],Patient_data[Patient_ID],0))</f>
        <v>40</v>
      </c>
      <c r="I3122" t="str">
        <f>INDEX(Patient_data[Gender],MATCH(Consolidated_sheets[[#This Row],[Patient_ID]],Patient_data[Patient_ID],0))</f>
        <v>Male</v>
      </c>
      <c r="J3122" t="str">
        <f>INDEX(Location_data[Location],MATCH(Consolidated_sheets[[#This Row],[Patient_ID]],Location_data[Patient_ID],0))</f>
        <v>Phoenix</v>
      </c>
      <c r="K3122" t="str">
        <f>INDEX(Insurance_data[Insurance_Type],MATCH(Consolidated_sheets[[#This Row],[Patient_ID]],Insurance_data[Patient_ID],0))</f>
        <v>None</v>
      </c>
      <c r="L3122" s="6">
        <f>INDEX(Insurance_data[Insurance_Amount],MATCH(Consolidated_sheets[[#This Row],[Patient_ID]],Insurance_data[Patient_ID],0))</f>
        <v>6243.83</v>
      </c>
    </row>
    <row r="3123" spans="1:12" x14ac:dyDescent="0.3">
      <c r="A3123" t="s">
        <v>844</v>
      </c>
      <c r="B3123" t="s">
        <v>5955</v>
      </c>
      <c r="C3123" s="6">
        <v>4644.03</v>
      </c>
      <c r="D3123" s="1">
        <v>44279.805543649083</v>
      </c>
      <c r="E3123" s="1" t="str">
        <f>TEXT(Consolidated_sheets[[#This Row],[Date]],"yyyy")</f>
        <v>2021</v>
      </c>
      <c r="F3123" s="1" t="str">
        <f>TEXT(Consolidated_sheets[[#This Row],[Date]],"mmmm")</f>
        <v>March</v>
      </c>
      <c r="G3123" t="str">
        <f>INDEX(Patient_data[Patient_Name],MATCH(Consolidated_sheets[[#This Row],[Patient_ID]],Patient_data[Patient_ID],0))</f>
        <v>Alec West</v>
      </c>
      <c r="H3123">
        <f>INDEX(Patient_data[Age],MATCH(Consolidated_sheets[[#This Row],[Patient_ID]],Patient_data[Patient_ID],0))</f>
        <v>22</v>
      </c>
      <c r="I3123" t="str">
        <f>INDEX(Patient_data[Gender],MATCH(Consolidated_sheets[[#This Row],[Patient_ID]],Patient_data[Patient_ID],0))</f>
        <v>Male</v>
      </c>
      <c r="J3123" t="str">
        <f>INDEX(Location_data[Location],MATCH(Consolidated_sheets[[#This Row],[Patient_ID]],Location_data[Patient_ID],0))</f>
        <v>Chicago</v>
      </c>
      <c r="K3123" t="str">
        <f>INDEX(Insurance_data[Insurance_Type],MATCH(Consolidated_sheets[[#This Row],[Patient_ID]],Insurance_data[Patient_ID],0))</f>
        <v>None</v>
      </c>
      <c r="L3123" s="6">
        <f>INDEX(Insurance_data[Insurance_Amount],MATCH(Consolidated_sheets[[#This Row],[Patient_ID]],Insurance_data[Patient_ID],0))</f>
        <v>9798.4</v>
      </c>
    </row>
    <row r="3124" spans="1:12" x14ac:dyDescent="0.3">
      <c r="A3124" t="s">
        <v>1013</v>
      </c>
      <c r="B3124" t="s">
        <v>5953</v>
      </c>
      <c r="C3124" s="6">
        <v>2272.52</v>
      </c>
      <c r="D3124" s="1">
        <v>44280.066295185017</v>
      </c>
      <c r="E3124" s="1" t="str">
        <f>TEXT(Consolidated_sheets[[#This Row],[Date]],"yyyy")</f>
        <v>2021</v>
      </c>
      <c r="F3124" s="1" t="str">
        <f>TEXT(Consolidated_sheets[[#This Row],[Date]],"mmmm")</f>
        <v>March</v>
      </c>
      <c r="G3124" t="str">
        <f>INDEX(Patient_data[Patient_Name],MATCH(Consolidated_sheets[[#This Row],[Patient_ID]],Patient_data[Patient_ID],0))</f>
        <v>Jonathan Chavez</v>
      </c>
      <c r="H3124">
        <f>INDEX(Patient_data[Age],MATCH(Consolidated_sheets[[#This Row],[Patient_ID]],Patient_data[Patient_ID],0))</f>
        <v>46</v>
      </c>
      <c r="I3124" t="str">
        <f>INDEX(Patient_data[Gender],MATCH(Consolidated_sheets[[#This Row],[Patient_ID]],Patient_data[Patient_ID],0))</f>
        <v>Female</v>
      </c>
      <c r="J3124" t="str">
        <f>INDEX(Location_data[Location],MATCH(Consolidated_sheets[[#This Row],[Patient_ID]],Location_data[Patient_ID],0))</f>
        <v>Phoenix</v>
      </c>
      <c r="K3124" t="str">
        <f>INDEX(Insurance_data[Insurance_Type],MATCH(Consolidated_sheets[[#This Row],[Patient_ID]],Insurance_data[Patient_ID],0))</f>
        <v>Private</v>
      </c>
      <c r="L3124" s="6">
        <f>INDEX(Insurance_data[Insurance_Amount],MATCH(Consolidated_sheets[[#This Row],[Patient_ID]],Insurance_data[Patient_ID],0))</f>
        <v>880.65</v>
      </c>
    </row>
    <row r="3125" spans="1:12" x14ac:dyDescent="0.3">
      <c r="A3125" t="s">
        <v>827</v>
      </c>
      <c r="B3125" t="s">
        <v>5953</v>
      </c>
      <c r="C3125" s="6">
        <v>2826.22</v>
      </c>
      <c r="D3125" s="1">
        <v>44280.327046720951</v>
      </c>
      <c r="E3125" s="1" t="str">
        <f>TEXT(Consolidated_sheets[[#This Row],[Date]],"yyyy")</f>
        <v>2021</v>
      </c>
      <c r="F3125" s="1" t="str">
        <f>TEXT(Consolidated_sheets[[#This Row],[Date]],"mmmm")</f>
        <v>March</v>
      </c>
      <c r="G3125" t="str">
        <f>INDEX(Patient_data[Patient_Name],MATCH(Consolidated_sheets[[#This Row],[Patient_ID]],Patient_data[Patient_ID],0))</f>
        <v>Alison Diaz</v>
      </c>
      <c r="H3125">
        <f>INDEX(Patient_data[Age],MATCH(Consolidated_sheets[[#This Row],[Patient_ID]],Patient_data[Patient_ID],0))</f>
        <v>29</v>
      </c>
      <c r="I3125" t="str">
        <f>INDEX(Patient_data[Gender],MATCH(Consolidated_sheets[[#This Row],[Patient_ID]],Patient_data[Patient_ID],0))</f>
        <v>Male</v>
      </c>
      <c r="J3125" t="str">
        <f>INDEX(Location_data[Location],MATCH(Consolidated_sheets[[#This Row],[Patient_ID]],Location_data[Patient_ID],0))</f>
        <v>Los Angeles</v>
      </c>
      <c r="K3125" t="str">
        <f>INDEX(Insurance_data[Insurance_Type],MATCH(Consolidated_sheets[[#This Row],[Patient_ID]],Insurance_data[Patient_ID],0))</f>
        <v>Private</v>
      </c>
      <c r="L3125" s="6">
        <f>INDEX(Insurance_data[Insurance_Amount],MATCH(Consolidated_sheets[[#This Row],[Patient_ID]],Insurance_data[Patient_ID],0))</f>
        <v>8272.9599999999991</v>
      </c>
    </row>
    <row r="3126" spans="1:12" x14ac:dyDescent="0.3">
      <c r="A3126" t="s">
        <v>1691</v>
      </c>
      <c r="B3126" t="s">
        <v>5954</v>
      </c>
      <c r="C3126" s="6">
        <v>1858.56</v>
      </c>
      <c r="D3126" s="1">
        <v>44280.587798256893</v>
      </c>
      <c r="E3126" s="1" t="str">
        <f>TEXT(Consolidated_sheets[[#This Row],[Date]],"yyyy")</f>
        <v>2021</v>
      </c>
      <c r="F3126" s="1" t="str">
        <f>TEXT(Consolidated_sheets[[#This Row],[Date]],"mmmm")</f>
        <v>March</v>
      </c>
      <c r="G3126" t="str">
        <f>INDEX(Patient_data[Patient_Name],MATCH(Consolidated_sheets[[#This Row],[Patient_ID]],Patient_data[Patient_ID],0))</f>
        <v>Tiffany Stokes</v>
      </c>
      <c r="H3126">
        <f>INDEX(Patient_data[Age],MATCH(Consolidated_sheets[[#This Row],[Patient_ID]],Patient_data[Patient_ID],0))</f>
        <v>83</v>
      </c>
      <c r="I3126" t="str">
        <f>INDEX(Patient_data[Gender],MATCH(Consolidated_sheets[[#This Row],[Patient_ID]],Patient_data[Patient_ID],0))</f>
        <v>Female</v>
      </c>
      <c r="J3126" t="str">
        <f>INDEX(Location_data[Location],MATCH(Consolidated_sheets[[#This Row],[Patient_ID]],Location_data[Patient_ID],0))</f>
        <v>New York</v>
      </c>
      <c r="K3126" t="str">
        <f>INDEX(Insurance_data[Insurance_Type],MATCH(Consolidated_sheets[[#This Row],[Patient_ID]],Insurance_data[Patient_ID],0))</f>
        <v>Public</v>
      </c>
      <c r="L3126" s="6">
        <f>INDEX(Insurance_data[Insurance_Amount],MATCH(Consolidated_sheets[[#This Row],[Patient_ID]],Insurance_data[Patient_ID],0))</f>
        <v>8629.99</v>
      </c>
    </row>
    <row r="3127" spans="1:12" x14ac:dyDescent="0.3">
      <c r="A3127" t="s">
        <v>2718</v>
      </c>
      <c r="B3127" t="s">
        <v>5954</v>
      </c>
      <c r="C3127" s="6">
        <v>338.86</v>
      </c>
      <c r="D3127" s="1">
        <v>44280.848549792827</v>
      </c>
      <c r="E3127" s="1" t="str">
        <f>TEXT(Consolidated_sheets[[#This Row],[Date]],"yyyy")</f>
        <v>2021</v>
      </c>
      <c r="F3127" s="1" t="str">
        <f>TEXT(Consolidated_sheets[[#This Row],[Date]],"mmmm")</f>
        <v>March</v>
      </c>
      <c r="G3127" t="str">
        <f>INDEX(Patient_data[Patient_Name],MATCH(Consolidated_sheets[[#This Row],[Patient_ID]],Patient_data[Patient_ID],0))</f>
        <v>Chad Davidson</v>
      </c>
      <c r="H3127">
        <f>INDEX(Patient_data[Age],MATCH(Consolidated_sheets[[#This Row],[Patient_ID]],Patient_data[Patient_ID],0))</f>
        <v>52</v>
      </c>
      <c r="I3127" t="str">
        <f>INDEX(Patient_data[Gender],MATCH(Consolidated_sheets[[#This Row],[Patient_ID]],Patient_data[Patient_ID],0))</f>
        <v>Female</v>
      </c>
      <c r="J3127" t="str">
        <f>INDEX(Location_data[Location],MATCH(Consolidated_sheets[[#This Row],[Patient_ID]],Location_data[Patient_ID],0))</f>
        <v>New York</v>
      </c>
      <c r="K3127" t="str">
        <f>INDEX(Insurance_data[Insurance_Type],MATCH(Consolidated_sheets[[#This Row],[Patient_ID]],Insurance_data[Patient_ID],0))</f>
        <v>Private</v>
      </c>
      <c r="L3127" s="6">
        <f>INDEX(Insurance_data[Insurance_Amount],MATCH(Consolidated_sheets[[#This Row],[Patient_ID]],Insurance_data[Patient_ID],0))</f>
        <v>5872.52</v>
      </c>
    </row>
    <row r="3128" spans="1:12" x14ac:dyDescent="0.3">
      <c r="A3128" t="s">
        <v>45</v>
      </c>
      <c r="B3128" t="s">
        <v>5955</v>
      </c>
      <c r="C3128" s="6">
        <v>4237.79</v>
      </c>
      <c r="D3128" s="1">
        <v>44281.109301328746</v>
      </c>
      <c r="E3128" s="1" t="str">
        <f>TEXT(Consolidated_sheets[[#This Row],[Date]],"yyyy")</f>
        <v>2021</v>
      </c>
      <c r="F3128" s="1" t="str">
        <f>TEXT(Consolidated_sheets[[#This Row],[Date]],"mmmm")</f>
        <v>March</v>
      </c>
      <c r="G3128" t="str">
        <f>INDEX(Patient_data[Patient_Name],MATCH(Consolidated_sheets[[#This Row],[Patient_ID]],Patient_data[Patient_ID],0))</f>
        <v>David Winters</v>
      </c>
      <c r="H3128">
        <f>INDEX(Patient_data[Age],MATCH(Consolidated_sheets[[#This Row],[Patient_ID]],Patient_data[Patient_ID],0))</f>
        <v>73</v>
      </c>
      <c r="I3128" t="str">
        <f>INDEX(Patient_data[Gender],MATCH(Consolidated_sheets[[#This Row],[Patient_ID]],Patient_data[Patient_ID],0))</f>
        <v>Male</v>
      </c>
      <c r="J3128" t="str">
        <f>INDEX(Location_data[Location],MATCH(Consolidated_sheets[[#This Row],[Patient_ID]],Location_data[Patient_ID],0))</f>
        <v>New York</v>
      </c>
      <c r="K3128" t="str">
        <f>INDEX(Insurance_data[Insurance_Type],MATCH(Consolidated_sheets[[#This Row],[Patient_ID]],Insurance_data[Patient_ID],0))</f>
        <v>Private</v>
      </c>
      <c r="L3128" s="6">
        <f>INDEX(Insurance_data[Insurance_Amount],MATCH(Consolidated_sheets[[#This Row],[Patient_ID]],Insurance_data[Patient_ID],0))</f>
        <v>8361.5</v>
      </c>
    </row>
    <row r="3129" spans="1:12" x14ac:dyDescent="0.3">
      <c r="A3129" t="s">
        <v>925</v>
      </c>
      <c r="B3129" t="s">
        <v>5952</v>
      </c>
      <c r="C3129" s="6">
        <v>310.97000000000003</v>
      </c>
      <c r="D3129" s="1">
        <v>44281.370052864688</v>
      </c>
      <c r="E3129" s="1" t="str">
        <f>TEXT(Consolidated_sheets[[#This Row],[Date]],"yyyy")</f>
        <v>2021</v>
      </c>
      <c r="F3129" s="1" t="str">
        <f>TEXT(Consolidated_sheets[[#This Row],[Date]],"mmmm")</f>
        <v>March</v>
      </c>
      <c r="G3129" t="str">
        <f>INDEX(Patient_data[Patient_Name],MATCH(Consolidated_sheets[[#This Row],[Patient_ID]],Patient_data[Patient_ID],0))</f>
        <v>Norman Gibson</v>
      </c>
      <c r="H3129">
        <f>INDEX(Patient_data[Age],MATCH(Consolidated_sheets[[#This Row],[Patient_ID]],Patient_data[Patient_ID],0))</f>
        <v>71</v>
      </c>
      <c r="I3129" t="str">
        <f>INDEX(Patient_data[Gender],MATCH(Consolidated_sheets[[#This Row],[Patient_ID]],Patient_data[Patient_ID],0))</f>
        <v>Male</v>
      </c>
      <c r="J3129" t="str">
        <f>INDEX(Location_data[Location],MATCH(Consolidated_sheets[[#This Row],[Patient_ID]],Location_data[Patient_ID],0))</f>
        <v>Los Angeles</v>
      </c>
      <c r="K3129" t="str">
        <f>INDEX(Insurance_data[Insurance_Type],MATCH(Consolidated_sheets[[#This Row],[Patient_ID]],Insurance_data[Patient_ID],0))</f>
        <v>None</v>
      </c>
      <c r="L3129" s="6">
        <f>INDEX(Insurance_data[Insurance_Amount],MATCH(Consolidated_sheets[[#This Row],[Patient_ID]],Insurance_data[Patient_ID],0))</f>
        <v>2671.99</v>
      </c>
    </row>
    <row r="3130" spans="1:12" x14ac:dyDescent="0.3">
      <c r="A3130" t="s">
        <v>1190</v>
      </c>
      <c r="B3130" t="s">
        <v>5954</v>
      </c>
      <c r="C3130" s="6">
        <v>807.91</v>
      </c>
      <c r="D3130" s="1">
        <v>44281.630804400622</v>
      </c>
      <c r="E3130" s="1" t="str">
        <f>TEXT(Consolidated_sheets[[#This Row],[Date]],"yyyy")</f>
        <v>2021</v>
      </c>
      <c r="F3130" s="1" t="str">
        <f>TEXT(Consolidated_sheets[[#This Row],[Date]],"mmmm")</f>
        <v>March</v>
      </c>
      <c r="G3130" t="str">
        <f>INDEX(Patient_data[Patient_Name],MATCH(Consolidated_sheets[[#This Row],[Patient_ID]],Patient_data[Patient_ID],0))</f>
        <v>Adam Richardson</v>
      </c>
      <c r="H3130">
        <f>INDEX(Patient_data[Age],MATCH(Consolidated_sheets[[#This Row],[Patient_ID]],Patient_data[Patient_ID],0))</f>
        <v>26</v>
      </c>
      <c r="I3130" t="str">
        <f>INDEX(Patient_data[Gender],MATCH(Consolidated_sheets[[#This Row],[Patient_ID]],Patient_data[Patient_ID],0))</f>
        <v>Female</v>
      </c>
      <c r="J3130" t="str">
        <f>INDEX(Location_data[Location],MATCH(Consolidated_sheets[[#This Row],[Patient_ID]],Location_data[Patient_ID],0))</f>
        <v>Phoenix</v>
      </c>
      <c r="K3130" t="str">
        <f>INDEX(Insurance_data[Insurance_Type],MATCH(Consolidated_sheets[[#This Row],[Patient_ID]],Insurance_data[Patient_ID],0))</f>
        <v>Public</v>
      </c>
      <c r="L3130" s="6">
        <f>INDEX(Insurance_data[Insurance_Amount],MATCH(Consolidated_sheets[[#This Row],[Patient_ID]],Insurance_data[Patient_ID],0))</f>
        <v>7191.11</v>
      </c>
    </row>
    <row r="3131" spans="1:12" x14ac:dyDescent="0.3">
      <c r="A3131" t="s">
        <v>118</v>
      </c>
      <c r="B3131" t="s">
        <v>5952</v>
      </c>
      <c r="C3131" s="6">
        <v>1623.58</v>
      </c>
      <c r="D3131" s="1">
        <v>44281.891555936549</v>
      </c>
      <c r="E3131" s="1" t="str">
        <f>TEXT(Consolidated_sheets[[#This Row],[Date]],"yyyy")</f>
        <v>2021</v>
      </c>
      <c r="F3131" s="1" t="str">
        <f>TEXT(Consolidated_sheets[[#This Row],[Date]],"mmmm")</f>
        <v>March</v>
      </c>
      <c r="G3131" t="str">
        <f>INDEX(Patient_data[Patient_Name],MATCH(Consolidated_sheets[[#This Row],[Patient_ID]],Patient_data[Patient_ID],0))</f>
        <v>Christina Porter</v>
      </c>
      <c r="H3131">
        <f>INDEX(Patient_data[Age],MATCH(Consolidated_sheets[[#This Row],[Patient_ID]],Patient_data[Patient_ID],0))</f>
        <v>76</v>
      </c>
      <c r="I3131" t="str">
        <f>INDEX(Patient_data[Gender],MATCH(Consolidated_sheets[[#This Row],[Patient_ID]],Patient_data[Patient_ID],0))</f>
        <v>Female</v>
      </c>
      <c r="J3131" t="str">
        <f>INDEX(Location_data[Location],MATCH(Consolidated_sheets[[#This Row],[Patient_ID]],Location_data[Patient_ID],0))</f>
        <v>Los Angeles</v>
      </c>
      <c r="K3131" t="str">
        <f>INDEX(Insurance_data[Insurance_Type],MATCH(Consolidated_sheets[[#This Row],[Patient_ID]],Insurance_data[Patient_ID],0))</f>
        <v>None</v>
      </c>
      <c r="L3131" s="6">
        <f>INDEX(Insurance_data[Insurance_Amount],MATCH(Consolidated_sheets[[#This Row],[Patient_ID]],Insurance_data[Patient_ID],0))</f>
        <v>1406.12</v>
      </c>
    </row>
    <row r="3132" spans="1:12" x14ac:dyDescent="0.3">
      <c r="A3132" t="s">
        <v>1146</v>
      </c>
      <c r="B3132" t="s">
        <v>5955</v>
      </c>
      <c r="C3132" s="6">
        <v>2206.81</v>
      </c>
      <c r="D3132" s="1">
        <v>44282.15230747249</v>
      </c>
      <c r="E3132" s="1" t="str">
        <f>TEXT(Consolidated_sheets[[#This Row],[Date]],"yyyy")</f>
        <v>2021</v>
      </c>
      <c r="F3132" s="1" t="str">
        <f>TEXT(Consolidated_sheets[[#This Row],[Date]],"mmmm")</f>
        <v>March</v>
      </c>
      <c r="G3132" t="str">
        <f>INDEX(Patient_data[Patient_Name],MATCH(Consolidated_sheets[[#This Row],[Patient_ID]],Patient_data[Patient_ID],0))</f>
        <v>Ray Murphy Jr.</v>
      </c>
      <c r="H3132">
        <f>INDEX(Patient_data[Age],MATCH(Consolidated_sheets[[#This Row],[Patient_ID]],Patient_data[Patient_ID],0))</f>
        <v>68</v>
      </c>
      <c r="I3132" t="str">
        <f>INDEX(Patient_data[Gender],MATCH(Consolidated_sheets[[#This Row],[Patient_ID]],Patient_data[Patient_ID],0))</f>
        <v>Male</v>
      </c>
      <c r="J3132" t="str">
        <f>INDEX(Location_data[Location],MATCH(Consolidated_sheets[[#This Row],[Patient_ID]],Location_data[Patient_ID],0))</f>
        <v>Phoenix</v>
      </c>
      <c r="K3132" t="str">
        <f>INDEX(Insurance_data[Insurance_Type],MATCH(Consolidated_sheets[[#This Row],[Patient_ID]],Insurance_data[Patient_ID],0))</f>
        <v>Public</v>
      </c>
      <c r="L3132" s="6">
        <f>INDEX(Insurance_data[Insurance_Amount],MATCH(Consolidated_sheets[[#This Row],[Patient_ID]],Insurance_data[Patient_ID],0))</f>
        <v>9935.81</v>
      </c>
    </row>
    <row r="3133" spans="1:12" x14ac:dyDescent="0.3">
      <c r="A3133" t="s">
        <v>1765</v>
      </c>
      <c r="B3133" t="s">
        <v>5953</v>
      </c>
      <c r="C3133" s="6">
        <v>3542.85</v>
      </c>
      <c r="D3133" s="1">
        <v>44282.413059008417</v>
      </c>
      <c r="E3133" s="1" t="str">
        <f>TEXT(Consolidated_sheets[[#This Row],[Date]],"yyyy")</f>
        <v>2021</v>
      </c>
      <c r="F3133" s="1" t="str">
        <f>TEXT(Consolidated_sheets[[#This Row],[Date]],"mmmm")</f>
        <v>March</v>
      </c>
      <c r="G3133" t="str">
        <f>INDEX(Patient_data[Patient_Name],MATCH(Consolidated_sheets[[#This Row],[Patient_ID]],Patient_data[Patient_ID],0))</f>
        <v>Steven Bailey</v>
      </c>
      <c r="H3133">
        <f>INDEX(Patient_data[Age],MATCH(Consolidated_sheets[[#This Row],[Patient_ID]],Patient_data[Patient_ID],0))</f>
        <v>78</v>
      </c>
      <c r="I3133" t="str">
        <f>INDEX(Patient_data[Gender],MATCH(Consolidated_sheets[[#This Row],[Patient_ID]],Patient_data[Patient_ID],0))</f>
        <v>Male</v>
      </c>
      <c r="J3133" t="str">
        <f>INDEX(Location_data[Location],MATCH(Consolidated_sheets[[#This Row],[Patient_ID]],Location_data[Patient_ID],0))</f>
        <v>Chicago</v>
      </c>
      <c r="K3133" t="str">
        <f>INDEX(Insurance_data[Insurance_Type],MATCH(Consolidated_sheets[[#This Row],[Patient_ID]],Insurance_data[Patient_ID],0))</f>
        <v>Private</v>
      </c>
      <c r="L3133" s="6">
        <f>INDEX(Insurance_data[Insurance_Amount],MATCH(Consolidated_sheets[[#This Row],[Patient_ID]],Insurance_data[Patient_ID],0))</f>
        <v>4772.16</v>
      </c>
    </row>
    <row r="3134" spans="1:12" x14ac:dyDescent="0.3">
      <c r="A3134" t="s">
        <v>2996</v>
      </c>
      <c r="B3134" t="s">
        <v>5955</v>
      </c>
      <c r="C3134" s="6">
        <v>2286.96</v>
      </c>
      <c r="D3134" s="1">
        <v>44282.673810544373</v>
      </c>
      <c r="E3134" s="1" t="str">
        <f>TEXT(Consolidated_sheets[[#This Row],[Date]],"yyyy")</f>
        <v>2021</v>
      </c>
      <c r="F3134" s="1" t="str">
        <f>TEXT(Consolidated_sheets[[#This Row],[Date]],"mmmm")</f>
        <v>March</v>
      </c>
      <c r="G3134" t="str">
        <f>INDEX(Patient_data[Patient_Name],MATCH(Consolidated_sheets[[#This Row],[Patient_ID]],Patient_data[Patient_ID],0))</f>
        <v>Benjamin Duran</v>
      </c>
      <c r="H3134">
        <f>INDEX(Patient_data[Age],MATCH(Consolidated_sheets[[#This Row],[Patient_ID]],Patient_data[Patient_ID],0))</f>
        <v>87</v>
      </c>
      <c r="I3134" t="str">
        <f>INDEX(Patient_data[Gender],MATCH(Consolidated_sheets[[#This Row],[Patient_ID]],Patient_data[Patient_ID],0))</f>
        <v>Female</v>
      </c>
      <c r="J3134" t="str">
        <f>INDEX(Location_data[Location],MATCH(Consolidated_sheets[[#This Row],[Patient_ID]],Location_data[Patient_ID],0))</f>
        <v>New York</v>
      </c>
      <c r="K3134" t="str">
        <f>INDEX(Insurance_data[Insurance_Type],MATCH(Consolidated_sheets[[#This Row],[Patient_ID]],Insurance_data[Patient_ID],0))</f>
        <v>Public</v>
      </c>
      <c r="L3134" s="6">
        <f>INDEX(Insurance_data[Insurance_Amount],MATCH(Consolidated_sheets[[#This Row],[Patient_ID]],Insurance_data[Patient_ID],0))</f>
        <v>5805.77</v>
      </c>
    </row>
    <row r="3135" spans="1:12" x14ac:dyDescent="0.3">
      <c r="A3135" t="s">
        <v>843</v>
      </c>
      <c r="B3135" t="s">
        <v>5952</v>
      </c>
      <c r="C3135" s="6">
        <v>4397.79</v>
      </c>
      <c r="D3135" s="1">
        <v>44282.934562080292</v>
      </c>
      <c r="E3135" s="1" t="str">
        <f>TEXT(Consolidated_sheets[[#This Row],[Date]],"yyyy")</f>
        <v>2021</v>
      </c>
      <c r="F3135" s="1" t="str">
        <f>TEXT(Consolidated_sheets[[#This Row],[Date]],"mmmm")</f>
        <v>March</v>
      </c>
      <c r="G3135" t="str">
        <f>INDEX(Patient_data[Patient_Name],MATCH(Consolidated_sheets[[#This Row],[Patient_ID]],Patient_data[Patient_ID],0))</f>
        <v>Emily Bruce</v>
      </c>
      <c r="H3135">
        <f>INDEX(Patient_data[Age],MATCH(Consolidated_sheets[[#This Row],[Patient_ID]],Patient_data[Patient_ID],0))</f>
        <v>73</v>
      </c>
      <c r="I3135" t="str">
        <f>INDEX(Patient_data[Gender],MATCH(Consolidated_sheets[[#This Row],[Patient_ID]],Patient_data[Patient_ID],0))</f>
        <v>Male</v>
      </c>
      <c r="J3135" t="str">
        <f>INDEX(Location_data[Location],MATCH(Consolidated_sheets[[#This Row],[Patient_ID]],Location_data[Patient_ID],0))</f>
        <v>Chicago</v>
      </c>
      <c r="K3135" t="str">
        <f>INDEX(Insurance_data[Insurance_Type],MATCH(Consolidated_sheets[[#This Row],[Patient_ID]],Insurance_data[Patient_ID],0))</f>
        <v>None</v>
      </c>
      <c r="L3135" s="6">
        <f>INDEX(Insurance_data[Insurance_Amount],MATCH(Consolidated_sheets[[#This Row],[Patient_ID]],Insurance_data[Patient_ID],0))</f>
        <v>2703.58</v>
      </c>
    </row>
    <row r="3136" spans="1:12" x14ac:dyDescent="0.3">
      <c r="A3136" t="s">
        <v>287</v>
      </c>
      <c r="B3136" t="s">
        <v>5954</v>
      </c>
      <c r="C3136" s="6">
        <v>4153.88</v>
      </c>
      <c r="D3136" s="1">
        <v>44283.195313616226</v>
      </c>
      <c r="E3136" s="1" t="str">
        <f>TEXT(Consolidated_sheets[[#This Row],[Date]],"yyyy")</f>
        <v>2021</v>
      </c>
      <c r="F3136" s="1" t="str">
        <f>TEXT(Consolidated_sheets[[#This Row],[Date]],"mmmm")</f>
        <v>March</v>
      </c>
      <c r="G3136" t="str">
        <f>INDEX(Patient_data[Patient_Name],MATCH(Consolidated_sheets[[#This Row],[Patient_ID]],Patient_data[Patient_ID],0))</f>
        <v>Marie Rios</v>
      </c>
      <c r="H3136">
        <f>INDEX(Patient_data[Age],MATCH(Consolidated_sheets[[#This Row],[Patient_ID]],Patient_data[Patient_ID],0))</f>
        <v>47</v>
      </c>
      <c r="I3136" t="str">
        <f>INDEX(Patient_data[Gender],MATCH(Consolidated_sheets[[#This Row],[Patient_ID]],Patient_data[Patient_ID],0))</f>
        <v>Female</v>
      </c>
      <c r="J3136" t="str">
        <f>INDEX(Location_data[Location],MATCH(Consolidated_sheets[[#This Row],[Patient_ID]],Location_data[Patient_ID],0))</f>
        <v>Chicago</v>
      </c>
      <c r="K3136" t="str">
        <f>INDEX(Insurance_data[Insurance_Type],MATCH(Consolidated_sheets[[#This Row],[Patient_ID]],Insurance_data[Patient_ID],0))</f>
        <v>Private</v>
      </c>
      <c r="L3136" s="6">
        <f>INDEX(Insurance_data[Insurance_Amount],MATCH(Consolidated_sheets[[#This Row],[Patient_ID]],Insurance_data[Patient_ID],0))</f>
        <v>6083.44</v>
      </c>
    </row>
    <row r="3137" spans="1:12" x14ac:dyDescent="0.3">
      <c r="A3137" t="s">
        <v>127</v>
      </c>
      <c r="B3137" t="s">
        <v>5952</v>
      </c>
      <c r="C3137" s="6">
        <v>3362.23</v>
      </c>
      <c r="D3137" s="1">
        <v>44283.456065152168</v>
      </c>
      <c r="E3137" s="1" t="str">
        <f>TEXT(Consolidated_sheets[[#This Row],[Date]],"yyyy")</f>
        <v>2021</v>
      </c>
      <c r="F3137" s="1" t="str">
        <f>TEXT(Consolidated_sheets[[#This Row],[Date]],"mmmm")</f>
        <v>March</v>
      </c>
      <c r="G3137" t="str">
        <f>INDEX(Patient_data[Patient_Name],MATCH(Consolidated_sheets[[#This Row],[Patient_ID]],Patient_data[Patient_ID],0))</f>
        <v>Dustin Ali</v>
      </c>
      <c r="H3137">
        <f>INDEX(Patient_data[Age],MATCH(Consolidated_sheets[[#This Row],[Patient_ID]],Patient_data[Patient_ID],0))</f>
        <v>40</v>
      </c>
      <c r="I3137" t="str">
        <f>INDEX(Patient_data[Gender],MATCH(Consolidated_sheets[[#This Row],[Patient_ID]],Patient_data[Patient_ID],0))</f>
        <v>Female</v>
      </c>
      <c r="J3137" t="str">
        <f>INDEX(Location_data[Location],MATCH(Consolidated_sheets[[#This Row],[Patient_ID]],Location_data[Patient_ID],0))</f>
        <v>Phoenix</v>
      </c>
      <c r="K3137" t="str">
        <f>INDEX(Insurance_data[Insurance_Type],MATCH(Consolidated_sheets[[#This Row],[Patient_ID]],Insurance_data[Patient_ID],0))</f>
        <v>None</v>
      </c>
      <c r="L3137" s="6">
        <f>INDEX(Insurance_data[Insurance_Amount],MATCH(Consolidated_sheets[[#This Row],[Patient_ID]],Insurance_data[Patient_ID],0))</f>
        <v>2598.2800000000002</v>
      </c>
    </row>
    <row r="3138" spans="1:12" x14ac:dyDescent="0.3">
      <c r="A3138" t="s">
        <v>2300</v>
      </c>
      <c r="B3138" t="s">
        <v>5954</v>
      </c>
      <c r="C3138" s="6">
        <v>764.45</v>
      </c>
      <c r="D3138" s="1">
        <v>44283.716816688087</v>
      </c>
      <c r="E3138" s="1" t="str">
        <f>TEXT(Consolidated_sheets[[#This Row],[Date]],"yyyy")</f>
        <v>2021</v>
      </c>
      <c r="F3138" s="1" t="str">
        <f>TEXT(Consolidated_sheets[[#This Row],[Date]],"mmmm")</f>
        <v>March</v>
      </c>
      <c r="G3138" t="str">
        <f>INDEX(Patient_data[Patient_Name],MATCH(Consolidated_sheets[[#This Row],[Patient_ID]],Patient_data[Patient_ID],0))</f>
        <v>Valerie Chambers</v>
      </c>
      <c r="H3138">
        <f>INDEX(Patient_data[Age],MATCH(Consolidated_sheets[[#This Row],[Patient_ID]],Patient_data[Patient_ID],0))</f>
        <v>75</v>
      </c>
      <c r="I3138" t="str">
        <f>INDEX(Patient_data[Gender],MATCH(Consolidated_sheets[[#This Row],[Patient_ID]],Patient_data[Patient_ID],0))</f>
        <v>Female</v>
      </c>
      <c r="J3138" t="str">
        <f>INDEX(Location_data[Location],MATCH(Consolidated_sheets[[#This Row],[Patient_ID]],Location_data[Patient_ID],0))</f>
        <v>Houston</v>
      </c>
      <c r="K3138" t="str">
        <f>INDEX(Insurance_data[Insurance_Type],MATCH(Consolidated_sheets[[#This Row],[Patient_ID]],Insurance_data[Patient_ID],0))</f>
        <v>Public</v>
      </c>
      <c r="L3138" s="6">
        <f>INDEX(Insurance_data[Insurance_Amount],MATCH(Consolidated_sheets[[#This Row],[Patient_ID]],Insurance_data[Patient_ID],0))</f>
        <v>6643.21</v>
      </c>
    </row>
    <row r="3139" spans="1:12" x14ac:dyDescent="0.3">
      <c r="A3139" t="s">
        <v>1831</v>
      </c>
      <c r="B3139" t="s">
        <v>5955</v>
      </c>
      <c r="C3139" s="6">
        <v>4782.79</v>
      </c>
      <c r="D3139" s="1">
        <v>44283.977568224029</v>
      </c>
      <c r="E3139" s="1" t="str">
        <f>TEXT(Consolidated_sheets[[#This Row],[Date]],"yyyy")</f>
        <v>2021</v>
      </c>
      <c r="F3139" s="1" t="str">
        <f>TEXT(Consolidated_sheets[[#This Row],[Date]],"mmmm")</f>
        <v>March</v>
      </c>
      <c r="G3139" t="str">
        <f>INDEX(Patient_data[Patient_Name],MATCH(Consolidated_sheets[[#This Row],[Patient_ID]],Patient_data[Patient_ID],0))</f>
        <v>Miranda Ward</v>
      </c>
      <c r="H3139">
        <f>INDEX(Patient_data[Age],MATCH(Consolidated_sheets[[#This Row],[Patient_ID]],Patient_data[Patient_ID],0))</f>
        <v>28</v>
      </c>
      <c r="I3139" t="str">
        <f>INDEX(Patient_data[Gender],MATCH(Consolidated_sheets[[#This Row],[Patient_ID]],Patient_data[Patient_ID],0))</f>
        <v>Female</v>
      </c>
      <c r="J3139" t="str">
        <f>INDEX(Location_data[Location],MATCH(Consolidated_sheets[[#This Row],[Patient_ID]],Location_data[Patient_ID],0))</f>
        <v>Houston</v>
      </c>
      <c r="K3139" t="str">
        <f>INDEX(Insurance_data[Insurance_Type],MATCH(Consolidated_sheets[[#This Row],[Patient_ID]],Insurance_data[Patient_ID],0))</f>
        <v>Private</v>
      </c>
      <c r="L3139" s="6">
        <f>INDEX(Insurance_data[Insurance_Amount],MATCH(Consolidated_sheets[[#This Row],[Patient_ID]],Insurance_data[Patient_ID],0))</f>
        <v>8173.82</v>
      </c>
    </row>
    <row r="3140" spans="1:12" x14ac:dyDescent="0.3">
      <c r="A3140" t="s">
        <v>1100</v>
      </c>
      <c r="B3140" t="s">
        <v>5955</v>
      </c>
      <c r="C3140" s="6">
        <v>4852.6000000000004</v>
      </c>
      <c r="D3140" s="1">
        <v>44284.238319759963</v>
      </c>
      <c r="E3140" s="1" t="str">
        <f>TEXT(Consolidated_sheets[[#This Row],[Date]],"yyyy")</f>
        <v>2021</v>
      </c>
      <c r="F3140" s="1" t="str">
        <f>TEXT(Consolidated_sheets[[#This Row],[Date]],"mmmm")</f>
        <v>March</v>
      </c>
      <c r="G3140" t="str">
        <f>INDEX(Patient_data[Patient_Name],MATCH(Consolidated_sheets[[#This Row],[Patient_ID]],Patient_data[Patient_ID],0))</f>
        <v>James Cruz</v>
      </c>
      <c r="H3140">
        <f>INDEX(Patient_data[Age],MATCH(Consolidated_sheets[[#This Row],[Patient_ID]],Patient_data[Patient_ID],0))</f>
        <v>65</v>
      </c>
      <c r="I3140" t="str">
        <f>INDEX(Patient_data[Gender],MATCH(Consolidated_sheets[[#This Row],[Patient_ID]],Patient_data[Patient_ID],0))</f>
        <v>Female</v>
      </c>
      <c r="J3140" t="str">
        <f>INDEX(Location_data[Location],MATCH(Consolidated_sheets[[#This Row],[Patient_ID]],Location_data[Patient_ID],0))</f>
        <v>Los Angeles</v>
      </c>
      <c r="K3140" t="str">
        <f>INDEX(Insurance_data[Insurance_Type],MATCH(Consolidated_sheets[[#This Row],[Patient_ID]],Insurance_data[Patient_ID],0))</f>
        <v>Public</v>
      </c>
      <c r="L3140" s="6">
        <f>INDEX(Insurance_data[Insurance_Amount],MATCH(Consolidated_sheets[[#This Row],[Patient_ID]],Insurance_data[Patient_ID],0))</f>
        <v>5151.5600000000004</v>
      </c>
    </row>
    <row r="3141" spans="1:12" x14ac:dyDescent="0.3">
      <c r="A3141" t="s">
        <v>1087</v>
      </c>
      <c r="B3141" t="s">
        <v>5954</v>
      </c>
      <c r="C3141" s="6">
        <v>1084.04</v>
      </c>
      <c r="D3141" s="1">
        <v>44284.49907129589</v>
      </c>
      <c r="E3141" s="1" t="str">
        <f>TEXT(Consolidated_sheets[[#This Row],[Date]],"yyyy")</f>
        <v>2021</v>
      </c>
      <c r="F3141" s="1" t="str">
        <f>TEXT(Consolidated_sheets[[#This Row],[Date]],"mmmm")</f>
        <v>March</v>
      </c>
      <c r="G3141" t="str">
        <f>INDEX(Patient_data[Patient_Name],MATCH(Consolidated_sheets[[#This Row],[Patient_ID]],Patient_data[Patient_ID],0))</f>
        <v>Christina Townsend</v>
      </c>
      <c r="H3141">
        <f>INDEX(Patient_data[Age],MATCH(Consolidated_sheets[[#This Row],[Patient_ID]],Patient_data[Patient_ID],0))</f>
        <v>52</v>
      </c>
      <c r="I3141" t="str">
        <f>INDEX(Patient_data[Gender],MATCH(Consolidated_sheets[[#This Row],[Patient_ID]],Patient_data[Patient_ID],0))</f>
        <v>Female</v>
      </c>
      <c r="J3141" t="str">
        <f>INDEX(Location_data[Location],MATCH(Consolidated_sheets[[#This Row],[Patient_ID]],Location_data[Patient_ID],0))</f>
        <v>Phoenix</v>
      </c>
      <c r="K3141" t="str">
        <f>INDEX(Insurance_data[Insurance_Type],MATCH(Consolidated_sheets[[#This Row],[Patient_ID]],Insurance_data[Patient_ID],0))</f>
        <v>None</v>
      </c>
      <c r="L3141" s="6">
        <f>INDEX(Insurance_data[Insurance_Amount],MATCH(Consolidated_sheets[[#This Row],[Patient_ID]],Insurance_data[Patient_ID],0))</f>
        <v>5348.58</v>
      </c>
    </row>
    <row r="3142" spans="1:12" x14ac:dyDescent="0.3">
      <c r="A3142" t="s">
        <v>1468</v>
      </c>
      <c r="B3142" t="s">
        <v>5954</v>
      </c>
      <c r="C3142" s="6">
        <v>406.68</v>
      </c>
      <c r="D3142" s="1">
        <v>44284.759822831831</v>
      </c>
      <c r="E3142" s="1" t="str">
        <f>TEXT(Consolidated_sheets[[#This Row],[Date]],"yyyy")</f>
        <v>2021</v>
      </c>
      <c r="F3142" s="1" t="str">
        <f>TEXT(Consolidated_sheets[[#This Row],[Date]],"mmmm")</f>
        <v>March</v>
      </c>
      <c r="G3142" t="str">
        <f>INDEX(Patient_data[Patient_Name],MATCH(Consolidated_sheets[[#This Row],[Patient_ID]],Patient_data[Patient_ID],0))</f>
        <v>Kurt Taylor</v>
      </c>
      <c r="H3142">
        <f>INDEX(Patient_data[Age],MATCH(Consolidated_sheets[[#This Row],[Patient_ID]],Patient_data[Patient_ID],0))</f>
        <v>42</v>
      </c>
      <c r="I3142" t="str">
        <f>INDEX(Patient_data[Gender],MATCH(Consolidated_sheets[[#This Row],[Patient_ID]],Patient_data[Patient_ID],0))</f>
        <v>Female</v>
      </c>
      <c r="J3142" t="str">
        <f>INDEX(Location_data[Location],MATCH(Consolidated_sheets[[#This Row],[Patient_ID]],Location_data[Patient_ID],0))</f>
        <v>Phoenix</v>
      </c>
      <c r="K3142" t="str">
        <f>INDEX(Insurance_data[Insurance_Type],MATCH(Consolidated_sheets[[#This Row],[Patient_ID]],Insurance_data[Patient_ID],0))</f>
        <v>Private</v>
      </c>
      <c r="L3142" s="6">
        <f>INDEX(Insurance_data[Insurance_Amount],MATCH(Consolidated_sheets[[#This Row],[Patient_ID]],Insurance_data[Patient_ID],0))</f>
        <v>9805.36</v>
      </c>
    </row>
    <row r="3143" spans="1:12" x14ac:dyDescent="0.3">
      <c r="A3143" t="s">
        <v>2846</v>
      </c>
      <c r="B3143" t="s">
        <v>5954</v>
      </c>
      <c r="C3143" s="6">
        <v>2467.15</v>
      </c>
      <c r="D3143" s="1">
        <v>44285.020574367772</v>
      </c>
      <c r="E3143" s="1" t="str">
        <f>TEXT(Consolidated_sheets[[#This Row],[Date]],"yyyy")</f>
        <v>2021</v>
      </c>
      <c r="F3143" s="1" t="str">
        <f>TEXT(Consolidated_sheets[[#This Row],[Date]],"mmmm")</f>
        <v>March</v>
      </c>
      <c r="G3143" t="str">
        <f>INDEX(Patient_data[Patient_Name],MATCH(Consolidated_sheets[[#This Row],[Patient_ID]],Patient_data[Patient_ID],0))</f>
        <v>Jeffrey Dillon</v>
      </c>
      <c r="H3143">
        <f>INDEX(Patient_data[Age],MATCH(Consolidated_sheets[[#This Row],[Patient_ID]],Patient_data[Patient_ID],0))</f>
        <v>62</v>
      </c>
      <c r="I3143" t="str">
        <f>INDEX(Patient_data[Gender],MATCH(Consolidated_sheets[[#This Row],[Patient_ID]],Patient_data[Patient_ID],0))</f>
        <v>Female</v>
      </c>
      <c r="J3143" t="str">
        <f>INDEX(Location_data[Location],MATCH(Consolidated_sheets[[#This Row],[Patient_ID]],Location_data[Patient_ID],0))</f>
        <v>Phoenix</v>
      </c>
      <c r="K3143" t="str">
        <f>INDEX(Insurance_data[Insurance_Type],MATCH(Consolidated_sheets[[#This Row],[Patient_ID]],Insurance_data[Patient_ID],0))</f>
        <v>Public</v>
      </c>
      <c r="L3143" s="6">
        <f>INDEX(Insurance_data[Insurance_Amount],MATCH(Consolidated_sheets[[#This Row],[Patient_ID]],Insurance_data[Patient_ID],0))</f>
        <v>7896.72</v>
      </c>
    </row>
    <row r="3144" spans="1:12" x14ac:dyDescent="0.3">
      <c r="A3144" t="s">
        <v>118</v>
      </c>
      <c r="B3144" t="s">
        <v>5953</v>
      </c>
      <c r="C3144" s="6">
        <v>1452.48</v>
      </c>
      <c r="D3144" s="1">
        <v>44285.281325903692</v>
      </c>
      <c r="E3144" s="1" t="str">
        <f>TEXT(Consolidated_sheets[[#This Row],[Date]],"yyyy")</f>
        <v>2021</v>
      </c>
      <c r="F3144" s="1" t="str">
        <f>TEXT(Consolidated_sheets[[#This Row],[Date]],"mmmm")</f>
        <v>March</v>
      </c>
      <c r="G3144" t="str">
        <f>INDEX(Patient_data[Patient_Name],MATCH(Consolidated_sheets[[#This Row],[Patient_ID]],Patient_data[Patient_ID],0))</f>
        <v>Christina Porter</v>
      </c>
      <c r="H3144">
        <f>INDEX(Patient_data[Age],MATCH(Consolidated_sheets[[#This Row],[Patient_ID]],Patient_data[Patient_ID],0))</f>
        <v>76</v>
      </c>
      <c r="I3144" t="str">
        <f>INDEX(Patient_data[Gender],MATCH(Consolidated_sheets[[#This Row],[Patient_ID]],Patient_data[Patient_ID],0))</f>
        <v>Female</v>
      </c>
      <c r="J3144" t="str">
        <f>INDEX(Location_data[Location],MATCH(Consolidated_sheets[[#This Row],[Patient_ID]],Location_data[Patient_ID],0))</f>
        <v>Los Angeles</v>
      </c>
      <c r="K3144" t="str">
        <f>INDEX(Insurance_data[Insurance_Type],MATCH(Consolidated_sheets[[#This Row],[Patient_ID]],Insurance_data[Patient_ID],0))</f>
        <v>None</v>
      </c>
      <c r="L3144" s="6">
        <f>INDEX(Insurance_data[Insurance_Amount],MATCH(Consolidated_sheets[[#This Row],[Patient_ID]],Insurance_data[Patient_ID],0))</f>
        <v>1406.12</v>
      </c>
    </row>
    <row r="3145" spans="1:12" x14ac:dyDescent="0.3">
      <c r="A3145" t="s">
        <v>1629</v>
      </c>
      <c r="B3145" t="s">
        <v>5954</v>
      </c>
      <c r="C3145" s="6">
        <v>2012.14</v>
      </c>
      <c r="D3145" s="1">
        <v>44285.542077439633</v>
      </c>
      <c r="E3145" s="1" t="str">
        <f>TEXT(Consolidated_sheets[[#This Row],[Date]],"yyyy")</f>
        <v>2021</v>
      </c>
      <c r="F3145" s="1" t="str">
        <f>TEXT(Consolidated_sheets[[#This Row],[Date]],"mmmm")</f>
        <v>March</v>
      </c>
      <c r="G3145" t="str">
        <f>INDEX(Patient_data[Patient_Name],MATCH(Consolidated_sheets[[#This Row],[Patient_ID]],Patient_data[Patient_ID],0))</f>
        <v>Ricardo Smith</v>
      </c>
      <c r="H3145">
        <f>INDEX(Patient_data[Age],MATCH(Consolidated_sheets[[#This Row],[Patient_ID]],Patient_data[Patient_ID],0))</f>
        <v>27</v>
      </c>
      <c r="I3145" t="str">
        <f>INDEX(Patient_data[Gender],MATCH(Consolidated_sheets[[#This Row],[Patient_ID]],Patient_data[Patient_ID],0))</f>
        <v>Female</v>
      </c>
      <c r="J3145" t="str">
        <f>INDEX(Location_data[Location],MATCH(Consolidated_sheets[[#This Row],[Patient_ID]],Location_data[Patient_ID],0))</f>
        <v>New York</v>
      </c>
      <c r="K3145" t="str">
        <f>INDEX(Insurance_data[Insurance_Type],MATCH(Consolidated_sheets[[#This Row],[Patient_ID]],Insurance_data[Patient_ID],0))</f>
        <v>Private</v>
      </c>
      <c r="L3145" s="6">
        <f>INDEX(Insurance_data[Insurance_Amount],MATCH(Consolidated_sheets[[#This Row],[Patient_ID]],Insurance_data[Patient_ID],0))</f>
        <v>318.04000000000002</v>
      </c>
    </row>
    <row r="3146" spans="1:12" x14ac:dyDescent="0.3">
      <c r="A3146" t="s">
        <v>689</v>
      </c>
      <c r="B3146" t="s">
        <v>5952</v>
      </c>
      <c r="C3146" s="6">
        <v>1580.68</v>
      </c>
      <c r="D3146" s="1">
        <v>44285.802828975568</v>
      </c>
      <c r="E3146" s="1" t="str">
        <f>TEXT(Consolidated_sheets[[#This Row],[Date]],"yyyy")</f>
        <v>2021</v>
      </c>
      <c r="F3146" s="1" t="str">
        <f>TEXT(Consolidated_sheets[[#This Row],[Date]],"mmmm")</f>
        <v>March</v>
      </c>
      <c r="G3146" t="str">
        <f>INDEX(Patient_data[Patient_Name],MATCH(Consolidated_sheets[[#This Row],[Patient_ID]],Patient_data[Patient_ID],0))</f>
        <v>Robert Chapman</v>
      </c>
      <c r="H3146">
        <f>INDEX(Patient_data[Age],MATCH(Consolidated_sheets[[#This Row],[Patient_ID]],Patient_data[Patient_ID],0))</f>
        <v>60</v>
      </c>
      <c r="I3146" t="str">
        <f>INDEX(Patient_data[Gender],MATCH(Consolidated_sheets[[#This Row],[Patient_ID]],Patient_data[Patient_ID],0))</f>
        <v>Male</v>
      </c>
      <c r="J3146" t="str">
        <f>INDEX(Location_data[Location],MATCH(Consolidated_sheets[[#This Row],[Patient_ID]],Location_data[Patient_ID],0))</f>
        <v>Houston</v>
      </c>
      <c r="K3146" t="str">
        <f>INDEX(Insurance_data[Insurance_Type],MATCH(Consolidated_sheets[[#This Row],[Patient_ID]],Insurance_data[Patient_ID],0))</f>
        <v>None</v>
      </c>
      <c r="L3146" s="6">
        <f>INDEX(Insurance_data[Insurance_Amount],MATCH(Consolidated_sheets[[#This Row],[Patient_ID]],Insurance_data[Patient_ID],0))</f>
        <v>9264.7800000000007</v>
      </c>
    </row>
    <row r="3147" spans="1:12" x14ac:dyDescent="0.3">
      <c r="A3147" t="s">
        <v>2435</v>
      </c>
      <c r="B3147" t="s">
        <v>5952</v>
      </c>
      <c r="C3147" s="6">
        <v>4246.3</v>
      </c>
      <c r="D3147" s="1">
        <v>44286.063580511487</v>
      </c>
      <c r="E3147" s="1" t="str">
        <f>TEXT(Consolidated_sheets[[#This Row],[Date]],"yyyy")</f>
        <v>2021</v>
      </c>
      <c r="F3147" s="1" t="str">
        <f>TEXT(Consolidated_sheets[[#This Row],[Date]],"mmmm")</f>
        <v>March</v>
      </c>
      <c r="G3147" t="str">
        <f>INDEX(Patient_data[Patient_Name],MATCH(Consolidated_sheets[[#This Row],[Patient_ID]],Patient_data[Patient_ID],0))</f>
        <v>Timothy Olson</v>
      </c>
      <c r="H3147">
        <f>INDEX(Patient_data[Age],MATCH(Consolidated_sheets[[#This Row],[Patient_ID]],Patient_data[Patient_ID],0))</f>
        <v>85</v>
      </c>
      <c r="I3147" t="str">
        <f>INDEX(Patient_data[Gender],MATCH(Consolidated_sheets[[#This Row],[Patient_ID]],Patient_data[Patient_ID],0))</f>
        <v>Female</v>
      </c>
      <c r="J3147" t="str">
        <f>INDEX(Location_data[Location],MATCH(Consolidated_sheets[[#This Row],[Patient_ID]],Location_data[Patient_ID],0))</f>
        <v>Houston</v>
      </c>
      <c r="K3147" t="str">
        <f>INDEX(Insurance_data[Insurance_Type],MATCH(Consolidated_sheets[[#This Row],[Patient_ID]],Insurance_data[Patient_ID],0))</f>
        <v>Public</v>
      </c>
      <c r="L3147" s="6">
        <f>INDEX(Insurance_data[Insurance_Amount],MATCH(Consolidated_sheets[[#This Row],[Patient_ID]],Insurance_data[Patient_ID],0))</f>
        <v>8644.57</v>
      </c>
    </row>
    <row r="3148" spans="1:12" x14ac:dyDescent="0.3">
      <c r="A3148" t="s">
        <v>393</v>
      </c>
      <c r="B3148" t="s">
        <v>5954</v>
      </c>
      <c r="C3148" s="6">
        <v>724.57</v>
      </c>
      <c r="D3148" s="1">
        <v>44286.324332047428</v>
      </c>
      <c r="E3148" s="1" t="str">
        <f>TEXT(Consolidated_sheets[[#This Row],[Date]],"yyyy")</f>
        <v>2021</v>
      </c>
      <c r="F3148" s="1" t="str">
        <f>TEXT(Consolidated_sheets[[#This Row],[Date]],"mmmm")</f>
        <v>March</v>
      </c>
      <c r="G3148" t="str">
        <f>INDEX(Patient_data[Patient_Name],MATCH(Consolidated_sheets[[#This Row],[Patient_ID]],Patient_data[Patient_ID],0))</f>
        <v>Jennifer Cooper</v>
      </c>
      <c r="H3148">
        <f>INDEX(Patient_data[Age],MATCH(Consolidated_sheets[[#This Row],[Patient_ID]],Patient_data[Patient_ID],0))</f>
        <v>85</v>
      </c>
      <c r="I3148" t="str">
        <f>INDEX(Patient_data[Gender],MATCH(Consolidated_sheets[[#This Row],[Patient_ID]],Patient_data[Patient_ID],0))</f>
        <v>Female</v>
      </c>
      <c r="J3148" t="str">
        <f>INDEX(Location_data[Location],MATCH(Consolidated_sheets[[#This Row],[Patient_ID]],Location_data[Patient_ID],0))</f>
        <v>Phoenix</v>
      </c>
      <c r="K3148" t="str">
        <f>INDEX(Insurance_data[Insurance_Type],MATCH(Consolidated_sheets[[#This Row],[Patient_ID]],Insurance_data[Patient_ID],0))</f>
        <v>Public</v>
      </c>
      <c r="L3148" s="6">
        <f>INDEX(Insurance_data[Insurance_Amount],MATCH(Consolidated_sheets[[#This Row],[Patient_ID]],Insurance_data[Patient_ID],0))</f>
        <v>9743.65</v>
      </c>
    </row>
    <row r="3149" spans="1:12" x14ac:dyDescent="0.3">
      <c r="A3149" t="s">
        <v>1803</v>
      </c>
      <c r="B3149" t="s">
        <v>5952</v>
      </c>
      <c r="C3149" s="6">
        <v>3429.77</v>
      </c>
      <c r="D3149" s="1">
        <v>44286.58508358337</v>
      </c>
      <c r="E3149" s="1" t="str">
        <f>TEXT(Consolidated_sheets[[#This Row],[Date]],"yyyy")</f>
        <v>2021</v>
      </c>
      <c r="F3149" s="1" t="str">
        <f>TEXT(Consolidated_sheets[[#This Row],[Date]],"mmmm")</f>
        <v>March</v>
      </c>
      <c r="G3149" t="str">
        <f>INDEX(Patient_data[Patient_Name],MATCH(Consolidated_sheets[[#This Row],[Patient_ID]],Patient_data[Patient_ID],0))</f>
        <v>Colin Johnson</v>
      </c>
      <c r="H3149">
        <f>INDEX(Patient_data[Age],MATCH(Consolidated_sheets[[#This Row],[Patient_ID]],Patient_data[Patient_ID],0))</f>
        <v>23</v>
      </c>
      <c r="I3149" t="str">
        <f>INDEX(Patient_data[Gender],MATCH(Consolidated_sheets[[#This Row],[Patient_ID]],Patient_data[Patient_ID],0))</f>
        <v>Female</v>
      </c>
      <c r="J3149" t="str">
        <f>INDEX(Location_data[Location],MATCH(Consolidated_sheets[[#This Row],[Patient_ID]],Location_data[Patient_ID],0))</f>
        <v>Phoenix</v>
      </c>
      <c r="K3149" t="str">
        <f>INDEX(Insurance_data[Insurance_Type],MATCH(Consolidated_sheets[[#This Row],[Patient_ID]],Insurance_data[Patient_ID],0))</f>
        <v>Private</v>
      </c>
      <c r="L3149" s="6">
        <f>INDEX(Insurance_data[Insurance_Amount],MATCH(Consolidated_sheets[[#This Row],[Patient_ID]],Insurance_data[Patient_ID],0))</f>
        <v>3656.67</v>
      </c>
    </row>
    <row r="3150" spans="1:12" x14ac:dyDescent="0.3">
      <c r="A3150" t="s">
        <v>1730</v>
      </c>
      <c r="B3150" t="s">
        <v>5955</v>
      </c>
      <c r="C3150" s="6">
        <v>2309.54</v>
      </c>
      <c r="D3150" s="1">
        <v>44286.845835119297</v>
      </c>
      <c r="E3150" s="1" t="str">
        <f>TEXT(Consolidated_sheets[[#This Row],[Date]],"yyyy")</f>
        <v>2021</v>
      </c>
      <c r="F3150" s="1" t="str">
        <f>TEXT(Consolidated_sheets[[#This Row],[Date]],"mmmm")</f>
        <v>March</v>
      </c>
      <c r="G3150" t="str">
        <f>INDEX(Patient_data[Patient_Name],MATCH(Consolidated_sheets[[#This Row],[Patient_ID]],Patient_data[Patient_ID],0))</f>
        <v>Logan Rodriguez</v>
      </c>
      <c r="H3150">
        <f>INDEX(Patient_data[Age],MATCH(Consolidated_sheets[[#This Row],[Patient_ID]],Patient_data[Patient_ID],0))</f>
        <v>69</v>
      </c>
      <c r="I3150" t="str">
        <f>INDEX(Patient_data[Gender],MATCH(Consolidated_sheets[[#This Row],[Patient_ID]],Patient_data[Patient_ID],0))</f>
        <v>Female</v>
      </c>
      <c r="J3150" t="str">
        <f>INDEX(Location_data[Location],MATCH(Consolidated_sheets[[#This Row],[Patient_ID]],Location_data[Patient_ID],0))</f>
        <v>Los Angeles</v>
      </c>
      <c r="K3150" t="str">
        <f>INDEX(Insurance_data[Insurance_Type],MATCH(Consolidated_sheets[[#This Row],[Patient_ID]],Insurance_data[Patient_ID],0))</f>
        <v>Public</v>
      </c>
      <c r="L3150" s="6">
        <f>INDEX(Insurance_data[Insurance_Amount],MATCH(Consolidated_sheets[[#This Row],[Patient_ID]],Insurance_data[Patient_ID],0))</f>
        <v>8339.7099999999991</v>
      </c>
    </row>
    <row r="3151" spans="1:12" x14ac:dyDescent="0.3">
      <c r="A3151" t="s">
        <v>1951</v>
      </c>
      <c r="B3151" t="s">
        <v>5955</v>
      </c>
      <c r="C3151" s="6">
        <v>2678.66</v>
      </c>
      <c r="D3151" s="1">
        <v>44287.106586655231</v>
      </c>
      <c r="E3151" s="1" t="str">
        <f>TEXT(Consolidated_sheets[[#This Row],[Date]],"yyyy")</f>
        <v>2021</v>
      </c>
      <c r="F3151" s="1" t="str">
        <f>TEXT(Consolidated_sheets[[#This Row],[Date]],"mmmm")</f>
        <v>April</v>
      </c>
      <c r="G3151" t="str">
        <f>INDEX(Patient_data[Patient_Name],MATCH(Consolidated_sheets[[#This Row],[Patient_ID]],Patient_data[Patient_ID],0))</f>
        <v>Daniel Ward DDS</v>
      </c>
      <c r="H3151">
        <f>INDEX(Patient_data[Age],MATCH(Consolidated_sheets[[#This Row],[Patient_ID]],Patient_data[Patient_ID],0))</f>
        <v>31</v>
      </c>
      <c r="I3151" t="str">
        <f>INDEX(Patient_data[Gender],MATCH(Consolidated_sheets[[#This Row],[Patient_ID]],Patient_data[Patient_ID],0))</f>
        <v>Female</v>
      </c>
      <c r="J3151" t="str">
        <f>INDEX(Location_data[Location],MATCH(Consolidated_sheets[[#This Row],[Patient_ID]],Location_data[Patient_ID],0))</f>
        <v>Phoenix</v>
      </c>
      <c r="K3151" t="str">
        <f>INDEX(Insurance_data[Insurance_Type],MATCH(Consolidated_sheets[[#This Row],[Patient_ID]],Insurance_data[Patient_ID],0))</f>
        <v>None</v>
      </c>
      <c r="L3151" s="6">
        <f>INDEX(Insurance_data[Insurance_Amount],MATCH(Consolidated_sheets[[#This Row],[Patient_ID]],Insurance_data[Patient_ID],0))</f>
        <v>6288.09</v>
      </c>
    </row>
    <row r="3152" spans="1:12" x14ac:dyDescent="0.3">
      <c r="A3152" t="s">
        <v>655</v>
      </c>
      <c r="B3152" t="s">
        <v>5955</v>
      </c>
      <c r="C3152" s="6">
        <v>4322.3500000000004</v>
      </c>
      <c r="D3152" s="1">
        <v>44287.367338191172</v>
      </c>
      <c r="E3152" s="1" t="str">
        <f>TEXT(Consolidated_sheets[[#This Row],[Date]],"yyyy")</f>
        <v>2021</v>
      </c>
      <c r="F3152" s="1" t="str">
        <f>TEXT(Consolidated_sheets[[#This Row],[Date]],"mmmm")</f>
        <v>April</v>
      </c>
      <c r="G3152" t="str">
        <f>INDEX(Patient_data[Patient_Name],MATCH(Consolidated_sheets[[#This Row],[Patient_ID]],Patient_data[Patient_ID],0))</f>
        <v>Gina Cochran</v>
      </c>
      <c r="H3152">
        <f>INDEX(Patient_data[Age],MATCH(Consolidated_sheets[[#This Row],[Patient_ID]],Patient_data[Patient_ID],0))</f>
        <v>66</v>
      </c>
      <c r="I3152" t="str">
        <f>INDEX(Patient_data[Gender],MATCH(Consolidated_sheets[[#This Row],[Patient_ID]],Patient_data[Patient_ID],0))</f>
        <v>Female</v>
      </c>
      <c r="J3152" t="str">
        <f>INDEX(Location_data[Location],MATCH(Consolidated_sheets[[#This Row],[Patient_ID]],Location_data[Patient_ID],0))</f>
        <v>Chicago</v>
      </c>
      <c r="K3152" t="str">
        <f>INDEX(Insurance_data[Insurance_Type],MATCH(Consolidated_sheets[[#This Row],[Patient_ID]],Insurance_data[Patient_ID],0))</f>
        <v>None</v>
      </c>
      <c r="L3152" s="6">
        <f>INDEX(Insurance_data[Insurance_Amount],MATCH(Consolidated_sheets[[#This Row],[Patient_ID]],Insurance_data[Patient_ID],0))</f>
        <v>6912.22</v>
      </c>
    </row>
    <row r="3153" spans="1:12" x14ac:dyDescent="0.3">
      <c r="A3153" t="s">
        <v>1516</v>
      </c>
      <c r="B3153" t="s">
        <v>5952</v>
      </c>
      <c r="C3153" s="6">
        <v>1414.62</v>
      </c>
      <c r="D3153" s="1">
        <v>44287.628089727092</v>
      </c>
      <c r="E3153" s="1" t="str">
        <f>TEXT(Consolidated_sheets[[#This Row],[Date]],"yyyy")</f>
        <v>2021</v>
      </c>
      <c r="F3153" s="1" t="str">
        <f>TEXT(Consolidated_sheets[[#This Row],[Date]],"mmmm")</f>
        <v>April</v>
      </c>
      <c r="G3153" t="str">
        <f>INDEX(Patient_data[Patient_Name],MATCH(Consolidated_sheets[[#This Row],[Patient_ID]],Patient_data[Patient_ID],0))</f>
        <v>Catherine Huffman</v>
      </c>
      <c r="H3153">
        <f>INDEX(Patient_data[Age],MATCH(Consolidated_sheets[[#This Row],[Patient_ID]],Patient_data[Patient_ID],0))</f>
        <v>89</v>
      </c>
      <c r="I3153" t="str">
        <f>INDEX(Patient_data[Gender],MATCH(Consolidated_sheets[[#This Row],[Patient_ID]],Patient_data[Patient_ID],0))</f>
        <v>Male</v>
      </c>
      <c r="J3153" t="str">
        <f>INDEX(Location_data[Location],MATCH(Consolidated_sheets[[#This Row],[Patient_ID]],Location_data[Patient_ID],0))</f>
        <v>Phoenix</v>
      </c>
      <c r="K3153" t="str">
        <f>INDEX(Insurance_data[Insurance_Type],MATCH(Consolidated_sheets[[#This Row],[Patient_ID]],Insurance_data[Patient_ID],0))</f>
        <v>Public</v>
      </c>
      <c r="L3153" s="6">
        <f>INDEX(Insurance_data[Insurance_Amount],MATCH(Consolidated_sheets[[#This Row],[Patient_ID]],Insurance_data[Patient_ID],0))</f>
        <v>8662.68</v>
      </c>
    </row>
    <row r="3154" spans="1:12" x14ac:dyDescent="0.3">
      <c r="A3154" t="s">
        <v>374</v>
      </c>
      <c r="B3154" t="s">
        <v>5954</v>
      </c>
      <c r="C3154" s="6">
        <v>414.88</v>
      </c>
      <c r="D3154" s="1">
        <v>44287.888841263033</v>
      </c>
      <c r="E3154" s="1" t="str">
        <f>TEXT(Consolidated_sheets[[#This Row],[Date]],"yyyy")</f>
        <v>2021</v>
      </c>
      <c r="F3154" s="1" t="str">
        <f>TEXT(Consolidated_sheets[[#This Row],[Date]],"mmmm")</f>
        <v>April</v>
      </c>
      <c r="G3154" t="str">
        <f>INDEX(Patient_data[Patient_Name],MATCH(Consolidated_sheets[[#This Row],[Patient_ID]],Patient_data[Patient_ID],0))</f>
        <v>April Garcia</v>
      </c>
      <c r="H3154">
        <f>INDEX(Patient_data[Age],MATCH(Consolidated_sheets[[#This Row],[Patient_ID]],Patient_data[Patient_ID],0))</f>
        <v>71</v>
      </c>
      <c r="I3154" t="str">
        <f>INDEX(Patient_data[Gender],MATCH(Consolidated_sheets[[#This Row],[Patient_ID]],Patient_data[Patient_ID],0))</f>
        <v>Female</v>
      </c>
      <c r="J3154" t="str">
        <f>INDEX(Location_data[Location],MATCH(Consolidated_sheets[[#This Row],[Patient_ID]],Location_data[Patient_ID],0))</f>
        <v>Los Angeles</v>
      </c>
      <c r="K3154" t="str">
        <f>INDEX(Insurance_data[Insurance_Type],MATCH(Consolidated_sheets[[#This Row],[Patient_ID]],Insurance_data[Patient_ID],0))</f>
        <v>None</v>
      </c>
      <c r="L3154" s="6">
        <f>INDEX(Insurance_data[Insurance_Amount],MATCH(Consolidated_sheets[[#This Row],[Patient_ID]],Insurance_data[Patient_ID],0))</f>
        <v>5674.07</v>
      </c>
    </row>
    <row r="3155" spans="1:12" x14ac:dyDescent="0.3">
      <c r="A3155" t="s">
        <v>740</v>
      </c>
      <c r="B3155" t="s">
        <v>5955</v>
      </c>
      <c r="C3155" s="6">
        <v>598.62</v>
      </c>
      <c r="D3155" s="1">
        <v>44288.149592798967</v>
      </c>
      <c r="E3155" s="1" t="str">
        <f>TEXT(Consolidated_sheets[[#This Row],[Date]],"yyyy")</f>
        <v>2021</v>
      </c>
      <c r="F3155" s="1" t="str">
        <f>TEXT(Consolidated_sheets[[#This Row],[Date]],"mmmm")</f>
        <v>April</v>
      </c>
      <c r="G3155" t="str">
        <f>INDEX(Patient_data[Patient_Name],MATCH(Consolidated_sheets[[#This Row],[Patient_ID]],Patient_data[Patient_ID],0))</f>
        <v>Kenneth Murphy</v>
      </c>
      <c r="H3155">
        <f>INDEX(Patient_data[Age],MATCH(Consolidated_sheets[[#This Row],[Patient_ID]],Patient_data[Patient_ID],0))</f>
        <v>59</v>
      </c>
      <c r="I3155" t="str">
        <f>INDEX(Patient_data[Gender],MATCH(Consolidated_sheets[[#This Row],[Patient_ID]],Patient_data[Patient_ID],0))</f>
        <v>Male</v>
      </c>
      <c r="J3155" t="str">
        <f>INDEX(Location_data[Location],MATCH(Consolidated_sheets[[#This Row],[Patient_ID]],Location_data[Patient_ID],0))</f>
        <v>Phoenix</v>
      </c>
      <c r="K3155" t="str">
        <f>INDEX(Insurance_data[Insurance_Type],MATCH(Consolidated_sheets[[#This Row],[Patient_ID]],Insurance_data[Patient_ID],0))</f>
        <v>None</v>
      </c>
      <c r="L3155" s="6">
        <f>INDEX(Insurance_data[Insurance_Amount],MATCH(Consolidated_sheets[[#This Row],[Patient_ID]],Insurance_data[Patient_ID],0))</f>
        <v>4539.03</v>
      </c>
    </row>
    <row r="3156" spans="1:12" x14ac:dyDescent="0.3">
      <c r="A3156" t="s">
        <v>22</v>
      </c>
      <c r="B3156" t="s">
        <v>5955</v>
      </c>
      <c r="C3156" s="6">
        <v>3022.7</v>
      </c>
      <c r="D3156" s="1">
        <v>44288.410344334887</v>
      </c>
      <c r="E3156" s="1" t="str">
        <f>TEXT(Consolidated_sheets[[#This Row],[Date]],"yyyy")</f>
        <v>2021</v>
      </c>
      <c r="F3156" s="1" t="str">
        <f>TEXT(Consolidated_sheets[[#This Row],[Date]],"mmmm")</f>
        <v>April</v>
      </c>
      <c r="G3156" t="str">
        <f>INDEX(Patient_data[Patient_Name],MATCH(Consolidated_sheets[[#This Row],[Patient_ID]],Patient_data[Patient_ID],0))</f>
        <v>Brian Murphy</v>
      </c>
      <c r="H3156">
        <f>INDEX(Patient_data[Age],MATCH(Consolidated_sheets[[#This Row],[Patient_ID]],Patient_data[Patient_ID],0))</f>
        <v>80</v>
      </c>
      <c r="I3156" t="str">
        <f>INDEX(Patient_data[Gender],MATCH(Consolidated_sheets[[#This Row],[Patient_ID]],Patient_data[Patient_ID],0))</f>
        <v>Female</v>
      </c>
      <c r="J3156" t="str">
        <f>INDEX(Location_data[Location],MATCH(Consolidated_sheets[[#This Row],[Patient_ID]],Location_data[Patient_ID],0))</f>
        <v>Los Angeles</v>
      </c>
      <c r="K3156" t="str">
        <f>INDEX(Insurance_data[Insurance_Type],MATCH(Consolidated_sheets[[#This Row],[Patient_ID]],Insurance_data[Patient_ID],0))</f>
        <v>Public</v>
      </c>
      <c r="L3156" s="6">
        <f>INDEX(Insurance_data[Insurance_Amount],MATCH(Consolidated_sheets[[#This Row],[Patient_ID]],Insurance_data[Patient_ID],0))</f>
        <v>4501.3999999999996</v>
      </c>
    </row>
    <row r="3157" spans="1:12" x14ac:dyDescent="0.3">
      <c r="A3157" t="s">
        <v>288</v>
      </c>
      <c r="B3157" t="s">
        <v>5954</v>
      </c>
      <c r="C3157" s="6">
        <v>106.26</v>
      </c>
      <c r="D3157" s="1">
        <v>44288.671095870843</v>
      </c>
      <c r="E3157" s="1" t="str">
        <f>TEXT(Consolidated_sheets[[#This Row],[Date]],"yyyy")</f>
        <v>2021</v>
      </c>
      <c r="F3157" s="1" t="str">
        <f>TEXT(Consolidated_sheets[[#This Row],[Date]],"mmmm")</f>
        <v>April</v>
      </c>
      <c r="G3157" t="str">
        <f>INDEX(Patient_data[Patient_Name],MATCH(Consolidated_sheets[[#This Row],[Patient_ID]],Patient_data[Patient_ID],0))</f>
        <v>Kenneth Wright</v>
      </c>
      <c r="H3157">
        <f>INDEX(Patient_data[Age],MATCH(Consolidated_sheets[[#This Row],[Patient_ID]],Patient_data[Patient_ID],0))</f>
        <v>83</v>
      </c>
      <c r="I3157" t="str">
        <f>INDEX(Patient_data[Gender],MATCH(Consolidated_sheets[[#This Row],[Patient_ID]],Patient_data[Patient_ID],0))</f>
        <v>Female</v>
      </c>
      <c r="J3157" t="str">
        <f>INDEX(Location_data[Location],MATCH(Consolidated_sheets[[#This Row],[Patient_ID]],Location_data[Patient_ID],0))</f>
        <v>Los Angeles</v>
      </c>
      <c r="K3157" t="str">
        <f>INDEX(Insurance_data[Insurance_Type],MATCH(Consolidated_sheets[[#This Row],[Patient_ID]],Insurance_data[Patient_ID],0))</f>
        <v>Private</v>
      </c>
      <c r="L3157" s="6">
        <f>INDEX(Insurance_data[Insurance_Amount],MATCH(Consolidated_sheets[[#This Row],[Patient_ID]],Insurance_data[Patient_ID],0))</f>
        <v>138.83000000000001</v>
      </c>
    </row>
    <row r="3158" spans="1:12" x14ac:dyDescent="0.3">
      <c r="A3158" t="s">
        <v>2141</v>
      </c>
      <c r="B3158" t="s">
        <v>5952</v>
      </c>
      <c r="C3158" s="6">
        <v>1980.95</v>
      </c>
      <c r="D3158" s="1">
        <v>44288.93184740677</v>
      </c>
      <c r="E3158" s="1" t="str">
        <f>TEXT(Consolidated_sheets[[#This Row],[Date]],"yyyy")</f>
        <v>2021</v>
      </c>
      <c r="F3158" s="1" t="str">
        <f>TEXT(Consolidated_sheets[[#This Row],[Date]],"mmmm")</f>
        <v>April</v>
      </c>
      <c r="G3158" t="str">
        <f>INDEX(Patient_data[Patient_Name],MATCH(Consolidated_sheets[[#This Row],[Patient_ID]],Patient_data[Patient_ID],0))</f>
        <v>Kevin Curry</v>
      </c>
      <c r="H3158">
        <f>INDEX(Patient_data[Age],MATCH(Consolidated_sheets[[#This Row],[Patient_ID]],Patient_data[Patient_ID],0))</f>
        <v>87</v>
      </c>
      <c r="I3158" t="str">
        <f>INDEX(Patient_data[Gender],MATCH(Consolidated_sheets[[#This Row],[Patient_ID]],Patient_data[Patient_ID],0))</f>
        <v>Male</v>
      </c>
      <c r="J3158" t="str">
        <f>INDEX(Location_data[Location],MATCH(Consolidated_sheets[[#This Row],[Patient_ID]],Location_data[Patient_ID],0))</f>
        <v>Chicago</v>
      </c>
      <c r="K3158" t="str">
        <f>INDEX(Insurance_data[Insurance_Type],MATCH(Consolidated_sheets[[#This Row],[Patient_ID]],Insurance_data[Patient_ID],0))</f>
        <v>Private</v>
      </c>
      <c r="L3158" s="6">
        <f>INDEX(Insurance_data[Insurance_Amount],MATCH(Consolidated_sheets[[#This Row],[Patient_ID]],Insurance_data[Patient_ID],0))</f>
        <v>1187.78</v>
      </c>
    </row>
    <row r="3159" spans="1:12" x14ac:dyDescent="0.3">
      <c r="A3159" t="s">
        <v>2413</v>
      </c>
      <c r="B3159" t="s">
        <v>5953</v>
      </c>
      <c r="C3159" s="6">
        <v>4338.34</v>
      </c>
      <c r="D3159" s="1">
        <v>44289.192598942704</v>
      </c>
      <c r="E3159" s="1" t="str">
        <f>TEXT(Consolidated_sheets[[#This Row],[Date]],"yyyy")</f>
        <v>2021</v>
      </c>
      <c r="F3159" s="1" t="str">
        <f>TEXT(Consolidated_sheets[[#This Row],[Date]],"mmmm")</f>
        <v>April</v>
      </c>
      <c r="G3159" t="str">
        <f>INDEX(Patient_data[Patient_Name],MATCH(Consolidated_sheets[[#This Row],[Patient_ID]],Patient_data[Patient_ID],0))</f>
        <v>Lorraine Romero</v>
      </c>
      <c r="H3159">
        <f>INDEX(Patient_data[Age],MATCH(Consolidated_sheets[[#This Row],[Patient_ID]],Patient_data[Patient_ID],0))</f>
        <v>46</v>
      </c>
      <c r="I3159" t="str">
        <f>INDEX(Patient_data[Gender],MATCH(Consolidated_sheets[[#This Row],[Patient_ID]],Patient_data[Patient_ID],0))</f>
        <v>Male</v>
      </c>
      <c r="J3159" t="str">
        <f>INDEX(Location_data[Location],MATCH(Consolidated_sheets[[#This Row],[Patient_ID]],Location_data[Patient_ID],0))</f>
        <v>New York</v>
      </c>
      <c r="K3159" t="str">
        <f>INDEX(Insurance_data[Insurance_Type],MATCH(Consolidated_sheets[[#This Row],[Patient_ID]],Insurance_data[Patient_ID],0))</f>
        <v>Public</v>
      </c>
      <c r="L3159" s="6">
        <f>INDEX(Insurance_data[Insurance_Amount],MATCH(Consolidated_sheets[[#This Row],[Patient_ID]],Insurance_data[Patient_ID],0))</f>
        <v>6674.57</v>
      </c>
    </row>
    <row r="3160" spans="1:12" x14ac:dyDescent="0.3">
      <c r="A3160" t="s">
        <v>2394</v>
      </c>
      <c r="B3160" t="s">
        <v>5954</v>
      </c>
      <c r="C3160" s="6">
        <v>3558.29</v>
      </c>
      <c r="D3160" s="1">
        <v>44289.453350478638</v>
      </c>
      <c r="E3160" s="1" t="str">
        <f>TEXT(Consolidated_sheets[[#This Row],[Date]],"yyyy")</f>
        <v>2021</v>
      </c>
      <c r="F3160" s="1" t="str">
        <f>TEXT(Consolidated_sheets[[#This Row],[Date]],"mmmm")</f>
        <v>April</v>
      </c>
      <c r="G3160" t="str">
        <f>INDEX(Patient_data[Patient_Name],MATCH(Consolidated_sheets[[#This Row],[Patient_ID]],Patient_data[Patient_ID],0))</f>
        <v>Amanda Anderson</v>
      </c>
      <c r="H3160">
        <f>INDEX(Patient_data[Age],MATCH(Consolidated_sheets[[#This Row],[Patient_ID]],Patient_data[Patient_ID],0))</f>
        <v>26</v>
      </c>
      <c r="I3160" t="str">
        <f>INDEX(Patient_data[Gender],MATCH(Consolidated_sheets[[#This Row],[Patient_ID]],Patient_data[Patient_ID],0))</f>
        <v>Male</v>
      </c>
      <c r="J3160" t="str">
        <f>INDEX(Location_data[Location],MATCH(Consolidated_sheets[[#This Row],[Patient_ID]],Location_data[Patient_ID],0))</f>
        <v>Phoenix</v>
      </c>
      <c r="K3160" t="str">
        <f>INDEX(Insurance_data[Insurance_Type],MATCH(Consolidated_sheets[[#This Row],[Patient_ID]],Insurance_data[Patient_ID],0))</f>
        <v>Private</v>
      </c>
      <c r="L3160" s="6">
        <f>INDEX(Insurance_data[Insurance_Amount],MATCH(Consolidated_sheets[[#This Row],[Patient_ID]],Insurance_data[Patient_ID],0))</f>
        <v>8178.07</v>
      </c>
    </row>
    <row r="3161" spans="1:12" x14ac:dyDescent="0.3">
      <c r="A3161" t="s">
        <v>2693</v>
      </c>
      <c r="B3161" t="s">
        <v>5954</v>
      </c>
      <c r="C3161" s="6">
        <v>3025.22</v>
      </c>
      <c r="D3161" s="1">
        <v>44289.714102014572</v>
      </c>
      <c r="E3161" s="1" t="str">
        <f>TEXT(Consolidated_sheets[[#This Row],[Date]],"yyyy")</f>
        <v>2021</v>
      </c>
      <c r="F3161" s="1" t="str">
        <f>TEXT(Consolidated_sheets[[#This Row],[Date]],"mmmm")</f>
        <v>April</v>
      </c>
      <c r="G3161" t="str">
        <f>INDEX(Patient_data[Patient_Name],MATCH(Consolidated_sheets[[#This Row],[Patient_ID]],Patient_data[Patient_ID],0))</f>
        <v>Gregory Warren</v>
      </c>
      <c r="H3161">
        <f>INDEX(Patient_data[Age],MATCH(Consolidated_sheets[[#This Row],[Patient_ID]],Patient_data[Patient_ID],0))</f>
        <v>18</v>
      </c>
      <c r="I3161" t="str">
        <f>INDEX(Patient_data[Gender],MATCH(Consolidated_sheets[[#This Row],[Patient_ID]],Patient_data[Patient_ID],0))</f>
        <v>Male</v>
      </c>
      <c r="J3161" t="str">
        <f>INDEX(Location_data[Location],MATCH(Consolidated_sheets[[#This Row],[Patient_ID]],Location_data[Patient_ID],0))</f>
        <v>New York</v>
      </c>
      <c r="K3161" t="str">
        <f>INDEX(Insurance_data[Insurance_Type],MATCH(Consolidated_sheets[[#This Row],[Patient_ID]],Insurance_data[Patient_ID],0))</f>
        <v>Public</v>
      </c>
      <c r="L3161" s="6">
        <f>INDEX(Insurance_data[Insurance_Amount],MATCH(Consolidated_sheets[[#This Row],[Patient_ID]],Insurance_data[Patient_ID],0))</f>
        <v>963.11</v>
      </c>
    </row>
    <row r="3162" spans="1:12" x14ac:dyDescent="0.3">
      <c r="A3162" t="s">
        <v>1462</v>
      </c>
      <c r="B3162" t="s">
        <v>5955</v>
      </c>
      <c r="C3162" s="6">
        <v>2954.22</v>
      </c>
      <c r="D3162" s="1">
        <v>44289.974853550499</v>
      </c>
      <c r="E3162" s="1" t="str">
        <f>TEXT(Consolidated_sheets[[#This Row],[Date]],"yyyy")</f>
        <v>2021</v>
      </c>
      <c r="F3162" s="1" t="str">
        <f>TEXT(Consolidated_sheets[[#This Row],[Date]],"mmmm")</f>
        <v>April</v>
      </c>
      <c r="G3162" t="str">
        <f>INDEX(Patient_data[Patient_Name],MATCH(Consolidated_sheets[[#This Row],[Patient_ID]],Patient_data[Patient_ID],0))</f>
        <v>Phillip Bailey</v>
      </c>
      <c r="H3162">
        <f>INDEX(Patient_data[Age],MATCH(Consolidated_sheets[[#This Row],[Patient_ID]],Patient_data[Patient_ID],0))</f>
        <v>44</v>
      </c>
      <c r="I3162" t="str">
        <f>INDEX(Patient_data[Gender],MATCH(Consolidated_sheets[[#This Row],[Patient_ID]],Patient_data[Patient_ID],0))</f>
        <v>Male</v>
      </c>
      <c r="J3162" t="str">
        <f>INDEX(Location_data[Location],MATCH(Consolidated_sheets[[#This Row],[Patient_ID]],Location_data[Patient_ID],0))</f>
        <v>Chicago</v>
      </c>
      <c r="K3162" t="str">
        <f>INDEX(Insurance_data[Insurance_Type],MATCH(Consolidated_sheets[[#This Row],[Patient_ID]],Insurance_data[Patient_ID],0))</f>
        <v>Private</v>
      </c>
      <c r="L3162" s="6">
        <f>INDEX(Insurance_data[Insurance_Amount],MATCH(Consolidated_sheets[[#This Row],[Patient_ID]],Insurance_data[Patient_ID],0))</f>
        <v>531.95000000000005</v>
      </c>
    </row>
    <row r="3163" spans="1:12" x14ac:dyDescent="0.3">
      <c r="A3163" t="s">
        <v>2067</v>
      </c>
      <c r="B3163" t="s">
        <v>5955</v>
      </c>
      <c r="C3163" s="6">
        <v>693.98</v>
      </c>
      <c r="D3163" s="1">
        <v>44290.235605086433</v>
      </c>
      <c r="E3163" s="1" t="str">
        <f>TEXT(Consolidated_sheets[[#This Row],[Date]],"yyyy")</f>
        <v>2021</v>
      </c>
      <c r="F3163" s="1" t="str">
        <f>TEXT(Consolidated_sheets[[#This Row],[Date]],"mmmm")</f>
        <v>April</v>
      </c>
      <c r="G3163" t="str">
        <f>INDEX(Patient_data[Patient_Name],MATCH(Consolidated_sheets[[#This Row],[Patient_ID]],Patient_data[Patient_ID],0))</f>
        <v>Keith Thompson</v>
      </c>
      <c r="H3163">
        <f>INDEX(Patient_data[Age],MATCH(Consolidated_sheets[[#This Row],[Patient_ID]],Patient_data[Patient_ID],0))</f>
        <v>18</v>
      </c>
      <c r="I3163" t="str">
        <f>INDEX(Patient_data[Gender],MATCH(Consolidated_sheets[[#This Row],[Patient_ID]],Patient_data[Patient_ID],0))</f>
        <v>Male</v>
      </c>
      <c r="J3163" t="str">
        <f>INDEX(Location_data[Location],MATCH(Consolidated_sheets[[#This Row],[Patient_ID]],Location_data[Patient_ID],0))</f>
        <v>Los Angeles</v>
      </c>
      <c r="K3163" t="str">
        <f>INDEX(Insurance_data[Insurance_Type],MATCH(Consolidated_sheets[[#This Row],[Patient_ID]],Insurance_data[Patient_ID],0))</f>
        <v>Private</v>
      </c>
      <c r="L3163" s="6">
        <f>INDEX(Insurance_data[Insurance_Amount],MATCH(Consolidated_sheets[[#This Row],[Patient_ID]],Insurance_data[Patient_ID],0))</f>
        <v>9423.91</v>
      </c>
    </row>
    <row r="3164" spans="1:12" x14ac:dyDescent="0.3">
      <c r="A3164" t="s">
        <v>824</v>
      </c>
      <c r="B3164" t="s">
        <v>5955</v>
      </c>
      <c r="C3164" s="6">
        <v>1629.7</v>
      </c>
      <c r="D3164" s="1">
        <v>44290.496356622367</v>
      </c>
      <c r="E3164" s="1" t="str">
        <f>TEXT(Consolidated_sheets[[#This Row],[Date]],"yyyy")</f>
        <v>2021</v>
      </c>
      <c r="F3164" s="1" t="str">
        <f>TEXT(Consolidated_sheets[[#This Row],[Date]],"mmmm")</f>
        <v>April</v>
      </c>
      <c r="G3164" t="str">
        <f>INDEX(Patient_data[Patient_Name],MATCH(Consolidated_sheets[[#This Row],[Patient_ID]],Patient_data[Patient_ID],0))</f>
        <v>Patricia Olsen</v>
      </c>
      <c r="H3164">
        <f>INDEX(Patient_data[Age],MATCH(Consolidated_sheets[[#This Row],[Patient_ID]],Patient_data[Patient_ID],0))</f>
        <v>46</v>
      </c>
      <c r="I3164" t="str">
        <f>INDEX(Patient_data[Gender],MATCH(Consolidated_sheets[[#This Row],[Patient_ID]],Patient_data[Patient_ID],0))</f>
        <v>Female</v>
      </c>
      <c r="J3164" t="str">
        <f>INDEX(Location_data[Location],MATCH(Consolidated_sheets[[#This Row],[Patient_ID]],Location_data[Patient_ID],0))</f>
        <v>Houston</v>
      </c>
      <c r="K3164" t="str">
        <f>INDEX(Insurance_data[Insurance_Type],MATCH(Consolidated_sheets[[#This Row],[Patient_ID]],Insurance_data[Patient_ID],0))</f>
        <v>Public</v>
      </c>
      <c r="L3164" s="6">
        <f>INDEX(Insurance_data[Insurance_Amount],MATCH(Consolidated_sheets[[#This Row],[Patient_ID]],Insurance_data[Patient_ID],0))</f>
        <v>3650.9</v>
      </c>
    </row>
    <row r="3165" spans="1:12" x14ac:dyDescent="0.3">
      <c r="A3165" t="s">
        <v>744</v>
      </c>
      <c r="B3165" t="s">
        <v>5955</v>
      </c>
      <c r="C3165" s="6">
        <v>1214.6500000000001</v>
      </c>
      <c r="D3165" s="1">
        <v>44290.757108158301</v>
      </c>
      <c r="E3165" s="1" t="str">
        <f>TEXT(Consolidated_sheets[[#This Row],[Date]],"yyyy")</f>
        <v>2021</v>
      </c>
      <c r="F3165" s="1" t="str">
        <f>TEXT(Consolidated_sheets[[#This Row],[Date]],"mmmm")</f>
        <v>April</v>
      </c>
      <c r="G3165" t="str">
        <f>INDEX(Patient_data[Patient_Name],MATCH(Consolidated_sheets[[#This Row],[Patient_ID]],Patient_data[Patient_ID],0))</f>
        <v>Dawn Allen MD</v>
      </c>
      <c r="H3165">
        <f>INDEX(Patient_data[Age],MATCH(Consolidated_sheets[[#This Row],[Patient_ID]],Patient_data[Patient_ID],0))</f>
        <v>20</v>
      </c>
      <c r="I3165" t="str">
        <f>INDEX(Patient_data[Gender],MATCH(Consolidated_sheets[[#This Row],[Patient_ID]],Patient_data[Patient_ID],0))</f>
        <v>Female</v>
      </c>
      <c r="J3165" t="str">
        <f>INDEX(Location_data[Location],MATCH(Consolidated_sheets[[#This Row],[Patient_ID]],Location_data[Patient_ID],0))</f>
        <v>Houston</v>
      </c>
      <c r="K3165" t="str">
        <f>INDEX(Insurance_data[Insurance_Type],MATCH(Consolidated_sheets[[#This Row],[Patient_ID]],Insurance_data[Patient_ID],0))</f>
        <v>Public</v>
      </c>
      <c r="L3165" s="6">
        <f>INDEX(Insurance_data[Insurance_Amount],MATCH(Consolidated_sheets[[#This Row],[Patient_ID]],Insurance_data[Patient_ID],0))</f>
        <v>2976.62</v>
      </c>
    </row>
    <row r="3166" spans="1:12" x14ac:dyDescent="0.3">
      <c r="A3166" t="s">
        <v>1064</v>
      </c>
      <c r="B3166" t="s">
        <v>5955</v>
      </c>
      <c r="C3166" s="6">
        <v>174.01</v>
      </c>
      <c r="D3166" s="1">
        <v>44291.017859694242</v>
      </c>
      <c r="E3166" s="1" t="str">
        <f>TEXT(Consolidated_sheets[[#This Row],[Date]],"yyyy")</f>
        <v>2021</v>
      </c>
      <c r="F3166" s="1" t="str">
        <f>TEXT(Consolidated_sheets[[#This Row],[Date]],"mmmm")</f>
        <v>April</v>
      </c>
      <c r="G3166" t="str">
        <f>INDEX(Patient_data[Patient_Name],MATCH(Consolidated_sheets[[#This Row],[Patient_ID]],Patient_data[Patient_ID],0))</f>
        <v>Brett Ruiz</v>
      </c>
      <c r="H3166">
        <f>INDEX(Patient_data[Age],MATCH(Consolidated_sheets[[#This Row],[Patient_ID]],Patient_data[Patient_ID],0))</f>
        <v>38</v>
      </c>
      <c r="I3166" t="str">
        <f>INDEX(Patient_data[Gender],MATCH(Consolidated_sheets[[#This Row],[Patient_ID]],Patient_data[Patient_ID],0))</f>
        <v>Male</v>
      </c>
      <c r="J3166" t="str">
        <f>INDEX(Location_data[Location],MATCH(Consolidated_sheets[[#This Row],[Patient_ID]],Location_data[Patient_ID],0))</f>
        <v>Los Angeles</v>
      </c>
      <c r="K3166" t="str">
        <f>INDEX(Insurance_data[Insurance_Type],MATCH(Consolidated_sheets[[#This Row],[Patient_ID]],Insurance_data[Patient_ID],0))</f>
        <v>Private</v>
      </c>
      <c r="L3166" s="6">
        <f>INDEX(Insurance_data[Insurance_Amount],MATCH(Consolidated_sheets[[#This Row],[Patient_ID]],Insurance_data[Patient_ID],0))</f>
        <v>5517.11</v>
      </c>
    </row>
    <row r="3167" spans="1:12" x14ac:dyDescent="0.3">
      <c r="A3167" t="s">
        <v>2520</v>
      </c>
      <c r="B3167" t="s">
        <v>5953</v>
      </c>
      <c r="C3167" s="6">
        <v>1839.03</v>
      </c>
      <c r="D3167" s="1">
        <v>44291.278611230176</v>
      </c>
      <c r="E3167" s="1" t="str">
        <f>TEXT(Consolidated_sheets[[#This Row],[Date]],"yyyy")</f>
        <v>2021</v>
      </c>
      <c r="F3167" s="1" t="str">
        <f>TEXT(Consolidated_sheets[[#This Row],[Date]],"mmmm")</f>
        <v>April</v>
      </c>
      <c r="G3167" t="str">
        <f>INDEX(Patient_data[Patient_Name],MATCH(Consolidated_sheets[[#This Row],[Patient_ID]],Patient_data[Patient_ID],0))</f>
        <v>Daniel Fleming</v>
      </c>
      <c r="H3167">
        <f>INDEX(Patient_data[Age],MATCH(Consolidated_sheets[[#This Row],[Patient_ID]],Patient_data[Patient_ID],0))</f>
        <v>19</v>
      </c>
      <c r="I3167" t="str">
        <f>INDEX(Patient_data[Gender],MATCH(Consolidated_sheets[[#This Row],[Patient_ID]],Patient_data[Patient_ID],0))</f>
        <v>Male</v>
      </c>
      <c r="J3167" t="str">
        <f>INDEX(Location_data[Location],MATCH(Consolidated_sheets[[#This Row],[Patient_ID]],Location_data[Patient_ID],0))</f>
        <v>New York</v>
      </c>
      <c r="K3167" t="str">
        <f>INDEX(Insurance_data[Insurance_Type],MATCH(Consolidated_sheets[[#This Row],[Patient_ID]],Insurance_data[Patient_ID],0))</f>
        <v>Private</v>
      </c>
      <c r="L3167" s="6">
        <f>INDEX(Insurance_data[Insurance_Amount],MATCH(Consolidated_sheets[[#This Row],[Patient_ID]],Insurance_data[Patient_ID],0))</f>
        <v>4533.1899999999996</v>
      </c>
    </row>
    <row r="3168" spans="1:12" x14ac:dyDescent="0.3">
      <c r="A3168" t="s">
        <v>287</v>
      </c>
      <c r="B3168" t="s">
        <v>5953</v>
      </c>
      <c r="C3168" s="6">
        <v>2759.77</v>
      </c>
      <c r="D3168" s="1">
        <v>44291.539362766103</v>
      </c>
      <c r="E3168" s="1" t="str">
        <f>TEXT(Consolidated_sheets[[#This Row],[Date]],"yyyy")</f>
        <v>2021</v>
      </c>
      <c r="F3168" s="1" t="str">
        <f>TEXT(Consolidated_sheets[[#This Row],[Date]],"mmmm")</f>
        <v>April</v>
      </c>
      <c r="G3168" t="str">
        <f>INDEX(Patient_data[Patient_Name],MATCH(Consolidated_sheets[[#This Row],[Patient_ID]],Patient_data[Patient_ID],0))</f>
        <v>Marie Rios</v>
      </c>
      <c r="H3168">
        <f>INDEX(Patient_data[Age],MATCH(Consolidated_sheets[[#This Row],[Patient_ID]],Patient_data[Patient_ID],0))</f>
        <v>47</v>
      </c>
      <c r="I3168" t="str">
        <f>INDEX(Patient_data[Gender],MATCH(Consolidated_sheets[[#This Row],[Patient_ID]],Patient_data[Patient_ID],0))</f>
        <v>Female</v>
      </c>
      <c r="J3168" t="str">
        <f>INDEX(Location_data[Location],MATCH(Consolidated_sheets[[#This Row],[Patient_ID]],Location_data[Patient_ID],0))</f>
        <v>Chicago</v>
      </c>
      <c r="K3168" t="str">
        <f>INDEX(Insurance_data[Insurance_Type],MATCH(Consolidated_sheets[[#This Row],[Patient_ID]],Insurance_data[Patient_ID],0))</f>
        <v>Private</v>
      </c>
      <c r="L3168" s="6">
        <f>INDEX(Insurance_data[Insurance_Amount],MATCH(Consolidated_sheets[[#This Row],[Patient_ID]],Insurance_data[Patient_ID],0))</f>
        <v>6083.44</v>
      </c>
    </row>
    <row r="3169" spans="1:12" x14ac:dyDescent="0.3">
      <c r="A3169" t="s">
        <v>2137</v>
      </c>
      <c r="B3169" t="s">
        <v>5953</v>
      </c>
      <c r="C3169" s="6">
        <v>3604.45</v>
      </c>
      <c r="D3169" s="1">
        <v>44291.800114302037</v>
      </c>
      <c r="E3169" s="1" t="str">
        <f>TEXT(Consolidated_sheets[[#This Row],[Date]],"yyyy")</f>
        <v>2021</v>
      </c>
      <c r="F3169" s="1" t="str">
        <f>TEXT(Consolidated_sheets[[#This Row],[Date]],"mmmm")</f>
        <v>April</v>
      </c>
      <c r="G3169" t="str">
        <f>INDEX(Patient_data[Patient_Name],MATCH(Consolidated_sheets[[#This Row],[Patient_ID]],Patient_data[Patient_ID],0))</f>
        <v>Guy Joseph</v>
      </c>
      <c r="H3169">
        <f>INDEX(Patient_data[Age],MATCH(Consolidated_sheets[[#This Row],[Patient_ID]],Patient_data[Patient_ID],0))</f>
        <v>27</v>
      </c>
      <c r="I3169" t="str">
        <f>INDEX(Patient_data[Gender],MATCH(Consolidated_sheets[[#This Row],[Patient_ID]],Patient_data[Patient_ID],0))</f>
        <v>Female</v>
      </c>
      <c r="J3169" t="str">
        <f>INDEX(Location_data[Location],MATCH(Consolidated_sheets[[#This Row],[Patient_ID]],Location_data[Patient_ID],0))</f>
        <v>Houston</v>
      </c>
      <c r="K3169" t="str">
        <f>INDEX(Insurance_data[Insurance_Type],MATCH(Consolidated_sheets[[#This Row],[Patient_ID]],Insurance_data[Patient_ID],0))</f>
        <v>None</v>
      </c>
      <c r="L3169" s="6">
        <f>INDEX(Insurance_data[Insurance_Amount],MATCH(Consolidated_sheets[[#This Row],[Patient_ID]],Insurance_data[Patient_ID],0))</f>
        <v>3515.96</v>
      </c>
    </row>
    <row r="3170" spans="1:12" x14ac:dyDescent="0.3">
      <c r="A3170" t="s">
        <v>965</v>
      </c>
      <c r="B3170" t="s">
        <v>5952</v>
      </c>
      <c r="C3170" s="6">
        <v>4023.61</v>
      </c>
      <c r="D3170" s="1">
        <v>44292.060865837972</v>
      </c>
      <c r="E3170" s="1" t="str">
        <f>TEXT(Consolidated_sheets[[#This Row],[Date]],"yyyy")</f>
        <v>2021</v>
      </c>
      <c r="F3170" s="1" t="str">
        <f>TEXT(Consolidated_sheets[[#This Row],[Date]],"mmmm")</f>
        <v>April</v>
      </c>
      <c r="G3170" t="str">
        <f>INDEX(Patient_data[Patient_Name],MATCH(Consolidated_sheets[[#This Row],[Patient_ID]],Patient_data[Patient_ID],0))</f>
        <v>Linda Matthews DDS</v>
      </c>
      <c r="H3170">
        <f>INDEX(Patient_data[Age],MATCH(Consolidated_sheets[[#This Row],[Patient_ID]],Patient_data[Patient_ID],0))</f>
        <v>58</v>
      </c>
      <c r="I3170" t="str">
        <f>INDEX(Patient_data[Gender],MATCH(Consolidated_sheets[[#This Row],[Patient_ID]],Patient_data[Patient_ID],0))</f>
        <v>Male</v>
      </c>
      <c r="J3170" t="str">
        <f>INDEX(Location_data[Location],MATCH(Consolidated_sheets[[#This Row],[Patient_ID]],Location_data[Patient_ID],0))</f>
        <v>Los Angeles</v>
      </c>
      <c r="K3170" t="str">
        <f>INDEX(Insurance_data[Insurance_Type],MATCH(Consolidated_sheets[[#This Row],[Patient_ID]],Insurance_data[Patient_ID],0))</f>
        <v>Public</v>
      </c>
      <c r="L3170" s="6">
        <f>INDEX(Insurance_data[Insurance_Amount],MATCH(Consolidated_sheets[[#This Row],[Patient_ID]],Insurance_data[Patient_ID],0))</f>
        <v>4164.4799999999996</v>
      </c>
    </row>
    <row r="3171" spans="1:12" x14ac:dyDescent="0.3">
      <c r="A3171" t="s">
        <v>1174</v>
      </c>
      <c r="B3171" t="s">
        <v>5953</v>
      </c>
      <c r="C3171" s="6">
        <v>273.7</v>
      </c>
      <c r="D3171" s="1">
        <v>44292.321617373898</v>
      </c>
      <c r="E3171" s="1" t="str">
        <f>TEXT(Consolidated_sheets[[#This Row],[Date]],"yyyy")</f>
        <v>2021</v>
      </c>
      <c r="F3171" s="1" t="str">
        <f>TEXT(Consolidated_sheets[[#This Row],[Date]],"mmmm")</f>
        <v>April</v>
      </c>
      <c r="G3171" t="str">
        <f>INDEX(Patient_data[Patient_Name],MATCH(Consolidated_sheets[[#This Row],[Patient_ID]],Patient_data[Patient_ID],0))</f>
        <v>Teresa Nelson</v>
      </c>
      <c r="H3171">
        <f>INDEX(Patient_data[Age],MATCH(Consolidated_sheets[[#This Row],[Patient_ID]],Patient_data[Patient_ID],0))</f>
        <v>75</v>
      </c>
      <c r="I3171" t="str">
        <f>INDEX(Patient_data[Gender],MATCH(Consolidated_sheets[[#This Row],[Patient_ID]],Patient_data[Patient_ID],0))</f>
        <v>Male</v>
      </c>
      <c r="J3171" t="str">
        <f>INDEX(Location_data[Location],MATCH(Consolidated_sheets[[#This Row],[Patient_ID]],Location_data[Patient_ID],0))</f>
        <v>Chicago</v>
      </c>
      <c r="K3171" t="str">
        <f>INDEX(Insurance_data[Insurance_Type],MATCH(Consolidated_sheets[[#This Row],[Patient_ID]],Insurance_data[Patient_ID],0))</f>
        <v>Public</v>
      </c>
      <c r="L3171" s="6">
        <f>INDEX(Insurance_data[Insurance_Amount],MATCH(Consolidated_sheets[[#This Row],[Patient_ID]],Insurance_data[Patient_ID],0))</f>
        <v>4386.16</v>
      </c>
    </row>
    <row r="3172" spans="1:12" x14ac:dyDescent="0.3">
      <c r="A3172" t="s">
        <v>1202</v>
      </c>
      <c r="B3172" t="s">
        <v>5955</v>
      </c>
      <c r="C3172" s="6">
        <v>3388.58</v>
      </c>
      <c r="D3172" s="1">
        <v>44292.58236890984</v>
      </c>
      <c r="E3172" s="1" t="str">
        <f>TEXT(Consolidated_sheets[[#This Row],[Date]],"yyyy")</f>
        <v>2021</v>
      </c>
      <c r="F3172" s="1" t="str">
        <f>TEXT(Consolidated_sheets[[#This Row],[Date]],"mmmm")</f>
        <v>April</v>
      </c>
      <c r="G3172" t="str">
        <f>INDEX(Patient_data[Patient_Name],MATCH(Consolidated_sheets[[#This Row],[Patient_ID]],Patient_data[Patient_ID],0))</f>
        <v>Thomas Cantrell</v>
      </c>
      <c r="H3172">
        <f>INDEX(Patient_data[Age],MATCH(Consolidated_sheets[[#This Row],[Patient_ID]],Patient_data[Patient_ID],0))</f>
        <v>83</v>
      </c>
      <c r="I3172" t="str">
        <f>INDEX(Patient_data[Gender],MATCH(Consolidated_sheets[[#This Row],[Patient_ID]],Patient_data[Patient_ID],0))</f>
        <v>Female</v>
      </c>
      <c r="J3172" t="str">
        <f>INDEX(Location_data[Location],MATCH(Consolidated_sheets[[#This Row],[Patient_ID]],Location_data[Patient_ID],0))</f>
        <v>Houston</v>
      </c>
      <c r="K3172" t="str">
        <f>INDEX(Insurance_data[Insurance_Type],MATCH(Consolidated_sheets[[#This Row],[Patient_ID]],Insurance_data[Patient_ID],0))</f>
        <v>Public</v>
      </c>
      <c r="L3172" s="6">
        <f>INDEX(Insurance_data[Insurance_Amount],MATCH(Consolidated_sheets[[#This Row],[Patient_ID]],Insurance_data[Patient_ID],0))</f>
        <v>5224.1899999999996</v>
      </c>
    </row>
    <row r="3173" spans="1:12" x14ac:dyDescent="0.3">
      <c r="A3173" t="s">
        <v>1079</v>
      </c>
      <c r="B3173" t="s">
        <v>5954</v>
      </c>
      <c r="C3173" s="6">
        <v>4359.43</v>
      </c>
      <c r="D3173" s="1">
        <v>44292.843120445767</v>
      </c>
      <c r="E3173" s="1" t="str">
        <f>TEXT(Consolidated_sheets[[#This Row],[Date]],"yyyy")</f>
        <v>2021</v>
      </c>
      <c r="F3173" s="1" t="str">
        <f>TEXT(Consolidated_sheets[[#This Row],[Date]],"mmmm")</f>
        <v>April</v>
      </c>
      <c r="G3173" t="str">
        <f>INDEX(Patient_data[Patient_Name],MATCH(Consolidated_sheets[[#This Row],[Patient_ID]],Patient_data[Patient_ID],0))</f>
        <v>Michele Johnson</v>
      </c>
      <c r="H3173">
        <f>INDEX(Patient_data[Age],MATCH(Consolidated_sheets[[#This Row],[Patient_ID]],Patient_data[Patient_ID],0))</f>
        <v>89</v>
      </c>
      <c r="I3173" t="str">
        <f>INDEX(Patient_data[Gender],MATCH(Consolidated_sheets[[#This Row],[Patient_ID]],Patient_data[Patient_ID],0))</f>
        <v>Female</v>
      </c>
      <c r="J3173" t="str">
        <f>INDEX(Location_data[Location],MATCH(Consolidated_sheets[[#This Row],[Patient_ID]],Location_data[Patient_ID],0))</f>
        <v>Chicago</v>
      </c>
      <c r="K3173" t="str">
        <f>INDEX(Insurance_data[Insurance_Type],MATCH(Consolidated_sheets[[#This Row],[Patient_ID]],Insurance_data[Patient_ID],0))</f>
        <v>Public</v>
      </c>
      <c r="L3173" s="6">
        <f>INDEX(Insurance_data[Insurance_Amount],MATCH(Consolidated_sheets[[#This Row],[Patient_ID]],Insurance_data[Patient_ID],0))</f>
        <v>1733.64</v>
      </c>
    </row>
    <row r="3174" spans="1:12" x14ac:dyDescent="0.3">
      <c r="A3174" t="s">
        <v>1076</v>
      </c>
      <c r="B3174" t="s">
        <v>5954</v>
      </c>
      <c r="C3174" s="6">
        <v>3794.24</v>
      </c>
      <c r="D3174" s="1">
        <v>44293.103871981701</v>
      </c>
      <c r="E3174" s="1" t="str">
        <f>TEXT(Consolidated_sheets[[#This Row],[Date]],"yyyy")</f>
        <v>2021</v>
      </c>
      <c r="F3174" s="1" t="str">
        <f>TEXT(Consolidated_sheets[[#This Row],[Date]],"mmmm")</f>
        <v>April</v>
      </c>
      <c r="G3174" t="str">
        <f>INDEX(Patient_data[Patient_Name],MATCH(Consolidated_sheets[[#This Row],[Patient_ID]],Patient_data[Patient_ID],0))</f>
        <v>Sally Adams</v>
      </c>
      <c r="H3174">
        <f>INDEX(Patient_data[Age],MATCH(Consolidated_sheets[[#This Row],[Patient_ID]],Patient_data[Patient_ID],0))</f>
        <v>42</v>
      </c>
      <c r="I3174" t="str">
        <f>INDEX(Patient_data[Gender],MATCH(Consolidated_sheets[[#This Row],[Patient_ID]],Patient_data[Patient_ID],0))</f>
        <v>Male</v>
      </c>
      <c r="J3174" t="str">
        <f>INDEX(Location_data[Location],MATCH(Consolidated_sheets[[#This Row],[Patient_ID]],Location_data[Patient_ID],0))</f>
        <v>Houston</v>
      </c>
      <c r="K3174" t="str">
        <f>INDEX(Insurance_data[Insurance_Type],MATCH(Consolidated_sheets[[#This Row],[Patient_ID]],Insurance_data[Patient_ID],0))</f>
        <v>Private</v>
      </c>
      <c r="L3174" s="6">
        <f>INDEX(Insurance_data[Insurance_Amount],MATCH(Consolidated_sheets[[#This Row],[Patient_ID]],Insurance_data[Patient_ID],0))</f>
        <v>9305.15</v>
      </c>
    </row>
    <row r="3175" spans="1:12" x14ac:dyDescent="0.3">
      <c r="A3175" t="s">
        <v>1285</v>
      </c>
      <c r="B3175" t="s">
        <v>5954</v>
      </c>
      <c r="C3175" s="6">
        <v>2765.92</v>
      </c>
      <c r="D3175" s="1">
        <v>44293.364623517642</v>
      </c>
      <c r="E3175" s="1" t="str">
        <f>TEXT(Consolidated_sheets[[#This Row],[Date]],"yyyy")</f>
        <v>2021</v>
      </c>
      <c r="F3175" s="1" t="str">
        <f>TEXT(Consolidated_sheets[[#This Row],[Date]],"mmmm")</f>
        <v>April</v>
      </c>
      <c r="G3175" t="str">
        <f>INDEX(Patient_data[Patient_Name],MATCH(Consolidated_sheets[[#This Row],[Patient_ID]],Patient_data[Patient_ID],0))</f>
        <v>Leslie Garcia</v>
      </c>
      <c r="H3175">
        <f>INDEX(Patient_data[Age],MATCH(Consolidated_sheets[[#This Row],[Patient_ID]],Patient_data[Patient_ID],0))</f>
        <v>51</v>
      </c>
      <c r="I3175" t="str">
        <f>INDEX(Patient_data[Gender],MATCH(Consolidated_sheets[[#This Row],[Patient_ID]],Patient_data[Patient_ID],0))</f>
        <v>Female</v>
      </c>
      <c r="J3175" t="str">
        <f>INDEX(Location_data[Location],MATCH(Consolidated_sheets[[#This Row],[Patient_ID]],Location_data[Patient_ID],0))</f>
        <v>Houston</v>
      </c>
      <c r="K3175" t="str">
        <f>INDEX(Insurance_data[Insurance_Type],MATCH(Consolidated_sheets[[#This Row],[Patient_ID]],Insurance_data[Patient_ID],0))</f>
        <v>None</v>
      </c>
      <c r="L3175" s="6">
        <f>INDEX(Insurance_data[Insurance_Amount],MATCH(Consolidated_sheets[[#This Row],[Patient_ID]],Insurance_data[Patient_ID],0))</f>
        <v>2547.16</v>
      </c>
    </row>
    <row r="3176" spans="1:12" x14ac:dyDescent="0.3">
      <c r="A3176" t="s">
        <v>2963</v>
      </c>
      <c r="B3176" t="s">
        <v>5952</v>
      </c>
      <c r="C3176" s="6">
        <v>3995.55</v>
      </c>
      <c r="D3176" s="1">
        <v>44293.625375053583</v>
      </c>
      <c r="E3176" s="1" t="str">
        <f>TEXT(Consolidated_sheets[[#This Row],[Date]],"yyyy")</f>
        <v>2021</v>
      </c>
      <c r="F3176" s="1" t="str">
        <f>TEXT(Consolidated_sheets[[#This Row],[Date]],"mmmm")</f>
        <v>April</v>
      </c>
      <c r="G3176" t="str">
        <f>INDEX(Patient_data[Patient_Name],MATCH(Consolidated_sheets[[#This Row],[Patient_ID]],Patient_data[Patient_ID],0))</f>
        <v>Jose Barrett</v>
      </c>
      <c r="H3176">
        <f>INDEX(Patient_data[Age],MATCH(Consolidated_sheets[[#This Row],[Patient_ID]],Patient_data[Patient_ID],0))</f>
        <v>52</v>
      </c>
      <c r="I3176" t="str">
        <f>INDEX(Patient_data[Gender],MATCH(Consolidated_sheets[[#This Row],[Patient_ID]],Patient_data[Patient_ID],0))</f>
        <v>Female</v>
      </c>
      <c r="J3176" t="str">
        <f>INDEX(Location_data[Location],MATCH(Consolidated_sheets[[#This Row],[Patient_ID]],Location_data[Patient_ID],0))</f>
        <v>Houston</v>
      </c>
      <c r="K3176" t="str">
        <f>INDEX(Insurance_data[Insurance_Type],MATCH(Consolidated_sheets[[#This Row],[Patient_ID]],Insurance_data[Patient_ID],0))</f>
        <v>None</v>
      </c>
      <c r="L3176" s="6">
        <f>INDEX(Insurance_data[Insurance_Amount],MATCH(Consolidated_sheets[[#This Row],[Patient_ID]],Insurance_data[Patient_ID],0))</f>
        <v>4016.69</v>
      </c>
    </row>
    <row r="3177" spans="1:12" x14ac:dyDescent="0.3">
      <c r="A3177" t="s">
        <v>2929</v>
      </c>
      <c r="B3177" t="s">
        <v>5953</v>
      </c>
      <c r="C3177" s="6">
        <v>2047.13</v>
      </c>
      <c r="D3177" s="1">
        <v>44293.886126589503</v>
      </c>
      <c r="E3177" s="1" t="str">
        <f>TEXT(Consolidated_sheets[[#This Row],[Date]],"yyyy")</f>
        <v>2021</v>
      </c>
      <c r="F3177" s="1" t="str">
        <f>TEXT(Consolidated_sheets[[#This Row],[Date]],"mmmm")</f>
        <v>April</v>
      </c>
      <c r="G3177" t="str">
        <f>INDEX(Patient_data[Patient_Name],MATCH(Consolidated_sheets[[#This Row],[Patient_ID]],Patient_data[Patient_ID],0))</f>
        <v>Peter Harrison</v>
      </c>
      <c r="H3177">
        <f>INDEX(Patient_data[Age],MATCH(Consolidated_sheets[[#This Row],[Patient_ID]],Patient_data[Patient_ID],0))</f>
        <v>39</v>
      </c>
      <c r="I3177" t="str">
        <f>INDEX(Patient_data[Gender],MATCH(Consolidated_sheets[[#This Row],[Patient_ID]],Patient_data[Patient_ID],0))</f>
        <v>Male</v>
      </c>
      <c r="J3177" t="str">
        <f>INDEX(Location_data[Location],MATCH(Consolidated_sheets[[#This Row],[Patient_ID]],Location_data[Patient_ID],0))</f>
        <v>Los Angeles</v>
      </c>
      <c r="K3177" t="str">
        <f>INDEX(Insurance_data[Insurance_Type],MATCH(Consolidated_sheets[[#This Row],[Patient_ID]],Insurance_data[Patient_ID],0))</f>
        <v>None</v>
      </c>
      <c r="L3177" s="6">
        <f>INDEX(Insurance_data[Insurance_Amount],MATCH(Consolidated_sheets[[#This Row],[Patient_ID]],Insurance_data[Patient_ID],0))</f>
        <v>5217</v>
      </c>
    </row>
    <row r="3178" spans="1:12" x14ac:dyDescent="0.3">
      <c r="A3178" t="s">
        <v>963</v>
      </c>
      <c r="B3178" t="s">
        <v>5955</v>
      </c>
      <c r="C3178" s="6">
        <v>3033.56</v>
      </c>
      <c r="D3178" s="1">
        <v>44294.146878125437</v>
      </c>
      <c r="E3178" s="1" t="str">
        <f>TEXT(Consolidated_sheets[[#This Row],[Date]],"yyyy")</f>
        <v>2021</v>
      </c>
      <c r="F3178" s="1" t="str">
        <f>TEXT(Consolidated_sheets[[#This Row],[Date]],"mmmm")</f>
        <v>April</v>
      </c>
      <c r="G3178" t="str">
        <f>INDEX(Patient_data[Patient_Name],MATCH(Consolidated_sheets[[#This Row],[Patient_ID]],Patient_data[Patient_ID],0))</f>
        <v>Jasmine Love</v>
      </c>
      <c r="H3178">
        <f>INDEX(Patient_data[Age],MATCH(Consolidated_sheets[[#This Row],[Patient_ID]],Patient_data[Patient_ID],0))</f>
        <v>55</v>
      </c>
      <c r="I3178" t="str">
        <f>INDEX(Patient_data[Gender],MATCH(Consolidated_sheets[[#This Row],[Patient_ID]],Patient_data[Patient_ID],0))</f>
        <v>Female</v>
      </c>
      <c r="J3178" t="str">
        <f>INDEX(Location_data[Location],MATCH(Consolidated_sheets[[#This Row],[Patient_ID]],Location_data[Patient_ID],0))</f>
        <v>Los Angeles</v>
      </c>
      <c r="K3178" t="str">
        <f>INDEX(Insurance_data[Insurance_Type],MATCH(Consolidated_sheets[[#This Row],[Patient_ID]],Insurance_data[Patient_ID],0))</f>
        <v>Public</v>
      </c>
      <c r="L3178" s="6">
        <f>INDEX(Insurance_data[Insurance_Amount],MATCH(Consolidated_sheets[[#This Row],[Patient_ID]],Insurance_data[Patient_ID],0))</f>
        <v>8535.65</v>
      </c>
    </row>
    <row r="3179" spans="1:12" x14ac:dyDescent="0.3">
      <c r="A3179" t="s">
        <v>1845</v>
      </c>
      <c r="B3179" t="s">
        <v>5953</v>
      </c>
      <c r="C3179" s="6">
        <v>1657.82</v>
      </c>
      <c r="D3179" s="1">
        <v>44294.407629661378</v>
      </c>
      <c r="E3179" s="1" t="str">
        <f>TEXT(Consolidated_sheets[[#This Row],[Date]],"yyyy")</f>
        <v>2021</v>
      </c>
      <c r="F3179" s="1" t="str">
        <f>TEXT(Consolidated_sheets[[#This Row],[Date]],"mmmm")</f>
        <v>April</v>
      </c>
      <c r="G3179" t="str">
        <f>INDEX(Patient_data[Patient_Name],MATCH(Consolidated_sheets[[#This Row],[Patient_ID]],Patient_data[Patient_ID],0))</f>
        <v>Zachary Bush</v>
      </c>
      <c r="H3179">
        <f>INDEX(Patient_data[Age],MATCH(Consolidated_sheets[[#This Row],[Patient_ID]],Patient_data[Patient_ID],0))</f>
        <v>42</v>
      </c>
      <c r="I3179" t="str">
        <f>INDEX(Patient_data[Gender],MATCH(Consolidated_sheets[[#This Row],[Patient_ID]],Patient_data[Patient_ID],0))</f>
        <v>Female</v>
      </c>
      <c r="J3179" t="str">
        <f>INDEX(Location_data[Location],MATCH(Consolidated_sheets[[#This Row],[Patient_ID]],Location_data[Patient_ID],0))</f>
        <v>Phoenix</v>
      </c>
      <c r="K3179" t="str">
        <f>INDEX(Insurance_data[Insurance_Type],MATCH(Consolidated_sheets[[#This Row],[Patient_ID]],Insurance_data[Patient_ID],0))</f>
        <v>Public</v>
      </c>
      <c r="L3179" s="6">
        <f>INDEX(Insurance_data[Insurance_Amount],MATCH(Consolidated_sheets[[#This Row],[Patient_ID]],Insurance_data[Patient_ID],0))</f>
        <v>219.71</v>
      </c>
    </row>
    <row r="3180" spans="1:12" x14ac:dyDescent="0.3">
      <c r="A3180" t="s">
        <v>1623</v>
      </c>
      <c r="B3180" t="s">
        <v>5955</v>
      </c>
      <c r="C3180" s="6">
        <v>2019.31</v>
      </c>
      <c r="D3180" s="1">
        <v>44294.668381197313</v>
      </c>
      <c r="E3180" s="1" t="str">
        <f>TEXT(Consolidated_sheets[[#This Row],[Date]],"yyyy")</f>
        <v>2021</v>
      </c>
      <c r="F3180" s="1" t="str">
        <f>TEXT(Consolidated_sheets[[#This Row],[Date]],"mmmm")</f>
        <v>April</v>
      </c>
      <c r="G3180" t="str">
        <f>INDEX(Patient_data[Patient_Name],MATCH(Consolidated_sheets[[#This Row],[Patient_ID]],Patient_data[Patient_ID],0))</f>
        <v>Jade Taylor</v>
      </c>
      <c r="H3180">
        <f>INDEX(Patient_data[Age],MATCH(Consolidated_sheets[[#This Row],[Patient_ID]],Patient_data[Patient_ID],0))</f>
        <v>55</v>
      </c>
      <c r="I3180" t="str">
        <f>INDEX(Patient_data[Gender],MATCH(Consolidated_sheets[[#This Row],[Patient_ID]],Patient_data[Patient_ID],0))</f>
        <v>Male</v>
      </c>
      <c r="J3180" t="str">
        <f>INDEX(Location_data[Location],MATCH(Consolidated_sheets[[#This Row],[Patient_ID]],Location_data[Patient_ID],0))</f>
        <v>New York</v>
      </c>
      <c r="K3180" t="str">
        <f>INDEX(Insurance_data[Insurance_Type],MATCH(Consolidated_sheets[[#This Row],[Patient_ID]],Insurance_data[Patient_ID],0))</f>
        <v>Public</v>
      </c>
      <c r="L3180" s="6">
        <f>INDEX(Insurance_data[Insurance_Amount],MATCH(Consolidated_sheets[[#This Row],[Patient_ID]],Insurance_data[Patient_ID],0))</f>
        <v>9011.16</v>
      </c>
    </row>
    <row r="3181" spans="1:12" x14ac:dyDescent="0.3">
      <c r="A3181" t="s">
        <v>1753</v>
      </c>
      <c r="B3181" t="s">
        <v>5952</v>
      </c>
      <c r="C3181" s="6">
        <v>161.88999999999999</v>
      </c>
      <c r="D3181" s="1">
        <v>44294.929132733239</v>
      </c>
      <c r="E3181" s="1" t="str">
        <f>TEXT(Consolidated_sheets[[#This Row],[Date]],"yyyy")</f>
        <v>2021</v>
      </c>
      <c r="F3181" s="1" t="str">
        <f>TEXT(Consolidated_sheets[[#This Row],[Date]],"mmmm")</f>
        <v>April</v>
      </c>
      <c r="G3181" t="str">
        <f>INDEX(Patient_data[Patient_Name],MATCH(Consolidated_sheets[[#This Row],[Patient_ID]],Patient_data[Patient_ID],0))</f>
        <v>Gabriel Parker</v>
      </c>
      <c r="H3181">
        <f>INDEX(Patient_data[Age],MATCH(Consolidated_sheets[[#This Row],[Patient_ID]],Patient_data[Patient_ID],0))</f>
        <v>59</v>
      </c>
      <c r="I3181" t="str">
        <f>INDEX(Patient_data[Gender],MATCH(Consolidated_sheets[[#This Row],[Patient_ID]],Patient_data[Patient_ID],0))</f>
        <v>Female</v>
      </c>
      <c r="J3181" t="str">
        <f>INDEX(Location_data[Location],MATCH(Consolidated_sheets[[#This Row],[Patient_ID]],Location_data[Patient_ID],0))</f>
        <v>Chicago</v>
      </c>
      <c r="K3181" t="str">
        <f>INDEX(Insurance_data[Insurance_Type],MATCH(Consolidated_sheets[[#This Row],[Patient_ID]],Insurance_data[Patient_ID],0))</f>
        <v>Private</v>
      </c>
      <c r="L3181" s="6">
        <f>INDEX(Insurance_data[Insurance_Amount],MATCH(Consolidated_sheets[[#This Row],[Patient_ID]],Insurance_data[Patient_ID],0))</f>
        <v>5486.65</v>
      </c>
    </row>
    <row r="3182" spans="1:12" x14ac:dyDescent="0.3">
      <c r="A3182" t="s">
        <v>2770</v>
      </c>
      <c r="B3182" t="s">
        <v>5953</v>
      </c>
      <c r="C3182" s="6">
        <v>2697.93</v>
      </c>
      <c r="D3182" s="1">
        <v>44295.189884269181</v>
      </c>
      <c r="E3182" s="1" t="str">
        <f>TEXT(Consolidated_sheets[[#This Row],[Date]],"yyyy")</f>
        <v>2021</v>
      </c>
      <c r="F3182" s="1" t="str">
        <f>TEXT(Consolidated_sheets[[#This Row],[Date]],"mmmm")</f>
        <v>April</v>
      </c>
      <c r="G3182" t="str">
        <f>INDEX(Patient_data[Patient_Name],MATCH(Consolidated_sheets[[#This Row],[Patient_ID]],Patient_data[Patient_ID],0))</f>
        <v>Tina Johnson</v>
      </c>
      <c r="H3182">
        <f>INDEX(Patient_data[Age],MATCH(Consolidated_sheets[[#This Row],[Patient_ID]],Patient_data[Patient_ID],0))</f>
        <v>39</v>
      </c>
      <c r="I3182" t="str">
        <f>INDEX(Patient_data[Gender],MATCH(Consolidated_sheets[[#This Row],[Patient_ID]],Patient_data[Patient_ID],0))</f>
        <v>Female</v>
      </c>
      <c r="J3182" t="str">
        <f>INDEX(Location_data[Location],MATCH(Consolidated_sheets[[#This Row],[Patient_ID]],Location_data[Patient_ID],0))</f>
        <v>Houston</v>
      </c>
      <c r="K3182" t="str">
        <f>INDEX(Insurance_data[Insurance_Type],MATCH(Consolidated_sheets[[#This Row],[Patient_ID]],Insurance_data[Patient_ID],0))</f>
        <v>None</v>
      </c>
      <c r="L3182" s="6">
        <f>INDEX(Insurance_data[Insurance_Amount],MATCH(Consolidated_sheets[[#This Row],[Patient_ID]],Insurance_data[Patient_ID],0))</f>
        <v>4984.91</v>
      </c>
    </row>
    <row r="3183" spans="1:12" x14ac:dyDescent="0.3">
      <c r="A3183" t="s">
        <v>2039</v>
      </c>
      <c r="B3183" t="s">
        <v>5954</v>
      </c>
      <c r="C3183" s="6">
        <v>4997.08</v>
      </c>
      <c r="D3183" s="1">
        <v>44295.450635805108</v>
      </c>
      <c r="E3183" s="1" t="str">
        <f>TEXT(Consolidated_sheets[[#This Row],[Date]],"yyyy")</f>
        <v>2021</v>
      </c>
      <c r="F3183" s="1" t="str">
        <f>TEXT(Consolidated_sheets[[#This Row],[Date]],"mmmm")</f>
        <v>April</v>
      </c>
      <c r="G3183" t="str">
        <f>INDEX(Patient_data[Patient_Name],MATCH(Consolidated_sheets[[#This Row],[Patient_ID]],Patient_data[Patient_ID],0))</f>
        <v>Steve Nelson</v>
      </c>
      <c r="H3183">
        <f>INDEX(Patient_data[Age],MATCH(Consolidated_sheets[[#This Row],[Patient_ID]],Patient_data[Patient_ID],0))</f>
        <v>78</v>
      </c>
      <c r="I3183" t="str">
        <f>INDEX(Patient_data[Gender],MATCH(Consolidated_sheets[[#This Row],[Patient_ID]],Patient_data[Patient_ID],0))</f>
        <v>Female</v>
      </c>
      <c r="J3183" t="str">
        <f>INDEX(Location_data[Location],MATCH(Consolidated_sheets[[#This Row],[Patient_ID]],Location_data[Patient_ID],0))</f>
        <v>Phoenix</v>
      </c>
      <c r="K3183" t="str">
        <f>INDEX(Insurance_data[Insurance_Type],MATCH(Consolidated_sheets[[#This Row],[Patient_ID]],Insurance_data[Patient_ID],0))</f>
        <v>None</v>
      </c>
      <c r="L3183" s="6">
        <f>INDEX(Insurance_data[Insurance_Amount],MATCH(Consolidated_sheets[[#This Row],[Patient_ID]],Insurance_data[Patient_ID],0))</f>
        <v>5466.17</v>
      </c>
    </row>
    <row r="3184" spans="1:12" x14ac:dyDescent="0.3">
      <c r="A3184" t="s">
        <v>1257</v>
      </c>
      <c r="B3184" t="s">
        <v>5953</v>
      </c>
      <c r="C3184" s="6">
        <v>2206.4299999999998</v>
      </c>
      <c r="D3184" s="1">
        <v>44295.711387341042</v>
      </c>
      <c r="E3184" s="1" t="str">
        <f>TEXT(Consolidated_sheets[[#This Row],[Date]],"yyyy")</f>
        <v>2021</v>
      </c>
      <c r="F3184" s="1" t="str">
        <f>TEXT(Consolidated_sheets[[#This Row],[Date]],"mmmm")</f>
        <v>April</v>
      </c>
      <c r="G3184" t="str">
        <f>INDEX(Patient_data[Patient_Name],MATCH(Consolidated_sheets[[#This Row],[Patient_ID]],Patient_data[Patient_ID],0))</f>
        <v>Nicholas Curtis</v>
      </c>
      <c r="H3184">
        <f>INDEX(Patient_data[Age],MATCH(Consolidated_sheets[[#This Row],[Patient_ID]],Patient_data[Patient_ID],0))</f>
        <v>77</v>
      </c>
      <c r="I3184" t="str">
        <f>INDEX(Patient_data[Gender],MATCH(Consolidated_sheets[[#This Row],[Patient_ID]],Patient_data[Patient_ID],0))</f>
        <v>Female</v>
      </c>
      <c r="J3184" t="str">
        <f>INDEX(Location_data[Location],MATCH(Consolidated_sheets[[#This Row],[Patient_ID]],Location_data[Patient_ID],0))</f>
        <v>New York</v>
      </c>
      <c r="K3184" t="str">
        <f>INDEX(Insurance_data[Insurance_Type],MATCH(Consolidated_sheets[[#This Row],[Patient_ID]],Insurance_data[Patient_ID],0))</f>
        <v>Private</v>
      </c>
      <c r="L3184" s="6">
        <f>INDEX(Insurance_data[Insurance_Amount],MATCH(Consolidated_sheets[[#This Row],[Patient_ID]],Insurance_data[Patient_ID],0))</f>
        <v>1819.87</v>
      </c>
    </row>
    <row r="3185" spans="1:12" x14ac:dyDescent="0.3">
      <c r="A3185" t="s">
        <v>1304</v>
      </c>
      <c r="B3185" t="s">
        <v>5955</v>
      </c>
      <c r="C3185" s="6">
        <v>3665.16</v>
      </c>
      <c r="D3185" s="1">
        <v>44295.972138876983</v>
      </c>
      <c r="E3185" s="1" t="str">
        <f>TEXT(Consolidated_sheets[[#This Row],[Date]],"yyyy")</f>
        <v>2021</v>
      </c>
      <c r="F3185" s="1" t="str">
        <f>TEXT(Consolidated_sheets[[#This Row],[Date]],"mmmm")</f>
        <v>April</v>
      </c>
      <c r="G3185" t="str">
        <f>INDEX(Patient_data[Patient_Name],MATCH(Consolidated_sheets[[#This Row],[Patient_ID]],Patient_data[Patient_ID],0))</f>
        <v>Hannah Murphy</v>
      </c>
      <c r="H3185">
        <f>INDEX(Patient_data[Age],MATCH(Consolidated_sheets[[#This Row],[Patient_ID]],Patient_data[Patient_ID],0))</f>
        <v>64</v>
      </c>
      <c r="I3185" t="str">
        <f>INDEX(Patient_data[Gender],MATCH(Consolidated_sheets[[#This Row],[Patient_ID]],Patient_data[Patient_ID],0))</f>
        <v>Male</v>
      </c>
      <c r="J3185" t="str">
        <f>INDEX(Location_data[Location],MATCH(Consolidated_sheets[[#This Row],[Patient_ID]],Location_data[Patient_ID],0))</f>
        <v>Houston</v>
      </c>
      <c r="K3185" t="str">
        <f>INDEX(Insurance_data[Insurance_Type],MATCH(Consolidated_sheets[[#This Row],[Patient_ID]],Insurance_data[Patient_ID],0))</f>
        <v>Private</v>
      </c>
      <c r="L3185" s="6">
        <f>INDEX(Insurance_data[Insurance_Amount],MATCH(Consolidated_sheets[[#This Row],[Patient_ID]],Insurance_data[Patient_ID],0))</f>
        <v>4967.84</v>
      </c>
    </row>
    <row r="3186" spans="1:12" x14ac:dyDescent="0.3">
      <c r="A3186" t="s">
        <v>1287</v>
      </c>
      <c r="B3186" t="s">
        <v>5954</v>
      </c>
      <c r="C3186" s="6">
        <v>1340.72</v>
      </c>
      <c r="D3186" s="1">
        <v>44296.232890412903</v>
      </c>
      <c r="E3186" s="1" t="str">
        <f>TEXT(Consolidated_sheets[[#This Row],[Date]],"yyyy")</f>
        <v>2021</v>
      </c>
      <c r="F3186" s="1" t="str">
        <f>TEXT(Consolidated_sheets[[#This Row],[Date]],"mmmm")</f>
        <v>April</v>
      </c>
      <c r="G3186" t="str">
        <f>INDEX(Patient_data[Patient_Name],MATCH(Consolidated_sheets[[#This Row],[Patient_ID]],Patient_data[Patient_ID],0))</f>
        <v>Daniel Jacobs</v>
      </c>
      <c r="H3186">
        <f>INDEX(Patient_data[Age],MATCH(Consolidated_sheets[[#This Row],[Patient_ID]],Patient_data[Patient_ID],0))</f>
        <v>79</v>
      </c>
      <c r="I3186" t="str">
        <f>INDEX(Patient_data[Gender],MATCH(Consolidated_sheets[[#This Row],[Patient_ID]],Patient_data[Patient_ID],0))</f>
        <v>Male</v>
      </c>
      <c r="J3186" t="str">
        <f>INDEX(Location_data[Location],MATCH(Consolidated_sheets[[#This Row],[Patient_ID]],Location_data[Patient_ID],0))</f>
        <v>Los Angeles</v>
      </c>
      <c r="K3186" t="str">
        <f>INDEX(Insurance_data[Insurance_Type],MATCH(Consolidated_sheets[[#This Row],[Patient_ID]],Insurance_data[Patient_ID],0))</f>
        <v>Private</v>
      </c>
      <c r="L3186" s="6">
        <f>INDEX(Insurance_data[Insurance_Amount],MATCH(Consolidated_sheets[[#This Row],[Patient_ID]],Insurance_data[Patient_ID],0))</f>
        <v>4003.3</v>
      </c>
    </row>
    <row r="3187" spans="1:12" x14ac:dyDescent="0.3">
      <c r="A3187" t="s">
        <v>2630</v>
      </c>
      <c r="B3187" t="s">
        <v>5955</v>
      </c>
      <c r="C3187" s="6">
        <v>3091.05</v>
      </c>
      <c r="D3187" s="1">
        <v>44296.493641948837</v>
      </c>
      <c r="E3187" s="1" t="str">
        <f>TEXT(Consolidated_sheets[[#This Row],[Date]],"yyyy")</f>
        <v>2021</v>
      </c>
      <c r="F3187" s="1" t="str">
        <f>TEXT(Consolidated_sheets[[#This Row],[Date]],"mmmm")</f>
        <v>April</v>
      </c>
      <c r="G3187" t="str">
        <f>INDEX(Patient_data[Patient_Name],MATCH(Consolidated_sheets[[#This Row],[Patient_ID]],Patient_data[Patient_ID],0))</f>
        <v>Mark Allen</v>
      </c>
      <c r="H3187">
        <f>INDEX(Patient_data[Age],MATCH(Consolidated_sheets[[#This Row],[Patient_ID]],Patient_data[Patient_ID],0))</f>
        <v>63</v>
      </c>
      <c r="I3187" t="str">
        <f>INDEX(Patient_data[Gender],MATCH(Consolidated_sheets[[#This Row],[Patient_ID]],Patient_data[Patient_ID],0))</f>
        <v>Female</v>
      </c>
      <c r="J3187" t="str">
        <f>INDEX(Location_data[Location],MATCH(Consolidated_sheets[[#This Row],[Patient_ID]],Location_data[Patient_ID],0))</f>
        <v>Houston</v>
      </c>
      <c r="K3187" t="str">
        <f>INDEX(Insurance_data[Insurance_Type],MATCH(Consolidated_sheets[[#This Row],[Patient_ID]],Insurance_data[Patient_ID],0))</f>
        <v>None</v>
      </c>
      <c r="L3187" s="6">
        <f>INDEX(Insurance_data[Insurance_Amount],MATCH(Consolidated_sheets[[#This Row],[Patient_ID]],Insurance_data[Patient_ID],0))</f>
        <v>3001.7</v>
      </c>
    </row>
    <row r="3188" spans="1:12" x14ac:dyDescent="0.3">
      <c r="A3188" t="s">
        <v>1867</v>
      </c>
      <c r="B3188" t="s">
        <v>5953</v>
      </c>
      <c r="C3188" s="6">
        <v>2292.19</v>
      </c>
      <c r="D3188" s="1">
        <v>44296.754393484778</v>
      </c>
      <c r="E3188" s="1" t="str">
        <f>TEXT(Consolidated_sheets[[#This Row],[Date]],"yyyy")</f>
        <v>2021</v>
      </c>
      <c r="F3188" s="1" t="str">
        <f>TEXT(Consolidated_sheets[[#This Row],[Date]],"mmmm")</f>
        <v>April</v>
      </c>
      <c r="G3188" t="str">
        <f>INDEX(Patient_data[Patient_Name],MATCH(Consolidated_sheets[[#This Row],[Patient_ID]],Patient_data[Patient_ID],0))</f>
        <v>Mrs. Wendy Decker DDS</v>
      </c>
      <c r="H3188">
        <f>INDEX(Patient_data[Age],MATCH(Consolidated_sheets[[#This Row],[Patient_ID]],Patient_data[Patient_ID],0))</f>
        <v>37</v>
      </c>
      <c r="I3188" t="str">
        <f>INDEX(Patient_data[Gender],MATCH(Consolidated_sheets[[#This Row],[Patient_ID]],Patient_data[Patient_ID],0))</f>
        <v>Male</v>
      </c>
      <c r="J3188" t="str">
        <f>INDEX(Location_data[Location],MATCH(Consolidated_sheets[[#This Row],[Patient_ID]],Location_data[Patient_ID],0))</f>
        <v>New York</v>
      </c>
      <c r="K3188" t="str">
        <f>INDEX(Insurance_data[Insurance_Type],MATCH(Consolidated_sheets[[#This Row],[Patient_ID]],Insurance_data[Patient_ID],0))</f>
        <v>None</v>
      </c>
      <c r="L3188" s="6">
        <f>INDEX(Insurance_data[Insurance_Amount],MATCH(Consolidated_sheets[[#This Row],[Patient_ID]],Insurance_data[Patient_ID],0))</f>
        <v>3923.01</v>
      </c>
    </row>
    <row r="3189" spans="1:12" x14ac:dyDescent="0.3">
      <c r="A3189" t="s">
        <v>1102</v>
      </c>
      <c r="B3189" t="s">
        <v>5952</v>
      </c>
      <c r="C3189" s="6">
        <v>3968.92</v>
      </c>
      <c r="D3189" s="1">
        <v>44297.015145020698</v>
      </c>
      <c r="E3189" s="1" t="str">
        <f>TEXT(Consolidated_sheets[[#This Row],[Date]],"yyyy")</f>
        <v>2021</v>
      </c>
      <c r="F3189" s="1" t="str">
        <f>TEXT(Consolidated_sheets[[#This Row],[Date]],"mmmm")</f>
        <v>April</v>
      </c>
      <c r="G3189" t="str">
        <f>INDEX(Patient_data[Patient_Name],MATCH(Consolidated_sheets[[#This Row],[Patient_ID]],Patient_data[Patient_ID],0))</f>
        <v>Katherine Higgins</v>
      </c>
      <c r="H3189">
        <f>INDEX(Patient_data[Age],MATCH(Consolidated_sheets[[#This Row],[Patient_ID]],Patient_data[Patient_ID],0))</f>
        <v>32</v>
      </c>
      <c r="I3189" t="str">
        <f>INDEX(Patient_data[Gender],MATCH(Consolidated_sheets[[#This Row],[Patient_ID]],Patient_data[Patient_ID],0))</f>
        <v>Female</v>
      </c>
      <c r="J3189" t="str">
        <f>INDEX(Location_data[Location],MATCH(Consolidated_sheets[[#This Row],[Patient_ID]],Location_data[Patient_ID],0))</f>
        <v>Phoenix</v>
      </c>
      <c r="K3189" t="str">
        <f>INDEX(Insurance_data[Insurance_Type],MATCH(Consolidated_sheets[[#This Row],[Patient_ID]],Insurance_data[Patient_ID],0))</f>
        <v>None</v>
      </c>
      <c r="L3189" s="6">
        <f>INDEX(Insurance_data[Insurance_Amount],MATCH(Consolidated_sheets[[#This Row],[Patient_ID]],Insurance_data[Patient_ID],0))</f>
        <v>7622.66</v>
      </c>
    </row>
    <row r="3190" spans="1:12" x14ac:dyDescent="0.3">
      <c r="A3190" t="s">
        <v>143</v>
      </c>
      <c r="B3190" t="s">
        <v>5952</v>
      </c>
      <c r="C3190" s="6">
        <v>3650.69</v>
      </c>
      <c r="D3190" s="1">
        <v>44297.275896556654</v>
      </c>
      <c r="E3190" s="1" t="str">
        <f>TEXT(Consolidated_sheets[[#This Row],[Date]],"yyyy")</f>
        <v>2021</v>
      </c>
      <c r="F3190" s="1" t="str">
        <f>TEXT(Consolidated_sheets[[#This Row],[Date]],"mmmm")</f>
        <v>April</v>
      </c>
      <c r="G3190" t="str">
        <f>INDEX(Patient_data[Patient_Name],MATCH(Consolidated_sheets[[#This Row],[Patient_ID]],Patient_data[Patient_ID],0))</f>
        <v>Sherry Marquez</v>
      </c>
      <c r="H3190">
        <f>INDEX(Patient_data[Age],MATCH(Consolidated_sheets[[#This Row],[Patient_ID]],Patient_data[Patient_ID],0))</f>
        <v>33</v>
      </c>
      <c r="I3190" t="str">
        <f>INDEX(Patient_data[Gender],MATCH(Consolidated_sheets[[#This Row],[Patient_ID]],Patient_data[Patient_ID],0))</f>
        <v>Female</v>
      </c>
      <c r="J3190" t="str">
        <f>INDEX(Location_data[Location],MATCH(Consolidated_sheets[[#This Row],[Patient_ID]],Location_data[Patient_ID],0))</f>
        <v>Phoenix</v>
      </c>
      <c r="K3190" t="str">
        <f>INDEX(Insurance_data[Insurance_Type],MATCH(Consolidated_sheets[[#This Row],[Patient_ID]],Insurance_data[Patient_ID],0))</f>
        <v>Public</v>
      </c>
      <c r="L3190" s="6">
        <f>INDEX(Insurance_data[Insurance_Amount],MATCH(Consolidated_sheets[[#This Row],[Patient_ID]],Insurance_data[Patient_ID],0))</f>
        <v>1350.3</v>
      </c>
    </row>
    <row r="3191" spans="1:12" x14ac:dyDescent="0.3">
      <c r="A3191" t="s">
        <v>1130</v>
      </c>
      <c r="B3191" t="s">
        <v>5955</v>
      </c>
      <c r="C3191" s="6">
        <v>1673.93</v>
      </c>
      <c r="D3191" s="1">
        <v>44297.53664809258</v>
      </c>
      <c r="E3191" s="1" t="str">
        <f>TEXT(Consolidated_sheets[[#This Row],[Date]],"yyyy")</f>
        <v>2021</v>
      </c>
      <c r="F3191" s="1" t="str">
        <f>TEXT(Consolidated_sheets[[#This Row],[Date]],"mmmm")</f>
        <v>April</v>
      </c>
      <c r="G3191" t="str">
        <f>INDEX(Patient_data[Patient_Name],MATCH(Consolidated_sheets[[#This Row],[Patient_ID]],Patient_data[Patient_ID],0))</f>
        <v>Deanna Jones</v>
      </c>
      <c r="H3191">
        <f>INDEX(Patient_data[Age],MATCH(Consolidated_sheets[[#This Row],[Patient_ID]],Patient_data[Patient_ID],0))</f>
        <v>73</v>
      </c>
      <c r="I3191" t="str">
        <f>INDEX(Patient_data[Gender],MATCH(Consolidated_sheets[[#This Row],[Patient_ID]],Patient_data[Patient_ID],0))</f>
        <v>Male</v>
      </c>
      <c r="J3191" t="str">
        <f>INDEX(Location_data[Location],MATCH(Consolidated_sheets[[#This Row],[Patient_ID]],Location_data[Patient_ID],0))</f>
        <v>Los Angeles</v>
      </c>
      <c r="K3191" t="str">
        <f>INDEX(Insurance_data[Insurance_Type],MATCH(Consolidated_sheets[[#This Row],[Patient_ID]],Insurance_data[Patient_ID],0))</f>
        <v>None</v>
      </c>
      <c r="L3191" s="6">
        <f>INDEX(Insurance_data[Insurance_Amount],MATCH(Consolidated_sheets[[#This Row],[Patient_ID]],Insurance_data[Patient_ID],0))</f>
        <v>1733.62</v>
      </c>
    </row>
    <row r="3192" spans="1:12" x14ac:dyDescent="0.3">
      <c r="A3192" t="s">
        <v>2718</v>
      </c>
      <c r="B3192" t="s">
        <v>5954</v>
      </c>
      <c r="C3192" s="6">
        <v>869.33</v>
      </c>
      <c r="D3192" s="1">
        <v>44297.797399628507</v>
      </c>
      <c r="E3192" s="1" t="str">
        <f>TEXT(Consolidated_sheets[[#This Row],[Date]],"yyyy")</f>
        <v>2021</v>
      </c>
      <c r="F3192" s="1" t="str">
        <f>TEXT(Consolidated_sheets[[#This Row],[Date]],"mmmm")</f>
        <v>April</v>
      </c>
      <c r="G3192" t="str">
        <f>INDEX(Patient_data[Patient_Name],MATCH(Consolidated_sheets[[#This Row],[Patient_ID]],Patient_data[Patient_ID],0))</f>
        <v>Chad Davidson</v>
      </c>
      <c r="H3192">
        <f>INDEX(Patient_data[Age],MATCH(Consolidated_sheets[[#This Row],[Patient_ID]],Patient_data[Patient_ID],0))</f>
        <v>52</v>
      </c>
      <c r="I3192" t="str">
        <f>INDEX(Patient_data[Gender],MATCH(Consolidated_sheets[[#This Row],[Patient_ID]],Patient_data[Patient_ID],0))</f>
        <v>Female</v>
      </c>
      <c r="J3192" t="str">
        <f>INDEX(Location_data[Location],MATCH(Consolidated_sheets[[#This Row],[Patient_ID]],Location_data[Patient_ID],0))</f>
        <v>New York</v>
      </c>
      <c r="K3192" t="str">
        <f>INDEX(Insurance_data[Insurance_Type],MATCH(Consolidated_sheets[[#This Row],[Patient_ID]],Insurance_data[Patient_ID],0))</f>
        <v>Private</v>
      </c>
      <c r="L3192" s="6">
        <f>INDEX(Insurance_data[Insurance_Amount],MATCH(Consolidated_sheets[[#This Row],[Patient_ID]],Insurance_data[Patient_ID],0))</f>
        <v>5872.52</v>
      </c>
    </row>
    <row r="3193" spans="1:12" x14ac:dyDescent="0.3">
      <c r="A3193" t="s">
        <v>945</v>
      </c>
      <c r="B3193" t="s">
        <v>5953</v>
      </c>
      <c r="C3193" s="6">
        <v>1368.38</v>
      </c>
      <c r="D3193" s="1">
        <v>44298.058151164441</v>
      </c>
      <c r="E3193" s="1" t="str">
        <f>TEXT(Consolidated_sheets[[#This Row],[Date]],"yyyy")</f>
        <v>2021</v>
      </c>
      <c r="F3193" s="1" t="str">
        <f>TEXT(Consolidated_sheets[[#This Row],[Date]],"mmmm")</f>
        <v>April</v>
      </c>
      <c r="G3193" t="str">
        <f>INDEX(Patient_data[Patient_Name],MATCH(Consolidated_sheets[[#This Row],[Patient_ID]],Patient_data[Patient_ID],0))</f>
        <v>Andrew Saunders</v>
      </c>
      <c r="H3193">
        <f>INDEX(Patient_data[Age],MATCH(Consolidated_sheets[[#This Row],[Patient_ID]],Patient_data[Patient_ID],0))</f>
        <v>42</v>
      </c>
      <c r="I3193" t="str">
        <f>INDEX(Patient_data[Gender],MATCH(Consolidated_sheets[[#This Row],[Patient_ID]],Patient_data[Patient_ID],0))</f>
        <v>Male</v>
      </c>
      <c r="J3193" t="str">
        <f>INDEX(Location_data[Location],MATCH(Consolidated_sheets[[#This Row],[Patient_ID]],Location_data[Patient_ID],0))</f>
        <v>Houston</v>
      </c>
      <c r="K3193" t="str">
        <f>INDEX(Insurance_data[Insurance_Type],MATCH(Consolidated_sheets[[#This Row],[Patient_ID]],Insurance_data[Patient_ID],0))</f>
        <v>Private</v>
      </c>
      <c r="L3193" s="6">
        <f>INDEX(Insurance_data[Insurance_Amount],MATCH(Consolidated_sheets[[#This Row],[Patient_ID]],Insurance_data[Patient_ID],0))</f>
        <v>6533.75</v>
      </c>
    </row>
    <row r="3194" spans="1:12" x14ac:dyDescent="0.3">
      <c r="A3194" t="s">
        <v>1258</v>
      </c>
      <c r="B3194" t="s">
        <v>5954</v>
      </c>
      <c r="C3194" s="6">
        <v>2874.74</v>
      </c>
      <c r="D3194" s="1">
        <v>44298.318902700383</v>
      </c>
      <c r="E3194" s="1" t="str">
        <f>TEXT(Consolidated_sheets[[#This Row],[Date]],"yyyy")</f>
        <v>2021</v>
      </c>
      <c r="F3194" s="1" t="str">
        <f>TEXT(Consolidated_sheets[[#This Row],[Date]],"mmmm")</f>
        <v>April</v>
      </c>
      <c r="G3194" t="str">
        <f>INDEX(Patient_data[Patient_Name],MATCH(Consolidated_sheets[[#This Row],[Patient_ID]],Patient_data[Patient_ID],0))</f>
        <v>Julie Moore</v>
      </c>
      <c r="H3194">
        <f>INDEX(Patient_data[Age],MATCH(Consolidated_sheets[[#This Row],[Patient_ID]],Patient_data[Patient_ID],0))</f>
        <v>47</v>
      </c>
      <c r="I3194" t="str">
        <f>INDEX(Patient_data[Gender],MATCH(Consolidated_sheets[[#This Row],[Patient_ID]],Patient_data[Patient_ID],0))</f>
        <v>Female</v>
      </c>
      <c r="J3194" t="str">
        <f>INDEX(Location_data[Location],MATCH(Consolidated_sheets[[#This Row],[Patient_ID]],Location_data[Patient_ID],0))</f>
        <v>New York</v>
      </c>
      <c r="K3194" t="str">
        <f>INDEX(Insurance_data[Insurance_Type],MATCH(Consolidated_sheets[[#This Row],[Patient_ID]],Insurance_data[Patient_ID],0))</f>
        <v>None</v>
      </c>
      <c r="L3194" s="6">
        <f>INDEX(Insurance_data[Insurance_Amount],MATCH(Consolidated_sheets[[#This Row],[Patient_ID]],Insurance_data[Patient_ID],0))</f>
        <v>2175.33</v>
      </c>
    </row>
    <row r="3195" spans="1:12" x14ac:dyDescent="0.3">
      <c r="A3195" t="s">
        <v>2221</v>
      </c>
      <c r="B3195" t="s">
        <v>5955</v>
      </c>
      <c r="C3195" s="6">
        <v>3210.56</v>
      </c>
      <c r="D3195" s="1">
        <v>44298.579654236317</v>
      </c>
      <c r="E3195" s="1" t="str">
        <f>TEXT(Consolidated_sheets[[#This Row],[Date]],"yyyy")</f>
        <v>2021</v>
      </c>
      <c r="F3195" s="1" t="str">
        <f>TEXT(Consolidated_sheets[[#This Row],[Date]],"mmmm")</f>
        <v>April</v>
      </c>
      <c r="G3195" t="str">
        <f>INDEX(Patient_data[Patient_Name],MATCH(Consolidated_sheets[[#This Row],[Patient_ID]],Patient_data[Patient_ID],0))</f>
        <v>Christine Scott</v>
      </c>
      <c r="H3195">
        <f>INDEX(Patient_data[Age],MATCH(Consolidated_sheets[[#This Row],[Patient_ID]],Patient_data[Patient_ID],0))</f>
        <v>71</v>
      </c>
      <c r="I3195" t="str">
        <f>INDEX(Patient_data[Gender],MATCH(Consolidated_sheets[[#This Row],[Patient_ID]],Patient_data[Patient_ID],0))</f>
        <v>Female</v>
      </c>
      <c r="J3195" t="str">
        <f>INDEX(Location_data[Location],MATCH(Consolidated_sheets[[#This Row],[Patient_ID]],Location_data[Patient_ID],0))</f>
        <v>New York</v>
      </c>
      <c r="K3195" t="str">
        <f>INDEX(Insurance_data[Insurance_Type],MATCH(Consolidated_sheets[[#This Row],[Patient_ID]],Insurance_data[Patient_ID],0))</f>
        <v>None</v>
      </c>
      <c r="L3195" s="6">
        <f>INDEX(Insurance_data[Insurance_Amount],MATCH(Consolidated_sheets[[#This Row],[Patient_ID]],Insurance_data[Patient_ID],0))</f>
        <v>5473.78</v>
      </c>
    </row>
    <row r="3196" spans="1:12" x14ac:dyDescent="0.3">
      <c r="A3196" t="s">
        <v>15</v>
      </c>
      <c r="B3196" t="s">
        <v>5954</v>
      </c>
      <c r="C3196" s="6">
        <v>1692.38</v>
      </c>
      <c r="D3196" s="1">
        <v>44298.840405772236</v>
      </c>
      <c r="E3196" s="1" t="str">
        <f>TEXT(Consolidated_sheets[[#This Row],[Date]],"yyyy")</f>
        <v>2021</v>
      </c>
      <c r="F3196" s="1" t="str">
        <f>TEXT(Consolidated_sheets[[#This Row],[Date]],"mmmm")</f>
        <v>April</v>
      </c>
      <c r="G3196" t="str">
        <f>INDEX(Patient_data[Patient_Name],MATCH(Consolidated_sheets[[#This Row],[Patient_ID]],Patient_data[Patient_ID],0))</f>
        <v>Kevin Warren</v>
      </c>
      <c r="H3196">
        <f>INDEX(Patient_data[Age],MATCH(Consolidated_sheets[[#This Row],[Patient_ID]],Patient_data[Patient_ID],0))</f>
        <v>33</v>
      </c>
      <c r="I3196" t="str">
        <f>INDEX(Patient_data[Gender],MATCH(Consolidated_sheets[[#This Row],[Patient_ID]],Patient_data[Patient_ID],0))</f>
        <v>Male</v>
      </c>
      <c r="J3196" t="str">
        <f>INDEX(Location_data[Location],MATCH(Consolidated_sheets[[#This Row],[Patient_ID]],Location_data[Patient_ID],0))</f>
        <v>Phoenix</v>
      </c>
      <c r="K3196" t="str">
        <f>INDEX(Insurance_data[Insurance_Type],MATCH(Consolidated_sheets[[#This Row],[Patient_ID]],Insurance_data[Patient_ID],0))</f>
        <v>None</v>
      </c>
      <c r="L3196" s="6">
        <f>INDEX(Insurance_data[Insurance_Amount],MATCH(Consolidated_sheets[[#This Row],[Patient_ID]],Insurance_data[Patient_ID],0))</f>
        <v>6772.85</v>
      </c>
    </row>
    <row r="3197" spans="1:12" x14ac:dyDescent="0.3">
      <c r="A3197" t="s">
        <v>1912</v>
      </c>
      <c r="B3197" t="s">
        <v>5955</v>
      </c>
      <c r="C3197" s="6">
        <v>2126.88</v>
      </c>
      <c r="D3197" s="1">
        <v>44299.101157308192</v>
      </c>
      <c r="E3197" s="1" t="str">
        <f>TEXT(Consolidated_sheets[[#This Row],[Date]],"yyyy")</f>
        <v>2021</v>
      </c>
      <c r="F3197" s="1" t="str">
        <f>TEXT(Consolidated_sheets[[#This Row],[Date]],"mmmm")</f>
        <v>April</v>
      </c>
      <c r="G3197" t="str">
        <f>INDEX(Patient_data[Patient_Name],MATCH(Consolidated_sheets[[#This Row],[Patient_ID]],Patient_data[Patient_ID],0))</f>
        <v>Brian Foster</v>
      </c>
      <c r="H3197">
        <f>INDEX(Patient_data[Age],MATCH(Consolidated_sheets[[#This Row],[Patient_ID]],Patient_data[Patient_ID],0))</f>
        <v>77</v>
      </c>
      <c r="I3197" t="str">
        <f>INDEX(Patient_data[Gender],MATCH(Consolidated_sheets[[#This Row],[Patient_ID]],Patient_data[Patient_ID],0))</f>
        <v>Male</v>
      </c>
      <c r="J3197" t="str">
        <f>INDEX(Location_data[Location],MATCH(Consolidated_sheets[[#This Row],[Patient_ID]],Location_data[Patient_ID],0))</f>
        <v>Phoenix</v>
      </c>
      <c r="K3197" t="str">
        <f>INDEX(Insurance_data[Insurance_Type],MATCH(Consolidated_sheets[[#This Row],[Patient_ID]],Insurance_data[Patient_ID],0))</f>
        <v>Private</v>
      </c>
      <c r="L3197" s="6">
        <f>INDEX(Insurance_data[Insurance_Amount],MATCH(Consolidated_sheets[[#This Row],[Patient_ID]],Insurance_data[Patient_ID],0))</f>
        <v>4020.82</v>
      </c>
    </row>
    <row r="3198" spans="1:12" x14ac:dyDescent="0.3">
      <c r="A3198" t="s">
        <v>1568</v>
      </c>
      <c r="B3198" t="s">
        <v>5954</v>
      </c>
      <c r="C3198" s="6">
        <v>1296.47</v>
      </c>
      <c r="D3198" s="1">
        <v>44299.361908844119</v>
      </c>
      <c r="E3198" s="1" t="str">
        <f>TEXT(Consolidated_sheets[[#This Row],[Date]],"yyyy")</f>
        <v>2021</v>
      </c>
      <c r="F3198" s="1" t="str">
        <f>TEXT(Consolidated_sheets[[#This Row],[Date]],"mmmm")</f>
        <v>April</v>
      </c>
      <c r="G3198" t="str">
        <f>INDEX(Patient_data[Patient_Name],MATCH(Consolidated_sheets[[#This Row],[Patient_ID]],Patient_data[Patient_ID],0))</f>
        <v>Jennifer Sullivan</v>
      </c>
      <c r="H3198">
        <f>INDEX(Patient_data[Age],MATCH(Consolidated_sheets[[#This Row],[Patient_ID]],Patient_data[Patient_ID],0))</f>
        <v>39</v>
      </c>
      <c r="I3198" t="str">
        <f>INDEX(Patient_data[Gender],MATCH(Consolidated_sheets[[#This Row],[Patient_ID]],Patient_data[Patient_ID],0))</f>
        <v>Female</v>
      </c>
      <c r="J3198" t="str">
        <f>INDEX(Location_data[Location],MATCH(Consolidated_sheets[[#This Row],[Patient_ID]],Location_data[Patient_ID],0))</f>
        <v>Los Angeles</v>
      </c>
      <c r="K3198" t="str">
        <f>INDEX(Insurance_data[Insurance_Type],MATCH(Consolidated_sheets[[#This Row],[Patient_ID]],Insurance_data[Patient_ID],0))</f>
        <v>Public</v>
      </c>
      <c r="L3198" s="6">
        <f>INDEX(Insurance_data[Insurance_Amount],MATCH(Consolidated_sheets[[#This Row],[Patient_ID]],Insurance_data[Patient_ID],0))</f>
        <v>2286.7800000000002</v>
      </c>
    </row>
    <row r="3199" spans="1:12" x14ac:dyDescent="0.3">
      <c r="A3199" t="s">
        <v>769</v>
      </c>
      <c r="B3199" t="s">
        <v>5953</v>
      </c>
      <c r="C3199" s="6">
        <v>4782.42</v>
      </c>
      <c r="D3199" s="1">
        <v>44299.622660380053</v>
      </c>
      <c r="E3199" s="1" t="str">
        <f>TEXT(Consolidated_sheets[[#This Row],[Date]],"yyyy")</f>
        <v>2021</v>
      </c>
      <c r="F3199" s="1" t="str">
        <f>TEXT(Consolidated_sheets[[#This Row],[Date]],"mmmm")</f>
        <v>April</v>
      </c>
      <c r="G3199" t="str">
        <f>INDEX(Patient_data[Patient_Name],MATCH(Consolidated_sheets[[#This Row],[Patient_ID]],Patient_data[Patient_ID],0))</f>
        <v>Debbie Price</v>
      </c>
      <c r="H3199">
        <f>INDEX(Patient_data[Age],MATCH(Consolidated_sheets[[#This Row],[Patient_ID]],Patient_data[Patient_ID],0))</f>
        <v>66</v>
      </c>
      <c r="I3199" t="str">
        <f>INDEX(Patient_data[Gender],MATCH(Consolidated_sheets[[#This Row],[Patient_ID]],Patient_data[Patient_ID],0))</f>
        <v>Female</v>
      </c>
      <c r="J3199" t="str">
        <f>INDEX(Location_data[Location],MATCH(Consolidated_sheets[[#This Row],[Patient_ID]],Location_data[Patient_ID],0))</f>
        <v>Houston</v>
      </c>
      <c r="K3199" t="str">
        <f>INDEX(Insurance_data[Insurance_Type],MATCH(Consolidated_sheets[[#This Row],[Patient_ID]],Insurance_data[Patient_ID],0))</f>
        <v>Public</v>
      </c>
      <c r="L3199" s="6">
        <f>INDEX(Insurance_data[Insurance_Amount],MATCH(Consolidated_sheets[[#This Row],[Patient_ID]],Insurance_data[Patient_ID],0))</f>
        <v>7099.78</v>
      </c>
    </row>
    <row r="3200" spans="1:12" x14ac:dyDescent="0.3">
      <c r="A3200" t="s">
        <v>1469</v>
      </c>
      <c r="B3200" t="s">
        <v>5952</v>
      </c>
      <c r="C3200" s="6">
        <v>4510.26</v>
      </c>
      <c r="D3200" s="1">
        <v>44299.883411915987</v>
      </c>
      <c r="E3200" s="1" t="str">
        <f>TEXT(Consolidated_sheets[[#This Row],[Date]],"yyyy")</f>
        <v>2021</v>
      </c>
      <c r="F3200" s="1" t="str">
        <f>TEXT(Consolidated_sheets[[#This Row],[Date]],"mmmm")</f>
        <v>April</v>
      </c>
      <c r="G3200" t="str">
        <f>INDEX(Patient_data[Patient_Name],MATCH(Consolidated_sheets[[#This Row],[Patient_ID]],Patient_data[Patient_ID],0))</f>
        <v>Alexander Olson</v>
      </c>
      <c r="H3200">
        <f>INDEX(Patient_data[Age],MATCH(Consolidated_sheets[[#This Row],[Patient_ID]],Patient_data[Patient_ID],0))</f>
        <v>56</v>
      </c>
      <c r="I3200" t="str">
        <f>INDEX(Patient_data[Gender],MATCH(Consolidated_sheets[[#This Row],[Patient_ID]],Patient_data[Patient_ID],0))</f>
        <v>Male</v>
      </c>
      <c r="J3200" t="str">
        <f>INDEX(Location_data[Location],MATCH(Consolidated_sheets[[#This Row],[Patient_ID]],Location_data[Patient_ID],0))</f>
        <v>Houston</v>
      </c>
      <c r="K3200" t="str">
        <f>INDEX(Insurance_data[Insurance_Type],MATCH(Consolidated_sheets[[#This Row],[Patient_ID]],Insurance_data[Patient_ID],0))</f>
        <v>None</v>
      </c>
      <c r="L3200" s="6">
        <f>INDEX(Insurance_data[Insurance_Amount],MATCH(Consolidated_sheets[[#This Row],[Patient_ID]],Insurance_data[Patient_ID],0))</f>
        <v>1674.86</v>
      </c>
    </row>
    <row r="3201" spans="1:12" x14ac:dyDescent="0.3">
      <c r="A3201" t="s">
        <v>2090</v>
      </c>
      <c r="B3201" t="s">
        <v>5952</v>
      </c>
      <c r="C3201" s="6">
        <v>2359.7800000000002</v>
      </c>
      <c r="D3201" s="1">
        <v>44300.144163451921</v>
      </c>
      <c r="E3201" s="1" t="str">
        <f>TEXT(Consolidated_sheets[[#This Row],[Date]],"yyyy")</f>
        <v>2021</v>
      </c>
      <c r="F3201" s="1" t="str">
        <f>TEXT(Consolidated_sheets[[#This Row],[Date]],"mmmm")</f>
        <v>April</v>
      </c>
      <c r="G3201" t="str">
        <f>INDEX(Patient_data[Patient_Name],MATCH(Consolidated_sheets[[#This Row],[Patient_ID]],Patient_data[Patient_ID],0))</f>
        <v>Maureen Williams</v>
      </c>
      <c r="H3201">
        <f>INDEX(Patient_data[Age],MATCH(Consolidated_sheets[[#This Row],[Patient_ID]],Patient_data[Patient_ID],0))</f>
        <v>83</v>
      </c>
      <c r="I3201" t="str">
        <f>INDEX(Patient_data[Gender],MATCH(Consolidated_sheets[[#This Row],[Patient_ID]],Patient_data[Patient_ID],0))</f>
        <v>Female</v>
      </c>
      <c r="J3201" t="str">
        <f>INDEX(Location_data[Location],MATCH(Consolidated_sheets[[#This Row],[Patient_ID]],Location_data[Patient_ID],0))</f>
        <v>Chicago</v>
      </c>
      <c r="K3201" t="str">
        <f>INDEX(Insurance_data[Insurance_Type],MATCH(Consolidated_sheets[[#This Row],[Patient_ID]],Insurance_data[Patient_ID],0))</f>
        <v>Public</v>
      </c>
      <c r="L3201" s="6">
        <f>INDEX(Insurance_data[Insurance_Amount],MATCH(Consolidated_sheets[[#This Row],[Patient_ID]],Insurance_data[Patient_ID],0))</f>
        <v>8278.17</v>
      </c>
    </row>
    <row r="3202" spans="1:12" x14ac:dyDescent="0.3">
      <c r="A3202" t="s">
        <v>247</v>
      </c>
      <c r="B3202" t="s">
        <v>5952</v>
      </c>
      <c r="C3202" s="6">
        <v>263.89999999999998</v>
      </c>
      <c r="D3202" s="1">
        <v>44300.404914987848</v>
      </c>
      <c r="E3202" s="1" t="str">
        <f>TEXT(Consolidated_sheets[[#This Row],[Date]],"yyyy")</f>
        <v>2021</v>
      </c>
      <c r="F3202" s="1" t="str">
        <f>TEXT(Consolidated_sheets[[#This Row],[Date]],"mmmm")</f>
        <v>April</v>
      </c>
      <c r="G3202" t="str">
        <f>INDEX(Patient_data[Patient_Name],MATCH(Consolidated_sheets[[#This Row],[Patient_ID]],Patient_data[Patient_ID],0))</f>
        <v>Antonio Kirk</v>
      </c>
      <c r="H3202">
        <f>INDEX(Patient_data[Age],MATCH(Consolidated_sheets[[#This Row],[Patient_ID]],Patient_data[Patient_ID],0))</f>
        <v>48</v>
      </c>
      <c r="I3202" t="str">
        <f>INDEX(Patient_data[Gender],MATCH(Consolidated_sheets[[#This Row],[Patient_ID]],Patient_data[Patient_ID],0))</f>
        <v>Female</v>
      </c>
      <c r="J3202" t="str">
        <f>INDEX(Location_data[Location],MATCH(Consolidated_sheets[[#This Row],[Patient_ID]],Location_data[Patient_ID],0))</f>
        <v>Chicago</v>
      </c>
      <c r="K3202" t="str">
        <f>INDEX(Insurance_data[Insurance_Type],MATCH(Consolidated_sheets[[#This Row],[Patient_ID]],Insurance_data[Patient_ID],0))</f>
        <v>Public</v>
      </c>
      <c r="L3202" s="6">
        <f>INDEX(Insurance_data[Insurance_Amount],MATCH(Consolidated_sheets[[#This Row],[Patient_ID]],Insurance_data[Patient_ID],0))</f>
        <v>8658.93</v>
      </c>
    </row>
    <row r="3203" spans="1:12" x14ac:dyDescent="0.3">
      <c r="A3203" t="s">
        <v>2264</v>
      </c>
      <c r="B3203" t="s">
        <v>5953</v>
      </c>
      <c r="C3203" s="6">
        <v>4832.66</v>
      </c>
      <c r="D3203" s="1">
        <v>44300.665666523782</v>
      </c>
      <c r="E3203" s="1" t="str">
        <f>TEXT(Consolidated_sheets[[#This Row],[Date]],"yyyy")</f>
        <v>2021</v>
      </c>
      <c r="F3203" s="1" t="str">
        <f>TEXT(Consolidated_sheets[[#This Row],[Date]],"mmmm")</f>
        <v>April</v>
      </c>
      <c r="G3203" t="str">
        <f>INDEX(Patient_data[Patient_Name],MATCH(Consolidated_sheets[[#This Row],[Patient_ID]],Patient_data[Patient_ID],0))</f>
        <v>Virginia Barnes</v>
      </c>
      <c r="H3203">
        <f>INDEX(Patient_data[Age],MATCH(Consolidated_sheets[[#This Row],[Patient_ID]],Patient_data[Patient_ID],0))</f>
        <v>70</v>
      </c>
      <c r="I3203" t="str">
        <f>INDEX(Patient_data[Gender],MATCH(Consolidated_sheets[[#This Row],[Patient_ID]],Patient_data[Patient_ID],0))</f>
        <v>Male</v>
      </c>
      <c r="J3203" t="str">
        <f>INDEX(Location_data[Location],MATCH(Consolidated_sheets[[#This Row],[Patient_ID]],Location_data[Patient_ID],0))</f>
        <v>Los Angeles</v>
      </c>
      <c r="K3203" t="str">
        <f>INDEX(Insurance_data[Insurance_Type],MATCH(Consolidated_sheets[[#This Row],[Patient_ID]],Insurance_data[Patient_ID],0))</f>
        <v>Public</v>
      </c>
      <c r="L3203" s="6">
        <f>INDEX(Insurance_data[Insurance_Amount],MATCH(Consolidated_sheets[[#This Row],[Patient_ID]],Insurance_data[Patient_ID],0))</f>
        <v>6781.1</v>
      </c>
    </row>
    <row r="3204" spans="1:12" x14ac:dyDescent="0.3">
      <c r="A3204" t="s">
        <v>374</v>
      </c>
      <c r="B3204" t="s">
        <v>5953</v>
      </c>
      <c r="C3204" s="6">
        <v>2750.67</v>
      </c>
      <c r="D3204" s="1">
        <v>44300.926418059717</v>
      </c>
      <c r="E3204" s="1" t="str">
        <f>TEXT(Consolidated_sheets[[#This Row],[Date]],"yyyy")</f>
        <v>2021</v>
      </c>
      <c r="F3204" s="1" t="str">
        <f>TEXT(Consolidated_sheets[[#This Row],[Date]],"mmmm")</f>
        <v>April</v>
      </c>
      <c r="G3204" t="str">
        <f>INDEX(Patient_data[Patient_Name],MATCH(Consolidated_sheets[[#This Row],[Patient_ID]],Patient_data[Patient_ID],0))</f>
        <v>April Garcia</v>
      </c>
      <c r="H3204">
        <f>INDEX(Patient_data[Age],MATCH(Consolidated_sheets[[#This Row],[Patient_ID]],Patient_data[Patient_ID],0))</f>
        <v>71</v>
      </c>
      <c r="I3204" t="str">
        <f>INDEX(Patient_data[Gender],MATCH(Consolidated_sheets[[#This Row],[Patient_ID]],Patient_data[Patient_ID],0))</f>
        <v>Female</v>
      </c>
      <c r="J3204" t="str">
        <f>INDEX(Location_data[Location],MATCH(Consolidated_sheets[[#This Row],[Patient_ID]],Location_data[Patient_ID],0))</f>
        <v>Los Angeles</v>
      </c>
      <c r="K3204" t="str">
        <f>INDEX(Insurance_data[Insurance_Type],MATCH(Consolidated_sheets[[#This Row],[Patient_ID]],Insurance_data[Patient_ID],0))</f>
        <v>None</v>
      </c>
      <c r="L3204" s="6">
        <f>INDEX(Insurance_data[Insurance_Amount],MATCH(Consolidated_sheets[[#This Row],[Patient_ID]],Insurance_data[Patient_ID],0))</f>
        <v>5674.07</v>
      </c>
    </row>
    <row r="3205" spans="1:12" x14ac:dyDescent="0.3">
      <c r="A3205" t="s">
        <v>1434</v>
      </c>
      <c r="B3205" t="s">
        <v>5953</v>
      </c>
      <c r="C3205" s="6">
        <v>3594.22</v>
      </c>
      <c r="D3205" s="1">
        <v>44301.187169595651</v>
      </c>
      <c r="E3205" s="1" t="str">
        <f>TEXT(Consolidated_sheets[[#This Row],[Date]],"yyyy")</f>
        <v>2021</v>
      </c>
      <c r="F3205" s="1" t="str">
        <f>TEXT(Consolidated_sheets[[#This Row],[Date]],"mmmm")</f>
        <v>April</v>
      </c>
      <c r="G3205" t="str">
        <f>INDEX(Patient_data[Patient_Name],MATCH(Consolidated_sheets[[#This Row],[Patient_ID]],Patient_data[Patient_ID],0))</f>
        <v>Carl Gardner</v>
      </c>
      <c r="H3205">
        <f>INDEX(Patient_data[Age],MATCH(Consolidated_sheets[[#This Row],[Patient_ID]],Patient_data[Patient_ID],0))</f>
        <v>84</v>
      </c>
      <c r="I3205" t="str">
        <f>INDEX(Patient_data[Gender],MATCH(Consolidated_sheets[[#This Row],[Patient_ID]],Patient_data[Patient_ID],0))</f>
        <v>Male</v>
      </c>
      <c r="J3205" t="str">
        <f>INDEX(Location_data[Location],MATCH(Consolidated_sheets[[#This Row],[Patient_ID]],Location_data[Patient_ID],0))</f>
        <v>New York</v>
      </c>
      <c r="K3205" t="str">
        <f>INDEX(Insurance_data[Insurance_Type],MATCH(Consolidated_sheets[[#This Row],[Patient_ID]],Insurance_data[Patient_ID],0))</f>
        <v>Private</v>
      </c>
      <c r="L3205" s="6">
        <f>INDEX(Insurance_data[Insurance_Amount],MATCH(Consolidated_sheets[[#This Row],[Patient_ID]],Insurance_data[Patient_ID],0))</f>
        <v>8745.81</v>
      </c>
    </row>
    <row r="3206" spans="1:12" x14ac:dyDescent="0.3">
      <c r="A3206" t="s">
        <v>319</v>
      </c>
      <c r="B3206" t="s">
        <v>5953</v>
      </c>
      <c r="C3206" s="6">
        <v>1002.37</v>
      </c>
      <c r="D3206" s="1">
        <v>44301.447921131577</v>
      </c>
      <c r="E3206" s="1" t="str">
        <f>TEXT(Consolidated_sheets[[#This Row],[Date]],"yyyy")</f>
        <v>2021</v>
      </c>
      <c r="F3206" s="1" t="str">
        <f>TEXT(Consolidated_sheets[[#This Row],[Date]],"mmmm")</f>
        <v>April</v>
      </c>
      <c r="G3206" t="str">
        <f>INDEX(Patient_data[Patient_Name],MATCH(Consolidated_sheets[[#This Row],[Patient_ID]],Patient_data[Patient_ID],0))</f>
        <v>Evelyn Park</v>
      </c>
      <c r="H3206">
        <f>INDEX(Patient_data[Age],MATCH(Consolidated_sheets[[#This Row],[Patient_ID]],Patient_data[Patient_ID],0))</f>
        <v>52</v>
      </c>
      <c r="I3206" t="str">
        <f>INDEX(Patient_data[Gender],MATCH(Consolidated_sheets[[#This Row],[Patient_ID]],Patient_data[Patient_ID],0))</f>
        <v>Male</v>
      </c>
      <c r="J3206" t="str">
        <f>INDEX(Location_data[Location],MATCH(Consolidated_sheets[[#This Row],[Patient_ID]],Location_data[Patient_ID],0))</f>
        <v>Los Angeles</v>
      </c>
      <c r="K3206" t="str">
        <f>INDEX(Insurance_data[Insurance_Type],MATCH(Consolidated_sheets[[#This Row],[Patient_ID]],Insurance_data[Patient_ID],0))</f>
        <v>Private</v>
      </c>
      <c r="L3206" s="6">
        <f>INDEX(Insurance_data[Insurance_Amount],MATCH(Consolidated_sheets[[#This Row],[Patient_ID]],Insurance_data[Patient_ID],0))</f>
        <v>700.09</v>
      </c>
    </row>
    <row r="3207" spans="1:12" x14ac:dyDescent="0.3">
      <c r="A3207" t="s">
        <v>70</v>
      </c>
      <c r="B3207" t="s">
        <v>5955</v>
      </c>
      <c r="C3207" s="6">
        <v>369.5</v>
      </c>
      <c r="D3207" s="1">
        <v>44301.708672667533</v>
      </c>
      <c r="E3207" s="1" t="str">
        <f>TEXT(Consolidated_sheets[[#This Row],[Date]],"yyyy")</f>
        <v>2021</v>
      </c>
      <c r="F3207" s="1" t="str">
        <f>TEXT(Consolidated_sheets[[#This Row],[Date]],"mmmm")</f>
        <v>April</v>
      </c>
      <c r="G3207" t="str">
        <f>INDEX(Patient_data[Patient_Name],MATCH(Consolidated_sheets[[#This Row],[Patient_ID]],Patient_data[Patient_ID],0))</f>
        <v>Karen Moody</v>
      </c>
      <c r="H3207">
        <f>INDEX(Patient_data[Age],MATCH(Consolidated_sheets[[#This Row],[Patient_ID]],Patient_data[Patient_ID],0))</f>
        <v>72</v>
      </c>
      <c r="I3207" t="str">
        <f>INDEX(Patient_data[Gender],MATCH(Consolidated_sheets[[#This Row],[Patient_ID]],Patient_data[Patient_ID],0))</f>
        <v>Female</v>
      </c>
      <c r="J3207" t="str">
        <f>INDEX(Location_data[Location],MATCH(Consolidated_sheets[[#This Row],[Patient_ID]],Location_data[Patient_ID],0))</f>
        <v>Phoenix</v>
      </c>
      <c r="K3207" t="str">
        <f>INDEX(Insurance_data[Insurance_Type],MATCH(Consolidated_sheets[[#This Row],[Patient_ID]],Insurance_data[Patient_ID],0))</f>
        <v>Public</v>
      </c>
      <c r="L3207" s="6">
        <f>INDEX(Insurance_data[Insurance_Amount],MATCH(Consolidated_sheets[[#This Row],[Patient_ID]],Insurance_data[Patient_ID],0))</f>
        <v>9964.89</v>
      </c>
    </row>
    <row r="3208" spans="1:12" x14ac:dyDescent="0.3">
      <c r="A3208" t="s">
        <v>2144</v>
      </c>
      <c r="B3208" t="s">
        <v>5954</v>
      </c>
      <c r="C3208" s="6">
        <v>4742.9799999999996</v>
      </c>
      <c r="D3208" s="1">
        <v>44301.969424203453</v>
      </c>
      <c r="E3208" s="1" t="str">
        <f>TEXT(Consolidated_sheets[[#This Row],[Date]],"yyyy")</f>
        <v>2021</v>
      </c>
      <c r="F3208" s="1" t="str">
        <f>TEXT(Consolidated_sheets[[#This Row],[Date]],"mmmm")</f>
        <v>April</v>
      </c>
      <c r="G3208" t="str">
        <f>INDEX(Patient_data[Patient_Name],MATCH(Consolidated_sheets[[#This Row],[Patient_ID]],Patient_data[Patient_ID],0))</f>
        <v>Lisa Cook</v>
      </c>
      <c r="H3208">
        <f>INDEX(Patient_data[Age],MATCH(Consolidated_sheets[[#This Row],[Patient_ID]],Patient_data[Patient_ID],0))</f>
        <v>62</v>
      </c>
      <c r="I3208" t="str">
        <f>INDEX(Patient_data[Gender],MATCH(Consolidated_sheets[[#This Row],[Patient_ID]],Patient_data[Patient_ID],0))</f>
        <v>Male</v>
      </c>
      <c r="J3208" t="str">
        <f>INDEX(Location_data[Location],MATCH(Consolidated_sheets[[#This Row],[Patient_ID]],Location_data[Patient_ID],0))</f>
        <v>New York</v>
      </c>
      <c r="K3208" t="str">
        <f>INDEX(Insurance_data[Insurance_Type],MATCH(Consolidated_sheets[[#This Row],[Patient_ID]],Insurance_data[Patient_ID],0))</f>
        <v>None</v>
      </c>
      <c r="L3208" s="6">
        <f>INDEX(Insurance_data[Insurance_Amount],MATCH(Consolidated_sheets[[#This Row],[Patient_ID]],Insurance_data[Patient_ID],0))</f>
        <v>2044.3</v>
      </c>
    </row>
    <row r="3209" spans="1:12" x14ac:dyDescent="0.3">
      <c r="A3209" t="s">
        <v>1894</v>
      </c>
      <c r="B3209" t="s">
        <v>5954</v>
      </c>
      <c r="C3209" s="6">
        <v>241.49</v>
      </c>
      <c r="D3209" s="1">
        <v>44302.230175739387</v>
      </c>
      <c r="E3209" s="1" t="str">
        <f>TEXT(Consolidated_sheets[[#This Row],[Date]],"yyyy")</f>
        <v>2021</v>
      </c>
      <c r="F3209" s="1" t="str">
        <f>TEXT(Consolidated_sheets[[#This Row],[Date]],"mmmm")</f>
        <v>April</v>
      </c>
      <c r="G3209" t="str">
        <f>INDEX(Patient_data[Patient_Name],MATCH(Consolidated_sheets[[#This Row],[Patient_ID]],Patient_data[Patient_ID],0))</f>
        <v>Charlene Stewart</v>
      </c>
      <c r="H3209">
        <f>INDEX(Patient_data[Age],MATCH(Consolidated_sheets[[#This Row],[Patient_ID]],Patient_data[Patient_ID],0))</f>
        <v>56</v>
      </c>
      <c r="I3209" t="str">
        <f>INDEX(Patient_data[Gender],MATCH(Consolidated_sheets[[#This Row],[Patient_ID]],Patient_data[Patient_ID],0))</f>
        <v>Female</v>
      </c>
      <c r="J3209" t="str">
        <f>INDEX(Location_data[Location],MATCH(Consolidated_sheets[[#This Row],[Patient_ID]],Location_data[Patient_ID],0))</f>
        <v>Phoenix</v>
      </c>
      <c r="K3209" t="str">
        <f>INDEX(Insurance_data[Insurance_Type],MATCH(Consolidated_sheets[[#This Row],[Patient_ID]],Insurance_data[Patient_ID],0))</f>
        <v>None</v>
      </c>
      <c r="L3209" s="6">
        <f>INDEX(Insurance_data[Insurance_Amount],MATCH(Consolidated_sheets[[#This Row],[Patient_ID]],Insurance_data[Patient_ID],0))</f>
        <v>9956.0400000000009</v>
      </c>
    </row>
    <row r="3210" spans="1:12" x14ac:dyDescent="0.3">
      <c r="A3210" t="s">
        <v>2458</v>
      </c>
      <c r="B3210" t="s">
        <v>5952</v>
      </c>
      <c r="C3210" s="6">
        <v>444.16</v>
      </c>
      <c r="D3210" s="1">
        <v>44302.490927275321</v>
      </c>
      <c r="E3210" s="1" t="str">
        <f>TEXT(Consolidated_sheets[[#This Row],[Date]],"yyyy")</f>
        <v>2021</v>
      </c>
      <c r="F3210" s="1" t="str">
        <f>TEXT(Consolidated_sheets[[#This Row],[Date]],"mmmm")</f>
        <v>April</v>
      </c>
      <c r="G3210" t="str">
        <f>INDEX(Patient_data[Patient_Name],MATCH(Consolidated_sheets[[#This Row],[Patient_ID]],Patient_data[Patient_ID],0))</f>
        <v>Pamela Thomas</v>
      </c>
      <c r="H3210">
        <f>INDEX(Patient_data[Age],MATCH(Consolidated_sheets[[#This Row],[Patient_ID]],Patient_data[Patient_ID],0))</f>
        <v>71</v>
      </c>
      <c r="I3210" t="str">
        <f>INDEX(Patient_data[Gender],MATCH(Consolidated_sheets[[#This Row],[Patient_ID]],Patient_data[Patient_ID],0))</f>
        <v>Male</v>
      </c>
      <c r="J3210" t="str">
        <f>INDEX(Location_data[Location],MATCH(Consolidated_sheets[[#This Row],[Patient_ID]],Location_data[Patient_ID],0))</f>
        <v>Chicago</v>
      </c>
      <c r="K3210" t="str">
        <f>INDEX(Insurance_data[Insurance_Type],MATCH(Consolidated_sheets[[#This Row],[Patient_ID]],Insurance_data[Patient_ID],0))</f>
        <v>Public</v>
      </c>
      <c r="L3210" s="6">
        <f>INDEX(Insurance_data[Insurance_Amount],MATCH(Consolidated_sheets[[#This Row],[Patient_ID]],Insurance_data[Patient_ID],0))</f>
        <v>8783.6299999999992</v>
      </c>
    </row>
    <row r="3211" spans="1:12" x14ac:dyDescent="0.3">
      <c r="A3211" t="s">
        <v>669</v>
      </c>
      <c r="B3211" t="s">
        <v>5953</v>
      </c>
      <c r="C3211" s="6">
        <v>264.82</v>
      </c>
      <c r="D3211" s="1">
        <v>44302.751678811248</v>
      </c>
      <c r="E3211" s="1" t="str">
        <f>TEXT(Consolidated_sheets[[#This Row],[Date]],"yyyy")</f>
        <v>2021</v>
      </c>
      <c r="F3211" s="1" t="str">
        <f>TEXT(Consolidated_sheets[[#This Row],[Date]],"mmmm")</f>
        <v>April</v>
      </c>
      <c r="G3211" t="str">
        <f>INDEX(Patient_data[Patient_Name],MATCH(Consolidated_sheets[[#This Row],[Patient_ID]],Patient_data[Patient_ID],0))</f>
        <v>Victor Henry</v>
      </c>
      <c r="H3211">
        <f>INDEX(Patient_data[Age],MATCH(Consolidated_sheets[[#This Row],[Patient_ID]],Patient_data[Patient_ID],0))</f>
        <v>22</v>
      </c>
      <c r="I3211" t="str">
        <f>INDEX(Patient_data[Gender],MATCH(Consolidated_sheets[[#This Row],[Patient_ID]],Patient_data[Patient_ID],0))</f>
        <v>Female</v>
      </c>
      <c r="J3211" t="str">
        <f>INDEX(Location_data[Location],MATCH(Consolidated_sheets[[#This Row],[Patient_ID]],Location_data[Patient_ID],0))</f>
        <v>Los Angeles</v>
      </c>
      <c r="K3211" t="str">
        <f>INDEX(Insurance_data[Insurance_Type],MATCH(Consolidated_sheets[[#This Row],[Patient_ID]],Insurance_data[Patient_ID],0))</f>
        <v>Public</v>
      </c>
      <c r="L3211" s="6">
        <f>INDEX(Insurance_data[Insurance_Amount],MATCH(Consolidated_sheets[[#This Row],[Patient_ID]],Insurance_data[Patient_ID],0))</f>
        <v>6096.07</v>
      </c>
    </row>
    <row r="3212" spans="1:12" x14ac:dyDescent="0.3">
      <c r="A3212" t="s">
        <v>1577</v>
      </c>
      <c r="B3212" t="s">
        <v>5952</v>
      </c>
      <c r="C3212" s="6">
        <v>754.71</v>
      </c>
      <c r="D3212" s="1">
        <v>44303.012430347189</v>
      </c>
      <c r="E3212" s="1" t="str">
        <f>TEXT(Consolidated_sheets[[#This Row],[Date]],"yyyy")</f>
        <v>2021</v>
      </c>
      <c r="F3212" s="1" t="str">
        <f>TEXT(Consolidated_sheets[[#This Row],[Date]],"mmmm")</f>
        <v>April</v>
      </c>
      <c r="G3212" t="str">
        <f>INDEX(Patient_data[Patient_Name],MATCH(Consolidated_sheets[[#This Row],[Patient_ID]],Patient_data[Patient_ID],0))</f>
        <v>Amanda Johnson</v>
      </c>
      <c r="H3212">
        <f>INDEX(Patient_data[Age],MATCH(Consolidated_sheets[[#This Row],[Patient_ID]],Patient_data[Patient_ID],0))</f>
        <v>85</v>
      </c>
      <c r="I3212" t="str">
        <f>INDEX(Patient_data[Gender],MATCH(Consolidated_sheets[[#This Row],[Patient_ID]],Patient_data[Patient_ID],0))</f>
        <v>Male</v>
      </c>
      <c r="J3212" t="str">
        <f>INDEX(Location_data[Location],MATCH(Consolidated_sheets[[#This Row],[Patient_ID]],Location_data[Patient_ID],0))</f>
        <v>Phoenix</v>
      </c>
      <c r="K3212" t="str">
        <f>INDEX(Insurance_data[Insurance_Type],MATCH(Consolidated_sheets[[#This Row],[Patient_ID]],Insurance_data[Patient_ID],0))</f>
        <v>None</v>
      </c>
      <c r="L3212" s="6">
        <f>INDEX(Insurance_data[Insurance_Amount],MATCH(Consolidated_sheets[[#This Row],[Patient_ID]],Insurance_data[Patient_ID],0))</f>
        <v>3960.61</v>
      </c>
    </row>
    <row r="3213" spans="1:12" x14ac:dyDescent="0.3">
      <c r="A3213" t="s">
        <v>105</v>
      </c>
      <c r="B3213" t="s">
        <v>5953</v>
      </c>
      <c r="C3213" s="6">
        <v>4262.57</v>
      </c>
      <c r="D3213" s="1">
        <v>44303.273181883123</v>
      </c>
      <c r="E3213" s="1" t="str">
        <f>TEXT(Consolidated_sheets[[#This Row],[Date]],"yyyy")</f>
        <v>2021</v>
      </c>
      <c r="F3213" s="1" t="str">
        <f>TEXT(Consolidated_sheets[[#This Row],[Date]],"mmmm")</f>
        <v>April</v>
      </c>
      <c r="G3213" t="str">
        <f>INDEX(Patient_data[Patient_Name],MATCH(Consolidated_sheets[[#This Row],[Patient_ID]],Patient_data[Patient_ID],0))</f>
        <v>Curtis Schultz</v>
      </c>
      <c r="H3213">
        <f>INDEX(Patient_data[Age],MATCH(Consolidated_sheets[[#This Row],[Patient_ID]],Patient_data[Patient_ID],0))</f>
        <v>46</v>
      </c>
      <c r="I3213" t="str">
        <f>INDEX(Patient_data[Gender],MATCH(Consolidated_sheets[[#This Row],[Patient_ID]],Patient_data[Patient_ID],0))</f>
        <v>Male</v>
      </c>
      <c r="J3213" t="str">
        <f>INDEX(Location_data[Location],MATCH(Consolidated_sheets[[#This Row],[Patient_ID]],Location_data[Patient_ID],0))</f>
        <v>Chicago</v>
      </c>
      <c r="K3213" t="str">
        <f>INDEX(Insurance_data[Insurance_Type],MATCH(Consolidated_sheets[[#This Row],[Patient_ID]],Insurance_data[Patient_ID],0))</f>
        <v>Public</v>
      </c>
      <c r="L3213" s="6">
        <f>INDEX(Insurance_data[Insurance_Amount],MATCH(Consolidated_sheets[[#This Row],[Patient_ID]],Insurance_data[Patient_ID],0))</f>
        <v>5207.12</v>
      </c>
    </row>
    <row r="3214" spans="1:12" x14ac:dyDescent="0.3">
      <c r="A3214" t="s">
        <v>325</v>
      </c>
      <c r="B3214" t="s">
        <v>5955</v>
      </c>
      <c r="C3214" s="6">
        <v>2463.79</v>
      </c>
      <c r="D3214" s="1">
        <v>44303.53393341905</v>
      </c>
      <c r="E3214" s="1" t="str">
        <f>TEXT(Consolidated_sheets[[#This Row],[Date]],"yyyy")</f>
        <v>2021</v>
      </c>
      <c r="F3214" s="1" t="str">
        <f>TEXT(Consolidated_sheets[[#This Row],[Date]],"mmmm")</f>
        <v>April</v>
      </c>
      <c r="G3214" t="str">
        <f>INDEX(Patient_data[Patient_Name],MATCH(Consolidated_sheets[[#This Row],[Patient_ID]],Patient_data[Patient_ID],0))</f>
        <v>Angela Ramirez</v>
      </c>
      <c r="H3214">
        <f>INDEX(Patient_data[Age],MATCH(Consolidated_sheets[[#This Row],[Patient_ID]],Patient_data[Patient_ID],0))</f>
        <v>55</v>
      </c>
      <c r="I3214" t="str">
        <f>INDEX(Patient_data[Gender],MATCH(Consolidated_sheets[[#This Row],[Patient_ID]],Patient_data[Patient_ID],0))</f>
        <v>Male</v>
      </c>
      <c r="J3214" t="str">
        <f>INDEX(Location_data[Location],MATCH(Consolidated_sheets[[#This Row],[Patient_ID]],Location_data[Patient_ID],0))</f>
        <v>Phoenix</v>
      </c>
      <c r="K3214" t="str">
        <f>INDEX(Insurance_data[Insurance_Type],MATCH(Consolidated_sheets[[#This Row],[Patient_ID]],Insurance_data[Patient_ID],0))</f>
        <v>Private</v>
      </c>
      <c r="L3214" s="6">
        <f>INDEX(Insurance_data[Insurance_Amount],MATCH(Consolidated_sheets[[#This Row],[Patient_ID]],Insurance_data[Patient_ID],0))</f>
        <v>9707.27</v>
      </c>
    </row>
    <row r="3215" spans="1:12" x14ac:dyDescent="0.3">
      <c r="A3215" t="s">
        <v>1995</v>
      </c>
      <c r="B3215" t="s">
        <v>5954</v>
      </c>
      <c r="C3215" s="6">
        <v>2607.13</v>
      </c>
      <c r="D3215" s="1">
        <v>44303.794684954992</v>
      </c>
      <c r="E3215" s="1" t="str">
        <f>TEXT(Consolidated_sheets[[#This Row],[Date]],"yyyy")</f>
        <v>2021</v>
      </c>
      <c r="F3215" s="1" t="str">
        <f>TEXT(Consolidated_sheets[[#This Row],[Date]],"mmmm")</f>
        <v>April</v>
      </c>
      <c r="G3215" t="str">
        <f>INDEX(Patient_data[Patient_Name],MATCH(Consolidated_sheets[[#This Row],[Patient_ID]],Patient_data[Patient_ID],0))</f>
        <v>George Murphy</v>
      </c>
      <c r="H3215">
        <f>INDEX(Patient_data[Age],MATCH(Consolidated_sheets[[#This Row],[Patient_ID]],Patient_data[Patient_ID],0))</f>
        <v>64</v>
      </c>
      <c r="I3215" t="str">
        <f>INDEX(Patient_data[Gender],MATCH(Consolidated_sheets[[#This Row],[Patient_ID]],Patient_data[Patient_ID],0))</f>
        <v>Female</v>
      </c>
      <c r="J3215" t="str">
        <f>INDEX(Location_data[Location],MATCH(Consolidated_sheets[[#This Row],[Patient_ID]],Location_data[Patient_ID],0))</f>
        <v>Houston</v>
      </c>
      <c r="K3215" t="str">
        <f>INDEX(Insurance_data[Insurance_Type],MATCH(Consolidated_sheets[[#This Row],[Patient_ID]],Insurance_data[Patient_ID],0))</f>
        <v>Public</v>
      </c>
      <c r="L3215" s="6">
        <f>INDEX(Insurance_data[Insurance_Amount],MATCH(Consolidated_sheets[[#This Row],[Patient_ID]],Insurance_data[Patient_ID],0))</f>
        <v>5686.3</v>
      </c>
    </row>
    <row r="3216" spans="1:12" x14ac:dyDescent="0.3">
      <c r="A3216" t="s">
        <v>2136</v>
      </c>
      <c r="B3216" t="s">
        <v>5953</v>
      </c>
      <c r="C3216" s="6">
        <v>695.82</v>
      </c>
      <c r="D3216" s="1">
        <v>44304.055436490933</v>
      </c>
      <c r="E3216" s="1" t="str">
        <f>TEXT(Consolidated_sheets[[#This Row],[Date]],"yyyy")</f>
        <v>2021</v>
      </c>
      <c r="F3216" s="1" t="str">
        <f>TEXT(Consolidated_sheets[[#This Row],[Date]],"mmmm")</f>
        <v>April</v>
      </c>
      <c r="G3216" t="str">
        <f>INDEX(Patient_data[Patient_Name],MATCH(Consolidated_sheets[[#This Row],[Patient_ID]],Patient_data[Patient_ID],0))</f>
        <v>William Gonzalez</v>
      </c>
      <c r="H3216">
        <f>INDEX(Patient_data[Age],MATCH(Consolidated_sheets[[#This Row],[Patient_ID]],Patient_data[Patient_ID],0))</f>
        <v>89</v>
      </c>
      <c r="I3216" t="str">
        <f>INDEX(Patient_data[Gender],MATCH(Consolidated_sheets[[#This Row],[Patient_ID]],Patient_data[Patient_ID],0))</f>
        <v>Female</v>
      </c>
      <c r="J3216" t="str">
        <f>INDEX(Location_data[Location],MATCH(Consolidated_sheets[[#This Row],[Patient_ID]],Location_data[Patient_ID],0))</f>
        <v>Phoenix</v>
      </c>
      <c r="K3216" t="str">
        <f>INDEX(Insurance_data[Insurance_Type],MATCH(Consolidated_sheets[[#This Row],[Patient_ID]],Insurance_data[Patient_ID],0))</f>
        <v>Private</v>
      </c>
      <c r="L3216" s="6">
        <f>INDEX(Insurance_data[Insurance_Amount],MATCH(Consolidated_sheets[[#This Row],[Patient_ID]],Insurance_data[Patient_ID],0))</f>
        <v>3360.86</v>
      </c>
    </row>
    <row r="3217" spans="1:12" x14ac:dyDescent="0.3">
      <c r="A3217" t="s">
        <v>1187</v>
      </c>
      <c r="B3217" t="s">
        <v>5954</v>
      </c>
      <c r="C3217" s="6">
        <v>949.21</v>
      </c>
      <c r="D3217" s="1">
        <v>44304.316188026853</v>
      </c>
      <c r="E3217" s="1" t="str">
        <f>TEXT(Consolidated_sheets[[#This Row],[Date]],"yyyy")</f>
        <v>2021</v>
      </c>
      <c r="F3217" s="1" t="str">
        <f>TEXT(Consolidated_sheets[[#This Row],[Date]],"mmmm")</f>
        <v>April</v>
      </c>
      <c r="G3217" t="str">
        <f>INDEX(Patient_data[Patient_Name],MATCH(Consolidated_sheets[[#This Row],[Patient_ID]],Patient_data[Patient_ID],0))</f>
        <v>Sharon Craig</v>
      </c>
      <c r="H3217">
        <f>INDEX(Patient_data[Age],MATCH(Consolidated_sheets[[#This Row],[Patient_ID]],Patient_data[Patient_ID],0))</f>
        <v>20</v>
      </c>
      <c r="I3217" t="str">
        <f>INDEX(Patient_data[Gender],MATCH(Consolidated_sheets[[#This Row],[Patient_ID]],Patient_data[Patient_ID],0))</f>
        <v>Male</v>
      </c>
      <c r="J3217" t="str">
        <f>INDEX(Location_data[Location],MATCH(Consolidated_sheets[[#This Row],[Patient_ID]],Location_data[Patient_ID],0))</f>
        <v>Chicago</v>
      </c>
      <c r="K3217" t="str">
        <f>INDEX(Insurance_data[Insurance_Type],MATCH(Consolidated_sheets[[#This Row],[Patient_ID]],Insurance_data[Patient_ID],0))</f>
        <v>None</v>
      </c>
      <c r="L3217" s="6">
        <f>INDEX(Insurance_data[Insurance_Amount],MATCH(Consolidated_sheets[[#This Row],[Patient_ID]],Insurance_data[Patient_ID],0))</f>
        <v>5095.83</v>
      </c>
    </row>
    <row r="3218" spans="1:12" x14ac:dyDescent="0.3">
      <c r="A3218" t="s">
        <v>919</v>
      </c>
      <c r="B3218" t="s">
        <v>5952</v>
      </c>
      <c r="C3218" s="6">
        <v>4687.24</v>
      </c>
      <c r="D3218" s="1">
        <v>44304.576939562787</v>
      </c>
      <c r="E3218" s="1" t="str">
        <f>TEXT(Consolidated_sheets[[#This Row],[Date]],"yyyy")</f>
        <v>2021</v>
      </c>
      <c r="F3218" s="1" t="str">
        <f>TEXT(Consolidated_sheets[[#This Row],[Date]],"mmmm")</f>
        <v>April</v>
      </c>
      <c r="G3218" t="str">
        <f>INDEX(Patient_data[Patient_Name],MATCH(Consolidated_sheets[[#This Row],[Patient_ID]],Patient_data[Patient_ID],0))</f>
        <v>Kimberly Silva</v>
      </c>
      <c r="H3218">
        <f>INDEX(Patient_data[Age],MATCH(Consolidated_sheets[[#This Row],[Patient_ID]],Patient_data[Patient_ID],0))</f>
        <v>49</v>
      </c>
      <c r="I3218" t="str">
        <f>INDEX(Patient_data[Gender],MATCH(Consolidated_sheets[[#This Row],[Patient_ID]],Patient_data[Patient_ID],0))</f>
        <v>Male</v>
      </c>
      <c r="J3218" t="str">
        <f>INDEX(Location_data[Location],MATCH(Consolidated_sheets[[#This Row],[Patient_ID]],Location_data[Patient_ID],0))</f>
        <v>Phoenix</v>
      </c>
      <c r="K3218" t="str">
        <f>INDEX(Insurance_data[Insurance_Type],MATCH(Consolidated_sheets[[#This Row],[Patient_ID]],Insurance_data[Patient_ID],0))</f>
        <v>None</v>
      </c>
      <c r="L3218" s="6">
        <f>INDEX(Insurance_data[Insurance_Amount],MATCH(Consolidated_sheets[[#This Row],[Patient_ID]],Insurance_data[Patient_ID],0))</f>
        <v>2296.48</v>
      </c>
    </row>
    <row r="3219" spans="1:12" x14ac:dyDescent="0.3">
      <c r="A3219" t="s">
        <v>2365</v>
      </c>
      <c r="B3219" t="s">
        <v>5955</v>
      </c>
      <c r="C3219" s="6">
        <v>1163.8</v>
      </c>
      <c r="D3219" s="1">
        <v>44304.837691098728</v>
      </c>
      <c r="E3219" s="1" t="str">
        <f>TEXT(Consolidated_sheets[[#This Row],[Date]],"yyyy")</f>
        <v>2021</v>
      </c>
      <c r="F3219" s="1" t="str">
        <f>TEXT(Consolidated_sheets[[#This Row],[Date]],"mmmm")</f>
        <v>April</v>
      </c>
      <c r="G3219" t="str">
        <f>INDEX(Patient_data[Patient_Name],MATCH(Consolidated_sheets[[#This Row],[Patient_ID]],Patient_data[Patient_ID],0))</f>
        <v>Marcus Johnson</v>
      </c>
      <c r="H3219">
        <f>INDEX(Patient_data[Age],MATCH(Consolidated_sheets[[#This Row],[Patient_ID]],Patient_data[Patient_ID],0))</f>
        <v>80</v>
      </c>
      <c r="I3219" t="str">
        <f>INDEX(Patient_data[Gender],MATCH(Consolidated_sheets[[#This Row],[Patient_ID]],Patient_data[Patient_ID],0))</f>
        <v>Male</v>
      </c>
      <c r="J3219" t="str">
        <f>INDEX(Location_data[Location],MATCH(Consolidated_sheets[[#This Row],[Patient_ID]],Location_data[Patient_ID],0))</f>
        <v>Houston</v>
      </c>
      <c r="K3219" t="str">
        <f>INDEX(Insurance_data[Insurance_Type],MATCH(Consolidated_sheets[[#This Row],[Patient_ID]],Insurance_data[Patient_ID],0))</f>
        <v>Public</v>
      </c>
      <c r="L3219" s="6">
        <f>INDEX(Insurance_data[Insurance_Amount],MATCH(Consolidated_sheets[[#This Row],[Patient_ID]],Insurance_data[Patient_ID],0))</f>
        <v>2211.7199999999998</v>
      </c>
    </row>
    <row r="3220" spans="1:12" x14ac:dyDescent="0.3">
      <c r="A3220" t="s">
        <v>1424</v>
      </c>
      <c r="B3220" t="s">
        <v>5953</v>
      </c>
      <c r="C3220" s="6">
        <v>1511.99</v>
      </c>
      <c r="D3220" s="1">
        <v>44305.098442634648</v>
      </c>
      <c r="E3220" s="1" t="str">
        <f>TEXT(Consolidated_sheets[[#This Row],[Date]],"yyyy")</f>
        <v>2021</v>
      </c>
      <c r="F3220" s="1" t="str">
        <f>TEXT(Consolidated_sheets[[#This Row],[Date]],"mmmm")</f>
        <v>April</v>
      </c>
      <c r="G3220" t="str">
        <f>INDEX(Patient_data[Patient_Name],MATCH(Consolidated_sheets[[#This Row],[Patient_ID]],Patient_data[Patient_ID],0))</f>
        <v>John Ramirez</v>
      </c>
      <c r="H3220">
        <f>INDEX(Patient_data[Age],MATCH(Consolidated_sheets[[#This Row],[Patient_ID]],Patient_data[Patient_ID],0))</f>
        <v>83</v>
      </c>
      <c r="I3220" t="str">
        <f>INDEX(Patient_data[Gender],MATCH(Consolidated_sheets[[#This Row],[Patient_ID]],Patient_data[Patient_ID],0))</f>
        <v>Female</v>
      </c>
      <c r="J3220" t="str">
        <f>INDEX(Location_data[Location],MATCH(Consolidated_sheets[[#This Row],[Patient_ID]],Location_data[Patient_ID],0))</f>
        <v>Houston</v>
      </c>
      <c r="K3220" t="str">
        <f>INDEX(Insurance_data[Insurance_Type],MATCH(Consolidated_sheets[[#This Row],[Patient_ID]],Insurance_data[Patient_ID],0))</f>
        <v>Private</v>
      </c>
      <c r="L3220" s="6">
        <f>INDEX(Insurance_data[Insurance_Amount],MATCH(Consolidated_sheets[[#This Row],[Patient_ID]],Insurance_data[Patient_ID],0))</f>
        <v>1724.14</v>
      </c>
    </row>
    <row r="3221" spans="1:12" x14ac:dyDescent="0.3">
      <c r="A3221" t="s">
        <v>884</v>
      </c>
      <c r="B3221" t="s">
        <v>5954</v>
      </c>
      <c r="C3221" s="6">
        <v>1206.96</v>
      </c>
      <c r="D3221" s="1">
        <v>44305.359194170589</v>
      </c>
      <c r="E3221" s="1" t="str">
        <f>TEXT(Consolidated_sheets[[#This Row],[Date]],"yyyy")</f>
        <v>2021</v>
      </c>
      <c r="F3221" s="1" t="str">
        <f>TEXT(Consolidated_sheets[[#This Row],[Date]],"mmmm")</f>
        <v>April</v>
      </c>
      <c r="G3221" t="str">
        <f>INDEX(Patient_data[Patient_Name],MATCH(Consolidated_sheets[[#This Row],[Patient_ID]],Patient_data[Patient_ID],0))</f>
        <v>Molly Hill</v>
      </c>
      <c r="H3221">
        <f>INDEX(Patient_data[Age],MATCH(Consolidated_sheets[[#This Row],[Patient_ID]],Patient_data[Patient_ID],0))</f>
        <v>45</v>
      </c>
      <c r="I3221" t="str">
        <f>INDEX(Patient_data[Gender],MATCH(Consolidated_sheets[[#This Row],[Patient_ID]],Patient_data[Patient_ID],0))</f>
        <v>Female</v>
      </c>
      <c r="J3221" t="str">
        <f>INDEX(Location_data[Location],MATCH(Consolidated_sheets[[#This Row],[Patient_ID]],Location_data[Patient_ID],0))</f>
        <v>Phoenix</v>
      </c>
      <c r="K3221" t="str">
        <f>INDEX(Insurance_data[Insurance_Type],MATCH(Consolidated_sheets[[#This Row],[Patient_ID]],Insurance_data[Patient_ID],0))</f>
        <v>Private</v>
      </c>
      <c r="L3221" s="6">
        <f>INDEX(Insurance_data[Insurance_Amount],MATCH(Consolidated_sheets[[#This Row],[Patient_ID]],Insurance_data[Patient_ID],0))</f>
        <v>8931.36</v>
      </c>
    </row>
    <row r="3222" spans="1:12" x14ac:dyDescent="0.3">
      <c r="A3222" t="s">
        <v>2744</v>
      </c>
      <c r="B3222" t="s">
        <v>5954</v>
      </c>
      <c r="C3222" s="6">
        <v>2592.64</v>
      </c>
      <c r="D3222" s="1">
        <v>44305.61994570653</v>
      </c>
      <c r="E3222" s="1" t="str">
        <f>TEXT(Consolidated_sheets[[#This Row],[Date]],"yyyy")</f>
        <v>2021</v>
      </c>
      <c r="F3222" s="1" t="str">
        <f>TEXT(Consolidated_sheets[[#This Row],[Date]],"mmmm")</f>
        <v>April</v>
      </c>
      <c r="G3222" t="str">
        <f>INDEX(Patient_data[Patient_Name],MATCH(Consolidated_sheets[[#This Row],[Patient_ID]],Patient_data[Patient_ID],0))</f>
        <v>Jose Kim</v>
      </c>
      <c r="H3222">
        <f>INDEX(Patient_data[Age],MATCH(Consolidated_sheets[[#This Row],[Patient_ID]],Patient_data[Patient_ID],0))</f>
        <v>25</v>
      </c>
      <c r="I3222" t="str">
        <f>INDEX(Patient_data[Gender],MATCH(Consolidated_sheets[[#This Row],[Patient_ID]],Patient_data[Patient_ID],0))</f>
        <v>Female</v>
      </c>
      <c r="J3222" t="str">
        <f>INDEX(Location_data[Location],MATCH(Consolidated_sheets[[#This Row],[Patient_ID]],Location_data[Patient_ID],0))</f>
        <v>New York</v>
      </c>
      <c r="K3222" t="str">
        <f>INDEX(Insurance_data[Insurance_Type],MATCH(Consolidated_sheets[[#This Row],[Patient_ID]],Insurance_data[Patient_ID],0))</f>
        <v>None</v>
      </c>
      <c r="L3222" s="6">
        <f>INDEX(Insurance_data[Insurance_Amount],MATCH(Consolidated_sheets[[#This Row],[Patient_ID]],Insurance_data[Patient_ID],0))</f>
        <v>1302.8699999999999</v>
      </c>
    </row>
    <row r="3223" spans="1:12" x14ac:dyDescent="0.3">
      <c r="A3223" t="s">
        <v>1925</v>
      </c>
      <c r="B3223" t="s">
        <v>5955</v>
      </c>
      <c r="C3223" s="6">
        <v>1488.01</v>
      </c>
      <c r="D3223" s="1">
        <v>44305.880697242457</v>
      </c>
      <c r="E3223" s="1" t="str">
        <f>TEXT(Consolidated_sheets[[#This Row],[Date]],"yyyy")</f>
        <v>2021</v>
      </c>
      <c r="F3223" s="1" t="str">
        <f>TEXT(Consolidated_sheets[[#This Row],[Date]],"mmmm")</f>
        <v>April</v>
      </c>
      <c r="G3223" t="str">
        <f>INDEX(Patient_data[Patient_Name],MATCH(Consolidated_sheets[[#This Row],[Patient_ID]],Patient_data[Patient_ID],0))</f>
        <v>Patricia Roberts PhD</v>
      </c>
      <c r="H3223">
        <f>INDEX(Patient_data[Age],MATCH(Consolidated_sheets[[#This Row],[Patient_ID]],Patient_data[Patient_ID],0))</f>
        <v>34</v>
      </c>
      <c r="I3223" t="str">
        <f>INDEX(Patient_data[Gender],MATCH(Consolidated_sheets[[#This Row],[Patient_ID]],Patient_data[Patient_ID],0))</f>
        <v>Male</v>
      </c>
      <c r="J3223" t="str">
        <f>INDEX(Location_data[Location],MATCH(Consolidated_sheets[[#This Row],[Patient_ID]],Location_data[Patient_ID],0))</f>
        <v>Phoenix</v>
      </c>
      <c r="K3223" t="str">
        <f>INDEX(Insurance_data[Insurance_Type],MATCH(Consolidated_sheets[[#This Row],[Patient_ID]],Insurance_data[Patient_ID],0))</f>
        <v>Public</v>
      </c>
      <c r="L3223" s="6">
        <f>INDEX(Insurance_data[Insurance_Amount],MATCH(Consolidated_sheets[[#This Row],[Patient_ID]],Insurance_data[Patient_ID],0))</f>
        <v>9813.34</v>
      </c>
    </row>
    <row r="3224" spans="1:12" x14ac:dyDescent="0.3">
      <c r="A3224" t="s">
        <v>530</v>
      </c>
      <c r="B3224" t="s">
        <v>5953</v>
      </c>
      <c r="C3224" s="6">
        <v>3770.49</v>
      </c>
      <c r="D3224" s="1">
        <v>44306.141448778391</v>
      </c>
      <c r="E3224" s="1" t="str">
        <f>TEXT(Consolidated_sheets[[#This Row],[Date]],"yyyy")</f>
        <v>2021</v>
      </c>
      <c r="F3224" s="1" t="str">
        <f>TEXT(Consolidated_sheets[[#This Row],[Date]],"mmmm")</f>
        <v>April</v>
      </c>
      <c r="G3224" t="str">
        <f>INDEX(Patient_data[Patient_Name],MATCH(Consolidated_sheets[[#This Row],[Patient_ID]],Patient_data[Patient_ID],0))</f>
        <v>Leah Acosta</v>
      </c>
      <c r="H3224">
        <f>INDEX(Patient_data[Age],MATCH(Consolidated_sheets[[#This Row],[Patient_ID]],Patient_data[Patient_ID],0))</f>
        <v>38</v>
      </c>
      <c r="I3224" t="str">
        <f>INDEX(Patient_data[Gender],MATCH(Consolidated_sheets[[#This Row],[Patient_ID]],Patient_data[Patient_ID],0))</f>
        <v>Female</v>
      </c>
      <c r="J3224" t="str">
        <f>INDEX(Location_data[Location],MATCH(Consolidated_sheets[[#This Row],[Patient_ID]],Location_data[Patient_ID],0))</f>
        <v>Phoenix</v>
      </c>
      <c r="K3224" t="str">
        <f>INDEX(Insurance_data[Insurance_Type],MATCH(Consolidated_sheets[[#This Row],[Patient_ID]],Insurance_data[Patient_ID],0))</f>
        <v>Private</v>
      </c>
      <c r="L3224" s="6">
        <f>INDEX(Insurance_data[Insurance_Amount],MATCH(Consolidated_sheets[[#This Row],[Patient_ID]],Insurance_data[Patient_ID],0))</f>
        <v>3139.62</v>
      </c>
    </row>
    <row r="3225" spans="1:12" x14ac:dyDescent="0.3">
      <c r="A3225" t="s">
        <v>1718</v>
      </c>
      <c r="B3225" t="s">
        <v>5953</v>
      </c>
      <c r="C3225" s="6">
        <v>2832.89</v>
      </c>
      <c r="D3225" s="1">
        <v>44306.402200314333</v>
      </c>
      <c r="E3225" s="1" t="str">
        <f>TEXT(Consolidated_sheets[[#This Row],[Date]],"yyyy")</f>
        <v>2021</v>
      </c>
      <c r="F3225" s="1" t="str">
        <f>TEXT(Consolidated_sheets[[#This Row],[Date]],"mmmm")</f>
        <v>April</v>
      </c>
      <c r="G3225" t="str">
        <f>INDEX(Patient_data[Patient_Name],MATCH(Consolidated_sheets[[#This Row],[Patient_ID]],Patient_data[Patient_ID],0))</f>
        <v>Jennifer Palmer</v>
      </c>
      <c r="H3225">
        <f>INDEX(Patient_data[Age],MATCH(Consolidated_sheets[[#This Row],[Patient_ID]],Patient_data[Patient_ID],0))</f>
        <v>31</v>
      </c>
      <c r="I3225" t="str">
        <f>INDEX(Patient_data[Gender],MATCH(Consolidated_sheets[[#This Row],[Patient_ID]],Patient_data[Patient_ID],0))</f>
        <v>Male</v>
      </c>
      <c r="J3225" t="str">
        <f>INDEX(Location_data[Location],MATCH(Consolidated_sheets[[#This Row],[Patient_ID]],Location_data[Patient_ID],0))</f>
        <v>Houston</v>
      </c>
      <c r="K3225" t="str">
        <f>INDEX(Insurance_data[Insurance_Type],MATCH(Consolidated_sheets[[#This Row],[Patient_ID]],Insurance_data[Patient_ID],0))</f>
        <v>None</v>
      </c>
      <c r="L3225" s="6">
        <f>INDEX(Insurance_data[Insurance_Amount],MATCH(Consolidated_sheets[[#This Row],[Patient_ID]],Insurance_data[Patient_ID],0))</f>
        <v>9273.75</v>
      </c>
    </row>
    <row r="3226" spans="1:12" x14ac:dyDescent="0.3">
      <c r="A3226" t="s">
        <v>2137</v>
      </c>
      <c r="B3226" t="s">
        <v>5954</v>
      </c>
      <c r="C3226" s="6">
        <v>2766.7</v>
      </c>
      <c r="D3226" s="1">
        <v>44306.662951850252</v>
      </c>
      <c r="E3226" s="1" t="str">
        <f>TEXT(Consolidated_sheets[[#This Row],[Date]],"yyyy")</f>
        <v>2021</v>
      </c>
      <c r="F3226" s="1" t="str">
        <f>TEXT(Consolidated_sheets[[#This Row],[Date]],"mmmm")</f>
        <v>April</v>
      </c>
      <c r="G3226" t="str">
        <f>INDEX(Patient_data[Patient_Name],MATCH(Consolidated_sheets[[#This Row],[Patient_ID]],Patient_data[Patient_ID],0))</f>
        <v>Guy Joseph</v>
      </c>
      <c r="H3226">
        <f>INDEX(Patient_data[Age],MATCH(Consolidated_sheets[[#This Row],[Patient_ID]],Patient_data[Patient_ID],0))</f>
        <v>27</v>
      </c>
      <c r="I3226" t="str">
        <f>INDEX(Patient_data[Gender],MATCH(Consolidated_sheets[[#This Row],[Patient_ID]],Patient_data[Patient_ID],0))</f>
        <v>Female</v>
      </c>
      <c r="J3226" t="str">
        <f>INDEX(Location_data[Location],MATCH(Consolidated_sheets[[#This Row],[Patient_ID]],Location_data[Patient_ID],0))</f>
        <v>Houston</v>
      </c>
      <c r="K3226" t="str">
        <f>INDEX(Insurance_data[Insurance_Type],MATCH(Consolidated_sheets[[#This Row],[Patient_ID]],Insurance_data[Patient_ID],0))</f>
        <v>None</v>
      </c>
      <c r="L3226" s="6">
        <f>INDEX(Insurance_data[Insurance_Amount],MATCH(Consolidated_sheets[[#This Row],[Patient_ID]],Insurance_data[Patient_ID],0))</f>
        <v>3515.96</v>
      </c>
    </row>
    <row r="3227" spans="1:12" x14ac:dyDescent="0.3">
      <c r="A3227" t="s">
        <v>1682</v>
      </c>
      <c r="B3227" t="s">
        <v>5955</v>
      </c>
      <c r="C3227" s="6">
        <v>3128.76</v>
      </c>
      <c r="D3227" s="1">
        <v>44306.923703386186</v>
      </c>
      <c r="E3227" s="1" t="str">
        <f>TEXT(Consolidated_sheets[[#This Row],[Date]],"yyyy")</f>
        <v>2021</v>
      </c>
      <c r="F3227" s="1" t="str">
        <f>TEXT(Consolidated_sheets[[#This Row],[Date]],"mmmm")</f>
        <v>April</v>
      </c>
      <c r="G3227" t="str">
        <f>INDEX(Patient_data[Patient_Name],MATCH(Consolidated_sheets[[#This Row],[Patient_ID]],Patient_data[Patient_ID],0))</f>
        <v>Jessica Turner</v>
      </c>
      <c r="H3227">
        <f>INDEX(Patient_data[Age],MATCH(Consolidated_sheets[[#This Row],[Patient_ID]],Patient_data[Patient_ID],0))</f>
        <v>59</v>
      </c>
      <c r="I3227" t="str">
        <f>INDEX(Patient_data[Gender],MATCH(Consolidated_sheets[[#This Row],[Patient_ID]],Patient_data[Patient_ID],0))</f>
        <v>Male</v>
      </c>
      <c r="J3227" t="str">
        <f>INDEX(Location_data[Location],MATCH(Consolidated_sheets[[#This Row],[Patient_ID]],Location_data[Patient_ID],0))</f>
        <v>Los Angeles</v>
      </c>
      <c r="K3227" t="str">
        <f>INDEX(Insurance_data[Insurance_Type],MATCH(Consolidated_sheets[[#This Row],[Patient_ID]],Insurance_data[Patient_ID],0))</f>
        <v>Private</v>
      </c>
      <c r="L3227" s="6">
        <f>INDEX(Insurance_data[Insurance_Amount],MATCH(Consolidated_sheets[[#This Row],[Patient_ID]],Insurance_data[Patient_ID],0))</f>
        <v>9287.89</v>
      </c>
    </row>
    <row r="3228" spans="1:12" x14ac:dyDescent="0.3">
      <c r="A3228" t="s">
        <v>1308</v>
      </c>
      <c r="B3228" t="s">
        <v>5952</v>
      </c>
      <c r="C3228" s="6">
        <v>1165.1500000000001</v>
      </c>
      <c r="D3228" s="1">
        <v>44307.184454922128</v>
      </c>
      <c r="E3228" s="1" t="str">
        <f>TEXT(Consolidated_sheets[[#This Row],[Date]],"yyyy")</f>
        <v>2021</v>
      </c>
      <c r="F3228" s="1" t="str">
        <f>TEXT(Consolidated_sheets[[#This Row],[Date]],"mmmm")</f>
        <v>April</v>
      </c>
      <c r="G3228" t="str">
        <f>INDEX(Patient_data[Patient_Name],MATCH(Consolidated_sheets[[#This Row],[Patient_ID]],Patient_data[Patient_ID],0))</f>
        <v>Carol Lindsey</v>
      </c>
      <c r="H3228">
        <f>INDEX(Patient_data[Age],MATCH(Consolidated_sheets[[#This Row],[Patient_ID]],Patient_data[Patient_ID],0))</f>
        <v>76</v>
      </c>
      <c r="I3228" t="str">
        <f>INDEX(Patient_data[Gender],MATCH(Consolidated_sheets[[#This Row],[Patient_ID]],Patient_data[Patient_ID],0))</f>
        <v>Male</v>
      </c>
      <c r="J3228" t="str">
        <f>INDEX(Location_data[Location],MATCH(Consolidated_sheets[[#This Row],[Patient_ID]],Location_data[Patient_ID],0))</f>
        <v>Los Angeles</v>
      </c>
      <c r="K3228" t="str">
        <f>INDEX(Insurance_data[Insurance_Type],MATCH(Consolidated_sheets[[#This Row],[Patient_ID]],Insurance_data[Patient_ID],0))</f>
        <v>None</v>
      </c>
      <c r="L3228" s="6">
        <f>INDEX(Insurance_data[Insurance_Amount],MATCH(Consolidated_sheets[[#This Row],[Patient_ID]],Insurance_data[Patient_ID],0))</f>
        <v>6431.41</v>
      </c>
    </row>
    <row r="3229" spans="1:12" x14ac:dyDescent="0.3">
      <c r="A3229" t="s">
        <v>2173</v>
      </c>
      <c r="B3229" t="s">
        <v>5955</v>
      </c>
      <c r="C3229" s="6">
        <v>2444.37</v>
      </c>
      <c r="D3229" s="1">
        <v>44307.445206458047</v>
      </c>
      <c r="E3229" s="1" t="str">
        <f>TEXT(Consolidated_sheets[[#This Row],[Date]],"yyyy")</f>
        <v>2021</v>
      </c>
      <c r="F3229" s="1" t="str">
        <f>TEXT(Consolidated_sheets[[#This Row],[Date]],"mmmm")</f>
        <v>April</v>
      </c>
      <c r="G3229" t="str">
        <f>INDEX(Patient_data[Patient_Name],MATCH(Consolidated_sheets[[#This Row],[Patient_ID]],Patient_data[Patient_ID],0))</f>
        <v>William Doyle</v>
      </c>
      <c r="H3229">
        <f>INDEX(Patient_data[Age],MATCH(Consolidated_sheets[[#This Row],[Patient_ID]],Patient_data[Patient_ID],0))</f>
        <v>37</v>
      </c>
      <c r="I3229" t="str">
        <f>INDEX(Patient_data[Gender],MATCH(Consolidated_sheets[[#This Row],[Patient_ID]],Patient_data[Patient_ID],0))</f>
        <v>Female</v>
      </c>
      <c r="J3229" t="str">
        <f>INDEX(Location_data[Location],MATCH(Consolidated_sheets[[#This Row],[Patient_ID]],Location_data[Patient_ID],0))</f>
        <v>Houston</v>
      </c>
      <c r="K3229" t="str">
        <f>INDEX(Insurance_data[Insurance_Type],MATCH(Consolidated_sheets[[#This Row],[Patient_ID]],Insurance_data[Patient_ID],0))</f>
        <v>Public</v>
      </c>
      <c r="L3229" s="6">
        <f>INDEX(Insurance_data[Insurance_Amount],MATCH(Consolidated_sheets[[#This Row],[Patient_ID]],Insurance_data[Patient_ID],0))</f>
        <v>1056</v>
      </c>
    </row>
    <row r="3230" spans="1:12" x14ac:dyDescent="0.3">
      <c r="A3230" t="s">
        <v>1596</v>
      </c>
      <c r="B3230" t="s">
        <v>5952</v>
      </c>
      <c r="C3230" s="6">
        <v>955.56</v>
      </c>
      <c r="D3230" s="1">
        <v>44307.705957994003</v>
      </c>
      <c r="E3230" s="1" t="str">
        <f>TEXT(Consolidated_sheets[[#This Row],[Date]],"yyyy")</f>
        <v>2021</v>
      </c>
      <c r="F3230" s="1" t="str">
        <f>TEXT(Consolidated_sheets[[#This Row],[Date]],"mmmm")</f>
        <v>April</v>
      </c>
      <c r="G3230" t="str">
        <f>INDEX(Patient_data[Patient_Name],MATCH(Consolidated_sheets[[#This Row],[Patient_ID]],Patient_data[Patient_ID],0))</f>
        <v>Michelle Wilson</v>
      </c>
      <c r="H3230">
        <f>INDEX(Patient_data[Age],MATCH(Consolidated_sheets[[#This Row],[Patient_ID]],Patient_data[Patient_ID],0))</f>
        <v>21</v>
      </c>
      <c r="I3230" t="str">
        <f>INDEX(Patient_data[Gender],MATCH(Consolidated_sheets[[#This Row],[Patient_ID]],Patient_data[Patient_ID],0))</f>
        <v>Female</v>
      </c>
      <c r="J3230" t="str">
        <f>INDEX(Location_data[Location],MATCH(Consolidated_sheets[[#This Row],[Patient_ID]],Location_data[Patient_ID],0))</f>
        <v>Chicago</v>
      </c>
      <c r="K3230" t="str">
        <f>INDEX(Insurance_data[Insurance_Type],MATCH(Consolidated_sheets[[#This Row],[Patient_ID]],Insurance_data[Patient_ID],0))</f>
        <v>Public</v>
      </c>
      <c r="L3230" s="6">
        <f>INDEX(Insurance_data[Insurance_Amount],MATCH(Consolidated_sheets[[#This Row],[Patient_ID]],Insurance_data[Patient_ID],0))</f>
        <v>783.39</v>
      </c>
    </row>
    <row r="3231" spans="1:12" x14ac:dyDescent="0.3">
      <c r="A3231" t="s">
        <v>725</v>
      </c>
      <c r="B3231" t="s">
        <v>5954</v>
      </c>
      <c r="C3231" s="6">
        <v>4508</v>
      </c>
      <c r="D3231" s="1">
        <v>44307.96670952993</v>
      </c>
      <c r="E3231" s="1" t="str">
        <f>TEXT(Consolidated_sheets[[#This Row],[Date]],"yyyy")</f>
        <v>2021</v>
      </c>
      <c r="F3231" s="1" t="str">
        <f>TEXT(Consolidated_sheets[[#This Row],[Date]],"mmmm")</f>
        <v>April</v>
      </c>
      <c r="G3231" t="str">
        <f>INDEX(Patient_data[Patient_Name],MATCH(Consolidated_sheets[[#This Row],[Patient_ID]],Patient_data[Patient_ID],0))</f>
        <v>Danielle Porter</v>
      </c>
      <c r="H3231">
        <f>INDEX(Patient_data[Age],MATCH(Consolidated_sheets[[#This Row],[Patient_ID]],Patient_data[Patient_ID],0))</f>
        <v>87</v>
      </c>
      <c r="I3231" t="str">
        <f>INDEX(Patient_data[Gender],MATCH(Consolidated_sheets[[#This Row],[Patient_ID]],Patient_data[Patient_ID],0))</f>
        <v>Male</v>
      </c>
      <c r="J3231" t="str">
        <f>INDEX(Location_data[Location],MATCH(Consolidated_sheets[[#This Row],[Patient_ID]],Location_data[Patient_ID],0))</f>
        <v>Houston</v>
      </c>
      <c r="K3231" t="str">
        <f>INDEX(Insurance_data[Insurance_Type],MATCH(Consolidated_sheets[[#This Row],[Patient_ID]],Insurance_data[Patient_ID],0))</f>
        <v>Private</v>
      </c>
      <c r="L3231" s="6">
        <f>INDEX(Insurance_data[Insurance_Amount],MATCH(Consolidated_sheets[[#This Row],[Patient_ID]],Insurance_data[Patient_ID],0))</f>
        <v>3689.61</v>
      </c>
    </row>
    <row r="3232" spans="1:12" x14ac:dyDescent="0.3">
      <c r="A3232" t="s">
        <v>2052</v>
      </c>
      <c r="B3232" t="s">
        <v>5955</v>
      </c>
      <c r="C3232" s="6">
        <v>3821.89</v>
      </c>
      <c r="D3232" s="1">
        <v>44308.227461065857</v>
      </c>
      <c r="E3232" s="1" t="str">
        <f>TEXT(Consolidated_sheets[[#This Row],[Date]],"yyyy")</f>
        <v>2021</v>
      </c>
      <c r="F3232" s="1" t="str">
        <f>TEXT(Consolidated_sheets[[#This Row],[Date]],"mmmm")</f>
        <v>April</v>
      </c>
      <c r="G3232" t="str">
        <f>INDEX(Patient_data[Patient_Name],MATCH(Consolidated_sheets[[#This Row],[Patient_ID]],Patient_data[Patient_ID],0))</f>
        <v>Joshua Grant</v>
      </c>
      <c r="H3232">
        <f>INDEX(Patient_data[Age],MATCH(Consolidated_sheets[[#This Row],[Patient_ID]],Patient_data[Patient_ID],0))</f>
        <v>76</v>
      </c>
      <c r="I3232" t="str">
        <f>INDEX(Patient_data[Gender],MATCH(Consolidated_sheets[[#This Row],[Patient_ID]],Patient_data[Patient_ID],0))</f>
        <v>Male</v>
      </c>
      <c r="J3232" t="str">
        <f>INDEX(Location_data[Location],MATCH(Consolidated_sheets[[#This Row],[Patient_ID]],Location_data[Patient_ID],0))</f>
        <v>Chicago</v>
      </c>
      <c r="K3232" t="str">
        <f>INDEX(Insurance_data[Insurance_Type],MATCH(Consolidated_sheets[[#This Row],[Patient_ID]],Insurance_data[Patient_ID],0))</f>
        <v>None</v>
      </c>
      <c r="L3232" s="6">
        <f>INDEX(Insurance_data[Insurance_Amount],MATCH(Consolidated_sheets[[#This Row],[Patient_ID]],Insurance_data[Patient_ID],0))</f>
        <v>1910.88</v>
      </c>
    </row>
    <row r="3233" spans="1:12" x14ac:dyDescent="0.3">
      <c r="A3233" t="s">
        <v>1918</v>
      </c>
      <c r="B3233" t="s">
        <v>5955</v>
      </c>
      <c r="C3233" s="6">
        <v>3599.81</v>
      </c>
      <c r="D3233" s="1">
        <v>44308.488212601791</v>
      </c>
      <c r="E3233" s="1" t="str">
        <f>TEXT(Consolidated_sheets[[#This Row],[Date]],"yyyy")</f>
        <v>2021</v>
      </c>
      <c r="F3233" s="1" t="str">
        <f>TEXT(Consolidated_sheets[[#This Row],[Date]],"mmmm")</f>
        <v>April</v>
      </c>
      <c r="G3233" t="str">
        <f>INDEX(Patient_data[Patient_Name],MATCH(Consolidated_sheets[[#This Row],[Patient_ID]],Patient_data[Patient_ID],0))</f>
        <v>Joyce Hernandez</v>
      </c>
      <c r="H3233">
        <f>INDEX(Patient_data[Age],MATCH(Consolidated_sheets[[#This Row],[Patient_ID]],Patient_data[Patient_ID],0))</f>
        <v>56</v>
      </c>
      <c r="I3233" t="str">
        <f>INDEX(Patient_data[Gender],MATCH(Consolidated_sheets[[#This Row],[Patient_ID]],Patient_data[Patient_ID],0))</f>
        <v>Male</v>
      </c>
      <c r="J3233" t="str">
        <f>INDEX(Location_data[Location],MATCH(Consolidated_sheets[[#This Row],[Patient_ID]],Location_data[Patient_ID],0))</f>
        <v>Phoenix</v>
      </c>
      <c r="K3233" t="str">
        <f>INDEX(Insurance_data[Insurance_Type],MATCH(Consolidated_sheets[[#This Row],[Patient_ID]],Insurance_data[Patient_ID],0))</f>
        <v>Private</v>
      </c>
      <c r="L3233" s="6">
        <f>INDEX(Insurance_data[Insurance_Amount],MATCH(Consolidated_sheets[[#This Row],[Patient_ID]],Insurance_data[Patient_ID],0))</f>
        <v>1711.1</v>
      </c>
    </row>
    <row r="3234" spans="1:12" x14ac:dyDescent="0.3">
      <c r="A3234" t="s">
        <v>954</v>
      </c>
      <c r="B3234" t="s">
        <v>5955</v>
      </c>
      <c r="C3234" s="6">
        <v>2449.89</v>
      </c>
      <c r="D3234" s="1">
        <v>44308.748964137732</v>
      </c>
      <c r="E3234" s="1" t="str">
        <f>TEXT(Consolidated_sheets[[#This Row],[Date]],"yyyy")</f>
        <v>2021</v>
      </c>
      <c r="F3234" s="1" t="str">
        <f>TEXT(Consolidated_sheets[[#This Row],[Date]],"mmmm")</f>
        <v>April</v>
      </c>
      <c r="G3234" t="str">
        <f>INDEX(Patient_data[Patient_Name],MATCH(Consolidated_sheets[[#This Row],[Patient_ID]],Patient_data[Patient_ID],0))</f>
        <v>Scott Butler</v>
      </c>
      <c r="H3234">
        <f>INDEX(Patient_data[Age],MATCH(Consolidated_sheets[[#This Row],[Patient_ID]],Patient_data[Patient_ID],0))</f>
        <v>39</v>
      </c>
      <c r="I3234" t="str">
        <f>INDEX(Patient_data[Gender],MATCH(Consolidated_sheets[[#This Row],[Patient_ID]],Patient_data[Patient_ID],0))</f>
        <v>Male</v>
      </c>
      <c r="J3234" t="str">
        <f>INDEX(Location_data[Location],MATCH(Consolidated_sheets[[#This Row],[Patient_ID]],Location_data[Patient_ID],0))</f>
        <v>Houston</v>
      </c>
      <c r="K3234" t="str">
        <f>INDEX(Insurance_data[Insurance_Type],MATCH(Consolidated_sheets[[#This Row],[Patient_ID]],Insurance_data[Patient_ID],0))</f>
        <v>Public</v>
      </c>
      <c r="L3234" s="6">
        <f>INDEX(Insurance_data[Insurance_Amount],MATCH(Consolidated_sheets[[#This Row],[Patient_ID]],Insurance_data[Patient_ID],0))</f>
        <v>8603.1200000000008</v>
      </c>
    </row>
    <row r="3235" spans="1:12" x14ac:dyDescent="0.3">
      <c r="A3235" t="s">
        <v>2932</v>
      </c>
      <c r="B3235" t="s">
        <v>5954</v>
      </c>
      <c r="C3235" s="6">
        <v>4127.32</v>
      </c>
      <c r="D3235" s="1">
        <v>44309.009715673659</v>
      </c>
      <c r="E3235" s="1" t="str">
        <f>TEXT(Consolidated_sheets[[#This Row],[Date]],"yyyy")</f>
        <v>2021</v>
      </c>
      <c r="F3235" s="1" t="str">
        <f>TEXT(Consolidated_sheets[[#This Row],[Date]],"mmmm")</f>
        <v>April</v>
      </c>
      <c r="G3235" t="str">
        <f>INDEX(Patient_data[Patient_Name],MATCH(Consolidated_sheets[[#This Row],[Patient_ID]],Patient_data[Patient_ID],0))</f>
        <v>Nichole Smith</v>
      </c>
      <c r="H3235">
        <f>INDEX(Patient_data[Age],MATCH(Consolidated_sheets[[#This Row],[Patient_ID]],Patient_data[Patient_ID],0))</f>
        <v>75</v>
      </c>
      <c r="I3235" t="str">
        <f>INDEX(Patient_data[Gender],MATCH(Consolidated_sheets[[#This Row],[Patient_ID]],Patient_data[Patient_ID],0))</f>
        <v>Male</v>
      </c>
      <c r="J3235" t="str">
        <f>INDEX(Location_data[Location],MATCH(Consolidated_sheets[[#This Row],[Patient_ID]],Location_data[Patient_ID],0))</f>
        <v>Phoenix</v>
      </c>
      <c r="K3235" t="str">
        <f>INDEX(Insurance_data[Insurance_Type],MATCH(Consolidated_sheets[[#This Row],[Patient_ID]],Insurance_data[Patient_ID],0))</f>
        <v>Private</v>
      </c>
      <c r="L3235" s="6">
        <f>INDEX(Insurance_data[Insurance_Amount],MATCH(Consolidated_sheets[[#This Row],[Patient_ID]],Insurance_data[Patient_ID],0))</f>
        <v>803.06</v>
      </c>
    </row>
    <row r="3236" spans="1:12" x14ac:dyDescent="0.3">
      <c r="A3236" t="s">
        <v>2275</v>
      </c>
      <c r="B3236" t="s">
        <v>5953</v>
      </c>
      <c r="C3236" s="6">
        <v>3008.18</v>
      </c>
      <c r="D3236" s="1">
        <v>44309.270467209593</v>
      </c>
      <c r="E3236" s="1" t="str">
        <f>TEXT(Consolidated_sheets[[#This Row],[Date]],"yyyy")</f>
        <v>2021</v>
      </c>
      <c r="F3236" s="1" t="str">
        <f>TEXT(Consolidated_sheets[[#This Row],[Date]],"mmmm")</f>
        <v>April</v>
      </c>
      <c r="G3236" t="str">
        <f>INDEX(Patient_data[Patient_Name],MATCH(Consolidated_sheets[[#This Row],[Patient_ID]],Patient_data[Patient_ID],0))</f>
        <v>John Gilmore</v>
      </c>
      <c r="H3236">
        <f>INDEX(Patient_data[Age],MATCH(Consolidated_sheets[[#This Row],[Patient_ID]],Patient_data[Patient_ID],0))</f>
        <v>18</v>
      </c>
      <c r="I3236" t="str">
        <f>INDEX(Patient_data[Gender],MATCH(Consolidated_sheets[[#This Row],[Patient_ID]],Patient_data[Patient_ID],0))</f>
        <v>Male</v>
      </c>
      <c r="J3236" t="str">
        <f>INDEX(Location_data[Location],MATCH(Consolidated_sheets[[#This Row],[Patient_ID]],Location_data[Patient_ID],0))</f>
        <v>Los Angeles</v>
      </c>
      <c r="K3236" t="str">
        <f>INDEX(Insurance_data[Insurance_Type],MATCH(Consolidated_sheets[[#This Row],[Patient_ID]],Insurance_data[Patient_ID],0))</f>
        <v>Public</v>
      </c>
      <c r="L3236" s="6">
        <f>INDEX(Insurance_data[Insurance_Amount],MATCH(Consolidated_sheets[[#This Row],[Patient_ID]],Insurance_data[Patient_ID],0))</f>
        <v>9568.85</v>
      </c>
    </row>
    <row r="3237" spans="1:12" x14ac:dyDescent="0.3">
      <c r="A3237" t="s">
        <v>156</v>
      </c>
      <c r="B3237" t="s">
        <v>5955</v>
      </c>
      <c r="C3237" s="6">
        <v>396.54</v>
      </c>
      <c r="D3237" s="1">
        <v>44309.531218745527</v>
      </c>
      <c r="E3237" s="1" t="str">
        <f>TEXT(Consolidated_sheets[[#This Row],[Date]],"yyyy")</f>
        <v>2021</v>
      </c>
      <c r="F3237" s="1" t="str">
        <f>TEXT(Consolidated_sheets[[#This Row],[Date]],"mmmm")</f>
        <v>April</v>
      </c>
      <c r="G3237" t="str">
        <f>INDEX(Patient_data[Patient_Name],MATCH(Consolidated_sheets[[#This Row],[Patient_ID]],Patient_data[Patient_ID],0))</f>
        <v>Roger Martinez</v>
      </c>
      <c r="H3237">
        <f>INDEX(Patient_data[Age],MATCH(Consolidated_sheets[[#This Row],[Patient_ID]],Patient_data[Patient_ID],0))</f>
        <v>35</v>
      </c>
      <c r="I3237" t="str">
        <f>INDEX(Patient_data[Gender],MATCH(Consolidated_sheets[[#This Row],[Patient_ID]],Patient_data[Patient_ID],0))</f>
        <v>Male</v>
      </c>
      <c r="J3237" t="str">
        <f>INDEX(Location_data[Location],MATCH(Consolidated_sheets[[#This Row],[Patient_ID]],Location_data[Patient_ID],0))</f>
        <v>Los Angeles</v>
      </c>
      <c r="K3237" t="str">
        <f>INDEX(Insurance_data[Insurance_Type],MATCH(Consolidated_sheets[[#This Row],[Patient_ID]],Insurance_data[Patient_ID],0))</f>
        <v>Private</v>
      </c>
      <c r="L3237" s="6">
        <f>INDEX(Insurance_data[Insurance_Amount],MATCH(Consolidated_sheets[[#This Row],[Patient_ID]],Insurance_data[Patient_ID],0))</f>
        <v>8292.34</v>
      </c>
    </row>
    <row r="3238" spans="1:12" x14ac:dyDescent="0.3">
      <c r="A3238" t="s">
        <v>1319</v>
      </c>
      <c r="B3238" t="s">
        <v>5952</v>
      </c>
      <c r="C3238" s="6">
        <v>1642.92</v>
      </c>
      <c r="D3238" s="1">
        <v>44309.791970281462</v>
      </c>
      <c r="E3238" s="1" t="str">
        <f>TEXT(Consolidated_sheets[[#This Row],[Date]],"yyyy")</f>
        <v>2021</v>
      </c>
      <c r="F3238" s="1" t="str">
        <f>TEXT(Consolidated_sheets[[#This Row],[Date]],"mmmm")</f>
        <v>April</v>
      </c>
      <c r="G3238" t="str">
        <f>INDEX(Patient_data[Patient_Name],MATCH(Consolidated_sheets[[#This Row],[Patient_ID]],Patient_data[Patient_ID],0))</f>
        <v>Ryan Jones DVM</v>
      </c>
      <c r="H3238">
        <f>INDEX(Patient_data[Age],MATCH(Consolidated_sheets[[#This Row],[Patient_ID]],Patient_data[Patient_ID],0))</f>
        <v>56</v>
      </c>
      <c r="I3238" t="str">
        <f>INDEX(Patient_data[Gender],MATCH(Consolidated_sheets[[#This Row],[Patient_ID]],Patient_data[Patient_ID],0))</f>
        <v>Male</v>
      </c>
      <c r="J3238" t="str">
        <f>INDEX(Location_data[Location],MATCH(Consolidated_sheets[[#This Row],[Patient_ID]],Location_data[Patient_ID],0))</f>
        <v>Houston</v>
      </c>
      <c r="K3238" t="str">
        <f>INDEX(Insurance_data[Insurance_Type],MATCH(Consolidated_sheets[[#This Row],[Patient_ID]],Insurance_data[Patient_ID],0))</f>
        <v>Public</v>
      </c>
      <c r="L3238" s="6">
        <f>INDEX(Insurance_data[Insurance_Amount],MATCH(Consolidated_sheets[[#This Row],[Patient_ID]],Insurance_data[Patient_ID],0))</f>
        <v>2420.83</v>
      </c>
    </row>
    <row r="3239" spans="1:12" x14ac:dyDescent="0.3">
      <c r="A3239" t="s">
        <v>2227</v>
      </c>
      <c r="B3239" t="s">
        <v>5955</v>
      </c>
      <c r="C3239" s="6">
        <v>3262.4</v>
      </c>
      <c r="D3239" s="1">
        <v>44310.052721817403</v>
      </c>
      <c r="E3239" s="1" t="str">
        <f>TEXT(Consolidated_sheets[[#This Row],[Date]],"yyyy")</f>
        <v>2021</v>
      </c>
      <c r="F3239" s="1" t="str">
        <f>TEXT(Consolidated_sheets[[#This Row],[Date]],"mmmm")</f>
        <v>April</v>
      </c>
      <c r="G3239" t="str">
        <f>INDEX(Patient_data[Patient_Name],MATCH(Consolidated_sheets[[#This Row],[Patient_ID]],Patient_data[Patient_ID],0))</f>
        <v>Joshua Vega</v>
      </c>
      <c r="H3239">
        <f>INDEX(Patient_data[Age],MATCH(Consolidated_sheets[[#This Row],[Patient_ID]],Patient_data[Patient_ID],0))</f>
        <v>40</v>
      </c>
      <c r="I3239" t="str">
        <f>INDEX(Patient_data[Gender],MATCH(Consolidated_sheets[[#This Row],[Patient_ID]],Patient_data[Patient_ID],0))</f>
        <v>Female</v>
      </c>
      <c r="J3239" t="str">
        <f>INDEX(Location_data[Location],MATCH(Consolidated_sheets[[#This Row],[Patient_ID]],Location_data[Patient_ID],0))</f>
        <v>Los Angeles</v>
      </c>
      <c r="K3239" t="str">
        <f>INDEX(Insurance_data[Insurance_Type],MATCH(Consolidated_sheets[[#This Row],[Patient_ID]],Insurance_data[Patient_ID],0))</f>
        <v>None</v>
      </c>
      <c r="L3239" s="6">
        <f>INDEX(Insurance_data[Insurance_Amount],MATCH(Consolidated_sheets[[#This Row],[Patient_ID]],Insurance_data[Patient_ID],0))</f>
        <v>7511.45</v>
      </c>
    </row>
    <row r="3240" spans="1:12" x14ac:dyDescent="0.3">
      <c r="A3240" t="s">
        <v>1209</v>
      </c>
      <c r="B3240" t="s">
        <v>5955</v>
      </c>
      <c r="C3240" s="6">
        <v>4004.34</v>
      </c>
      <c r="D3240" s="1">
        <v>44310.31347335333</v>
      </c>
      <c r="E3240" s="1" t="str">
        <f>TEXT(Consolidated_sheets[[#This Row],[Date]],"yyyy")</f>
        <v>2021</v>
      </c>
      <c r="F3240" s="1" t="str">
        <f>TEXT(Consolidated_sheets[[#This Row],[Date]],"mmmm")</f>
        <v>April</v>
      </c>
      <c r="G3240" t="str">
        <f>INDEX(Patient_data[Patient_Name],MATCH(Consolidated_sheets[[#This Row],[Patient_ID]],Patient_data[Patient_ID],0))</f>
        <v>Gabriel Murphy</v>
      </c>
      <c r="H3240">
        <f>INDEX(Patient_data[Age],MATCH(Consolidated_sheets[[#This Row],[Patient_ID]],Patient_data[Patient_ID],0))</f>
        <v>31</v>
      </c>
      <c r="I3240" t="str">
        <f>INDEX(Patient_data[Gender],MATCH(Consolidated_sheets[[#This Row],[Patient_ID]],Patient_data[Patient_ID],0))</f>
        <v>Male</v>
      </c>
      <c r="J3240" t="str">
        <f>INDEX(Location_data[Location],MATCH(Consolidated_sheets[[#This Row],[Patient_ID]],Location_data[Patient_ID],0))</f>
        <v>Chicago</v>
      </c>
      <c r="K3240" t="str">
        <f>INDEX(Insurance_data[Insurance_Type],MATCH(Consolidated_sheets[[#This Row],[Patient_ID]],Insurance_data[Patient_ID],0))</f>
        <v>None</v>
      </c>
      <c r="L3240" s="6">
        <f>INDEX(Insurance_data[Insurance_Amount],MATCH(Consolidated_sheets[[#This Row],[Patient_ID]],Insurance_data[Patient_ID],0))</f>
        <v>2558.42</v>
      </c>
    </row>
    <row r="3241" spans="1:12" x14ac:dyDescent="0.3">
      <c r="A3241" t="s">
        <v>2636</v>
      </c>
      <c r="B3241" t="s">
        <v>5955</v>
      </c>
      <c r="C3241" s="6">
        <v>3794.51</v>
      </c>
      <c r="D3241" s="1">
        <v>44310.574224889257</v>
      </c>
      <c r="E3241" s="1" t="str">
        <f>TEXT(Consolidated_sheets[[#This Row],[Date]],"yyyy")</f>
        <v>2021</v>
      </c>
      <c r="F3241" s="1" t="str">
        <f>TEXT(Consolidated_sheets[[#This Row],[Date]],"mmmm")</f>
        <v>April</v>
      </c>
      <c r="G3241" t="str">
        <f>INDEX(Patient_data[Patient_Name],MATCH(Consolidated_sheets[[#This Row],[Patient_ID]],Patient_data[Patient_ID],0))</f>
        <v>Tamara Flores</v>
      </c>
      <c r="H3241">
        <f>INDEX(Patient_data[Age],MATCH(Consolidated_sheets[[#This Row],[Patient_ID]],Patient_data[Patient_ID],0))</f>
        <v>51</v>
      </c>
      <c r="I3241" t="str">
        <f>INDEX(Patient_data[Gender],MATCH(Consolidated_sheets[[#This Row],[Patient_ID]],Patient_data[Patient_ID],0))</f>
        <v>Male</v>
      </c>
      <c r="J3241" t="str">
        <f>INDEX(Location_data[Location],MATCH(Consolidated_sheets[[#This Row],[Patient_ID]],Location_data[Patient_ID],0))</f>
        <v>Chicago</v>
      </c>
      <c r="K3241" t="str">
        <f>INDEX(Insurance_data[Insurance_Type],MATCH(Consolidated_sheets[[#This Row],[Patient_ID]],Insurance_data[Patient_ID],0))</f>
        <v>Public</v>
      </c>
      <c r="L3241" s="6">
        <f>INDEX(Insurance_data[Insurance_Amount],MATCH(Consolidated_sheets[[#This Row],[Patient_ID]],Insurance_data[Patient_ID],0))</f>
        <v>6221.04</v>
      </c>
    </row>
    <row r="3242" spans="1:12" x14ac:dyDescent="0.3">
      <c r="A3242" t="s">
        <v>767</v>
      </c>
      <c r="B3242" t="s">
        <v>5953</v>
      </c>
      <c r="C3242" s="6">
        <v>2450.9299999999998</v>
      </c>
      <c r="D3242" s="1">
        <v>44310.834976425198</v>
      </c>
      <c r="E3242" s="1" t="str">
        <f>TEXT(Consolidated_sheets[[#This Row],[Date]],"yyyy")</f>
        <v>2021</v>
      </c>
      <c r="F3242" s="1" t="str">
        <f>TEXT(Consolidated_sheets[[#This Row],[Date]],"mmmm")</f>
        <v>April</v>
      </c>
      <c r="G3242" t="str">
        <f>INDEX(Patient_data[Patient_Name],MATCH(Consolidated_sheets[[#This Row],[Patient_ID]],Patient_data[Patient_ID],0))</f>
        <v>Abigail Wolfe</v>
      </c>
      <c r="H3242">
        <f>INDEX(Patient_data[Age],MATCH(Consolidated_sheets[[#This Row],[Patient_ID]],Patient_data[Patient_ID],0))</f>
        <v>35</v>
      </c>
      <c r="I3242" t="str">
        <f>INDEX(Patient_data[Gender],MATCH(Consolidated_sheets[[#This Row],[Patient_ID]],Patient_data[Patient_ID],0))</f>
        <v>Female</v>
      </c>
      <c r="J3242" t="str">
        <f>INDEX(Location_data[Location],MATCH(Consolidated_sheets[[#This Row],[Patient_ID]],Location_data[Patient_ID],0))</f>
        <v>Phoenix</v>
      </c>
      <c r="K3242" t="str">
        <f>INDEX(Insurance_data[Insurance_Type],MATCH(Consolidated_sheets[[#This Row],[Patient_ID]],Insurance_data[Patient_ID],0))</f>
        <v>Public</v>
      </c>
      <c r="L3242" s="6">
        <f>INDEX(Insurance_data[Insurance_Amount],MATCH(Consolidated_sheets[[#This Row],[Patient_ID]],Insurance_data[Patient_ID],0))</f>
        <v>6178.32</v>
      </c>
    </row>
    <row r="3243" spans="1:12" x14ac:dyDescent="0.3">
      <c r="A3243" t="s">
        <v>1762</v>
      </c>
      <c r="B3243" t="s">
        <v>5954</v>
      </c>
      <c r="C3243" s="6">
        <v>161.55000000000001</v>
      </c>
      <c r="D3243" s="1">
        <v>44311.095727961132</v>
      </c>
      <c r="E3243" s="1" t="str">
        <f>TEXT(Consolidated_sheets[[#This Row],[Date]],"yyyy")</f>
        <v>2021</v>
      </c>
      <c r="F3243" s="1" t="str">
        <f>TEXT(Consolidated_sheets[[#This Row],[Date]],"mmmm")</f>
        <v>April</v>
      </c>
      <c r="G3243" t="str">
        <f>INDEX(Patient_data[Patient_Name],MATCH(Consolidated_sheets[[#This Row],[Patient_ID]],Patient_data[Patient_ID],0))</f>
        <v>Lisa Evans</v>
      </c>
      <c r="H3243">
        <f>INDEX(Patient_data[Age],MATCH(Consolidated_sheets[[#This Row],[Patient_ID]],Patient_data[Patient_ID],0))</f>
        <v>84</v>
      </c>
      <c r="I3243" t="str">
        <f>INDEX(Patient_data[Gender],MATCH(Consolidated_sheets[[#This Row],[Patient_ID]],Patient_data[Patient_ID],0))</f>
        <v>Female</v>
      </c>
      <c r="J3243" t="str">
        <f>INDEX(Location_data[Location],MATCH(Consolidated_sheets[[#This Row],[Patient_ID]],Location_data[Patient_ID],0))</f>
        <v>Chicago</v>
      </c>
      <c r="K3243" t="str">
        <f>INDEX(Insurance_data[Insurance_Type],MATCH(Consolidated_sheets[[#This Row],[Patient_ID]],Insurance_data[Patient_ID],0))</f>
        <v>Private</v>
      </c>
      <c r="L3243" s="6">
        <f>INDEX(Insurance_data[Insurance_Amount],MATCH(Consolidated_sheets[[#This Row],[Patient_ID]],Insurance_data[Patient_ID],0))</f>
        <v>9842.5400000000009</v>
      </c>
    </row>
    <row r="3244" spans="1:12" x14ac:dyDescent="0.3">
      <c r="A3244" t="s">
        <v>326</v>
      </c>
      <c r="B3244" t="s">
        <v>5954</v>
      </c>
      <c r="C3244" s="6">
        <v>1979.91</v>
      </c>
      <c r="D3244" s="1">
        <v>44311.356479497059</v>
      </c>
      <c r="E3244" s="1" t="str">
        <f>TEXT(Consolidated_sheets[[#This Row],[Date]],"yyyy")</f>
        <v>2021</v>
      </c>
      <c r="F3244" s="1" t="str">
        <f>TEXT(Consolidated_sheets[[#This Row],[Date]],"mmmm")</f>
        <v>April</v>
      </c>
      <c r="G3244" t="str">
        <f>INDEX(Patient_data[Patient_Name],MATCH(Consolidated_sheets[[#This Row],[Patient_ID]],Patient_data[Patient_ID],0))</f>
        <v>Brent Wells</v>
      </c>
      <c r="H3244">
        <f>INDEX(Patient_data[Age],MATCH(Consolidated_sheets[[#This Row],[Patient_ID]],Patient_data[Patient_ID],0))</f>
        <v>35</v>
      </c>
      <c r="I3244" t="str">
        <f>INDEX(Patient_data[Gender],MATCH(Consolidated_sheets[[#This Row],[Patient_ID]],Patient_data[Patient_ID],0))</f>
        <v>Female</v>
      </c>
      <c r="J3244" t="str">
        <f>INDEX(Location_data[Location],MATCH(Consolidated_sheets[[#This Row],[Patient_ID]],Location_data[Patient_ID],0))</f>
        <v>Los Angeles</v>
      </c>
      <c r="K3244" t="str">
        <f>INDEX(Insurance_data[Insurance_Type],MATCH(Consolidated_sheets[[#This Row],[Patient_ID]],Insurance_data[Patient_ID],0))</f>
        <v>None</v>
      </c>
      <c r="L3244" s="6">
        <f>INDEX(Insurance_data[Insurance_Amount],MATCH(Consolidated_sheets[[#This Row],[Patient_ID]],Insurance_data[Patient_ID],0))</f>
        <v>3564.48</v>
      </c>
    </row>
    <row r="3245" spans="1:12" x14ac:dyDescent="0.3">
      <c r="A3245" t="s">
        <v>2254</v>
      </c>
      <c r="B3245" t="s">
        <v>5954</v>
      </c>
      <c r="C3245" s="6">
        <v>1016.49</v>
      </c>
      <c r="D3245" s="1">
        <v>44311.617231033</v>
      </c>
      <c r="E3245" s="1" t="str">
        <f>TEXT(Consolidated_sheets[[#This Row],[Date]],"yyyy")</f>
        <v>2021</v>
      </c>
      <c r="F3245" s="1" t="str">
        <f>TEXT(Consolidated_sheets[[#This Row],[Date]],"mmmm")</f>
        <v>April</v>
      </c>
      <c r="G3245" t="str">
        <f>INDEX(Patient_data[Patient_Name],MATCH(Consolidated_sheets[[#This Row],[Patient_ID]],Patient_data[Patient_ID],0))</f>
        <v>Michelle Lee</v>
      </c>
      <c r="H3245">
        <f>INDEX(Patient_data[Age],MATCH(Consolidated_sheets[[#This Row],[Patient_ID]],Patient_data[Patient_ID],0))</f>
        <v>85</v>
      </c>
      <c r="I3245" t="str">
        <f>INDEX(Patient_data[Gender],MATCH(Consolidated_sheets[[#This Row],[Patient_ID]],Patient_data[Patient_ID],0))</f>
        <v>Female</v>
      </c>
      <c r="J3245" t="str">
        <f>INDEX(Location_data[Location],MATCH(Consolidated_sheets[[#This Row],[Patient_ID]],Location_data[Patient_ID],0))</f>
        <v>Los Angeles</v>
      </c>
      <c r="K3245" t="str">
        <f>INDEX(Insurance_data[Insurance_Type],MATCH(Consolidated_sheets[[#This Row],[Patient_ID]],Insurance_data[Patient_ID],0))</f>
        <v>None</v>
      </c>
      <c r="L3245" s="6">
        <f>INDEX(Insurance_data[Insurance_Amount],MATCH(Consolidated_sheets[[#This Row],[Patient_ID]],Insurance_data[Patient_ID],0))</f>
        <v>4264.0600000000004</v>
      </c>
    </row>
    <row r="3246" spans="1:12" x14ac:dyDescent="0.3">
      <c r="A3246" t="s">
        <v>2621</v>
      </c>
      <c r="B3246" t="s">
        <v>5953</v>
      </c>
      <c r="C3246" s="6">
        <v>4307.18</v>
      </c>
      <c r="D3246" s="1">
        <v>44311.877982568927</v>
      </c>
      <c r="E3246" s="1" t="str">
        <f>TEXT(Consolidated_sheets[[#This Row],[Date]],"yyyy")</f>
        <v>2021</v>
      </c>
      <c r="F3246" s="1" t="str">
        <f>TEXT(Consolidated_sheets[[#This Row],[Date]],"mmmm")</f>
        <v>April</v>
      </c>
      <c r="G3246" t="str">
        <f>INDEX(Patient_data[Patient_Name],MATCH(Consolidated_sheets[[#This Row],[Patient_ID]],Patient_data[Patient_ID],0))</f>
        <v>Karen Stevens</v>
      </c>
      <c r="H3246">
        <f>INDEX(Patient_data[Age],MATCH(Consolidated_sheets[[#This Row],[Patient_ID]],Patient_data[Patient_ID],0))</f>
        <v>77</v>
      </c>
      <c r="I3246" t="str">
        <f>INDEX(Patient_data[Gender],MATCH(Consolidated_sheets[[#This Row],[Patient_ID]],Patient_data[Patient_ID],0))</f>
        <v>Female</v>
      </c>
      <c r="J3246" t="str">
        <f>INDEX(Location_data[Location],MATCH(Consolidated_sheets[[#This Row],[Patient_ID]],Location_data[Patient_ID],0))</f>
        <v>Chicago</v>
      </c>
      <c r="K3246" t="str">
        <f>INDEX(Insurance_data[Insurance_Type],MATCH(Consolidated_sheets[[#This Row],[Patient_ID]],Insurance_data[Patient_ID],0))</f>
        <v>None</v>
      </c>
      <c r="L3246" s="6">
        <f>INDEX(Insurance_data[Insurance_Amount],MATCH(Consolidated_sheets[[#This Row],[Patient_ID]],Insurance_data[Patient_ID],0))</f>
        <v>5315.76</v>
      </c>
    </row>
    <row r="3247" spans="1:12" x14ac:dyDescent="0.3">
      <c r="A3247" t="s">
        <v>322</v>
      </c>
      <c r="B3247" t="s">
        <v>5953</v>
      </c>
      <c r="C3247" s="6">
        <v>360.44</v>
      </c>
      <c r="D3247" s="1">
        <v>44312.138734104861</v>
      </c>
      <c r="E3247" s="1" t="str">
        <f>TEXT(Consolidated_sheets[[#This Row],[Date]],"yyyy")</f>
        <v>2021</v>
      </c>
      <c r="F3247" s="1" t="str">
        <f>TEXT(Consolidated_sheets[[#This Row],[Date]],"mmmm")</f>
        <v>April</v>
      </c>
      <c r="G3247" t="str">
        <f>INDEX(Patient_data[Patient_Name],MATCH(Consolidated_sheets[[#This Row],[Patient_ID]],Patient_data[Patient_ID],0))</f>
        <v>Robert Proctor</v>
      </c>
      <c r="H3247">
        <f>INDEX(Patient_data[Age],MATCH(Consolidated_sheets[[#This Row],[Patient_ID]],Patient_data[Patient_ID],0))</f>
        <v>24</v>
      </c>
      <c r="I3247" t="str">
        <f>INDEX(Patient_data[Gender],MATCH(Consolidated_sheets[[#This Row],[Patient_ID]],Patient_data[Patient_ID],0))</f>
        <v>Female</v>
      </c>
      <c r="J3247" t="str">
        <f>INDEX(Location_data[Location],MATCH(Consolidated_sheets[[#This Row],[Patient_ID]],Location_data[Patient_ID],0))</f>
        <v>Houston</v>
      </c>
      <c r="K3247" t="str">
        <f>INDEX(Insurance_data[Insurance_Type],MATCH(Consolidated_sheets[[#This Row],[Patient_ID]],Insurance_data[Patient_ID],0))</f>
        <v>Private</v>
      </c>
      <c r="L3247" s="6">
        <f>INDEX(Insurance_data[Insurance_Amount],MATCH(Consolidated_sheets[[#This Row],[Patient_ID]],Insurance_data[Patient_ID],0))</f>
        <v>6952.45</v>
      </c>
    </row>
    <row r="3248" spans="1:12" x14ac:dyDescent="0.3">
      <c r="A3248" t="s">
        <v>1516</v>
      </c>
      <c r="B3248" t="s">
        <v>5954</v>
      </c>
      <c r="C3248" s="6">
        <v>3038.79</v>
      </c>
      <c r="D3248" s="1">
        <v>44312.399485640803</v>
      </c>
      <c r="E3248" s="1" t="str">
        <f>TEXT(Consolidated_sheets[[#This Row],[Date]],"yyyy")</f>
        <v>2021</v>
      </c>
      <c r="F3248" s="1" t="str">
        <f>TEXT(Consolidated_sheets[[#This Row],[Date]],"mmmm")</f>
        <v>April</v>
      </c>
      <c r="G3248" t="str">
        <f>INDEX(Patient_data[Patient_Name],MATCH(Consolidated_sheets[[#This Row],[Patient_ID]],Patient_data[Patient_ID],0))</f>
        <v>Catherine Huffman</v>
      </c>
      <c r="H3248">
        <f>INDEX(Patient_data[Age],MATCH(Consolidated_sheets[[#This Row],[Patient_ID]],Patient_data[Patient_ID],0))</f>
        <v>89</v>
      </c>
      <c r="I3248" t="str">
        <f>INDEX(Patient_data[Gender],MATCH(Consolidated_sheets[[#This Row],[Patient_ID]],Patient_data[Patient_ID],0))</f>
        <v>Male</v>
      </c>
      <c r="J3248" t="str">
        <f>INDEX(Location_data[Location],MATCH(Consolidated_sheets[[#This Row],[Patient_ID]],Location_data[Patient_ID],0))</f>
        <v>Phoenix</v>
      </c>
      <c r="K3248" t="str">
        <f>INDEX(Insurance_data[Insurance_Type],MATCH(Consolidated_sheets[[#This Row],[Patient_ID]],Insurance_data[Patient_ID],0))</f>
        <v>Public</v>
      </c>
      <c r="L3248" s="6">
        <f>INDEX(Insurance_data[Insurance_Amount],MATCH(Consolidated_sheets[[#This Row],[Patient_ID]],Insurance_data[Patient_ID],0))</f>
        <v>8662.68</v>
      </c>
    </row>
    <row r="3249" spans="1:12" x14ac:dyDescent="0.3">
      <c r="A3249" t="s">
        <v>2665</v>
      </c>
      <c r="B3249" t="s">
        <v>5954</v>
      </c>
      <c r="C3249" s="6">
        <v>2810.17</v>
      </c>
      <c r="D3249" s="1">
        <v>44312.660237176737</v>
      </c>
      <c r="E3249" s="1" t="str">
        <f>TEXT(Consolidated_sheets[[#This Row],[Date]],"yyyy")</f>
        <v>2021</v>
      </c>
      <c r="F3249" s="1" t="str">
        <f>TEXT(Consolidated_sheets[[#This Row],[Date]],"mmmm")</f>
        <v>April</v>
      </c>
      <c r="G3249" t="str">
        <f>INDEX(Patient_data[Patient_Name],MATCH(Consolidated_sheets[[#This Row],[Patient_ID]],Patient_data[Patient_ID],0))</f>
        <v>Angela Gomez</v>
      </c>
      <c r="H3249">
        <f>INDEX(Patient_data[Age],MATCH(Consolidated_sheets[[#This Row],[Patient_ID]],Patient_data[Patient_ID],0))</f>
        <v>39</v>
      </c>
      <c r="I3249" t="str">
        <f>INDEX(Patient_data[Gender],MATCH(Consolidated_sheets[[#This Row],[Patient_ID]],Patient_data[Patient_ID],0))</f>
        <v>Female</v>
      </c>
      <c r="J3249" t="str">
        <f>INDEX(Location_data[Location],MATCH(Consolidated_sheets[[#This Row],[Patient_ID]],Location_data[Patient_ID],0))</f>
        <v>Los Angeles</v>
      </c>
      <c r="K3249" t="str">
        <f>INDEX(Insurance_data[Insurance_Type],MATCH(Consolidated_sheets[[#This Row],[Patient_ID]],Insurance_data[Patient_ID],0))</f>
        <v>Private</v>
      </c>
      <c r="L3249" s="6">
        <f>INDEX(Insurance_data[Insurance_Amount],MATCH(Consolidated_sheets[[#This Row],[Patient_ID]],Insurance_data[Patient_ID],0))</f>
        <v>2267.96</v>
      </c>
    </row>
    <row r="3250" spans="1:12" x14ac:dyDescent="0.3">
      <c r="A3250" t="s">
        <v>871</v>
      </c>
      <c r="B3250" t="s">
        <v>5953</v>
      </c>
      <c r="C3250" s="6">
        <v>3173.5</v>
      </c>
      <c r="D3250" s="1">
        <v>44312.920988712664</v>
      </c>
      <c r="E3250" s="1" t="str">
        <f>TEXT(Consolidated_sheets[[#This Row],[Date]],"yyyy")</f>
        <v>2021</v>
      </c>
      <c r="F3250" s="1" t="str">
        <f>TEXT(Consolidated_sheets[[#This Row],[Date]],"mmmm")</f>
        <v>April</v>
      </c>
      <c r="G3250" t="str">
        <f>INDEX(Patient_data[Patient_Name],MATCH(Consolidated_sheets[[#This Row],[Patient_ID]],Patient_data[Patient_ID],0))</f>
        <v>Alyssa Zamora</v>
      </c>
      <c r="H3250">
        <f>INDEX(Patient_data[Age],MATCH(Consolidated_sheets[[#This Row],[Patient_ID]],Patient_data[Patient_ID],0))</f>
        <v>24</v>
      </c>
      <c r="I3250" t="str">
        <f>INDEX(Patient_data[Gender],MATCH(Consolidated_sheets[[#This Row],[Patient_ID]],Patient_data[Patient_ID],0))</f>
        <v>Male</v>
      </c>
      <c r="J3250" t="str">
        <f>INDEX(Location_data[Location],MATCH(Consolidated_sheets[[#This Row],[Patient_ID]],Location_data[Patient_ID],0))</f>
        <v>Chicago</v>
      </c>
      <c r="K3250" t="str">
        <f>INDEX(Insurance_data[Insurance_Type],MATCH(Consolidated_sheets[[#This Row],[Patient_ID]],Insurance_data[Patient_ID],0))</f>
        <v>None</v>
      </c>
      <c r="L3250" s="6">
        <f>INDEX(Insurance_data[Insurance_Amount],MATCH(Consolidated_sheets[[#This Row],[Patient_ID]],Insurance_data[Patient_ID],0))</f>
        <v>5347.77</v>
      </c>
    </row>
    <row r="3251" spans="1:12" x14ac:dyDescent="0.3">
      <c r="A3251" t="s">
        <v>1817</v>
      </c>
      <c r="B3251" t="s">
        <v>5952</v>
      </c>
      <c r="C3251" s="6">
        <v>1760.88</v>
      </c>
      <c r="D3251" s="1">
        <v>44313.181740248598</v>
      </c>
      <c r="E3251" s="1" t="str">
        <f>TEXT(Consolidated_sheets[[#This Row],[Date]],"yyyy")</f>
        <v>2021</v>
      </c>
      <c r="F3251" s="1" t="str">
        <f>TEXT(Consolidated_sheets[[#This Row],[Date]],"mmmm")</f>
        <v>April</v>
      </c>
      <c r="G3251" t="str">
        <f>INDEX(Patient_data[Patient_Name],MATCH(Consolidated_sheets[[#This Row],[Patient_ID]],Patient_data[Patient_ID],0))</f>
        <v>Pamela Butler</v>
      </c>
      <c r="H3251">
        <f>INDEX(Patient_data[Age],MATCH(Consolidated_sheets[[#This Row],[Patient_ID]],Patient_data[Patient_ID],0))</f>
        <v>37</v>
      </c>
      <c r="I3251" t="str">
        <f>INDEX(Patient_data[Gender],MATCH(Consolidated_sheets[[#This Row],[Patient_ID]],Patient_data[Patient_ID],0))</f>
        <v>Male</v>
      </c>
      <c r="J3251" t="str">
        <f>INDEX(Location_data[Location],MATCH(Consolidated_sheets[[#This Row],[Patient_ID]],Location_data[Patient_ID],0))</f>
        <v>Phoenix</v>
      </c>
      <c r="K3251" t="str">
        <f>INDEX(Insurance_data[Insurance_Type],MATCH(Consolidated_sheets[[#This Row],[Patient_ID]],Insurance_data[Patient_ID],0))</f>
        <v>Private</v>
      </c>
      <c r="L3251" s="6">
        <f>INDEX(Insurance_data[Insurance_Amount],MATCH(Consolidated_sheets[[#This Row],[Patient_ID]],Insurance_data[Patient_ID],0))</f>
        <v>1601.65</v>
      </c>
    </row>
    <row r="3252" spans="1:12" x14ac:dyDescent="0.3">
      <c r="A3252" t="s">
        <v>48</v>
      </c>
      <c r="B3252" t="s">
        <v>5952</v>
      </c>
      <c r="C3252" s="6">
        <v>3435.39</v>
      </c>
      <c r="D3252" s="1">
        <v>44313.442491784539</v>
      </c>
      <c r="E3252" s="1" t="str">
        <f>TEXT(Consolidated_sheets[[#This Row],[Date]],"yyyy")</f>
        <v>2021</v>
      </c>
      <c r="F3252" s="1" t="str">
        <f>TEXT(Consolidated_sheets[[#This Row],[Date]],"mmmm")</f>
        <v>April</v>
      </c>
      <c r="G3252" t="str">
        <f>INDEX(Patient_data[Patient_Name],MATCH(Consolidated_sheets[[#This Row],[Patient_ID]],Patient_data[Patient_ID],0))</f>
        <v>Joanna Nichols</v>
      </c>
      <c r="H3252">
        <f>INDEX(Patient_data[Age],MATCH(Consolidated_sheets[[#This Row],[Patient_ID]],Patient_data[Patient_ID],0))</f>
        <v>27</v>
      </c>
      <c r="I3252" t="str">
        <f>INDEX(Patient_data[Gender],MATCH(Consolidated_sheets[[#This Row],[Patient_ID]],Patient_data[Patient_ID],0))</f>
        <v>Male</v>
      </c>
      <c r="J3252" t="str">
        <f>INDEX(Location_data[Location],MATCH(Consolidated_sheets[[#This Row],[Patient_ID]],Location_data[Patient_ID],0))</f>
        <v>Phoenix</v>
      </c>
      <c r="K3252" t="str">
        <f>INDEX(Insurance_data[Insurance_Type],MATCH(Consolidated_sheets[[#This Row],[Patient_ID]],Insurance_data[Patient_ID],0))</f>
        <v>None</v>
      </c>
      <c r="L3252" s="6">
        <f>INDEX(Insurance_data[Insurance_Amount],MATCH(Consolidated_sheets[[#This Row],[Patient_ID]],Insurance_data[Patient_ID],0))</f>
        <v>9709.9</v>
      </c>
    </row>
    <row r="3253" spans="1:12" x14ac:dyDescent="0.3">
      <c r="A3253" t="s">
        <v>721</v>
      </c>
      <c r="B3253" t="s">
        <v>5952</v>
      </c>
      <c r="C3253" s="6">
        <v>1599.55</v>
      </c>
      <c r="D3253" s="1">
        <v>44313.703243320473</v>
      </c>
      <c r="E3253" s="1" t="str">
        <f>TEXT(Consolidated_sheets[[#This Row],[Date]],"yyyy")</f>
        <v>2021</v>
      </c>
      <c r="F3253" s="1" t="str">
        <f>TEXT(Consolidated_sheets[[#This Row],[Date]],"mmmm")</f>
        <v>April</v>
      </c>
      <c r="G3253" t="str">
        <f>INDEX(Patient_data[Patient_Name],MATCH(Consolidated_sheets[[#This Row],[Patient_ID]],Patient_data[Patient_ID],0))</f>
        <v>Ryan Holden</v>
      </c>
      <c r="H3253">
        <f>INDEX(Patient_data[Age],MATCH(Consolidated_sheets[[#This Row],[Patient_ID]],Patient_data[Patient_ID],0))</f>
        <v>42</v>
      </c>
      <c r="I3253" t="str">
        <f>INDEX(Patient_data[Gender],MATCH(Consolidated_sheets[[#This Row],[Patient_ID]],Patient_data[Patient_ID],0))</f>
        <v>Male</v>
      </c>
      <c r="J3253" t="str">
        <f>INDEX(Location_data[Location],MATCH(Consolidated_sheets[[#This Row],[Patient_ID]],Location_data[Patient_ID],0))</f>
        <v>Phoenix</v>
      </c>
      <c r="K3253" t="str">
        <f>INDEX(Insurance_data[Insurance_Type],MATCH(Consolidated_sheets[[#This Row],[Patient_ID]],Insurance_data[Patient_ID],0))</f>
        <v>Public</v>
      </c>
      <c r="L3253" s="6">
        <f>INDEX(Insurance_data[Insurance_Amount],MATCH(Consolidated_sheets[[#This Row],[Patient_ID]],Insurance_data[Patient_ID],0))</f>
        <v>467.4</v>
      </c>
    </row>
    <row r="3254" spans="1:12" x14ac:dyDescent="0.3">
      <c r="A3254" t="s">
        <v>174</v>
      </c>
      <c r="B3254" t="s">
        <v>5954</v>
      </c>
      <c r="C3254" s="6">
        <v>508.5</v>
      </c>
      <c r="D3254" s="1">
        <v>44313.9639948564</v>
      </c>
      <c r="E3254" s="1" t="str">
        <f>TEXT(Consolidated_sheets[[#This Row],[Date]],"yyyy")</f>
        <v>2021</v>
      </c>
      <c r="F3254" s="1" t="str">
        <f>TEXT(Consolidated_sheets[[#This Row],[Date]],"mmmm")</f>
        <v>April</v>
      </c>
      <c r="G3254" t="str">
        <f>INDEX(Patient_data[Patient_Name],MATCH(Consolidated_sheets[[#This Row],[Patient_ID]],Patient_data[Patient_ID],0))</f>
        <v>Gordon Salas</v>
      </c>
      <c r="H3254">
        <f>INDEX(Patient_data[Age],MATCH(Consolidated_sheets[[#This Row],[Patient_ID]],Patient_data[Patient_ID],0))</f>
        <v>29</v>
      </c>
      <c r="I3254" t="str">
        <f>INDEX(Patient_data[Gender],MATCH(Consolidated_sheets[[#This Row],[Patient_ID]],Patient_data[Patient_ID],0))</f>
        <v>Male</v>
      </c>
      <c r="J3254" t="str">
        <f>INDEX(Location_data[Location],MATCH(Consolidated_sheets[[#This Row],[Patient_ID]],Location_data[Patient_ID],0))</f>
        <v>Houston</v>
      </c>
      <c r="K3254" t="str">
        <f>INDEX(Insurance_data[Insurance_Type],MATCH(Consolidated_sheets[[#This Row],[Patient_ID]],Insurance_data[Patient_ID],0))</f>
        <v>Private</v>
      </c>
      <c r="L3254" s="6">
        <f>INDEX(Insurance_data[Insurance_Amount],MATCH(Consolidated_sheets[[#This Row],[Patient_ID]],Insurance_data[Patient_ID],0))</f>
        <v>4897.6099999999997</v>
      </c>
    </row>
    <row r="3255" spans="1:12" x14ac:dyDescent="0.3">
      <c r="A3255" t="s">
        <v>2785</v>
      </c>
      <c r="B3255" t="s">
        <v>5952</v>
      </c>
      <c r="C3255" s="6">
        <v>1368.67</v>
      </c>
      <c r="D3255" s="1">
        <v>44314.224746392341</v>
      </c>
      <c r="E3255" s="1" t="str">
        <f>TEXT(Consolidated_sheets[[#This Row],[Date]],"yyyy")</f>
        <v>2021</v>
      </c>
      <c r="F3255" s="1" t="str">
        <f>TEXT(Consolidated_sheets[[#This Row],[Date]],"mmmm")</f>
        <v>April</v>
      </c>
      <c r="G3255" t="str">
        <f>INDEX(Patient_data[Patient_Name],MATCH(Consolidated_sheets[[#This Row],[Patient_ID]],Patient_data[Patient_ID],0))</f>
        <v>Emily Lawson</v>
      </c>
      <c r="H3255">
        <f>INDEX(Patient_data[Age],MATCH(Consolidated_sheets[[#This Row],[Patient_ID]],Patient_data[Patient_ID],0))</f>
        <v>89</v>
      </c>
      <c r="I3255" t="str">
        <f>INDEX(Patient_data[Gender],MATCH(Consolidated_sheets[[#This Row],[Patient_ID]],Patient_data[Patient_ID],0))</f>
        <v>Female</v>
      </c>
      <c r="J3255" t="str">
        <f>INDEX(Location_data[Location],MATCH(Consolidated_sheets[[#This Row],[Patient_ID]],Location_data[Patient_ID],0))</f>
        <v>New York</v>
      </c>
      <c r="K3255" t="str">
        <f>INDEX(Insurance_data[Insurance_Type],MATCH(Consolidated_sheets[[#This Row],[Patient_ID]],Insurance_data[Patient_ID],0))</f>
        <v>Private</v>
      </c>
      <c r="L3255" s="6">
        <f>INDEX(Insurance_data[Insurance_Amount],MATCH(Consolidated_sheets[[#This Row],[Patient_ID]],Insurance_data[Patient_ID],0))</f>
        <v>1280</v>
      </c>
    </row>
    <row r="3256" spans="1:12" x14ac:dyDescent="0.3">
      <c r="A3256" t="s">
        <v>730</v>
      </c>
      <c r="B3256" t="s">
        <v>5955</v>
      </c>
      <c r="C3256" s="6">
        <v>4423.3999999999996</v>
      </c>
      <c r="D3256" s="1">
        <v>44314.485497928283</v>
      </c>
      <c r="E3256" s="1" t="str">
        <f>TEXT(Consolidated_sheets[[#This Row],[Date]],"yyyy")</f>
        <v>2021</v>
      </c>
      <c r="F3256" s="1" t="str">
        <f>TEXT(Consolidated_sheets[[#This Row],[Date]],"mmmm")</f>
        <v>April</v>
      </c>
      <c r="G3256" t="str">
        <f>INDEX(Patient_data[Patient_Name],MATCH(Consolidated_sheets[[#This Row],[Patient_ID]],Patient_data[Patient_ID],0))</f>
        <v>Tim Edwards DDS</v>
      </c>
      <c r="H3256">
        <f>INDEX(Patient_data[Age],MATCH(Consolidated_sheets[[#This Row],[Patient_ID]],Patient_data[Patient_ID],0))</f>
        <v>81</v>
      </c>
      <c r="I3256" t="str">
        <f>INDEX(Patient_data[Gender],MATCH(Consolidated_sheets[[#This Row],[Patient_ID]],Patient_data[Patient_ID],0))</f>
        <v>Female</v>
      </c>
      <c r="J3256" t="str">
        <f>INDEX(Location_data[Location],MATCH(Consolidated_sheets[[#This Row],[Patient_ID]],Location_data[Patient_ID],0))</f>
        <v>Los Angeles</v>
      </c>
      <c r="K3256" t="str">
        <f>INDEX(Insurance_data[Insurance_Type],MATCH(Consolidated_sheets[[#This Row],[Patient_ID]],Insurance_data[Patient_ID],0))</f>
        <v>Private</v>
      </c>
      <c r="L3256" s="6">
        <f>INDEX(Insurance_data[Insurance_Amount],MATCH(Consolidated_sheets[[#This Row],[Patient_ID]],Insurance_data[Patient_ID],0))</f>
        <v>6540.83</v>
      </c>
    </row>
    <row r="3257" spans="1:12" x14ac:dyDescent="0.3">
      <c r="A3257" t="s">
        <v>2887</v>
      </c>
      <c r="B3257" t="s">
        <v>5954</v>
      </c>
      <c r="C3257" s="6">
        <v>3277.91</v>
      </c>
      <c r="D3257" s="1">
        <v>44314.746249464202</v>
      </c>
      <c r="E3257" s="1" t="str">
        <f>TEXT(Consolidated_sheets[[#This Row],[Date]],"yyyy")</f>
        <v>2021</v>
      </c>
      <c r="F3257" s="1" t="str">
        <f>TEXT(Consolidated_sheets[[#This Row],[Date]],"mmmm")</f>
        <v>April</v>
      </c>
      <c r="G3257" t="str">
        <f>INDEX(Patient_data[Patient_Name],MATCH(Consolidated_sheets[[#This Row],[Patient_ID]],Patient_data[Patient_ID],0))</f>
        <v>Andrew Brooks</v>
      </c>
      <c r="H3257">
        <f>INDEX(Patient_data[Age],MATCH(Consolidated_sheets[[#This Row],[Patient_ID]],Patient_data[Patient_ID],0))</f>
        <v>57</v>
      </c>
      <c r="I3257" t="str">
        <f>INDEX(Patient_data[Gender],MATCH(Consolidated_sheets[[#This Row],[Patient_ID]],Patient_data[Patient_ID],0))</f>
        <v>Male</v>
      </c>
      <c r="J3257" t="str">
        <f>INDEX(Location_data[Location],MATCH(Consolidated_sheets[[#This Row],[Patient_ID]],Location_data[Patient_ID],0))</f>
        <v>Houston</v>
      </c>
      <c r="K3257" t="str">
        <f>INDEX(Insurance_data[Insurance_Type],MATCH(Consolidated_sheets[[#This Row],[Patient_ID]],Insurance_data[Patient_ID],0))</f>
        <v>Public</v>
      </c>
      <c r="L3257" s="6">
        <f>INDEX(Insurance_data[Insurance_Amount],MATCH(Consolidated_sheets[[#This Row],[Patient_ID]],Insurance_data[Patient_ID],0))</f>
        <v>2019.1</v>
      </c>
    </row>
    <row r="3258" spans="1:12" x14ac:dyDescent="0.3">
      <c r="A3258" t="s">
        <v>298</v>
      </c>
      <c r="B3258" t="s">
        <v>5952</v>
      </c>
      <c r="C3258" s="6">
        <v>311.79000000000002</v>
      </c>
      <c r="D3258" s="1">
        <v>44315.007001000136</v>
      </c>
      <c r="E3258" s="1" t="str">
        <f>TEXT(Consolidated_sheets[[#This Row],[Date]],"yyyy")</f>
        <v>2021</v>
      </c>
      <c r="F3258" s="1" t="str">
        <f>TEXT(Consolidated_sheets[[#This Row],[Date]],"mmmm")</f>
        <v>April</v>
      </c>
      <c r="G3258" t="str">
        <f>INDEX(Patient_data[Patient_Name],MATCH(Consolidated_sheets[[#This Row],[Patient_ID]],Patient_data[Patient_ID],0))</f>
        <v>Rachel Turner</v>
      </c>
      <c r="H3258">
        <f>INDEX(Patient_data[Age],MATCH(Consolidated_sheets[[#This Row],[Patient_ID]],Patient_data[Patient_ID],0))</f>
        <v>32</v>
      </c>
      <c r="I3258" t="str">
        <f>INDEX(Patient_data[Gender],MATCH(Consolidated_sheets[[#This Row],[Patient_ID]],Patient_data[Patient_ID],0))</f>
        <v>Female</v>
      </c>
      <c r="J3258" t="str">
        <f>INDEX(Location_data[Location],MATCH(Consolidated_sheets[[#This Row],[Patient_ID]],Location_data[Patient_ID],0))</f>
        <v>Houston</v>
      </c>
      <c r="K3258" t="str">
        <f>INDEX(Insurance_data[Insurance_Type],MATCH(Consolidated_sheets[[#This Row],[Patient_ID]],Insurance_data[Patient_ID],0))</f>
        <v>Private</v>
      </c>
      <c r="L3258" s="6">
        <f>INDEX(Insurance_data[Insurance_Amount],MATCH(Consolidated_sheets[[#This Row],[Patient_ID]],Insurance_data[Patient_ID],0))</f>
        <v>9753.5</v>
      </c>
    </row>
    <row r="3259" spans="1:12" x14ac:dyDescent="0.3">
      <c r="A3259" t="s">
        <v>511</v>
      </c>
      <c r="B3259" t="s">
        <v>5955</v>
      </c>
      <c r="C3259" s="6">
        <v>4284.47</v>
      </c>
      <c r="D3259" s="1">
        <v>44315.267752536078</v>
      </c>
      <c r="E3259" s="1" t="str">
        <f>TEXT(Consolidated_sheets[[#This Row],[Date]],"yyyy")</f>
        <v>2021</v>
      </c>
      <c r="F3259" s="1" t="str">
        <f>TEXT(Consolidated_sheets[[#This Row],[Date]],"mmmm")</f>
        <v>April</v>
      </c>
      <c r="G3259" t="str">
        <f>INDEX(Patient_data[Patient_Name],MATCH(Consolidated_sheets[[#This Row],[Patient_ID]],Patient_data[Patient_ID],0))</f>
        <v>Jason Leonard</v>
      </c>
      <c r="H3259">
        <f>INDEX(Patient_data[Age],MATCH(Consolidated_sheets[[#This Row],[Patient_ID]],Patient_data[Patient_ID],0))</f>
        <v>48</v>
      </c>
      <c r="I3259" t="str">
        <f>INDEX(Patient_data[Gender],MATCH(Consolidated_sheets[[#This Row],[Patient_ID]],Patient_data[Patient_ID],0))</f>
        <v>Male</v>
      </c>
      <c r="J3259" t="str">
        <f>INDEX(Location_data[Location],MATCH(Consolidated_sheets[[#This Row],[Patient_ID]],Location_data[Patient_ID],0))</f>
        <v>New York</v>
      </c>
      <c r="K3259" t="str">
        <f>INDEX(Insurance_data[Insurance_Type],MATCH(Consolidated_sheets[[#This Row],[Patient_ID]],Insurance_data[Patient_ID],0))</f>
        <v>Public</v>
      </c>
      <c r="L3259" s="6">
        <f>INDEX(Insurance_data[Insurance_Amount],MATCH(Consolidated_sheets[[#This Row],[Patient_ID]],Insurance_data[Patient_ID],0))</f>
        <v>5919.07</v>
      </c>
    </row>
    <row r="3260" spans="1:12" x14ac:dyDescent="0.3">
      <c r="A3260" t="s">
        <v>379</v>
      </c>
      <c r="B3260" t="s">
        <v>5954</v>
      </c>
      <c r="C3260" s="6">
        <v>4795.43</v>
      </c>
      <c r="D3260" s="1">
        <v>44315.528504071997</v>
      </c>
      <c r="E3260" s="1" t="str">
        <f>TEXT(Consolidated_sheets[[#This Row],[Date]],"yyyy")</f>
        <v>2021</v>
      </c>
      <c r="F3260" s="1" t="str">
        <f>TEXT(Consolidated_sheets[[#This Row],[Date]],"mmmm")</f>
        <v>April</v>
      </c>
      <c r="G3260" t="str">
        <f>INDEX(Patient_data[Patient_Name],MATCH(Consolidated_sheets[[#This Row],[Patient_ID]],Patient_data[Patient_ID],0))</f>
        <v>Holly Williams</v>
      </c>
      <c r="H3260">
        <f>INDEX(Patient_data[Age],MATCH(Consolidated_sheets[[#This Row],[Patient_ID]],Patient_data[Patient_ID],0))</f>
        <v>68</v>
      </c>
      <c r="I3260" t="str">
        <f>INDEX(Patient_data[Gender],MATCH(Consolidated_sheets[[#This Row],[Patient_ID]],Patient_data[Patient_ID],0))</f>
        <v>Male</v>
      </c>
      <c r="J3260" t="str">
        <f>INDEX(Location_data[Location],MATCH(Consolidated_sheets[[#This Row],[Patient_ID]],Location_data[Patient_ID],0))</f>
        <v>Phoenix</v>
      </c>
      <c r="K3260" t="str">
        <f>INDEX(Insurance_data[Insurance_Type],MATCH(Consolidated_sheets[[#This Row],[Patient_ID]],Insurance_data[Patient_ID],0))</f>
        <v>Private</v>
      </c>
      <c r="L3260" s="6">
        <f>INDEX(Insurance_data[Insurance_Amount],MATCH(Consolidated_sheets[[#This Row],[Patient_ID]],Insurance_data[Patient_ID],0))</f>
        <v>395.04</v>
      </c>
    </row>
    <row r="3261" spans="1:12" x14ac:dyDescent="0.3">
      <c r="A3261" t="s">
        <v>756</v>
      </c>
      <c r="B3261" t="s">
        <v>5952</v>
      </c>
      <c r="C3261" s="6">
        <v>2956.9</v>
      </c>
      <c r="D3261" s="1">
        <v>44315.789255607939</v>
      </c>
      <c r="E3261" s="1" t="str">
        <f>TEXT(Consolidated_sheets[[#This Row],[Date]],"yyyy")</f>
        <v>2021</v>
      </c>
      <c r="F3261" s="1" t="str">
        <f>TEXT(Consolidated_sheets[[#This Row],[Date]],"mmmm")</f>
        <v>April</v>
      </c>
      <c r="G3261" t="str">
        <f>INDEX(Patient_data[Patient_Name],MATCH(Consolidated_sheets[[#This Row],[Patient_ID]],Patient_data[Patient_ID],0))</f>
        <v>Robert Lee</v>
      </c>
      <c r="H3261">
        <f>INDEX(Patient_data[Age],MATCH(Consolidated_sheets[[#This Row],[Patient_ID]],Patient_data[Patient_ID],0))</f>
        <v>76</v>
      </c>
      <c r="I3261" t="str">
        <f>INDEX(Patient_data[Gender],MATCH(Consolidated_sheets[[#This Row],[Patient_ID]],Patient_data[Patient_ID],0))</f>
        <v>Male</v>
      </c>
      <c r="J3261" t="str">
        <f>INDEX(Location_data[Location],MATCH(Consolidated_sheets[[#This Row],[Patient_ID]],Location_data[Patient_ID],0))</f>
        <v>Los Angeles</v>
      </c>
      <c r="K3261" t="str">
        <f>INDEX(Insurance_data[Insurance_Type],MATCH(Consolidated_sheets[[#This Row],[Patient_ID]],Insurance_data[Patient_ID],0))</f>
        <v>Private</v>
      </c>
      <c r="L3261" s="6">
        <f>INDEX(Insurance_data[Insurance_Amount],MATCH(Consolidated_sheets[[#This Row],[Patient_ID]],Insurance_data[Patient_ID],0))</f>
        <v>2465.8000000000002</v>
      </c>
    </row>
    <row r="3262" spans="1:12" x14ac:dyDescent="0.3">
      <c r="A3262" t="s">
        <v>1224</v>
      </c>
      <c r="B3262" t="s">
        <v>5954</v>
      </c>
      <c r="C3262" s="6">
        <v>899.73</v>
      </c>
      <c r="D3262" s="1">
        <v>44316.05000714388</v>
      </c>
      <c r="E3262" s="1" t="str">
        <f>TEXT(Consolidated_sheets[[#This Row],[Date]],"yyyy")</f>
        <v>2021</v>
      </c>
      <c r="F3262" s="1" t="str">
        <f>TEXT(Consolidated_sheets[[#This Row],[Date]],"mmmm")</f>
        <v>April</v>
      </c>
      <c r="G3262" t="str">
        <f>INDEX(Patient_data[Patient_Name],MATCH(Consolidated_sheets[[#This Row],[Patient_ID]],Patient_data[Patient_ID],0))</f>
        <v>Lisa Brown</v>
      </c>
      <c r="H3262">
        <f>INDEX(Patient_data[Age],MATCH(Consolidated_sheets[[#This Row],[Patient_ID]],Patient_data[Patient_ID],0))</f>
        <v>26</v>
      </c>
      <c r="I3262" t="str">
        <f>INDEX(Patient_data[Gender],MATCH(Consolidated_sheets[[#This Row],[Patient_ID]],Patient_data[Patient_ID],0))</f>
        <v>Female</v>
      </c>
      <c r="J3262" t="str">
        <f>INDEX(Location_data[Location],MATCH(Consolidated_sheets[[#This Row],[Patient_ID]],Location_data[Patient_ID],0))</f>
        <v>Phoenix</v>
      </c>
      <c r="K3262" t="str">
        <f>INDEX(Insurance_data[Insurance_Type],MATCH(Consolidated_sheets[[#This Row],[Patient_ID]],Insurance_data[Patient_ID],0))</f>
        <v>Private</v>
      </c>
      <c r="L3262" s="6">
        <f>INDEX(Insurance_data[Insurance_Amount],MATCH(Consolidated_sheets[[#This Row],[Patient_ID]],Insurance_data[Patient_ID],0))</f>
        <v>9273.9599999999991</v>
      </c>
    </row>
    <row r="3263" spans="1:12" x14ac:dyDescent="0.3">
      <c r="A3263" t="s">
        <v>2641</v>
      </c>
      <c r="B3263" t="s">
        <v>5952</v>
      </c>
      <c r="C3263" s="6">
        <v>2716.21</v>
      </c>
      <c r="D3263" s="1">
        <v>44316.3107586798</v>
      </c>
      <c r="E3263" s="1" t="str">
        <f>TEXT(Consolidated_sheets[[#This Row],[Date]],"yyyy")</f>
        <v>2021</v>
      </c>
      <c r="F3263" s="1" t="str">
        <f>TEXT(Consolidated_sheets[[#This Row],[Date]],"mmmm")</f>
        <v>April</v>
      </c>
      <c r="G3263" t="str">
        <f>INDEX(Patient_data[Patient_Name],MATCH(Consolidated_sheets[[#This Row],[Patient_ID]],Patient_data[Patient_ID],0))</f>
        <v>Brian Goodwin</v>
      </c>
      <c r="H3263">
        <f>INDEX(Patient_data[Age],MATCH(Consolidated_sheets[[#This Row],[Patient_ID]],Patient_data[Patient_ID],0))</f>
        <v>61</v>
      </c>
      <c r="I3263" t="str">
        <f>INDEX(Patient_data[Gender],MATCH(Consolidated_sheets[[#This Row],[Patient_ID]],Patient_data[Patient_ID],0))</f>
        <v>Female</v>
      </c>
      <c r="J3263" t="str">
        <f>INDEX(Location_data[Location],MATCH(Consolidated_sheets[[#This Row],[Patient_ID]],Location_data[Patient_ID],0))</f>
        <v>Chicago</v>
      </c>
      <c r="K3263" t="str">
        <f>INDEX(Insurance_data[Insurance_Type],MATCH(Consolidated_sheets[[#This Row],[Patient_ID]],Insurance_data[Patient_ID],0))</f>
        <v>None</v>
      </c>
      <c r="L3263" s="6">
        <f>INDEX(Insurance_data[Insurance_Amount],MATCH(Consolidated_sheets[[#This Row],[Patient_ID]],Insurance_data[Patient_ID],0))</f>
        <v>1304.5</v>
      </c>
    </row>
    <row r="3264" spans="1:12" x14ac:dyDescent="0.3">
      <c r="A3264" t="s">
        <v>2027</v>
      </c>
      <c r="B3264" t="s">
        <v>5955</v>
      </c>
      <c r="C3264" s="6">
        <v>1111.02</v>
      </c>
      <c r="D3264" s="1">
        <v>44316.571510215741</v>
      </c>
      <c r="E3264" s="1" t="str">
        <f>TEXT(Consolidated_sheets[[#This Row],[Date]],"yyyy")</f>
        <v>2021</v>
      </c>
      <c r="F3264" s="1" t="str">
        <f>TEXT(Consolidated_sheets[[#This Row],[Date]],"mmmm")</f>
        <v>April</v>
      </c>
      <c r="G3264" t="str">
        <f>INDEX(Patient_data[Patient_Name],MATCH(Consolidated_sheets[[#This Row],[Patient_ID]],Patient_data[Patient_ID],0))</f>
        <v>Wesley Barnes</v>
      </c>
      <c r="H3264">
        <f>INDEX(Patient_data[Age],MATCH(Consolidated_sheets[[#This Row],[Patient_ID]],Patient_data[Patient_ID],0))</f>
        <v>31</v>
      </c>
      <c r="I3264" t="str">
        <f>INDEX(Patient_data[Gender],MATCH(Consolidated_sheets[[#This Row],[Patient_ID]],Patient_data[Patient_ID],0))</f>
        <v>Female</v>
      </c>
      <c r="J3264" t="str">
        <f>INDEX(Location_data[Location],MATCH(Consolidated_sheets[[#This Row],[Patient_ID]],Location_data[Patient_ID],0))</f>
        <v>Los Angeles</v>
      </c>
      <c r="K3264" t="str">
        <f>INDEX(Insurance_data[Insurance_Type],MATCH(Consolidated_sheets[[#This Row],[Patient_ID]],Insurance_data[Patient_ID],0))</f>
        <v>Private</v>
      </c>
      <c r="L3264" s="6">
        <f>INDEX(Insurance_data[Insurance_Amount],MATCH(Consolidated_sheets[[#This Row],[Patient_ID]],Insurance_data[Patient_ID],0))</f>
        <v>2107.8000000000002</v>
      </c>
    </row>
    <row r="3265" spans="1:12" x14ac:dyDescent="0.3">
      <c r="A3265" t="s">
        <v>2978</v>
      </c>
      <c r="B3265" t="s">
        <v>5952</v>
      </c>
      <c r="C3265" s="6">
        <v>2142.1799999999998</v>
      </c>
      <c r="D3265" s="1">
        <v>44316.832261751682</v>
      </c>
      <c r="E3265" s="1" t="str">
        <f>TEXT(Consolidated_sheets[[#This Row],[Date]],"yyyy")</f>
        <v>2021</v>
      </c>
      <c r="F3265" s="1" t="str">
        <f>TEXT(Consolidated_sheets[[#This Row],[Date]],"mmmm")</f>
        <v>April</v>
      </c>
      <c r="G3265" t="str">
        <f>INDEX(Patient_data[Patient_Name],MATCH(Consolidated_sheets[[#This Row],[Patient_ID]],Patient_data[Patient_ID],0))</f>
        <v>Hunter Case</v>
      </c>
      <c r="H3265">
        <f>INDEX(Patient_data[Age],MATCH(Consolidated_sheets[[#This Row],[Patient_ID]],Patient_data[Patient_ID],0))</f>
        <v>26</v>
      </c>
      <c r="I3265" t="str">
        <f>INDEX(Patient_data[Gender],MATCH(Consolidated_sheets[[#This Row],[Patient_ID]],Patient_data[Patient_ID],0))</f>
        <v>Female</v>
      </c>
      <c r="J3265" t="str">
        <f>INDEX(Location_data[Location],MATCH(Consolidated_sheets[[#This Row],[Patient_ID]],Location_data[Patient_ID],0))</f>
        <v>Los Angeles</v>
      </c>
      <c r="K3265" t="str">
        <f>INDEX(Insurance_data[Insurance_Type],MATCH(Consolidated_sheets[[#This Row],[Patient_ID]],Insurance_data[Patient_ID],0))</f>
        <v>None</v>
      </c>
      <c r="L3265" s="6">
        <f>INDEX(Insurance_data[Insurance_Amount],MATCH(Consolidated_sheets[[#This Row],[Patient_ID]],Insurance_data[Patient_ID],0))</f>
        <v>3453.61</v>
      </c>
    </row>
    <row r="3266" spans="1:12" x14ac:dyDescent="0.3">
      <c r="A3266" t="s">
        <v>2860</v>
      </c>
      <c r="B3266" t="s">
        <v>5952</v>
      </c>
      <c r="C3266" s="6">
        <v>3333.54</v>
      </c>
      <c r="D3266" s="1">
        <v>44317.093013287602</v>
      </c>
      <c r="E3266" s="1" t="str">
        <f>TEXT(Consolidated_sheets[[#This Row],[Date]],"yyyy")</f>
        <v>2021</v>
      </c>
      <c r="F3266" s="1" t="str">
        <f>TEXT(Consolidated_sheets[[#This Row],[Date]],"mmmm")</f>
        <v>May</v>
      </c>
      <c r="G3266" t="str">
        <f>INDEX(Patient_data[Patient_Name],MATCH(Consolidated_sheets[[#This Row],[Patient_ID]],Patient_data[Patient_ID],0))</f>
        <v>Stephen Turner</v>
      </c>
      <c r="H3266">
        <f>INDEX(Patient_data[Age],MATCH(Consolidated_sheets[[#This Row],[Patient_ID]],Patient_data[Patient_ID],0))</f>
        <v>64</v>
      </c>
      <c r="I3266" t="str">
        <f>INDEX(Patient_data[Gender],MATCH(Consolidated_sheets[[#This Row],[Patient_ID]],Patient_data[Patient_ID],0))</f>
        <v>Female</v>
      </c>
      <c r="J3266" t="str">
        <f>INDEX(Location_data[Location],MATCH(Consolidated_sheets[[#This Row],[Patient_ID]],Location_data[Patient_ID],0))</f>
        <v>New York</v>
      </c>
      <c r="K3266" t="str">
        <f>INDEX(Insurance_data[Insurance_Type],MATCH(Consolidated_sheets[[#This Row],[Patient_ID]],Insurance_data[Patient_ID],0))</f>
        <v>None</v>
      </c>
      <c r="L3266" s="6">
        <f>INDEX(Insurance_data[Insurance_Amount],MATCH(Consolidated_sheets[[#This Row],[Patient_ID]],Insurance_data[Patient_ID],0))</f>
        <v>3662.35</v>
      </c>
    </row>
    <row r="3267" spans="1:12" x14ac:dyDescent="0.3">
      <c r="A3267" t="s">
        <v>610</v>
      </c>
      <c r="B3267" t="s">
        <v>5955</v>
      </c>
      <c r="C3267" s="6">
        <v>4777.7700000000004</v>
      </c>
      <c r="D3267" s="1">
        <v>44317.353764823543</v>
      </c>
      <c r="E3267" s="1" t="str">
        <f>TEXT(Consolidated_sheets[[#This Row],[Date]],"yyyy")</f>
        <v>2021</v>
      </c>
      <c r="F3267" s="1" t="str">
        <f>TEXT(Consolidated_sheets[[#This Row],[Date]],"mmmm")</f>
        <v>May</v>
      </c>
      <c r="G3267" t="str">
        <f>INDEX(Patient_data[Patient_Name],MATCH(Consolidated_sheets[[#This Row],[Patient_ID]],Patient_data[Patient_ID],0))</f>
        <v>Dillon Davis</v>
      </c>
      <c r="H3267">
        <f>INDEX(Patient_data[Age],MATCH(Consolidated_sheets[[#This Row],[Patient_ID]],Patient_data[Patient_ID],0))</f>
        <v>41</v>
      </c>
      <c r="I3267" t="str">
        <f>INDEX(Patient_data[Gender],MATCH(Consolidated_sheets[[#This Row],[Patient_ID]],Patient_data[Patient_ID],0))</f>
        <v>Female</v>
      </c>
      <c r="J3267" t="str">
        <f>INDEX(Location_data[Location],MATCH(Consolidated_sheets[[#This Row],[Patient_ID]],Location_data[Patient_ID],0))</f>
        <v>Chicago</v>
      </c>
      <c r="K3267" t="str">
        <f>INDEX(Insurance_data[Insurance_Type],MATCH(Consolidated_sheets[[#This Row],[Patient_ID]],Insurance_data[Patient_ID],0))</f>
        <v>Public</v>
      </c>
      <c r="L3267" s="6">
        <f>INDEX(Insurance_data[Insurance_Amount],MATCH(Consolidated_sheets[[#This Row],[Patient_ID]],Insurance_data[Patient_ID],0))</f>
        <v>8675.59</v>
      </c>
    </row>
    <row r="3268" spans="1:12" x14ac:dyDescent="0.3">
      <c r="A3268" t="s">
        <v>271</v>
      </c>
      <c r="B3268" t="s">
        <v>5952</v>
      </c>
      <c r="C3268" s="6">
        <v>3817.59</v>
      </c>
      <c r="D3268" s="1">
        <v>44317.614516359477</v>
      </c>
      <c r="E3268" s="1" t="str">
        <f>TEXT(Consolidated_sheets[[#This Row],[Date]],"yyyy")</f>
        <v>2021</v>
      </c>
      <c r="F3268" s="1" t="str">
        <f>TEXT(Consolidated_sheets[[#This Row],[Date]],"mmmm")</f>
        <v>May</v>
      </c>
      <c r="G3268" t="str">
        <f>INDEX(Patient_data[Patient_Name],MATCH(Consolidated_sheets[[#This Row],[Patient_ID]],Patient_data[Patient_ID],0))</f>
        <v>Daniel Reid</v>
      </c>
      <c r="H3268">
        <f>INDEX(Patient_data[Age],MATCH(Consolidated_sheets[[#This Row],[Patient_ID]],Patient_data[Patient_ID],0))</f>
        <v>75</v>
      </c>
      <c r="I3268" t="str">
        <f>INDEX(Patient_data[Gender],MATCH(Consolidated_sheets[[#This Row],[Patient_ID]],Patient_data[Patient_ID],0))</f>
        <v>Male</v>
      </c>
      <c r="J3268" t="str">
        <f>INDEX(Location_data[Location],MATCH(Consolidated_sheets[[#This Row],[Patient_ID]],Location_data[Patient_ID],0))</f>
        <v>New York</v>
      </c>
      <c r="K3268" t="str">
        <f>INDEX(Insurance_data[Insurance_Type],MATCH(Consolidated_sheets[[#This Row],[Patient_ID]],Insurance_data[Patient_ID],0))</f>
        <v>Private</v>
      </c>
      <c r="L3268" s="6">
        <f>INDEX(Insurance_data[Insurance_Amount],MATCH(Consolidated_sheets[[#This Row],[Patient_ID]],Insurance_data[Patient_ID],0))</f>
        <v>1732.43</v>
      </c>
    </row>
    <row r="3269" spans="1:12" x14ac:dyDescent="0.3">
      <c r="A3269" t="s">
        <v>1749</v>
      </c>
      <c r="B3269" t="s">
        <v>5952</v>
      </c>
      <c r="C3269" s="6">
        <v>531.49</v>
      </c>
      <c r="D3269" s="1">
        <v>44317.875267895397</v>
      </c>
      <c r="E3269" s="1" t="str">
        <f>TEXT(Consolidated_sheets[[#This Row],[Date]],"yyyy")</f>
        <v>2021</v>
      </c>
      <c r="F3269" s="1" t="str">
        <f>TEXT(Consolidated_sheets[[#This Row],[Date]],"mmmm")</f>
        <v>May</v>
      </c>
      <c r="G3269" t="str">
        <f>INDEX(Patient_data[Patient_Name],MATCH(Consolidated_sheets[[#This Row],[Patient_ID]],Patient_data[Patient_ID],0))</f>
        <v>Terri Allen</v>
      </c>
      <c r="H3269">
        <f>INDEX(Patient_data[Age],MATCH(Consolidated_sheets[[#This Row],[Patient_ID]],Patient_data[Patient_ID],0))</f>
        <v>69</v>
      </c>
      <c r="I3269" t="str">
        <f>INDEX(Patient_data[Gender],MATCH(Consolidated_sheets[[#This Row],[Patient_ID]],Patient_data[Patient_ID],0))</f>
        <v>Male</v>
      </c>
      <c r="J3269" t="str">
        <f>INDEX(Location_data[Location],MATCH(Consolidated_sheets[[#This Row],[Patient_ID]],Location_data[Patient_ID],0))</f>
        <v>New York</v>
      </c>
      <c r="K3269" t="str">
        <f>INDEX(Insurance_data[Insurance_Type],MATCH(Consolidated_sheets[[#This Row],[Patient_ID]],Insurance_data[Patient_ID],0))</f>
        <v>None</v>
      </c>
      <c r="L3269" s="6">
        <f>INDEX(Insurance_data[Insurance_Amount],MATCH(Consolidated_sheets[[#This Row],[Patient_ID]],Insurance_data[Patient_ID],0))</f>
        <v>894.02</v>
      </c>
    </row>
    <row r="3270" spans="1:12" x14ac:dyDescent="0.3">
      <c r="A3270" t="s">
        <v>2488</v>
      </c>
      <c r="B3270" t="s">
        <v>5952</v>
      </c>
      <c r="C3270" s="6">
        <v>2991.75</v>
      </c>
      <c r="D3270" s="1">
        <v>44318.136019431353</v>
      </c>
      <c r="E3270" s="1" t="str">
        <f>TEXT(Consolidated_sheets[[#This Row],[Date]],"yyyy")</f>
        <v>2021</v>
      </c>
      <c r="F3270" s="1" t="str">
        <f>TEXT(Consolidated_sheets[[#This Row],[Date]],"mmmm")</f>
        <v>May</v>
      </c>
      <c r="G3270" t="str">
        <f>INDEX(Patient_data[Patient_Name],MATCH(Consolidated_sheets[[#This Row],[Patient_ID]],Patient_data[Patient_ID],0))</f>
        <v>Linda Wallace</v>
      </c>
      <c r="H3270">
        <f>INDEX(Patient_data[Age],MATCH(Consolidated_sheets[[#This Row],[Patient_ID]],Patient_data[Patient_ID],0))</f>
        <v>87</v>
      </c>
      <c r="I3270" t="str">
        <f>INDEX(Patient_data[Gender],MATCH(Consolidated_sheets[[#This Row],[Patient_ID]],Patient_data[Patient_ID],0))</f>
        <v>Male</v>
      </c>
      <c r="J3270" t="str">
        <f>INDEX(Location_data[Location],MATCH(Consolidated_sheets[[#This Row],[Patient_ID]],Location_data[Patient_ID],0))</f>
        <v>Los Angeles</v>
      </c>
      <c r="K3270" t="str">
        <f>INDEX(Insurance_data[Insurance_Type],MATCH(Consolidated_sheets[[#This Row],[Patient_ID]],Insurance_data[Patient_ID],0))</f>
        <v>Private</v>
      </c>
      <c r="L3270" s="6">
        <f>INDEX(Insurance_data[Insurance_Amount],MATCH(Consolidated_sheets[[#This Row],[Patient_ID]],Insurance_data[Patient_ID],0))</f>
        <v>4154.21</v>
      </c>
    </row>
    <row r="3271" spans="1:12" x14ac:dyDescent="0.3">
      <c r="A3271" t="s">
        <v>2415</v>
      </c>
      <c r="B3271" t="s">
        <v>5952</v>
      </c>
      <c r="C3271" s="6">
        <v>2069.8000000000002</v>
      </c>
      <c r="D3271" s="1">
        <v>44318.39677096728</v>
      </c>
      <c r="E3271" s="1" t="str">
        <f>TEXT(Consolidated_sheets[[#This Row],[Date]],"yyyy")</f>
        <v>2021</v>
      </c>
      <c r="F3271" s="1" t="str">
        <f>TEXT(Consolidated_sheets[[#This Row],[Date]],"mmmm")</f>
        <v>May</v>
      </c>
      <c r="G3271" t="str">
        <f>INDEX(Patient_data[Patient_Name],MATCH(Consolidated_sheets[[#This Row],[Patient_ID]],Patient_data[Patient_ID],0))</f>
        <v>Melissa Brown</v>
      </c>
      <c r="H3271">
        <f>INDEX(Patient_data[Age],MATCH(Consolidated_sheets[[#This Row],[Patient_ID]],Patient_data[Patient_ID],0))</f>
        <v>68</v>
      </c>
      <c r="I3271" t="str">
        <f>INDEX(Patient_data[Gender],MATCH(Consolidated_sheets[[#This Row],[Patient_ID]],Patient_data[Patient_ID],0))</f>
        <v>Female</v>
      </c>
      <c r="J3271" t="str">
        <f>INDEX(Location_data[Location],MATCH(Consolidated_sheets[[#This Row],[Patient_ID]],Location_data[Patient_ID],0))</f>
        <v>Houston</v>
      </c>
      <c r="K3271" t="str">
        <f>INDEX(Insurance_data[Insurance_Type],MATCH(Consolidated_sheets[[#This Row],[Patient_ID]],Insurance_data[Patient_ID],0))</f>
        <v>Public</v>
      </c>
      <c r="L3271" s="6">
        <f>INDEX(Insurance_data[Insurance_Amount],MATCH(Consolidated_sheets[[#This Row],[Patient_ID]],Insurance_data[Patient_ID],0))</f>
        <v>2625.48</v>
      </c>
    </row>
    <row r="3272" spans="1:12" x14ac:dyDescent="0.3">
      <c r="A3272" t="s">
        <v>2450</v>
      </c>
      <c r="B3272" t="s">
        <v>5952</v>
      </c>
      <c r="C3272" s="6">
        <v>2083.31</v>
      </c>
      <c r="D3272" s="1">
        <v>44318.657522503207</v>
      </c>
      <c r="E3272" s="1" t="str">
        <f>TEXT(Consolidated_sheets[[#This Row],[Date]],"yyyy")</f>
        <v>2021</v>
      </c>
      <c r="F3272" s="1" t="str">
        <f>TEXT(Consolidated_sheets[[#This Row],[Date]],"mmmm")</f>
        <v>May</v>
      </c>
      <c r="G3272" t="str">
        <f>INDEX(Patient_data[Patient_Name],MATCH(Consolidated_sheets[[#This Row],[Patient_ID]],Patient_data[Patient_ID],0))</f>
        <v>Victoria Alexander</v>
      </c>
      <c r="H3272">
        <f>INDEX(Patient_data[Age],MATCH(Consolidated_sheets[[#This Row],[Patient_ID]],Patient_data[Patient_ID],0))</f>
        <v>67</v>
      </c>
      <c r="I3272" t="str">
        <f>INDEX(Patient_data[Gender],MATCH(Consolidated_sheets[[#This Row],[Patient_ID]],Patient_data[Patient_ID],0))</f>
        <v>Female</v>
      </c>
      <c r="J3272" t="str">
        <f>INDEX(Location_data[Location],MATCH(Consolidated_sheets[[#This Row],[Patient_ID]],Location_data[Patient_ID],0))</f>
        <v>Chicago</v>
      </c>
      <c r="K3272" t="str">
        <f>INDEX(Insurance_data[Insurance_Type],MATCH(Consolidated_sheets[[#This Row],[Patient_ID]],Insurance_data[Patient_ID],0))</f>
        <v>Private</v>
      </c>
      <c r="L3272" s="6">
        <f>INDEX(Insurance_data[Insurance_Amount],MATCH(Consolidated_sheets[[#This Row],[Patient_ID]],Insurance_data[Patient_ID],0))</f>
        <v>9460.99</v>
      </c>
    </row>
    <row r="3273" spans="1:12" x14ac:dyDescent="0.3">
      <c r="A3273" t="s">
        <v>2943</v>
      </c>
      <c r="B3273" t="s">
        <v>5955</v>
      </c>
      <c r="C3273" s="6">
        <v>4440.55</v>
      </c>
      <c r="D3273" s="1">
        <v>44318.918274039141</v>
      </c>
      <c r="E3273" s="1" t="str">
        <f>TEXT(Consolidated_sheets[[#This Row],[Date]],"yyyy")</f>
        <v>2021</v>
      </c>
      <c r="F3273" s="1" t="str">
        <f>TEXT(Consolidated_sheets[[#This Row],[Date]],"mmmm")</f>
        <v>May</v>
      </c>
      <c r="G3273" t="str">
        <f>INDEX(Patient_data[Patient_Name],MATCH(Consolidated_sheets[[#This Row],[Patient_ID]],Patient_data[Patient_ID],0))</f>
        <v>Adrienne Baker</v>
      </c>
      <c r="H3273">
        <f>INDEX(Patient_data[Age],MATCH(Consolidated_sheets[[#This Row],[Patient_ID]],Patient_data[Patient_ID],0))</f>
        <v>74</v>
      </c>
      <c r="I3273" t="str">
        <f>INDEX(Patient_data[Gender],MATCH(Consolidated_sheets[[#This Row],[Patient_ID]],Patient_data[Patient_ID],0))</f>
        <v>Male</v>
      </c>
      <c r="J3273" t="str">
        <f>INDEX(Location_data[Location],MATCH(Consolidated_sheets[[#This Row],[Patient_ID]],Location_data[Patient_ID],0))</f>
        <v>New York</v>
      </c>
      <c r="K3273" t="str">
        <f>INDEX(Insurance_data[Insurance_Type],MATCH(Consolidated_sheets[[#This Row],[Patient_ID]],Insurance_data[Patient_ID],0))</f>
        <v>None</v>
      </c>
      <c r="L3273" s="6">
        <f>INDEX(Insurance_data[Insurance_Amount],MATCH(Consolidated_sheets[[#This Row],[Patient_ID]],Insurance_data[Patient_ID],0))</f>
        <v>4658.91</v>
      </c>
    </row>
    <row r="3274" spans="1:12" x14ac:dyDescent="0.3">
      <c r="A3274" t="s">
        <v>74</v>
      </c>
      <c r="B3274" t="s">
        <v>5952</v>
      </c>
      <c r="C3274" s="6">
        <v>1889.97</v>
      </c>
      <c r="D3274" s="1">
        <v>44319.179025575082</v>
      </c>
      <c r="E3274" s="1" t="str">
        <f>TEXT(Consolidated_sheets[[#This Row],[Date]],"yyyy")</f>
        <v>2021</v>
      </c>
      <c r="F3274" s="1" t="str">
        <f>TEXT(Consolidated_sheets[[#This Row],[Date]],"mmmm")</f>
        <v>May</v>
      </c>
      <c r="G3274" t="str">
        <f>INDEX(Patient_data[Patient_Name],MATCH(Consolidated_sheets[[#This Row],[Patient_ID]],Patient_data[Patient_ID],0))</f>
        <v>Joanna Mosley</v>
      </c>
      <c r="H3274">
        <f>INDEX(Patient_data[Age],MATCH(Consolidated_sheets[[#This Row],[Patient_ID]],Patient_data[Patient_ID],0))</f>
        <v>80</v>
      </c>
      <c r="I3274" t="str">
        <f>INDEX(Patient_data[Gender],MATCH(Consolidated_sheets[[#This Row],[Patient_ID]],Patient_data[Patient_ID],0))</f>
        <v>Female</v>
      </c>
      <c r="J3274" t="str">
        <f>INDEX(Location_data[Location],MATCH(Consolidated_sheets[[#This Row],[Patient_ID]],Location_data[Patient_ID],0))</f>
        <v>Houston</v>
      </c>
      <c r="K3274" t="str">
        <f>INDEX(Insurance_data[Insurance_Type],MATCH(Consolidated_sheets[[#This Row],[Patient_ID]],Insurance_data[Patient_ID],0))</f>
        <v>None</v>
      </c>
      <c r="L3274" s="6">
        <f>INDEX(Insurance_data[Insurance_Amount],MATCH(Consolidated_sheets[[#This Row],[Patient_ID]],Insurance_data[Patient_ID],0))</f>
        <v>5092.8900000000003</v>
      </c>
    </row>
    <row r="3275" spans="1:12" x14ac:dyDescent="0.3">
      <c r="A3275" t="s">
        <v>2237</v>
      </c>
      <c r="B3275" t="s">
        <v>5952</v>
      </c>
      <c r="C3275" s="6">
        <v>1888.21</v>
      </c>
      <c r="D3275" s="1">
        <v>44319.439777111009</v>
      </c>
      <c r="E3275" s="1" t="str">
        <f>TEXT(Consolidated_sheets[[#This Row],[Date]],"yyyy")</f>
        <v>2021</v>
      </c>
      <c r="F3275" s="1" t="str">
        <f>TEXT(Consolidated_sheets[[#This Row],[Date]],"mmmm")</f>
        <v>May</v>
      </c>
      <c r="G3275" t="str">
        <f>INDEX(Patient_data[Patient_Name],MATCH(Consolidated_sheets[[#This Row],[Patient_ID]],Patient_data[Patient_ID],0))</f>
        <v>Austin Wood</v>
      </c>
      <c r="H3275">
        <f>INDEX(Patient_data[Age],MATCH(Consolidated_sheets[[#This Row],[Patient_ID]],Patient_data[Patient_ID],0))</f>
        <v>70</v>
      </c>
      <c r="I3275" t="str">
        <f>INDEX(Patient_data[Gender],MATCH(Consolidated_sheets[[#This Row],[Patient_ID]],Patient_data[Patient_ID],0))</f>
        <v>Male</v>
      </c>
      <c r="J3275" t="str">
        <f>INDEX(Location_data[Location],MATCH(Consolidated_sheets[[#This Row],[Patient_ID]],Location_data[Patient_ID],0))</f>
        <v>Phoenix</v>
      </c>
      <c r="K3275" t="str">
        <f>INDEX(Insurance_data[Insurance_Type],MATCH(Consolidated_sheets[[#This Row],[Patient_ID]],Insurance_data[Patient_ID],0))</f>
        <v>Private</v>
      </c>
      <c r="L3275" s="6">
        <f>INDEX(Insurance_data[Insurance_Amount],MATCH(Consolidated_sheets[[#This Row],[Patient_ID]],Insurance_data[Patient_ID],0))</f>
        <v>6486.93</v>
      </c>
    </row>
    <row r="3276" spans="1:12" x14ac:dyDescent="0.3">
      <c r="A3276" t="s">
        <v>2703</v>
      </c>
      <c r="B3276" t="s">
        <v>5953</v>
      </c>
      <c r="C3276" s="6">
        <v>2217.9</v>
      </c>
      <c r="D3276" s="1">
        <v>44319.700528646943</v>
      </c>
      <c r="E3276" s="1" t="str">
        <f>TEXT(Consolidated_sheets[[#This Row],[Date]],"yyyy")</f>
        <v>2021</v>
      </c>
      <c r="F3276" s="1" t="str">
        <f>TEXT(Consolidated_sheets[[#This Row],[Date]],"mmmm")</f>
        <v>May</v>
      </c>
      <c r="G3276" t="str">
        <f>INDEX(Patient_data[Patient_Name],MATCH(Consolidated_sheets[[#This Row],[Patient_ID]],Patient_data[Patient_ID],0))</f>
        <v>Cynthia Horn</v>
      </c>
      <c r="H3276">
        <f>INDEX(Patient_data[Age],MATCH(Consolidated_sheets[[#This Row],[Patient_ID]],Patient_data[Patient_ID],0))</f>
        <v>88</v>
      </c>
      <c r="I3276" t="str">
        <f>INDEX(Patient_data[Gender],MATCH(Consolidated_sheets[[#This Row],[Patient_ID]],Patient_data[Patient_ID],0))</f>
        <v>Female</v>
      </c>
      <c r="J3276" t="str">
        <f>INDEX(Location_data[Location],MATCH(Consolidated_sheets[[#This Row],[Patient_ID]],Location_data[Patient_ID],0))</f>
        <v>Phoenix</v>
      </c>
      <c r="K3276" t="str">
        <f>INDEX(Insurance_data[Insurance_Type],MATCH(Consolidated_sheets[[#This Row],[Patient_ID]],Insurance_data[Patient_ID],0))</f>
        <v>Private</v>
      </c>
      <c r="L3276" s="6">
        <f>INDEX(Insurance_data[Insurance_Amount],MATCH(Consolidated_sheets[[#This Row],[Patient_ID]],Insurance_data[Patient_ID],0))</f>
        <v>4802.1000000000004</v>
      </c>
    </row>
    <row r="3277" spans="1:12" x14ac:dyDescent="0.3">
      <c r="A3277" t="s">
        <v>1943</v>
      </c>
      <c r="B3277" t="s">
        <v>5954</v>
      </c>
      <c r="C3277" s="6">
        <v>4961.1099999999997</v>
      </c>
      <c r="D3277" s="1">
        <v>44319.961280182877</v>
      </c>
      <c r="E3277" s="1" t="str">
        <f>TEXT(Consolidated_sheets[[#This Row],[Date]],"yyyy")</f>
        <v>2021</v>
      </c>
      <c r="F3277" s="1" t="str">
        <f>TEXT(Consolidated_sheets[[#This Row],[Date]],"mmmm")</f>
        <v>May</v>
      </c>
      <c r="G3277" t="str">
        <f>INDEX(Patient_data[Patient_Name],MATCH(Consolidated_sheets[[#This Row],[Patient_ID]],Patient_data[Patient_ID],0))</f>
        <v>Melissa Thomas</v>
      </c>
      <c r="H3277">
        <f>INDEX(Patient_data[Age],MATCH(Consolidated_sheets[[#This Row],[Patient_ID]],Patient_data[Patient_ID],0))</f>
        <v>64</v>
      </c>
      <c r="I3277" t="str">
        <f>INDEX(Patient_data[Gender],MATCH(Consolidated_sheets[[#This Row],[Patient_ID]],Patient_data[Patient_ID],0))</f>
        <v>Female</v>
      </c>
      <c r="J3277" t="str">
        <f>INDEX(Location_data[Location],MATCH(Consolidated_sheets[[#This Row],[Patient_ID]],Location_data[Patient_ID],0))</f>
        <v>Los Angeles</v>
      </c>
      <c r="K3277" t="str">
        <f>INDEX(Insurance_data[Insurance_Type],MATCH(Consolidated_sheets[[#This Row],[Patient_ID]],Insurance_data[Patient_ID],0))</f>
        <v>Private</v>
      </c>
      <c r="L3277" s="6">
        <f>INDEX(Insurance_data[Insurance_Amount],MATCH(Consolidated_sheets[[#This Row],[Patient_ID]],Insurance_data[Patient_ID],0))</f>
        <v>8800.69</v>
      </c>
    </row>
    <row r="3278" spans="1:12" x14ac:dyDescent="0.3">
      <c r="A3278" t="s">
        <v>900</v>
      </c>
      <c r="B3278" t="s">
        <v>5955</v>
      </c>
      <c r="C3278" s="6">
        <v>1820.82</v>
      </c>
      <c r="D3278" s="1">
        <v>44320.222031718811</v>
      </c>
      <c r="E3278" s="1" t="str">
        <f>TEXT(Consolidated_sheets[[#This Row],[Date]],"yyyy")</f>
        <v>2021</v>
      </c>
      <c r="F3278" s="1" t="str">
        <f>TEXT(Consolidated_sheets[[#This Row],[Date]],"mmmm")</f>
        <v>May</v>
      </c>
      <c r="G3278" t="str">
        <f>INDEX(Patient_data[Patient_Name],MATCH(Consolidated_sheets[[#This Row],[Patient_ID]],Patient_data[Patient_ID],0))</f>
        <v>Jasmine White</v>
      </c>
      <c r="H3278">
        <f>INDEX(Patient_data[Age],MATCH(Consolidated_sheets[[#This Row],[Patient_ID]],Patient_data[Patient_ID],0))</f>
        <v>34</v>
      </c>
      <c r="I3278" t="str">
        <f>INDEX(Patient_data[Gender],MATCH(Consolidated_sheets[[#This Row],[Patient_ID]],Patient_data[Patient_ID],0))</f>
        <v>Female</v>
      </c>
      <c r="J3278" t="str">
        <f>INDEX(Location_data[Location],MATCH(Consolidated_sheets[[#This Row],[Patient_ID]],Location_data[Patient_ID],0))</f>
        <v>Houston</v>
      </c>
      <c r="K3278" t="str">
        <f>INDEX(Insurance_data[Insurance_Type],MATCH(Consolidated_sheets[[#This Row],[Patient_ID]],Insurance_data[Patient_ID],0))</f>
        <v>Private</v>
      </c>
      <c r="L3278" s="6">
        <f>INDEX(Insurance_data[Insurance_Amount],MATCH(Consolidated_sheets[[#This Row],[Patient_ID]],Insurance_data[Patient_ID],0))</f>
        <v>2764.22</v>
      </c>
    </row>
    <row r="3279" spans="1:12" x14ac:dyDescent="0.3">
      <c r="A3279" t="s">
        <v>2191</v>
      </c>
      <c r="B3279" t="s">
        <v>5952</v>
      </c>
      <c r="C3279" s="6">
        <v>1574.42</v>
      </c>
      <c r="D3279" s="1">
        <v>44320.482783254753</v>
      </c>
      <c r="E3279" s="1" t="str">
        <f>TEXT(Consolidated_sheets[[#This Row],[Date]],"yyyy")</f>
        <v>2021</v>
      </c>
      <c r="F3279" s="1" t="str">
        <f>TEXT(Consolidated_sheets[[#This Row],[Date]],"mmmm")</f>
        <v>May</v>
      </c>
      <c r="G3279" t="str">
        <f>INDEX(Patient_data[Patient_Name],MATCH(Consolidated_sheets[[#This Row],[Patient_ID]],Patient_data[Patient_ID],0))</f>
        <v>Carmen Adams</v>
      </c>
      <c r="H3279">
        <f>INDEX(Patient_data[Age],MATCH(Consolidated_sheets[[#This Row],[Patient_ID]],Patient_data[Patient_ID],0))</f>
        <v>39</v>
      </c>
      <c r="I3279" t="str">
        <f>INDEX(Patient_data[Gender],MATCH(Consolidated_sheets[[#This Row],[Patient_ID]],Patient_data[Patient_ID],0))</f>
        <v>Female</v>
      </c>
      <c r="J3279" t="str">
        <f>INDEX(Location_data[Location],MATCH(Consolidated_sheets[[#This Row],[Patient_ID]],Location_data[Patient_ID],0))</f>
        <v>Chicago</v>
      </c>
      <c r="K3279" t="str">
        <f>INDEX(Insurance_data[Insurance_Type],MATCH(Consolidated_sheets[[#This Row],[Patient_ID]],Insurance_data[Patient_ID],0))</f>
        <v>None</v>
      </c>
      <c r="L3279" s="6">
        <f>INDEX(Insurance_data[Insurance_Amount],MATCH(Consolidated_sheets[[#This Row],[Patient_ID]],Insurance_data[Patient_ID],0))</f>
        <v>104.61</v>
      </c>
    </row>
    <row r="3280" spans="1:12" x14ac:dyDescent="0.3">
      <c r="A3280" t="s">
        <v>1101</v>
      </c>
      <c r="B3280" t="s">
        <v>5955</v>
      </c>
      <c r="C3280" s="6">
        <v>231.02</v>
      </c>
      <c r="D3280" s="1">
        <v>44320.743534790679</v>
      </c>
      <c r="E3280" s="1" t="str">
        <f>TEXT(Consolidated_sheets[[#This Row],[Date]],"yyyy")</f>
        <v>2021</v>
      </c>
      <c r="F3280" s="1" t="str">
        <f>TEXT(Consolidated_sheets[[#This Row],[Date]],"mmmm")</f>
        <v>May</v>
      </c>
      <c r="G3280" t="str">
        <f>INDEX(Patient_data[Patient_Name],MATCH(Consolidated_sheets[[#This Row],[Patient_ID]],Patient_data[Patient_ID],0))</f>
        <v>Roberta Brown</v>
      </c>
      <c r="H3280">
        <f>INDEX(Patient_data[Age],MATCH(Consolidated_sheets[[#This Row],[Patient_ID]],Patient_data[Patient_ID],0))</f>
        <v>44</v>
      </c>
      <c r="I3280" t="str">
        <f>INDEX(Patient_data[Gender],MATCH(Consolidated_sheets[[#This Row],[Patient_ID]],Patient_data[Patient_ID],0))</f>
        <v>Male</v>
      </c>
      <c r="J3280" t="str">
        <f>INDEX(Location_data[Location],MATCH(Consolidated_sheets[[#This Row],[Patient_ID]],Location_data[Patient_ID],0))</f>
        <v>Chicago</v>
      </c>
      <c r="K3280" t="str">
        <f>INDEX(Insurance_data[Insurance_Type],MATCH(Consolidated_sheets[[#This Row],[Patient_ID]],Insurance_data[Patient_ID],0))</f>
        <v>None</v>
      </c>
      <c r="L3280" s="6">
        <f>INDEX(Insurance_data[Insurance_Amount],MATCH(Consolidated_sheets[[#This Row],[Patient_ID]],Insurance_data[Patient_ID],0))</f>
        <v>7780.19</v>
      </c>
    </row>
    <row r="3281" spans="1:12" x14ac:dyDescent="0.3">
      <c r="A3281" t="s">
        <v>751</v>
      </c>
      <c r="B3281" t="s">
        <v>5954</v>
      </c>
      <c r="C3281" s="6">
        <v>2781.95</v>
      </c>
      <c r="D3281" s="1">
        <v>44321.004286326614</v>
      </c>
      <c r="E3281" s="1" t="str">
        <f>TEXT(Consolidated_sheets[[#This Row],[Date]],"yyyy")</f>
        <v>2021</v>
      </c>
      <c r="F3281" s="1" t="str">
        <f>TEXT(Consolidated_sheets[[#This Row],[Date]],"mmmm")</f>
        <v>May</v>
      </c>
      <c r="G3281" t="str">
        <f>INDEX(Patient_data[Patient_Name],MATCH(Consolidated_sheets[[#This Row],[Patient_ID]],Patient_data[Patient_ID],0))</f>
        <v>Charles Bernard</v>
      </c>
      <c r="H3281">
        <f>INDEX(Patient_data[Age],MATCH(Consolidated_sheets[[#This Row],[Patient_ID]],Patient_data[Patient_ID],0))</f>
        <v>89</v>
      </c>
      <c r="I3281" t="str">
        <f>INDEX(Patient_data[Gender],MATCH(Consolidated_sheets[[#This Row],[Patient_ID]],Patient_data[Patient_ID],0))</f>
        <v>Male</v>
      </c>
      <c r="J3281" t="str">
        <f>INDEX(Location_data[Location],MATCH(Consolidated_sheets[[#This Row],[Patient_ID]],Location_data[Patient_ID],0))</f>
        <v>Houston</v>
      </c>
      <c r="K3281" t="str">
        <f>INDEX(Insurance_data[Insurance_Type],MATCH(Consolidated_sheets[[#This Row],[Patient_ID]],Insurance_data[Patient_ID],0))</f>
        <v>Private</v>
      </c>
      <c r="L3281" s="6">
        <f>INDEX(Insurance_data[Insurance_Amount],MATCH(Consolidated_sheets[[#This Row],[Patient_ID]],Insurance_data[Patient_ID],0))</f>
        <v>9364.14</v>
      </c>
    </row>
    <row r="3282" spans="1:12" x14ac:dyDescent="0.3">
      <c r="A3282" t="s">
        <v>16</v>
      </c>
      <c r="B3282" t="s">
        <v>5952</v>
      </c>
      <c r="C3282" s="6">
        <v>3920.44</v>
      </c>
      <c r="D3282" s="1">
        <v>44321.265037862548</v>
      </c>
      <c r="E3282" s="1" t="str">
        <f>TEXT(Consolidated_sheets[[#This Row],[Date]],"yyyy")</f>
        <v>2021</v>
      </c>
      <c r="F3282" s="1" t="str">
        <f>TEXT(Consolidated_sheets[[#This Row],[Date]],"mmmm")</f>
        <v>May</v>
      </c>
      <c r="G3282" t="str">
        <f>INDEX(Patient_data[Patient_Name],MATCH(Consolidated_sheets[[#This Row],[Patient_ID]],Patient_data[Patient_ID],0))</f>
        <v>Paul Meyer</v>
      </c>
      <c r="H3282">
        <f>INDEX(Patient_data[Age],MATCH(Consolidated_sheets[[#This Row],[Patient_ID]],Patient_data[Patient_ID],0))</f>
        <v>45</v>
      </c>
      <c r="I3282" t="str">
        <f>INDEX(Patient_data[Gender],MATCH(Consolidated_sheets[[#This Row],[Patient_ID]],Patient_data[Patient_ID],0))</f>
        <v>Female</v>
      </c>
      <c r="J3282" t="str">
        <f>INDEX(Location_data[Location],MATCH(Consolidated_sheets[[#This Row],[Patient_ID]],Location_data[Patient_ID],0))</f>
        <v>Phoenix</v>
      </c>
      <c r="K3282" t="str">
        <f>INDEX(Insurance_data[Insurance_Type],MATCH(Consolidated_sheets[[#This Row],[Patient_ID]],Insurance_data[Patient_ID],0))</f>
        <v>Public</v>
      </c>
      <c r="L3282" s="6">
        <f>INDEX(Insurance_data[Insurance_Amount],MATCH(Consolidated_sheets[[#This Row],[Patient_ID]],Insurance_data[Patient_ID],0))</f>
        <v>7477.73</v>
      </c>
    </row>
    <row r="3283" spans="1:12" x14ac:dyDescent="0.3">
      <c r="A3283" t="s">
        <v>1493</v>
      </c>
      <c r="B3283" t="s">
        <v>5953</v>
      </c>
      <c r="C3283" s="6">
        <v>3204.71</v>
      </c>
      <c r="D3283" s="1">
        <v>44321.525789398482</v>
      </c>
      <c r="E3283" s="1" t="str">
        <f>TEXT(Consolidated_sheets[[#This Row],[Date]],"yyyy")</f>
        <v>2021</v>
      </c>
      <c r="F3283" s="1" t="str">
        <f>TEXT(Consolidated_sheets[[#This Row],[Date]],"mmmm")</f>
        <v>May</v>
      </c>
      <c r="G3283" t="str">
        <f>INDEX(Patient_data[Patient_Name],MATCH(Consolidated_sheets[[#This Row],[Patient_ID]],Patient_data[Patient_ID],0))</f>
        <v>Dennis Williams</v>
      </c>
      <c r="H3283">
        <f>INDEX(Patient_data[Age],MATCH(Consolidated_sheets[[#This Row],[Patient_ID]],Patient_data[Patient_ID],0))</f>
        <v>57</v>
      </c>
      <c r="I3283" t="str">
        <f>INDEX(Patient_data[Gender],MATCH(Consolidated_sheets[[#This Row],[Patient_ID]],Patient_data[Patient_ID],0))</f>
        <v>Male</v>
      </c>
      <c r="J3283" t="str">
        <f>INDEX(Location_data[Location],MATCH(Consolidated_sheets[[#This Row],[Patient_ID]],Location_data[Patient_ID],0))</f>
        <v>Houston</v>
      </c>
      <c r="K3283" t="str">
        <f>INDEX(Insurance_data[Insurance_Type],MATCH(Consolidated_sheets[[#This Row],[Patient_ID]],Insurance_data[Patient_ID],0))</f>
        <v>Private</v>
      </c>
      <c r="L3283" s="6">
        <f>INDEX(Insurance_data[Insurance_Amount],MATCH(Consolidated_sheets[[#This Row],[Patient_ID]],Insurance_data[Patient_ID],0))</f>
        <v>7289.82</v>
      </c>
    </row>
    <row r="3284" spans="1:12" x14ac:dyDescent="0.3">
      <c r="A3284" t="s">
        <v>1850</v>
      </c>
      <c r="B3284" t="s">
        <v>5954</v>
      </c>
      <c r="C3284" s="6">
        <v>110.6</v>
      </c>
      <c r="D3284" s="1">
        <v>44321.786540934409</v>
      </c>
      <c r="E3284" s="1" t="str">
        <f>TEXT(Consolidated_sheets[[#This Row],[Date]],"yyyy")</f>
        <v>2021</v>
      </c>
      <c r="F3284" s="1" t="str">
        <f>TEXT(Consolidated_sheets[[#This Row],[Date]],"mmmm")</f>
        <v>May</v>
      </c>
      <c r="G3284" t="str">
        <f>INDEX(Patient_data[Patient_Name],MATCH(Consolidated_sheets[[#This Row],[Patient_ID]],Patient_data[Patient_ID],0))</f>
        <v>Alicia Norton</v>
      </c>
      <c r="H3284">
        <f>INDEX(Patient_data[Age],MATCH(Consolidated_sheets[[#This Row],[Patient_ID]],Patient_data[Patient_ID],0))</f>
        <v>44</v>
      </c>
      <c r="I3284" t="str">
        <f>INDEX(Patient_data[Gender],MATCH(Consolidated_sheets[[#This Row],[Patient_ID]],Patient_data[Patient_ID],0))</f>
        <v>Male</v>
      </c>
      <c r="J3284" t="str">
        <f>INDEX(Location_data[Location],MATCH(Consolidated_sheets[[#This Row],[Patient_ID]],Location_data[Patient_ID],0))</f>
        <v>Phoenix</v>
      </c>
      <c r="K3284" t="str">
        <f>INDEX(Insurance_data[Insurance_Type],MATCH(Consolidated_sheets[[#This Row],[Patient_ID]],Insurance_data[Patient_ID],0))</f>
        <v>Public</v>
      </c>
      <c r="L3284" s="6">
        <f>INDEX(Insurance_data[Insurance_Amount],MATCH(Consolidated_sheets[[#This Row],[Patient_ID]],Insurance_data[Patient_ID],0))</f>
        <v>1037.55</v>
      </c>
    </row>
    <row r="3285" spans="1:12" x14ac:dyDescent="0.3">
      <c r="A3285" t="s">
        <v>1668</v>
      </c>
      <c r="B3285" t="s">
        <v>5953</v>
      </c>
      <c r="C3285" s="6">
        <v>4500.26</v>
      </c>
      <c r="D3285" s="1">
        <v>44322.04729247035</v>
      </c>
      <c r="E3285" s="1" t="str">
        <f>TEXT(Consolidated_sheets[[#This Row],[Date]],"yyyy")</f>
        <v>2021</v>
      </c>
      <c r="F3285" s="1" t="str">
        <f>TEXT(Consolidated_sheets[[#This Row],[Date]],"mmmm")</f>
        <v>May</v>
      </c>
      <c r="G3285" t="str">
        <f>INDEX(Patient_data[Patient_Name],MATCH(Consolidated_sheets[[#This Row],[Patient_ID]],Patient_data[Patient_ID],0))</f>
        <v>Randy Velasquez</v>
      </c>
      <c r="H3285">
        <f>INDEX(Patient_data[Age],MATCH(Consolidated_sheets[[#This Row],[Patient_ID]],Patient_data[Patient_ID],0))</f>
        <v>55</v>
      </c>
      <c r="I3285" t="str">
        <f>INDEX(Patient_data[Gender],MATCH(Consolidated_sheets[[#This Row],[Patient_ID]],Patient_data[Patient_ID],0))</f>
        <v>Male</v>
      </c>
      <c r="J3285" t="str">
        <f>INDEX(Location_data[Location],MATCH(Consolidated_sheets[[#This Row],[Patient_ID]],Location_data[Patient_ID],0))</f>
        <v>Chicago</v>
      </c>
      <c r="K3285" t="str">
        <f>INDEX(Insurance_data[Insurance_Type],MATCH(Consolidated_sheets[[#This Row],[Patient_ID]],Insurance_data[Patient_ID],0))</f>
        <v>Private</v>
      </c>
      <c r="L3285" s="6">
        <f>INDEX(Insurance_data[Insurance_Amount],MATCH(Consolidated_sheets[[#This Row],[Patient_ID]],Insurance_data[Patient_ID],0))</f>
        <v>3219.66</v>
      </c>
    </row>
    <row r="3286" spans="1:12" x14ac:dyDescent="0.3">
      <c r="A3286" t="s">
        <v>1697</v>
      </c>
      <c r="B3286" t="s">
        <v>5954</v>
      </c>
      <c r="C3286" s="6">
        <v>1766.2</v>
      </c>
      <c r="D3286" s="1">
        <v>44322.308044006277</v>
      </c>
      <c r="E3286" s="1" t="str">
        <f>TEXT(Consolidated_sheets[[#This Row],[Date]],"yyyy")</f>
        <v>2021</v>
      </c>
      <c r="F3286" s="1" t="str">
        <f>TEXT(Consolidated_sheets[[#This Row],[Date]],"mmmm")</f>
        <v>May</v>
      </c>
      <c r="G3286" t="str">
        <f>INDEX(Patient_data[Patient_Name],MATCH(Consolidated_sheets[[#This Row],[Patient_ID]],Patient_data[Patient_ID],0))</f>
        <v>Maurice Johnson</v>
      </c>
      <c r="H3286">
        <f>INDEX(Patient_data[Age],MATCH(Consolidated_sheets[[#This Row],[Patient_ID]],Patient_data[Patient_ID],0))</f>
        <v>23</v>
      </c>
      <c r="I3286" t="str">
        <f>INDEX(Patient_data[Gender],MATCH(Consolidated_sheets[[#This Row],[Patient_ID]],Patient_data[Patient_ID],0))</f>
        <v>Male</v>
      </c>
      <c r="J3286" t="str">
        <f>INDEX(Location_data[Location],MATCH(Consolidated_sheets[[#This Row],[Patient_ID]],Location_data[Patient_ID],0))</f>
        <v>Houston</v>
      </c>
      <c r="K3286" t="str">
        <f>INDEX(Insurance_data[Insurance_Type],MATCH(Consolidated_sheets[[#This Row],[Patient_ID]],Insurance_data[Patient_ID],0))</f>
        <v>Private</v>
      </c>
      <c r="L3286" s="6">
        <f>INDEX(Insurance_data[Insurance_Amount],MATCH(Consolidated_sheets[[#This Row],[Patient_ID]],Insurance_data[Patient_ID],0))</f>
        <v>130.80000000000001</v>
      </c>
    </row>
    <row r="3287" spans="1:12" x14ac:dyDescent="0.3">
      <c r="A3287" t="s">
        <v>756</v>
      </c>
      <c r="B3287" t="s">
        <v>5954</v>
      </c>
      <c r="C3287" s="6">
        <v>3925.05</v>
      </c>
      <c r="D3287" s="1">
        <v>44322.568795542211</v>
      </c>
      <c r="E3287" s="1" t="str">
        <f>TEXT(Consolidated_sheets[[#This Row],[Date]],"yyyy")</f>
        <v>2021</v>
      </c>
      <c r="F3287" s="1" t="str">
        <f>TEXT(Consolidated_sheets[[#This Row],[Date]],"mmmm")</f>
        <v>May</v>
      </c>
      <c r="G3287" t="str">
        <f>INDEX(Patient_data[Patient_Name],MATCH(Consolidated_sheets[[#This Row],[Patient_ID]],Patient_data[Patient_ID],0))</f>
        <v>Robert Lee</v>
      </c>
      <c r="H3287">
        <f>INDEX(Patient_data[Age],MATCH(Consolidated_sheets[[#This Row],[Patient_ID]],Patient_data[Patient_ID],0))</f>
        <v>76</v>
      </c>
      <c r="I3287" t="str">
        <f>INDEX(Patient_data[Gender],MATCH(Consolidated_sheets[[#This Row],[Patient_ID]],Patient_data[Patient_ID],0))</f>
        <v>Male</v>
      </c>
      <c r="J3287" t="str">
        <f>INDEX(Location_data[Location],MATCH(Consolidated_sheets[[#This Row],[Patient_ID]],Location_data[Patient_ID],0))</f>
        <v>Los Angeles</v>
      </c>
      <c r="K3287" t="str">
        <f>INDEX(Insurance_data[Insurance_Type],MATCH(Consolidated_sheets[[#This Row],[Patient_ID]],Insurance_data[Patient_ID],0))</f>
        <v>Private</v>
      </c>
      <c r="L3287" s="6">
        <f>INDEX(Insurance_data[Insurance_Amount],MATCH(Consolidated_sheets[[#This Row],[Patient_ID]],Insurance_data[Patient_ID],0))</f>
        <v>2465.8000000000002</v>
      </c>
    </row>
    <row r="3288" spans="1:12" x14ac:dyDescent="0.3">
      <c r="A3288" t="s">
        <v>141</v>
      </c>
      <c r="B3288" t="s">
        <v>5955</v>
      </c>
      <c r="C3288" s="6">
        <v>1090.73</v>
      </c>
      <c r="D3288" s="1">
        <v>44322.829547078138</v>
      </c>
      <c r="E3288" s="1" t="str">
        <f>TEXT(Consolidated_sheets[[#This Row],[Date]],"yyyy")</f>
        <v>2021</v>
      </c>
      <c r="F3288" s="1" t="str">
        <f>TEXT(Consolidated_sheets[[#This Row],[Date]],"mmmm")</f>
        <v>May</v>
      </c>
      <c r="G3288" t="str">
        <f>INDEX(Patient_data[Patient_Name],MATCH(Consolidated_sheets[[#This Row],[Patient_ID]],Patient_data[Patient_ID],0))</f>
        <v>Lisa Sullivan</v>
      </c>
      <c r="H3288">
        <f>INDEX(Patient_data[Age],MATCH(Consolidated_sheets[[#This Row],[Patient_ID]],Patient_data[Patient_ID],0))</f>
        <v>85</v>
      </c>
      <c r="I3288" t="str">
        <f>INDEX(Patient_data[Gender],MATCH(Consolidated_sheets[[#This Row],[Patient_ID]],Patient_data[Patient_ID],0))</f>
        <v>Male</v>
      </c>
      <c r="J3288" t="str">
        <f>INDEX(Location_data[Location],MATCH(Consolidated_sheets[[#This Row],[Patient_ID]],Location_data[Patient_ID],0))</f>
        <v>New York</v>
      </c>
      <c r="K3288" t="str">
        <f>INDEX(Insurance_data[Insurance_Type],MATCH(Consolidated_sheets[[#This Row],[Patient_ID]],Insurance_data[Patient_ID],0))</f>
        <v>None</v>
      </c>
      <c r="L3288" s="6">
        <f>INDEX(Insurance_data[Insurance_Amount],MATCH(Consolidated_sheets[[#This Row],[Patient_ID]],Insurance_data[Patient_ID],0))</f>
        <v>7654.86</v>
      </c>
    </row>
    <row r="3289" spans="1:12" x14ac:dyDescent="0.3">
      <c r="A3289" t="s">
        <v>416</v>
      </c>
      <c r="B3289" t="s">
        <v>5955</v>
      </c>
      <c r="C3289" s="6">
        <v>4540.7700000000004</v>
      </c>
      <c r="D3289" s="1">
        <v>44323.090298614094</v>
      </c>
      <c r="E3289" s="1" t="str">
        <f>TEXT(Consolidated_sheets[[#This Row],[Date]],"yyyy")</f>
        <v>2021</v>
      </c>
      <c r="F3289" s="1" t="str">
        <f>TEXT(Consolidated_sheets[[#This Row],[Date]],"mmmm")</f>
        <v>May</v>
      </c>
      <c r="G3289" t="str">
        <f>INDEX(Patient_data[Patient_Name],MATCH(Consolidated_sheets[[#This Row],[Patient_ID]],Patient_data[Patient_ID],0))</f>
        <v>Margaret Campos</v>
      </c>
      <c r="H3289">
        <f>INDEX(Patient_data[Age],MATCH(Consolidated_sheets[[#This Row],[Patient_ID]],Patient_data[Patient_ID],0))</f>
        <v>63</v>
      </c>
      <c r="I3289" t="str">
        <f>INDEX(Patient_data[Gender],MATCH(Consolidated_sheets[[#This Row],[Patient_ID]],Patient_data[Patient_ID],0))</f>
        <v>Female</v>
      </c>
      <c r="J3289" t="str">
        <f>INDEX(Location_data[Location],MATCH(Consolidated_sheets[[#This Row],[Patient_ID]],Location_data[Patient_ID],0))</f>
        <v>Phoenix</v>
      </c>
      <c r="K3289" t="str">
        <f>INDEX(Insurance_data[Insurance_Type],MATCH(Consolidated_sheets[[#This Row],[Patient_ID]],Insurance_data[Patient_ID],0))</f>
        <v>Public</v>
      </c>
      <c r="L3289" s="6">
        <f>INDEX(Insurance_data[Insurance_Amount],MATCH(Consolidated_sheets[[#This Row],[Patient_ID]],Insurance_data[Patient_ID],0))</f>
        <v>867.17</v>
      </c>
    </row>
    <row r="3290" spans="1:12" x14ac:dyDescent="0.3">
      <c r="A3290" t="s">
        <v>1391</v>
      </c>
      <c r="B3290" t="s">
        <v>5953</v>
      </c>
      <c r="C3290" s="6">
        <v>1037.77</v>
      </c>
      <c r="D3290" s="1">
        <v>44323.351050150013</v>
      </c>
      <c r="E3290" s="1" t="str">
        <f>TEXT(Consolidated_sheets[[#This Row],[Date]],"yyyy")</f>
        <v>2021</v>
      </c>
      <c r="F3290" s="1" t="str">
        <f>TEXT(Consolidated_sheets[[#This Row],[Date]],"mmmm")</f>
        <v>May</v>
      </c>
      <c r="G3290" t="str">
        <f>INDEX(Patient_data[Patient_Name],MATCH(Consolidated_sheets[[#This Row],[Patient_ID]],Patient_data[Patient_ID],0))</f>
        <v>Deborah Mccormick</v>
      </c>
      <c r="H3290">
        <f>INDEX(Patient_data[Age],MATCH(Consolidated_sheets[[#This Row],[Patient_ID]],Patient_data[Patient_ID],0))</f>
        <v>77</v>
      </c>
      <c r="I3290" t="str">
        <f>INDEX(Patient_data[Gender],MATCH(Consolidated_sheets[[#This Row],[Patient_ID]],Patient_data[Patient_ID],0))</f>
        <v>Female</v>
      </c>
      <c r="J3290" t="str">
        <f>INDEX(Location_data[Location],MATCH(Consolidated_sheets[[#This Row],[Patient_ID]],Location_data[Patient_ID],0))</f>
        <v>New York</v>
      </c>
      <c r="K3290" t="str">
        <f>INDEX(Insurance_data[Insurance_Type],MATCH(Consolidated_sheets[[#This Row],[Patient_ID]],Insurance_data[Patient_ID],0))</f>
        <v>Private</v>
      </c>
      <c r="L3290" s="6">
        <f>INDEX(Insurance_data[Insurance_Amount],MATCH(Consolidated_sheets[[#This Row],[Patient_ID]],Insurance_data[Patient_ID],0))</f>
        <v>2889.48</v>
      </c>
    </row>
    <row r="3291" spans="1:12" x14ac:dyDescent="0.3">
      <c r="A3291" t="s">
        <v>2709</v>
      </c>
      <c r="B3291" t="s">
        <v>5952</v>
      </c>
      <c r="C3291" s="6">
        <v>731.74</v>
      </c>
      <c r="D3291" s="1">
        <v>44323.611801685947</v>
      </c>
      <c r="E3291" s="1" t="str">
        <f>TEXT(Consolidated_sheets[[#This Row],[Date]],"yyyy")</f>
        <v>2021</v>
      </c>
      <c r="F3291" s="1" t="str">
        <f>TEXT(Consolidated_sheets[[#This Row],[Date]],"mmmm")</f>
        <v>May</v>
      </c>
      <c r="G3291" t="str">
        <f>INDEX(Patient_data[Patient_Name],MATCH(Consolidated_sheets[[#This Row],[Patient_ID]],Patient_data[Patient_ID],0))</f>
        <v>Scott Clark</v>
      </c>
      <c r="H3291">
        <f>INDEX(Patient_data[Age],MATCH(Consolidated_sheets[[#This Row],[Patient_ID]],Patient_data[Patient_ID],0))</f>
        <v>41</v>
      </c>
      <c r="I3291" t="str">
        <f>INDEX(Patient_data[Gender],MATCH(Consolidated_sheets[[#This Row],[Patient_ID]],Patient_data[Patient_ID],0))</f>
        <v>Male</v>
      </c>
      <c r="J3291" t="str">
        <f>INDEX(Location_data[Location],MATCH(Consolidated_sheets[[#This Row],[Patient_ID]],Location_data[Patient_ID],0))</f>
        <v>Houston</v>
      </c>
      <c r="K3291" t="str">
        <f>INDEX(Insurance_data[Insurance_Type],MATCH(Consolidated_sheets[[#This Row],[Patient_ID]],Insurance_data[Patient_ID],0))</f>
        <v>Private</v>
      </c>
      <c r="L3291" s="6">
        <f>INDEX(Insurance_data[Insurance_Amount],MATCH(Consolidated_sheets[[#This Row],[Patient_ID]],Insurance_data[Patient_ID],0))</f>
        <v>4913.25</v>
      </c>
    </row>
    <row r="3292" spans="1:12" x14ac:dyDescent="0.3">
      <c r="A3292" t="s">
        <v>1254</v>
      </c>
      <c r="B3292" t="s">
        <v>5955</v>
      </c>
      <c r="C3292" s="6">
        <v>688.44</v>
      </c>
      <c r="D3292" s="1">
        <v>44323.872553221889</v>
      </c>
      <c r="E3292" s="1" t="str">
        <f>TEXT(Consolidated_sheets[[#This Row],[Date]],"yyyy")</f>
        <v>2021</v>
      </c>
      <c r="F3292" s="1" t="str">
        <f>TEXT(Consolidated_sheets[[#This Row],[Date]],"mmmm")</f>
        <v>May</v>
      </c>
      <c r="G3292" t="str">
        <f>INDEX(Patient_data[Patient_Name],MATCH(Consolidated_sheets[[#This Row],[Patient_ID]],Patient_data[Patient_ID],0))</f>
        <v>Joseph Mathews</v>
      </c>
      <c r="H3292">
        <f>INDEX(Patient_data[Age],MATCH(Consolidated_sheets[[#This Row],[Patient_ID]],Patient_data[Patient_ID],0))</f>
        <v>48</v>
      </c>
      <c r="I3292" t="str">
        <f>INDEX(Patient_data[Gender],MATCH(Consolidated_sheets[[#This Row],[Patient_ID]],Patient_data[Patient_ID],0))</f>
        <v>Female</v>
      </c>
      <c r="J3292" t="str">
        <f>INDEX(Location_data[Location],MATCH(Consolidated_sheets[[#This Row],[Patient_ID]],Location_data[Patient_ID],0))</f>
        <v>Houston</v>
      </c>
      <c r="K3292" t="str">
        <f>INDEX(Insurance_data[Insurance_Type],MATCH(Consolidated_sheets[[#This Row],[Patient_ID]],Insurance_data[Patient_ID],0))</f>
        <v>None</v>
      </c>
      <c r="L3292" s="6">
        <f>INDEX(Insurance_data[Insurance_Amount],MATCH(Consolidated_sheets[[#This Row],[Patient_ID]],Insurance_data[Patient_ID],0))</f>
        <v>5572.28</v>
      </c>
    </row>
    <row r="3293" spans="1:12" x14ac:dyDescent="0.3">
      <c r="A3293" t="s">
        <v>1817</v>
      </c>
      <c r="B3293" t="s">
        <v>5954</v>
      </c>
      <c r="C3293" s="6">
        <v>943.01</v>
      </c>
      <c r="D3293" s="1">
        <v>44324.133304757823</v>
      </c>
      <c r="E3293" s="1" t="str">
        <f>TEXT(Consolidated_sheets[[#This Row],[Date]],"yyyy")</f>
        <v>2021</v>
      </c>
      <c r="F3293" s="1" t="str">
        <f>TEXT(Consolidated_sheets[[#This Row],[Date]],"mmmm")</f>
        <v>May</v>
      </c>
      <c r="G3293" t="str">
        <f>INDEX(Patient_data[Patient_Name],MATCH(Consolidated_sheets[[#This Row],[Patient_ID]],Patient_data[Patient_ID],0))</f>
        <v>Pamela Butler</v>
      </c>
      <c r="H3293">
        <f>INDEX(Patient_data[Age],MATCH(Consolidated_sheets[[#This Row],[Patient_ID]],Patient_data[Patient_ID],0))</f>
        <v>37</v>
      </c>
      <c r="I3293" t="str">
        <f>INDEX(Patient_data[Gender],MATCH(Consolidated_sheets[[#This Row],[Patient_ID]],Patient_data[Patient_ID],0))</f>
        <v>Male</v>
      </c>
      <c r="J3293" t="str">
        <f>INDEX(Location_data[Location],MATCH(Consolidated_sheets[[#This Row],[Patient_ID]],Location_data[Patient_ID],0))</f>
        <v>Phoenix</v>
      </c>
      <c r="K3293" t="str">
        <f>INDEX(Insurance_data[Insurance_Type],MATCH(Consolidated_sheets[[#This Row],[Patient_ID]],Insurance_data[Patient_ID],0))</f>
        <v>Private</v>
      </c>
      <c r="L3293" s="6">
        <f>INDEX(Insurance_data[Insurance_Amount],MATCH(Consolidated_sheets[[#This Row],[Patient_ID]],Insurance_data[Patient_ID],0))</f>
        <v>1601.65</v>
      </c>
    </row>
    <row r="3294" spans="1:12" x14ac:dyDescent="0.3">
      <c r="A3294" t="s">
        <v>636</v>
      </c>
      <c r="B3294" t="s">
        <v>5954</v>
      </c>
      <c r="C3294" s="6">
        <v>3112.46</v>
      </c>
      <c r="D3294" s="1">
        <v>44324.39405629375</v>
      </c>
      <c r="E3294" s="1" t="str">
        <f>TEXT(Consolidated_sheets[[#This Row],[Date]],"yyyy")</f>
        <v>2021</v>
      </c>
      <c r="F3294" s="1" t="str">
        <f>TEXT(Consolidated_sheets[[#This Row],[Date]],"mmmm")</f>
        <v>May</v>
      </c>
      <c r="G3294" t="str">
        <f>INDEX(Patient_data[Patient_Name],MATCH(Consolidated_sheets[[#This Row],[Patient_ID]],Patient_data[Patient_ID],0))</f>
        <v>Ann Smith</v>
      </c>
      <c r="H3294">
        <f>INDEX(Patient_data[Age],MATCH(Consolidated_sheets[[#This Row],[Patient_ID]],Patient_data[Patient_ID],0))</f>
        <v>21</v>
      </c>
      <c r="I3294" t="str">
        <f>INDEX(Patient_data[Gender],MATCH(Consolidated_sheets[[#This Row],[Patient_ID]],Patient_data[Patient_ID],0))</f>
        <v>Male</v>
      </c>
      <c r="J3294" t="str">
        <f>INDEX(Location_data[Location],MATCH(Consolidated_sheets[[#This Row],[Patient_ID]],Location_data[Patient_ID],0))</f>
        <v>New York</v>
      </c>
      <c r="K3294" t="str">
        <f>INDEX(Insurance_data[Insurance_Type],MATCH(Consolidated_sheets[[#This Row],[Patient_ID]],Insurance_data[Patient_ID],0))</f>
        <v>None</v>
      </c>
      <c r="L3294" s="6">
        <f>INDEX(Insurance_data[Insurance_Amount],MATCH(Consolidated_sheets[[#This Row],[Patient_ID]],Insurance_data[Patient_ID],0))</f>
        <v>3811.33</v>
      </c>
    </row>
    <row r="3295" spans="1:12" x14ac:dyDescent="0.3">
      <c r="A3295" t="s">
        <v>18</v>
      </c>
      <c r="B3295" t="s">
        <v>5952</v>
      </c>
      <c r="C3295" s="6">
        <v>841.99</v>
      </c>
      <c r="D3295" s="1">
        <v>44324.654807829691</v>
      </c>
      <c r="E3295" s="1" t="str">
        <f>TEXT(Consolidated_sheets[[#This Row],[Date]],"yyyy")</f>
        <v>2021</v>
      </c>
      <c r="F3295" s="1" t="str">
        <f>TEXT(Consolidated_sheets[[#This Row],[Date]],"mmmm")</f>
        <v>May</v>
      </c>
      <c r="G3295" t="str">
        <f>INDEX(Patient_data[Patient_Name],MATCH(Consolidated_sheets[[#This Row],[Patient_ID]],Patient_data[Patient_ID],0))</f>
        <v>Rita French</v>
      </c>
      <c r="H3295">
        <f>INDEX(Patient_data[Age],MATCH(Consolidated_sheets[[#This Row],[Patient_ID]],Patient_data[Patient_ID],0))</f>
        <v>82</v>
      </c>
      <c r="I3295" t="str">
        <f>INDEX(Patient_data[Gender],MATCH(Consolidated_sheets[[#This Row],[Patient_ID]],Patient_data[Patient_ID],0))</f>
        <v>Male</v>
      </c>
      <c r="J3295" t="str">
        <f>INDEX(Location_data[Location],MATCH(Consolidated_sheets[[#This Row],[Patient_ID]],Location_data[Patient_ID],0))</f>
        <v>Houston</v>
      </c>
      <c r="K3295" t="str">
        <f>INDEX(Insurance_data[Insurance_Type],MATCH(Consolidated_sheets[[#This Row],[Patient_ID]],Insurance_data[Patient_ID],0))</f>
        <v>Public</v>
      </c>
      <c r="L3295" s="6">
        <f>INDEX(Insurance_data[Insurance_Amount],MATCH(Consolidated_sheets[[#This Row],[Patient_ID]],Insurance_data[Patient_ID],0))</f>
        <v>3595.99</v>
      </c>
    </row>
    <row r="3296" spans="1:12" x14ac:dyDescent="0.3">
      <c r="A3296" t="s">
        <v>1092</v>
      </c>
      <c r="B3296" t="s">
        <v>5954</v>
      </c>
      <c r="C3296" s="6">
        <v>4097.71</v>
      </c>
      <c r="D3296" s="1">
        <v>44324.915559365611</v>
      </c>
      <c r="E3296" s="1" t="str">
        <f>TEXT(Consolidated_sheets[[#This Row],[Date]],"yyyy")</f>
        <v>2021</v>
      </c>
      <c r="F3296" s="1" t="str">
        <f>TEXT(Consolidated_sheets[[#This Row],[Date]],"mmmm")</f>
        <v>May</v>
      </c>
      <c r="G3296" t="str">
        <f>INDEX(Patient_data[Patient_Name],MATCH(Consolidated_sheets[[#This Row],[Patient_ID]],Patient_data[Patient_ID],0))</f>
        <v>Ryan Salas</v>
      </c>
      <c r="H3296">
        <f>INDEX(Patient_data[Age],MATCH(Consolidated_sheets[[#This Row],[Patient_ID]],Patient_data[Patient_ID],0))</f>
        <v>37</v>
      </c>
      <c r="I3296" t="str">
        <f>INDEX(Patient_data[Gender],MATCH(Consolidated_sheets[[#This Row],[Patient_ID]],Patient_data[Patient_ID],0))</f>
        <v>Female</v>
      </c>
      <c r="J3296" t="str">
        <f>INDEX(Location_data[Location],MATCH(Consolidated_sheets[[#This Row],[Patient_ID]],Location_data[Patient_ID],0))</f>
        <v>New York</v>
      </c>
      <c r="K3296" t="str">
        <f>INDEX(Insurance_data[Insurance_Type],MATCH(Consolidated_sheets[[#This Row],[Patient_ID]],Insurance_data[Patient_ID],0))</f>
        <v>None</v>
      </c>
      <c r="L3296" s="6">
        <f>INDEX(Insurance_data[Insurance_Amount],MATCH(Consolidated_sheets[[#This Row],[Patient_ID]],Insurance_data[Patient_ID],0))</f>
        <v>5936.19</v>
      </c>
    </row>
    <row r="3297" spans="1:12" x14ac:dyDescent="0.3">
      <c r="A3297" t="s">
        <v>1296</v>
      </c>
      <c r="B3297" t="s">
        <v>5952</v>
      </c>
      <c r="C3297" s="6">
        <v>3897.16</v>
      </c>
      <c r="D3297" s="1">
        <v>44325.176310901552</v>
      </c>
      <c r="E3297" s="1" t="str">
        <f>TEXT(Consolidated_sheets[[#This Row],[Date]],"yyyy")</f>
        <v>2021</v>
      </c>
      <c r="F3297" s="1" t="str">
        <f>TEXT(Consolidated_sheets[[#This Row],[Date]],"mmmm")</f>
        <v>May</v>
      </c>
      <c r="G3297" t="str">
        <f>INDEX(Patient_data[Patient_Name],MATCH(Consolidated_sheets[[#This Row],[Patient_ID]],Patient_data[Patient_ID],0))</f>
        <v>Patricia Obrien</v>
      </c>
      <c r="H3297">
        <f>INDEX(Patient_data[Age],MATCH(Consolidated_sheets[[#This Row],[Patient_ID]],Patient_data[Patient_ID],0))</f>
        <v>50</v>
      </c>
      <c r="I3297" t="str">
        <f>INDEX(Patient_data[Gender],MATCH(Consolidated_sheets[[#This Row],[Patient_ID]],Patient_data[Patient_ID],0))</f>
        <v>Male</v>
      </c>
      <c r="J3297" t="str">
        <f>INDEX(Location_data[Location],MATCH(Consolidated_sheets[[#This Row],[Patient_ID]],Location_data[Patient_ID],0))</f>
        <v>Phoenix</v>
      </c>
      <c r="K3297" t="str">
        <f>INDEX(Insurance_data[Insurance_Type],MATCH(Consolidated_sheets[[#This Row],[Patient_ID]],Insurance_data[Patient_ID],0))</f>
        <v>Public</v>
      </c>
      <c r="L3297" s="6">
        <f>INDEX(Insurance_data[Insurance_Amount],MATCH(Consolidated_sheets[[#This Row],[Patient_ID]],Insurance_data[Patient_ID],0))</f>
        <v>8192.23</v>
      </c>
    </row>
    <row r="3298" spans="1:12" x14ac:dyDescent="0.3">
      <c r="A3298" t="s">
        <v>2453</v>
      </c>
      <c r="B3298" t="s">
        <v>5953</v>
      </c>
      <c r="C3298" s="6">
        <v>2927.21</v>
      </c>
      <c r="D3298" s="1">
        <v>44325.437062437493</v>
      </c>
      <c r="E3298" s="1" t="str">
        <f>TEXT(Consolidated_sheets[[#This Row],[Date]],"yyyy")</f>
        <v>2021</v>
      </c>
      <c r="F3298" s="1" t="str">
        <f>TEXT(Consolidated_sheets[[#This Row],[Date]],"mmmm")</f>
        <v>May</v>
      </c>
      <c r="G3298" t="str">
        <f>INDEX(Patient_data[Patient_Name],MATCH(Consolidated_sheets[[#This Row],[Patient_ID]],Patient_data[Patient_ID],0))</f>
        <v>Catherine Best</v>
      </c>
      <c r="H3298">
        <f>INDEX(Patient_data[Age],MATCH(Consolidated_sheets[[#This Row],[Patient_ID]],Patient_data[Patient_ID],0))</f>
        <v>52</v>
      </c>
      <c r="I3298" t="str">
        <f>INDEX(Patient_data[Gender],MATCH(Consolidated_sheets[[#This Row],[Patient_ID]],Patient_data[Patient_ID],0))</f>
        <v>Female</v>
      </c>
      <c r="J3298" t="str">
        <f>INDEX(Location_data[Location],MATCH(Consolidated_sheets[[#This Row],[Patient_ID]],Location_data[Patient_ID],0))</f>
        <v>Los Angeles</v>
      </c>
      <c r="K3298" t="str">
        <f>INDEX(Insurance_data[Insurance_Type],MATCH(Consolidated_sheets[[#This Row],[Patient_ID]],Insurance_data[Patient_ID],0))</f>
        <v>None</v>
      </c>
      <c r="L3298" s="6">
        <f>INDEX(Insurance_data[Insurance_Amount],MATCH(Consolidated_sheets[[#This Row],[Patient_ID]],Insurance_data[Patient_ID],0))</f>
        <v>5222.7700000000004</v>
      </c>
    </row>
    <row r="3299" spans="1:12" x14ac:dyDescent="0.3">
      <c r="A3299" t="s">
        <v>963</v>
      </c>
      <c r="B3299" t="s">
        <v>5954</v>
      </c>
      <c r="C3299" s="6">
        <v>1323.99</v>
      </c>
      <c r="D3299" s="1">
        <v>44325.697813973413</v>
      </c>
      <c r="E3299" s="1" t="str">
        <f>TEXT(Consolidated_sheets[[#This Row],[Date]],"yyyy")</f>
        <v>2021</v>
      </c>
      <c r="F3299" s="1" t="str">
        <f>TEXT(Consolidated_sheets[[#This Row],[Date]],"mmmm")</f>
        <v>May</v>
      </c>
      <c r="G3299" t="str">
        <f>INDEX(Patient_data[Patient_Name],MATCH(Consolidated_sheets[[#This Row],[Patient_ID]],Patient_data[Patient_ID],0))</f>
        <v>Jasmine Love</v>
      </c>
      <c r="H3299">
        <f>INDEX(Patient_data[Age],MATCH(Consolidated_sheets[[#This Row],[Patient_ID]],Patient_data[Patient_ID],0))</f>
        <v>55</v>
      </c>
      <c r="I3299" t="str">
        <f>INDEX(Patient_data[Gender],MATCH(Consolidated_sheets[[#This Row],[Patient_ID]],Patient_data[Patient_ID],0))</f>
        <v>Female</v>
      </c>
      <c r="J3299" t="str">
        <f>INDEX(Location_data[Location],MATCH(Consolidated_sheets[[#This Row],[Patient_ID]],Location_data[Patient_ID],0))</f>
        <v>Los Angeles</v>
      </c>
      <c r="K3299" t="str">
        <f>INDEX(Insurance_data[Insurance_Type],MATCH(Consolidated_sheets[[#This Row],[Patient_ID]],Insurance_data[Patient_ID],0))</f>
        <v>Public</v>
      </c>
      <c r="L3299" s="6">
        <f>INDEX(Insurance_data[Insurance_Amount],MATCH(Consolidated_sheets[[#This Row],[Patient_ID]],Insurance_data[Patient_ID],0))</f>
        <v>8535.65</v>
      </c>
    </row>
    <row r="3300" spans="1:12" x14ac:dyDescent="0.3">
      <c r="A3300" t="s">
        <v>2721</v>
      </c>
      <c r="B3300" t="s">
        <v>5953</v>
      </c>
      <c r="C3300" s="6">
        <v>3615.53</v>
      </c>
      <c r="D3300" s="1">
        <v>44325.958565509347</v>
      </c>
      <c r="E3300" s="1" t="str">
        <f>TEXT(Consolidated_sheets[[#This Row],[Date]],"yyyy")</f>
        <v>2021</v>
      </c>
      <c r="F3300" s="1" t="str">
        <f>TEXT(Consolidated_sheets[[#This Row],[Date]],"mmmm")</f>
        <v>May</v>
      </c>
      <c r="G3300" t="str">
        <f>INDEX(Patient_data[Patient_Name],MATCH(Consolidated_sheets[[#This Row],[Patient_ID]],Patient_data[Patient_ID],0))</f>
        <v>Cesar Carpenter</v>
      </c>
      <c r="H3300">
        <f>INDEX(Patient_data[Age],MATCH(Consolidated_sheets[[#This Row],[Patient_ID]],Patient_data[Patient_ID],0))</f>
        <v>31</v>
      </c>
      <c r="I3300" t="str">
        <f>INDEX(Patient_data[Gender],MATCH(Consolidated_sheets[[#This Row],[Patient_ID]],Patient_data[Patient_ID],0))</f>
        <v>Male</v>
      </c>
      <c r="J3300" t="str">
        <f>INDEX(Location_data[Location],MATCH(Consolidated_sheets[[#This Row],[Patient_ID]],Location_data[Patient_ID],0))</f>
        <v>Houston</v>
      </c>
      <c r="K3300" t="str">
        <f>INDEX(Insurance_data[Insurance_Type],MATCH(Consolidated_sheets[[#This Row],[Patient_ID]],Insurance_data[Patient_ID],0))</f>
        <v>Private</v>
      </c>
      <c r="L3300" s="6">
        <f>INDEX(Insurance_data[Insurance_Amount],MATCH(Consolidated_sheets[[#This Row],[Patient_ID]],Insurance_data[Patient_ID],0))</f>
        <v>3007.37</v>
      </c>
    </row>
    <row r="3301" spans="1:12" x14ac:dyDescent="0.3">
      <c r="A3301" t="s">
        <v>544</v>
      </c>
      <c r="B3301" t="s">
        <v>5954</v>
      </c>
      <c r="C3301" s="6">
        <v>4696.67</v>
      </c>
      <c r="D3301" s="1">
        <v>44326.219317045288</v>
      </c>
      <c r="E3301" s="1" t="str">
        <f>TEXT(Consolidated_sheets[[#This Row],[Date]],"yyyy")</f>
        <v>2021</v>
      </c>
      <c r="F3301" s="1" t="str">
        <f>TEXT(Consolidated_sheets[[#This Row],[Date]],"mmmm")</f>
        <v>May</v>
      </c>
      <c r="G3301" t="str">
        <f>INDEX(Patient_data[Patient_Name],MATCH(Consolidated_sheets[[#This Row],[Patient_ID]],Patient_data[Patient_ID],0))</f>
        <v>Dennis Williams</v>
      </c>
      <c r="H3301">
        <f>INDEX(Patient_data[Age],MATCH(Consolidated_sheets[[#This Row],[Patient_ID]],Patient_data[Patient_ID],0))</f>
        <v>19</v>
      </c>
      <c r="I3301" t="str">
        <f>INDEX(Patient_data[Gender],MATCH(Consolidated_sheets[[#This Row],[Patient_ID]],Patient_data[Patient_ID],0))</f>
        <v>Male</v>
      </c>
      <c r="J3301" t="str">
        <f>INDEX(Location_data[Location],MATCH(Consolidated_sheets[[#This Row],[Patient_ID]],Location_data[Patient_ID],0))</f>
        <v>Chicago</v>
      </c>
      <c r="K3301" t="str">
        <f>INDEX(Insurance_data[Insurance_Type],MATCH(Consolidated_sheets[[#This Row],[Patient_ID]],Insurance_data[Patient_ID],0))</f>
        <v>Public</v>
      </c>
      <c r="L3301" s="6">
        <f>INDEX(Insurance_data[Insurance_Amount],MATCH(Consolidated_sheets[[#This Row],[Patient_ID]],Insurance_data[Patient_ID],0))</f>
        <v>8918.61</v>
      </c>
    </row>
    <row r="3302" spans="1:12" x14ac:dyDescent="0.3">
      <c r="A3302" t="s">
        <v>2105</v>
      </c>
      <c r="B3302" t="s">
        <v>5952</v>
      </c>
      <c r="C3302" s="6">
        <v>3541.16</v>
      </c>
      <c r="D3302" s="1">
        <v>44326.480068581222</v>
      </c>
      <c r="E3302" s="1" t="str">
        <f>TEXT(Consolidated_sheets[[#This Row],[Date]],"yyyy")</f>
        <v>2021</v>
      </c>
      <c r="F3302" s="1" t="str">
        <f>TEXT(Consolidated_sheets[[#This Row],[Date]],"mmmm")</f>
        <v>May</v>
      </c>
      <c r="G3302" t="str">
        <f>INDEX(Patient_data[Patient_Name],MATCH(Consolidated_sheets[[#This Row],[Patient_ID]],Patient_data[Patient_ID],0))</f>
        <v>Robert Hernandez</v>
      </c>
      <c r="H3302">
        <f>INDEX(Patient_data[Age],MATCH(Consolidated_sheets[[#This Row],[Patient_ID]],Patient_data[Patient_ID],0))</f>
        <v>52</v>
      </c>
      <c r="I3302" t="str">
        <f>INDEX(Patient_data[Gender],MATCH(Consolidated_sheets[[#This Row],[Patient_ID]],Patient_data[Patient_ID],0))</f>
        <v>Male</v>
      </c>
      <c r="J3302" t="str">
        <f>INDEX(Location_data[Location],MATCH(Consolidated_sheets[[#This Row],[Patient_ID]],Location_data[Patient_ID],0))</f>
        <v>Chicago</v>
      </c>
      <c r="K3302" t="str">
        <f>INDEX(Insurance_data[Insurance_Type],MATCH(Consolidated_sheets[[#This Row],[Patient_ID]],Insurance_data[Patient_ID],0))</f>
        <v>Private</v>
      </c>
      <c r="L3302" s="6">
        <f>INDEX(Insurance_data[Insurance_Amount],MATCH(Consolidated_sheets[[#This Row],[Patient_ID]],Insurance_data[Patient_ID],0))</f>
        <v>7701.28</v>
      </c>
    </row>
    <row r="3303" spans="1:12" x14ac:dyDescent="0.3">
      <c r="A3303" t="s">
        <v>2800</v>
      </c>
      <c r="B3303" t="s">
        <v>5952</v>
      </c>
      <c r="C3303" s="6">
        <v>3355.51</v>
      </c>
      <c r="D3303" s="1">
        <v>44326.740820117149</v>
      </c>
      <c r="E3303" s="1" t="str">
        <f>TEXT(Consolidated_sheets[[#This Row],[Date]],"yyyy")</f>
        <v>2021</v>
      </c>
      <c r="F3303" s="1" t="str">
        <f>TEXT(Consolidated_sheets[[#This Row],[Date]],"mmmm")</f>
        <v>May</v>
      </c>
      <c r="G3303" t="str">
        <f>INDEX(Patient_data[Patient_Name],MATCH(Consolidated_sheets[[#This Row],[Patient_ID]],Patient_data[Patient_ID],0))</f>
        <v>Brandi Guzman</v>
      </c>
      <c r="H3303">
        <f>INDEX(Patient_data[Age],MATCH(Consolidated_sheets[[#This Row],[Patient_ID]],Patient_data[Patient_ID],0))</f>
        <v>52</v>
      </c>
      <c r="I3303" t="str">
        <f>INDEX(Patient_data[Gender],MATCH(Consolidated_sheets[[#This Row],[Patient_ID]],Patient_data[Patient_ID],0))</f>
        <v>Male</v>
      </c>
      <c r="J3303" t="str">
        <f>INDEX(Location_data[Location],MATCH(Consolidated_sheets[[#This Row],[Patient_ID]],Location_data[Patient_ID],0))</f>
        <v>Los Angeles</v>
      </c>
      <c r="K3303" t="str">
        <f>INDEX(Insurance_data[Insurance_Type],MATCH(Consolidated_sheets[[#This Row],[Patient_ID]],Insurance_data[Patient_ID],0))</f>
        <v>Private</v>
      </c>
      <c r="L3303" s="6">
        <f>INDEX(Insurance_data[Insurance_Amount],MATCH(Consolidated_sheets[[#This Row],[Patient_ID]],Insurance_data[Patient_ID],0))</f>
        <v>6615.83</v>
      </c>
    </row>
    <row r="3304" spans="1:12" x14ac:dyDescent="0.3">
      <c r="A3304" t="s">
        <v>2001</v>
      </c>
      <c r="B3304" t="s">
        <v>5955</v>
      </c>
      <c r="C3304" s="6">
        <v>4782.49</v>
      </c>
      <c r="D3304" s="1">
        <v>44327.001571653091</v>
      </c>
      <c r="E3304" s="1" t="str">
        <f>TEXT(Consolidated_sheets[[#This Row],[Date]],"yyyy")</f>
        <v>2021</v>
      </c>
      <c r="F3304" s="1" t="str">
        <f>TEXT(Consolidated_sheets[[#This Row],[Date]],"mmmm")</f>
        <v>May</v>
      </c>
      <c r="G3304" t="str">
        <f>INDEX(Patient_data[Patient_Name],MATCH(Consolidated_sheets[[#This Row],[Patient_ID]],Patient_data[Patient_ID],0))</f>
        <v>Emily James</v>
      </c>
      <c r="H3304">
        <f>INDEX(Patient_data[Age],MATCH(Consolidated_sheets[[#This Row],[Patient_ID]],Patient_data[Patient_ID],0))</f>
        <v>81</v>
      </c>
      <c r="I3304" t="str">
        <f>INDEX(Patient_data[Gender],MATCH(Consolidated_sheets[[#This Row],[Patient_ID]],Patient_data[Patient_ID],0))</f>
        <v>Female</v>
      </c>
      <c r="J3304" t="str">
        <f>INDEX(Location_data[Location],MATCH(Consolidated_sheets[[#This Row],[Patient_ID]],Location_data[Patient_ID],0))</f>
        <v>Los Angeles</v>
      </c>
      <c r="K3304" t="str">
        <f>INDEX(Insurance_data[Insurance_Type],MATCH(Consolidated_sheets[[#This Row],[Patient_ID]],Insurance_data[Patient_ID],0))</f>
        <v>Public</v>
      </c>
      <c r="L3304" s="6">
        <f>INDEX(Insurance_data[Insurance_Amount],MATCH(Consolidated_sheets[[#This Row],[Patient_ID]],Insurance_data[Patient_ID],0))</f>
        <v>21.76</v>
      </c>
    </row>
    <row r="3305" spans="1:12" x14ac:dyDescent="0.3">
      <c r="A3305" t="s">
        <v>804</v>
      </c>
      <c r="B3305" t="s">
        <v>5954</v>
      </c>
      <c r="C3305" s="6">
        <v>2597.33</v>
      </c>
      <c r="D3305" s="1">
        <v>44327.262323189017</v>
      </c>
      <c r="E3305" s="1" t="str">
        <f>TEXT(Consolidated_sheets[[#This Row],[Date]],"yyyy")</f>
        <v>2021</v>
      </c>
      <c r="F3305" s="1" t="str">
        <f>TEXT(Consolidated_sheets[[#This Row],[Date]],"mmmm")</f>
        <v>May</v>
      </c>
      <c r="G3305" t="str">
        <f>INDEX(Patient_data[Patient_Name],MATCH(Consolidated_sheets[[#This Row],[Patient_ID]],Patient_data[Patient_ID],0))</f>
        <v>Emma Carney</v>
      </c>
      <c r="H3305">
        <f>INDEX(Patient_data[Age],MATCH(Consolidated_sheets[[#This Row],[Patient_ID]],Patient_data[Patient_ID],0))</f>
        <v>21</v>
      </c>
      <c r="I3305" t="str">
        <f>INDEX(Patient_data[Gender],MATCH(Consolidated_sheets[[#This Row],[Patient_ID]],Patient_data[Patient_ID],0))</f>
        <v>Female</v>
      </c>
      <c r="J3305" t="str">
        <f>INDEX(Location_data[Location],MATCH(Consolidated_sheets[[#This Row],[Patient_ID]],Location_data[Patient_ID],0))</f>
        <v>Phoenix</v>
      </c>
      <c r="K3305" t="str">
        <f>INDEX(Insurance_data[Insurance_Type],MATCH(Consolidated_sheets[[#This Row],[Patient_ID]],Insurance_data[Patient_ID],0))</f>
        <v>None</v>
      </c>
      <c r="L3305" s="6">
        <f>INDEX(Insurance_data[Insurance_Amount],MATCH(Consolidated_sheets[[#This Row],[Patient_ID]],Insurance_data[Patient_ID],0))</f>
        <v>4173.3100000000004</v>
      </c>
    </row>
    <row r="3306" spans="1:12" x14ac:dyDescent="0.3">
      <c r="A3306" t="s">
        <v>2788</v>
      </c>
      <c r="B3306" t="s">
        <v>5952</v>
      </c>
      <c r="C3306" s="6">
        <v>1618.83</v>
      </c>
      <c r="D3306" s="1">
        <v>44327.523074724952</v>
      </c>
      <c r="E3306" s="1" t="str">
        <f>TEXT(Consolidated_sheets[[#This Row],[Date]],"yyyy")</f>
        <v>2021</v>
      </c>
      <c r="F3306" s="1" t="str">
        <f>TEXT(Consolidated_sheets[[#This Row],[Date]],"mmmm")</f>
        <v>May</v>
      </c>
      <c r="G3306" t="str">
        <f>INDEX(Patient_data[Patient_Name],MATCH(Consolidated_sheets[[#This Row],[Patient_ID]],Patient_data[Patient_ID],0))</f>
        <v>Amanda Hernandez</v>
      </c>
      <c r="H3306">
        <f>INDEX(Patient_data[Age],MATCH(Consolidated_sheets[[#This Row],[Patient_ID]],Patient_data[Patient_ID],0))</f>
        <v>77</v>
      </c>
      <c r="I3306" t="str">
        <f>INDEX(Patient_data[Gender],MATCH(Consolidated_sheets[[#This Row],[Patient_ID]],Patient_data[Patient_ID],0))</f>
        <v>Female</v>
      </c>
      <c r="J3306" t="str">
        <f>INDEX(Location_data[Location],MATCH(Consolidated_sheets[[#This Row],[Patient_ID]],Location_data[Patient_ID],0))</f>
        <v>New York</v>
      </c>
      <c r="K3306" t="str">
        <f>INDEX(Insurance_data[Insurance_Type],MATCH(Consolidated_sheets[[#This Row],[Patient_ID]],Insurance_data[Patient_ID],0))</f>
        <v>Private</v>
      </c>
      <c r="L3306" s="6">
        <f>INDEX(Insurance_data[Insurance_Amount],MATCH(Consolidated_sheets[[#This Row],[Patient_ID]],Insurance_data[Patient_ID],0))</f>
        <v>5695.95</v>
      </c>
    </row>
    <row r="3307" spans="1:12" x14ac:dyDescent="0.3">
      <c r="A3307" t="s">
        <v>191</v>
      </c>
      <c r="B3307" t="s">
        <v>5953</v>
      </c>
      <c r="C3307" s="6">
        <v>4060</v>
      </c>
      <c r="D3307" s="1">
        <v>44327.783826260893</v>
      </c>
      <c r="E3307" s="1" t="str">
        <f>TEXT(Consolidated_sheets[[#This Row],[Date]],"yyyy")</f>
        <v>2021</v>
      </c>
      <c r="F3307" s="1" t="str">
        <f>TEXT(Consolidated_sheets[[#This Row],[Date]],"mmmm")</f>
        <v>May</v>
      </c>
      <c r="G3307" t="str">
        <f>INDEX(Patient_data[Patient_Name],MATCH(Consolidated_sheets[[#This Row],[Patient_ID]],Patient_data[Patient_ID],0))</f>
        <v>Ashley West</v>
      </c>
      <c r="H3307">
        <f>INDEX(Patient_data[Age],MATCH(Consolidated_sheets[[#This Row],[Patient_ID]],Patient_data[Patient_ID],0))</f>
        <v>57</v>
      </c>
      <c r="I3307" t="str">
        <f>INDEX(Patient_data[Gender],MATCH(Consolidated_sheets[[#This Row],[Patient_ID]],Patient_data[Patient_ID],0))</f>
        <v>Male</v>
      </c>
      <c r="J3307" t="str">
        <f>INDEX(Location_data[Location],MATCH(Consolidated_sheets[[#This Row],[Patient_ID]],Location_data[Patient_ID],0))</f>
        <v>Los Angeles</v>
      </c>
      <c r="K3307" t="str">
        <f>INDEX(Insurance_data[Insurance_Type],MATCH(Consolidated_sheets[[#This Row],[Patient_ID]],Insurance_data[Patient_ID],0))</f>
        <v>None</v>
      </c>
      <c r="L3307" s="6">
        <f>INDEX(Insurance_data[Insurance_Amount],MATCH(Consolidated_sheets[[#This Row],[Patient_ID]],Insurance_data[Patient_ID],0))</f>
        <v>6720.24</v>
      </c>
    </row>
    <row r="3308" spans="1:12" x14ac:dyDescent="0.3">
      <c r="A3308" t="s">
        <v>1916</v>
      </c>
      <c r="B3308" t="s">
        <v>5954</v>
      </c>
      <c r="C3308" s="6">
        <v>2747.67</v>
      </c>
      <c r="D3308" s="1">
        <v>44328.04457779682</v>
      </c>
      <c r="E3308" s="1" t="str">
        <f>TEXT(Consolidated_sheets[[#This Row],[Date]],"yyyy")</f>
        <v>2021</v>
      </c>
      <c r="F3308" s="1" t="str">
        <f>TEXT(Consolidated_sheets[[#This Row],[Date]],"mmmm")</f>
        <v>May</v>
      </c>
      <c r="G3308" t="str">
        <f>INDEX(Patient_data[Patient_Name],MATCH(Consolidated_sheets[[#This Row],[Patient_ID]],Patient_data[Patient_ID],0))</f>
        <v>Wesley Evans</v>
      </c>
      <c r="H3308">
        <f>INDEX(Patient_data[Age],MATCH(Consolidated_sheets[[#This Row],[Patient_ID]],Patient_data[Patient_ID],0))</f>
        <v>37</v>
      </c>
      <c r="I3308" t="str">
        <f>INDEX(Patient_data[Gender],MATCH(Consolidated_sheets[[#This Row],[Patient_ID]],Patient_data[Patient_ID],0))</f>
        <v>Female</v>
      </c>
      <c r="J3308" t="str">
        <f>INDEX(Location_data[Location],MATCH(Consolidated_sheets[[#This Row],[Patient_ID]],Location_data[Patient_ID],0))</f>
        <v>New York</v>
      </c>
      <c r="K3308" t="str">
        <f>INDEX(Insurance_data[Insurance_Type],MATCH(Consolidated_sheets[[#This Row],[Patient_ID]],Insurance_data[Patient_ID],0))</f>
        <v>None</v>
      </c>
      <c r="L3308" s="6">
        <f>INDEX(Insurance_data[Insurance_Amount],MATCH(Consolidated_sheets[[#This Row],[Patient_ID]],Insurance_data[Patient_ID],0))</f>
        <v>3259.41</v>
      </c>
    </row>
    <row r="3309" spans="1:12" x14ac:dyDescent="0.3">
      <c r="A3309" t="s">
        <v>888</v>
      </c>
      <c r="B3309" t="s">
        <v>5955</v>
      </c>
      <c r="C3309" s="6">
        <v>789.93</v>
      </c>
      <c r="D3309" s="1">
        <v>44328.305329332747</v>
      </c>
      <c r="E3309" s="1" t="str">
        <f>TEXT(Consolidated_sheets[[#This Row],[Date]],"yyyy")</f>
        <v>2021</v>
      </c>
      <c r="F3309" s="1" t="str">
        <f>TEXT(Consolidated_sheets[[#This Row],[Date]],"mmmm")</f>
        <v>May</v>
      </c>
      <c r="G3309" t="str">
        <f>INDEX(Patient_data[Patient_Name],MATCH(Consolidated_sheets[[#This Row],[Patient_ID]],Patient_data[Patient_ID],0))</f>
        <v>Nicole Arnold</v>
      </c>
      <c r="H3309">
        <f>INDEX(Patient_data[Age],MATCH(Consolidated_sheets[[#This Row],[Patient_ID]],Patient_data[Patient_ID],0))</f>
        <v>22</v>
      </c>
      <c r="I3309" t="str">
        <f>INDEX(Patient_data[Gender],MATCH(Consolidated_sheets[[#This Row],[Patient_ID]],Patient_data[Patient_ID],0))</f>
        <v>Male</v>
      </c>
      <c r="J3309" t="str">
        <f>INDEX(Location_data[Location],MATCH(Consolidated_sheets[[#This Row],[Patient_ID]],Location_data[Patient_ID],0))</f>
        <v>New York</v>
      </c>
      <c r="K3309" t="str">
        <f>INDEX(Insurance_data[Insurance_Type],MATCH(Consolidated_sheets[[#This Row],[Patient_ID]],Insurance_data[Patient_ID],0))</f>
        <v>Private</v>
      </c>
      <c r="L3309" s="6">
        <f>INDEX(Insurance_data[Insurance_Amount],MATCH(Consolidated_sheets[[#This Row],[Patient_ID]],Insurance_data[Patient_ID],0))</f>
        <v>8736.5400000000009</v>
      </c>
    </row>
    <row r="3310" spans="1:12" x14ac:dyDescent="0.3">
      <c r="A3310" t="s">
        <v>2429</v>
      </c>
      <c r="B3310" t="s">
        <v>5953</v>
      </c>
      <c r="C3310" s="6">
        <v>2050.5500000000002</v>
      </c>
      <c r="D3310" s="1">
        <v>44328.566080868703</v>
      </c>
      <c r="E3310" s="1" t="str">
        <f>TEXT(Consolidated_sheets[[#This Row],[Date]],"yyyy")</f>
        <v>2021</v>
      </c>
      <c r="F3310" s="1" t="str">
        <f>TEXT(Consolidated_sheets[[#This Row],[Date]],"mmmm")</f>
        <v>May</v>
      </c>
      <c r="G3310" t="str">
        <f>INDEX(Patient_data[Patient_Name],MATCH(Consolidated_sheets[[#This Row],[Patient_ID]],Patient_data[Patient_ID],0))</f>
        <v>Matthew Simpson</v>
      </c>
      <c r="H3310">
        <f>INDEX(Patient_data[Age],MATCH(Consolidated_sheets[[#This Row],[Patient_ID]],Patient_data[Patient_ID],0))</f>
        <v>81</v>
      </c>
      <c r="I3310" t="str">
        <f>INDEX(Patient_data[Gender],MATCH(Consolidated_sheets[[#This Row],[Patient_ID]],Patient_data[Patient_ID],0))</f>
        <v>Male</v>
      </c>
      <c r="J3310" t="str">
        <f>INDEX(Location_data[Location],MATCH(Consolidated_sheets[[#This Row],[Patient_ID]],Location_data[Patient_ID],0))</f>
        <v>Los Angeles</v>
      </c>
      <c r="K3310" t="str">
        <f>INDEX(Insurance_data[Insurance_Type],MATCH(Consolidated_sheets[[#This Row],[Patient_ID]],Insurance_data[Patient_ID],0))</f>
        <v>Public</v>
      </c>
      <c r="L3310" s="6">
        <f>INDEX(Insurance_data[Insurance_Amount],MATCH(Consolidated_sheets[[#This Row],[Patient_ID]],Insurance_data[Patient_ID],0))</f>
        <v>1043.75</v>
      </c>
    </row>
    <row r="3311" spans="1:12" x14ac:dyDescent="0.3">
      <c r="A3311" t="s">
        <v>2990</v>
      </c>
      <c r="B3311" t="s">
        <v>5952</v>
      </c>
      <c r="C3311" s="6">
        <v>2385.56</v>
      </c>
      <c r="D3311" s="1">
        <v>44328.826832404608</v>
      </c>
      <c r="E3311" s="1" t="str">
        <f>TEXT(Consolidated_sheets[[#This Row],[Date]],"yyyy")</f>
        <v>2021</v>
      </c>
      <c r="F3311" s="1" t="str">
        <f>TEXT(Consolidated_sheets[[#This Row],[Date]],"mmmm")</f>
        <v>May</v>
      </c>
      <c r="G3311" t="str">
        <f>INDEX(Patient_data[Patient_Name],MATCH(Consolidated_sheets[[#This Row],[Patient_ID]],Patient_data[Patient_ID],0))</f>
        <v>Catherine Miller</v>
      </c>
      <c r="H3311">
        <f>INDEX(Patient_data[Age],MATCH(Consolidated_sheets[[#This Row],[Patient_ID]],Patient_data[Patient_ID],0))</f>
        <v>25</v>
      </c>
      <c r="I3311" t="str">
        <f>INDEX(Patient_data[Gender],MATCH(Consolidated_sheets[[#This Row],[Patient_ID]],Patient_data[Patient_ID],0))</f>
        <v>Female</v>
      </c>
      <c r="J3311" t="str">
        <f>INDEX(Location_data[Location],MATCH(Consolidated_sheets[[#This Row],[Patient_ID]],Location_data[Patient_ID],0))</f>
        <v>New York</v>
      </c>
      <c r="K3311" t="str">
        <f>INDEX(Insurance_data[Insurance_Type],MATCH(Consolidated_sheets[[#This Row],[Patient_ID]],Insurance_data[Patient_ID],0))</f>
        <v>Private</v>
      </c>
      <c r="L3311" s="6">
        <f>INDEX(Insurance_data[Insurance_Amount],MATCH(Consolidated_sheets[[#This Row],[Patient_ID]],Insurance_data[Patient_ID],0))</f>
        <v>6026.19</v>
      </c>
    </row>
    <row r="3312" spans="1:12" x14ac:dyDescent="0.3">
      <c r="A3312" t="s">
        <v>1723</v>
      </c>
      <c r="B3312" t="s">
        <v>5955</v>
      </c>
      <c r="C3312" s="6">
        <v>2755.16</v>
      </c>
      <c r="D3312" s="1">
        <v>44329.087583940563</v>
      </c>
      <c r="E3312" s="1" t="str">
        <f>TEXT(Consolidated_sheets[[#This Row],[Date]],"yyyy")</f>
        <v>2021</v>
      </c>
      <c r="F3312" s="1" t="str">
        <f>TEXT(Consolidated_sheets[[#This Row],[Date]],"mmmm")</f>
        <v>May</v>
      </c>
      <c r="G3312" t="str">
        <f>INDEX(Patient_data[Patient_Name],MATCH(Consolidated_sheets[[#This Row],[Patient_ID]],Patient_data[Patient_ID],0))</f>
        <v>Frank Martinez</v>
      </c>
      <c r="H3312">
        <f>INDEX(Patient_data[Age],MATCH(Consolidated_sheets[[#This Row],[Patient_ID]],Patient_data[Patient_ID],0))</f>
        <v>81</v>
      </c>
      <c r="I3312" t="str">
        <f>INDEX(Patient_data[Gender],MATCH(Consolidated_sheets[[#This Row],[Patient_ID]],Patient_data[Patient_ID],0))</f>
        <v>Male</v>
      </c>
      <c r="J3312" t="str">
        <f>INDEX(Location_data[Location],MATCH(Consolidated_sheets[[#This Row],[Patient_ID]],Location_data[Patient_ID],0))</f>
        <v>Phoenix</v>
      </c>
      <c r="K3312" t="str">
        <f>INDEX(Insurance_data[Insurance_Type],MATCH(Consolidated_sheets[[#This Row],[Patient_ID]],Insurance_data[Patient_ID],0))</f>
        <v>None</v>
      </c>
      <c r="L3312" s="6">
        <f>INDEX(Insurance_data[Insurance_Amount],MATCH(Consolidated_sheets[[#This Row],[Patient_ID]],Insurance_data[Patient_ID],0))</f>
        <v>6196.17</v>
      </c>
    </row>
    <row r="3313" spans="1:12" x14ac:dyDescent="0.3">
      <c r="A3313" t="s">
        <v>2870</v>
      </c>
      <c r="B3313" t="s">
        <v>5952</v>
      </c>
      <c r="C3313" s="6">
        <v>4922.2700000000004</v>
      </c>
      <c r="D3313" s="1">
        <v>44329.34833547649</v>
      </c>
      <c r="E3313" s="1" t="str">
        <f>TEXT(Consolidated_sheets[[#This Row],[Date]],"yyyy")</f>
        <v>2021</v>
      </c>
      <c r="F3313" s="1" t="str">
        <f>TEXT(Consolidated_sheets[[#This Row],[Date]],"mmmm")</f>
        <v>May</v>
      </c>
      <c r="G3313" t="str">
        <f>INDEX(Patient_data[Patient_Name],MATCH(Consolidated_sheets[[#This Row],[Patient_ID]],Patient_data[Patient_ID],0))</f>
        <v>Natalie Valentine</v>
      </c>
      <c r="H3313">
        <f>INDEX(Patient_data[Age],MATCH(Consolidated_sheets[[#This Row],[Patient_ID]],Patient_data[Patient_ID],0))</f>
        <v>52</v>
      </c>
      <c r="I3313" t="str">
        <f>INDEX(Patient_data[Gender],MATCH(Consolidated_sheets[[#This Row],[Patient_ID]],Patient_data[Patient_ID],0))</f>
        <v>Male</v>
      </c>
      <c r="J3313" t="str">
        <f>INDEX(Location_data[Location],MATCH(Consolidated_sheets[[#This Row],[Patient_ID]],Location_data[Patient_ID],0))</f>
        <v>Phoenix</v>
      </c>
      <c r="K3313" t="str">
        <f>INDEX(Insurance_data[Insurance_Type],MATCH(Consolidated_sheets[[#This Row],[Patient_ID]],Insurance_data[Patient_ID],0))</f>
        <v>Private</v>
      </c>
      <c r="L3313" s="6">
        <f>INDEX(Insurance_data[Insurance_Amount],MATCH(Consolidated_sheets[[#This Row],[Patient_ID]],Insurance_data[Patient_ID],0))</f>
        <v>3276.32</v>
      </c>
    </row>
    <row r="3314" spans="1:12" x14ac:dyDescent="0.3">
      <c r="A3314" t="s">
        <v>826</v>
      </c>
      <c r="B3314" t="s">
        <v>5955</v>
      </c>
      <c r="C3314" s="6">
        <v>3919.5</v>
      </c>
      <c r="D3314" s="1">
        <v>44329.609087012417</v>
      </c>
      <c r="E3314" s="1" t="str">
        <f>TEXT(Consolidated_sheets[[#This Row],[Date]],"yyyy")</f>
        <v>2021</v>
      </c>
      <c r="F3314" s="1" t="str">
        <f>TEXT(Consolidated_sheets[[#This Row],[Date]],"mmmm")</f>
        <v>May</v>
      </c>
      <c r="G3314" t="str">
        <f>INDEX(Patient_data[Patient_Name],MATCH(Consolidated_sheets[[#This Row],[Patient_ID]],Patient_data[Patient_ID],0))</f>
        <v>Kathy Pearson</v>
      </c>
      <c r="H3314">
        <f>INDEX(Patient_data[Age],MATCH(Consolidated_sheets[[#This Row],[Patient_ID]],Patient_data[Patient_ID],0))</f>
        <v>68</v>
      </c>
      <c r="I3314" t="str">
        <f>INDEX(Patient_data[Gender],MATCH(Consolidated_sheets[[#This Row],[Patient_ID]],Patient_data[Patient_ID],0))</f>
        <v>Female</v>
      </c>
      <c r="J3314" t="str">
        <f>INDEX(Location_data[Location],MATCH(Consolidated_sheets[[#This Row],[Patient_ID]],Location_data[Patient_ID],0))</f>
        <v>Phoenix</v>
      </c>
      <c r="K3314" t="str">
        <f>INDEX(Insurance_data[Insurance_Type],MATCH(Consolidated_sheets[[#This Row],[Patient_ID]],Insurance_data[Patient_ID],0))</f>
        <v>Public</v>
      </c>
      <c r="L3314" s="6">
        <f>INDEX(Insurance_data[Insurance_Amount],MATCH(Consolidated_sheets[[#This Row],[Patient_ID]],Insurance_data[Patient_ID],0))</f>
        <v>3039.77</v>
      </c>
    </row>
    <row r="3315" spans="1:12" x14ac:dyDescent="0.3">
      <c r="A3315" t="s">
        <v>2045</v>
      </c>
      <c r="B3315" t="s">
        <v>5955</v>
      </c>
      <c r="C3315" s="6">
        <v>2929.56</v>
      </c>
      <c r="D3315" s="1">
        <v>44329.869838548359</v>
      </c>
      <c r="E3315" s="1" t="str">
        <f>TEXT(Consolidated_sheets[[#This Row],[Date]],"yyyy")</f>
        <v>2021</v>
      </c>
      <c r="F3315" s="1" t="str">
        <f>TEXT(Consolidated_sheets[[#This Row],[Date]],"mmmm")</f>
        <v>May</v>
      </c>
      <c r="G3315" t="str">
        <f>INDEX(Patient_data[Patient_Name],MATCH(Consolidated_sheets[[#This Row],[Patient_ID]],Patient_data[Patient_ID],0))</f>
        <v>Guy Hernandez</v>
      </c>
      <c r="H3315">
        <f>INDEX(Patient_data[Age],MATCH(Consolidated_sheets[[#This Row],[Patient_ID]],Patient_data[Patient_ID],0))</f>
        <v>33</v>
      </c>
      <c r="I3315" t="str">
        <f>INDEX(Patient_data[Gender],MATCH(Consolidated_sheets[[#This Row],[Patient_ID]],Patient_data[Patient_ID],0))</f>
        <v>Male</v>
      </c>
      <c r="J3315" t="str">
        <f>INDEX(Location_data[Location],MATCH(Consolidated_sheets[[#This Row],[Patient_ID]],Location_data[Patient_ID],0))</f>
        <v>Houston</v>
      </c>
      <c r="K3315" t="str">
        <f>INDEX(Insurance_data[Insurance_Type],MATCH(Consolidated_sheets[[#This Row],[Patient_ID]],Insurance_data[Patient_ID],0))</f>
        <v>None</v>
      </c>
      <c r="L3315" s="6">
        <f>INDEX(Insurance_data[Insurance_Amount],MATCH(Consolidated_sheets[[#This Row],[Patient_ID]],Insurance_data[Patient_ID],0))</f>
        <v>172.05</v>
      </c>
    </row>
    <row r="3316" spans="1:12" x14ac:dyDescent="0.3">
      <c r="A3316" t="s">
        <v>2946</v>
      </c>
      <c r="B3316" t="s">
        <v>5955</v>
      </c>
      <c r="C3316" s="6">
        <v>4758.1400000000003</v>
      </c>
      <c r="D3316" s="1">
        <v>44330.130590084293</v>
      </c>
      <c r="E3316" s="1" t="str">
        <f>TEXT(Consolidated_sheets[[#This Row],[Date]],"yyyy")</f>
        <v>2021</v>
      </c>
      <c r="F3316" s="1" t="str">
        <f>TEXT(Consolidated_sheets[[#This Row],[Date]],"mmmm")</f>
        <v>May</v>
      </c>
      <c r="G3316" t="str">
        <f>INDEX(Patient_data[Patient_Name],MATCH(Consolidated_sheets[[#This Row],[Patient_ID]],Patient_data[Patient_ID],0))</f>
        <v>Donna Horn</v>
      </c>
      <c r="H3316">
        <f>INDEX(Patient_data[Age],MATCH(Consolidated_sheets[[#This Row],[Patient_ID]],Patient_data[Patient_ID],0))</f>
        <v>40</v>
      </c>
      <c r="I3316" t="str">
        <f>INDEX(Patient_data[Gender],MATCH(Consolidated_sheets[[#This Row],[Patient_ID]],Patient_data[Patient_ID],0))</f>
        <v>Male</v>
      </c>
      <c r="J3316" t="str">
        <f>INDEX(Location_data[Location],MATCH(Consolidated_sheets[[#This Row],[Patient_ID]],Location_data[Patient_ID],0))</f>
        <v>Los Angeles</v>
      </c>
      <c r="K3316" t="str">
        <f>INDEX(Insurance_data[Insurance_Type],MATCH(Consolidated_sheets[[#This Row],[Patient_ID]],Insurance_data[Patient_ID],0))</f>
        <v>Public</v>
      </c>
      <c r="L3316" s="6">
        <f>INDEX(Insurance_data[Insurance_Amount],MATCH(Consolidated_sheets[[#This Row],[Patient_ID]],Insurance_data[Patient_ID],0))</f>
        <v>1113.02</v>
      </c>
    </row>
    <row r="3317" spans="1:12" x14ac:dyDescent="0.3">
      <c r="A3317" t="s">
        <v>1818</v>
      </c>
      <c r="B3317" t="s">
        <v>5953</v>
      </c>
      <c r="C3317" s="6">
        <v>1608.12</v>
      </c>
      <c r="D3317" s="1">
        <v>44330.391341620227</v>
      </c>
      <c r="E3317" s="1" t="str">
        <f>TEXT(Consolidated_sheets[[#This Row],[Date]],"yyyy")</f>
        <v>2021</v>
      </c>
      <c r="F3317" s="1" t="str">
        <f>TEXT(Consolidated_sheets[[#This Row],[Date]],"mmmm")</f>
        <v>May</v>
      </c>
      <c r="G3317" t="str">
        <f>INDEX(Patient_data[Patient_Name],MATCH(Consolidated_sheets[[#This Row],[Patient_ID]],Patient_data[Patient_ID],0))</f>
        <v>Yvonne White</v>
      </c>
      <c r="H3317">
        <f>INDEX(Patient_data[Age],MATCH(Consolidated_sheets[[#This Row],[Patient_ID]],Patient_data[Patient_ID],0))</f>
        <v>52</v>
      </c>
      <c r="I3317" t="str">
        <f>INDEX(Patient_data[Gender],MATCH(Consolidated_sheets[[#This Row],[Patient_ID]],Patient_data[Patient_ID],0))</f>
        <v>Female</v>
      </c>
      <c r="J3317" t="str">
        <f>INDEX(Location_data[Location],MATCH(Consolidated_sheets[[#This Row],[Patient_ID]],Location_data[Patient_ID],0))</f>
        <v>New York</v>
      </c>
      <c r="K3317" t="str">
        <f>INDEX(Insurance_data[Insurance_Type],MATCH(Consolidated_sheets[[#This Row],[Patient_ID]],Insurance_data[Patient_ID],0))</f>
        <v>Public</v>
      </c>
      <c r="L3317" s="6">
        <f>INDEX(Insurance_data[Insurance_Amount],MATCH(Consolidated_sheets[[#This Row],[Patient_ID]],Insurance_data[Patient_ID],0))</f>
        <v>2050.7399999999998</v>
      </c>
    </row>
    <row r="3318" spans="1:12" x14ac:dyDescent="0.3">
      <c r="A3318" t="s">
        <v>2176</v>
      </c>
      <c r="B3318" t="s">
        <v>5952</v>
      </c>
      <c r="C3318" s="6">
        <v>470.24</v>
      </c>
      <c r="D3318" s="1">
        <v>44330.652093156161</v>
      </c>
      <c r="E3318" s="1" t="str">
        <f>TEXT(Consolidated_sheets[[#This Row],[Date]],"yyyy")</f>
        <v>2021</v>
      </c>
      <c r="F3318" s="1" t="str">
        <f>TEXT(Consolidated_sheets[[#This Row],[Date]],"mmmm")</f>
        <v>May</v>
      </c>
      <c r="G3318" t="str">
        <f>INDEX(Patient_data[Patient_Name],MATCH(Consolidated_sheets[[#This Row],[Patient_ID]],Patient_data[Patient_ID],0))</f>
        <v>Ronald Lang</v>
      </c>
      <c r="H3318">
        <f>INDEX(Patient_data[Age],MATCH(Consolidated_sheets[[#This Row],[Patient_ID]],Patient_data[Patient_ID],0))</f>
        <v>50</v>
      </c>
      <c r="I3318" t="str">
        <f>INDEX(Patient_data[Gender],MATCH(Consolidated_sheets[[#This Row],[Patient_ID]],Patient_data[Patient_ID],0))</f>
        <v>Female</v>
      </c>
      <c r="J3318" t="str">
        <f>INDEX(Location_data[Location],MATCH(Consolidated_sheets[[#This Row],[Patient_ID]],Location_data[Patient_ID],0))</f>
        <v>Chicago</v>
      </c>
      <c r="K3318" t="str">
        <f>INDEX(Insurance_data[Insurance_Type],MATCH(Consolidated_sheets[[#This Row],[Patient_ID]],Insurance_data[Patient_ID],0))</f>
        <v>Private</v>
      </c>
      <c r="L3318" s="6">
        <f>INDEX(Insurance_data[Insurance_Amount],MATCH(Consolidated_sheets[[#This Row],[Patient_ID]],Insurance_data[Patient_ID],0))</f>
        <v>4590.1899999999996</v>
      </c>
    </row>
    <row r="3319" spans="1:12" x14ac:dyDescent="0.3">
      <c r="A3319" t="s">
        <v>771</v>
      </c>
      <c r="B3319" t="s">
        <v>5952</v>
      </c>
      <c r="C3319" s="6">
        <v>276.22000000000003</v>
      </c>
      <c r="D3319" s="1">
        <v>44330.912844692088</v>
      </c>
      <c r="E3319" s="1" t="str">
        <f>TEXT(Consolidated_sheets[[#This Row],[Date]],"yyyy")</f>
        <v>2021</v>
      </c>
      <c r="F3319" s="1" t="str">
        <f>TEXT(Consolidated_sheets[[#This Row],[Date]],"mmmm")</f>
        <v>May</v>
      </c>
      <c r="G3319" t="str">
        <f>INDEX(Patient_data[Patient_Name],MATCH(Consolidated_sheets[[#This Row],[Patient_ID]],Patient_data[Patient_ID],0))</f>
        <v>Diane Shaw PhD</v>
      </c>
      <c r="H3319">
        <f>INDEX(Patient_data[Age],MATCH(Consolidated_sheets[[#This Row],[Patient_ID]],Patient_data[Patient_ID],0))</f>
        <v>74</v>
      </c>
      <c r="I3319" t="str">
        <f>INDEX(Patient_data[Gender],MATCH(Consolidated_sheets[[#This Row],[Patient_ID]],Patient_data[Patient_ID],0))</f>
        <v>Male</v>
      </c>
      <c r="J3319" t="str">
        <f>INDEX(Location_data[Location],MATCH(Consolidated_sheets[[#This Row],[Patient_ID]],Location_data[Patient_ID],0))</f>
        <v>Phoenix</v>
      </c>
      <c r="K3319" t="str">
        <f>INDEX(Insurance_data[Insurance_Type],MATCH(Consolidated_sheets[[#This Row],[Patient_ID]],Insurance_data[Patient_ID],0))</f>
        <v>None</v>
      </c>
      <c r="L3319" s="6">
        <f>INDEX(Insurance_data[Insurance_Amount],MATCH(Consolidated_sheets[[#This Row],[Patient_ID]],Insurance_data[Patient_ID],0))</f>
        <v>4372.83</v>
      </c>
    </row>
    <row r="3320" spans="1:12" x14ac:dyDescent="0.3">
      <c r="A3320" t="s">
        <v>759</v>
      </c>
      <c r="B3320" t="s">
        <v>5952</v>
      </c>
      <c r="C3320" s="6">
        <v>126.66</v>
      </c>
      <c r="D3320" s="1">
        <v>44331.173596228029</v>
      </c>
      <c r="E3320" s="1" t="str">
        <f>TEXT(Consolidated_sheets[[#This Row],[Date]],"yyyy")</f>
        <v>2021</v>
      </c>
      <c r="F3320" s="1" t="str">
        <f>TEXT(Consolidated_sheets[[#This Row],[Date]],"mmmm")</f>
        <v>May</v>
      </c>
      <c r="G3320" t="str">
        <f>INDEX(Patient_data[Patient_Name],MATCH(Consolidated_sheets[[#This Row],[Patient_ID]],Patient_data[Patient_ID],0))</f>
        <v>Katelyn Villa</v>
      </c>
      <c r="H3320">
        <f>INDEX(Patient_data[Age],MATCH(Consolidated_sheets[[#This Row],[Patient_ID]],Patient_data[Patient_ID],0))</f>
        <v>47</v>
      </c>
      <c r="I3320" t="str">
        <f>INDEX(Patient_data[Gender],MATCH(Consolidated_sheets[[#This Row],[Patient_ID]],Patient_data[Patient_ID],0))</f>
        <v>Female</v>
      </c>
      <c r="J3320" t="str">
        <f>INDEX(Location_data[Location],MATCH(Consolidated_sheets[[#This Row],[Patient_ID]],Location_data[Patient_ID],0))</f>
        <v>Chicago</v>
      </c>
      <c r="K3320" t="str">
        <f>INDEX(Insurance_data[Insurance_Type],MATCH(Consolidated_sheets[[#This Row],[Patient_ID]],Insurance_data[Patient_ID],0))</f>
        <v>None</v>
      </c>
      <c r="L3320" s="6">
        <f>INDEX(Insurance_data[Insurance_Amount],MATCH(Consolidated_sheets[[#This Row],[Patient_ID]],Insurance_data[Patient_ID],0))</f>
        <v>4361.2700000000004</v>
      </c>
    </row>
    <row r="3321" spans="1:12" x14ac:dyDescent="0.3">
      <c r="A3321" t="s">
        <v>2747</v>
      </c>
      <c r="B3321" t="s">
        <v>5953</v>
      </c>
      <c r="C3321" s="6">
        <v>4296.8999999999996</v>
      </c>
      <c r="D3321" s="1">
        <v>44331.434347763963</v>
      </c>
      <c r="E3321" s="1" t="str">
        <f>TEXT(Consolidated_sheets[[#This Row],[Date]],"yyyy")</f>
        <v>2021</v>
      </c>
      <c r="F3321" s="1" t="str">
        <f>TEXT(Consolidated_sheets[[#This Row],[Date]],"mmmm")</f>
        <v>May</v>
      </c>
      <c r="G3321" t="str">
        <f>INDEX(Patient_data[Patient_Name],MATCH(Consolidated_sheets[[#This Row],[Patient_ID]],Patient_data[Patient_ID],0))</f>
        <v>Lauren Hoover</v>
      </c>
      <c r="H3321">
        <f>INDEX(Patient_data[Age],MATCH(Consolidated_sheets[[#This Row],[Patient_ID]],Patient_data[Patient_ID],0))</f>
        <v>42</v>
      </c>
      <c r="I3321" t="str">
        <f>INDEX(Patient_data[Gender],MATCH(Consolidated_sheets[[#This Row],[Patient_ID]],Patient_data[Patient_ID],0))</f>
        <v>Female</v>
      </c>
      <c r="J3321" t="str">
        <f>INDEX(Location_data[Location],MATCH(Consolidated_sheets[[#This Row],[Patient_ID]],Location_data[Patient_ID],0))</f>
        <v>Houston</v>
      </c>
      <c r="K3321" t="str">
        <f>INDEX(Insurance_data[Insurance_Type],MATCH(Consolidated_sheets[[#This Row],[Patient_ID]],Insurance_data[Patient_ID],0))</f>
        <v>None</v>
      </c>
      <c r="L3321" s="6">
        <f>INDEX(Insurance_data[Insurance_Amount],MATCH(Consolidated_sheets[[#This Row],[Patient_ID]],Insurance_data[Patient_ID],0))</f>
        <v>4777.59</v>
      </c>
    </row>
    <row r="3322" spans="1:12" x14ac:dyDescent="0.3">
      <c r="A3322" t="s">
        <v>1371</v>
      </c>
      <c r="B3322" t="s">
        <v>5952</v>
      </c>
      <c r="C3322" s="6">
        <v>1664.53</v>
      </c>
      <c r="D3322" s="1">
        <v>44331.695099299897</v>
      </c>
      <c r="E3322" s="1" t="str">
        <f>TEXT(Consolidated_sheets[[#This Row],[Date]],"yyyy")</f>
        <v>2021</v>
      </c>
      <c r="F3322" s="1" t="str">
        <f>TEXT(Consolidated_sheets[[#This Row],[Date]],"mmmm")</f>
        <v>May</v>
      </c>
      <c r="G3322" t="str">
        <f>INDEX(Patient_data[Patient_Name],MATCH(Consolidated_sheets[[#This Row],[Patient_ID]],Patient_data[Patient_ID],0))</f>
        <v>David Lopez</v>
      </c>
      <c r="H3322">
        <f>INDEX(Patient_data[Age],MATCH(Consolidated_sheets[[#This Row],[Patient_ID]],Patient_data[Patient_ID],0))</f>
        <v>84</v>
      </c>
      <c r="I3322" t="str">
        <f>INDEX(Patient_data[Gender],MATCH(Consolidated_sheets[[#This Row],[Patient_ID]],Patient_data[Patient_ID],0))</f>
        <v>Female</v>
      </c>
      <c r="J3322" t="str">
        <f>INDEX(Location_data[Location],MATCH(Consolidated_sheets[[#This Row],[Patient_ID]],Location_data[Patient_ID],0))</f>
        <v>Chicago</v>
      </c>
      <c r="K3322" t="str">
        <f>INDEX(Insurance_data[Insurance_Type],MATCH(Consolidated_sheets[[#This Row],[Patient_ID]],Insurance_data[Patient_ID],0))</f>
        <v>Public</v>
      </c>
      <c r="L3322" s="6">
        <f>INDEX(Insurance_data[Insurance_Amount],MATCH(Consolidated_sheets[[#This Row],[Patient_ID]],Insurance_data[Patient_ID],0))</f>
        <v>1594.66</v>
      </c>
    </row>
    <row r="3323" spans="1:12" x14ac:dyDescent="0.3">
      <c r="A3323" t="s">
        <v>2832</v>
      </c>
      <c r="B3323" t="s">
        <v>5955</v>
      </c>
      <c r="C3323" s="6">
        <v>1346.62</v>
      </c>
      <c r="D3323" s="1">
        <v>44331.955850835831</v>
      </c>
      <c r="E3323" s="1" t="str">
        <f>TEXT(Consolidated_sheets[[#This Row],[Date]],"yyyy")</f>
        <v>2021</v>
      </c>
      <c r="F3323" s="1" t="str">
        <f>TEXT(Consolidated_sheets[[#This Row],[Date]],"mmmm")</f>
        <v>May</v>
      </c>
      <c r="G3323" t="str">
        <f>INDEX(Patient_data[Patient_Name],MATCH(Consolidated_sheets[[#This Row],[Patient_ID]],Patient_data[Patient_ID],0))</f>
        <v>Julia Henry</v>
      </c>
      <c r="H3323">
        <f>INDEX(Patient_data[Age],MATCH(Consolidated_sheets[[#This Row],[Patient_ID]],Patient_data[Patient_ID],0))</f>
        <v>84</v>
      </c>
      <c r="I3323" t="str">
        <f>INDEX(Patient_data[Gender],MATCH(Consolidated_sheets[[#This Row],[Patient_ID]],Patient_data[Patient_ID],0))</f>
        <v>Male</v>
      </c>
      <c r="J3323" t="str">
        <f>INDEX(Location_data[Location],MATCH(Consolidated_sheets[[#This Row],[Patient_ID]],Location_data[Patient_ID],0))</f>
        <v>New York</v>
      </c>
      <c r="K3323" t="str">
        <f>INDEX(Insurance_data[Insurance_Type],MATCH(Consolidated_sheets[[#This Row],[Patient_ID]],Insurance_data[Patient_ID],0))</f>
        <v>None</v>
      </c>
      <c r="L3323" s="6">
        <f>INDEX(Insurance_data[Insurance_Amount],MATCH(Consolidated_sheets[[#This Row],[Patient_ID]],Insurance_data[Patient_ID],0))</f>
        <v>9746.8799999999992</v>
      </c>
    </row>
    <row r="3324" spans="1:12" x14ac:dyDescent="0.3">
      <c r="A3324" t="s">
        <v>1348</v>
      </c>
      <c r="B3324" t="s">
        <v>5954</v>
      </c>
      <c r="C3324" s="6">
        <v>1427.55</v>
      </c>
      <c r="D3324" s="1">
        <v>44332.216602371758</v>
      </c>
      <c r="E3324" s="1" t="str">
        <f>TEXT(Consolidated_sheets[[#This Row],[Date]],"yyyy")</f>
        <v>2021</v>
      </c>
      <c r="F3324" s="1" t="str">
        <f>TEXT(Consolidated_sheets[[#This Row],[Date]],"mmmm")</f>
        <v>May</v>
      </c>
      <c r="G3324" t="str">
        <f>INDEX(Patient_data[Patient_Name],MATCH(Consolidated_sheets[[#This Row],[Patient_ID]],Patient_data[Patient_ID],0))</f>
        <v>Sierra Smith</v>
      </c>
      <c r="H3324">
        <f>INDEX(Patient_data[Age],MATCH(Consolidated_sheets[[#This Row],[Patient_ID]],Patient_data[Patient_ID],0))</f>
        <v>28</v>
      </c>
      <c r="I3324" t="str">
        <f>INDEX(Patient_data[Gender],MATCH(Consolidated_sheets[[#This Row],[Patient_ID]],Patient_data[Patient_ID],0))</f>
        <v>Female</v>
      </c>
      <c r="J3324" t="str">
        <f>INDEX(Location_data[Location],MATCH(Consolidated_sheets[[#This Row],[Patient_ID]],Location_data[Patient_ID],0))</f>
        <v>Chicago</v>
      </c>
      <c r="K3324" t="str">
        <f>INDEX(Insurance_data[Insurance_Type],MATCH(Consolidated_sheets[[#This Row],[Patient_ID]],Insurance_data[Patient_ID],0))</f>
        <v>Public</v>
      </c>
      <c r="L3324" s="6">
        <f>INDEX(Insurance_data[Insurance_Amount],MATCH(Consolidated_sheets[[#This Row],[Patient_ID]],Insurance_data[Patient_ID],0))</f>
        <v>4527.7299999999996</v>
      </c>
    </row>
    <row r="3325" spans="1:12" x14ac:dyDescent="0.3">
      <c r="A3325" t="s">
        <v>2345</v>
      </c>
      <c r="B3325" t="s">
        <v>5952</v>
      </c>
      <c r="C3325" s="6">
        <v>1693.31</v>
      </c>
      <c r="D3325" s="1">
        <v>44332.4773539077</v>
      </c>
      <c r="E3325" s="1" t="str">
        <f>TEXT(Consolidated_sheets[[#This Row],[Date]],"yyyy")</f>
        <v>2021</v>
      </c>
      <c r="F3325" s="1" t="str">
        <f>TEXT(Consolidated_sheets[[#This Row],[Date]],"mmmm")</f>
        <v>May</v>
      </c>
      <c r="G3325" t="str">
        <f>INDEX(Patient_data[Patient_Name],MATCH(Consolidated_sheets[[#This Row],[Patient_ID]],Patient_data[Patient_ID],0))</f>
        <v>Brooke Wall</v>
      </c>
      <c r="H3325">
        <f>INDEX(Patient_data[Age],MATCH(Consolidated_sheets[[#This Row],[Patient_ID]],Patient_data[Patient_ID],0))</f>
        <v>85</v>
      </c>
      <c r="I3325" t="str">
        <f>INDEX(Patient_data[Gender],MATCH(Consolidated_sheets[[#This Row],[Patient_ID]],Patient_data[Patient_ID],0))</f>
        <v>Male</v>
      </c>
      <c r="J3325" t="str">
        <f>INDEX(Location_data[Location],MATCH(Consolidated_sheets[[#This Row],[Patient_ID]],Location_data[Patient_ID],0))</f>
        <v>New York</v>
      </c>
      <c r="K3325" t="str">
        <f>INDEX(Insurance_data[Insurance_Type],MATCH(Consolidated_sheets[[#This Row],[Patient_ID]],Insurance_data[Patient_ID],0))</f>
        <v>Private</v>
      </c>
      <c r="L3325" s="6">
        <f>INDEX(Insurance_data[Insurance_Amount],MATCH(Consolidated_sheets[[#This Row],[Patient_ID]],Insurance_data[Patient_ID],0))</f>
        <v>9581.25</v>
      </c>
    </row>
    <row r="3326" spans="1:12" x14ac:dyDescent="0.3">
      <c r="A3326" t="s">
        <v>1183</v>
      </c>
      <c r="B3326" t="s">
        <v>5953</v>
      </c>
      <c r="C3326" s="6">
        <v>1546.04</v>
      </c>
      <c r="D3326" s="1">
        <v>44332.738105443626</v>
      </c>
      <c r="E3326" s="1" t="str">
        <f>TEXT(Consolidated_sheets[[#This Row],[Date]],"yyyy")</f>
        <v>2021</v>
      </c>
      <c r="F3326" s="1" t="str">
        <f>TEXT(Consolidated_sheets[[#This Row],[Date]],"mmmm")</f>
        <v>May</v>
      </c>
      <c r="G3326" t="str">
        <f>INDEX(Patient_data[Patient_Name],MATCH(Consolidated_sheets[[#This Row],[Patient_ID]],Patient_data[Patient_ID],0))</f>
        <v>John Dickerson</v>
      </c>
      <c r="H3326">
        <f>INDEX(Patient_data[Age],MATCH(Consolidated_sheets[[#This Row],[Patient_ID]],Patient_data[Patient_ID],0))</f>
        <v>30</v>
      </c>
      <c r="I3326" t="str">
        <f>INDEX(Patient_data[Gender],MATCH(Consolidated_sheets[[#This Row],[Patient_ID]],Patient_data[Patient_ID],0))</f>
        <v>Male</v>
      </c>
      <c r="J3326" t="str">
        <f>INDEX(Location_data[Location],MATCH(Consolidated_sheets[[#This Row],[Patient_ID]],Location_data[Patient_ID],0))</f>
        <v>Los Angeles</v>
      </c>
      <c r="K3326" t="str">
        <f>INDEX(Insurance_data[Insurance_Type],MATCH(Consolidated_sheets[[#This Row],[Patient_ID]],Insurance_data[Patient_ID],0))</f>
        <v>Public</v>
      </c>
      <c r="L3326" s="6">
        <f>INDEX(Insurance_data[Insurance_Amount],MATCH(Consolidated_sheets[[#This Row],[Patient_ID]],Insurance_data[Patient_ID],0))</f>
        <v>731.91</v>
      </c>
    </row>
    <row r="3327" spans="1:12" x14ac:dyDescent="0.3">
      <c r="A3327" t="s">
        <v>332</v>
      </c>
      <c r="B3327" t="s">
        <v>5952</v>
      </c>
      <c r="C3327" s="6">
        <v>3671.91</v>
      </c>
      <c r="D3327" s="1">
        <v>44332.998856979561</v>
      </c>
      <c r="E3327" s="1" t="str">
        <f>TEXT(Consolidated_sheets[[#This Row],[Date]],"yyyy")</f>
        <v>2021</v>
      </c>
      <c r="F3327" s="1" t="str">
        <f>TEXT(Consolidated_sheets[[#This Row],[Date]],"mmmm")</f>
        <v>May</v>
      </c>
      <c r="G3327" t="str">
        <f>INDEX(Patient_data[Patient_Name],MATCH(Consolidated_sheets[[#This Row],[Patient_ID]],Patient_data[Patient_ID],0))</f>
        <v>Ashley Mcdaniel</v>
      </c>
      <c r="H3327">
        <f>INDEX(Patient_data[Age],MATCH(Consolidated_sheets[[#This Row],[Patient_ID]],Patient_data[Patient_ID],0))</f>
        <v>87</v>
      </c>
      <c r="I3327" t="str">
        <f>INDEX(Patient_data[Gender],MATCH(Consolidated_sheets[[#This Row],[Patient_ID]],Patient_data[Patient_ID],0))</f>
        <v>Male</v>
      </c>
      <c r="J3327" t="str">
        <f>INDEX(Location_data[Location],MATCH(Consolidated_sheets[[#This Row],[Patient_ID]],Location_data[Patient_ID],0))</f>
        <v>Los Angeles</v>
      </c>
      <c r="K3327" t="str">
        <f>INDEX(Insurance_data[Insurance_Type],MATCH(Consolidated_sheets[[#This Row],[Patient_ID]],Insurance_data[Patient_ID],0))</f>
        <v>Public</v>
      </c>
      <c r="L3327" s="6">
        <f>INDEX(Insurance_data[Insurance_Amount],MATCH(Consolidated_sheets[[#This Row],[Patient_ID]],Insurance_data[Patient_ID],0))</f>
        <v>8833.34</v>
      </c>
    </row>
    <row r="3328" spans="1:12" x14ac:dyDescent="0.3">
      <c r="A3328" t="s">
        <v>746</v>
      </c>
      <c r="B3328" t="s">
        <v>5953</v>
      </c>
      <c r="C3328" s="6">
        <v>3183.97</v>
      </c>
      <c r="D3328" s="1">
        <v>44333.259608515487</v>
      </c>
      <c r="E3328" s="1" t="str">
        <f>TEXT(Consolidated_sheets[[#This Row],[Date]],"yyyy")</f>
        <v>2021</v>
      </c>
      <c r="F3328" s="1" t="str">
        <f>TEXT(Consolidated_sheets[[#This Row],[Date]],"mmmm")</f>
        <v>May</v>
      </c>
      <c r="G3328" t="str">
        <f>INDEX(Patient_data[Patient_Name],MATCH(Consolidated_sheets[[#This Row],[Patient_ID]],Patient_data[Patient_ID],0))</f>
        <v>Jonathan Cooke</v>
      </c>
      <c r="H3328">
        <f>INDEX(Patient_data[Age],MATCH(Consolidated_sheets[[#This Row],[Patient_ID]],Patient_data[Patient_ID],0))</f>
        <v>57</v>
      </c>
      <c r="I3328" t="str">
        <f>INDEX(Patient_data[Gender],MATCH(Consolidated_sheets[[#This Row],[Patient_ID]],Patient_data[Patient_ID],0))</f>
        <v>Male</v>
      </c>
      <c r="J3328" t="str">
        <f>INDEX(Location_data[Location],MATCH(Consolidated_sheets[[#This Row],[Patient_ID]],Location_data[Patient_ID],0))</f>
        <v>Los Angeles</v>
      </c>
      <c r="K3328" t="str">
        <f>INDEX(Insurance_data[Insurance_Type],MATCH(Consolidated_sheets[[#This Row],[Patient_ID]],Insurance_data[Patient_ID],0))</f>
        <v>Private</v>
      </c>
      <c r="L3328" s="6">
        <f>INDEX(Insurance_data[Insurance_Amount],MATCH(Consolidated_sheets[[#This Row],[Patient_ID]],Insurance_data[Patient_ID],0))</f>
        <v>2146.0300000000002</v>
      </c>
    </row>
    <row r="3329" spans="1:12" x14ac:dyDescent="0.3">
      <c r="A3329" t="s">
        <v>964</v>
      </c>
      <c r="B3329" t="s">
        <v>5952</v>
      </c>
      <c r="C3329" s="6">
        <v>2156.15</v>
      </c>
      <c r="D3329" s="1">
        <v>44333.520360051443</v>
      </c>
      <c r="E3329" s="1" t="str">
        <f>TEXT(Consolidated_sheets[[#This Row],[Date]],"yyyy")</f>
        <v>2021</v>
      </c>
      <c r="F3329" s="1" t="str">
        <f>TEXT(Consolidated_sheets[[#This Row],[Date]],"mmmm")</f>
        <v>May</v>
      </c>
      <c r="G3329" t="str">
        <f>INDEX(Patient_data[Patient_Name],MATCH(Consolidated_sheets[[#This Row],[Patient_ID]],Patient_data[Patient_ID],0))</f>
        <v>David Holmes</v>
      </c>
      <c r="H3329">
        <f>INDEX(Patient_data[Age],MATCH(Consolidated_sheets[[#This Row],[Patient_ID]],Patient_data[Patient_ID],0))</f>
        <v>24</v>
      </c>
      <c r="I3329" t="str">
        <f>INDEX(Patient_data[Gender],MATCH(Consolidated_sheets[[#This Row],[Patient_ID]],Patient_data[Patient_ID],0))</f>
        <v>Male</v>
      </c>
      <c r="J3329" t="str">
        <f>INDEX(Location_data[Location],MATCH(Consolidated_sheets[[#This Row],[Patient_ID]],Location_data[Patient_ID],0))</f>
        <v>Los Angeles</v>
      </c>
      <c r="K3329" t="str">
        <f>INDEX(Insurance_data[Insurance_Type],MATCH(Consolidated_sheets[[#This Row],[Patient_ID]],Insurance_data[Patient_ID],0))</f>
        <v>Public</v>
      </c>
      <c r="L3329" s="6">
        <f>INDEX(Insurance_data[Insurance_Amount],MATCH(Consolidated_sheets[[#This Row],[Patient_ID]],Insurance_data[Patient_ID],0))</f>
        <v>8964.14</v>
      </c>
    </row>
    <row r="3330" spans="1:12" x14ac:dyDescent="0.3">
      <c r="A3330" t="s">
        <v>2378</v>
      </c>
      <c r="B3330" t="s">
        <v>5953</v>
      </c>
      <c r="C3330" s="6">
        <v>4260.17</v>
      </c>
      <c r="D3330" s="1">
        <v>44333.781111587363</v>
      </c>
      <c r="E3330" s="1" t="str">
        <f>TEXT(Consolidated_sheets[[#This Row],[Date]],"yyyy")</f>
        <v>2021</v>
      </c>
      <c r="F3330" s="1" t="str">
        <f>TEXT(Consolidated_sheets[[#This Row],[Date]],"mmmm")</f>
        <v>May</v>
      </c>
      <c r="G3330" t="str">
        <f>INDEX(Patient_data[Patient_Name],MATCH(Consolidated_sheets[[#This Row],[Patient_ID]],Patient_data[Patient_ID],0))</f>
        <v>Cassandra Barron</v>
      </c>
      <c r="H3330">
        <f>INDEX(Patient_data[Age],MATCH(Consolidated_sheets[[#This Row],[Patient_ID]],Patient_data[Patient_ID],0))</f>
        <v>84</v>
      </c>
      <c r="I3330" t="str">
        <f>INDEX(Patient_data[Gender],MATCH(Consolidated_sheets[[#This Row],[Patient_ID]],Patient_data[Patient_ID],0))</f>
        <v>Male</v>
      </c>
      <c r="J3330" t="str">
        <f>INDEX(Location_data[Location],MATCH(Consolidated_sheets[[#This Row],[Patient_ID]],Location_data[Patient_ID],0))</f>
        <v>Los Angeles</v>
      </c>
      <c r="K3330" t="str">
        <f>INDEX(Insurance_data[Insurance_Type],MATCH(Consolidated_sheets[[#This Row],[Patient_ID]],Insurance_data[Patient_ID],0))</f>
        <v>Private</v>
      </c>
      <c r="L3330" s="6">
        <f>INDEX(Insurance_data[Insurance_Amount],MATCH(Consolidated_sheets[[#This Row],[Patient_ID]],Insurance_data[Patient_ID],0))</f>
        <v>4136.49</v>
      </c>
    </row>
    <row r="3331" spans="1:12" x14ac:dyDescent="0.3">
      <c r="A3331" t="s">
        <v>1537</v>
      </c>
      <c r="B3331" t="s">
        <v>5952</v>
      </c>
      <c r="C3331" s="6">
        <v>2045.03</v>
      </c>
      <c r="D3331" s="1">
        <v>44334.041863123297</v>
      </c>
      <c r="E3331" s="1" t="str">
        <f>TEXT(Consolidated_sheets[[#This Row],[Date]],"yyyy")</f>
        <v>2021</v>
      </c>
      <c r="F3331" s="1" t="str">
        <f>TEXT(Consolidated_sheets[[#This Row],[Date]],"mmmm")</f>
        <v>May</v>
      </c>
      <c r="G3331" t="str">
        <f>INDEX(Patient_data[Patient_Name],MATCH(Consolidated_sheets[[#This Row],[Patient_ID]],Patient_data[Patient_ID],0))</f>
        <v>Kathryn Lambert</v>
      </c>
      <c r="H3331">
        <f>INDEX(Patient_data[Age],MATCH(Consolidated_sheets[[#This Row],[Patient_ID]],Patient_data[Patient_ID],0))</f>
        <v>31</v>
      </c>
      <c r="I3331" t="str">
        <f>INDEX(Patient_data[Gender],MATCH(Consolidated_sheets[[#This Row],[Patient_ID]],Patient_data[Patient_ID],0))</f>
        <v>Male</v>
      </c>
      <c r="J3331" t="str">
        <f>INDEX(Location_data[Location],MATCH(Consolidated_sheets[[#This Row],[Patient_ID]],Location_data[Patient_ID],0))</f>
        <v>Houston</v>
      </c>
      <c r="K3331" t="str">
        <f>INDEX(Insurance_data[Insurance_Type],MATCH(Consolidated_sheets[[#This Row],[Patient_ID]],Insurance_data[Patient_ID],0))</f>
        <v>None</v>
      </c>
      <c r="L3331" s="6">
        <f>INDEX(Insurance_data[Insurance_Amount],MATCH(Consolidated_sheets[[#This Row],[Patient_ID]],Insurance_data[Patient_ID],0))</f>
        <v>4960.87</v>
      </c>
    </row>
    <row r="3332" spans="1:12" x14ac:dyDescent="0.3">
      <c r="A3332" t="s">
        <v>2520</v>
      </c>
      <c r="B3332" t="s">
        <v>5953</v>
      </c>
      <c r="C3332" s="6">
        <v>3460.53</v>
      </c>
      <c r="D3332" s="1">
        <v>44334.302614659238</v>
      </c>
      <c r="E3332" s="1" t="str">
        <f>TEXT(Consolidated_sheets[[#This Row],[Date]],"yyyy")</f>
        <v>2021</v>
      </c>
      <c r="F3332" s="1" t="str">
        <f>TEXT(Consolidated_sheets[[#This Row],[Date]],"mmmm")</f>
        <v>May</v>
      </c>
      <c r="G3332" t="str">
        <f>INDEX(Patient_data[Patient_Name],MATCH(Consolidated_sheets[[#This Row],[Patient_ID]],Patient_data[Patient_ID],0))</f>
        <v>Daniel Fleming</v>
      </c>
      <c r="H3332">
        <f>INDEX(Patient_data[Age],MATCH(Consolidated_sheets[[#This Row],[Patient_ID]],Patient_data[Patient_ID],0))</f>
        <v>19</v>
      </c>
      <c r="I3332" t="str">
        <f>INDEX(Patient_data[Gender],MATCH(Consolidated_sheets[[#This Row],[Patient_ID]],Patient_data[Patient_ID],0))</f>
        <v>Male</v>
      </c>
      <c r="J3332" t="str">
        <f>INDEX(Location_data[Location],MATCH(Consolidated_sheets[[#This Row],[Patient_ID]],Location_data[Patient_ID],0))</f>
        <v>New York</v>
      </c>
      <c r="K3332" t="str">
        <f>INDEX(Insurance_data[Insurance_Type],MATCH(Consolidated_sheets[[#This Row],[Patient_ID]],Insurance_data[Patient_ID],0))</f>
        <v>Private</v>
      </c>
      <c r="L3332" s="6">
        <f>INDEX(Insurance_data[Insurance_Amount],MATCH(Consolidated_sheets[[#This Row],[Patient_ID]],Insurance_data[Patient_ID],0))</f>
        <v>4533.1899999999996</v>
      </c>
    </row>
    <row r="3333" spans="1:12" x14ac:dyDescent="0.3">
      <c r="A3333" t="s">
        <v>643</v>
      </c>
      <c r="B3333" t="s">
        <v>5955</v>
      </c>
      <c r="C3333" s="6">
        <v>3619.38</v>
      </c>
      <c r="D3333" s="1">
        <v>44334.563366195172</v>
      </c>
      <c r="E3333" s="1" t="str">
        <f>TEXT(Consolidated_sheets[[#This Row],[Date]],"yyyy")</f>
        <v>2021</v>
      </c>
      <c r="F3333" s="1" t="str">
        <f>TEXT(Consolidated_sheets[[#This Row],[Date]],"mmmm")</f>
        <v>May</v>
      </c>
      <c r="G3333" t="str">
        <f>INDEX(Patient_data[Patient_Name],MATCH(Consolidated_sheets[[#This Row],[Patient_ID]],Patient_data[Patient_ID],0))</f>
        <v>Breanna Chavez</v>
      </c>
      <c r="H3333">
        <f>INDEX(Patient_data[Age],MATCH(Consolidated_sheets[[#This Row],[Patient_ID]],Patient_data[Patient_ID],0))</f>
        <v>25</v>
      </c>
      <c r="I3333" t="str">
        <f>INDEX(Patient_data[Gender],MATCH(Consolidated_sheets[[#This Row],[Patient_ID]],Patient_data[Patient_ID],0))</f>
        <v>Female</v>
      </c>
      <c r="J3333" t="str">
        <f>INDEX(Location_data[Location],MATCH(Consolidated_sheets[[#This Row],[Patient_ID]],Location_data[Patient_ID],0))</f>
        <v>Houston</v>
      </c>
      <c r="K3333" t="str">
        <f>INDEX(Insurance_data[Insurance_Type],MATCH(Consolidated_sheets[[#This Row],[Patient_ID]],Insurance_data[Patient_ID],0))</f>
        <v>Private</v>
      </c>
      <c r="L3333" s="6">
        <f>INDEX(Insurance_data[Insurance_Amount],MATCH(Consolidated_sheets[[#This Row],[Patient_ID]],Insurance_data[Patient_ID],0))</f>
        <v>4057.58</v>
      </c>
    </row>
    <row r="3334" spans="1:12" x14ac:dyDescent="0.3">
      <c r="A3334" t="s">
        <v>1953</v>
      </c>
      <c r="B3334" t="s">
        <v>5952</v>
      </c>
      <c r="C3334" s="6">
        <v>4316.1899999999996</v>
      </c>
      <c r="D3334" s="1">
        <v>44334.824117731099</v>
      </c>
      <c r="E3334" s="1" t="str">
        <f>TEXT(Consolidated_sheets[[#This Row],[Date]],"yyyy")</f>
        <v>2021</v>
      </c>
      <c r="F3334" s="1" t="str">
        <f>TEXT(Consolidated_sheets[[#This Row],[Date]],"mmmm")</f>
        <v>May</v>
      </c>
      <c r="G3334" t="str">
        <f>INDEX(Patient_data[Patient_Name],MATCH(Consolidated_sheets[[#This Row],[Patient_ID]],Patient_data[Patient_ID],0))</f>
        <v>Michael Harris</v>
      </c>
      <c r="H3334">
        <f>INDEX(Patient_data[Age],MATCH(Consolidated_sheets[[#This Row],[Patient_ID]],Patient_data[Patient_ID],0))</f>
        <v>70</v>
      </c>
      <c r="I3334" t="str">
        <f>INDEX(Patient_data[Gender],MATCH(Consolidated_sheets[[#This Row],[Patient_ID]],Patient_data[Patient_ID],0))</f>
        <v>Male</v>
      </c>
      <c r="J3334" t="str">
        <f>INDEX(Location_data[Location],MATCH(Consolidated_sheets[[#This Row],[Patient_ID]],Location_data[Patient_ID],0))</f>
        <v>Houston</v>
      </c>
      <c r="K3334" t="str">
        <f>INDEX(Insurance_data[Insurance_Type],MATCH(Consolidated_sheets[[#This Row],[Patient_ID]],Insurance_data[Patient_ID],0))</f>
        <v>Private</v>
      </c>
      <c r="L3334" s="6">
        <f>INDEX(Insurance_data[Insurance_Amount],MATCH(Consolidated_sheets[[#This Row],[Patient_ID]],Insurance_data[Patient_ID],0))</f>
        <v>6207.84</v>
      </c>
    </row>
    <row r="3335" spans="1:12" x14ac:dyDescent="0.3">
      <c r="A3335" t="s">
        <v>2568</v>
      </c>
      <c r="B3335" t="s">
        <v>5953</v>
      </c>
      <c r="C3335" s="6">
        <v>3084.67</v>
      </c>
      <c r="D3335" s="1">
        <v>44335.084869267041</v>
      </c>
      <c r="E3335" s="1" t="str">
        <f>TEXT(Consolidated_sheets[[#This Row],[Date]],"yyyy")</f>
        <v>2021</v>
      </c>
      <c r="F3335" s="1" t="str">
        <f>TEXT(Consolidated_sheets[[#This Row],[Date]],"mmmm")</f>
        <v>May</v>
      </c>
      <c r="G3335" t="str">
        <f>INDEX(Patient_data[Patient_Name],MATCH(Consolidated_sheets[[#This Row],[Patient_ID]],Patient_data[Patient_ID],0))</f>
        <v>William Cole</v>
      </c>
      <c r="H3335">
        <f>INDEX(Patient_data[Age],MATCH(Consolidated_sheets[[#This Row],[Patient_ID]],Patient_data[Patient_ID],0))</f>
        <v>61</v>
      </c>
      <c r="I3335" t="str">
        <f>INDEX(Patient_data[Gender],MATCH(Consolidated_sheets[[#This Row],[Patient_ID]],Patient_data[Patient_ID],0))</f>
        <v>Female</v>
      </c>
      <c r="J3335" t="str">
        <f>INDEX(Location_data[Location],MATCH(Consolidated_sheets[[#This Row],[Patient_ID]],Location_data[Patient_ID],0))</f>
        <v>Chicago</v>
      </c>
      <c r="K3335" t="str">
        <f>INDEX(Insurance_data[Insurance_Type],MATCH(Consolidated_sheets[[#This Row],[Patient_ID]],Insurance_data[Patient_ID],0))</f>
        <v>Public</v>
      </c>
      <c r="L3335" s="6">
        <f>INDEX(Insurance_data[Insurance_Amount],MATCH(Consolidated_sheets[[#This Row],[Patient_ID]],Insurance_data[Patient_ID],0))</f>
        <v>3330.19</v>
      </c>
    </row>
    <row r="3336" spans="1:12" x14ac:dyDescent="0.3">
      <c r="A3336" t="s">
        <v>1927</v>
      </c>
      <c r="B3336" t="s">
        <v>5954</v>
      </c>
      <c r="C3336" s="6">
        <v>3992.75</v>
      </c>
      <c r="D3336" s="1">
        <v>44335.34562080296</v>
      </c>
      <c r="E3336" s="1" t="str">
        <f>TEXT(Consolidated_sheets[[#This Row],[Date]],"yyyy")</f>
        <v>2021</v>
      </c>
      <c r="F3336" s="1" t="str">
        <f>TEXT(Consolidated_sheets[[#This Row],[Date]],"mmmm")</f>
        <v>May</v>
      </c>
      <c r="G3336" t="str">
        <f>INDEX(Patient_data[Patient_Name],MATCH(Consolidated_sheets[[#This Row],[Patient_ID]],Patient_data[Patient_ID],0))</f>
        <v>Wendy Romero</v>
      </c>
      <c r="H3336">
        <f>INDEX(Patient_data[Age],MATCH(Consolidated_sheets[[#This Row],[Patient_ID]],Patient_data[Patient_ID],0))</f>
        <v>33</v>
      </c>
      <c r="I3336" t="str">
        <f>INDEX(Patient_data[Gender],MATCH(Consolidated_sheets[[#This Row],[Patient_ID]],Patient_data[Patient_ID],0))</f>
        <v>Male</v>
      </c>
      <c r="J3336" t="str">
        <f>INDEX(Location_data[Location],MATCH(Consolidated_sheets[[#This Row],[Patient_ID]],Location_data[Patient_ID],0))</f>
        <v>Phoenix</v>
      </c>
      <c r="K3336" t="str">
        <f>INDEX(Insurance_data[Insurance_Type],MATCH(Consolidated_sheets[[#This Row],[Patient_ID]],Insurance_data[Patient_ID],0))</f>
        <v>None</v>
      </c>
      <c r="L3336" s="6">
        <f>INDEX(Insurance_data[Insurance_Amount],MATCH(Consolidated_sheets[[#This Row],[Patient_ID]],Insurance_data[Patient_ID],0))</f>
        <v>6062.27</v>
      </c>
    </row>
    <row r="3337" spans="1:12" x14ac:dyDescent="0.3">
      <c r="A3337" t="s">
        <v>995</v>
      </c>
      <c r="B3337" t="s">
        <v>5954</v>
      </c>
      <c r="C3337" s="6">
        <v>266.57</v>
      </c>
      <c r="D3337" s="1">
        <v>44335.606372338902</v>
      </c>
      <c r="E3337" s="1" t="str">
        <f>TEXT(Consolidated_sheets[[#This Row],[Date]],"yyyy")</f>
        <v>2021</v>
      </c>
      <c r="F3337" s="1" t="str">
        <f>TEXT(Consolidated_sheets[[#This Row],[Date]],"mmmm")</f>
        <v>May</v>
      </c>
      <c r="G3337" t="str">
        <f>INDEX(Patient_data[Patient_Name],MATCH(Consolidated_sheets[[#This Row],[Patient_ID]],Patient_data[Patient_ID],0))</f>
        <v>Gordon Smith</v>
      </c>
      <c r="H3337">
        <f>INDEX(Patient_data[Age],MATCH(Consolidated_sheets[[#This Row],[Patient_ID]],Patient_data[Patient_ID],0))</f>
        <v>36</v>
      </c>
      <c r="I3337" t="str">
        <f>INDEX(Patient_data[Gender],MATCH(Consolidated_sheets[[#This Row],[Patient_ID]],Patient_data[Patient_ID],0))</f>
        <v>Male</v>
      </c>
      <c r="J3337" t="str">
        <f>INDEX(Location_data[Location],MATCH(Consolidated_sheets[[#This Row],[Patient_ID]],Location_data[Patient_ID],0))</f>
        <v>Houston</v>
      </c>
      <c r="K3337" t="str">
        <f>INDEX(Insurance_data[Insurance_Type],MATCH(Consolidated_sheets[[#This Row],[Patient_ID]],Insurance_data[Patient_ID],0))</f>
        <v>Public</v>
      </c>
      <c r="L3337" s="6">
        <f>INDEX(Insurance_data[Insurance_Amount],MATCH(Consolidated_sheets[[#This Row],[Patient_ID]],Insurance_data[Patient_ID],0))</f>
        <v>3292.96</v>
      </c>
    </row>
    <row r="3338" spans="1:12" x14ac:dyDescent="0.3">
      <c r="A3338" t="s">
        <v>366</v>
      </c>
      <c r="B3338" t="s">
        <v>5953</v>
      </c>
      <c r="C3338" s="6">
        <v>1622.61</v>
      </c>
      <c r="D3338" s="1">
        <v>44335.867123874843</v>
      </c>
      <c r="E3338" s="1" t="str">
        <f>TEXT(Consolidated_sheets[[#This Row],[Date]],"yyyy")</f>
        <v>2021</v>
      </c>
      <c r="F3338" s="1" t="str">
        <f>TEXT(Consolidated_sheets[[#This Row],[Date]],"mmmm")</f>
        <v>May</v>
      </c>
      <c r="G3338" t="str">
        <f>INDEX(Patient_data[Patient_Name],MATCH(Consolidated_sheets[[#This Row],[Patient_ID]],Patient_data[Patient_ID],0))</f>
        <v>Jordan Johnson</v>
      </c>
      <c r="H3338">
        <f>INDEX(Patient_data[Age],MATCH(Consolidated_sheets[[#This Row],[Patient_ID]],Patient_data[Patient_ID],0))</f>
        <v>42</v>
      </c>
      <c r="I3338" t="str">
        <f>INDEX(Patient_data[Gender],MATCH(Consolidated_sheets[[#This Row],[Patient_ID]],Patient_data[Patient_ID],0))</f>
        <v>Male</v>
      </c>
      <c r="J3338" t="str">
        <f>INDEX(Location_data[Location],MATCH(Consolidated_sheets[[#This Row],[Patient_ID]],Location_data[Patient_ID],0))</f>
        <v>Phoenix</v>
      </c>
      <c r="K3338" t="str">
        <f>INDEX(Insurance_data[Insurance_Type],MATCH(Consolidated_sheets[[#This Row],[Patient_ID]],Insurance_data[Patient_ID],0))</f>
        <v>Private</v>
      </c>
      <c r="L3338" s="6">
        <f>INDEX(Insurance_data[Insurance_Amount],MATCH(Consolidated_sheets[[#This Row],[Patient_ID]],Insurance_data[Patient_ID],0))</f>
        <v>4901.41</v>
      </c>
    </row>
    <row r="3339" spans="1:12" x14ac:dyDescent="0.3">
      <c r="A3339" t="s">
        <v>1965</v>
      </c>
      <c r="B3339" t="s">
        <v>5953</v>
      </c>
      <c r="C3339" s="6">
        <v>3947.04</v>
      </c>
      <c r="D3339" s="1">
        <v>44336.127875410762</v>
      </c>
      <c r="E3339" s="1" t="str">
        <f>TEXT(Consolidated_sheets[[#This Row],[Date]],"yyyy")</f>
        <v>2021</v>
      </c>
      <c r="F3339" s="1" t="str">
        <f>TEXT(Consolidated_sheets[[#This Row],[Date]],"mmmm")</f>
        <v>May</v>
      </c>
      <c r="G3339" t="str">
        <f>INDEX(Patient_data[Patient_Name],MATCH(Consolidated_sheets[[#This Row],[Patient_ID]],Patient_data[Patient_ID],0))</f>
        <v>Larry Macias</v>
      </c>
      <c r="H3339">
        <f>INDEX(Patient_data[Age],MATCH(Consolidated_sheets[[#This Row],[Patient_ID]],Patient_data[Patient_ID],0))</f>
        <v>19</v>
      </c>
      <c r="I3339" t="str">
        <f>INDEX(Patient_data[Gender],MATCH(Consolidated_sheets[[#This Row],[Patient_ID]],Patient_data[Patient_ID],0))</f>
        <v>Female</v>
      </c>
      <c r="J3339" t="str">
        <f>INDEX(Location_data[Location],MATCH(Consolidated_sheets[[#This Row],[Patient_ID]],Location_data[Patient_ID],0))</f>
        <v>Houston</v>
      </c>
      <c r="K3339" t="str">
        <f>INDEX(Insurance_data[Insurance_Type],MATCH(Consolidated_sheets[[#This Row],[Patient_ID]],Insurance_data[Patient_ID],0))</f>
        <v>None</v>
      </c>
      <c r="L3339" s="6">
        <f>INDEX(Insurance_data[Insurance_Amount],MATCH(Consolidated_sheets[[#This Row],[Patient_ID]],Insurance_data[Patient_ID],0))</f>
        <v>8145.33</v>
      </c>
    </row>
    <row r="3340" spans="1:12" x14ac:dyDescent="0.3">
      <c r="A3340" t="s">
        <v>936</v>
      </c>
      <c r="B3340" t="s">
        <v>5955</v>
      </c>
      <c r="C3340" s="6">
        <v>872.91</v>
      </c>
      <c r="D3340" s="1">
        <v>44336.388626946697</v>
      </c>
      <c r="E3340" s="1" t="str">
        <f>TEXT(Consolidated_sheets[[#This Row],[Date]],"yyyy")</f>
        <v>2021</v>
      </c>
      <c r="F3340" s="1" t="str">
        <f>TEXT(Consolidated_sheets[[#This Row],[Date]],"mmmm")</f>
        <v>May</v>
      </c>
      <c r="G3340" t="str">
        <f>INDEX(Patient_data[Patient_Name],MATCH(Consolidated_sheets[[#This Row],[Patient_ID]],Patient_data[Patient_ID],0))</f>
        <v>Stephanie Armstrong</v>
      </c>
      <c r="H3340">
        <f>INDEX(Patient_data[Age],MATCH(Consolidated_sheets[[#This Row],[Patient_ID]],Patient_data[Patient_ID],0))</f>
        <v>71</v>
      </c>
      <c r="I3340" t="str">
        <f>INDEX(Patient_data[Gender],MATCH(Consolidated_sheets[[#This Row],[Patient_ID]],Patient_data[Patient_ID],0))</f>
        <v>Female</v>
      </c>
      <c r="J3340" t="str">
        <f>INDEX(Location_data[Location],MATCH(Consolidated_sheets[[#This Row],[Patient_ID]],Location_data[Patient_ID],0))</f>
        <v>Phoenix</v>
      </c>
      <c r="K3340" t="str">
        <f>INDEX(Insurance_data[Insurance_Type],MATCH(Consolidated_sheets[[#This Row],[Patient_ID]],Insurance_data[Patient_ID],0))</f>
        <v>Public</v>
      </c>
      <c r="L3340" s="6">
        <f>INDEX(Insurance_data[Insurance_Amount],MATCH(Consolidated_sheets[[#This Row],[Patient_ID]],Insurance_data[Patient_ID],0))</f>
        <v>3955.93</v>
      </c>
    </row>
    <row r="3341" spans="1:12" x14ac:dyDescent="0.3">
      <c r="A3341" t="s">
        <v>1623</v>
      </c>
      <c r="B3341" t="s">
        <v>5954</v>
      </c>
      <c r="C3341" s="6">
        <v>3399.02</v>
      </c>
      <c r="D3341" s="1">
        <v>44336.649378482638</v>
      </c>
      <c r="E3341" s="1" t="str">
        <f>TEXT(Consolidated_sheets[[#This Row],[Date]],"yyyy")</f>
        <v>2021</v>
      </c>
      <c r="F3341" s="1" t="str">
        <f>TEXT(Consolidated_sheets[[#This Row],[Date]],"mmmm")</f>
        <v>May</v>
      </c>
      <c r="G3341" t="str">
        <f>INDEX(Patient_data[Patient_Name],MATCH(Consolidated_sheets[[#This Row],[Patient_ID]],Patient_data[Patient_ID],0))</f>
        <v>Jade Taylor</v>
      </c>
      <c r="H3341">
        <f>INDEX(Patient_data[Age],MATCH(Consolidated_sheets[[#This Row],[Patient_ID]],Patient_data[Patient_ID],0))</f>
        <v>55</v>
      </c>
      <c r="I3341" t="str">
        <f>INDEX(Patient_data[Gender],MATCH(Consolidated_sheets[[#This Row],[Patient_ID]],Patient_data[Patient_ID],0))</f>
        <v>Male</v>
      </c>
      <c r="J3341" t="str">
        <f>INDEX(Location_data[Location],MATCH(Consolidated_sheets[[#This Row],[Patient_ID]],Location_data[Patient_ID],0))</f>
        <v>New York</v>
      </c>
      <c r="K3341" t="str">
        <f>INDEX(Insurance_data[Insurance_Type],MATCH(Consolidated_sheets[[#This Row],[Patient_ID]],Insurance_data[Patient_ID],0))</f>
        <v>Public</v>
      </c>
      <c r="L3341" s="6">
        <f>INDEX(Insurance_data[Insurance_Amount],MATCH(Consolidated_sheets[[#This Row],[Patient_ID]],Insurance_data[Patient_ID],0))</f>
        <v>9011.16</v>
      </c>
    </row>
    <row r="3342" spans="1:12" x14ac:dyDescent="0.3">
      <c r="A3342" t="s">
        <v>1542</v>
      </c>
      <c r="B3342" t="s">
        <v>5953</v>
      </c>
      <c r="C3342" s="6">
        <v>3407.03</v>
      </c>
      <c r="D3342" s="1">
        <v>44336.910130018558</v>
      </c>
      <c r="E3342" s="1" t="str">
        <f>TEXT(Consolidated_sheets[[#This Row],[Date]],"yyyy")</f>
        <v>2021</v>
      </c>
      <c r="F3342" s="1" t="str">
        <f>TEXT(Consolidated_sheets[[#This Row],[Date]],"mmmm")</f>
        <v>May</v>
      </c>
      <c r="G3342" t="str">
        <f>INDEX(Patient_data[Patient_Name],MATCH(Consolidated_sheets[[#This Row],[Patient_ID]],Patient_data[Patient_ID],0))</f>
        <v>Sheri Terry</v>
      </c>
      <c r="H3342">
        <f>INDEX(Patient_data[Age],MATCH(Consolidated_sheets[[#This Row],[Patient_ID]],Patient_data[Patient_ID],0))</f>
        <v>39</v>
      </c>
      <c r="I3342" t="str">
        <f>INDEX(Patient_data[Gender],MATCH(Consolidated_sheets[[#This Row],[Patient_ID]],Patient_data[Patient_ID],0))</f>
        <v>Male</v>
      </c>
      <c r="J3342" t="str">
        <f>INDEX(Location_data[Location],MATCH(Consolidated_sheets[[#This Row],[Patient_ID]],Location_data[Patient_ID],0))</f>
        <v>Chicago</v>
      </c>
      <c r="K3342" t="str">
        <f>INDEX(Insurance_data[Insurance_Type],MATCH(Consolidated_sheets[[#This Row],[Patient_ID]],Insurance_data[Patient_ID],0))</f>
        <v>None</v>
      </c>
      <c r="L3342" s="6">
        <f>INDEX(Insurance_data[Insurance_Amount],MATCH(Consolidated_sheets[[#This Row],[Patient_ID]],Insurance_data[Patient_ID],0))</f>
        <v>8635.25</v>
      </c>
    </row>
    <row r="3343" spans="1:12" x14ac:dyDescent="0.3">
      <c r="A3343" t="s">
        <v>629</v>
      </c>
      <c r="B3343" t="s">
        <v>5954</v>
      </c>
      <c r="C3343" s="6">
        <v>4916.13</v>
      </c>
      <c r="D3343" s="1">
        <v>44337.170881554499</v>
      </c>
      <c r="E3343" s="1" t="str">
        <f>TEXT(Consolidated_sheets[[#This Row],[Date]],"yyyy")</f>
        <v>2021</v>
      </c>
      <c r="F3343" s="1" t="str">
        <f>TEXT(Consolidated_sheets[[#This Row],[Date]],"mmmm")</f>
        <v>May</v>
      </c>
      <c r="G3343" t="str">
        <f>INDEX(Patient_data[Patient_Name],MATCH(Consolidated_sheets[[#This Row],[Patient_ID]],Patient_data[Patient_ID],0))</f>
        <v>Cynthia Horton</v>
      </c>
      <c r="H3343">
        <f>INDEX(Patient_data[Age],MATCH(Consolidated_sheets[[#This Row],[Patient_ID]],Patient_data[Patient_ID],0))</f>
        <v>26</v>
      </c>
      <c r="I3343" t="str">
        <f>INDEX(Patient_data[Gender],MATCH(Consolidated_sheets[[#This Row],[Patient_ID]],Patient_data[Patient_ID],0))</f>
        <v>Male</v>
      </c>
      <c r="J3343" t="str">
        <f>INDEX(Location_data[Location],MATCH(Consolidated_sheets[[#This Row],[Patient_ID]],Location_data[Patient_ID],0))</f>
        <v>Houston</v>
      </c>
      <c r="K3343" t="str">
        <f>INDEX(Insurance_data[Insurance_Type],MATCH(Consolidated_sheets[[#This Row],[Patient_ID]],Insurance_data[Patient_ID],0))</f>
        <v>None</v>
      </c>
      <c r="L3343" s="6">
        <f>INDEX(Insurance_data[Insurance_Amount],MATCH(Consolidated_sheets[[#This Row],[Patient_ID]],Insurance_data[Patient_ID],0))</f>
        <v>1011.83</v>
      </c>
    </row>
    <row r="3344" spans="1:12" x14ac:dyDescent="0.3">
      <c r="A3344" t="s">
        <v>1421</v>
      </c>
      <c r="B3344" t="s">
        <v>5954</v>
      </c>
      <c r="C3344" s="6">
        <v>1041.73</v>
      </c>
      <c r="D3344" s="1">
        <v>44337.43163309044</v>
      </c>
      <c r="E3344" s="1" t="str">
        <f>TEXT(Consolidated_sheets[[#This Row],[Date]],"yyyy")</f>
        <v>2021</v>
      </c>
      <c r="F3344" s="1" t="str">
        <f>TEXT(Consolidated_sheets[[#This Row],[Date]],"mmmm")</f>
        <v>May</v>
      </c>
      <c r="G3344" t="str">
        <f>INDEX(Patient_data[Patient_Name],MATCH(Consolidated_sheets[[#This Row],[Patient_ID]],Patient_data[Patient_ID],0))</f>
        <v>Veronica Johnson</v>
      </c>
      <c r="H3344">
        <f>INDEX(Patient_data[Age],MATCH(Consolidated_sheets[[#This Row],[Patient_ID]],Patient_data[Patient_ID],0))</f>
        <v>22</v>
      </c>
      <c r="I3344" t="str">
        <f>INDEX(Patient_data[Gender],MATCH(Consolidated_sheets[[#This Row],[Patient_ID]],Patient_data[Patient_ID],0))</f>
        <v>Male</v>
      </c>
      <c r="J3344" t="str">
        <f>INDEX(Location_data[Location],MATCH(Consolidated_sheets[[#This Row],[Patient_ID]],Location_data[Patient_ID],0))</f>
        <v>Los Angeles</v>
      </c>
      <c r="K3344" t="str">
        <f>INDEX(Insurance_data[Insurance_Type],MATCH(Consolidated_sheets[[#This Row],[Patient_ID]],Insurance_data[Patient_ID],0))</f>
        <v>Private</v>
      </c>
      <c r="L3344" s="6">
        <f>INDEX(Insurance_data[Insurance_Amount],MATCH(Consolidated_sheets[[#This Row],[Patient_ID]],Insurance_data[Patient_ID],0))</f>
        <v>3914.25</v>
      </c>
    </row>
    <row r="3345" spans="1:12" x14ac:dyDescent="0.3">
      <c r="A3345" t="s">
        <v>2439</v>
      </c>
      <c r="B3345" t="s">
        <v>5953</v>
      </c>
      <c r="C3345" s="6">
        <v>3460.22</v>
      </c>
      <c r="D3345" s="1">
        <v>44337.692384626367</v>
      </c>
      <c r="E3345" s="1" t="str">
        <f>TEXT(Consolidated_sheets[[#This Row],[Date]],"yyyy")</f>
        <v>2021</v>
      </c>
      <c r="F3345" s="1" t="str">
        <f>TEXT(Consolidated_sheets[[#This Row],[Date]],"mmmm")</f>
        <v>May</v>
      </c>
      <c r="G3345" t="str">
        <f>INDEX(Patient_data[Patient_Name],MATCH(Consolidated_sheets[[#This Row],[Patient_ID]],Patient_data[Patient_ID],0))</f>
        <v>Shane Carter</v>
      </c>
      <c r="H3345">
        <f>INDEX(Patient_data[Age],MATCH(Consolidated_sheets[[#This Row],[Patient_ID]],Patient_data[Patient_ID],0))</f>
        <v>45</v>
      </c>
      <c r="I3345" t="str">
        <f>INDEX(Patient_data[Gender],MATCH(Consolidated_sheets[[#This Row],[Patient_ID]],Patient_data[Patient_ID],0))</f>
        <v>Male</v>
      </c>
      <c r="J3345" t="str">
        <f>INDEX(Location_data[Location],MATCH(Consolidated_sheets[[#This Row],[Patient_ID]],Location_data[Patient_ID],0))</f>
        <v>Los Angeles</v>
      </c>
      <c r="K3345" t="str">
        <f>INDEX(Insurance_data[Insurance_Type],MATCH(Consolidated_sheets[[#This Row],[Patient_ID]],Insurance_data[Patient_ID],0))</f>
        <v>None</v>
      </c>
      <c r="L3345" s="6">
        <f>INDEX(Insurance_data[Insurance_Amount],MATCH(Consolidated_sheets[[#This Row],[Patient_ID]],Insurance_data[Patient_ID],0))</f>
        <v>435.21</v>
      </c>
    </row>
    <row r="3346" spans="1:12" x14ac:dyDescent="0.3">
      <c r="A3346" t="s">
        <v>2555</v>
      </c>
      <c r="B3346" t="s">
        <v>5952</v>
      </c>
      <c r="C3346" s="6">
        <v>2001.39</v>
      </c>
      <c r="D3346" s="1">
        <v>44337.953136162301</v>
      </c>
      <c r="E3346" s="1" t="str">
        <f>TEXT(Consolidated_sheets[[#This Row],[Date]],"yyyy")</f>
        <v>2021</v>
      </c>
      <c r="F3346" s="1" t="str">
        <f>TEXT(Consolidated_sheets[[#This Row],[Date]],"mmmm")</f>
        <v>May</v>
      </c>
      <c r="G3346" t="str">
        <f>INDEX(Patient_data[Patient_Name],MATCH(Consolidated_sheets[[#This Row],[Patient_ID]],Patient_data[Patient_ID],0))</f>
        <v>Veronica Gutierrez</v>
      </c>
      <c r="H3346">
        <f>INDEX(Patient_data[Age],MATCH(Consolidated_sheets[[#This Row],[Patient_ID]],Patient_data[Patient_ID],0))</f>
        <v>66</v>
      </c>
      <c r="I3346" t="str">
        <f>INDEX(Patient_data[Gender],MATCH(Consolidated_sheets[[#This Row],[Patient_ID]],Patient_data[Patient_ID],0))</f>
        <v>Female</v>
      </c>
      <c r="J3346" t="str">
        <f>INDEX(Location_data[Location],MATCH(Consolidated_sheets[[#This Row],[Patient_ID]],Location_data[Patient_ID],0))</f>
        <v>Chicago</v>
      </c>
      <c r="K3346" t="str">
        <f>INDEX(Insurance_data[Insurance_Type],MATCH(Consolidated_sheets[[#This Row],[Patient_ID]],Insurance_data[Patient_ID],0))</f>
        <v>Public</v>
      </c>
      <c r="L3346" s="6">
        <f>INDEX(Insurance_data[Insurance_Amount],MATCH(Consolidated_sheets[[#This Row],[Patient_ID]],Insurance_data[Patient_ID],0))</f>
        <v>2107.37</v>
      </c>
    </row>
    <row r="3347" spans="1:12" x14ac:dyDescent="0.3">
      <c r="A3347" t="s">
        <v>1545</v>
      </c>
      <c r="B3347" t="s">
        <v>5954</v>
      </c>
      <c r="C3347" s="6">
        <v>1575.88</v>
      </c>
      <c r="D3347" s="1">
        <v>44338.213887698243</v>
      </c>
      <c r="E3347" s="1" t="str">
        <f>TEXT(Consolidated_sheets[[#This Row],[Date]],"yyyy")</f>
        <v>2021</v>
      </c>
      <c r="F3347" s="1" t="str">
        <f>TEXT(Consolidated_sheets[[#This Row],[Date]],"mmmm")</f>
        <v>May</v>
      </c>
      <c r="G3347" t="str">
        <f>INDEX(Patient_data[Patient_Name],MATCH(Consolidated_sheets[[#This Row],[Patient_ID]],Patient_data[Patient_ID],0))</f>
        <v>John Leblanc</v>
      </c>
      <c r="H3347">
        <f>INDEX(Patient_data[Age],MATCH(Consolidated_sheets[[#This Row],[Patient_ID]],Patient_data[Patient_ID],0))</f>
        <v>39</v>
      </c>
      <c r="I3347" t="str">
        <f>INDEX(Patient_data[Gender],MATCH(Consolidated_sheets[[#This Row],[Patient_ID]],Patient_data[Patient_ID],0))</f>
        <v>Female</v>
      </c>
      <c r="J3347" t="str">
        <f>INDEX(Location_data[Location],MATCH(Consolidated_sheets[[#This Row],[Patient_ID]],Location_data[Patient_ID],0))</f>
        <v>Los Angeles</v>
      </c>
      <c r="K3347" t="str">
        <f>INDEX(Insurance_data[Insurance_Type],MATCH(Consolidated_sheets[[#This Row],[Patient_ID]],Insurance_data[Patient_ID],0))</f>
        <v>Public</v>
      </c>
      <c r="L3347" s="6">
        <f>INDEX(Insurance_data[Insurance_Amount],MATCH(Consolidated_sheets[[#This Row],[Patient_ID]],Insurance_data[Patient_ID],0))</f>
        <v>2738.58</v>
      </c>
    </row>
    <row r="3348" spans="1:12" x14ac:dyDescent="0.3">
      <c r="A3348" t="s">
        <v>2083</v>
      </c>
      <c r="B3348" t="s">
        <v>5954</v>
      </c>
      <c r="C3348" s="6">
        <v>3797.76</v>
      </c>
      <c r="D3348" s="1">
        <v>44338.474639234169</v>
      </c>
      <c r="E3348" s="1" t="str">
        <f>TEXT(Consolidated_sheets[[#This Row],[Date]],"yyyy")</f>
        <v>2021</v>
      </c>
      <c r="F3348" s="1" t="str">
        <f>TEXT(Consolidated_sheets[[#This Row],[Date]],"mmmm")</f>
        <v>May</v>
      </c>
      <c r="G3348" t="str">
        <f>INDEX(Patient_data[Patient_Name],MATCH(Consolidated_sheets[[#This Row],[Patient_ID]],Patient_data[Patient_ID],0))</f>
        <v>Jennifer Webster</v>
      </c>
      <c r="H3348">
        <f>INDEX(Patient_data[Age],MATCH(Consolidated_sheets[[#This Row],[Patient_ID]],Patient_data[Patient_ID],0))</f>
        <v>89</v>
      </c>
      <c r="I3348" t="str">
        <f>INDEX(Patient_data[Gender],MATCH(Consolidated_sheets[[#This Row],[Patient_ID]],Patient_data[Patient_ID],0))</f>
        <v>Female</v>
      </c>
      <c r="J3348" t="str">
        <f>INDEX(Location_data[Location],MATCH(Consolidated_sheets[[#This Row],[Patient_ID]],Location_data[Patient_ID],0))</f>
        <v>Chicago</v>
      </c>
      <c r="K3348" t="str">
        <f>INDEX(Insurance_data[Insurance_Type],MATCH(Consolidated_sheets[[#This Row],[Patient_ID]],Insurance_data[Patient_ID],0))</f>
        <v>None</v>
      </c>
      <c r="L3348" s="6">
        <f>INDEX(Insurance_data[Insurance_Amount],MATCH(Consolidated_sheets[[#This Row],[Patient_ID]],Insurance_data[Patient_ID],0))</f>
        <v>3883.96</v>
      </c>
    </row>
    <row r="3349" spans="1:12" x14ac:dyDescent="0.3">
      <c r="A3349" t="s">
        <v>260</v>
      </c>
      <c r="B3349" t="s">
        <v>5952</v>
      </c>
      <c r="C3349" s="6">
        <v>411.62</v>
      </c>
      <c r="D3349" s="1">
        <v>44338.735390770104</v>
      </c>
      <c r="E3349" s="1" t="str">
        <f>TEXT(Consolidated_sheets[[#This Row],[Date]],"yyyy")</f>
        <v>2021</v>
      </c>
      <c r="F3349" s="1" t="str">
        <f>TEXT(Consolidated_sheets[[#This Row],[Date]],"mmmm")</f>
        <v>May</v>
      </c>
      <c r="G3349" t="str">
        <f>INDEX(Patient_data[Patient_Name],MATCH(Consolidated_sheets[[#This Row],[Patient_ID]],Patient_data[Patient_ID],0))</f>
        <v>Michael Carter</v>
      </c>
      <c r="H3349">
        <f>INDEX(Patient_data[Age],MATCH(Consolidated_sheets[[#This Row],[Patient_ID]],Patient_data[Patient_ID],0))</f>
        <v>67</v>
      </c>
      <c r="I3349" t="str">
        <f>INDEX(Patient_data[Gender],MATCH(Consolidated_sheets[[#This Row],[Patient_ID]],Patient_data[Patient_ID],0))</f>
        <v>Male</v>
      </c>
      <c r="J3349" t="str">
        <f>INDEX(Location_data[Location],MATCH(Consolidated_sheets[[#This Row],[Patient_ID]],Location_data[Patient_ID],0))</f>
        <v>Phoenix</v>
      </c>
      <c r="K3349" t="str">
        <f>INDEX(Insurance_data[Insurance_Type],MATCH(Consolidated_sheets[[#This Row],[Patient_ID]],Insurance_data[Patient_ID],0))</f>
        <v>Private</v>
      </c>
      <c r="L3349" s="6">
        <f>INDEX(Insurance_data[Insurance_Amount],MATCH(Consolidated_sheets[[#This Row],[Patient_ID]],Insurance_data[Patient_ID],0))</f>
        <v>1878.78</v>
      </c>
    </row>
    <row r="3350" spans="1:12" x14ac:dyDescent="0.3">
      <c r="A3350" t="s">
        <v>820</v>
      </c>
      <c r="B3350" t="s">
        <v>5953</v>
      </c>
      <c r="C3350" s="6">
        <v>4510.38</v>
      </c>
      <c r="D3350" s="1">
        <v>44338.996142306038</v>
      </c>
      <c r="E3350" s="1" t="str">
        <f>TEXT(Consolidated_sheets[[#This Row],[Date]],"yyyy")</f>
        <v>2021</v>
      </c>
      <c r="F3350" s="1" t="str">
        <f>TEXT(Consolidated_sheets[[#This Row],[Date]],"mmmm")</f>
        <v>May</v>
      </c>
      <c r="G3350" t="str">
        <f>INDEX(Patient_data[Patient_Name],MATCH(Consolidated_sheets[[#This Row],[Patient_ID]],Patient_data[Patient_ID],0))</f>
        <v>Stephen Hernandez</v>
      </c>
      <c r="H3350">
        <f>INDEX(Patient_data[Age],MATCH(Consolidated_sheets[[#This Row],[Patient_ID]],Patient_data[Patient_ID],0))</f>
        <v>36</v>
      </c>
      <c r="I3350" t="str">
        <f>INDEX(Patient_data[Gender],MATCH(Consolidated_sheets[[#This Row],[Patient_ID]],Patient_data[Patient_ID],0))</f>
        <v>Male</v>
      </c>
      <c r="J3350" t="str">
        <f>INDEX(Location_data[Location],MATCH(Consolidated_sheets[[#This Row],[Patient_ID]],Location_data[Patient_ID],0))</f>
        <v>Phoenix</v>
      </c>
      <c r="K3350" t="str">
        <f>INDEX(Insurance_data[Insurance_Type],MATCH(Consolidated_sheets[[#This Row],[Patient_ID]],Insurance_data[Patient_ID],0))</f>
        <v>Public</v>
      </c>
      <c r="L3350" s="6">
        <f>INDEX(Insurance_data[Insurance_Amount],MATCH(Consolidated_sheets[[#This Row],[Patient_ID]],Insurance_data[Patient_ID],0))</f>
        <v>6622.46</v>
      </c>
    </row>
    <row r="3351" spans="1:12" x14ac:dyDescent="0.3">
      <c r="A3351" t="s">
        <v>197</v>
      </c>
      <c r="B3351" t="s">
        <v>5954</v>
      </c>
      <c r="C3351" s="6">
        <v>4156.8</v>
      </c>
      <c r="D3351" s="1">
        <v>44339.256893841957</v>
      </c>
      <c r="E3351" s="1" t="str">
        <f>TEXT(Consolidated_sheets[[#This Row],[Date]],"yyyy")</f>
        <v>2021</v>
      </c>
      <c r="F3351" s="1" t="str">
        <f>TEXT(Consolidated_sheets[[#This Row],[Date]],"mmmm")</f>
        <v>May</v>
      </c>
      <c r="G3351" t="str">
        <f>INDEX(Patient_data[Patient_Name],MATCH(Consolidated_sheets[[#This Row],[Patient_ID]],Patient_data[Patient_ID],0))</f>
        <v>Thomas Calderon</v>
      </c>
      <c r="H3351">
        <f>INDEX(Patient_data[Age],MATCH(Consolidated_sheets[[#This Row],[Patient_ID]],Patient_data[Patient_ID],0))</f>
        <v>70</v>
      </c>
      <c r="I3351" t="str">
        <f>INDEX(Patient_data[Gender],MATCH(Consolidated_sheets[[#This Row],[Patient_ID]],Patient_data[Patient_ID],0))</f>
        <v>Female</v>
      </c>
      <c r="J3351" t="str">
        <f>INDEX(Location_data[Location],MATCH(Consolidated_sheets[[#This Row],[Patient_ID]],Location_data[Patient_ID],0))</f>
        <v>Los Angeles</v>
      </c>
      <c r="K3351" t="str">
        <f>INDEX(Insurance_data[Insurance_Type],MATCH(Consolidated_sheets[[#This Row],[Patient_ID]],Insurance_data[Patient_ID],0))</f>
        <v>None</v>
      </c>
      <c r="L3351" s="6">
        <f>INDEX(Insurance_data[Insurance_Amount],MATCH(Consolidated_sheets[[#This Row],[Patient_ID]],Insurance_data[Patient_ID],0))</f>
        <v>987.15</v>
      </c>
    </row>
    <row r="3352" spans="1:12" x14ac:dyDescent="0.3">
      <c r="A3352" t="s">
        <v>648</v>
      </c>
      <c r="B3352" t="s">
        <v>5953</v>
      </c>
      <c r="C3352" s="6">
        <v>1148.77</v>
      </c>
      <c r="D3352" s="1">
        <v>44339.517645377913</v>
      </c>
      <c r="E3352" s="1" t="str">
        <f>TEXT(Consolidated_sheets[[#This Row],[Date]],"yyyy")</f>
        <v>2021</v>
      </c>
      <c r="F3352" s="1" t="str">
        <f>TEXT(Consolidated_sheets[[#This Row],[Date]],"mmmm")</f>
        <v>May</v>
      </c>
      <c r="G3352" t="str">
        <f>INDEX(Patient_data[Patient_Name],MATCH(Consolidated_sheets[[#This Row],[Patient_ID]],Patient_data[Patient_ID],0))</f>
        <v>Dr. Tracey King PhD</v>
      </c>
      <c r="H3352">
        <f>INDEX(Patient_data[Age],MATCH(Consolidated_sheets[[#This Row],[Patient_ID]],Patient_data[Patient_ID],0))</f>
        <v>37</v>
      </c>
      <c r="I3352" t="str">
        <f>INDEX(Patient_data[Gender],MATCH(Consolidated_sheets[[#This Row],[Patient_ID]],Patient_data[Patient_ID],0))</f>
        <v>Male</v>
      </c>
      <c r="J3352" t="str">
        <f>INDEX(Location_data[Location],MATCH(Consolidated_sheets[[#This Row],[Patient_ID]],Location_data[Patient_ID],0))</f>
        <v>Houston</v>
      </c>
      <c r="K3352" t="str">
        <f>INDEX(Insurance_data[Insurance_Type],MATCH(Consolidated_sheets[[#This Row],[Patient_ID]],Insurance_data[Patient_ID],0))</f>
        <v>Private</v>
      </c>
      <c r="L3352" s="6">
        <f>INDEX(Insurance_data[Insurance_Amount],MATCH(Consolidated_sheets[[#This Row],[Patient_ID]],Insurance_data[Patient_ID],0))</f>
        <v>8400.16</v>
      </c>
    </row>
    <row r="3353" spans="1:12" x14ac:dyDescent="0.3">
      <c r="A3353" t="s">
        <v>2278</v>
      </c>
      <c r="B3353" t="s">
        <v>5953</v>
      </c>
      <c r="C3353" s="6">
        <v>943.42</v>
      </c>
      <c r="D3353" s="1">
        <v>44339.77839691384</v>
      </c>
      <c r="E3353" s="1" t="str">
        <f>TEXT(Consolidated_sheets[[#This Row],[Date]],"yyyy")</f>
        <v>2021</v>
      </c>
      <c r="F3353" s="1" t="str">
        <f>TEXT(Consolidated_sheets[[#This Row],[Date]],"mmmm")</f>
        <v>May</v>
      </c>
      <c r="G3353" t="str">
        <f>INDEX(Patient_data[Patient_Name],MATCH(Consolidated_sheets[[#This Row],[Patient_ID]],Patient_data[Patient_ID],0))</f>
        <v>Adam Howard</v>
      </c>
      <c r="H3353">
        <f>INDEX(Patient_data[Age],MATCH(Consolidated_sheets[[#This Row],[Patient_ID]],Patient_data[Patient_ID],0))</f>
        <v>20</v>
      </c>
      <c r="I3353" t="str">
        <f>INDEX(Patient_data[Gender],MATCH(Consolidated_sheets[[#This Row],[Patient_ID]],Patient_data[Patient_ID],0))</f>
        <v>Male</v>
      </c>
      <c r="J3353" t="str">
        <f>INDEX(Location_data[Location],MATCH(Consolidated_sheets[[#This Row],[Patient_ID]],Location_data[Patient_ID],0))</f>
        <v>New York</v>
      </c>
      <c r="K3353" t="str">
        <f>INDEX(Insurance_data[Insurance_Type],MATCH(Consolidated_sheets[[#This Row],[Patient_ID]],Insurance_data[Patient_ID],0))</f>
        <v>Private</v>
      </c>
      <c r="L3353" s="6">
        <f>INDEX(Insurance_data[Insurance_Amount],MATCH(Consolidated_sheets[[#This Row],[Patient_ID]],Insurance_data[Patient_ID],0))</f>
        <v>2059.38</v>
      </c>
    </row>
    <row r="3354" spans="1:12" x14ac:dyDescent="0.3">
      <c r="A3354" t="s">
        <v>547</v>
      </c>
      <c r="B3354" t="s">
        <v>5953</v>
      </c>
      <c r="C3354" s="6">
        <v>4972.33</v>
      </c>
      <c r="D3354" s="1">
        <v>44340.039148449767</v>
      </c>
      <c r="E3354" s="1" t="str">
        <f>TEXT(Consolidated_sheets[[#This Row],[Date]],"yyyy")</f>
        <v>2021</v>
      </c>
      <c r="F3354" s="1" t="str">
        <f>TEXT(Consolidated_sheets[[#This Row],[Date]],"mmmm")</f>
        <v>May</v>
      </c>
      <c r="G3354" t="str">
        <f>INDEX(Patient_data[Patient_Name],MATCH(Consolidated_sheets[[#This Row],[Patient_ID]],Patient_data[Patient_ID],0))</f>
        <v>Rebecca Johnson</v>
      </c>
      <c r="H3354">
        <f>INDEX(Patient_data[Age],MATCH(Consolidated_sheets[[#This Row],[Patient_ID]],Patient_data[Patient_ID],0))</f>
        <v>46</v>
      </c>
      <c r="I3354" t="str">
        <f>INDEX(Patient_data[Gender],MATCH(Consolidated_sheets[[#This Row],[Patient_ID]],Patient_data[Patient_ID],0))</f>
        <v>Male</v>
      </c>
      <c r="J3354" t="str">
        <f>INDEX(Location_data[Location],MATCH(Consolidated_sheets[[#This Row],[Patient_ID]],Location_data[Patient_ID],0))</f>
        <v>Los Angeles</v>
      </c>
      <c r="K3354" t="str">
        <f>INDEX(Insurance_data[Insurance_Type],MATCH(Consolidated_sheets[[#This Row],[Patient_ID]],Insurance_data[Patient_ID],0))</f>
        <v>None</v>
      </c>
      <c r="L3354" s="6">
        <f>INDEX(Insurance_data[Insurance_Amount],MATCH(Consolidated_sheets[[#This Row],[Patient_ID]],Insurance_data[Patient_ID],0))</f>
        <v>5400.58</v>
      </c>
    </row>
    <row r="3355" spans="1:12" x14ac:dyDescent="0.3">
      <c r="A3355" t="s">
        <v>881</v>
      </c>
      <c r="B3355" t="s">
        <v>5953</v>
      </c>
      <c r="C3355" s="6">
        <v>3762.6</v>
      </c>
      <c r="D3355" s="1">
        <v>44340.299899985708</v>
      </c>
      <c r="E3355" s="1" t="str">
        <f>TEXT(Consolidated_sheets[[#This Row],[Date]],"yyyy")</f>
        <v>2021</v>
      </c>
      <c r="F3355" s="1" t="str">
        <f>TEXT(Consolidated_sheets[[#This Row],[Date]],"mmmm")</f>
        <v>May</v>
      </c>
      <c r="G3355" t="str">
        <f>INDEX(Patient_data[Patient_Name],MATCH(Consolidated_sheets[[#This Row],[Patient_ID]],Patient_data[Patient_ID],0))</f>
        <v>Samantha Garcia</v>
      </c>
      <c r="H3355">
        <f>INDEX(Patient_data[Age],MATCH(Consolidated_sheets[[#This Row],[Patient_ID]],Patient_data[Patient_ID],0))</f>
        <v>71</v>
      </c>
      <c r="I3355" t="str">
        <f>INDEX(Patient_data[Gender],MATCH(Consolidated_sheets[[#This Row],[Patient_ID]],Patient_data[Patient_ID],0))</f>
        <v>Female</v>
      </c>
      <c r="J3355" t="str">
        <f>INDEX(Location_data[Location],MATCH(Consolidated_sheets[[#This Row],[Patient_ID]],Location_data[Patient_ID],0))</f>
        <v>Chicago</v>
      </c>
      <c r="K3355" t="str">
        <f>INDEX(Insurance_data[Insurance_Type],MATCH(Consolidated_sheets[[#This Row],[Patient_ID]],Insurance_data[Patient_ID],0))</f>
        <v>None</v>
      </c>
      <c r="L3355" s="6">
        <f>INDEX(Insurance_data[Insurance_Amount],MATCH(Consolidated_sheets[[#This Row],[Patient_ID]],Insurance_data[Patient_ID],0))</f>
        <v>5143</v>
      </c>
    </row>
    <row r="3356" spans="1:12" x14ac:dyDescent="0.3">
      <c r="A3356" t="s">
        <v>2623</v>
      </c>
      <c r="B3356" t="s">
        <v>5953</v>
      </c>
      <c r="C3356" s="6">
        <v>2000.73</v>
      </c>
      <c r="D3356" s="1">
        <v>44340.560651521642</v>
      </c>
      <c r="E3356" s="1" t="str">
        <f>TEXT(Consolidated_sheets[[#This Row],[Date]],"yyyy")</f>
        <v>2021</v>
      </c>
      <c r="F3356" s="1" t="str">
        <f>TEXT(Consolidated_sheets[[#This Row],[Date]],"mmmm")</f>
        <v>May</v>
      </c>
      <c r="G3356" t="str">
        <f>INDEX(Patient_data[Patient_Name],MATCH(Consolidated_sheets[[#This Row],[Patient_ID]],Patient_data[Patient_ID],0))</f>
        <v>Nicholas Quinn</v>
      </c>
      <c r="H3356">
        <f>INDEX(Patient_data[Age],MATCH(Consolidated_sheets[[#This Row],[Patient_ID]],Patient_data[Patient_ID],0))</f>
        <v>64</v>
      </c>
      <c r="I3356" t="str">
        <f>INDEX(Patient_data[Gender],MATCH(Consolidated_sheets[[#This Row],[Patient_ID]],Patient_data[Patient_ID],0))</f>
        <v>Female</v>
      </c>
      <c r="J3356" t="str">
        <f>INDEX(Location_data[Location],MATCH(Consolidated_sheets[[#This Row],[Patient_ID]],Location_data[Patient_ID],0))</f>
        <v>Los Angeles</v>
      </c>
      <c r="K3356" t="str">
        <f>INDEX(Insurance_data[Insurance_Type],MATCH(Consolidated_sheets[[#This Row],[Patient_ID]],Insurance_data[Patient_ID],0))</f>
        <v>None</v>
      </c>
      <c r="L3356" s="6">
        <f>INDEX(Insurance_data[Insurance_Amount],MATCH(Consolidated_sheets[[#This Row],[Patient_ID]],Insurance_data[Patient_ID],0))</f>
        <v>9127.83</v>
      </c>
    </row>
    <row r="3357" spans="1:12" x14ac:dyDescent="0.3">
      <c r="A3357" t="s">
        <v>27</v>
      </c>
      <c r="B3357" t="s">
        <v>5955</v>
      </c>
      <c r="C3357" s="6">
        <v>4831.46</v>
      </c>
      <c r="D3357" s="1">
        <v>44340.821403057569</v>
      </c>
      <c r="E3357" s="1" t="str">
        <f>TEXT(Consolidated_sheets[[#This Row],[Date]],"yyyy")</f>
        <v>2021</v>
      </c>
      <c r="F3357" s="1" t="str">
        <f>TEXT(Consolidated_sheets[[#This Row],[Date]],"mmmm")</f>
        <v>May</v>
      </c>
      <c r="G3357" t="str">
        <f>INDEX(Patient_data[Patient_Name],MATCH(Consolidated_sheets[[#This Row],[Patient_ID]],Patient_data[Patient_ID],0))</f>
        <v>Mary Henry</v>
      </c>
      <c r="H3357">
        <f>INDEX(Patient_data[Age],MATCH(Consolidated_sheets[[#This Row],[Patient_ID]],Patient_data[Patient_ID],0))</f>
        <v>57</v>
      </c>
      <c r="I3357" t="str">
        <f>INDEX(Patient_data[Gender],MATCH(Consolidated_sheets[[#This Row],[Patient_ID]],Patient_data[Patient_ID],0))</f>
        <v>Male</v>
      </c>
      <c r="J3357" t="str">
        <f>INDEX(Location_data[Location],MATCH(Consolidated_sheets[[#This Row],[Patient_ID]],Location_data[Patient_ID],0))</f>
        <v>Los Angeles</v>
      </c>
      <c r="K3357" t="str">
        <f>INDEX(Insurance_data[Insurance_Type],MATCH(Consolidated_sheets[[#This Row],[Patient_ID]],Insurance_data[Patient_ID],0))</f>
        <v>Private</v>
      </c>
      <c r="L3357" s="6">
        <f>INDEX(Insurance_data[Insurance_Amount],MATCH(Consolidated_sheets[[#This Row],[Patient_ID]],Insurance_data[Patient_ID],0))</f>
        <v>2283.29</v>
      </c>
    </row>
    <row r="3358" spans="1:12" x14ac:dyDescent="0.3">
      <c r="A3358" t="s">
        <v>38</v>
      </c>
      <c r="B3358" t="s">
        <v>5953</v>
      </c>
      <c r="C3358" s="6">
        <v>1822.06</v>
      </c>
      <c r="D3358" s="1">
        <v>44341.08215459351</v>
      </c>
      <c r="E3358" s="1" t="str">
        <f>TEXT(Consolidated_sheets[[#This Row],[Date]],"yyyy")</f>
        <v>2021</v>
      </c>
      <c r="F3358" s="1" t="str">
        <f>TEXT(Consolidated_sheets[[#This Row],[Date]],"mmmm")</f>
        <v>May</v>
      </c>
      <c r="G3358" t="str">
        <f>INDEX(Patient_data[Patient_Name],MATCH(Consolidated_sheets[[#This Row],[Patient_ID]],Patient_data[Patient_ID],0))</f>
        <v>Lauren Smith</v>
      </c>
      <c r="H3358">
        <f>INDEX(Patient_data[Age],MATCH(Consolidated_sheets[[#This Row],[Patient_ID]],Patient_data[Patient_ID],0))</f>
        <v>19</v>
      </c>
      <c r="I3358" t="str">
        <f>INDEX(Patient_data[Gender],MATCH(Consolidated_sheets[[#This Row],[Patient_ID]],Patient_data[Patient_ID],0))</f>
        <v>Female</v>
      </c>
      <c r="J3358" t="str">
        <f>INDEX(Location_data[Location],MATCH(Consolidated_sheets[[#This Row],[Patient_ID]],Location_data[Patient_ID],0))</f>
        <v>Los Angeles</v>
      </c>
      <c r="K3358" t="str">
        <f>INDEX(Insurance_data[Insurance_Type],MATCH(Consolidated_sheets[[#This Row],[Patient_ID]],Insurance_data[Patient_ID],0))</f>
        <v>Private</v>
      </c>
      <c r="L3358" s="6">
        <f>INDEX(Insurance_data[Insurance_Amount],MATCH(Consolidated_sheets[[#This Row],[Patient_ID]],Insurance_data[Patient_ID],0))</f>
        <v>7257.29</v>
      </c>
    </row>
    <row r="3359" spans="1:12" x14ac:dyDescent="0.3">
      <c r="A3359" t="s">
        <v>907</v>
      </c>
      <c r="B3359" t="s">
        <v>5955</v>
      </c>
      <c r="C3359" s="6">
        <v>2081.92</v>
      </c>
      <c r="D3359" s="1">
        <v>44341.342906129437</v>
      </c>
      <c r="E3359" s="1" t="str">
        <f>TEXT(Consolidated_sheets[[#This Row],[Date]],"yyyy")</f>
        <v>2021</v>
      </c>
      <c r="F3359" s="1" t="str">
        <f>TEXT(Consolidated_sheets[[#This Row],[Date]],"mmmm")</f>
        <v>May</v>
      </c>
      <c r="G3359" t="str">
        <f>INDEX(Patient_data[Patient_Name],MATCH(Consolidated_sheets[[#This Row],[Patient_ID]],Patient_data[Patient_ID],0))</f>
        <v>Michelle Cruz</v>
      </c>
      <c r="H3359">
        <f>INDEX(Patient_data[Age],MATCH(Consolidated_sheets[[#This Row],[Patient_ID]],Patient_data[Patient_ID],0))</f>
        <v>18</v>
      </c>
      <c r="I3359" t="str">
        <f>INDEX(Patient_data[Gender],MATCH(Consolidated_sheets[[#This Row],[Patient_ID]],Patient_data[Patient_ID],0))</f>
        <v>Female</v>
      </c>
      <c r="J3359" t="str">
        <f>INDEX(Location_data[Location],MATCH(Consolidated_sheets[[#This Row],[Patient_ID]],Location_data[Patient_ID],0))</f>
        <v>Los Angeles</v>
      </c>
      <c r="K3359" t="str">
        <f>INDEX(Insurance_data[Insurance_Type],MATCH(Consolidated_sheets[[#This Row],[Patient_ID]],Insurance_data[Patient_ID],0))</f>
        <v>None</v>
      </c>
      <c r="L3359" s="6">
        <f>INDEX(Insurance_data[Insurance_Amount],MATCH(Consolidated_sheets[[#This Row],[Patient_ID]],Insurance_data[Patient_ID],0))</f>
        <v>8945.94</v>
      </c>
    </row>
    <row r="3360" spans="1:12" x14ac:dyDescent="0.3">
      <c r="A3360" t="s">
        <v>364</v>
      </c>
      <c r="B3360" t="s">
        <v>5952</v>
      </c>
      <c r="C3360" s="6">
        <v>1326.14</v>
      </c>
      <c r="D3360" s="1">
        <v>44341.603657665371</v>
      </c>
      <c r="E3360" s="1" t="str">
        <f>TEXT(Consolidated_sheets[[#This Row],[Date]],"yyyy")</f>
        <v>2021</v>
      </c>
      <c r="F3360" s="1" t="str">
        <f>TEXT(Consolidated_sheets[[#This Row],[Date]],"mmmm")</f>
        <v>May</v>
      </c>
      <c r="G3360" t="str">
        <f>INDEX(Patient_data[Patient_Name],MATCH(Consolidated_sheets[[#This Row],[Patient_ID]],Patient_data[Patient_ID],0))</f>
        <v>Diana Pearson</v>
      </c>
      <c r="H3360">
        <f>INDEX(Patient_data[Age],MATCH(Consolidated_sheets[[#This Row],[Patient_ID]],Patient_data[Patient_ID],0))</f>
        <v>34</v>
      </c>
      <c r="I3360" t="str">
        <f>INDEX(Patient_data[Gender],MATCH(Consolidated_sheets[[#This Row],[Patient_ID]],Patient_data[Patient_ID],0))</f>
        <v>Female</v>
      </c>
      <c r="J3360" t="str">
        <f>INDEX(Location_data[Location],MATCH(Consolidated_sheets[[#This Row],[Patient_ID]],Location_data[Patient_ID],0))</f>
        <v>Los Angeles</v>
      </c>
      <c r="K3360" t="str">
        <f>INDEX(Insurance_data[Insurance_Type],MATCH(Consolidated_sheets[[#This Row],[Patient_ID]],Insurance_data[Patient_ID],0))</f>
        <v>Private</v>
      </c>
      <c r="L3360" s="6">
        <f>INDEX(Insurance_data[Insurance_Amount],MATCH(Consolidated_sheets[[#This Row],[Patient_ID]],Insurance_data[Patient_ID],0))</f>
        <v>6480.71</v>
      </c>
    </row>
    <row r="3361" spans="1:12" x14ac:dyDescent="0.3">
      <c r="A3361" t="s">
        <v>2875</v>
      </c>
      <c r="B3361" t="s">
        <v>5953</v>
      </c>
      <c r="C3361" s="6">
        <v>947.78</v>
      </c>
      <c r="D3361" s="1">
        <v>44341.864409201313</v>
      </c>
      <c r="E3361" s="1" t="str">
        <f>TEXT(Consolidated_sheets[[#This Row],[Date]],"yyyy")</f>
        <v>2021</v>
      </c>
      <c r="F3361" s="1" t="str">
        <f>TEXT(Consolidated_sheets[[#This Row],[Date]],"mmmm")</f>
        <v>May</v>
      </c>
      <c r="G3361" t="str">
        <f>INDEX(Patient_data[Patient_Name],MATCH(Consolidated_sheets[[#This Row],[Patient_ID]],Patient_data[Patient_ID],0))</f>
        <v>Karl Sanchez</v>
      </c>
      <c r="H3361">
        <f>INDEX(Patient_data[Age],MATCH(Consolidated_sheets[[#This Row],[Patient_ID]],Patient_data[Patient_ID],0))</f>
        <v>41</v>
      </c>
      <c r="I3361" t="str">
        <f>INDEX(Patient_data[Gender],MATCH(Consolidated_sheets[[#This Row],[Patient_ID]],Patient_data[Patient_ID],0))</f>
        <v>Female</v>
      </c>
      <c r="J3361" t="str">
        <f>INDEX(Location_data[Location],MATCH(Consolidated_sheets[[#This Row],[Patient_ID]],Location_data[Patient_ID],0))</f>
        <v>Phoenix</v>
      </c>
      <c r="K3361" t="str">
        <f>INDEX(Insurance_data[Insurance_Type],MATCH(Consolidated_sheets[[#This Row],[Patient_ID]],Insurance_data[Patient_ID],0))</f>
        <v>Public</v>
      </c>
      <c r="L3361" s="6">
        <f>INDEX(Insurance_data[Insurance_Amount],MATCH(Consolidated_sheets[[#This Row],[Patient_ID]],Insurance_data[Patient_ID],0))</f>
        <v>1152.2</v>
      </c>
    </row>
    <row r="3362" spans="1:12" x14ac:dyDescent="0.3">
      <c r="A3362" t="s">
        <v>274</v>
      </c>
      <c r="B3362" t="s">
        <v>5954</v>
      </c>
      <c r="C3362" s="6">
        <v>3191.61</v>
      </c>
      <c r="D3362" s="1">
        <v>44342.125160737247</v>
      </c>
      <c r="E3362" s="1" t="str">
        <f>TEXT(Consolidated_sheets[[#This Row],[Date]],"yyyy")</f>
        <v>2021</v>
      </c>
      <c r="F3362" s="1" t="str">
        <f>TEXT(Consolidated_sheets[[#This Row],[Date]],"mmmm")</f>
        <v>May</v>
      </c>
      <c r="G3362" t="str">
        <f>INDEX(Patient_data[Patient_Name],MATCH(Consolidated_sheets[[#This Row],[Patient_ID]],Patient_data[Patient_ID],0))</f>
        <v>Tina Hardy</v>
      </c>
      <c r="H3362">
        <f>INDEX(Patient_data[Age],MATCH(Consolidated_sheets[[#This Row],[Patient_ID]],Patient_data[Patient_ID],0))</f>
        <v>60</v>
      </c>
      <c r="I3362" t="str">
        <f>INDEX(Patient_data[Gender],MATCH(Consolidated_sheets[[#This Row],[Patient_ID]],Patient_data[Patient_ID],0))</f>
        <v>Female</v>
      </c>
      <c r="J3362" t="str">
        <f>INDEX(Location_data[Location],MATCH(Consolidated_sheets[[#This Row],[Patient_ID]],Location_data[Patient_ID],0))</f>
        <v>Chicago</v>
      </c>
      <c r="K3362" t="str">
        <f>INDEX(Insurance_data[Insurance_Type],MATCH(Consolidated_sheets[[#This Row],[Patient_ID]],Insurance_data[Patient_ID],0))</f>
        <v>Private</v>
      </c>
      <c r="L3362" s="6">
        <f>INDEX(Insurance_data[Insurance_Amount],MATCH(Consolidated_sheets[[#This Row],[Patient_ID]],Insurance_data[Patient_ID],0))</f>
        <v>7811.19</v>
      </c>
    </row>
    <row r="3363" spans="1:12" x14ac:dyDescent="0.3">
      <c r="A3363" t="s">
        <v>280</v>
      </c>
      <c r="B3363" t="s">
        <v>5953</v>
      </c>
      <c r="C3363" s="6">
        <v>1070.3499999999999</v>
      </c>
      <c r="D3363" s="1">
        <v>44342.385912273166</v>
      </c>
      <c r="E3363" s="1" t="str">
        <f>TEXT(Consolidated_sheets[[#This Row],[Date]],"yyyy")</f>
        <v>2021</v>
      </c>
      <c r="F3363" s="1" t="str">
        <f>TEXT(Consolidated_sheets[[#This Row],[Date]],"mmmm")</f>
        <v>May</v>
      </c>
      <c r="G3363" t="str">
        <f>INDEX(Patient_data[Patient_Name],MATCH(Consolidated_sheets[[#This Row],[Patient_ID]],Patient_data[Patient_ID],0))</f>
        <v>Melissa Villegas</v>
      </c>
      <c r="H3363">
        <f>INDEX(Patient_data[Age],MATCH(Consolidated_sheets[[#This Row],[Patient_ID]],Patient_data[Patient_ID],0))</f>
        <v>64</v>
      </c>
      <c r="I3363" t="str">
        <f>INDEX(Patient_data[Gender],MATCH(Consolidated_sheets[[#This Row],[Patient_ID]],Patient_data[Patient_ID],0))</f>
        <v>Female</v>
      </c>
      <c r="J3363" t="str">
        <f>INDEX(Location_data[Location],MATCH(Consolidated_sheets[[#This Row],[Patient_ID]],Location_data[Patient_ID],0))</f>
        <v>Los Angeles</v>
      </c>
      <c r="K3363" t="str">
        <f>INDEX(Insurance_data[Insurance_Type],MATCH(Consolidated_sheets[[#This Row],[Patient_ID]],Insurance_data[Patient_ID],0))</f>
        <v>None</v>
      </c>
      <c r="L3363" s="6">
        <f>INDEX(Insurance_data[Insurance_Amount],MATCH(Consolidated_sheets[[#This Row],[Patient_ID]],Insurance_data[Patient_ID],0))</f>
        <v>4266.5200000000004</v>
      </c>
    </row>
    <row r="3364" spans="1:12" x14ac:dyDescent="0.3">
      <c r="A3364" t="s">
        <v>783</v>
      </c>
      <c r="B3364" t="s">
        <v>5955</v>
      </c>
      <c r="C3364" s="6">
        <v>3365.31</v>
      </c>
      <c r="D3364" s="1">
        <v>44342.646663809108</v>
      </c>
      <c r="E3364" s="1" t="str">
        <f>TEXT(Consolidated_sheets[[#This Row],[Date]],"yyyy")</f>
        <v>2021</v>
      </c>
      <c r="F3364" s="1" t="str">
        <f>TEXT(Consolidated_sheets[[#This Row],[Date]],"mmmm")</f>
        <v>May</v>
      </c>
      <c r="G3364" t="str">
        <f>INDEX(Patient_data[Patient_Name],MATCH(Consolidated_sheets[[#This Row],[Patient_ID]],Patient_data[Patient_ID],0))</f>
        <v>Donna Henderson</v>
      </c>
      <c r="H3364">
        <f>INDEX(Patient_data[Age],MATCH(Consolidated_sheets[[#This Row],[Patient_ID]],Patient_data[Patient_ID],0))</f>
        <v>56</v>
      </c>
      <c r="I3364" t="str">
        <f>INDEX(Patient_data[Gender],MATCH(Consolidated_sheets[[#This Row],[Patient_ID]],Patient_data[Patient_ID],0))</f>
        <v>Female</v>
      </c>
      <c r="J3364" t="str">
        <f>INDEX(Location_data[Location],MATCH(Consolidated_sheets[[#This Row],[Patient_ID]],Location_data[Patient_ID],0))</f>
        <v>Los Angeles</v>
      </c>
      <c r="K3364" t="str">
        <f>INDEX(Insurance_data[Insurance_Type],MATCH(Consolidated_sheets[[#This Row],[Patient_ID]],Insurance_data[Patient_ID],0))</f>
        <v>Private</v>
      </c>
      <c r="L3364" s="6">
        <f>INDEX(Insurance_data[Insurance_Amount],MATCH(Consolidated_sheets[[#This Row],[Patient_ID]],Insurance_data[Patient_ID],0))</f>
        <v>6465.58</v>
      </c>
    </row>
    <row r="3365" spans="1:12" x14ac:dyDescent="0.3">
      <c r="A3365" t="s">
        <v>1832</v>
      </c>
      <c r="B3365" t="s">
        <v>5952</v>
      </c>
      <c r="C3365" s="6">
        <v>1301.3399999999999</v>
      </c>
      <c r="D3365" s="1">
        <v>44342.907415345049</v>
      </c>
      <c r="E3365" s="1" t="str">
        <f>TEXT(Consolidated_sheets[[#This Row],[Date]],"yyyy")</f>
        <v>2021</v>
      </c>
      <c r="F3365" s="1" t="str">
        <f>TEXT(Consolidated_sheets[[#This Row],[Date]],"mmmm")</f>
        <v>May</v>
      </c>
      <c r="G3365" t="str">
        <f>INDEX(Patient_data[Patient_Name],MATCH(Consolidated_sheets[[#This Row],[Patient_ID]],Patient_data[Patient_ID],0))</f>
        <v>Lindsey Howard</v>
      </c>
      <c r="H3365">
        <f>INDEX(Patient_data[Age],MATCH(Consolidated_sheets[[#This Row],[Patient_ID]],Patient_data[Patient_ID],0))</f>
        <v>88</v>
      </c>
      <c r="I3365" t="str">
        <f>INDEX(Patient_data[Gender],MATCH(Consolidated_sheets[[#This Row],[Patient_ID]],Patient_data[Patient_ID],0))</f>
        <v>Male</v>
      </c>
      <c r="J3365" t="str">
        <f>INDEX(Location_data[Location],MATCH(Consolidated_sheets[[#This Row],[Patient_ID]],Location_data[Patient_ID],0))</f>
        <v>Los Angeles</v>
      </c>
      <c r="K3365" t="str">
        <f>INDEX(Insurance_data[Insurance_Type],MATCH(Consolidated_sheets[[#This Row],[Patient_ID]],Insurance_data[Patient_ID],0))</f>
        <v>Public</v>
      </c>
      <c r="L3365" s="6">
        <f>INDEX(Insurance_data[Insurance_Amount],MATCH(Consolidated_sheets[[#This Row],[Patient_ID]],Insurance_data[Patient_ID],0))</f>
        <v>6843.58</v>
      </c>
    </row>
    <row r="3366" spans="1:12" x14ac:dyDescent="0.3">
      <c r="A3366" t="s">
        <v>2221</v>
      </c>
      <c r="B3366" t="s">
        <v>5955</v>
      </c>
      <c r="C3366" s="6">
        <v>3795.97</v>
      </c>
      <c r="D3366" s="1">
        <v>44343.168166880969</v>
      </c>
      <c r="E3366" s="1" t="str">
        <f>TEXT(Consolidated_sheets[[#This Row],[Date]],"yyyy")</f>
        <v>2021</v>
      </c>
      <c r="F3366" s="1" t="str">
        <f>TEXT(Consolidated_sheets[[#This Row],[Date]],"mmmm")</f>
        <v>May</v>
      </c>
      <c r="G3366" t="str">
        <f>INDEX(Patient_data[Patient_Name],MATCH(Consolidated_sheets[[#This Row],[Patient_ID]],Patient_data[Patient_ID],0))</f>
        <v>Christine Scott</v>
      </c>
      <c r="H3366">
        <f>INDEX(Patient_data[Age],MATCH(Consolidated_sheets[[#This Row],[Patient_ID]],Patient_data[Patient_ID],0))</f>
        <v>71</v>
      </c>
      <c r="I3366" t="str">
        <f>INDEX(Patient_data[Gender],MATCH(Consolidated_sheets[[#This Row],[Patient_ID]],Patient_data[Patient_ID],0))</f>
        <v>Female</v>
      </c>
      <c r="J3366" t="str">
        <f>INDEX(Location_data[Location],MATCH(Consolidated_sheets[[#This Row],[Patient_ID]],Location_data[Patient_ID],0))</f>
        <v>New York</v>
      </c>
      <c r="K3366" t="str">
        <f>INDEX(Insurance_data[Insurance_Type],MATCH(Consolidated_sheets[[#This Row],[Patient_ID]],Insurance_data[Patient_ID],0))</f>
        <v>None</v>
      </c>
      <c r="L3366" s="6">
        <f>INDEX(Insurance_data[Insurance_Amount],MATCH(Consolidated_sheets[[#This Row],[Patient_ID]],Insurance_data[Patient_ID],0))</f>
        <v>5473.78</v>
      </c>
    </row>
    <row r="3367" spans="1:12" x14ac:dyDescent="0.3">
      <c r="A3367" t="s">
        <v>662</v>
      </c>
      <c r="B3367" t="s">
        <v>5953</v>
      </c>
      <c r="C3367" s="6">
        <v>2898.45</v>
      </c>
      <c r="D3367" s="1">
        <v>44343.42891841691</v>
      </c>
      <c r="E3367" s="1" t="str">
        <f>TEXT(Consolidated_sheets[[#This Row],[Date]],"yyyy")</f>
        <v>2021</v>
      </c>
      <c r="F3367" s="1" t="str">
        <f>TEXT(Consolidated_sheets[[#This Row],[Date]],"mmmm")</f>
        <v>May</v>
      </c>
      <c r="G3367" t="str">
        <f>INDEX(Patient_data[Patient_Name],MATCH(Consolidated_sheets[[#This Row],[Patient_ID]],Patient_data[Patient_ID],0))</f>
        <v>Sheryl Hill</v>
      </c>
      <c r="H3367">
        <f>INDEX(Patient_data[Age],MATCH(Consolidated_sheets[[#This Row],[Patient_ID]],Patient_data[Patient_ID],0))</f>
        <v>49</v>
      </c>
      <c r="I3367" t="str">
        <f>INDEX(Patient_data[Gender],MATCH(Consolidated_sheets[[#This Row],[Patient_ID]],Patient_data[Patient_ID],0))</f>
        <v>Female</v>
      </c>
      <c r="J3367" t="str">
        <f>INDEX(Location_data[Location],MATCH(Consolidated_sheets[[#This Row],[Patient_ID]],Location_data[Patient_ID],0))</f>
        <v>Houston</v>
      </c>
      <c r="K3367" t="str">
        <f>INDEX(Insurance_data[Insurance_Type],MATCH(Consolidated_sheets[[#This Row],[Patient_ID]],Insurance_data[Patient_ID],0))</f>
        <v>Public</v>
      </c>
      <c r="L3367" s="6">
        <f>INDEX(Insurance_data[Insurance_Amount],MATCH(Consolidated_sheets[[#This Row],[Patient_ID]],Insurance_data[Patient_ID],0))</f>
        <v>1655.16</v>
      </c>
    </row>
    <row r="3368" spans="1:12" x14ac:dyDescent="0.3">
      <c r="A3368" t="s">
        <v>1626</v>
      </c>
      <c r="B3368" t="s">
        <v>5952</v>
      </c>
      <c r="C3368" s="6">
        <v>1836.18</v>
      </c>
      <c r="D3368" s="1">
        <v>44343.689669952837</v>
      </c>
      <c r="E3368" s="1" t="str">
        <f>TEXT(Consolidated_sheets[[#This Row],[Date]],"yyyy")</f>
        <v>2021</v>
      </c>
      <c r="F3368" s="1" t="str">
        <f>TEXT(Consolidated_sheets[[#This Row],[Date]],"mmmm")</f>
        <v>May</v>
      </c>
      <c r="G3368" t="str">
        <f>INDEX(Patient_data[Patient_Name],MATCH(Consolidated_sheets[[#This Row],[Patient_ID]],Patient_data[Patient_ID],0))</f>
        <v>David Robbins</v>
      </c>
      <c r="H3368">
        <f>INDEX(Patient_data[Age],MATCH(Consolidated_sheets[[#This Row],[Patient_ID]],Patient_data[Patient_ID],0))</f>
        <v>20</v>
      </c>
      <c r="I3368" t="str">
        <f>INDEX(Patient_data[Gender],MATCH(Consolidated_sheets[[#This Row],[Patient_ID]],Patient_data[Patient_ID],0))</f>
        <v>Male</v>
      </c>
      <c r="J3368" t="str">
        <f>INDEX(Location_data[Location],MATCH(Consolidated_sheets[[#This Row],[Patient_ID]],Location_data[Patient_ID],0))</f>
        <v>Los Angeles</v>
      </c>
      <c r="K3368" t="str">
        <f>INDEX(Insurance_data[Insurance_Type],MATCH(Consolidated_sheets[[#This Row],[Patient_ID]],Insurance_data[Patient_ID],0))</f>
        <v>Public</v>
      </c>
      <c r="L3368" s="6">
        <f>INDEX(Insurance_data[Insurance_Amount],MATCH(Consolidated_sheets[[#This Row],[Patient_ID]],Insurance_data[Patient_ID],0))</f>
        <v>9341.1</v>
      </c>
    </row>
    <row r="3369" spans="1:12" x14ac:dyDescent="0.3">
      <c r="A3369" t="s">
        <v>2733</v>
      </c>
      <c r="B3369" t="s">
        <v>5955</v>
      </c>
      <c r="C3369" s="6">
        <v>1703.46</v>
      </c>
      <c r="D3369" s="1">
        <v>44343.950421488771</v>
      </c>
      <c r="E3369" s="1" t="str">
        <f>TEXT(Consolidated_sheets[[#This Row],[Date]],"yyyy")</f>
        <v>2021</v>
      </c>
      <c r="F3369" s="1" t="str">
        <f>TEXT(Consolidated_sheets[[#This Row],[Date]],"mmmm")</f>
        <v>May</v>
      </c>
      <c r="G3369" t="str">
        <f>INDEX(Patient_data[Patient_Name],MATCH(Consolidated_sheets[[#This Row],[Patient_ID]],Patient_data[Patient_ID],0))</f>
        <v>Nicholas Walker</v>
      </c>
      <c r="H3369">
        <f>INDEX(Patient_data[Age],MATCH(Consolidated_sheets[[#This Row],[Patient_ID]],Patient_data[Patient_ID],0))</f>
        <v>55</v>
      </c>
      <c r="I3369" t="str">
        <f>INDEX(Patient_data[Gender],MATCH(Consolidated_sheets[[#This Row],[Patient_ID]],Patient_data[Patient_ID],0))</f>
        <v>Female</v>
      </c>
      <c r="J3369" t="str">
        <f>INDEX(Location_data[Location],MATCH(Consolidated_sheets[[#This Row],[Patient_ID]],Location_data[Patient_ID],0))</f>
        <v>Chicago</v>
      </c>
      <c r="K3369" t="str">
        <f>INDEX(Insurance_data[Insurance_Type],MATCH(Consolidated_sheets[[#This Row],[Patient_ID]],Insurance_data[Patient_ID],0))</f>
        <v>None</v>
      </c>
      <c r="L3369" s="6">
        <f>INDEX(Insurance_data[Insurance_Amount],MATCH(Consolidated_sheets[[#This Row],[Patient_ID]],Insurance_data[Patient_ID],0))</f>
        <v>6197.73</v>
      </c>
    </row>
    <row r="3370" spans="1:12" x14ac:dyDescent="0.3">
      <c r="A3370" t="s">
        <v>578</v>
      </c>
      <c r="B3370" t="s">
        <v>5955</v>
      </c>
      <c r="C3370" s="6">
        <v>3644.56</v>
      </c>
      <c r="D3370" s="1">
        <v>44344.211173024712</v>
      </c>
      <c r="E3370" s="1" t="str">
        <f>TEXT(Consolidated_sheets[[#This Row],[Date]],"yyyy")</f>
        <v>2021</v>
      </c>
      <c r="F3370" s="1" t="str">
        <f>TEXT(Consolidated_sheets[[#This Row],[Date]],"mmmm")</f>
        <v>May</v>
      </c>
      <c r="G3370" t="str">
        <f>INDEX(Patient_data[Patient_Name],MATCH(Consolidated_sheets[[#This Row],[Patient_ID]],Patient_data[Patient_ID],0))</f>
        <v>Amanda Patterson</v>
      </c>
      <c r="H3370">
        <f>INDEX(Patient_data[Age],MATCH(Consolidated_sheets[[#This Row],[Patient_ID]],Patient_data[Patient_ID],0))</f>
        <v>62</v>
      </c>
      <c r="I3370" t="str">
        <f>INDEX(Patient_data[Gender],MATCH(Consolidated_sheets[[#This Row],[Patient_ID]],Patient_data[Patient_ID],0))</f>
        <v>Male</v>
      </c>
      <c r="J3370" t="str">
        <f>INDEX(Location_data[Location],MATCH(Consolidated_sheets[[#This Row],[Patient_ID]],Location_data[Patient_ID],0))</f>
        <v>Phoenix</v>
      </c>
      <c r="K3370" t="str">
        <f>INDEX(Insurance_data[Insurance_Type],MATCH(Consolidated_sheets[[#This Row],[Patient_ID]],Insurance_data[Patient_ID],0))</f>
        <v>Public</v>
      </c>
      <c r="L3370" s="6">
        <f>INDEX(Insurance_data[Insurance_Amount],MATCH(Consolidated_sheets[[#This Row],[Patient_ID]],Insurance_data[Patient_ID],0))</f>
        <v>3260.94</v>
      </c>
    </row>
    <row r="3371" spans="1:12" x14ac:dyDescent="0.3">
      <c r="A3371" t="s">
        <v>936</v>
      </c>
      <c r="B3371" t="s">
        <v>5954</v>
      </c>
      <c r="C3371" s="6">
        <v>2721.37</v>
      </c>
      <c r="D3371" s="1">
        <v>44344.471924560647</v>
      </c>
      <c r="E3371" s="1" t="str">
        <f>TEXT(Consolidated_sheets[[#This Row],[Date]],"yyyy")</f>
        <v>2021</v>
      </c>
      <c r="F3371" s="1" t="str">
        <f>TEXT(Consolidated_sheets[[#This Row],[Date]],"mmmm")</f>
        <v>May</v>
      </c>
      <c r="G3371" t="str">
        <f>INDEX(Patient_data[Patient_Name],MATCH(Consolidated_sheets[[#This Row],[Patient_ID]],Patient_data[Patient_ID],0))</f>
        <v>Stephanie Armstrong</v>
      </c>
      <c r="H3371">
        <f>INDEX(Patient_data[Age],MATCH(Consolidated_sheets[[#This Row],[Patient_ID]],Patient_data[Patient_ID],0))</f>
        <v>71</v>
      </c>
      <c r="I3371" t="str">
        <f>INDEX(Patient_data[Gender],MATCH(Consolidated_sheets[[#This Row],[Patient_ID]],Patient_data[Patient_ID],0))</f>
        <v>Female</v>
      </c>
      <c r="J3371" t="str">
        <f>INDEX(Location_data[Location],MATCH(Consolidated_sheets[[#This Row],[Patient_ID]],Location_data[Patient_ID],0))</f>
        <v>Phoenix</v>
      </c>
      <c r="K3371" t="str">
        <f>INDEX(Insurance_data[Insurance_Type],MATCH(Consolidated_sheets[[#This Row],[Patient_ID]],Insurance_data[Patient_ID],0))</f>
        <v>Public</v>
      </c>
      <c r="L3371" s="6">
        <f>INDEX(Insurance_data[Insurance_Amount],MATCH(Consolidated_sheets[[#This Row],[Patient_ID]],Insurance_data[Patient_ID],0))</f>
        <v>3955.93</v>
      </c>
    </row>
    <row r="3372" spans="1:12" x14ac:dyDescent="0.3">
      <c r="A3372" t="s">
        <v>1331</v>
      </c>
      <c r="B3372" t="s">
        <v>5955</v>
      </c>
      <c r="C3372" s="6">
        <v>3075.26</v>
      </c>
      <c r="D3372" s="1">
        <v>44344.732676096573</v>
      </c>
      <c r="E3372" s="1" t="str">
        <f>TEXT(Consolidated_sheets[[#This Row],[Date]],"yyyy")</f>
        <v>2021</v>
      </c>
      <c r="F3372" s="1" t="str">
        <f>TEXT(Consolidated_sheets[[#This Row],[Date]],"mmmm")</f>
        <v>May</v>
      </c>
      <c r="G3372" t="str">
        <f>INDEX(Patient_data[Patient_Name],MATCH(Consolidated_sheets[[#This Row],[Patient_ID]],Patient_data[Patient_ID],0))</f>
        <v>Duane Alvarado</v>
      </c>
      <c r="H3372">
        <f>INDEX(Patient_data[Age],MATCH(Consolidated_sheets[[#This Row],[Patient_ID]],Patient_data[Patient_ID],0))</f>
        <v>56</v>
      </c>
      <c r="I3372" t="str">
        <f>INDEX(Patient_data[Gender],MATCH(Consolidated_sheets[[#This Row],[Patient_ID]],Patient_data[Patient_ID],0))</f>
        <v>Male</v>
      </c>
      <c r="J3372" t="str">
        <f>INDEX(Location_data[Location],MATCH(Consolidated_sheets[[#This Row],[Patient_ID]],Location_data[Patient_ID],0))</f>
        <v>New York</v>
      </c>
      <c r="K3372" t="str">
        <f>INDEX(Insurance_data[Insurance_Type],MATCH(Consolidated_sheets[[#This Row],[Patient_ID]],Insurance_data[Patient_ID],0))</f>
        <v>Private</v>
      </c>
      <c r="L3372" s="6">
        <f>INDEX(Insurance_data[Insurance_Amount],MATCH(Consolidated_sheets[[#This Row],[Patient_ID]],Insurance_data[Patient_ID],0))</f>
        <v>7656.44</v>
      </c>
    </row>
    <row r="3373" spans="1:12" x14ac:dyDescent="0.3">
      <c r="A3373" t="s">
        <v>356</v>
      </c>
      <c r="B3373" t="s">
        <v>5954</v>
      </c>
      <c r="C3373" s="6">
        <v>3300.38</v>
      </c>
      <c r="D3373" s="1">
        <v>44344.993427632508</v>
      </c>
      <c r="E3373" s="1" t="str">
        <f>TEXT(Consolidated_sheets[[#This Row],[Date]],"yyyy")</f>
        <v>2021</v>
      </c>
      <c r="F3373" s="1" t="str">
        <f>TEXT(Consolidated_sheets[[#This Row],[Date]],"mmmm")</f>
        <v>May</v>
      </c>
      <c r="G3373" t="str">
        <f>INDEX(Patient_data[Patient_Name],MATCH(Consolidated_sheets[[#This Row],[Patient_ID]],Patient_data[Patient_ID],0))</f>
        <v>Mary Perry</v>
      </c>
      <c r="H3373">
        <f>INDEX(Patient_data[Age],MATCH(Consolidated_sheets[[#This Row],[Patient_ID]],Patient_data[Patient_ID],0))</f>
        <v>42</v>
      </c>
      <c r="I3373" t="str">
        <f>INDEX(Patient_data[Gender],MATCH(Consolidated_sheets[[#This Row],[Patient_ID]],Patient_data[Patient_ID],0))</f>
        <v>Female</v>
      </c>
      <c r="J3373" t="str">
        <f>INDEX(Location_data[Location],MATCH(Consolidated_sheets[[#This Row],[Patient_ID]],Location_data[Patient_ID],0))</f>
        <v>Phoenix</v>
      </c>
      <c r="K3373" t="str">
        <f>INDEX(Insurance_data[Insurance_Type],MATCH(Consolidated_sheets[[#This Row],[Patient_ID]],Insurance_data[Patient_ID],0))</f>
        <v>Private</v>
      </c>
      <c r="L3373" s="6">
        <f>INDEX(Insurance_data[Insurance_Amount],MATCH(Consolidated_sheets[[#This Row],[Patient_ID]],Insurance_data[Patient_ID],0))</f>
        <v>2574.4299999999998</v>
      </c>
    </row>
    <row r="3374" spans="1:12" x14ac:dyDescent="0.3">
      <c r="A3374" t="s">
        <v>2216</v>
      </c>
      <c r="B3374" t="s">
        <v>5953</v>
      </c>
      <c r="C3374" s="6">
        <v>192</v>
      </c>
      <c r="D3374" s="1">
        <v>44345.254179168449</v>
      </c>
      <c r="E3374" s="1" t="str">
        <f>TEXT(Consolidated_sheets[[#This Row],[Date]],"yyyy")</f>
        <v>2021</v>
      </c>
      <c r="F3374" s="1" t="str">
        <f>TEXT(Consolidated_sheets[[#This Row],[Date]],"mmmm")</f>
        <v>May</v>
      </c>
      <c r="G3374" t="str">
        <f>INDEX(Patient_data[Patient_Name],MATCH(Consolidated_sheets[[#This Row],[Patient_ID]],Patient_data[Patient_ID],0))</f>
        <v>Tim Rodriguez</v>
      </c>
      <c r="H3374">
        <f>INDEX(Patient_data[Age],MATCH(Consolidated_sheets[[#This Row],[Patient_ID]],Patient_data[Patient_ID],0))</f>
        <v>71</v>
      </c>
      <c r="I3374" t="str">
        <f>INDEX(Patient_data[Gender],MATCH(Consolidated_sheets[[#This Row],[Patient_ID]],Patient_data[Patient_ID],0))</f>
        <v>Male</v>
      </c>
      <c r="J3374" t="str">
        <f>INDEX(Location_data[Location],MATCH(Consolidated_sheets[[#This Row],[Patient_ID]],Location_data[Patient_ID],0))</f>
        <v>Houston</v>
      </c>
      <c r="K3374" t="str">
        <f>INDEX(Insurance_data[Insurance_Type],MATCH(Consolidated_sheets[[#This Row],[Patient_ID]],Insurance_data[Patient_ID],0))</f>
        <v>Private</v>
      </c>
      <c r="L3374" s="6">
        <f>INDEX(Insurance_data[Insurance_Amount],MATCH(Consolidated_sheets[[#This Row],[Patient_ID]],Insurance_data[Patient_ID],0))</f>
        <v>3711.56</v>
      </c>
    </row>
    <row r="3375" spans="1:12" x14ac:dyDescent="0.3">
      <c r="A3375" t="s">
        <v>788</v>
      </c>
      <c r="B3375" t="s">
        <v>5954</v>
      </c>
      <c r="C3375" s="6">
        <v>3094.44</v>
      </c>
      <c r="D3375" s="1">
        <v>44345.514930704383</v>
      </c>
      <c r="E3375" s="1" t="str">
        <f>TEXT(Consolidated_sheets[[#This Row],[Date]],"yyyy")</f>
        <v>2021</v>
      </c>
      <c r="F3375" s="1" t="str">
        <f>TEXT(Consolidated_sheets[[#This Row],[Date]],"mmmm")</f>
        <v>May</v>
      </c>
      <c r="G3375" t="str">
        <f>INDEX(Patient_data[Patient_Name],MATCH(Consolidated_sheets[[#This Row],[Patient_ID]],Patient_data[Patient_ID],0))</f>
        <v>Tyler Larson</v>
      </c>
      <c r="H3375">
        <f>INDEX(Patient_data[Age],MATCH(Consolidated_sheets[[#This Row],[Patient_ID]],Patient_data[Patient_ID],0))</f>
        <v>31</v>
      </c>
      <c r="I3375" t="str">
        <f>INDEX(Patient_data[Gender],MATCH(Consolidated_sheets[[#This Row],[Patient_ID]],Patient_data[Patient_ID],0))</f>
        <v>Female</v>
      </c>
      <c r="J3375" t="str">
        <f>INDEX(Location_data[Location],MATCH(Consolidated_sheets[[#This Row],[Patient_ID]],Location_data[Patient_ID],0))</f>
        <v>Chicago</v>
      </c>
      <c r="K3375" t="str">
        <f>INDEX(Insurance_data[Insurance_Type],MATCH(Consolidated_sheets[[#This Row],[Patient_ID]],Insurance_data[Patient_ID],0))</f>
        <v>Private</v>
      </c>
      <c r="L3375" s="6">
        <f>INDEX(Insurance_data[Insurance_Amount],MATCH(Consolidated_sheets[[#This Row],[Patient_ID]],Insurance_data[Patient_ID],0))</f>
        <v>5142.75</v>
      </c>
    </row>
    <row r="3376" spans="1:12" x14ac:dyDescent="0.3">
      <c r="A3376" t="s">
        <v>13</v>
      </c>
      <c r="B3376" t="s">
        <v>5952</v>
      </c>
      <c r="C3376" s="6">
        <v>1014.31</v>
      </c>
      <c r="D3376" s="1">
        <v>44345.77568224031</v>
      </c>
      <c r="E3376" s="1" t="str">
        <f>TEXT(Consolidated_sheets[[#This Row],[Date]],"yyyy")</f>
        <v>2021</v>
      </c>
      <c r="F3376" s="1" t="str">
        <f>TEXT(Consolidated_sheets[[#This Row],[Date]],"mmmm")</f>
        <v>May</v>
      </c>
      <c r="G3376" t="str">
        <f>INDEX(Patient_data[Patient_Name],MATCH(Consolidated_sheets[[#This Row],[Patient_ID]],Patient_data[Patient_ID],0))</f>
        <v>Samantha Zamora</v>
      </c>
      <c r="H3376">
        <f>INDEX(Patient_data[Age],MATCH(Consolidated_sheets[[#This Row],[Patient_ID]],Patient_data[Patient_ID],0))</f>
        <v>25</v>
      </c>
      <c r="I3376" t="str">
        <f>INDEX(Patient_data[Gender],MATCH(Consolidated_sheets[[#This Row],[Patient_ID]],Patient_data[Patient_ID],0))</f>
        <v>Male</v>
      </c>
      <c r="J3376" t="str">
        <f>INDEX(Location_data[Location],MATCH(Consolidated_sheets[[#This Row],[Patient_ID]],Location_data[Patient_ID],0))</f>
        <v>Phoenix</v>
      </c>
      <c r="K3376" t="str">
        <f>INDEX(Insurance_data[Insurance_Type],MATCH(Consolidated_sheets[[#This Row],[Patient_ID]],Insurance_data[Patient_ID],0))</f>
        <v>None</v>
      </c>
      <c r="L3376" s="6">
        <f>INDEX(Insurance_data[Insurance_Amount],MATCH(Consolidated_sheets[[#This Row],[Patient_ID]],Insurance_data[Patient_ID],0))</f>
        <v>2728.83</v>
      </c>
    </row>
    <row r="3377" spans="1:12" x14ac:dyDescent="0.3">
      <c r="A3377" t="s">
        <v>902</v>
      </c>
      <c r="B3377" t="s">
        <v>5954</v>
      </c>
      <c r="C3377" s="6">
        <v>3345.43</v>
      </c>
      <c r="D3377" s="1">
        <v>44346.036433776251</v>
      </c>
      <c r="E3377" s="1" t="str">
        <f>TEXT(Consolidated_sheets[[#This Row],[Date]],"yyyy")</f>
        <v>2021</v>
      </c>
      <c r="F3377" s="1" t="str">
        <f>TEXT(Consolidated_sheets[[#This Row],[Date]],"mmmm")</f>
        <v>May</v>
      </c>
      <c r="G3377" t="str">
        <f>INDEX(Patient_data[Patient_Name],MATCH(Consolidated_sheets[[#This Row],[Patient_ID]],Patient_data[Patient_ID],0))</f>
        <v>Richard Beard</v>
      </c>
      <c r="H3377">
        <f>INDEX(Patient_data[Age],MATCH(Consolidated_sheets[[#This Row],[Patient_ID]],Patient_data[Patient_ID],0))</f>
        <v>30</v>
      </c>
      <c r="I3377" t="str">
        <f>INDEX(Patient_data[Gender],MATCH(Consolidated_sheets[[#This Row],[Patient_ID]],Patient_data[Patient_ID],0))</f>
        <v>Female</v>
      </c>
      <c r="J3377" t="str">
        <f>INDEX(Location_data[Location],MATCH(Consolidated_sheets[[#This Row],[Patient_ID]],Location_data[Patient_ID],0))</f>
        <v>New York</v>
      </c>
      <c r="K3377" t="str">
        <f>INDEX(Insurance_data[Insurance_Type],MATCH(Consolidated_sheets[[#This Row],[Patient_ID]],Insurance_data[Patient_ID],0))</f>
        <v>Private</v>
      </c>
      <c r="L3377" s="6">
        <f>INDEX(Insurance_data[Insurance_Amount],MATCH(Consolidated_sheets[[#This Row],[Patient_ID]],Insurance_data[Patient_ID],0))</f>
        <v>6507.07</v>
      </c>
    </row>
    <row r="3378" spans="1:12" x14ac:dyDescent="0.3">
      <c r="A3378" t="s">
        <v>7</v>
      </c>
      <c r="B3378" t="s">
        <v>5955</v>
      </c>
      <c r="C3378" s="6">
        <v>126.12</v>
      </c>
      <c r="D3378" s="1">
        <v>44346.297185312193</v>
      </c>
      <c r="E3378" s="1" t="str">
        <f>TEXT(Consolidated_sheets[[#This Row],[Date]],"yyyy")</f>
        <v>2021</v>
      </c>
      <c r="F3378" s="1" t="str">
        <f>TEXT(Consolidated_sheets[[#This Row],[Date]],"mmmm")</f>
        <v>May</v>
      </c>
      <c r="G3378" t="str">
        <f>INDEX(Patient_data[Patient_Name],MATCH(Consolidated_sheets[[#This Row],[Patient_ID]],Patient_data[Patient_ID],0))</f>
        <v>Brandon Garrett</v>
      </c>
      <c r="H3378">
        <f>INDEX(Patient_data[Age],MATCH(Consolidated_sheets[[#This Row],[Patient_ID]],Patient_data[Patient_ID],0))</f>
        <v>36</v>
      </c>
      <c r="I3378" t="str">
        <f>INDEX(Patient_data[Gender],MATCH(Consolidated_sheets[[#This Row],[Patient_ID]],Patient_data[Patient_ID],0))</f>
        <v>Female</v>
      </c>
      <c r="J3378" t="str">
        <f>INDEX(Location_data[Location],MATCH(Consolidated_sheets[[#This Row],[Patient_ID]],Location_data[Patient_ID],0))</f>
        <v>Houston</v>
      </c>
      <c r="K3378" t="str">
        <f>INDEX(Insurance_data[Insurance_Type],MATCH(Consolidated_sheets[[#This Row],[Patient_ID]],Insurance_data[Patient_ID],0))</f>
        <v>None</v>
      </c>
      <c r="L3378" s="6">
        <f>INDEX(Insurance_data[Insurance_Amount],MATCH(Consolidated_sheets[[#This Row],[Patient_ID]],Insurance_data[Patient_ID],0))</f>
        <v>2749.88</v>
      </c>
    </row>
    <row r="3379" spans="1:12" x14ac:dyDescent="0.3">
      <c r="A3379" t="s">
        <v>791</v>
      </c>
      <c r="B3379" t="s">
        <v>5954</v>
      </c>
      <c r="C3379" s="6">
        <v>4595.37</v>
      </c>
      <c r="D3379" s="1">
        <v>44346.557936848112</v>
      </c>
      <c r="E3379" s="1" t="str">
        <f>TEXT(Consolidated_sheets[[#This Row],[Date]],"yyyy")</f>
        <v>2021</v>
      </c>
      <c r="F3379" s="1" t="str">
        <f>TEXT(Consolidated_sheets[[#This Row],[Date]],"mmmm")</f>
        <v>May</v>
      </c>
      <c r="G3379" t="str">
        <f>INDEX(Patient_data[Patient_Name],MATCH(Consolidated_sheets[[#This Row],[Patient_ID]],Patient_data[Patient_ID],0))</f>
        <v>Joseph Macdonald</v>
      </c>
      <c r="H3379">
        <f>INDEX(Patient_data[Age],MATCH(Consolidated_sheets[[#This Row],[Patient_ID]],Patient_data[Patient_ID],0))</f>
        <v>66</v>
      </c>
      <c r="I3379" t="str">
        <f>INDEX(Patient_data[Gender],MATCH(Consolidated_sheets[[#This Row],[Patient_ID]],Patient_data[Patient_ID],0))</f>
        <v>Male</v>
      </c>
      <c r="J3379" t="str">
        <f>INDEX(Location_data[Location],MATCH(Consolidated_sheets[[#This Row],[Patient_ID]],Location_data[Patient_ID],0))</f>
        <v>Chicago</v>
      </c>
      <c r="K3379" t="str">
        <f>INDEX(Insurance_data[Insurance_Type],MATCH(Consolidated_sheets[[#This Row],[Patient_ID]],Insurance_data[Patient_ID],0))</f>
        <v>Private</v>
      </c>
      <c r="L3379" s="6">
        <f>INDEX(Insurance_data[Insurance_Amount],MATCH(Consolidated_sheets[[#This Row],[Patient_ID]],Insurance_data[Patient_ID],0))</f>
        <v>5029.41</v>
      </c>
    </row>
    <row r="3380" spans="1:12" x14ac:dyDescent="0.3">
      <c r="A3380" t="s">
        <v>1340</v>
      </c>
      <c r="B3380" t="s">
        <v>5955</v>
      </c>
      <c r="C3380" s="6">
        <v>1510.07</v>
      </c>
      <c r="D3380" s="1">
        <v>44346.818688384054</v>
      </c>
      <c r="E3380" s="1" t="str">
        <f>TEXT(Consolidated_sheets[[#This Row],[Date]],"yyyy")</f>
        <v>2021</v>
      </c>
      <c r="F3380" s="1" t="str">
        <f>TEXT(Consolidated_sheets[[#This Row],[Date]],"mmmm")</f>
        <v>May</v>
      </c>
      <c r="G3380" t="str">
        <f>INDEX(Patient_data[Patient_Name],MATCH(Consolidated_sheets[[#This Row],[Patient_ID]],Patient_data[Patient_ID],0))</f>
        <v>Justin Grant</v>
      </c>
      <c r="H3380">
        <f>INDEX(Patient_data[Age],MATCH(Consolidated_sheets[[#This Row],[Patient_ID]],Patient_data[Patient_ID],0))</f>
        <v>89</v>
      </c>
      <c r="I3380" t="str">
        <f>INDEX(Patient_data[Gender],MATCH(Consolidated_sheets[[#This Row],[Patient_ID]],Patient_data[Patient_ID],0))</f>
        <v>Female</v>
      </c>
      <c r="J3380" t="str">
        <f>INDEX(Location_data[Location],MATCH(Consolidated_sheets[[#This Row],[Patient_ID]],Location_data[Patient_ID],0))</f>
        <v>Phoenix</v>
      </c>
      <c r="K3380" t="str">
        <f>INDEX(Insurance_data[Insurance_Type],MATCH(Consolidated_sheets[[#This Row],[Patient_ID]],Insurance_data[Patient_ID],0))</f>
        <v>Private</v>
      </c>
      <c r="L3380" s="6">
        <f>INDEX(Insurance_data[Insurance_Amount],MATCH(Consolidated_sheets[[#This Row],[Patient_ID]],Insurance_data[Patient_ID],0))</f>
        <v>6463.86</v>
      </c>
    </row>
    <row r="3381" spans="1:12" x14ac:dyDescent="0.3">
      <c r="A3381" t="s">
        <v>1725</v>
      </c>
      <c r="B3381" t="s">
        <v>5953</v>
      </c>
      <c r="C3381" s="6">
        <v>4231.66</v>
      </c>
      <c r="D3381" s="1">
        <v>44347.079439919988</v>
      </c>
      <c r="E3381" s="1" t="str">
        <f>TEXT(Consolidated_sheets[[#This Row],[Date]],"yyyy")</f>
        <v>2021</v>
      </c>
      <c r="F3381" s="1" t="str">
        <f>TEXT(Consolidated_sheets[[#This Row],[Date]],"mmmm")</f>
        <v>May</v>
      </c>
      <c r="G3381" t="str">
        <f>INDEX(Patient_data[Patient_Name],MATCH(Consolidated_sheets[[#This Row],[Patient_ID]],Patient_data[Patient_ID],0))</f>
        <v>Kristen Marshall</v>
      </c>
      <c r="H3381">
        <f>INDEX(Patient_data[Age],MATCH(Consolidated_sheets[[#This Row],[Patient_ID]],Patient_data[Patient_ID],0))</f>
        <v>43</v>
      </c>
      <c r="I3381" t="str">
        <f>INDEX(Patient_data[Gender],MATCH(Consolidated_sheets[[#This Row],[Patient_ID]],Patient_data[Patient_ID],0))</f>
        <v>Female</v>
      </c>
      <c r="J3381" t="str">
        <f>INDEX(Location_data[Location],MATCH(Consolidated_sheets[[#This Row],[Patient_ID]],Location_data[Patient_ID],0))</f>
        <v>Chicago</v>
      </c>
      <c r="K3381" t="str">
        <f>INDEX(Insurance_data[Insurance_Type],MATCH(Consolidated_sheets[[#This Row],[Patient_ID]],Insurance_data[Patient_ID],0))</f>
        <v>Private</v>
      </c>
      <c r="L3381" s="6">
        <f>INDEX(Insurance_data[Insurance_Amount],MATCH(Consolidated_sheets[[#This Row],[Patient_ID]],Insurance_data[Patient_ID],0))</f>
        <v>4426.5</v>
      </c>
    </row>
    <row r="3382" spans="1:12" x14ac:dyDescent="0.3">
      <c r="A3382" t="s">
        <v>892</v>
      </c>
      <c r="B3382" t="s">
        <v>5954</v>
      </c>
      <c r="C3382" s="6">
        <v>2833.24</v>
      </c>
      <c r="D3382" s="1">
        <v>44347.340191455907</v>
      </c>
      <c r="E3382" s="1" t="str">
        <f>TEXT(Consolidated_sheets[[#This Row],[Date]],"yyyy")</f>
        <v>2021</v>
      </c>
      <c r="F3382" s="1" t="str">
        <f>TEXT(Consolidated_sheets[[#This Row],[Date]],"mmmm")</f>
        <v>May</v>
      </c>
      <c r="G3382" t="str">
        <f>INDEX(Patient_data[Patient_Name],MATCH(Consolidated_sheets[[#This Row],[Patient_ID]],Patient_data[Patient_ID],0))</f>
        <v>Tiffany Maxwell</v>
      </c>
      <c r="H3382">
        <f>INDEX(Patient_data[Age],MATCH(Consolidated_sheets[[#This Row],[Patient_ID]],Patient_data[Patient_ID],0))</f>
        <v>59</v>
      </c>
      <c r="I3382" t="str">
        <f>INDEX(Patient_data[Gender],MATCH(Consolidated_sheets[[#This Row],[Patient_ID]],Patient_data[Patient_ID],0))</f>
        <v>Male</v>
      </c>
      <c r="J3382" t="str">
        <f>INDEX(Location_data[Location],MATCH(Consolidated_sheets[[#This Row],[Patient_ID]],Location_data[Patient_ID],0))</f>
        <v>Los Angeles</v>
      </c>
      <c r="K3382" t="str">
        <f>INDEX(Insurance_data[Insurance_Type],MATCH(Consolidated_sheets[[#This Row],[Patient_ID]],Insurance_data[Patient_ID],0))</f>
        <v>None</v>
      </c>
      <c r="L3382" s="6">
        <f>INDEX(Insurance_data[Insurance_Amount],MATCH(Consolidated_sheets[[#This Row],[Patient_ID]],Insurance_data[Patient_ID],0))</f>
        <v>1545.21</v>
      </c>
    </row>
    <row r="3383" spans="1:12" x14ac:dyDescent="0.3">
      <c r="A3383" t="s">
        <v>920</v>
      </c>
      <c r="B3383" t="s">
        <v>5955</v>
      </c>
      <c r="C3383" s="6">
        <v>1492.27</v>
      </c>
      <c r="D3383" s="1">
        <v>44347.600942991849</v>
      </c>
      <c r="E3383" s="1" t="str">
        <f>TEXT(Consolidated_sheets[[#This Row],[Date]],"yyyy")</f>
        <v>2021</v>
      </c>
      <c r="F3383" s="1" t="str">
        <f>TEXT(Consolidated_sheets[[#This Row],[Date]],"mmmm")</f>
        <v>May</v>
      </c>
      <c r="G3383" t="str">
        <f>INDEX(Patient_data[Patient_Name],MATCH(Consolidated_sheets[[#This Row],[Patient_ID]],Patient_data[Patient_ID],0))</f>
        <v>Shelia Davis</v>
      </c>
      <c r="H3383">
        <f>INDEX(Patient_data[Age],MATCH(Consolidated_sheets[[#This Row],[Patient_ID]],Patient_data[Patient_ID],0))</f>
        <v>34</v>
      </c>
      <c r="I3383" t="str">
        <f>INDEX(Patient_data[Gender],MATCH(Consolidated_sheets[[#This Row],[Patient_ID]],Patient_data[Patient_ID],0))</f>
        <v>Female</v>
      </c>
      <c r="J3383" t="str">
        <f>INDEX(Location_data[Location],MATCH(Consolidated_sheets[[#This Row],[Patient_ID]],Location_data[Patient_ID],0))</f>
        <v>Chicago</v>
      </c>
      <c r="K3383" t="str">
        <f>INDEX(Insurance_data[Insurance_Type],MATCH(Consolidated_sheets[[#This Row],[Patient_ID]],Insurance_data[Patient_ID],0))</f>
        <v>None</v>
      </c>
      <c r="L3383" s="6">
        <f>INDEX(Insurance_data[Insurance_Amount],MATCH(Consolidated_sheets[[#This Row],[Patient_ID]],Insurance_data[Patient_ID],0))</f>
        <v>8220.73</v>
      </c>
    </row>
    <row r="3384" spans="1:12" x14ac:dyDescent="0.3">
      <c r="A3384" t="s">
        <v>872</v>
      </c>
      <c r="B3384" t="s">
        <v>5955</v>
      </c>
      <c r="C3384" s="6">
        <v>3650.32</v>
      </c>
      <c r="D3384" s="1">
        <v>44347.86169452779</v>
      </c>
      <c r="E3384" s="1" t="str">
        <f>TEXT(Consolidated_sheets[[#This Row],[Date]],"yyyy")</f>
        <v>2021</v>
      </c>
      <c r="F3384" s="1" t="str">
        <f>TEXT(Consolidated_sheets[[#This Row],[Date]],"mmmm")</f>
        <v>May</v>
      </c>
      <c r="G3384" t="str">
        <f>INDEX(Patient_data[Patient_Name],MATCH(Consolidated_sheets[[#This Row],[Patient_ID]],Patient_data[Patient_ID],0))</f>
        <v>Ashley Li</v>
      </c>
      <c r="H3384">
        <f>INDEX(Patient_data[Age],MATCH(Consolidated_sheets[[#This Row],[Patient_ID]],Patient_data[Patient_ID],0))</f>
        <v>19</v>
      </c>
      <c r="I3384" t="str">
        <f>INDEX(Patient_data[Gender],MATCH(Consolidated_sheets[[#This Row],[Patient_ID]],Patient_data[Patient_ID],0))</f>
        <v>Male</v>
      </c>
      <c r="J3384" t="str">
        <f>INDEX(Location_data[Location],MATCH(Consolidated_sheets[[#This Row],[Patient_ID]],Location_data[Patient_ID],0))</f>
        <v>Chicago</v>
      </c>
      <c r="K3384" t="str">
        <f>INDEX(Insurance_data[Insurance_Type],MATCH(Consolidated_sheets[[#This Row],[Patient_ID]],Insurance_data[Patient_ID],0))</f>
        <v>Private</v>
      </c>
      <c r="L3384" s="6">
        <f>INDEX(Insurance_data[Insurance_Amount],MATCH(Consolidated_sheets[[#This Row],[Patient_ID]],Insurance_data[Patient_ID],0))</f>
        <v>8655.9500000000007</v>
      </c>
    </row>
    <row r="3385" spans="1:12" x14ac:dyDescent="0.3">
      <c r="A3385" t="s">
        <v>2207</v>
      </c>
      <c r="B3385" t="s">
        <v>5954</v>
      </c>
      <c r="C3385" s="6">
        <v>3312.06</v>
      </c>
      <c r="D3385" s="1">
        <v>44348.122446063717</v>
      </c>
      <c r="E3385" s="1" t="str">
        <f>TEXT(Consolidated_sheets[[#This Row],[Date]],"yyyy")</f>
        <v>2021</v>
      </c>
      <c r="F3385" s="1" t="str">
        <f>TEXT(Consolidated_sheets[[#This Row],[Date]],"mmmm")</f>
        <v>June</v>
      </c>
      <c r="G3385" t="str">
        <f>INDEX(Patient_data[Patient_Name],MATCH(Consolidated_sheets[[#This Row],[Patient_ID]],Patient_data[Patient_ID],0))</f>
        <v>Michael Bell</v>
      </c>
      <c r="H3385">
        <f>INDEX(Patient_data[Age],MATCH(Consolidated_sheets[[#This Row],[Patient_ID]],Patient_data[Patient_ID],0))</f>
        <v>74</v>
      </c>
      <c r="I3385" t="str">
        <f>INDEX(Patient_data[Gender],MATCH(Consolidated_sheets[[#This Row],[Patient_ID]],Patient_data[Patient_ID],0))</f>
        <v>Male</v>
      </c>
      <c r="J3385" t="str">
        <f>INDEX(Location_data[Location],MATCH(Consolidated_sheets[[#This Row],[Patient_ID]],Location_data[Patient_ID],0))</f>
        <v>Phoenix</v>
      </c>
      <c r="K3385" t="str">
        <f>INDEX(Insurance_data[Insurance_Type],MATCH(Consolidated_sheets[[#This Row],[Patient_ID]],Insurance_data[Patient_ID],0))</f>
        <v>None</v>
      </c>
      <c r="L3385" s="6">
        <f>INDEX(Insurance_data[Insurance_Amount],MATCH(Consolidated_sheets[[#This Row],[Patient_ID]],Insurance_data[Patient_ID],0))</f>
        <v>2963.56</v>
      </c>
    </row>
    <row r="3386" spans="1:12" x14ac:dyDescent="0.3">
      <c r="A3386" t="s">
        <v>942</v>
      </c>
      <c r="B3386" t="s">
        <v>5954</v>
      </c>
      <c r="C3386" s="6">
        <v>1465.68</v>
      </c>
      <c r="D3386" s="1">
        <v>44348.383197599651</v>
      </c>
      <c r="E3386" s="1" t="str">
        <f>TEXT(Consolidated_sheets[[#This Row],[Date]],"yyyy")</f>
        <v>2021</v>
      </c>
      <c r="F3386" s="1" t="str">
        <f>TEXT(Consolidated_sheets[[#This Row],[Date]],"mmmm")</f>
        <v>June</v>
      </c>
      <c r="G3386" t="str">
        <f>INDEX(Patient_data[Patient_Name],MATCH(Consolidated_sheets[[#This Row],[Patient_ID]],Patient_data[Patient_ID],0))</f>
        <v>Karen Flynn</v>
      </c>
      <c r="H3386">
        <f>INDEX(Patient_data[Age],MATCH(Consolidated_sheets[[#This Row],[Patient_ID]],Patient_data[Patient_ID],0))</f>
        <v>54</v>
      </c>
      <c r="I3386" t="str">
        <f>INDEX(Patient_data[Gender],MATCH(Consolidated_sheets[[#This Row],[Patient_ID]],Patient_data[Patient_ID],0))</f>
        <v>Female</v>
      </c>
      <c r="J3386" t="str">
        <f>INDEX(Location_data[Location],MATCH(Consolidated_sheets[[#This Row],[Patient_ID]],Location_data[Patient_ID],0))</f>
        <v>New York</v>
      </c>
      <c r="K3386" t="str">
        <f>INDEX(Insurance_data[Insurance_Type],MATCH(Consolidated_sheets[[#This Row],[Patient_ID]],Insurance_data[Patient_ID],0))</f>
        <v>None</v>
      </c>
      <c r="L3386" s="6">
        <f>INDEX(Insurance_data[Insurance_Amount],MATCH(Consolidated_sheets[[#This Row],[Patient_ID]],Insurance_data[Patient_ID],0))</f>
        <v>9243.27</v>
      </c>
    </row>
    <row r="3387" spans="1:12" x14ac:dyDescent="0.3">
      <c r="A3387" t="s">
        <v>1476</v>
      </c>
      <c r="B3387" t="s">
        <v>5952</v>
      </c>
      <c r="C3387" s="6">
        <v>3766.49</v>
      </c>
      <c r="D3387" s="1">
        <v>44348.643949135592</v>
      </c>
      <c r="E3387" s="1" t="str">
        <f>TEXT(Consolidated_sheets[[#This Row],[Date]],"yyyy")</f>
        <v>2021</v>
      </c>
      <c r="F3387" s="1" t="str">
        <f>TEXT(Consolidated_sheets[[#This Row],[Date]],"mmmm")</f>
        <v>June</v>
      </c>
      <c r="G3387" t="str">
        <f>INDEX(Patient_data[Patient_Name],MATCH(Consolidated_sheets[[#This Row],[Patient_ID]],Patient_data[Patient_ID],0))</f>
        <v>Rebecca Rice</v>
      </c>
      <c r="H3387">
        <f>INDEX(Patient_data[Age],MATCH(Consolidated_sheets[[#This Row],[Patient_ID]],Patient_data[Patient_ID],0))</f>
        <v>19</v>
      </c>
      <c r="I3387" t="str">
        <f>INDEX(Patient_data[Gender],MATCH(Consolidated_sheets[[#This Row],[Patient_ID]],Patient_data[Patient_ID],0))</f>
        <v>Male</v>
      </c>
      <c r="J3387" t="str">
        <f>INDEX(Location_data[Location],MATCH(Consolidated_sheets[[#This Row],[Patient_ID]],Location_data[Patient_ID],0))</f>
        <v>Los Angeles</v>
      </c>
      <c r="K3387" t="str">
        <f>INDEX(Insurance_data[Insurance_Type],MATCH(Consolidated_sheets[[#This Row],[Patient_ID]],Insurance_data[Patient_ID],0))</f>
        <v>Private</v>
      </c>
      <c r="L3387" s="6">
        <f>INDEX(Insurance_data[Insurance_Amount],MATCH(Consolidated_sheets[[#This Row],[Patient_ID]],Insurance_data[Patient_ID],0))</f>
        <v>4439.3999999999996</v>
      </c>
    </row>
    <row r="3388" spans="1:12" x14ac:dyDescent="0.3">
      <c r="A3388" t="s">
        <v>805</v>
      </c>
      <c r="B3388" t="s">
        <v>5955</v>
      </c>
      <c r="C3388" s="6">
        <v>4897.09</v>
      </c>
      <c r="D3388" s="1">
        <v>44348.904700671519</v>
      </c>
      <c r="E3388" s="1" t="str">
        <f>TEXT(Consolidated_sheets[[#This Row],[Date]],"yyyy")</f>
        <v>2021</v>
      </c>
      <c r="F3388" s="1" t="str">
        <f>TEXT(Consolidated_sheets[[#This Row],[Date]],"mmmm")</f>
        <v>June</v>
      </c>
      <c r="G3388" t="str">
        <f>INDEX(Patient_data[Patient_Name],MATCH(Consolidated_sheets[[#This Row],[Patient_ID]],Patient_data[Patient_ID],0))</f>
        <v>Andrew Erickson</v>
      </c>
      <c r="H3388">
        <f>INDEX(Patient_data[Age],MATCH(Consolidated_sheets[[#This Row],[Patient_ID]],Patient_data[Patient_ID],0))</f>
        <v>70</v>
      </c>
      <c r="I3388" t="str">
        <f>INDEX(Patient_data[Gender],MATCH(Consolidated_sheets[[#This Row],[Patient_ID]],Patient_data[Patient_ID],0))</f>
        <v>Male</v>
      </c>
      <c r="J3388" t="str">
        <f>INDEX(Location_data[Location],MATCH(Consolidated_sheets[[#This Row],[Patient_ID]],Location_data[Patient_ID],0))</f>
        <v>New York</v>
      </c>
      <c r="K3388" t="str">
        <f>INDEX(Insurance_data[Insurance_Type],MATCH(Consolidated_sheets[[#This Row],[Patient_ID]],Insurance_data[Patient_ID],0))</f>
        <v>Private</v>
      </c>
      <c r="L3388" s="6">
        <f>INDEX(Insurance_data[Insurance_Amount],MATCH(Consolidated_sheets[[#This Row],[Patient_ID]],Insurance_data[Patient_ID],0))</f>
        <v>5165.41</v>
      </c>
    </row>
    <row r="3389" spans="1:12" x14ac:dyDescent="0.3">
      <c r="A3389" t="s">
        <v>74</v>
      </c>
      <c r="B3389" t="s">
        <v>5955</v>
      </c>
      <c r="C3389" s="6">
        <v>586.48</v>
      </c>
      <c r="D3389" s="1">
        <v>44349.165452207453</v>
      </c>
      <c r="E3389" s="1" t="str">
        <f>TEXT(Consolidated_sheets[[#This Row],[Date]],"yyyy")</f>
        <v>2021</v>
      </c>
      <c r="F3389" s="1" t="str">
        <f>TEXT(Consolidated_sheets[[#This Row],[Date]],"mmmm")</f>
        <v>June</v>
      </c>
      <c r="G3389" t="str">
        <f>INDEX(Patient_data[Patient_Name],MATCH(Consolidated_sheets[[#This Row],[Patient_ID]],Patient_data[Patient_ID],0))</f>
        <v>Joanna Mosley</v>
      </c>
      <c r="H3389">
        <f>INDEX(Patient_data[Age],MATCH(Consolidated_sheets[[#This Row],[Patient_ID]],Patient_data[Patient_ID],0))</f>
        <v>80</v>
      </c>
      <c r="I3389" t="str">
        <f>INDEX(Patient_data[Gender],MATCH(Consolidated_sheets[[#This Row],[Patient_ID]],Patient_data[Patient_ID],0))</f>
        <v>Female</v>
      </c>
      <c r="J3389" t="str">
        <f>INDEX(Location_data[Location],MATCH(Consolidated_sheets[[#This Row],[Patient_ID]],Location_data[Patient_ID],0))</f>
        <v>Houston</v>
      </c>
      <c r="K3389" t="str">
        <f>INDEX(Insurance_data[Insurance_Type],MATCH(Consolidated_sheets[[#This Row],[Patient_ID]],Insurance_data[Patient_ID],0))</f>
        <v>None</v>
      </c>
      <c r="L3389" s="6">
        <f>INDEX(Insurance_data[Insurance_Amount],MATCH(Consolidated_sheets[[#This Row],[Patient_ID]],Insurance_data[Patient_ID],0))</f>
        <v>5092.8900000000003</v>
      </c>
    </row>
    <row r="3390" spans="1:12" x14ac:dyDescent="0.3">
      <c r="A3390" t="s">
        <v>2191</v>
      </c>
      <c r="B3390" t="s">
        <v>5954</v>
      </c>
      <c r="C3390" s="6">
        <v>715.15</v>
      </c>
      <c r="D3390" s="1">
        <v>44349.426203743387</v>
      </c>
      <c r="E3390" s="1" t="str">
        <f>TEXT(Consolidated_sheets[[#This Row],[Date]],"yyyy")</f>
        <v>2021</v>
      </c>
      <c r="F3390" s="1" t="str">
        <f>TEXT(Consolidated_sheets[[#This Row],[Date]],"mmmm")</f>
        <v>June</v>
      </c>
      <c r="G3390" t="str">
        <f>INDEX(Patient_data[Patient_Name],MATCH(Consolidated_sheets[[#This Row],[Patient_ID]],Patient_data[Patient_ID],0))</f>
        <v>Carmen Adams</v>
      </c>
      <c r="H3390">
        <f>INDEX(Patient_data[Age],MATCH(Consolidated_sheets[[#This Row],[Patient_ID]],Patient_data[Patient_ID],0))</f>
        <v>39</v>
      </c>
      <c r="I3390" t="str">
        <f>INDEX(Patient_data[Gender],MATCH(Consolidated_sheets[[#This Row],[Patient_ID]],Patient_data[Patient_ID],0))</f>
        <v>Female</v>
      </c>
      <c r="J3390" t="str">
        <f>INDEX(Location_data[Location],MATCH(Consolidated_sheets[[#This Row],[Patient_ID]],Location_data[Patient_ID],0))</f>
        <v>Chicago</v>
      </c>
      <c r="K3390" t="str">
        <f>INDEX(Insurance_data[Insurance_Type],MATCH(Consolidated_sheets[[#This Row],[Patient_ID]],Insurance_data[Patient_ID],0))</f>
        <v>None</v>
      </c>
      <c r="L3390" s="6">
        <f>INDEX(Insurance_data[Insurance_Amount],MATCH(Consolidated_sheets[[#This Row],[Patient_ID]],Insurance_data[Patient_ID],0))</f>
        <v>104.61</v>
      </c>
    </row>
    <row r="3391" spans="1:12" x14ac:dyDescent="0.3">
      <c r="A3391" t="s">
        <v>337</v>
      </c>
      <c r="B3391" t="s">
        <v>5955</v>
      </c>
      <c r="C3391" s="6">
        <v>3593.77</v>
      </c>
      <c r="D3391" s="1">
        <v>44349.686955279307</v>
      </c>
      <c r="E3391" s="1" t="str">
        <f>TEXT(Consolidated_sheets[[#This Row],[Date]],"yyyy")</f>
        <v>2021</v>
      </c>
      <c r="F3391" s="1" t="str">
        <f>TEXT(Consolidated_sheets[[#This Row],[Date]],"mmmm")</f>
        <v>June</v>
      </c>
      <c r="G3391" t="str">
        <f>INDEX(Patient_data[Patient_Name],MATCH(Consolidated_sheets[[#This Row],[Patient_ID]],Patient_data[Patient_ID],0))</f>
        <v>Gregory Kelley</v>
      </c>
      <c r="H3391">
        <f>INDEX(Patient_data[Age],MATCH(Consolidated_sheets[[#This Row],[Patient_ID]],Patient_data[Patient_ID],0))</f>
        <v>43</v>
      </c>
      <c r="I3391" t="str">
        <f>INDEX(Patient_data[Gender],MATCH(Consolidated_sheets[[#This Row],[Patient_ID]],Patient_data[Patient_ID],0))</f>
        <v>Male</v>
      </c>
      <c r="J3391" t="str">
        <f>INDEX(Location_data[Location],MATCH(Consolidated_sheets[[#This Row],[Patient_ID]],Location_data[Patient_ID],0))</f>
        <v>Los Angeles</v>
      </c>
      <c r="K3391" t="str">
        <f>INDEX(Insurance_data[Insurance_Type],MATCH(Consolidated_sheets[[#This Row],[Patient_ID]],Insurance_data[Patient_ID],0))</f>
        <v>Private</v>
      </c>
      <c r="L3391" s="6">
        <f>INDEX(Insurance_data[Insurance_Amount],MATCH(Consolidated_sheets[[#This Row],[Patient_ID]],Insurance_data[Patient_ID],0))</f>
        <v>9371.09</v>
      </c>
    </row>
    <row r="3392" spans="1:12" x14ac:dyDescent="0.3">
      <c r="A3392" t="s">
        <v>1123</v>
      </c>
      <c r="B3392" t="s">
        <v>5952</v>
      </c>
      <c r="C3392" s="6">
        <v>1426.52</v>
      </c>
      <c r="D3392" s="1">
        <v>44349.947706815263</v>
      </c>
      <c r="E3392" s="1" t="str">
        <f>TEXT(Consolidated_sheets[[#This Row],[Date]],"yyyy")</f>
        <v>2021</v>
      </c>
      <c r="F3392" s="1" t="str">
        <f>TEXT(Consolidated_sheets[[#This Row],[Date]],"mmmm")</f>
        <v>June</v>
      </c>
      <c r="G3392" t="str">
        <f>INDEX(Patient_data[Patient_Name],MATCH(Consolidated_sheets[[#This Row],[Patient_ID]],Patient_data[Patient_ID],0))</f>
        <v>Christine Griffin</v>
      </c>
      <c r="H3392">
        <f>INDEX(Patient_data[Age],MATCH(Consolidated_sheets[[#This Row],[Patient_ID]],Patient_data[Patient_ID],0))</f>
        <v>68</v>
      </c>
      <c r="I3392" t="str">
        <f>INDEX(Patient_data[Gender],MATCH(Consolidated_sheets[[#This Row],[Patient_ID]],Patient_data[Patient_ID],0))</f>
        <v>Female</v>
      </c>
      <c r="J3392" t="str">
        <f>INDEX(Location_data[Location],MATCH(Consolidated_sheets[[#This Row],[Patient_ID]],Location_data[Patient_ID],0))</f>
        <v>Los Angeles</v>
      </c>
      <c r="K3392" t="str">
        <f>INDEX(Insurance_data[Insurance_Type],MATCH(Consolidated_sheets[[#This Row],[Patient_ID]],Insurance_data[Patient_ID],0))</f>
        <v>None</v>
      </c>
      <c r="L3392" s="6">
        <f>INDEX(Insurance_data[Insurance_Amount],MATCH(Consolidated_sheets[[#This Row],[Patient_ID]],Insurance_data[Patient_ID],0))</f>
        <v>3229.77</v>
      </c>
    </row>
    <row r="3393" spans="1:12" x14ac:dyDescent="0.3">
      <c r="A3393" t="s">
        <v>2729</v>
      </c>
      <c r="B3393" t="s">
        <v>5954</v>
      </c>
      <c r="C3393" s="6">
        <v>1735.82</v>
      </c>
      <c r="D3393" s="1">
        <v>44350.20845835119</v>
      </c>
      <c r="E3393" s="1" t="str">
        <f>TEXT(Consolidated_sheets[[#This Row],[Date]],"yyyy")</f>
        <v>2021</v>
      </c>
      <c r="F3393" s="1" t="str">
        <f>TEXT(Consolidated_sheets[[#This Row],[Date]],"mmmm")</f>
        <v>June</v>
      </c>
      <c r="G3393" t="str">
        <f>INDEX(Patient_data[Patient_Name],MATCH(Consolidated_sheets[[#This Row],[Patient_ID]],Patient_data[Patient_ID],0))</f>
        <v>Katrina Murphy</v>
      </c>
      <c r="H3393">
        <f>INDEX(Patient_data[Age],MATCH(Consolidated_sheets[[#This Row],[Patient_ID]],Patient_data[Patient_ID],0))</f>
        <v>25</v>
      </c>
      <c r="I3393" t="str">
        <f>INDEX(Patient_data[Gender],MATCH(Consolidated_sheets[[#This Row],[Patient_ID]],Patient_data[Patient_ID],0))</f>
        <v>Female</v>
      </c>
      <c r="J3393" t="str">
        <f>INDEX(Location_data[Location],MATCH(Consolidated_sheets[[#This Row],[Patient_ID]],Location_data[Patient_ID],0))</f>
        <v>Phoenix</v>
      </c>
      <c r="K3393" t="str">
        <f>INDEX(Insurance_data[Insurance_Type],MATCH(Consolidated_sheets[[#This Row],[Patient_ID]],Insurance_data[Patient_ID],0))</f>
        <v>Private</v>
      </c>
      <c r="L3393" s="6">
        <f>INDEX(Insurance_data[Insurance_Amount],MATCH(Consolidated_sheets[[#This Row],[Patient_ID]],Insurance_data[Patient_ID],0))</f>
        <v>1427.09</v>
      </c>
    </row>
    <row r="3394" spans="1:12" x14ac:dyDescent="0.3">
      <c r="A3394" t="s">
        <v>957</v>
      </c>
      <c r="B3394" t="s">
        <v>5954</v>
      </c>
      <c r="C3394" s="6">
        <v>2452.15</v>
      </c>
      <c r="D3394" s="1">
        <v>44350.469209887116</v>
      </c>
      <c r="E3394" s="1" t="str">
        <f>TEXT(Consolidated_sheets[[#This Row],[Date]],"yyyy")</f>
        <v>2021</v>
      </c>
      <c r="F3394" s="1" t="str">
        <f>TEXT(Consolidated_sheets[[#This Row],[Date]],"mmmm")</f>
        <v>June</v>
      </c>
      <c r="G3394" t="str">
        <f>INDEX(Patient_data[Patient_Name],MATCH(Consolidated_sheets[[#This Row],[Patient_ID]],Patient_data[Patient_ID],0))</f>
        <v>Patricia Robinson</v>
      </c>
      <c r="H3394">
        <f>INDEX(Patient_data[Age],MATCH(Consolidated_sheets[[#This Row],[Patient_ID]],Patient_data[Patient_ID],0))</f>
        <v>57</v>
      </c>
      <c r="I3394" t="str">
        <f>INDEX(Patient_data[Gender],MATCH(Consolidated_sheets[[#This Row],[Patient_ID]],Patient_data[Patient_ID],0))</f>
        <v>Female</v>
      </c>
      <c r="J3394" t="str">
        <f>INDEX(Location_data[Location],MATCH(Consolidated_sheets[[#This Row],[Patient_ID]],Location_data[Patient_ID],0))</f>
        <v>Houston</v>
      </c>
      <c r="K3394" t="str">
        <f>INDEX(Insurance_data[Insurance_Type],MATCH(Consolidated_sheets[[#This Row],[Patient_ID]],Insurance_data[Patient_ID],0))</f>
        <v>Public</v>
      </c>
      <c r="L3394" s="6">
        <f>INDEX(Insurance_data[Insurance_Amount],MATCH(Consolidated_sheets[[#This Row],[Patient_ID]],Insurance_data[Patient_ID],0))</f>
        <v>16.329999999999998</v>
      </c>
    </row>
    <row r="3395" spans="1:12" x14ac:dyDescent="0.3">
      <c r="A3395" t="s">
        <v>225</v>
      </c>
      <c r="B3395" t="s">
        <v>5954</v>
      </c>
      <c r="C3395" s="6">
        <v>4879.33</v>
      </c>
      <c r="D3395" s="1">
        <v>44350.729961423058</v>
      </c>
      <c r="E3395" s="1" t="str">
        <f>TEXT(Consolidated_sheets[[#This Row],[Date]],"yyyy")</f>
        <v>2021</v>
      </c>
      <c r="F3395" s="1" t="str">
        <f>TEXT(Consolidated_sheets[[#This Row],[Date]],"mmmm")</f>
        <v>June</v>
      </c>
      <c r="G3395" t="str">
        <f>INDEX(Patient_data[Patient_Name],MATCH(Consolidated_sheets[[#This Row],[Patient_ID]],Patient_data[Patient_ID],0))</f>
        <v>Alexander Hale</v>
      </c>
      <c r="H3395">
        <f>INDEX(Patient_data[Age],MATCH(Consolidated_sheets[[#This Row],[Patient_ID]],Patient_data[Patient_ID],0))</f>
        <v>66</v>
      </c>
      <c r="I3395" t="str">
        <f>INDEX(Patient_data[Gender],MATCH(Consolidated_sheets[[#This Row],[Patient_ID]],Patient_data[Patient_ID],0))</f>
        <v>Male</v>
      </c>
      <c r="J3395" t="str">
        <f>INDEX(Location_data[Location],MATCH(Consolidated_sheets[[#This Row],[Patient_ID]],Location_data[Patient_ID],0))</f>
        <v>New York</v>
      </c>
      <c r="K3395" t="str">
        <f>INDEX(Insurance_data[Insurance_Type],MATCH(Consolidated_sheets[[#This Row],[Patient_ID]],Insurance_data[Patient_ID],0))</f>
        <v>Private</v>
      </c>
      <c r="L3395" s="6">
        <f>INDEX(Insurance_data[Insurance_Amount],MATCH(Consolidated_sheets[[#This Row],[Patient_ID]],Insurance_data[Patient_ID],0))</f>
        <v>1385.08</v>
      </c>
    </row>
    <row r="3396" spans="1:12" x14ac:dyDescent="0.3">
      <c r="A3396" t="s">
        <v>2823</v>
      </c>
      <c r="B3396" t="s">
        <v>5954</v>
      </c>
      <c r="C3396" s="6">
        <v>2286.66</v>
      </c>
      <c r="D3396" s="1">
        <v>44350.990712958992</v>
      </c>
      <c r="E3396" s="1" t="str">
        <f>TEXT(Consolidated_sheets[[#This Row],[Date]],"yyyy")</f>
        <v>2021</v>
      </c>
      <c r="F3396" s="1" t="str">
        <f>TEXT(Consolidated_sheets[[#This Row],[Date]],"mmmm")</f>
        <v>June</v>
      </c>
      <c r="G3396" t="str">
        <f>INDEX(Patient_data[Patient_Name],MATCH(Consolidated_sheets[[#This Row],[Patient_ID]],Patient_data[Patient_ID],0))</f>
        <v>Jessica Carpenter</v>
      </c>
      <c r="H3396">
        <f>INDEX(Patient_data[Age],MATCH(Consolidated_sheets[[#This Row],[Patient_ID]],Patient_data[Patient_ID],0))</f>
        <v>83</v>
      </c>
      <c r="I3396" t="str">
        <f>INDEX(Patient_data[Gender],MATCH(Consolidated_sheets[[#This Row],[Patient_ID]],Patient_data[Patient_ID],0))</f>
        <v>Male</v>
      </c>
      <c r="J3396" t="str">
        <f>INDEX(Location_data[Location],MATCH(Consolidated_sheets[[#This Row],[Patient_ID]],Location_data[Patient_ID],0))</f>
        <v>Phoenix</v>
      </c>
      <c r="K3396" t="str">
        <f>INDEX(Insurance_data[Insurance_Type],MATCH(Consolidated_sheets[[#This Row],[Patient_ID]],Insurance_data[Patient_ID],0))</f>
        <v>Public</v>
      </c>
      <c r="L3396" s="6">
        <f>INDEX(Insurance_data[Insurance_Amount],MATCH(Consolidated_sheets[[#This Row],[Patient_ID]],Insurance_data[Patient_ID],0))</f>
        <v>721.16</v>
      </c>
    </row>
    <row r="3397" spans="1:12" x14ac:dyDescent="0.3">
      <c r="A3397" t="s">
        <v>713</v>
      </c>
      <c r="B3397" t="s">
        <v>5955</v>
      </c>
      <c r="C3397" s="6">
        <v>4675.8599999999997</v>
      </c>
      <c r="D3397" s="1">
        <v>44351.251464494919</v>
      </c>
      <c r="E3397" s="1" t="str">
        <f>TEXT(Consolidated_sheets[[#This Row],[Date]],"yyyy")</f>
        <v>2021</v>
      </c>
      <c r="F3397" s="1" t="str">
        <f>TEXT(Consolidated_sheets[[#This Row],[Date]],"mmmm")</f>
        <v>June</v>
      </c>
      <c r="G3397" t="str">
        <f>INDEX(Patient_data[Patient_Name],MATCH(Consolidated_sheets[[#This Row],[Patient_ID]],Patient_data[Patient_ID],0))</f>
        <v>Nicholas Curry</v>
      </c>
      <c r="H3397">
        <f>INDEX(Patient_data[Age],MATCH(Consolidated_sheets[[#This Row],[Patient_ID]],Patient_data[Patient_ID],0))</f>
        <v>30</v>
      </c>
      <c r="I3397" t="str">
        <f>INDEX(Patient_data[Gender],MATCH(Consolidated_sheets[[#This Row],[Patient_ID]],Patient_data[Patient_ID],0))</f>
        <v>Female</v>
      </c>
      <c r="J3397" t="str">
        <f>INDEX(Location_data[Location],MATCH(Consolidated_sheets[[#This Row],[Patient_ID]],Location_data[Patient_ID],0))</f>
        <v>Los Angeles</v>
      </c>
      <c r="K3397" t="str">
        <f>INDEX(Insurance_data[Insurance_Type],MATCH(Consolidated_sheets[[#This Row],[Patient_ID]],Insurance_data[Patient_ID],0))</f>
        <v>Private</v>
      </c>
      <c r="L3397" s="6">
        <f>INDEX(Insurance_data[Insurance_Amount],MATCH(Consolidated_sheets[[#This Row],[Patient_ID]],Insurance_data[Patient_ID],0))</f>
        <v>3860.6</v>
      </c>
    </row>
    <row r="3398" spans="1:12" x14ac:dyDescent="0.3">
      <c r="A3398" t="s">
        <v>1204</v>
      </c>
      <c r="B3398" t="s">
        <v>5955</v>
      </c>
      <c r="C3398" s="6">
        <v>656.93</v>
      </c>
      <c r="D3398" s="1">
        <v>44351.512216030853</v>
      </c>
      <c r="E3398" s="1" t="str">
        <f>TEXT(Consolidated_sheets[[#This Row],[Date]],"yyyy")</f>
        <v>2021</v>
      </c>
      <c r="F3398" s="1" t="str">
        <f>TEXT(Consolidated_sheets[[#This Row],[Date]],"mmmm")</f>
        <v>June</v>
      </c>
      <c r="G3398" t="str">
        <f>INDEX(Patient_data[Patient_Name],MATCH(Consolidated_sheets[[#This Row],[Patient_ID]],Patient_data[Patient_ID],0))</f>
        <v>Jeffrey Barajas</v>
      </c>
      <c r="H3398">
        <f>INDEX(Patient_data[Age],MATCH(Consolidated_sheets[[#This Row],[Patient_ID]],Patient_data[Patient_ID],0))</f>
        <v>30</v>
      </c>
      <c r="I3398" t="str">
        <f>INDEX(Patient_data[Gender],MATCH(Consolidated_sheets[[#This Row],[Patient_ID]],Patient_data[Patient_ID],0))</f>
        <v>Male</v>
      </c>
      <c r="J3398" t="str">
        <f>INDEX(Location_data[Location],MATCH(Consolidated_sheets[[#This Row],[Patient_ID]],Location_data[Patient_ID],0))</f>
        <v>Phoenix</v>
      </c>
      <c r="K3398" t="str">
        <f>INDEX(Insurance_data[Insurance_Type],MATCH(Consolidated_sheets[[#This Row],[Patient_ID]],Insurance_data[Patient_ID],0))</f>
        <v>Public</v>
      </c>
      <c r="L3398" s="6">
        <f>INDEX(Insurance_data[Insurance_Amount],MATCH(Consolidated_sheets[[#This Row],[Patient_ID]],Insurance_data[Patient_ID],0))</f>
        <v>4444.9799999999996</v>
      </c>
    </row>
    <row r="3399" spans="1:12" x14ac:dyDescent="0.3">
      <c r="A3399" t="s">
        <v>493</v>
      </c>
      <c r="B3399" t="s">
        <v>5952</v>
      </c>
      <c r="C3399" s="6">
        <v>3865.39</v>
      </c>
      <c r="D3399" s="1">
        <v>44351.772967566787</v>
      </c>
      <c r="E3399" s="1" t="str">
        <f>TEXT(Consolidated_sheets[[#This Row],[Date]],"yyyy")</f>
        <v>2021</v>
      </c>
      <c r="F3399" s="1" t="str">
        <f>TEXT(Consolidated_sheets[[#This Row],[Date]],"mmmm")</f>
        <v>June</v>
      </c>
      <c r="G3399" t="str">
        <f>INDEX(Patient_data[Patient_Name],MATCH(Consolidated_sheets[[#This Row],[Patient_ID]],Patient_data[Patient_ID],0))</f>
        <v>Lisa Watkins</v>
      </c>
      <c r="H3399">
        <f>INDEX(Patient_data[Age],MATCH(Consolidated_sheets[[#This Row],[Patient_ID]],Patient_data[Patient_ID],0))</f>
        <v>60</v>
      </c>
      <c r="I3399" t="str">
        <f>INDEX(Patient_data[Gender],MATCH(Consolidated_sheets[[#This Row],[Patient_ID]],Patient_data[Patient_ID],0))</f>
        <v>Male</v>
      </c>
      <c r="J3399" t="str">
        <f>INDEX(Location_data[Location],MATCH(Consolidated_sheets[[#This Row],[Patient_ID]],Location_data[Patient_ID],0))</f>
        <v>New York</v>
      </c>
      <c r="K3399" t="str">
        <f>INDEX(Insurance_data[Insurance_Type],MATCH(Consolidated_sheets[[#This Row],[Patient_ID]],Insurance_data[Patient_ID],0))</f>
        <v>Private</v>
      </c>
      <c r="L3399" s="6">
        <f>INDEX(Insurance_data[Insurance_Amount],MATCH(Consolidated_sheets[[#This Row],[Patient_ID]],Insurance_data[Patient_ID],0))</f>
        <v>6233.23</v>
      </c>
    </row>
    <row r="3400" spans="1:12" x14ac:dyDescent="0.3">
      <c r="A3400" t="s">
        <v>939</v>
      </c>
      <c r="B3400" t="s">
        <v>5954</v>
      </c>
      <c r="C3400" s="6">
        <v>1509.08</v>
      </c>
      <c r="D3400" s="1">
        <v>44352.033719102721</v>
      </c>
      <c r="E3400" s="1" t="str">
        <f>TEXT(Consolidated_sheets[[#This Row],[Date]],"yyyy")</f>
        <v>2021</v>
      </c>
      <c r="F3400" s="1" t="str">
        <f>TEXT(Consolidated_sheets[[#This Row],[Date]],"mmmm")</f>
        <v>June</v>
      </c>
      <c r="G3400" t="str">
        <f>INDEX(Patient_data[Patient_Name],MATCH(Consolidated_sheets[[#This Row],[Patient_ID]],Patient_data[Patient_ID],0))</f>
        <v>Jessica Evans</v>
      </c>
      <c r="H3400">
        <f>INDEX(Patient_data[Age],MATCH(Consolidated_sheets[[#This Row],[Patient_ID]],Patient_data[Patient_ID],0))</f>
        <v>23</v>
      </c>
      <c r="I3400" t="str">
        <f>INDEX(Patient_data[Gender],MATCH(Consolidated_sheets[[#This Row],[Patient_ID]],Patient_data[Patient_ID],0))</f>
        <v>Female</v>
      </c>
      <c r="J3400" t="str">
        <f>INDEX(Location_data[Location],MATCH(Consolidated_sheets[[#This Row],[Patient_ID]],Location_data[Patient_ID],0))</f>
        <v>Houston</v>
      </c>
      <c r="K3400" t="str">
        <f>INDEX(Insurance_data[Insurance_Type],MATCH(Consolidated_sheets[[#This Row],[Patient_ID]],Insurance_data[Patient_ID],0))</f>
        <v>Public</v>
      </c>
      <c r="L3400" s="6">
        <f>INDEX(Insurance_data[Insurance_Amount],MATCH(Consolidated_sheets[[#This Row],[Patient_ID]],Insurance_data[Patient_ID],0))</f>
        <v>4784.68</v>
      </c>
    </row>
    <row r="3401" spans="1:12" x14ac:dyDescent="0.3">
      <c r="A3401" t="s">
        <v>864</v>
      </c>
      <c r="B3401" t="s">
        <v>5953</v>
      </c>
      <c r="C3401" s="6">
        <v>4357.58</v>
      </c>
      <c r="D3401" s="1">
        <v>44352.294470638662</v>
      </c>
      <c r="E3401" s="1" t="str">
        <f>TEXT(Consolidated_sheets[[#This Row],[Date]],"yyyy")</f>
        <v>2021</v>
      </c>
      <c r="F3401" s="1" t="str">
        <f>TEXT(Consolidated_sheets[[#This Row],[Date]],"mmmm")</f>
        <v>June</v>
      </c>
      <c r="G3401" t="str">
        <f>INDEX(Patient_data[Patient_Name],MATCH(Consolidated_sheets[[#This Row],[Patient_ID]],Patient_data[Patient_ID],0))</f>
        <v>Darryl Lee</v>
      </c>
      <c r="H3401">
        <f>INDEX(Patient_data[Age],MATCH(Consolidated_sheets[[#This Row],[Patient_ID]],Patient_data[Patient_ID],0))</f>
        <v>66</v>
      </c>
      <c r="I3401" t="str">
        <f>INDEX(Patient_data[Gender],MATCH(Consolidated_sheets[[#This Row],[Patient_ID]],Patient_data[Patient_ID],0))</f>
        <v>Female</v>
      </c>
      <c r="J3401" t="str">
        <f>INDEX(Location_data[Location],MATCH(Consolidated_sheets[[#This Row],[Patient_ID]],Location_data[Patient_ID],0))</f>
        <v>Phoenix</v>
      </c>
      <c r="K3401" t="str">
        <f>INDEX(Insurance_data[Insurance_Type],MATCH(Consolidated_sheets[[#This Row],[Patient_ID]],Insurance_data[Patient_ID],0))</f>
        <v>None</v>
      </c>
      <c r="L3401" s="6">
        <f>INDEX(Insurance_data[Insurance_Amount],MATCH(Consolidated_sheets[[#This Row],[Patient_ID]],Insurance_data[Patient_ID],0))</f>
        <v>3452.13</v>
      </c>
    </row>
    <row r="3402" spans="1:12" x14ac:dyDescent="0.3">
      <c r="A3402" t="s">
        <v>2366</v>
      </c>
      <c r="B3402" t="s">
        <v>5954</v>
      </c>
      <c r="C3402" s="6">
        <v>4666.22</v>
      </c>
      <c r="D3402" s="1">
        <v>44352.555222174597</v>
      </c>
      <c r="E3402" s="1" t="str">
        <f>TEXT(Consolidated_sheets[[#This Row],[Date]],"yyyy")</f>
        <v>2021</v>
      </c>
      <c r="F3402" s="1" t="str">
        <f>TEXT(Consolidated_sheets[[#This Row],[Date]],"mmmm")</f>
        <v>June</v>
      </c>
      <c r="G3402" t="str">
        <f>INDEX(Patient_data[Patient_Name],MATCH(Consolidated_sheets[[#This Row],[Patient_ID]],Patient_data[Patient_ID],0))</f>
        <v>Edward Torres</v>
      </c>
      <c r="H3402">
        <f>INDEX(Patient_data[Age],MATCH(Consolidated_sheets[[#This Row],[Patient_ID]],Patient_data[Patient_ID],0))</f>
        <v>54</v>
      </c>
      <c r="I3402" t="str">
        <f>INDEX(Patient_data[Gender],MATCH(Consolidated_sheets[[#This Row],[Patient_ID]],Patient_data[Patient_ID],0))</f>
        <v>Male</v>
      </c>
      <c r="J3402" t="str">
        <f>INDEX(Location_data[Location],MATCH(Consolidated_sheets[[#This Row],[Patient_ID]],Location_data[Patient_ID],0))</f>
        <v>Los Angeles</v>
      </c>
      <c r="K3402" t="str">
        <f>INDEX(Insurance_data[Insurance_Type],MATCH(Consolidated_sheets[[#This Row],[Patient_ID]],Insurance_data[Patient_ID],0))</f>
        <v>None</v>
      </c>
      <c r="L3402" s="6">
        <f>INDEX(Insurance_data[Insurance_Amount],MATCH(Consolidated_sheets[[#This Row],[Patient_ID]],Insurance_data[Patient_ID],0))</f>
        <v>7059.46</v>
      </c>
    </row>
    <row r="3403" spans="1:12" x14ac:dyDescent="0.3">
      <c r="A3403" t="s">
        <v>348</v>
      </c>
      <c r="B3403" t="s">
        <v>5955</v>
      </c>
      <c r="C3403" s="6">
        <v>4638.68</v>
      </c>
      <c r="D3403" s="1">
        <v>44352.815973710523</v>
      </c>
      <c r="E3403" s="1" t="str">
        <f>TEXT(Consolidated_sheets[[#This Row],[Date]],"yyyy")</f>
        <v>2021</v>
      </c>
      <c r="F3403" s="1" t="str">
        <f>TEXT(Consolidated_sheets[[#This Row],[Date]],"mmmm")</f>
        <v>June</v>
      </c>
      <c r="G3403" t="str">
        <f>INDEX(Patient_data[Patient_Name],MATCH(Consolidated_sheets[[#This Row],[Patient_ID]],Patient_data[Patient_ID],0))</f>
        <v>Jennifer Ho</v>
      </c>
      <c r="H3403">
        <f>INDEX(Patient_data[Age],MATCH(Consolidated_sheets[[#This Row],[Patient_ID]],Patient_data[Patient_ID],0))</f>
        <v>41</v>
      </c>
      <c r="I3403" t="str">
        <f>INDEX(Patient_data[Gender],MATCH(Consolidated_sheets[[#This Row],[Patient_ID]],Patient_data[Patient_ID],0))</f>
        <v>Female</v>
      </c>
      <c r="J3403" t="str">
        <f>INDEX(Location_data[Location],MATCH(Consolidated_sheets[[#This Row],[Patient_ID]],Location_data[Patient_ID],0))</f>
        <v>Chicago</v>
      </c>
      <c r="K3403" t="str">
        <f>INDEX(Insurance_data[Insurance_Type],MATCH(Consolidated_sheets[[#This Row],[Patient_ID]],Insurance_data[Patient_ID],0))</f>
        <v>None</v>
      </c>
      <c r="L3403" s="6">
        <f>INDEX(Insurance_data[Insurance_Amount],MATCH(Consolidated_sheets[[#This Row],[Patient_ID]],Insurance_data[Patient_ID],0))</f>
        <v>1765.73</v>
      </c>
    </row>
    <row r="3404" spans="1:12" x14ac:dyDescent="0.3">
      <c r="A3404" t="s">
        <v>1379</v>
      </c>
      <c r="B3404" t="s">
        <v>5952</v>
      </c>
      <c r="C3404" s="6">
        <v>3281.99</v>
      </c>
      <c r="D3404" s="1">
        <v>44353.076725246457</v>
      </c>
      <c r="E3404" s="1" t="str">
        <f>TEXT(Consolidated_sheets[[#This Row],[Date]],"yyyy")</f>
        <v>2021</v>
      </c>
      <c r="F3404" s="1" t="str">
        <f>TEXT(Consolidated_sheets[[#This Row],[Date]],"mmmm")</f>
        <v>June</v>
      </c>
      <c r="G3404" t="str">
        <f>INDEX(Patient_data[Patient_Name],MATCH(Consolidated_sheets[[#This Row],[Patient_ID]],Patient_data[Patient_ID],0))</f>
        <v>William Delgado</v>
      </c>
      <c r="H3404">
        <f>INDEX(Patient_data[Age],MATCH(Consolidated_sheets[[#This Row],[Patient_ID]],Patient_data[Patient_ID],0))</f>
        <v>61</v>
      </c>
      <c r="I3404" t="str">
        <f>INDEX(Patient_data[Gender],MATCH(Consolidated_sheets[[#This Row],[Patient_ID]],Patient_data[Patient_ID],0))</f>
        <v>Male</v>
      </c>
      <c r="J3404" t="str">
        <f>INDEX(Location_data[Location],MATCH(Consolidated_sheets[[#This Row],[Patient_ID]],Location_data[Patient_ID],0))</f>
        <v>Chicago</v>
      </c>
      <c r="K3404" t="str">
        <f>INDEX(Insurance_data[Insurance_Type],MATCH(Consolidated_sheets[[#This Row],[Patient_ID]],Insurance_data[Patient_ID],0))</f>
        <v>Public</v>
      </c>
      <c r="L3404" s="6">
        <f>INDEX(Insurance_data[Insurance_Amount],MATCH(Consolidated_sheets[[#This Row],[Patient_ID]],Insurance_data[Patient_ID],0))</f>
        <v>2170.8000000000002</v>
      </c>
    </row>
    <row r="3405" spans="1:12" x14ac:dyDescent="0.3">
      <c r="A3405" t="s">
        <v>284</v>
      </c>
      <c r="B3405" t="s">
        <v>5953</v>
      </c>
      <c r="C3405" s="6">
        <v>3508.72</v>
      </c>
      <c r="D3405" s="1">
        <v>44353.337476782399</v>
      </c>
      <c r="E3405" s="1" t="str">
        <f>TEXT(Consolidated_sheets[[#This Row],[Date]],"yyyy")</f>
        <v>2021</v>
      </c>
      <c r="F3405" s="1" t="str">
        <f>TEXT(Consolidated_sheets[[#This Row],[Date]],"mmmm")</f>
        <v>June</v>
      </c>
      <c r="G3405" t="str">
        <f>INDEX(Patient_data[Patient_Name],MATCH(Consolidated_sheets[[#This Row],[Patient_ID]],Patient_data[Patient_ID],0))</f>
        <v>Bruce Duran</v>
      </c>
      <c r="H3405">
        <f>INDEX(Patient_data[Age],MATCH(Consolidated_sheets[[#This Row],[Patient_ID]],Patient_data[Patient_ID],0))</f>
        <v>88</v>
      </c>
      <c r="I3405" t="str">
        <f>INDEX(Patient_data[Gender],MATCH(Consolidated_sheets[[#This Row],[Patient_ID]],Patient_data[Patient_ID],0))</f>
        <v>Male</v>
      </c>
      <c r="J3405" t="str">
        <f>INDEX(Location_data[Location],MATCH(Consolidated_sheets[[#This Row],[Patient_ID]],Location_data[Patient_ID],0))</f>
        <v>Houston</v>
      </c>
      <c r="K3405" t="str">
        <f>INDEX(Insurance_data[Insurance_Type],MATCH(Consolidated_sheets[[#This Row],[Patient_ID]],Insurance_data[Patient_ID],0))</f>
        <v>Private</v>
      </c>
      <c r="L3405" s="6">
        <f>INDEX(Insurance_data[Insurance_Amount],MATCH(Consolidated_sheets[[#This Row],[Patient_ID]],Insurance_data[Patient_ID],0))</f>
        <v>642.26</v>
      </c>
    </row>
    <row r="3406" spans="1:12" x14ac:dyDescent="0.3">
      <c r="A3406" t="s">
        <v>709</v>
      </c>
      <c r="B3406" t="s">
        <v>5952</v>
      </c>
      <c r="C3406" s="6">
        <v>432.48</v>
      </c>
      <c r="D3406" s="1">
        <v>44353.598228318318</v>
      </c>
      <c r="E3406" s="1" t="str">
        <f>TEXT(Consolidated_sheets[[#This Row],[Date]],"yyyy")</f>
        <v>2021</v>
      </c>
      <c r="F3406" s="1" t="str">
        <f>TEXT(Consolidated_sheets[[#This Row],[Date]],"mmmm")</f>
        <v>June</v>
      </c>
      <c r="G3406" t="str">
        <f>INDEX(Patient_data[Patient_Name],MATCH(Consolidated_sheets[[#This Row],[Patient_ID]],Patient_data[Patient_ID],0))</f>
        <v>Mary Nielsen</v>
      </c>
      <c r="H3406">
        <f>INDEX(Patient_data[Age],MATCH(Consolidated_sheets[[#This Row],[Patient_ID]],Patient_data[Patient_ID],0))</f>
        <v>34</v>
      </c>
      <c r="I3406" t="str">
        <f>INDEX(Patient_data[Gender],MATCH(Consolidated_sheets[[#This Row],[Patient_ID]],Patient_data[Patient_ID],0))</f>
        <v>Female</v>
      </c>
      <c r="J3406" t="str">
        <f>INDEX(Location_data[Location],MATCH(Consolidated_sheets[[#This Row],[Patient_ID]],Location_data[Patient_ID],0))</f>
        <v>Houston</v>
      </c>
      <c r="K3406" t="str">
        <f>INDEX(Insurance_data[Insurance_Type],MATCH(Consolidated_sheets[[#This Row],[Patient_ID]],Insurance_data[Patient_ID],0))</f>
        <v>Private</v>
      </c>
      <c r="L3406" s="6">
        <f>INDEX(Insurance_data[Insurance_Amount],MATCH(Consolidated_sheets[[#This Row],[Patient_ID]],Insurance_data[Patient_ID],0))</f>
        <v>3699.45</v>
      </c>
    </row>
    <row r="3407" spans="1:12" x14ac:dyDescent="0.3">
      <c r="A3407" t="s">
        <v>1698</v>
      </c>
      <c r="B3407" t="s">
        <v>5953</v>
      </c>
      <c r="C3407" s="6">
        <v>2887.33</v>
      </c>
      <c r="D3407" s="1">
        <v>44353.85897985426</v>
      </c>
      <c r="E3407" s="1" t="str">
        <f>TEXT(Consolidated_sheets[[#This Row],[Date]],"yyyy")</f>
        <v>2021</v>
      </c>
      <c r="F3407" s="1" t="str">
        <f>TEXT(Consolidated_sheets[[#This Row],[Date]],"mmmm")</f>
        <v>June</v>
      </c>
      <c r="G3407" t="str">
        <f>INDEX(Patient_data[Patient_Name],MATCH(Consolidated_sheets[[#This Row],[Patient_ID]],Patient_data[Patient_ID],0))</f>
        <v>Nicholas Johnson</v>
      </c>
      <c r="H3407">
        <f>INDEX(Patient_data[Age],MATCH(Consolidated_sheets[[#This Row],[Patient_ID]],Patient_data[Patient_ID],0))</f>
        <v>50</v>
      </c>
      <c r="I3407" t="str">
        <f>INDEX(Patient_data[Gender],MATCH(Consolidated_sheets[[#This Row],[Patient_ID]],Patient_data[Patient_ID],0))</f>
        <v>Male</v>
      </c>
      <c r="J3407" t="str">
        <f>INDEX(Location_data[Location],MATCH(Consolidated_sheets[[#This Row],[Patient_ID]],Location_data[Patient_ID],0))</f>
        <v>Los Angeles</v>
      </c>
      <c r="K3407" t="str">
        <f>INDEX(Insurance_data[Insurance_Type],MATCH(Consolidated_sheets[[#This Row],[Patient_ID]],Insurance_data[Patient_ID],0))</f>
        <v>Public</v>
      </c>
      <c r="L3407" s="6">
        <f>INDEX(Insurance_data[Insurance_Amount],MATCH(Consolidated_sheets[[#This Row],[Patient_ID]],Insurance_data[Patient_ID],0))</f>
        <v>7792.49</v>
      </c>
    </row>
    <row r="3408" spans="1:12" x14ac:dyDescent="0.3">
      <c r="A3408" t="s">
        <v>1226</v>
      </c>
      <c r="B3408" t="s">
        <v>5953</v>
      </c>
      <c r="C3408" s="6">
        <v>338.14</v>
      </c>
      <c r="D3408" s="1">
        <v>44354.119731390187</v>
      </c>
      <c r="E3408" s="1" t="str">
        <f>TEXT(Consolidated_sheets[[#This Row],[Date]],"yyyy")</f>
        <v>2021</v>
      </c>
      <c r="F3408" s="1" t="str">
        <f>TEXT(Consolidated_sheets[[#This Row],[Date]],"mmmm")</f>
        <v>June</v>
      </c>
      <c r="G3408" t="str">
        <f>INDEX(Patient_data[Patient_Name],MATCH(Consolidated_sheets[[#This Row],[Patient_ID]],Patient_data[Patient_ID],0))</f>
        <v>Tiffany Barber</v>
      </c>
      <c r="H3408">
        <f>INDEX(Patient_data[Age],MATCH(Consolidated_sheets[[#This Row],[Patient_ID]],Patient_data[Patient_ID],0))</f>
        <v>48</v>
      </c>
      <c r="I3408" t="str">
        <f>INDEX(Patient_data[Gender],MATCH(Consolidated_sheets[[#This Row],[Patient_ID]],Patient_data[Patient_ID],0))</f>
        <v>Male</v>
      </c>
      <c r="J3408" t="str">
        <f>INDEX(Location_data[Location],MATCH(Consolidated_sheets[[#This Row],[Patient_ID]],Location_data[Patient_ID],0))</f>
        <v>New York</v>
      </c>
      <c r="K3408" t="str">
        <f>INDEX(Insurance_data[Insurance_Type],MATCH(Consolidated_sheets[[#This Row],[Patient_ID]],Insurance_data[Patient_ID],0))</f>
        <v>Private</v>
      </c>
      <c r="L3408" s="6">
        <f>INDEX(Insurance_data[Insurance_Amount],MATCH(Consolidated_sheets[[#This Row],[Patient_ID]],Insurance_data[Patient_ID],0))</f>
        <v>5199.9799999999996</v>
      </c>
    </row>
    <row r="3409" spans="1:12" x14ac:dyDescent="0.3">
      <c r="A3409" t="s">
        <v>2664</v>
      </c>
      <c r="B3409" t="s">
        <v>5953</v>
      </c>
      <c r="C3409" s="6">
        <v>3566.01</v>
      </c>
      <c r="D3409" s="1">
        <v>44354.380482926121</v>
      </c>
      <c r="E3409" s="1" t="str">
        <f>TEXT(Consolidated_sheets[[#This Row],[Date]],"yyyy")</f>
        <v>2021</v>
      </c>
      <c r="F3409" s="1" t="str">
        <f>TEXT(Consolidated_sheets[[#This Row],[Date]],"mmmm")</f>
        <v>June</v>
      </c>
      <c r="G3409" t="str">
        <f>INDEX(Patient_data[Patient_Name],MATCH(Consolidated_sheets[[#This Row],[Patient_ID]],Patient_data[Patient_ID],0))</f>
        <v>Holly Sawyer MD</v>
      </c>
      <c r="H3409">
        <f>INDEX(Patient_data[Age],MATCH(Consolidated_sheets[[#This Row],[Patient_ID]],Patient_data[Patient_ID],0))</f>
        <v>24</v>
      </c>
      <c r="I3409" t="str">
        <f>INDEX(Patient_data[Gender],MATCH(Consolidated_sheets[[#This Row],[Patient_ID]],Patient_data[Patient_ID],0))</f>
        <v>Female</v>
      </c>
      <c r="J3409" t="str">
        <f>INDEX(Location_data[Location],MATCH(Consolidated_sheets[[#This Row],[Patient_ID]],Location_data[Patient_ID],0))</f>
        <v>Los Angeles</v>
      </c>
      <c r="K3409" t="str">
        <f>INDEX(Insurance_data[Insurance_Type],MATCH(Consolidated_sheets[[#This Row],[Patient_ID]],Insurance_data[Patient_ID],0))</f>
        <v>Private</v>
      </c>
      <c r="L3409" s="6">
        <f>INDEX(Insurance_data[Insurance_Amount],MATCH(Consolidated_sheets[[#This Row],[Patient_ID]],Insurance_data[Patient_ID],0))</f>
        <v>2341.7199999999998</v>
      </c>
    </row>
    <row r="3410" spans="1:12" x14ac:dyDescent="0.3">
      <c r="A3410" t="s">
        <v>2892</v>
      </c>
      <c r="B3410" t="s">
        <v>5952</v>
      </c>
      <c r="C3410" s="6">
        <v>1922.42</v>
      </c>
      <c r="D3410" s="1">
        <v>44354.641234462062</v>
      </c>
      <c r="E3410" s="1" t="str">
        <f>TEXT(Consolidated_sheets[[#This Row],[Date]],"yyyy")</f>
        <v>2021</v>
      </c>
      <c r="F3410" s="1" t="str">
        <f>TEXT(Consolidated_sheets[[#This Row],[Date]],"mmmm")</f>
        <v>June</v>
      </c>
      <c r="G3410" t="str">
        <f>INDEX(Patient_data[Patient_Name],MATCH(Consolidated_sheets[[#This Row],[Patient_ID]],Patient_data[Patient_ID],0))</f>
        <v>Jennifer Miller</v>
      </c>
      <c r="H3410">
        <f>INDEX(Patient_data[Age],MATCH(Consolidated_sheets[[#This Row],[Patient_ID]],Patient_data[Patient_ID],0))</f>
        <v>40</v>
      </c>
      <c r="I3410" t="str">
        <f>INDEX(Patient_data[Gender],MATCH(Consolidated_sheets[[#This Row],[Patient_ID]],Patient_data[Patient_ID],0))</f>
        <v>Male</v>
      </c>
      <c r="J3410" t="str">
        <f>INDEX(Location_data[Location],MATCH(Consolidated_sheets[[#This Row],[Patient_ID]],Location_data[Patient_ID],0))</f>
        <v>New York</v>
      </c>
      <c r="K3410" t="str">
        <f>INDEX(Insurance_data[Insurance_Type],MATCH(Consolidated_sheets[[#This Row],[Patient_ID]],Insurance_data[Patient_ID],0))</f>
        <v>Public</v>
      </c>
      <c r="L3410" s="6">
        <f>INDEX(Insurance_data[Insurance_Amount],MATCH(Consolidated_sheets[[#This Row],[Patient_ID]],Insurance_data[Patient_ID],0))</f>
        <v>8020.96</v>
      </c>
    </row>
    <row r="3411" spans="1:12" x14ac:dyDescent="0.3">
      <c r="A3411" t="s">
        <v>2585</v>
      </c>
      <c r="B3411" t="s">
        <v>5952</v>
      </c>
      <c r="C3411" s="6">
        <v>1693.6</v>
      </c>
      <c r="D3411" s="1">
        <v>44354.901985998004</v>
      </c>
      <c r="E3411" s="1" t="str">
        <f>TEXT(Consolidated_sheets[[#This Row],[Date]],"yyyy")</f>
        <v>2021</v>
      </c>
      <c r="F3411" s="1" t="str">
        <f>TEXT(Consolidated_sheets[[#This Row],[Date]],"mmmm")</f>
        <v>June</v>
      </c>
      <c r="G3411" t="str">
        <f>INDEX(Patient_data[Patient_Name],MATCH(Consolidated_sheets[[#This Row],[Patient_ID]],Patient_data[Patient_ID],0))</f>
        <v>Michelle Friedman</v>
      </c>
      <c r="H3411">
        <f>INDEX(Patient_data[Age],MATCH(Consolidated_sheets[[#This Row],[Patient_ID]],Patient_data[Patient_ID],0))</f>
        <v>59</v>
      </c>
      <c r="I3411" t="str">
        <f>INDEX(Patient_data[Gender],MATCH(Consolidated_sheets[[#This Row],[Patient_ID]],Patient_data[Patient_ID],0))</f>
        <v>Male</v>
      </c>
      <c r="J3411" t="str">
        <f>INDEX(Location_data[Location],MATCH(Consolidated_sheets[[#This Row],[Patient_ID]],Location_data[Patient_ID],0))</f>
        <v>Phoenix</v>
      </c>
      <c r="K3411" t="str">
        <f>INDEX(Insurance_data[Insurance_Type],MATCH(Consolidated_sheets[[#This Row],[Patient_ID]],Insurance_data[Patient_ID],0))</f>
        <v>None</v>
      </c>
      <c r="L3411" s="6">
        <f>INDEX(Insurance_data[Insurance_Amount],MATCH(Consolidated_sheets[[#This Row],[Patient_ID]],Insurance_data[Patient_ID],0))</f>
        <v>5943.01</v>
      </c>
    </row>
    <row r="3412" spans="1:12" x14ac:dyDescent="0.3">
      <c r="A3412" t="s">
        <v>2721</v>
      </c>
      <c r="B3412" t="s">
        <v>5955</v>
      </c>
      <c r="C3412" s="6">
        <v>2709.47</v>
      </c>
      <c r="D3412" s="1">
        <v>44355.162737533923</v>
      </c>
      <c r="E3412" s="1" t="str">
        <f>TEXT(Consolidated_sheets[[#This Row],[Date]],"yyyy")</f>
        <v>2021</v>
      </c>
      <c r="F3412" s="1" t="str">
        <f>TEXT(Consolidated_sheets[[#This Row],[Date]],"mmmm")</f>
        <v>June</v>
      </c>
      <c r="G3412" t="str">
        <f>INDEX(Patient_data[Patient_Name],MATCH(Consolidated_sheets[[#This Row],[Patient_ID]],Patient_data[Patient_ID],0))</f>
        <v>Cesar Carpenter</v>
      </c>
      <c r="H3412">
        <f>INDEX(Patient_data[Age],MATCH(Consolidated_sheets[[#This Row],[Patient_ID]],Patient_data[Patient_ID],0))</f>
        <v>31</v>
      </c>
      <c r="I3412" t="str">
        <f>INDEX(Patient_data[Gender],MATCH(Consolidated_sheets[[#This Row],[Patient_ID]],Patient_data[Patient_ID],0))</f>
        <v>Male</v>
      </c>
      <c r="J3412" t="str">
        <f>INDEX(Location_data[Location],MATCH(Consolidated_sheets[[#This Row],[Patient_ID]],Location_data[Patient_ID],0))</f>
        <v>Houston</v>
      </c>
      <c r="K3412" t="str">
        <f>INDEX(Insurance_data[Insurance_Type],MATCH(Consolidated_sheets[[#This Row],[Patient_ID]],Insurance_data[Patient_ID],0))</f>
        <v>Private</v>
      </c>
      <c r="L3412" s="6">
        <f>INDEX(Insurance_data[Insurance_Amount],MATCH(Consolidated_sheets[[#This Row],[Patient_ID]],Insurance_data[Patient_ID],0))</f>
        <v>3007.37</v>
      </c>
    </row>
    <row r="3413" spans="1:12" x14ac:dyDescent="0.3">
      <c r="A3413" t="s">
        <v>1484</v>
      </c>
      <c r="B3413" t="s">
        <v>5952</v>
      </c>
      <c r="C3413" s="6">
        <v>4419.41</v>
      </c>
      <c r="D3413" s="1">
        <v>44355.423489069857</v>
      </c>
      <c r="E3413" s="1" t="str">
        <f>TEXT(Consolidated_sheets[[#This Row],[Date]],"yyyy")</f>
        <v>2021</v>
      </c>
      <c r="F3413" s="1" t="str">
        <f>TEXT(Consolidated_sheets[[#This Row],[Date]],"mmmm")</f>
        <v>June</v>
      </c>
      <c r="G3413" t="str">
        <f>INDEX(Patient_data[Patient_Name],MATCH(Consolidated_sheets[[#This Row],[Patient_ID]],Patient_data[Patient_ID],0))</f>
        <v>Edward Keith</v>
      </c>
      <c r="H3413">
        <f>INDEX(Patient_data[Age],MATCH(Consolidated_sheets[[#This Row],[Patient_ID]],Patient_data[Patient_ID],0))</f>
        <v>62</v>
      </c>
      <c r="I3413" t="str">
        <f>INDEX(Patient_data[Gender],MATCH(Consolidated_sheets[[#This Row],[Patient_ID]],Patient_data[Patient_ID],0))</f>
        <v>Female</v>
      </c>
      <c r="J3413" t="str">
        <f>INDEX(Location_data[Location],MATCH(Consolidated_sheets[[#This Row],[Patient_ID]],Location_data[Patient_ID],0))</f>
        <v>Chicago</v>
      </c>
      <c r="K3413" t="str">
        <f>INDEX(Insurance_data[Insurance_Type],MATCH(Consolidated_sheets[[#This Row],[Patient_ID]],Insurance_data[Patient_ID],0))</f>
        <v>Private</v>
      </c>
      <c r="L3413" s="6">
        <f>INDEX(Insurance_data[Insurance_Amount],MATCH(Consolidated_sheets[[#This Row],[Patient_ID]],Insurance_data[Patient_ID],0))</f>
        <v>9285.5</v>
      </c>
    </row>
    <row r="3414" spans="1:12" x14ac:dyDescent="0.3">
      <c r="A3414" t="s">
        <v>2270</v>
      </c>
      <c r="B3414" t="s">
        <v>5955</v>
      </c>
      <c r="C3414" s="6">
        <v>4925.25</v>
      </c>
      <c r="D3414" s="1">
        <v>44355.684240605799</v>
      </c>
      <c r="E3414" s="1" t="str">
        <f>TEXT(Consolidated_sheets[[#This Row],[Date]],"yyyy")</f>
        <v>2021</v>
      </c>
      <c r="F3414" s="1" t="str">
        <f>TEXT(Consolidated_sheets[[#This Row],[Date]],"mmmm")</f>
        <v>June</v>
      </c>
      <c r="G3414" t="str">
        <f>INDEX(Patient_data[Patient_Name],MATCH(Consolidated_sheets[[#This Row],[Patient_ID]],Patient_data[Patient_ID],0))</f>
        <v>Rick Tran</v>
      </c>
      <c r="H3414">
        <f>INDEX(Patient_data[Age],MATCH(Consolidated_sheets[[#This Row],[Patient_ID]],Patient_data[Patient_ID],0))</f>
        <v>43</v>
      </c>
      <c r="I3414" t="str">
        <f>INDEX(Patient_data[Gender],MATCH(Consolidated_sheets[[#This Row],[Patient_ID]],Patient_data[Patient_ID],0))</f>
        <v>Female</v>
      </c>
      <c r="J3414" t="str">
        <f>INDEX(Location_data[Location],MATCH(Consolidated_sheets[[#This Row],[Patient_ID]],Location_data[Patient_ID],0))</f>
        <v>Los Angeles</v>
      </c>
      <c r="K3414" t="str">
        <f>INDEX(Insurance_data[Insurance_Type],MATCH(Consolidated_sheets[[#This Row],[Patient_ID]],Insurance_data[Patient_ID],0))</f>
        <v>Public</v>
      </c>
      <c r="L3414" s="6">
        <f>INDEX(Insurance_data[Insurance_Amount],MATCH(Consolidated_sheets[[#This Row],[Patient_ID]],Insurance_data[Patient_ID],0))</f>
        <v>8559.5</v>
      </c>
    </row>
    <row r="3415" spans="1:12" x14ac:dyDescent="0.3">
      <c r="A3415" t="s">
        <v>1840</v>
      </c>
      <c r="B3415" t="s">
        <v>5954</v>
      </c>
      <c r="C3415" s="6">
        <v>855.77</v>
      </c>
      <c r="D3415" s="1">
        <v>44355.944992141733</v>
      </c>
      <c r="E3415" s="1" t="str">
        <f>TEXT(Consolidated_sheets[[#This Row],[Date]],"yyyy")</f>
        <v>2021</v>
      </c>
      <c r="F3415" s="1" t="str">
        <f>TEXT(Consolidated_sheets[[#This Row],[Date]],"mmmm")</f>
        <v>June</v>
      </c>
      <c r="G3415" t="str">
        <f>INDEX(Patient_data[Patient_Name],MATCH(Consolidated_sheets[[#This Row],[Patient_ID]],Patient_data[Patient_ID],0))</f>
        <v>James Garza</v>
      </c>
      <c r="H3415">
        <f>INDEX(Patient_data[Age],MATCH(Consolidated_sheets[[#This Row],[Patient_ID]],Patient_data[Patient_ID],0))</f>
        <v>24</v>
      </c>
      <c r="I3415" t="str">
        <f>INDEX(Patient_data[Gender],MATCH(Consolidated_sheets[[#This Row],[Patient_ID]],Patient_data[Patient_ID],0))</f>
        <v>Male</v>
      </c>
      <c r="J3415" t="str">
        <f>INDEX(Location_data[Location],MATCH(Consolidated_sheets[[#This Row],[Patient_ID]],Location_data[Patient_ID],0))</f>
        <v>New York</v>
      </c>
      <c r="K3415" t="str">
        <f>INDEX(Insurance_data[Insurance_Type],MATCH(Consolidated_sheets[[#This Row],[Patient_ID]],Insurance_data[Patient_ID],0))</f>
        <v>Public</v>
      </c>
      <c r="L3415" s="6">
        <f>INDEX(Insurance_data[Insurance_Amount],MATCH(Consolidated_sheets[[#This Row],[Patient_ID]],Insurance_data[Patient_ID],0))</f>
        <v>3686.21</v>
      </c>
    </row>
    <row r="3416" spans="1:12" x14ac:dyDescent="0.3">
      <c r="A3416" t="s">
        <v>2684</v>
      </c>
      <c r="B3416" t="s">
        <v>5954</v>
      </c>
      <c r="C3416" s="6">
        <v>493.04</v>
      </c>
      <c r="D3416" s="1">
        <v>44356.205743677659</v>
      </c>
      <c r="E3416" s="1" t="str">
        <f>TEXT(Consolidated_sheets[[#This Row],[Date]],"yyyy")</f>
        <v>2021</v>
      </c>
      <c r="F3416" s="1" t="str">
        <f>TEXT(Consolidated_sheets[[#This Row],[Date]],"mmmm")</f>
        <v>June</v>
      </c>
      <c r="G3416" t="str">
        <f>INDEX(Patient_data[Patient_Name],MATCH(Consolidated_sheets[[#This Row],[Patient_ID]],Patient_data[Patient_ID],0))</f>
        <v>John Fields</v>
      </c>
      <c r="H3416">
        <f>INDEX(Patient_data[Age],MATCH(Consolidated_sheets[[#This Row],[Patient_ID]],Patient_data[Patient_ID],0))</f>
        <v>68</v>
      </c>
      <c r="I3416" t="str">
        <f>INDEX(Patient_data[Gender],MATCH(Consolidated_sheets[[#This Row],[Patient_ID]],Patient_data[Patient_ID],0))</f>
        <v>Male</v>
      </c>
      <c r="J3416" t="str">
        <f>INDEX(Location_data[Location],MATCH(Consolidated_sheets[[#This Row],[Patient_ID]],Location_data[Patient_ID],0))</f>
        <v>Los Angeles</v>
      </c>
      <c r="K3416" t="str">
        <f>INDEX(Insurance_data[Insurance_Type],MATCH(Consolidated_sheets[[#This Row],[Patient_ID]],Insurance_data[Patient_ID],0))</f>
        <v>Public</v>
      </c>
      <c r="L3416" s="6">
        <f>INDEX(Insurance_data[Insurance_Amount],MATCH(Consolidated_sheets[[#This Row],[Patient_ID]],Insurance_data[Patient_ID],0))</f>
        <v>4078.16</v>
      </c>
    </row>
    <row r="3417" spans="1:12" x14ac:dyDescent="0.3">
      <c r="A3417" t="s">
        <v>2720</v>
      </c>
      <c r="B3417" t="s">
        <v>5953</v>
      </c>
      <c r="C3417" s="6">
        <v>2582.65</v>
      </c>
      <c r="D3417" s="1">
        <v>44356.466495213601</v>
      </c>
      <c r="E3417" s="1" t="str">
        <f>TEXT(Consolidated_sheets[[#This Row],[Date]],"yyyy")</f>
        <v>2021</v>
      </c>
      <c r="F3417" s="1" t="str">
        <f>TEXT(Consolidated_sheets[[#This Row],[Date]],"mmmm")</f>
        <v>June</v>
      </c>
      <c r="G3417" t="str">
        <f>INDEX(Patient_data[Patient_Name],MATCH(Consolidated_sheets[[#This Row],[Patient_ID]],Patient_data[Patient_ID],0))</f>
        <v>Douglas Jimenez</v>
      </c>
      <c r="H3417">
        <f>INDEX(Patient_data[Age],MATCH(Consolidated_sheets[[#This Row],[Patient_ID]],Patient_data[Patient_ID],0))</f>
        <v>79</v>
      </c>
      <c r="I3417" t="str">
        <f>INDEX(Patient_data[Gender],MATCH(Consolidated_sheets[[#This Row],[Patient_ID]],Patient_data[Patient_ID],0))</f>
        <v>Male</v>
      </c>
      <c r="J3417" t="str">
        <f>INDEX(Location_data[Location],MATCH(Consolidated_sheets[[#This Row],[Patient_ID]],Location_data[Patient_ID],0))</f>
        <v>New York</v>
      </c>
      <c r="K3417" t="str">
        <f>INDEX(Insurance_data[Insurance_Type],MATCH(Consolidated_sheets[[#This Row],[Patient_ID]],Insurance_data[Patient_ID],0))</f>
        <v>Private</v>
      </c>
      <c r="L3417" s="6">
        <f>INDEX(Insurance_data[Insurance_Amount],MATCH(Consolidated_sheets[[#This Row],[Patient_ID]],Insurance_data[Patient_ID],0))</f>
        <v>4946.29</v>
      </c>
    </row>
    <row r="3418" spans="1:12" x14ac:dyDescent="0.3">
      <c r="A3418" t="s">
        <v>2859</v>
      </c>
      <c r="B3418" t="s">
        <v>5953</v>
      </c>
      <c r="C3418" s="6">
        <v>2103.69</v>
      </c>
      <c r="D3418" s="1">
        <v>44356.727246749528</v>
      </c>
      <c r="E3418" s="1" t="str">
        <f>TEXT(Consolidated_sheets[[#This Row],[Date]],"yyyy")</f>
        <v>2021</v>
      </c>
      <c r="F3418" s="1" t="str">
        <f>TEXT(Consolidated_sheets[[#This Row],[Date]],"mmmm")</f>
        <v>June</v>
      </c>
      <c r="G3418" t="str">
        <f>INDEX(Patient_data[Patient_Name],MATCH(Consolidated_sheets[[#This Row],[Patient_ID]],Patient_data[Patient_ID],0))</f>
        <v>Laura Silva</v>
      </c>
      <c r="H3418">
        <f>INDEX(Patient_data[Age],MATCH(Consolidated_sheets[[#This Row],[Patient_ID]],Patient_data[Patient_ID],0))</f>
        <v>73</v>
      </c>
      <c r="I3418" t="str">
        <f>INDEX(Patient_data[Gender],MATCH(Consolidated_sheets[[#This Row],[Patient_ID]],Patient_data[Patient_ID],0))</f>
        <v>Male</v>
      </c>
      <c r="J3418" t="str">
        <f>INDEX(Location_data[Location],MATCH(Consolidated_sheets[[#This Row],[Patient_ID]],Location_data[Patient_ID],0))</f>
        <v>Chicago</v>
      </c>
      <c r="K3418" t="str">
        <f>INDEX(Insurance_data[Insurance_Type],MATCH(Consolidated_sheets[[#This Row],[Patient_ID]],Insurance_data[Patient_ID],0))</f>
        <v>Private</v>
      </c>
      <c r="L3418" s="6">
        <f>INDEX(Insurance_data[Insurance_Amount],MATCH(Consolidated_sheets[[#This Row],[Patient_ID]],Insurance_data[Patient_ID],0))</f>
        <v>4866.0200000000004</v>
      </c>
    </row>
    <row r="3419" spans="1:12" x14ac:dyDescent="0.3">
      <c r="A3419" t="s">
        <v>503</v>
      </c>
      <c r="B3419" t="s">
        <v>5954</v>
      </c>
      <c r="C3419" s="6">
        <v>684.76</v>
      </c>
      <c r="D3419" s="1">
        <v>44356.987998285462</v>
      </c>
      <c r="E3419" s="1" t="str">
        <f>TEXT(Consolidated_sheets[[#This Row],[Date]],"yyyy")</f>
        <v>2021</v>
      </c>
      <c r="F3419" s="1" t="str">
        <f>TEXT(Consolidated_sheets[[#This Row],[Date]],"mmmm")</f>
        <v>June</v>
      </c>
      <c r="G3419" t="str">
        <f>INDEX(Patient_data[Patient_Name],MATCH(Consolidated_sheets[[#This Row],[Patient_ID]],Patient_data[Patient_ID],0))</f>
        <v>Richard Watts</v>
      </c>
      <c r="H3419">
        <f>INDEX(Patient_data[Age],MATCH(Consolidated_sheets[[#This Row],[Patient_ID]],Patient_data[Patient_ID],0))</f>
        <v>20</v>
      </c>
      <c r="I3419" t="str">
        <f>INDEX(Patient_data[Gender],MATCH(Consolidated_sheets[[#This Row],[Patient_ID]],Patient_data[Patient_ID],0))</f>
        <v>Male</v>
      </c>
      <c r="J3419" t="str">
        <f>INDEX(Location_data[Location],MATCH(Consolidated_sheets[[#This Row],[Patient_ID]],Location_data[Patient_ID],0))</f>
        <v>Chicago</v>
      </c>
      <c r="K3419" t="str">
        <f>INDEX(Insurance_data[Insurance_Type],MATCH(Consolidated_sheets[[#This Row],[Patient_ID]],Insurance_data[Patient_ID],0))</f>
        <v>Public</v>
      </c>
      <c r="L3419" s="6">
        <f>INDEX(Insurance_data[Insurance_Amount],MATCH(Consolidated_sheets[[#This Row],[Patient_ID]],Insurance_data[Patient_ID],0))</f>
        <v>2141.62</v>
      </c>
    </row>
    <row r="3420" spans="1:12" x14ac:dyDescent="0.3">
      <c r="A3420" t="s">
        <v>39</v>
      </c>
      <c r="B3420" t="s">
        <v>5953</v>
      </c>
      <c r="C3420" s="6">
        <v>3874.62</v>
      </c>
      <c r="D3420" s="1">
        <v>44357.248749821403</v>
      </c>
      <c r="E3420" s="1" t="str">
        <f>TEXT(Consolidated_sheets[[#This Row],[Date]],"yyyy")</f>
        <v>2021</v>
      </c>
      <c r="F3420" s="1" t="str">
        <f>TEXT(Consolidated_sheets[[#This Row],[Date]],"mmmm")</f>
        <v>June</v>
      </c>
      <c r="G3420" t="str">
        <f>INDEX(Patient_data[Patient_Name],MATCH(Consolidated_sheets[[#This Row],[Patient_ID]],Patient_data[Patient_ID],0))</f>
        <v>Jose Sharp</v>
      </c>
      <c r="H3420">
        <f>INDEX(Patient_data[Age],MATCH(Consolidated_sheets[[#This Row],[Patient_ID]],Patient_data[Patient_ID],0))</f>
        <v>34</v>
      </c>
      <c r="I3420" t="str">
        <f>INDEX(Patient_data[Gender],MATCH(Consolidated_sheets[[#This Row],[Patient_ID]],Patient_data[Patient_ID],0))</f>
        <v>Male</v>
      </c>
      <c r="J3420" t="str">
        <f>INDEX(Location_data[Location],MATCH(Consolidated_sheets[[#This Row],[Patient_ID]],Location_data[Patient_ID],0))</f>
        <v>New York</v>
      </c>
      <c r="K3420" t="str">
        <f>INDEX(Insurance_data[Insurance_Type],MATCH(Consolidated_sheets[[#This Row],[Patient_ID]],Insurance_data[Patient_ID],0))</f>
        <v>Public</v>
      </c>
      <c r="L3420" s="6">
        <f>INDEX(Insurance_data[Insurance_Amount],MATCH(Consolidated_sheets[[#This Row],[Patient_ID]],Insurance_data[Patient_ID],0))</f>
        <v>5550.36</v>
      </c>
    </row>
    <row r="3421" spans="1:12" x14ac:dyDescent="0.3">
      <c r="A3421" t="s">
        <v>1189</v>
      </c>
      <c r="B3421" t="s">
        <v>5954</v>
      </c>
      <c r="C3421" s="6">
        <v>1628.12</v>
      </c>
      <c r="D3421" s="1">
        <v>44357.50950135733</v>
      </c>
      <c r="E3421" s="1" t="str">
        <f>TEXT(Consolidated_sheets[[#This Row],[Date]],"yyyy")</f>
        <v>2021</v>
      </c>
      <c r="F3421" s="1" t="str">
        <f>TEXT(Consolidated_sheets[[#This Row],[Date]],"mmmm")</f>
        <v>June</v>
      </c>
      <c r="G3421" t="str">
        <f>INDEX(Patient_data[Patient_Name],MATCH(Consolidated_sheets[[#This Row],[Patient_ID]],Patient_data[Patient_ID],0))</f>
        <v>Shelley Wilson</v>
      </c>
      <c r="H3421">
        <f>INDEX(Patient_data[Age],MATCH(Consolidated_sheets[[#This Row],[Patient_ID]],Patient_data[Patient_ID],0))</f>
        <v>53</v>
      </c>
      <c r="I3421" t="str">
        <f>INDEX(Patient_data[Gender],MATCH(Consolidated_sheets[[#This Row],[Patient_ID]],Patient_data[Patient_ID],0))</f>
        <v>Female</v>
      </c>
      <c r="J3421" t="str">
        <f>INDEX(Location_data[Location],MATCH(Consolidated_sheets[[#This Row],[Patient_ID]],Location_data[Patient_ID],0))</f>
        <v>New York</v>
      </c>
      <c r="K3421" t="str">
        <f>INDEX(Insurance_data[Insurance_Type],MATCH(Consolidated_sheets[[#This Row],[Patient_ID]],Insurance_data[Patient_ID],0))</f>
        <v>Public</v>
      </c>
      <c r="L3421" s="6">
        <f>INDEX(Insurance_data[Insurance_Amount],MATCH(Consolidated_sheets[[#This Row],[Patient_ID]],Insurance_data[Patient_ID],0))</f>
        <v>6438.08</v>
      </c>
    </row>
    <row r="3422" spans="1:12" x14ac:dyDescent="0.3">
      <c r="A3422" t="s">
        <v>1996</v>
      </c>
      <c r="B3422" t="s">
        <v>5955</v>
      </c>
      <c r="C3422" s="6">
        <v>3463.92</v>
      </c>
      <c r="D3422" s="1">
        <v>44357.770252893257</v>
      </c>
      <c r="E3422" s="1" t="str">
        <f>TEXT(Consolidated_sheets[[#This Row],[Date]],"yyyy")</f>
        <v>2021</v>
      </c>
      <c r="F3422" s="1" t="str">
        <f>TEXT(Consolidated_sheets[[#This Row],[Date]],"mmmm")</f>
        <v>June</v>
      </c>
      <c r="G3422" t="str">
        <f>INDEX(Patient_data[Patient_Name],MATCH(Consolidated_sheets[[#This Row],[Patient_ID]],Patient_data[Patient_ID],0))</f>
        <v>Linda Adams</v>
      </c>
      <c r="H3422">
        <f>INDEX(Patient_data[Age],MATCH(Consolidated_sheets[[#This Row],[Patient_ID]],Patient_data[Patient_ID],0))</f>
        <v>26</v>
      </c>
      <c r="I3422" t="str">
        <f>INDEX(Patient_data[Gender],MATCH(Consolidated_sheets[[#This Row],[Patient_ID]],Patient_data[Patient_ID],0))</f>
        <v>Female</v>
      </c>
      <c r="J3422" t="str">
        <f>INDEX(Location_data[Location],MATCH(Consolidated_sheets[[#This Row],[Patient_ID]],Location_data[Patient_ID],0))</f>
        <v>Los Angeles</v>
      </c>
      <c r="K3422" t="str">
        <f>INDEX(Insurance_data[Insurance_Type],MATCH(Consolidated_sheets[[#This Row],[Patient_ID]],Insurance_data[Patient_ID],0))</f>
        <v>Private</v>
      </c>
      <c r="L3422" s="6">
        <f>INDEX(Insurance_data[Insurance_Amount],MATCH(Consolidated_sheets[[#This Row],[Patient_ID]],Insurance_data[Patient_ID],0))</f>
        <v>7247.07</v>
      </c>
    </row>
    <row r="3423" spans="1:12" x14ac:dyDescent="0.3">
      <c r="A3423" t="s">
        <v>2224</v>
      </c>
      <c r="B3423" t="s">
        <v>5955</v>
      </c>
      <c r="C3423" s="6">
        <v>1201.7</v>
      </c>
      <c r="D3423" s="1">
        <v>44358.031004429198</v>
      </c>
      <c r="E3423" s="1" t="str">
        <f>TEXT(Consolidated_sheets[[#This Row],[Date]],"yyyy")</f>
        <v>2021</v>
      </c>
      <c r="F3423" s="1" t="str">
        <f>TEXT(Consolidated_sheets[[#This Row],[Date]],"mmmm")</f>
        <v>June</v>
      </c>
      <c r="G3423" t="str">
        <f>INDEX(Patient_data[Patient_Name],MATCH(Consolidated_sheets[[#This Row],[Patient_ID]],Patient_data[Patient_ID],0))</f>
        <v>Earl Rocha</v>
      </c>
      <c r="H3423">
        <f>INDEX(Patient_data[Age],MATCH(Consolidated_sheets[[#This Row],[Patient_ID]],Patient_data[Patient_ID],0))</f>
        <v>88</v>
      </c>
      <c r="I3423" t="str">
        <f>INDEX(Patient_data[Gender],MATCH(Consolidated_sheets[[#This Row],[Patient_ID]],Patient_data[Patient_ID],0))</f>
        <v>Female</v>
      </c>
      <c r="J3423" t="str">
        <f>INDEX(Location_data[Location],MATCH(Consolidated_sheets[[#This Row],[Patient_ID]],Location_data[Patient_ID],0))</f>
        <v>Houston</v>
      </c>
      <c r="K3423" t="str">
        <f>INDEX(Insurance_data[Insurance_Type],MATCH(Consolidated_sheets[[#This Row],[Patient_ID]],Insurance_data[Patient_ID],0))</f>
        <v>None</v>
      </c>
      <c r="L3423" s="6">
        <f>INDEX(Insurance_data[Insurance_Amount],MATCH(Consolidated_sheets[[#This Row],[Patient_ID]],Insurance_data[Patient_ID],0))</f>
        <v>2294.83</v>
      </c>
    </row>
    <row r="3424" spans="1:12" x14ac:dyDescent="0.3">
      <c r="A3424" t="s">
        <v>850</v>
      </c>
      <c r="B3424" t="s">
        <v>5953</v>
      </c>
      <c r="C3424" s="6">
        <v>4834.79</v>
      </c>
      <c r="D3424" s="1">
        <v>44358.291755965132</v>
      </c>
      <c r="E3424" s="1" t="str">
        <f>TEXT(Consolidated_sheets[[#This Row],[Date]],"yyyy")</f>
        <v>2021</v>
      </c>
      <c r="F3424" s="1" t="str">
        <f>TEXT(Consolidated_sheets[[#This Row],[Date]],"mmmm")</f>
        <v>June</v>
      </c>
      <c r="G3424" t="str">
        <f>INDEX(Patient_data[Patient_Name],MATCH(Consolidated_sheets[[#This Row],[Patient_ID]],Patient_data[Patient_ID],0))</f>
        <v>Kristen Strong</v>
      </c>
      <c r="H3424">
        <f>INDEX(Patient_data[Age],MATCH(Consolidated_sheets[[#This Row],[Patient_ID]],Patient_data[Patient_ID],0))</f>
        <v>58</v>
      </c>
      <c r="I3424" t="str">
        <f>INDEX(Patient_data[Gender],MATCH(Consolidated_sheets[[#This Row],[Patient_ID]],Patient_data[Patient_ID],0))</f>
        <v>Female</v>
      </c>
      <c r="J3424" t="str">
        <f>INDEX(Location_data[Location],MATCH(Consolidated_sheets[[#This Row],[Patient_ID]],Location_data[Patient_ID],0))</f>
        <v>Houston</v>
      </c>
      <c r="K3424" t="str">
        <f>INDEX(Insurance_data[Insurance_Type],MATCH(Consolidated_sheets[[#This Row],[Patient_ID]],Insurance_data[Patient_ID],0))</f>
        <v>Private</v>
      </c>
      <c r="L3424" s="6">
        <f>INDEX(Insurance_data[Insurance_Amount],MATCH(Consolidated_sheets[[#This Row],[Patient_ID]],Insurance_data[Patient_ID],0))</f>
        <v>5336.27</v>
      </c>
    </row>
    <row r="3425" spans="1:12" x14ac:dyDescent="0.3">
      <c r="A3425" t="s">
        <v>2883</v>
      </c>
      <c r="B3425" t="s">
        <v>5952</v>
      </c>
      <c r="C3425" s="6">
        <v>1327.46</v>
      </c>
      <c r="D3425" s="1">
        <v>44358.552507501066</v>
      </c>
      <c r="E3425" s="1" t="str">
        <f>TEXT(Consolidated_sheets[[#This Row],[Date]],"yyyy")</f>
        <v>2021</v>
      </c>
      <c r="F3425" s="1" t="str">
        <f>TEXT(Consolidated_sheets[[#This Row],[Date]],"mmmm")</f>
        <v>June</v>
      </c>
      <c r="G3425" t="str">
        <f>INDEX(Patient_data[Patient_Name],MATCH(Consolidated_sheets[[#This Row],[Patient_ID]],Patient_data[Patient_ID],0))</f>
        <v>Nicholas Richards</v>
      </c>
      <c r="H3425">
        <f>INDEX(Patient_data[Age],MATCH(Consolidated_sheets[[#This Row],[Patient_ID]],Patient_data[Patient_ID],0))</f>
        <v>46</v>
      </c>
      <c r="I3425" t="str">
        <f>INDEX(Patient_data[Gender],MATCH(Consolidated_sheets[[#This Row],[Patient_ID]],Patient_data[Patient_ID],0))</f>
        <v>Female</v>
      </c>
      <c r="J3425" t="str">
        <f>INDEX(Location_data[Location],MATCH(Consolidated_sheets[[#This Row],[Patient_ID]],Location_data[Patient_ID],0))</f>
        <v>New York</v>
      </c>
      <c r="K3425" t="str">
        <f>INDEX(Insurance_data[Insurance_Type],MATCH(Consolidated_sheets[[#This Row],[Patient_ID]],Insurance_data[Patient_ID],0))</f>
        <v>Public</v>
      </c>
      <c r="L3425" s="6">
        <f>INDEX(Insurance_data[Insurance_Amount],MATCH(Consolidated_sheets[[#This Row],[Patient_ID]],Insurance_data[Patient_ID],0))</f>
        <v>5301.57</v>
      </c>
    </row>
    <row r="3426" spans="1:12" x14ac:dyDescent="0.3">
      <c r="A3426" t="s">
        <v>2591</v>
      </c>
      <c r="B3426" t="s">
        <v>5953</v>
      </c>
      <c r="C3426" s="6">
        <v>4239.8599999999997</v>
      </c>
      <c r="D3426" s="1">
        <v>44358.813259037001</v>
      </c>
      <c r="E3426" s="1" t="str">
        <f>TEXT(Consolidated_sheets[[#This Row],[Date]],"yyyy")</f>
        <v>2021</v>
      </c>
      <c r="F3426" s="1" t="str">
        <f>TEXT(Consolidated_sheets[[#This Row],[Date]],"mmmm")</f>
        <v>June</v>
      </c>
      <c r="G3426" t="str">
        <f>INDEX(Patient_data[Patient_Name],MATCH(Consolidated_sheets[[#This Row],[Patient_ID]],Patient_data[Patient_ID],0))</f>
        <v>Tina Sutton</v>
      </c>
      <c r="H3426">
        <f>INDEX(Patient_data[Age],MATCH(Consolidated_sheets[[#This Row],[Patient_ID]],Patient_data[Patient_ID],0))</f>
        <v>71</v>
      </c>
      <c r="I3426" t="str">
        <f>INDEX(Patient_data[Gender],MATCH(Consolidated_sheets[[#This Row],[Patient_ID]],Patient_data[Patient_ID],0))</f>
        <v>Female</v>
      </c>
      <c r="J3426" t="str">
        <f>INDEX(Location_data[Location],MATCH(Consolidated_sheets[[#This Row],[Patient_ID]],Location_data[Patient_ID],0))</f>
        <v>Houston</v>
      </c>
      <c r="K3426" t="str">
        <f>INDEX(Insurance_data[Insurance_Type],MATCH(Consolidated_sheets[[#This Row],[Patient_ID]],Insurance_data[Patient_ID],0))</f>
        <v>None</v>
      </c>
      <c r="L3426" s="6">
        <f>INDEX(Insurance_data[Insurance_Amount],MATCH(Consolidated_sheets[[#This Row],[Patient_ID]],Insurance_data[Patient_ID],0))</f>
        <v>3471.23</v>
      </c>
    </row>
    <row r="3427" spans="1:12" x14ac:dyDescent="0.3">
      <c r="A3427" t="s">
        <v>1699</v>
      </c>
      <c r="B3427" t="s">
        <v>5955</v>
      </c>
      <c r="C3427" s="6">
        <v>3223.62</v>
      </c>
      <c r="D3427" s="1">
        <v>44359.074010572927</v>
      </c>
      <c r="E3427" s="1" t="str">
        <f>TEXT(Consolidated_sheets[[#This Row],[Date]],"yyyy")</f>
        <v>2021</v>
      </c>
      <c r="F3427" s="1" t="str">
        <f>TEXT(Consolidated_sheets[[#This Row],[Date]],"mmmm")</f>
        <v>June</v>
      </c>
      <c r="G3427" t="str">
        <f>INDEX(Patient_data[Patient_Name],MATCH(Consolidated_sheets[[#This Row],[Patient_ID]],Patient_data[Patient_ID],0))</f>
        <v>Anita Johnson</v>
      </c>
      <c r="H3427">
        <f>INDEX(Patient_data[Age],MATCH(Consolidated_sheets[[#This Row],[Patient_ID]],Patient_data[Patient_ID],0))</f>
        <v>63</v>
      </c>
      <c r="I3427" t="str">
        <f>INDEX(Patient_data[Gender],MATCH(Consolidated_sheets[[#This Row],[Patient_ID]],Patient_data[Patient_ID],0))</f>
        <v>Male</v>
      </c>
      <c r="J3427" t="str">
        <f>INDEX(Location_data[Location],MATCH(Consolidated_sheets[[#This Row],[Patient_ID]],Location_data[Patient_ID],0))</f>
        <v>Houston</v>
      </c>
      <c r="K3427" t="str">
        <f>INDEX(Insurance_data[Insurance_Type],MATCH(Consolidated_sheets[[#This Row],[Patient_ID]],Insurance_data[Patient_ID],0))</f>
        <v>Private</v>
      </c>
      <c r="L3427" s="6">
        <f>INDEX(Insurance_data[Insurance_Amount],MATCH(Consolidated_sheets[[#This Row],[Patient_ID]],Insurance_data[Patient_ID],0))</f>
        <v>1880.26</v>
      </c>
    </row>
    <row r="3428" spans="1:12" x14ac:dyDescent="0.3">
      <c r="A3428" t="s">
        <v>878</v>
      </c>
      <c r="B3428" t="s">
        <v>5955</v>
      </c>
      <c r="C3428" s="6">
        <v>3468.32</v>
      </c>
      <c r="D3428" s="1">
        <v>44359.334762108869</v>
      </c>
      <c r="E3428" s="1" t="str">
        <f>TEXT(Consolidated_sheets[[#This Row],[Date]],"yyyy")</f>
        <v>2021</v>
      </c>
      <c r="F3428" s="1" t="str">
        <f>TEXT(Consolidated_sheets[[#This Row],[Date]],"mmmm")</f>
        <v>June</v>
      </c>
      <c r="G3428" t="str">
        <f>INDEX(Patient_data[Patient_Name],MATCH(Consolidated_sheets[[#This Row],[Patient_ID]],Patient_data[Patient_ID],0))</f>
        <v>Kelsey Baxter</v>
      </c>
      <c r="H3428">
        <f>INDEX(Patient_data[Age],MATCH(Consolidated_sheets[[#This Row],[Patient_ID]],Patient_data[Patient_ID],0))</f>
        <v>25</v>
      </c>
      <c r="I3428" t="str">
        <f>INDEX(Patient_data[Gender],MATCH(Consolidated_sheets[[#This Row],[Patient_ID]],Patient_data[Patient_ID],0))</f>
        <v>Male</v>
      </c>
      <c r="J3428" t="str">
        <f>INDEX(Location_data[Location],MATCH(Consolidated_sheets[[#This Row],[Patient_ID]],Location_data[Patient_ID],0))</f>
        <v>Chicago</v>
      </c>
      <c r="K3428" t="str">
        <f>INDEX(Insurance_data[Insurance_Type],MATCH(Consolidated_sheets[[#This Row],[Patient_ID]],Insurance_data[Patient_ID],0))</f>
        <v>Private</v>
      </c>
      <c r="L3428" s="6">
        <f>INDEX(Insurance_data[Insurance_Amount],MATCH(Consolidated_sheets[[#This Row],[Patient_ID]],Insurance_data[Patient_ID],0))</f>
        <v>612.26</v>
      </c>
    </row>
    <row r="3429" spans="1:12" x14ac:dyDescent="0.3">
      <c r="A3429" t="s">
        <v>1442</v>
      </c>
      <c r="B3429" t="s">
        <v>5955</v>
      </c>
      <c r="C3429" s="6">
        <v>3501.32</v>
      </c>
      <c r="D3429" s="1">
        <v>44359.595513644803</v>
      </c>
      <c r="E3429" s="1" t="str">
        <f>TEXT(Consolidated_sheets[[#This Row],[Date]],"yyyy")</f>
        <v>2021</v>
      </c>
      <c r="F3429" s="1" t="str">
        <f>TEXT(Consolidated_sheets[[#This Row],[Date]],"mmmm")</f>
        <v>June</v>
      </c>
      <c r="G3429" t="str">
        <f>INDEX(Patient_data[Patient_Name],MATCH(Consolidated_sheets[[#This Row],[Patient_ID]],Patient_data[Patient_ID],0))</f>
        <v>Michelle Joseph</v>
      </c>
      <c r="H3429">
        <f>INDEX(Patient_data[Age],MATCH(Consolidated_sheets[[#This Row],[Patient_ID]],Patient_data[Patient_ID],0))</f>
        <v>53</v>
      </c>
      <c r="I3429" t="str">
        <f>INDEX(Patient_data[Gender],MATCH(Consolidated_sheets[[#This Row],[Patient_ID]],Patient_data[Patient_ID],0))</f>
        <v>Female</v>
      </c>
      <c r="J3429" t="str">
        <f>INDEX(Location_data[Location],MATCH(Consolidated_sheets[[#This Row],[Patient_ID]],Location_data[Patient_ID],0))</f>
        <v>Chicago</v>
      </c>
      <c r="K3429" t="str">
        <f>INDEX(Insurance_data[Insurance_Type],MATCH(Consolidated_sheets[[#This Row],[Patient_ID]],Insurance_data[Patient_ID],0))</f>
        <v>Private</v>
      </c>
      <c r="L3429" s="6">
        <f>INDEX(Insurance_data[Insurance_Amount],MATCH(Consolidated_sheets[[#This Row],[Patient_ID]],Insurance_data[Patient_ID],0))</f>
        <v>4341.29</v>
      </c>
    </row>
    <row r="3430" spans="1:12" x14ac:dyDescent="0.3">
      <c r="A3430" t="s">
        <v>713</v>
      </c>
      <c r="B3430" t="s">
        <v>5954</v>
      </c>
      <c r="C3430" s="6">
        <v>3244.54</v>
      </c>
      <c r="D3430" s="1">
        <v>44359.85626518073</v>
      </c>
      <c r="E3430" s="1" t="str">
        <f>TEXT(Consolidated_sheets[[#This Row],[Date]],"yyyy")</f>
        <v>2021</v>
      </c>
      <c r="F3430" s="1" t="str">
        <f>TEXT(Consolidated_sheets[[#This Row],[Date]],"mmmm")</f>
        <v>June</v>
      </c>
      <c r="G3430" t="str">
        <f>INDEX(Patient_data[Patient_Name],MATCH(Consolidated_sheets[[#This Row],[Patient_ID]],Patient_data[Patient_ID],0))</f>
        <v>Nicholas Curry</v>
      </c>
      <c r="H3430">
        <f>INDEX(Patient_data[Age],MATCH(Consolidated_sheets[[#This Row],[Patient_ID]],Patient_data[Patient_ID],0))</f>
        <v>30</v>
      </c>
      <c r="I3430" t="str">
        <f>INDEX(Patient_data[Gender],MATCH(Consolidated_sheets[[#This Row],[Patient_ID]],Patient_data[Patient_ID],0))</f>
        <v>Female</v>
      </c>
      <c r="J3430" t="str">
        <f>INDEX(Location_data[Location],MATCH(Consolidated_sheets[[#This Row],[Patient_ID]],Location_data[Patient_ID],0))</f>
        <v>Los Angeles</v>
      </c>
      <c r="K3430" t="str">
        <f>INDEX(Insurance_data[Insurance_Type],MATCH(Consolidated_sheets[[#This Row],[Patient_ID]],Insurance_data[Patient_ID],0))</f>
        <v>Private</v>
      </c>
      <c r="L3430" s="6">
        <f>INDEX(Insurance_data[Insurance_Amount],MATCH(Consolidated_sheets[[#This Row],[Patient_ID]],Insurance_data[Patient_ID],0))</f>
        <v>3860.6</v>
      </c>
    </row>
    <row r="3431" spans="1:12" x14ac:dyDescent="0.3">
      <c r="A3431" t="s">
        <v>59</v>
      </c>
      <c r="B3431" t="s">
        <v>5953</v>
      </c>
      <c r="C3431" s="6">
        <v>4681.3</v>
      </c>
      <c r="D3431" s="1">
        <v>44360.117016716657</v>
      </c>
      <c r="E3431" s="1" t="str">
        <f>TEXT(Consolidated_sheets[[#This Row],[Date]],"yyyy")</f>
        <v>2021</v>
      </c>
      <c r="F3431" s="1" t="str">
        <f>TEXT(Consolidated_sheets[[#This Row],[Date]],"mmmm")</f>
        <v>June</v>
      </c>
      <c r="G3431" t="str">
        <f>INDEX(Patient_data[Patient_Name],MATCH(Consolidated_sheets[[#This Row],[Patient_ID]],Patient_data[Patient_ID],0))</f>
        <v>Pamela Perez</v>
      </c>
      <c r="H3431">
        <f>INDEX(Patient_data[Age],MATCH(Consolidated_sheets[[#This Row],[Patient_ID]],Patient_data[Patient_ID],0))</f>
        <v>31</v>
      </c>
      <c r="I3431" t="str">
        <f>INDEX(Patient_data[Gender],MATCH(Consolidated_sheets[[#This Row],[Patient_ID]],Patient_data[Patient_ID],0))</f>
        <v>Female</v>
      </c>
      <c r="J3431" t="str">
        <f>INDEX(Location_data[Location],MATCH(Consolidated_sheets[[#This Row],[Patient_ID]],Location_data[Patient_ID],0))</f>
        <v>Los Angeles</v>
      </c>
      <c r="K3431" t="str">
        <f>INDEX(Insurance_data[Insurance_Type],MATCH(Consolidated_sheets[[#This Row],[Patient_ID]],Insurance_data[Patient_ID],0))</f>
        <v>Public</v>
      </c>
      <c r="L3431" s="6">
        <f>INDEX(Insurance_data[Insurance_Amount],MATCH(Consolidated_sheets[[#This Row],[Patient_ID]],Insurance_data[Patient_ID],0))</f>
        <v>3029.15</v>
      </c>
    </row>
    <row r="3432" spans="1:12" x14ac:dyDescent="0.3">
      <c r="A3432" t="s">
        <v>690</v>
      </c>
      <c r="B3432" t="s">
        <v>5952</v>
      </c>
      <c r="C3432" s="6">
        <v>725.93</v>
      </c>
      <c r="D3432" s="1">
        <v>44360.377768252612</v>
      </c>
      <c r="E3432" s="1" t="str">
        <f>TEXT(Consolidated_sheets[[#This Row],[Date]],"yyyy")</f>
        <v>2021</v>
      </c>
      <c r="F3432" s="1" t="str">
        <f>TEXT(Consolidated_sheets[[#This Row],[Date]],"mmmm")</f>
        <v>June</v>
      </c>
      <c r="G3432" t="str">
        <f>INDEX(Patient_data[Patient_Name],MATCH(Consolidated_sheets[[#This Row],[Patient_ID]],Patient_data[Patient_ID],0))</f>
        <v>Connie Sandoval</v>
      </c>
      <c r="H3432">
        <f>INDEX(Patient_data[Age],MATCH(Consolidated_sheets[[#This Row],[Patient_ID]],Patient_data[Patient_ID],0))</f>
        <v>81</v>
      </c>
      <c r="I3432" t="str">
        <f>INDEX(Patient_data[Gender],MATCH(Consolidated_sheets[[#This Row],[Patient_ID]],Patient_data[Patient_ID],0))</f>
        <v>Male</v>
      </c>
      <c r="J3432" t="str">
        <f>INDEX(Location_data[Location],MATCH(Consolidated_sheets[[#This Row],[Patient_ID]],Location_data[Patient_ID],0))</f>
        <v>Phoenix</v>
      </c>
      <c r="K3432" t="str">
        <f>INDEX(Insurance_data[Insurance_Type],MATCH(Consolidated_sheets[[#This Row],[Patient_ID]],Insurance_data[Patient_ID],0))</f>
        <v>None</v>
      </c>
      <c r="L3432" s="6">
        <f>INDEX(Insurance_data[Insurance_Amount],MATCH(Consolidated_sheets[[#This Row],[Patient_ID]],Insurance_data[Patient_ID],0))</f>
        <v>9998.23</v>
      </c>
    </row>
    <row r="3433" spans="1:12" x14ac:dyDescent="0.3">
      <c r="A3433" t="s">
        <v>1483</v>
      </c>
      <c r="B3433" t="s">
        <v>5953</v>
      </c>
      <c r="C3433" s="6">
        <v>2624.58</v>
      </c>
      <c r="D3433" s="1">
        <v>44360.638519788532</v>
      </c>
      <c r="E3433" s="1" t="str">
        <f>TEXT(Consolidated_sheets[[#This Row],[Date]],"yyyy")</f>
        <v>2021</v>
      </c>
      <c r="F3433" s="1" t="str">
        <f>TEXT(Consolidated_sheets[[#This Row],[Date]],"mmmm")</f>
        <v>June</v>
      </c>
      <c r="G3433" t="str">
        <f>INDEX(Patient_data[Patient_Name],MATCH(Consolidated_sheets[[#This Row],[Patient_ID]],Patient_data[Patient_ID],0))</f>
        <v>Daniel Anderson</v>
      </c>
      <c r="H3433">
        <f>INDEX(Patient_data[Age],MATCH(Consolidated_sheets[[#This Row],[Patient_ID]],Patient_data[Patient_ID],0))</f>
        <v>71</v>
      </c>
      <c r="I3433" t="str">
        <f>INDEX(Patient_data[Gender],MATCH(Consolidated_sheets[[#This Row],[Patient_ID]],Patient_data[Patient_ID],0))</f>
        <v>Female</v>
      </c>
      <c r="J3433" t="str">
        <f>INDEX(Location_data[Location],MATCH(Consolidated_sheets[[#This Row],[Patient_ID]],Location_data[Patient_ID],0))</f>
        <v>New York</v>
      </c>
      <c r="K3433" t="str">
        <f>INDEX(Insurance_data[Insurance_Type],MATCH(Consolidated_sheets[[#This Row],[Patient_ID]],Insurance_data[Patient_ID],0))</f>
        <v>None</v>
      </c>
      <c r="L3433" s="6">
        <f>INDEX(Insurance_data[Insurance_Amount],MATCH(Consolidated_sheets[[#This Row],[Patient_ID]],Insurance_data[Patient_ID],0))</f>
        <v>2259.2199999999998</v>
      </c>
    </row>
    <row r="3434" spans="1:12" x14ac:dyDescent="0.3">
      <c r="A3434" t="s">
        <v>1749</v>
      </c>
      <c r="B3434" t="s">
        <v>5952</v>
      </c>
      <c r="C3434" s="6">
        <v>4576.55</v>
      </c>
      <c r="D3434" s="1">
        <v>44360.899271324473</v>
      </c>
      <c r="E3434" s="1" t="str">
        <f>TEXT(Consolidated_sheets[[#This Row],[Date]],"yyyy")</f>
        <v>2021</v>
      </c>
      <c r="F3434" s="1" t="str">
        <f>TEXT(Consolidated_sheets[[#This Row],[Date]],"mmmm")</f>
        <v>June</v>
      </c>
      <c r="G3434" t="str">
        <f>INDEX(Patient_data[Patient_Name],MATCH(Consolidated_sheets[[#This Row],[Patient_ID]],Patient_data[Patient_ID],0))</f>
        <v>Terri Allen</v>
      </c>
      <c r="H3434">
        <f>INDEX(Patient_data[Age],MATCH(Consolidated_sheets[[#This Row],[Patient_ID]],Patient_data[Patient_ID],0))</f>
        <v>69</v>
      </c>
      <c r="I3434" t="str">
        <f>INDEX(Patient_data[Gender],MATCH(Consolidated_sheets[[#This Row],[Patient_ID]],Patient_data[Patient_ID],0))</f>
        <v>Male</v>
      </c>
      <c r="J3434" t="str">
        <f>INDEX(Location_data[Location],MATCH(Consolidated_sheets[[#This Row],[Patient_ID]],Location_data[Patient_ID],0))</f>
        <v>New York</v>
      </c>
      <c r="K3434" t="str">
        <f>INDEX(Insurance_data[Insurance_Type],MATCH(Consolidated_sheets[[#This Row],[Patient_ID]],Insurance_data[Patient_ID],0))</f>
        <v>None</v>
      </c>
      <c r="L3434" s="6">
        <f>INDEX(Insurance_data[Insurance_Amount],MATCH(Consolidated_sheets[[#This Row],[Patient_ID]],Insurance_data[Patient_ID],0))</f>
        <v>894.02</v>
      </c>
    </row>
    <row r="3435" spans="1:12" x14ac:dyDescent="0.3">
      <c r="A3435" t="s">
        <v>856</v>
      </c>
      <c r="B3435" t="s">
        <v>5954</v>
      </c>
      <c r="C3435" s="6">
        <v>175.26</v>
      </c>
      <c r="D3435" s="1">
        <v>44361.160022860407</v>
      </c>
      <c r="E3435" s="1" t="str">
        <f>TEXT(Consolidated_sheets[[#This Row],[Date]],"yyyy")</f>
        <v>2021</v>
      </c>
      <c r="F3435" s="1" t="str">
        <f>TEXT(Consolidated_sheets[[#This Row],[Date]],"mmmm")</f>
        <v>June</v>
      </c>
      <c r="G3435" t="str">
        <f>INDEX(Patient_data[Patient_Name],MATCH(Consolidated_sheets[[#This Row],[Patient_ID]],Patient_data[Patient_ID],0))</f>
        <v>Daniel Reyes</v>
      </c>
      <c r="H3435">
        <f>INDEX(Patient_data[Age],MATCH(Consolidated_sheets[[#This Row],[Patient_ID]],Patient_data[Patient_ID],0))</f>
        <v>63</v>
      </c>
      <c r="I3435" t="str">
        <f>INDEX(Patient_data[Gender],MATCH(Consolidated_sheets[[#This Row],[Patient_ID]],Patient_data[Patient_ID],0))</f>
        <v>Male</v>
      </c>
      <c r="J3435" t="str">
        <f>INDEX(Location_data[Location],MATCH(Consolidated_sheets[[#This Row],[Patient_ID]],Location_data[Patient_ID],0))</f>
        <v>Phoenix</v>
      </c>
      <c r="K3435" t="str">
        <f>INDEX(Insurance_data[Insurance_Type],MATCH(Consolidated_sheets[[#This Row],[Patient_ID]],Insurance_data[Patient_ID],0))</f>
        <v>Private</v>
      </c>
      <c r="L3435" s="6">
        <f>INDEX(Insurance_data[Insurance_Amount],MATCH(Consolidated_sheets[[#This Row],[Patient_ID]],Insurance_data[Patient_ID],0))</f>
        <v>7914.29</v>
      </c>
    </row>
    <row r="3436" spans="1:12" x14ac:dyDescent="0.3">
      <c r="A3436" t="s">
        <v>2062</v>
      </c>
      <c r="B3436" t="s">
        <v>5955</v>
      </c>
      <c r="C3436" s="6">
        <v>3439.24</v>
      </c>
      <c r="D3436" s="1">
        <v>44361.420774396327</v>
      </c>
      <c r="E3436" s="1" t="str">
        <f>TEXT(Consolidated_sheets[[#This Row],[Date]],"yyyy")</f>
        <v>2021</v>
      </c>
      <c r="F3436" s="1" t="str">
        <f>TEXT(Consolidated_sheets[[#This Row],[Date]],"mmmm")</f>
        <v>June</v>
      </c>
      <c r="G3436" t="str">
        <f>INDEX(Patient_data[Patient_Name],MATCH(Consolidated_sheets[[#This Row],[Patient_ID]],Patient_data[Patient_ID],0))</f>
        <v>Matthew Moran</v>
      </c>
      <c r="H3436">
        <f>INDEX(Patient_data[Age],MATCH(Consolidated_sheets[[#This Row],[Patient_ID]],Patient_data[Patient_ID],0))</f>
        <v>22</v>
      </c>
      <c r="I3436" t="str">
        <f>INDEX(Patient_data[Gender],MATCH(Consolidated_sheets[[#This Row],[Patient_ID]],Patient_data[Patient_ID],0))</f>
        <v>Male</v>
      </c>
      <c r="J3436" t="str">
        <f>INDEX(Location_data[Location],MATCH(Consolidated_sheets[[#This Row],[Patient_ID]],Location_data[Patient_ID],0))</f>
        <v>Houston</v>
      </c>
      <c r="K3436" t="str">
        <f>INDEX(Insurance_data[Insurance_Type],MATCH(Consolidated_sheets[[#This Row],[Patient_ID]],Insurance_data[Patient_ID],0))</f>
        <v>None</v>
      </c>
      <c r="L3436" s="6">
        <f>INDEX(Insurance_data[Insurance_Amount],MATCH(Consolidated_sheets[[#This Row],[Patient_ID]],Insurance_data[Patient_ID],0))</f>
        <v>1495.2</v>
      </c>
    </row>
    <row r="3437" spans="1:12" x14ac:dyDescent="0.3">
      <c r="A3437" t="s">
        <v>1948</v>
      </c>
      <c r="B3437" t="s">
        <v>5955</v>
      </c>
      <c r="C3437" s="6">
        <v>1943.6</v>
      </c>
      <c r="D3437" s="1">
        <v>44361.681525932268</v>
      </c>
      <c r="E3437" s="1" t="str">
        <f>TEXT(Consolidated_sheets[[#This Row],[Date]],"yyyy")</f>
        <v>2021</v>
      </c>
      <c r="F3437" s="1" t="str">
        <f>TEXT(Consolidated_sheets[[#This Row],[Date]],"mmmm")</f>
        <v>June</v>
      </c>
      <c r="G3437" t="str">
        <f>INDEX(Patient_data[Patient_Name],MATCH(Consolidated_sheets[[#This Row],[Patient_ID]],Patient_data[Patient_ID],0))</f>
        <v>Mr. Rick Carr</v>
      </c>
      <c r="H3437">
        <f>INDEX(Patient_data[Age],MATCH(Consolidated_sheets[[#This Row],[Patient_ID]],Patient_data[Patient_ID],0))</f>
        <v>45</v>
      </c>
      <c r="I3437" t="str">
        <f>INDEX(Patient_data[Gender],MATCH(Consolidated_sheets[[#This Row],[Patient_ID]],Patient_data[Patient_ID],0))</f>
        <v>Female</v>
      </c>
      <c r="J3437" t="str">
        <f>INDEX(Location_data[Location],MATCH(Consolidated_sheets[[#This Row],[Patient_ID]],Location_data[Patient_ID],0))</f>
        <v>Chicago</v>
      </c>
      <c r="K3437" t="str">
        <f>INDEX(Insurance_data[Insurance_Type],MATCH(Consolidated_sheets[[#This Row],[Patient_ID]],Insurance_data[Patient_ID],0))</f>
        <v>Private</v>
      </c>
      <c r="L3437" s="6">
        <f>INDEX(Insurance_data[Insurance_Amount],MATCH(Consolidated_sheets[[#This Row],[Patient_ID]],Insurance_data[Patient_ID],0))</f>
        <v>1547.38</v>
      </c>
    </row>
    <row r="3438" spans="1:12" x14ac:dyDescent="0.3">
      <c r="A3438" t="s">
        <v>359</v>
      </c>
      <c r="B3438" t="s">
        <v>5952</v>
      </c>
      <c r="C3438" s="6">
        <v>3589.65</v>
      </c>
      <c r="D3438" s="1">
        <v>44361.942277468203</v>
      </c>
      <c r="E3438" s="1" t="str">
        <f>TEXT(Consolidated_sheets[[#This Row],[Date]],"yyyy")</f>
        <v>2021</v>
      </c>
      <c r="F3438" s="1" t="str">
        <f>TEXT(Consolidated_sheets[[#This Row],[Date]],"mmmm")</f>
        <v>June</v>
      </c>
      <c r="G3438" t="str">
        <f>INDEX(Patient_data[Patient_Name],MATCH(Consolidated_sheets[[#This Row],[Patient_ID]],Patient_data[Patient_ID],0))</f>
        <v>Casey Mayo</v>
      </c>
      <c r="H3438">
        <f>INDEX(Patient_data[Age],MATCH(Consolidated_sheets[[#This Row],[Patient_ID]],Patient_data[Patient_ID],0))</f>
        <v>58</v>
      </c>
      <c r="I3438" t="str">
        <f>INDEX(Patient_data[Gender],MATCH(Consolidated_sheets[[#This Row],[Patient_ID]],Patient_data[Patient_ID],0))</f>
        <v>Female</v>
      </c>
      <c r="J3438" t="str">
        <f>INDEX(Location_data[Location],MATCH(Consolidated_sheets[[#This Row],[Patient_ID]],Location_data[Patient_ID],0))</f>
        <v>New York</v>
      </c>
      <c r="K3438" t="str">
        <f>INDEX(Insurance_data[Insurance_Type],MATCH(Consolidated_sheets[[#This Row],[Patient_ID]],Insurance_data[Patient_ID],0))</f>
        <v>None</v>
      </c>
      <c r="L3438" s="6">
        <f>INDEX(Insurance_data[Insurance_Amount],MATCH(Consolidated_sheets[[#This Row],[Patient_ID]],Insurance_data[Patient_ID],0))</f>
        <v>6217.93</v>
      </c>
    </row>
    <row r="3439" spans="1:12" x14ac:dyDescent="0.3">
      <c r="A3439" t="s">
        <v>1384</v>
      </c>
      <c r="B3439" t="s">
        <v>5954</v>
      </c>
      <c r="C3439" s="6">
        <v>1750.62</v>
      </c>
      <c r="D3439" s="1">
        <v>44362.203029004137</v>
      </c>
      <c r="E3439" s="1" t="str">
        <f>TEXT(Consolidated_sheets[[#This Row],[Date]],"yyyy")</f>
        <v>2021</v>
      </c>
      <c r="F3439" s="1" t="str">
        <f>TEXT(Consolidated_sheets[[#This Row],[Date]],"mmmm")</f>
        <v>June</v>
      </c>
      <c r="G3439" t="str">
        <f>INDEX(Patient_data[Patient_Name],MATCH(Consolidated_sheets[[#This Row],[Patient_ID]],Patient_data[Patient_ID],0))</f>
        <v>Harold Villanueva</v>
      </c>
      <c r="H3439">
        <f>INDEX(Patient_data[Age],MATCH(Consolidated_sheets[[#This Row],[Patient_ID]],Patient_data[Patient_ID],0))</f>
        <v>31</v>
      </c>
      <c r="I3439" t="str">
        <f>INDEX(Patient_data[Gender],MATCH(Consolidated_sheets[[#This Row],[Patient_ID]],Patient_data[Patient_ID],0))</f>
        <v>Female</v>
      </c>
      <c r="J3439" t="str">
        <f>INDEX(Location_data[Location],MATCH(Consolidated_sheets[[#This Row],[Patient_ID]],Location_data[Patient_ID],0))</f>
        <v>New York</v>
      </c>
      <c r="K3439" t="str">
        <f>INDEX(Insurance_data[Insurance_Type],MATCH(Consolidated_sheets[[#This Row],[Patient_ID]],Insurance_data[Patient_ID],0))</f>
        <v>Public</v>
      </c>
      <c r="L3439" s="6">
        <f>INDEX(Insurance_data[Insurance_Amount],MATCH(Consolidated_sheets[[#This Row],[Patient_ID]],Insurance_data[Patient_ID],0))</f>
        <v>7554.49</v>
      </c>
    </row>
    <row r="3440" spans="1:12" x14ac:dyDescent="0.3">
      <c r="A3440" t="s">
        <v>2612</v>
      </c>
      <c r="B3440" t="s">
        <v>5953</v>
      </c>
      <c r="C3440" s="6">
        <v>3660.69</v>
      </c>
      <c r="D3440" s="1">
        <v>44362.463780540071</v>
      </c>
      <c r="E3440" s="1" t="str">
        <f>TEXT(Consolidated_sheets[[#This Row],[Date]],"yyyy")</f>
        <v>2021</v>
      </c>
      <c r="F3440" s="1" t="str">
        <f>TEXT(Consolidated_sheets[[#This Row],[Date]],"mmmm")</f>
        <v>June</v>
      </c>
      <c r="G3440" t="str">
        <f>INDEX(Patient_data[Patient_Name],MATCH(Consolidated_sheets[[#This Row],[Patient_ID]],Patient_data[Patient_ID],0))</f>
        <v>Frank Jennings</v>
      </c>
      <c r="H3440">
        <f>INDEX(Patient_data[Age],MATCH(Consolidated_sheets[[#This Row],[Patient_ID]],Patient_data[Patient_ID],0))</f>
        <v>46</v>
      </c>
      <c r="I3440" t="str">
        <f>INDEX(Patient_data[Gender],MATCH(Consolidated_sheets[[#This Row],[Patient_ID]],Patient_data[Patient_ID],0))</f>
        <v>Male</v>
      </c>
      <c r="J3440" t="str">
        <f>INDEX(Location_data[Location],MATCH(Consolidated_sheets[[#This Row],[Patient_ID]],Location_data[Patient_ID],0))</f>
        <v>Phoenix</v>
      </c>
      <c r="K3440" t="str">
        <f>INDEX(Insurance_data[Insurance_Type],MATCH(Consolidated_sheets[[#This Row],[Patient_ID]],Insurance_data[Patient_ID],0))</f>
        <v>None</v>
      </c>
      <c r="L3440" s="6">
        <f>INDEX(Insurance_data[Insurance_Amount],MATCH(Consolidated_sheets[[#This Row],[Patient_ID]],Insurance_data[Patient_ID],0))</f>
        <v>4145.75</v>
      </c>
    </row>
    <row r="3441" spans="1:12" x14ac:dyDescent="0.3">
      <c r="A3441" t="s">
        <v>2176</v>
      </c>
      <c r="B3441" t="s">
        <v>5954</v>
      </c>
      <c r="C3441" s="6">
        <v>3712.13</v>
      </c>
      <c r="D3441" s="1">
        <v>44362.724532075998</v>
      </c>
      <c r="E3441" s="1" t="str">
        <f>TEXT(Consolidated_sheets[[#This Row],[Date]],"yyyy")</f>
        <v>2021</v>
      </c>
      <c r="F3441" s="1" t="str">
        <f>TEXT(Consolidated_sheets[[#This Row],[Date]],"mmmm")</f>
        <v>June</v>
      </c>
      <c r="G3441" t="str">
        <f>INDEX(Patient_data[Patient_Name],MATCH(Consolidated_sheets[[#This Row],[Patient_ID]],Patient_data[Patient_ID],0))</f>
        <v>Ronald Lang</v>
      </c>
      <c r="H3441">
        <f>INDEX(Patient_data[Age],MATCH(Consolidated_sheets[[#This Row],[Patient_ID]],Patient_data[Patient_ID],0))</f>
        <v>50</v>
      </c>
      <c r="I3441" t="str">
        <f>INDEX(Patient_data[Gender],MATCH(Consolidated_sheets[[#This Row],[Patient_ID]],Patient_data[Patient_ID],0))</f>
        <v>Female</v>
      </c>
      <c r="J3441" t="str">
        <f>INDEX(Location_data[Location],MATCH(Consolidated_sheets[[#This Row],[Patient_ID]],Location_data[Patient_ID],0))</f>
        <v>Chicago</v>
      </c>
      <c r="K3441" t="str">
        <f>INDEX(Insurance_data[Insurance_Type],MATCH(Consolidated_sheets[[#This Row],[Patient_ID]],Insurance_data[Patient_ID],0))</f>
        <v>Private</v>
      </c>
      <c r="L3441" s="6">
        <f>INDEX(Insurance_data[Insurance_Amount],MATCH(Consolidated_sheets[[#This Row],[Patient_ID]],Insurance_data[Patient_ID],0))</f>
        <v>4590.1899999999996</v>
      </c>
    </row>
    <row r="3442" spans="1:12" x14ac:dyDescent="0.3">
      <c r="A3442" t="s">
        <v>24</v>
      </c>
      <c r="B3442" t="s">
        <v>5952</v>
      </c>
      <c r="C3442" s="6">
        <v>3407.05</v>
      </c>
      <c r="D3442" s="1">
        <v>44362.985283611953</v>
      </c>
      <c r="E3442" s="1" t="str">
        <f>TEXT(Consolidated_sheets[[#This Row],[Date]],"yyyy")</f>
        <v>2021</v>
      </c>
      <c r="F3442" s="1" t="str">
        <f>TEXT(Consolidated_sheets[[#This Row],[Date]],"mmmm")</f>
        <v>June</v>
      </c>
      <c r="G3442" t="str">
        <f>INDEX(Patient_data[Patient_Name],MATCH(Consolidated_sheets[[#This Row],[Patient_ID]],Patient_data[Patient_ID],0))</f>
        <v>Mr. Eric Bowers II</v>
      </c>
      <c r="H3442">
        <f>INDEX(Patient_data[Age],MATCH(Consolidated_sheets[[#This Row],[Patient_ID]],Patient_data[Patient_ID],0))</f>
        <v>43</v>
      </c>
      <c r="I3442" t="str">
        <f>INDEX(Patient_data[Gender],MATCH(Consolidated_sheets[[#This Row],[Patient_ID]],Patient_data[Patient_ID],0))</f>
        <v>Female</v>
      </c>
      <c r="J3442" t="str">
        <f>INDEX(Location_data[Location],MATCH(Consolidated_sheets[[#This Row],[Patient_ID]],Location_data[Patient_ID],0))</f>
        <v>New York</v>
      </c>
      <c r="K3442" t="str">
        <f>INDEX(Insurance_data[Insurance_Type],MATCH(Consolidated_sheets[[#This Row],[Patient_ID]],Insurance_data[Patient_ID],0))</f>
        <v>None</v>
      </c>
      <c r="L3442" s="6">
        <f>INDEX(Insurance_data[Insurance_Amount],MATCH(Consolidated_sheets[[#This Row],[Patient_ID]],Insurance_data[Patient_ID],0))</f>
        <v>2914.23</v>
      </c>
    </row>
    <row r="3443" spans="1:12" x14ac:dyDescent="0.3">
      <c r="A3443" t="s">
        <v>480</v>
      </c>
      <c r="B3443" t="s">
        <v>5952</v>
      </c>
      <c r="C3443" s="6">
        <v>699.3</v>
      </c>
      <c r="D3443" s="1">
        <v>44363.246035147873</v>
      </c>
      <c r="E3443" s="1" t="str">
        <f>TEXT(Consolidated_sheets[[#This Row],[Date]],"yyyy")</f>
        <v>2021</v>
      </c>
      <c r="F3443" s="1" t="str">
        <f>TEXT(Consolidated_sheets[[#This Row],[Date]],"mmmm")</f>
        <v>June</v>
      </c>
      <c r="G3443" t="str">
        <f>INDEX(Patient_data[Patient_Name],MATCH(Consolidated_sheets[[#This Row],[Patient_ID]],Patient_data[Patient_ID],0))</f>
        <v>Kari Richards</v>
      </c>
      <c r="H3443">
        <f>INDEX(Patient_data[Age],MATCH(Consolidated_sheets[[#This Row],[Patient_ID]],Patient_data[Patient_ID],0))</f>
        <v>89</v>
      </c>
      <c r="I3443" t="str">
        <f>INDEX(Patient_data[Gender],MATCH(Consolidated_sheets[[#This Row],[Patient_ID]],Patient_data[Patient_ID],0))</f>
        <v>Female</v>
      </c>
      <c r="J3443" t="str">
        <f>INDEX(Location_data[Location],MATCH(Consolidated_sheets[[#This Row],[Patient_ID]],Location_data[Patient_ID],0))</f>
        <v>Phoenix</v>
      </c>
      <c r="K3443" t="str">
        <f>INDEX(Insurance_data[Insurance_Type],MATCH(Consolidated_sheets[[#This Row],[Patient_ID]],Insurance_data[Patient_ID],0))</f>
        <v>Public</v>
      </c>
      <c r="L3443" s="6">
        <f>INDEX(Insurance_data[Insurance_Amount],MATCH(Consolidated_sheets[[#This Row],[Patient_ID]],Insurance_data[Patient_ID],0))</f>
        <v>5699.01</v>
      </c>
    </row>
    <row r="3444" spans="1:12" x14ac:dyDescent="0.3">
      <c r="A3444" t="s">
        <v>1110</v>
      </c>
      <c r="B3444" t="s">
        <v>5954</v>
      </c>
      <c r="C3444" s="6">
        <v>1022.13</v>
      </c>
      <c r="D3444" s="1">
        <v>44363.506786683807</v>
      </c>
      <c r="E3444" s="1" t="str">
        <f>TEXT(Consolidated_sheets[[#This Row],[Date]],"yyyy")</f>
        <v>2021</v>
      </c>
      <c r="F3444" s="1" t="str">
        <f>TEXT(Consolidated_sheets[[#This Row],[Date]],"mmmm")</f>
        <v>June</v>
      </c>
      <c r="G3444" t="str">
        <f>INDEX(Patient_data[Patient_Name],MATCH(Consolidated_sheets[[#This Row],[Patient_ID]],Patient_data[Patient_ID],0))</f>
        <v>Natalie Spencer</v>
      </c>
      <c r="H3444">
        <f>INDEX(Patient_data[Age],MATCH(Consolidated_sheets[[#This Row],[Patient_ID]],Patient_data[Patient_ID],0))</f>
        <v>73</v>
      </c>
      <c r="I3444" t="str">
        <f>INDEX(Patient_data[Gender],MATCH(Consolidated_sheets[[#This Row],[Patient_ID]],Patient_data[Patient_ID],0))</f>
        <v>Female</v>
      </c>
      <c r="J3444" t="str">
        <f>INDEX(Location_data[Location],MATCH(Consolidated_sheets[[#This Row],[Patient_ID]],Location_data[Patient_ID],0))</f>
        <v>Phoenix</v>
      </c>
      <c r="K3444" t="str">
        <f>INDEX(Insurance_data[Insurance_Type],MATCH(Consolidated_sheets[[#This Row],[Patient_ID]],Insurance_data[Patient_ID],0))</f>
        <v>Private</v>
      </c>
      <c r="L3444" s="6">
        <f>INDEX(Insurance_data[Insurance_Amount],MATCH(Consolidated_sheets[[#This Row],[Patient_ID]],Insurance_data[Patient_ID],0))</f>
        <v>5638.93</v>
      </c>
    </row>
    <row r="3445" spans="1:12" x14ac:dyDescent="0.3">
      <c r="A3445" t="s">
        <v>2892</v>
      </c>
      <c r="B3445" t="s">
        <v>5954</v>
      </c>
      <c r="C3445" s="6">
        <v>4366.67</v>
      </c>
      <c r="D3445" s="1">
        <v>44363.767538219749</v>
      </c>
      <c r="E3445" s="1" t="str">
        <f>TEXT(Consolidated_sheets[[#This Row],[Date]],"yyyy")</f>
        <v>2021</v>
      </c>
      <c r="F3445" s="1" t="str">
        <f>TEXT(Consolidated_sheets[[#This Row],[Date]],"mmmm")</f>
        <v>June</v>
      </c>
      <c r="G3445" t="str">
        <f>INDEX(Patient_data[Patient_Name],MATCH(Consolidated_sheets[[#This Row],[Patient_ID]],Patient_data[Patient_ID],0))</f>
        <v>Jennifer Miller</v>
      </c>
      <c r="H3445">
        <f>INDEX(Patient_data[Age],MATCH(Consolidated_sheets[[#This Row],[Patient_ID]],Patient_data[Patient_ID],0))</f>
        <v>40</v>
      </c>
      <c r="I3445" t="str">
        <f>INDEX(Patient_data[Gender],MATCH(Consolidated_sheets[[#This Row],[Patient_ID]],Patient_data[Patient_ID],0))</f>
        <v>Male</v>
      </c>
      <c r="J3445" t="str">
        <f>INDEX(Location_data[Location],MATCH(Consolidated_sheets[[#This Row],[Patient_ID]],Location_data[Patient_ID],0))</f>
        <v>New York</v>
      </c>
      <c r="K3445" t="str">
        <f>INDEX(Insurance_data[Insurance_Type],MATCH(Consolidated_sheets[[#This Row],[Patient_ID]],Insurance_data[Patient_ID],0))</f>
        <v>Public</v>
      </c>
      <c r="L3445" s="6">
        <f>INDEX(Insurance_data[Insurance_Amount],MATCH(Consolidated_sheets[[#This Row],[Patient_ID]],Insurance_data[Patient_ID],0))</f>
        <v>8020.96</v>
      </c>
    </row>
    <row r="3446" spans="1:12" x14ac:dyDescent="0.3">
      <c r="A3446" t="s">
        <v>2269</v>
      </c>
      <c r="B3446" t="s">
        <v>5952</v>
      </c>
      <c r="C3446" s="6">
        <v>3384.71</v>
      </c>
      <c r="D3446" s="1">
        <v>44364.028289755668</v>
      </c>
      <c r="E3446" s="1" t="str">
        <f>TEXT(Consolidated_sheets[[#This Row],[Date]],"yyyy")</f>
        <v>2021</v>
      </c>
      <c r="F3446" s="1" t="str">
        <f>TEXT(Consolidated_sheets[[#This Row],[Date]],"mmmm")</f>
        <v>June</v>
      </c>
      <c r="G3446" t="str">
        <f>INDEX(Patient_data[Patient_Name],MATCH(Consolidated_sheets[[#This Row],[Patient_ID]],Patient_data[Patient_ID],0))</f>
        <v>Melinda Guerrero DDS</v>
      </c>
      <c r="H3446">
        <f>INDEX(Patient_data[Age],MATCH(Consolidated_sheets[[#This Row],[Patient_ID]],Patient_data[Patient_ID],0))</f>
        <v>30</v>
      </c>
      <c r="I3446" t="str">
        <f>INDEX(Patient_data[Gender],MATCH(Consolidated_sheets[[#This Row],[Patient_ID]],Patient_data[Patient_ID],0))</f>
        <v>Female</v>
      </c>
      <c r="J3446" t="str">
        <f>INDEX(Location_data[Location],MATCH(Consolidated_sheets[[#This Row],[Patient_ID]],Location_data[Patient_ID],0))</f>
        <v>Los Angeles</v>
      </c>
      <c r="K3446" t="str">
        <f>INDEX(Insurance_data[Insurance_Type],MATCH(Consolidated_sheets[[#This Row],[Patient_ID]],Insurance_data[Patient_ID],0))</f>
        <v>Public</v>
      </c>
      <c r="L3446" s="6">
        <f>INDEX(Insurance_data[Insurance_Amount],MATCH(Consolidated_sheets[[#This Row],[Patient_ID]],Insurance_data[Patient_ID],0))</f>
        <v>1391.34</v>
      </c>
    </row>
    <row r="3447" spans="1:12" x14ac:dyDescent="0.3">
      <c r="A3447" t="s">
        <v>1430</v>
      </c>
      <c r="B3447" t="s">
        <v>5955</v>
      </c>
      <c r="C3447" s="6">
        <v>1033.78</v>
      </c>
      <c r="D3447" s="1">
        <v>44364.289041291609</v>
      </c>
      <c r="E3447" s="1" t="str">
        <f>TEXT(Consolidated_sheets[[#This Row],[Date]],"yyyy")</f>
        <v>2021</v>
      </c>
      <c r="F3447" s="1" t="str">
        <f>TEXT(Consolidated_sheets[[#This Row],[Date]],"mmmm")</f>
        <v>June</v>
      </c>
      <c r="G3447" t="str">
        <f>INDEX(Patient_data[Patient_Name],MATCH(Consolidated_sheets[[#This Row],[Patient_ID]],Patient_data[Patient_ID],0))</f>
        <v>Kristen May</v>
      </c>
      <c r="H3447">
        <f>INDEX(Patient_data[Age],MATCH(Consolidated_sheets[[#This Row],[Patient_ID]],Patient_data[Patient_ID],0))</f>
        <v>52</v>
      </c>
      <c r="I3447" t="str">
        <f>INDEX(Patient_data[Gender],MATCH(Consolidated_sheets[[#This Row],[Patient_ID]],Patient_data[Patient_ID],0))</f>
        <v>Male</v>
      </c>
      <c r="J3447" t="str">
        <f>INDEX(Location_data[Location],MATCH(Consolidated_sheets[[#This Row],[Patient_ID]],Location_data[Patient_ID],0))</f>
        <v>New York</v>
      </c>
      <c r="K3447" t="str">
        <f>INDEX(Insurance_data[Insurance_Type],MATCH(Consolidated_sheets[[#This Row],[Patient_ID]],Insurance_data[Patient_ID],0))</f>
        <v>Public</v>
      </c>
      <c r="L3447" s="6">
        <f>INDEX(Insurance_data[Insurance_Amount],MATCH(Consolidated_sheets[[#This Row],[Patient_ID]],Insurance_data[Patient_ID],0))</f>
        <v>9731.4500000000007</v>
      </c>
    </row>
    <row r="3448" spans="1:12" x14ac:dyDescent="0.3">
      <c r="A3448" t="s">
        <v>2631</v>
      </c>
      <c r="B3448" t="s">
        <v>5952</v>
      </c>
      <c r="C3448" s="6">
        <v>2354.06</v>
      </c>
      <c r="D3448" s="1">
        <v>44364.549792827544</v>
      </c>
      <c r="E3448" s="1" t="str">
        <f>TEXT(Consolidated_sheets[[#This Row],[Date]],"yyyy")</f>
        <v>2021</v>
      </c>
      <c r="F3448" s="1" t="str">
        <f>TEXT(Consolidated_sheets[[#This Row],[Date]],"mmmm")</f>
        <v>June</v>
      </c>
      <c r="G3448" t="str">
        <f>INDEX(Patient_data[Patient_Name],MATCH(Consolidated_sheets[[#This Row],[Patient_ID]],Patient_data[Patient_ID],0))</f>
        <v>Kelly Ruiz</v>
      </c>
      <c r="H3448">
        <f>INDEX(Patient_data[Age],MATCH(Consolidated_sheets[[#This Row],[Patient_ID]],Patient_data[Patient_ID],0))</f>
        <v>25</v>
      </c>
      <c r="I3448" t="str">
        <f>INDEX(Patient_data[Gender],MATCH(Consolidated_sheets[[#This Row],[Patient_ID]],Patient_data[Patient_ID],0))</f>
        <v>Female</v>
      </c>
      <c r="J3448" t="str">
        <f>INDEX(Location_data[Location],MATCH(Consolidated_sheets[[#This Row],[Patient_ID]],Location_data[Patient_ID],0))</f>
        <v>New York</v>
      </c>
      <c r="K3448" t="str">
        <f>INDEX(Insurance_data[Insurance_Type],MATCH(Consolidated_sheets[[#This Row],[Patient_ID]],Insurance_data[Patient_ID],0))</f>
        <v>Private</v>
      </c>
      <c r="L3448" s="6">
        <f>INDEX(Insurance_data[Insurance_Amount],MATCH(Consolidated_sheets[[#This Row],[Patient_ID]],Insurance_data[Patient_ID],0))</f>
        <v>6242.96</v>
      </c>
    </row>
    <row r="3449" spans="1:12" x14ac:dyDescent="0.3">
      <c r="A3449" t="s">
        <v>1714</v>
      </c>
      <c r="B3449" t="s">
        <v>5952</v>
      </c>
      <c r="C3449" s="6">
        <v>1005.42</v>
      </c>
      <c r="D3449" s="1">
        <v>44364.81054436347</v>
      </c>
      <c r="E3449" s="1" t="str">
        <f>TEXT(Consolidated_sheets[[#This Row],[Date]],"yyyy")</f>
        <v>2021</v>
      </c>
      <c r="F3449" s="1" t="str">
        <f>TEXT(Consolidated_sheets[[#This Row],[Date]],"mmmm")</f>
        <v>June</v>
      </c>
      <c r="G3449" t="str">
        <f>INDEX(Patient_data[Patient_Name],MATCH(Consolidated_sheets[[#This Row],[Patient_ID]],Patient_data[Patient_ID],0))</f>
        <v>Sara Gutierrez</v>
      </c>
      <c r="H3449">
        <f>INDEX(Patient_data[Age],MATCH(Consolidated_sheets[[#This Row],[Patient_ID]],Patient_data[Patient_ID],0))</f>
        <v>85</v>
      </c>
      <c r="I3449" t="str">
        <f>INDEX(Patient_data[Gender],MATCH(Consolidated_sheets[[#This Row],[Patient_ID]],Patient_data[Patient_ID],0))</f>
        <v>Male</v>
      </c>
      <c r="J3449" t="str">
        <f>INDEX(Location_data[Location],MATCH(Consolidated_sheets[[#This Row],[Patient_ID]],Location_data[Patient_ID],0))</f>
        <v>Los Angeles</v>
      </c>
      <c r="K3449" t="str">
        <f>INDEX(Insurance_data[Insurance_Type],MATCH(Consolidated_sheets[[#This Row],[Patient_ID]],Insurance_data[Patient_ID],0))</f>
        <v>None</v>
      </c>
      <c r="L3449" s="6">
        <f>INDEX(Insurance_data[Insurance_Amount],MATCH(Consolidated_sheets[[#This Row],[Patient_ID]],Insurance_data[Patient_ID],0))</f>
        <v>3923.42</v>
      </c>
    </row>
    <row r="3450" spans="1:12" x14ac:dyDescent="0.3">
      <c r="A3450" t="s">
        <v>242</v>
      </c>
      <c r="B3450" t="s">
        <v>5955</v>
      </c>
      <c r="C3450" s="6">
        <v>2661.72</v>
      </c>
      <c r="D3450" s="1">
        <v>44365.071295899412</v>
      </c>
      <c r="E3450" s="1" t="str">
        <f>TEXT(Consolidated_sheets[[#This Row],[Date]],"yyyy")</f>
        <v>2021</v>
      </c>
      <c r="F3450" s="1" t="str">
        <f>TEXT(Consolidated_sheets[[#This Row],[Date]],"mmmm")</f>
        <v>June</v>
      </c>
      <c r="G3450" t="str">
        <f>INDEX(Patient_data[Patient_Name],MATCH(Consolidated_sheets[[#This Row],[Patient_ID]],Patient_data[Patient_ID],0))</f>
        <v>Sean Barber</v>
      </c>
      <c r="H3450">
        <f>INDEX(Patient_data[Age],MATCH(Consolidated_sheets[[#This Row],[Patient_ID]],Patient_data[Patient_ID],0))</f>
        <v>19</v>
      </c>
      <c r="I3450" t="str">
        <f>INDEX(Patient_data[Gender],MATCH(Consolidated_sheets[[#This Row],[Patient_ID]],Patient_data[Patient_ID],0))</f>
        <v>Female</v>
      </c>
      <c r="J3450" t="str">
        <f>INDEX(Location_data[Location],MATCH(Consolidated_sheets[[#This Row],[Patient_ID]],Location_data[Patient_ID],0))</f>
        <v>New York</v>
      </c>
      <c r="K3450" t="str">
        <f>INDEX(Insurance_data[Insurance_Type],MATCH(Consolidated_sheets[[#This Row],[Patient_ID]],Insurance_data[Patient_ID],0))</f>
        <v>Public</v>
      </c>
      <c r="L3450" s="6">
        <f>INDEX(Insurance_data[Insurance_Amount],MATCH(Consolidated_sheets[[#This Row],[Patient_ID]],Insurance_data[Patient_ID],0))</f>
        <v>497.31</v>
      </c>
    </row>
    <row r="3451" spans="1:12" x14ac:dyDescent="0.3">
      <c r="A3451" t="s">
        <v>1892</v>
      </c>
      <c r="B3451" t="s">
        <v>5953</v>
      </c>
      <c r="C3451" s="6">
        <v>3831.93</v>
      </c>
      <c r="D3451" s="1">
        <v>44365.332047435353</v>
      </c>
      <c r="E3451" s="1" t="str">
        <f>TEXT(Consolidated_sheets[[#This Row],[Date]],"yyyy")</f>
        <v>2021</v>
      </c>
      <c r="F3451" s="1" t="str">
        <f>TEXT(Consolidated_sheets[[#This Row],[Date]],"mmmm")</f>
        <v>June</v>
      </c>
      <c r="G3451" t="str">
        <f>INDEX(Patient_data[Patient_Name],MATCH(Consolidated_sheets[[#This Row],[Patient_ID]],Patient_data[Patient_ID],0))</f>
        <v>Sarah Hamilton</v>
      </c>
      <c r="H3451">
        <f>INDEX(Patient_data[Age],MATCH(Consolidated_sheets[[#This Row],[Patient_ID]],Patient_data[Patient_ID],0))</f>
        <v>62</v>
      </c>
      <c r="I3451" t="str">
        <f>INDEX(Patient_data[Gender],MATCH(Consolidated_sheets[[#This Row],[Patient_ID]],Patient_data[Patient_ID],0))</f>
        <v>Male</v>
      </c>
      <c r="J3451" t="str">
        <f>INDEX(Location_data[Location],MATCH(Consolidated_sheets[[#This Row],[Patient_ID]],Location_data[Patient_ID],0))</f>
        <v>Los Angeles</v>
      </c>
      <c r="K3451" t="str">
        <f>INDEX(Insurance_data[Insurance_Type],MATCH(Consolidated_sheets[[#This Row],[Patient_ID]],Insurance_data[Patient_ID],0))</f>
        <v>Public</v>
      </c>
      <c r="L3451" s="6">
        <f>INDEX(Insurance_data[Insurance_Amount],MATCH(Consolidated_sheets[[#This Row],[Patient_ID]],Insurance_data[Patient_ID],0))</f>
        <v>9979.85</v>
      </c>
    </row>
    <row r="3452" spans="1:12" x14ac:dyDescent="0.3">
      <c r="A3452" t="s">
        <v>2666</v>
      </c>
      <c r="B3452" t="s">
        <v>5955</v>
      </c>
      <c r="C3452" s="6">
        <v>845.65</v>
      </c>
      <c r="D3452" s="1">
        <v>44365.592798971273</v>
      </c>
      <c r="E3452" s="1" t="str">
        <f>TEXT(Consolidated_sheets[[#This Row],[Date]],"yyyy")</f>
        <v>2021</v>
      </c>
      <c r="F3452" s="1" t="str">
        <f>TEXT(Consolidated_sheets[[#This Row],[Date]],"mmmm")</f>
        <v>June</v>
      </c>
      <c r="G3452" t="str">
        <f>INDEX(Patient_data[Patient_Name],MATCH(Consolidated_sheets[[#This Row],[Patient_ID]],Patient_data[Patient_ID],0))</f>
        <v>Jasmine Foley</v>
      </c>
      <c r="H3452">
        <f>INDEX(Patient_data[Age],MATCH(Consolidated_sheets[[#This Row],[Patient_ID]],Patient_data[Patient_ID],0))</f>
        <v>58</v>
      </c>
      <c r="I3452" t="str">
        <f>INDEX(Patient_data[Gender],MATCH(Consolidated_sheets[[#This Row],[Patient_ID]],Patient_data[Patient_ID],0))</f>
        <v>Female</v>
      </c>
      <c r="J3452" t="str">
        <f>INDEX(Location_data[Location],MATCH(Consolidated_sheets[[#This Row],[Patient_ID]],Location_data[Patient_ID],0))</f>
        <v>Chicago</v>
      </c>
      <c r="K3452" t="str">
        <f>INDEX(Insurance_data[Insurance_Type],MATCH(Consolidated_sheets[[#This Row],[Patient_ID]],Insurance_data[Patient_ID],0))</f>
        <v>Private</v>
      </c>
      <c r="L3452" s="6">
        <f>INDEX(Insurance_data[Insurance_Amount],MATCH(Consolidated_sheets[[#This Row],[Patient_ID]],Insurance_data[Patient_ID],0))</f>
        <v>2856.57</v>
      </c>
    </row>
    <row r="3453" spans="1:12" x14ac:dyDescent="0.3">
      <c r="A3453" t="s">
        <v>1345</v>
      </c>
      <c r="B3453" t="s">
        <v>5955</v>
      </c>
      <c r="C3453" s="6">
        <v>1347.66</v>
      </c>
      <c r="D3453" s="1">
        <v>44365.853550507207</v>
      </c>
      <c r="E3453" s="1" t="str">
        <f>TEXT(Consolidated_sheets[[#This Row],[Date]],"yyyy")</f>
        <v>2021</v>
      </c>
      <c r="F3453" s="1" t="str">
        <f>TEXT(Consolidated_sheets[[#This Row],[Date]],"mmmm")</f>
        <v>June</v>
      </c>
      <c r="G3453" t="str">
        <f>INDEX(Patient_data[Patient_Name],MATCH(Consolidated_sheets[[#This Row],[Patient_ID]],Patient_data[Patient_ID],0))</f>
        <v>Jon Lawson</v>
      </c>
      <c r="H3453">
        <f>INDEX(Patient_data[Age],MATCH(Consolidated_sheets[[#This Row],[Patient_ID]],Patient_data[Patient_ID],0))</f>
        <v>80</v>
      </c>
      <c r="I3453" t="str">
        <f>INDEX(Patient_data[Gender],MATCH(Consolidated_sheets[[#This Row],[Patient_ID]],Patient_data[Patient_ID],0))</f>
        <v>Female</v>
      </c>
      <c r="J3453" t="str">
        <f>INDEX(Location_data[Location],MATCH(Consolidated_sheets[[#This Row],[Patient_ID]],Location_data[Patient_ID],0))</f>
        <v>Phoenix</v>
      </c>
      <c r="K3453" t="str">
        <f>INDEX(Insurance_data[Insurance_Type],MATCH(Consolidated_sheets[[#This Row],[Patient_ID]],Insurance_data[Patient_ID],0))</f>
        <v>Private</v>
      </c>
      <c r="L3453" s="6">
        <f>INDEX(Insurance_data[Insurance_Amount],MATCH(Consolidated_sheets[[#This Row],[Patient_ID]],Insurance_data[Patient_ID],0))</f>
        <v>3622.63</v>
      </c>
    </row>
    <row r="3454" spans="1:12" x14ac:dyDescent="0.3">
      <c r="A3454" t="s">
        <v>2972</v>
      </c>
      <c r="B3454" t="s">
        <v>5952</v>
      </c>
      <c r="C3454" s="6">
        <v>573.70000000000005</v>
      </c>
      <c r="D3454" s="1">
        <v>44366.114302043148</v>
      </c>
      <c r="E3454" s="1" t="str">
        <f>TEXT(Consolidated_sheets[[#This Row],[Date]],"yyyy")</f>
        <v>2021</v>
      </c>
      <c r="F3454" s="1" t="str">
        <f>TEXT(Consolidated_sheets[[#This Row],[Date]],"mmmm")</f>
        <v>June</v>
      </c>
      <c r="G3454" t="str">
        <f>INDEX(Patient_data[Patient_Name],MATCH(Consolidated_sheets[[#This Row],[Patient_ID]],Patient_data[Patient_ID],0))</f>
        <v>Thomas Odom</v>
      </c>
      <c r="H3454">
        <f>INDEX(Patient_data[Age],MATCH(Consolidated_sheets[[#This Row],[Patient_ID]],Patient_data[Patient_ID],0))</f>
        <v>78</v>
      </c>
      <c r="I3454" t="str">
        <f>INDEX(Patient_data[Gender],MATCH(Consolidated_sheets[[#This Row],[Patient_ID]],Patient_data[Patient_ID],0))</f>
        <v>Male</v>
      </c>
      <c r="J3454" t="str">
        <f>INDEX(Location_data[Location],MATCH(Consolidated_sheets[[#This Row],[Patient_ID]],Location_data[Patient_ID],0))</f>
        <v>Chicago</v>
      </c>
      <c r="K3454" t="str">
        <f>INDEX(Insurance_data[Insurance_Type],MATCH(Consolidated_sheets[[#This Row],[Patient_ID]],Insurance_data[Patient_ID],0))</f>
        <v>Public</v>
      </c>
      <c r="L3454" s="6">
        <f>INDEX(Insurance_data[Insurance_Amount],MATCH(Consolidated_sheets[[#This Row],[Patient_ID]],Insurance_data[Patient_ID],0))</f>
        <v>4520.92</v>
      </c>
    </row>
    <row r="3455" spans="1:12" x14ac:dyDescent="0.3">
      <c r="A3455" t="s">
        <v>1435</v>
      </c>
      <c r="B3455" t="s">
        <v>5953</v>
      </c>
      <c r="C3455" s="6">
        <v>2631.83</v>
      </c>
      <c r="D3455" s="1">
        <v>44366.375053579082</v>
      </c>
      <c r="E3455" s="1" t="str">
        <f>TEXT(Consolidated_sheets[[#This Row],[Date]],"yyyy")</f>
        <v>2021</v>
      </c>
      <c r="F3455" s="1" t="str">
        <f>TEXT(Consolidated_sheets[[#This Row],[Date]],"mmmm")</f>
        <v>June</v>
      </c>
      <c r="G3455" t="str">
        <f>INDEX(Patient_data[Patient_Name],MATCH(Consolidated_sheets[[#This Row],[Patient_ID]],Patient_data[Patient_ID],0))</f>
        <v>Terry Carey</v>
      </c>
      <c r="H3455">
        <f>INDEX(Patient_data[Age],MATCH(Consolidated_sheets[[#This Row],[Patient_ID]],Patient_data[Patient_ID],0))</f>
        <v>30</v>
      </c>
      <c r="I3455" t="str">
        <f>INDEX(Patient_data[Gender],MATCH(Consolidated_sheets[[#This Row],[Patient_ID]],Patient_data[Patient_ID],0))</f>
        <v>Male</v>
      </c>
      <c r="J3455" t="str">
        <f>INDEX(Location_data[Location],MATCH(Consolidated_sheets[[#This Row],[Patient_ID]],Location_data[Patient_ID],0))</f>
        <v>Houston</v>
      </c>
      <c r="K3455" t="str">
        <f>INDEX(Insurance_data[Insurance_Type],MATCH(Consolidated_sheets[[#This Row],[Patient_ID]],Insurance_data[Patient_ID],0))</f>
        <v>Public</v>
      </c>
      <c r="L3455" s="6">
        <f>INDEX(Insurance_data[Insurance_Amount],MATCH(Consolidated_sheets[[#This Row],[Patient_ID]],Insurance_data[Patient_ID],0))</f>
        <v>4281.34</v>
      </c>
    </row>
    <row r="3456" spans="1:12" x14ac:dyDescent="0.3">
      <c r="A3456" t="s">
        <v>107</v>
      </c>
      <c r="B3456" t="s">
        <v>5952</v>
      </c>
      <c r="C3456" s="6">
        <v>2258.5300000000002</v>
      </c>
      <c r="D3456" s="1">
        <v>44366.635805115009</v>
      </c>
      <c r="E3456" s="1" t="str">
        <f>TEXT(Consolidated_sheets[[#This Row],[Date]],"yyyy")</f>
        <v>2021</v>
      </c>
      <c r="F3456" s="1" t="str">
        <f>TEXT(Consolidated_sheets[[#This Row],[Date]],"mmmm")</f>
        <v>June</v>
      </c>
      <c r="G3456" t="str">
        <f>INDEX(Patient_data[Patient_Name],MATCH(Consolidated_sheets[[#This Row],[Patient_ID]],Patient_data[Patient_ID],0))</f>
        <v>Alejandra Horton</v>
      </c>
      <c r="H3456">
        <f>INDEX(Patient_data[Age],MATCH(Consolidated_sheets[[#This Row],[Patient_ID]],Patient_data[Patient_ID],0))</f>
        <v>68</v>
      </c>
      <c r="I3456" t="str">
        <f>INDEX(Patient_data[Gender],MATCH(Consolidated_sheets[[#This Row],[Patient_ID]],Patient_data[Patient_ID],0))</f>
        <v>Male</v>
      </c>
      <c r="J3456" t="str">
        <f>INDEX(Location_data[Location],MATCH(Consolidated_sheets[[#This Row],[Patient_ID]],Location_data[Patient_ID],0))</f>
        <v>New York</v>
      </c>
      <c r="K3456" t="str">
        <f>INDEX(Insurance_data[Insurance_Type],MATCH(Consolidated_sheets[[#This Row],[Patient_ID]],Insurance_data[Patient_ID],0))</f>
        <v>None</v>
      </c>
      <c r="L3456" s="6">
        <f>INDEX(Insurance_data[Insurance_Amount],MATCH(Consolidated_sheets[[#This Row],[Patient_ID]],Insurance_data[Patient_ID],0))</f>
        <v>1239.6300000000001</v>
      </c>
    </row>
    <row r="3457" spans="1:12" x14ac:dyDescent="0.3">
      <c r="A3457" t="s">
        <v>1474</v>
      </c>
      <c r="B3457" t="s">
        <v>5954</v>
      </c>
      <c r="C3457" s="6">
        <v>1222.3599999999999</v>
      </c>
      <c r="D3457" s="1">
        <v>44366.896556650951</v>
      </c>
      <c r="E3457" s="1" t="str">
        <f>TEXT(Consolidated_sheets[[#This Row],[Date]],"yyyy")</f>
        <v>2021</v>
      </c>
      <c r="F3457" s="1" t="str">
        <f>TEXT(Consolidated_sheets[[#This Row],[Date]],"mmmm")</f>
        <v>June</v>
      </c>
      <c r="G3457" t="str">
        <f>INDEX(Patient_data[Patient_Name],MATCH(Consolidated_sheets[[#This Row],[Patient_ID]],Patient_data[Patient_ID],0))</f>
        <v>Johnny Reynolds</v>
      </c>
      <c r="H3457">
        <f>INDEX(Patient_data[Age],MATCH(Consolidated_sheets[[#This Row],[Patient_ID]],Patient_data[Patient_ID],0))</f>
        <v>71</v>
      </c>
      <c r="I3457" t="str">
        <f>INDEX(Patient_data[Gender],MATCH(Consolidated_sheets[[#This Row],[Patient_ID]],Patient_data[Patient_ID],0))</f>
        <v>Female</v>
      </c>
      <c r="J3457" t="str">
        <f>INDEX(Location_data[Location],MATCH(Consolidated_sheets[[#This Row],[Patient_ID]],Location_data[Patient_ID],0))</f>
        <v>New York</v>
      </c>
      <c r="K3457" t="str">
        <f>INDEX(Insurance_data[Insurance_Type],MATCH(Consolidated_sheets[[#This Row],[Patient_ID]],Insurance_data[Patient_ID],0))</f>
        <v>None</v>
      </c>
      <c r="L3457" s="6">
        <f>INDEX(Insurance_data[Insurance_Amount],MATCH(Consolidated_sheets[[#This Row],[Patient_ID]],Insurance_data[Patient_ID],0))</f>
        <v>1218.02</v>
      </c>
    </row>
    <row r="3458" spans="1:12" x14ac:dyDescent="0.3">
      <c r="A3458" t="s">
        <v>397</v>
      </c>
      <c r="B3458" t="s">
        <v>5952</v>
      </c>
      <c r="C3458" s="6">
        <v>3889.07</v>
      </c>
      <c r="D3458" s="1">
        <v>44367.157308186877</v>
      </c>
      <c r="E3458" s="1" t="str">
        <f>TEXT(Consolidated_sheets[[#This Row],[Date]],"yyyy")</f>
        <v>2021</v>
      </c>
      <c r="F3458" s="1" t="str">
        <f>TEXT(Consolidated_sheets[[#This Row],[Date]],"mmmm")</f>
        <v>June</v>
      </c>
      <c r="G3458" t="str">
        <f>INDEX(Patient_data[Patient_Name],MATCH(Consolidated_sheets[[#This Row],[Patient_ID]],Patient_data[Patient_ID],0))</f>
        <v>Bonnie Livingston</v>
      </c>
      <c r="H3458">
        <f>INDEX(Patient_data[Age],MATCH(Consolidated_sheets[[#This Row],[Patient_ID]],Patient_data[Patient_ID],0))</f>
        <v>83</v>
      </c>
      <c r="I3458" t="str">
        <f>INDEX(Patient_data[Gender],MATCH(Consolidated_sheets[[#This Row],[Patient_ID]],Patient_data[Patient_ID],0))</f>
        <v>Male</v>
      </c>
      <c r="J3458" t="str">
        <f>INDEX(Location_data[Location],MATCH(Consolidated_sheets[[#This Row],[Patient_ID]],Location_data[Patient_ID],0))</f>
        <v>Chicago</v>
      </c>
      <c r="K3458" t="str">
        <f>INDEX(Insurance_data[Insurance_Type],MATCH(Consolidated_sheets[[#This Row],[Patient_ID]],Insurance_data[Patient_ID],0))</f>
        <v>Private</v>
      </c>
      <c r="L3458" s="6">
        <f>INDEX(Insurance_data[Insurance_Amount],MATCH(Consolidated_sheets[[#This Row],[Patient_ID]],Insurance_data[Patient_ID],0))</f>
        <v>1944.61</v>
      </c>
    </row>
    <row r="3459" spans="1:12" x14ac:dyDescent="0.3">
      <c r="A3459" t="s">
        <v>792</v>
      </c>
      <c r="B3459" t="s">
        <v>5953</v>
      </c>
      <c r="C3459" s="6">
        <v>2222.4299999999998</v>
      </c>
      <c r="D3459" s="1">
        <v>44367.418059722811</v>
      </c>
      <c r="E3459" s="1" t="str">
        <f>TEXT(Consolidated_sheets[[#This Row],[Date]],"yyyy")</f>
        <v>2021</v>
      </c>
      <c r="F3459" s="1" t="str">
        <f>TEXT(Consolidated_sheets[[#This Row],[Date]],"mmmm")</f>
        <v>June</v>
      </c>
      <c r="G3459" t="str">
        <f>INDEX(Patient_data[Patient_Name],MATCH(Consolidated_sheets[[#This Row],[Patient_ID]],Patient_data[Patient_ID],0))</f>
        <v>Dean Jimenez</v>
      </c>
      <c r="H3459">
        <f>INDEX(Patient_data[Age],MATCH(Consolidated_sheets[[#This Row],[Patient_ID]],Patient_data[Patient_ID],0))</f>
        <v>67</v>
      </c>
      <c r="I3459" t="str">
        <f>INDEX(Patient_data[Gender],MATCH(Consolidated_sheets[[#This Row],[Patient_ID]],Patient_data[Patient_ID],0))</f>
        <v>Female</v>
      </c>
      <c r="J3459" t="str">
        <f>INDEX(Location_data[Location],MATCH(Consolidated_sheets[[#This Row],[Patient_ID]],Location_data[Patient_ID],0))</f>
        <v>Houston</v>
      </c>
      <c r="K3459" t="str">
        <f>INDEX(Insurance_data[Insurance_Type],MATCH(Consolidated_sheets[[#This Row],[Patient_ID]],Insurance_data[Patient_ID],0))</f>
        <v>Public</v>
      </c>
      <c r="L3459" s="6">
        <f>INDEX(Insurance_data[Insurance_Amount],MATCH(Consolidated_sheets[[#This Row],[Patient_ID]],Insurance_data[Patient_ID],0))</f>
        <v>1824.49</v>
      </c>
    </row>
    <row r="3460" spans="1:12" x14ac:dyDescent="0.3">
      <c r="A3460" t="s">
        <v>1476</v>
      </c>
      <c r="B3460" t="s">
        <v>5955</v>
      </c>
      <c r="C3460" s="6">
        <v>4950.79</v>
      </c>
      <c r="D3460" s="1">
        <v>44367.678811258753</v>
      </c>
      <c r="E3460" s="1" t="str">
        <f>TEXT(Consolidated_sheets[[#This Row],[Date]],"yyyy")</f>
        <v>2021</v>
      </c>
      <c r="F3460" s="1" t="str">
        <f>TEXT(Consolidated_sheets[[#This Row],[Date]],"mmmm")</f>
        <v>June</v>
      </c>
      <c r="G3460" t="str">
        <f>INDEX(Patient_data[Patient_Name],MATCH(Consolidated_sheets[[#This Row],[Patient_ID]],Patient_data[Patient_ID],0))</f>
        <v>Rebecca Rice</v>
      </c>
      <c r="H3460">
        <f>INDEX(Patient_data[Age],MATCH(Consolidated_sheets[[#This Row],[Patient_ID]],Patient_data[Patient_ID],0))</f>
        <v>19</v>
      </c>
      <c r="I3460" t="str">
        <f>INDEX(Patient_data[Gender],MATCH(Consolidated_sheets[[#This Row],[Patient_ID]],Patient_data[Patient_ID],0))</f>
        <v>Male</v>
      </c>
      <c r="J3460" t="str">
        <f>INDEX(Location_data[Location],MATCH(Consolidated_sheets[[#This Row],[Patient_ID]],Location_data[Patient_ID],0))</f>
        <v>Los Angeles</v>
      </c>
      <c r="K3460" t="str">
        <f>INDEX(Insurance_data[Insurance_Type],MATCH(Consolidated_sheets[[#This Row],[Patient_ID]],Insurance_data[Patient_ID],0))</f>
        <v>Private</v>
      </c>
      <c r="L3460" s="6">
        <f>INDEX(Insurance_data[Insurance_Amount],MATCH(Consolidated_sheets[[#This Row],[Patient_ID]],Insurance_data[Patient_ID],0))</f>
        <v>4439.3999999999996</v>
      </c>
    </row>
    <row r="3461" spans="1:12" x14ac:dyDescent="0.3">
      <c r="A3461" t="s">
        <v>1561</v>
      </c>
      <c r="B3461" t="s">
        <v>5952</v>
      </c>
      <c r="C3461" s="6">
        <v>3735.07</v>
      </c>
      <c r="D3461" s="1">
        <v>44367.939562794672</v>
      </c>
      <c r="E3461" s="1" t="str">
        <f>TEXT(Consolidated_sheets[[#This Row],[Date]],"yyyy")</f>
        <v>2021</v>
      </c>
      <c r="F3461" s="1" t="str">
        <f>TEXT(Consolidated_sheets[[#This Row],[Date]],"mmmm")</f>
        <v>June</v>
      </c>
      <c r="G3461" t="str">
        <f>INDEX(Patient_data[Patient_Name],MATCH(Consolidated_sheets[[#This Row],[Patient_ID]],Patient_data[Patient_ID],0))</f>
        <v>Hannah Barron</v>
      </c>
      <c r="H3461">
        <f>INDEX(Patient_data[Age],MATCH(Consolidated_sheets[[#This Row],[Patient_ID]],Patient_data[Patient_ID],0))</f>
        <v>36</v>
      </c>
      <c r="I3461" t="str">
        <f>INDEX(Patient_data[Gender],MATCH(Consolidated_sheets[[#This Row],[Patient_ID]],Patient_data[Patient_ID],0))</f>
        <v>Female</v>
      </c>
      <c r="J3461" t="str">
        <f>INDEX(Location_data[Location],MATCH(Consolidated_sheets[[#This Row],[Patient_ID]],Location_data[Patient_ID],0))</f>
        <v>Phoenix</v>
      </c>
      <c r="K3461" t="str">
        <f>INDEX(Insurance_data[Insurance_Type],MATCH(Consolidated_sheets[[#This Row],[Patient_ID]],Insurance_data[Patient_ID],0))</f>
        <v>None</v>
      </c>
      <c r="L3461" s="6">
        <f>INDEX(Insurance_data[Insurance_Amount],MATCH(Consolidated_sheets[[#This Row],[Patient_ID]],Insurance_data[Patient_ID],0))</f>
        <v>762.42</v>
      </c>
    </row>
    <row r="3462" spans="1:12" x14ac:dyDescent="0.3">
      <c r="A3462" t="s">
        <v>4</v>
      </c>
      <c r="B3462" t="s">
        <v>5952</v>
      </c>
      <c r="C3462" s="6">
        <v>924.2</v>
      </c>
      <c r="D3462" s="1">
        <v>44368.200314330606</v>
      </c>
      <c r="E3462" s="1" t="str">
        <f>TEXT(Consolidated_sheets[[#This Row],[Date]],"yyyy")</f>
        <v>2021</v>
      </c>
      <c r="F3462" s="1" t="str">
        <f>TEXT(Consolidated_sheets[[#This Row],[Date]],"mmmm")</f>
        <v>June</v>
      </c>
      <c r="G3462" t="str">
        <f>INDEX(Patient_data[Patient_Name],MATCH(Consolidated_sheets[[#This Row],[Patient_ID]],Patient_data[Patient_ID],0))</f>
        <v>Eddie Porter</v>
      </c>
      <c r="H3462">
        <f>INDEX(Patient_data[Age],MATCH(Consolidated_sheets[[#This Row],[Patient_ID]],Patient_data[Patient_ID],0))</f>
        <v>26</v>
      </c>
      <c r="I3462" t="str">
        <f>INDEX(Patient_data[Gender],MATCH(Consolidated_sheets[[#This Row],[Patient_ID]],Patient_data[Patient_ID],0))</f>
        <v>Male</v>
      </c>
      <c r="J3462" t="str">
        <f>INDEX(Location_data[Location],MATCH(Consolidated_sheets[[#This Row],[Patient_ID]],Location_data[Patient_ID],0))</f>
        <v>Chicago</v>
      </c>
      <c r="K3462" t="str">
        <f>INDEX(Insurance_data[Insurance_Type],MATCH(Consolidated_sheets[[#This Row],[Patient_ID]],Insurance_data[Patient_ID],0))</f>
        <v>Public</v>
      </c>
      <c r="L3462" s="6">
        <f>INDEX(Insurance_data[Insurance_Amount],MATCH(Consolidated_sheets[[#This Row],[Patient_ID]],Insurance_data[Patient_ID],0))</f>
        <v>8231.35</v>
      </c>
    </row>
    <row r="3463" spans="1:12" x14ac:dyDescent="0.3">
      <c r="A3463" t="s">
        <v>712</v>
      </c>
      <c r="B3463" t="s">
        <v>5954</v>
      </c>
      <c r="C3463" s="6">
        <v>4840.12</v>
      </c>
      <c r="D3463" s="1">
        <v>44368.461065866548</v>
      </c>
      <c r="E3463" s="1" t="str">
        <f>TEXT(Consolidated_sheets[[#This Row],[Date]],"yyyy")</f>
        <v>2021</v>
      </c>
      <c r="F3463" s="1" t="str">
        <f>TEXT(Consolidated_sheets[[#This Row],[Date]],"mmmm")</f>
        <v>June</v>
      </c>
      <c r="G3463" t="str">
        <f>INDEX(Patient_data[Patient_Name],MATCH(Consolidated_sheets[[#This Row],[Patient_ID]],Patient_data[Patient_ID],0))</f>
        <v>Kayla Hamilton</v>
      </c>
      <c r="H3463">
        <f>INDEX(Patient_data[Age],MATCH(Consolidated_sheets[[#This Row],[Patient_ID]],Patient_data[Patient_ID],0))</f>
        <v>19</v>
      </c>
      <c r="I3463" t="str">
        <f>INDEX(Patient_data[Gender],MATCH(Consolidated_sheets[[#This Row],[Patient_ID]],Patient_data[Patient_ID],0))</f>
        <v>Female</v>
      </c>
      <c r="J3463" t="str">
        <f>INDEX(Location_data[Location],MATCH(Consolidated_sheets[[#This Row],[Patient_ID]],Location_data[Patient_ID],0))</f>
        <v>Chicago</v>
      </c>
      <c r="K3463" t="str">
        <f>INDEX(Insurance_data[Insurance_Type],MATCH(Consolidated_sheets[[#This Row],[Patient_ID]],Insurance_data[Patient_ID],0))</f>
        <v>None</v>
      </c>
      <c r="L3463" s="6">
        <f>INDEX(Insurance_data[Insurance_Amount],MATCH(Consolidated_sheets[[#This Row],[Patient_ID]],Insurance_data[Patient_ID],0))</f>
        <v>8881.59</v>
      </c>
    </row>
    <row r="3464" spans="1:12" x14ac:dyDescent="0.3">
      <c r="A3464" t="s">
        <v>1724</v>
      </c>
      <c r="B3464" t="s">
        <v>5954</v>
      </c>
      <c r="C3464" s="6">
        <v>532.79</v>
      </c>
      <c r="D3464" s="1">
        <v>44368.721817402467</v>
      </c>
      <c r="E3464" s="1" t="str">
        <f>TEXT(Consolidated_sheets[[#This Row],[Date]],"yyyy")</f>
        <v>2021</v>
      </c>
      <c r="F3464" s="1" t="str">
        <f>TEXT(Consolidated_sheets[[#This Row],[Date]],"mmmm")</f>
        <v>June</v>
      </c>
      <c r="G3464" t="str">
        <f>INDEX(Patient_data[Patient_Name],MATCH(Consolidated_sheets[[#This Row],[Patient_ID]],Patient_data[Patient_ID],0))</f>
        <v>Jason Duncan</v>
      </c>
      <c r="H3464">
        <f>INDEX(Patient_data[Age],MATCH(Consolidated_sheets[[#This Row],[Patient_ID]],Patient_data[Patient_ID],0))</f>
        <v>86</v>
      </c>
      <c r="I3464" t="str">
        <f>INDEX(Patient_data[Gender],MATCH(Consolidated_sheets[[#This Row],[Patient_ID]],Patient_data[Patient_ID],0))</f>
        <v>Male</v>
      </c>
      <c r="J3464" t="str">
        <f>INDEX(Location_data[Location],MATCH(Consolidated_sheets[[#This Row],[Patient_ID]],Location_data[Patient_ID],0))</f>
        <v>Houston</v>
      </c>
      <c r="K3464" t="str">
        <f>INDEX(Insurance_data[Insurance_Type],MATCH(Consolidated_sheets[[#This Row],[Patient_ID]],Insurance_data[Patient_ID],0))</f>
        <v>Public</v>
      </c>
      <c r="L3464" s="6">
        <f>INDEX(Insurance_data[Insurance_Amount],MATCH(Consolidated_sheets[[#This Row],[Patient_ID]],Insurance_data[Patient_ID],0))</f>
        <v>6943.62</v>
      </c>
    </row>
    <row r="3465" spans="1:12" x14ac:dyDescent="0.3">
      <c r="A3465" t="s">
        <v>2021</v>
      </c>
      <c r="B3465" t="s">
        <v>5955</v>
      </c>
      <c r="C3465" s="6">
        <v>3996.23</v>
      </c>
      <c r="D3465" s="1">
        <v>44368.982568938423</v>
      </c>
      <c r="E3465" s="1" t="str">
        <f>TEXT(Consolidated_sheets[[#This Row],[Date]],"yyyy")</f>
        <v>2021</v>
      </c>
      <c r="F3465" s="1" t="str">
        <f>TEXT(Consolidated_sheets[[#This Row],[Date]],"mmmm")</f>
        <v>June</v>
      </c>
      <c r="G3465" t="str">
        <f>INDEX(Patient_data[Patient_Name],MATCH(Consolidated_sheets[[#This Row],[Patient_ID]],Patient_data[Patient_ID],0))</f>
        <v>Diana Smith</v>
      </c>
      <c r="H3465">
        <f>INDEX(Patient_data[Age],MATCH(Consolidated_sheets[[#This Row],[Patient_ID]],Patient_data[Patient_ID],0))</f>
        <v>42</v>
      </c>
      <c r="I3465" t="str">
        <f>INDEX(Patient_data[Gender],MATCH(Consolidated_sheets[[#This Row],[Patient_ID]],Patient_data[Patient_ID],0))</f>
        <v>Male</v>
      </c>
      <c r="J3465" t="str">
        <f>INDEX(Location_data[Location],MATCH(Consolidated_sheets[[#This Row],[Patient_ID]],Location_data[Patient_ID],0))</f>
        <v>Houston</v>
      </c>
      <c r="K3465" t="str">
        <f>INDEX(Insurance_data[Insurance_Type],MATCH(Consolidated_sheets[[#This Row],[Patient_ID]],Insurance_data[Patient_ID],0))</f>
        <v>None</v>
      </c>
      <c r="L3465" s="6">
        <f>INDEX(Insurance_data[Insurance_Amount],MATCH(Consolidated_sheets[[#This Row],[Patient_ID]],Insurance_data[Patient_ID],0))</f>
        <v>5928.55</v>
      </c>
    </row>
    <row r="3466" spans="1:12" x14ac:dyDescent="0.3">
      <c r="A3466" t="s">
        <v>1505</v>
      </c>
      <c r="B3466" t="s">
        <v>5955</v>
      </c>
      <c r="C3466" s="6">
        <v>1455.99</v>
      </c>
      <c r="D3466" s="1">
        <v>44369.24332047435</v>
      </c>
      <c r="E3466" s="1" t="str">
        <f>TEXT(Consolidated_sheets[[#This Row],[Date]],"yyyy")</f>
        <v>2021</v>
      </c>
      <c r="F3466" s="1" t="str">
        <f>TEXT(Consolidated_sheets[[#This Row],[Date]],"mmmm")</f>
        <v>June</v>
      </c>
      <c r="G3466" t="str">
        <f>INDEX(Patient_data[Patient_Name],MATCH(Consolidated_sheets[[#This Row],[Patient_ID]],Patient_data[Patient_ID],0))</f>
        <v>James Brown</v>
      </c>
      <c r="H3466">
        <f>INDEX(Patient_data[Age],MATCH(Consolidated_sheets[[#This Row],[Patient_ID]],Patient_data[Patient_ID],0))</f>
        <v>43</v>
      </c>
      <c r="I3466" t="str">
        <f>INDEX(Patient_data[Gender],MATCH(Consolidated_sheets[[#This Row],[Patient_ID]],Patient_data[Patient_ID],0))</f>
        <v>Female</v>
      </c>
      <c r="J3466" t="str">
        <f>INDEX(Location_data[Location],MATCH(Consolidated_sheets[[#This Row],[Patient_ID]],Location_data[Patient_ID],0))</f>
        <v>Phoenix</v>
      </c>
      <c r="K3466" t="str">
        <f>INDEX(Insurance_data[Insurance_Type],MATCH(Consolidated_sheets[[#This Row],[Patient_ID]],Insurance_data[Patient_ID],0))</f>
        <v>None</v>
      </c>
      <c r="L3466" s="6">
        <f>INDEX(Insurance_data[Insurance_Amount],MATCH(Consolidated_sheets[[#This Row],[Patient_ID]],Insurance_data[Patient_ID],0))</f>
        <v>7187.09</v>
      </c>
    </row>
    <row r="3467" spans="1:12" x14ac:dyDescent="0.3">
      <c r="A3467" t="s">
        <v>2944</v>
      </c>
      <c r="B3467" t="s">
        <v>5954</v>
      </c>
      <c r="C3467" s="6">
        <v>2883.46</v>
      </c>
      <c r="D3467" s="1">
        <v>44369.504072010277</v>
      </c>
      <c r="E3467" s="1" t="str">
        <f>TEXT(Consolidated_sheets[[#This Row],[Date]],"yyyy")</f>
        <v>2021</v>
      </c>
      <c r="F3467" s="1" t="str">
        <f>TEXT(Consolidated_sheets[[#This Row],[Date]],"mmmm")</f>
        <v>June</v>
      </c>
      <c r="G3467" t="str">
        <f>INDEX(Patient_data[Patient_Name],MATCH(Consolidated_sheets[[#This Row],[Patient_ID]],Patient_data[Patient_ID],0))</f>
        <v>Ashley Jennings</v>
      </c>
      <c r="H3467">
        <f>INDEX(Patient_data[Age],MATCH(Consolidated_sheets[[#This Row],[Patient_ID]],Patient_data[Patient_ID],0))</f>
        <v>66</v>
      </c>
      <c r="I3467" t="str">
        <f>INDEX(Patient_data[Gender],MATCH(Consolidated_sheets[[#This Row],[Patient_ID]],Patient_data[Patient_ID],0))</f>
        <v>Male</v>
      </c>
      <c r="J3467" t="str">
        <f>INDEX(Location_data[Location],MATCH(Consolidated_sheets[[#This Row],[Patient_ID]],Location_data[Patient_ID],0))</f>
        <v>Chicago</v>
      </c>
      <c r="K3467" t="str">
        <f>INDEX(Insurance_data[Insurance_Type],MATCH(Consolidated_sheets[[#This Row],[Patient_ID]],Insurance_data[Patient_ID],0))</f>
        <v>Private</v>
      </c>
      <c r="L3467" s="6">
        <f>INDEX(Insurance_data[Insurance_Amount],MATCH(Consolidated_sheets[[#This Row],[Patient_ID]],Insurance_data[Patient_ID],0))</f>
        <v>3294.86</v>
      </c>
    </row>
    <row r="3468" spans="1:12" x14ac:dyDescent="0.3">
      <c r="A3468" t="s">
        <v>2900</v>
      </c>
      <c r="B3468" t="s">
        <v>5955</v>
      </c>
      <c r="C3468" s="6">
        <v>3939.77</v>
      </c>
      <c r="D3468" s="1">
        <v>44369.764823546218</v>
      </c>
      <c r="E3468" s="1" t="str">
        <f>TEXT(Consolidated_sheets[[#This Row],[Date]],"yyyy")</f>
        <v>2021</v>
      </c>
      <c r="F3468" s="1" t="str">
        <f>TEXT(Consolidated_sheets[[#This Row],[Date]],"mmmm")</f>
        <v>June</v>
      </c>
      <c r="G3468" t="str">
        <f>INDEX(Patient_data[Patient_Name],MATCH(Consolidated_sheets[[#This Row],[Patient_ID]],Patient_data[Patient_ID],0))</f>
        <v>Megan White</v>
      </c>
      <c r="H3468">
        <f>INDEX(Patient_data[Age],MATCH(Consolidated_sheets[[#This Row],[Patient_ID]],Patient_data[Patient_ID],0))</f>
        <v>49</v>
      </c>
      <c r="I3468" t="str">
        <f>INDEX(Patient_data[Gender],MATCH(Consolidated_sheets[[#This Row],[Patient_ID]],Patient_data[Patient_ID],0))</f>
        <v>Female</v>
      </c>
      <c r="J3468" t="str">
        <f>INDEX(Location_data[Location],MATCH(Consolidated_sheets[[#This Row],[Patient_ID]],Location_data[Patient_ID],0))</f>
        <v>Houston</v>
      </c>
      <c r="K3468" t="str">
        <f>INDEX(Insurance_data[Insurance_Type],MATCH(Consolidated_sheets[[#This Row],[Patient_ID]],Insurance_data[Patient_ID],0))</f>
        <v>Public</v>
      </c>
      <c r="L3468" s="6">
        <f>INDEX(Insurance_data[Insurance_Amount],MATCH(Consolidated_sheets[[#This Row],[Patient_ID]],Insurance_data[Patient_ID],0))</f>
        <v>4366.71</v>
      </c>
    </row>
    <row r="3469" spans="1:12" x14ac:dyDescent="0.3">
      <c r="A3469" t="s">
        <v>1502</v>
      </c>
      <c r="B3469" t="s">
        <v>5953</v>
      </c>
      <c r="C3469" s="6">
        <v>754.13</v>
      </c>
      <c r="D3469" s="1">
        <v>44370.025575082152</v>
      </c>
      <c r="E3469" s="1" t="str">
        <f>TEXT(Consolidated_sheets[[#This Row],[Date]],"yyyy")</f>
        <v>2021</v>
      </c>
      <c r="F3469" s="1" t="str">
        <f>TEXT(Consolidated_sheets[[#This Row],[Date]],"mmmm")</f>
        <v>June</v>
      </c>
      <c r="G3469" t="str">
        <f>INDEX(Patient_data[Patient_Name],MATCH(Consolidated_sheets[[#This Row],[Patient_ID]],Patient_data[Patient_ID],0))</f>
        <v>Tyrone Madden</v>
      </c>
      <c r="H3469">
        <f>INDEX(Patient_data[Age],MATCH(Consolidated_sheets[[#This Row],[Patient_ID]],Patient_data[Patient_ID],0))</f>
        <v>24</v>
      </c>
      <c r="I3469" t="str">
        <f>INDEX(Patient_data[Gender],MATCH(Consolidated_sheets[[#This Row],[Patient_ID]],Patient_data[Patient_ID],0))</f>
        <v>Female</v>
      </c>
      <c r="J3469" t="str">
        <f>INDEX(Location_data[Location],MATCH(Consolidated_sheets[[#This Row],[Patient_ID]],Location_data[Patient_ID],0))</f>
        <v>Houston</v>
      </c>
      <c r="K3469" t="str">
        <f>INDEX(Insurance_data[Insurance_Type],MATCH(Consolidated_sheets[[#This Row],[Patient_ID]],Insurance_data[Patient_ID],0))</f>
        <v>None</v>
      </c>
      <c r="L3469" s="6">
        <f>INDEX(Insurance_data[Insurance_Amount],MATCH(Consolidated_sheets[[#This Row],[Patient_ID]],Insurance_data[Patient_ID],0))</f>
        <v>3323.43</v>
      </c>
    </row>
    <row r="3470" spans="1:12" x14ac:dyDescent="0.3">
      <c r="A3470" t="s">
        <v>1475</v>
      </c>
      <c r="B3470" t="s">
        <v>5952</v>
      </c>
      <c r="C3470" s="6">
        <v>722.68</v>
      </c>
      <c r="D3470" s="1">
        <v>44370.286326618079</v>
      </c>
      <c r="E3470" s="1" t="str">
        <f>TEXT(Consolidated_sheets[[#This Row],[Date]],"yyyy")</f>
        <v>2021</v>
      </c>
      <c r="F3470" s="1" t="str">
        <f>TEXT(Consolidated_sheets[[#This Row],[Date]],"mmmm")</f>
        <v>June</v>
      </c>
      <c r="G3470" t="str">
        <f>INDEX(Patient_data[Patient_Name],MATCH(Consolidated_sheets[[#This Row],[Patient_ID]],Patient_data[Patient_ID],0))</f>
        <v>Angela Becker</v>
      </c>
      <c r="H3470">
        <f>INDEX(Patient_data[Age],MATCH(Consolidated_sheets[[#This Row],[Patient_ID]],Patient_data[Patient_ID],0))</f>
        <v>76</v>
      </c>
      <c r="I3470" t="str">
        <f>INDEX(Patient_data[Gender],MATCH(Consolidated_sheets[[#This Row],[Patient_ID]],Patient_data[Patient_ID],0))</f>
        <v>Female</v>
      </c>
      <c r="J3470" t="str">
        <f>INDEX(Location_data[Location],MATCH(Consolidated_sheets[[#This Row],[Patient_ID]],Location_data[Patient_ID],0))</f>
        <v>New York</v>
      </c>
      <c r="K3470" t="str">
        <f>INDEX(Insurance_data[Insurance_Type],MATCH(Consolidated_sheets[[#This Row],[Patient_ID]],Insurance_data[Patient_ID],0))</f>
        <v>Private</v>
      </c>
      <c r="L3470" s="6">
        <f>INDEX(Insurance_data[Insurance_Amount],MATCH(Consolidated_sheets[[#This Row],[Patient_ID]],Insurance_data[Patient_ID],0))</f>
        <v>7752.01</v>
      </c>
    </row>
    <row r="3471" spans="1:12" x14ac:dyDescent="0.3">
      <c r="A3471" t="s">
        <v>2586</v>
      </c>
      <c r="B3471" t="s">
        <v>5954</v>
      </c>
      <c r="C3471" s="6">
        <v>1139.8499999999999</v>
      </c>
      <c r="D3471" s="1">
        <v>44370.547078154013</v>
      </c>
      <c r="E3471" s="1" t="str">
        <f>TEXT(Consolidated_sheets[[#This Row],[Date]],"yyyy")</f>
        <v>2021</v>
      </c>
      <c r="F3471" s="1" t="str">
        <f>TEXT(Consolidated_sheets[[#This Row],[Date]],"mmmm")</f>
        <v>June</v>
      </c>
      <c r="G3471" t="str">
        <f>INDEX(Patient_data[Patient_Name],MATCH(Consolidated_sheets[[#This Row],[Patient_ID]],Patient_data[Patient_ID],0))</f>
        <v>Tammy Lopez</v>
      </c>
      <c r="H3471">
        <f>INDEX(Patient_data[Age],MATCH(Consolidated_sheets[[#This Row],[Patient_ID]],Patient_data[Patient_ID],0))</f>
        <v>60</v>
      </c>
      <c r="I3471" t="str">
        <f>INDEX(Patient_data[Gender],MATCH(Consolidated_sheets[[#This Row],[Patient_ID]],Patient_data[Patient_ID],0))</f>
        <v>Male</v>
      </c>
      <c r="J3471" t="str">
        <f>INDEX(Location_data[Location],MATCH(Consolidated_sheets[[#This Row],[Patient_ID]],Location_data[Patient_ID],0))</f>
        <v>Phoenix</v>
      </c>
      <c r="K3471" t="str">
        <f>INDEX(Insurance_data[Insurance_Type],MATCH(Consolidated_sheets[[#This Row],[Patient_ID]],Insurance_data[Patient_ID],0))</f>
        <v>None</v>
      </c>
      <c r="L3471" s="6">
        <f>INDEX(Insurance_data[Insurance_Amount],MATCH(Consolidated_sheets[[#This Row],[Patient_ID]],Insurance_data[Patient_ID],0))</f>
        <v>5770.43</v>
      </c>
    </row>
    <row r="3472" spans="1:12" x14ac:dyDescent="0.3">
      <c r="A3472" t="s">
        <v>2241</v>
      </c>
      <c r="B3472" t="s">
        <v>5953</v>
      </c>
      <c r="C3472" s="6">
        <v>3555.41</v>
      </c>
      <c r="D3472" s="1">
        <v>44370.807829689948</v>
      </c>
      <c r="E3472" s="1" t="str">
        <f>TEXT(Consolidated_sheets[[#This Row],[Date]],"yyyy")</f>
        <v>2021</v>
      </c>
      <c r="F3472" s="1" t="str">
        <f>TEXT(Consolidated_sheets[[#This Row],[Date]],"mmmm")</f>
        <v>June</v>
      </c>
      <c r="G3472" t="str">
        <f>INDEX(Patient_data[Patient_Name],MATCH(Consolidated_sheets[[#This Row],[Patient_ID]],Patient_data[Patient_ID],0))</f>
        <v>Suzanne Smith</v>
      </c>
      <c r="H3472">
        <f>INDEX(Patient_data[Age],MATCH(Consolidated_sheets[[#This Row],[Patient_ID]],Patient_data[Patient_ID],0))</f>
        <v>84</v>
      </c>
      <c r="I3472" t="str">
        <f>INDEX(Patient_data[Gender],MATCH(Consolidated_sheets[[#This Row],[Patient_ID]],Patient_data[Patient_ID],0))</f>
        <v>Female</v>
      </c>
      <c r="J3472" t="str">
        <f>INDEX(Location_data[Location],MATCH(Consolidated_sheets[[#This Row],[Patient_ID]],Location_data[Patient_ID],0))</f>
        <v>Chicago</v>
      </c>
      <c r="K3472" t="str">
        <f>INDEX(Insurance_data[Insurance_Type],MATCH(Consolidated_sheets[[#This Row],[Patient_ID]],Insurance_data[Patient_ID],0))</f>
        <v>None</v>
      </c>
      <c r="L3472" s="6">
        <f>INDEX(Insurance_data[Insurance_Amount],MATCH(Consolidated_sheets[[#This Row],[Patient_ID]],Insurance_data[Patient_ID],0))</f>
        <v>1805</v>
      </c>
    </row>
    <row r="3473" spans="1:12" x14ac:dyDescent="0.3">
      <c r="A3473" t="s">
        <v>755</v>
      </c>
      <c r="B3473" t="s">
        <v>5955</v>
      </c>
      <c r="C3473" s="6">
        <v>1877.13</v>
      </c>
      <c r="D3473" s="1">
        <v>44371.068581225882</v>
      </c>
      <c r="E3473" s="1" t="str">
        <f>TEXT(Consolidated_sheets[[#This Row],[Date]],"yyyy")</f>
        <v>2021</v>
      </c>
      <c r="F3473" s="1" t="str">
        <f>TEXT(Consolidated_sheets[[#This Row],[Date]],"mmmm")</f>
        <v>June</v>
      </c>
      <c r="G3473" t="str">
        <f>INDEX(Patient_data[Patient_Name],MATCH(Consolidated_sheets[[#This Row],[Patient_ID]],Patient_data[Patient_ID],0))</f>
        <v>Christopher Carson</v>
      </c>
      <c r="H3473">
        <f>INDEX(Patient_data[Age],MATCH(Consolidated_sheets[[#This Row],[Patient_ID]],Patient_data[Patient_ID],0))</f>
        <v>27</v>
      </c>
      <c r="I3473" t="str">
        <f>INDEX(Patient_data[Gender],MATCH(Consolidated_sheets[[#This Row],[Patient_ID]],Patient_data[Patient_ID],0))</f>
        <v>Male</v>
      </c>
      <c r="J3473" t="str">
        <f>INDEX(Location_data[Location],MATCH(Consolidated_sheets[[#This Row],[Patient_ID]],Location_data[Patient_ID],0))</f>
        <v>Chicago</v>
      </c>
      <c r="K3473" t="str">
        <f>INDEX(Insurance_data[Insurance_Type],MATCH(Consolidated_sheets[[#This Row],[Patient_ID]],Insurance_data[Patient_ID],0))</f>
        <v>Private</v>
      </c>
      <c r="L3473" s="6">
        <f>INDEX(Insurance_data[Insurance_Amount],MATCH(Consolidated_sheets[[#This Row],[Patient_ID]],Insurance_data[Patient_ID],0))</f>
        <v>2174.88</v>
      </c>
    </row>
    <row r="3474" spans="1:12" x14ac:dyDescent="0.3">
      <c r="A3474" t="s">
        <v>92</v>
      </c>
      <c r="B3474" t="s">
        <v>5955</v>
      </c>
      <c r="C3474" s="6">
        <v>1959.64</v>
      </c>
      <c r="D3474" s="1">
        <v>44371.329332761823</v>
      </c>
      <c r="E3474" s="1" t="str">
        <f>TEXT(Consolidated_sheets[[#This Row],[Date]],"yyyy")</f>
        <v>2021</v>
      </c>
      <c r="F3474" s="1" t="str">
        <f>TEXT(Consolidated_sheets[[#This Row],[Date]],"mmmm")</f>
        <v>June</v>
      </c>
      <c r="G3474" t="str">
        <f>INDEX(Patient_data[Patient_Name],MATCH(Consolidated_sheets[[#This Row],[Patient_ID]],Patient_data[Patient_ID],0))</f>
        <v>Andrea Huber</v>
      </c>
      <c r="H3474">
        <f>INDEX(Patient_data[Age],MATCH(Consolidated_sheets[[#This Row],[Patient_ID]],Patient_data[Patient_ID],0))</f>
        <v>56</v>
      </c>
      <c r="I3474" t="str">
        <f>INDEX(Patient_data[Gender],MATCH(Consolidated_sheets[[#This Row],[Patient_ID]],Patient_data[Patient_ID],0))</f>
        <v>Female</v>
      </c>
      <c r="J3474" t="str">
        <f>INDEX(Location_data[Location],MATCH(Consolidated_sheets[[#This Row],[Patient_ID]],Location_data[Patient_ID],0))</f>
        <v>Los Angeles</v>
      </c>
      <c r="K3474" t="str">
        <f>INDEX(Insurance_data[Insurance_Type],MATCH(Consolidated_sheets[[#This Row],[Patient_ID]],Insurance_data[Patient_ID],0))</f>
        <v>None</v>
      </c>
      <c r="L3474" s="6">
        <f>INDEX(Insurance_data[Insurance_Amount],MATCH(Consolidated_sheets[[#This Row],[Patient_ID]],Insurance_data[Patient_ID],0))</f>
        <v>7402.96</v>
      </c>
    </row>
    <row r="3475" spans="1:12" x14ac:dyDescent="0.3">
      <c r="A3475" t="s">
        <v>1258</v>
      </c>
      <c r="B3475" t="s">
        <v>5952</v>
      </c>
      <c r="C3475" s="6">
        <v>3111.95</v>
      </c>
      <c r="D3475" s="1">
        <v>44371.590084297757</v>
      </c>
      <c r="E3475" s="1" t="str">
        <f>TEXT(Consolidated_sheets[[#This Row],[Date]],"yyyy")</f>
        <v>2021</v>
      </c>
      <c r="F3475" s="1" t="str">
        <f>TEXT(Consolidated_sheets[[#This Row],[Date]],"mmmm")</f>
        <v>June</v>
      </c>
      <c r="G3475" t="str">
        <f>INDEX(Patient_data[Patient_Name],MATCH(Consolidated_sheets[[#This Row],[Patient_ID]],Patient_data[Patient_ID],0))</f>
        <v>Julie Moore</v>
      </c>
      <c r="H3475">
        <f>INDEX(Patient_data[Age],MATCH(Consolidated_sheets[[#This Row],[Patient_ID]],Patient_data[Patient_ID],0))</f>
        <v>47</v>
      </c>
      <c r="I3475" t="str">
        <f>INDEX(Patient_data[Gender],MATCH(Consolidated_sheets[[#This Row],[Patient_ID]],Patient_data[Patient_ID],0))</f>
        <v>Female</v>
      </c>
      <c r="J3475" t="str">
        <f>INDEX(Location_data[Location],MATCH(Consolidated_sheets[[#This Row],[Patient_ID]],Location_data[Patient_ID],0))</f>
        <v>New York</v>
      </c>
      <c r="K3475" t="str">
        <f>INDEX(Insurance_data[Insurance_Type],MATCH(Consolidated_sheets[[#This Row],[Patient_ID]],Insurance_data[Patient_ID],0))</f>
        <v>None</v>
      </c>
      <c r="L3475" s="6">
        <f>INDEX(Insurance_data[Insurance_Amount],MATCH(Consolidated_sheets[[#This Row],[Patient_ID]],Insurance_data[Patient_ID],0))</f>
        <v>2175.33</v>
      </c>
    </row>
    <row r="3476" spans="1:12" x14ac:dyDescent="0.3">
      <c r="A3476" t="s">
        <v>1506</v>
      </c>
      <c r="B3476" t="s">
        <v>5955</v>
      </c>
      <c r="C3476" s="6">
        <v>4261.7</v>
      </c>
      <c r="D3476" s="1">
        <v>44371.850835833677</v>
      </c>
      <c r="E3476" s="1" t="str">
        <f>TEXT(Consolidated_sheets[[#This Row],[Date]],"yyyy")</f>
        <v>2021</v>
      </c>
      <c r="F3476" s="1" t="str">
        <f>TEXT(Consolidated_sheets[[#This Row],[Date]],"mmmm")</f>
        <v>June</v>
      </c>
      <c r="G3476" t="str">
        <f>INDEX(Patient_data[Patient_Name],MATCH(Consolidated_sheets[[#This Row],[Patient_ID]],Patient_data[Patient_ID],0))</f>
        <v>Parker Kim</v>
      </c>
      <c r="H3476">
        <f>INDEX(Patient_data[Age],MATCH(Consolidated_sheets[[#This Row],[Patient_ID]],Patient_data[Patient_ID],0))</f>
        <v>44</v>
      </c>
      <c r="I3476" t="str">
        <f>INDEX(Patient_data[Gender],MATCH(Consolidated_sheets[[#This Row],[Patient_ID]],Patient_data[Patient_ID],0))</f>
        <v>Male</v>
      </c>
      <c r="J3476" t="str">
        <f>INDEX(Location_data[Location],MATCH(Consolidated_sheets[[#This Row],[Patient_ID]],Location_data[Patient_ID],0))</f>
        <v>Houston</v>
      </c>
      <c r="K3476" t="str">
        <f>INDEX(Insurance_data[Insurance_Type],MATCH(Consolidated_sheets[[#This Row],[Patient_ID]],Insurance_data[Patient_ID],0))</f>
        <v>Private</v>
      </c>
      <c r="L3476" s="6">
        <f>INDEX(Insurance_data[Insurance_Amount],MATCH(Consolidated_sheets[[#This Row],[Patient_ID]],Insurance_data[Patient_ID],0))</f>
        <v>5298.82</v>
      </c>
    </row>
    <row r="3477" spans="1:12" x14ac:dyDescent="0.3">
      <c r="A3477" t="s">
        <v>1748</v>
      </c>
      <c r="B3477" t="s">
        <v>5952</v>
      </c>
      <c r="C3477" s="6">
        <v>916.16</v>
      </c>
      <c r="D3477" s="1">
        <v>44372.111587369618</v>
      </c>
      <c r="E3477" s="1" t="str">
        <f>TEXT(Consolidated_sheets[[#This Row],[Date]],"yyyy")</f>
        <v>2021</v>
      </c>
      <c r="F3477" s="1" t="str">
        <f>TEXT(Consolidated_sheets[[#This Row],[Date]],"mmmm")</f>
        <v>June</v>
      </c>
      <c r="G3477" t="str">
        <f>INDEX(Patient_data[Patient_Name],MATCH(Consolidated_sheets[[#This Row],[Patient_ID]],Patient_data[Patient_ID],0))</f>
        <v>Stephen Hines</v>
      </c>
      <c r="H3477">
        <f>INDEX(Patient_data[Age],MATCH(Consolidated_sheets[[#This Row],[Patient_ID]],Patient_data[Patient_ID],0))</f>
        <v>39</v>
      </c>
      <c r="I3477" t="str">
        <f>INDEX(Patient_data[Gender],MATCH(Consolidated_sheets[[#This Row],[Patient_ID]],Patient_data[Patient_ID],0))</f>
        <v>Male</v>
      </c>
      <c r="J3477" t="str">
        <f>INDEX(Location_data[Location],MATCH(Consolidated_sheets[[#This Row],[Patient_ID]],Location_data[Patient_ID],0))</f>
        <v>Chicago</v>
      </c>
      <c r="K3477" t="str">
        <f>INDEX(Insurance_data[Insurance_Type],MATCH(Consolidated_sheets[[#This Row],[Patient_ID]],Insurance_data[Patient_ID],0))</f>
        <v>Public</v>
      </c>
      <c r="L3477" s="6">
        <f>INDEX(Insurance_data[Insurance_Amount],MATCH(Consolidated_sheets[[#This Row],[Patient_ID]],Insurance_data[Patient_ID],0))</f>
        <v>8178.4</v>
      </c>
    </row>
    <row r="3478" spans="1:12" x14ac:dyDescent="0.3">
      <c r="A3478" t="s">
        <v>2290</v>
      </c>
      <c r="B3478" t="s">
        <v>5953</v>
      </c>
      <c r="C3478" s="6">
        <v>3820.75</v>
      </c>
      <c r="D3478" s="1">
        <v>44372.372338905552</v>
      </c>
      <c r="E3478" s="1" t="str">
        <f>TEXT(Consolidated_sheets[[#This Row],[Date]],"yyyy")</f>
        <v>2021</v>
      </c>
      <c r="F3478" s="1" t="str">
        <f>TEXT(Consolidated_sheets[[#This Row],[Date]],"mmmm")</f>
        <v>June</v>
      </c>
      <c r="G3478" t="str">
        <f>INDEX(Patient_data[Patient_Name],MATCH(Consolidated_sheets[[#This Row],[Patient_ID]],Patient_data[Patient_ID],0))</f>
        <v>Allen Vasquez</v>
      </c>
      <c r="H3478">
        <f>INDEX(Patient_data[Age],MATCH(Consolidated_sheets[[#This Row],[Patient_ID]],Patient_data[Patient_ID],0))</f>
        <v>74</v>
      </c>
      <c r="I3478" t="str">
        <f>INDEX(Patient_data[Gender],MATCH(Consolidated_sheets[[#This Row],[Patient_ID]],Patient_data[Patient_ID],0))</f>
        <v>Male</v>
      </c>
      <c r="J3478" t="str">
        <f>INDEX(Location_data[Location],MATCH(Consolidated_sheets[[#This Row],[Patient_ID]],Location_data[Patient_ID],0))</f>
        <v>Chicago</v>
      </c>
      <c r="K3478" t="str">
        <f>INDEX(Insurance_data[Insurance_Type],MATCH(Consolidated_sheets[[#This Row],[Patient_ID]],Insurance_data[Patient_ID],0))</f>
        <v>Public</v>
      </c>
      <c r="L3478" s="6">
        <f>INDEX(Insurance_data[Insurance_Amount],MATCH(Consolidated_sheets[[#This Row],[Patient_ID]],Insurance_data[Patient_ID],0))</f>
        <v>5254.27</v>
      </c>
    </row>
    <row r="3479" spans="1:12" x14ac:dyDescent="0.3">
      <c r="A3479" t="s">
        <v>1143</v>
      </c>
      <c r="B3479" t="s">
        <v>5953</v>
      </c>
      <c r="C3479" s="6">
        <v>4456.13</v>
      </c>
      <c r="D3479" s="1">
        <v>44372.633090441479</v>
      </c>
      <c r="E3479" s="1" t="str">
        <f>TEXT(Consolidated_sheets[[#This Row],[Date]],"yyyy")</f>
        <v>2021</v>
      </c>
      <c r="F3479" s="1" t="str">
        <f>TEXT(Consolidated_sheets[[#This Row],[Date]],"mmmm")</f>
        <v>June</v>
      </c>
      <c r="G3479" t="str">
        <f>INDEX(Patient_data[Patient_Name],MATCH(Consolidated_sheets[[#This Row],[Patient_ID]],Patient_data[Patient_ID],0))</f>
        <v>Alexandria Paul</v>
      </c>
      <c r="H3479">
        <f>INDEX(Patient_data[Age],MATCH(Consolidated_sheets[[#This Row],[Patient_ID]],Patient_data[Patient_ID],0))</f>
        <v>61</v>
      </c>
      <c r="I3479" t="str">
        <f>INDEX(Patient_data[Gender],MATCH(Consolidated_sheets[[#This Row],[Patient_ID]],Patient_data[Patient_ID],0))</f>
        <v>Female</v>
      </c>
      <c r="J3479" t="str">
        <f>INDEX(Location_data[Location],MATCH(Consolidated_sheets[[#This Row],[Patient_ID]],Location_data[Patient_ID],0))</f>
        <v>Houston</v>
      </c>
      <c r="K3479" t="str">
        <f>INDEX(Insurance_data[Insurance_Type],MATCH(Consolidated_sheets[[#This Row],[Patient_ID]],Insurance_data[Patient_ID],0))</f>
        <v>None</v>
      </c>
      <c r="L3479" s="6">
        <f>INDEX(Insurance_data[Insurance_Amount],MATCH(Consolidated_sheets[[#This Row],[Patient_ID]],Insurance_data[Patient_ID],0))</f>
        <v>8757.9699999999993</v>
      </c>
    </row>
    <row r="3480" spans="1:12" x14ac:dyDescent="0.3">
      <c r="A3480" t="s">
        <v>21</v>
      </c>
      <c r="B3480" t="s">
        <v>5953</v>
      </c>
      <c r="C3480" s="6">
        <v>4271.45</v>
      </c>
      <c r="D3480" s="1">
        <v>44372.89384197742</v>
      </c>
      <c r="E3480" s="1" t="str">
        <f>TEXT(Consolidated_sheets[[#This Row],[Date]],"yyyy")</f>
        <v>2021</v>
      </c>
      <c r="F3480" s="1" t="str">
        <f>TEXT(Consolidated_sheets[[#This Row],[Date]],"mmmm")</f>
        <v>June</v>
      </c>
      <c r="G3480" t="str">
        <f>INDEX(Patient_data[Patient_Name],MATCH(Consolidated_sheets[[#This Row],[Patient_ID]],Patient_data[Patient_ID],0))</f>
        <v>Emily Morrow</v>
      </c>
      <c r="H3480">
        <f>INDEX(Patient_data[Age],MATCH(Consolidated_sheets[[#This Row],[Patient_ID]],Patient_data[Patient_ID],0))</f>
        <v>51</v>
      </c>
      <c r="I3480" t="str">
        <f>INDEX(Patient_data[Gender],MATCH(Consolidated_sheets[[#This Row],[Patient_ID]],Patient_data[Patient_ID],0))</f>
        <v>Male</v>
      </c>
      <c r="J3480" t="str">
        <f>INDEX(Location_data[Location],MATCH(Consolidated_sheets[[#This Row],[Patient_ID]],Location_data[Patient_ID],0))</f>
        <v>Chicago</v>
      </c>
      <c r="K3480" t="str">
        <f>INDEX(Insurance_data[Insurance_Type],MATCH(Consolidated_sheets[[#This Row],[Patient_ID]],Insurance_data[Patient_ID],0))</f>
        <v>Public</v>
      </c>
      <c r="L3480" s="6">
        <f>INDEX(Insurance_data[Insurance_Amount],MATCH(Consolidated_sheets[[#This Row],[Patient_ID]],Insurance_data[Patient_ID],0))</f>
        <v>6959.79</v>
      </c>
    </row>
    <row r="3481" spans="1:12" x14ac:dyDescent="0.3">
      <c r="A3481" t="s">
        <v>1676</v>
      </c>
      <c r="B3481" t="s">
        <v>5952</v>
      </c>
      <c r="C3481" s="6">
        <v>939.24</v>
      </c>
      <c r="D3481" s="1">
        <v>44373.154593513347</v>
      </c>
      <c r="E3481" s="1" t="str">
        <f>TEXT(Consolidated_sheets[[#This Row],[Date]],"yyyy")</f>
        <v>2021</v>
      </c>
      <c r="F3481" s="1" t="str">
        <f>TEXT(Consolidated_sheets[[#This Row],[Date]],"mmmm")</f>
        <v>June</v>
      </c>
      <c r="G3481" t="str">
        <f>INDEX(Patient_data[Patient_Name],MATCH(Consolidated_sheets[[#This Row],[Patient_ID]],Patient_data[Patient_ID],0))</f>
        <v>Karen Thompson</v>
      </c>
      <c r="H3481">
        <f>INDEX(Patient_data[Age],MATCH(Consolidated_sheets[[#This Row],[Patient_ID]],Patient_data[Patient_ID],0))</f>
        <v>84</v>
      </c>
      <c r="I3481" t="str">
        <f>INDEX(Patient_data[Gender],MATCH(Consolidated_sheets[[#This Row],[Patient_ID]],Patient_data[Patient_ID],0))</f>
        <v>Female</v>
      </c>
      <c r="J3481" t="str">
        <f>INDEX(Location_data[Location],MATCH(Consolidated_sheets[[#This Row],[Patient_ID]],Location_data[Patient_ID],0))</f>
        <v>Chicago</v>
      </c>
      <c r="K3481" t="str">
        <f>INDEX(Insurance_data[Insurance_Type],MATCH(Consolidated_sheets[[#This Row],[Patient_ID]],Insurance_data[Patient_ID],0))</f>
        <v>Private</v>
      </c>
      <c r="L3481" s="6">
        <f>INDEX(Insurance_data[Insurance_Amount],MATCH(Consolidated_sheets[[#This Row],[Patient_ID]],Insurance_data[Patient_ID],0))</f>
        <v>8832.3700000000008</v>
      </c>
    </row>
    <row r="3482" spans="1:12" x14ac:dyDescent="0.3">
      <c r="A3482" t="s">
        <v>2615</v>
      </c>
      <c r="B3482" t="s">
        <v>5953</v>
      </c>
      <c r="C3482" s="6">
        <v>4534.92</v>
      </c>
      <c r="D3482" s="1">
        <v>44373.415345049281</v>
      </c>
      <c r="E3482" s="1" t="str">
        <f>TEXT(Consolidated_sheets[[#This Row],[Date]],"yyyy")</f>
        <v>2021</v>
      </c>
      <c r="F3482" s="1" t="str">
        <f>TEXT(Consolidated_sheets[[#This Row],[Date]],"mmmm")</f>
        <v>June</v>
      </c>
      <c r="G3482" t="str">
        <f>INDEX(Patient_data[Patient_Name],MATCH(Consolidated_sheets[[#This Row],[Patient_ID]],Patient_data[Patient_ID],0))</f>
        <v>Bonnie Rose</v>
      </c>
      <c r="H3482">
        <f>INDEX(Patient_data[Age],MATCH(Consolidated_sheets[[#This Row],[Patient_ID]],Patient_data[Patient_ID],0))</f>
        <v>24</v>
      </c>
      <c r="I3482" t="str">
        <f>INDEX(Patient_data[Gender],MATCH(Consolidated_sheets[[#This Row],[Patient_ID]],Patient_data[Patient_ID],0))</f>
        <v>Female</v>
      </c>
      <c r="J3482" t="str">
        <f>INDEX(Location_data[Location],MATCH(Consolidated_sheets[[#This Row],[Patient_ID]],Location_data[Patient_ID],0))</f>
        <v>Houston</v>
      </c>
      <c r="K3482" t="str">
        <f>INDEX(Insurance_data[Insurance_Type],MATCH(Consolidated_sheets[[#This Row],[Patient_ID]],Insurance_data[Patient_ID],0))</f>
        <v>Private</v>
      </c>
      <c r="L3482" s="6">
        <f>INDEX(Insurance_data[Insurance_Amount],MATCH(Consolidated_sheets[[#This Row],[Patient_ID]],Insurance_data[Patient_ID],0))</f>
        <v>3054.34</v>
      </c>
    </row>
    <row r="3483" spans="1:12" x14ac:dyDescent="0.3">
      <c r="A3483" t="s">
        <v>2113</v>
      </c>
      <c r="B3483" t="s">
        <v>5953</v>
      </c>
      <c r="C3483" s="6">
        <v>876.69</v>
      </c>
      <c r="D3483" s="1">
        <v>44373.676096585223</v>
      </c>
      <c r="E3483" s="1" t="str">
        <f>TEXT(Consolidated_sheets[[#This Row],[Date]],"yyyy")</f>
        <v>2021</v>
      </c>
      <c r="F3483" s="1" t="str">
        <f>TEXT(Consolidated_sheets[[#This Row],[Date]],"mmmm")</f>
        <v>June</v>
      </c>
      <c r="G3483" t="str">
        <f>INDEX(Patient_data[Patient_Name],MATCH(Consolidated_sheets[[#This Row],[Patient_ID]],Patient_data[Patient_ID],0))</f>
        <v>John Berry</v>
      </c>
      <c r="H3483">
        <f>INDEX(Patient_data[Age],MATCH(Consolidated_sheets[[#This Row],[Patient_ID]],Patient_data[Patient_ID],0))</f>
        <v>42</v>
      </c>
      <c r="I3483" t="str">
        <f>INDEX(Patient_data[Gender],MATCH(Consolidated_sheets[[#This Row],[Patient_ID]],Patient_data[Patient_ID],0))</f>
        <v>Male</v>
      </c>
      <c r="J3483" t="str">
        <f>INDEX(Location_data[Location],MATCH(Consolidated_sheets[[#This Row],[Patient_ID]],Location_data[Patient_ID],0))</f>
        <v>Phoenix</v>
      </c>
      <c r="K3483" t="str">
        <f>INDEX(Insurance_data[Insurance_Type],MATCH(Consolidated_sheets[[#This Row],[Patient_ID]],Insurance_data[Patient_ID],0))</f>
        <v>Public</v>
      </c>
      <c r="L3483" s="6">
        <f>INDEX(Insurance_data[Insurance_Amount],MATCH(Consolidated_sheets[[#This Row],[Patient_ID]],Insurance_data[Patient_ID],0))</f>
        <v>6615.37</v>
      </c>
    </row>
    <row r="3484" spans="1:12" x14ac:dyDescent="0.3">
      <c r="A3484" t="s">
        <v>2399</v>
      </c>
      <c r="B3484" t="s">
        <v>5953</v>
      </c>
      <c r="C3484" s="6">
        <v>4756.75</v>
      </c>
      <c r="D3484" s="1">
        <v>44373.936848121157</v>
      </c>
      <c r="E3484" s="1" t="str">
        <f>TEXT(Consolidated_sheets[[#This Row],[Date]],"yyyy")</f>
        <v>2021</v>
      </c>
      <c r="F3484" s="1" t="str">
        <f>TEXT(Consolidated_sheets[[#This Row],[Date]],"mmmm")</f>
        <v>June</v>
      </c>
      <c r="G3484" t="str">
        <f>INDEX(Patient_data[Patient_Name],MATCH(Consolidated_sheets[[#This Row],[Patient_ID]],Patient_data[Patient_ID],0))</f>
        <v>Angela Martinez</v>
      </c>
      <c r="H3484">
        <f>INDEX(Patient_data[Age],MATCH(Consolidated_sheets[[#This Row],[Patient_ID]],Patient_data[Patient_ID],0))</f>
        <v>85</v>
      </c>
      <c r="I3484" t="str">
        <f>INDEX(Patient_data[Gender],MATCH(Consolidated_sheets[[#This Row],[Patient_ID]],Patient_data[Patient_ID],0))</f>
        <v>Female</v>
      </c>
      <c r="J3484" t="str">
        <f>INDEX(Location_data[Location],MATCH(Consolidated_sheets[[#This Row],[Patient_ID]],Location_data[Patient_ID],0))</f>
        <v>Houston</v>
      </c>
      <c r="K3484" t="str">
        <f>INDEX(Insurance_data[Insurance_Type],MATCH(Consolidated_sheets[[#This Row],[Patient_ID]],Insurance_data[Patient_ID],0))</f>
        <v>Public</v>
      </c>
      <c r="L3484" s="6">
        <f>INDEX(Insurance_data[Insurance_Amount],MATCH(Consolidated_sheets[[#This Row],[Patient_ID]],Insurance_data[Patient_ID],0))</f>
        <v>8717.5499999999993</v>
      </c>
    </row>
    <row r="3485" spans="1:12" x14ac:dyDescent="0.3">
      <c r="A3485" t="s">
        <v>553</v>
      </c>
      <c r="B3485" t="s">
        <v>5953</v>
      </c>
      <c r="C3485" s="6">
        <v>555.58000000000004</v>
      </c>
      <c r="D3485" s="1">
        <v>44374.197599657084</v>
      </c>
      <c r="E3485" s="1" t="str">
        <f>TEXT(Consolidated_sheets[[#This Row],[Date]],"yyyy")</f>
        <v>2021</v>
      </c>
      <c r="F3485" s="1" t="str">
        <f>TEXT(Consolidated_sheets[[#This Row],[Date]],"mmmm")</f>
        <v>June</v>
      </c>
      <c r="G3485" t="str">
        <f>INDEX(Patient_data[Patient_Name],MATCH(Consolidated_sheets[[#This Row],[Patient_ID]],Patient_data[Patient_ID],0))</f>
        <v>Scott Diaz</v>
      </c>
      <c r="H3485">
        <f>INDEX(Patient_data[Age],MATCH(Consolidated_sheets[[#This Row],[Patient_ID]],Patient_data[Patient_ID],0))</f>
        <v>87</v>
      </c>
      <c r="I3485" t="str">
        <f>INDEX(Patient_data[Gender],MATCH(Consolidated_sheets[[#This Row],[Patient_ID]],Patient_data[Patient_ID],0))</f>
        <v>Male</v>
      </c>
      <c r="J3485" t="str">
        <f>INDEX(Location_data[Location],MATCH(Consolidated_sheets[[#This Row],[Patient_ID]],Location_data[Patient_ID],0))</f>
        <v>Phoenix</v>
      </c>
      <c r="K3485" t="str">
        <f>INDEX(Insurance_data[Insurance_Type],MATCH(Consolidated_sheets[[#This Row],[Patient_ID]],Insurance_data[Patient_ID],0))</f>
        <v>Public</v>
      </c>
      <c r="L3485" s="6">
        <f>INDEX(Insurance_data[Insurance_Amount],MATCH(Consolidated_sheets[[#This Row],[Patient_ID]],Insurance_data[Patient_ID],0))</f>
        <v>1749.15</v>
      </c>
    </row>
    <row r="3486" spans="1:12" x14ac:dyDescent="0.3">
      <c r="A3486" t="s">
        <v>446</v>
      </c>
      <c r="B3486" t="s">
        <v>5953</v>
      </c>
      <c r="C3486" s="6">
        <v>1123.3599999999999</v>
      </c>
      <c r="D3486" s="1">
        <v>44374.458351193018</v>
      </c>
      <c r="E3486" s="1" t="str">
        <f>TEXT(Consolidated_sheets[[#This Row],[Date]],"yyyy")</f>
        <v>2021</v>
      </c>
      <c r="F3486" s="1" t="str">
        <f>TEXT(Consolidated_sheets[[#This Row],[Date]],"mmmm")</f>
        <v>June</v>
      </c>
      <c r="G3486" t="str">
        <f>INDEX(Patient_data[Patient_Name],MATCH(Consolidated_sheets[[#This Row],[Patient_ID]],Patient_data[Patient_ID],0))</f>
        <v>Richard Richardson</v>
      </c>
      <c r="H3486">
        <f>INDEX(Patient_data[Age],MATCH(Consolidated_sheets[[#This Row],[Patient_ID]],Patient_data[Patient_ID],0))</f>
        <v>43</v>
      </c>
      <c r="I3486" t="str">
        <f>INDEX(Patient_data[Gender],MATCH(Consolidated_sheets[[#This Row],[Patient_ID]],Patient_data[Patient_ID],0))</f>
        <v>Male</v>
      </c>
      <c r="J3486" t="str">
        <f>INDEX(Location_data[Location],MATCH(Consolidated_sheets[[#This Row],[Patient_ID]],Location_data[Patient_ID],0))</f>
        <v>Phoenix</v>
      </c>
      <c r="K3486" t="str">
        <f>INDEX(Insurance_data[Insurance_Type],MATCH(Consolidated_sheets[[#This Row],[Patient_ID]],Insurance_data[Patient_ID],0))</f>
        <v>Private</v>
      </c>
      <c r="L3486" s="6">
        <f>INDEX(Insurance_data[Insurance_Amount],MATCH(Consolidated_sheets[[#This Row],[Patient_ID]],Insurance_data[Patient_ID],0))</f>
        <v>7588.89</v>
      </c>
    </row>
    <row r="3487" spans="1:12" x14ac:dyDescent="0.3">
      <c r="A3487" t="s">
        <v>50</v>
      </c>
      <c r="B3487" t="s">
        <v>5955</v>
      </c>
      <c r="C3487" s="6">
        <v>1720.81</v>
      </c>
      <c r="D3487" s="1">
        <v>44374.719102728959</v>
      </c>
      <c r="E3487" s="1" t="str">
        <f>TEXT(Consolidated_sheets[[#This Row],[Date]],"yyyy")</f>
        <v>2021</v>
      </c>
      <c r="F3487" s="1" t="str">
        <f>TEXT(Consolidated_sheets[[#This Row],[Date]],"mmmm")</f>
        <v>June</v>
      </c>
      <c r="G3487" t="str">
        <f>INDEX(Patient_data[Patient_Name],MATCH(Consolidated_sheets[[#This Row],[Patient_ID]],Patient_data[Patient_ID],0))</f>
        <v>Dominique Knox</v>
      </c>
      <c r="H3487">
        <f>INDEX(Patient_data[Age],MATCH(Consolidated_sheets[[#This Row],[Patient_ID]],Patient_data[Patient_ID],0))</f>
        <v>68</v>
      </c>
      <c r="I3487" t="str">
        <f>INDEX(Patient_data[Gender],MATCH(Consolidated_sheets[[#This Row],[Patient_ID]],Patient_data[Patient_ID],0))</f>
        <v>Female</v>
      </c>
      <c r="J3487" t="str">
        <f>INDEX(Location_data[Location],MATCH(Consolidated_sheets[[#This Row],[Patient_ID]],Location_data[Patient_ID],0))</f>
        <v>Phoenix</v>
      </c>
      <c r="K3487" t="str">
        <f>INDEX(Insurance_data[Insurance_Type],MATCH(Consolidated_sheets[[#This Row],[Patient_ID]],Insurance_data[Patient_ID],0))</f>
        <v>Public</v>
      </c>
      <c r="L3487" s="6">
        <f>INDEX(Insurance_data[Insurance_Amount],MATCH(Consolidated_sheets[[#This Row],[Patient_ID]],Insurance_data[Patient_ID],0))</f>
        <v>4666.03</v>
      </c>
    </row>
    <row r="3488" spans="1:12" x14ac:dyDescent="0.3">
      <c r="A3488" t="s">
        <v>1864</v>
      </c>
      <c r="B3488" t="s">
        <v>5955</v>
      </c>
      <c r="C3488" s="6">
        <v>2688.47</v>
      </c>
      <c r="D3488" s="1">
        <v>44374.979854264893</v>
      </c>
      <c r="E3488" s="1" t="str">
        <f>TEXT(Consolidated_sheets[[#This Row],[Date]],"yyyy")</f>
        <v>2021</v>
      </c>
      <c r="F3488" s="1" t="str">
        <f>TEXT(Consolidated_sheets[[#This Row],[Date]],"mmmm")</f>
        <v>June</v>
      </c>
      <c r="G3488" t="str">
        <f>INDEX(Patient_data[Patient_Name],MATCH(Consolidated_sheets[[#This Row],[Patient_ID]],Patient_data[Patient_ID],0))</f>
        <v>Joshua Dalton</v>
      </c>
      <c r="H3488">
        <f>INDEX(Patient_data[Age],MATCH(Consolidated_sheets[[#This Row],[Patient_ID]],Patient_data[Patient_ID],0))</f>
        <v>26</v>
      </c>
      <c r="I3488" t="str">
        <f>INDEX(Patient_data[Gender],MATCH(Consolidated_sheets[[#This Row],[Patient_ID]],Patient_data[Patient_ID],0))</f>
        <v>Female</v>
      </c>
      <c r="J3488" t="str">
        <f>INDEX(Location_data[Location],MATCH(Consolidated_sheets[[#This Row],[Patient_ID]],Location_data[Patient_ID],0))</f>
        <v>Chicago</v>
      </c>
      <c r="K3488" t="str">
        <f>INDEX(Insurance_data[Insurance_Type],MATCH(Consolidated_sheets[[#This Row],[Patient_ID]],Insurance_data[Patient_ID],0))</f>
        <v>Private</v>
      </c>
      <c r="L3488" s="6">
        <f>INDEX(Insurance_data[Insurance_Amount],MATCH(Consolidated_sheets[[#This Row],[Patient_ID]],Insurance_data[Patient_ID],0))</f>
        <v>5688.97</v>
      </c>
    </row>
    <row r="3489" spans="1:12" x14ac:dyDescent="0.3">
      <c r="A3489" t="s">
        <v>2268</v>
      </c>
      <c r="B3489" t="s">
        <v>5952</v>
      </c>
      <c r="C3489" s="6">
        <v>3584.41</v>
      </c>
      <c r="D3489" s="1">
        <v>44375.24060580082</v>
      </c>
      <c r="E3489" s="1" t="str">
        <f>TEXT(Consolidated_sheets[[#This Row],[Date]],"yyyy")</f>
        <v>2021</v>
      </c>
      <c r="F3489" s="1" t="str">
        <f>TEXT(Consolidated_sheets[[#This Row],[Date]],"mmmm")</f>
        <v>June</v>
      </c>
      <c r="G3489" t="str">
        <f>INDEX(Patient_data[Patient_Name],MATCH(Consolidated_sheets[[#This Row],[Patient_ID]],Patient_data[Patient_ID],0))</f>
        <v>David Orr</v>
      </c>
      <c r="H3489">
        <f>INDEX(Patient_data[Age],MATCH(Consolidated_sheets[[#This Row],[Patient_ID]],Patient_data[Patient_ID],0))</f>
        <v>21</v>
      </c>
      <c r="I3489" t="str">
        <f>INDEX(Patient_data[Gender],MATCH(Consolidated_sheets[[#This Row],[Patient_ID]],Patient_data[Patient_ID],0))</f>
        <v>Female</v>
      </c>
      <c r="J3489" t="str">
        <f>INDEX(Location_data[Location],MATCH(Consolidated_sheets[[#This Row],[Patient_ID]],Location_data[Patient_ID],0))</f>
        <v>Houston</v>
      </c>
      <c r="K3489" t="str">
        <f>INDEX(Insurance_data[Insurance_Type],MATCH(Consolidated_sheets[[#This Row],[Patient_ID]],Insurance_data[Patient_ID],0))</f>
        <v>None</v>
      </c>
      <c r="L3489" s="6">
        <f>INDEX(Insurance_data[Insurance_Amount],MATCH(Consolidated_sheets[[#This Row],[Patient_ID]],Insurance_data[Patient_ID],0))</f>
        <v>5546.55</v>
      </c>
    </row>
    <row r="3490" spans="1:12" x14ac:dyDescent="0.3">
      <c r="A3490" t="s">
        <v>386</v>
      </c>
      <c r="B3490" t="s">
        <v>5955</v>
      </c>
      <c r="C3490" s="6">
        <v>4507.99</v>
      </c>
      <c r="D3490" s="1">
        <v>44375.501357336761</v>
      </c>
      <c r="E3490" s="1" t="str">
        <f>TEXT(Consolidated_sheets[[#This Row],[Date]],"yyyy")</f>
        <v>2021</v>
      </c>
      <c r="F3490" s="1" t="str">
        <f>TEXT(Consolidated_sheets[[#This Row],[Date]],"mmmm")</f>
        <v>June</v>
      </c>
      <c r="G3490" t="str">
        <f>INDEX(Patient_data[Patient_Name],MATCH(Consolidated_sheets[[#This Row],[Patient_ID]],Patient_data[Patient_ID],0))</f>
        <v>Jonathan Davis</v>
      </c>
      <c r="H3490">
        <f>INDEX(Patient_data[Age],MATCH(Consolidated_sheets[[#This Row],[Patient_ID]],Patient_data[Patient_ID],0))</f>
        <v>37</v>
      </c>
      <c r="I3490" t="str">
        <f>INDEX(Patient_data[Gender],MATCH(Consolidated_sheets[[#This Row],[Patient_ID]],Patient_data[Patient_ID],0))</f>
        <v>Female</v>
      </c>
      <c r="J3490" t="str">
        <f>INDEX(Location_data[Location],MATCH(Consolidated_sheets[[#This Row],[Patient_ID]],Location_data[Patient_ID],0))</f>
        <v>Los Angeles</v>
      </c>
      <c r="K3490" t="str">
        <f>INDEX(Insurance_data[Insurance_Type],MATCH(Consolidated_sheets[[#This Row],[Patient_ID]],Insurance_data[Patient_ID],0))</f>
        <v>None</v>
      </c>
      <c r="L3490" s="6">
        <f>INDEX(Insurance_data[Insurance_Amount],MATCH(Consolidated_sheets[[#This Row],[Patient_ID]],Insurance_data[Patient_ID],0))</f>
        <v>9528.5</v>
      </c>
    </row>
    <row r="3491" spans="1:12" x14ac:dyDescent="0.3">
      <c r="A3491" t="s">
        <v>2118</v>
      </c>
      <c r="B3491" t="s">
        <v>5955</v>
      </c>
      <c r="C3491" s="6">
        <v>2537.06</v>
      </c>
      <c r="D3491" s="1">
        <v>44375.762108872688</v>
      </c>
      <c r="E3491" s="1" t="str">
        <f>TEXT(Consolidated_sheets[[#This Row],[Date]],"yyyy")</f>
        <v>2021</v>
      </c>
      <c r="F3491" s="1" t="str">
        <f>TEXT(Consolidated_sheets[[#This Row],[Date]],"mmmm")</f>
        <v>June</v>
      </c>
      <c r="G3491" t="str">
        <f>INDEX(Patient_data[Patient_Name],MATCH(Consolidated_sheets[[#This Row],[Patient_ID]],Patient_data[Patient_ID],0))</f>
        <v>Carlos Moreno</v>
      </c>
      <c r="H3491">
        <f>INDEX(Patient_data[Age],MATCH(Consolidated_sheets[[#This Row],[Patient_ID]],Patient_data[Patient_ID],0))</f>
        <v>37</v>
      </c>
      <c r="I3491" t="str">
        <f>INDEX(Patient_data[Gender],MATCH(Consolidated_sheets[[#This Row],[Patient_ID]],Patient_data[Patient_ID],0))</f>
        <v>Female</v>
      </c>
      <c r="J3491" t="str">
        <f>INDEX(Location_data[Location],MATCH(Consolidated_sheets[[#This Row],[Patient_ID]],Location_data[Patient_ID],0))</f>
        <v>Chicago</v>
      </c>
      <c r="K3491" t="str">
        <f>INDEX(Insurance_data[Insurance_Type],MATCH(Consolidated_sheets[[#This Row],[Patient_ID]],Insurance_data[Patient_ID],0))</f>
        <v>None</v>
      </c>
      <c r="L3491" s="6">
        <f>INDEX(Insurance_data[Insurance_Amount],MATCH(Consolidated_sheets[[#This Row],[Patient_ID]],Insurance_data[Patient_ID],0))</f>
        <v>6764.47</v>
      </c>
    </row>
    <row r="3492" spans="1:12" x14ac:dyDescent="0.3">
      <c r="A3492" t="s">
        <v>800</v>
      </c>
      <c r="B3492" t="s">
        <v>5952</v>
      </c>
      <c r="C3492" s="6">
        <v>1907.94</v>
      </c>
      <c r="D3492" s="1">
        <v>44376.022860408622</v>
      </c>
      <c r="E3492" s="1" t="str">
        <f>TEXT(Consolidated_sheets[[#This Row],[Date]],"yyyy")</f>
        <v>2021</v>
      </c>
      <c r="F3492" s="1" t="str">
        <f>TEXT(Consolidated_sheets[[#This Row],[Date]],"mmmm")</f>
        <v>June</v>
      </c>
      <c r="G3492" t="str">
        <f>INDEX(Patient_data[Patient_Name],MATCH(Consolidated_sheets[[#This Row],[Patient_ID]],Patient_data[Patient_ID],0))</f>
        <v>Jacqueline Clark</v>
      </c>
      <c r="H3492">
        <f>INDEX(Patient_data[Age],MATCH(Consolidated_sheets[[#This Row],[Patient_ID]],Patient_data[Patient_ID],0))</f>
        <v>64</v>
      </c>
      <c r="I3492" t="str">
        <f>INDEX(Patient_data[Gender],MATCH(Consolidated_sheets[[#This Row],[Patient_ID]],Patient_data[Patient_ID],0))</f>
        <v>Female</v>
      </c>
      <c r="J3492" t="str">
        <f>INDEX(Location_data[Location],MATCH(Consolidated_sheets[[#This Row],[Patient_ID]],Location_data[Patient_ID],0))</f>
        <v>Houston</v>
      </c>
      <c r="K3492" t="str">
        <f>INDEX(Insurance_data[Insurance_Type],MATCH(Consolidated_sheets[[#This Row],[Patient_ID]],Insurance_data[Patient_ID],0))</f>
        <v>Public</v>
      </c>
      <c r="L3492" s="6">
        <f>INDEX(Insurance_data[Insurance_Amount],MATCH(Consolidated_sheets[[#This Row],[Patient_ID]],Insurance_data[Patient_ID],0))</f>
        <v>4402.67</v>
      </c>
    </row>
    <row r="3493" spans="1:12" x14ac:dyDescent="0.3">
      <c r="A3493" t="s">
        <v>1269</v>
      </c>
      <c r="B3493" t="s">
        <v>5952</v>
      </c>
      <c r="C3493" s="6">
        <v>3469.45</v>
      </c>
      <c r="D3493" s="1">
        <v>44376.283611944556</v>
      </c>
      <c r="E3493" s="1" t="str">
        <f>TEXT(Consolidated_sheets[[#This Row],[Date]],"yyyy")</f>
        <v>2021</v>
      </c>
      <c r="F3493" s="1" t="str">
        <f>TEXT(Consolidated_sheets[[#This Row],[Date]],"mmmm")</f>
        <v>June</v>
      </c>
      <c r="G3493" t="str">
        <f>INDEX(Patient_data[Patient_Name],MATCH(Consolidated_sheets[[#This Row],[Patient_ID]],Patient_data[Patient_ID],0))</f>
        <v>Lisa Owen</v>
      </c>
      <c r="H3493">
        <f>INDEX(Patient_data[Age],MATCH(Consolidated_sheets[[#This Row],[Patient_ID]],Patient_data[Patient_ID],0))</f>
        <v>74</v>
      </c>
      <c r="I3493" t="str">
        <f>INDEX(Patient_data[Gender],MATCH(Consolidated_sheets[[#This Row],[Patient_ID]],Patient_data[Patient_ID],0))</f>
        <v>Female</v>
      </c>
      <c r="J3493" t="str">
        <f>INDEX(Location_data[Location],MATCH(Consolidated_sheets[[#This Row],[Patient_ID]],Location_data[Patient_ID],0))</f>
        <v>Phoenix</v>
      </c>
      <c r="K3493" t="str">
        <f>INDEX(Insurance_data[Insurance_Type],MATCH(Consolidated_sheets[[#This Row],[Patient_ID]],Insurance_data[Patient_ID],0))</f>
        <v>Public</v>
      </c>
      <c r="L3493" s="6">
        <f>INDEX(Insurance_data[Insurance_Amount],MATCH(Consolidated_sheets[[#This Row],[Patient_ID]],Insurance_data[Patient_ID],0))</f>
        <v>6972.17</v>
      </c>
    </row>
    <row r="3494" spans="1:12" x14ac:dyDescent="0.3">
      <c r="A3494" t="s">
        <v>1663</v>
      </c>
      <c r="B3494" t="s">
        <v>5953</v>
      </c>
      <c r="C3494" s="6">
        <v>459.37</v>
      </c>
      <c r="D3494" s="1">
        <v>44376.544363480483</v>
      </c>
      <c r="E3494" s="1" t="str">
        <f>TEXT(Consolidated_sheets[[#This Row],[Date]],"yyyy")</f>
        <v>2021</v>
      </c>
      <c r="F3494" s="1" t="str">
        <f>TEXT(Consolidated_sheets[[#This Row],[Date]],"mmmm")</f>
        <v>June</v>
      </c>
      <c r="G3494" t="str">
        <f>INDEX(Patient_data[Patient_Name],MATCH(Consolidated_sheets[[#This Row],[Patient_ID]],Patient_data[Patient_ID],0))</f>
        <v>Joseph Garcia DDS</v>
      </c>
      <c r="H3494">
        <f>INDEX(Patient_data[Age],MATCH(Consolidated_sheets[[#This Row],[Patient_ID]],Patient_data[Patient_ID],0))</f>
        <v>47</v>
      </c>
      <c r="I3494" t="str">
        <f>INDEX(Patient_data[Gender],MATCH(Consolidated_sheets[[#This Row],[Patient_ID]],Patient_data[Patient_ID],0))</f>
        <v>Female</v>
      </c>
      <c r="J3494" t="str">
        <f>INDEX(Location_data[Location],MATCH(Consolidated_sheets[[#This Row],[Patient_ID]],Location_data[Patient_ID],0))</f>
        <v>Chicago</v>
      </c>
      <c r="K3494" t="str">
        <f>INDEX(Insurance_data[Insurance_Type],MATCH(Consolidated_sheets[[#This Row],[Patient_ID]],Insurance_data[Patient_ID],0))</f>
        <v>None</v>
      </c>
      <c r="L3494" s="6">
        <f>INDEX(Insurance_data[Insurance_Amount],MATCH(Consolidated_sheets[[#This Row],[Patient_ID]],Insurance_data[Patient_ID],0))</f>
        <v>5392.47</v>
      </c>
    </row>
    <row r="3495" spans="1:12" x14ac:dyDescent="0.3">
      <c r="A3495" t="s">
        <v>307</v>
      </c>
      <c r="B3495" t="s">
        <v>5953</v>
      </c>
      <c r="C3495" s="6">
        <v>3065.3</v>
      </c>
      <c r="D3495" s="1">
        <v>44376.805115016417</v>
      </c>
      <c r="E3495" s="1" t="str">
        <f>TEXT(Consolidated_sheets[[#This Row],[Date]],"yyyy")</f>
        <v>2021</v>
      </c>
      <c r="F3495" s="1" t="str">
        <f>TEXT(Consolidated_sheets[[#This Row],[Date]],"mmmm")</f>
        <v>June</v>
      </c>
      <c r="G3495" t="str">
        <f>INDEX(Patient_data[Patient_Name],MATCH(Consolidated_sheets[[#This Row],[Patient_ID]],Patient_data[Patient_ID],0))</f>
        <v>Julia Young</v>
      </c>
      <c r="H3495">
        <f>INDEX(Patient_data[Age],MATCH(Consolidated_sheets[[#This Row],[Patient_ID]],Patient_data[Patient_ID],0))</f>
        <v>19</v>
      </c>
      <c r="I3495" t="str">
        <f>INDEX(Patient_data[Gender],MATCH(Consolidated_sheets[[#This Row],[Patient_ID]],Patient_data[Patient_ID],0))</f>
        <v>Female</v>
      </c>
      <c r="J3495" t="str">
        <f>INDEX(Location_data[Location],MATCH(Consolidated_sheets[[#This Row],[Patient_ID]],Location_data[Patient_ID],0))</f>
        <v>Phoenix</v>
      </c>
      <c r="K3495" t="str">
        <f>INDEX(Insurance_data[Insurance_Type],MATCH(Consolidated_sheets[[#This Row],[Patient_ID]],Insurance_data[Patient_ID],0))</f>
        <v>None</v>
      </c>
      <c r="L3495" s="6">
        <f>INDEX(Insurance_data[Insurance_Amount],MATCH(Consolidated_sheets[[#This Row],[Patient_ID]],Insurance_data[Patient_ID],0))</f>
        <v>5975.49</v>
      </c>
    </row>
    <row r="3496" spans="1:12" x14ac:dyDescent="0.3">
      <c r="A3496" t="s">
        <v>8</v>
      </c>
      <c r="B3496" t="s">
        <v>5955</v>
      </c>
      <c r="C3496" s="6">
        <v>2489.58</v>
      </c>
      <c r="D3496" s="1">
        <v>44377.065866552359</v>
      </c>
      <c r="E3496" s="1" t="str">
        <f>TEXT(Consolidated_sheets[[#This Row],[Date]],"yyyy")</f>
        <v>2021</v>
      </c>
      <c r="F3496" s="1" t="str">
        <f>TEXT(Consolidated_sheets[[#This Row],[Date]],"mmmm")</f>
        <v>June</v>
      </c>
      <c r="G3496" t="str">
        <f>INDEX(Patient_data[Patient_Name],MATCH(Consolidated_sheets[[#This Row],[Patient_ID]],Patient_data[Patient_ID],0))</f>
        <v>Michaela Johnson</v>
      </c>
      <c r="H3496">
        <f>INDEX(Patient_data[Age],MATCH(Consolidated_sheets[[#This Row],[Patient_ID]],Patient_data[Patient_ID],0))</f>
        <v>43</v>
      </c>
      <c r="I3496" t="str">
        <f>INDEX(Patient_data[Gender],MATCH(Consolidated_sheets[[#This Row],[Patient_ID]],Patient_data[Patient_ID],0))</f>
        <v>Female</v>
      </c>
      <c r="J3496" t="str">
        <f>INDEX(Location_data[Location],MATCH(Consolidated_sheets[[#This Row],[Patient_ID]],Location_data[Patient_ID],0))</f>
        <v>Houston</v>
      </c>
      <c r="K3496" t="str">
        <f>INDEX(Insurance_data[Insurance_Type],MATCH(Consolidated_sheets[[#This Row],[Patient_ID]],Insurance_data[Patient_ID],0))</f>
        <v>Public</v>
      </c>
      <c r="L3496" s="6">
        <f>INDEX(Insurance_data[Insurance_Amount],MATCH(Consolidated_sheets[[#This Row],[Patient_ID]],Insurance_data[Patient_ID],0))</f>
        <v>4379.2299999999996</v>
      </c>
    </row>
    <row r="3497" spans="1:12" x14ac:dyDescent="0.3">
      <c r="A3497" t="s">
        <v>2751</v>
      </c>
      <c r="B3497" t="s">
        <v>5953</v>
      </c>
      <c r="C3497" s="6">
        <v>3783.28</v>
      </c>
      <c r="D3497" s="1">
        <v>44377.326618088293</v>
      </c>
      <c r="E3497" s="1" t="str">
        <f>TEXT(Consolidated_sheets[[#This Row],[Date]],"yyyy")</f>
        <v>2021</v>
      </c>
      <c r="F3497" s="1" t="str">
        <f>TEXT(Consolidated_sheets[[#This Row],[Date]],"mmmm")</f>
        <v>June</v>
      </c>
      <c r="G3497" t="str">
        <f>INDEX(Patient_data[Patient_Name],MATCH(Consolidated_sheets[[#This Row],[Patient_ID]],Patient_data[Patient_ID],0))</f>
        <v>Jessica Kelly</v>
      </c>
      <c r="H3497">
        <f>INDEX(Patient_data[Age],MATCH(Consolidated_sheets[[#This Row],[Patient_ID]],Patient_data[Patient_ID],0))</f>
        <v>57</v>
      </c>
      <c r="I3497" t="str">
        <f>INDEX(Patient_data[Gender],MATCH(Consolidated_sheets[[#This Row],[Patient_ID]],Patient_data[Patient_ID],0))</f>
        <v>Female</v>
      </c>
      <c r="J3497" t="str">
        <f>INDEX(Location_data[Location],MATCH(Consolidated_sheets[[#This Row],[Patient_ID]],Location_data[Patient_ID],0))</f>
        <v>New York</v>
      </c>
      <c r="K3497" t="str">
        <f>INDEX(Insurance_data[Insurance_Type],MATCH(Consolidated_sheets[[#This Row],[Patient_ID]],Insurance_data[Patient_ID],0))</f>
        <v>Public</v>
      </c>
      <c r="L3497" s="6">
        <f>INDEX(Insurance_data[Insurance_Amount],MATCH(Consolidated_sheets[[#This Row],[Patient_ID]],Insurance_data[Patient_ID],0))</f>
        <v>5798.6</v>
      </c>
    </row>
    <row r="3498" spans="1:12" x14ac:dyDescent="0.3">
      <c r="A3498" t="s">
        <v>1920</v>
      </c>
      <c r="B3498" t="s">
        <v>5952</v>
      </c>
      <c r="C3498" s="6">
        <v>4583.3100000000004</v>
      </c>
      <c r="D3498" s="1">
        <v>44377.587369624227</v>
      </c>
      <c r="E3498" s="1" t="str">
        <f>TEXT(Consolidated_sheets[[#This Row],[Date]],"yyyy")</f>
        <v>2021</v>
      </c>
      <c r="F3498" s="1" t="str">
        <f>TEXT(Consolidated_sheets[[#This Row],[Date]],"mmmm")</f>
        <v>June</v>
      </c>
      <c r="G3498" t="str">
        <f>INDEX(Patient_data[Patient_Name],MATCH(Consolidated_sheets[[#This Row],[Patient_ID]],Patient_data[Patient_ID],0))</f>
        <v>Ariana Hayes</v>
      </c>
      <c r="H3498">
        <f>INDEX(Patient_data[Age],MATCH(Consolidated_sheets[[#This Row],[Patient_ID]],Patient_data[Patient_ID],0))</f>
        <v>88</v>
      </c>
      <c r="I3498" t="str">
        <f>INDEX(Patient_data[Gender],MATCH(Consolidated_sheets[[#This Row],[Patient_ID]],Patient_data[Patient_ID],0))</f>
        <v>Female</v>
      </c>
      <c r="J3498" t="str">
        <f>INDEX(Location_data[Location],MATCH(Consolidated_sheets[[#This Row],[Patient_ID]],Location_data[Patient_ID],0))</f>
        <v>Los Angeles</v>
      </c>
      <c r="K3498" t="str">
        <f>INDEX(Insurance_data[Insurance_Type],MATCH(Consolidated_sheets[[#This Row],[Patient_ID]],Insurance_data[Patient_ID],0))</f>
        <v>Private</v>
      </c>
      <c r="L3498" s="6">
        <f>INDEX(Insurance_data[Insurance_Amount],MATCH(Consolidated_sheets[[#This Row],[Patient_ID]],Insurance_data[Patient_ID],0))</f>
        <v>5628.78</v>
      </c>
    </row>
    <row r="3499" spans="1:12" x14ac:dyDescent="0.3">
      <c r="A3499" t="s">
        <v>2447</v>
      </c>
      <c r="B3499" t="s">
        <v>5952</v>
      </c>
      <c r="C3499" s="6">
        <v>917.25</v>
      </c>
      <c r="D3499" s="1">
        <v>44377.848121160161</v>
      </c>
      <c r="E3499" s="1" t="str">
        <f>TEXT(Consolidated_sheets[[#This Row],[Date]],"yyyy")</f>
        <v>2021</v>
      </c>
      <c r="F3499" s="1" t="str">
        <f>TEXT(Consolidated_sheets[[#This Row],[Date]],"mmmm")</f>
        <v>June</v>
      </c>
      <c r="G3499" t="str">
        <f>INDEX(Patient_data[Patient_Name],MATCH(Consolidated_sheets[[#This Row],[Patient_ID]],Patient_data[Patient_ID],0))</f>
        <v>Michael Armstrong</v>
      </c>
      <c r="H3499">
        <f>INDEX(Patient_data[Age],MATCH(Consolidated_sheets[[#This Row],[Patient_ID]],Patient_data[Patient_ID],0))</f>
        <v>23</v>
      </c>
      <c r="I3499" t="str">
        <f>INDEX(Patient_data[Gender],MATCH(Consolidated_sheets[[#This Row],[Patient_ID]],Patient_data[Patient_ID],0))</f>
        <v>Male</v>
      </c>
      <c r="J3499" t="str">
        <f>INDEX(Location_data[Location],MATCH(Consolidated_sheets[[#This Row],[Patient_ID]],Location_data[Patient_ID],0))</f>
        <v>Houston</v>
      </c>
      <c r="K3499" t="str">
        <f>INDEX(Insurance_data[Insurance_Type],MATCH(Consolidated_sheets[[#This Row],[Patient_ID]],Insurance_data[Patient_ID],0))</f>
        <v>None</v>
      </c>
      <c r="L3499" s="6">
        <f>INDEX(Insurance_data[Insurance_Amount],MATCH(Consolidated_sheets[[#This Row],[Patient_ID]],Insurance_data[Patient_ID],0))</f>
        <v>5579.74</v>
      </c>
    </row>
    <row r="3500" spans="1:12" x14ac:dyDescent="0.3">
      <c r="A3500" t="s">
        <v>2354</v>
      </c>
      <c r="B3500" t="s">
        <v>5955</v>
      </c>
      <c r="C3500" s="6">
        <v>2834.6</v>
      </c>
      <c r="D3500" s="1">
        <v>44378.108872696088</v>
      </c>
      <c r="E3500" s="1" t="str">
        <f>TEXT(Consolidated_sheets[[#This Row],[Date]],"yyyy")</f>
        <v>2021</v>
      </c>
      <c r="F3500" s="1" t="str">
        <f>TEXT(Consolidated_sheets[[#This Row],[Date]],"mmmm")</f>
        <v>July</v>
      </c>
      <c r="G3500" t="str">
        <f>INDEX(Patient_data[Patient_Name],MATCH(Consolidated_sheets[[#This Row],[Patient_ID]],Patient_data[Patient_ID],0))</f>
        <v>Michael Jordan</v>
      </c>
      <c r="H3500">
        <f>INDEX(Patient_data[Age],MATCH(Consolidated_sheets[[#This Row],[Patient_ID]],Patient_data[Patient_ID],0))</f>
        <v>27</v>
      </c>
      <c r="I3500" t="str">
        <f>INDEX(Patient_data[Gender],MATCH(Consolidated_sheets[[#This Row],[Patient_ID]],Patient_data[Patient_ID],0))</f>
        <v>Female</v>
      </c>
      <c r="J3500" t="str">
        <f>INDEX(Location_data[Location],MATCH(Consolidated_sheets[[#This Row],[Patient_ID]],Location_data[Patient_ID],0))</f>
        <v>New York</v>
      </c>
      <c r="K3500" t="str">
        <f>INDEX(Insurance_data[Insurance_Type],MATCH(Consolidated_sheets[[#This Row],[Patient_ID]],Insurance_data[Patient_ID],0))</f>
        <v>None</v>
      </c>
      <c r="L3500" s="6">
        <f>INDEX(Insurance_data[Insurance_Amount],MATCH(Consolidated_sheets[[#This Row],[Patient_ID]],Insurance_data[Patient_ID],0))</f>
        <v>3928.2</v>
      </c>
    </row>
    <row r="3501" spans="1:12" x14ac:dyDescent="0.3">
      <c r="A3501" t="s">
        <v>1941</v>
      </c>
      <c r="B3501" t="s">
        <v>5955</v>
      </c>
      <c r="C3501" s="6">
        <v>4590.72</v>
      </c>
      <c r="D3501" s="1">
        <v>44378.369624232022</v>
      </c>
      <c r="E3501" s="1" t="str">
        <f>TEXT(Consolidated_sheets[[#This Row],[Date]],"yyyy")</f>
        <v>2021</v>
      </c>
      <c r="F3501" s="1" t="str">
        <f>TEXT(Consolidated_sheets[[#This Row],[Date]],"mmmm")</f>
        <v>July</v>
      </c>
      <c r="G3501" t="str">
        <f>INDEX(Patient_data[Patient_Name],MATCH(Consolidated_sheets[[#This Row],[Patient_ID]],Patient_data[Patient_ID],0))</f>
        <v>Patrick Peterson</v>
      </c>
      <c r="H3501">
        <f>INDEX(Patient_data[Age],MATCH(Consolidated_sheets[[#This Row],[Patient_ID]],Patient_data[Patient_ID],0))</f>
        <v>23</v>
      </c>
      <c r="I3501" t="str">
        <f>INDEX(Patient_data[Gender],MATCH(Consolidated_sheets[[#This Row],[Patient_ID]],Patient_data[Patient_ID],0))</f>
        <v>Female</v>
      </c>
      <c r="J3501" t="str">
        <f>INDEX(Location_data[Location],MATCH(Consolidated_sheets[[#This Row],[Patient_ID]],Location_data[Patient_ID],0))</f>
        <v>New York</v>
      </c>
      <c r="K3501" t="str">
        <f>INDEX(Insurance_data[Insurance_Type],MATCH(Consolidated_sheets[[#This Row],[Patient_ID]],Insurance_data[Patient_ID],0))</f>
        <v>Public</v>
      </c>
      <c r="L3501" s="6">
        <f>INDEX(Insurance_data[Insurance_Amount],MATCH(Consolidated_sheets[[#This Row],[Patient_ID]],Insurance_data[Patient_ID],0))</f>
        <v>7558.72</v>
      </c>
    </row>
    <row r="3502" spans="1:12" x14ac:dyDescent="0.3">
      <c r="A3502" t="s">
        <v>1431</v>
      </c>
      <c r="B3502" t="s">
        <v>5954</v>
      </c>
      <c r="C3502" s="6">
        <v>2587.8000000000002</v>
      </c>
      <c r="D3502" s="1">
        <v>44378.630375767963</v>
      </c>
      <c r="E3502" s="1" t="str">
        <f>TEXT(Consolidated_sheets[[#This Row],[Date]],"yyyy")</f>
        <v>2021</v>
      </c>
      <c r="F3502" s="1" t="str">
        <f>TEXT(Consolidated_sheets[[#This Row],[Date]],"mmmm")</f>
        <v>July</v>
      </c>
      <c r="G3502" t="str">
        <f>INDEX(Patient_data[Patient_Name],MATCH(Consolidated_sheets[[#This Row],[Patient_ID]],Patient_data[Patient_ID],0))</f>
        <v>Melissa Kelly</v>
      </c>
      <c r="H3502">
        <f>INDEX(Patient_data[Age],MATCH(Consolidated_sheets[[#This Row],[Patient_ID]],Patient_data[Patient_ID],0))</f>
        <v>40</v>
      </c>
      <c r="I3502" t="str">
        <f>INDEX(Patient_data[Gender],MATCH(Consolidated_sheets[[#This Row],[Patient_ID]],Patient_data[Patient_ID],0))</f>
        <v>Female</v>
      </c>
      <c r="J3502" t="str">
        <f>INDEX(Location_data[Location],MATCH(Consolidated_sheets[[#This Row],[Patient_ID]],Location_data[Patient_ID],0))</f>
        <v>Los Angeles</v>
      </c>
      <c r="K3502" t="str">
        <f>INDEX(Insurance_data[Insurance_Type],MATCH(Consolidated_sheets[[#This Row],[Patient_ID]],Insurance_data[Patient_ID],0))</f>
        <v>Private</v>
      </c>
      <c r="L3502" s="6">
        <f>INDEX(Insurance_data[Insurance_Amount],MATCH(Consolidated_sheets[[#This Row],[Patient_ID]],Insurance_data[Patient_ID],0))</f>
        <v>8079.42</v>
      </c>
    </row>
    <row r="3503" spans="1:12" x14ac:dyDescent="0.3">
      <c r="A3503" t="s">
        <v>1952</v>
      </c>
      <c r="B3503" t="s">
        <v>5953</v>
      </c>
      <c r="C3503" s="6">
        <v>2709.61</v>
      </c>
      <c r="D3503" s="1">
        <v>44378.891127303898</v>
      </c>
      <c r="E3503" s="1" t="str">
        <f>TEXT(Consolidated_sheets[[#This Row],[Date]],"yyyy")</f>
        <v>2021</v>
      </c>
      <c r="F3503" s="1" t="str">
        <f>TEXT(Consolidated_sheets[[#This Row],[Date]],"mmmm")</f>
        <v>July</v>
      </c>
      <c r="G3503" t="str">
        <f>INDEX(Patient_data[Patient_Name],MATCH(Consolidated_sheets[[#This Row],[Patient_ID]],Patient_data[Patient_ID],0))</f>
        <v>Jose Kelley II</v>
      </c>
      <c r="H3503">
        <f>INDEX(Patient_data[Age],MATCH(Consolidated_sheets[[#This Row],[Patient_ID]],Patient_data[Patient_ID],0))</f>
        <v>20</v>
      </c>
      <c r="I3503" t="str">
        <f>INDEX(Patient_data[Gender],MATCH(Consolidated_sheets[[#This Row],[Patient_ID]],Patient_data[Patient_ID],0))</f>
        <v>Female</v>
      </c>
      <c r="J3503" t="str">
        <f>INDEX(Location_data[Location],MATCH(Consolidated_sheets[[#This Row],[Patient_ID]],Location_data[Patient_ID],0))</f>
        <v>Los Angeles</v>
      </c>
      <c r="K3503" t="str">
        <f>INDEX(Insurance_data[Insurance_Type],MATCH(Consolidated_sheets[[#This Row],[Patient_ID]],Insurance_data[Patient_ID],0))</f>
        <v>None</v>
      </c>
      <c r="L3503" s="6">
        <f>INDEX(Insurance_data[Insurance_Amount],MATCH(Consolidated_sheets[[#This Row],[Patient_ID]],Insurance_data[Patient_ID],0))</f>
        <v>1630.13</v>
      </c>
    </row>
    <row r="3504" spans="1:12" x14ac:dyDescent="0.3">
      <c r="A3504" t="s">
        <v>2229</v>
      </c>
      <c r="B3504" t="s">
        <v>5955</v>
      </c>
      <c r="C3504" s="6">
        <v>1557.28</v>
      </c>
      <c r="D3504" s="1">
        <v>44379.151878839817</v>
      </c>
      <c r="E3504" s="1" t="str">
        <f>TEXT(Consolidated_sheets[[#This Row],[Date]],"yyyy")</f>
        <v>2021</v>
      </c>
      <c r="F3504" s="1" t="str">
        <f>TEXT(Consolidated_sheets[[#This Row],[Date]],"mmmm")</f>
        <v>July</v>
      </c>
      <c r="G3504" t="str">
        <f>INDEX(Patient_data[Patient_Name],MATCH(Consolidated_sheets[[#This Row],[Patient_ID]],Patient_data[Patient_ID],0))</f>
        <v>Vicki George</v>
      </c>
      <c r="H3504">
        <f>INDEX(Patient_data[Age],MATCH(Consolidated_sheets[[#This Row],[Patient_ID]],Patient_data[Patient_ID],0))</f>
        <v>28</v>
      </c>
      <c r="I3504" t="str">
        <f>INDEX(Patient_data[Gender],MATCH(Consolidated_sheets[[#This Row],[Patient_ID]],Patient_data[Patient_ID],0))</f>
        <v>Male</v>
      </c>
      <c r="J3504" t="str">
        <f>INDEX(Location_data[Location],MATCH(Consolidated_sheets[[#This Row],[Patient_ID]],Location_data[Patient_ID],0))</f>
        <v>Houston</v>
      </c>
      <c r="K3504" t="str">
        <f>INDEX(Insurance_data[Insurance_Type],MATCH(Consolidated_sheets[[#This Row],[Patient_ID]],Insurance_data[Patient_ID],0))</f>
        <v>Private</v>
      </c>
      <c r="L3504" s="6">
        <f>INDEX(Insurance_data[Insurance_Amount],MATCH(Consolidated_sheets[[#This Row],[Patient_ID]],Insurance_data[Patient_ID],0))</f>
        <v>4650.6899999999996</v>
      </c>
    </row>
    <row r="3505" spans="1:12" x14ac:dyDescent="0.3">
      <c r="A3505" t="s">
        <v>968</v>
      </c>
      <c r="B3505" t="s">
        <v>5953</v>
      </c>
      <c r="C3505" s="6">
        <v>4984.82</v>
      </c>
      <c r="D3505" s="1">
        <v>44379.412630375773</v>
      </c>
      <c r="E3505" s="1" t="str">
        <f>TEXT(Consolidated_sheets[[#This Row],[Date]],"yyyy")</f>
        <v>2021</v>
      </c>
      <c r="F3505" s="1" t="str">
        <f>TEXT(Consolidated_sheets[[#This Row],[Date]],"mmmm")</f>
        <v>July</v>
      </c>
      <c r="G3505" t="str">
        <f>INDEX(Patient_data[Patient_Name],MATCH(Consolidated_sheets[[#This Row],[Patient_ID]],Patient_data[Patient_ID],0))</f>
        <v>Christopher Bryant</v>
      </c>
      <c r="H3505">
        <f>INDEX(Patient_data[Age],MATCH(Consolidated_sheets[[#This Row],[Patient_ID]],Patient_data[Patient_ID],0))</f>
        <v>40</v>
      </c>
      <c r="I3505" t="str">
        <f>INDEX(Patient_data[Gender],MATCH(Consolidated_sheets[[#This Row],[Patient_ID]],Patient_data[Patient_ID],0))</f>
        <v>Male</v>
      </c>
      <c r="J3505" t="str">
        <f>INDEX(Location_data[Location],MATCH(Consolidated_sheets[[#This Row],[Patient_ID]],Location_data[Patient_ID],0))</f>
        <v>Chicago</v>
      </c>
      <c r="K3505" t="str">
        <f>INDEX(Insurance_data[Insurance_Type],MATCH(Consolidated_sheets[[#This Row],[Patient_ID]],Insurance_data[Patient_ID],0))</f>
        <v>Public</v>
      </c>
      <c r="L3505" s="6">
        <f>INDEX(Insurance_data[Insurance_Amount],MATCH(Consolidated_sheets[[#This Row],[Patient_ID]],Insurance_data[Patient_ID],0))</f>
        <v>2844.69</v>
      </c>
    </row>
    <row r="3506" spans="1:12" x14ac:dyDescent="0.3">
      <c r="A3506" t="s">
        <v>2044</v>
      </c>
      <c r="B3506" t="s">
        <v>5954</v>
      </c>
      <c r="C3506" s="6">
        <v>1772.68</v>
      </c>
      <c r="D3506" s="1">
        <v>44379.6733819117</v>
      </c>
      <c r="E3506" s="1" t="str">
        <f>TEXT(Consolidated_sheets[[#This Row],[Date]],"yyyy")</f>
        <v>2021</v>
      </c>
      <c r="F3506" s="1" t="str">
        <f>TEXT(Consolidated_sheets[[#This Row],[Date]],"mmmm")</f>
        <v>July</v>
      </c>
      <c r="G3506" t="str">
        <f>INDEX(Patient_data[Patient_Name],MATCH(Consolidated_sheets[[#This Row],[Patient_ID]],Patient_data[Patient_ID],0))</f>
        <v>Cheryl Mendez</v>
      </c>
      <c r="H3506">
        <f>INDEX(Patient_data[Age],MATCH(Consolidated_sheets[[#This Row],[Patient_ID]],Patient_data[Patient_ID],0))</f>
        <v>68</v>
      </c>
      <c r="I3506" t="str">
        <f>INDEX(Patient_data[Gender],MATCH(Consolidated_sheets[[#This Row],[Patient_ID]],Patient_data[Patient_ID],0))</f>
        <v>Female</v>
      </c>
      <c r="J3506" t="str">
        <f>INDEX(Location_data[Location],MATCH(Consolidated_sheets[[#This Row],[Patient_ID]],Location_data[Patient_ID],0))</f>
        <v>Houston</v>
      </c>
      <c r="K3506" t="str">
        <f>INDEX(Insurance_data[Insurance_Type],MATCH(Consolidated_sheets[[#This Row],[Patient_ID]],Insurance_data[Patient_ID],0))</f>
        <v>Private</v>
      </c>
      <c r="L3506" s="6">
        <f>INDEX(Insurance_data[Insurance_Amount],MATCH(Consolidated_sheets[[#This Row],[Patient_ID]],Insurance_data[Patient_ID],0))</f>
        <v>919.42</v>
      </c>
    </row>
    <row r="3507" spans="1:12" x14ac:dyDescent="0.3">
      <c r="A3507" t="s">
        <v>1408</v>
      </c>
      <c r="B3507" t="s">
        <v>5953</v>
      </c>
      <c r="C3507" s="6">
        <v>3595.28</v>
      </c>
      <c r="D3507" s="1">
        <v>44379.934133447627</v>
      </c>
      <c r="E3507" s="1" t="str">
        <f>TEXT(Consolidated_sheets[[#This Row],[Date]],"yyyy")</f>
        <v>2021</v>
      </c>
      <c r="F3507" s="1" t="str">
        <f>TEXT(Consolidated_sheets[[#This Row],[Date]],"mmmm")</f>
        <v>July</v>
      </c>
      <c r="G3507" t="str">
        <f>INDEX(Patient_data[Patient_Name],MATCH(Consolidated_sheets[[#This Row],[Patient_ID]],Patient_data[Patient_ID],0))</f>
        <v>Melissa Lopez</v>
      </c>
      <c r="H3507">
        <f>INDEX(Patient_data[Age],MATCH(Consolidated_sheets[[#This Row],[Patient_ID]],Patient_data[Patient_ID],0))</f>
        <v>84</v>
      </c>
      <c r="I3507" t="str">
        <f>INDEX(Patient_data[Gender],MATCH(Consolidated_sheets[[#This Row],[Patient_ID]],Patient_data[Patient_ID],0))</f>
        <v>Male</v>
      </c>
      <c r="J3507" t="str">
        <f>INDEX(Location_data[Location],MATCH(Consolidated_sheets[[#This Row],[Patient_ID]],Location_data[Patient_ID],0))</f>
        <v>Phoenix</v>
      </c>
      <c r="K3507" t="str">
        <f>INDEX(Insurance_data[Insurance_Type],MATCH(Consolidated_sheets[[#This Row],[Patient_ID]],Insurance_data[Patient_ID],0))</f>
        <v>None</v>
      </c>
      <c r="L3507" s="6">
        <f>INDEX(Insurance_data[Insurance_Amount],MATCH(Consolidated_sheets[[#This Row],[Patient_ID]],Insurance_data[Patient_ID],0))</f>
        <v>6146.89</v>
      </c>
    </row>
    <row r="3508" spans="1:12" x14ac:dyDescent="0.3">
      <c r="A3508" t="s">
        <v>2487</v>
      </c>
      <c r="B3508" t="s">
        <v>5953</v>
      </c>
      <c r="C3508" s="6">
        <v>2491.9899999999998</v>
      </c>
      <c r="D3508" s="1">
        <v>44380.194884983568</v>
      </c>
      <c r="E3508" s="1" t="str">
        <f>TEXT(Consolidated_sheets[[#This Row],[Date]],"yyyy")</f>
        <v>2021</v>
      </c>
      <c r="F3508" s="1" t="str">
        <f>TEXT(Consolidated_sheets[[#This Row],[Date]],"mmmm")</f>
        <v>July</v>
      </c>
      <c r="G3508" t="str">
        <f>INDEX(Patient_data[Patient_Name],MATCH(Consolidated_sheets[[#This Row],[Patient_ID]],Patient_data[Patient_ID],0))</f>
        <v>Robert Brown</v>
      </c>
      <c r="H3508">
        <f>INDEX(Patient_data[Age],MATCH(Consolidated_sheets[[#This Row],[Patient_ID]],Patient_data[Patient_ID],0))</f>
        <v>46</v>
      </c>
      <c r="I3508" t="str">
        <f>INDEX(Patient_data[Gender],MATCH(Consolidated_sheets[[#This Row],[Patient_ID]],Patient_data[Patient_ID],0))</f>
        <v>Male</v>
      </c>
      <c r="J3508" t="str">
        <f>INDEX(Location_data[Location],MATCH(Consolidated_sheets[[#This Row],[Patient_ID]],Location_data[Patient_ID],0))</f>
        <v>Chicago</v>
      </c>
      <c r="K3508" t="str">
        <f>INDEX(Insurance_data[Insurance_Type],MATCH(Consolidated_sheets[[#This Row],[Patient_ID]],Insurance_data[Patient_ID],0))</f>
        <v>Private</v>
      </c>
      <c r="L3508" s="6">
        <f>INDEX(Insurance_data[Insurance_Amount],MATCH(Consolidated_sheets[[#This Row],[Patient_ID]],Insurance_data[Patient_ID],0))</f>
        <v>9890.93</v>
      </c>
    </row>
    <row r="3509" spans="1:12" x14ac:dyDescent="0.3">
      <c r="A3509" t="s">
        <v>2808</v>
      </c>
      <c r="B3509" t="s">
        <v>5955</v>
      </c>
      <c r="C3509" s="6">
        <v>1107.99</v>
      </c>
      <c r="D3509" s="1">
        <v>44380.455636519502</v>
      </c>
      <c r="E3509" s="1" t="str">
        <f>TEXT(Consolidated_sheets[[#This Row],[Date]],"yyyy")</f>
        <v>2021</v>
      </c>
      <c r="F3509" s="1" t="str">
        <f>TEXT(Consolidated_sheets[[#This Row],[Date]],"mmmm")</f>
        <v>July</v>
      </c>
      <c r="G3509" t="str">
        <f>INDEX(Patient_data[Patient_Name],MATCH(Consolidated_sheets[[#This Row],[Patient_ID]],Patient_data[Patient_ID],0))</f>
        <v>Alexandria Anderson</v>
      </c>
      <c r="H3509">
        <f>INDEX(Patient_data[Age],MATCH(Consolidated_sheets[[#This Row],[Patient_ID]],Patient_data[Patient_ID],0))</f>
        <v>89</v>
      </c>
      <c r="I3509" t="str">
        <f>INDEX(Patient_data[Gender],MATCH(Consolidated_sheets[[#This Row],[Patient_ID]],Patient_data[Patient_ID],0))</f>
        <v>Male</v>
      </c>
      <c r="J3509" t="str">
        <f>INDEX(Location_data[Location],MATCH(Consolidated_sheets[[#This Row],[Patient_ID]],Location_data[Patient_ID],0))</f>
        <v>Chicago</v>
      </c>
      <c r="K3509" t="str">
        <f>INDEX(Insurance_data[Insurance_Type],MATCH(Consolidated_sheets[[#This Row],[Patient_ID]],Insurance_data[Patient_ID],0))</f>
        <v>Private</v>
      </c>
      <c r="L3509" s="6">
        <f>INDEX(Insurance_data[Insurance_Amount],MATCH(Consolidated_sheets[[#This Row],[Patient_ID]],Insurance_data[Patient_ID],0))</f>
        <v>6592.92</v>
      </c>
    </row>
    <row r="3510" spans="1:12" x14ac:dyDescent="0.3">
      <c r="A3510" t="s">
        <v>552</v>
      </c>
      <c r="B3510" t="s">
        <v>5952</v>
      </c>
      <c r="C3510" s="6">
        <v>1689.68</v>
      </c>
      <c r="D3510" s="1">
        <v>44380.716388055429</v>
      </c>
      <c r="E3510" s="1" t="str">
        <f>TEXT(Consolidated_sheets[[#This Row],[Date]],"yyyy")</f>
        <v>2021</v>
      </c>
      <c r="F3510" s="1" t="str">
        <f>TEXT(Consolidated_sheets[[#This Row],[Date]],"mmmm")</f>
        <v>July</v>
      </c>
      <c r="G3510" t="str">
        <f>INDEX(Patient_data[Patient_Name],MATCH(Consolidated_sheets[[#This Row],[Patient_ID]],Patient_data[Patient_ID],0))</f>
        <v>Tammy Morgan</v>
      </c>
      <c r="H3510">
        <f>INDEX(Patient_data[Age],MATCH(Consolidated_sheets[[#This Row],[Patient_ID]],Patient_data[Patient_ID],0))</f>
        <v>29</v>
      </c>
      <c r="I3510" t="str">
        <f>INDEX(Patient_data[Gender],MATCH(Consolidated_sheets[[#This Row],[Patient_ID]],Patient_data[Patient_ID],0))</f>
        <v>Male</v>
      </c>
      <c r="J3510" t="str">
        <f>INDEX(Location_data[Location],MATCH(Consolidated_sheets[[#This Row],[Patient_ID]],Location_data[Patient_ID],0))</f>
        <v>Houston</v>
      </c>
      <c r="K3510" t="str">
        <f>INDEX(Insurance_data[Insurance_Type],MATCH(Consolidated_sheets[[#This Row],[Patient_ID]],Insurance_data[Patient_ID],0))</f>
        <v>Private</v>
      </c>
      <c r="L3510" s="6">
        <f>INDEX(Insurance_data[Insurance_Amount],MATCH(Consolidated_sheets[[#This Row],[Patient_ID]],Insurance_data[Patient_ID],0))</f>
        <v>1330.29</v>
      </c>
    </row>
    <row r="3511" spans="1:12" x14ac:dyDescent="0.3">
      <c r="A3511" t="s">
        <v>2053</v>
      </c>
      <c r="B3511" t="s">
        <v>5952</v>
      </c>
      <c r="C3511" s="6">
        <v>2961.03</v>
      </c>
      <c r="D3511" s="1">
        <v>44380.977139591363</v>
      </c>
      <c r="E3511" s="1" t="str">
        <f>TEXT(Consolidated_sheets[[#This Row],[Date]],"yyyy")</f>
        <v>2021</v>
      </c>
      <c r="F3511" s="1" t="str">
        <f>TEXT(Consolidated_sheets[[#This Row],[Date]],"mmmm")</f>
        <v>July</v>
      </c>
      <c r="G3511" t="str">
        <f>INDEX(Patient_data[Patient_Name],MATCH(Consolidated_sheets[[#This Row],[Patient_ID]],Patient_data[Patient_ID],0))</f>
        <v>Laura Everett</v>
      </c>
      <c r="H3511">
        <f>INDEX(Patient_data[Age],MATCH(Consolidated_sheets[[#This Row],[Patient_ID]],Patient_data[Patient_ID],0))</f>
        <v>66</v>
      </c>
      <c r="I3511" t="str">
        <f>INDEX(Patient_data[Gender],MATCH(Consolidated_sheets[[#This Row],[Patient_ID]],Patient_data[Patient_ID],0))</f>
        <v>Male</v>
      </c>
      <c r="J3511" t="str">
        <f>INDEX(Location_data[Location],MATCH(Consolidated_sheets[[#This Row],[Patient_ID]],Location_data[Patient_ID],0))</f>
        <v>Houston</v>
      </c>
      <c r="K3511" t="str">
        <f>INDEX(Insurance_data[Insurance_Type],MATCH(Consolidated_sheets[[#This Row],[Patient_ID]],Insurance_data[Patient_ID],0))</f>
        <v>None</v>
      </c>
      <c r="L3511" s="6">
        <f>INDEX(Insurance_data[Insurance_Amount],MATCH(Consolidated_sheets[[#This Row],[Patient_ID]],Insurance_data[Patient_ID],0))</f>
        <v>422.07</v>
      </c>
    </row>
    <row r="3512" spans="1:12" x14ac:dyDescent="0.3">
      <c r="A3512" t="s">
        <v>295</v>
      </c>
      <c r="B3512" t="s">
        <v>5953</v>
      </c>
      <c r="C3512" s="6">
        <v>2065.54</v>
      </c>
      <c r="D3512" s="1">
        <v>44381.237891127297</v>
      </c>
      <c r="E3512" s="1" t="str">
        <f>TEXT(Consolidated_sheets[[#This Row],[Date]],"yyyy")</f>
        <v>2021</v>
      </c>
      <c r="F3512" s="1" t="str">
        <f>TEXT(Consolidated_sheets[[#This Row],[Date]],"mmmm")</f>
        <v>July</v>
      </c>
      <c r="G3512" t="str">
        <f>INDEX(Patient_data[Patient_Name],MATCH(Consolidated_sheets[[#This Row],[Patient_ID]],Patient_data[Patient_ID],0))</f>
        <v>Jonathon Schultz</v>
      </c>
      <c r="H3512">
        <f>INDEX(Patient_data[Age],MATCH(Consolidated_sheets[[#This Row],[Patient_ID]],Patient_data[Patient_ID],0))</f>
        <v>27</v>
      </c>
      <c r="I3512" t="str">
        <f>INDEX(Patient_data[Gender],MATCH(Consolidated_sheets[[#This Row],[Patient_ID]],Patient_data[Patient_ID],0))</f>
        <v>Female</v>
      </c>
      <c r="J3512" t="str">
        <f>INDEX(Location_data[Location],MATCH(Consolidated_sheets[[#This Row],[Patient_ID]],Location_data[Patient_ID],0))</f>
        <v>Phoenix</v>
      </c>
      <c r="K3512" t="str">
        <f>INDEX(Insurance_data[Insurance_Type],MATCH(Consolidated_sheets[[#This Row],[Patient_ID]],Insurance_data[Patient_ID],0))</f>
        <v>Private</v>
      </c>
      <c r="L3512" s="6">
        <f>INDEX(Insurance_data[Insurance_Amount],MATCH(Consolidated_sheets[[#This Row],[Patient_ID]],Insurance_data[Patient_ID],0))</f>
        <v>991.97</v>
      </c>
    </row>
    <row r="3513" spans="1:12" x14ac:dyDescent="0.3">
      <c r="A3513" t="s">
        <v>2980</v>
      </c>
      <c r="B3513" t="s">
        <v>5953</v>
      </c>
      <c r="C3513" s="6">
        <v>4957.71</v>
      </c>
      <c r="D3513" s="1">
        <v>44381.498642663231</v>
      </c>
      <c r="E3513" s="1" t="str">
        <f>TEXT(Consolidated_sheets[[#This Row],[Date]],"yyyy")</f>
        <v>2021</v>
      </c>
      <c r="F3513" s="1" t="str">
        <f>TEXT(Consolidated_sheets[[#This Row],[Date]],"mmmm")</f>
        <v>July</v>
      </c>
      <c r="G3513" t="str">
        <f>INDEX(Patient_data[Patient_Name],MATCH(Consolidated_sheets[[#This Row],[Patient_ID]],Patient_data[Patient_ID],0))</f>
        <v>Richard Patrick</v>
      </c>
      <c r="H3513">
        <f>INDEX(Patient_data[Age],MATCH(Consolidated_sheets[[#This Row],[Patient_ID]],Patient_data[Patient_ID],0))</f>
        <v>60</v>
      </c>
      <c r="I3513" t="str">
        <f>INDEX(Patient_data[Gender],MATCH(Consolidated_sheets[[#This Row],[Patient_ID]],Patient_data[Patient_ID],0))</f>
        <v>Male</v>
      </c>
      <c r="J3513" t="str">
        <f>INDEX(Location_data[Location],MATCH(Consolidated_sheets[[#This Row],[Patient_ID]],Location_data[Patient_ID],0))</f>
        <v>Chicago</v>
      </c>
      <c r="K3513" t="str">
        <f>INDEX(Insurance_data[Insurance_Type],MATCH(Consolidated_sheets[[#This Row],[Patient_ID]],Insurance_data[Patient_ID],0))</f>
        <v>None</v>
      </c>
      <c r="L3513" s="6">
        <f>INDEX(Insurance_data[Insurance_Amount],MATCH(Consolidated_sheets[[#This Row],[Patient_ID]],Insurance_data[Patient_ID],0))</f>
        <v>3836.21</v>
      </c>
    </row>
    <row r="3514" spans="1:12" x14ac:dyDescent="0.3">
      <c r="A3514" t="s">
        <v>1458</v>
      </c>
      <c r="B3514" t="s">
        <v>5954</v>
      </c>
      <c r="C3514" s="6">
        <v>128.30000000000001</v>
      </c>
      <c r="D3514" s="1">
        <v>44381.759394199173</v>
      </c>
      <c r="E3514" s="1" t="str">
        <f>TEXT(Consolidated_sheets[[#This Row],[Date]],"yyyy")</f>
        <v>2021</v>
      </c>
      <c r="F3514" s="1" t="str">
        <f>TEXT(Consolidated_sheets[[#This Row],[Date]],"mmmm")</f>
        <v>July</v>
      </c>
      <c r="G3514" t="str">
        <f>INDEX(Patient_data[Patient_Name],MATCH(Consolidated_sheets[[#This Row],[Patient_ID]],Patient_data[Patient_ID],0))</f>
        <v>Kristen Skinner</v>
      </c>
      <c r="H3514">
        <f>INDEX(Patient_data[Age],MATCH(Consolidated_sheets[[#This Row],[Patient_ID]],Patient_data[Patient_ID],0))</f>
        <v>82</v>
      </c>
      <c r="I3514" t="str">
        <f>INDEX(Patient_data[Gender],MATCH(Consolidated_sheets[[#This Row],[Patient_ID]],Patient_data[Patient_ID],0))</f>
        <v>Male</v>
      </c>
      <c r="J3514" t="str">
        <f>INDEX(Location_data[Location],MATCH(Consolidated_sheets[[#This Row],[Patient_ID]],Location_data[Patient_ID],0))</f>
        <v>Los Angeles</v>
      </c>
      <c r="K3514" t="str">
        <f>INDEX(Insurance_data[Insurance_Type],MATCH(Consolidated_sheets[[#This Row],[Patient_ID]],Insurance_data[Patient_ID],0))</f>
        <v>Public</v>
      </c>
      <c r="L3514" s="6">
        <f>INDEX(Insurance_data[Insurance_Amount],MATCH(Consolidated_sheets[[#This Row],[Patient_ID]],Insurance_data[Patient_ID],0))</f>
        <v>2238.4699999999998</v>
      </c>
    </row>
    <row r="3515" spans="1:12" x14ac:dyDescent="0.3">
      <c r="A3515" t="s">
        <v>672</v>
      </c>
      <c r="B3515" t="s">
        <v>5954</v>
      </c>
      <c r="C3515" s="6">
        <v>1647.2</v>
      </c>
      <c r="D3515" s="1">
        <v>44382.020145735107</v>
      </c>
      <c r="E3515" s="1" t="str">
        <f>TEXT(Consolidated_sheets[[#This Row],[Date]],"yyyy")</f>
        <v>2021</v>
      </c>
      <c r="F3515" s="1" t="str">
        <f>TEXT(Consolidated_sheets[[#This Row],[Date]],"mmmm")</f>
        <v>July</v>
      </c>
      <c r="G3515" t="str">
        <f>INDEX(Patient_data[Patient_Name],MATCH(Consolidated_sheets[[#This Row],[Patient_ID]],Patient_data[Patient_ID],0))</f>
        <v>Frederick Mendoza</v>
      </c>
      <c r="H3515">
        <f>INDEX(Patient_data[Age],MATCH(Consolidated_sheets[[#This Row],[Patient_ID]],Patient_data[Patient_ID],0))</f>
        <v>51</v>
      </c>
      <c r="I3515" t="str">
        <f>INDEX(Patient_data[Gender],MATCH(Consolidated_sheets[[#This Row],[Patient_ID]],Patient_data[Patient_ID],0))</f>
        <v>Male</v>
      </c>
      <c r="J3515" t="str">
        <f>INDEX(Location_data[Location],MATCH(Consolidated_sheets[[#This Row],[Patient_ID]],Location_data[Patient_ID],0))</f>
        <v>Los Angeles</v>
      </c>
      <c r="K3515" t="str">
        <f>INDEX(Insurance_data[Insurance_Type],MATCH(Consolidated_sheets[[#This Row],[Patient_ID]],Insurance_data[Patient_ID],0))</f>
        <v>Private</v>
      </c>
      <c r="L3515" s="6">
        <f>INDEX(Insurance_data[Insurance_Amount],MATCH(Consolidated_sheets[[#This Row],[Patient_ID]],Insurance_data[Patient_ID],0))</f>
        <v>5227.91</v>
      </c>
    </row>
    <row r="3516" spans="1:12" x14ac:dyDescent="0.3">
      <c r="A3516" t="s">
        <v>1095</v>
      </c>
      <c r="B3516" t="s">
        <v>5953</v>
      </c>
      <c r="C3516" s="6">
        <v>4205.71</v>
      </c>
      <c r="D3516" s="1">
        <v>44382.280897271034</v>
      </c>
      <c r="E3516" s="1" t="str">
        <f>TEXT(Consolidated_sheets[[#This Row],[Date]],"yyyy")</f>
        <v>2021</v>
      </c>
      <c r="F3516" s="1" t="str">
        <f>TEXT(Consolidated_sheets[[#This Row],[Date]],"mmmm")</f>
        <v>July</v>
      </c>
      <c r="G3516" t="str">
        <f>INDEX(Patient_data[Patient_Name],MATCH(Consolidated_sheets[[#This Row],[Patient_ID]],Patient_data[Patient_ID],0))</f>
        <v>Billy Nguyen</v>
      </c>
      <c r="H3516">
        <f>INDEX(Patient_data[Age],MATCH(Consolidated_sheets[[#This Row],[Patient_ID]],Patient_data[Patient_ID],0))</f>
        <v>67</v>
      </c>
      <c r="I3516" t="str">
        <f>INDEX(Patient_data[Gender],MATCH(Consolidated_sheets[[#This Row],[Patient_ID]],Patient_data[Patient_ID],0))</f>
        <v>Male</v>
      </c>
      <c r="J3516" t="str">
        <f>INDEX(Location_data[Location],MATCH(Consolidated_sheets[[#This Row],[Patient_ID]],Location_data[Patient_ID],0))</f>
        <v>Los Angeles</v>
      </c>
      <c r="K3516" t="str">
        <f>INDEX(Insurance_data[Insurance_Type],MATCH(Consolidated_sheets[[#This Row],[Patient_ID]],Insurance_data[Patient_ID],0))</f>
        <v>None</v>
      </c>
      <c r="L3516" s="6">
        <f>INDEX(Insurance_data[Insurance_Amount],MATCH(Consolidated_sheets[[#This Row],[Patient_ID]],Insurance_data[Patient_ID],0))</f>
        <v>5889.04</v>
      </c>
    </row>
    <row r="3517" spans="1:12" x14ac:dyDescent="0.3">
      <c r="A3517" t="s">
        <v>2189</v>
      </c>
      <c r="B3517" t="s">
        <v>5955</v>
      </c>
      <c r="C3517" s="6">
        <v>4320.04</v>
      </c>
      <c r="D3517" s="1">
        <v>44382.541648806968</v>
      </c>
      <c r="E3517" s="1" t="str">
        <f>TEXT(Consolidated_sheets[[#This Row],[Date]],"yyyy")</f>
        <v>2021</v>
      </c>
      <c r="F3517" s="1" t="str">
        <f>TEXT(Consolidated_sheets[[#This Row],[Date]],"mmmm")</f>
        <v>July</v>
      </c>
      <c r="G3517" t="str">
        <f>INDEX(Patient_data[Patient_Name],MATCH(Consolidated_sheets[[#This Row],[Patient_ID]],Patient_data[Patient_ID],0))</f>
        <v>James Johnson</v>
      </c>
      <c r="H3517">
        <f>INDEX(Patient_data[Age],MATCH(Consolidated_sheets[[#This Row],[Patient_ID]],Patient_data[Patient_ID],0))</f>
        <v>55</v>
      </c>
      <c r="I3517" t="str">
        <f>INDEX(Patient_data[Gender],MATCH(Consolidated_sheets[[#This Row],[Patient_ID]],Patient_data[Patient_ID],0))</f>
        <v>Male</v>
      </c>
      <c r="J3517" t="str">
        <f>INDEX(Location_data[Location],MATCH(Consolidated_sheets[[#This Row],[Patient_ID]],Location_data[Patient_ID],0))</f>
        <v>Houston</v>
      </c>
      <c r="K3517" t="str">
        <f>INDEX(Insurance_data[Insurance_Type],MATCH(Consolidated_sheets[[#This Row],[Patient_ID]],Insurance_data[Patient_ID],0))</f>
        <v>None</v>
      </c>
      <c r="L3517" s="6">
        <f>INDEX(Insurance_data[Insurance_Amount],MATCH(Consolidated_sheets[[#This Row],[Patient_ID]],Insurance_data[Patient_ID],0))</f>
        <v>6140.73</v>
      </c>
    </row>
    <row r="3518" spans="1:12" x14ac:dyDescent="0.3">
      <c r="A3518" t="s">
        <v>2250</v>
      </c>
      <c r="B3518" t="s">
        <v>5955</v>
      </c>
      <c r="C3518" s="6">
        <v>3368.4</v>
      </c>
      <c r="D3518" s="1">
        <v>44382.802400342902</v>
      </c>
      <c r="E3518" s="1" t="str">
        <f>TEXT(Consolidated_sheets[[#This Row],[Date]],"yyyy")</f>
        <v>2021</v>
      </c>
      <c r="F3518" s="1" t="str">
        <f>TEXT(Consolidated_sheets[[#This Row],[Date]],"mmmm")</f>
        <v>July</v>
      </c>
      <c r="G3518" t="str">
        <f>INDEX(Patient_data[Patient_Name],MATCH(Consolidated_sheets[[#This Row],[Patient_ID]],Patient_data[Patient_ID],0))</f>
        <v>Erica Mcgrath</v>
      </c>
      <c r="H3518">
        <f>INDEX(Patient_data[Age],MATCH(Consolidated_sheets[[#This Row],[Patient_ID]],Patient_data[Patient_ID],0))</f>
        <v>68</v>
      </c>
      <c r="I3518" t="str">
        <f>INDEX(Patient_data[Gender],MATCH(Consolidated_sheets[[#This Row],[Patient_ID]],Patient_data[Patient_ID],0))</f>
        <v>Male</v>
      </c>
      <c r="J3518" t="str">
        <f>INDEX(Location_data[Location],MATCH(Consolidated_sheets[[#This Row],[Patient_ID]],Location_data[Patient_ID],0))</f>
        <v>Phoenix</v>
      </c>
      <c r="K3518" t="str">
        <f>INDEX(Insurance_data[Insurance_Type],MATCH(Consolidated_sheets[[#This Row],[Patient_ID]],Insurance_data[Patient_ID],0))</f>
        <v>None</v>
      </c>
      <c r="L3518" s="6">
        <f>INDEX(Insurance_data[Insurance_Amount],MATCH(Consolidated_sheets[[#This Row],[Patient_ID]],Insurance_data[Patient_ID],0))</f>
        <v>9813.7099999999991</v>
      </c>
    </row>
    <row r="3519" spans="1:12" x14ac:dyDescent="0.3">
      <c r="A3519" t="s">
        <v>1071</v>
      </c>
      <c r="B3519" t="s">
        <v>5955</v>
      </c>
      <c r="C3519" s="6">
        <v>2627.11</v>
      </c>
      <c r="D3519" s="1">
        <v>44383.063151878829</v>
      </c>
      <c r="E3519" s="1" t="str">
        <f>TEXT(Consolidated_sheets[[#This Row],[Date]],"yyyy")</f>
        <v>2021</v>
      </c>
      <c r="F3519" s="1" t="str">
        <f>TEXT(Consolidated_sheets[[#This Row],[Date]],"mmmm")</f>
        <v>July</v>
      </c>
      <c r="G3519" t="str">
        <f>INDEX(Patient_data[Patient_Name],MATCH(Consolidated_sheets[[#This Row],[Patient_ID]],Patient_data[Patient_ID],0))</f>
        <v>Donna Powell</v>
      </c>
      <c r="H3519">
        <f>INDEX(Patient_data[Age],MATCH(Consolidated_sheets[[#This Row],[Patient_ID]],Patient_data[Patient_ID],0))</f>
        <v>67</v>
      </c>
      <c r="I3519" t="str">
        <f>INDEX(Patient_data[Gender],MATCH(Consolidated_sheets[[#This Row],[Patient_ID]],Patient_data[Patient_ID],0))</f>
        <v>Female</v>
      </c>
      <c r="J3519" t="str">
        <f>INDEX(Location_data[Location],MATCH(Consolidated_sheets[[#This Row],[Patient_ID]],Location_data[Patient_ID],0))</f>
        <v>New York</v>
      </c>
      <c r="K3519" t="str">
        <f>INDEX(Insurance_data[Insurance_Type],MATCH(Consolidated_sheets[[#This Row],[Patient_ID]],Insurance_data[Patient_ID],0))</f>
        <v>Private</v>
      </c>
      <c r="L3519" s="6">
        <f>INDEX(Insurance_data[Insurance_Amount],MATCH(Consolidated_sheets[[#This Row],[Patient_ID]],Insurance_data[Patient_ID],0))</f>
        <v>7399.92</v>
      </c>
    </row>
    <row r="3520" spans="1:12" x14ac:dyDescent="0.3">
      <c r="A3520" t="s">
        <v>1264</v>
      </c>
      <c r="B3520" t="s">
        <v>5952</v>
      </c>
      <c r="C3520" s="6">
        <v>146.99</v>
      </c>
      <c r="D3520" s="1">
        <v>44383.32390341477</v>
      </c>
      <c r="E3520" s="1" t="str">
        <f>TEXT(Consolidated_sheets[[#This Row],[Date]],"yyyy")</f>
        <v>2021</v>
      </c>
      <c r="F3520" s="1" t="str">
        <f>TEXT(Consolidated_sheets[[#This Row],[Date]],"mmmm")</f>
        <v>July</v>
      </c>
      <c r="G3520" t="str">
        <f>INDEX(Patient_data[Patient_Name],MATCH(Consolidated_sheets[[#This Row],[Patient_ID]],Patient_data[Patient_ID],0))</f>
        <v>Cheryl Armstrong</v>
      </c>
      <c r="H3520">
        <f>INDEX(Patient_data[Age],MATCH(Consolidated_sheets[[#This Row],[Patient_ID]],Patient_data[Patient_ID],0))</f>
        <v>27</v>
      </c>
      <c r="I3520" t="str">
        <f>INDEX(Patient_data[Gender],MATCH(Consolidated_sheets[[#This Row],[Patient_ID]],Patient_data[Patient_ID],0))</f>
        <v>Female</v>
      </c>
      <c r="J3520" t="str">
        <f>INDEX(Location_data[Location],MATCH(Consolidated_sheets[[#This Row],[Patient_ID]],Location_data[Patient_ID],0))</f>
        <v>New York</v>
      </c>
      <c r="K3520" t="str">
        <f>INDEX(Insurance_data[Insurance_Type],MATCH(Consolidated_sheets[[#This Row],[Patient_ID]],Insurance_data[Patient_ID],0))</f>
        <v>Public</v>
      </c>
      <c r="L3520" s="6">
        <f>INDEX(Insurance_data[Insurance_Amount],MATCH(Consolidated_sheets[[#This Row],[Patient_ID]],Insurance_data[Patient_ID],0))</f>
        <v>5974.18</v>
      </c>
    </row>
    <row r="3521" spans="1:12" x14ac:dyDescent="0.3">
      <c r="A3521" t="s">
        <v>1102</v>
      </c>
      <c r="B3521" t="s">
        <v>5953</v>
      </c>
      <c r="C3521" s="6">
        <v>1848.41</v>
      </c>
      <c r="D3521" s="1">
        <v>44383.584654950697</v>
      </c>
      <c r="E3521" s="1" t="str">
        <f>TEXT(Consolidated_sheets[[#This Row],[Date]],"yyyy")</f>
        <v>2021</v>
      </c>
      <c r="F3521" s="1" t="str">
        <f>TEXT(Consolidated_sheets[[#This Row],[Date]],"mmmm")</f>
        <v>July</v>
      </c>
      <c r="G3521" t="str">
        <f>INDEX(Patient_data[Patient_Name],MATCH(Consolidated_sheets[[#This Row],[Patient_ID]],Patient_data[Patient_ID],0))</f>
        <v>Katherine Higgins</v>
      </c>
      <c r="H3521">
        <f>INDEX(Patient_data[Age],MATCH(Consolidated_sheets[[#This Row],[Patient_ID]],Patient_data[Patient_ID],0))</f>
        <v>32</v>
      </c>
      <c r="I3521" t="str">
        <f>INDEX(Patient_data[Gender],MATCH(Consolidated_sheets[[#This Row],[Patient_ID]],Patient_data[Patient_ID],0))</f>
        <v>Female</v>
      </c>
      <c r="J3521" t="str">
        <f>INDEX(Location_data[Location],MATCH(Consolidated_sheets[[#This Row],[Patient_ID]],Location_data[Patient_ID],0))</f>
        <v>Phoenix</v>
      </c>
      <c r="K3521" t="str">
        <f>INDEX(Insurance_data[Insurance_Type],MATCH(Consolidated_sheets[[#This Row],[Patient_ID]],Insurance_data[Patient_ID],0))</f>
        <v>None</v>
      </c>
      <c r="L3521" s="6">
        <f>INDEX(Insurance_data[Insurance_Amount],MATCH(Consolidated_sheets[[#This Row],[Patient_ID]],Insurance_data[Patient_ID],0))</f>
        <v>7622.66</v>
      </c>
    </row>
    <row r="3522" spans="1:12" x14ac:dyDescent="0.3">
      <c r="A3522" t="s">
        <v>2729</v>
      </c>
      <c r="B3522" t="s">
        <v>5954</v>
      </c>
      <c r="C3522" s="6">
        <v>671.15</v>
      </c>
      <c r="D3522" s="1">
        <v>44383.845406486631</v>
      </c>
      <c r="E3522" s="1" t="str">
        <f>TEXT(Consolidated_sheets[[#This Row],[Date]],"yyyy")</f>
        <v>2021</v>
      </c>
      <c r="F3522" s="1" t="str">
        <f>TEXT(Consolidated_sheets[[#This Row],[Date]],"mmmm")</f>
        <v>July</v>
      </c>
      <c r="G3522" t="str">
        <f>INDEX(Patient_data[Patient_Name],MATCH(Consolidated_sheets[[#This Row],[Patient_ID]],Patient_data[Patient_ID],0))</f>
        <v>Katrina Murphy</v>
      </c>
      <c r="H3522">
        <f>INDEX(Patient_data[Age],MATCH(Consolidated_sheets[[#This Row],[Patient_ID]],Patient_data[Patient_ID],0))</f>
        <v>25</v>
      </c>
      <c r="I3522" t="str">
        <f>INDEX(Patient_data[Gender],MATCH(Consolidated_sheets[[#This Row],[Patient_ID]],Patient_data[Patient_ID],0))</f>
        <v>Female</v>
      </c>
      <c r="J3522" t="str">
        <f>INDEX(Location_data[Location],MATCH(Consolidated_sheets[[#This Row],[Patient_ID]],Location_data[Patient_ID],0))</f>
        <v>Phoenix</v>
      </c>
      <c r="K3522" t="str">
        <f>INDEX(Insurance_data[Insurance_Type],MATCH(Consolidated_sheets[[#This Row],[Patient_ID]],Insurance_data[Patient_ID],0))</f>
        <v>Private</v>
      </c>
      <c r="L3522" s="6">
        <f>INDEX(Insurance_data[Insurance_Amount],MATCH(Consolidated_sheets[[#This Row],[Patient_ID]],Insurance_data[Patient_ID],0))</f>
        <v>1427.09</v>
      </c>
    </row>
    <row r="3523" spans="1:12" x14ac:dyDescent="0.3">
      <c r="A3523" t="s">
        <v>1624</v>
      </c>
      <c r="B3523" t="s">
        <v>5954</v>
      </c>
      <c r="C3523" s="6">
        <v>1742.94</v>
      </c>
      <c r="D3523" s="1">
        <v>44384.106158022572</v>
      </c>
      <c r="E3523" s="1" t="str">
        <f>TEXT(Consolidated_sheets[[#This Row],[Date]],"yyyy")</f>
        <v>2021</v>
      </c>
      <c r="F3523" s="1" t="str">
        <f>TEXT(Consolidated_sheets[[#This Row],[Date]],"mmmm")</f>
        <v>July</v>
      </c>
      <c r="G3523" t="str">
        <f>INDEX(Patient_data[Patient_Name],MATCH(Consolidated_sheets[[#This Row],[Patient_ID]],Patient_data[Patient_ID],0))</f>
        <v>Donna White</v>
      </c>
      <c r="H3523">
        <f>INDEX(Patient_data[Age],MATCH(Consolidated_sheets[[#This Row],[Patient_ID]],Patient_data[Patient_ID],0))</f>
        <v>88</v>
      </c>
      <c r="I3523" t="str">
        <f>INDEX(Patient_data[Gender],MATCH(Consolidated_sheets[[#This Row],[Patient_ID]],Patient_data[Patient_ID],0))</f>
        <v>Male</v>
      </c>
      <c r="J3523" t="str">
        <f>INDEX(Location_data[Location],MATCH(Consolidated_sheets[[#This Row],[Patient_ID]],Location_data[Patient_ID],0))</f>
        <v>New York</v>
      </c>
      <c r="K3523" t="str">
        <f>INDEX(Insurance_data[Insurance_Type],MATCH(Consolidated_sheets[[#This Row],[Patient_ID]],Insurance_data[Patient_ID],0))</f>
        <v>Private</v>
      </c>
      <c r="L3523" s="6">
        <f>INDEX(Insurance_data[Insurance_Amount],MATCH(Consolidated_sheets[[#This Row],[Patient_ID]],Insurance_data[Patient_ID],0))</f>
        <v>9770.35</v>
      </c>
    </row>
    <row r="3524" spans="1:12" x14ac:dyDescent="0.3">
      <c r="A3524" t="s">
        <v>1508</v>
      </c>
      <c r="B3524" t="s">
        <v>5953</v>
      </c>
      <c r="C3524" s="6">
        <v>825.54</v>
      </c>
      <c r="D3524" s="1">
        <v>44384.366909558506</v>
      </c>
      <c r="E3524" s="1" t="str">
        <f>TEXT(Consolidated_sheets[[#This Row],[Date]],"yyyy")</f>
        <v>2021</v>
      </c>
      <c r="F3524" s="1" t="str">
        <f>TEXT(Consolidated_sheets[[#This Row],[Date]],"mmmm")</f>
        <v>July</v>
      </c>
      <c r="G3524" t="str">
        <f>INDEX(Patient_data[Patient_Name],MATCH(Consolidated_sheets[[#This Row],[Patient_ID]],Patient_data[Patient_ID],0))</f>
        <v>Jennifer Martin</v>
      </c>
      <c r="H3524">
        <f>INDEX(Patient_data[Age],MATCH(Consolidated_sheets[[#This Row],[Patient_ID]],Patient_data[Patient_ID],0))</f>
        <v>60</v>
      </c>
      <c r="I3524" t="str">
        <f>INDEX(Patient_data[Gender],MATCH(Consolidated_sheets[[#This Row],[Patient_ID]],Patient_data[Patient_ID],0))</f>
        <v>Female</v>
      </c>
      <c r="J3524" t="str">
        <f>INDEX(Location_data[Location],MATCH(Consolidated_sheets[[#This Row],[Patient_ID]],Location_data[Patient_ID],0))</f>
        <v>Phoenix</v>
      </c>
      <c r="K3524" t="str">
        <f>INDEX(Insurance_data[Insurance_Type],MATCH(Consolidated_sheets[[#This Row],[Patient_ID]],Insurance_data[Patient_ID],0))</f>
        <v>Private</v>
      </c>
      <c r="L3524" s="6">
        <f>INDEX(Insurance_data[Insurance_Amount],MATCH(Consolidated_sheets[[#This Row],[Patient_ID]],Insurance_data[Patient_ID],0))</f>
        <v>5246.57</v>
      </c>
    </row>
    <row r="3525" spans="1:12" x14ac:dyDescent="0.3">
      <c r="A3525" t="s">
        <v>1670</v>
      </c>
      <c r="B3525" t="s">
        <v>5953</v>
      </c>
      <c r="C3525" s="6">
        <v>4401.2</v>
      </c>
      <c r="D3525" s="1">
        <v>44384.627661094433</v>
      </c>
      <c r="E3525" s="1" t="str">
        <f>TEXT(Consolidated_sheets[[#This Row],[Date]],"yyyy")</f>
        <v>2021</v>
      </c>
      <c r="F3525" s="1" t="str">
        <f>TEXT(Consolidated_sheets[[#This Row],[Date]],"mmmm")</f>
        <v>July</v>
      </c>
      <c r="G3525" t="str">
        <f>INDEX(Patient_data[Patient_Name],MATCH(Consolidated_sheets[[#This Row],[Patient_ID]],Patient_data[Patient_ID],0))</f>
        <v>Kenneth Clark</v>
      </c>
      <c r="H3525">
        <f>INDEX(Patient_data[Age],MATCH(Consolidated_sheets[[#This Row],[Patient_ID]],Patient_data[Patient_ID],0))</f>
        <v>41</v>
      </c>
      <c r="I3525" t="str">
        <f>INDEX(Patient_data[Gender],MATCH(Consolidated_sheets[[#This Row],[Patient_ID]],Patient_data[Patient_ID],0))</f>
        <v>Male</v>
      </c>
      <c r="J3525" t="str">
        <f>INDEX(Location_data[Location],MATCH(Consolidated_sheets[[#This Row],[Patient_ID]],Location_data[Patient_ID],0))</f>
        <v>Chicago</v>
      </c>
      <c r="K3525" t="str">
        <f>INDEX(Insurance_data[Insurance_Type],MATCH(Consolidated_sheets[[#This Row],[Patient_ID]],Insurance_data[Patient_ID],0))</f>
        <v>Private</v>
      </c>
      <c r="L3525" s="6">
        <f>INDEX(Insurance_data[Insurance_Amount],MATCH(Consolidated_sheets[[#This Row],[Patient_ID]],Insurance_data[Patient_ID],0))</f>
        <v>8730.61</v>
      </c>
    </row>
    <row r="3526" spans="1:12" x14ac:dyDescent="0.3">
      <c r="A3526" t="s">
        <v>1493</v>
      </c>
      <c r="B3526" t="s">
        <v>5952</v>
      </c>
      <c r="C3526" s="6">
        <v>585.49</v>
      </c>
      <c r="D3526" s="1">
        <v>44384.888412630367</v>
      </c>
      <c r="E3526" s="1" t="str">
        <f>TEXT(Consolidated_sheets[[#This Row],[Date]],"yyyy")</f>
        <v>2021</v>
      </c>
      <c r="F3526" s="1" t="str">
        <f>TEXT(Consolidated_sheets[[#This Row],[Date]],"mmmm")</f>
        <v>July</v>
      </c>
      <c r="G3526" t="str">
        <f>INDEX(Patient_data[Patient_Name],MATCH(Consolidated_sheets[[#This Row],[Patient_ID]],Patient_data[Patient_ID],0))</f>
        <v>Dennis Williams</v>
      </c>
      <c r="H3526">
        <f>INDEX(Patient_data[Age],MATCH(Consolidated_sheets[[#This Row],[Patient_ID]],Patient_data[Patient_ID],0))</f>
        <v>57</v>
      </c>
      <c r="I3526" t="str">
        <f>INDEX(Patient_data[Gender],MATCH(Consolidated_sheets[[#This Row],[Patient_ID]],Patient_data[Patient_ID],0))</f>
        <v>Male</v>
      </c>
      <c r="J3526" t="str">
        <f>INDEX(Location_data[Location],MATCH(Consolidated_sheets[[#This Row],[Patient_ID]],Location_data[Patient_ID],0))</f>
        <v>Houston</v>
      </c>
      <c r="K3526" t="str">
        <f>INDEX(Insurance_data[Insurance_Type],MATCH(Consolidated_sheets[[#This Row],[Patient_ID]],Insurance_data[Patient_ID],0))</f>
        <v>Private</v>
      </c>
      <c r="L3526" s="6">
        <f>INDEX(Insurance_data[Insurance_Amount],MATCH(Consolidated_sheets[[#This Row],[Patient_ID]],Insurance_data[Patient_ID],0))</f>
        <v>7289.82</v>
      </c>
    </row>
    <row r="3527" spans="1:12" x14ac:dyDescent="0.3">
      <c r="A3527" t="s">
        <v>2182</v>
      </c>
      <c r="B3527" t="s">
        <v>5952</v>
      </c>
      <c r="C3527" s="6">
        <v>4771.28</v>
      </c>
      <c r="D3527" s="1">
        <v>44385.149164166309</v>
      </c>
      <c r="E3527" s="1" t="str">
        <f>TEXT(Consolidated_sheets[[#This Row],[Date]],"yyyy")</f>
        <v>2021</v>
      </c>
      <c r="F3527" s="1" t="str">
        <f>TEXT(Consolidated_sheets[[#This Row],[Date]],"mmmm")</f>
        <v>July</v>
      </c>
      <c r="G3527" t="str">
        <f>INDEX(Patient_data[Patient_Name],MATCH(Consolidated_sheets[[#This Row],[Patient_ID]],Patient_data[Patient_ID],0))</f>
        <v>James Harris</v>
      </c>
      <c r="H3527">
        <f>INDEX(Patient_data[Age],MATCH(Consolidated_sheets[[#This Row],[Patient_ID]],Patient_data[Patient_ID],0))</f>
        <v>67</v>
      </c>
      <c r="I3527" t="str">
        <f>INDEX(Patient_data[Gender],MATCH(Consolidated_sheets[[#This Row],[Patient_ID]],Patient_data[Patient_ID],0))</f>
        <v>Female</v>
      </c>
      <c r="J3527" t="str">
        <f>INDEX(Location_data[Location],MATCH(Consolidated_sheets[[#This Row],[Patient_ID]],Location_data[Patient_ID],0))</f>
        <v>Phoenix</v>
      </c>
      <c r="K3527" t="str">
        <f>INDEX(Insurance_data[Insurance_Type],MATCH(Consolidated_sheets[[#This Row],[Patient_ID]],Insurance_data[Patient_ID],0))</f>
        <v>Public</v>
      </c>
      <c r="L3527" s="6">
        <f>INDEX(Insurance_data[Insurance_Amount],MATCH(Consolidated_sheets[[#This Row],[Patient_ID]],Insurance_data[Patient_ID],0))</f>
        <v>9298.51</v>
      </c>
    </row>
    <row r="3528" spans="1:12" x14ac:dyDescent="0.3">
      <c r="A3528" t="s">
        <v>1499</v>
      </c>
      <c r="B3528" t="s">
        <v>5952</v>
      </c>
      <c r="C3528" s="6">
        <v>1839.37</v>
      </c>
      <c r="D3528" s="1">
        <v>44385.409915702243</v>
      </c>
      <c r="E3528" s="1" t="str">
        <f>TEXT(Consolidated_sheets[[#This Row],[Date]],"yyyy")</f>
        <v>2021</v>
      </c>
      <c r="F3528" s="1" t="str">
        <f>TEXT(Consolidated_sheets[[#This Row],[Date]],"mmmm")</f>
        <v>July</v>
      </c>
      <c r="G3528" t="str">
        <f>INDEX(Patient_data[Patient_Name],MATCH(Consolidated_sheets[[#This Row],[Patient_ID]],Patient_data[Patient_ID],0))</f>
        <v>Jessica Ali</v>
      </c>
      <c r="H3528">
        <f>INDEX(Patient_data[Age],MATCH(Consolidated_sheets[[#This Row],[Patient_ID]],Patient_data[Patient_ID],0))</f>
        <v>53</v>
      </c>
      <c r="I3528" t="str">
        <f>INDEX(Patient_data[Gender],MATCH(Consolidated_sheets[[#This Row],[Patient_ID]],Patient_data[Patient_ID],0))</f>
        <v>Female</v>
      </c>
      <c r="J3528" t="str">
        <f>INDEX(Location_data[Location],MATCH(Consolidated_sheets[[#This Row],[Patient_ID]],Location_data[Patient_ID],0))</f>
        <v>Chicago</v>
      </c>
      <c r="K3528" t="str">
        <f>INDEX(Insurance_data[Insurance_Type],MATCH(Consolidated_sheets[[#This Row],[Patient_ID]],Insurance_data[Patient_ID],0))</f>
        <v>Public</v>
      </c>
      <c r="L3528" s="6">
        <f>INDEX(Insurance_data[Insurance_Amount],MATCH(Consolidated_sheets[[#This Row],[Patient_ID]],Insurance_data[Patient_ID],0))</f>
        <v>5571.6</v>
      </c>
    </row>
    <row r="3529" spans="1:12" x14ac:dyDescent="0.3">
      <c r="A3529" t="s">
        <v>2084</v>
      </c>
      <c r="B3529" t="s">
        <v>5953</v>
      </c>
      <c r="C3529" s="6">
        <v>3945.52</v>
      </c>
      <c r="D3529" s="1">
        <v>44385.67066723817</v>
      </c>
      <c r="E3529" s="1" t="str">
        <f>TEXT(Consolidated_sheets[[#This Row],[Date]],"yyyy")</f>
        <v>2021</v>
      </c>
      <c r="F3529" s="1" t="str">
        <f>TEXT(Consolidated_sheets[[#This Row],[Date]],"mmmm")</f>
        <v>July</v>
      </c>
      <c r="G3529" t="str">
        <f>INDEX(Patient_data[Patient_Name],MATCH(Consolidated_sheets[[#This Row],[Patient_ID]],Patient_data[Patient_ID],0))</f>
        <v>Shane Reed</v>
      </c>
      <c r="H3529">
        <f>INDEX(Patient_data[Age],MATCH(Consolidated_sheets[[#This Row],[Patient_ID]],Patient_data[Patient_ID],0))</f>
        <v>72</v>
      </c>
      <c r="I3529" t="str">
        <f>INDEX(Patient_data[Gender],MATCH(Consolidated_sheets[[#This Row],[Patient_ID]],Patient_data[Patient_ID],0))</f>
        <v>Male</v>
      </c>
      <c r="J3529" t="str">
        <f>INDEX(Location_data[Location],MATCH(Consolidated_sheets[[#This Row],[Patient_ID]],Location_data[Patient_ID],0))</f>
        <v>Los Angeles</v>
      </c>
      <c r="K3529" t="str">
        <f>INDEX(Insurance_data[Insurance_Type],MATCH(Consolidated_sheets[[#This Row],[Patient_ID]],Insurance_data[Patient_ID],0))</f>
        <v>Private</v>
      </c>
      <c r="L3529" s="6">
        <f>INDEX(Insurance_data[Insurance_Amount],MATCH(Consolidated_sheets[[#This Row],[Patient_ID]],Insurance_data[Patient_ID],0))</f>
        <v>6714.8</v>
      </c>
    </row>
    <row r="3530" spans="1:12" x14ac:dyDescent="0.3">
      <c r="A3530" t="s">
        <v>1928</v>
      </c>
      <c r="B3530" t="s">
        <v>5953</v>
      </c>
      <c r="C3530" s="6">
        <v>3670</v>
      </c>
      <c r="D3530" s="1">
        <v>44385.931418774111</v>
      </c>
      <c r="E3530" s="1" t="str">
        <f>TEXT(Consolidated_sheets[[#This Row],[Date]],"yyyy")</f>
        <v>2021</v>
      </c>
      <c r="F3530" s="1" t="str">
        <f>TEXT(Consolidated_sheets[[#This Row],[Date]],"mmmm")</f>
        <v>July</v>
      </c>
      <c r="G3530" t="str">
        <f>INDEX(Patient_data[Patient_Name],MATCH(Consolidated_sheets[[#This Row],[Patient_ID]],Patient_data[Patient_ID],0))</f>
        <v>Joanne Davidson</v>
      </c>
      <c r="H3530">
        <f>INDEX(Patient_data[Age],MATCH(Consolidated_sheets[[#This Row],[Patient_ID]],Patient_data[Patient_ID],0))</f>
        <v>55</v>
      </c>
      <c r="I3530" t="str">
        <f>INDEX(Patient_data[Gender],MATCH(Consolidated_sheets[[#This Row],[Patient_ID]],Patient_data[Patient_ID],0))</f>
        <v>Male</v>
      </c>
      <c r="J3530" t="str">
        <f>INDEX(Location_data[Location],MATCH(Consolidated_sheets[[#This Row],[Patient_ID]],Location_data[Patient_ID],0))</f>
        <v>Los Angeles</v>
      </c>
      <c r="K3530" t="str">
        <f>INDEX(Insurance_data[Insurance_Type],MATCH(Consolidated_sheets[[#This Row],[Patient_ID]],Insurance_data[Patient_ID],0))</f>
        <v>Public</v>
      </c>
      <c r="L3530" s="6">
        <f>INDEX(Insurance_data[Insurance_Amount],MATCH(Consolidated_sheets[[#This Row],[Patient_ID]],Insurance_data[Patient_ID],0))</f>
        <v>8773.11</v>
      </c>
    </row>
    <row r="3531" spans="1:12" x14ac:dyDescent="0.3">
      <c r="A3531" t="s">
        <v>2092</v>
      </c>
      <c r="B3531" t="s">
        <v>5953</v>
      </c>
      <c r="C3531" s="6">
        <v>2615.5100000000002</v>
      </c>
      <c r="D3531" s="1">
        <v>44386.192170310038</v>
      </c>
      <c r="E3531" s="1" t="str">
        <f>TEXT(Consolidated_sheets[[#This Row],[Date]],"yyyy")</f>
        <v>2021</v>
      </c>
      <c r="F3531" s="1" t="str">
        <f>TEXT(Consolidated_sheets[[#This Row],[Date]],"mmmm")</f>
        <v>July</v>
      </c>
      <c r="G3531" t="str">
        <f>INDEX(Patient_data[Patient_Name],MATCH(Consolidated_sheets[[#This Row],[Patient_ID]],Patient_data[Patient_ID],0))</f>
        <v>Jeremy Blanchard</v>
      </c>
      <c r="H3531">
        <f>INDEX(Patient_data[Age],MATCH(Consolidated_sheets[[#This Row],[Patient_ID]],Patient_data[Patient_ID],0))</f>
        <v>70</v>
      </c>
      <c r="I3531" t="str">
        <f>INDEX(Patient_data[Gender],MATCH(Consolidated_sheets[[#This Row],[Patient_ID]],Patient_data[Patient_ID],0))</f>
        <v>Female</v>
      </c>
      <c r="J3531" t="str">
        <f>INDEX(Location_data[Location],MATCH(Consolidated_sheets[[#This Row],[Patient_ID]],Location_data[Patient_ID],0))</f>
        <v>Phoenix</v>
      </c>
      <c r="K3531" t="str">
        <f>INDEX(Insurance_data[Insurance_Type],MATCH(Consolidated_sheets[[#This Row],[Patient_ID]],Insurance_data[Patient_ID],0))</f>
        <v>Private</v>
      </c>
      <c r="L3531" s="6">
        <f>INDEX(Insurance_data[Insurance_Amount],MATCH(Consolidated_sheets[[#This Row],[Patient_ID]],Insurance_data[Patient_ID],0))</f>
        <v>1449.71</v>
      </c>
    </row>
    <row r="3532" spans="1:12" x14ac:dyDescent="0.3">
      <c r="A3532" t="s">
        <v>2212</v>
      </c>
      <c r="B3532" t="s">
        <v>5954</v>
      </c>
      <c r="C3532" s="6">
        <v>2646</v>
      </c>
      <c r="D3532" s="1">
        <v>44386.452921845972</v>
      </c>
      <c r="E3532" s="1" t="str">
        <f>TEXT(Consolidated_sheets[[#This Row],[Date]],"yyyy")</f>
        <v>2021</v>
      </c>
      <c r="F3532" s="1" t="str">
        <f>TEXT(Consolidated_sheets[[#This Row],[Date]],"mmmm")</f>
        <v>July</v>
      </c>
      <c r="G3532" t="str">
        <f>INDEX(Patient_data[Patient_Name],MATCH(Consolidated_sheets[[#This Row],[Patient_ID]],Patient_data[Patient_ID],0))</f>
        <v>Vicki Anderson</v>
      </c>
      <c r="H3532">
        <f>INDEX(Patient_data[Age],MATCH(Consolidated_sheets[[#This Row],[Patient_ID]],Patient_data[Patient_ID],0))</f>
        <v>39</v>
      </c>
      <c r="I3532" t="str">
        <f>INDEX(Patient_data[Gender],MATCH(Consolidated_sheets[[#This Row],[Patient_ID]],Patient_data[Patient_ID],0))</f>
        <v>Female</v>
      </c>
      <c r="J3532" t="str">
        <f>INDEX(Location_data[Location],MATCH(Consolidated_sheets[[#This Row],[Patient_ID]],Location_data[Patient_ID],0))</f>
        <v>Houston</v>
      </c>
      <c r="K3532" t="str">
        <f>INDEX(Insurance_data[Insurance_Type],MATCH(Consolidated_sheets[[#This Row],[Patient_ID]],Insurance_data[Patient_ID],0))</f>
        <v>Private</v>
      </c>
      <c r="L3532" s="6">
        <f>INDEX(Insurance_data[Insurance_Amount],MATCH(Consolidated_sheets[[#This Row],[Patient_ID]],Insurance_data[Patient_ID],0))</f>
        <v>6340.73</v>
      </c>
    </row>
    <row r="3533" spans="1:12" x14ac:dyDescent="0.3">
      <c r="A3533" t="s">
        <v>2745</v>
      </c>
      <c r="B3533" t="s">
        <v>5953</v>
      </c>
      <c r="C3533" s="6">
        <v>4361.53</v>
      </c>
      <c r="D3533" s="1">
        <v>44386.713673381913</v>
      </c>
      <c r="E3533" s="1" t="str">
        <f>TEXT(Consolidated_sheets[[#This Row],[Date]],"yyyy")</f>
        <v>2021</v>
      </c>
      <c r="F3533" s="1" t="str">
        <f>TEXT(Consolidated_sheets[[#This Row],[Date]],"mmmm")</f>
        <v>July</v>
      </c>
      <c r="G3533" t="str">
        <f>INDEX(Patient_data[Patient_Name],MATCH(Consolidated_sheets[[#This Row],[Patient_ID]],Patient_data[Patient_ID],0))</f>
        <v>David Gregory</v>
      </c>
      <c r="H3533">
        <f>INDEX(Patient_data[Age],MATCH(Consolidated_sheets[[#This Row],[Patient_ID]],Patient_data[Patient_ID],0))</f>
        <v>28</v>
      </c>
      <c r="I3533" t="str">
        <f>INDEX(Patient_data[Gender],MATCH(Consolidated_sheets[[#This Row],[Patient_ID]],Patient_data[Patient_ID],0))</f>
        <v>Male</v>
      </c>
      <c r="J3533" t="str">
        <f>INDEX(Location_data[Location],MATCH(Consolidated_sheets[[#This Row],[Patient_ID]],Location_data[Patient_ID],0))</f>
        <v>Houston</v>
      </c>
      <c r="K3533" t="str">
        <f>INDEX(Insurance_data[Insurance_Type],MATCH(Consolidated_sheets[[#This Row],[Patient_ID]],Insurance_data[Patient_ID],0))</f>
        <v>Public</v>
      </c>
      <c r="L3533" s="6">
        <f>INDEX(Insurance_data[Insurance_Amount],MATCH(Consolidated_sheets[[#This Row],[Patient_ID]],Insurance_data[Patient_ID],0))</f>
        <v>516.27</v>
      </c>
    </row>
    <row r="3534" spans="1:12" x14ac:dyDescent="0.3">
      <c r="A3534" t="s">
        <v>1821</v>
      </c>
      <c r="B3534" t="s">
        <v>5954</v>
      </c>
      <c r="C3534" s="6">
        <v>3018.12</v>
      </c>
      <c r="D3534" s="1">
        <v>44386.974424917833</v>
      </c>
      <c r="E3534" s="1" t="str">
        <f>TEXT(Consolidated_sheets[[#This Row],[Date]],"yyyy")</f>
        <v>2021</v>
      </c>
      <c r="F3534" s="1" t="str">
        <f>TEXT(Consolidated_sheets[[#This Row],[Date]],"mmmm")</f>
        <v>July</v>
      </c>
      <c r="G3534" t="str">
        <f>INDEX(Patient_data[Patient_Name],MATCH(Consolidated_sheets[[#This Row],[Patient_ID]],Patient_data[Patient_ID],0))</f>
        <v>Kimberly Hansen</v>
      </c>
      <c r="H3534">
        <f>INDEX(Patient_data[Age],MATCH(Consolidated_sheets[[#This Row],[Patient_ID]],Patient_data[Patient_ID],0))</f>
        <v>54</v>
      </c>
      <c r="I3534" t="str">
        <f>INDEX(Patient_data[Gender],MATCH(Consolidated_sheets[[#This Row],[Patient_ID]],Patient_data[Patient_ID],0))</f>
        <v>Female</v>
      </c>
      <c r="J3534" t="str">
        <f>INDEX(Location_data[Location],MATCH(Consolidated_sheets[[#This Row],[Patient_ID]],Location_data[Patient_ID],0))</f>
        <v>Houston</v>
      </c>
      <c r="K3534" t="str">
        <f>INDEX(Insurance_data[Insurance_Type],MATCH(Consolidated_sheets[[#This Row],[Patient_ID]],Insurance_data[Patient_ID],0))</f>
        <v>Public</v>
      </c>
      <c r="L3534" s="6">
        <f>INDEX(Insurance_data[Insurance_Amount],MATCH(Consolidated_sheets[[#This Row],[Patient_ID]],Insurance_data[Patient_ID],0))</f>
        <v>6707.38</v>
      </c>
    </row>
    <row r="3535" spans="1:12" x14ac:dyDescent="0.3">
      <c r="A3535" t="s">
        <v>451</v>
      </c>
      <c r="B3535" t="s">
        <v>5952</v>
      </c>
      <c r="C3535" s="6">
        <v>2841.46</v>
      </c>
      <c r="D3535" s="1">
        <v>44387.235176453767</v>
      </c>
      <c r="E3535" s="1" t="str">
        <f>TEXT(Consolidated_sheets[[#This Row],[Date]],"yyyy")</f>
        <v>2021</v>
      </c>
      <c r="F3535" s="1" t="str">
        <f>TEXT(Consolidated_sheets[[#This Row],[Date]],"mmmm")</f>
        <v>July</v>
      </c>
      <c r="G3535" t="str">
        <f>INDEX(Patient_data[Patient_Name],MATCH(Consolidated_sheets[[#This Row],[Patient_ID]],Patient_data[Patient_ID],0))</f>
        <v>Kenneth Martinez</v>
      </c>
      <c r="H3535">
        <f>INDEX(Patient_data[Age],MATCH(Consolidated_sheets[[#This Row],[Patient_ID]],Patient_data[Patient_ID],0))</f>
        <v>29</v>
      </c>
      <c r="I3535" t="str">
        <f>INDEX(Patient_data[Gender],MATCH(Consolidated_sheets[[#This Row],[Patient_ID]],Patient_data[Patient_ID],0))</f>
        <v>Female</v>
      </c>
      <c r="J3535" t="str">
        <f>INDEX(Location_data[Location],MATCH(Consolidated_sheets[[#This Row],[Patient_ID]],Location_data[Patient_ID],0))</f>
        <v>Phoenix</v>
      </c>
      <c r="K3535" t="str">
        <f>INDEX(Insurance_data[Insurance_Type],MATCH(Consolidated_sheets[[#This Row],[Patient_ID]],Insurance_data[Patient_ID],0))</f>
        <v>None</v>
      </c>
      <c r="L3535" s="6">
        <f>INDEX(Insurance_data[Insurance_Amount],MATCH(Consolidated_sheets[[#This Row],[Patient_ID]],Insurance_data[Patient_ID],0))</f>
        <v>6967.67</v>
      </c>
    </row>
    <row r="3536" spans="1:12" x14ac:dyDescent="0.3">
      <c r="A3536" t="s">
        <v>1100</v>
      </c>
      <c r="B3536" t="s">
        <v>5952</v>
      </c>
      <c r="C3536" s="6">
        <v>3613.2</v>
      </c>
      <c r="D3536" s="1">
        <v>44387.495927989708</v>
      </c>
      <c r="E3536" s="1" t="str">
        <f>TEXT(Consolidated_sheets[[#This Row],[Date]],"yyyy")</f>
        <v>2021</v>
      </c>
      <c r="F3536" s="1" t="str">
        <f>TEXT(Consolidated_sheets[[#This Row],[Date]],"mmmm")</f>
        <v>July</v>
      </c>
      <c r="G3536" t="str">
        <f>INDEX(Patient_data[Patient_Name],MATCH(Consolidated_sheets[[#This Row],[Patient_ID]],Patient_data[Patient_ID],0))</f>
        <v>James Cruz</v>
      </c>
      <c r="H3536">
        <f>INDEX(Patient_data[Age],MATCH(Consolidated_sheets[[#This Row],[Patient_ID]],Patient_data[Patient_ID],0))</f>
        <v>65</v>
      </c>
      <c r="I3536" t="str">
        <f>INDEX(Patient_data[Gender],MATCH(Consolidated_sheets[[#This Row],[Patient_ID]],Patient_data[Patient_ID],0))</f>
        <v>Female</v>
      </c>
      <c r="J3536" t="str">
        <f>INDEX(Location_data[Location],MATCH(Consolidated_sheets[[#This Row],[Patient_ID]],Location_data[Patient_ID],0))</f>
        <v>Los Angeles</v>
      </c>
      <c r="K3536" t="str">
        <f>INDEX(Insurance_data[Insurance_Type],MATCH(Consolidated_sheets[[#This Row],[Patient_ID]],Insurance_data[Patient_ID],0))</f>
        <v>Public</v>
      </c>
      <c r="L3536" s="6">
        <f>INDEX(Insurance_data[Insurance_Amount],MATCH(Consolidated_sheets[[#This Row],[Patient_ID]],Insurance_data[Patient_ID],0))</f>
        <v>5151.5600000000004</v>
      </c>
    </row>
    <row r="3537" spans="1:12" x14ac:dyDescent="0.3">
      <c r="A3537" t="s">
        <v>2638</v>
      </c>
      <c r="B3537" t="s">
        <v>5954</v>
      </c>
      <c r="C3537" s="6">
        <v>1084.95</v>
      </c>
      <c r="D3537" s="1">
        <v>44387.756679525643</v>
      </c>
      <c r="E3537" s="1" t="str">
        <f>TEXT(Consolidated_sheets[[#This Row],[Date]],"yyyy")</f>
        <v>2021</v>
      </c>
      <c r="F3537" s="1" t="str">
        <f>TEXT(Consolidated_sheets[[#This Row],[Date]],"mmmm")</f>
        <v>July</v>
      </c>
      <c r="G3537" t="str">
        <f>INDEX(Patient_data[Patient_Name],MATCH(Consolidated_sheets[[#This Row],[Patient_ID]],Patient_data[Patient_ID],0))</f>
        <v>John Parks</v>
      </c>
      <c r="H3537">
        <f>INDEX(Patient_data[Age],MATCH(Consolidated_sheets[[#This Row],[Patient_ID]],Patient_data[Patient_ID],0))</f>
        <v>75</v>
      </c>
      <c r="I3537" t="str">
        <f>INDEX(Patient_data[Gender],MATCH(Consolidated_sheets[[#This Row],[Patient_ID]],Patient_data[Patient_ID],0))</f>
        <v>Female</v>
      </c>
      <c r="J3537" t="str">
        <f>INDEX(Location_data[Location],MATCH(Consolidated_sheets[[#This Row],[Patient_ID]],Location_data[Patient_ID],0))</f>
        <v>Chicago</v>
      </c>
      <c r="K3537" t="str">
        <f>INDEX(Insurance_data[Insurance_Type],MATCH(Consolidated_sheets[[#This Row],[Patient_ID]],Insurance_data[Patient_ID],0))</f>
        <v>None</v>
      </c>
      <c r="L3537" s="6">
        <f>INDEX(Insurance_data[Insurance_Amount],MATCH(Consolidated_sheets[[#This Row],[Patient_ID]],Insurance_data[Patient_ID],0))</f>
        <v>1224.68</v>
      </c>
    </row>
    <row r="3538" spans="1:12" x14ac:dyDescent="0.3">
      <c r="A3538" t="s">
        <v>1677</v>
      </c>
      <c r="B3538" t="s">
        <v>5952</v>
      </c>
      <c r="C3538" s="6">
        <v>1650.78</v>
      </c>
      <c r="D3538" s="1">
        <v>44388.017431061577</v>
      </c>
      <c r="E3538" s="1" t="str">
        <f>TEXT(Consolidated_sheets[[#This Row],[Date]],"yyyy")</f>
        <v>2021</v>
      </c>
      <c r="F3538" s="1" t="str">
        <f>TEXT(Consolidated_sheets[[#This Row],[Date]],"mmmm")</f>
        <v>July</v>
      </c>
      <c r="G3538" t="str">
        <f>INDEX(Patient_data[Patient_Name],MATCH(Consolidated_sheets[[#This Row],[Patient_ID]],Patient_data[Patient_ID],0))</f>
        <v>Amanda Parker</v>
      </c>
      <c r="H3538">
        <f>INDEX(Patient_data[Age],MATCH(Consolidated_sheets[[#This Row],[Patient_ID]],Patient_data[Patient_ID],0))</f>
        <v>41</v>
      </c>
      <c r="I3538" t="str">
        <f>INDEX(Patient_data[Gender],MATCH(Consolidated_sheets[[#This Row],[Patient_ID]],Patient_data[Patient_ID],0))</f>
        <v>Male</v>
      </c>
      <c r="J3538" t="str">
        <f>INDEX(Location_data[Location],MATCH(Consolidated_sheets[[#This Row],[Patient_ID]],Location_data[Patient_ID],0))</f>
        <v>Phoenix</v>
      </c>
      <c r="K3538" t="str">
        <f>INDEX(Insurance_data[Insurance_Type],MATCH(Consolidated_sheets[[#This Row],[Patient_ID]],Insurance_data[Patient_ID],0))</f>
        <v>Private</v>
      </c>
      <c r="L3538" s="6">
        <f>INDEX(Insurance_data[Insurance_Amount],MATCH(Consolidated_sheets[[#This Row],[Patient_ID]],Insurance_data[Patient_ID],0))</f>
        <v>9317.51</v>
      </c>
    </row>
    <row r="3539" spans="1:12" x14ac:dyDescent="0.3">
      <c r="A3539" t="s">
        <v>2772</v>
      </c>
      <c r="B3539" t="s">
        <v>5953</v>
      </c>
      <c r="C3539" s="6">
        <v>1872.26</v>
      </c>
      <c r="D3539" s="1">
        <v>44388.278182597511</v>
      </c>
      <c r="E3539" s="1" t="str">
        <f>TEXT(Consolidated_sheets[[#This Row],[Date]],"yyyy")</f>
        <v>2021</v>
      </c>
      <c r="F3539" s="1" t="str">
        <f>TEXT(Consolidated_sheets[[#This Row],[Date]],"mmmm")</f>
        <v>July</v>
      </c>
      <c r="G3539" t="str">
        <f>INDEX(Patient_data[Patient_Name],MATCH(Consolidated_sheets[[#This Row],[Patient_ID]],Patient_data[Patient_ID],0))</f>
        <v>Jessica Savage</v>
      </c>
      <c r="H3539">
        <f>INDEX(Patient_data[Age],MATCH(Consolidated_sheets[[#This Row],[Patient_ID]],Patient_data[Patient_ID],0))</f>
        <v>63</v>
      </c>
      <c r="I3539" t="str">
        <f>INDEX(Patient_data[Gender],MATCH(Consolidated_sheets[[#This Row],[Patient_ID]],Patient_data[Patient_ID],0))</f>
        <v>Female</v>
      </c>
      <c r="J3539" t="str">
        <f>INDEX(Location_data[Location],MATCH(Consolidated_sheets[[#This Row],[Patient_ID]],Location_data[Patient_ID],0))</f>
        <v>Phoenix</v>
      </c>
      <c r="K3539" t="str">
        <f>INDEX(Insurance_data[Insurance_Type],MATCH(Consolidated_sheets[[#This Row],[Patient_ID]],Insurance_data[Patient_ID],0))</f>
        <v>None</v>
      </c>
      <c r="L3539" s="6">
        <f>INDEX(Insurance_data[Insurance_Amount],MATCH(Consolidated_sheets[[#This Row],[Patient_ID]],Insurance_data[Patient_ID],0))</f>
        <v>9302.24</v>
      </c>
    </row>
    <row r="3540" spans="1:12" x14ac:dyDescent="0.3">
      <c r="A3540" t="s">
        <v>2343</v>
      </c>
      <c r="B3540" t="s">
        <v>5953</v>
      </c>
      <c r="C3540" s="6">
        <v>1824.96</v>
      </c>
      <c r="D3540" s="1">
        <v>44388.538934133438</v>
      </c>
      <c r="E3540" s="1" t="str">
        <f>TEXT(Consolidated_sheets[[#This Row],[Date]],"yyyy")</f>
        <v>2021</v>
      </c>
      <c r="F3540" s="1" t="str">
        <f>TEXT(Consolidated_sheets[[#This Row],[Date]],"mmmm")</f>
        <v>July</v>
      </c>
      <c r="G3540" t="str">
        <f>INDEX(Patient_data[Patient_Name],MATCH(Consolidated_sheets[[#This Row],[Patient_ID]],Patient_data[Patient_ID],0))</f>
        <v>Vicki Lee</v>
      </c>
      <c r="H3540">
        <f>INDEX(Patient_data[Age],MATCH(Consolidated_sheets[[#This Row],[Patient_ID]],Patient_data[Patient_ID],0))</f>
        <v>58</v>
      </c>
      <c r="I3540" t="str">
        <f>INDEX(Patient_data[Gender],MATCH(Consolidated_sheets[[#This Row],[Patient_ID]],Patient_data[Patient_ID],0))</f>
        <v>Female</v>
      </c>
      <c r="J3540" t="str">
        <f>INDEX(Location_data[Location],MATCH(Consolidated_sheets[[#This Row],[Patient_ID]],Location_data[Patient_ID],0))</f>
        <v>Phoenix</v>
      </c>
      <c r="K3540" t="str">
        <f>INDEX(Insurance_data[Insurance_Type],MATCH(Consolidated_sheets[[#This Row],[Patient_ID]],Insurance_data[Patient_ID],0))</f>
        <v>None</v>
      </c>
      <c r="L3540" s="6">
        <f>INDEX(Insurance_data[Insurance_Amount],MATCH(Consolidated_sheets[[#This Row],[Patient_ID]],Insurance_data[Patient_ID],0))</f>
        <v>8126.56</v>
      </c>
    </row>
    <row r="3541" spans="1:12" x14ac:dyDescent="0.3">
      <c r="A3541" t="s">
        <v>1708</v>
      </c>
      <c r="B3541" t="s">
        <v>5953</v>
      </c>
      <c r="C3541" s="6">
        <v>3992.01</v>
      </c>
      <c r="D3541" s="1">
        <v>44388.799685669372</v>
      </c>
      <c r="E3541" s="1" t="str">
        <f>TEXT(Consolidated_sheets[[#This Row],[Date]],"yyyy")</f>
        <v>2021</v>
      </c>
      <c r="F3541" s="1" t="str">
        <f>TEXT(Consolidated_sheets[[#This Row],[Date]],"mmmm")</f>
        <v>July</v>
      </c>
      <c r="G3541" t="str">
        <f>INDEX(Patient_data[Patient_Name],MATCH(Consolidated_sheets[[#This Row],[Patient_ID]],Patient_data[Patient_ID],0))</f>
        <v>Jacob Brown</v>
      </c>
      <c r="H3541">
        <f>INDEX(Patient_data[Age],MATCH(Consolidated_sheets[[#This Row],[Patient_ID]],Patient_data[Patient_ID],0))</f>
        <v>46</v>
      </c>
      <c r="I3541" t="str">
        <f>INDEX(Patient_data[Gender],MATCH(Consolidated_sheets[[#This Row],[Patient_ID]],Patient_data[Patient_ID],0))</f>
        <v>Male</v>
      </c>
      <c r="J3541" t="str">
        <f>INDEX(Location_data[Location],MATCH(Consolidated_sheets[[#This Row],[Patient_ID]],Location_data[Patient_ID],0))</f>
        <v>New York</v>
      </c>
      <c r="K3541" t="str">
        <f>INDEX(Insurance_data[Insurance_Type],MATCH(Consolidated_sheets[[#This Row],[Patient_ID]],Insurance_data[Patient_ID],0))</f>
        <v>Private</v>
      </c>
      <c r="L3541" s="6">
        <f>INDEX(Insurance_data[Insurance_Amount],MATCH(Consolidated_sheets[[#This Row],[Patient_ID]],Insurance_data[Patient_ID],0))</f>
        <v>3283.64</v>
      </c>
    </row>
    <row r="3542" spans="1:12" x14ac:dyDescent="0.3">
      <c r="A3542" t="s">
        <v>2754</v>
      </c>
      <c r="B3542" t="s">
        <v>5952</v>
      </c>
      <c r="C3542" s="6">
        <v>3392.32</v>
      </c>
      <c r="D3542" s="1">
        <v>44389.060437205313</v>
      </c>
      <c r="E3542" s="1" t="str">
        <f>TEXT(Consolidated_sheets[[#This Row],[Date]],"yyyy")</f>
        <v>2021</v>
      </c>
      <c r="F3542" s="1" t="str">
        <f>TEXT(Consolidated_sheets[[#This Row],[Date]],"mmmm")</f>
        <v>July</v>
      </c>
      <c r="G3542" t="str">
        <f>INDEX(Patient_data[Patient_Name],MATCH(Consolidated_sheets[[#This Row],[Patient_ID]],Patient_data[Patient_ID],0))</f>
        <v>Rebecca Vincent</v>
      </c>
      <c r="H3542">
        <f>INDEX(Patient_data[Age],MATCH(Consolidated_sheets[[#This Row],[Patient_ID]],Patient_data[Patient_ID],0))</f>
        <v>50</v>
      </c>
      <c r="I3542" t="str">
        <f>INDEX(Patient_data[Gender],MATCH(Consolidated_sheets[[#This Row],[Patient_ID]],Patient_data[Patient_ID],0))</f>
        <v>Female</v>
      </c>
      <c r="J3542" t="str">
        <f>INDEX(Location_data[Location],MATCH(Consolidated_sheets[[#This Row],[Patient_ID]],Location_data[Patient_ID],0))</f>
        <v>New York</v>
      </c>
      <c r="K3542" t="str">
        <f>INDEX(Insurance_data[Insurance_Type],MATCH(Consolidated_sheets[[#This Row],[Patient_ID]],Insurance_data[Patient_ID],0))</f>
        <v>None</v>
      </c>
      <c r="L3542" s="6">
        <f>INDEX(Insurance_data[Insurance_Amount],MATCH(Consolidated_sheets[[#This Row],[Patient_ID]],Insurance_data[Patient_ID],0))</f>
        <v>3808.6</v>
      </c>
    </row>
    <row r="3543" spans="1:12" x14ac:dyDescent="0.3">
      <c r="A3543" t="s">
        <v>710</v>
      </c>
      <c r="B3543" t="s">
        <v>5955</v>
      </c>
      <c r="C3543" s="6">
        <v>4971.12</v>
      </c>
      <c r="D3543" s="1">
        <v>44389.32118874124</v>
      </c>
      <c r="E3543" s="1" t="str">
        <f>TEXT(Consolidated_sheets[[#This Row],[Date]],"yyyy")</f>
        <v>2021</v>
      </c>
      <c r="F3543" s="1" t="str">
        <f>TEXT(Consolidated_sheets[[#This Row],[Date]],"mmmm")</f>
        <v>July</v>
      </c>
      <c r="G3543" t="str">
        <f>INDEX(Patient_data[Patient_Name],MATCH(Consolidated_sheets[[#This Row],[Patient_ID]],Patient_data[Patient_ID],0))</f>
        <v>Brandi Black</v>
      </c>
      <c r="H3543">
        <f>INDEX(Patient_data[Age],MATCH(Consolidated_sheets[[#This Row],[Patient_ID]],Patient_data[Patient_ID],0))</f>
        <v>58</v>
      </c>
      <c r="I3543" t="str">
        <f>INDEX(Patient_data[Gender],MATCH(Consolidated_sheets[[#This Row],[Patient_ID]],Patient_data[Patient_ID],0))</f>
        <v>Male</v>
      </c>
      <c r="J3543" t="str">
        <f>INDEX(Location_data[Location],MATCH(Consolidated_sheets[[#This Row],[Patient_ID]],Location_data[Patient_ID],0))</f>
        <v>Phoenix</v>
      </c>
      <c r="K3543" t="str">
        <f>INDEX(Insurance_data[Insurance_Type],MATCH(Consolidated_sheets[[#This Row],[Patient_ID]],Insurance_data[Patient_ID],0))</f>
        <v>None</v>
      </c>
      <c r="L3543" s="6">
        <f>INDEX(Insurance_data[Insurance_Amount],MATCH(Consolidated_sheets[[#This Row],[Patient_ID]],Insurance_data[Patient_ID],0))</f>
        <v>9658.57</v>
      </c>
    </row>
    <row r="3544" spans="1:12" x14ac:dyDescent="0.3">
      <c r="A3544" t="s">
        <v>51</v>
      </c>
      <c r="B3544" t="s">
        <v>5955</v>
      </c>
      <c r="C3544" s="6">
        <v>1286.08</v>
      </c>
      <c r="D3544" s="1">
        <v>44389.581940277167</v>
      </c>
      <c r="E3544" s="1" t="str">
        <f>TEXT(Consolidated_sheets[[#This Row],[Date]],"yyyy")</f>
        <v>2021</v>
      </c>
      <c r="F3544" s="1" t="str">
        <f>TEXT(Consolidated_sheets[[#This Row],[Date]],"mmmm")</f>
        <v>July</v>
      </c>
      <c r="G3544" t="str">
        <f>INDEX(Patient_data[Patient_Name],MATCH(Consolidated_sheets[[#This Row],[Patient_ID]],Patient_data[Patient_ID],0))</f>
        <v>Brandi Davis</v>
      </c>
      <c r="H3544">
        <f>INDEX(Patient_data[Age],MATCH(Consolidated_sheets[[#This Row],[Patient_ID]],Patient_data[Patient_ID],0))</f>
        <v>25</v>
      </c>
      <c r="I3544" t="str">
        <f>INDEX(Patient_data[Gender],MATCH(Consolidated_sheets[[#This Row],[Patient_ID]],Patient_data[Patient_ID],0))</f>
        <v>Female</v>
      </c>
      <c r="J3544" t="str">
        <f>INDEX(Location_data[Location],MATCH(Consolidated_sheets[[#This Row],[Patient_ID]],Location_data[Patient_ID],0))</f>
        <v>Houston</v>
      </c>
      <c r="K3544" t="str">
        <f>INDEX(Insurance_data[Insurance_Type],MATCH(Consolidated_sheets[[#This Row],[Patient_ID]],Insurance_data[Patient_ID],0))</f>
        <v>Public</v>
      </c>
      <c r="L3544" s="6">
        <f>INDEX(Insurance_data[Insurance_Amount],MATCH(Consolidated_sheets[[#This Row],[Patient_ID]],Insurance_data[Patient_ID],0))</f>
        <v>7365.14</v>
      </c>
    </row>
    <row r="3545" spans="1:12" x14ac:dyDescent="0.3">
      <c r="A3545" t="s">
        <v>1947</v>
      </c>
      <c r="B3545" t="s">
        <v>5952</v>
      </c>
      <c r="C3545" s="6">
        <v>3618.36</v>
      </c>
      <c r="D3545" s="1">
        <v>44389.842691813123</v>
      </c>
      <c r="E3545" s="1" t="str">
        <f>TEXT(Consolidated_sheets[[#This Row],[Date]],"yyyy")</f>
        <v>2021</v>
      </c>
      <c r="F3545" s="1" t="str">
        <f>TEXT(Consolidated_sheets[[#This Row],[Date]],"mmmm")</f>
        <v>July</v>
      </c>
      <c r="G3545" t="str">
        <f>INDEX(Patient_data[Patient_Name],MATCH(Consolidated_sheets[[#This Row],[Patient_ID]],Patient_data[Patient_ID],0))</f>
        <v>Stephen Robinson</v>
      </c>
      <c r="H3545">
        <f>INDEX(Patient_data[Age],MATCH(Consolidated_sheets[[#This Row],[Patient_ID]],Patient_data[Patient_ID],0))</f>
        <v>37</v>
      </c>
      <c r="I3545" t="str">
        <f>INDEX(Patient_data[Gender],MATCH(Consolidated_sheets[[#This Row],[Patient_ID]],Patient_data[Patient_ID],0))</f>
        <v>Male</v>
      </c>
      <c r="J3545" t="str">
        <f>INDEX(Location_data[Location],MATCH(Consolidated_sheets[[#This Row],[Patient_ID]],Location_data[Patient_ID],0))</f>
        <v>Houston</v>
      </c>
      <c r="K3545" t="str">
        <f>INDEX(Insurance_data[Insurance_Type],MATCH(Consolidated_sheets[[#This Row],[Patient_ID]],Insurance_data[Patient_ID],0))</f>
        <v>Private</v>
      </c>
      <c r="L3545" s="6">
        <f>INDEX(Insurance_data[Insurance_Amount],MATCH(Consolidated_sheets[[#This Row],[Patient_ID]],Insurance_data[Patient_ID],0))</f>
        <v>9793.26</v>
      </c>
    </row>
    <row r="3546" spans="1:12" x14ac:dyDescent="0.3">
      <c r="A3546" t="s">
        <v>395</v>
      </c>
      <c r="B3546" t="s">
        <v>5952</v>
      </c>
      <c r="C3546" s="6">
        <v>2976.58</v>
      </c>
      <c r="D3546" s="1">
        <v>44390.103443349042</v>
      </c>
      <c r="E3546" s="1" t="str">
        <f>TEXT(Consolidated_sheets[[#This Row],[Date]],"yyyy")</f>
        <v>2021</v>
      </c>
      <c r="F3546" s="1" t="str">
        <f>TEXT(Consolidated_sheets[[#This Row],[Date]],"mmmm")</f>
        <v>July</v>
      </c>
      <c r="G3546" t="str">
        <f>INDEX(Patient_data[Patient_Name],MATCH(Consolidated_sheets[[#This Row],[Patient_ID]],Patient_data[Patient_ID],0))</f>
        <v>Tyler Martinez</v>
      </c>
      <c r="H3546">
        <f>INDEX(Patient_data[Age],MATCH(Consolidated_sheets[[#This Row],[Patient_ID]],Patient_data[Patient_ID],0))</f>
        <v>45</v>
      </c>
      <c r="I3546" t="str">
        <f>INDEX(Patient_data[Gender],MATCH(Consolidated_sheets[[#This Row],[Patient_ID]],Patient_data[Patient_ID],0))</f>
        <v>Female</v>
      </c>
      <c r="J3546" t="str">
        <f>INDEX(Location_data[Location],MATCH(Consolidated_sheets[[#This Row],[Patient_ID]],Location_data[Patient_ID],0))</f>
        <v>Chicago</v>
      </c>
      <c r="K3546" t="str">
        <f>INDEX(Insurance_data[Insurance_Type],MATCH(Consolidated_sheets[[#This Row],[Patient_ID]],Insurance_data[Patient_ID],0))</f>
        <v>Private</v>
      </c>
      <c r="L3546" s="6">
        <f>INDEX(Insurance_data[Insurance_Amount],MATCH(Consolidated_sheets[[#This Row],[Patient_ID]],Insurance_data[Patient_ID],0))</f>
        <v>8237.9699999999993</v>
      </c>
    </row>
    <row r="3547" spans="1:12" x14ac:dyDescent="0.3">
      <c r="A3547" t="s">
        <v>1663</v>
      </c>
      <c r="B3547" t="s">
        <v>5954</v>
      </c>
      <c r="C3547" s="6">
        <v>4711.74</v>
      </c>
      <c r="D3547" s="1">
        <v>44390.364194884984</v>
      </c>
      <c r="E3547" s="1" t="str">
        <f>TEXT(Consolidated_sheets[[#This Row],[Date]],"yyyy")</f>
        <v>2021</v>
      </c>
      <c r="F3547" s="1" t="str">
        <f>TEXT(Consolidated_sheets[[#This Row],[Date]],"mmmm")</f>
        <v>July</v>
      </c>
      <c r="G3547" t="str">
        <f>INDEX(Patient_data[Patient_Name],MATCH(Consolidated_sheets[[#This Row],[Patient_ID]],Patient_data[Patient_ID],0))</f>
        <v>Joseph Garcia DDS</v>
      </c>
      <c r="H3547">
        <f>INDEX(Patient_data[Age],MATCH(Consolidated_sheets[[#This Row],[Patient_ID]],Patient_data[Patient_ID],0))</f>
        <v>47</v>
      </c>
      <c r="I3547" t="str">
        <f>INDEX(Patient_data[Gender],MATCH(Consolidated_sheets[[#This Row],[Patient_ID]],Patient_data[Patient_ID],0))</f>
        <v>Female</v>
      </c>
      <c r="J3547" t="str">
        <f>INDEX(Location_data[Location],MATCH(Consolidated_sheets[[#This Row],[Patient_ID]],Location_data[Patient_ID],0))</f>
        <v>Chicago</v>
      </c>
      <c r="K3547" t="str">
        <f>INDEX(Insurance_data[Insurance_Type],MATCH(Consolidated_sheets[[#This Row],[Patient_ID]],Insurance_data[Patient_ID],0))</f>
        <v>None</v>
      </c>
      <c r="L3547" s="6">
        <f>INDEX(Insurance_data[Insurance_Amount],MATCH(Consolidated_sheets[[#This Row],[Patient_ID]],Insurance_data[Patient_ID],0))</f>
        <v>5392.47</v>
      </c>
    </row>
    <row r="3548" spans="1:12" x14ac:dyDescent="0.3">
      <c r="A3548" t="s">
        <v>1024</v>
      </c>
      <c r="B3548" t="s">
        <v>5955</v>
      </c>
      <c r="C3548" s="6">
        <v>4509.67</v>
      </c>
      <c r="D3548" s="1">
        <v>44390.624946420918</v>
      </c>
      <c r="E3548" s="1" t="str">
        <f>TEXT(Consolidated_sheets[[#This Row],[Date]],"yyyy")</f>
        <v>2021</v>
      </c>
      <c r="F3548" s="1" t="str">
        <f>TEXT(Consolidated_sheets[[#This Row],[Date]],"mmmm")</f>
        <v>July</v>
      </c>
      <c r="G3548" t="str">
        <f>INDEX(Patient_data[Patient_Name],MATCH(Consolidated_sheets[[#This Row],[Patient_ID]],Patient_data[Patient_ID],0))</f>
        <v>Nicole Huffman</v>
      </c>
      <c r="H3548">
        <f>INDEX(Patient_data[Age],MATCH(Consolidated_sheets[[#This Row],[Patient_ID]],Patient_data[Patient_ID],0))</f>
        <v>32</v>
      </c>
      <c r="I3548" t="str">
        <f>INDEX(Patient_data[Gender],MATCH(Consolidated_sheets[[#This Row],[Patient_ID]],Patient_data[Patient_ID],0))</f>
        <v>Female</v>
      </c>
      <c r="J3548" t="str">
        <f>INDEX(Location_data[Location],MATCH(Consolidated_sheets[[#This Row],[Patient_ID]],Location_data[Patient_ID],0))</f>
        <v>Chicago</v>
      </c>
      <c r="K3548" t="str">
        <f>INDEX(Insurance_data[Insurance_Type],MATCH(Consolidated_sheets[[#This Row],[Patient_ID]],Insurance_data[Patient_ID],0))</f>
        <v>Public</v>
      </c>
      <c r="L3548" s="6">
        <f>INDEX(Insurance_data[Insurance_Amount],MATCH(Consolidated_sheets[[#This Row],[Patient_ID]],Insurance_data[Patient_ID],0))</f>
        <v>1344.93</v>
      </c>
    </row>
    <row r="3549" spans="1:12" x14ac:dyDescent="0.3">
      <c r="A3549" t="s">
        <v>2861</v>
      </c>
      <c r="B3549" t="s">
        <v>5955</v>
      </c>
      <c r="C3549" s="6">
        <v>3306.9</v>
      </c>
      <c r="D3549" s="1">
        <v>44390.885697956837</v>
      </c>
      <c r="E3549" s="1" t="str">
        <f>TEXT(Consolidated_sheets[[#This Row],[Date]],"yyyy")</f>
        <v>2021</v>
      </c>
      <c r="F3549" s="1" t="str">
        <f>TEXT(Consolidated_sheets[[#This Row],[Date]],"mmmm")</f>
        <v>July</v>
      </c>
      <c r="G3549" t="str">
        <f>INDEX(Patient_data[Patient_Name],MATCH(Consolidated_sheets[[#This Row],[Patient_ID]],Patient_data[Patient_ID],0))</f>
        <v>Veronica Valentine</v>
      </c>
      <c r="H3549">
        <f>INDEX(Patient_data[Age],MATCH(Consolidated_sheets[[#This Row],[Patient_ID]],Patient_data[Patient_ID],0))</f>
        <v>67</v>
      </c>
      <c r="I3549" t="str">
        <f>INDEX(Patient_data[Gender],MATCH(Consolidated_sheets[[#This Row],[Patient_ID]],Patient_data[Patient_ID],0))</f>
        <v>Female</v>
      </c>
      <c r="J3549" t="str">
        <f>INDEX(Location_data[Location],MATCH(Consolidated_sheets[[#This Row],[Patient_ID]],Location_data[Patient_ID],0))</f>
        <v>Phoenix</v>
      </c>
      <c r="K3549" t="str">
        <f>INDEX(Insurance_data[Insurance_Type],MATCH(Consolidated_sheets[[#This Row],[Patient_ID]],Insurance_data[Patient_ID],0))</f>
        <v>None</v>
      </c>
      <c r="L3549" s="6">
        <f>INDEX(Insurance_data[Insurance_Amount],MATCH(Consolidated_sheets[[#This Row],[Patient_ID]],Insurance_data[Patient_ID],0))</f>
        <v>5155.8</v>
      </c>
    </row>
    <row r="3550" spans="1:12" x14ac:dyDescent="0.3">
      <c r="A3550" t="s">
        <v>1124</v>
      </c>
      <c r="B3550" t="s">
        <v>5954</v>
      </c>
      <c r="C3550" s="6">
        <v>550.44000000000005</v>
      </c>
      <c r="D3550" s="1">
        <v>44391.146449492779</v>
      </c>
      <c r="E3550" s="1" t="str">
        <f>TEXT(Consolidated_sheets[[#This Row],[Date]],"yyyy")</f>
        <v>2021</v>
      </c>
      <c r="F3550" s="1" t="str">
        <f>TEXT(Consolidated_sheets[[#This Row],[Date]],"mmmm")</f>
        <v>July</v>
      </c>
      <c r="G3550" t="str">
        <f>INDEX(Patient_data[Patient_Name],MATCH(Consolidated_sheets[[#This Row],[Patient_ID]],Patient_data[Patient_ID],0))</f>
        <v>Sandra Conway</v>
      </c>
      <c r="H3550">
        <f>INDEX(Patient_data[Age],MATCH(Consolidated_sheets[[#This Row],[Patient_ID]],Patient_data[Patient_ID],0))</f>
        <v>22</v>
      </c>
      <c r="I3550" t="str">
        <f>INDEX(Patient_data[Gender],MATCH(Consolidated_sheets[[#This Row],[Patient_ID]],Patient_data[Patient_ID],0))</f>
        <v>Male</v>
      </c>
      <c r="J3550" t="str">
        <f>INDEX(Location_data[Location],MATCH(Consolidated_sheets[[#This Row],[Patient_ID]],Location_data[Patient_ID],0))</f>
        <v>Houston</v>
      </c>
      <c r="K3550" t="str">
        <f>INDEX(Insurance_data[Insurance_Type],MATCH(Consolidated_sheets[[#This Row],[Patient_ID]],Insurance_data[Patient_ID],0))</f>
        <v>Public</v>
      </c>
      <c r="L3550" s="6">
        <f>INDEX(Insurance_data[Insurance_Amount],MATCH(Consolidated_sheets[[#This Row],[Patient_ID]],Insurance_data[Patient_ID],0))</f>
        <v>1753.99</v>
      </c>
    </row>
    <row r="3551" spans="1:12" x14ac:dyDescent="0.3">
      <c r="A3551" t="s">
        <v>2879</v>
      </c>
      <c r="B3551" t="s">
        <v>5953</v>
      </c>
      <c r="C3551" s="6">
        <v>4557.6499999999996</v>
      </c>
      <c r="D3551" s="1">
        <v>44391.407201028713</v>
      </c>
      <c r="E3551" s="1" t="str">
        <f>TEXT(Consolidated_sheets[[#This Row],[Date]],"yyyy")</f>
        <v>2021</v>
      </c>
      <c r="F3551" s="1" t="str">
        <f>TEXT(Consolidated_sheets[[#This Row],[Date]],"mmmm")</f>
        <v>July</v>
      </c>
      <c r="G3551" t="str">
        <f>INDEX(Patient_data[Patient_Name],MATCH(Consolidated_sheets[[#This Row],[Patient_ID]],Patient_data[Patient_ID],0))</f>
        <v>Lindsay Montgomery</v>
      </c>
      <c r="H3551">
        <f>INDEX(Patient_data[Age],MATCH(Consolidated_sheets[[#This Row],[Patient_ID]],Patient_data[Patient_ID],0))</f>
        <v>38</v>
      </c>
      <c r="I3551" t="str">
        <f>INDEX(Patient_data[Gender],MATCH(Consolidated_sheets[[#This Row],[Patient_ID]],Patient_data[Patient_ID],0))</f>
        <v>Female</v>
      </c>
      <c r="J3551" t="str">
        <f>INDEX(Location_data[Location],MATCH(Consolidated_sheets[[#This Row],[Patient_ID]],Location_data[Patient_ID],0))</f>
        <v>Houston</v>
      </c>
      <c r="K3551" t="str">
        <f>INDEX(Insurance_data[Insurance_Type],MATCH(Consolidated_sheets[[#This Row],[Patient_ID]],Insurance_data[Patient_ID],0))</f>
        <v>Public</v>
      </c>
      <c r="L3551" s="6">
        <f>INDEX(Insurance_data[Insurance_Amount],MATCH(Consolidated_sheets[[#This Row],[Patient_ID]],Insurance_data[Patient_ID],0))</f>
        <v>9895.92</v>
      </c>
    </row>
    <row r="3552" spans="1:12" x14ac:dyDescent="0.3">
      <c r="A3552" t="s">
        <v>595</v>
      </c>
      <c r="B3552" t="s">
        <v>5952</v>
      </c>
      <c r="C3552" s="6">
        <v>1025.8800000000001</v>
      </c>
      <c r="D3552" s="1">
        <v>44391.66795256464</v>
      </c>
      <c r="E3552" s="1" t="str">
        <f>TEXT(Consolidated_sheets[[#This Row],[Date]],"yyyy")</f>
        <v>2021</v>
      </c>
      <c r="F3552" s="1" t="str">
        <f>TEXT(Consolidated_sheets[[#This Row],[Date]],"mmmm")</f>
        <v>July</v>
      </c>
      <c r="G3552" t="str">
        <f>INDEX(Patient_data[Patient_Name],MATCH(Consolidated_sheets[[#This Row],[Patient_ID]],Patient_data[Patient_ID],0))</f>
        <v>Jeremy Robertson</v>
      </c>
      <c r="H3552">
        <f>INDEX(Patient_data[Age],MATCH(Consolidated_sheets[[#This Row],[Patient_ID]],Patient_data[Patient_ID],0))</f>
        <v>42</v>
      </c>
      <c r="I3552" t="str">
        <f>INDEX(Patient_data[Gender],MATCH(Consolidated_sheets[[#This Row],[Patient_ID]],Patient_data[Patient_ID],0))</f>
        <v>Male</v>
      </c>
      <c r="J3552" t="str">
        <f>INDEX(Location_data[Location],MATCH(Consolidated_sheets[[#This Row],[Patient_ID]],Location_data[Patient_ID],0))</f>
        <v>Los Angeles</v>
      </c>
      <c r="K3552" t="str">
        <f>INDEX(Insurance_data[Insurance_Type],MATCH(Consolidated_sheets[[#This Row],[Patient_ID]],Insurance_data[Patient_ID],0))</f>
        <v>None</v>
      </c>
      <c r="L3552" s="6">
        <f>INDEX(Insurance_data[Insurance_Amount],MATCH(Consolidated_sheets[[#This Row],[Patient_ID]],Insurance_data[Patient_ID],0))</f>
        <v>3908.02</v>
      </c>
    </row>
    <row r="3553" spans="1:12" x14ac:dyDescent="0.3">
      <c r="A3553" t="s">
        <v>2558</v>
      </c>
      <c r="B3553" t="s">
        <v>5954</v>
      </c>
      <c r="C3553" s="6">
        <v>1013.19</v>
      </c>
      <c r="D3553" s="1">
        <v>44391.928704100581</v>
      </c>
      <c r="E3553" s="1" t="str">
        <f>TEXT(Consolidated_sheets[[#This Row],[Date]],"yyyy")</f>
        <v>2021</v>
      </c>
      <c r="F3553" s="1" t="str">
        <f>TEXT(Consolidated_sheets[[#This Row],[Date]],"mmmm")</f>
        <v>July</v>
      </c>
      <c r="G3553" t="str">
        <f>INDEX(Patient_data[Patient_Name],MATCH(Consolidated_sheets[[#This Row],[Patient_ID]],Patient_data[Patient_ID],0))</f>
        <v>Donna Davies</v>
      </c>
      <c r="H3553">
        <f>INDEX(Patient_data[Age],MATCH(Consolidated_sheets[[#This Row],[Patient_ID]],Patient_data[Patient_ID],0))</f>
        <v>78</v>
      </c>
      <c r="I3553" t="str">
        <f>INDEX(Patient_data[Gender],MATCH(Consolidated_sheets[[#This Row],[Patient_ID]],Patient_data[Patient_ID],0))</f>
        <v>Female</v>
      </c>
      <c r="J3553" t="str">
        <f>INDEX(Location_data[Location],MATCH(Consolidated_sheets[[#This Row],[Patient_ID]],Location_data[Patient_ID],0))</f>
        <v>Los Angeles</v>
      </c>
      <c r="K3553" t="str">
        <f>INDEX(Insurance_data[Insurance_Type],MATCH(Consolidated_sheets[[#This Row],[Patient_ID]],Insurance_data[Patient_ID],0))</f>
        <v>Private</v>
      </c>
      <c r="L3553" s="6">
        <f>INDEX(Insurance_data[Insurance_Amount],MATCH(Consolidated_sheets[[#This Row],[Patient_ID]],Insurance_data[Patient_ID],0))</f>
        <v>1572.89</v>
      </c>
    </row>
    <row r="3554" spans="1:12" x14ac:dyDescent="0.3">
      <c r="A3554" t="s">
        <v>173</v>
      </c>
      <c r="B3554" t="s">
        <v>5954</v>
      </c>
      <c r="C3554" s="6">
        <v>2036.29</v>
      </c>
      <c r="D3554" s="1">
        <v>44392.189455636522</v>
      </c>
      <c r="E3554" s="1" t="str">
        <f>TEXT(Consolidated_sheets[[#This Row],[Date]],"yyyy")</f>
        <v>2021</v>
      </c>
      <c r="F3554" s="1" t="str">
        <f>TEXT(Consolidated_sheets[[#This Row],[Date]],"mmmm")</f>
        <v>July</v>
      </c>
      <c r="G3554" t="str">
        <f>INDEX(Patient_data[Patient_Name],MATCH(Consolidated_sheets[[#This Row],[Patient_ID]],Patient_data[Patient_ID],0))</f>
        <v>Jason Larson</v>
      </c>
      <c r="H3554">
        <f>INDEX(Patient_data[Age],MATCH(Consolidated_sheets[[#This Row],[Patient_ID]],Patient_data[Patient_ID],0))</f>
        <v>83</v>
      </c>
      <c r="I3554" t="str">
        <f>INDEX(Patient_data[Gender],MATCH(Consolidated_sheets[[#This Row],[Patient_ID]],Patient_data[Patient_ID],0))</f>
        <v>Female</v>
      </c>
      <c r="J3554" t="str">
        <f>INDEX(Location_data[Location],MATCH(Consolidated_sheets[[#This Row],[Patient_ID]],Location_data[Patient_ID],0))</f>
        <v>Phoenix</v>
      </c>
      <c r="K3554" t="str">
        <f>INDEX(Insurance_data[Insurance_Type],MATCH(Consolidated_sheets[[#This Row],[Patient_ID]],Insurance_data[Patient_ID],0))</f>
        <v>Public</v>
      </c>
      <c r="L3554" s="6">
        <f>INDEX(Insurance_data[Insurance_Amount],MATCH(Consolidated_sheets[[#This Row],[Patient_ID]],Insurance_data[Patient_ID],0))</f>
        <v>5855.58</v>
      </c>
    </row>
    <row r="3555" spans="1:12" x14ac:dyDescent="0.3">
      <c r="A3555" t="s">
        <v>519</v>
      </c>
      <c r="B3555" t="s">
        <v>5952</v>
      </c>
      <c r="C3555" s="6">
        <v>4057.88</v>
      </c>
      <c r="D3555" s="1">
        <v>44392.450207172442</v>
      </c>
      <c r="E3555" s="1" t="str">
        <f>TEXT(Consolidated_sheets[[#This Row],[Date]],"yyyy")</f>
        <v>2021</v>
      </c>
      <c r="F3555" s="1" t="str">
        <f>TEXT(Consolidated_sheets[[#This Row],[Date]],"mmmm")</f>
        <v>July</v>
      </c>
      <c r="G3555" t="str">
        <f>INDEX(Patient_data[Patient_Name],MATCH(Consolidated_sheets[[#This Row],[Patient_ID]],Patient_data[Patient_ID],0))</f>
        <v>Lori Johnson</v>
      </c>
      <c r="H3555">
        <f>INDEX(Patient_data[Age],MATCH(Consolidated_sheets[[#This Row],[Patient_ID]],Patient_data[Patient_ID],0))</f>
        <v>39</v>
      </c>
      <c r="I3555" t="str">
        <f>INDEX(Patient_data[Gender],MATCH(Consolidated_sheets[[#This Row],[Patient_ID]],Patient_data[Patient_ID],0))</f>
        <v>Female</v>
      </c>
      <c r="J3555" t="str">
        <f>INDEX(Location_data[Location],MATCH(Consolidated_sheets[[#This Row],[Patient_ID]],Location_data[Patient_ID],0))</f>
        <v>Chicago</v>
      </c>
      <c r="K3555" t="str">
        <f>INDEX(Insurance_data[Insurance_Type],MATCH(Consolidated_sheets[[#This Row],[Patient_ID]],Insurance_data[Patient_ID],0))</f>
        <v>None</v>
      </c>
      <c r="L3555" s="6">
        <f>INDEX(Insurance_data[Insurance_Amount],MATCH(Consolidated_sheets[[#This Row],[Patient_ID]],Insurance_data[Patient_ID],0))</f>
        <v>80.05</v>
      </c>
    </row>
    <row r="3556" spans="1:12" x14ac:dyDescent="0.3">
      <c r="A3556" t="s">
        <v>183</v>
      </c>
      <c r="B3556" t="s">
        <v>5954</v>
      </c>
      <c r="C3556" s="6">
        <v>1899.68</v>
      </c>
      <c r="D3556" s="1">
        <v>44392.710958708383</v>
      </c>
      <c r="E3556" s="1" t="str">
        <f>TEXT(Consolidated_sheets[[#This Row],[Date]],"yyyy")</f>
        <v>2021</v>
      </c>
      <c r="F3556" s="1" t="str">
        <f>TEXT(Consolidated_sheets[[#This Row],[Date]],"mmmm")</f>
        <v>July</v>
      </c>
      <c r="G3556" t="str">
        <f>INDEX(Patient_data[Patient_Name],MATCH(Consolidated_sheets[[#This Row],[Patient_ID]],Patient_data[Patient_ID],0))</f>
        <v>Jamie Christensen</v>
      </c>
      <c r="H3556">
        <f>INDEX(Patient_data[Age],MATCH(Consolidated_sheets[[#This Row],[Patient_ID]],Patient_data[Patient_ID],0))</f>
        <v>50</v>
      </c>
      <c r="I3556" t="str">
        <f>INDEX(Patient_data[Gender],MATCH(Consolidated_sheets[[#This Row],[Patient_ID]],Patient_data[Patient_ID],0))</f>
        <v>Male</v>
      </c>
      <c r="J3556" t="str">
        <f>INDEX(Location_data[Location],MATCH(Consolidated_sheets[[#This Row],[Patient_ID]],Location_data[Patient_ID],0))</f>
        <v>Phoenix</v>
      </c>
      <c r="K3556" t="str">
        <f>INDEX(Insurance_data[Insurance_Type],MATCH(Consolidated_sheets[[#This Row],[Patient_ID]],Insurance_data[Patient_ID],0))</f>
        <v>None</v>
      </c>
      <c r="L3556" s="6">
        <f>INDEX(Insurance_data[Insurance_Amount],MATCH(Consolidated_sheets[[#This Row],[Patient_ID]],Insurance_data[Patient_ID],0))</f>
        <v>3817.33</v>
      </c>
    </row>
    <row r="3557" spans="1:12" x14ac:dyDescent="0.3">
      <c r="A3557" t="s">
        <v>1500</v>
      </c>
      <c r="B3557" t="s">
        <v>5952</v>
      </c>
      <c r="C3557" s="6">
        <v>1182.08</v>
      </c>
      <c r="D3557" s="1">
        <v>44392.971710244317</v>
      </c>
      <c r="E3557" s="1" t="str">
        <f>TEXT(Consolidated_sheets[[#This Row],[Date]],"yyyy")</f>
        <v>2021</v>
      </c>
      <c r="F3557" s="1" t="str">
        <f>TEXT(Consolidated_sheets[[#This Row],[Date]],"mmmm")</f>
        <v>July</v>
      </c>
      <c r="G3557" t="str">
        <f>INDEX(Patient_data[Patient_Name],MATCH(Consolidated_sheets[[#This Row],[Patient_ID]],Patient_data[Patient_ID],0))</f>
        <v>Yvonne Porter</v>
      </c>
      <c r="H3557">
        <f>INDEX(Patient_data[Age],MATCH(Consolidated_sheets[[#This Row],[Patient_ID]],Patient_data[Patient_ID],0))</f>
        <v>62</v>
      </c>
      <c r="I3557" t="str">
        <f>INDEX(Patient_data[Gender],MATCH(Consolidated_sheets[[#This Row],[Patient_ID]],Patient_data[Patient_ID],0))</f>
        <v>Male</v>
      </c>
      <c r="J3557" t="str">
        <f>INDEX(Location_data[Location],MATCH(Consolidated_sheets[[#This Row],[Patient_ID]],Location_data[Patient_ID],0))</f>
        <v>Houston</v>
      </c>
      <c r="K3557" t="str">
        <f>INDEX(Insurance_data[Insurance_Type],MATCH(Consolidated_sheets[[#This Row],[Patient_ID]],Insurance_data[Patient_ID],0))</f>
        <v>Private</v>
      </c>
      <c r="L3557" s="6">
        <f>INDEX(Insurance_data[Insurance_Amount],MATCH(Consolidated_sheets[[#This Row],[Patient_ID]],Insurance_data[Patient_ID],0))</f>
        <v>5277.25</v>
      </c>
    </row>
    <row r="3558" spans="1:12" x14ac:dyDescent="0.3">
      <c r="A3558" t="s">
        <v>2025</v>
      </c>
      <c r="B3558" t="s">
        <v>5953</v>
      </c>
      <c r="C3558" s="6">
        <v>2114.9</v>
      </c>
      <c r="D3558" s="1">
        <v>44393.232461780237</v>
      </c>
      <c r="E3558" s="1" t="str">
        <f>TEXT(Consolidated_sheets[[#This Row],[Date]],"yyyy")</f>
        <v>2021</v>
      </c>
      <c r="F3558" s="1" t="str">
        <f>TEXT(Consolidated_sheets[[#This Row],[Date]],"mmmm")</f>
        <v>July</v>
      </c>
      <c r="G3558" t="str">
        <f>INDEX(Patient_data[Patient_Name],MATCH(Consolidated_sheets[[#This Row],[Patient_ID]],Patient_data[Patient_ID],0))</f>
        <v>Tyler Kennedy</v>
      </c>
      <c r="H3558">
        <f>INDEX(Patient_data[Age],MATCH(Consolidated_sheets[[#This Row],[Patient_ID]],Patient_data[Patient_ID],0))</f>
        <v>65</v>
      </c>
      <c r="I3558" t="str">
        <f>INDEX(Patient_data[Gender],MATCH(Consolidated_sheets[[#This Row],[Patient_ID]],Patient_data[Patient_ID],0))</f>
        <v>Female</v>
      </c>
      <c r="J3558" t="str">
        <f>INDEX(Location_data[Location],MATCH(Consolidated_sheets[[#This Row],[Patient_ID]],Location_data[Patient_ID],0))</f>
        <v>New York</v>
      </c>
      <c r="K3558" t="str">
        <f>INDEX(Insurance_data[Insurance_Type],MATCH(Consolidated_sheets[[#This Row],[Patient_ID]],Insurance_data[Patient_ID],0))</f>
        <v>None</v>
      </c>
      <c r="L3558" s="6">
        <f>INDEX(Insurance_data[Insurance_Amount],MATCH(Consolidated_sheets[[#This Row],[Patient_ID]],Insurance_data[Patient_ID],0))</f>
        <v>3358.99</v>
      </c>
    </row>
    <row r="3559" spans="1:12" x14ac:dyDescent="0.3">
      <c r="A3559" t="s">
        <v>2477</v>
      </c>
      <c r="B3559" t="s">
        <v>5955</v>
      </c>
      <c r="C3559" s="6">
        <v>1244.93</v>
      </c>
      <c r="D3559" s="1">
        <v>44393.493213316178</v>
      </c>
      <c r="E3559" s="1" t="str">
        <f>TEXT(Consolidated_sheets[[#This Row],[Date]],"yyyy")</f>
        <v>2021</v>
      </c>
      <c r="F3559" s="1" t="str">
        <f>TEXT(Consolidated_sheets[[#This Row],[Date]],"mmmm")</f>
        <v>July</v>
      </c>
      <c r="G3559" t="str">
        <f>INDEX(Patient_data[Patient_Name],MATCH(Consolidated_sheets[[#This Row],[Patient_ID]],Patient_data[Patient_ID],0))</f>
        <v>Eric Hart</v>
      </c>
      <c r="H3559">
        <f>INDEX(Patient_data[Age],MATCH(Consolidated_sheets[[#This Row],[Patient_ID]],Patient_data[Patient_ID],0))</f>
        <v>78</v>
      </c>
      <c r="I3559" t="str">
        <f>INDEX(Patient_data[Gender],MATCH(Consolidated_sheets[[#This Row],[Patient_ID]],Patient_data[Patient_ID],0))</f>
        <v>Female</v>
      </c>
      <c r="J3559" t="str">
        <f>INDEX(Location_data[Location],MATCH(Consolidated_sheets[[#This Row],[Patient_ID]],Location_data[Patient_ID],0))</f>
        <v>Los Angeles</v>
      </c>
      <c r="K3559" t="str">
        <f>INDEX(Insurance_data[Insurance_Type],MATCH(Consolidated_sheets[[#This Row],[Patient_ID]],Insurance_data[Patient_ID],0))</f>
        <v>None</v>
      </c>
      <c r="L3559" s="6">
        <f>INDEX(Insurance_data[Insurance_Amount],MATCH(Consolidated_sheets[[#This Row],[Patient_ID]],Insurance_data[Patient_ID],0))</f>
        <v>2767.85</v>
      </c>
    </row>
    <row r="3560" spans="1:12" x14ac:dyDescent="0.3">
      <c r="A3560" t="s">
        <v>16</v>
      </c>
      <c r="B3560" t="s">
        <v>5953</v>
      </c>
      <c r="C3560" s="6">
        <v>770.92</v>
      </c>
      <c r="D3560" s="1">
        <v>44393.75396485212</v>
      </c>
      <c r="E3560" s="1" t="str">
        <f>TEXT(Consolidated_sheets[[#This Row],[Date]],"yyyy")</f>
        <v>2021</v>
      </c>
      <c r="F3560" s="1" t="str">
        <f>TEXT(Consolidated_sheets[[#This Row],[Date]],"mmmm")</f>
        <v>July</v>
      </c>
      <c r="G3560" t="str">
        <f>INDEX(Patient_data[Patient_Name],MATCH(Consolidated_sheets[[#This Row],[Patient_ID]],Patient_data[Patient_ID],0))</f>
        <v>Paul Meyer</v>
      </c>
      <c r="H3560">
        <f>INDEX(Patient_data[Age],MATCH(Consolidated_sheets[[#This Row],[Patient_ID]],Patient_data[Patient_ID],0))</f>
        <v>45</v>
      </c>
      <c r="I3560" t="str">
        <f>INDEX(Patient_data[Gender],MATCH(Consolidated_sheets[[#This Row],[Patient_ID]],Patient_data[Patient_ID],0))</f>
        <v>Female</v>
      </c>
      <c r="J3560" t="str">
        <f>INDEX(Location_data[Location],MATCH(Consolidated_sheets[[#This Row],[Patient_ID]],Location_data[Patient_ID],0))</f>
        <v>Phoenix</v>
      </c>
      <c r="K3560" t="str">
        <f>INDEX(Insurance_data[Insurance_Type],MATCH(Consolidated_sheets[[#This Row],[Patient_ID]],Insurance_data[Patient_ID],0))</f>
        <v>Public</v>
      </c>
      <c r="L3560" s="6">
        <f>INDEX(Insurance_data[Insurance_Amount],MATCH(Consolidated_sheets[[#This Row],[Patient_ID]],Insurance_data[Patient_ID],0))</f>
        <v>7477.73</v>
      </c>
    </row>
    <row r="3561" spans="1:12" x14ac:dyDescent="0.3">
      <c r="A3561" t="s">
        <v>935</v>
      </c>
      <c r="B3561" t="s">
        <v>5955</v>
      </c>
      <c r="C3561" s="6">
        <v>538.33000000000004</v>
      </c>
      <c r="D3561" s="1">
        <v>44394.014716388047</v>
      </c>
      <c r="E3561" s="1" t="str">
        <f>TEXT(Consolidated_sheets[[#This Row],[Date]],"yyyy")</f>
        <v>2021</v>
      </c>
      <c r="F3561" s="1" t="str">
        <f>TEXT(Consolidated_sheets[[#This Row],[Date]],"mmmm")</f>
        <v>July</v>
      </c>
      <c r="G3561" t="str">
        <f>INDEX(Patient_data[Patient_Name],MATCH(Consolidated_sheets[[#This Row],[Patient_ID]],Patient_data[Patient_ID],0))</f>
        <v>Amy Faulkner</v>
      </c>
      <c r="H3561">
        <f>INDEX(Patient_data[Age],MATCH(Consolidated_sheets[[#This Row],[Patient_ID]],Patient_data[Patient_ID],0))</f>
        <v>67</v>
      </c>
      <c r="I3561" t="str">
        <f>INDEX(Patient_data[Gender],MATCH(Consolidated_sheets[[#This Row],[Patient_ID]],Patient_data[Patient_ID],0))</f>
        <v>Female</v>
      </c>
      <c r="J3561" t="str">
        <f>INDEX(Location_data[Location],MATCH(Consolidated_sheets[[#This Row],[Patient_ID]],Location_data[Patient_ID],0))</f>
        <v>Los Angeles</v>
      </c>
      <c r="K3561" t="str">
        <f>INDEX(Insurance_data[Insurance_Type],MATCH(Consolidated_sheets[[#This Row],[Patient_ID]],Insurance_data[Patient_ID],0))</f>
        <v>None</v>
      </c>
      <c r="L3561" s="6">
        <f>INDEX(Insurance_data[Insurance_Amount],MATCH(Consolidated_sheets[[#This Row],[Patient_ID]],Insurance_data[Patient_ID],0))</f>
        <v>3500.41</v>
      </c>
    </row>
    <row r="3562" spans="1:12" x14ac:dyDescent="0.3">
      <c r="A3562" t="s">
        <v>1638</v>
      </c>
      <c r="B3562" t="s">
        <v>5954</v>
      </c>
      <c r="C3562" s="6">
        <v>791.12</v>
      </c>
      <c r="D3562" s="1">
        <v>44394.275467923981</v>
      </c>
      <c r="E3562" s="1" t="str">
        <f>TEXT(Consolidated_sheets[[#This Row],[Date]],"yyyy")</f>
        <v>2021</v>
      </c>
      <c r="F3562" s="1" t="str">
        <f>TEXT(Consolidated_sheets[[#This Row],[Date]],"mmmm")</f>
        <v>July</v>
      </c>
      <c r="G3562" t="str">
        <f>INDEX(Patient_data[Patient_Name],MATCH(Consolidated_sheets[[#This Row],[Patient_ID]],Patient_data[Patient_ID],0))</f>
        <v>Thomas Pollard</v>
      </c>
      <c r="H3562">
        <f>INDEX(Patient_data[Age],MATCH(Consolidated_sheets[[#This Row],[Patient_ID]],Patient_data[Patient_ID],0))</f>
        <v>72</v>
      </c>
      <c r="I3562" t="str">
        <f>INDEX(Patient_data[Gender],MATCH(Consolidated_sheets[[#This Row],[Patient_ID]],Patient_data[Patient_ID],0))</f>
        <v>Female</v>
      </c>
      <c r="J3562" t="str">
        <f>INDEX(Location_data[Location],MATCH(Consolidated_sheets[[#This Row],[Patient_ID]],Location_data[Patient_ID],0))</f>
        <v>Houston</v>
      </c>
      <c r="K3562" t="str">
        <f>INDEX(Insurance_data[Insurance_Type],MATCH(Consolidated_sheets[[#This Row],[Patient_ID]],Insurance_data[Patient_ID],0))</f>
        <v>None</v>
      </c>
      <c r="L3562" s="6">
        <f>INDEX(Insurance_data[Insurance_Amount],MATCH(Consolidated_sheets[[#This Row],[Patient_ID]],Insurance_data[Patient_ID],0))</f>
        <v>4021.33</v>
      </c>
    </row>
    <row r="3563" spans="1:12" x14ac:dyDescent="0.3">
      <c r="A3563" t="s">
        <v>2707</v>
      </c>
      <c r="B3563" t="s">
        <v>5952</v>
      </c>
      <c r="C3563" s="6">
        <v>2464.38</v>
      </c>
      <c r="D3563" s="1">
        <v>44394.536219459922</v>
      </c>
      <c r="E3563" s="1" t="str">
        <f>TEXT(Consolidated_sheets[[#This Row],[Date]],"yyyy")</f>
        <v>2021</v>
      </c>
      <c r="F3563" s="1" t="str">
        <f>TEXT(Consolidated_sheets[[#This Row],[Date]],"mmmm")</f>
        <v>July</v>
      </c>
      <c r="G3563" t="str">
        <f>INDEX(Patient_data[Patient_Name],MATCH(Consolidated_sheets[[#This Row],[Patient_ID]],Patient_data[Patient_ID],0))</f>
        <v>Justin Oconnell</v>
      </c>
      <c r="H3563">
        <f>INDEX(Patient_data[Age],MATCH(Consolidated_sheets[[#This Row],[Patient_ID]],Patient_data[Patient_ID],0))</f>
        <v>52</v>
      </c>
      <c r="I3563" t="str">
        <f>INDEX(Patient_data[Gender],MATCH(Consolidated_sheets[[#This Row],[Patient_ID]],Patient_data[Patient_ID],0))</f>
        <v>Female</v>
      </c>
      <c r="J3563" t="str">
        <f>INDEX(Location_data[Location],MATCH(Consolidated_sheets[[#This Row],[Patient_ID]],Location_data[Patient_ID],0))</f>
        <v>Phoenix</v>
      </c>
      <c r="K3563" t="str">
        <f>INDEX(Insurance_data[Insurance_Type],MATCH(Consolidated_sheets[[#This Row],[Patient_ID]],Insurance_data[Patient_ID],0))</f>
        <v>None</v>
      </c>
      <c r="L3563" s="6">
        <f>INDEX(Insurance_data[Insurance_Amount],MATCH(Consolidated_sheets[[#This Row],[Patient_ID]],Insurance_data[Patient_ID],0))</f>
        <v>1062.9100000000001</v>
      </c>
    </row>
    <row r="3564" spans="1:12" x14ac:dyDescent="0.3">
      <c r="A3564" t="s">
        <v>1140</v>
      </c>
      <c r="B3564" t="s">
        <v>5955</v>
      </c>
      <c r="C3564" s="6">
        <v>4152.1899999999996</v>
      </c>
      <c r="D3564" s="1">
        <v>44394.796970995863</v>
      </c>
      <c r="E3564" s="1" t="str">
        <f>TEXT(Consolidated_sheets[[#This Row],[Date]],"yyyy")</f>
        <v>2021</v>
      </c>
      <c r="F3564" s="1" t="str">
        <f>TEXT(Consolidated_sheets[[#This Row],[Date]],"mmmm")</f>
        <v>July</v>
      </c>
      <c r="G3564" t="str">
        <f>INDEX(Patient_data[Patient_Name],MATCH(Consolidated_sheets[[#This Row],[Patient_ID]],Patient_data[Patient_ID],0))</f>
        <v>Samuel Ryan</v>
      </c>
      <c r="H3564">
        <f>INDEX(Patient_data[Age],MATCH(Consolidated_sheets[[#This Row],[Patient_ID]],Patient_data[Patient_ID],0))</f>
        <v>79</v>
      </c>
      <c r="I3564" t="str">
        <f>INDEX(Patient_data[Gender],MATCH(Consolidated_sheets[[#This Row],[Patient_ID]],Patient_data[Patient_ID],0))</f>
        <v>Male</v>
      </c>
      <c r="J3564" t="str">
        <f>INDEX(Location_data[Location],MATCH(Consolidated_sheets[[#This Row],[Patient_ID]],Location_data[Patient_ID],0))</f>
        <v>Phoenix</v>
      </c>
      <c r="K3564" t="str">
        <f>INDEX(Insurance_data[Insurance_Type],MATCH(Consolidated_sheets[[#This Row],[Patient_ID]],Insurance_data[Patient_ID],0))</f>
        <v>Public</v>
      </c>
      <c r="L3564" s="6">
        <f>INDEX(Insurance_data[Insurance_Amount],MATCH(Consolidated_sheets[[#This Row],[Patient_ID]],Insurance_data[Patient_ID],0))</f>
        <v>1563.08</v>
      </c>
    </row>
    <row r="3565" spans="1:12" x14ac:dyDescent="0.3">
      <c r="A3565" t="s">
        <v>2509</v>
      </c>
      <c r="B3565" t="s">
        <v>5955</v>
      </c>
      <c r="C3565" s="6">
        <v>2119.92</v>
      </c>
      <c r="D3565" s="1">
        <v>44395.057722531783</v>
      </c>
      <c r="E3565" s="1" t="str">
        <f>TEXT(Consolidated_sheets[[#This Row],[Date]],"yyyy")</f>
        <v>2021</v>
      </c>
      <c r="F3565" s="1" t="str">
        <f>TEXT(Consolidated_sheets[[#This Row],[Date]],"mmmm")</f>
        <v>July</v>
      </c>
      <c r="G3565" t="str">
        <f>INDEX(Patient_data[Patient_Name],MATCH(Consolidated_sheets[[#This Row],[Patient_ID]],Patient_data[Patient_ID],0))</f>
        <v>William Mcguire</v>
      </c>
      <c r="H3565">
        <f>INDEX(Patient_data[Age],MATCH(Consolidated_sheets[[#This Row],[Patient_ID]],Patient_data[Patient_ID],0))</f>
        <v>56</v>
      </c>
      <c r="I3565" t="str">
        <f>INDEX(Patient_data[Gender],MATCH(Consolidated_sheets[[#This Row],[Patient_ID]],Patient_data[Patient_ID],0))</f>
        <v>Male</v>
      </c>
      <c r="J3565" t="str">
        <f>INDEX(Location_data[Location],MATCH(Consolidated_sheets[[#This Row],[Patient_ID]],Location_data[Patient_ID],0))</f>
        <v>New York</v>
      </c>
      <c r="K3565" t="str">
        <f>INDEX(Insurance_data[Insurance_Type],MATCH(Consolidated_sheets[[#This Row],[Patient_ID]],Insurance_data[Patient_ID],0))</f>
        <v>None</v>
      </c>
      <c r="L3565" s="6">
        <f>INDEX(Insurance_data[Insurance_Amount],MATCH(Consolidated_sheets[[#This Row],[Patient_ID]],Insurance_data[Patient_ID],0))</f>
        <v>1452.36</v>
      </c>
    </row>
    <row r="3566" spans="1:12" x14ac:dyDescent="0.3">
      <c r="A3566" t="s">
        <v>1978</v>
      </c>
      <c r="B3566" t="s">
        <v>5955</v>
      </c>
      <c r="C3566" s="6">
        <v>3567.89</v>
      </c>
      <c r="D3566" s="1">
        <v>44395.318474067717</v>
      </c>
      <c r="E3566" s="1" t="str">
        <f>TEXT(Consolidated_sheets[[#This Row],[Date]],"yyyy")</f>
        <v>2021</v>
      </c>
      <c r="F3566" s="1" t="str">
        <f>TEXT(Consolidated_sheets[[#This Row],[Date]],"mmmm")</f>
        <v>July</v>
      </c>
      <c r="G3566" t="str">
        <f>INDEX(Patient_data[Patient_Name],MATCH(Consolidated_sheets[[#This Row],[Patient_ID]],Patient_data[Patient_ID],0))</f>
        <v>Adam Tucker PhD</v>
      </c>
      <c r="H3566">
        <f>INDEX(Patient_data[Age],MATCH(Consolidated_sheets[[#This Row],[Patient_ID]],Patient_data[Patient_ID],0))</f>
        <v>24</v>
      </c>
      <c r="I3566" t="str">
        <f>INDEX(Patient_data[Gender],MATCH(Consolidated_sheets[[#This Row],[Patient_ID]],Patient_data[Patient_ID],0))</f>
        <v>Male</v>
      </c>
      <c r="J3566" t="str">
        <f>INDEX(Location_data[Location],MATCH(Consolidated_sheets[[#This Row],[Patient_ID]],Location_data[Patient_ID],0))</f>
        <v>Phoenix</v>
      </c>
      <c r="K3566" t="str">
        <f>INDEX(Insurance_data[Insurance_Type],MATCH(Consolidated_sheets[[#This Row],[Patient_ID]],Insurance_data[Patient_ID],0))</f>
        <v>Public</v>
      </c>
      <c r="L3566" s="6">
        <f>INDEX(Insurance_data[Insurance_Amount],MATCH(Consolidated_sheets[[#This Row],[Patient_ID]],Insurance_data[Patient_ID],0))</f>
        <v>8146.92</v>
      </c>
    </row>
    <row r="3567" spans="1:12" x14ac:dyDescent="0.3">
      <c r="A3567" t="s">
        <v>2185</v>
      </c>
      <c r="B3567" t="s">
        <v>5952</v>
      </c>
      <c r="C3567" s="6">
        <v>183.07</v>
      </c>
      <c r="D3567" s="1">
        <v>44395.579225603658</v>
      </c>
      <c r="E3567" s="1" t="str">
        <f>TEXT(Consolidated_sheets[[#This Row],[Date]],"yyyy")</f>
        <v>2021</v>
      </c>
      <c r="F3567" s="1" t="str">
        <f>TEXT(Consolidated_sheets[[#This Row],[Date]],"mmmm")</f>
        <v>July</v>
      </c>
      <c r="G3567" t="str">
        <f>INDEX(Patient_data[Patient_Name],MATCH(Consolidated_sheets[[#This Row],[Patient_ID]],Patient_data[Patient_ID],0))</f>
        <v>Dominique Oconnor</v>
      </c>
      <c r="H3567">
        <f>INDEX(Patient_data[Age],MATCH(Consolidated_sheets[[#This Row],[Patient_ID]],Patient_data[Patient_ID],0))</f>
        <v>86</v>
      </c>
      <c r="I3567" t="str">
        <f>INDEX(Patient_data[Gender],MATCH(Consolidated_sheets[[#This Row],[Patient_ID]],Patient_data[Patient_ID],0))</f>
        <v>Male</v>
      </c>
      <c r="J3567" t="str">
        <f>INDEX(Location_data[Location],MATCH(Consolidated_sheets[[#This Row],[Patient_ID]],Location_data[Patient_ID],0))</f>
        <v>Phoenix</v>
      </c>
      <c r="K3567" t="str">
        <f>INDEX(Insurance_data[Insurance_Type],MATCH(Consolidated_sheets[[#This Row],[Patient_ID]],Insurance_data[Patient_ID],0))</f>
        <v>Public</v>
      </c>
      <c r="L3567" s="6">
        <f>INDEX(Insurance_data[Insurance_Amount],MATCH(Consolidated_sheets[[#This Row],[Patient_ID]],Insurance_data[Patient_ID],0))</f>
        <v>9795.1299999999992</v>
      </c>
    </row>
    <row r="3568" spans="1:12" x14ac:dyDescent="0.3">
      <c r="A3568" t="s">
        <v>2700</v>
      </c>
      <c r="B3568" t="s">
        <v>5955</v>
      </c>
      <c r="C3568" s="6">
        <v>4465.05</v>
      </c>
      <c r="D3568" s="1">
        <v>44395.839977139593</v>
      </c>
      <c r="E3568" s="1" t="str">
        <f>TEXT(Consolidated_sheets[[#This Row],[Date]],"yyyy")</f>
        <v>2021</v>
      </c>
      <c r="F3568" s="1" t="str">
        <f>TEXT(Consolidated_sheets[[#This Row],[Date]],"mmmm")</f>
        <v>July</v>
      </c>
      <c r="G3568" t="str">
        <f>INDEX(Patient_data[Patient_Name],MATCH(Consolidated_sheets[[#This Row],[Patient_ID]],Patient_data[Patient_ID],0))</f>
        <v>Nathan Lopez</v>
      </c>
      <c r="H3568">
        <f>INDEX(Patient_data[Age],MATCH(Consolidated_sheets[[#This Row],[Patient_ID]],Patient_data[Patient_ID],0))</f>
        <v>55</v>
      </c>
      <c r="I3568" t="str">
        <f>INDEX(Patient_data[Gender],MATCH(Consolidated_sheets[[#This Row],[Patient_ID]],Patient_data[Patient_ID],0))</f>
        <v>Female</v>
      </c>
      <c r="J3568" t="str">
        <f>INDEX(Location_data[Location],MATCH(Consolidated_sheets[[#This Row],[Patient_ID]],Location_data[Patient_ID],0))</f>
        <v>Los Angeles</v>
      </c>
      <c r="K3568" t="str">
        <f>INDEX(Insurance_data[Insurance_Type],MATCH(Consolidated_sheets[[#This Row],[Patient_ID]],Insurance_data[Patient_ID],0))</f>
        <v>Private</v>
      </c>
      <c r="L3568" s="6">
        <f>INDEX(Insurance_data[Insurance_Amount],MATCH(Consolidated_sheets[[#This Row],[Patient_ID]],Insurance_data[Patient_ID],0))</f>
        <v>8655.02</v>
      </c>
    </row>
    <row r="3569" spans="1:12" x14ac:dyDescent="0.3">
      <c r="A3569" t="s">
        <v>1516</v>
      </c>
      <c r="B3569" t="s">
        <v>5955</v>
      </c>
      <c r="C3569" s="6">
        <v>1967.06</v>
      </c>
      <c r="D3569" s="1">
        <v>44396.100728675519</v>
      </c>
      <c r="E3569" s="1" t="str">
        <f>TEXT(Consolidated_sheets[[#This Row],[Date]],"yyyy")</f>
        <v>2021</v>
      </c>
      <c r="F3569" s="1" t="str">
        <f>TEXT(Consolidated_sheets[[#This Row],[Date]],"mmmm")</f>
        <v>July</v>
      </c>
      <c r="G3569" t="str">
        <f>INDEX(Patient_data[Patient_Name],MATCH(Consolidated_sheets[[#This Row],[Patient_ID]],Patient_data[Patient_ID],0))</f>
        <v>Catherine Huffman</v>
      </c>
      <c r="H3569">
        <f>INDEX(Patient_data[Age],MATCH(Consolidated_sheets[[#This Row],[Patient_ID]],Patient_data[Patient_ID],0))</f>
        <v>89</v>
      </c>
      <c r="I3569" t="str">
        <f>INDEX(Patient_data[Gender],MATCH(Consolidated_sheets[[#This Row],[Patient_ID]],Patient_data[Patient_ID],0))</f>
        <v>Male</v>
      </c>
      <c r="J3569" t="str">
        <f>INDEX(Location_data[Location],MATCH(Consolidated_sheets[[#This Row],[Patient_ID]],Location_data[Patient_ID],0))</f>
        <v>Phoenix</v>
      </c>
      <c r="K3569" t="str">
        <f>INDEX(Insurance_data[Insurance_Type],MATCH(Consolidated_sheets[[#This Row],[Patient_ID]],Insurance_data[Patient_ID],0))</f>
        <v>Public</v>
      </c>
      <c r="L3569" s="6">
        <f>INDEX(Insurance_data[Insurance_Amount],MATCH(Consolidated_sheets[[#This Row],[Patient_ID]],Insurance_data[Patient_ID],0))</f>
        <v>8662.68</v>
      </c>
    </row>
    <row r="3570" spans="1:12" x14ac:dyDescent="0.3">
      <c r="A3570" t="s">
        <v>2152</v>
      </c>
      <c r="B3570" t="s">
        <v>5955</v>
      </c>
      <c r="C3570" s="6">
        <v>1175.5899999999999</v>
      </c>
      <c r="D3570" s="1">
        <v>44396.361480211461</v>
      </c>
      <c r="E3570" s="1" t="str">
        <f>TEXT(Consolidated_sheets[[#This Row],[Date]],"yyyy")</f>
        <v>2021</v>
      </c>
      <c r="F3570" s="1" t="str">
        <f>TEXT(Consolidated_sheets[[#This Row],[Date]],"mmmm")</f>
        <v>July</v>
      </c>
      <c r="G3570" t="str">
        <f>INDEX(Patient_data[Patient_Name],MATCH(Consolidated_sheets[[#This Row],[Patient_ID]],Patient_data[Patient_ID],0))</f>
        <v>Sylvia Ortiz</v>
      </c>
      <c r="H3570">
        <f>INDEX(Patient_data[Age],MATCH(Consolidated_sheets[[#This Row],[Patient_ID]],Patient_data[Patient_ID],0))</f>
        <v>41</v>
      </c>
      <c r="I3570" t="str">
        <f>INDEX(Patient_data[Gender],MATCH(Consolidated_sheets[[#This Row],[Patient_ID]],Patient_data[Patient_ID],0))</f>
        <v>Male</v>
      </c>
      <c r="J3570" t="str">
        <f>INDEX(Location_data[Location],MATCH(Consolidated_sheets[[#This Row],[Patient_ID]],Location_data[Patient_ID],0))</f>
        <v>Los Angeles</v>
      </c>
      <c r="K3570" t="str">
        <f>INDEX(Insurance_data[Insurance_Type],MATCH(Consolidated_sheets[[#This Row],[Patient_ID]],Insurance_data[Patient_ID],0))</f>
        <v>Private</v>
      </c>
      <c r="L3570" s="6">
        <f>INDEX(Insurance_data[Insurance_Amount],MATCH(Consolidated_sheets[[#This Row],[Patient_ID]],Insurance_data[Patient_ID],0))</f>
        <v>5874.19</v>
      </c>
    </row>
    <row r="3571" spans="1:12" x14ac:dyDescent="0.3">
      <c r="A3571" t="s">
        <v>450</v>
      </c>
      <c r="B3571" t="s">
        <v>5955</v>
      </c>
      <c r="C3571" s="6">
        <v>1789.46</v>
      </c>
      <c r="D3571" s="1">
        <v>44396.622231747388</v>
      </c>
      <c r="E3571" s="1" t="str">
        <f>TEXT(Consolidated_sheets[[#This Row],[Date]],"yyyy")</f>
        <v>2021</v>
      </c>
      <c r="F3571" s="1" t="str">
        <f>TEXT(Consolidated_sheets[[#This Row],[Date]],"mmmm")</f>
        <v>July</v>
      </c>
      <c r="G3571" t="str">
        <f>INDEX(Patient_data[Patient_Name],MATCH(Consolidated_sheets[[#This Row],[Patient_ID]],Patient_data[Patient_ID],0))</f>
        <v>Barbara Mercer</v>
      </c>
      <c r="H3571">
        <f>INDEX(Patient_data[Age],MATCH(Consolidated_sheets[[#This Row],[Patient_ID]],Patient_data[Patient_ID],0))</f>
        <v>72</v>
      </c>
      <c r="I3571" t="str">
        <f>INDEX(Patient_data[Gender],MATCH(Consolidated_sheets[[#This Row],[Patient_ID]],Patient_data[Patient_ID],0))</f>
        <v>Female</v>
      </c>
      <c r="J3571" t="str">
        <f>INDEX(Location_data[Location],MATCH(Consolidated_sheets[[#This Row],[Patient_ID]],Location_data[Patient_ID],0))</f>
        <v>Los Angeles</v>
      </c>
      <c r="K3571" t="str">
        <f>INDEX(Insurance_data[Insurance_Type],MATCH(Consolidated_sheets[[#This Row],[Patient_ID]],Insurance_data[Patient_ID],0))</f>
        <v>None</v>
      </c>
      <c r="L3571" s="6">
        <f>INDEX(Insurance_data[Insurance_Amount],MATCH(Consolidated_sheets[[#This Row],[Patient_ID]],Insurance_data[Patient_ID],0))</f>
        <v>1615.68</v>
      </c>
    </row>
    <row r="3572" spans="1:12" x14ac:dyDescent="0.3">
      <c r="A3572" t="s">
        <v>1538</v>
      </c>
      <c r="B3572" t="s">
        <v>5952</v>
      </c>
      <c r="C3572" s="6">
        <v>1178.98</v>
      </c>
      <c r="D3572" s="1">
        <v>44396.882983283322</v>
      </c>
      <c r="E3572" s="1" t="str">
        <f>TEXT(Consolidated_sheets[[#This Row],[Date]],"yyyy")</f>
        <v>2021</v>
      </c>
      <c r="F3572" s="1" t="str">
        <f>TEXT(Consolidated_sheets[[#This Row],[Date]],"mmmm")</f>
        <v>July</v>
      </c>
      <c r="G3572" t="str">
        <f>INDEX(Patient_data[Patient_Name],MATCH(Consolidated_sheets[[#This Row],[Patient_ID]],Patient_data[Patient_ID],0))</f>
        <v>Christopher James</v>
      </c>
      <c r="H3572">
        <f>INDEX(Patient_data[Age],MATCH(Consolidated_sheets[[#This Row],[Patient_ID]],Patient_data[Patient_ID],0))</f>
        <v>76</v>
      </c>
      <c r="I3572" t="str">
        <f>INDEX(Patient_data[Gender],MATCH(Consolidated_sheets[[#This Row],[Patient_ID]],Patient_data[Patient_ID],0))</f>
        <v>Male</v>
      </c>
      <c r="J3572" t="str">
        <f>INDEX(Location_data[Location],MATCH(Consolidated_sheets[[#This Row],[Patient_ID]],Location_data[Patient_ID],0))</f>
        <v>New York</v>
      </c>
      <c r="K3572" t="str">
        <f>INDEX(Insurance_data[Insurance_Type],MATCH(Consolidated_sheets[[#This Row],[Patient_ID]],Insurance_data[Patient_ID],0))</f>
        <v>None</v>
      </c>
      <c r="L3572" s="6">
        <f>INDEX(Insurance_data[Insurance_Amount],MATCH(Consolidated_sheets[[#This Row],[Patient_ID]],Insurance_data[Patient_ID],0))</f>
        <v>2201.9699999999998</v>
      </c>
    </row>
    <row r="3573" spans="1:12" x14ac:dyDescent="0.3">
      <c r="A3573" t="s">
        <v>1176</v>
      </c>
      <c r="B3573" t="s">
        <v>5953</v>
      </c>
      <c r="C3573" s="6">
        <v>3509.28</v>
      </c>
      <c r="D3573" s="1">
        <v>44397.143734819263</v>
      </c>
      <c r="E3573" s="1" t="str">
        <f>TEXT(Consolidated_sheets[[#This Row],[Date]],"yyyy")</f>
        <v>2021</v>
      </c>
      <c r="F3573" s="1" t="str">
        <f>TEXT(Consolidated_sheets[[#This Row],[Date]],"mmmm")</f>
        <v>July</v>
      </c>
      <c r="G3573" t="str">
        <f>INDEX(Patient_data[Patient_Name],MATCH(Consolidated_sheets[[#This Row],[Patient_ID]],Patient_data[Patient_ID],0))</f>
        <v>Dana Novak</v>
      </c>
      <c r="H3573">
        <f>INDEX(Patient_data[Age],MATCH(Consolidated_sheets[[#This Row],[Patient_ID]],Patient_data[Patient_ID],0))</f>
        <v>31</v>
      </c>
      <c r="I3573" t="str">
        <f>INDEX(Patient_data[Gender],MATCH(Consolidated_sheets[[#This Row],[Patient_ID]],Patient_data[Patient_ID],0))</f>
        <v>Female</v>
      </c>
      <c r="J3573" t="str">
        <f>INDEX(Location_data[Location],MATCH(Consolidated_sheets[[#This Row],[Patient_ID]],Location_data[Patient_ID],0))</f>
        <v>Houston</v>
      </c>
      <c r="K3573" t="str">
        <f>INDEX(Insurance_data[Insurance_Type],MATCH(Consolidated_sheets[[#This Row],[Patient_ID]],Insurance_data[Patient_ID],0))</f>
        <v>Private</v>
      </c>
      <c r="L3573" s="6">
        <f>INDEX(Insurance_data[Insurance_Amount],MATCH(Consolidated_sheets[[#This Row],[Patient_ID]],Insurance_data[Patient_ID],0))</f>
        <v>5986.18</v>
      </c>
    </row>
    <row r="3574" spans="1:12" x14ac:dyDescent="0.3">
      <c r="A3574" t="s">
        <v>2563</v>
      </c>
      <c r="B3574" t="s">
        <v>5952</v>
      </c>
      <c r="C3574" s="6">
        <v>3020.33</v>
      </c>
      <c r="D3574" s="1">
        <v>44397.404486355183</v>
      </c>
      <c r="E3574" s="1" t="str">
        <f>TEXT(Consolidated_sheets[[#This Row],[Date]],"yyyy")</f>
        <v>2021</v>
      </c>
      <c r="F3574" s="1" t="str">
        <f>TEXT(Consolidated_sheets[[#This Row],[Date]],"mmmm")</f>
        <v>July</v>
      </c>
      <c r="G3574" t="str">
        <f>INDEX(Patient_data[Patient_Name],MATCH(Consolidated_sheets[[#This Row],[Patient_ID]],Patient_data[Patient_ID],0))</f>
        <v>Shawna Summers</v>
      </c>
      <c r="H3574">
        <f>INDEX(Patient_data[Age],MATCH(Consolidated_sheets[[#This Row],[Patient_ID]],Patient_data[Patient_ID],0))</f>
        <v>36</v>
      </c>
      <c r="I3574" t="str">
        <f>INDEX(Patient_data[Gender],MATCH(Consolidated_sheets[[#This Row],[Patient_ID]],Patient_data[Patient_ID],0))</f>
        <v>Female</v>
      </c>
      <c r="J3574" t="str">
        <f>INDEX(Location_data[Location],MATCH(Consolidated_sheets[[#This Row],[Patient_ID]],Location_data[Patient_ID],0))</f>
        <v>Chicago</v>
      </c>
      <c r="K3574" t="str">
        <f>INDEX(Insurance_data[Insurance_Type],MATCH(Consolidated_sheets[[#This Row],[Patient_ID]],Insurance_data[Patient_ID],0))</f>
        <v>Private</v>
      </c>
      <c r="L3574" s="6">
        <f>INDEX(Insurance_data[Insurance_Amount],MATCH(Consolidated_sheets[[#This Row],[Patient_ID]],Insurance_data[Patient_ID],0))</f>
        <v>9294.77</v>
      </c>
    </row>
    <row r="3575" spans="1:12" x14ac:dyDescent="0.3">
      <c r="A3575" t="s">
        <v>1330</v>
      </c>
      <c r="B3575" t="s">
        <v>5954</v>
      </c>
      <c r="C3575" s="6">
        <v>935.96</v>
      </c>
      <c r="D3575" s="1">
        <v>44397.665237891117</v>
      </c>
      <c r="E3575" s="1" t="str">
        <f>TEXT(Consolidated_sheets[[#This Row],[Date]],"yyyy")</f>
        <v>2021</v>
      </c>
      <c r="F3575" s="1" t="str">
        <f>TEXT(Consolidated_sheets[[#This Row],[Date]],"mmmm")</f>
        <v>July</v>
      </c>
      <c r="G3575" t="str">
        <f>INDEX(Patient_data[Patient_Name],MATCH(Consolidated_sheets[[#This Row],[Patient_ID]],Patient_data[Patient_ID],0))</f>
        <v>Jacob Levy</v>
      </c>
      <c r="H3575">
        <f>INDEX(Patient_data[Age],MATCH(Consolidated_sheets[[#This Row],[Patient_ID]],Patient_data[Patient_ID],0))</f>
        <v>75</v>
      </c>
      <c r="I3575" t="str">
        <f>INDEX(Patient_data[Gender],MATCH(Consolidated_sheets[[#This Row],[Patient_ID]],Patient_data[Patient_ID],0))</f>
        <v>Male</v>
      </c>
      <c r="J3575" t="str">
        <f>INDEX(Location_data[Location],MATCH(Consolidated_sheets[[#This Row],[Patient_ID]],Location_data[Patient_ID],0))</f>
        <v>Chicago</v>
      </c>
      <c r="K3575" t="str">
        <f>INDEX(Insurance_data[Insurance_Type],MATCH(Consolidated_sheets[[#This Row],[Patient_ID]],Insurance_data[Patient_ID],0))</f>
        <v>None</v>
      </c>
      <c r="L3575" s="6">
        <f>INDEX(Insurance_data[Insurance_Amount],MATCH(Consolidated_sheets[[#This Row],[Patient_ID]],Insurance_data[Patient_ID],0))</f>
        <v>752.08</v>
      </c>
    </row>
    <row r="3576" spans="1:12" x14ac:dyDescent="0.3">
      <c r="A3576" t="s">
        <v>1426</v>
      </c>
      <c r="B3576" t="s">
        <v>5952</v>
      </c>
      <c r="C3576" s="6">
        <v>4062.53</v>
      </c>
      <c r="D3576" s="1">
        <v>44397.925989427058</v>
      </c>
      <c r="E3576" s="1" t="str">
        <f>TEXT(Consolidated_sheets[[#This Row],[Date]],"yyyy")</f>
        <v>2021</v>
      </c>
      <c r="F3576" s="1" t="str">
        <f>TEXT(Consolidated_sheets[[#This Row],[Date]],"mmmm")</f>
        <v>July</v>
      </c>
      <c r="G3576" t="str">
        <f>INDEX(Patient_data[Patient_Name],MATCH(Consolidated_sheets[[#This Row],[Patient_ID]],Patient_data[Patient_ID],0))</f>
        <v>Darren Hall</v>
      </c>
      <c r="H3576">
        <f>INDEX(Patient_data[Age],MATCH(Consolidated_sheets[[#This Row],[Patient_ID]],Patient_data[Patient_ID],0))</f>
        <v>21</v>
      </c>
      <c r="I3576" t="str">
        <f>INDEX(Patient_data[Gender],MATCH(Consolidated_sheets[[#This Row],[Patient_ID]],Patient_data[Patient_ID],0))</f>
        <v>Female</v>
      </c>
      <c r="J3576" t="str">
        <f>INDEX(Location_data[Location],MATCH(Consolidated_sheets[[#This Row],[Patient_ID]],Location_data[Patient_ID],0))</f>
        <v>Los Angeles</v>
      </c>
      <c r="K3576" t="str">
        <f>INDEX(Insurance_data[Insurance_Type],MATCH(Consolidated_sheets[[#This Row],[Patient_ID]],Insurance_data[Patient_ID],0))</f>
        <v>Public</v>
      </c>
      <c r="L3576" s="6">
        <f>INDEX(Insurance_data[Insurance_Amount],MATCH(Consolidated_sheets[[#This Row],[Patient_ID]],Insurance_data[Patient_ID],0))</f>
        <v>8706.82</v>
      </c>
    </row>
    <row r="3577" spans="1:12" x14ac:dyDescent="0.3">
      <c r="A3577" t="s">
        <v>1879</v>
      </c>
      <c r="B3577" t="s">
        <v>5952</v>
      </c>
      <c r="C3577" s="6">
        <v>1490.73</v>
      </c>
      <c r="D3577" s="1">
        <v>44398.186740962978</v>
      </c>
      <c r="E3577" s="1" t="str">
        <f>TEXT(Consolidated_sheets[[#This Row],[Date]],"yyyy")</f>
        <v>2021</v>
      </c>
      <c r="F3577" s="1" t="str">
        <f>TEXT(Consolidated_sheets[[#This Row],[Date]],"mmmm")</f>
        <v>July</v>
      </c>
      <c r="G3577" t="str">
        <f>INDEX(Patient_data[Patient_Name],MATCH(Consolidated_sheets[[#This Row],[Patient_ID]],Patient_data[Patient_ID],0))</f>
        <v>Tracy Johnson</v>
      </c>
      <c r="H3577">
        <f>INDEX(Patient_data[Age],MATCH(Consolidated_sheets[[#This Row],[Patient_ID]],Patient_data[Patient_ID],0))</f>
        <v>33</v>
      </c>
      <c r="I3577" t="str">
        <f>INDEX(Patient_data[Gender],MATCH(Consolidated_sheets[[#This Row],[Patient_ID]],Patient_data[Patient_ID],0))</f>
        <v>Male</v>
      </c>
      <c r="J3577" t="str">
        <f>INDEX(Location_data[Location],MATCH(Consolidated_sheets[[#This Row],[Patient_ID]],Location_data[Patient_ID],0))</f>
        <v>New York</v>
      </c>
      <c r="K3577" t="str">
        <f>INDEX(Insurance_data[Insurance_Type],MATCH(Consolidated_sheets[[#This Row],[Patient_ID]],Insurance_data[Patient_ID],0))</f>
        <v>None</v>
      </c>
      <c r="L3577" s="6">
        <f>INDEX(Insurance_data[Insurance_Amount],MATCH(Consolidated_sheets[[#This Row],[Patient_ID]],Insurance_data[Patient_ID],0))</f>
        <v>6710.41</v>
      </c>
    </row>
    <row r="3578" spans="1:12" x14ac:dyDescent="0.3">
      <c r="A3578" t="s">
        <v>2139</v>
      </c>
      <c r="B3578" t="s">
        <v>5955</v>
      </c>
      <c r="C3578" s="6">
        <v>548.47</v>
      </c>
      <c r="D3578" s="1">
        <v>44398.447492498934</v>
      </c>
      <c r="E3578" s="1" t="str">
        <f>TEXT(Consolidated_sheets[[#This Row],[Date]],"yyyy")</f>
        <v>2021</v>
      </c>
      <c r="F3578" s="1" t="str">
        <f>TEXT(Consolidated_sheets[[#This Row],[Date]],"mmmm")</f>
        <v>July</v>
      </c>
      <c r="G3578" t="str">
        <f>INDEX(Patient_data[Patient_Name],MATCH(Consolidated_sheets[[#This Row],[Patient_ID]],Patient_data[Patient_ID],0))</f>
        <v>Amanda Santiago</v>
      </c>
      <c r="H3578">
        <f>INDEX(Patient_data[Age],MATCH(Consolidated_sheets[[#This Row],[Patient_ID]],Patient_data[Patient_ID],0))</f>
        <v>22</v>
      </c>
      <c r="I3578" t="str">
        <f>INDEX(Patient_data[Gender],MATCH(Consolidated_sheets[[#This Row],[Patient_ID]],Patient_data[Patient_ID],0))</f>
        <v>Male</v>
      </c>
      <c r="J3578" t="str">
        <f>INDEX(Location_data[Location],MATCH(Consolidated_sheets[[#This Row],[Patient_ID]],Location_data[Patient_ID],0))</f>
        <v>Houston</v>
      </c>
      <c r="K3578" t="str">
        <f>INDEX(Insurance_data[Insurance_Type],MATCH(Consolidated_sheets[[#This Row],[Patient_ID]],Insurance_data[Patient_ID],0))</f>
        <v>Private</v>
      </c>
      <c r="L3578" s="6">
        <f>INDEX(Insurance_data[Insurance_Amount],MATCH(Consolidated_sheets[[#This Row],[Patient_ID]],Insurance_data[Patient_ID],0))</f>
        <v>8370.44</v>
      </c>
    </row>
    <row r="3579" spans="1:12" x14ac:dyDescent="0.3">
      <c r="A3579" t="s">
        <v>861</v>
      </c>
      <c r="B3579" t="s">
        <v>5953</v>
      </c>
      <c r="C3579" s="6">
        <v>1666.65</v>
      </c>
      <c r="D3579" s="1">
        <v>44398.70824403486</v>
      </c>
      <c r="E3579" s="1" t="str">
        <f>TEXT(Consolidated_sheets[[#This Row],[Date]],"yyyy")</f>
        <v>2021</v>
      </c>
      <c r="F3579" s="1" t="str">
        <f>TEXT(Consolidated_sheets[[#This Row],[Date]],"mmmm")</f>
        <v>July</v>
      </c>
      <c r="G3579" t="str">
        <f>INDEX(Patient_data[Patient_Name],MATCH(Consolidated_sheets[[#This Row],[Patient_ID]],Patient_data[Patient_ID],0))</f>
        <v>Jennifer Jones</v>
      </c>
      <c r="H3579">
        <f>INDEX(Patient_data[Age],MATCH(Consolidated_sheets[[#This Row],[Patient_ID]],Patient_data[Patient_ID],0))</f>
        <v>65</v>
      </c>
      <c r="I3579" t="str">
        <f>INDEX(Patient_data[Gender],MATCH(Consolidated_sheets[[#This Row],[Patient_ID]],Patient_data[Patient_ID],0))</f>
        <v>Female</v>
      </c>
      <c r="J3579" t="str">
        <f>INDEX(Location_data[Location],MATCH(Consolidated_sheets[[#This Row],[Patient_ID]],Location_data[Patient_ID],0))</f>
        <v>New York</v>
      </c>
      <c r="K3579" t="str">
        <f>INDEX(Insurance_data[Insurance_Type],MATCH(Consolidated_sheets[[#This Row],[Patient_ID]],Insurance_data[Patient_ID],0))</f>
        <v>Public</v>
      </c>
      <c r="L3579" s="6">
        <f>INDEX(Insurance_data[Insurance_Amount],MATCH(Consolidated_sheets[[#This Row],[Patient_ID]],Insurance_data[Patient_ID],0))</f>
        <v>3069.76</v>
      </c>
    </row>
    <row r="3580" spans="1:12" x14ac:dyDescent="0.3">
      <c r="A3580" t="s">
        <v>1207</v>
      </c>
      <c r="B3580" t="s">
        <v>5954</v>
      </c>
      <c r="C3580" s="6">
        <v>3776.53</v>
      </c>
      <c r="D3580" s="1">
        <v>44398.968995570787</v>
      </c>
      <c r="E3580" s="1" t="str">
        <f>TEXT(Consolidated_sheets[[#This Row],[Date]],"yyyy")</f>
        <v>2021</v>
      </c>
      <c r="F3580" s="1" t="str">
        <f>TEXT(Consolidated_sheets[[#This Row],[Date]],"mmmm")</f>
        <v>July</v>
      </c>
      <c r="G3580" t="str">
        <f>INDEX(Patient_data[Patient_Name],MATCH(Consolidated_sheets[[#This Row],[Patient_ID]],Patient_data[Patient_ID],0))</f>
        <v>Bonnie Campbell</v>
      </c>
      <c r="H3580">
        <f>INDEX(Patient_data[Age],MATCH(Consolidated_sheets[[#This Row],[Patient_ID]],Patient_data[Patient_ID],0))</f>
        <v>29</v>
      </c>
      <c r="I3580" t="str">
        <f>INDEX(Patient_data[Gender],MATCH(Consolidated_sheets[[#This Row],[Patient_ID]],Patient_data[Patient_ID],0))</f>
        <v>Male</v>
      </c>
      <c r="J3580" t="str">
        <f>INDEX(Location_data[Location],MATCH(Consolidated_sheets[[#This Row],[Patient_ID]],Location_data[Patient_ID],0))</f>
        <v>Los Angeles</v>
      </c>
      <c r="K3580" t="str">
        <f>INDEX(Insurance_data[Insurance_Type],MATCH(Consolidated_sheets[[#This Row],[Patient_ID]],Insurance_data[Patient_ID],0))</f>
        <v>Public</v>
      </c>
      <c r="L3580" s="6">
        <f>INDEX(Insurance_data[Insurance_Amount],MATCH(Consolidated_sheets[[#This Row],[Patient_ID]],Insurance_data[Patient_ID],0))</f>
        <v>724.55</v>
      </c>
    </row>
    <row r="3581" spans="1:12" x14ac:dyDescent="0.3">
      <c r="A3581" t="s">
        <v>88</v>
      </c>
      <c r="B3581" t="s">
        <v>5952</v>
      </c>
      <c r="C3581" s="6">
        <v>1602.63</v>
      </c>
      <c r="D3581" s="1">
        <v>44399.229747106721</v>
      </c>
      <c r="E3581" s="1" t="str">
        <f>TEXT(Consolidated_sheets[[#This Row],[Date]],"yyyy")</f>
        <v>2021</v>
      </c>
      <c r="F3581" s="1" t="str">
        <f>TEXT(Consolidated_sheets[[#This Row],[Date]],"mmmm")</f>
        <v>July</v>
      </c>
      <c r="G3581" t="str">
        <f>INDEX(Patient_data[Patient_Name],MATCH(Consolidated_sheets[[#This Row],[Patient_ID]],Patient_data[Patient_ID],0))</f>
        <v>Mr. Kyle Smith</v>
      </c>
      <c r="H3581">
        <f>INDEX(Patient_data[Age],MATCH(Consolidated_sheets[[#This Row],[Patient_ID]],Patient_data[Patient_ID],0))</f>
        <v>69</v>
      </c>
      <c r="I3581" t="str">
        <f>INDEX(Patient_data[Gender],MATCH(Consolidated_sheets[[#This Row],[Patient_ID]],Patient_data[Patient_ID],0))</f>
        <v>Female</v>
      </c>
      <c r="J3581" t="str">
        <f>INDEX(Location_data[Location],MATCH(Consolidated_sheets[[#This Row],[Patient_ID]],Location_data[Patient_ID],0))</f>
        <v>Chicago</v>
      </c>
      <c r="K3581" t="str">
        <f>INDEX(Insurance_data[Insurance_Type],MATCH(Consolidated_sheets[[#This Row],[Patient_ID]],Insurance_data[Patient_ID],0))</f>
        <v>Public</v>
      </c>
      <c r="L3581" s="6">
        <f>INDEX(Insurance_data[Insurance_Amount],MATCH(Consolidated_sheets[[#This Row],[Patient_ID]],Insurance_data[Patient_ID],0))</f>
        <v>5292.58</v>
      </c>
    </row>
    <row r="3582" spans="1:12" x14ac:dyDescent="0.3">
      <c r="A3582" t="s">
        <v>1295</v>
      </c>
      <c r="B3582" t="s">
        <v>5955</v>
      </c>
      <c r="C3582" s="6">
        <v>4441.9399999999996</v>
      </c>
      <c r="D3582" s="1">
        <v>44399.490498642663</v>
      </c>
      <c r="E3582" s="1" t="str">
        <f>TEXT(Consolidated_sheets[[#This Row],[Date]],"yyyy")</f>
        <v>2021</v>
      </c>
      <c r="F3582" s="1" t="str">
        <f>TEXT(Consolidated_sheets[[#This Row],[Date]],"mmmm")</f>
        <v>July</v>
      </c>
      <c r="G3582" t="str">
        <f>INDEX(Patient_data[Patient_Name],MATCH(Consolidated_sheets[[#This Row],[Patient_ID]],Patient_data[Patient_ID],0))</f>
        <v>Eugene Ruiz</v>
      </c>
      <c r="H3582">
        <f>INDEX(Patient_data[Age],MATCH(Consolidated_sheets[[#This Row],[Patient_ID]],Patient_data[Patient_ID],0))</f>
        <v>34</v>
      </c>
      <c r="I3582" t="str">
        <f>INDEX(Patient_data[Gender],MATCH(Consolidated_sheets[[#This Row],[Patient_ID]],Patient_data[Patient_ID],0))</f>
        <v>Male</v>
      </c>
      <c r="J3582" t="str">
        <f>INDEX(Location_data[Location],MATCH(Consolidated_sheets[[#This Row],[Patient_ID]],Location_data[Patient_ID],0))</f>
        <v>Houston</v>
      </c>
      <c r="K3582" t="str">
        <f>INDEX(Insurance_data[Insurance_Type],MATCH(Consolidated_sheets[[#This Row],[Patient_ID]],Insurance_data[Patient_ID],0))</f>
        <v>Private</v>
      </c>
      <c r="L3582" s="6">
        <f>INDEX(Insurance_data[Insurance_Amount],MATCH(Consolidated_sheets[[#This Row],[Patient_ID]],Insurance_data[Patient_ID],0))</f>
        <v>879.09</v>
      </c>
    </row>
    <row r="3583" spans="1:12" x14ac:dyDescent="0.3">
      <c r="A3583" t="s">
        <v>2042</v>
      </c>
      <c r="B3583" t="s">
        <v>5955</v>
      </c>
      <c r="C3583" s="6">
        <v>1345.63</v>
      </c>
      <c r="D3583" s="1">
        <v>44399.75125017859</v>
      </c>
      <c r="E3583" s="1" t="str">
        <f>TEXT(Consolidated_sheets[[#This Row],[Date]],"yyyy")</f>
        <v>2021</v>
      </c>
      <c r="F3583" s="1" t="str">
        <f>TEXT(Consolidated_sheets[[#This Row],[Date]],"mmmm")</f>
        <v>July</v>
      </c>
      <c r="G3583" t="str">
        <f>INDEX(Patient_data[Patient_Name],MATCH(Consolidated_sheets[[#This Row],[Patient_ID]],Patient_data[Patient_ID],0))</f>
        <v>Kelsey Eaton</v>
      </c>
      <c r="H3583">
        <f>INDEX(Patient_data[Age],MATCH(Consolidated_sheets[[#This Row],[Patient_ID]],Patient_data[Patient_ID],0))</f>
        <v>32</v>
      </c>
      <c r="I3583" t="str">
        <f>INDEX(Patient_data[Gender],MATCH(Consolidated_sheets[[#This Row],[Patient_ID]],Patient_data[Patient_ID],0))</f>
        <v>Male</v>
      </c>
      <c r="J3583" t="str">
        <f>INDEX(Location_data[Location],MATCH(Consolidated_sheets[[#This Row],[Patient_ID]],Location_data[Patient_ID],0))</f>
        <v>Houston</v>
      </c>
      <c r="K3583" t="str">
        <f>INDEX(Insurance_data[Insurance_Type],MATCH(Consolidated_sheets[[#This Row],[Patient_ID]],Insurance_data[Patient_ID],0))</f>
        <v>Private</v>
      </c>
      <c r="L3583" s="6">
        <f>INDEX(Insurance_data[Insurance_Amount],MATCH(Consolidated_sheets[[#This Row],[Patient_ID]],Insurance_data[Patient_ID],0))</f>
        <v>8241.26</v>
      </c>
    </row>
    <row r="3584" spans="1:12" x14ac:dyDescent="0.3">
      <c r="A3584" t="s">
        <v>2141</v>
      </c>
      <c r="B3584" t="s">
        <v>5955</v>
      </c>
      <c r="C3584" s="6">
        <v>2486.9499999999998</v>
      </c>
      <c r="D3584" s="1">
        <v>44400.012001714516</v>
      </c>
      <c r="E3584" s="1" t="str">
        <f>TEXT(Consolidated_sheets[[#This Row],[Date]],"yyyy")</f>
        <v>2021</v>
      </c>
      <c r="F3584" s="1" t="str">
        <f>TEXT(Consolidated_sheets[[#This Row],[Date]],"mmmm")</f>
        <v>July</v>
      </c>
      <c r="G3584" t="str">
        <f>INDEX(Patient_data[Patient_Name],MATCH(Consolidated_sheets[[#This Row],[Patient_ID]],Patient_data[Patient_ID],0))</f>
        <v>Kevin Curry</v>
      </c>
      <c r="H3584">
        <f>INDEX(Patient_data[Age],MATCH(Consolidated_sheets[[#This Row],[Patient_ID]],Patient_data[Patient_ID],0))</f>
        <v>87</v>
      </c>
      <c r="I3584" t="str">
        <f>INDEX(Patient_data[Gender],MATCH(Consolidated_sheets[[#This Row],[Patient_ID]],Patient_data[Patient_ID],0))</f>
        <v>Male</v>
      </c>
      <c r="J3584" t="str">
        <f>INDEX(Location_data[Location],MATCH(Consolidated_sheets[[#This Row],[Patient_ID]],Location_data[Patient_ID],0))</f>
        <v>Chicago</v>
      </c>
      <c r="K3584" t="str">
        <f>INDEX(Insurance_data[Insurance_Type],MATCH(Consolidated_sheets[[#This Row],[Patient_ID]],Insurance_data[Patient_ID],0))</f>
        <v>Private</v>
      </c>
      <c r="L3584" s="6">
        <f>INDEX(Insurance_data[Insurance_Amount],MATCH(Consolidated_sheets[[#This Row],[Patient_ID]],Insurance_data[Patient_ID],0))</f>
        <v>1187.78</v>
      </c>
    </row>
    <row r="3585" spans="1:12" x14ac:dyDescent="0.3">
      <c r="A3585" t="s">
        <v>717</v>
      </c>
      <c r="B3585" t="s">
        <v>5953</v>
      </c>
      <c r="C3585" s="6">
        <v>869.52</v>
      </c>
      <c r="D3585" s="1">
        <v>44400.272753250472</v>
      </c>
      <c r="E3585" s="1" t="str">
        <f>TEXT(Consolidated_sheets[[#This Row],[Date]],"yyyy")</f>
        <v>2021</v>
      </c>
      <c r="F3585" s="1" t="str">
        <f>TEXT(Consolidated_sheets[[#This Row],[Date]],"mmmm")</f>
        <v>July</v>
      </c>
      <c r="G3585" t="str">
        <f>INDEX(Patient_data[Patient_Name],MATCH(Consolidated_sheets[[#This Row],[Patient_ID]],Patient_data[Patient_ID],0))</f>
        <v>Stephanie Berg</v>
      </c>
      <c r="H3585">
        <f>INDEX(Patient_data[Age],MATCH(Consolidated_sheets[[#This Row],[Patient_ID]],Patient_data[Patient_ID],0))</f>
        <v>57</v>
      </c>
      <c r="I3585" t="str">
        <f>INDEX(Patient_data[Gender],MATCH(Consolidated_sheets[[#This Row],[Patient_ID]],Patient_data[Patient_ID],0))</f>
        <v>Male</v>
      </c>
      <c r="J3585" t="str">
        <f>INDEX(Location_data[Location],MATCH(Consolidated_sheets[[#This Row],[Patient_ID]],Location_data[Patient_ID],0))</f>
        <v>Phoenix</v>
      </c>
      <c r="K3585" t="str">
        <f>INDEX(Insurance_data[Insurance_Type],MATCH(Consolidated_sheets[[#This Row],[Patient_ID]],Insurance_data[Patient_ID],0))</f>
        <v>None</v>
      </c>
      <c r="L3585" s="6">
        <f>INDEX(Insurance_data[Insurance_Amount],MATCH(Consolidated_sheets[[#This Row],[Patient_ID]],Insurance_data[Patient_ID],0))</f>
        <v>4794.82</v>
      </c>
    </row>
    <row r="3586" spans="1:12" x14ac:dyDescent="0.3">
      <c r="A3586" t="s">
        <v>2853</v>
      </c>
      <c r="B3586" t="s">
        <v>5954</v>
      </c>
      <c r="C3586" s="6">
        <v>1197.5899999999999</v>
      </c>
      <c r="D3586" s="1">
        <v>44400.533504786392</v>
      </c>
      <c r="E3586" s="1" t="str">
        <f>TEXT(Consolidated_sheets[[#This Row],[Date]],"yyyy")</f>
        <v>2021</v>
      </c>
      <c r="F3586" s="1" t="str">
        <f>TEXT(Consolidated_sheets[[#This Row],[Date]],"mmmm")</f>
        <v>July</v>
      </c>
      <c r="G3586" t="str">
        <f>INDEX(Patient_data[Patient_Name],MATCH(Consolidated_sheets[[#This Row],[Patient_ID]],Patient_data[Patient_ID],0))</f>
        <v>Sandra Gilbert</v>
      </c>
      <c r="H3586">
        <f>INDEX(Patient_data[Age],MATCH(Consolidated_sheets[[#This Row],[Patient_ID]],Patient_data[Patient_ID],0))</f>
        <v>65</v>
      </c>
      <c r="I3586" t="str">
        <f>INDEX(Patient_data[Gender],MATCH(Consolidated_sheets[[#This Row],[Patient_ID]],Patient_data[Patient_ID],0))</f>
        <v>Female</v>
      </c>
      <c r="J3586" t="str">
        <f>INDEX(Location_data[Location],MATCH(Consolidated_sheets[[#This Row],[Patient_ID]],Location_data[Patient_ID],0))</f>
        <v>New York</v>
      </c>
      <c r="K3586" t="str">
        <f>INDEX(Insurance_data[Insurance_Type],MATCH(Consolidated_sheets[[#This Row],[Patient_ID]],Insurance_data[Patient_ID],0))</f>
        <v>Public</v>
      </c>
      <c r="L3586" s="6">
        <f>INDEX(Insurance_data[Insurance_Amount],MATCH(Consolidated_sheets[[#This Row],[Patient_ID]],Insurance_data[Patient_ID],0))</f>
        <v>6747.21</v>
      </c>
    </row>
    <row r="3587" spans="1:12" x14ac:dyDescent="0.3">
      <c r="A3587" t="s">
        <v>878</v>
      </c>
      <c r="B3587" t="s">
        <v>5952</v>
      </c>
      <c r="C3587" s="6">
        <v>1923.19</v>
      </c>
      <c r="D3587" s="1">
        <v>44400.794256322333</v>
      </c>
      <c r="E3587" s="1" t="str">
        <f>TEXT(Consolidated_sheets[[#This Row],[Date]],"yyyy")</f>
        <v>2021</v>
      </c>
      <c r="F3587" s="1" t="str">
        <f>TEXT(Consolidated_sheets[[#This Row],[Date]],"mmmm")</f>
        <v>July</v>
      </c>
      <c r="G3587" t="str">
        <f>INDEX(Patient_data[Patient_Name],MATCH(Consolidated_sheets[[#This Row],[Patient_ID]],Patient_data[Patient_ID],0))</f>
        <v>Kelsey Baxter</v>
      </c>
      <c r="H3587">
        <f>INDEX(Patient_data[Age],MATCH(Consolidated_sheets[[#This Row],[Patient_ID]],Patient_data[Patient_ID],0))</f>
        <v>25</v>
      </c>
      <c r="I3587" t="str">
        <f>INDEX(Patient_data[Gender],MATCH(Consolidated_sheets[[#This Row],[Patient_ID]],Patient_data[Patient_ID],0))</f>
        <v>Male</v>
      </c>
      <c r="J3587" t="str">
        <f>INDEX(Location_data[Location],MATCH(Consolidated_sheets[[#This Row],[Patient_ID]],Location_data[Patient_ID],0))</f>
        <v>Chicago</v>
      </c>
      <c r="K3587" t="str">
        <f>INDEX(Insurance_data[Insurance_Type],MATCH(Consolidated_sheets[[#This Row],[Patient_ID]],Insurance_data[Patient_ID],0))</f>
        <v>Private</v>
      </c>
      <c r="L3587" s="6">
        <f>INDEX(Insurance_data[Insurance_Amount],MATCH(Consolidated_sheets[[#This Row],[Patient_ID]],Insurance_data[Patient_ID],0))</f>
        <v>612.26</v>
      </c>
    </row>
    <row r="3588" spans="1:12" x14ac:dyDescent="0.3">
      <c r="A3588" t="s">
        <v>692</v>
      </c>
      <c r="B3588" t="s">
        <v>5952</v>
      </c>
      <c r="C3588" s="6">
        <v>1557.01</v>
      </c>
      <c r="D3588" s="1">
        <v>44401.055007858267</v>
      </c>
      <c r="E3588" s="1" t="str">
        <f>TEXT(Consolidated_sheets[[#This Row],[Date]],"yyyy")</f>
        <v>2021</v>
      </c>
      <c r="F3588" s="1" t="str">
        <f>TEXT(Consolidated_sheets[[#This Row],[Date]],"mmmm")</f>
        <v>July</v>
      </c>
      <c r="G3588" t="str">
        <f>INDEX(Patient_data[Patient_Name],MATCH(Consolidated_sheets[[#This Row],[Patient_ID]],Patient_data[Patient_ID],0))</f>
        <v>Jennifer Cox</v>
      </c>
      <c r="H3588">
        <f>INDEX(Patient_data[Age],MATCH(Consolidated_sheets[[#This Row],[Patient_ID]],Patient_data[Patient_ID],0))</f>
        <v>48</v>
      </c>
      <c r="I3588" t="str">
        <f>INDEX(Patient_data[Gender],MATCH(Consolidated_sheets[[#This Row],[Patient_ID]],Patient_data[Patient_ID],0))</f>
        <v>Female</v>
      </c>
      <c r="J3588" t="str">
        <f>INDEX(Location_data[Location],MATCH(Consolidated_sheets[[#This Row],[Patient_ID]],Location_data[Patient_ID],0))</f>
        <v>Chicago</v>
      </c>
      <c r="K3588" t="str">
        <f>INDEX(Insurance_data[Insurance_Type],MATCH(Consolidated_sheets[[#This Row],[Patient_ID]],Insurance_data[Patient_ID],0))</f>
        <v>Public</v>
      </c>
      <c r="L3588" s="6">
        <f>INDEX(Insurance_data[Insurance_Amount],MATCH(Consolidated_sheets[[#This Row],[Patient_ID]],Insurance_data[Patient_ID],0))</f>
        <v>1786.1</v>
      </c>
    </row>
    <row r="3589" spans="1:12" x14ac:dyDescent="0.3">
      <c r="A3589" t="s">
        <v>1066</v>
      </c>
      <c r="B3589" t="s">
        <v>5954</v>
      </c>
      <c r="C3589" s="6">
        <v>584.82000000000005</v>
      </c>
      <c r="D3589" s="1">
        <v>44401.315759394187</v>
      </c>
      <c r="E3589" s="1" t="str">
        <f>TEXT(Consolidated_sheets[[#This Row],[Date]],"yyyy")</f>
        <v>2021</v>
      </c>
      <c r="F3589" s="1" t="str">
        <f>TEXT(Consolidated_sheets[[#This Row],[Date]],"mmmm")</f>
        <v>July</v>
      </c>
      <c r="G3589" t="str">
        <f>INDEX(Patient_data[Patient_Name],MATCH(Consolidated_sheets[[#This Row],[Patient_ID]],Patient_data[Patient_ID],0))</f>
        <v>Michael Fisher</v>
      </c>
      <c r="H3589">
        <f>INDEX(Patient_data[Age],MATCH(Consolidated_sheets[[#This Row],[Patient_ID]],Patient_data[Patient_ID],0))</f>
        <v>18</v>
      </c>
      <c r="I3589" t="str">
        <f>INDEX(Patient_data[Gender],MATCH(Consolidated_sheets[[#This Row],[Patient_ID]],Patient_data[Patient_ID],0))</f>
        <v>Male</v>
      </c>
      <c r="J3589" t="str">
        <f>INDEX(Location_data[Location],MATCH(Consolidated_sheets[[#This Row],[Patient_ID]],Location_data[Patient_ID],0))</f>
        <v>Los Angeles</v>
      </c>
      <c r="K3589" t="str">
        <f>INDEX(Insurance_data[Insurance_Type],MATCH(Consolidated_sheets[[#This Row],[Patient_ID]],Insurance_data[Patient_ID],0))</f>
        <v>Private</v>
      </c>
      <c r="L3589" s="6">
        <f>INDEX(Insurance_data[Insurance_Amount],MATCH(Consolidated_sheets[[#This Row],[Patient_ID]],Insurance_data[Patient_ID],0))</f>
        <v>4710.66</v>
      </c>
    </row>
    <row r="3590" spans="1:12" x14ac:dyDescent="0.3">
      <c r="A3590" t="s">
        <v>706</v>
      </c>
      <c r="B3590" t="s">
        <v>5954</v>
      </c>
      <c r="C3590" s="6">
        <v>2947.46</v>
      </c>
      <c r="D3590" s="1">
        <v>44401.576510930128</v>
      </c>
      <c r="E3590" s="1" t="str">
        <f>TEXT(Consolidated_sheets[[#This Row],[Date]],"yyyy")</f>
        <v>2021</v>
      </c>
      <c r="F3590" s="1" t="str">
        <f>TEXT(Consolidated_sheets[[#This Row],[Date]],"mmmm")</f>
        <v>July</v>
      </c>
      <c r="G3590" t="str">
        <f>INDEX(Patient_data[Patient_Name],MATCH(Consolidated_sheets[[#This Row],[Patient_ID]],Patient_data[Patient_ID],0))</f>
        <v>Sonya Whitehead</v>
      </c>
      <c r="H3590">
        <f>INDEX(Patient_data[Age],MATCH(Consolidated_sheets[[#This Row],[Patient_ID]],Patient_data[Patient_ID],0))</f>
        <v>21</v>
      </c>
      <c r="I3590" t="str">
        <f>INDEX(Patient_data[Gender],MATCH(Consolidated_sheets[[#This Row],[Patient_ID]],Patient_data[Patient_ID],0))</f>
        <v>Female</v>
      </c>
      <c r="J3590" t="str">
        <f>INDEX(Location_data[Location],MATCH(Consolidated_sheets[[#This Row],[Patient_ID]],Location_data[Patient_ID],0))</f>
        <v>Chicago</v>
      </c>
      <c r="K3590" t="str">
        <f>INDEX(Insurance_data[Insurance_Type],MATCH(Consolidated_sheets[[#This Row],[Patient_ID]],Insurance_data[Patient_ID],0))</f>
        <v>Private</v>
      </c>
      <c r="L3590" s="6">
        <f>INDEX(Insurance_data[Insurance_Amount],MATCH(Consolidated_sheets[[#This Row],[Patient_ID]],Insurance_data[Patient_ID],0))</f>
        <v>9087.51</v>
      </c>
    </row>
    <row r="3591" spans="1:12" x14ac:dyDescent="0.3">
      <c r="A3591" t="s">
        <v>2232</v>
      </c>
      <c r="B3591" t="s">
        <v>5955</v>
      </c>
      <c r="C3591" s="6">
        <v>4747.7700000000004</v>
      </c>
      <c r="D3591" s="1">
        <v>44401.837262466062</v>
      </c>
      <c r="E3591" s="1" t="str">
        <f>TEXT(Consolidated_sheets[[#This Row],[Date]],"yyyy")</f>
        <v>2021</v>
      </c>
      <c r="F3591" s="1" t="str">
        <f>TEXT(Consolidated_sheets[[#This Row],[Date]],"mmmm")</f>
        <v>July</v>
      </c>
      <c r="G3591" t="str">
        <f>INDEX(Patient_data[Patient_Name],MATCH(Consolidated_sheets[[#This Row],[Patient_ID]],Patient_data[Patient_ID],0))</f>
        <v>Alyssa West</v>
      </c>
      <c r="H3591">
        <f>INDEX(Patient_data[Age],MATCH(Consolidated_sheets[[#This Row],[Patient_ID]],Patient_data[Patient_ID],0))</f>
        <v>74</v>
      </c>
      <c r="I3591" t="str">
        <f>INDEX(Patient_data[Gender],MATCH(Consolidated_sheets[[#This Row],[Patient_ID]],Patient_data[Patient_ID],0))</f>
        <v>Female</v>
      </c>
      <c r="J3591" t="str">
        <f>INDEX(Location_data[Location],MATCH(Consolidated_sheets[[#This Row],[Patient_ID]],Location_data[Patient_ID],0))</f>
        <v>Phoenix</v>
      </c>
      <c r="K3591" t="str">
        <f>INDEX(Insurance_data[Insurance_Type],MATCH(Consolidated_sheets[[#This Row],[Patient_ID]],Insurance_data[Patient_ID],0))</f>
        <v>None</v>
      </c>
      <c r="L3591" s="6">
        <f>INDEX(Insurance_data[Insurance_Amount],MATCH(Consolidated_sheets[[#This Row],[Patient_ID]],Insurance_data[Patient_ID],0))</f>
        <v>145.61000000000001</v>
      </c>
    </row>
    <row r="3592" spans="1:12" x14ac:dyDescent="0.3">
      <c r="A3592" t="s">
        <v>699</v>
      </c>
      <c r="B3592" t="s">
        <v>5954</v>
      </c>
      <c r="C3592" s="6">
        <v>3257.4</v>
      </c>
      <c r="D3592" s="1">
        <v>44402.098014001989</v>
      </c>
      <c r="E3592" s="1" t="str">
        <f>TEXT(Consolidated_sheets[[#This Row],[Date]],"yyyy")</f>
        <v>2021</v>
      </c>
      <c r="F3592" s="1" t="str">
        <f>TEXT(Consolidated_sheets[[#This Row],[Date]],"mmmm")</f>
        <v>July</v>
      </c>
      <c r="G3592" t="str">
        <f>INDEX(Patient_data[Patient_Name],MATCH(Consolidated_sheets[[#This Row],[Patient_ID]],Patient_data[Patient_ID],0))</f>
        <v>Monica Long</v>
      </c>
      <c r="H3592">
        <f>INDEX(Patient_data[Age],MATCH(Consolidated_sheets[[#This Row],[Patient_ID]],Patient_data[Patient_ID],0))</f>
        <v>88</v>
      </c>
      <c r="I3592" t="str">
        <f>INDEX(Patient_data[Gender],MATCH(Consolidated_sheets[[#This Row],[Patient_ID]],Patient_data[Patient_ID],0))</f>
        <v>Male</v>
      </c>
      <c r="J3592" t="str">
        <f>INDEX(Location_data[Location],MATCH(Consolidated_sheets[[#This Row],[Patient_ID]],Location_data[Patient_ID],0))</f>
        <v>Houston</v>
      </c>
      <c r="K3592" t="str">
        <f>INDEX(Insurance_data[Insurance_Type],MATCH(Consolidated_sheets[[#This Row],[Patient_ID]],Insurance_data[Patient_ID],0))</f>
        <v>Public</v>
      </c>
      <c r="L3592" s="6">
        <f>INDEX(Insurance_data[Insurance_Amount],MATCH(Consolidated_sheets[[#This Row],[Patient_ID]],Insurance_data[Patient_ID],0))</f>
        <v>1667.96</v>
      </c>
    </row>
    <row r="3593" spans="1:12" x14ac:dyDescent="0.3">
      <c r="A3593" t="s">
        <v>1557</v>
      </c>
      <c r="B3593" t="s">
        <v>5952</v>
      </c>
      <c r="C3593" s="6">
        <v>3963.66</v>
      </c>
      <c r="D3593" s="1">
        <v>44402.358765537931</v>
      </c>
      <c r="E3593" s="1" t="str">
        <f>TEXT(Consolidated_sheets[[#This Row],[Date]],"yyyy")</f>
        <v>2021</v>
      </c>
      <c r="F3593" s="1" t="str">
        <f>TEXT(Consolidated_sheets[[#This Row],[Date]],"mmmm")</f>
        <v>July</v>
      </c>
      <c r="G3593" t="str">
        <f>INDEX(Patient_data[Patient_Name],MATCH(Consolidated_sheets[[#This Row],[Patient_ID]],Patient_data[Patient_ID],0))</f>
        <v>Brenda Stanley</v>
      </c>
      <c r="H3593">
        <f>INDEX(Patient_data[Age],MATCH(Consolidated_sheets[[#This Row],[Patient_ID]],Patient_data[Patient_ID],0))</f>
        <v>58</v>
      </c>
      <c r="I3593" t="str">
        <f>INDEX(Patient_data[Gender],MATCH(Consolidated_sheets[[#This Row],[Patient_ID]],Patient_data[Patient_ID],0))</f>
        <v>Male</v>
      </c>
      <c r="J3593" t="str">
        <f>INDEX(Location_data[Location],MATCH(Consolidated_sheets[[#This Row],[Patient_ID]],Location_data[Patient_ID],0))</f>
        <v>New York</v>
      </c>
      <c r="K3593" t="str">
        <f>INDEX(Insurance_data[Insurance_Type],MATCH(Consolidated_sheets[[#This Row],[Patient_ID]],Insurance_data[Patient_ID],0))</f>
        <v>None</v>
      </c>
      <c r="L3593" s="6">
        <f>INDEX(Insurance_data[Insurance_Amount],MATCH(Consolidated_sheets[[#This Row],[Patient_ID]],Insurance_data[Patient_ID],0))</f>
        <v>1645.41</v>
      </c>
    </row>
    <row r="3594" spans="1:12" x14ac:dyDescent="0.3">
      <c r="A3594" t="s">
        <v>690</v>
      </c>
      <c r="B3594" t="s">
        <v>5952</v>
      </c>
      <c r="C3594" s="6">
        <v>1382.92</v>
      </c>
      <c r="D3594" s="1">
        <v>44402.619517073857</v>
      </c>
      <c r="E3594" s="1" t="str">
        <f>TEXT(Consolidated_sheets[[#This Row],[Date]],"yyyy")</f>
        <v>2021</v>
      </c>
      <c r="F3594" s="1" t="str">
        <f>TEXT(Consolidated_sheets[[#This Row],[Date]],"mmmm")</f>
        <v>July</v>
      </c>
      <c r="G3594" t="str">
        <f>INDEX(Patient_data[Patient_Name],MATCH(Consolidated_sheets[[#This Row],[Patient_ID]],Patient_data[Patient_ID],0))</f>
        <v>Connie Sandoval</v>
      </c>
      <c r="H3594">
        <f>INDEX(Patient_data[Age],MATCH(Consolidated_sheets[[#This Row],[Patient_ID]],Patient_data[Patient_ID],0))</f>
        <v>81</v>
      </c>
      <c r="I3594" t="str">
        <f>INDEX(Patient_data[Gender],MATCH(Consolidated_sheets[[#This Row],[Patient_ID]],Patient_data[Patient_ID],0))</f>
        <v>Male</v>
      </c>
      <c r="J3594" t="str">
        <f>INDEX(Location_data[Location],MATCH(Consolidated_sheets[[#This Row],[Patient_ID]],Location_data[Patient_ID],0))</f>
        <v>Phoenix</v>
      </c>
      <c r="K3594" t="str">
        <f>INDEX(Insurance_data[Insurance_Type],MATCH(Consolidated_sheets[[#This Row],[Patient_ID]],Insurance_data[Patient_ID],0))</f>
        <v>None</v>
      </c>
      <c r="L3594" s="6">
        <f>INDEX(Insurance_data[Insurance_Amount],MATCH(Consolidated_sheets[[#This Row],[Patient_ID]],Insurance_data[Patient_ID],0))</f>
        <v>9998.23</v>
      </c>
    </row>
    <row r="3595" spans="1:12" x14ac:dyDescent="0.3">
      <c r="A3595" t="s">
        <v>2809</v>
      </c>
      <c r="B3595" t="s">
        <v>5952</v>
      </c>
      <c r="C3595" s="6">
        <v>808.61</v>
      </c>
      <c r="D3595" s="1">
        <v>44402.880268609792</v>
      </c>
      <c r="E3595" s="1" t="str">
        <f>TEXT(Consolidated_sheets[[#This Row],[Date]],"yyyy")</f>
        <v>2021</v>
      </c>
      <c r="F3595" s="1" t="str">
        <f>TEXT(Consolidated_sheets[[#This Row],[Date]],"mmmm")</f>
        <v>July</v>
      </c>
      <c r="G3595" t="str">
        <f>INDEX(Patient_data[Patient_Name],MATCH(Consolidated_sheets[[#This Row],[Patient_ID]],Patient_data[Patient_ID],0))</f>
        <v>Dr. Joseph Schmidt</v>
      </c>
      <c r="H3595">
        <f>INDEX(Patient_data[Age],MATCH(Consolidated_sheets[[#This Row],[Patient_ID]],Patient_data[Patient_ID],0))</f>
        <v>83</v>
      </c>
      <c r="I3595" t="str">
        <f>INDEX(Patient_data[Gender],MATCH(Consolidated_sheets[[#This Row],[Patient_ID]],Patient_data[Patient_ID],0))</f>
        <v>Male</v>
      </c>
      <c r="J3595" t="str">
        <f>INDEX(Location_data[Location],MATCH(Consolidated_sheets[[#This Row],[Patient_ID]],Location_data[Patient_ID],0))</f>
        <v>Houston</v>
      </c>
      <c r="K3595" t="str">
        <f>INDEX(Insurance_data[Insurance_Type],MATCH(Consolidated_sheets[[#This Row],[Patient_ID]],Insurance_data[Patient_ID],0))</f>
        <v>Public</v>
      </c>
      <c r="L3595" s="6">
        <f>INDEX(Insurance_data[Insurance_Amount],MATCH(Consolidated_sheets[[#This Row],[Patient_ID]],Insurance_data[Patient_ID],0))</f>
        <v>411.88</v>
      </c>
    </row>
    <row r="3596" spans="1:12" x14ac:dyDescent="0.3">
      <c r="A3596" t="s">
        <v>2826</v>
      </c>
      <c r="B3596" t="s">
        <v>5954</v>
      </c>
      <c r="C3596" s="6">
        <v>2223.7800000000002</v>
      </c>
      <c r="D3596" s="1">
        <v>44403.141020145733</v>
      </c>
      <c r="E3596" s="1" t="str">
        <f>TEXT(Consolidated_sheets[[#This Row],[Date]],"yyyy")</f>
        <v>2021</v>
      </c>
      <c r="F3596" s="1" t="str">
        <f>TEXT(Consolidated_sheets[[#This Row],[Date]],"mmmm")</f>
        <v>July</v>
      </c>
      <c r="G3596" t="str">
        <f>INDEX(Patient_data[Patient_Name],MATCH(Consolidated_sheets[[#This Row],[Patient_ID]],Patient_data[Patient_ID],0))</f>
        <v>Larry Thomas</v>
      </c>
      <c r="H3596">
        <f>INDEX(Patient_data[Age],MATCH(Consolidated_sheets[[#This Row],[Patient_ID]],Patient_data[Patient_ID],0))</f>
        <v>33</v>
      </c>
      <c r="I3596" t="str">
        <f>INDEX(Patient_data[Gender],MATCH(Consolidated_sheets[[#This Row],[Patient_ID]],Patient_data[Patient_ID],0))</f>
        <v>Male</v>
      </c>
      <c r="J3596" t="str">
        <f>INDEX(Location_data[Location],MATCH(Consolidated_sheets[[#This Row],[Patient_ID]],Location_data[Patient_ID],0))</f>
        <v>Los Angeles</v>
      </c>
      <c r="K3596" t="str">
        <f>INDEX(Insurance_data[Insurance_Type],MATCH(Consolidated_sheets[[#This Row],[Patient_ID]],Insurance_data[Patient_ID],0))</f>
        <v>Private</v>
      </c>
      <c r="L3596" s="6">
        <f>INDEX(Insurance_data[Insurance_Amount],MATCH(Consolidated_sheets[[#This Row],[Patient_ID]],Insurance_data[Patient_ID],0))</f>
        <v>8725.7800000000007</v>
      </c>
    </row>
    <row r="3597" spans="1:12" x14ac:dyDescent="0.3">
      <c r="A3597" t="s">
        <v>2541</v>
      </c>
      <c r="B3597" t="s">
        <v>5952</v>
      </c>
      <c r="C3597" s="6">
        <v>3809.14</v>
      </c>
      <c r="D3597" s="1">
        <v>44403.401771681667</v>
      </c>
      <c r="E3597" s="1" t="str">
        <f>TEXT(Consolidated_sheets[[#This Row],[Date]],"yyyy")</f>
        <v>2021</v>
      </c>
      <c r="F3597" s="1" t="str">
        <f>TEXT(Consolidated_sheets[[#This Row],[Date]],"mmmm")</f>
        <v>July</v>
      </c>
      <c r="G3597" t="str">
        <f>INDEX(Patient_data[Patient_Name],MATCH(Consolidated_sheets[[#This Row],[Patient_ID]],Patient_data[Patient_ID],0))</f>
        <v>Larry Rodriguez</v>
      </c>
      <c r="H3597">
        <f>INDEX(Patient_data[Age],MATCH(Consolidated_sheets[[#This Row],[Patient_ID]],Patient_data[Patient_ID],0))</f>
        <v>24</v>
      </c>
      <c r="I3597" t="str">
        <f>INDEX(Patient_data[Gender],MATCH(Consolidated_sheets[[#This Row],[Patient_ID]],Patient_data[Patient_ID],0))</f>
        <v>Male</v>
      </c>
      <c r="J3597" t="str">
        <f>INDEX(Location_data[Location],MATCH(Consolidated_sheets[[#This Row],[Patient_ID]],Location_data[Patient_ID],0))</f>
        <v>Los Angeles</v>
      </c>
      <c r="K3597" t="str">
        <f>INDEX(Insurance_data[Insurance_Type],MATCH(Consolidated_sheets[[#This Row],[Patient_ID]],Insurance_data[Patient_ID],0))</f>
        <v>Public</v>
      </c>
      <c r="L3597" s="6">
        <f>INDEX(Insurance_data[Insurance_Amount],MATCH(Consolidated_sheets[[#This Row],[Patient_ID]],Insurance_data[Patient_ID],0))</f>
        <v>6199.55</v>
      </c>
    </row>
    <row r="3598" spans="1:12" x14ac:dyDescent="0.3">
      <c r="A3598" t="s">
        <v>965</v>
      </c>
      <c r="B3598" t="s">
        <v>5952</v>
      </c>
      <c r="C3598" s="6">
        <v>3715.55</v>
      </c>
      <c r="D3598" s="1">
        <v>44403.662523217587</v>
      </c>
      <c r="E3598" s="1" t="str">
        <f>TEXT(Consolidated_sheets[[#This Row],[Date]],"yyyy")</f>
        <v>2021</v>
      </c>
      <c r="F3598" s="1" t="str">
        <f>TEXT(Consolidated_sheets[[#This Row],[Date]],"mmmm")</f>
        <v>July</v>
      </c>
      <c r="G3598" t="str">
        <f>INDEX(Patient_data[Patient_Name],MATCH(Consolidated_sheets[[#This Row],[Patient_ID]],Patient_data[Patient_ID],0))</f>
        <v>Linda Matthews DDS</v>
      </c>
      <c r="H3598">
        <f>INDEX(Patient_data[Age],MATCH(Consolidated_sheets[[#This Row],[Patient_ID]],Patient_data[Patient_ID],0))</f>
        <v>58</v>
      </c>
      <c r="I3598" t="str">
        <f>INDEX(Patient_data[Gender],MATCH(Consolidated_sheets[[#This Row],[Patient_ID]],Patient_data[Patient_ID],0))</f>
        <v>Male</v>
      </c>
      <c r="J3598" t="str">
        <f>INDEX(Location_data[Location],MATCH(Consolidated_sheets[[#This Row],[Patient_ID]],Location_data[Patient_ID],0))</f>
        <v>Los Angeles</v>
      </c>
      <c r="K3598" t="str">
        <f>INDEX(Insurance_data[Insurance_Type],MATCH(Consolidated_sheets[[#This Row],[Patient_ID]],Insurance_data[Patient_ID],0))</f>
        <v>Public</v>
      </c>
      <c r="L3598" s="6">
        <f>INDEX(Insurance_data[Insurance_Amount],MATCH(Consolidated_sheets[[#This Row],[Patient_ID]],Insurance_data[Patient_ID],0))</f>
        <v>4164.4799999999996</v>
      </c>
    </row>
    <row r="3599" spans="1:12" x14ac:dyDescent="0.3">
      <c r="A3599" t="s">
        <v>649</v>
      </c>
      <c r="B3599" t="s">
        <v>5954</v>
      </c>
      <c r="C3599" s="6">
        <v>2531.85</v>
      </c>
      <c r="D3599" s="1">
        <v>44403.923274753528</v>
      </c>
      <c r="E3599" s="1" t="str">
        <f>TEXT(Consolidated_sheets[[#This Row],[Date]],"yyyy")</f>
        <v>2021</v>
      </c>
      <c r="F3599" s="1" t="str">
        <f>TEXT(Consolidated_sheets[[#This Row],[Date]],"mmmm")</f>
        <v>July</v>
      </c>
      <c r="G3599" t="str">
        <f>INDEX(Patient_data[Patient_Name],MATCH(Consolidated_sheets[[#This Row],[Patient_ID]],Patient_data[Patient_ID],0))</f>
        <v>Mark Green</v>
      </c>
      <c r="H3599">
        <f>INDEX(Patient_data[Age],MATCH(Consolidated_sheets[[#This Row],[Patient_ID]],Patient_data[Patient_ID],0))</f>
        <v>83</v>
      </c>
      <c r="I3599" t="str">
        <f>INDEX(Patient_data[Gender],MATCH(Consolidated_sheets[[#This Row],[Patient_ID]],Patient_data[Patient_ID],0))</f>
        <v>Male</v>
      </c>
      <c r="J3599" t="str">
        <f>INDEX(Location_data[Location],MATCH(Consolidated_sheets[[#This Row],[Patient_ID]],Location_data[Patient_ID],0))</f>
        <v>Chicago</v>
      </c>
      <c r="K3599" t="str">
        <f>INDEX(Insurance_data[Insurance_Type],MATCH(Consolidated_sheets[[#This Row],[Patient_ID]],Insurance_data[Patient_ID],0))</f>
        <v>Private</v>
      </c>
      <c r="L3599" s="6">
        <f>INDEX(Insurance_data[Insurance_Amount],MATCH(Consolidated_sheets[[#This Row],[Patient_ID]],Insurance_data[Patient_ID],0))</f>
        <v>3119.5</v>
      </c>
    </row>
    <row r="3600" spans="1:12" x14ac:dyDescent="0.3">
      <c r="A3600" t="s">
        <v>287</v>
      </c>
      <c r="B3600" t="s">
        <v>5955</v>
      </c>
      <c r="C3600" s="6">
        <v>4019.3</v>
      </c>
      <c r="D3600" s="1">
        <v>44404.184026289469</v>
      </c>
      <c r="E3600" s="1" t="str">
        <f>TEXT(Consolidated_sheets[[#This Row],[Date]],"yyyy")</f>
        <v>2021</v>
      </c>
      <c r="F3600" s="1" t="str">
        <f>TEXT(Consolidated_sheets[[#This Row],[Date]],"mmmm")</f>
        <v>July</v>
      </c>
      <c r="G3600" t="str">
        <f>INDEX(Patient_data[Patient_Name],MATCH(Consolidated_sheets[[#This Row],[Patient_ID]],Patient_data[Patient_ID],0))</f>
        <v>Marie Rios</v>
      </c>
      <c r="H3600">
        <f>INDEX(Patient_data[Age],MATCH(Consolidated_sheets[[#This Row],[Patient_ID]],Patient_data[Patient_ID],0))</f>
        <v>47</v>
      </c>
      <c r="I3600" t="str">
        <f>INDEX(Patient_data[Gender],MATCH(Consolidated_sheets[[#This Row],[Patient_ID]],Patient_data[Patient_ID],0))</f>
        <v>Female</v>
      </c>
      <c r="J3600" t="str">
        <f>INDEX(Location_data[Location],MATCH(Consolidated_sheets[[#This Row],[Patient_ID]],Location_data[Patient_ID],0))</f>
        <v>Chicago</v>
      </c>
      <c r="K3600" t="str">
        <f>INDEX(Insurance_data[Insurance_Type],MATCH(Consolidated_sheets[[#This Row],[Patient_ID]],Insurance_data[Patient_ID],0))</f>
        <v>Private</v>
      </c>
      <c r="L3600" s="6">
        <f>INDEX(Insurance_data[Insurance_Amount],MATCH(Consolidated_sheets[[#This Row],[Patient_ID]],Insurance_data[Patient_ID],0))</f>
        <v>6083.44</v>
      </c>
    </row>
    <row r="3601" spans="1:12" x14ac:dyDescent="0.3">
      <c r="A3601" t="s">
        <v>626</v>
      </c>
      <c r="B3601" t="s">
        <v>5953</v>
      </c>
      <c r="C3601" s="6">
        <v>3981.44</v>
      </c>
      <c r="D3601" s="1">
        <v>44404.444777825403</v>
      </c>
      <c r="E3601" s="1" t="str">
        <f>TEXT(Consolidated_sheets[[#This Row],[Date]],"yyyy")</f>
        <v>2021</v>
      </c>
      <c r="F3601" s="1" t="str">
        <f>TEXT(Consolidated_sheets[[#This Row],[Date]],"mmmm")</f>
        <v>July</v>
      </c>
      <c r="G3601" t="str">
        <f>INDEX(Patient_data[Patient_Name],MATCH(Consolidated_sheets[[#This Row],[Patient_ID]],Patient_data[Patient_ID],0))</f>
        <v>Laura Young</v>
      </c>
      <c r="H3601">
        <f>INDEX(Patient_data[Age],MATCH(Consolidated_sheets[[#This Row],[Patient_ID]],Patient_data[Patient_ID],0))</f>
        <v>39</v>
      </c>
      <c r="I3601" t="str">
        <f>INDEX(Patient_data[Gender],MATCH(Consolidated_sheets[[#This Row],[Patient_ID]],Patient_data[Patient_ID],0))</f>
        <v>Female</v>
      </c>
      <c r="J3601" t="str">
        <f>INDEX(Location_data[Location],MATCH(Consolidated_sheets[[#This Row],[Patient_ID]],Location_data[Patient_ID],0))</f>
        <v>Chicago</v>
      </c>
      <c r="K3601" t="str">
        <f>INDEX(Insurance_data[Insurance_Type],MATCH(Consolidated_sheets[[#This Row],[Patient_ID]],Insurance_data[Patient_ID],0))</f>
        <v>Private</v>
      </c>
      <c r="L3601" s="6">
        <f>INDEX(Insurance_data[Insurance_Amount],MATCH(Consolidated_sheets[[#This Row],[Patient_ID]],Insurance_data[Patient_ID],0))</f>
        <v>6936.67</v>
      </c>
    </row>
    <row r="3602" spans="1:12" x14ac:dyDescent="0.3">
      <c r="A3602" t="s">
        <v>1524</v>
      </c>
      <c r="B3602" t="s">
        <v>5952</v>
      </c>
      <c r="C3602" s="6">
        <v>1841.4</v>
      </c>
      <c r="D3602" s="1">
        <v>44404.70552936133</v>
      </c>
      <c r="E3602" s="1" t="str">
        <f>TEXT(Consolidated_sheets[[#This Row],[Date]],"yyyy")</f>
        <v>2021</v>
      </c>
      <c r="F3602" s="1" t="str">
        <f>TEXT(Consolidated_sheets[[#This Row],[Date]],"mmmm")</f>
        <v>July</v>
      </c>
      <c r="G3602" t="str">
        <f>INDEX(Patient_data[Patient_Name],MATCH(Consolidated_sheets[[#This Row],[Patient_ID]],Patient_data[Patient_ID],0))</f>
        <v>Alicia Washington</v>
      </c>
      <c r="H3602">
        <f>INDEX(Patient_data[Age],MATCH(Consolidated_sheets[[#This Row],[Patient_ID]],Patient_data[Patient_ID],0))</f>
        <v>75</v>
      </c>
      <c r="I3602" t="str">
        <f>INDEX(Patient_data[Gender],MATCH(Consolidated_sheets[[#This Row],[Patient_ID]],Patient_data[Patient_ID],0))</f>
        <v>Male</v>
      </c>
      <c r="J3602" t="str">
        <f>INDEX(Location_data[Location],MATCH(Consolidated_sheets[[#This Row],[Patient_ID]],Location_data[Patient_ID],0))</f>
        <v>Houston</v>
      </c>
      <c r="K3602" t="str">
        <f>INDEX(Insurance_data[Insurance_Type],MATCH(Consolidated_sheets[[#This Row],[Patient_ID]],Insurance_data[Patient_ID],0))</f>
        <v>Private</v>
      </c>
      <c r="L3602" s="6">
        <f>INDEX(Insurance_data[Insurance_Amount],MATCH(Consolidated_sheets[[#This Row],[Patient_ID]],Insurance_data[Patient_ID],0))</f>
        <v>2077.8200000000002</v>
      </c>
    </row>
    <row r="3603" spans="1:12" x14ac:dyDescent="0.3">
      <c r="A3603" t="s">
        <v>1275</v>
      </c>
      <c r="B3603" t="s">
        <v>5954</v>
      </c>
      <c r="C3603" s="6">
        <v>1043.6600000000001</v>
      </c>
      <c r="D3603" s="1">
        <v>44404.966280897272</v>
      </c>
      <c r="E3603" s="1" t="str">
        <f>TEXT(Consolidated_sheets[[#This Row],[Date]],"yyyy")</f>
        <v>2021</v>
      </c>
      <c r="F3603" s="1" t="str">
        <f>TEXT(Consolidated_sheets[[#This Row],[Date]],"mmmm")</f>
        <v>July</v>
      </c>
      <c r="G3603" t="str">
        <f>INDEX(Patient_data[Patient_Name],MATCH(Consolidated_sheets[[#This Row],[Patient_ID]],Patient_data[Patient_ID],0))</f>
        <v>Amy Ramirez</v>
      </c>
      <c r="H3603">
        <f>INDEX(Patient_data[Age],MATCH(Consolidated_sheets[[#This Row],[Patient_ID]],Patient_data[Patient_ID],0))</f>
        <v>34</v>
      </c>
      <c r="I3603" t="str">
        <f>INDEX(Patient_data[Gender],MATCH(Consolidated_sheets[[#This Row],[Patient_ID]],Patient_data[Patient_ID],0))</f>
        <v>Male</v>
      </c>
      <c r="J3603" t="str">
        <f>INDEX(Location_data[Location],MATCH(Consolidated_sheets[[#This Row],[Patient_ID]],Location_data[Patient_ID],0))</f>
        <v>Chicago</v>
      </c>
      <c r="K3603" t="str">
        <f>INDEX(Insurance_data[Insurance_Type],MATCH(Consolidated_sheets[[#This Row],[Patient_ID]],Insurance_data[Patient_ID],0))</f>
        <v>Public</v>
      </c>
      <c r="L3603" s="6">
        <f>INDEX(Insurance_data[Insurance_Amount],MATCH(Consolidated_sheets[[#This Row],[Patient_ID]],Insurance_data[Patient_ID],0))</f>
        <v>5747.96</v>
      </c>
    </row>
    <row r="3604" spans="1:12" x14ac:dyDescent="0.3">
      <c r="A3604" t="s">
        <v>1370</v>
      </c>
      <c r="B3604" t="s">
        <v>5954</v>
      </c>
      <c r="C3604" s="6">
        <v>2235.09</v>
      </c>
      <c r="D3604" s="1">
        <v>44405.227032433191</v>
      </c>
      <c r="E3604" s="1" t="str">
        <f>TEXT(Consolidated_sheets[[#This Row],[Date]],"yyyy")</f>
        <v>2021</v>
      </c>
      <c r="F3604" s="1" t="str">
        <f>TEXT(Consolidated_sheets[[#This Row],[Date]],"mmmm")</f>
        <v>July</v>
      </c>
      <c r="G3604" t="str">
        <f>INDEX(Patient_data[Patient_Name],MATCH(Consolidated_sheets[[#This Row],[Patient_ID]],Patient_data[Patient_ID],0))</f>
        <v>Tiffany Webb</v>
      </c>
      <c r="H3604">
        <f>INDEX(Patient_data[Age],MATCH(Consolidated_sheets[[#This Row],[Patient_ID]],Patient_data[Patient_ID],0))</f>
        <v>89</v>
      </c>
      <c r="I3604" t="str">
        <f>INDEX(Patient_data[Gender],MATCH(Consolidated_sheets[[#This Row],[Patient_ID]],Patient_data[Patient_ID],0))</f>
        <v>Male</v>
      </c>
      <c r="J3604" t="str">
        <f>INDEX(Location_data[Location],MATCH(Consolidated_sheets[[#This Row],[Patient_ID]],Location_data[Patient_ID],0))</f>
        <v>Houston</v>
      </c>
      <c r="K3604" t="str">
        <f>INDEX(Insurance_data[Insurance_Type],MATCH(Consolidated_sheets[[#This Row],[Patient_ID]],Insurance_data[Patient_ID],0))</f>
        <v>None</v>
      </c>
      <c r="L3604" s="6">
        <f>INDEX(Insurance_data[Insurance_Amount],MATCH(Consolidated_sheets[[#This Row],[Patient_ID]],Insurance_data[Patient_ID],0))</f>
        <v>8747.0499999999993</v>
      </c>
    </row>
    <row r="3605" spans="1:12" x14ac:dyDescent="0.3">
      <c r="A3605" t="s">
        <v>1171</v>
      </c>
      <c r="B3605" t="s">
        <v>5955</v>
      </c>
      <c r="C3605" s="6">
        <v>4567.18</v>
      </c>
      <c r="D3605" s="1">
        <v>44405.487783969133</v>
      </c>
      <c r="E3605" s="1" t="str">
        <f>TEXT(Consolidated_sheets[[#This Row],[Date]],"yyyy")</f>
        <v>2021</v>
      </c>
      <c r="F3605" s="1" t="str">
        <f>TEXT(Consolidated_sheets[[#This Row],[Date]],"mmmm")</f>
        <v>July</v>
      </c>
      <c r="G3605" t="str">
        <f>INDEX(Patient_data[Patient_Name],MATCH(Consolidated_sheets[[#This Row],[Patient_ID]],Patient_data[Patient_ID],0))</f>
        <v>Kenneth Kramer</v>
      </c>
      <c r="H3605">
        <f>INDEX(Patient_data[Age],MATCH(Consolidated_sheets[[#This Row],[Patient_ID]],Patient_data[Patient_ID],0))</f>
        <v>39</v>
      </c>
      <c r="I3605" t="str">
        <f>INDEX(Patient_data[Gender],MATCH(Consolidated_sheets[[#This Row],[Patient_ID]],Patient_data[Patient_ID],0))</f>
        <v>Female</v>
      </c>
      <c r="J3605" t="str">
        <f>INDEX(Location_data[Location],MATCH(Consolidated_sheets[[#This Row],[Patient_ID]],Location_data[Patient_ID],0))</f>
        <v>Phoenix</v>
      </c>
      <c r="K3605" t="str">
        <f>INDEX(Insurance_data[Insurance_Type],MATCH(Consolidated_sheets[[#This Row],[Patient_ID]],Insurance_data[Patient_ID],0))</f>
        <v>Private</v>
      </c>
      <c r="L3605" s="6">
        <f>INDEX(Insurance_data[Insurance_Amount],MATCH(Consolidated_sheets[[#This Row],[Patient_ID]],Insurance_data[Patient_ID],0))</f>
        <v>5084.5</v>
      </c>
    </row>
    <row r="3606" spans="1:12" x14ac:dyDescent="0.3">
      <c r="A3606" t="s">
        <v>319</v>
      </c>
      <c r="B3606" t="s">
        <v>5953</v>
      </c>
      <c r="C3606" s="6">
        <v>4936.2</v>
      </c>
      <c r="D3606" s="1">
        <v>44405.748535505067</v>
      </c>
      <c r="E3606" s="1" t="str">
        <f>TEXT(Consolidated_sheets[[#This Row],[Date]],"yyyy")</f>
        <v>2021</v>
      </c>
      <c r="F3606" s="1" t="str">
        <f>TEXT(Consolidated_sheets[[#This Row],[Date]],"mmmm")</f>
        <v>July</v>
      </c>
      <c r="G3606" t="str">
        <f>INDEX(Patient_data[Patient_Name],MATCH(Consolidated_sheets[[#This Row],[Patient_ID]],Patient_data[Patient_ID],0))</f>
        <v>Evelyn Park</v>
      </c>
      <c r="H3606">
        <f>INDEX(Patient_data[Age],MATCH(Consolidated_sheets[[#This Row],[Patient_ID]],Patient_data[Patient_ID],0))</f>
        <v>52</v>
      </c>
      <c r="I3606" t="str">
        <f>INDEX(Patient_data[Gender],MATCH(Consolidated_sheets[[#This Row],[Patient_ID]],Patient_data[Patient_ID],0))</f>
        <v>Male</v>
      </c>
      <c r="J3606" t="str">
        <f>INDEX(Location_data[Location],MATCH(Consolidated_sheets[[#This Row],[Patient_ID]],Location_data[Patient_ID],0))</f>
        <v>Los Angeles</v>
      </c>
      <c r="K3606" t="str">
        <f>INDEX(Insurance_data[Insurance_Type],MATCH(Consolidated_sheets[[#This Row],[Patient_ID]],Insurance_data[Patient_ID],0))</f>
        <v>Private</v>
      </c>
      <c r="L3606" s="6">
        <f>INDEX(Insurance_data[Insurance_Amount],MATCH(Consolidated_sheets[[#This Row],[Patient_ID]],Insurance_data[Patient_ID],0))</f>
        <v>700.09</v>
      </c>
    </row>
    <row r="3607" spans="1:12" x14ac:dyDescent="0.3">
      <c r="A3607" t="s">
        <v>1588</v>
      </c>
      <c r="B3607" t="s">
        <v>5954</v>
      </c>
      <c r="C3607" s="6">
        <v>3286.17</v>
      </c>
      <c r="D3607" s="1">
        <v>44406.009287040994</v>
      </c>
      <c r="E3607" s="1" t="str">
        <f>TEXT(Consolidated_sheets[[#This Row],[Date]],"yyyy")</f>
        <v>2021</v>
      </c>
      <c r="F3607" s="1" t="str">
        <f>TEXT(Consolidated_sheets[[#This Row],[Date]],"mmmm")</f>
        <v>July</v>
      </c>
      <c r="G3607" t="str">
        <f>INDEX(Patient_data[Patient_Name],MATCH(Consolidated_sheets[[#This Row],[Patient_ID]],Patient_data[Patient_ID],0))</f>
        <v>Duane Taylor</v>
      </c>
      <c r="H3607">
        <f>INDEX(Patient_data[Age],MATCH(Consolidated_sheets[[#This Row],[Patient_ID]],Patient_data[Patient_ID],0))</f>
        <v>74</v>
      </c>
      <c r="I3607" t="str">
        <f>INDEX(Patient_data[Gender],MATCH(Consolidated_sheets[[#This Row],[Patient_ID]],Patient_data[Patient_ID],0))</f>
        <v>Female</v>
      </c>
      <c r="J3607" t="str">
        <f>INDEX(Location_data[Location],MATCH(Consolidated_sheets[[#This Row],[Patient_ID]],Location_data[Patient_ID],0))</f>
        <v>Houston</v>
      </c>
      <c r="K3607" t="str">
        <f>INDEX(Insurance_data[Insurance_Type],MATCH(Consolidated_sheets[[#This Row],[Patient_ID]],Insurance_data[Patient_ID],0))</f>
        <v>Public</v>
      </c>
      <c r="L3607" s="6">
        <f>INDEX(Insurance_data[Insurance_Amount],MATCH(Consolidated_sheets[[#This Row],[Patient_ID]],Insurance_data[Patient_ID],0))</f>
        <v>3449.26</v>
      </c>
    </row>
    <row r="3608" spans="1:12" x14ac:dyDescent="0.3">
      <c r="A3608" t="s">
        <v>687</v>
      </c>
      <c r="B3608" t="s">
        <v>5955</v>
      </c>
      <c r="C3608" s="6">
        <v>435.65</v>
      </c>
      <c r="D3608" s="1">
        <v>44406.270038576928</v>
      </c>
      <c r="E3608" s="1" t="str">
        <f>TEXT(Consolidated_sheets[[#This Row],[Date]],"yyyy")</f>
        <v>2021</v>
      </c>
      <c r="F3608" s="1" t="str">
        <f>TEXT(Consolidated_sheets[[#This Row],[Date]],"mmmm")</f>
        <v>July</v>
      </c>
      <c r="G3608" t="str">
        <f>INDEX(Patient_data[Patient_Name],MATCH(Consolidated_sheets[[#This Row],[Patient_ID]],Patient_data[Patient_ID],0))</f>
        <v>Christopher Snyder</v>
      </c>
      <c r="H3608">
        <f>INDEX(Patient_data[Age],MATCH(Consolidated_sheets[[#This Row],[Patient_ID]],Patient_data[Patient_ID],0))</f>
        <v>57</v>
      </c>
      <c r="I3608" t="str">
        <f>INDEX(Patient_data[Gender],MATCH(Consolidated_sheets[[#This Row],[Patient_ID]],Patient_data[Patient_ID],0))</f>
        <v>Female</v>
      </c>
      <c r="J3608" t="str">
        <f>INDEX(Location_data[Location],MATCH(Consolidated_sheets[[#This Row],[Patient_ID]],Location_data[Patient_ID],0))</f>
        <v>New York</v>
      </c>
      <c r="K3608" t="str">
        <f>INDEX(Insurance_data[Insurance_Type],MATCH(Consolidated_sheets[[#This Row],[Patient_ID]],Insurance_data[Patient_ID],0))</f>
        <v>Private</v>
      </c>
      <c r="L3608" s="6">
        <f>INDEX(Insurance_data[Insurance_Amount],MATCH(Consolidated_sheets[[#This Row],[Patient_ID]],Insurance_data[Patient_ID],0))</f>
        <v>3815.57</v>
      </c>
    </row>
    <row r="3609" spans="1:12" x14ac:dyDescent="0.3">
      <c r="A3609" t="s">
        <v>347</v>
      </c>
      <c r="B3609" t="s">
        <v>5952</v>
      </c>
      <c r="C3609" s="6">
        <v>3726.08</v>
      </c>
      <c r="D3609" s="1">
        <v>44406.530790112869</v>
      </c>
      <c r="E3609" s="1" t="str">
        <f>TEXT(Consolidated_sheets[[#This Row],[Date]],"yyyy")</f>
        <v>2021</v>
      </c>
      <c r="F3609" s="1" t="str">
        <f>TEXT(Consolidated_sheets[[#This Row],[Date]],"mmmm")</f>
        <v>July</v>
      </c>
      <c r="G3609" t="str">
        <f>INDEX(Patient_data[Patient_Name],MATCH(Consolidated_sheets[[#This Row],[Patient_ID]],Patient_data[Patient_ID],0))</f>
        <v>Gina Reese</v>
      </c>
      <c r="H3609">
        <f>INDEX(Patient_data[Age],MATCH(Consolidated_sheets[[#This Row],[Patient_ID]],Patient_data[Patient_ID],0))</f>
        <v>86</v>
      </c>
      <c r="I3609" t="str">
        <f>INDEX(Patient_data[Gender],MATCH(Consolidated_sheets[[#This Row],[Patient_ID]],Patient_data[Patient_ID],0))</f>
        <v>Male</v>
      </c>
      <c r="J3609" t="str">
        <f>INDEX(Location_data[Location],MATCH(Consolidated_sheets[[#This Row],[Patient_ID]],Location_data[Patient_ID],0))</f>
        <v>Los Angeles</v>
      </c>
      <c r="K3609" t="str">
        <f>INDEX(Insurance_data[Insurance_Type],MATCH(Consolidated_sheets[[#This Row],[Patient_ID]],Insurance_data[Patient_ID],0))</f>
        <v>None</v>
      </c>
      <c r="L3609" s="6">
        <f>INDEX(Insurance_data[Insurance_Amount],MATCH(Consolidated_sheets[[#This Row],[Patient_ID]],Insurance_data[Patient_ID],0))</f>
        <v>819.99</v>
      </c>
    </row>
    <row r="3610" spans="1:12" x14ac:dyDescent="0.3">
      <c r="A3610" t="s">
        <v>1023</v>
      </c>
      <c r="B3610" t="s">
        <v>5952</v>
      </c>
      <c r="C3610" s="6">
        <v>3769.22</v>
      </c>
      <c r="D3610" s="1">
        <v>44406.791541648803</v>
      </c>
      <c r="E3610" s="1" t="str">
        <f>TEXT(Consolidated_sheets[[#This Row],[Date]],"yyyy")</f>
        <v>2021</v>
      </c>
      <c r="F3610" s="1" t="str">
        <f>TEXT(Consolidated_sheets[[#This Row],[Date]],"mmmm")</f>
        <v>July</v>
      </c>
      <c r="G3610" t="str">
        <f>INDEX(Patient_data[Patient_Name],MATCH(Consolidated_sheets[[#This Row],[Patient_ID]],Patient_data[Patient_ID],0))</f>
        <v>Tiffany Smith</v>
      </c>
      <c r="H3610">
        <f>INDEX(Patient_data[Age],MATCH(Consolidated_sheets[[#This Row],[Patient_ID]],Patient_data[Patient_ID],0))</f>
        <v>43</v>
      </c>
      <c r="I3610" t="str">
        <f>INDEX(Patient_data[Gender],MATCH(Consolidated_sheets[[#This Row],[Patient_ID]],Patient_data[Patient_ID],0))</f>
        <v>Male</v>
      </c>
      <c r="J3610" t="str">
        <f>INDEX(Location_data[Location],MATCH(Consolidated_sheets[[#This Row],[Patient_ID]],Location_data[Patient_ID],0))</f>
        <v>Los Angeles</v>
      </c>
      <c r="K3610" t="str">
        <f>INDEX(Insurance_data[Insurance_Type],MATCH(Consolidated_sheets[[#This Row],[Patient_ID]],Insurance_data[Patient_ID],0))</f>
        <v>Public</v>
      </c>
      <c r="L3610" s="6">
        <f>INDEX(Insurance_data[Insurance_Amount],MATCH(Consolidated_sheets[[#This Row],[Patient_ID]],Insurance_data[Patient_ID],0))</f>
        <v>2695.27</v>
      </c>
    </row>
    <row r="3611" spans="1:12" x14ac:dyDescent="0.3">
      <c r="A3611" t="s">
        <v>759</v>
      </c>
      <c r="B3611" t="s">
        <v>5954</v>
      </c>
      <c r="C3611" s="6">
        <v>2716.33</v>
      </c>
      <c r="D3611" s="1">
        <v>44407.052293184737</v>
      </c>
      <c r="E3611" s="1" t="str">
        <f>TEXT(Consolidated_sheets[[#This Row],[Date]],"yyyy")</f>
        <v>2021</v>
      </c>
      <c r="F3611" s="1" t="str">
        <f>TEXT(Consolidated_sheets[[#This Row],[Date]],"mmmm")</f>
        <v>July</v>
      </c>
      <c r="G3611" t="str">
        <f>INDEX(Patient_data[Patient_Name],MATCH(Consolidated_sheets[[#This Row],[Patient_ID]],Patient_data[Patient_ID],0))</f>
        <v>Katelyn Villa</v>
      </c>
      <c r="H3611">
        <f>INDEX(Patient_data[Age],MATCH(Consolidated_sheets[[#This Row],[Patient_ID]],Patient_data[Patient_ID],0))</f>
        <v>47</v>
      </c>
      <c r="I3611" t="str">
        <f>INDEX(Patient_data[Gender],MATCH(Consolidated_sheets[[#This Row],[Patient_ID]],Patient_data[Patient_ID],0))</f>
        <v>Female</v>
      </c>
      <c r="J3611" t="str">
        <f>INDEX(Location_data[Location],MATCH(Consolidated_sheets[[#This Row],[Patient_ID]],Location_data[Patient_ID],0))</f>
        <v>Chicago</v>
      </c>
      <c r="K3611" t="str">
        <f>INDEX(Insurance_data[Insurance_Type],MATCH(Consolidated_sheets[[#This Row],[Patient_ID]],Insurance_data[Patient_ID],0))</f>
        <v>None</v>
      </c>
      <c r="L3611" s="6">
        <f>INDEX(Insurance_data[Insurance_Amount],MATCH(Consolidated_sheets[[#This Row],[Patient_ID]],Insurance_data[Patient_ID],0))</f>
        <v>4361.2700000000004</v>
      </c>
    </row>
    <row r="3612" spans="1:12" x14ac:dyDescent="0.3">
      <c r="A3612" t="s">
        <v>2010</v>
      </c>
      <c r="B3612" t="s">
        <v>5952</v>
      </c>
      <c r="C3612" s="6">
        <v>1234.99</v>
      </c>
      <c r="D3612" s="1">
        <v>44407.313044720671</v>
      </c>
      <c r="E3612" s="1" t="str">
        <f>TEXT(Consolidated_sheets[[#This Row],[Date]],"yyyy")</f>
        <v>2021</v>
      </c>
      <c r="F3612" s="1" t="str">
        <f>TEXT(Consolidated_sheets[[#This Row],[Date]],"mmmm")</f>
        <v>July</v>
      </c>
      <c r="G3612" t="str">
        <f>INDEX(Patient_data[Patient_Name],MATCH(Consolidated_sheets[[#This Row],[Patient_ID]],Patient_data[Patient_ID],0))</f>
        <v>Kenneth Adkins</v>
      </c>
      <c r="H3612">
        <f>INDEX(Patient_data[Age],MATCH(Consolidated_sheets[[#This Row],[Patient_ID]],Patient_data[Patient_ID],0))</f>
        <v>88</v>
      </c>
      <c r="I3612" t="str">
        <f>INDEX(Patient_data[Gender],MATCH(Consolidated_sheets[[#This Row],[Patient_ID]],Patient_data[Patient_ID],0))</f>
        <v>Male</v>
      </c>
      <c r="J3612" t="str">
        <f>INDEX(Location_data[Location],MATCH(Consolidated_sheets[[#This Row],[Patient_ID]],Location_data[Patient_ID],0))</f>
        <v>Chicago</v>
      </c>
      <c r="K3612" t="str">
        <f>INDEX(Insurance_data[Insurance_Type],MATCH(Consolidated_sheets[[#This Row],[Patient_ID]],Insurance_data[Patient_ID],0))</f>
        <v>Private</v>
      </c>
      <c r="L3612" s="6">
        <f>INDEX(Insurance_data[Insurance_Amount],MATCH(Consolidated_sheets[[#This Row],[Patient_ID]],Insurance_data[Patient_ID],0))</f>
        <v>5031.42</v>
      </c>
    </row>
    <row r="3613" spans="1:12" x14ac:dyDescent="0.3">
      <c r="A3613" t="s">
        <v>2598</v>
      </c>
      <c r="B3613" t="s">
        <v>5953</v>
      </c>
      <c r="C3613" s="6">
        <v>3256.94</v>
      </c>
      <c r="D3613" s="1">
        <v>44407.573796256598</v>
      </c>
      <c r="E3613" s="1" t="str">
        <f>TEXT(Consolidated_sheets[[#This Row],[Date]],"yyyy")</f>
        <v>2021</v>
      </c>
      <c r="F3613" s="1" t="str">
        <f>TEXT(Consolidated_sheets[[#This Row],[Date]],"mmmm")</f>
        <v>July</v>
      </c>
      <c r="G3613" t="str">
        <f>INDEX(Patient_data[Patient_Name],MATCH(Consolidated_sheets[[#This Row],[Patient_ID]],Patient_data[Patient_ID],0))</f>
        <v>Anthony Gray</v>
      </c>
      <c r="H3613">
        <f>INDEX(Patient_data[Age],MATCH(Consolidated_sheets[[#This Row],[Patient_ID]],Patient_data[Patient_ID],0))</f>
        <v>33</v>
      </c>
      <c r="I3613" t="str">
        <f>INDEX(Patient_data[Gender],MATCH(Consolidated_sheets[[#This Row],[Patient_ID]],Patient_data[Patient_ID],0))</f>
        <v>Female</v>
      </c>
      <c r="J3613" t="str">
        <f>INDEX(Location_data[Location],MATCH(Consolidated_sheets[[#This Row],[Patient_ID]],Location_data[Patient_ID],0))</f>
        <v>New York</v>
      </c>
      <c r="K3613" t="str">
        <f>INDEX(Insurance_data[Insurance_Type],MATCH(Consolidated_sheets[[#This Row],[Patient_ID]],Insurance_data[Patient_ID],0))</f>
        <v>None</v>
      </c>
      <c r="L3613" s="6">
        <f>INDEX(Insurance_data[Insurance_Amount],MATCH(Consolidated_sheets[[#This Row],[Patient_ID]],Insurance_data[Patient_ID],0))</f>
        <v>635.83000000000004</v>
      </c>
    </row>
    <row r="3614" spans="1:12" x14ac:dyDescent="0.3">
      <c r="A3614" t="s">
        <v>1775</v>
      </c>
      <c r="B3614" t="s">
        <v>5955</v>
      </c>
      <c r="C3614" s="6">
        <v>2116.11</v>
      </c>
      <c r="D3614" s="1">
        <v>44407.834547792532</v>
      </c>
      <c r="E3614" s="1" t="str">
        <f>TEXT(Consolidated_sheets[[#This Row],[Date]],"yyyy")</f>
        <v>2021</v>
      </c>
      <c r="F3614" s="1" t="str">
        <f>TEXT(Consolidated_sheets[[#This Row],[Date]],"mmmm")</f>
        <v>July</v>
      </c>
      <c r="G3614" t="str">
        <f>INDEX(Patient_data[Patient_Name],MATCH(Consolidated_sheets[[#This Row],[Patient_ID]],Patient_data[Patient_ID],0))</f>
        <v>Jennifer Carroll</v>
      </c>
      <c r="H3614">
        <f>INDEX(Patient_data[Age],MATCH(Consolidated_sheets[[#This Row],[Patient_ID]],Patient_data[Patient_ID],0))</f>
        <v>63</v>
      </c>
      <c r="I3614" t="str">
        <f>INDEX(Patient_data[Gender],MATCH(Consolidated_sheets[[#This Row],[Patient_ID]],Patient_data[Patient_ID],0))</f>
        <v>Female</v>
      </c>
      <c r="J3614" t="str">
        <f>INDEX(Location_data[Location],MATCH(Consolidated_sheets[[#This Row],[Patient_ID]],Location_data[Patient_ID],0))</f>
        <v>Chicago</v>
      </c>
      <c r="K3614" t="str">
        <f>INDEX(Insurance_data[Insurance_Type],MATCH(Consolidated_sheets[[#This Row],[Patient_ID]],Insurance_data[Patient_ID],0))</f>
        <v>None</v>
      </c>
      <c r="L3614" s="6">
        <f>INDEX(Insurance_data[Insurance_Amount],MATCH(Consolidated_sheets[[#This Row],[Patient_ID]],Insurance_data[Patient_ID],0))</f>
        <v>8433.93</v>
      </c>
    </row>
    <row r="3615" spans="1:12" x14ac:dyDescent="0.3">
      <c r="A3615" t="s">
        <v>347</v>
      </c>
      <c r="B3615" t="s">
        <v>5952</v>
      </c>
      <c r="C3615" s="6">
        <v>1957.79</v>
      </c>
      <c r="D3615" s="1">
        <v>44408.095299328474</v>
      </c>
      <c r="E3615" s="1" t="str">
        <f>TEXT(Consolidated_sheets[[#This Row],[Date]],"yyyy")</f>
        <v>2021</v>
      </c>
      <c r="F3615" s="1" t="str">
        <f>TEXT(Consolidated_sheets[[#This Row],[Date]],"mmmm")</f>
        <v>July</v>
      </c>
      <c r="G3615" t="str">
        <f>INDEX(Patient_data[Patient_Name],MATCH(Consolidated_sheets[[#This Row],[Patient_ID]],Patient_data[Patient_ID],0))</f>
        <v>Gina Reese</v>
      </c>
      <c r="H3615">
        <f>INDEX(Patient_data[Age],MATCH(Consolidated_sheets[[#This Row],[Patient_ID]],Patient_data[Patient_ID],0))</f>
        <v>86</v>
      </c>
      <c r="I3615" t="str">
        <f>INDEX(Patient_data[Gender],MATCH(Consolidated_sheets[[#This Row],[Patient_ID]],Patient_data[Patient_ID],0))</f>
        <v>Male</v>
      </c>
      <c r="J3615" t="str">
        <f>INDEX(Location_data[Location],MATCH(Consolidated_sheets[[#This Row],[Patient_ID]],Location_data[Patient_ID],0))</f>
        <v>Los Angeles</v>
      </c>
      <c r="K3615" t="str">
        <f>INDEX(Insurance_data[Insurance_Type],MATCH(Consolidated_sheets[[#This Row],[Patient_ID]],Insurance_data[Patient_ID],0))</f>
        <v>None</v>
      </c>
      <c r="L3615" s="6">
        <f>INDEX(Insurance_data[Insurance_Amount],MATCH(Consolidated_sheets[[#This Row],[Patient_ID]],Insurance_data[Patient_ID],0))</f>
        <v>819.99</v>
      </c>
    </row>
    <row r="3616" spans="1:12" x14ac:dyDescent="0.3">
      <c r="A3616" t="s">
        <v>900</v>
      </c>
      <c r="B3616" t="s">
        <v>5952</v>
      </c>
      <c r="C3616" s="6">
        <v>2436.64</v>
      </c>
      <c r="D3616" s="1">
        <v>44408.3560508644</v>
      </c>
      <c r="E3616" s="1" t="str">
        <f>TEXT(Consolidated_sheets[[#This Row],[Date]],"yyyy")</f>
        <v>2021</v>
      </c>
      <c r="F3616" s="1" t="str">
        <f>TEXT(Consolidated_sheets[[#This Row],[Date]],"mmmm")</f>
        <v>July</v>
      </c>
      <c r="G3616" t="str">
        <f>INDEX(Patient_data[Patient_Name],MATCH(Consolidated_sheets[[#This Row],[Patient_ID]],Patient_data[Patient_ID],0))</f>
        <v>Jasmine White</v>
      </c>
      <c r="H3616">
        <f>INDEX(Patient_data[Age],MATCH(Consolidated_sheets[[#This Row],[Patient_ID]],Patient_data[Patient_ID],0))</f>
        <v>34</v>
      </c>
      <c r="I3616" t="str">
        <f>INDEX(Patient_data[Gender],MATCH(Consolidated_sheets[[#This Row],[Patient_ID]],Patient_data[Patient_ID],0))</f>
        <v>Female</v>
      </c>
      <c r="J3616" t="str">
        <f>INDEX(Location_data[Location],MATCH(Consolidated_sheets[[#This Row],[Patient_ID]],Location_data[Patient_ID],0))</f>
        <v>Houston</v>
      </c>
      <c r="K3616" t="str">
        <f>INDEX(Insurance_data[Insurance_Type],MATCH(Consolidated_sheets[[#This Row],[Patient_ID]],Insurance_data[Patient_ID],0))</f>
        <v>Private</v>
      </c>
      <c r="L3616" s="6">
        <f>INDEX(Insurance_data[Insurance_Amount],MATCH(Consolidated_sheets[[#This Row],[Patient_ID]],Insurance_data[Patient_ID],0))</f>
        <v>2764.22</v>
      </c>
    </row>
    <row r="3617" spans="1:12" x14ac:dyDescent="0.3">
      <c r="A3617" t="s">
        <v>1866</v>
      </c>
      <c r="B3617" t="s">
        <v>5952</v>
      </c>
      <c r="C3617" s="6">
        <v>249.97</v>
      </c>
      <c r="D3617" s="1">
        <v>44408.616802400327</v>
      </c>
      <c r="E3617" s="1" t="str">
        <f>TEXT(Consolidated_sheets[[#This Row],[Date]],"yyyy")</f>
        <v>2021</v>
      </c>
      <c r="F3617" s="1" t="str">
        <f>TEXT(Consolidated_sheets[[#This Row],[Date]],"mmmm")</f>
        <v>July</v>
      </c>
      <c r="G3617" t="str">
        <f>INDEX(Patient_data[Patient_Name],MATCH(Consolidated_sheets[[#This Row],[Patient_ID]],Patient_data[Patient_ID],0))</f>
        <v>Jeremy Moss</v>
      </c>
      <c r="H3617">
        <f>INDEX(Patient_data[Age],MATCH(Consolidated_sheets[[#This Row],[Patient_ID]],Patient_data[Patient_ID],0))</f>
        <v>86</v>
      </c>
      <c r="I3617" t="str">
        <f>INDEX(Patient_data[Gender],MATCH(Consolidated_sheets[[#This Row],[Patient_ID]],Patient_data[Patient_ID],0))</f>
        <v>Male</v>
      </c>
      <c r="J3617" t="str">
        <f>INDEX(Location_data[Location],MATCH(Consolidated_sheets[[#This Row],[Patient_ID]],Location_data[Patient_ID],0))</f>
        <v>Houston</v>
      </c>
      <c r="K3617" t="str">
        <f>INDEX(Insurance_data[Insurance_Type],MATCH(Consolidated_sheets[[#This Row],[Patient_ID]],Insurance_data[Patient_ID],0))</f>
        <v>Private</v>
      </c>
      <c r="L3617" s="6">
        <f>INDEX(Insurance_data[Insurance_Amount],MATCH(Consolidated_sheets[[#This Row],[Patient_ID]],Insurance_data[Patient_ID],0))</f>
        <v>4592.8999999999996</v>
      </c>
    </row>
    <row r="3618" spans="1:12" x14ac:dyDescent="0.3">
      <c r="A3618" t="s">
        <v>2230</v>
      </c>
      <c r="B3618" t="s">
        <v>5955</v>
      </c>
      <c r="C3618" s="6">
        <v>2426.33</v>
      </c>
      <c r="D3618" s="1">
        <v>44408.877553936283</v>
      </c>
      <c r="E3618" s="1" t="str">
        <f>TEXT(Consolidated_sheets[[#This Row],[Date]],"yyyy")</f>
        <v>2021</v>
      </c>
      <c r="F3618" s="1" t="str">
        <f>TEXT(Consolidated_sheets[[#This Row],[Date]],"mmmm")</f>
        <v>July</v>
      </c>
      <c r="G3618" t="str">
        <f>INDEX(Patient_data[Patient_Name],MATCH(Consolidated_sheets[[#This Row],[Patient_ID]],Patient_data[Patient_ID],0))</f>
        <v>Jason Barrett</v>
      </c>
      <c r="H3618">
        <f>INDEX(Patient_data[Age],MATCH(Consolidated_sheets[[#This Row],[Patient_ID]],Patient_data[Patient_ID],0))</f>
        <v>70</v>
      </c>
      <c r="I3618" t="str">
        <f>INDEX(Patient_data[Gender],MATCH(Consolidated_sheets[[#This Row],[Patient_ID]],Patient_data[Patient_ID],0))</f>
        <v>Female</v>
      </c>
      <c r="J3618" t="str">
        <f>INDEX(Location_data[Location],MATCH(Consolidated_sheets[[#This Row],[Patient_ID]],Location_data[Patient_ID],0))</f>
        <v>Chicago</v>
      </c>
      <c r="K3618" t="str">
        <f>INDEX(Insurance_data[Insurance_Type],MATCH(Consolidated_sheets[[#This Row],[Patient_ID]],Insurance_data[Patient_ID],0))</f>
        <v>Public</v>
      </c>
      <c r="L3618" s="6">
        <f>INDEX(Insurance_data[Insurance_Amount],MATCH(Consolidated_sheets[[#This Row],[Patient_ID]],Insurance_data[Patient_ID],0))</f>
        <v>6692.3</v>
      </c>
    </row>
    <row r="3619" spans="1:12" x14ac:dyDescent="0.3">
      <c r="A3619" t="s">
        <v>2089</v>
      </c>
      <c r="B3619" t="s">
        <v>5955</v>
      </c>
      <c r="C3619" s="6">
        <v>2970.81</v>
      </c>
      <c r="D3619" s="1">
        <v>44409.138305472203</v>
      </c>
      <c r="E3619" s="1" t="str">
        <f>TEXT(Consolidated_sheets[[#This Row],[Date]],"yyyy")</f>
        <v>2021</v>
      </c>
      <c r="F3619" s="1" t="str">
        <f>TEXT(Consolidated_sheets[[#This Row],[Date]],"mmmm")</f>
        <v>August</v>
      </c>
      <c r="G3619" t="str">
        <f>INDEX(Patient_data[Patient_Name],MATCH(Consolidated_sheets[[#This Row],[Patient_ID]],Patient_data[Patient_ID],0))</f>
        <v>Steven Olson</v>
      </c>
      <c r="H3619">
        <f>INDEX(Patient_data[Age],MATCH(Consolidated_sheets[[#This Row],[Patient_ID]],Patient_data[Patient_ID],0))</f>
        <v>49</v>
      </c>
      <c r="I3619" t="str">
        <f>INDEX(Patient_data[Gender],MATCH(Consolidated_sheets[[#This Row],[Patient_ID]],Patient_data[Patient_ID],0))</f>
        <v>Female</v>
      </c>
      <c r="J3619" t="str">
        <f>INDEX(Location_data[Location],MATCH(Consolidated_sheets[[#This Row],[Patient_ID]],Location_data[Patient_ID],0))</f>
        <v>New York</v>
      </c>
      <c r="K3619" t="str">
        <f>INDEX(Insurance_data[Insurance_Type],MATCH(Consolidated_sheets[[#This Row],[Patient_ID]],Insurance_data[Patient_ID],0))</f>
        <v>Public</v>
      </c>
      <c r="L3619" s="6">
        <f>INDEX(Insurance_data[Insurance_Amount],MATCH(Consolidated_sheets[[#This Row],[Patient_ID]],Insurance_data[Patient_ID],0))</f>
        <v>4043.11</v>
      </c>
    </row>
    <row r="3620" spans="1:12" x14ac:dyDescent="0.3">
      <c r="A3620" t="s">
        <v>2678</v>
      </c>
      <c r="B3620" t="s">
        <v>5952</v>
      </c>
      <c r="C3620" s="6">
        <v>2609.8000000000002</v>
      </c>
      <c r="D3620" s="1">
        <v>44409.399057008137</v>
      </c>
      <c r="E3620" s="1" t="str">
        <f>TEXT(Consolidated_sheets[[#This Row],[Date]],"yyyy")</f>
        <v>2021</v>
      </c>
      <c r="F3620" s="1" t="str">
        <f>TEXT(Consolidated_sheets[[#This Row],[Date]],"mmmm")</f>
        <v>August</v>
      </c>
      <c r="G3620" t="str">
        <f>INDEX(Patient_data[Patient_Name],MATCH(Consolidated_sheets[[#This Row],[Patient_ID]],Patient_data[Patient_ID],0))</f>
        <v>Alexandra Weber</v>
      </c>
      <c r="H3620">
        <f>INDEX(Patient_data[Age],MATCH(Consolidated_sheets[[#This Row],[Patient_ID]],Patient_data[Patient_ID],0))</f>
        <v>56</v>
      </c>
      <c r="I3620" t="str">
        <f>INDEX(Patient_data[Gender],MATCH(Consolidated_sheets[[#This Row],[Patient_ID]],Patient_data[Patient_ID],0))</f>
        <v>Female</v>
      </c>
      <c r="J3620" t="str">
        <f>INDEX(Location_data[Location],MATCH(Consolidated_sheets[[#This Row],[Patient_ID]],Location_data[Patient_ID],0))</f>
        <v>New York</v>
      </c>
      <c r="K3620" t="str">
        <f>INDEX(Insurance_data[Insurance_Type],MATCH(Consolidated_sheets[[#This Row],[Patient_ID]],Insurance_data[Patient_ID],0))</f>
        <v>Public</v>
      </c>
      <c r="L3620" s="6">
        <f>INDEX(Insurance_data[Insurance_Amount],MATCH(Consolidated_sheets[[#This Row],[Patient_ID]],Insurance_data[Patient_ID],0))</f>
        <v>9805.67</v>
      </c>
    </row>
    <row r="3621" spans="1:12" x14ac:dyDescent="0.3">
      <c r="A3621" t="s">
        <v>603</v>
      </c>
      <c r="B3621" t="s">
        <v>5953</v>
      </c>
      <c r="C3621" s="6">
        <v>3084.24</v>
      </c>
      <c r="D3621" s="1">
        <v>44409.659808544071</v>
      </c>
      <c r="E3621" s="1" t="str">
        <f>TEXT(Consolidated_sheets[[#This Row],[Date]],"yyyy")</f>
        <v>2021</v>
      </c>
      <c r="F3621" s="1" t="str">
        <f>TEXT(Consolidated_sheets[[#This Row],[Date]],"mmmm")</f>
        <v>August</v>
      </c>
      <c r="G3621" t="str">
        <f>INDEX(Patient_data[Patient_Name],MATCH(Consolidated_sheets[[#This Row],[Patient_ID]],Patient_data[Patient_ID],0))</f>
        <v>Elizabeth Hamilton</v>
      </c>
      <c r="H3621">
        <f>INDEX(Patient_data[Age],MATCH(Consolidated_sheets[[#This Row],[Patient_ID]],Patient_data[Patient_ID],0))</f>
        <v>56</v>
      </c>
      <c r="I3621" t="str">
        <f>INDEX(Patient_data[Gender],MATCH(Consolidated_sheets[[#This Row],[Patient_ID]],Patient_data[Patient_ID],0))</f>
        <v>Male</v>
      </c>
      <c r="J3621" t="str">
        <f>INDEX(Location_data[Location],MATCH(Consolidated_sheets[[#This Row],[Patient_ID]],Location_data[Patient_ID],0))</f>
        <v>Los Angeles</v>
      </c>
      <c r="K3621" t="str">
        <f>INDEX(Insurance_data[Insurance_Type],MATCH(Consolidated_sheets[[#This Row],[Patient_ID]],Insurance_data[Patient_ID],0))</f>
        <v>Private</v>
      </c>
      <c r="L3621" s="6">
        <f>INDEX(Insurance_data[Insurance_Amount],MATCH(Consolidated_sheets[[#This Row],[Patient_ID]],Insurance_data[Patient_ID],0))</f>
        <v>1112.25</v>
      </c>
    </row>
    <row r="3622" spans="1:12" x14ac:dyDescent="0.3">
      <c r="A3622" t="s">
        <v>490</v>
      </c>
      <c r="B3622" t="s">
        <v>5955</v>
      </c>
      <c r="C3622" s="6">
        <v>1298.3599999999999</v>
      </c>
      <c r="D3622" s="1">
        <v>44409.920560079998</v>
      </c>
      <c r="E3622" s="1" t="str">
        <f>TEXT(Consolidated_sheets[[#This Row],[Date]],"yyyy")</f>
        <v>2021</v>
      </c>
      <c r="F3622" s="1" t="str">
        <f>TEXT(Consolidated_sheets[[#This Row],[Date]],"mmmm")</f>
        <v>August</v>
      </c>
      <c r="G3622" t="str">
        <f>INDEX(Patient_data[Patient_Name],MATCH(Consolidated_sheets[[#This Row],[Patient_ID]],Patient_data[Patient_ID],0))</f>
        <v>Arthur Fuentes</v>
      </c>
      <c r="H3622">
        <f>INDEX(Patient_data[Age],MATCH(Consolidated_sheets[[#This Row],[Patient_ID]],Patient_data[Patient_ID],0))</f>
        <v>47</v>
      </c>
      <c r="I3622" t="str">
        <f>INDEX(Patient_data[Gender],MATCH(Consolidated_sheets[[#This Row],[Patient_ID]],Patient_data[Patient_ID],0))</f>
        <v>Male</v>
      </c>
      <c r="J3622" t="str">
        <f>INDEX(Location_data[Location],MATCH(Consolidated_sheets[[#This Row],[Patient_ID]],Location_data[Patient_ID],0))</f>
        <v>Houston</v>
      </c>
      <c r="K3622" t="str">
        <f>INDEX(Insurance_data[Insurance_Type],MATCH(Consolidated_sheets[[#This Row],[Patient_ID]],Insurance_data[Patient_ID],0))</f>
        <v>Public</v>
      </c>
      <c r="L3622" s="6">
        <f>INDEX(Insurance_data[Insurance_Amount],MATCH(Consolidated_sheets[[#This Row],[Patient_ID]],Insurance_data[Patient_ID],0))</f>
        <v>991.09</v>
      </c>
    </row>
    <row r="3623" spans="1:12" x14ac:dyDescent="0.3">
      <c r="A3623" t="s">
        <v>2296</v>
      </c>
      <c r="B3623" t="s">
        <v>5952</v>
      </c>
      <c r="C3623" s="6">
        <v>326.7</v>
      </c>
      <c r="D3623" s="1">
        <v>44410.181311615939</v>
      </c>
      <c r="E3623" s="1" t="str">
        <f>TEXT(Consolidated_sheets[[#This Row],[Date]],"yyyy")</f>
        <v>2021</v>
      </c>
      <c r="F3623" s="1" t="str">
        <f>TEXT(Consolidated_sheets[[#This Row],[Date]],"mmmm")</f>
        <v>August</v>
      </c>
      <c r="G3623" t="str">
        <f>INDEX(Patient_data[Patient_Name],MATCH(Consolidated_sheets[[#This Row],[Patient_ID]],Patient_data[Patient_ID],0))</f>
        <v>Stacey Brown</v>
      </c>
      <c r="H3623">
        <f>INDEX(Patient_data[Age],MATCH(Consolidated_sheets[[#This Row],[Patient_ID]],Patient_data[Patient_ID],0))</f>
        <v>72</v>
      </c>
      <c r="I3623" t="str">
        <f>INDEX(Patient_data[Gender],MATCH(Consolidated_sheets[[#This Row],[Patient_ID]],Patient_data[Patient_ID],0))</f>
        <v>Female</v>
      </c>
      <c r="J3623" t="str">
        <f>INDEX(Location_data[Location],MATCH(Consolidated_sheets[[#This Row],[Patient_ID]],Location_data[Patient_ID],0))</f>
        <v>Los Angeles</v>
      </c>
      <c r="K3623" t="str">
        <f>INDEX(Insurance_data[Insurance_Type],MATCH(Consolidated_sheets[[#This Row],[Patient_ID]],Insurance_data[Patient_ID],0))</f>
        <v>Public</v>
      </c>
      <c r="L3623" s="6">
        <f>INDEX(Insurance_data[Insurance_Amount],MATCH(Consolidated_sheets[[#This Row],[Patient_ID]],Insurance_data[Patient_ID],0))</f>
        <v>8505.2000000000007</v>
      </c>
    </row>
    <row r="3624" spans="1:12" x14ac:dyDescent="0.3">
      <c r="A3624" t="s">
        <v>1188</v>
      </c>
      <c r="B3624" t="s">
        <v>5952</v>
      </c>
      <c r="C3624" s="6">
        <v>3907.21</v>
      </c>
      <c r="D3624" s="1">
        <v>44410.442063151873</v>
      </c>
      <c r="E3624" s="1" t="str">
        <f>TEXT(Consolidated_sheets[[#This Row],[Date]],"yyyy")</f>
        <v>2021</v>
      </c>
      <c r="F3624" s="1" t="str">
        <f>TEXT(Consolidated_sheets[[#This Row],[Date]],"mmmm")</f>
        <v>August</v>
      </c>
      <c r="G3624" t="str">
        <f>INDEX(Patient_data[Patient_Name],MATCH(Consolidated_sheets[[#This Row],[Patient_ID]],Patient_data[Patient_ID],0))</f>
        <v>Kathryn Schwartz</v>
      </c>
      <c r="H3624">
        <f>INDEX(Patient_data[Age],MATCH(Consolidated_sheets[[#This Row],[Patient_ID]],Patient_data[Patient_ID],0))</f>
        <v>55</v>
      </c>
      <c r="I3624" t="str">
        <f>INDEX(Patient_data[Gender],MATCH(Consolidated_sheets[[#This Row],[Patient_ID]],Patient_data[Patient_ID],0))</f>
        <v>Male</v>
      </c>
      <c r="J3624" t="str">
        <f>INDEX(Location_data[Location],MATCH(Consolidated_sheets[[#This Row],[Patient_ID]],Location_data[Patient_ID],0))</f>
        <v>Houston</v>
      </c>
      <c r="K3624" t="str">
        <f>INDEX(Insurance_data[Insurance_Type],MATCH(Consolidated_sheets[[#This Row],[Patient_ID]],Insurance_data[Patient_ID],0))</f>
        <v>Private</v>
      </c>
      <c r="L3624" s="6">
        <f>INDEX(Insurance_data[Insurance_Amount],MATCH(Consolidated_sheets[[#This Row],[Patient_ID]],Insurance_data[Patient_ID],0))</f>
        <v>9954.98</v>
      </c>
    </row>
    <row r="3625" spans="1:12" x14ac:dyDescent="0.3">
      <c r="A3625" t="s">
        <v>2629</v>
      </c>
      <c r="B3625" t="s">
        <v>5954</v>
      </c>
      <c r="C3625" s="6">
        <v>3825.26</v>
      </c>
      <c r="D3625" s="1">
        <v>44410.702814687807</v>
      </c>
      <c r="E3625" s="1" t="str">
        <f>TEXT(Consolidated_sheets[[#This Row],[Date]],"yyyy")</f>
        <v>2021</v>
      </c>
      <c r="F3625" s="1" t="str">
        <f>TEXT(Consolidated_sheets[[#This Row],[Date]],"mmmm")</f>
        <v>August</v>
      </c>
      <c r="G3625" t="str">
        <f>INDEX(Patient_data[Patient_Name],MATCH(Consolidated_sheets[[#This Row],[Patient_ID]],Patient_data[Patient_ID],0))</f>
        <v>Justin Henry</v>
      </c>
      <c r="H3625">
        <f>INDEX(Patient_data[Age],MATCH(Consolidated_sheets[[#This Row],[Patient_ID]],Patient_data[Patient_ID],0))</f>
        <v>39</v>
      </c>
      <c r="I3625" t="str">
        <f>INDEX(Patient_data[Gender],MATCH(Consolidated_sheets[[#This Row],[Patient_ID]],Patient_data[Patient_ID],0))</f>
        <v>Female</v>
      </c>
      <c r="J3625" t="str">
        <f>INDEX(Location_data[Location],MATCH(Consolidated_sheets[[#This Row],[Patient_ID]],Location_data[Patient_ID],0))</f>
        <v>Chicago</v>
      </c>
      <c r="K3625" t="str">
        <f>INDEX(Insurance_data[Insurance_Type],MATCH(Consolidated_sheets[[#This Row],[Patient_ID]],Insurance_data[Patient_ID],0))</f>
        <v>Public</v>
      </c>
      <c r="L3625" s="6">
        <f>INDEX(Insurance_data[Insurance_Amount],MATCH(Consolidated_sheets[[#This Row],[Patient_ID]],Insurance_data[Patient_ID],0))</f>
        <v>4756.8900000000003</v>
      </c>
    </row>
    <row r="3626" spans="1:12" x14ac:dyDescent="0.3">
      <c r="A3626" t="s">
        <v>1090</v>
      </c>
      <c r="B3626" t="s">
        <v>5952</v>
      </c>
      <c r="C3626" s="6">
        <v>1615.98</v>
      </c>
      <c r="D3626" s="1">
        <v>44410.963566223742</v>
      </c>
      <c r="E3626" s="1" t="str">
        <f>TEXT(Consolidated_sheets[[#This Row],[Date]],"yyyy")</f>
        <v>2021</v>
      </c>
      <c r="F3626" s="1" t="str">
        <f>TEXT(Consolidated_sheets[[#This Row],[Date]],"mmmm")</f>
        <v>August</v>
      </c>
      <c r="G3626" t="str">
        <f>INDEX(Patient_data[Patient_Name],MATCH(Consolidated_sheets[[#This Row],[Patient_ID]],Patient_data[Patient_ID],0))</f>
        <v>Kevin Ellis</v>
      </c>
      <c r="H3626">
        <f>INDEX(Patient_data[Age],MATCH(Consolidated_sheets[[#This Row],[Patient_ID]],Patient_data[Patient_ID],0))</f>
        <v>83</v>
      </c>
      <c r="I3626" t="str">
        <f>INDEX(Patient_data[Gender],MATCH(Consolidated_sheets[[#This Row],[Patient_ID]],Patient_data[Patient_ID],0))</f>
        <v>Female</v>
      </c>
      <c r="J3626" t="str">
        <f>INDEX(Location_data[Location],MATCH(Consolidated_sheets[[#This Row],[Patient_ID]],Location_data[Patient_ID],0))</f>
        <v>Phoenix</v>
      </c>
      <c r="K3626" t="str">
        <f>INDEX(Insurance_data[Insurance_Type],MATCH(Consolidated_sheets[[#This Row],[Patient_ID]],Insurance_data[Patient_ID],0))</f>
        <v>Private</v>
      </c>
      <c r="L3626" s="6">
        <f>INDEX(Insurance_data[Insurance_Amount],MATCH(Consolidated_sheets[[#This Row],[Patient_ID]],Insurance_data[Patient_ID],0))</f>
        <v>6992.13</v>
      </c>
    </row>
    <row r="3627" spans="1:12" x14ac:dyDescent="0.3">
      <c r="A3627" t="s">
        <v>74</v>
      </c>
      <c r="B3627" t="s">
        <v>5952</v>
      </c>
      <c r="C3627" s="6">
        <v>892.85</v>
      </c>
      <c r="D3627" s="1">
        <v>44411.224317759683</v>
      </c>
      <c r="E3627" s="1" t="str">
        <f>TEXT(Consolidated_sheets[[#This Row],[Date]],"yyyy")</f>
        <v>2021</v>
      </c>
      <c r="F3627" s="1" t="str">
        <f>TEXT(Consolidated_sheets[[#This Row],[Date]],"mmmm")</f>
        <v>August</v>
      </c>
      <c r="G3627" t="str">
        <f>INDEX(Patient_data[Patient_Name],MATCH(Consolidated_sheets[[#This Row],[Patient_ID]],Patient_data[Patient_ID],0))</f>
        <v>Joanna Mosley</v>
      </c>
      <c r="H3627">
        <f>INDEX(Patient_data[Age],MATCH(Consolidated_sheets[[#This Row],[Patient_ID]],Patient_data[Patient_ID],0))</f>
        <v>80</v>
      </c>
      <c r="I3627" t="str">
        <f>INDEX(Patient_data[Gender],MATCH(Consolidated_sheets[[#This Row],[Patient_ID]],Patient_data[Patient_ID],0))</f>
        <v>Female</v>
      </c>
      <c r="J3627" t="str">
        <f>INDEX(Location_data[Location],MATCH(Consolidated_sheets[[#This Row],[Patient_ID]],Location_data[Patient_ID],0))</f>
        <v>Houston</v>
      </c>
      <c r="K3627" t="str">
        <f>INDEX(Insurance_data[Insurance_Type],MATCH(Consolidated_sheets[[#This Row],[Patient_ID]],Insurance_data[Patient_ID],0))</f>
        <v>None</v>
      </c>
      <c r="L3627" s="6">
        <f>INDEX(Insurance_data[Insurance_Amount],MATCH(Consolidated_sheets[[#This Row],[Patient_ID]],Insurance_data[Patient_ID],0))</f>
        <v>5092.8900000000003</v>
      </c>
    </row>
    <row r="3628" spans="1:12" x14ac:dyDescent="0.3">
      <c r="A3628" t="s">
        <v>1083</v>
      </c>
      <c r="B3628" t="s">
        <v>5953</v>
      </c>
      <c r="C3628" s="6">
        <v>4927.18</v>
      </c>
      <c r="D3628" s="1">
        <v>44411.485069295617</v>
      </c>
      <c r="E3628" s="1" t="str">
        <f>TEXT(Consolidated_sheets[[#This Row],[Date]],"yyyy")</f>
        <v>2021</v>
      </c>
      <c r="F3628" s="1" t="str">
        <f>TEXT(Consolidated_sheets[[#This Row],[Date]],"mmmm")</f>
        <v>August</v>
      </c>
      <c r="G3628" t="str">
        <f>INDEX(Patient_data[Patient_Name],MATCH(Consolidated_sheets[[#This Row],[Patient_ID]],Patient_data[Patient_ID],0))</f>
        <v>Jessica Lopez</v>
      </c>
      <c r="H3628">
        <f>INDEX(Patient_data[Age],MATCH(Consolidated_sheets[[#This Row],[Patient_ID]],Patient_data[Patient_ID],0))</f>
        <v>89</v>
      </c>
      <c r="I3628" t="str">
        <f>INDEX(Patient_data[Gender],MATCH(Consolidated_sheets[[#This Row],[Patient_ID]],Patient_data[Patient_ID],0))</f>
        <v>Male</v>
      </c>
      <c r="J3628" t="str">
        <f>INDEX(Location_data[Location],MATCH(Consolidated_sheets[[#This Row],[Patient_ID]],Location_data[Patient_ID],0))</f>
        <v>Phoenix</v>
      </c>
      <c r="K3628" t="str">
        <f>INDEX(Insurance_data[Insurance_Type],MATCH(Consolidated_sheets[[#This Row],[Patient_ID]],Insurance_data[Patient_ID],0))</f>
        <v>None</v>
      </c>
      <c r="L3628" s="6">
        <f>INDEX(Insurance_data[Insurance_Amount],MATCH(Consolidated_sheets[[#This Row],[Patient_ID]],Insurance_data[Patient_ID],0))</f>
        <v>3728.6</v>
      </c>
    </row>
    <row r="3629" spans="1:12" x14ac:dyDescent="0.3">
      <c r="A3629" t="s">
        <v>2981</v>
      </c>
      <c r="B3629" t="s">
        <v>5954</v>
      </c>
      <c r="C3629" s="6">
        <v>2495.1999999999998</v>
      </c>
      <c r="D3629" s="1">
        <v>44411.745820831537</v>
      </c>
      <c r="E3629" s="1" t="str">
        <f>TEXT(Consolidated_sheets[[#This Row],[Date]],"yyyy")</f>
        <v>2021</v>
      </c>
      <c r="F3629" s="1" t="str">
        <f>TEXT(Consolidated_sheets[[#This Row],[Date]],"mmmm")</f>
        <v>August</v>
      </c>
      <c r="G3629" t="str">
        <f>INDEX(Patient_data[Patient_Name],MATCH(Consolidated_sheets[[#This Row],[Patient_ID]],Patient_data[Patient_ID],0))</f>
        <v>Curtis Thompson</v>
      </c>
      <c r="H3629">
        <f>INDEX(Patient_data[Age],MATCH(Consolidated_sheets[[#This Row],[Patient_ID]],Patient_data[Patient_ID],0))</f>
        <v>76</v>
      </c>
      <c r="I3629" t="str">
        <f>INDEX(Patient_data[Gender],MATCH(Consolidated_sheets[[#This Row],[Patient_ID]],Patient_data[Patient_ID],0))</f>
        <v>Male</v>
      </c>
      <c r="J3629" t="str">
        <f>INDEX(Location_data[Location],MATCH(Consolidated_sheets[[#This Row],[Patient_ID]],Location_data[Patient_ID],0))</f>
        <v>Houston</v>
      </c>
      <c r="K3629" t="str">
        <f>INDEX(Insurance_data[Insurance_Type],MATCH(Consolidated_sheets[[#This Row],[Patient_ID]],Insurance_data[Patient_ID],0))</f>
        <v>Public</v>
      </c>
      <c r="L3629" s="6">
        <f>INDEX(Insurance_data[Insurance_Amount],MATCH(Consolidated_sheets[[#This Row],[Patient_ID]],Insurance_data[Patient_ID],0))</f>
        <v>814.99</v>
      </c>
    </row>
    <row r="3630" spans="1:12" x14ac:dyDescent="0.3">
      <c r="A3630" t="s">
        <v>2371</v>
      </c>
      <c r="B3630" t="s">
        <v>5953</v>
      </c>
      <c r="C3630" s="6">
        <v>824.73</v>
      </c>
      <c r="D3630" s="1">
        <v>44412.006572367478</v>
      </c>
      <c r="E3630" s="1" t="str">
        <f>TEXT(Consolidated_sheets[[#This Row],[Date]],"yyyy")</f>
        <v>2021</v>
      </c>
      <c r="F3630" s="1" t="str">
        <f>TEXT(Consolidated_sheets[[#This Row],[Date]],"mmmm")</f>
        <v>August</v>
      </c>
      <c r="G3630" t="str">
        <f>INDEX(Patient_data[Patient_Name],MATCH(Consolidated_sheets[[#This Row],[Patient_ID]],Patient_data[Patient_ID],0))</f>
        <v>Steven Gordon</v>
      </c>
      <c r="H3630">
        <f>INDEX(Patient_data[Age],MATCH(Consolidated_sheets[[#This Row],[Patient_ID]],Patient_data[Patient_ID],0))</f>
        <v>31</v>
      </c>
      <c r="I3630" t="str">
        <f>INDEX(Patient_data[Gender],MATCH(Consolidated_sheets[[#This Row],[Patient_ID]],Patient_data[Patient_ID],0))</f>
        <v>Female</v>
      </c>
      <c r="J3630" t="str">
        <f>INDEX(Location_data[Location],MATCH(Consolidated_sheets[[#This Row],[Patient_ID]],Location_data[Patient_ID],0))</f>
        <v>Phoenix</v>
      </c>
      <c r="K3630" t="str">
        <f>INDEX(Insurance_data[Insurance_Type],MATCH(Consolidated_sheets[[#This Row],[Patient_ID]],Insurance_data[Patient_ID],0))</f>
        <v>None</v>
      </c>
      <c r="L3630" s="6">
        <f>INDEX(Insurance_data[Insurance_Amount],MATCH(Consolidated_sheets[[#This Row],[Patient_ID]],Insurance_data[Patient_ID],0))</f>
        <v>6128.78</v>
      </c>
    </row>
    <row r="3631" spans="1:12" x14ac:dyDescent="0.3">
      <c r="A3631" t="s">
        <v>2123</v>
      </c>
      <c r="B3631" t="s">
        <v>5953</v>
      </c>
      <c r="C3631" s="6">
        <v>2797.59</v>
      </c>
      <c r="D3631" s="1">
        <v>44412.267323903412</v>
      </c>
      <c r="E3631" s="1" t="str">
        <f>TEXT(Consolidated_sheets[[#This Row],[Date]],"yyyy")</f>
        <v>2021</v>
      </c>
      <c r="F3631" s="1" t="str">
        <f>TEXT(Consolidated_sheets[[#This Row],[Date]],"mmmm")</f>
        <v>August</v>
      </c>
      <c r="G3631" t="str">
        <f>INDEX(Patient_data[Patient_Name],MATCH(Consolidated_sheets[[#This Row],[Patient_ID]],Patient_data[Patient_ID],0))</f>
        <v>Heather Edwards</v>
      </c>
      <c r="H3631">
        <f>INDEX(Patient_data[Age],MATCH(Consolidated_sheets[[#This Row],[Patient_ID]],Patient_data[Patient_ID],0))</f>
        <v>31</v>
      </c>
      <c r="I3631" t="str">
        <f>INDEX(Patient_data[Gender],MATCH(Consolidated_sheets[[#This Row],[Patient_ID]],Patient_data[Patient_ID],0))</f>
        <v>Female</v>
      </c>
      <c r="J3631" t="str">
        <f>INDEX(Location_data[Location],MATCH(Consolidated_sheets[[#This Row],[Patient_ID]],Location_data[Patient_ID],0))</f>
        <v>Phoenix</v>
      </c>
      <c r="K3631" t="str">
        <f>INDEX(Insurance_data[Insurance_Type],MATCH(Consolidated_sheets[[#This Row],[Patient_ID]],Insurance_data[Patient_ID],0))</f>
        <v>Public</v>
      </c>
      <c r="L3631" s="6">
        <f>INDEX(Insurance_data[Insurance_Amount],MATCH(Consolidated_sheets[[#This Row],[Patient_ID]],Insurance_data[Patient_ID],0))</f>
        <v>3618.91</v>
      </c>
    </row>
    <row r="3632" spans="1:12" x14ac:dyDescent="0.3">
      <c r="A3632" t="s">
        <v>2534</v>
      </c>
      <c r="B3632" t="s">
        <v>5954</v>
      </c>
      <c r="C3632" s="6">
        <v>4875.18</v>
      </c>
      <c r="D3632" s="1">
        <v>44412.528075439339</v>
      </c>
      <c r="E3632" s="1" t="str">
        <f>TEXT(Consolidated_sheets[[#This Row],[Date]],"yyyy")</f>
        <v>2021</v>
      </c>
      <c r="F3632" s="1" t="str">
        <f>TEXT(Consolidated_sheets[[#This Row],[Date]],"mmmm")</f>
        <v>August</v>
      </c>
      <c r="G3632" t="str">
        <f>INDEX(Patient_data[Patient_Name],MATCH(Consolidated_sheets[[#This Row],[Patient_ID]],Patient_data[Patient_ID],0))</f>
        <v>Marissa Hoffman</v>
      </c>
      <c r="H3632">
        <f>INDEX(Patient_data[Age],MATCH(Consolidated_sheets[[#This Row],[Patient_ID]],Patient_data[Patient_ID],0))</f>
        <v>18</v>
      </c>
      <c r="I3632" t="str">
        <f>INDEX(Patient_data[Gender],MATCH(Consolidated_sheets[[#This Row],[Patient_ID]],Patient_data[Patient_ID],0))</f>
        <v>Male</v>
      </c>
      <c r="J3632" t="str">
        <f>INDEX(Location_data[Location],MATCH(Consolidated_sheets[[#This Row],[Patient_ID]],Location_data[Patient_ID],0))</f>
        <v>Los Angeles</v>
      </c>
      <c r="K3632" t="str">
        <f>INDEX(Insurance_data[Insurance_Type],MATCH(Consolidated_sheets[[#This Row],[Patient_ID]],Insurance_data[Patient_ID],0))</f>
        <v>None</v>
      </c>
      <c r="L3632" s="6">
        <f>INDEX(Insurance_data[Insurance_Amount],MATCH(Consolidated_sheets[[#This Row],[Patient_ID]],Insurance_data[Patient_ID],0))</f>
        <v>3124.56</v>
      </c>
    </row>
    <row r="3633" spans="1:12" x14ac:dyDescent="0.3">
      <c r="A3633" t="s">
        <v>17</v>
      </c>
      <c r="B3633" t="s">
        <v>5954</v>
      </c>
      <c r="C3633" s="6">
        <v>785.99</v>
      </c>
      <c r="D3633" s="1">
        <v>44412.78882697528</v>
      </c>
      <c r="E3633" s="1" t="str">
        <f>TEXT(Consolidated_sheets[[#This Row],[Date]],"yyyy")</f>
        <v>2021</v>
      </c>
      <c r="F3633" s="1" t="str">
        <f>TEXT(Consolidated_sheets[[#This Row],[Date]],"mmmm")</f>
        <v>August</v>
      </c>
      <c r="G3633" t="str">
        <f>INDEX(Patient_data[Patient_Name],MATCH(Consolidated_sheets[[#This Row],[Patient_ID]],Patient_data[Patient_ID],0))</f>
        <v>Robert Lindsey</v>
      </c>
      <c r="H3633">
        <f>INDEX(Patient_data[Age],MATCH(Consolidated_sheets[[#This Row],[Patient_ID]],Patient_data[Patient_ID],0))</f>
        <v>88</v>
      </c>
      <c r="I3633" t="str">
        <f>INDEX(Patient_data[Gender],MATCH(Consolidated_sheets[[#This Row],[Patient_ID]],Patient_data[Patient_ID],0))</f>
        <v>Female</v>
      </c>
      <c r="J3633" t="str">
        <f>INDEX(Location_data[Location],MATCH(Consolidated_sheets[[#This Row],[Patient_ID]],Location_data[Patient_ID],0))</f>
        <v>Houston</v>
      </c>
      <c r="K3633" t="str">
        <f>INDEX(Insurance_data[Insurance_Type],MATCH(Consolidated_sheets[[#This Row],[Patient_ID]],Insurance_data[Patient_ID],0))</f>
        <v>None</v>
      </c>
      <c r="L3633" s="6">
        <f>INDEX(Insurance_data[Insurance_Amount],MATCH(Consolidated_sheets[[#This Row],[Patient_ID]],Insurance_data[Patient_ID],0))</f>
        <v>7944.17</v>
      </c>
    </row>
    <row r="3634" spans="1:12" x14ac:dyDescent="0.3">
      <c r="A3634" t="s">
        <v>886</v>
      </c>
      <c r="B3634" t="s">
        <v>5953</v>
      </c>
      <c r="C3634" s="6">
        <v>1704.14</v>
      </c>
      <c r="D3634" s="1">
        <v>44413.049578511207</v>
      </c>
      <c r="E3634" s="1" t="str">
        <f>TEXT(Consolidated_sheets[[#This Row],[Date]],"yyyy")</f>
        <v>2021</v>
      </c>
      <c r="F3634" s="1" t="str">
        <f>TEXT(Consolidated_sheets[[#This Row],[Date]],"mmmm")</f>
        <v>August</v>
      </c>
      <c r="G3634" t="str">
        <f>INDEX(Patient_data[Patient_Name],MATCH(Consolidated_sheets[[#This Row],[Patient_ID]],Patient_data[Patient_ID],0))</f>
        <v>Matthew Hansen</v>
      </c>
      <c r="H3634">
        <f>INDEX(Patient_data[Age],MATCH(Consolidated_sheets[[#This Row],[Patient_ID]],Patient_data[Patient_ID],0))</f>
        <v>56</v>
      </c>
      <c r="I3634" t="str">
        <f>INDEX(Patient_data[Gender],MATCH(Consolidated_sheets[[#This Row],[Patient_ID]],Patient_data[Patient_ID],0))</f>
        <v>Female</v>
      </c>
      <c r="J3634" t="str">
        <f>INDEX(Location_data[Location],MATCH(Consolidated_sheets[[#This Row],[Patient_ID]],Location_data[Patient_ID],0))</f>
        <v>Los Angeles</v>
      </c>
      <c r="K3634" t="str">
        <f>INDEX(Insurance_data[Insurance_Type],MATCH(Consolidated_sheets[[#This Row],[Patient_ID]],Insurance_data[Patient_ID],0))</f>
        <v>Public</v>
      </c>
      <c r="L3634" s="6">
        <f>INDEX(Insurance_data[Insurance_Amount],MATCH(Consolidated_sheets[[#This Row],[Patient_ID]],Insurance_data[Patient_ID],0))</f>
        <v>797.46</v>
      </c>
    </row>
    <row r="3635" spans="1:12" x14ac:dyDescent="0.3">
      <c r="A3635" t="s">
        <v>291</v>
      </c>
      <c r="B3635" t="s">
        <v>5952</v>
      </c>
      <c r="C3635" s="6">
        <v>3380.83</v>
      </c>
      <c r="D3635" s="1">
        <v>44413.310330047141</v>
      </c>
      <c r="E3635" s="1" t="str">
        <f>TEXT(Consolidated_sheets[[#This Row],[Date]],"yyyy")</f>
        <v>2021</v>
      </c>
      <c r="F3635" s="1" t="str">
        <f>TEXT(Consolidated_sheets[[#This Row],[Date]],"mmmm")</f>
        <v>August</v>
      </c>
      <c r="G3635" t="str">
        <f>INDEX(Patient_data[Patient_Name],MATCH(Consolidated_sheets[[#This Row],[Patient_ID]],Patient_data[Patient_ID],0))</f>
        <v>Daniel Reed</v>
      </c>
      <c r="H3635">
        <f>INDEX(Patient_data[Age],MATCH(Consolidated_sheets[[#This Row],[Patient_ID]],Patient_data[Patient_ID],0))</f>
        <v>42</v>
      </c>
      <c r="I3635" t="str">
        <f>INDEX(Patient_data[Gender],MATCH(Consolidated_sheets[[#This Row],[Patient_ID]],Patient_data[Patient_ID],0))</f>
        <v>Male</v>
      </c>
      <c r="J3635" t="str">
        <f>INDEX(Location_data[Location],MATCH(Consolidated_sheets[[#This Row],[Patient_ID]],Location_data[Patient_ID],0))</f>
        <v>Houston</v>
      </c>
      <c r="K3635" t="str">
        <f>INDEX(Insurance_data[Insurance_Type],MATCH(Consolidated_sheets[[#This Row],[Patient_ID]],Insurance_data[Patient_ID],0))</f>
        <v>Private</v>
      </c>
      <c r="L3635" s="6">
        <f>INDEX(Insurance_data[Insurance_Amount],MATCH(Consolidated_sheets[[#This Row],[Patient_ID]],Insurance_data[Patient_ID],0))</f>
        <v>5267.78</v>
      </c>
    </row>
    <row r="3636" spans="1:12" x14ac:dyDescent="0.3">
      <c r="A3636" t="s">
        <v>686</v>
      </c>
      <c r="B3636" t="s">
        <v>5955</v>
      </c>
      <c r="C3636" s="6">
        <v>4951.6499999999996</v>
      </c>
      <c r="D3636" s="1">
        <v>44413.571081583083</v>
      </c>
      <c r="E3636" s="1" t="str">
        <f>TEXT(Consolidated_sheets[[#This Row],[Date]],"yyyy")</f>
        <v>2021</v>
      </c>
      <c r="F3636" s="1" t="str">
        <f>TEXT(Consolidated_sheets[[#This Row],[Date]],"mmmm")</f>
        <v>August</v>
      </c>
      <c r="G3636" t="str">
        <f>INDEX(Patient_data[Patient_Name],MATCH(Consolidated_sheets[[#This Row],[Patient_ID]],Patient_data[Patient_ID],0))</f>
        <v>Jacob Campbell</v>
      </c>
      <c r="H3636">
        <f>INDEX(Patient_data[Age],MATCH(Consolidated_sheets[[#This Row],[Patient_ID]],Patient_data[Patient_ID],0))</f>
        <v>52</v>
      </c>
      <c r="I3636" t="str">
        <f>INDEX(Patient_data[Gender],MATCH(Consolidated_sheets[[#This Row],[Patient_ID]],Patient_data[Patient_ID],0))</f>
        <v>Female</v>
      </c>
      <c r="J3636" t="str">
        <f>INDEX(Location_data[Location],MATCH(Consolidated_sheets[[#This Row],[Patient_ID]],Location_data[Patient_ID],0))</f>
        <v>Chicago</v>
      </c>
      <c r="K3636" t="str">
        <f>INDEX(Insurance_data[Insurance_Type],MATCH(Consolidated_sheets[[#This Row],[Patient_ID]],Insurance_data[Patient_ID],0))</f>
        <v>Private</v>
      </c>
      <c r="L3636" s="6">
        <f>INDEX(Insurance_data[Insurance_Amount],MATCH(Consolidated_sheets[[#This Row],[Patient_ID]],Insurance_data[Patient_ID],0))</f>
        <v>5739.3</v>
      </c>
    </row>
    <row r="3637" spans="1:12" x14ac:dyDescent="0.3">
      <c r="A3637" t="s">
        <v>2852</v>
      </c>
      <c r="B3637" t="s">
        <v>5952</v>
      </c>
      <c r="C3637" s="6">
        <v>834.01</v>
      </c>
      <c r="D3637" s="1">
        <v>44413.831833119017</v>
      </c>
      <c r="E3637" s="1" t="str">
        <f>TEXT(Consolidated_sheets[[#This Row],[Date]],"yyyy")</f>
        <v>2021</v>
      </c>
      <c r="F3637" s="1" t="str">
        <f>TEXT(Consolidated_sheets[[#This Row],[Date]],"mmmm")</f>
        <v>August</v>
      </c>
      <c r="G3637" t="str">
        <f>INDEX(Patient_data[Patient_Name],MATCH(Consolidated_sheets[[#This Row],[Patient_ID]],Patient_data[Patient_ID],0))</f>
        <v>Jacqueline Davis</v>
      </c>
      <c r="H3637">
        <f>INDEX(Patient_data[Age],MATCH(Consolidated_sheets[[#This Row],[Patient_ID]],Patient_data[Patient_ID],0))</f>
        <v>64</v>
      </c>
      <c r="I3637" t="str">
        <f>INDEX(Patient_data[Gender],MATCH(Consolidated_sheets[[#This Row],[Patient_ID]],Patient_data[Patient_ID],0))</f>
        <v>Male</v>
      </c>
      <c r="J3637" t="str">
        <f>INDEX(Location_data[Location],MATCH(Consolidated_sheets[[#This Row],[Patient_ID]],Location_data[Patient_ID],0))</f>
        <v>Chicago</v>
      </c>
      <c r="K3637" t="str">
        <f>INDEX(Insurance_data[Insurance_Type],MATCH(Consolidated_sheets[[#This Row],[Patient_ID]],Insurance_data[Patient_ID],0))</f>
        <v>Private</v>
      </c>
      <c r="L3637" s="6">
        <f>INDEX(Insurance_data[Insurance_Amount],MATCH(Consolidated_sheets[[#This Row],[Patient_ID]],Insurance_data[Patient_ID],0))</f>
        <v>9849.57</v>
      </c>
    </row>
    <row r="3638" spans="1:12" x14ac:dyDescent="0.3">
      <c r="A3638" t="s">
        <v>1257</v>
      </c>
      <c r="B3638" t="s">
        <v>5952</v>
      </c>
      <c r="C3638" s="6">
        <v>2124.2199999999998</v>
      </c>
      <c r="D3638" s="1">
        <v>44414.092584654943</v>
      </c>
      <c r="E3638" s="1" t="str">
        <f>TEXT(Consolidated_sheets[[#This Row],[Date]],"yyyy")</f>
        <v>2021</v>
      </c>
      <c r="F3638" s="1" t="str">
        <f>TEXT(Consolidated_sheets[[#This Row],[Date]],"mmmm")</f>
        <v>August</v>
      </c>
      <c r="G3638" t="str">
        <f>INDEX(Patient_data[Patient_Name],MATCH(Consolidated_sheets[[#This Row],[Patient_ID]],Patient_data[Patient_ID],0))</f>
        <v>Nicholas Curtis</v>
      </c>
      <c r="H3638">
        <f>INDEX(Patient_data[Age],MATCH(Consolidated_sheets[[#This Row],[Patient_ID]],Patient_data[Patient_ID],0))</f>
        <v>77</v>
      </c>
      <c r="I3638" t="str">
        <f>INDEX(Patient_data[Gender],MATCH(Consolidated_sheets[[#This Row],[Patient_ID]],Patient_data[Patient_ID],0))</f>
        <v>Female</v>
      </c>
      <c r="J3638" t="str">
        <f>INDEX(Location_data[Location],MATCH(Consolidated_sheets[[#This Row],[Patient_ID]],Location_data[Patient_ID],0))</f>
        <v>New York</v>
      </c>
      <c r="K3638" t="str">
        <f>INDEX(Insurance_data[Insurance_Type],MATCH(Consolidated_sheets[[#This Row],[Patient_ID]],Insurance_data[Patient_ID],0))</f>
        <v>Private</v>
      </c>
      <c r="L3638" s="6">
        <f>INDEX(Insurance_data[Insurance_Amount],MATCH(Consolidated_sheets[[#This Row],[Patient_ID]],Insurance_data[Patient_ID],0))</f>
        <v>1819.87</v>
      </c>
    </row>
    <row r="3639" spans="1:12" x14ac:dyDescent="0.3">
      <c r="A3639" t="s">
        <v>1969</v>
      </c>
      <c r="B3639" t="s">
        <v>5953</v>
      </c>
      <c r="C3639" s="6">
        <v>3992.85</v>
      </c>
      <c r="D3639" s="1">
        <v>44414.353336190878</v>
      </c>
      <c r="E3639" s="1" t="str">
        <f>TEXT(Consolidated_sheets[[#This Row],[Date]],"yyyy")</f>
        <v>2021</v>
      </c>
      <c r="F3639" s="1" t="str">
        <f>TEXT(Consolidated_sheets[[#This Row],[Date]],"mmmm")</f>
        <v>August</v>
      </c>
      <c r="G3639" t="str">
        <f>INDEX(Patient_data[Patient_Name],MATCH(Consolidated_sheets[[#This Row],[Patient_ID]],Patient_data[Patient_ID],0))</f>
        <v>Julia Rios</v>
      </c>
      <c r="H3639">
        <f>INDEX(Patient_data[Age],MATCH(Consolidated_sheets[[#This Row],[Patient_ID]],Patient_data[Patient_ID],0))</f>
        <v>58</v>
      </c>
      <c r="I3639" t="str">
        <f>INDEX(Patient_data[Gender],MATCH(Consolidated_sheets[[#This Row],[Patient_ID]],Patient_data[Patient_ID],0))</f>
        <v>Male</v>
      </c>
      <c r="J3639" t="str">
        <f>INDEX(Location_data[Location],MATCH(Consolidated_sheets[[#This Row],[Patient_ID]],Location_data[Patient_ID],0))</f>
        <v>Chicago</v>
      </c>
      <c r="K3639" t="str">
        <f>INDEX(Insurance_data[Insurance_Type],MATCH(Consolidated_sheets[[#This Row],[Patient_ID]],Insurance_data[Patient_ID],0))</f>
        <v>Private</v>
      </c>
      <c r="L3639" s="6">
        <f>INDEX(Insurance_data[Insurance_Amount],MATCH(Consolidated_sheets[[#This Row],[Patient_ID]],Insurance_data[Patient_ID],0))</f>
        <v>6611.96</v>
      </c>
    </row>
    <row r="3640" spans="1:12" x14ac:dyDescent="0.3">
      <c r="A3640" t="s">
        <v>2837</v>
      </c>
      <c r="B3640" t="s">
        <v>5955</v>
      </c>
      <c r="C3640" s="6">
        <v>3022.88</v>
      </c>
      <c r="D3640" s="1">
        <v>44414.614087726819</v>
      </c>
      <c r="E3640" s="1" t="str">
        <f>TEXT(Consolidated_sheets[[#This Row],[Date]],"yyyy")</f>
        <v>2021</v>
      </c>
      <c r="F3640" s="1" t="str">
        <f>TEXT(Consolidated_sheets[[#This Row],[Date]],"mmmm")</f>
        <v>August</v>
      </c>
      <c r="G3640" t="str">
        <f>INDEX(Patient_data[Patient_Name],MATCH(Consolidated_sheets[[#This Row],[Patient_ID]],Patient_data[Patient_ID],0))</f>
        <v>Shannon King</v>
      </c>
      <c r="H3640">
        <f>INDEX(Patient_data[Age],MATCH(Consolidated_sheets[[#This Row],[Patient_ID]],Patient_data[Patient_ID],0))</f>
        <v>61</v>
      </c>
      <c r="I3640" t="str">
        <f>INDEX(Patient_data[Gender],MATCH(Consolidated_sheets[[#This Row],[Patient_ID]],Patient_data[Patient_ID],0))</f>
        <v>Male</v>
      </c>
      <c r="J3640" t="str">
        <f>INDEX(Location_data[Location],MATCH(Consolidated_sheets[[#This Row],[Patient_ID]],Location_data[Patient_ID],0))</f>
        <v>New York</v>
      </c>
      <c r="K3640" t="str">
        <f>INDEX(Insurance_data[Insurance_Type],MATCH(Consolidated_sheets[[#This Row],[Patient_ID]],Insurance_data[Patient_ID],0))</f>
        <v>Public</v>
      </c>
      <c r="L3640" s="6">
        <f>INDEX(Insurance_data[Insurance_Amount],MATCH(Consolidated_sheets[[#This Row],[Patient_ID]],Insurance_data[Patient_ID],0))</f>
        <v>3198.77</v>
      </c>
    </row>
    <row r="3641" spans="1:12" x14ac:dyDescent="0.3">
      <c r="A3641" t="s">
        <v>749</v>
      </c>
      <c r="B3641" t="s">
        <v>5955</v>
      </c>
      <c r="C3641" s="6">
        <v>2926.56</v>
      </c>
      <c r="D3641" s="1">
        <v>44414.874839262753</v>
      </c>
      <c r="E3641" s="1" t="str">
        <f>TEXT(Consolidated_sheets[[#This Row],[Date]],"yyyy")</f>
        <v>2021</v>
      </c>
      <c r="F3641" s="1" t="str">
        <f>TEXT(Consolidated_sheets[[#This Row],[Date]],"mmmm")</f>
        <v>August</v>
      </c>
      <c r="G3641" t="str">
        <f>INDEX(Patient_data[Patient_Name],MATCH(Consolidated_sheets[[#This Row],[Patient_ID]],Patient_data[Patient_ID],0))</f>
        <v>Christopher Garrett</v>
      </c>
      <c r="H3641">
        <f>INDEX(Patient_data[Age],MATCH(Consolidated_sheets[[#This Row],[Patient_ID]],Patient_data[Patient_ID],0))</f>
        <v>19</v>
      </c>
      <c r="I3641" t="str">
        <f>INDEX(Patient_data[Gender],MATCH(Consolidated_sheets[[#This Row],[Patient_ID]],Patient_data[Patient_ID],0))</f>
        <v>Male</v>
      </c>
      <c r="J3641" t="str">
        <f>INDEX(Location_data[Location],MATCH(Consolidated_sheets[[#This Row],[Patient_ID]],Location_data[Patient_ID],0))</f>
        <v>Phoenix</v>
      </c>
      <c r="K3641" t="str">
        <f>INDEX(Insurance_data[Insurance_Type],MATCH(Consolidated_sheets[[#This Row],[Patient_ID]],Insurance_data[Patient_ID],0))</f>
        <v>Private</v>
      </c>
      <c r="L3641" s="6">
        <f>INDEX(Insurance_data[Insurance_Amount],MATCH(Consolidated_sheets[[#This Row],[Patient_ID]],Insurance_data[Patient_ID],0))</f>
        <v>8328.5400000000009</v>
      </c>
    </row>
    <row r="3642" spans="1:12" x14ac:dyDescent="0.3">
      <c r="A3642" t="s">
        <v>2407</v>
      </c>
      <c r="B3642" t="s">
        <v>5955</v>
      </c>
      <c r="C3642" s="6">
        <v>3735.17</v>
      </c>
      <c r="D3642" s="1">
        <v>44415.13559079868</v>
      </c>
      <c r="E3642" s="1" t="str">
        <f>TEXT(Consolidated_sheets[[#This Row],[Date]],"yyyy")</f>
        <v>2021</v>
      </c>
      <c r="F3642" s="1" t="str">
        <f>TEXT(Consolidated_sheets[[#This Row],[Date]],"mmmm")</f>
        <v>August</v>
      </c>
      <c r="G3642" t="str">
        <f>INDEX(Patient_data[Patient_Name],MATCH(Consolidated_sheets[[#This Row],[Patient_ID]],Patient_data[Patient_ID],0))</f>
        <v>James Morgan</v>
      </c>
      <c r="H3642">
        <f>INDEX(Patient_data[Age],MATCH(Consolidated_sheets[[#This Row],[Patient_ID]],Patient_data[Patient_ID],0))</f>
        <v>86</v>
      </c>
      <c r="I3642" t="str">
        <f>INDEX(Patient_data[Gender],MATCH(Consolidated_sheets[[#This Row],[Patient_ID]],Patient_data[Patient_ID],0))</f>
        <v>Female</v>
      </c>
      <c r="J3642" t="str">
        <f>INDEX(Location_data[Location],MATCH(Consolidated_sheets[[#This Row],[Patient_ID]],Location_data[Patient_ID],0))</f>
        <v>New York</v>
      </c>
      <c r="K3642" t="str">
        <f>INDEX(Insurance_data[Insurance_Type],MATCH(Consolidated_sheets[[#This Row],[Patient_ID]],Insurance_data[Patient_ID],0))</f>
        <v>Public</v>
      </c>
      <c r="L3642" s="6">
        <f>INDEX(Insurance_data[Insurance_Amount],MATCH(Consolidated_sheets[[#This Row],[Patient_ID]],Insurance_data[Patient_ID],0))</f>
        <v>7438.99</v>
      </c>
    </row>
    <row r="3643" spans="1:12" x14ac:dyDescent="0.3">
      <c r="A3643" t="s">
        <v>1992</v>
      </c>
      <c r="B3643" t="s">
        <v>5955</v>
      </c>
      <c r="C3643" s="6">
        <v>3698.07</v>
      </c>
      <c r="D3643" s="1">
        <v>44415.396342334621</v>
      </c>
      <c r="E3643" s="1" t="str">
        <f>TEXT(Consolidated_sheets[[#This Row],[Date]],"yyyy")</f>
        <v>2021</v>
      </c>
      <c r="F3643" s="1" t="str">
        <f>TEXT(Consolidated_sheets[[#This Row],[Date]],"mmmm")</f>
        <v>August</v>
      </c>
      <c r="G3643" t="str">
        <f>INDEX(Patient_data[Patient_Name],MATCH(Consolidated_sheets[[#This Row],[Patient_ID]],Patient_data[Patient_ID],0))</f>
        <v>Alyssa Reyes</v>
      </c>
      <c r="H3643">
        <f>INDEX(Patient_data[Age],MATCH(Consolidated_sheets[[#This Row],[Patient_ID]],Patient_data[Patient_ID],0))</f>
        <v>68</v>
      </c>
      <c r="I3643" t="str">
        <f>INDEX(Patient_data[Gender],MATCH(Consolidated_sheets[[#This Row],[Patient_ID]],Patient_data[Patient_ID],0))</f>
        <v>Female</v>
      </c>
      <c r="J3643" t="str">
        <f>INDEX(Location_data[Location],MATCH(Consolidated_sheets[[#This Row],[Patient_ID]],Location_data[Patient_ID],0))</f>
        <v>Houston</v>
      </c>
      <c r="K3643" t="str">
        <f>INDEX(Insurance_data[Insurance_Type],MATCH(Consolidated_sheets[[#This Row],[Patient_ID]],Insurance_data[Patient_ID],0))</f>
        <v>None</v>
      </c>
      <c r="L3643" s="6">
        <f>INDEX(Insurance_data[Insurance_Amount],MATCH(Consolidated_sheets[[#This Row],[Patient_ID]],Insurance_data[Patient_ID],0))</f>
        <v>3186.68</v>
      </c>
    </row>
    <row r="3644" spans="1:12" x14ac:dyDescent="0.3">
      <c r="A3644" t="s">
        <v>1875</v>
      </c>
      <c r="B3644" t="s">
        <v>5955</v>
      </c>
      <c r="C3644" s="6">
        <v>3000.22</v>
      </c>
      <c r="D3644" s="1">
        <v>44415.657093870541</v>
      </c>
      <c r="E3644" s="1" t="str">
        <f>TEXT(Consolidated_sheets[[#This Row],[Date]],"yyyy")</f>
        <v>2021</v>
      </c>
      <c r="F3644" s="1" t="str">
        <f>TEXT(Consolidated_sheets[[#This Row],[Date]],"mmmm")</f>
        <v>August</v>
      </c>
      <c r="G3644" t="str">
        <f>INDEX(Patient_data[Patient_Name],MATCH(Consolidated_sheets[[#This Row],[Patient_ID]],Patient_data[Patient_ID],0))</f>
        <v>Stacey Ray</v>
      </c>
      <c r="H3644">
        <f>INDEX(Patient_data[Age],MATCH(Consolidated_sheets[[#This Row],[Patient_ID]],Patient_data[Patient_ID],0))</f>
        <v>36</v>
      </c>
      <c r="I3644" t="str">
        <f>INDEX(Patient_data[Gender],MATCH(Consolidated_sheets[[#This Row],[Patient_ID]],Patient_data[Patient_ID],0))</f>
        <v>Male</v>
      </c>
      <c r="J3644" t="str">
        <f>INDEX(Location_data[Location],MATCH(Consolidated_sheets[[#This Row],[Patient_ID]],Location_data[Patient_ID],0))</f>
        <v>Phoenix</v>
      </c>
      <c r="K3644" t="str">
        <f>INDEX(Insurance_data[Insurance_Type],MATCH(Consolidated_sheets[[#This Row],[Patient_ID]],Insurance_data[Patient_ID],0))</f>
        <v>Public</v>
      </c>
      <c r="L3644" s="6">
        <f>INDEX(Insurance_data[Insurance_Amount],MATCH(Consolidated_sheets[[#This Row],[Patient_ID]],Insurance_data[Patient_ID],0))</f>
        <v>4504.21</v>
      </c>
    </row>
    <row r="3645" spans="1:12" x14ac:dyDescent="0.3">
      <c r="A3645" t="s">
        <v>193</v>
      </c>
      <c r="B3645" t="s">
        <v>5954</v>
      </c>
      <c r="C3645" s="6">
        <v>1355.44</v>
      </c>
      <c r="D3645" s="1">
        <v>44415.917845406482</v>
      </c>
      <c r="E3645" s="1" t="str">
        <f>TEXT(Consolidated_sheets[[#This Row],[Date]],"yyyy")</f>
        <v>2021</v>
      </c>
      <c r="F3645" s="1" t="str">
        <f>TEXT(Consolidated_sheets[[#This Row],[Date]],"mmmm")</f>
        <v>August</v>
      </c>
      <c r="G3645" t="str">
        <f>INDEX(Patient_data[Patient_Name],MATCH(Consolidated_sheets[[#This Row],[Patient_ID]],Patient_data[Patient_ID],0))</f>
        <v>Daniel Abbott</v>
      </c>
      <c r="H3645">
        <f>INDEX(Patient_data[Age],MATCH(Consolidated_sheets[[#This Row],[Patient_ID]],Patient_data[Patient_ID],0))</f>
        <v>25</v>
      </c>
      <c r="I3645" t="str">
        <f>INDEX(Patient_data[Gender],MATCH(Consolidated_sheets[[#This Row],[Patient_ID]],Patient_data[Patient_ID],0))</f>
        <v>Female</v>
      </c>
      <c r="J3645" t="str">
        <f>INDEX(Location_data[Location],MATCH(Consolidated_sheets[[#This Row],[Patient_ID]],Location_data[Patient_ID],0))</f>
        <v>Los Angeles</v>
      </c>
      <c r="K3645" t="str">
        <f>INDEX(Insurance_data[Insurance_Type],MATCH(Consolidated_sheets[[#This Row],[Patient_ID]],Insurance_data[Patient_ID],0))</f>
        <v>Private</v>
      </c>
      <c r="L3645" s="6">
        <f>INDEX(Insurance_data[Insurance_Amount],MATCH(Consolidated_sheets[[#This Row],[Patient_ID]],Insurance_data[Patient_ID],0))</f>
        <v>5325.39</v>
      </c>
    </row>
    <row r="3646" spans="1:12" x14ac:dyDescent="0.3">
      <c r="A3646" t="s">
        <v>1708</v>
      </c>
      <c r="B3646" t="s">
        <v>5952</v>
      </c>
      <c r="C3646" s="6">
        <v>2967.72</v>
      </c>
      <c r="D3646" s="1">
        <v>44416.178596942424</v>
      </c>
      <c r="E3646" s="1" t="str">
        <f>TEXT(Consolidated_sheets[[#This Row],[Date]],"yyyy")</f>
        <v>2021</v>
      </c>
      <c r="F3646" s="1" t="str">
        <f>TEXT(Consolidated_sheets[[#This Row],[Date]],"mmmm")</f>
        <v>August</v>
      </c>
      <c r="G3646" t="str">
        <f>INDEX(Patient_data[Patient_Name],MATCH(Consolidated_sheets[[#This Row],[Patient_ID]],Patient_data[Patient_ID],0))</f>
        <v>Jacob Brown</v>
      </c>
      <c r="H3646">
        <f>INDEX(Patient_data[Age],MATCH(Consolidated_sheets[[#This Row],[Patient_ID]],Patient_data[Patient_ID],0))</f>
        <v>46</v>
      </c>
      <c r="I3646" t="str">
        <f>INDEX(Patient_data[Gender],MATCH(Consolidated_sheets[[#This Row],[Patient_ID]],Patient_data[Patient_ID],0))</f>
        <v>Male</v>
      </c>
      <c r="J3646" t="str">
        <f>INDEX(Location_data[Location],MATCH(Consolidated_sheets[[#This Row],[Patient_ID]],Location_data[Patient_ID],0))</f>
        <v>New York</v>
      </c>
      <c r="K3646" t="str">
        <f>INDEX(Insurance_data[Insurance_Type],MATCH(Consolidated_sheets[[#This Row],[Patient_ID]],Insurance_data[Patient_ID],0))</f>
        <v>Private</v>
      </c>
      <c r="L3646" s="6">
        <f>INDEX(Insurance_data[Insurance_Amount],MATCH(Consolidated_sheets[[#This Row],[Patient_ID]],Insurance_data[Patient_ID],0))</f>
        <v>3283.64</v>
      </c>
    </row>
    <row r="3647" spans="1:12" x14ac:dyDescent="0.3">
      <c r="A3647" t="s">
        <v>249</v>
      </c>
      <c r="B3647" t="s">
        <v>5953</v>
      </c>
      <c r="C3647" s="6">
        <v>4326.53</v>
      </c>
      <c r="D3647" s="1">
        <v>44416.439348478343</v>
      </c>
      <c r="E3647" s="1" t="str">
        <f>TEXT(Consolidated_sheets[[#This Row],[Date]],"yyyy")</f>
        <v>2021</v>
      </c>
      <c r="F3647" s="1" t="str">
        <f>TEXT(Consolidated_sheets[[#This Row],[Date]],"mmmm")</f>
        <v>August</v>
      </c>
      <c r="G3647" t="str">
        <f>INDEX(Patient_data[Patient_Name],MATCH(Consolidated_sheets[[#This Row],[Patient_ID]],Patient_data[Patient_ID],0))</f>
        <v>Sharon Duncan</v>
      </c>
      <c r="H3647">
        <f>INDEX(Patient_data[Age],MATCH(Consolidated_sheets[[#This Row],[Patient_ID]],Patient_data[Patient_ID],0))</f>
        <v>45</v>
      </c>
      <c r="I3647" t="str">
        <f>INDEX(Patient_data[Gender],MATCH(Consolidated_sheets[[#This Row],[Patient_ID]],Patient_data[Patient_ID],0))</f>
        <v>Female</v>
      </c>
      <c r="J3647" t="str">
        <f>INDEX(Location_data[Location],MATCH(Consolidated_sheets[[#This Row],[Patient_ID]],Location_data[Patient_ID],0))</f>
        <v>Chicago</v>
      </c>
      <c r="K3647" t="str">
        <f>INDEX(Insurance_data[Insurance_Type],MATCH(Consolidated_sheets[[#This Row],[Patient_ID]],Insurance_data[Patient_ID],0))</f>
        <v>Public</v>
      </c>
      <c r="L3647" s="6">
        <f>INDEX(Insurance_data[Insurance_Amount],MATCH(Consolidated_sheets[[#This Row],[Patient_ID]],Insurance_data[Patient_ID],0))</f>
        <v>8073.87</v>
      </c>
    </row>
    <row r="3648" spans="1:12" x14ac:dyDescent="0.3">
      <c r="A3648" t="s">
        <v>1907</v>
      </c>
      <c r="B3648" t="s">
        <v>5953</v>
      </c>
      <c r="C3648" s="6">
        <v>3622.82</v>
      </c>
      <c r="D3648" s="1">
        <v>44416.700100014277</v>
      </c>
      <c r="E3648" s="1" t="str">
        <f>TEXT(Consolidated_sheets[[#This Row],[Date]],"yyyy")</f>
        <v>2021</v>
      </c>
      <c r="F3648" s="1" t="str">
        <f>TEXT(Consolidated_sheets[[#This Row],[Date]],"mmmm")</f>
        <v>August</v>
      </c>
      <c r="G3648" t="str">
        <f>INDEX(Patient_data[Patient_Name],MATCH(Consolidated_sheets[[#This Row],[Patient_ID]],Patient_data[Patient_ID],0))</f>
        <v>Elizabeth Chambers</v>
      </c>
      <c r="H3648">
        <f>INDEX(Patient_data[Age],MATCH(Consolidated_sheets[[#This Row],[Patient_ID]],Patient_data[Patient_ID],0))</f>
        <v>36</v>
      </c>
      <c r="I3648" t="str">
        <f>INDEX(Patient_data[Gender],MATCH(Consolidated_sheets[[#This Row],[Patient_ID]],Patient_data[Patient_ID],0))</f>
        <v>Female</v>
      </c>
      <c r="J3648" t="str">
        <f>INDEX(Location_data[Location],MATCH(Consolidated_sheets[[#This Row],[Patient_ID]],Location_data[Patient_ID],0))</f>
        <v>Chicago</v>
      </c>
      <c r="K3648" t="str">
        <f>INDEX(Insurance_data[Insurance_Type],MATCH(Consolidated_sheets[[#This Row],[Patient_ID]],Insurance_data[Patient_ID],0))</f>
        <v>None</v>
      </c>
      <c r="L3648" s="6">
        <f>INDEX(Insurance_data[Insurance_Amount],MATCH(Consolidated_sheets[[#This Row],[Patient_ID]],Insurance_data[Patient_ID],0))</f>
        <v>517.41999999999996</v>
      </c>
    </row>
    <row r="3649" spans="1:12" x14ac:dyDescent="0.3">
      <c r="A3649" t="s">
        <v>423</v>
      </c>
      <c r="B3649" t="s">
        <v>5952</v>
      </c>
      <c r="C3649" s="6">
        <v>2989.82</v>
      </c>
      <c r="D3649" s="1">
        <v>44416.960851550219</v>
      </c>
      <c r="E3649" s="1" t="str">
        <f>TEXT(Consolidated_sheets[[#This Row],[Date]],"yyyy")</f>
        <v>2021</v>
      </c>
      <c r="F3649" s="1" t="str">
        <f>TEXT(Consolidated_sheets[[#This Row],[Date]],"mmmm")</f>
        <v>August</v>
      </c>
      <c r="G3649" t="str">
        <f>INDEX(Patient_data[Patient_Name],MATCH(Consolidated_sheets[[#This Row],[Patient_ID]],Patient_data[Patient_ID],0))</f>
        <v>Robin Moore</v>
      </c>
      <c r="H3649">
        <f>INDEX(Patient_data[Age],MATCH(Consolidated_sheets[[#This Row],[Patient_ID]],Patient_data[Patient_ID],0))</f>
        <v>85</v>
      </c>
      <c r="I3649" t="str">
        <f>INDEX(Patient_data[Gender],MATCH(Consolidated_sheets[[#This Row],[Patient_ID]],Patient_data[Patient_ID],0))</f>
        <v>Male</v>
      </c>
      <c r="J3649" t="str">
        <f>INDEX(Location_data[Location],MATCH(Consolidated_sheets[[#This Row],[Patient_ID]],Location_data[Patient_ID],0))</f>
        <v>Phoenix</v>
      </c>
      <c r="K3649" t="str">
        <f>INDEX(Insurance_data[Insurance_Type],MATCH(Consolidated_sheets[[#This Row],[Patient_ID]],Insurance_data[Patient_ID],0))</f>
        <v>Private</v>
      </c>
      <c r="L3649" s="6">
        <f>INDEX(Insurance_data[Insurance_Amount],MATCH(Consolidated_sheets[[#This Row],[Patient_ID]],Insurance_data[Patient_ID],0))</f>
        <v>2156.35</v>
      </c>
    </row>
    <row r="3650" spans="1:12" x14ac:dyDescent="0.3">
      <c r="A3650" t="s">
        <v>2767</v>
      </c>
      <c r="B3650" t="s">
        <v>5952</v>
      </c>
      <c r="C3650" s="6">
        <v>2420.65</v>
      </c>
      <c r="D3650" s="1">
        <v>44417.221603086153</v>
      </c>
      <c r="E3650" s="1" t="str">
        <f>TEXT(Consolidated_sheets[[#This Row],[Date]],"yyyy")</f>
        <v>2021</v>
      </c>
      <c r="F3650" s="1" t="str">
        <f>TEXT(Consolidated_sheets[[#This Row],[Date]],"mmmm")</f>
        <v>August</v>
      </c>
      <c r="G3650" t="str">
        <f>INDEX(Patient_data[Patient_Name],MATCH(Consolidated_sheets[[#This Row],[Patient_ID]],Patient_data[Patient_ID],0))</f>
        <v>Benjamin Bailey</v>
      </c>
      <c r="H3650">
        <f>INDEX(Patient_data[Age],MATCH(Consolidated_sheets[[#This Row],[Patient_ID]],Patient_data[Patient_ID],0))</f>
        <v>32</v>
      </c>
      <c r="I3650" t="str">
        <f>INDEX(Patient_data[Gender],MATCH(Consolidated_sheets[[#This Row],[Patient_ID]],Patient_data[Patient_ID],0))</f>
        <v>Female</v>
      </c>
      <c r="J3650" t="str">
        <f>INDEX(Location_data[Location],MATCH(Consolidated_sheets[[#This Row],[Patient_ID]],Location_data[Patient_ID],0))</f>
        <v>Los Angeles</v>
      </c>
      <c r="K3650" t="str">
        <f>INDEX(Insurance_data[Insurance_Type],MATCH(Consolidated_sheets[[#This Row],[Patient_ID]],Insurance_data[Patient_ID],0))</f>
        <v>Public</v>
      </c>
      <c r="L3650" s="6">
        <f>INDEX(Insurance_data[Insurance_Amount],MATCH(Consolidated_sheets[[#This Row],[Patient_ID]],Insurance_data[Patient_ID],0))</f>
        <v>4086.57</v>
      </c>
    </row>
    <row r="3651" spans="1:12" x14ac:dyDescent="0.3">
      <c r="A3651" t="s">
        <v>2247</v>
      </c>
      <c r="B3651" t="s">
        <v>5952</v>
      </c>
      <c r="C3651" s="6">
        <v>1239.0899999999999</v>
      </c>
      <c r="D3651" s="1">
        <v>44417.482354622087</v>
      </c>
      <c r="E3651" s="1" t="str">
        <f>TEXT(Consolidated_sheets[[#This Row],[Date]],"yyyy")</f>
        <v>2021</v>
      </c>
      <c r="F3651" s="1" t="str">
        <f>TEXT(Consolidated_sheets[[#This Row],[Date]],"mmmm")</f>
        <v>August</v>
      </c>
      <c r="G3651" t="str">
        <f>INDEX(Patient_data[Patient_Name],MATCH(Consolidated_sheets[[#This Row],[Patient_ID]],Patient_data[Patient_ID],0))</f>
        <v>Anthony Green</v>
      </c>
      <c r="H3651">
        <f>INDEX(Patient_data[Age],MATCH(Consolidated_sheets[[#This Row],[Patient_ID]],Patient_data[Patient_ID],0))</f>
        <v>81</v>
      </c>
      <c r="I3651" t="str">
        <f>INDEX(Patient_data[Gender],MATCH(Consolidated_sheets[[#This Row],[Patient_ID]],Patient_data[Patient_ID],0))</f>
        <v>Male</v>
      </c>
      <c r="J3651" t="str">
        <f>INDEX(Location_data[Location],MATCH(Consolidated_sheets[[#This Row],[Patient_ID]],Location_data[Patient_ID],0))</f>
        <v>New York</v>
      </c>
      <c r="K3651" t="str">
        <f>INDEX(Insurance_data[Insurance_Type],MATCH(Consolidated_sheets[[#This Row],[Patient_ID]],Insurance_data[Patient_ID],0))</f>
        <v>Public</v>
      </c>
      <c r="L3651" s="6">
        <f>INDEX(Insurance_data[Insurance_Amount],MATCH(Consolidated_sheets[[#This Row],[Patient_ID]],Insurance_data[Patient_ID],0))</f>
        <v>8097.61</v>
      </c>
    </row>
    <row r="3652" spans="1:12" x14ac:dyDescent="0.3">
      <c r="A3652" t="s">
        <v>203</v>
      </c>
      <c r="B3652" t="s">
        <v>5954</v>
      </c>
      <c r="C3652" s="6">
        <v>2479.79</v>
      </c>
      <c r="D3652" s="1">
        <v>44417.743106158021</v>
      </c>
      <c r="E3652" s="1" t="str">
        <f>TEXT(Consolidated_sheets[[#This Row],[Date]],"yyyy")</f>
        <v>2021</v>
      </c>
      <c r="F3652" s="1" t="str">
        <f>TEXT(Consolidated_sheets[[#This Row],[Date]],"mmmm")</f>
        <v>August</v>
      </c>
      <c r="G3652" t="str">
        <f>INDEX(Patient_data[Patient_Name],MATCH(Consolidated_sheets[[#This Row],[Patient_ID]],Patient_data[Patient_ID],0))</f>
        <v>Andrea Daniels</v>
      </c>
      <c r="H3652">
        <f>INDEX(Patient_data[Age],MATCH(Consolidated_sheets[[#This Row],[Patient_ID]],Patient_data[Patient_ID],0))</f>
        <v>47</v>
      </c>
      <c r="I3652" t="str">
        <f>INDEX(Patient_data[Gender],MATCH(Consolidated_sheets[[#This Row],[Patient_ID]],Patient_data[Patient_ID],0))</f>
        <v>Male</v>
      </c>
      <c r="J3652" t="str">
        <f>INDEX(Location_data[Location],MATCH(Consolidated_sheets[[#This Row],[Patient_ID]],Location_data[Patient_ID],0))</f>
        <v>Chicago</v>
      </c>
      <c r="K3652" t="str">
        <f>INDEX(Insurance_data[Insurance_Type],MATCH(Consolidated_sheets[[#This Row],[Patient_ID]],Insurance_data[Patient_ID],0))</f>
        <v>Private</v>
      </c>
      <c r="L3652" s="6">
        <f>INDEX(Insurance_data[Insurance_Amount],MATCH(Consolidated_sheets[[#This Row],[Patient_ID]],Insurance_data[Patient_ID],0))</f>
        <v>9815.73</v>
      </c>
    </row>
    <row r="3653" spans="1:12" x14ac:dyDescent="0.3">
      <c r="A3653" t="s">
        <v>1960</v>
      </c>
      <c r="B3653" t="s">
        <v>5954</v>
      </c>
      <c r="C3653" s="6">
        <v>3615.2</v>
      </c>
      <c r="D3653" s="1">
        <v>44418.003857693948</v>
      </c>
      <c r="E3653" s="1" t="str">
        <f>TEXT(Consolidated_sheets[[#This Row],[Date]],"yyyy")</f>
        <v>2021</v>
      </c>
      <c r="F3653" s="1" t="str">
        <f>TEXT(Consolidated_sheets[[#This Row],[Date]],"mmmm")</f>
        <v>August</v>
      </c>
      <c r="G3653" t="str">
        <f>INDEX(Patient_data[Patient_Name],MATCH(Consolidated_sheets[[#This Row],[Patient_ID]],Patient_data[Patient_ID],0))</f>
        <v>Marie Rodriguez DVM</v>
      </c>
      <c r="H3653">
        <f>INDEX(Patient_data[Age],MATCH(Consolidated_sheets[[#This Row],[Patient_ID]],Patient_data[Patient_ID],0))</f>
        <v>34</v>
      </c>
      <c r="I3653" t="str">
        <f>INDEX(Patient_data[Gender],MATCH(Consolidated_sheets[[#This Row],[Patient_ID]],Patient_data[Patient_ID],0))</f>
        <v>Male</v>
      </c>
      <c r="J3653" t="str">
        <f>INDEX(Location_data[Location],MATCH(Consolidated_sheets[[#This Row],[Patient_ID]],Location_data[Patient_ID],0))</f>
        <v>Phoenix</v>
      </c>
      <c r="K3653" t="str">
        <f>INDEX(Insurance_data[Insurance_Type],MATCH(Consolidated_sheets[[#This Row],[Patient_ID]],Insurance_data[Patient_ID],0))</f>
        <v>None</v>
      </c>
      <c r="L3653" s="6">
        <f>INDEX(Insurance_data[Insurance_Amount],MATCH(Consolidated_sheets[[#This Row],[Patient_ID]],Insurance_data[Patient_ID],0))</f>
        <v>7296.59</v>
      </c>
    </row>
    <row r="3654" spans="1:12" x14ac:dyDescent="0.3">
      <c r="A3654" t="s">
        <v>2485</v>
      </c>
      <c r="B3654" t="s">
        <v>5952</v>
      </c>
      <c r="C3654" s="6">
        <v>2515.7600000000002</v>
      </c>
      <c r="D3654" s="1">
        <v>44418.264609229882</v>
      </c>
      <c r="E3654" s="1" t="str">
        <f>TEXT(Consolidated_sheets[[#This Row],[Date]],"yyyy")</f>
        <v>2021</v>
      </c>
      <c r="F3654" s="1" t="str">
        <f>TEXT(Consolidated_sheets[[#This Row],[Date]],"mmmm")</f>
        <v>August</v>
      </c>
      <c r="G3654" t="str">
        <f>INDEX(Patient_data[Patient_Name],MATCH(Consolidated_sheets[[#This Row],[Patient_ID]],Patient_data[Patient_ID],0))</f>
        <v>Benjamin Delgado</v>
      </c>
      <c r="H3654">
        <f>INDEX(Patient_data[Age],MATCH(Consolidated_sheets[[#This Row],[Patient_ID]],Patient_data[Patient_ID],0))</f>
        <v>66</v>
      </c>
      <c r="I3654" t="str">
        <f>INDEX(Patient_data[Gender],MATCH(Consolidated_sheets[[#This Row],[Patient_ID]],Patient_data[Patient_ID],0))</f>
        <v>Male</v>
      </c>
      <c r="J3654" t="str">
        <f>INDEX(Location_data[Location],MATCH(Consolidated_sheets[[#This Row],[Patient_ID]],Location_data[Patient_ID],0))</f>
        <v>Chicago</v>
      </c>
      <c r="K3654" t="str">
        <f>INDEX(Insurance_data[Insurance_Type],MATCH(Consolidated_sheets[[#This Row],[Patient_ID]],Insurance_data[Patient_ID],0))</f>
        <v>Private</v>
      </c>
      <c r="L3654" s="6">
        <f>INDEX(Insurance_data[Insurance_Amount],MATCH(Consolidated_sheets[[#This Row],[Patient_ID]],Insurance_data[Patient_ID],0))</f>
        <v>5562.41</v>
      </c>
    </row>
    <row r="3655" spans="1:12" x14ac:dyDescent="0.3">
      <c r="A3655" t="s">
        <v>1584</v>
      </c>
      <c r="B3655" t="s">
        <v>5953</v>
      </c>
      <c r="C3655" s="6">
        <v>1934.06</v>
      </c>
      <c r="D3655" s="1">
        <v>44418.525360765823</v>
      </c>
      <c r="E3655" s="1" t="str">
        <f>TEXT(Consolidated_sheets[[#This Row],[Date]],"yyyy")</f>
        <v>2021</v>
      </c>
      <c r="F3655" s="1" t="str">
        <f>TEXT(Consolidated_sheets[[#This Row],[Date]],"mmmm")</f>
        <v>August</v>
      </c>
      <c r="G3655" t="str">
        <f>INDEX(Patient_data[Patient_Name],MATCH(Consolidated_sheets[[#This Row],[Patient_ID]],Patient_data[Patient_ID],0))</f>
        <v>Jill Chapman</v>
      </c>
      <c r="H3655">
        <f>INDEX(Patient_data[Age],MATCH(Consolidated_sheets[[#This Row],[Patient_ID]],Patient_data[Patient_ID],0))</f>
        <v>40</v>
      </c>
      <c r="I3655" t="str">
        <f>INDEX(Patient_data[Gender],MATCH(Consolidated_sheets[[#This Row],[Patient_ID]],Patient_data[Patient_ID],0))</f>
        <v>Male</v>
      </c>
      <c r="J3655" t="str">
        <f>INDEX(Location_data[Location],MATCH(Consolidated_sheets[[#This Row],[Patient_ID]],Location_data[Patient_ID],0))</f>
        <v>Chicago</v>
      </c>
      <c r="K3655" t="str">
        <f>INDEX(Insurance_data[Insurance_Type],MATCH(Consolidated_sheets[[#This Row],[Patient_ID]],Insurance_data[Patient_ID],0))</f>
        <v>Public</v>
      </c>
      <c r="L3655" s="6">
        <f>INDEX(Insurance_data[Insurance_Amount],MATCH(Consolidated_sheets[[#This Row],[Patient_ID]],Insurance_data[Patient_ID],0))</f>
        <v>7689.94</v>
      </c>
    </row>
    <row r="3656" spans="1:12" x14ac:dyDescent="0.3">
      <c r="A3656" t="s">
        <v>1015</v>
      </c>
      <c r="B3656" t="s">
        <v>5952</v>
      </c>
      <c r="C3656" s="6">
        <v>4441.2</v>
      </c>
      <c r="D3656" s="1">
        <v>44418.78611230175</v>
      </c>
      <c r="E3656" s="1" t="str">
        <f>TEXT(Consolidated_sheets[[#This Row],[Date]],"yyyy")</f>
        <v>2021</v>
      </c>
      <c r="F3656" s="1" t="str">
        <f>TEXT(Consolidated_sheets[[#This Row],[Date]],"mmmm")</f>
        <v>August</v>
      </c>
      <c r="G3656" t="str">
        <f>INDEX(Patient_data[Patient_Name],MATCH(Consolidated_sheets[[#This Row],[Patient_ID]],Patient_data[Patient_ID],0))</f>
        <v>Cheryl Becker</v>
      </c>
      <c r="H3656">
        <f>INDEX(Patient_data[Age],MATCH(Consolidated_sheets[[#This Row],[Patient_ID]],Patient_data[Patient_ID],0))</f>
        <v>47</v>
      </c>
      <c r="I3656" t="str">
        <f>INDEX(Patient_data[Gender],MATCH(Consolidated_sheets[[#This Row],[Patient_ID]],Patient_data[Patient_ID],0))</f>
        <v>Male</v>
      </c>
      <c r="J3656" t="str">
        <f>INDEX(Location_data[Location],MATCH(Consolidated_sheets[[#This Row],[Patient_ID]],Location_data[Patient_ID],0))</f>
        <v>New York</v>
      </c>
      <c r="K3656" t="str">
        <f>INDEX(Insurance_data[Insurance_Type],MATCH(Consolidated_sheets[[#This Row],[Patient_ID]],Insurance_data[Patient_ID],0))</f>
        <v>None</v>
      </c>
      <c r="L3656" s="6">
        <f>INDEX(Insurance_data[Insurance_Amount],MATCH(Consolidated_sheets[[#This Row],[Patient_ID]],Insurance_data[Patient_ID],0))</f>
        <v>8976.0499999999993</v>
      </c>
    </row>
    <row r="3657" spans="1:12" x14ac:dyDescent="0.3">
      <c r="A3657" t="s">
        <v>1919</v>
      </c>
      <c r="B3657" t="s">
        <v>5952</v>
      </c>
      <c r="C3657" s="6">
        <v>101.61</v>
      </c>
      <c r="D3657" s="1">
        <v>44419.046863837677</v>
      </c>
      <c r="E3657" s="1" t="str">
        <f>TEXT(Consolidated_sheets[[#This Row],[Date]],"yyyy")</f>
        <v>2021</v>
      </c>
      <c r="F3657" s="1" t="str">
        <f>TEXT(Consolidated_sheets[[#This Row],[Date]],"mmmm")</f>
        <v>August</v>
      </c>
      <c r="G3657" t="str">
        <f>INDEX(Patient_data[Patient_Name],MATCH(Consolidated_sheets[[#This Row],[Patient_ID]],Patient_data[Patient_ID],0))</f>
        <v>Mary Henderson</v>
      </c>
      <c r="H3657">
        <f>INDEX(Patient_data[Age],MATCH(Consolidated_sheets[[#This Row],[Patient_ID]],Patient_data[Patient_ID],0))</f>
        <v>30</v>
      </c>
      <c r="I3657" t="str">
        <f>INDEX(Patient_data[Gender],MATCH(Consolidated_sheets[[#This Row],[Patient_ID]],Patient_data[Patient_ID],0))</f>
        <v>Female</v>
      </c>
      <c r="J3657" t="str">
        <f>INDEX(Location_data[Location],MATCH(Consolidated_sheets[[#This Row],[Patient_ID]],Location_data[Patient_ID],0))</f>
        <v>Chicago</v>
      </c>
      <c r="K3657" t="str">
        <f>INDEX(Insurance_data[Insurance_Type],MATCH(Consolidated_sheets[[#This Row],[Patient_ID]],Insurance_data[Patient_ID],0))</f>
        <v>None</v>
      </c>
      <c r="L3657" s="6">
        <f>INDEX(Insurance_data[Insurance_Amount],MATCH(Consolidated_sheets[[#This Row],[Patient_ID]],Insurance_data[Patient_ID],0))</f>
        <v>5248.34</v>
      </c>
    </row>
    <row r="3658" spans="1:12" x14ac:dyDescent="0.3">
      <c r="A3658" t="s">
        <v>8</v>
      </c>
      <c r="B3658" t="s">
        <v>5954</v>
      </c>
      <c r="C3658" s="6">
        <v>2208.91</v>
      </c>
      <c r="D3658" s="1">
        <v>44419.307615373633</v>
      </c>
      <c r="E3658" s="1" t="str">
        <f>TEXT(Consolidated_sheets[[#This Row],[Date]],"yyyy")</f>
        <v>2021</v>
      </c>
      <c r="F3658" s="1" t="str">
        <f>TEXT(Consolidated_sheets[[#This Row],[Date]],"mmmm")</f>
        <v>August</v>
      </c>
      <c r="G3658" t="str">
        <f>INDEX(Patient_data[Patient_Name],MATCH(Consolidated_sheets[[#This Row],[Patient_ID]],Patient_data[Patient_ID],0))</f>
        <v>Michaela Johnson</v>
      </c>
      <c r="H3658">
        <f>INDEX(Patient_data[Age],MATCH(Consolidated_sheets[[#This Row],[Patient_ID]],Patient_data[Patient_ID],0))</f>
        <v>43</v>
      </c>
      <c r="I3658" t="str">
        <f>INDEX(Patient_data[Gender],MATCH(Consolidated_sheets[[#This Row],[Patient_ID]],Patient_data[Patient_ID],0))</f>
        <v>Female</v>
      </c>
      <c r="J3658" t="str">
        <f>INDEX(Location_data[Location],MATCH(Consolidated_sheets[[#This Row],[Patient_ID]],Location_data[Patient_ID],0))</f>
        <v>Houston</v>
      </c>
      <c r="K3658" t="str">
        <f>INDEX(Insurance_data[Insurance_Type],MATCH(Consolidated_sheets[[#This Row],[Patient_ID]],Insurance_data[Patient_ID],0))</f>
        <v>Public</v>
      </c>
      <c r="L3658" s="6">
        <f>INDEX(Insurance_data[Insurance_Amount],MATCH(Consolidated_sheets[[#This Row],[Patient_ID]],Insurance_data[Patient_ID],0))</f>
        <v>4379.2299999999996</v>
      </c>
    </row>
    <row r="3659" spans="1:12" x14ac:dyDescent="0.3">
      <c r="A3659" t="s">
        <v>1706</v>
      </c>
      <c r="B3659" t="s">
        <v>5955</v>
      </c>
      <c r="C3659" s="6">
        <v>3678.41</v>
      </c>
      <c r="D3659" s="1">
        <v>44419.568366909552</v>
      </c>
      <c r="E3659" s="1" t="str">
        <f>TEXT(Consolidated_sheets[[#This Row],[Date]],"yyyy")</f>
        <v>2021</v>
      </c>
      <c r="F3659" s="1" t="str">
        <f>TEXT(Consolidated_sheets[[#This Row],[Date]],"mmmm")</f>
        <v>August</v>
      </c>
      <c r="G3659" t="str">
        <f>INDEX(Patient_data[Patient_Name],MATCH(Consolidated_sheets[[#This Row],[Patient_ID]],Patient_data[Patient_ID],0))</f>
        <v>Kevin Mcgee</v>
      </c>
      <c r="H3659">
        <f>INDEX(Patient_data[Age],MATCH(Consolidated_sheets[[#This Row],[Patient_ID]],Patient_data[Patient_ID],0))</f>
        <v>24</v>
      </c>
      <c r="I3659" t="str">
        <f>INDEX(Patient_data[Gender],MATCH(Consolidated_sheets[[#This Row],[Patient_ID]],Patient_data[Patient_ID],0))</f>
        <v>Male</v>
      </c>
      <c r="J3659" t="str">
        <f>INDEX(Location_data[Location],MATCH(Consolidated_sheets[[#This Row],[Patient_ID]],Location_data[Patient_ID],0))</f>
        <v>Chicago</v>
      </c>
      <c r="K3659" t="str">
        <f>INDEX(Insurance_data[Insurance_Type],MATCH(Consolidated_sheets[[#This Row],[Patient_ID]],Insurance_data[Patient_ID],0))</f>
        <v>Public</v>
      </c>
      <c r="L3659" s="6">
        <f>INDEX(Insurance_data[Insurance_Amount],MATCH(Consolidated_sheets[[#This Row],[Patient_ID]],Insurance_data[Patient_ID],0))</f>
        <v>5247.5</v>
      </c>
    </row>
    <row r="3660" spans="1:12" x14ac:dyDescent="0.3">
      <c r="A3660" t="s">
        <v>2785</v>
      </c>
      <c r="B3660" t="s">
        <v>5954</v>
      </c>
      <c r="C3660" s="6">
        <v>2989.7</v>
      </c>
      <c r="D3660" s="1">
        <v>44419.829118445487</v>
      </c>
      <c r="E3660" s="1" t="str">
        <f>TEXT(Consolidated_sheets[[#This Row],[Date]],"yyyy")</f>
        <v>2021</v>
      </c>
      <c r="F3660" s="1" t="str">
        <f>TEXT(Consolidated_sheets[[#This Row],[Date]],"mmmm")</f>
        <v>August</v>
      </c>
      <c r="G3660" t="str">
        <f>INDEX(Patient_data[Patient_Name],MATCH(Consolidated_sheets[[#This Row],[Patient_ID]],Patient_data[Patient_ID],0))</f>
        <v>Emily Lawson</v>
      </c>
      <c r="H3660">
        <f>INDEX(Patient_data[Age],MATCH(Consolidated_sheets[[#This Row],[Patient_ID]],Patient_data[Patient_ID],0))</f>
        <v>89</v>
      </c>
      <c r="I3660" t="str">
        <f>INDEX(Patient_data[Gender],MATCH(Consolidated_sheets[[#This Row],[Patient_ID]],Patient_data[Patient_ID],0))</f>
        <v>Female</v>
      </c>
      <c r="J3660" t="str">
        <f>INDEX(Location_data[Location],MATCH(Consolidated_sheets[[#This Row],[Patient_ID]],Location_data[Patient_ID],0))</f>
        <v>New York</v>
      </c>
      <c r="K3660" t="str">
        <f>INDEX(Insurance_data[Insurance_Type],MATCH(Consolidated_sheets[[#This Row],[Patient_ID]],Insurance_data[Patient_ID],0))</f>
        <v>Private</v>
      </c>
      <c r="L3660" s="6">
        <f>INDEX(Insurance_data[Insurance_Amount],MATCH(Consolidated_sheets[[#This Row],[Patient_ID]],Insurance_data[Patient_ID],0))</f>
        <v>1280</v>
      </c>
    </row>
    <row r="3661" spans="1:12" x14ac:dyDescent="0.3">
      <c r="A3661" t="s">
        <v>2195</v>
      </c>
      <c r="B3661" t="s">
        <v>5954</v>
      </c>
      <c r="C3661" s="6">
        <v>3697.68</v>
      </c>
      <c r="D3661" s="1">
        <v>44420.089869981421</v>
      </c>
      <c r="E3661" s="1" t="str">
        <f>TEXT(Consolidated_sheets[[#This Row],[Date]],"yyyy")</f>
        <v>2021</v>
      </c>
      <c r="F3661" s="1" t="str">
        <f>TEXT(Consolidated_sheets[[#This Row],[Date]],"mmmm")</f>
        <v>August</v>
      </c>
      <c r="G3661" t="str">
        <f>INDEX(Patient_data[Patient_Name],MATCH(Consolidated_sheets[[#This Row],[Patient_ID]],Patient_data[Patient_ID],0))</f>
        <v>Amanda Rivers</v>
      </c>
      <c r="H3661">
        <f>INDEX(Patient_data[Age],MATCH(Consolidated_sheets[[#This Row],[Patient_ID]],Patient_data[Patient_ID],0))</f>
        <v>32</v>
      </c>
      <c r="I3661" t="str">
        <f>INDEX(Patient_data[Gender],MATCH(Consolidated_sheets[[#This Row],[Patient_ID]],Patient_data[Patient_ID],0))</f>
        <v>Female</v>
      </c>
      <c r="J3661" t="str">
        <f>INDEX(Location_data[Location],MATCH(Consolidated_sheets[[#This Row],[Patient_ID]],Location_data[Patient_ID],0))</f>
        <v>Chicago</v>
      </c>
      <c r="K3661" t="str">
        <f>INDEX(Insurance_data[Insurance_Type],MATCH(Consolidated_sheets[[#This Row],[Patient_ID]],Insurance_data[Patient_ID],0))</f>
        <v>None</v>
      </c>
      <c r="L3661" s="6">
        <f>INDEX(Insurance_data[Insurance_Amount],MATCH(Consolidated_sheets[[#This Row],[Patient_ID]],Insurance_data[Patient_ID],0))</f>
        <v>7797.33</v>
      </c>
    </row>
    <row r="3662" spans="1:12" x14ac:dyDescent="0.3">
      <c r="A3662" t="s">
        <v>2596</v>
      </c>
      <c r="B3662" t="s">
        <v>5952</v>
      </c>
      <c r="C3662" s="6">
        <v>3853.9</v>
      </c>
      <c r="D3662" s="1">
        <v>44420.350621517347</v>
      </c>
      <c r="E3662" s="1" t="str">
        <f>TEXT(Consolidated_sheets[[#This Row],[Date]],"yyyy")</f>
        <v>2021</v>
      </c>
      <c r="F3662" s="1" t="str">
        <f>TEXT(Consolidated_sheets[[#This Row],[Date]],"mmmm")</f>
        <v>August</v>
      </c>
      <c r="G3662" t="str">
        <f>INDEX(Patient_data[Patient_Name],MATCH(Consolidated_sheets[[#This Row],[Patient_ID]],Patient_data[Patient_ID],0))</f>
        <v>Natasha Harris</v>
      </c>
      <c r="H3662">
        <f>INDEX(Patient_data[Age],MATCH(Consolidated_sheets[[#This Row],[Patient_ID]],Patient_data[Patient_ID],0))</f>
        <v>68</v>
      </c>
      <c r="I3662" t="str">
        <f>INDEX(Patient_data[Gender],MATCH(Consolidated_sheets[[#This Row],[Patient_ID]],Patient_data[Patient_ID],0))</f>
        <v>Male</v>
      </c>
      <c r="J3662" t="str">
        <f>INDEX(Location_data[Location],MATCH(Consolidated_sheets[[#This Row],[Patient_ID]],Location_data[Patient_ID],0))</f>
        <v>Houston</v>
      </c>
      <c r="K3662" t="str">
        <f>INDEX(Insurance_data[Insurance_Type],MATCH(Consolidated_sheets[[#This Row],[Patient_ID]],Insurance_data[Patient_ID],0))</f>
        <v>Public</v>
      </c>
      <c r="L3662" s="6">
        <f>INDEX(Insurance_data[Insurance_Amount],MATCH(Consolidated_sheets[[#This Row],[Patient_ID]],Insurance_data[Patient_ID],0))</f>
        <v>5508.33</v>
      </c>
    </row>
    <row r="3663" spans="1:12" x14ac:dyDescent="0.3">
      <c r="A3663" t="s">
        <v>1845</v>
      </c>
      <c r="B3663" t="s">
        <v>5954</v>
      </c>
      <c r="C3663" s="6">
        <v>2977.64</v>
      </c>
      <c r="D3663" s="1">
        <v>44420.611373053289</v>
      </c>
      <c r="E3663" s="1" t="str">
        <f>TEXT(Consolidated_sheets[[#This Row],[Date]],"yyyy")</f>
        <v>2021</v>
      </c>
      <c r="F3663" s="1" t="str">
        <f>TEXT(Consolidated_sheets[[#This Row],[Date]],"mmmm")</f>
        <v>August</v>
      </c>
      <c r="G3663" t="str">
        <f>INDEX(Patient_data[Patient_Name],MATCH(Consolidated_sheets[[#This Row],[Patient_ID]],Patient_data[Patient_ID],0))</f>
        <v>Zachary Bush</v>
      </c>
      <c r="H3663">
        <f>INDEX(Patient_data[Age],MATCH(Consolidated_sheets[[#This Row],[Patient_ID]],Patient_data[Patient_ID],0))</f>
        <v>42</v>
      </c>
      <c r="I3663" t="str">
        <f>INDEX(Patient_data[Gender],MATCH(Consolidated_sheets[[#This Row],[Patient_ID]],Patient_data[Patient_ID],0))</f>
        <v>Female</v>
      </c>
      <c r="J3663" t="str">
        <f>INDEX(Location_data[Location],MATCH(Consolidated_sheets[[#This Row],[Patient_ID]],Location_data[Patient_ID],0))</f>
        <v>Phoenix</v>
      </c>
      <c r="K3663" t="str">
        <f>INDEX(Insurance_data[Insurance_Type],MATCH(Consolidated_sheets[[#This Row],[Patient_ID]],Insurance_data[Patient_ID],0))</f>
        <v>Public</v>
      </c>
      <c r="L3663" s="6">
        <f>INDEX(Insurance_data[Insurance_Amount],MATCH(Consolidated_sheets[[#This Row],[Patient_ID]],Insurance_data[Patient_ID],0))</f>
        <v>219.71</v>
      </c>
    </row>
    <row r="3664" spans="1:12" x14ac:dyDescent="0.3">
      <c r="A3664" t="s">
        <v>248</v>
      </c>
      <c r="B3664" t="s">
        <v>5954</v>
      </c>
      <c r="C3664" s="6">
        <v>1910.87</v>
      </c>
      <c r="D3664" s="1">
        <v>44420.872124589223</v>
      </c>
      <c r="E3664" s="1" t="str">
        <f>TEXT(Consolidated_sheets[[#This Row],[Date]],"yyyy")</f>
        <v>2021</v>
      </c>
      <c r="F3664" s="1" t="str">
        <f>TEXT(Consolidated_sheets[[#This Row],[Date]],"mmmm")</f>
        <v>August</v>
      </c>
      <c r="G3664" t="str">
        <f>INDEX(Patient_data[Patient_Name],MATCH(Consolidated_sheets[[#This Row],[Patient_ID]],Patient_data[Patient_ID],0))</f>
        <v>Amber Rodriguez</v>
      </c>
      <c r="H3664">
        <f>INDEX(Patient_data[Age],MATCH(Consolidated_sheets[[#This Row],[Patient_ID]],Patient_data[Patient_ID],0))</f>
        <v>29</v>
      </c>
      <c r="I3664" t="str">
        <f>INDEX(Patient_data[Gender],MATCH(Consolidated_sheets[[#This Row],[Patient_ID]],Patient_data[Patient_ID],0))</f>
        <v>Female</v>
      </c>
      <c r="J3664" t="str">
        <f>INDEX(Location_data[Location],MATCH(Consolidated_sheets[[#This Row],[Patient_ID]],Location_data[Patient_ID],0))</f>
        <v>Chicago</v>
      </c>
      <c r="K3664" t="str">
        <f>INDEX(Insurance_data[Insurance_Type],MATCH(Consolidated_sheets[[#This Row],[Patient_ID]],Insurance_data[Patient_ID],0))</f>
        <v>Private</v>
      </c>
      <c r="L3664" s="6">
        <f>INDEX(Insurance_data[Insurance_Amount],MATCH(Consolidated_sheets[[#This Row],[Patient_ID]],Insurance_data[Patient_ID],0))</f>
        <v>3410.89</v>
      </c>
    </row>
    <row r="3665" spans="1:12" x14ac:dyDescent="0.3">
      <c r="A3665" t="s">
        <v>1033</v>
      </c>
      <c r="B3665" t="s">
        <v>5955</v>
      </c>
      <c r="C3665" s="6">
        <v>1178.79</v>
      </c>
      <c r="D3665" s="1">
        <v>44421.13287612515</v>
      </c>
      <c r="E3665" s="1" t="str">
        <f>TEXT(Consolidated_sheets[[#This Row],[Date]],"yyyy")</f>
        <v>2021</v>
      </c>
      <c r="F3665" s="1" t="str">
        <f>TEXT(Consolidated_sheets[[#This Row],[Date]],"mmmm")</f>
        <v>August</v>
      </c>
      <c r="G3665" t="str">
        <f>INDEX(Patient_data[Patient_Name],MATCH(Consolidated_sheets[[#This Row],[Patient_ID]],Patient_data[Patient_ID],0))</f>
        <v>Barbara Hill</v>
      </c>
      <c r="H3665">
        <f>INDEX(Patient_data[Age],MATCH(Consolidated_sheets[[#This Row],[Patient_ID]],Patient_data[Patient_ID],0))</f>
        <v>58</v>
      </c>
      <c r="I3665" t="str">
        <f>INDEX(Patient_data[Gender],MATCH(Consolidated_sheets[[#This Row],[Patient_ID]],Patient_data[Patient_ID],0))</f>
        <v>Male</v>
      </c>
      <c r="J3665" t="str">
        <f>INDEX(Location_data[Location],MATCH(Consolidated_sheets[[#This Row],[Patient_ID]],Location_data[Patient_ID],0))</f>
        <v>Houston</v>
      </c>
      <c r="K3665" t="str">
        <f>INDEX(Insurance_data[Insurance_Type],MATCH(Consolidated_sheets[[#This Row],[Patient_ID]],Insurance_data[Patient_ID],0))</f>
        <v>None</v>
      </c>
      <c r="L3665" s="6">
        <f>INDEX(Insurance_data[Insurance_Amount],MATCH(Consolidated_sheets[[#This Row],[Patient_ID]],Insurance_data[Patient_ID],0))</f>
        <v>88.4</v>
      </c>
    </row>
    <row r="3666" spans="1:12" x14ac:dyDescent="0.3">
      <c r="A3666" t="s">
        <v>400</v>
      </c>
      <c r="B3666" t="s">
        <v>5955</v>
      </c>
      <c r="C3666" s="6">
        <v>1221.97</v>
      </c>
      <c r="D3666" s="1">
        <v>44421.393627661091</v>
      </c>
      <c r="E3666" s="1" t="str">
        <f>TEXT(Consolidated_sheets[[#This Row],[Date]],"yyyy")</f>
        <v>2021</v>
      </c>
      <c r="F3666" s="1" t="str">
        <f>TEXT(Consolidated_sheets[[#This Row],[Date]],"mmmm")</f>
        <v>August</v>
      </c>
      <c r="G3666" t="str">
        <f>INDEX(Patient_data[Patient_Name],MATCH(Consolidated_sheets[[#This Row],[Patient_ID]],Patient_data[Patient_ID],0))</f>
        <v>Tamara Smith</v>
      </c>
      <c r="H3666">
        <f>INDEX(Patient_data[Age],MATCH(Consolidated_sheets[[#This Row],[Patient_ID]],Patient_data[Patient_ID],0))</f>
        <v>70</v>
      </c>
      <c r="I3666" t="str">
        <f>INDEX(Patient_data[Gender],MATCH(Consolidated_sheets[[#This Row],[Patient_ID]],Patient_data[Patient_ID],0))</f>
        <v>Female</v>
      </c>
      <c r="J3666" t="str">
        <f>INDEX(Location_data[Location],MATCH(Consolidated_sheets[[#This Row],[Patient_ID]],Location_data[Patient_ID],0))</f>
        <v>Chicago</v>
      </c>
      <c r="K3666" t="str">
        <f>INDEX(Insurance_data[Insurance_Type],MATCH(Consolidated_sheets[[#This Row],[Patient_ID]],Insurance_data[Patient_ID],0))</f>
        <v>None</v>
      </c>
      <c r="L3666" s="6">
        <f>INDEX(Insurance_data[Insurance_Amount],MATCH(Consolidated_sheets[[#This Row],[Patient_ID]],Insurance_data[Patient_ID],0))</f>
        <v>9038.3799999999992</v>
      </c>
    </row>
    <row r="3667" spans="1:12" x14ac:dyDescent="0.3">
      <c r="A3667" t="s">
        <v>1190</v>
      </c>
      <c r="B3667" t="s">
        <v>5952</v>
      </c>
      <c r="C3667" s="6">
        <v>816.14</v>
      </c>
      <c r="D3667" s="1">
        <v>44421.654379197033</v>
      </c>
      <c r="E3667" s="1" t="str">
        <f>TEXT(Consolidated_sheets[[#This Row],[Date]],"yyyy")</f>
        <v>2021</v>
      </c>
      <c r="F3667" s="1" t="str">
        <f>TEXT(Consolidated_sheets[[#This Row],[Date]],"mmmm")</f>
        <v>August</v>
      </c>
      <c r="G3667" t="str">
        <f>INDEX(Patient_data[Patient_Name],MATCH(Consolidated_sheets[[#This Row],[Patient_ID]],Patient_data[Patient_ID],0))</f>
        <v>Adam Richardson</v>
      </c>
      <c r="H3667">
        <f>INDEX(Patient_data[Age],MATCH(Consolidated_sheets[[#This Row],[Patient_ID]],Patient_data[Patient_ID],0))</f>
        <v>26</v>
      </c>
      <c r="I3667" t="str">
        <f>INDEX(Patient_data[Gender],MATCH(Consolidated_sheets[[#This Row],[Patient_ID]],Patient_data[Patient_ID],0))</f>
        <v>Female</v>
      </c>
      <c r="J3667" t="str">
        <f>INDEX(Location_data[Location],MATCH(Consolidated_sheets[[#This Row],[Patient_ID]],Location_data[Patient_ID],0))</f>
        <v>Phoenix</v>
      </c>
      <c r="K3667" t="str">
        <f>INDEX(Insurance_data[Insurance_Type],MATCH(Consolidated_sheets[[#This Row],[Patient_ID]],Insurance_data[Patient_ID],0))</f>
        <v>Public</v>
      </c>
      <c r="L3667" s="6">
        <f>INDEX(Insurance_data[Insurance_Amount],MATCH(Consolidated_sheets[[#This Row],[Patient_ID]],Insurance_data[Patient_ID],0))</f>
        <v>7191.11</v>
      </c>
    </row>
    <row r="3668" spans="1:12" x14ac:dyDescent="0.3">
      <c r="A3668" t="s">
        <v>2518</v>
      </c>
      <c r="B3668" t="s">
        <v>5953</v>
      </c>
      <c r="C3668" s="6">
        <v>4574.8100000000004</v>
      </c>
      <c r="D3668" s="1">
        <v>44421.915130732952</v>
      </c>
      <c r="E3668" s="1" t="str">
        <f>TEXT(Consolidated_sheets[[#This Row],[Date]],"yyyy")</f>
        <v>2021</v>
      </c>
      <c r="F3668" s="1" t="str">
        <f>TEXT(Consolidated_sheets[[#This Row],[Date]],"mmmm")</f>
        <v>August</v>
      </c>
      <c r="G3668" t="str">
        <f>INDEX(Patient_data[Patient_Name],MATCH(Consolidated_sheets[[#This Row],[Patient_ID]],Patient_data[Patient_ID],0))</f>
        <v>Lindsay Wagner</v>
      </c>
      <c r="H3668">
        <f>INDEX(Patient_data[Age],MATCH(Consolidated_sheets[[#This Row],[Patient_ID]],Patient_data[Patient_ID],0))</f>
        <v>60</v>
      </c>
      <c r="I3668" t="str">
        <f>INDEX(Patient_data[Gender],MATCH(Consolidated_sheets[[#This Row],[Patient_ID]],Patient_data[Patient_ID],0))</f>
        <v>Female</v>
      </c>
      <c r="J3668" t="str">
        <f>INDEX(Location_data[Location],MATCH(Consolidated_sheets[[#This Row],[Patient_ID]],Location_data[Patient_ID],0))</f>
        <v>Los Angeles</v>
      </c>
      <c r="K3668" t="str">
        <f>INDEX(Insurance_data[Insurance_Type],MATCH(Consolidated_sheets[[#This Row],[Patient_ID]],Insurance_data[Patient_ID],0))</f>
        <v>None</v>
      </c>
      <c r="L3668" s="6">
        <f>INDEX(Insurance_data[Insurance_Amount],MATCH(Consolidated_sheets[[#This Row],[Patient_ID]],Insurance_data[Patient_ID],0))</f>
        <v>1998.85</v>
      </c>
    </row>
    <row r="3669" spans="1:12" x14ac:dyDescent="0.3">
      <c r="A3669" t="s">
        <v>2795</v>
      </c>
      <c r="B3669" t="s">
        <v>5954</v>
      </c>
      <c r="C3669" s="6">
        <v>732.42</v>
      </c>
      <c r="D3669" s="1">
        <v>44422.175882268893</v>
      </c>
      <c r="E3669" s="1" t="str">
        <f>TEXT(Consolidated_sheets[[#This Row],[Date]],"yyyy")</f>
        <v>2021</v>
      </c>
      <c r="F3669" s="1" t="str">
        <f>TEXT(Consolidated_sheets[[#This Row],[Date]],"mmmm")</f>
        <v>August</v>
      </c>
      <c r="G3669" t="str">
        <f>INDEX(Patient_data[Patient_Name],MATCH(Consolidated_sheets[[#This Row],[Patient_ID]],Patient_data[Patient_ID],0))</f>
        <v>Jessica Poole</v>
      </c>
      <c r="H3669">
        <f>INDEX(Patient_data[Age],MATCH(Consolidated_sheets[[#This Row],[Patient_ID]],Patient_data[Patient_ID],0))</f>
        <v>86</v>
      </c>
      <c r="I3669" t="str">
        <f>INDEX(Patient_data[Gender],MATCH(Consolidated_sheets[[#This Row],[Patient_ID]],Patient_data[Patient_ID],0))</f>
        <v>Female</v>
      </c>
      <c r="J3669" t="str">
        <f>INDEX(Location_data[Location],MATCH(Consolidated_sheets[[#This Row],[Patient_ID]],Location_data[Patient_ID],0))</f>
        <v>Chicago</v>
      </c>
      <c r="K3669" t="str">
        <f>INDEX(Insurance_data[Insurance_Type],MATCH(Consolidated_sheets[[#This Row],[Patient_ID]],Insurance_data[Patient_ID],0))</f>
        <v>Public</v>
      </c>
      <c r="L3669" s="6">
        <f>INDEX(Insurance_data[Insurance_Amount],MATCH(Consolidated_sheets[[#This Row],[Patient_ID]],Insurance_data[Patient_ID],0))</f>
        <v>6070.62</v>
      </c>
    </row>
    <row r="3670" spans="1:12" x14ac:dyDescent="0.3">
      <c r="A3670" t="s">
        <v>100</v>
      </c>
      <c r="B3670" t="s">
        <v>5954</v>
      </c>
      <c r="C3670" s="6">
        <v>4774.26</v>
      </c>
      <c r="D3670" s="1">
        <v>44422.436633804828</v>
      </c>
      <c r="E3670" s="1" t="str">
        <f>TEXT(Consolidated_sheets[[#This Row],[Date]],"yyyy")</f>
        <v>2021</v>
      </c>
      <c r="F3670" s="1" t="str">
        <f>TEXT(Consolidated_sheets[[#This Row],[Date]],"mmmm")</f>
        <v>August</v>
      </c>
      <c r="G3670" t="str">
        <f>INDEX(Patient_data[Patient_Name],MATCH(Consolidated_sheets[[#This Row],[Patient_ID]],Patient_data[Patient_ID],0))</f>
        <v>Raymond Webb</v>
      </c>
      <c r="H3670">
        <f>INDEX(Patient_data[Age],MATCH(Consolidated_sheets[[#This Row],[Patient_ID]],Patient_data[Patient_ID],0))</f>
        <v>71</v>
      </c>
      <c r="I3670" t="str">
        <f>INDEX(Patient_data[Gender],MATCH(Consolidated_sheets[[#This Row],[Patient_ID]],Patient_data[Patient_ID],0))</f>
        <v>Male</v>
      </c>
      <c r="J3670" t="str">
        <f>INDEX(Location_data[Location],MATCH(Consolidated_sheets[[#This Row],[Patient_ID]],Location_data[Patient_ID],0))</f>
        <v>Houston</v>
      </c>
      <c r="K3670" t="str">
        <f>INDEX(Insurance_data[Insurance_Type],MATCH(Consolidated_sheets[[#This Row],[Patient_ID]],Insurance_data[Patient_ID],0))</f>
        <v>None</v>
      </c>
      <c r="L3670" s="6">
        <f>INDEX(Insurance_data[Insurance_Amount],MATCH(Consolidated_sheets[[#This Row],[Patient_ID]],Insurance_data[Patient_ID],0))</f>
        <v>8586.39</v>
      </c>
    </row>
    <row r="3671" spans="1:12" x14ac:dyDescent="0.3">
      <c r="A3671" t="s">
        <v>1162</v>
      </c>
      <c r="B3671" t="s">
        <v>5953</v>
      </c>
      <c r="C3671" s="6">
        <v>1337.65</v>
      </c>
      <c r="D3671" s="1">
        <v>44422.697385340747</v>
      </c>
      <c r="E3671" s="1" t="str">
        <f>TEXT(Consolidated_sheets[[#This Row],[Date]],"yyyy")</f>
        <v>2021</v>
      </c>
      <c r="F3671" s="1" t="str">
        <f>TEXT(Consolidated_sheets[[#This Row],[Date]],"mmmm")</f>
        <v>August</v>
      </c>
      <c r="G3671" t="str">
        <f>INDEX(Patient_data[Patient_Name],MATCH(Consolidated_sheets[[#This Row],[Patient_ID]],Patient_data[Patient_ID],0))</f>
        <v>Jennifer Fitzgerald</v>
      </c>
      <c r="H3671">
        <f>INDEX(Patient_data[Age],MATCH(Consolidated_sheets[[#This Row],[Patient_ID]],Patient_data[Patient_ID],0))</f>
        <v>76</v>
      </c>
      <c r="I3671" t="str">
        <f>INDEX(Patient_data[Gender],MATCH(Consolidated_sheets[[#This Row],[Patient_ID]],Patient_data[Patient_ID],0))</f>
        <v>Female</v>
      </c>
      <c r="J3671" t="str">
        <f>INDEX(Location_data[Location],MATCH(Consolidated_sheets[[#This Row],[Patient_ID]],Location_data[Patient_ID],0))</f>
        <v>Chicago</v>
      </c>
      <c r="K3671" t="str">
        <f>INDEX(Insurance_data[Insurance_Type],MATCH(Consolidated_sheets[[#This Row],[Patient_ID]],Insurance_data[Patient_ID],0))</f>
        <v>Public</v>
      </c>
      <c r="L3671" s="6">
        <f>INDEX(Insurance_data[Insurance_Amount],MATCH(Consolidated_sheets[[#This Row],[Patient_ID]],Insurance_data[Patient_ID],0))</f>
        <v>3790.93</v>
      </c>
    </row>
    <row r="3672" spans="1:12" x14ac:dyDescent="0.3">
      <c r="A3672" t="s">
        <v>1753</v>
      </c>
      <c r="B3672" t="s">
        <v>5952</v>
      </c>
      <c r="C3672" s="6">
        <v>4546.12</v>
      </c>
      <c r="D3672" s="1">
        <v>44422.958136876689</v>
      </c>
      <c r="E3672" s="1" t="str">
        <f>TEXT(Consolidated_sheets[[#This Row],[Date]],"yyyy")</f>
        <v>2021</v>
      </c>
      <c r="F3672" s="1" t="str">
        <f>TEXT(Consolidated_sheets[[#This Row],[Date]],"mmmm")</f>
        <v>August</v>
      </c>
      <c r="G3672" t="str">
        <f>INDEX(Patient_data[Patient_Name],MATCH(Consolidated_sheets[[#This Row],[Patient_ID]],Patient_data[Patient_ID],0))</f>
        <v>Gabriel Parker</v>
      </c>
      <c r="H3672">
        <f>INDEX(Patient_data[Age],MATCH(Consolidated_sheets[[#This Row],[Patient_ID]],Patient_data[Patient_ID],0))</f>
        <v>59</v>
      </c>
      <c r="I3672" t="str">
        <f>INDEX(Patient_data[Gender],MATCH(Consolidated_sheets[[#This Row],[Patient_ID]],Patient_data[Patient_ID],0))</f>
        <v>Female</v>
      </c>
      <c r="J3672" t="str">
        <f>INDEX(Location_data[Location],MATCH(Consolidated_sheets[[#This Row],[Patient_ID]],Location_data[Patient_ID],0))</f>
        <v>Chicago</v>
      </c>
      <c r="K3672" t="str">
        <f>INDEX(Insurance_data[Insurance_Type],MATCH(Consolidated_sheets[[#This Row],[Patient_ID]],Insurance_data[Patient_ID],0))</f>
        <v>Private</v>
      </c>
      <c r="L3672" s="6">
        <f>INDEX(Insurance_data[Insurance_Amount],MATCH(Consolidated_sheets[[#This Row],[Patient_ID]],Insurance_data[Patient_ID],0))</f>
        <v>5486.65</v>
      </c>
    </row>
    <row r="3673" spans="1:12" x14ac:dyDescent="0.3">
      <c r="A3673" t="s">
        <v>2378</v>
      </c>
      <c r="B3673" t="s">
        <v>5952</v>
      </c>
      <c r="C3673" s="6">
        <v>2684.69</v>
      </c>
      <c r="D3673" s="1">
        <v>44423.21888841263</v>
      </c>
      <c r="E3673" s="1" t="str">
        <f>TEXT(Consolidated_sheets[[#This Row],[Date]],"yyyy")</f>
        <v>2021</v>
      </c>
      <c r="F3673" s="1" t="str">
        <f>TEXT(Consolidated_sheets[[#This Row],[Date]],"mmmm")</f>
        <v>August</v>
      </c>
      <c r="G3673" t="str">
        <f>INDEX(Patient_data[Patient_Name],MATCH(Consolidated_sheets[[#This Row],[Patient_ID]],Patient_data[Patient_ID],0))</f>
        <v>Cassandra Barron</v>
      </c>
      <c r="H3673">
        <f>INDEX(Patient_data[Age],MATCH(Consolidated_sheets[[#This Row],[Patient_ID]],Patient_data[Patient_ID],0))</f>
        <v>84</v>
      </c>
      <c r="I3673" t="str">
        <f>INDEX(Patient_data[Gender],MATCH(Consolidated_sheets[[#This Row],[Patient_ID]],Patient_data[Patient_ID],0))</f>
        <v>Male</v>
      </c>
      <c r="J3673" t="str">
        <f>INDEX(Location_data[Location],MATCH(Consolidated_sheets[[#This Row],[Patient_ID]],Location_data[Patient_ID],0))</f>
        <v>Los Angeles</v>
      </c>
      <c r="K3673" t="str">
        <f>INDEX(Insurance_data[Insurance_Type],MATCH(Consolidated_sheets[[#This Row],[Patient_ID]],Insurance_data[Patient_ID],0))</f>
        <v>Private</v>
      </c>
      <c r="L3673" s="6">
        <f>INDEX(Insurance_data[Insurance_Amount],MATCH(Consolidated_sheets[[#This Row],[Patient_ID]],Insurance_data[Patient_ID],0))</f>
        <v>4136.49</v>
      </c>
    </row>
    <row r="3674" spans="1:12" x14ac:dyDescent="0.3">
      <c r="A3674" t="s">
        <v>2050</v>
      </c>
      <c r="B3674" t="s">
        <v>5953</v>
      </c>
      <c r="C3674" s="6">
        <v>1983.28</v>
      </c>
      <c r="D3674" s="1">
        <v>44423.479639948557</v>
      </c>
      <c r="E3674" s="1" t="str">
        <f>TEXT(Consolidated_sheets[[#This Row],[Date]],"yyyy")</f>
        <v>2021</v>
      </c>
      <c r="F3674" s="1" t="str">
        <f>TEXT(Consolidated_sheets[[#This Row],[Date]],"mmmm")</f>
        <v>August</v>
      </c>
      <c r="G3674" t="str">
        <f>INDEX(Patient_data[Patient_Name],MATCH(Consolidated_sheets[[#This Row],[Patient_ID]],Patient_data[Patient_ID],0))</f>
        <v>Joe Chambers</v>
      </c>
      <c r="H3674">
        <f>INDEX(Patient_data[Age],MATCH(Consolidated_sheets[[#This Row],[Patient_ID]],Patient_data[Patient_ID],0))</f>
        <v>89</v>
      </c>
      <c r="I3674" t="str">
        <f>INDEX(Patient_data[Gender],MATCH(Consolidated_sheets[[#This Row],[Patient_ID]],Patient_data[Patient_ID],0))</f>
        <v>Male</v>
      </c>
      <c r="J3674" t="str">
        <f>INDEX(Location_data[Location],MATCH(Consolidated_sheets[[#This Row],[Patient_ID]],Location_data[Patient_ID],0))</f>
        <v>New York</v>
      </c>
      <c r="K3674" t="str">
        <f>INDEX(Insurance_data[Insurance_Type],MATCH(Consolidated_sheets[[#This Row],[Patient_ID]],Insurance_data[Patient_ID],0))</f>
        <v>Private</v>
      </c>
      <c r="L3674" s="6">
        <f>INDEX(Insurance_data[Insurance_Amount],MATCH(Consolidated_sheets[[#This Row],[Patient_ID]],Insurance_data[Patient_ID],0))</f>
        <v>7610.9</v>
      </c>
    </row>
    <row r="3675" spans="1:12" x14ac:dyDescent="0.3">
      <c r="A3675" t="s">
        <v>1561</v>
      </c>
      <c r="B3675" t="s">
        <v>5955</v>
      </c>
      <c r="C3675" s="6">
        <v>4204.3599999999997</v>
      </c>
      <c r="D3675" s="1">
        <v>44423.740391484491</v>
      </c>
      <c r="E3675" s="1" t="str">
        <f>TEXT(Consolidated_sheets[[#This Row],[Date]],"yyyy")</f>
        <v>2021</v>
      </c>
      <c r="F3675" s="1" t="str">
        <f>TEXT(Consolidated_sheets[[#This Row],[Date]],"mmmm")</f>
        <v>August</v>
      </c>
      <c r="G3675" t="str">
        <f>INDEX(Patient_data[Patient_Name],MATCH(Consolidated_sheets[[#This Row],[Patient_ID]],Patient_data[Patient_ID],0))</f>
        <v>Hannah Barron</v>
      </c>
      <c r="H3675">
        <f>INDEX(Patient_data[Age],MATCH(Consolidated_sheets[[#This Row],[Patient_ID]],Patient_data[Patient_ID],0))</f>
        <v>36</v>
      </c>
      <c r="I3675" t="str">
        <f>INDEX(Patient_data[Gender],MATCH(Consolidated_sheets[[#This Row],[Patient_ID]],Patient_data[Patient_ID],0))</f>
        <v>Female</v>
      </c>
      <c r="J3675" t="str">
        <f>INDEX(Location_data[Location],MATCH(Consolidated_sheets[[#This Row],[Patient_ID]],Location_data[Patient_ID],0))</f>
        <v>Phoenix</v>
      </c>
      <c r="K3675" t="str">
        <f>INDEX(Insurance_data[Insurance_Type],MATCH(Consolidated_sheets[[#This Row],[Patient_ID]],Insurance_data[Patient_ID],0))</f>
        <v>None</v>
      </c>
      <c r="L3675" s="6">
        <f>INDEX(Insurance_data[Insurance_Amount],MATCH(Consolidated_sheets[[#This Row],[Patient_ID]],Insurance_data[Patient_ID],0))</f>
        <v>762.42</v>
      </c>
    </row>
    <row r="3676" spans="1:12" x14ac:dyDescent="0.3">
      <c r="A3676" t="s">
        <v>1221</v>
      </c>
      <c r="B3676" t="s">
        <v>5952</v>
      </c>
      <c r="C3676" s="6">
        <v>2014.35</v>
      </c>
      <c r="D3676" s="1">
        <v>44424.001143020418</v>
      </c>
      <c r="E3676" s="1" t="str">
        <f>TEXT(Consolidated_sheets[[#This Row],[Date]],"yyyy")</f>
        <v>2021</v>
      </c>
      <c r="F3676" s="1" t="str">
        <f>TEXT(Consolidated_sheets[[#This Row],[Date]],"mmmm")</f>
        <v>August</v>
      </c>
      <c r="G3676" t="str">
        <f>INDEX(Patient_data[Patient_Name],MATCH(Consolidated_sheets[[#This Row],[Patient_ID]],Patient_data[Patient_ID],0))</f>
        <v>Emily Kerr</v>
      </c>
      <c r="H3676">
        <f>INDEX(Patient_data[Age],MATCH(Consolidated_sheets[[#This Row],[Patient_ID]],Patient_data[Patient_ID],0))</f>
        <v>31</v>
      </c>
      <c r="I3676" t="str">
        <f>INDEX(Patient_data[Gender],MATCH(Consolidated_sheets[[#This Row],[Patient_ID]],Patient_data[Patient_ID],0))</f>
        <v>Male</v>
      </c>
      <c r="J3676" t="str">
        <f>INDEX(Location_data[Location],MATCH(Consolidated_sheets[[#This Row],[Patient_ID]],Location_data[Patient_ID],0))</f>
        <v>Houston</v>
      </c>
      <c r="K3676" t="str">
        <f>INDEX(Insurance_data[Insurance_Type],MATCH(Consolidated_sheets[[#This Row],[Patient_ID]],Insurance_data[Patient_ID],0))</f>
        <v>Private</v>
      </c>
      <c r="L3676" s="6">
        <f>INDEX(Insurance_data[Insurance_Amount],MATCH(Consolidated_sheets[[#This Row],[Patient_ID]],Insurance_data[Patient_ID],0))</f>
        <v>3566.16</v>
      </c>
    </row>
    <row r="3677" spans="1:12" x14ac:dyDescent="0.3">
      <c r="A3677" t="s">
        <v>1774</v>
      </c>
      <c r="B3677" t="s">
        <v>5954</v>
      </c>
      <c r="C3677" s="6">
        <v>552</v>
      </c>
      <c r="D3677" s="1">
        <v>44424.261894556352</v>
      </c>
      <c r="E3677" s="1" t="str">
        <f>TEXT(Consolidated_sheets[[#This Row],[Date]],"yyyy")</f>
        <v>2021</v>
      </c>
      <c r="F3677" s="1" t="str">
        <f>TEXT(Consolidated_sheets[[#This Row],[Date]],"mmmm")</f>
        <v>August</v>
      </c>
      <c r="G3677" t="str">
        <f>INDEX(Patient_data[Patient_Name],MATCH(Consolidated_sheets[[#This Row],[Patient_ID]],Patient_data[Patient_ID],0))</f>
        <v>Jimmy Chavez</v>
      </c>
      <c r="H3677">
        <f>INDEX(Patient_data[Age],MATCH(Consolidated_sheets[[#This Row],[Patient_ID]],Patient_data[Patient_ID],0))</f>
        <v>51</v>
      </c>
      <c r="I3677" t="str">
        <f>INDEX(Patient_data[Gender],MATCH(Consolidated_sheets[[#This Row],[Patient_ID]],Patient_data[Patient_ID],0))</f>
        <v>Male</v>
      </c>
      <c r="J3677" t="str">
        <f>INDEX(Location_data[Location],MATCH(Consolidated_sheets[[#This Row],[Patient_ID]],Location_data[Patient_ID],0))</f>
        <v>Houston</v>
      </c>
      <c r="K3677" t="str">
        <f>INDEX(Insurance_data[Insurance_Type],MATCH(Consolidated_sheets[[#This Row],[Patient_ID]],Insurance_data[Patient_ID],0))</f>
        <v>Public</v>
      </c>
      <c r="L3677" s="6">
        <f>INDEX(Insurance_data[Insurance_Amount],MATCH(Consolidated_sheets[[#This Row],[Patient_ID]],Insurance_data[Patient_ID],0))</f>
        <v>793.23</v>
      </c>
    </row>
    <row r="3678" spans="1:12" x14ac:dyDescent="0.3">
      <c r="A3678" t="s">
        <v>686</v>
      </c>
      <c r="B3678" t="s">
        <v>5954</v>
      </c>
      <c r="C3678" s="6">
        <v>657.5</v>
      </c>
      <c r="D3678" s="1">
        <v>44424.522646092293</v>
      </c>
      <c r="E3678" s="1" t="str">
        <f>TEXT(Consolidated_sheets[[#This Row],[Date]],"yyyy")</f>
        <v>2021</v>
      </c>
      <c r="F3678" s="1" t="str">
        <f>TEXT(Consolidated_sheets[[#This Row],[Date]],"mmmm")</f>
        <v>August</v>
      </c>
      <c r="G3678" t="str">
        <f>INDEX(Patient_data[Patient_Name],MATCH(Consolidated_sheets[[#This Row],[Patient_ID]],Patient_data[Patient_ID],0))</f>
        <v>Jacob Campbell</v>
      </c>
      <c r="H3678">
        <f>INDEX(Patient_data[Age],MATCH(Consolidated_sheets[[#This Row],[Patient_ID]],Patient_data[Patient_ID],0))</f>
        <v>52</v>
      </c>
      <c r="I3678" t="str">
        <f>INDEX(Patient_data[Gender],MATCH(Consolidated_sheets[[#This Row],[Patient_ID]],Patient_data[Patient_ID],0))</f>
        <v>Female</v>
      </c>
      <c r="J3678" t="str">
        <f>INDEX(Location_data[Location],MATCH(Consolidated_sheets[[#This Row],[Patient_ID]],Location_data[Patient_ID],0))</f>
        <v>Chicago</v>
      </c>
      <c r="K3678" t="str">
        <f>INDEX(Insurance_data[Insurance_Type],MATCH(Consolidated_sheets[[#This Row],[Patient_ID]],Insurance_data[Patient_ID],0))</f>
        <v>Private</v>
      </c>
      <c r="L3678" s="6">
        <f>INDEX(Insurance_data[Insurance_Amount],MATCH(Consolidated_sheets[[#This Row],[Patient_ID]],Insurance_data[Patient_ID],0))</f>
        <v>5739.3</v>
      </c>
    </row>
    <row r="3679" spans="1:12" x14ac:dyDescent="0.3">
      <c r="A3679" t="s">
        <v>2759</v>
      </c>
      <c r="B3679" t="s">
        <v>5954</v>
      </c>
      <c r="C3679" s="6">
        <v>3563.05</v>
      </c>
      <c r="D3679" s="1">
        <v>44424.783397628227</v>
      </c>
      <c r="E3679" s="1" t="str">
        <f>TEXT(Consolidated_sheets[[#This Row],[Date]],"yyyy")</f>
        <v>2021</v>
      </c>
      <c r="F3679" s="1" t="str">
        <f>TEXT(Consolidated_sheets[[#This Row],[Date]],"mmmm")</f>
        <v>August</v>
      </c>
      <c r="G3679" t="str">
        <f>INDEX(Patient_data[Patient_Name],MATCH(Consolidated_sheets[[#This Row],[Patient_ID]],Patient_data[Patient_ID],0))</f>
        <v>Maria Carter</v>
      </c>
      <c r="H3679">
        <f>INDEX(Patient_data[Age],MATCH(Consolidated_sheets[[#This Row],[Patient_ID]],Patient_data[Patient_ID],0))</f>
        <v>64</v>
      </c>
      <c r="I3679" t="str">
        <f>INDEX(Patient_data[Gender],MATCH(Consolidated_sheets[[#This Row],[Patient_ID]],Patient_data[Patient_ID],0))</f>
        <v>Female</v>
      </c>
      <c r="J3679" t="str">
        <f>INDEX(Location_data[Location],MATCH(Consolidated_sheets[[#This Row],[Patient_ID]],Location_data[Patient_ID],0))</f>
        <v>Chicago</v>
      </c>
      <c r="K3679" t="str">
        <f>INDEX(Insurance_data[Insurance_Type],MATCH(Consolidated_sheets[[#This Row],[Patient_ID]],Insurance_data[Patient_ID],0))</f>
        <v>Public</v>
      </c>
      <c r="L3679" s="6">
        <f>INDEX(Insurance_data[Insurance_Amount],MATCH(Consolidated_sheets[[#This Row],[Patient_ID]],Insurance_data[Patient_ID],0))</f>
        <v>6778.68</v>
      </c>
    </row>
    <row r="3680" spans="1:12" x14ac:dyDescent="0.3">
      <c r="A3680" t="s">
        <v>2379</v>
      </c>
      <c r="B3680" t="s">
        <v>5955</v>
      </c>
      <c r="C3680" s="6">
        <v>1658.07</v>
      </c>
      <c r="D3680" s="1">
        <v>44425.044149164147</v>
      </c>
      <c r="E3680" s="1" t="str">
        <f>TEXT(Consolidated_sheets[[#This Row],[Date]],"yyyy")</f>
        <v>2021</v>
      </c>
      <c r="F3680" s="1" t="str">
        <f>TEXT(Consolidated_sheets[[#This Row],[Date]],"mmmm")</f>
        <v>August</v>
      </c>
      <c r="G3680" t="str">
        <f>INDEX(Patient_data[Patient_Name],MATCH(Consolidated_sheets[[#This Row],[Patient_ID]],Patient_data[Patient_ID],0))</f>
        <v>Mitchell Combs</v>
      </c>
      <c r="H3680">
        <f>INDEX(Patient_data[Age],MATCH(Consolidated_sheets[[#This Row],[Patient_ID]],Patient_data[Patient_ID],0))</f>
        <v>36</v>
      </c>
      <c r="I3680" t="str">
        <f>INDEX(Patient_data[Gender],MATCH(Consolidated_sheets[[#This Row],[Patient_ID]],Patient_data[Patient_ID],0))</f>
        <v>Female</v>
      </c>
      <c r="J3680" t="str">
        <f>INDEX(Location_data[Location],MATCH(Consolidated_sheets[[#This Row],[Patient_ID]],Location_data[Patient_ID],0))</f>
        <v>Chicago</v>
      </c>
      <c r="K3680" t="str">
        <f>INDEX(Insurance_data[Insurance_Type],MATCH(Consolidated_sheets[[#This Row],[Patient_ID]],Insurance_data[Patient_ID],0))</f>
        <v>None</v>
      </c>
      <c r="L3680" s="6">
        <f>INDEX(Insurance_data[Insurance_Amount],MATCH(Consolidated_sheets[[#This Row],[Patient_ID]],Insurance_data[Patient_ID],0))</f>
        <v>3088.51</v>
      </c>
    </row>
    <row r="3681" spans="1:12" x14ac:dyDescent="0.3">
      <c r="A3681" t="s">
        <v>2825</v>
      </c>
      <c r="B3681" t="s">
        <v>5953</v>
      </c>
      <c r="C3681" s="6">
        <v>4924.8999999999996</v>
      </c>
      <c r="D3681" s="1">
        <v>44425.304900700103</v>
      </c>
      <c r="E3681" s="1" t="str">
        <f>TEXT(Consolidated_sheets[[#This Row],[Date]],"yyyy")</f>
        <v>2021</v>
      </c>
      <c r="F3681" s="1" t="str">
        <f>TEXT(Consolidated_sheets[[#This Row],[Date]],"mmmm")</f>
        <v>August</v>
      </c>
      <c r="G3681" t="str">
        <f>INDEX(Patient_data[Patient_Name],MATCH(Consolidated_sheets[[#This Row],[Patient_ID]],Patient_data[Patient_ID],0))</f>
        <v>William Merritt</v>
      </c>
      <c r="H3681">
        <f>INDEX(Patient_data[Age],MATCH(Consolidated_sheets[[#This Row],[Patient_ID]],Patient_data[Patient_ID],0))</f>
        <v>46</v>
      </c>
      <c r="I3681" t="str">
        <f>INDEX(Patient_data[Gender],MATCH(Consolidated_sheets[[#This Row],[Patient_ID]],Patient_data[Patient_ID],0))</f>
        <v>Female</v>
      </c>
      <c r="J3681" t="str">
        <f>INDEX(Location_data[Location],MATCH(Consolidated_sheets[[#This Row],[Patient_ID]],Location_data[Patient_ID],0))</f>
        <v>New York</v>
      </c>
      <c r="K3681" t="str">
        <f>INDEX(Insurance_data[Insurance_Type],MATCH(Consolidated_sheets[[#This Row],[Patient_ID]],Insurance_data[Patient_ID],0))</f>
        <v>Public</v>
      </c>
      <c r="L3681" s="6">
        <f>INDEX(Insurance_data[Insurance_Amount],MATCH(Consolidated_sheets[[#This Row],[Patient_ID]],Insurance_data[Patient_ID],0))</f>
        <v>4041.14</v>
      </c>
    </row>
    <row r="3682" spans="1:12" x14ac:dyDescent="0.3">
      <c r="A3682" t="s">
        <v>527</v>
      </c>
      <c r="B3682" t="s">
        <v>5955</v>
      </c>
      <c r="C3682" s="6">
        <v>3475.23</v>
      </c>
      <c r="D3682" s="1">
        <v>44425.56565223603</v>
      </c>
      <c r="E3682" s="1" t="str">
        <f>TEXT(Consolidated_sheets[[#This Row],[Date]],"yyyy")</f>
        <v>2021</v>
      </c>
      <c r="F3682" s="1" t="str">
        <f>TEXT(Consolidated_sheets[[#This Row],[Date]],"mmmm")</f>
        <v>August</v>
      </c>
      <c r="G3682" t="str">
        <f>INDEX(Patient_data[Patient_Name],MATCH(Consolidated_sheets[[#This Row],[Patient_ID]],Patient_data[Patient_ID],0))</f>
        <v>Christina Collins</v>
      </c>
      <c r="H3682">
        <f>INDEX(Patient_data[Age],MATCH(Consolidated_sheets[[#This Row],[Patient_ID]],Patient_data[Patient_ID],0))</f>
        <v>64</v>
      </c>
      <c r="I3682" t="str">
        <f>INDEX(Patient_data[Gender],MATCH(Consolidated_sheets[[#This Row],[Patient_ID]],Patient_data[Patient_ID],0))</f>
        <v>Female</v>
      </c>
      <c r="J3682" t="str">
        <f>INDEX(Location_data[Location],MATCH(Consolidated_sheets[[#This Row],[Patient_ID]],Location_data[Patient_ID],0))</f>
        <v>Los Angeles</v>
      </c>
      <c r="K3682" t="str">
        <f>INDEX(Insurance_data[Insurance_Type],MATCH(Consolidated_sheets[[#This Row],[Patient_ID]],Insurance_data[Patient_ID],0))</f>
        <v>Public</v>
      </c>
      <c r="L3682" s="6">
        <f>INDEX(Insurance_data[Insurance_Amount],MATCH(Consolidated_sheets[[#This Row],[Patient_ID]],Insurance_data[Patient_ID],0))</f>
        <v>7296.03</v>
      </c>
    </row>
    <row r="3683" spans="1:12" x14ac:dyDescent="0.3">
      <c r="A3683" t="s">
        <v>2596</v>
      </c>
      <c r="B3683" t="s">
        <v>5953</v>
      </c>
      <c r="C3683" s="6">
        <v>2851.55</v>
      </c>
      <c r="D3683" s="1">
        <v>44425.826403771956</v>
      </c>
      <c r="E3683" s="1" t="str">
        <f>TEXT(Consolidated_sheets[[#This Row],[Date]],"yyyy")</f>
        <v>2021</v>
      </c>
      <c r="F3683" s="1" t="str">
        <f>TEXT(Consolidated_sheets[[#This Row],[Date]],"mmmm")</f>
        <v>August</v>
      </c>
      <c r="G3683" t="str">
        <f>INDEX(Patient_data[Patient_Name],MATCH(Consolidated_sheets[[#This Row],[Patient_ID]],Patient_data[Patient_ID],0))</f>
        <v>Natasha Harris</v>
      </c>
      <c r="H3683">
        <f>INDEX(Patient_data[Age],MATCH(Consolidated_sheets[[#This Row],[Patient_ID]],Patient_data[Patient_ID],0))</f>
        <v>68</v>
      </c>
      <c r="I3683" t="str">
        <f>INDEX(Patient_data[Gender],MATCH(Consolidated_sheets[[#This Row],[Patient_ID]],Patient_data[Patient_ID],0))</f>
        <v>Male</v>
      </c>
      <c r="J3683" t="str">
        <f>INDEX(Location_data[Location],MATCH(Consolidated_sheets[[#This Row],[Patient_ID]],Location_data[Patient_ID],0))</f>
        <v>Houston</v>
      </c>
      <c r="K3683" t="str">
        <f>INDEX(Insurance_data[Insurance_Type],MATCH(Consolidated_sheets[[#This Row],[Patient_ID]],Insurance_data[Patient_ID],0))</f>
        <v>Public</v>
      </c>
      <c r="L3683" s="6">
        <f>INDEX(Insurance_data[Insurance_Amount],MATCH(Consolidated_sheets[[#This Row],[Patient_ID]],Insurance_data[Patient_ID],0))</f>
        <v>5508.33</v>
      </c>
    </row>
    <row r="3684" spans="1:12" x14ac:dyDescent="0.3">
      <c r="A3684" t="s">
        <v>468</v>
      </c>
      <c r="B3684" t="s">
        <v>5952</v>
      </c>
      <c r="C3684" s="6">
        <v>4308.55</v>
      </c>
      <c r="D3684" s="1">
        <v>44426.08715530789</v>
      </c>
      <c r="E3684" s="1" t="str">
        <f>TEXT(Consolidated_sheets[[#This Row],[Date]],"yyyy")</f>
        <v>2021</v>
      </c>
      <c r="F3684" s="1" t="str">
        <f>TEXT(Consolidated_sheets[[#This Row],[Date]],"mmmm")</f>
        <v>August</v>
      </c>
      <c r="G3684" t="str">
        <f>INDEX(Patient_data[Patient_Name],MATCH(Consolidated_sheets[[#This Row],[Patient_ID]],Patient_data[Patient_ID],0))</f>
        <v>Christopher Mills</v>
      </c>
      <c r="H3684">
        <f>INDEX(Patient_data[Age],MATCH(Consolidated_sheets[[#This Row],[Patient_ID]],Patient_data[Patient_ID],0))</f>
        <v>74</v>
      </c>
      <c r="I3684" t="str">
        <f>INDEX(Patient_data[Gender],MATCH(Consolidated_sheets[[#This Row],[Patient_ID]],Patient_data[Patient_ID],0))</f>
        <v>Male</v>
      </c>
      <c r="J3684" t="str">
        <f>INDEX(Location_data[Location],MATCH(Consolidated_sheets[[#This Row],[Patient_ID]],Location_data[Patient_ID],0))</f>
        <v>Los Angeles</v>
      </c>
      <c r="K3684" t="str">
        <f>INDEX(Insurance_data[Insurance_Type],MATCH(Consolidated_sheets[[#This Row],[Patient_ID]],Insurance_data[Patient_ID],0))</f>
        <v>Private</v>
      </c>
      <c r="L3684" s="6">
        <f>INDEX(Insurance_data[Insurance_Amount],MATCH(Consolidated_sheets[[#This Row],[Patient_ID]],Insurance_data[Patient_ID],0))</f>
        <v>9061.48</v>
      </c>
    </row>
    <row r="3685" spans="1:12" x14ac:dyDescent="0.3">
      <c r="A3685" t="s">
        <v>732</v>
      </c>
      <c r="B3685" t="s">
        <v>5953</v>
      </c>
      <c r="C3685" s="6">
        <v>2727.11</v>
      </c>
      <c r="D3685" s="1">
        <v>44426.347906843832</v>
      </c>
      <c r="E3685" s="1" t="str">
        <f>TEXT(Consolidated_sheets[[#This Row],[Date]],"yyyy")</f>
        <v>2021</v>
      </c>
      <c r="F3685" s="1" t="str">
        <f>TEXT(Consolidated_sheets[[#This Row],[Date]],"mmmm")</f>
        <v>August</v>
      </c>
      <c r="G3685" t="str">
        <f>INDEX(Patient_data[Patient_Name],MATCH(Consolidated_sheets[[#This Row],[Patient_ID]],Patient_data[Patient_ID],0))</f>
        <v>Andrea Zhang</v>
      </c>
      <c r="H3685">
        <f>INDEX(Patient_data[Age],MATCH(Consolidated_sheets[[#This Row],[Patient_ID]],Patient_data[Patient_ID],0))</f>
        <v>61</v>
      </c>
      <c r="I3685" t="str">
        <f>INDEX(Patient_data[Gender],MATCH(Consolidated_sheets[[#This Row],[Patient_ID]],Patient_data[Patient_ID],0))</f>
        <v>Male</v>
      </c>
      <c r="J3685" t="str">
        <f>INDEX(Location_data[Location],MATCH(Consolidated_sheets[[#This Row],[Patient_ID]],Location_data[Patient_ID],0))</f>
        <v>Houston</v>
      </c>
      <c r="K3685" t="str">
        <f>INDEX(Insurance_data[Insurance_Type],MATCH(Consolidated_sheets[[#This Row],[Patient_ID]],Insurance_data[Patient_ID],0))</f>
        <v>Public</v>
      </c>
      <c r="L3685" s="6">
        <f>INDEX(Insurance_data[Insurance_Amount],MATCH(Consolidated_sheets[[#This Row],[Patient_ID]],Insurance_data[Patient_ID],0))</f>
        <v>1572.55</v>
      </c>
    </row>
    <row r="3686" spans="1:12" x14ac:dyDescent="0.3">
      <c r="A3686" t="s">
        <v>83</v>
      </c>
      <c r="B3686" t="s">
        <v>5955</v>
      </c>
      <c r="C3686" s="6">
        <v>2312.1</v>
      </c>
      <c r="D3686" s="1">
        <v>44426.608658379773</v>
      </c>
      <c r="E3686" s="1" t="str">
        <f>TEXT(Consolidated_sheets[[#This Row],[Date]],"yyyy")</f>
        <v>2021</v>
      </c>
      <c r="F3686" s="1" t="str">
        <f>TEXT(Consolidated_sheets[[#This Row],[Date]],"mmmm")</f>
        <v>August</v>
      </c>
      <c r="G3686" t="str">
        <f>INDEX(Patient_data[Patient_Name],MATCH(Consolidated_sheets[[#This Row],[Patient_ID]],Patient_data[Patient_ID],0))</f>
        <v>Christine Evans</v>
      </c>
      <c r="H3686">
        <f>INDEX(Patient_data[Age],MATCH(Consolidated_sheets[[#This Row],[Patient_ID]],Patient_data[Patient_ID],0))</f>
        <v>73</v>
      </c>
      <c r="I3686" t="str">
        <f>INDEX(Patient_data[Gender],MATCH(Consolidated_sheets[[#This Row],[Patient_ID]],Patient_data[Patient_ID],0))</f>
        <v>Male</v>
      </c>
      <c r="J3686" t="str">
        <f>INDEX(Location_data[Location],MATCH(Consolidated_sheets[[#This Row],[Patient_ID]],Location_data[Patient_ID],0))</f>
        <v>Los Angeles</v>
      </c>
      <c r="K3686" t="str">
        <f>INDEX(Insurance_data[Insurance_Type],MATCH(Consolidated_sheets[[#This Row],[Patient_ID]],Insurance_data[Patient_ID],0))</f>
        <v>None</v>
      </c>
      <c r="L3686" s="6">
        <f>INDEX(Insurance_data[Insurance_Amount],MATCH(Consolidated_sheets[[#This Row],[Patient_ID]],Insurance_data[Patient_ID],0))</f>
        <v>6766.65</v>
      </c>
    </row>
    <row r="3687" spans="1:12" x14ac:dyDescent="0.3">
      <c r="A3687" t="s">
        <v>2976</v>
      </c>
      <c r="B3687" t="s">
        <v>5952</v>
      </c>
      <c r="C3687" s="6">
        <v>1031.01</v>
      </c>
      <c r="D3687" s="1">
        <v>44426.869409915693</v>
      </c>
      <c r="E3687" s="1" t="str">
        <f>TEXT(Consolidated_sheets[[#This Row],[Date]],"yyyy")</f>
        <v>2021</v>
      </c>
      <c r="F3687" s="1" t="str">
        <f>TEXT(Consolidated_sheets[[#This Row],[Date]],"mmmm")</f>
        <v>August</v>
      </c>
      <c r="G3687" t="str">
        <f>INDEX(Patient_data[Patient_Name],MATCH(Consolidated_sheets[[#This Row],[Patient_ID]],Patient_data[Patient_ID],0))</f>
        <v>Micheal Hayes</v>
      </c>
      <c r="H3687">
        <f>INDEX(Patient_data[Age],MATCH(Consolidated_sheets[[#This Row],[Patient_ID]],Patient_data[Patient_ID],0))</f>
        <v>59</v>
      </c>
      <c r="I3687" t="str">
        <f>INDEX(Patient_data[Gender],MATCH(Consolidated_sheets[[#This Row],[Patient_ID]],Patient_data[Patient_ID],0))</f>
        <v>Female</v>
      </c>
      <c r="J3687" t="str">
        <f>INDEX(Location_data[Location],MATCH(Consolidated_sheets[[#This Row],[Patient_ID]],Location_data[Patient_ID],0))</f>
        <v>Los Angeles</v>
      </c>
      <c r="K3687" t="str">
        <f>INDEX(Insurance_data[Insurance_Type],MATCH(Consolidated_sheets[[#This Row],[Patient_ID]],Insurance_data[Patient_ID],0))</f>
        <v>Public</v>
      </c>
      <c r="L3687" s="6">
        <f>INDEX(Insurance_data[Insurance_Amount],MATCH(Consolidated_sheets[[#This Row],[Patient_ID]],Insurance_data[Patient_ID],0))</f>
        <v>2108.69</v>
      </c>
    </row>
    <row r="3688" spans="1:12" x14ac:dyDescent="0.3">
      <c r="A3688" t="s">
        <v>2659</v>
      </c>
      <c r="B3688" t="s">
        <v>5952</v>
      </c>
      <c r="C3688" s="6">
        <v>2934.33</v>
      </c>
      <c r="D3688" s="1">
        <v>44427.130161451627</v>
      </c>
      <c r="E3688" s="1" t="str">
        <f>TEXT(Consolidated_sheets[[#This Row],[Date]],"yyyy")</f>
        <v>2021</v>
      </c>
      <c r="F3688" s="1" t="str">
        <f>TEXT(Consolidated_sheets[[#This Row],[Date]],"mmmm")</f>
        <v>August</v>
      </c>
      <c r="G3688" t="str">
        <f>INDEX(Patient_data[Patient_Name],MATCH(Consolidated_sheets[[#This Row],[Patient_ID]],Patient_data[Patient_ID],0))</f>
        <v>Aaron Logan</v>
      </c>
      <c r="H3688">
        <f>INDEX(Patient_data[Age],MATCH(Consolidated_sheets[[#This Row],[Patient_ID]],Patient_data[Patient_ID],0))</f>
        <v>59</v>
      </c>
      <c r="I3688" t="str">
        <f>INDEX(Patient_data[Gender],MATCH(Consolidated_sheets[[#This Row],[Patient_ID]],Patient_data[Patient_ID],0))</f>
        <v>Female</v>
      </c>
      <c r="J3688" t="str">
        <f>INDEX(Location_data[Location],MATCH(Consolidated_sheets[[#This Row],[Patient_ID]],Location_data[Patient_ID],0))</f>
        <v>Houston</v>
      </c>
      <c r="K3688" t="str">
        <f>INDEX(Insurance_data[Insurance_Type],MATCH(Consolidated_sheets[[#This Row],[Patient_ID]],Insurance_data[Patient_ID],0))</f>
        <v>Private</v>
      </c>
      <c r="L3688" s="6">
        <f>INDEX(Insurance_data[Insurance_Amount],MATCH(Consolidated_sheets[[#This Row],[Patient_ID]],Insurance_data[Patient_ID],0))</f>
        <v>3530.34</v>
      </c>
    </row>
    <row r="3689" spans="1:12" x14ac:dyDescent="0.3">
      <c r="A3689" t="s">
        <v>2543</v>
      </c>
      <c r="B3689" t="s">
        <v>5955</v>
      </c>
      <c r="C3689" s="6">
        <v>1754.88</v>
      </c>
      <c r="D3689" s="1">
        <v>44427.390912987568</v>
      </c>
      <c r="E3689" s="1" t="str">
        <f>TEXT(Consolidated_sheets[[#This Row],[Date]],"yyyy")</f>
        <v>2021</v>
      </c>
      <c r="F3689" s="1" t="str">
        <f>TEXT(Consolidated_sheets[[#This Row],[Date]],"mmmm")</f>
        <v>August</v>
      </c>
      <c r="G3689" t="str">
        <f>INDEX(Patient_data[Patient_Name],MATCH(Consolidated_sheets[[#This Row],[Patient_ID]],Patient_data[Patient_ID],0))</f>
        <v>James Griffin</v>
      </c>
      <c r="H3689">
        <f>INDEX(Patient_data[Age],MATCH(Consolidated_sheets[[#This Row],[Patient_ID]],Patient_data[Patient_ID],0))</f>
        <v>47</v>
      </c>
      <c r="I3689" t="str">
        <f>INDEX(Patient_data[Gender],MATCH(Consolidated_sheets[[#This Row],[Patient_ID]],Patient_data[Patient_ID],0))</f>
        <v>Male</v>
      </c>
      <c r="J3689" t="str">
        <f>INDEX(Location_data[Location],MATCH(Consolidated_sheets[[#This Row],[Patient_ID]],Location_data[Patient_ID],0))</f>
        <v>Phoenix</v>
      </c>
      <c r="K3689" t="str">
        <f>INDEX(Insurance_data[Insurance_Type],MATCH(Consolidated_sheets[[#This Row],[Patient_ID]],Insurance_data[Patient_ID],0))</f>
        <v>Public</v>
      </c>
      <c r="L3689" s="6">
        <f>INDEX(Insurance_data[Insurance_Amount],MATCH(Consolidated_sheets[[#This Row],[Patient_ID]],Insurance_data[Patient_ID],0))</f>
        <v>1172.42</v>
      </c>
    </row>
    <row r="3690" spans="1:12" x14ac:dyDescent="0.3">
      <c r="A3690" t="s">
        <v>1154</v>
      </c>
      <c r="B3690" t="s">
        <v>5955</v>
      </c>
      <c r="C3690" s="6">
        <v>4454.84</v>
      </c>
      <c r="D3690" s="1">
        <v>44427.651664523502</v>
      </c>
      <c r="E3690" s="1" t="str">
        <f>TEXT(Consolidated_sheets[[#This Row],[Date]],"yyyy")</f>
        <v>2021</v>
      </c>
      <c r="F3690" s="1" t="str">
        <f>TEXT(Consolidated_sheets[[#This Row],[Date]],"mmmm")</f>
        <v>August</v>
      </c>
      <c r="G3690" t="str">
        <f>INDEX(Patient_data[Patient_Name],MATCH(Consolidated_sheets[[#This Row],[Patient_ID]],Patient_data[Patient_ID],0))</f>
        <v>Toni Miller</v>
      </c>
      <c r="H3690">
        <f>INDEX(Patient_data[Age],MATCH(Consolidated_sheets[[#This Row],[Patient_ID]],Patient_data[Patient_ID],0))</f>
        <v>25</v>
      </c>
      <c r="I3690" t="str">
        <f>INDEX(Patient_data[Gender],MATCH(Consolidated_sheets[[#This Row],[Patient_ID]],Patient_data[Patient_ID],0))</f>
        <v>Male</v>
      </c>
      <c r="J3690" t="str">
        <f>INDEX(Location_data[Location],MATCH(Consolidated_sheets[[#This Row],[Patient_ID]],Location_data[Patient_ID],0))</f>
        <v>Chicago</v>
      </c>
      <c r="K3690" t="str">
        <f>INDEX(Insurance_data[Insurance_Type],MATCH(Consolidated_sheets[[#This Row],[Patient_ID]],Insurance_data[Patient_ID],0))</f>
        <v>Public</v>
      </c>
      <c r="L3690" s="6">
        <f>INDEX(Insurance_data[Insurance_Amount],MATCH(Consolidated_sheets[[#This Row],[Patient_ID]],Insurance_data[Patient_ID],0))</f>
        <v>4299.79</v>
      </c>
    </row>
    <row r="3691" spans="1:12" x14ac:dyDescent="0.3">
      <c r="A3691" t="s">
        <v>2135</v>
      </c>
      <c r="B3691" t="s">
        <v>5952</v>
      </c>
      <c r="C3691" s="6">
        <v>1794.69</v>
      </c>
      <c r="D3691" s="1">
        <v>44427.912416059429</v>
      </c>
      <c r="E3691" s="1" t="str">
        <f>TEXT(Consolidated_sheets[[#This Row],[Date]],"yyyy")</f>
        <v>2021</v>
      </c>
      <c r="F3691" s="1" t="str">
        <f>TEXT(Consolidated_sheets[[#This Row],[Date]],"mmmm")</f>
        <v>August</v>
      </c>
      <c r="G3691" t="str">
        <f>INDEX(Patient_data[Patient_Name],MATCH(Consolidated_sheets[[#This Row],[Patient_ID]],Patient_data[Patient_ID],0))</f>
        <v>Levi Sellers</v>
      </c>
      <c r="H3691">
        <f>INDEX(Patient_data[Age],MATCH(Consolidated_sheets[[#This Row],[Patient_ID]],Patient_data[Patient_ID],0))</f>
        <v>50</v>
      </c>
      <c r="I3691" t="str">
        <f>INDEX(Patient_data[Gender],MATCH(Consolidated_sheets[[#This Row],[Patient_ID]],Patient_data[Patient_ID],0))</f>
        <v>Male</v>
      </c>
      <c r="J3691" t="str">
        <f>INDEX(Location_data[Location],MATCH(Consolidated_sheets[[#This Row],[Patient_ID]],Location_data[Patient_ID],0))</f>
        <v>Los Angeles</v>
      </c>
      <c r="K3691" t="str">
        <f>INDEX(Insurance_data[Insurance_Type],MATCH(Consolidated_sheets[[#This Row],[Patient_ID]],Insurance_data[Patient_ID],0))</f>
        <v>Public</v>
      </c>
      <c r="L3691" s="6">
        <f>INDEX(Insurance_data[Insurance_Amount],MATCH(Consolidated_sheets[[#This Row],[Patient_ID]],Insurance_data[Patient_ID],0))</f>
        <v>9238.17</v>
      </c>
    </row>
    <row r="3692" spans="1:12" x14ac:dyDescent="0.3">
      <c r="A3692" t="s">
        <v>2619</v>
      </c>
      <c r="B3692" t="s">
        <v>5955</v>
      </c>
      <c r="C3692" s="6">
        <v>3434.02</v>
      </c>
      <c r="D3692" s="1">
        <v>44428.173167595371</v>
      </c>
      <c r="E3692" s="1" t="str">
        <f>TEXT(Consolidated_sheets[[#This Row],[Date]],"yyyy")</f>
        <v>2021</v>
      </c>
      <c r="F3692" s="1" t="str">
        <f>TEXT(Consolidated_sheets[[#This Row],[Date]],"mmmm")</f>
        <v>August</v>
      </c>
      <c r="G3692" t="str">
        <f>INDEX(Patient_data[Patient_Name],MATCH(Consolidated_sheets[[#This Row],[Patient_ID]],Patient_data[Patient_ID],0))</f>
        <v>Laurie Richardson</v>
      </c>
      <c r="H3692">
        <f>INDEX(Patient_data[Age],MATCH(Consolidated_sheets[[#This Row],[Patient_ID]],Patient_data[Patient_ID],0))</f>
        <v>32</v>
      </c>
      <c r="I3692" t="str">
        <f>INDEX(Patient_data[Gender],MATCH(Consolidated_sheets[[#This Row],[Patient_ID]],Patient_data[Patient_ID],0))</f>
        <v>Female</v>
      </c>
      <c r="J3692" t="str">
        <f>INDEX(Location_data[Location],MATCH(Consolidated_sheets[[#This Row],[Patient_ID]],Location_data[Patient_ID],0))</f>
        <v>Phoenix</v>
      </c>
      <c r="K3692" t="str">
        <f>INDEX(Insurance_data[Insurance_Type],MATCH(Consolidated_sheets[[#This Row],[Patient_ID]],Insurance_data[Patient_ID],0))</f>
        <v>Public</v>
      </c>
      <c r="L3692" s="6">
        <f>INDEX(Insurance_data[Insurance_Amount],MATCH(Consolidated_sheets[[#This Row],[Patient_ID]],Insurance_data[Patient_ID],0))</f>
        <v>1184.6600000000001</v>
      </c>
    </row>
    <row r="3693" spans="1:12" x14ac:dyDescent="0.3">
      <c r="A3693" t="s">
        <v>1556</v>
      </c>
      <c r="B3693" t="s">
        <v>5953</v>
      </c>
      <c r="C3693" s="6">
        <v>2167.8000000000002</v>
      </c>
      <c r="D3693" s="1">
        <v>44428.433919131297</v>
      </c>
      <c r="E3693" s="1" t="str">
        <f>TEXT(Consolidated_sheets[[#This Row],[Date]],"yyyy")</f>
        <v>2021</v>
      </c>
      <c r="F3693" s="1" t="str">
        <f>TEXT(Consolidated_sheets[[#This Row],[Date]],"mmmm")</f>
        <v>August</v>
      </c>
      <c r="G3693" t="str">
        <f>INDEX(Patient_data[Patient_Name],MATCH(Consolidated_sheets[[#This Row],[Patient_ID]],Patient_data[Patient_ID],0))</f>
        <v>Heather Jordan</v>
      </c>
      <c r="H3693">
        <f>INDEX(Patient_data[Age],MATCH(Consolidated_sheets[[#This Row],[Patient_ID]],Patient_data[Patient_ID],0))</f>
        <v>19</v>
      </c>
      <c r="I3693" t="str">
        <f>INDEX(Patient_data[Gender],MATCH(Consolidated_sheets[[#This Row],[Patient_ID]],Patient_data[Patient_ID],0))</f>
        <v>Male</v>
      </c>
      <c r="J3693" t="str">
        <f>INDEX(Location_data[Location],MATCH(Consolidated_sheets[[#This Row],[Patient_ID]],Location_data[Patient_ID],0))</f>
        <v>New York</v>
      </c>
      <c r="K3693" t="str">
        <f>INDEX(Insurance_data[Insurance_Type],MATCH(Consolidated_sheets[[#This Row],[Patient_ID]],Insurance_data[Patient_ID],0))</f>
        <v>Public</v>
      </c>
      <c r="L3693" s="6">
        <f>INDEX(Insurance_data[Insurance_Amount],MATCH(Consolidated_sheets[[#This Row],[Patient_ID]],Insurance_data[Patient_ID],0))</f>
        <v>5402.21</v>
      </c>
    </row>
    <row r="3694" spans="1:12" x14ac:dyDescent="0.3">
      <c r="A3694" t="s">
        <v>689</v>
      </c>
      <c r="B3694" t="s">
        <v>5954</v>
      </c>
      <c r="C3694" s="6">
        <v>1830.16</v>
      </c>
      <c r="D3694" s="1">
        <v>44428.694670667232</v>
      </c>
      <c r="E3694" s="1" t="str">
        <f>TEXT(Consolidated_sheets[[#This Row],[Date]],"yyyy")</f>
        <v>2021</v>
      </c>
      <c r="F3694" s="1" t="str">
        <f>TEXT(Consolidated_sheets[[#This Row],[Date]],"mmmm")</f>
        <v>August</v>
      </c>
      <c r="G3694" t="str">
        <f>INDEX(Patient_data[Patient_Name],MATCH(Consolidated_sheets[[#This Row],[Patient_ID]],Patient_data[Patient_ID],0))</f>
        <v>Robert Chapman</v>
      </c>
      <c r="H3694">
        <f>INDEX(Patient_data[Age],MATCH(Consolidated_sheets[[#This Row],[Patient_ID]],Patient_data[Patient_ID],0))</f>
        <v>60</v>
      </c>
      <c r="I3694" t="str">
        <f>INDEX(Patient_data[Gender],MATCH(Consolidated_sheets[[#This Row],[Patient_ID]],Patient_data[Patient_ID],0))</f>
        <v>Male</v>
      </c>
      <c r="J3694" t="str">
        <f>INDEX(Location_data[Location],MATCH(Consolidated_sheets[[#This Row],[Patient_ID]],Location_data[Patient_ID],0))</f>
        <v>Houston</v>
      </c>
      <c r="K3694" t="str">
        <f>INDEX(Insurance_data[Insurance_Type],MATCH(Consolidated_sheets[[#This Row],[Patient_ID]],Insurance_data[Patient_ID],0))</f>
        <v>None</v>
      </c>
      <c r="L3694" s="6">
        <f>INDEX(Insurance_data[Insurance_Amount],MATCH(Consolidated_sheets[[#This Row],[Patient_ID]],Insurance_data[Patient_ID],0))</f>
        <v>9264.7800000000007</v>
      </c>
    </row>
    <row r="3695" spans="1:12" x14ac:dyDescent="0.3">
      <c r="A3695" t="s">
        <v>795</v>
      </c>
      <c r="B3695" t="s">
        <v>5952</v>
      </c>
      <c r="C3695" s="6">
        <v>3378.57</v>
      </c>
      <c r="D3695" s="1">
        <v>44428.955422203173</v>
      </c>
      <c r="E3695" s="1" t="str">
        <f>TEXT(Consolidated_sheets[[#This Row],[Date]],"yyyy")</f>
        <v>2021</v>
      </c>
      <c r="F3695" s="1" t="str">
        <f>TEXT(Consolidated_sheets[[#This Row],[Date]],"mmmm")</f>
        <v>August</v>
      </c>
      <c r="G3695" t="str">
        <f>INDEX(Patient_data[Patient_Name],MATCH(Consolidated_sheets[[#This Row],[Patient_ID]],Patient_data[Patient_ID],0))</f>
        <v>Angela Miller</v>
      </c>
      <c r="H3695">
        <f>INDEX(Patient_data[Age],MATCH(Consolidated_sheets[[#This Row],[Patient_ID]],Patient_data[Patient_ID],0))</f>
        <v>48</v>
      </c>
      <c r="I3695" t="str">
        <f>INDEX(Patient_data[Gender],MATCH(Consolidated_sheets[[#This Row],[Patient_ID]],Patient_data[Patient_ID],0))</f>
        <v>Female</v>
      </c>
      <c r="J3695" t="str">
        <f>INDEX(Location_data[Location],MATCH(Consolidated_sheets[[#This Row],[Patient_ID]],Location_data[Patient_ID],0))</f>
        <v>Houston</v>
      </c>
      <c r="K3695" t="str">
        <f>INDEX(Insurance_data[Insurance_Type],MATCH(Consolidated_sheets[[#This Row],[Patient_ID]],Insurance_data[Patient_ID],0))</f>
        <v>Public</v>
      </c>
      <c r="L3695" s="6">
        <f>INDEX(Insurance_data[Insurance_Amount],MATCH(Consolidated_sheets[[#This Row],[Patient_ID]],Insurance_data[Patient_ID],0))</f>
        <v>9132.93</v>
      </c>
    </row>
    <row r="3696" spans="1:12" x14ac:dyDescent="0.3">
      <c r="A3696" t="s">
        <v>2671</v>
      </c>
      <c r="B3696" t="s">
        <v>5954</v>
      </c>
      <c r="C3696" s="6">
        <v>1972.96</v>
      </c>
      <c r="D3696" s="1">
        <v>44429.2161737391</v>
      </c>
      <c r="E3696" s="1" t="str">
        <f>TEXT(Consolidated_sheets[[#This Row],[Date]],"yyyy")</f>
        <v>2021</v>
      </c>
      <c r="F3696" s="1" t="str">
        <f>TEXT(Consolidated_sheets[[#This Row],[Date]],"mmmm")</f>
        <v>August</v>
      </c>
      <c r="G3696" t="str">
        <f>INDEX(Patient_data[Patient_Name],MATCH(Consolidated_sheets[[#This Row],[Patient_ID]],Patient_data[Patient_ID],0))</f>
        <v>Brian Williams</v>
      </c>
      <c r="H3696">
        <f>INDEX(Patient_data[Age],MATCH(Consolidated_sheets[[#This Row],[Patient_ID]],Patient_data[Patient_ID],0))</f>
        <v>45</v>
      </c>
      <c r="I3696" t="str">
        <f>INDEX(Patient_data[Gender],MATCH(Consolidated_sheets[[#This Row],[Patient_ID]],Patient_data[Patient_ID],0))</f>
        <v>Male</v>
      </c>
      <c r="J3696" t="str">
        <f>INDEX(Location_data[Location],MATCH(Consolidated_sheets[[#This Row],[Patient_ID]],Location_data[Patient_ID],0))</f>
        <v>Los Angeles</v>
      </c>
      <c r="K3696" t="str">
        <f>INDEX(Insurance_data[Insurance_Type],MATCH(Consolidated_sheets[[#This Row],[Patient_ID]],Insurance_data[Patient_ID],0))</f>
        <v>None</v>
      </c>
      <c r="L3696" s="6">
        <f>INDEX(Insurance_data[Insurance_Amount],MATCH(Consolidated_sheets[[#This Row],[Patient_ID]],Insurance_data[Patient_ID],0))</f>
        <v>7816.29</v>
      </c>
    </row>
    <row r="3697" spans="1:12" x14ac:dyDescent="0.3">
      <c r="A3697" t="s">
        <v>606</v>
      </c>
      <c r="B3697" t="s">
        <v>5955</v>
      </c>
      <c r="C3697" s="6">
        <v>1086.96</v>
      </c>
      <c r="D3697" s="1">
        <v>44429.476925275027</v>
      </c>
      <c r="E3697" s="1" t="str">
        <f>TEXT(Consolidated_sheets[[#This Row],[Date]],"yyyy")</f>
        <v>2021</v>
      </c>
      <c r="F3697" s="1" t="str">
        <f>TEXT(Consolidated_sheets[[#This Row],[Date]],"mmmm")</f>
        <v>August</v>
      </c>
      <c r="G3697" t="str">
        <f>INDEX(Patient_data[Patient_Name],MATCH(Consolidated_sheets[[#This Row],[Patient_ID]],Patient_data[Patient_ID],0))</f>
        <v>Alexander Oliver</v>
      </c>
      <c r="H3697">
        <f>INDEX(Patient_data[Age],MATCH(Consolidated_sheets[[#This Row],[Patient_ID]],Patient_data[Patient_ID],0))</f>
        <v>69</v>
      </c>
      <c r="I3697" t="str">
        <f>INDEX(Patient_data[Gender],MATCH(Consolidated_sheets[[#This Row],[Patient_ID]],Patient_data[Patient_ID],0))</f>
        <v>Female</v>
      </c>
      <c r="J3697" t="str">
        <f>INDEX(Location_data[Location],MATCH(Consolidated_sheets[[#This Row],[Patient_ID]],Location_data[Patient_ID],0))</f>
        <v>Houston</v>
      </c>
      <c r="K3697" t="str">
        <f>INDEX(Insurance_data[Insurance_Type],MATCH(Consolidated_sheets[[#This Row],[Patient_ID]],Insurance_data[Patient_ID],0))</f>
        <v>Private</v>
      </c>
      <c r="L3697" s="6">
        <f>INDEX(Insurance_data[Insurance_Amount],MATCH(Consolidated_sheets[[#This Row],[Patient_ID]],Insurance_data[Patient_ID],0))</f>
        <v>6524.58</v>
      </c>
    </row>
    <row r="3698" spans="1:12" x14ac:dyDescent="0.3">
      <c r="A3698" t="s">
        <v>2622</v>
      </c>
      <c r="B3698" t="s">
        <v>5954</v>
      </c>
      <c r="C3698" s="6">
        <v>3465.37</v>
      </c>
      <c r="D3698" s="1">
        <v>44429.737676810983</v>
      </c>
      <c r="E3698" s="1" t="str">
        <f>TEXT(Consolidated_sheets[[#This Row],[Date]],"yyyy")</f>
        <v>2021</v>
      </c>
      <c r="F3698" s="1" t="str">
        <f>TEXT(Consolidated_sheets[[#This Row],[Date]],"mmmm")</f>
        <v>August</v>
      </c>
      <c r="G3698" t="str">
        <f>INDEX(Patient_data[Patient_Name],MATCH(Consolidated_sheets[[#This Row],[Patient_ID]],Patient_data[Patient_ID],0))</f>
        <v>Christine Harrison</v>
      </c>
      <c r="H3698">
        <f>INDEX(Patient_data[Age],MATCH(Consolidated_sheets[[#This Row],[Patient_ID]],Patient_data[Patient_ID],0))</f>
        <v>40</v>
      </c>
      <c r="I3698" t="str">
        <f>INDEX(Patient_data[Gender],MATCH(Consolidated_sheets[[#This Row],[Patient_ID]],Patient_data[Patient_ID],0))</f>
        <v>Female</v>
      </c>
      <c r="J3698" t="str">
        <f>INDEX(Location_data[Location],MATCH(Consolidated_sheets[[#This Row],[Patient_ID]],Location_data[Patient_ID],0))</f>
        <v>New York</v>
      </c>
      <c r="K3698" t="str">
        <f>INDEX(Insurance_data[Insurance_Type],MATCH(Consolidated_sheets[[#This Row],[Patient_ID]],Insurance_data[Patient_ID],0))</f>
        <v>Public</v>
      </c>
      <c r="L3698" s="6">
        <f>INDEX(Insurance_data[Insurance_Amount],MATCH(Consolidated_sheets[[#This Row],[Patient_ID]],Insurance_data[Patient_ID],0))</f>
        <v>2299.94</v>
      </c>
    </row>
    <row r="3699" spans="1:12" x14ac:dyDescent="0.3">
      <c r="A3699" t="s">
        <v>2407</v>
      </c>
      <c r="B3699" t="s">
        <v>5952</v>
      </c>
      <c r="C3699" s="6">
        <v>2090.4299999999998</v>
      </c>
      <c r="D3699" s="1">
        <v>44429.998428346888</v>
      </c>
      <c r="E3699" s="1" t="str">
        <f>TEXT(Consolidated_sheets[[#This Row],[Date]],"yyyy")</f>
        <v>2021</v>
      </c>
      <c r="F3699" s="1" t="str">
        <f>TEXT(Consolidated_sheets[[#This Row],[Date]],"mmmm")</f>
        <v>August</v>
      </c>
      <c r="G3699" t="str">
        <f>INDEX(Patient_data[Patient_Name],MATCH(Consolidated_sheets[[#This Row],[Patient_ID]],Patient_data[Patient_ID],0))</f>
        <v>James Morgan</v>
      </c>
      <c r="H3699">
        <f>INDEX(Patient_data[Age],MATCH(Consolidated_sheets[[#This Row],[Patient_ID]],Patient_data[Patient_ID],0))</f>
        <v>86</v>
      </c>
      <c r="I3699" t="str">
        <f>INDEX(Patient_data[Gender],MATCH(Consolidated_sheets[[#This Row],[Patient_ID]],Patient_data[Patient_ID],0))</f>
        <v>Female</v>
      </c>
      <c r="J3699" t="str">
        <f>INDEX(Location_data[Location],MATCH(Consolidated_sheets[[#This Row],[Patient_ID]],Location_data[Patient_ID],0))</f>
        <v>New York</v>
      </c>
      <c r="K3699" t="str">
        <f>INDEX(Insurance_data[Insurance_Type],MATCH(Consolidated_sheets[[#This Row],[Patient_ID]],Insurance_data[Patient_ID],0))</f>
        <v>Public</v>
      </c>
      <c r="L3699" s="6">
        <f>INDEX(Insurance_data[Insurance_Amount],MATCH(Consolidated_sheets[[#This Row],[Patient_ID]],Insurance_data[Patient_ID],0))</f>
        <v>7438.99</v>
      </c>
    </row>
    <row r="3700" spans="1:12" x14ac:dyDescent="0.3">
      <c r="A3700" t="s">
        <v>939</v>
      </c>
      <c r="B3700" t="s">
        <v>5953</v>
      </c>
      <c r="C3700" s="6">
        <v>1759.45</v>
      </c>
      <c r="D3700" s="1">
        <v>44430.259179882843</v>
      </c>
      <c r="E3700" s="1" t="str">
        <f>TEXT(Consolidated_sheets[[#This Row],[Date]],"yyyy")</f>
        <v>2021</v>
      </c>
      <c r="F3700" s="1" t="str">
        <f>TEXT(Consolidated_sheets[[#This Row],[Date]],"mmmm")</f>
        <v>August</v>
      </c>
      <c r="G3700" t="str">
        <f>INDEX(Patient_data[Patient_Name],MATCH(Consolidated_sheets[[#This Row],[Patient_ID]],Patient_data[Patient_ID],0))</f>
        <v>Jessica Evans</v>
      </c>
      <c r="H3700">
        <f>INDEX(Patient_data[Age],MATCH(Consolidated_sheets[[#This Row],[Patient_ID]],Patient_data[Patient_ID],0))</f>
        <v>23</v>
      </c>
      <c r="I3700" t="str">
        <f>INDEX(Patient_data[Gender],MATCH(Consolidated_sheets[[#This Row],[Patient_ID]],Patient_data[Patient_ID],0))</f>
        <v>Female</v>
      </c>
      <c r="J3700" t="str">
        <f>INDEX(Location_data[Location],MATCH(Consolidated_sheets[[#This Row],[Patient_ID]],Location_data[Patient_ID],0))</f>
        <v>Houston</v>
      </c>
      <c r="K3700" t="str">
        <f>INDEX(Insurance_data[Insurance_Type],MATCH(Consolidated_sheets[[#This Row],[Patient_ID]],Insurance_data[Patient_ID],0))</f>
        <v>Public</v>
      </c>
      <c r="L3700" s="6">
        <f>INDEX(Insurance_data[Insurance_Amount],MATCH(Consolidated_sheets[[#This Row],[Patient_ID]],Insurance_data[Patient_ID],0))</f>
        <v>4784.68</v>
      </c>
    </row>
    <row r="3701" spans="1:12" x14ac:dyDescent="0.3">
      <c r="A3701" t="s">
        <v>2158</v>
      </c>
      <c r="B3701" t="s">
        <v>5953</v>
      </c>
      <c r="C3701" s="6">
        <v>4840.6499999999996</v>
      </c>
      <c r="D3701" s="1">
        <v>44430.51993141877</v>
      </c>
      <c r="E3701" s="1" t="str">
        <f>TEXT(Consolidated_sheets[[#This Row],[Date]],"yyyy")</f>
        <v>2021</v>
      </c>
      <c r="F3701" s="1" t="str">
        <f>TEXT(Consolidated_sheets[[#This Row],[Date]],"mmmm")</f>
        <v>August</v>
      </c>
      <c r="G3701" t="str">
        <f>INDEX(Patient_data[Patient_Name],MATCH(Consolidated_sheets[[#This Row],[Patient_ID]],Patient_data[Patient_ID],0))</f>
        <v>Sharon Johnson</v>
      </c>
      <c r="H3701">
        <f>INDEX(Patient_data[Age],MATCH(Consolidated_sheets[[#This Row],[Patient_ID]],Patient_data[Patient_ID],0))</f>
        <v>80</v>
      </c>
      <c r="I3701" t="str">
        <f>INDEX(Patient_data[Gender],MATCH(Consolidated_sheets[[#This Row],[Patient_ID]],Patient_data[Patient_ID],0))</f>
        <v>Male</v>
      </c>
      <c r="J3701" t="str">
        <f>INDEX(Location_data[Location],MATCH(Consolidated_sheets[[#This Row],[Patient_ID]],Location_data[Patient_ID],0))</f>
        <v>Phoenix</v>
      </c>
      <c r="K3701" t="str">
        <f>INDEX(Insurance_data[Insurance_Type],MATCH(Consolidated_sheets[[#This Row],[Patient_ID]],Insurance_data[Patient_ID],0))</f>
        <v>Private</v>
      </c>
      <c r="L3701" s="6">
        <f>INDEX(Insurance_data[Insurance_Amount],MATCH(Consolidated_sheets[[#This Row],[Patient_ID]],Insurance_data[Patient_ID],0))</f>
        <v>3964.32</v>
      </c>
    </row>
    <row r="3702" spans="1:12" x14ac:dyDescent="0.3">
      <c r="A3702" t="s">
        <v>2689</v>
      </c>
      <c r="B3702" t="s">
        <v>5954</v>
      </c>
      <c r="C3702" s="6">
        <v>1062.96</v>
      </c>
      <c r="D3702" s="1">
        <v>44430.780682954697</v>
      </c>
      <c r="E3702" s="1" t="str">
        <f>TEXT(Consolidated_sheets[[#This Row],[Date]],"yyyy")</f>
        <v>2021</v>
      </c>
      <c r="F3702" s="1" t="str">
        <f>TEXT(Consolidated_sheets[[#This Row],[Date]],"mmmm")</f>
        <v>August</v>
      </c>
      <c r="G3702" t="str">
        <f>INDEX(Patient_data[Patient_Name],MATCH(Consolidated_sheets[[#This Row],[Patient_ID]],Patient_data[Patient_ID],0))</f>
        <v>Dawn Gonzales</v>
      </c>
      <c r="H3702">
        <f>INDEX(Patient_data[Age],MATCH(Consolidated_sheets[[#This Row],[Patient_ID]],Patient_data[Patient_ID],0))</f>
        <v>79</v>
      </c>
      <c r="I3702" t="str">
        <f>INDEX(Patient_data[Gender],MATCH(Consolidated_sheets[[#This Row],[Patient_ID]],Patient_data[Patient_ID],0))</f>
        <v>Male</v>
      </c>
      <c r="J3702" t="str">
        <f>INDEX(Location_data[Location],MATCH(Consolidated_sheets[[#This Row],[Patient_ID]],Location_data[Patient_ID],0))</f>
        <v>Phoenix</v>
      </c>
      <c r="K3702" t="str">
        <f>INDEX(Insurance_data[Insurance_Type],MATCH(Consolidated_sheets[[#This Row],[Patient_ID]],Insurance_data[Patient_ID],0))</f>
        <v>None</v>
      </c>
      <c r="L3702" s="6">
        <f>INDEX(Insurance_data[Insurance_Amount],MATCH(Consolidated_sheets[[#This Row],[Patient_ID]],Insurance_data[Patient_ID],0))</f>
        <v>8847.18</v>
      </c>
    </row>
    <row r="3703" spans="1:12" x14ac:dyDescent="0.3">
      <c r="A3703" t="s">
        <v>1151</v>
      </c>
      <c r="B3703" t="s">
        <v>5953</v>
      </c>
      <c r="C3703" s="6">
        <v>3238.91</v>
      </c>
      <c r="D3703" s="1">
        <v>44431.041434490638</v>
      </c>
      <c r="E3703" s="1" t="str">
        <f>TEXT(Consolidated_sheets[[#This Row],[Date]],"yyyy")</f>
        <v>2021</v>
      </c>
      <c r="F3703" s="1" t="str">
        <f>TEXT(Consolidated_sheets[[#This Row],[Date]],"mmmm")</f>
        <v>August</v>
      </c>
      <c r="G3703" t="str">
        <f>INDEX(Patient_data[Patient_Name],MATCH(Consolidated_sheets[[#This Row],[Patient_ID]],Patient_data[Patient_ID],0))</f>
        <v>Laura Glenn</v>
      </c>
      <c r="H3703">
        <f>INDEX(Patient_data[Age],MATCH(Consolidated_sheets[[#This Row],[Patient_ID]],Patient_data[Patient_ID],0))</f>
        <v>21</v>
      </c>
      <c r="I3703" t="str">
        <f>INDEX(Patient_data[Gender],MATCH(Consolidated_sheets[[#This Row],[Patient_ID]],Patient_data[Patient_ID],0))</f>
        <v>Male</v>
      </c>
      <c r="J3703" t="str">
        <f>INDEX(Location_data[Location],MATCH(Consolidated_sheets[[#This Row],[Patient_ID]],Location_data[Patient_ID],0))</f>
        <v>Houston</v>
      </c>
      <c r="K3703" t="str">
        <f>INDEX(Insurance_data[Insurance_Type],MATCH(Consolidated_sheets[[#This Row],[Patient_ID]],Insurance_data[Patient_ID],0))</f>
        <v>None</v>
      </c>
      <c r="L3703" s="6">
        <f>INDEX(Insurance_data[Insurance_Amount],MATCH(Consolidated_sheets[[#This Row],[Patient_ID]],Insurance_data[Patient_ID],0))</f>
        <v>1399.32</v>
      </c>
    </row>
    <row r="3704" spans="1:12" x14ac:dyDescent="0.3">
      <c r="A3704" t="s">
        <v>732</v>
      </c>
      <c r="B3704" t="s">
        <v>5954</v>
      </c>
      <c r="C3704" s="6">
        <v>2775.21</v>
      </c>
      <c r="D3704" s="1">
        <v>44431.302186026573</v>
      </c>
      <c r="E3704" s="1" t="str">
        <f>TEXT(Consolidated_sheets[[#This Row],[Date]],"yyyy")</f>
        <v>2021</v>
      </c>
      <c r="F3704" s="1" t="str">
        <f>TEXT(Consolidated_sheets[[#This Row],[Date]],"mmmm")</f>
        <v>August</v>
      </c>
      <c r="G3704" t="str">
        <f>INDEX(Patient_data[Patient_Name],MATCH(Consolidated_sheets[[#This Row],[Patient_ID]],Patient_data[Patient_ID],0))</f>
        <v>Andrea Zhang</v>
      </c>
      <c r="H3704">
        <f>INDEX(Patient_data[Age],MATCH(Consolidated_sheets[[#This Row],[Patient_ID]],Patient_data[Patient_ID],0))</f>
        <v>61</v>
      </c>
      <c r="I3704" t="str">
        <f>INDEX(Patient_data[Gender],MATCH(Consolidated_sheets[[#This Row],[Patient_ID]],Patient_data[Patient_ID],0))</f>
        <v>Male</v>
      </c>
      <c r="J3704" t="str">
        <f>INDEX(Location_data[Location],MATCH(Consolidated_sheets[[#This Row],[Patient_ID]],Location_data[Patient_ID],0))</f>
        <v>Houston</v>
      </c>
      <c r="K3704" t="str">
        <f>INDEX(Insurance_data[Insurance_Type],MATCH(Consolidated_sheets[[#This Row],[Patient_ID]],Insurance_data[Patient_ID],0))</f>
        <v>Public</v>
      </c>
      <c r="L3704" s="6">
        <f>INDEX(Insurance_data[Insurance_Amount],MATCH(Consolidated_sheets[[#This Row],[Patient_ID]],Insurance_data[Patient_ID],0))</f>
        <v>1572.55</v>
      </c>
    </row>
    <row r="3705" spans="1:12" x14ac:dyDescent="0.3">
      <c r="A3705" t="s">
        <v>2437</v>
      </c>
      <c r="B3705" t="s">
        <v>5952</v>
      </c>
      <c r="C3705" s="6">
        <v>1244.52</v>
      </c>
      <c r="D3705" s="1">
        <v>44431.562937562499</v>
      </c>
      <c r="E3705" s="1" t="str">
        <f>TEXT(Consolidated_sheets[[#This Row],[Date]],"yyyy")</f>
        <v>2021</v>
      </c>
      <c r="F3705" s="1" t="str">
        <f>TEXT(Consolidated_sheets[[#This Row],[Date]],"mmmm")</f>
        <v>August</v>
      </c>
      <c r="G3705" t="str">
        <f>INDEX(Patient_data[Patient_Name],MATCH(Consolidated_sheets[[#This Row],[Patient_ID]],Patient_data[Patient_ID],0))</f>
        <v>John Holt</v>
      </c>
      <c r="H3705">
        <f>INDEX(Patient_data[Age],MATCH(Consolidated_sheets[[#This Row],[Patient_ID]],Patient_data[Patient_ID],0))</f>
        <v>21</v>
      </c>
      <c r="I3705" t="str">
        <f>INDEX(Patient_data[Gender],MATCH(Consolidated_sheets[[#This Row],[Patient_ID]],Patient_data[Patient_ID],0))</f>
        <v>Female</v>
      </c>
      <c r="J3705" t="str">
        <f>INDEX(Location_data[Location],MATCH(Consolidated_sheets[[#This Row],[Patient_ID]],Location_data[Patient_ID],0))</f>
        <v>Chicago</v>
      </c>
      <c r="K3705" t="str">
        <f>INDEX(Insurance_data[Insurance_Type],MATCH(Consolidated_sheets[[#This Row],[Patient_ID]],Insurance_data[Patient_ID],0))</f>
        <v>None</v>
      </c>
      <c r="L3705" s="6">
        <f>INDEX(Insurance_data[Insurance_Amount],MATCH(Consolidated_sheets[[#This Row],[Patient_ID]],Insurance_data[Patient_ID],0))</f>
        <v>8941.2800000000007</v>
      </c>
    </row>
    <row r="3706" spans="1:12" x14ac:dyDescent="0.3">
      <c r="A3706" t="s">
        <v>1933</v>
      </c>
      <c r="B3706" t="s">
        <v>5954</v>
      </c>
      <c r="C3706" s="6">
        <v>3662.01</v>
      </c>
      <c r="D3706" s="1">
        <v>44431.823689098441</v>
      </c>
      <c r="E3706" s="1" t="str">
        <f>TEXT(Consolidated_sheets[[#This Row],[Date]],"yyyy")</f>
        <v>2021</v>
      </c>
      <c r="F3706" s="1" t="str">
        <f>TEXT(Consolidated_sheets[[#This Row],[Date]],"mmmm")</f>
        <v>August</v>
      </c>
      <c r="G3706" t="str">
        <f>INDEX(Patient_data[Patient_Name],MATCH(Consolidated_sheets[[#This Row],[Patient_ID]],Patient_data[Patient_ID],0))</f>
        <v>Jennifer Ross</v>
      </c>
      <c r="H3706">
        <f>INDEX(Patient_data[Age],MATCH(Consolidated_sheets[[#This Row],[Patient_ID]],Patient_data[Patient_ID],0))</f>
        <v>69</v>
      </c>
      <c r="I3706" t="str">
        <f>INDEX(Patient_data[Gender],MATCH(Consolidated_sheets[[#This Row],[Patient_ID]],Patient_data[Patient_ID],0))</f>
        <v>Female</v>
      </c>
      <c r="J3706" t="str">
        <f>INDEX(Location_data[Location],MATCH(Consolidated_sheets[[#This Row],[Patient_ID]],Location_data[Patient_ID],0))</f>
        <v>New York</v>
      </c>
      <c r="K3706" t="str">
        <f>INDEX(Insurance_data[Insurance_Type],MATCH(Consolidated_sheets[[#This Row],[Patient_ID]],Insurance_data[Patient_ID],0))</f>
        <v>None</v>
      </c>
      <c r="L3706" s="6">
        <f>INDEX(Insurance_data[Insurance_Amount],MATCH(Consolidated_sheets[[#This Row],[Patient_ID]],Insurance_data[Patient_ID],0))</f>
        <v>6542.73</v>
      </c>
    </row>
    <row r="3707" spans="1:12" x14ac:dyDescent="0.3">
      <c r="A3707" t="s">
        <v>2403</v>
      </c>
      <c r="B3707" t="s">
        <v>5954</v>
      </c>
      <c r="C3707" s="6">
        <v>1097.8800000000001</v>
      </c>
      <c r="D3707" s="1">
        <v>44432.084440634368</v>
      </c>
      <c r="E3707" s="1" t="str">
        <f>TEXT(Consolidated_sheets[[#This Row],[Date]],"yyyy")</f>
        <v>2021</v>
      </c>
      <c r="F3707" s="1" t="str">
        <f>TEXT(Consolidated_sheets[[#This Row],[Date]],"mmmm")</f>
        <v>August</v>
      </c>
      <c r="G3707" t="str">
        <f>INDEX(Patient_data[Patient_Name],MATCH(Consolidated_sheets[[#This Row],[Patient_ID]],Patient_data[Patient_ID],0))</f>
        <v>Rebecca Martinez</v>
      </c>
      <c r="H3707">
        <f>INDEX(Patient_data[Age],MATCH(Consolidated_sheets[[#This Row],[Patient_ID]],Patient_data[Patient_ID],0))</f>
        <v>83</v>
      </c>
      <c r="I3707" t="str">
        <f>INDEX(Patient_data[Gender],MATCH(Consolidated_sheets[[#This Row],[Patient_ID]],Patient_data[Patient_ID],0))</f>
        <v>Female</v>
      </c>
      <c r="J3707" t="str">
        <f>INDEX(Location_data[Location],MATCH(Consolidated_sheets[[#This Row],[Patient_ID]],Location_data[Patient_ID],0))</f>
        <v>New York</v>
      </c>
      <c r="K3707" t="str">
        <f>INDEX(Insurance_data[Insurance_Type],MATCH(Consolidated_sheets[[#This Row],[Patient_ID]],Insurance_data[Patient_ID],0))</f>
        <v>None</v>
      </c>
      <c r="L3707" s="6">
        <f>INDEX(Insurance_data[Insurance_Amount],MATCH(Consolidated_sheets[[#This Row],[Patient_ID]],Insurance_data[Patient_ID],0))</f>
        <v>8940.51</v>
      </c>
    </row>
    <row r="3708" spans="1:12" x14ac:dyDescent="0.3">
      <c r="A3708" t="s">
        <v>2101</v>
      </c>
      <c r="B3708" t="s">
        <v>5954</v>
      </c>
      <c r="C3708" s="6">
        <v>3481.23</v>
      </c>
      <c r="D3708" s="1">
        <v>44432.345192170302</v>
      </c>
      <c r="E3708" s="1" t="str">
        <f>TEXT(Consolidated_sheets[[#This Row],[Date]],"yyyy")</f>
        <v>2021</v>
      </c>
      <c r="F3708" s="1" t="str">
        <f>TEXT(Consolidated_sheets[[#This Row],[Date]],"mmmm")</f>
        <v>August</v>
      </c>
      <c r="G3708" t="str">
        <f>INDEX(Patient_data[Patient_Name],MATCH(Consolidated_sheets[[#This Row],[Patient_ID]],Patient_data[Patient_ID],0))</f>
        <v>Chris Walton</v>
      </c>
      <c r="H3708">
        <f>INDEX(Patient_data[Age],MATCH(Consolidated_sheets[[#This Row],[Patient_ID]],Patient_data[Patient_ID],0))</f>
        <v>20</v>
      </c>
      <c r="I3708" t="str">
        <f>INDEX(Patient_data[Gender],MATCH(Consolidated_sheets[[#This Row],[Patient_ID]],Patient_data[Patient_ID],0))</f>
        <v>Female</v>
      </c>
      <c r="J3708" t="str">
        <f>INDEX(Location_data[Location],MATCH(Consolidated_sheets[[#This Row],[Patient_ID]],Location_data[Patient_ID],0))</f>
        <v>Chicago</v>
      </c>
      <c r="K3708" t="str">
        <f>INDEX(Insurance_data[Insurance_Type],MATCH(Consolidated_sheets[[#This Row],[Patient_ID]],Insurance_data[Patient_ID],0))</f>
        <v>Public</v>
      </c>
      <c r="L3708" s="6">
        <f>INDEX(Insurance_data[Insurance_Amount],MATCH(Consolidated_sheets[[#This Row],[Patient_ID]],Insurance_data[Patient_ID],0))</f>
        <v>2902.41</v>
      </c>
    </row>
    <row r="3709" spans="1:12" x14ac:dyDescent="0.3">
      <c r="A3709" t="s">
        <v>1758</v>
      </c>
      <c r="B3709" t="s">
        <v>5954</v>
      </c>
      <c r="C3709" s="6">
        <v>1175.21</v>
      </c>
      <c r="D3709" s="1">
        <v>44432.605943706243</v>
      </c>
      <c r="E3709" s="1" t="str">
        <f>TEXT(Consolidated_sheets[[#This Row],[Date]],"yyyy")</f>
        <v>2021</v>
      </c>
      <c r="F3709" s="1" t="str">
        <f>TEXT(Consolidated_sheets[[#This Row],[Date]],"mmmm")</f>
        <v>August</v>
      </c>
      <c r="G3709" t="str">
        <f>INDEX(Patient_data[Patient_Name],MATCH(Consolidated_sheets[[#This Row],[Patient_ID]],Patient_data[Patient_ID],0))</f>
        <v>Traci Adkins</v>
      </c>
      <c r="H3709">
        <f>INDEX(Patient_data[Age],MATCH(Consolidated_sheets[[#This Row],[Patient_ID]],Patient_data[Patient_ID],0))</f>
        <v>65</v>
      </c>
      <c r="I3709" t="str">
        <f>INDEX(Patient_data[Gender],MATCH(Consolidated_sheets[[#This Row],[Patient_ID]],Patient_data[Patient_ID],0))</f>
        <v>Male</v>
      </c>
      <c r="J3709" t="str">
        <f>INDEX(Location_data[Location],MATCH(Consolidated_sheets[[#This Row],[Patient_ID]],Location_data[Patient_ID],0))</f>
        <v>Phoenix</v>
      </c>
      <c r="K3709" t="str">
        <f>INDEX(Insurance_data[Insurance_Type],MATCH(Consolidated_sheets[[#This Row],[Patient_ID]],Insurance_data[Patient_ID],0))</f>
        <v>Private</v>
      </c>
      <c r="L3709" s="6">
        <f>INDEX(Insurance_data[Insurance_Amount],MATCH(Consolidated_sheets[[#This Row],[Patient_ID]],Insurance_data[Patient_ID],0))</f>
        <v>2776.14</v>
      </c>
    </row>
    <row r="3710" spans="1:12" x14ac:dyDescent="0.3">
      <c r="A3710" t="s">
        <v>2506</v>
      </c>
      <c r="B3710" t="s">
        <v>5954</v>
      </c>
      <c r="C3710" s="6">
        <v>3065.92</v>
      </c>
      <c r="D3710" s="1">
        <v>44432.866695242177</v>
      </c>
      <c r="E3710" s="1" t="str">
        <f>TEXT(Consolidated_sheets[[#This Row],[Date]],"yyyy")</f>
        <v>2021</v>
      </c>
      <c r="F3710" s="1" t="str">
        <f>TEXT(Consolidated_sheets[[#This Row],[Date]],"mmmm")</f>
        <v>August</v>
      </c>
      <c r="G3710" t="str">
        <f>INDEX(Patient_data[Patient_Name],MATCH(Consolidated_sheets[[#This Row],[Patient_ID]],Patient_data[Patient_ID],0))</f>
        <v>Jennifer Campbell</v>
      </c>
      <c r="H3710">
        <f>INDEX(Patient_data[Age],MATCH(Consolidated_sheets[[#This Row],[Patient_ID]],Patient_data[Patient_ID],0))</f>
        <v>63</v>
      </c>
      <c r="I3710" t="str">
        <f>INDEX(Patient_data[Gender],MATCH(Consolidated_sheets[[#This Row],[Patient_ID]],Patient_data[Patient_ID],0))</f>
        <v>Female</v>
      </c>
      <c r="J3710" t="str">
        <f>INDEX(Location_data[Location],MATCH(Consolidated_sheets[[#This Row],[Patient_ID]],Location_data[Patient_ID],0))</f>
        <v>Chicago</v>
      </c>
      <c r="K3710" t="str">
        <f>INDEX(Insurance_data[Insurance_Type],MATCH(Consolidated_sheets[[#This Row],[Patient_ID]],Insurance_data[Patient_ID],0))</f>
        <v>None</v>
      </c>
      <c r="L3710" s="6">
        <f>INDEX(Insurance_data[Insurance_Amount],MATCH(Consolidated_sheets[[#This Row],[Patient_ID]],Insurance_data[Patient_ID],0))</f>
        <v>1446.06</v>
      </c>
    </row>
    <row r="3711" spans="1:12" x14ac:dyDescent="0.3">
      <c r="A3711" t="s">
        <v>145</v>
      </c>
      <c r="B3711" t="s">
        <v>5952</v>
      </c>
      <c r="C3711" s="6">
        <v>3778.88</v>
      </c>
      <c r="D3711" s="1">
        <v>44433.127446778097</v>
      </c>
      <c r="E3711" s="1" t="str">
        <f>TEXT(Consolidated_sheets[[#This Row],[Date]],"yyyy")</f>
        <v>2021</v>
      </c>
      <c r="F3711" s="1" t="str">
        <f>TEXT(Consolidated_sheets[[#This Row],[Date]],"mmmm")</f>
        <v>August</v>
      </c>
      <c r="G3711" t="str">
        <f>INDEX(Patient_data[Patient_Name],MATCH(Consolidated_sheets[[#This Row],[Patient_ID]],Patient_data[Patient_ID],0))</f>
        <v>Amber Welch</v>
      </c>
      <c r="H3711">
        <f>INDEX(Patient_data[Age],MATCH(Consolidated_sheets[[#This Row],[Patient_ID]],Patient_data[Patient_ID],0))</f>
        <v>49</v>
      </c>
      <c r="I3711" t="str">
        <f>INDEX(Patient_data[Gender],MATCH(Consolidated_sheets[[#This Row],[Patient_ID]],Patient_data[Patient_ID],0))</f>
        <v>Female</v>
      </c>
      <c r="J3711" t="str">
        <f>INDEX(Location_data[Location],MATCH(Consolidated_sheets[[#This Row],[Patient_ID]],Location_data[Patient_ID],0))</f>
        <v>Chicago</v>
      </c>
      <c r="K3711" t="str">
        <f>INDEX(Insurance_data[Insurance_Type],MATCH(Consolidated_sheets[[#This Row],[Patient_ID]],Insurance_data[Patient_ID],0))</f>
        <v>Public</v>
      </c>
      <c r="L3711" s="6">
        <f>INDEX(Insurance_data[Insurance_Amount],MATCH(Consolidated_sheets[[#This Row],[Patient_ID]],Insurance_data[Patient_ID],0))</f>
        <v>5141.8</v>
      </c>
    </row>
    <row r="3712" spans="1:12" x14ac:dyDescent="0.3">
      <c r="A3712" t="s">
        <v>2616</v>
      </c>
      <c r="B3712" t="s">
        <v>5953</v>
      </c>
      <c r="C3712" s="6">
        <v>4907.03</v>
      </c>
      <c r="D3712" s="1">
        <v>44433.388198314038</v>
      </c>
      <c r="E3712" s="1" t="str">
        <f>TEXT(Consolidated_sheets[[#This Row],[Date]],"yyyy")</f>
        <v>2021</v>
      </c>
      <c r="F3712" s="1" t="str">
        <f>TEXT(Consolidated_sheets[[#This Row],[Date]],"mmmm")</f>
        <v>August</v>
      </c>
      <c r="G3712" t="str">
        <f>INDEX(Patient_data[Patient_Name],MATCH(Consolidated_sheets[[#This Row],[Patient_ID]],Patient_data[Patient_ID],0))</f>
        <v>Kathy Kelly</v>
      </c>
      <c r="H3712">
        <f>INDEX(Patient_data[Age],MATCH(Consolidated_sheets[[#This Row],[Patient_ID]],Patient_data[Patient_ID],0))</f>
        <v>50</v>
      </c>
      <c r="I3712" t="str">
        <f>INDEX(Patient_data[Gender],MATCH(Consolidated_sheets[[#This Row],[Patient_ID]],Patient_data[Patient_ID],0))</f>
        <v>Male</v>
      </c>
      <c r="J3712" t="str">
        <f>INDEX(Location_data[Location],MATCH(Consolidated_sheets[[#This Row],[Patient_ID]],Location_data[Patient_ID],0))</f>
        <v>New York</v>
      </c>
      <c r="K3712" t="str">
        <f>INDEX(Insurance_data[Insurance_Type],MATCH(Consolidated_sheets[[#This Row],[Patient_ID]],Insurance_data[Patient_ID],0))</f>
        <v>None</v>
      </c>
      <c r="L3712" s="6">
        <f>INDEX(Insurance_data[Insurance_Amount],MATCH(Consolidated_sheets[[#This Row],[Patient_ID]],Insurance_data[Patient_ID],0))</f>
        <v>2587.4899999999998</v>
      </c>
    </row>
    <row r="3713" spans="1:12" x14ac:dyDescent="0.3">
      <c r="A3713" t="s">
        <v>2291</v>
      </c>
      <c r="B3713" t="s">
        <v>5953</v>
      </c>
      <c r="C3713" s="6">
        <v>2581.11</v>
      </c>
      <c r="D3713" s="1">
        <v>44433.64894984998</v>
      </c>
      <c r="E3713" s="1" t="str">
        <f>TEXT(Consolidated_sheets[[#This Row],[Date]],"yyyy")</f>
        <v>2021</v>
      </c>
      <c r="F3713" s="1" t="str">
        <f>TEXT(Consolidated_sheets[[#This Row],[Date]],"mmmm")</f>
        <v>August</v>
      </c>
      <c r="G3713" t="str">
        <f>INDEX(Patient_data[Patient_Name],MATCH(Consolidated_sheets[[#This Row],[Patient_ID]],Patient_data[Patient_ID],0))</f>
        <v>Jennifer Frost</v>
      </c>
      <c r="H3713">
        <f>INDEX(Patient_data[Age],MATCH(Consolidated_sheets[[#This Row],[Patient_ID]],Patient_data[Patient_ID],0))</f>
        <v>73</v>
      </c>
      <c r="I3713" t="str">
        <f>INDEX(Patient_data[Gender],MATCH(Consolidated_sheets[[#This Row],[Patient_ID]],Patient_data[Patient_ID],0))</f>
        <v>Female</v>
      </c>
      <c r="J3713" t="str">
        <f>INDEX(Location_data[Location],MATCH(Consolidated_sheets[[#This Row],[Patient_ID]],Location_data[Patient_ID],0))</f>
        <v>New York</v>
      </c>
      <c r="K3713" t="str">
        <f>INDEX(Insurance_data[Insurance_Type],MATCH(Consolidated_sheets[[#This Row],[Patient_ID]],Insurance_data[Patient_ID],0))</f>
        <v>Public</v>
      </c>
      <c r="L3713" s="6">
        <f>INDEX(Insurance_data[Insurance_Amount],MATCH(Consolidated_sheets[[#This Row],[Patient_ID]],Insurance_data[Patient_ID],0))</f>
        <v>7526.47</v>
      </c>
    </row>
    <row r="3714" spans="1:12" x14ac:dyDescent="0.3">
      <c r="A3714" t="s">
        <v>2203</v>
      </c>
      <c r="B3714" t="s">
        <v>5952</v>
      </c>
      <c r="C3714" s="6">
        <v>161.32</v>
      </c>
      <c r="D3714" s="1">
        <v>44433.909701385906</v>
      </c>
      <c r="E3714" s="1" t="str">
        <f>TEXT(Consolidated_sheets[[#This Row],[Date]],"yyyy")</f>
        <v>2021</v>
      </c>
      <c r="F3714" s="1" t="str">
        <f>TEXT(Consolidated_sheets[[#This Row],[Date]],"mmmm")</f>
        <v>August</v>
      </c>
      <c r="G3714" t="str">
        <f>INDEX(Patient_data[Patient_Name],MATCH(Consolidated_sheets[[#This Row],[Patient_ID]],Patient_data[Patient_ID],0))</f>
        <v>Brandon Mason</v>
      </c>
      <c r="H3714">
        <f>INDEX(Patient_data[Age],MATCH(Consolidated_sheets[[#This Row],[Patient_ID]],Patient_data[Patient_ID],0))</f>
        <v>47</v>
      </c>
      <c r="I3714" t="str">
        <f>INDEX(Patient_data[Gender],MATCH(Consolidated_sheets[[#This Row],[Patient_ID]],Patient_data[Patient_ID],0))</f>
        <v>Female</v>
      </c>
      <c r="J3714" t="str">
        <f>INDEX(Location_data[Location],MATCH(Consolidated_sheets[[#This Row],[Patient_ID]],Location_data[Patient_ID],0))</f>
        <v>Los Angeles</v>
      </c>
      <c r="K3714" t="str">
        <f>INDEX(Insurance_data[Insurance_Type],MATCH(Consolidated_sheets[[#This Row],[Patient_ID]],Insurance_data[Patient_ID],0))</f>
        <v>None</v>
      </c>
      <c r="L3714" s="6">
        <f>INDEX(Insurance_data[Insurance_Amount],MATCH(Consolidated_sheets[[#This Row],[Patient_ID]],Insurance_data[Patient_ID],0))</f>
        <v>4336.01</v>
      </c>
    </row>
    <row r="3715" spans="1:12" x14ac:dyDescent="0.3">
      <c r="A3715" t="s">
        <v>2493</v>
      </c>
      <c r="B3715" t="s">
        <v>5952</v>
      </c>
      <c r="C3715" s="6">
        <v>3740.74</v>
      </c>
      <c r="D3715" s="1">
        <v>44434.17045292184</v>
      </c>
      <c r="E3715" s="1" t="str">
        <f>TEXT(Consolidated_sheets[[#This Row],[Date]],"yyyy")</f>
        <v>2021</v>
      </c>
      <c r="F3715" s="1" t="str">
        <f>TEXT(Consolidated_sheets[[#This Row],[Date]],"mmmm")</f>
        <v>August</v>
      </c>
      <c r="G3715" t="str">
        <f>INDEX(Patient_data[Patient_Name],MATCH(Consolidated_sheets[[#This Row],[Patient_ID]],Patient_data[Patient_ID],0))</f>
        <v>James Meyer</v>
      </c>
      <c r="H3715">
        <f>INDEX(Patient_data[Age],MATCH(Consolidated_sheets[[#This Row],[Patient_ID]],Patient_data[Patient_ID],0))</f>
        <v>30</v>
      </c>
      <c r="I3715" t="str">
        <f>INDEX(Patient_data[Gender],MATCH(Consolidated_sheets[[#This Row],[Patient_ID]],Patient_data[Patient_ID],0))</f>
        <v>Female</v>
      </c>
      <c r="J3715" t="str">
        <f>INDEX(Location_data[Location],MATCH(Consolidated_sheets[[#This Row],[Patient_ID]],Location_data[Patient_ID],0))</f>
        <v>Phoenix</v>
      </c>
      <c r="K3715" t="str">
        <f>INDEX(Insurance_data[Insurance_Type],MATCH(Consolidated_sheets[[#This Row],[Patient_ID]],Insurance_data[Patient_ID],0))</f>
        <v>None</v>
      </c>
      <c r="L3715" s="6">
        <f>INDEX(Insurance_data[Insurance_Amount],MATCH(Consolidated_sheets[[#This Row],[Patient_ID]],Insurance_data[Patient_ID],0))</f>
        <v>4758.26</v>
      </c>
    </row>
    <row r="3716" spans="1:12" x14ac:dyDescent="0.3">
      <c r="A3716" t="s">
        <v>2472</v>
      </c>
      <c r="B3716" t="s">
        <v>5952</v>
      </c>
      <c r="C3716" s="6">
        <v>2401.12</v>
      </c>
      <c r="D3716" s="1">
        <v>44434.431204457767</v>
      </c>
      <c r="E3716" s="1" t="str">
        <f>TEXT(Consolidated_sheets[[#This Row],[Date]],"yyyy")</f>
        <v>2021</v>
      </c>
      <c r="F3716" s="1" t="str">
        <f>TEXT(Consolidated_sheets[[#This Row],[Date]],"mmmm")</f>
        <v>August</v>
      </c>
      <c r="G3716" t="str">
        <f>INDEX(Patient_data[Patient_Name],MATCH(Consolidated_sheets[[#This Row],[Patient_ID]],Patient_data[Patient_ID],0))</f>
        <v>Cole Cunningham</v>
      </c>
      <c r="H3716">
        <f>INDEX(Patient_data[Age],MATCH(Consolidated_sheets[[#This Row],[Patient_ID]],Patient_data[Patient_ID],0))</f>
        <v>72</v>
      </c>
      <c r="I3716" t="str">
        <f>INDEX(Patient_data[Gender],MATCH(Consolidated_sheets[[#This Row],[Patient_ID]],Patient_data[Patient_ID],0))</f>
        <v>Male</v>
      </c>
      <c r="J3716" t="str">
        <f>INDEX(Location_data[Location],MATCH(Consolidated_sheets[[#This Row],[Patient_ID]],Location_data[Patient_ID],0))</f>
        <v>Los Angeles</v>
      </c>
      <c r="K3716" t="str">
        <f>INDEX(Insurance_data[Insurance_Type],MATCH(Consolidated_sheets[[#This Row],[Patient_ID]],Insurance_data[Patient_ID],0))</f>
        <v>None</v>
      </c>
      <c r="L3716" s="6">
        <f>INDEX(Insurance_data[Insurance_Amount],MATCH(Consolidated_sheets[[#This Row],[Patient_ID]],Insurance_data[Patient_ID],0))</f>
        <v>959.09</v>
      </c>
    </row>
    <row r="3717" spans="1:12" x14ac:dyDescent="0.3">
      <c r="A3717" t="s">
        <v>20</v>
      </c>
      <c r="B3717" t="s">
        <v>5953</v>
      </c>
      <c r="C3717" s="6">
        <v>940.82</v>
      </c>
      <c r="D3717" s="1">
        <v>44434.691955993701</v>
      </c>
      <c r="E3717" s="1" t="str">
        <f>TEXT(Consolidated_sheets[[#This Row],[Date]],"yyyy")</f>
        <v>2021</v>
      </c>
      <c r="F3717" s="1" t="str">
        <f>TEXT(Consolidated_sheets[[#This Row],[Date]],"mmmm")</f>
        <v>August</v>
      </c>
      <c r="G3717" t="str">
        <f>INDEX(Patient_data[Patient_Name],MATCH(Consolidated_sheets[[#This Row],[Patient_ID]],Patient_data[Patient_ID],0))</f>
        <v>Craig White</v>
      </c>
      <c r="H3717">
        <f>INDEX(Patient_data[Age],MATCH(Consolidated_sheets[[#This Row],[Patient_ID]],Patient_data[Patient_ID],0))</f>
        <v>20</v>
      </c>
      <c r="I3717" t="str">
        <f>INDEX(Patient_data[Gender],MATCH(Consolidated_sheets[[#This Row],[Patient_ID]],Patient_data[Patient_ID],0))</f>
        <v>Female</v>
      </c>
      <c r="J3717" t="str">
        <f>INDEX(Location_data[Location],MATCH(Consolidated_sheets[[#This Row],[Patient_ID]],Location_data[Patient_ID],0))</f>
        <v>Houston</v>
      </c>
      <c r="K3717" t="str">
        <f>INDEX(Insurance_data[Insurance_Type],MATCH(Consolidated_sheets[[#This Row],[Patient_ID]],Insurance_data[Patient_ID],0))</f>
        <v>Private</v>
      </c>
      <c r="L3717" s="6">
        <f>INDEX(Insurance_data[Insurance_Amount],MATCH(Consolidated_sheets[[#This Row],[Patient_ID]],Insurance_data[Patient_ID],0))</f>
        <v>3159.22</v>
      </c>
    </row>
    <row r="3718" spans="1:12" x14ac:dyDescent="0.3">
      <c r="A3718" t="s">
        <v>461</v>
      </c>
      <c r="B3718" t="s">
        <v>5953</v>
      </c>
      <c r="C3718" s="6">
        <v>4607.08</v>
      </c>
      <c r="D3718" s="1">
        <v>44434.952707529643</v>
      </c>
      <c r="E3718" s="1" t="str">
        <f>TEXT(Consolidated_sheets[[#This Row],[Date]],"yyyy")</f>
        <v>2021</v>
      </c>
      <c r="F3718" s="1" t="str">
        <f>TEXT(Consolidated_sheets[[#This Row],[Date]],"mmmm")</f>
        <v>August</v>
      </c>
      <c r="G3718" t="str">
        <f>INDEX(Patient_data[Patient_Name],MATCH(Consolidated_sheets[[#This Row],[Patient_ID]],Patient_data[Patient_ID],0))</f>
        <v>Mark Fernandez</v>
      </c>
      <c r="H3718">
        <f>INDEX(Patient_data[Age],MATCH(Consolidated_sheets[[#This Row],[Patient_ID]],Patient_data[Patient_ID],0))</f>
        <v>46</v>
      </c>
      <c r="I3718" t="str">
        <f>INDEX(Patient_data[Gender],MATCH(Consolidated_sheets[[#This Row],[Patient_ID]],Patient_data[Patient_ID],0))</f>
        <v>Male</v>
      </c>
      <c r="J3718" t="str">
        <f>INDEX(Location_data[Location],MATCH(Consolidated_sheets[[#This Row],[Patient_ID]],Location_data[Patient_ID],0))</f>
        <v>New York</v>
      </c>
      <c r="K3718" t="str">
        <f>INDEX(Insurance_data[Insurance_Type],MATCH(Consolidated_sheets[[#This Row],[Patient_ID]],Insurance_data[Patient_ID],0))</f>
        <v>Private</v>
      </c>
      <c r="L3718" s="6">
        <f>INDEX(Insurance_data[Insurance_Amount],MATCH(Consolidated_sheets[[#This Row],[Patient_ID]],Insurance_data[Patient_ID],0))</f>
        <v>2668.18</v>
      </c>
    </row>
    <row r="3719" spans="1:12" x14ac:dyDescent="0.3">
      <c r="A3719" t="s">
        <v>2166</v>
      </c>
      <c r="B3719" t="s">
        <v>5953</v>
      </c>
      <c r="C3719" s="6">
        <v>3518.6</v>
      </c>
      <c r="D3719" s="1">
        <v>44435.213459065577</v>
      </c>
      <c r="E3719" s="1" t="str">
        <f>TEXT(Consolidated_sheets[[#This Row],[Date]],"yyyy")</f>
        <v>2021</v>
      </c>
      <c r="F3719" s="1" t="str">
        <f>TEXT(Consolidated_sheets[[#This Row],[Date]],"mmmm")</f>
        <v>August</v>
      </c>
      <c r="G3719" t="str">
        <f>INDEX(Patient_data[Patient_Name],MATCH(Consolidated_sheets[[#This Row],[Patient_ID]],Patient_data[Patient_ID],0))</f>
        <v>Kathleen Camacho</v>
      </c>
      <c r="H3719">
        <f>INDEX(Patient_data[Age],MATCH(Consolidated_sheets[[#This Row],[Patient_ID]],Patient_data[Patient_ID],0))</f>
        <v>42</v>
      </c>
      <c r="I3719" t="str">
        <f>INDEX(Patient_data[Gender],MATCH(Consolidated_sheets[[#This Row],[Patient_ID]],Patient_data[Patient_ID],0))</f>
        <v>Male</v>
      </c>
      <c r="J3719" t="str">
        <f>INDEX(Location_data[Location],MATCH(Consolidated_sheets[[#This Row],[Patient_ID]],Location_data[Patient_ID],0))</f>
        <v>Phoenix</v>
      </c>
      <c r="K3719" t="str">
        <f>INDEX(Insurance_data[Insurance_Type],MATCH(Consolidated_sheets[[#This Row],[Patient_ID]],Insurance_data[Patient_ID],0))</f>
        <v>None</v>
      </c>
      <c r="L3719" s="6">
        <f>INDEX(Insurance_data[Insurance_Amount],MATCH(Consolidated_sheets[[#This Row],[Patient_ID]],Insurance_data[Patient_ID],0))</f>
        <v>8485.7900000000009</v>
      </c>
    </row>
    <row r="3720" spans="1:12" x14ac:dyDescent="0.3">
      <c r="A3720" t="s">
        <v>648</v>
      </c>
      <c r="B3720" t="s">
        <v>5953</v>
      </c>
      <c r="C3720" s="6">
        <v>1675.96</v>
      </c>
      <c r="D3720" s="1">
        <v>44435.474210601496</v>
      </c>
      <c r="E3720" s="1" t="str">
        <f>TEXT(Consolidated_sheets[[#This Row],[Date]],"yyyy")</f>
        <v>2021</v>
      </c>
      <c r="F3720" s="1" t="str">
        <f>TEXT(Consolidated_sheets[[#This Row],[Date]],"mmmm")</f>
        <v>August</v>
      </c>
      <c r="G3720" t="str">
        <f>INDEX(Patient_data[Patient_Name],MATCH(Consolidated_sheets[[#This Row],[Patient_ID]],Patient_data[Patient_ID],0))</f>
        <v>Dr. Tracey King PhD</v>
      </c>
      <c r="H3720">
        <f>INDEX(Patient_data[Age],MATCH(Consolidated_sheets[[#This Row],[Patient_ID]],Patient_data[Patient_ID],0))</f>
        <v>37</v>
      </c>
      <c r="I3720" t="str">
        <f>INDEX(Patient_data[Gender],MATCH(Consolidated_sheets[[#This Row],[Patient_ID]],Patient_data[Patient_ID],0))</f>
        <v>Male</v>
      </c>
      <c r="J3720" t="str">
        <f>INDEX(Location_data[Location],MATCH(Consolidated_sheets[[#This Row],[Patient_ID]],Location_data[Patient_ID],0))</f>
        <v>Houston</v>
      </c>
      <c r="K3720" t="str">
        <f>INDEX(Insurance_data[Insurance_Type],MATCH(Consolidated_sheets[[#This Row],[Patient_ID]],Insurance_data[Patient_ID],0))</f>
        <v>Private</v>
      </c>
      <c r="L3720" s="6">
        <f>INDEX(Insurance_data[Insurance_Amount],MATCH(Consolidated_sheets[[#This Row],[Patient_ID]],Insurance_data[Patient_ID],0))</f>
        <v>8400.16</v>
      </c>
    </row>
    <row r="3721" spans="1:12" x14ac:dyDescent="0.3">
      <c r="A3721" t="s">
        <v>1130</v>
      </c>
      <c r="B3721" t="s">
        <v>5952</v>
      </c>
      <c r="C3721" s="6">
        <v>213.33</v>
      </c>
      <c r="D3721" s="1">
        <v>44435.734962137452</v>
      </c>
      <c r="E3721" s="1" t="str">
        <f>TEXT(Consolidated_sheets[[#This Row],[Date]],"yyyy")</f>
        <v>2021</v>
      </c>
      <c r="F3721" s="1" t="str">
        <f>TEXT(Consolidated_sheets[[#This Row],[Date]],"mmmm")</f>
        <v>August</v>
      </c>
      <c r="G3721" t="str">
        <f>INDEX(Patient_data[Patient_Name],MATCH(Consolidated_sheets[[#This Row],[Patient_ID]],Patient_data[Patient_ID],0))</f>
        <v>Deanna Jones</v>
      </c>
      <c r="H3721">
        <f>INDEX(Patient_data[Age],MATCH(Consolidated_sheets[[#This Row],[Patient_ID]],Patient_data[Patient_ID],0))</f>
        <v>73</v>
      </c>
      <c r="I3721" t="str">
        <f>INDEX(Patient_data[Gender],MATCH(Consolidated_sheets[[#This Row],[Patient_ID]],Patient_data[Patient_ID],0))</f>
        <v>Male</v>
      </c>
      <c r="J3721" t="str">
        <f>INDEX(Location_data[Location],MATCH(Consolidated_sheets[[#This Row],[Patient_ID]],Location_data[Patient_ID],0))</f>
        <v>Los Angeles</v>
      </c>
      <c r="K3721" t="str">
        <f>INDEX(Insurance_data[Insurance_Type],MATCH(Consolidated_sheets[[#This Row],[Patient_ID]],Insurance_data[Patient_ID],0))</f>
        <v>None</v>
      </c>
      <c r="L3721" s="6">
        <f>INDEX(Insurance_data[Insurance_Amount],MATCH(Consolidated_sheets[[#This Row],[Patient_ID]],Insurance_data[Patient_ID],0))</f>
        <v>1733.62</v>
      </c>
    </row>
    <row r="3722" spans="1:12" x14ac:dyDescent="0.3">
      <c r="A3722" t="s">
        <v>1156</v>
      </c>
      <c r="B3722" t="s">
        <v>5954</v>
      </c>
      <c r="C3722" s="6">
        <v>4120.5200000000004</v>
      </c>
      <c r="D3722" s="1">
        <v>44435.995713673379</v>
      </c>
      <c r="E3722" s="1" t="str">
        <f>TEXT(Consolidated_sheets[[#This Row],[Date]],"yyyy")</f>
        <v>2021</v>
      </c>
      <c r="F3722" s="1" t="str">
        <f>TEXT(Consolidated_sheets[[#This Row],[Date]],"mmmm")</f>
        <v>August</v>
      </c>
      <c r="G3722" t="str">
        <f>INDEX(Patient_data[Patient_Name],MATCH(Consolidated_sheets[[#This Row],[Patient_ID]],Patient_data[Patient_ID],0))</f>
        <v>Samantha Reid</v>
      </c>
      <c r="H3722">
        <f>INDEX(Patient_data[Age],MATCH(Consolidated_sheets[[#This Row],[Patient_ID]],Patient_data[Patient_ID],0))</f>
        <v>61</v>
      </c>
      <c r="I3722" t="str">
        <f>INDEX(Patient_data[Gender],MATCH(Consolidated_sheets[[#This Row],[Patient_ID]],Patient_data[Patient_ID],0))</f>
        <v>Female</v>
      </c>
      <c r="J3722" t="str">
        <f>INDEX(Location_data[Location],MATCH(Consolidated_sheets[[#This Row],[Patient_ID]],Location_data[Patient_ID],0))</f>
        <v>Houston</v>
      </c>
      <c r="K3722" t="str">
        <f>INDEX(Insurance_data[Insurance_Type],MATCH(Consolidated_sheets[[#This Row],[Patient_ID]],Insurance_data[Patient_ID],0))</f>
        <v>Public</v>
      </c>
      <c r="L3722" s="6">
        <f>INDEX(Insurance_data[Insurance_Amount],MATCH(Consolidated_sheets[[#This Row],[Patient_ID]],Insurance_data[Patient_ID],0))</f>
        <v>2258.58</v>
      </c>
    </row>
    <row r="3723" spans="1:12" x14ac:dyDescent="0.3">
      <c r="A3723" t="s">
        <v>2014</v>
      </c>
      <c r="B3723" t="s">
        <v>5954</v>
      </c>
      <c r="C3723" s="6">
        <v>3615.33</v>
      </c>
      <c r="D3723" s="1">
        <v>44436.256465209313</v>
      </c>
      <c r="E3723" s="1" t="str">
        <f>TEXT(Consolidated_sheets[[#This Row],[Date]],"yyyy")</f>
        <v>2021</v>
      </c>
      <c r="F3723" s="1" t="str">
        <f>TEXT(Consolidated_sheets[[#This Row],[Date]],"mmmm")</f>
        <v>August</v>
      </c>
      <c r="G3723" t="str">
        <f>INDEX(Patient_data[Patient_Name],MATCH(Consolidated_sheets[[#This Row],[Patient_ID]],Patient_data[Patient_ID],0))</f>
        <v>Melissa Stewart</v>
      </c>
      <c r="H3723">
        <f>INDEX(Patient_data[Age],MATCH(Consolidated_sheets[[#This Row],[Patient_ID]],Patient_data[Patient_ID],0))</f>
        <v>21</v>
      </c>
      <c r="I3723" t="str">
        <f>INDEX(Patient_data[Gender],MATCH(Consolidated_sheets[[#This Row],[Patient_ID]],Patient_data[Patient_ID],0))</f>
        <v>Female</v>
      </c>
      <c r="J3723" t="str">
        <f>INDEX(Location_data[Location],MATCH(Consolidated_sheets[[#This Row],[Patient_ID]],Location_data[Patient_ID],0))</f>
        <v>Phoenix</v>
      </c>
      <c r="K3723" t="str">
        <f>INDEX(Insurance_data[Insurance_Type],MATCH(Consolidated_sheets[[#This Row],[Patient_ID]],Insurance_data[Patient_ID],0))</f>
        <v>Public</v>
      </c>
      <c r="L3723" s="6">
        <f>INDEX(Insurance_data[Insurance_Amount],MATCH(Consolidated_sheets[[#This Row],[Patient_ID]],Insurance_data[Patient_ID],0))</f>
        <v>5630.54</v>
      </c>
    </row>
    <row r="3724" spans="1:12" x14ac:dyDescent="0.3">
      <c r="A3724" t="s">
        <v>760</v>
      </c>
      <c r="B3724" t="s">
        <v>5952</v>
      </c>
      <c r="C3724" s="6">
        <v>1121.8900000000001</v>
      </c>
      <c r="D3724" s="1">
        <v>44436.51721674524</v>
      </c>
      <c r="E3724" s="1" t="str">
        <f>TEXT(Consolidated_sheets[[#This Row],[Date]],"yyyy")</f>
        <v>2021</v>
      </c>
      <c r="F3724" s="1" t="str">
        <f>TEXT(Consolidated_sheets[[#This Row],[Date]],"mmmm")</f>
        <v>August</v>
      </c>
      <c r="G3724" t="str">
        <f>INDEX(Patient_data[Patient_Name],MATCH(Consolidated_sheets[[#This Row],[Patient_ID]],Patient_data[Patient_ID],0))</f>
        <v>Michael Alexander</v>
      </c>
      <c r="H3724">
        <f>INDEX(Patient_data[Age],MATCH(Consolidated_sheets[[#This Row],[Patient_ID]],Patient_data[Patient_ID],0))</f>
        <v>27</v>
      </c>
      <c r="I3724" t="str">
        <f>INDEX(Patient_data[Gender],MATCH(Consolidated_sheets[[#This Row],[Patient_ID]],Patient_data[Patient_ID],0))</f>
        <v>Female</v>
      </c>
      <c r="J3724" t="str">
        <f>INDEX(Location_data[Location],MATCH(Consolidated_sheets[[#This Row],[Patient_ID]],Location_data[Patient_ID],0))</f>
        <v>Chicago</v>
      </c>
      <c r="K3724" t="str">
        <f>INDEX(Insurance_data[Insurance_Type],MATCH(Consolidated_sheets[[#This Row],[Patient_ID]],Insurance_data[Patient_ID],0))</f>
        <v>Private</v>
      </c>
      <c r="L3724" s="6">
        <f>INDEX(Insurance_data[Insurance_Amount],MATCH(Consolidated_sheets[[#This Row],[Patient_ID]],Insurance_data[Patient_ID],0))</f>
        <v>7815.07</v>
      </c>
    </row>
    <row r="3725" spans="1:12" x14ac:dyDescent="0.3">
      <c r="A3725" t="s">
        <v>741</v>
      </c>
      <c r="B3725" t="s">
        <v>5954</v>
      </c>
      <c r="C3725" s="6">
        <v>3423.23</v>
      </c>
      <c r="D3725" s="1">
        <v>44436.777968281182</v>
      </c>
      <c r="E3725" s="1" t="str">
        <f>TEXT(Consolidated_sheets[[#This Row],[Date]],"yyyy")</f>
        <v>2021</v>
      </c>
      <c r="F3725" s="1" t="str">
        <f>TEXT(Consolidated_sheets[[#This Row],[Date]],"mmmm")</f>
        <v>August</v>
      </c>
      <c r="G3725" t="str">
        <f>INDEX(Patient_data[Patient_Name],MATCH(Consolidated_sheets[[#This Row],[Patient_ID]],Patient_data[Patient_ID],0))</f>
        <v>Alex Kelley</v>
      </c>
      <c r="H3725">
        <f>INDEX(Patient_data[Age],MATCH(Consolidated_sheets[[#This Row],[Patient_ID]],Patient_data[Patient_ID],0))</f>
        <v>71</v>
      </c>
      <c r="I3725" t="str">
        <f>INDEX(Patient_data[Gender],MATCH(Consolidated_sheets[[#This Row],[Patient_ID]],Patient_data[Patient_ID],0))</f>
        <v>Female</v>
      </c>
      <c r="J3725" t="str">
        <f>INDEX(Location_data[Location],MATCH(Consolidated_sheets[[#This Row],[Patient_ID]],Location_data[Patient_ID],0))</f>
        <v>Los Angeles</v>
      </c>
      <c r="K3725" t="str">
        <f>INDEX(Insurance_data[Insurance_Type],MATCH(Consolidated_sheets[[#This Row],[Patient_ID]],Insurance_data[Patient_ID],0))</f>
        <v>None</v>
      </c>
      <c r="L3725" s="6">
        <f>INDEX(Insurance_data[Insurance_Amount],MATCH(Consolidated_sheets[[#This Row],[Patient_ID]],Insurance_data[Patient_ID],0))</f>
        <v>8931.1200000000008</v>
      </c>
    </row>
    <row r="3726" spans="1:12" x14ac:dyDescent="0.3">
      <c r="A3726" t="s">
        <v>2388</v>
      </c>
      <c r="B3726" t="s">
        <v>5955</v>
      </c>
      <c r="C3726" s="6">
        <v>3974.88</v>
      </c>
      <c r="D3726" s="1">
        <v>44437.038719817108</v>
      </c>
      <c r="E3726" s="1" t="str">
        <f>TEXT(Consolidated_sheets[[#This Row],[Date]],"yyyy")</f>
        <v>2021</v>
      </c>
      <c r="F3726" s="1" t="str">
        <f>TEXT(Consolidated_sheets[[#This Row],[Date]],"mmmm")</f>
        <v>August</v>
      </c>
      <c r="G3726" t="str">
        <f>INDEX(Patient_data[Patient_Name],MATCH(Consolidated_sheets[[#This Row],[Patient_ID]],Patient_data[Patient_ID],0))</f>
        <v>Matthew Delgado</v>
      </c>
      <c r="H3726">
        <f>INDEX(Patient_data[Age],MATCH(Consolidated_sheets[[#This Row],[Patient_ID]],Patient_data[Patient_ID],0))</f>
        <v>55</v>
      </c>
      <c r="I3726" t="str">
        <f>INDEX(Patient_data[Gender],MATCH(Consolidated_sheets[[#This Row],[Patient_ID]],Patient_data[Patient_ID],0))</f>
        <v>Female</v>
      </c>
      <c r="J3726" t="str">
        <f>INDEX(Location_data[Location],MATCH(Consolidated_sheets[[#This Row],[Patient_ID]],Location_data[Patient_ID],0))</f>
        <v>Houston</v>
      </c>
      <c r="K3726" t="str">
        <f>INDEX(Insurance_data[Insurance_Type],MATCH(Consolidated_sheets[[#This Row],[Patient_ID]],Insurance_data[Patient_ID],0))</f>
        <v>None</v>
      </c>
      <c r="L3726" s="6">
        <f>INDEX(Insurance_data[Insurance_Amount],MATCH(Consolidated_sheets[[#This Row],[Patient_ID]],Insurance_data[Patient_ID],0))</f>
        <v>1615.86</v>
      </c>
    </row>
    <row r="3727" spans="1:12" x14ac:dyDescent="0.3">
      <c r="A3727" t="s">
        <v>1620</v>
      </c>
      <c r="B3727" t="s">
        <v>5954</v>
      </c>
      <c r="C3727" s="6">
        <v>1399.44</v>
      </c>
      <c r="D3727" s="1">
        <v>44437.299471353042</v>
      </c>
      <c r="E3727" s="1" t="str">
        <f>TEXT(Consolidated_sheets[[#This Row],[Date]],"yyyy")</f>
        <v>2021</v>
      </c>
      <c r="F3727" s="1" t="str">
        <f>TEXT(Consolidated_sheets[[#This Row],[Date]],"mmmm")</f>
        <v>August</v>
      </c>
      <c r="G3727" t="str">
        <f>INDEX(Patient_data[Patient_Name],MATCH(Consolidated_sheets[[#This Row],[Patient_ID]],Patient_data[Patient_ID],0))</f>
        <v>Tonya Flores</v>
      </c>
      <c r="H3727">
        <f>INDEX(Patient_data[Age],MATCH(Consolidated_sheets[[#This Row],[Patient_ID]],Patient_data[Patient_ID],0))</f>
        <v>75</v>
      </c>
      <c r="I3727" t="str">
        <f>INDEX(Patient_data[Gender],MATCH(Consolidated_sheets[[#This Row],[Patient_ID]],Patient_data[Patient_ID],0))</f>
        <v>Female</v>
      </c>
      <c r="J3727" t="str">
        <f>INDEX(Location_data[Location],MATCH(Consolidated_sheets[[#This Row],[Patient_ID]],Location_data[Patient_ID],0))</f>
        <v>Chicago</v>
      </c>
      <c r="K3727" t="str">
        <f>INDEX(Insurance_data[Insurance_Type],MATCH(Consolidated_sheets[[#This Row],[Patient_ID]],Insurance_data[Patient_ID],0))</f>
        <v>Private</v>
      </c>
      <c r="L3727" s="6">
        <f>INDEX(Insurance_data[Insurance_Amount],MATCH(Consolidated_sheets[[#This Row],[Patient_ID]],Insurance_data[Patient_ID],0))</f>
        <v>2300.52</v>
      </c>
    </row>
    <row r="3728" spans="1:12" x14ac:dyDescent="0.3">
      <c r="A3728" t="s">
        <v>276</v>
      </c>
      <c r="B3728" t="s">
        <v>5955</v>
      </c>
      <c r="C3728" s="6">
        <v>571.05999999999995</v>
      </c>
      <c r="D3728" s="1">
        <v>44437.560222888977</v>
      </c>
      <c r="E3728" s="1" t="str">
        <f>TEXT(Consolidated_sheets[[#This Row],[Date]],"yyyy")</f>
        <v>2021</v>
      </c>
      <c r="F3728" s="1" t="str">
        <f>TEXT(Consolidated_sheets[[#This Row],[Date]],"mmmm")</f>
        <v>August</v>
      </c>
      <c r="G3728" t="str">
        <f>INDEX(Patient_data[Patient_Name],MATCH(Consolidated_sheets[[#This Row],[Patient_ID]],Patient_data[Patient_ID],0))</f>
        <v>Troy Frazier</v>
      </c>
      <c r="H3728">
        <f>INDEX(Patient_data[Age],MATCH(Consolidated_sheets[[#This Row],[Patient_ID]],Patient_data[Patient_ID],0))</f>
        <v>70</v>
      </c>
      <c r="I3728" t="str">
        <f>INDEX(Patient_data[Gender],MATCH(Consolidated_sheets[[#This Row],[Patient_ID]],Patient_data[Patient_ID],0))</f>
        <v>Female</v>
      </c>
      <c r="J3728" t="str">
        <f>INDEX(Location_data[Location],MATCH(Consolidated_sheets[[#This Row],[Patient_ID]],Location_data[Patient_ID],0))</f>
        <v>Phoenix</v>
      </c>
      <c r="K3728" t="str">
        <f>INDEX(Insurance_data[Insurance_Type],MATCH(Consolidated_sheets[[#This Row],[Patient_ID]],Insurance_data[Patient_ID],0))</f>
        <v>Private</v>
      </c>
      <c r="L3728" s="6">
        <f>INDEX(Insurance_data[Insurance_Amount],MATCH(Consolidated_sheets[[#This Row],[Patient_ID]],Insurance_data[Patient_ID],0))</f>
        <v>7660.78</v>
      </c>
    </row>
    <row r="3729" spans="1:12" x14ac:dyDescent="0.3">
      <c r="A3729" t="s">
        <v>2318</v>
      </c>
      <c r="B3729" t="s">
        <v>5954</v>
      </c>
      <c r="C3729" s="6">
        <v>2189.39</v>
      </c>
      <c r="D3729" s="1">
        <v>44437.820974424911</v>
      </c>
      <c r="E3729" s="1" t="str">
        <f>TEXT(Consolidated_sheets[[#This Row],[Date]],"yyyy")</f>
        <v>2021</v>
      </c>
      <c r="F3729" s="1" t="str">
        <f>TEXT(Consolidated_sheets[[#This Row],[Date]],"mmmm")</f>
        <v>August</v>
      </c>
      <c r="G3729" t="str">
        <f>INDEX(Patient_data[Patient_Name],MATCH(Consolidated_sheets[[#This Row],[Patient_ID]],Patient_data[Patient_ID],0))</f>
        <v>Kelly Valentine</v>
      </c>
      <c r="H3729">
        <f>INDEX(Patient_data[Age],MATCH(Consolidated_sheets[[#This Row],[Patient_ID]],Patient_data[Patient_ID],0))</f>
        <v>44</v>
      </c>
      <c r="I3729" t="str">
        <f>INDEX(Patient_data[Gender],MATCH(Consolidated_sheets[[#This Row],[Patient_ID]],Patient_data[Patient_ID],0))</f>
        <v>Female</v>
      </c>
      <c r="J3729" t="str">
        <f>INDEX(Location_data[Location],MATCH(Consolidated_sheets[[#This Row],[Patient_ID]],Location_data[Patient_ID],0))</f>
        <v>Phoenix</v>
      </c>
      <c r="K3729" t="str">
        <f>INDEX(Insurance_data[Insurance_Type],MATCH(Consolidated_sheets[[#This Row],[Patient_ID]],Insurance_data[Patient_ID],0))</f>
        <v>Public</v>
      </c>
      <c r="L3729" s="6">
        <f>INDEX(Insurance_data[Insurance_Amount],MATCH(Consolidated_sheets[[#This Row],[Patient_ID]],Insurance_data[Patient_ID],0))</f>
        <v>7201.31</v>
      </c>
    </row>
    <row r="3730" spans="1:12" x14ac:dyDescent="0.3">
      <c r="A3730" t="s">
        <v>843</v>
      </c>
      <c r="B3730" t="s">
        <v>5954</v>
      </c>
      <c r="C3730" s="6">
        <v>153.25</v>
      </c>
      <c r="D3730" s="1">
        <v>44438.081725960838</v>
      </c>
      <c r="E3730" s="1" t="str">
        <f>TEXT(Consolidated_sheets[[#This Row],[Date]],"yyyy")</f>
        <v>2021</v>
      </c>
      <c r="F3730" s="1" t="str">
        <f>TEXT(Consolidated_sheets[[#This Row],[Date]],"mmmm")</f>
        <v>August</v>
      </c>
      <c r="G3730" t="str">
        <f>INDEX(Patient_data[Patient_Name],MATCH(Consolidated_sheets[[#This Row],[Patient_ID]],Patient_data[Patient_ID],0))</f>
        <v>Emily Bruce</v>
      </c>
      <c r="H3730">
        <f>INDEX(Patient_data[Age],MATCH(Consolidated_sheets[[#This Row],[Patient_ID]],Patient_data[Patient_ID],0))</f>
        <v>73</v>
      </c>
      <c r="I3730" t="str">
        <f>INDEX(Patient_data[Gender],MATCH(Consolidated_sheets[[#This Row],[Patient_ID]],Patient_data[Patient_ID],0))</f>
        <v>Male</v>
      </c>
      <c r="J3730" t="str">
        <f>INDEX(Location_data[Location],MATCH(Consolidated_sheets[[#This Row],[Patient_ID]],Location_data[Patient_ID],0))</f>
        <v>Chicago</v>
      </c>
      <c r="K3730" t="str">
        <f>INDEX(Insurance_data[Insurance_Type],MATCH(Consolidated_sheets[[#This Row],[Patient_ID]],Insurance_data[Patient_ID],0))</f>
        <v>None</v>
      </c>
      <c r="L3730" s="6">
        <f>INDEX(Insurance_data[Insurance_Amount],MATCH(Consolidated_sheets[[#This Row],[Patient_ID]],Insurance_data[Patient_ID],0))</f>
        <v>2703.58</v>
      </c>
    </row>
    <row r="3731" spans="1:12" x14ac:dyDescent="0.3">
      <c r="A3731" t="s">
        <v>2465</v>
      </c>
      <c r="B3731" t="s">
        <v>5953</v>
      </c>
      <c r="C3731" s="6">
        <v>3844.58</v>
      </c>
      <c r="D3731" s="1">
        <v>44438.342477496779</v>
      </c>
      <c r="E3731" s="1" t="str">
        <f>TEXT(Consolidated_sheets[[#This Row],[Date]],"yyyy")</f>
        <v>2021</v>
      </c>
      <c r="F3731" s="1" t="str">
        <f>TEXT(Consolidated_sheets[[#This Row],[Date]],"mmmm")</f>
        <v>August</v>
      </c>
      <c r="G3731" t="str">
        <f>INDEX(Patient_data[Patient_Name],MATCH(Consolidated_sheets[[#This Row],[Patient_ID]],Patient_data[Patient_ID],0))</f>
        <v>Jesse Frederick</v>
      </c>
      <c r="H3731">
        <f>INDEX(Patient_data[Age],MATCH(Consolidated_sheets[[#This Row],[Patient_ID]],Patient_data[Patient_ID],0))</f>
        <v>40</v>
      </c>
      <c r="I3731" t="str">
        <f>INDEX(Patient_data[Gender],MATCH(Consolidated_sheets[[#This Row],[Patient_ID]],Patient_data[Patient_ID],0))</f>
        <v>Male</v>
      </c>
      <c r="J3731" t="str">
        <f>INDEX(Location_data[Location],MATCH(Consolidated_sheets[[#This Row],[Patient_ID]],Location_data[Patient_ID],0))</f>
        <v>Houston</v>
      </c>
      <c r="K3731" t="str">
        <f>INDEX(Insurance_data[Insurance_Type],MATCH(Consolidated_sheets[[#This Row],[Patient_ID]],Insurance_data[Patient_ID],0))</f>
        <v>Public</v>
      </c>
      <c r="L3731" s="6">
        <f>INDEX(Insurance_data[Insurance_Amount],MATCH(Consolidated_sheets[[#This Row],[Patient_ID]],Insurance_data[Patient_ID],0))</f>
        <v>4173.7700000000004</v>
      </c>
    </row>
    <row r="3732" spans="1:12" x14ac:dyDescent="0.3">
      <c r="A3732" t="s">
        <v>1817</v>
      </c>
      <c r="B3732" t="s">
        <v>5955</v>
      </c>
      <c r="C3732" s="6">
        <v>1209.08</v>
      </c>
      <c r="D3732" s="1">
        <v>44438.603229032713</v>
      </c>
      <c r="E3732" s="1" t="str">
        <f>TEXT(Consolidated_sheets[[#This Row],[Date]],"yyyy")</f>
        <v>2021</v>
      </c>
      <c r="F3732" s="1" t="str">
        <f>TEXT(Consolidated_sheets[[#This Row],[Date]],"mmmm")</f>
        <v>August</v>
      </c>
      <c r="G3732" t="str">
        <f>INDEX(Patient_data[Patient_Name],MATCH(Consolidated_sheets[[#This Row],[Patient_ID]],Patient_data[Patient_ID],0))</f>
        <v>Pamela Butler</v>
      </c>
      <c r="H3732">
        <f>INDEX(Patient_data[Age],MATCH(Consolidated_sheets[[#This Row],[Patient_ID]],Patient_data[Patient_ID],0))</f>
        <v>37</v>
      </c>
      <c r="I3732" t="str">
        <f>INDEX(Patient_data[Gender],MATCH(Consolidated_sheets[[#This Row],[Patient_ID]],Patient_data[Patient_ID],0))</f>
        <v>Male</v>
      </c>
      <c r="J3732" t="str">
        <f>INDEX(Location_data[Location],MATCH(Consolidated_sheets[[#This Row],[Patient_ID]],Location_data[Patient_ID],0))</f>
        <v>Phoenix</v>
      </c>
      <c r="K3732" t="str">
        <f>INDEX(Insurance_data[Insurance_Type],MATCH(Consolidated_sheets[[#This Row],[Patient_ID]],Insurance_data[Patient_ID],0))</f>
        <v>Private</v>
      </c>
      <c r="L3732" s="6">
        <f>INDEX(Insurance_data[Insurance_Amount],MATCH(Consolidated_sheets[[#This Row],[Patient_ID]],Insurance_data[Patient_ID],0))</f>
        <v>1601.65</v>
      </c>
    </row>
    <row r="3733" spans="1:12" x14ac:dyDescent="0.3">
      <c r="A3733" t="s">
        <v>717</v>
      </c>
      <c r="B3733" t="s">
        <v>5953</v>
      </c>
      <c r="C3733" s="6">
        <v>3819.62</v>
      </c>
      <c r="D3733" s="1">
        <v>44438.863980568647</v>
      </c>
      <c r="E3733" s="1" t="str">
        <f>TEXT(Consolidated_sheets[[#This Row],[Date]],"yyyy")</f>
        <v>2021</v>
      </c>
      <c r="F3733" s="1" t="str">
        <f>TEXT(Consolidated_sheets[[#This Row],[Date]],"mmmm")</f>
        <v>August</v>
      </c>
      <c r="G3733" t="str">
        <f>INDEX(Patient_data[Patient_Name],MATCH(Consolidated_sheets[[#This Row],[Patient_ID]],Patient_data[Patient_ID],0))</f>
        <v>Stephanie Berg</v>
      </c>
      <c r="H3733">
        <f>INDEX(Patient_data[Age],MATCH(Consolidated_sheets[[#This Row],[Patient_ID]],Patient_data[Patient_ID],0))</f>
        <v>57</v>
      </c>
      <c r="I3733" t="str">
        <f>INDEX(Patient_data[Gender],MATCH(Consolidated_sheets[[#This Row],[Patient_ID]],Patient_data[Patient_ID],0))</f>
        <v>Male</v>
      </c>
      <c r="J3733" t="str">
        <f>INDEX(Location_data[Location],MATCH(Consolidated_sheets[[#This Row],[Patient_ID]],Location_data[Patient_ID],0))</f>
        <v>Phoenix</v>
      </c>
      <c r="K3733" t="str">
        <f>INDEX(Insurance_data[Insurance_Type],MATCH(Consolidated_sheets[[#This Row],[Patient_ID]],Insurance_data[Patient_ID],0))</f>
        <v>None</v>
      </c>
      <c r="L3733" s="6">
        <f>INDEX(Insurance_data[Insurance_Amount],MATCH(Consolidated_sheets[[#This Row],[Patient_ID]],Insurance_data[Patient_ID],0))</f>
        <v>4794.82</v>
      </c>
    </row>
    <row r="3734" spans="1:12" x14ac:dyDescent="0.3">
      <c r="A3734" t="s">
        <v>2101</v>
      </c>
      <c r="B3734" t="s">
        <v>5954</v>
      </c>
      <c r="C3734" s="6">
        <v>3015.38</v>
      </c>
      <c r="D3734" s="1">
        <v>44439.124732104581</v>
      </c>
      <c r="E3734" s="1" t="str">
        <f>TEXT(Consolidated_sheets[[#This Row],[Date]],"yyyy")</f>
        <v>2021</v>
      </c>
      <c r="F3734" s="1" t="str">
        <f>TEXT(Consolidated_sheets[[#This Row],[Date]],"mmmm")</f>
        <v>August</v>
      </c>
      <c r="G3734" t="str">
        <f>INDEX(Patient_data[Patient_Name],MATCH(Consolidated_sheets[[#This Row],[Patient_ID]],Patient_data[Patient_ID],0))</f>
        <v>Chris Walton</v>
      </c>
      <c r="H3734">
        <f>INDEX(Patient_data[Age],MATCH(Consolidated_sheets[[#This Row],[Patient_ID]],Patient_data[Patient_ID],0))</f>
        <v>20</v>
      </c>
      <c r="I3734" t="str">
        <f>INDEX(Patient_data[Gender],MATCH(Consolidated_sheets[[#This Row],[Patient_ID]],Patient_data[Patient_ID],0))</f>
        <v>Female</v>
      </c>
      <c r="J3734" t="str">
        <f>INDEX(Location_data[Location],MATCH(Consolidated_sheets[[#This Row],[Patient_ID]],Location_data[Patient_ID],0))</f>
        <v>Chicago</v>
      </c>
      <c r="K3734" t="str">
        <f>INDEX(Insurance_data[Insurance_Type],MATCH(Consolidated_sheets[[#This Row],[Patient_ID]],Insurance_data[Patient_ID],0))</f>
        <v>Public</v>
      </c>
      <c r="L3734" s="6">
        <f>INDEX(Insurance_data[Insurance_Amount],MATCH(Consolidated_sheets[[#This Row],[Patient_ID]],Insurance_data[Patient_ID],0))</f>
        <v>2902.41</v>
      </c>
    </row>
    <row r="3735" spans="1:12" x14ac:dyDescent="0.3">
      <c r="A3735" t="s">
        <v>2063</v>
      </c>
      <c r="B3735" t="s">
        <v>5952</v>
      </c>
      <c r="C3735" s="6">
        <v>1546.86</v>
      </c>
      <c r="D3735" s="1">
        <v>44439.385483640508</v>
      </c>
      <c r="E3735" s="1" t="str">
        <f>TEXT(Consolidated_sheets[[#This Row],[Date]],"yyyy")</f>
        <v>2021</v>
      </c>
      <c r="F3735" s="1" t="str">
        <f>TEXT(Consolidated_sheets[[#This Row],[Date]],"mmmm")</f>
        <v>August</v>
      </c>
      <c r="G3735" t="str">
        <f>INDEX(Patient_data[Patient_Name],MATCH(Consolidated_sheets[[#This Row],[Patient_ID]],Patient_data[Patient_ID],0))</f>
        <v>Patrick Marquez</v>
      </c>
      <c r="H3735">
        <f>INDEX(Patient_data[Age],MATCH(Consolidated_sheets[[#This Row],[Patient_ID]],Patient_data[Patient_ID],0))</f>
        <v>54</v>
      </c>
      <c r="I3735" t="str">
        <f>INDEX(Patient_data[Gender],MATCH(Consolidated_sheets[[#This Row],[Patient_ID]],Patient_data[Patient_ID],0))</f>
        <v>Female</v>
      </c>
      <c r="J3735" t="str">
        <f>INDEX(Location_data[Location],MATCH(Consolidated_sheets[[#This Row],[Patient_ID]],Location_data[Patient_ID],0))</f>
        <v>Chicago</v>
      </c>
      <c r="K3735" t="str">
        <f>INDEX(Insurance_data[Insurance_Type],MATCH(Consolidated_sheets[[#This Row],[Patient_ID]],Insurance_data[Patient_ID],0))</f>
        <v>None</v>
      </c>
      <c r="L3735" s="6">
        <f>INDEX(Insurance_data[Insurance_Amount],MATCH(Consolidated_sheets[[#This Row],[Patient_ID]],Insurance_data[Patient_ID],0))</f>
        <v>1514.04</v>
      </c>
    </row>
    <row r="3736" spans="1:12" x14ac:dyDescent="0.3">
      <c r="A3736" t="s">
        <v>621</v>
      </c>
      <c r="B3736" t="s">
        <v>5954</v>
      </c>
      <c r="C3736" s="6">
        <v>338.41</v>
      </c>
      <c r="D3736" s="1">
        <v>44439.646235176449</v>
      </c>
      <c r="E3736" s="1" t="str">
        <f>TEXT(Consolidated_sheets[[#This Row],[Date]],"yyyy")</f>
        <v>2021</v>
      </c>
      <c r="F3736" s="1" t="str">
        <f>TEXT(Consolidated_sheets[[#This Row],[Date]],"mmmm")</f>
        <v>August</v>
      </c>
      <c r="G3736" t="str">
        <f>INDEX(Patient_data[Patient_Name],MATCH(Consolidated_sheets[[#This Row],[Patient_ID]],Patient_data[Patient_ID],0))</f>
        <v>Mr. Brady Abbott</v>
      </c>
      <c r="H3736">
        <f>INDEX(Patient_data[Age],MATCH(Consolidated_sheets[[#This Row],[Patient_ID]],Patient_data[Patient_ID],0))</f>
        <v>35</v>
      </c>
      <c r="I3736" t="str">
        <f>INDEX(Patient_data[Gender],MATCH(Consolidated_sheets[[#This Row],[Patient_ID]],Patient_data[Patient_ID],0))</f>
        <v>Female</v>
      </c>
      <c r="J3736" t="str">
        <f>INDEX(Location_data[Location],MATCH(Consolidated_sheets[[#This Row],[Patient_ID]],Location_data[Patient_ID],0))</f>
        <v>Houston</v>
      </c>
      <c r="K3736" t="str">
        <f>INDEX(Insurance_data[Insurance_Type],MATCH(Consolidated_sheets[[#This Row],[Patient_ID]],Insurance_data[Patient_ID],0))</f>
        <v>Private</v>
      </c>
      <c r="L3736" s="6">
        <f>INDEX(Insurance_data[Insurance_Amount],MATCH(Consolidated_sheets[[#This Row],[Patient_ID]],Insurance_data[Patient_ID],0))</f>
        <v>2559.5700000000002</v>
      </c>
    </row>
    <row r="3737" spans="1:12" x14ac:dyDescent="0.3">
      <c r="A3737" t="s">
        <v>2300</v>
      </c>
      <c r="B3737" t="s">
        <v>5953</v>
      </c>
      <c r="C3737" s="6">
        <v>2316.63</v>
      </c>
      <c r="D3737" s="1">
        <v>44439.906986712384</v>
      </c>
      <c r="E3737" s="1" t="str">
        <f>TEXT(Consolidated_sheets[[#This Row],[Date]],"yyyy")</f>
        <v>2021</v>
      </c>
      <c r="F3737" s="1" t="str">
        <f>TEXT(Consolidated_sheets[[#This Row],[Date]],"mmmm")</f>
        <v>August</v>
      </c>
      <c r="G3737" t="str">
        <f>INDEX(Patient_data[Patient_Name],MATCH(Consolidated_sheets[[#This Row],[Patient_ID]],Patient_data[Patient_ID],0))</f>
        <v>Valerie Chambers</v>
      </c>
      <c r="H3737">
        <f>INDEX(Patient_data[Age],MATCH(Consolidated_sheets[[#This Row],[Patient_ID]],Patient_data[Patient_ID],0))</f>
        <v>75</v>
      </c>
      <c r="I3737" t="str">
        <f>INDEX(Patient_data[Gender],MATCH(Consolidated_sheets[[#This Row],[Patient_ID]],Patient_data[Patient_ID],0))</f>
        <v>Female</v>
      </c>
      <c r="J3737" t="str">
        <f>INDEX(Location_data[Location],MATCH(Consolidated_sheets[[#This Row],[Patient_ID]],Location_data[Patient_ID],0))</f>
        <v>Houston</v>
      </c>
      <c r="K3737" t="str">
        <f>INDEX(Insurance_data[Insurance_Type],MATCH(Consolidated_sheets[[#This Row],[Patient_ID]],Insurance_data[Patient_ID],0))</f>
        <v>Public</v>
      </c>
      <c r="L3737" s="6">
        <f>INDEX(Insurance_data[Insurance_Amount],MATCH(Consolidated_sheets[[#This Row],[Patient_ID]],Insurance_data[Patient_ID],0))</f>
        <v>6643.21</v>
      </c>
    </row>
    <row r="3738" spans="1:12" x14ac:dyDescent="0.3">
      <c r="A3738" t="s">
        <v>1158</v>
      </c>
      <c r="B3738" t="s">
        <v>5954</v>
      </c>
      <c r="C3738" s="6">
        <v>4538.79</v>
      </c>
      <c r="D3738" s="1">
        <v>44440.16773824831</v>
      </c>
      <c r="E3738" s="1" t="str">
        <f>TEXT(Consolidated_sheets[[#This Row],[Date]],"yyyy")</f>
        <v>2021</v>
      </c>
      <c r="F3738" s="1" t="str">
        <f>TEXT(Consolidated_sheets[[#This Row],[Date]],"mmmm")</f>
        <v>September</v>
      </c>
      <c r="G3738" t="str">
        <f>INDEX(Patient_data[Patient_Name],MATCH(Consolidated_sheets[[#This Row],[Patient_ID]],Patient_data[Patient_ID],0))</f>
        <v>William Barr</v>
      </c>
      <c r="H3738">
        <f>INDEX(Patient_data[Age],MATCH(Consolidated_sheets[[#This Row],[Patient_ID]],Patient_data[Patient_ID],0))</f>
        <v>59</v>
      </c>
      <c r="I3738" t="str">
        <f>INDEX(Patient_data[Gender],MATCH(Consolidated_sheets[[#This Row],[Patient_ID]],Patient_data[Patient_ID],0))</f>
        <v>Male</v>
      </c>
      <c r="J3738" t="str">
        <f>INDEX(Location_data[Location],MATCH(Consolidated_sheets[[#This Row],[Patient_ID]],Location_data[Patient_ID],0))</f>
        <v>New York</v>
      </c>
      <c r="K3738" t="str">
        <f>INDEX(Insurance_data[Insurance_Type],MATCH(Consolidated_sheets[[#This Row],[Patient_ID]],Insurance_data[Patient_ID],0))</f>
        <v>Private</v>
      </c>
      <c r="L3738" s="6">
        <f>INDEX(Insurance_data[Insurance_Amount],MATCH(Consolidated_sheets[[#This Row],[Patient_ID]],Insurance_data[Patient_ID],0))</f>
        <v>3631.2</v>
      </c>
    </row>
    <row r="3739" spans="1:12" x14ac:dyDescent="0.3">
      <c r="A3739" t="s">
        <v>2432</v>
      </c>
      <c r="B3739" t="s">
        <v>5955</v>
      </c>
      <c r="C3739" s="6">
        <v>3529.65</v>
      </c>
      <c r="D3739" s="1">
        <v>44440.428489784237</v>
      </c>
      <c r="E3739" s="1" t="str">
        <f>TEXT(Consolidated_sheets[[#This Row],[Date]],"yyyy")</f>
        <v>2021</v>
      </c>
      <c r="F3739" s="1" t="str">
        <f>TEXT(Consolidated_sheets[[#This Row],[Date]],"mmmm")</f>
        <v>September</v>
      </c>
      <c r="G3739" t="str">
        <f>INDEX(Patient_data[Patient_Name],MATCH(Consolidated_sheets[[#This Row],[Patient_ID]],Patient_data[Patient_ID],0))</f>
        <v>Heather Lane</v>
      </c>
      <c r="H3739">
        <f>INDEX(Patient_data[Age],MATCH(Consolidated_sheets[[#This Row],[Patient_ID]],Patient_data[Patient_ID],0))</f>
        <v>42</v>
      </c>
      <c r="I3739" t="str">
        <f>INDEX(Patient_data[Gender],MATCH(Consolidated_sheets[[#This Row],[Patient_ID]],Patient_data[Patient_ID],0))</f>
        <v>Female</v>
      </c>
      <c r="J3739" t="str">
        <f>INDEX(Location_data[Location],MATCH(Consolidated_sheets[[#This Row],[Patient_ID]],Location_data[Patient_ID],0))</f>
        <v>Houston</v>
      </c>
      <c r="K3739" t="str">
        <f>INDEX(Insurance_data[Insurance_Type],MATCH(Consolidated_sheets[[#This Row],[Patient_ID]],Insurance_data[Patient_ID],0))</f>
        <v>Private</v>
      </c>
      <c r="L3739" s="6">
        <f>INDEX(Insurance_data[Insurance_Amount],MATCH(Consolidated_sheets[[#This Row],[Patient_ID]],Insurance_data[Patient_ID],0))</f>
        <v>1970.37</v>
      </c>
    </row>
    <row r="3740" spans="1:12" x14ac:dyDescent="0.3">
      <c r="A3740" t="s">
        <v>1574</v>
      </c>
      <c r="B3740" t="s">
        <v>5955</v>
      </c>
      <c r="C3740" s="6">
        <v>2662.95</v>
      </c>
      <c r="D3740" s="1">
        <v>44440.689241320193</v>
      </c>
      <c r="E3740" s="1" t="str">
        <f>TEXT(Consolidated_sheets[[#This Row],[Date]],"yyyy")</f>
        <v>2021</v>
      </c>
      <c r="F3740" s="1" t="str">
        <f>TEXT(Consolidated_sheets[[#This Row],[Date]],"mmmm")</f>
        <v>September</v>
      </c>
      <c r="G3740" t="str">
        <f>INDEX(Patient_data[Patient_Name],MATCH(Consolidated_sheets[[#This Row],[Patient_ID]],Patient_data[Patient_ID],0))</f>
        <v>Angela Bright</v>
      </c>
      <c r="H3740">
        <f>INDEX(Patient_data[Age],MATCH(Consolidated_sheets[[#This Row],[Patient_ID]],Patient_data[Patient_ID],0))</f>
        <v>80</v>
      </c>
      <c r="I3740" t="str">
        <f>INDEX(Patient_data[Gender],MATCH(Consolidated_sheets[[#This Row],[Patient_ID]],Patient_data[Patient_ID],0))</f>
        <v>Male</v>
      </c>
      <c r="J3740" t="str">
        <f>INDEX(Location_data[Location],MATCH(Consolidated_sheets[[#This Row],[Patient_ID]],Location_data[Patient_ID],0))</f>
        <v>Phoenix</v>
      </c>
      <c r="K3740" t="str">
        <f>INDEX(Insurance_data[Insurance_Type],MATCH(Consolidated_sheets[[#This Row],[Patient_ID]],Insurance_data[Patient_ID],0))</f>
        <v>Public</v>
      </c>
      <c r="L3740" s="6">
        <f>INDEX(Insurance_data[Insurance_Amount],MATCH(Consolidated_sheets[[#This Row],[Patient_ID]],Insurance_data[Patient_ID],0))</f>
        <v>6637.2</v>
      </c>
    </row>
    <row r="3741" spans="1:12" x14ac:dyDescent="0.3">
      <c r="A3741" t="s">
        <v>2880</v>
      </c>
      <c r="B3741" t="s">
        <v>5954</v>
      </c>
      <c r="C3741" s="6">
        <v>839.98</v>
      </c>
      <c r="D3741" s="1">
        <v>44440.949992856113</v>
      </c>
      <c r="E3741" s="1" t="str">
        <f>TEXT(Consolidated_sheets[[#This Row],[Date]],"yyyy")</f>
        <v>2021</v>
      </c>
      <c r="F3741" s="1" t="str">
        <f>TEXT(Consolidated_sheets[[#This Row],[Date]],"mmmm")</f>
        <v>September</v>
      </c>
      <c r="G3741" t="str">
        <f>INDEX(Patient_data[Patient_Name],MATCH(Consolidated_sheets[[#This Row],[Patient_ID]],Patient_data[Patient_ID],0))</f>
        <v>Joseph Benjamin</v>
      </c>
      <c r="H3741">
        <f>INDEX(Patient_data[Age],MATCH(Consolidated_sheets[[#This Row],[Patient_ID]],Patient_data[Patient_ID],0))</f>
        <v>42</v>
      </c>
      <c r="I3741" t="str">
        <f>INDEX(Patient_data[Gender],MATCH(Consolidated_sheets[[#This Row],[Patient_ID]],Patient_data[Patient_ID],0))</f>
        <v>Male</v>
      </c>
      <c r="J3741" t="str">
        <f>INDEX(Location_data[Location],MATCH(Consolidated_sheets[[#This Row],[Patient_ID]],Location_data[Patient_ID],0))</f>
        <v>Houston</v>
      </c>
      <c r="K3741" t="str">
        <f>INDEX(Insurance_data[Insurance_Type],MATCH(Consolidated_sheets[[#This Row],[Patient_ID]],Insurance_data[Patient_ID],0))</f>
        <v>Public</v>
      </c>
      <c r="L3741" s="6">
        <f>INDEX(Insurance_data[Insurance_Amount],MATCH(Consolidated_sheets[[#This Row],[Patient_ID]],Insurance_data[Patient_ID],0))</f>
        <v>9502.4699999999993</v>
      </c>
    </row>
    <row r="3742" spans="1:12" x14ac:dyDescent="0.3">
      <c r="A3742" t="s">
        <v>1302</v>
      </c>
      <c r="B3742" t="s">
        <v>5955</v>
      </c>
      <c r="C3742" s="6">
        <v>1838.68</v>
      </c>
      <c r="D3742" s="1">
        <v>44441.210744392047</v>
      </c>
      <c r="E3742" s="1" t="str">
        <f>TEXT(Consolidated_sheets[[#This Row],[Date]],"yyyy")</f>
        <v>2021</v>
      </c>
      <c r="F3742" s="1" t="str">
        <f>TEXT(Consolidated_sheets[[#This Row],[Date]],"mmmm")</f>
        <v>September</v>
      </c>
      <c r="G3742" t="str">
        <f>INDEX(Patient_data[Patient_Name],MATCH(Consolidated_sheets[[#This Row],[Patient_ID]],Patient_data[Patient_ID],0))</f>
        <v>Monique Miller</v>
      </c>
      <c r="H3742">
        <f>INDEX(Patient_data[Age],MATCH(Consolidated_sheets[[#This Row],[Patient_ID]],Patient_data[Patient_ID],0))</f>
        <v>29</v>
      </c>
      <c r="I3742" t="str">
        <f>INDEX(Patient_data[Gender],MATCH(Consolidated_sheets[[#This Row],[Patient_ID]],Patient_data[Patient_ID],0))</f>
        <v>Female</v>
      </c>
      <c r="J3742" t="str">
        <f>INDEX(Location_data[Location],MATCH(Consolidated_sheets[[#This Row],[Patient_ID]],Location_data[Patient_ID],0))</f>
        <v>New York</v>
      </c>
      <c r="K3742" t="str">
        <f>INDEX(Insurance_data[Insurance_Type],MATCH(Consolidated_sheets[[#This Row],[Patient_ID]],Insurance_data[Patient_ID],0))</f>
        <v>None</v>
      </c>
      <c r="L3742" s="6">
        <f>INDEX(Insurance_data[Insurance_Amount],MATCH(Consolidated_sheets[[#This Row],[Patient_ID]],Insurance_data[Patient_ID],0))</f>
        <v>1368.22</v>
      </c>
    </row>
    <row r="3743" spans="1:12" x14ac:dyDescent="0.3">
      <c r="A3743" t="s">
        <v>2518</v>
      </c>
      <c r="B3743" t="s">
        <v>5952</v>
      </c>
      <c r="C3743" s="6">
        <v>618.9</v>
      </c>
      <c r="D3743" s="1">
        <v>44441.471495927988</v>
      </c>
      <c r="E3743" s="1" t="str">
        <f>TEXT(Consolidated_sheets[[#This Row],[Date]],"yyyy")</f>
        <v>2021</v>
      </c>
      <c r="F3743" s="1" t="str">
        <f>TEXT(Consolidated_sheets[[#This Row],[Date]],"mmmm")</f>
        <v>September</v>
      </c>
      <c r="G3743" t="str">
        <f>INDEX(Patient_data[Patient_Name],MATCH(Consolidated_sheets[[#This Row],[Patient_ID]],Patient_data[Patient_ID],0))</f>
        <v>Lindsay Wagner</v>
      </c>
      <c r="H3743">
        <f>INDEX(Patient_data[Age],MATCH(Consolidated_sheets[[#This Row],[Patient_ID]],Patient_data[Patient_ID],0))</f>
        <v>60</v>
      </c>
      <c r="I3743" t="str">
        <f>INDEX(Patient_data[Gender],MATCH(Consolidated_sheets[[#This Row],[Patient_ID]],Patient_data[Patient_ID],0))</f>
        <v>Female</v>
      </c>
      <c r="J3743" t="str">
        <f>INDEX(Location_data[Location],MATCH(Consolidated_sheets[[#This Row],[Patient_ID]],Location_data[Patient_ID],0))</f>
        <v>Los Angeles</v>
      </c>
      <c r="K3743" t="str">
        <f>INDEX(Insurance_data[Insurance_Type],MATCH(Consolidated_sheets[[#This Row],[Patient_ID]],Insurance_data[Patient_ID],0))</f>
        <v>None</v>
      </c>
      <c r="L3743" s="6">
        <f>INDEX(Insurance_data[Insurance_Amount],MATCH(Consolidated_sheets[[#This Row],[Patient_ID]],Insurance_data[Patient_ID],0))</f>
        <v>1998.85</v>
      </c>
    </row>
    <row r="3744" spans="1:12" x14ac:dyDescent="0.3">
      <c r="A3744" t="s">
        <v>2061</v>
      </c>
      <c r="B3744" t="s">
        <v>5955</v>
      </c>
      <c r="C3744" s="6">
        <v>3169.15</v>
      </c>
      <c r="D3744" s="1">
        <v>44441.732247463908</v>
      </c>
      <c r="E3744" s="1" t="str">
        <f>TEXT(Consolidated_sheets[[#This Row],[Date]],"yyyy")</f>
        <v>2021</v>
      </c>
      <c r="F3744" s="1" t="str">
        <f>TEXT(Consolidated_sheets[[#This Row],[Date]],"mmmm")</f>
        <v>September</v>
      </c>
      <c r="G3744" t="str">
        <f>INDEX(Patient_data[Patient_Name],MATCH(Consolidated_sheets[[#This Row],[Patient_ID]],Patient_data[Patient_ID],0))</f>
        <v>Tiffany Lopez</v>
      </c>
      <c r="H3744">
        <f>INDEX(Patient_data[Age],MATCH(Consolidated_sheets[[#This Row],[Patient_ID]],Patient_data[Patient_ID],0))</f>
        <v>54</v>
      </c>
      <c r="I3744" t="str">
        <f>INDEX(Patient_data[Gender],MATCH(Consolidated_sheets[[#This Row],[Patient_ID]],Patient_data[Patient_ID],0))</f>
        <v>Male</v>
      </c>
      <c r="J3744" t="str">
        <f>INDEX(Location_data[Location],MATCH(Consolidated_sheets[[#This Row],[Patient_ID]],Location_data[Patient_ID],0))</f>
        <v>New York</v>
      </c>
      <c r="K3744" t="str">
        <f>INDEX(Insurance_data[Insurance_Type],MATCH(Consolidated_sheets[[#This Row],[Patient_ID]],Insurance_data[Patient_ID],0))</f>
        <v>None</v>
      </c>
      <c r="L3744" s="6">
        <f>INDEX(Insurance_data[Insurance_Amount],MATCH(Consolidated_sheets[[#This Row],[Patient_ID]],Insurance_data[Patient_ID],0))</f>
        <v>2323.59</v>
      </c>
    </row>
    <row r="3745" spans="1:12" x14ac:dyDescent="0.3">
      <c r="A3745" t="s">
        <v>1843</v>
      </c>
      <c r="B3745" t="s">
        <v>5955</v>
      </c>
      <c r="C3745" s="6">
        <v>1915.39</v>
      </c>
      <c r="D3745" s="1">
        <v>44441.992998999849</v>
      </c>
      <c r="E3745" s="1" t="str">
        <f>TEXT(Consolidated_sheets[[#This Row],[Date]],"yyyy")</f>
        <v>2021</v>
      </c>
      <c r="F3745" s="1" t="str">
        <f>TEXT(Consolidated_sheets[[#This Row],[Date]],"mmmm")</f>
        <v>September</v>
      </c>
      <c r="G3745" t="str">
        <f>INDEX(Patient_data[Patient_Name],MATCH(Consolidated_sheets[[#This Row],[Patient_ID]],Patient_data[Patient_ID],0))</f>
        <v>Brian Mccall</v>
      </c>
      <c r="H3745">
        <f>INDEX(Patient_data[Age],MATCH(Consolidated_sheets[[#This Row],[Patient_ID]],Patient_data[Patient_ID],0))</f>
        <v>60</v>
      </c>
      <c r="I3745" t="str">
        <f>INDEX(Patient_data[Gender],MATCH(Consolidated_sheets[[#This Row],[Patient_ID]],Patient_data[Patient_ID],0))</f>
        <v>Female</v>
      </c>
      <c r="J3745" t="str">
        <f>INDEX(Location_data[Location],MATCH(Consolidated_sheets[[#This Row],[Patient_ID]],Location_data[Patient_ID],0))</f>
        <v>Houston</v>
      </c>
      <c r="K3745" t="str">
        <f>INDEX(Insurance_data[Insurance_Type],MATCH(Consolidated_sheets[[#This Row],[Patient_ID]],Insurance_data[Patient_ID],0))</f>
        <v>Public</v>
      </c>
      <c r="L3745" s="6">
        <f>INDEX(Insurance_data[Insurance_Amount],MATCH(Consolidated_sheets[[#This Row],[Patient_ID]],Insurance_data[Patient_ID],0))</f>
        <v>7744.15</v>
      </c>
    </row>
    <row r="3746" spans="1:12" x14ac:dyDescent="0.3">
      <c r="A3746" t="s">
        <v>1809</v>
      </c>
      <c r="B3746" t="s">
        <v>5952</v>
      </c>
      <c r="C3746" s="6">
        <v>1540.66</v>
      </c>
      <c r="D3746" s="1">
        <v>44442.25375053579</v>
      </c>
      <c r="E3746" s="1" t="str">
        <f>TEXT(Consolidated_sheets[[#This Row],[Date]],"yyyy")</f>
        <v>2021</v>
      </c>
      <c r="F3746" s="1" t="str">
        <f>TEXT(Consolidated_sheets[[#This Row],[Date]],"mmmm")</f>
        <v>September</v>
      </c>
      <c r="G3746" t="str">
        <f>INDEX(Patient_data[Patient_Name],MATCH(Consolidated_sheets[[#This Row],[Patient_ID]],Patient_data[Patient_ID],0))</f>
        <v>Chelsea Campbell</v>
      </c>
      <c r="H3746">
        <f>INDEX(Patient_data[Age],MATCH(Consolidated_sheets[[#This Row],[Patient_ID]],Patient_data[Patient_ID],0))</f>
        <v>33</v>
      </c>
      <c r="I3746" t="str">
        <f>INDEX(Patient_data[Gender],MATCH(Consolidated_sheets[[#This Row],[Patient_ID]],Patient_data[Patient_ID],0))</f>
        <v>Male</v>
      </c>
      <c r="J3746" t="str">
        <f>INDEX(Location_data[Location],MATCH(Consolidated_sheets[[#This Row],[Patient_ID]],Location_data[Patient_ID],0))</f>
        <v>Los Angeles</v>
      </c>
      <c r="K3746" t="str">
        <f>INDEX(Insurance_data[Insurance_Type],MATCH(Consolidated_sheets[[#This Row],[Patient_ID]],Insurance_data[Patient_ID],0))</f>
        <v>Public</v>
      </c>
      <c r="L3746" s="6">
        <f>INDEX(Insurance_data[Insurance_Amount],MATCH(Consolidated_sheets[[#This Row],[Patient_ID]],Insurance_data[Patient_ID],0))</f>
        <v>4517.9799999999996</v>
      </c>
    </row>
    <row r="3747" spans="1:12" x14ac:dyDescent="0.3">
      <c r="A3747" t="s">
        <v>1798</v>
      </c>
      <c r="B3747" t="s">
        <v>5953</v>
      </c>
      <c r="C3747" s="6">
        <v>4327.25</v>
      </c>
      <c r="D3747" s="1">
        <v>44442.514502071717</v>
      </c>
      <c r="E3747" s="1" t="str">
        <f>TEXT(Consolidated_sheets[[#This Row],[Date]],"yyyy")</f>
        <v>2021</v>
      </c>
      <c r="F3747" s="1" t="str">
        <f>TEXT(Consolidated_sheets[[#This Row],[Date]],"mmmm")</f>
        <v>September</v>
      </c>
      <c r="G3747" t="str">
        <f>INDEX(Patient_data[Patient_Name],MATCH(Consolidated_sheets[[#This Row],[Patient_ID]],Patient_data[Patient_ID],0))</f>
        <v>Curtis Rivera</v>
      </c>
      <c r="H3747">
        <f>INDEX(Patient_data[Age],MATCH(Consolidated_sheets[[#This Row],[Patient_ID]],Patient_data[Patient_ID],0))</f>
        <v>27</v>
      </c>
      <c r="I3747" t="str">
        <f>INDEX(Patient_data[Gender],MATCH(Consolidated_sheets[[#This Row],[Patient_ID]],Patient_data[Patient_ID],0))</f>
        <v>Female</v>
      </c>
      <c r="J3747" t="str">
        <f>INDEX(Location_data[Location],MATCH(Consolidated_sheets[[#This Row],[Patient_ID]],Location_data[Patient_ID],0))</f>
        <v>Phoenix</v>
      </c>
      <c r="K3747" t="str">
        <f>INDEX(Insurance_data[Insurance_Type],MATCH(Consolidated_sheets[[#This Row],[Patient_ID]],Insurance_data[Patient_ID],0))</f>
        <v>Private</v>
      </c>
      <c r="L3747" s="6">
        <f>INDEX(Insurance_data[Insurance_Amount],MATCH(Consolidated_sheets[[#This Row],[Patient_ID]],Insurance_data[Patient_ID],0))</f>
        <v>8203.1299999999992</v>
      </c>
    </row>
    <row r="3748" spans="1:12" x14ac:dyDescent="0.3">
      <c r="A3748" t="s">
        <v>2301</v>
      </c>
      <c r="B3748" t="s">
        <v>5954</v>
      </c>
      <c r="C3748" s="6">
        <v>3866.15</v>
      </c>
      <c r="D3748" s="1">
        <v>44442.775253607651</v>
      </c>
      <c r="E3748" s="1" t="str">
        <f>TEXT(Consolidated_sheets[[#This Row],[Date]],"yyyy")</f>
        <v>2021</v>
      </c>
      <c r="F3748" s="1" t="str">
        <f>TEXT(Consolidated_sheets[[#This Row],[Date]],"mmmm")</f>
        <v>September</v>
      </c>
      <c r="G3748" t="str">
        <f>INDEX(Patient_data[Patient_Name],MATCH(Consolidated_sheets[[#This Row],[Patient_ID]],Patient_data[Patient_ID],0))</f>
        <v>Allen Miller</v>
      </c>
      <c r="H3748">
        <f>INDEX(Patient_data[Age],MATCH(Consolidated_sheets[[#This Row],[Patient_ID]],Patient_data[Patient_ID],0))</f>
        <v>67</v>
      </c>
      <c r="I3748" t="str">
        <f>INDEX(Patient_data[Gender],MATCH(Consolidated_sheets[[#This Row],[Patient_ID]],Patient_data[Patient_ID],0))</f>
        <v>Female</v>
      </c>
      <c r="J3748" t="str">
        <f>INDEX(Location_data[Location],MATCH(Consolidated_sheets[[#This Row],[Patient_ID]],Location_data[Patient_ID],0))</f>
        <v>New York</v>
      </c>
      <c r="K3748" t="str">
        <f>INDEX(Insurance_data[Insurance_Type],MATCH(Consolidated_sheets[[#This Row],[Patient_ID]],Insurance_data[Patient_ID],0))</f>
        <v>None</v>
      </c>
      <c r="L3748" s="6">
        <f>INDEX(Insurance_data[Insurance_Amount],MATCH(Consolidated_sheets[[#This Row],[Patient_ID]],Insurance_data[Patient_ID],0))</f>
        <v>9175.06</v>
      </c>
    </row>
    <row r="3749" spans="1:12" x14ac:dyDescent="0.3">
      <c r="A3749" t="s">
        <v>1823</v>
      </c>
      <c r="B3749" t="s">
        <v>5954</v>
      </c>
      <c r="C3749" s="6">
        <v>1259.51</v>
      </c>
      <c r="D3749" s="1">
        <v>44443.036005143593</v>
      </c>
      <c r="E3749" s="1" t="str">
        <f>TEXT(Consolidated_sheets[[#This Row],[Date]],"yyyy")</f>
        <v>2021</v>
      </c>
      <c r="F3749" s="1" t="str">
        <f>TEXT(Consolidated_sheets[[#This Row],[Date]],"mmmm")</f>
        <v>September</v>
      </c>
      <c r="G3749" t="str">
        <f>INDEX(Patient_data[Patient_Name],MATCH(Consolidated_sheets[[#This Row],[Patient_ID]],Patient_data[Patient_ID],0))</f>
        <v>Hailey Moore</v>
      </c>
      <c r="H3749">
        <f>INDEX(Patient_data[Age],MATCH(Consolidated_sheets[[#This Row],[Patient_ID]],Patient_data[Patient_ID],0))</f>
        <v>19</v>
      </c>
      <c r="I3749" t="str">
        <f>INDEX(Patient_data[Gender],MATCH(Consolidated_sheets[[#This Row],[Patient_ID]],Patient_data[Patient_ID],0))</f>
        <v>Female</v>
      </c>
      <c r="J3749" t="str">
        <f>INDEX(Location_data[Location],MATCH(Consolidated_sheets[[#This Row],[Patient_ID]],Location_data[Patient_ID],0))</f>
        <v>Los Angeles</v>
      </c>
      <c r="K3749" t="str">
        <f>INDEX(Insurance_data[Insurance_Type],MATCH(Consolidated_sheets[[#This Row],[Patient_ID]],Insurance_data[Patient_ID],0))</f>
        <v>Private</v>
      </c>
      <c r="L3749" s="6">
        <f>INDEX(Insurance_data[Insurance_Amount],MATCH(Consolidated_sheets[[#This Row],[Patient_ID]],Insurance_data[Patient_ID],0))</f>
        <v>786.09</v>
      </c>
    </row>
    <row r="3750" spans="1:12" x14ac:dyDescent="0.3">
      <c r="A3750" t="s">
        <v>2057</v>
      </c>
      <c r="B3750" t="s">
        <v>5953</v>
      </c>
      <c r="C3750" s="6">
        <v>2206.59</v>
      </c>
      <c r="D3750" s="1">
        <v>44443.296756679527</v>
      </c>
      <c r="E3750" s="1" t="str">
        <f>TEXT(Consolidated_sheets[[#This Row],[Date]],"yyyy")</f>
        <v>2021</v>
      </c>
      <c r="F3750" s="1" t="str">
        <f>TEXT(Consolidated_sheets[[#This Row],[Date]],"mmmm")</f>
        <v>September</v>
      </c>
      <c r="G3750" t="str">
        <f>INDEX(Patient_data[Patient_Name],MATCH(Consolidated_sheets[[#This Row],[Patient_ID]],Patient_data[Patient_ID],0))</f>
        <v>Nancy Cooper</v>
      </c>
      <c r="H3750">
        <f>INDEX(Patient_data[Age],MATCH(Consolidated_sheets[[#This Row],[Patient_ID]],Patient_data[Patient_ID],0))</f>
        <v>31</v>
      </c>
      <c r="I3750" t="str">
        <f>INDEX(Patient_data[Gender],MATCH(Consolidated_sheets[[#This Row],[Patient_ID]],Patient_data[Patient_ID],0))</f>
        <v>Female</v>
      </c>
      <c r="J3750" t="str">
        <f>INDEX(Location_data[Location],MATCH(Consolidated_sheets[[#This Row],[Patient_ID]],Location_data[Patient_ID],0))</f>
        <v>Chicago</v>
      </c>
      <c r="K3750" t="str">
        <f>INDEX(Insurance_data[Insurance_Type],MATCH(Consolidated_sheets[[#This Row],[Patient_ID]],Insurance_data[Patient_ID],0))</f>
        <v>Private</v>
      </c>
      <c r="L3750" s="6">
        <f>INDEX(Insurance_data[Insurance_Amount],MATCH(Consolidated_sheets[[#This Row],[Patient_ID]],Insurance_data[Patient_ID],0))</f>
        <v>1253.5999999999999</v>
      </c>
    </row>
    <row r="3751" spans="1:12" x14ac:dyDescent="0.3">
      <c r="A3751" t="s">
        <v>2055</v>
      </c>
      <c r="B3751" t="s">
        <v>5954</v>
      </c>
      <c r="C3751" s="6">
        <v>1352.23</v>
      </c>
      <c r="D3751" s="1">
        <v>44443.557508215446</v>
      </c>
      <c r="E3751" s="1" t="str">
        <f>TEXT(Consolidated_sheets[[#This Row],[Date]],"yyyy")</f>
        <v>2021</v>
      </c>
      <c r="F3751" s="1" t="str">
        <f>TEXT(Consolidated_sheets[[#This Row],[Date]],"mmmm")</f>
        <v>September</v>
      </c>
      <c r="G3751" t="str">
        <f>INDEX(Patient_data[Patient_Name],MATCH(Consolidated_sheets[[#This Row],[Patient_ID]],Patient_data[Patient_ID],0))</f>
        <v>David Gomez</v>
      </c>
      <c r="H3751">
        <f>INDEX(Patient_data[Age],MATCH(Consolidated_sheets[[#This Row],[Patient_ID]],Patient_data[Patient_ID],0))</f>
        <v>77</v>
      </c>
      <c r="I3751" t="str">
        <f>INDEX(Patient_data[Gender],MATCH(Consolidated_sheets[[#This Row],[Patient_ID]],Patient_data[Patient_ID],0))</f>
        <v>Female</v>
      </c>
      <c r="J3751" t="str">
        <f>INDEX(Location_data[Location],MATCH(Consolidated_sheets[[#This Row],[Patient_ID]],Location_data[Patient_ID],0))</f>
        <v>Houston</v>
      </c>
      <c r="K3751" t="str">
        <f>INDEX(Insurance_data[Insurance_Type],MATCH(Consolidated_sheets[[#This Row],[Patient_ID]],Insurance_data[Patient_ID],0))</f>
        <v>Private</v>
      </c>
      <c r="L3751" s="6">
        <f>INDEX(Insurance_data[Insurance_Amount],MATCH(Consolidated_sheets[[#This Row],[Patient_ID]],Insurance_data[Patient_ID],0))</f>
        <v>2132.0500000000002</v>
      </c>
    </row>
    <row r="3752" spans="1:12" x14ac:dyDescent="0.3">
      <c r="A3752" t="s">
        <v>951</v>
      </c>
      <c r="B3752" t="s">
        <v>5953</v>
      </c>
      <c r="C3752" s="6">
        <v>2428.38</v>
      </c>
      <c r="D3752" s="1">
        <v>44443.818259751388</v>
      </c>
      <c r="E3752" s="1" t="str">
        <f>TEXT(Consolidated_sheets[[#This Row],[Date]],"yyyy")</f>
        <v>2021</v>
      </c>
      <c r="F3752" s="1" t="str">
        <f>TEXT(Consolidated_sheets[[#This Row],[Date]],"mmmm")</f>
        <v>September</v>
      </c>
      <c r="G3752" t="str">
        <f>INDEX(Patient_data[Patient_Name],MATCH(Consolidated_sheets[[#This Row],[Patient_ID]],Patient_data[Patient_ID],0))</f>
        <v>James Butler</v>
      </c>
      <c r="H3752">
        <f>INDEX(Patient_data[Age],MATCH(Consolidated_sheets[[#This Row],[Patient_ID]],Patient_data[Patient_ID],0))</f>
        <v>70</v>
      </c>
      <c r="I3752" t="str">
        <f>INDEX(Patient_data[Gender],MATCH(Consolidated_sheets[[#This Row],[Patient_ID]],Patient_data[Patient_ID],0))</f>
        <v>Female</v>
      </c>
      <c r="J3752" t="str">
        <f>INDEX(Location_data[Location],MATCH(Consolidated_sheets[[#This Row],[Patient_ID]],Location_data[Patient_ID],0))</f>
        <v>Los Angeles</v>
      </c>
      <c r="K3752" t="str">
        <f>INDEX(Insurance_data[Insurance_Type],MATCH(Consolidated_sheets[[#This Row],[Patient_ID]],Insurance_data[Patient_ID],0))</f>
        <v>Private</v>
      </c>
      <c r="L3752" s="6">
        <f>INDEX(Insurance_data[Insurance_Amount],MATCH(Consolidated_sheets[[#This Row],[Patient_ID]],Insurance_data[Patient_ID],0))</f>
        <v>3041.9</v>
      </c>
    </row>
    <row r="3753" spans="1:12" x14ac:dyDescent="0.3">
      <c r="A3753" t="s">
        <v>599</v>
      </c>
      <c r="B3753" t="s">
        <v>5954</v>
      </c>
      <c r="C3753" s="6">
        <v>2865.36</v>
      </c>
      <c r="D3753" s="1">
        <v>44444.079011287329</v>
      </c>
      <c r="E3753" s="1" t="str">
        <f>TEXT(Consolidated_sheets[[#This Row],[Date]],"yyyy")</f>
        <v>2021</v>
      </c>
      <c r="F3753" s="1" t="str">
        <f>TEXT(Consolidated_sheets[[#This Row],[Date]],"mmmm")</f>
        <v>September</v>
      </c>
      <c r="G3753" t="str">
        <f>INDEX(Patient_data[Patient_Name],MATCH(Consolidated_sheets[[#This Row],[Patient_ID]],Patient_data[Patient_ID],0))</f>
        <v>Leah Simmons</v>
      </c>
      <c r="H3753">
        <f>INDEX(Patient_data[Age],MATCH(Consolidated_sheets[[#This Row],[Patient_ID]],Patient_data[Patient_ID],0))</f>
        <v>42</v>
      </c>
      <c r="I3753" t="str">
        <f>INDEX(Patient_data[Gender],MATCH(Consolidated_sheets[[#This Row],[Patient_ID]],Patient_data[Patient_ID],0))</f>
        <v>Female</v>
      </c>
      <c r="J3753" t="str">
        <f>INDEX(Location_data[Location],MATCH(Consolidated_sheets[[#This Row],[Patient_ID]],Location_data[Patient_ID],0))</f>
        <v>Phoenix</v>
      </c>
      <c r="K3753" t="str">
        <f>INDEX(Insurance_data[Insurance_Type],MATCH(Consolidated_sheets[[#This Row],[Patient_ID]],Insurance_data[Patient_ID],0))</f>
        <v>None</v>
      </c>
      <c r="L3753" s="6">
        <f>INDEX(Insurance_data[Insurance_Amount],MATCH(Consolidated_sheets[[#This Row],[Patient_ID]],Insurance_data[Patient_ID],0))</f>
        <v>1719.5</v>
      </c>
    </row>
    <row r="3754" spans="1:12" x14ac:dyDescent="0.3">
      <c r="A3754" t="s">
        <v>770</v>
      </c>
      <c r="B3754" t="s">
        <v>5953</v>
      </c>
      <c r="C3754" s="6">
        <v>1903.99</v>
      </c>
      <c r="D3754" s="1">
        <v>44444.339762823249</v>
      </c>
      <c r="E3754" s="1" t="str">
        <f>TEXT(Consolidated_sheets[[#This Row],[Date]],"yyyy")</f>
        <v>2021</v>
      </c>
      <c r="F3754" s="1" t="str">
        <f>TEXT(Consolidated_sheets[[#This Row],[Date]],"mmmm")</f>
        <v>September</v>
      </c>
      <c r="G3754" t="str">
        <f>INDEX(Patient_data[Patient_Name],MATCH(Consolidated_sheets[[#This Row],[Patient_ID]],Patient_data[Patient_ID],0))</f>
        <v>Tamara Morrison</v>
      </c>
      <c r="H3754">
        <f>INDEX(Patient_data[Age],MATCH(Consolidated_sheets[[#This Row],[Patient_ID]],Patient_data[Patient_ID],0))</f>
        <v>85</v>
      </c>
      <c r="I3754" t="str">
        <f>INDEX(Patient_data[Gender],MATCH(Consolidated_sheets[[#This Row],[Patient_ID]],Patient_data[Patient_ID],0))</f>
        <v>Female</v>
      </c>
      <c r="J3754" t="str">
        <f>INDEX(Location_data[Location],MATCH(Consolidated_sheets[[#This Row],[Patient_ID]],Location_data[Patient_ID],0))</f>
        <v>New York</v>
      </c>
      <c r="K3754" t="str">
        <f>INDEX(Insurance_data[Insurance_Type],MATCH(Consolidated_sheets[[#This Row],[Patient_ID]],Insurance_data[Patient_ID],0))</f>
        <v>Public</v>
      </c>
      <c r="L3754" s="6">
        <f>INDEX(Insurance_data[Insurance_Amount],MATCH(Consolidated_sheets[[#This Row],[Patient_ID]],Insurance_data[Patient_ID],0))</f>
        <v>8289.85</v>
      </c>
    </row>
    <row r="3755" spans="1:12" x14ac:dyDescent="0.3">
      <c r="A3755" t="s">
        <v>1391</v>
      </c>
      <c r="B3755" t="s">
        <v>5955</v>
      </c>
      <c r="C3755" s="6">
        <v>1949.09</v>
      </c>
      <c r="D3755" s="1">
        <v>44444.60051435919</v>
      </c>
      <c r="E3755" s="1" t="str">
        <f>TEXT(Consolidated_sheets[[#This Row],[Date]],"yyyy")</f>
        <v>2021</v>
      </c>
      <c r="F3755" s="1" t="str">
        <f>TEXT(Consolidated_sheets[[#This Row],[Date]],"mmmm")</f>
        <v>September</v>
      </c>
      <c r="G3755" t="str">
        <f>INDEX(Patient_data[Patient_Name],MATCH(Consolidated_sheets[[#This Row],[Patient_ID]],Patient_data[Patient_ID],0))</f>
        <v>Deborah Mccormick</v>
      </c>
      <c r="H3755">
        <f>INDEX(Patient_data[Age],MATCH(Consolidated_sheets[[#This Row],[Patient_ID]],Patient_data[Patient_ID],0))</f>
        <v>77</v>
      </c>
      <c r="I3755" t="str">
        <f>INDEX(Patient_data[Gender],MATCH(Consolidated_sheets[[#This Row],[Patient_ID]],Patient_data[Patient_ID],0))</f>
        <v>Female</v>
      </c>
      <c r="J3755" t="str">
        <f>INDEX(Location_data[Location],MATCH(Consolidated_sheets[[#This Row],[Patient_ID]],Location_data[Patient_ID],0))</f>
        <v>New York</v>
      </c>
      <c r="K3755" t="str">
        <f>INDEX(Insurance_data[Insurance_Type],MATCH(Consolidated_sheets[[#This Row],[Patient_ID]],Insurance_data[Patient_ID],0))</f>
        <v>Private</v>
      </c>
      <c r="L3755" s="6">
        <f>INDEX(Insurance_data[Insurance_Amount],MATCH(Consolidated_sheets[[#This Row],[Patient_ID]],Insurance_data[Patient_ID],0))</f>
        <v>2889.48</v>
      </c>
    </row>
    <row r="3756" spans="1:12" x14ac:dyDescent="0.3">
      <c r="A3756" t="s">
        <v>2142</v>
      </c>
      <c r="B3756" t="s">
        <v>5952</v>
      </c>
      <c r="C3756" s="6">
        <v>4330.07</v>
      </c>
      <c r="D3756" s="1">
        <v>44444.861265895117</v>
      </c>
      <c r="E3756" s="1" t="str">
        <f>TEXT(Consolidated_sheets[[#This Row],[Date]],"yyyy")</f>
        <v>2021</v>
      </c>
      <c r="F3756" s="1" t="str">
        <f>TEXT(Consolidated_sheets[[#This Row],[Date]],"mmmm")</f>
        <v>September</v>
      </c>
      <c r="G3756" t="str">
        <f>INDEX(Patient_data[Patient_Name],MATCH(Consolidated_sheets[[#This Row],[Patient_ID]],Patient_data[Patient_ID],0))</f>
        <v>Zachary Hutchinson</v>
      </c>
      <c r="H3756">
        <f>INDEX(Patient_data[Age],MATCH(Consolidated_sheets[[#This Row],[Patient_ID]],Patient_data[Patient_ID],0))</f>
        <v>42</v>
      </c>
      <c r="I3756" t="str">
        <f>INDEX(Patient_data[Gender],MATCH(Consolidated_sheets[[#This Row],[Patient_ID]],Patient_data[Patient_ID],0))</f>
        <v>Male</v>
      </c>
      <c r="J3756" t="str">
        <f>INDEX(Location_data[Location],MATCH(Consolidated_sheets[[#This Row],[Patient_ID]],Location_data[Patient_ID],0))</f>
        <v>New York</v>
      </c>
      <c r="K3756" t="str">
        <f>INDEX(Insurance_data[Insurance_Type],MATCH(Consolidated_sheets[[#This Row],[Patient_ID]],Insurance_data[Patient_ID],0))</f>
        <v>Private</v>
      </c>
      <c r="L3756" s="6">
        <f>INDEX(Insurance_data[Insurance_Amount],MATCH(Consolidated_sheets[[#This Row],[Patient_ID]],Insurance_data[Patient_ID],0))</f>
        <v>852.78</v>
      </c>
    </row>
    <row r="3757" spans="1:12" x14ac:dyDescent="0.3">
      <c r="A3757" t="s">
        <v>1401</v>
      </c>
      <c r="B3757" t="s">
        <v>5954</v>
      </c>
      <c r="C3757" s="6">
        <v>4547.63</v>
      </c>
      <c r="D3757" s="1">
        <v>44445.122017431051</v>
      </c>
      <c r="E3757" s="1" t="str">
        <f>TEXT(Consolidated_sheets[[#This Row],[Date]],"yyyy")</f>
        <v>2021</v>
      </c>
      <c r="F3757" s="1" t="str">
        <f>TEXT(Consolidated_sheets[[#This Row],[Date]],"mmmm")</f>
        <v>September</v>
      </c>
      <c r="G3757" t="str">
        <f>INDEX(Patient_data[Patient_Name],MATCH(Consolidated_sheets[[#This Row],[Patient_ID]],Patient_data[Patient_ID],0))</f>
        <v>Robert Mason</v>
      </c>
      <c r="H3757">
        <f>INDEX(Patient_data[Age],MATCH(Consolidated_sheets[[#This Row],[Patient_ID]],Patient_data[Patient_ID],0))</f>
        <v>89</v>
      </c>
      <c r="I3757" t="str">
        <f>INDEX(Patient_data[Gender],MATCH(Consolidated_sheets[[#This Row],[Patient_ID]],Patient_data[Patient_ID],0))</f>
        <v>Female</v>
      </c>
      <c r="J3757" t="str">
        <f>INDEX(Location_data[Location],MATCH(Consolidated_sheets[[#This Row],[Patient_ID]],Location_data[Patient_ID],0))</f>
        <v>Houston</v>
      </c>
      <c r="K3757" t="str">
        <f>INDEX(Insurance_data[Insurance_Type],MATCH(Consolidated_sheets[[#This Row],[Patient_ID]],Insurance_data[Patient_ID],0))</f>
        <v>Public</v>
      </c>
      <c r="L3757" s="6">
        <f>INDEX(Insurance_data[Insurance_Amount],MATCH(Consolidated_sheets[[#This Row],[Patient_ID]],Insurance_data[Patient_ID],0))</f>
        <v>2468.69</v>
      </c>
    </row>
    <row r="3758" spans="1:12" x14ac:dyDescent="0.3">
      <c r="A3758" t="s">
        <v>2934</v>
      </c>
      <c r="B3758" t="s">
        <v>5952</v>
      </c>
      <c r="C3758" s="6">
        <v>3663.04</v>
      </c>
      <c r="D3758" s="1">
        <v>44445.382768966992</v>
      </c>
      <c r="E3758" s="1" t="str">
        <f>TEXT(Consolidated_sheets[[#This Row],[Date]],"yyyy")</f>
        <v>2021</v>
      </c>
      <c r="F3758" s="1" t="str">
        <f>TEXT(Consolidated_sheets[[#This Row],[Date]],"mmmm")</f>
        <v>September</v>
      </c>
      <c r="G3758" t="str">
        <f>INDEX(Patient_data[Patient_Name],MATCH(Consolidated_sheets[[#This Row],[Patient_ID]],Patient_data[Patient_ID],0))</f>
        <v>Patricia Blackburn</v>
      </c>
      <c r="H3758">
        <f>INDEX(Patient_data[Age],MATCH(Consolidated_sheets[[#This Row],[Patient_ID]],Patient_data[Patient_ID],0))</f>
        <v>85</v>
      </c>
      <c r="I3758" t="str">
        <f>INDEX(Patient_data[Gender],MATCH(Consolidated_sheets[[#This Row],[Patient_ID]],Patient_data[Patient_ID],0))</f>
        <v>Male</v>
      </c>
      <c r="J3758" t="str">
        <f>INDEX(Location_data[Location],MATCH(Consolidated_sheets[[#This Row],[Patient_ID]],Location_data[Patient_ID],0))</f>
        <v>Chicago</v>
      </c>
      <c r="K3758" t="str">
        <f>INDEX(Insurance_data[Insurance_Type],MATCH(Consolidated_sheets[[#This Row],[Patient_ID]],Insurance_data[Patient_ID],0))</f>
        <v>Public</v>
      </c>
      <c r="L3758" s="6">
        <f>INDEX(Insurance_data[Insurance_Amount],MATCH(Consolidated_sheets[[#This Row],[Patient_ID]],Insurance_data[Patient_ID],0))</f>
        <v>2947.87</v>
      </c>
    </row>
    <row r="3759" spans="1:12" x14ac:dyDescent="0.3">
      <c r="A3759" t="s">
        <v>433</v>
      </c>
      <c r="B3759" t="s">
        <v>5953</v>
      </c>
      <c r="C3759" s="6">
        <v>1575.56</v>
      </c>
      <c r="D3759" s="1">
        <v>44445.643520502927</v>
      </c>
      <c r="E3759" s="1" t="str">
        <f>TEXT(Consolidated_sheets[[#This Row],[Date]],"yyyy")</f>
        <v>2021</v>
      </c>
      <c r="F3759" s="1" t="str">
        <f>TEXT(Consolidated_sheets[[#This Row],[Date]],"mmmm")</f>
        <v>September</v>
      </c>
      <c r="G3759" t="str">
        <f>INDEX(Patient_data[Patient_Name],MATCH(Consolidated_sheets[[#This Row],[Patient_ID]],Patient_data[Patient_ID],0))</f>
        <v>David Holland</v>
      </c>
      <c r="H3759">
        <f>INDEX(Patient_data[Age],MATCH(Consolidated_sheets[[#This Row],[Patient_ID]],Patient_data[Patient_ID],0))</f>
        <v>40</v>
      </c>
      <c r="I3759" t="str">
        <f>INDEX(Patient_data[Gender],MATCH(Consolidated_sheets[[#This Row],[Patient_ID]],Patient_data[Patient_ID],0))</f>
        <v>Female</v>
      </c>
      <c r="J3759" t="str">
        <f>INDEX(Location_data[Location],MATCH(Consolidated_sheets[[#This Row],[Patient_ID]],Location_data[Patient_ID],0))</f>
        <v>Los Angeles</v>
      </c>
      <c r="K3759" t="str">
        <f>INDEX(Insurance_data[Insurance_Type],MATCH(Consolidated_sheets[[#This Row],[Patient_ID]],Insurance_data[Patient_ID],0))</f>
        <v>None</v>
      </c>
      <c r="L3759" s="6">
        <f>INDEX(Insurance_data[Insurance_Amount],MATCH(Consolidated_sheets[[#This Row],[Patient_ID]],Insurance_data[Patient_ID],0))</f>
        <v>9664.33</v>
      </c>
    </row>
    <row r="3760" spans="1:12" x14ac:dyDescent="0.3">
      <c r="A3760" t="s">
        <v>1698</v>
      </c>
      <c r="B3760" t="s">
        <v>5954</v>
      </c>
      <c r="C3760" s="6">
        <v>2138.39</v>
      </c>
      <c r="D3760" s="1">
        <v>44445.904272038853</v>
      </c>
      <c r="E3760" s="1" t="str">
        <f>TEXT(Consolidated_sheets[[#This Row],[Date]],"yyyy")</f>
        <v>2021</v>
      </c>
      <c r="F3760" s="1" t="str">
        <f>TEXT(Consolidated_sheets[[#This Row],[Date]],"mmmm")</f>
        <v>September</v>
      </c>
      <c r="G3760" t="str">
        <f>INDEX(Patient_data[Patient_Name],MATCH(Consolidated_sheets[[#This Row],[Patient_ID]],Patient_data[Patient_ID],0))</f>
        <v>Nicholas Johnson</v>
      </c>
      <c r="H3760">
        <f>INDEX(Patient_data[Age],MATCH(Consolidated_sheets[[#This Row],[Patient_ID]],Patient_data[Patient_ID],0))</f>
        <v>50</v>
      </c>
      <c r="I3760" t="str">
        <f>INDEX(Patient_data[Gender],MATCH(Consolidated_sheets[[#This Row],[Patient_ID]],Patient_data[Patient_ID],0))</f>
        <v>Male</v>
      </c>
      <c r="J3760" t="str">
        <f>INDEX(Location_data[Location],MATCH(Consolidated_sheets[[#This Row],[Patient_ID]],Location_data[Patient_ID],0))</f>
        <v>Los Angeles</v>
      </c>
      <c r="K3760" t="str">
        <f>INDEX(Insurance_data[Insurance_Type],MATCH(Consolidated_sheets[[#This Row],[Patient_ID]],Insurance_data[Patient_ID],0))</f>
        <v>Public</v>
      </c>
      <c r="L3760" s="6">
        <f>INDEX(Insurance_data[Insurance_Amount],MATCH(Consolidated_sheets[[#This Row],[Patient_ID]],Insurance_data[Patient_ID],0))</f>
        <v>7792.49</v>
      </c>
    </row>
    <row r="3761" spans="1:12" x14ac:dyDescent="0.3">
      <c r="A3761" t="s">
        <v>365</v>
      </c>
      <c r="B3761" t="s">
        <v>5954</v>
      </c>
      <c r="C3761" s="6">
        <v>2640.75</v>
      </c>
      <c r="D3761" s="1">
        <v>44446.165023574787</v>
      </c>
      <c r="E3761" s="1" t="str">
        <f>TEXT(Consolidated_sheets[[#This Row],[Date]],"yyyy")</f>
        <v>2021</v>
      </c>
      <c r="F3761" s="1" t="str">
        <f>TEXT(Consolidated_sheets[[#This Row],[Date]],"mmmm")</f>
        <v>September</v>
      </c>
      <c r="G3761" t="str">
        <f>INDEX(Patient_data[Patient_Name],MATCH(Consolidated_sheets[[#This Row],[Patient_ID]],Patient_data[Patient_ID],0))</f>
        <v>Brenda Oliver</v>
      </c>
      <c r="H3761">
        <f>INDEX(Patient_data[Age],MATCH(Consolidated_sheets[[#This Row],[Patient_ID]],Patient_data[Patient_ID],0))</f>
        <v>51</v>
      </c>
      <c r="I3761" t="str">
        <f>INDEX(Patient_data[Gender],MATCH(Consolidated_sheets[[#This Row],[Patient_ID]],Patient_data[Patient_ID],0))</f>
        <v>Female</v>
      </c>
      <c r="J3761" t="str">
        <f>INDEX(Location_data[Location],MATCH(Consolidated_sheets[[#This Row],[Patient_ID]],Location_data[Patient_ID],0))</f>
        <v>Phoenix</v>
      </c>
      <c r="K3761" t="str">
        <f>INDEX(Insurance_data[Insurance_Type],MATCH(Consolidated_sheets[[#This Row],[Patient_ID]],Insurance_data[Patient_ID],0))</f>
        <v>Private</v>
      </c>
      <c r="L3761" s="6">
        <f>INDEX(Insurance_data[Insurance_Amount],MATCH(Consolidated_sheets[[#This Row],[Patient_ID]],Insurance_data[Patient_ID],0))</f>
        <v>9733.9500000000007</v>
      </c>
    </row>
    <row r="3762" spans="1:12" x14ac:dyDescent="0.3">
      <c r="A3762" t="s">
        <v>1638</v>
      </c>
      <c r="B3762" t="s">
        <v>5952</v>
      </c>
      <c r="C3762" s="6">
        <v>3651.54</v>
      </c>
      <c r="D3762" s="1">
        <v>44446.425775110729</v>
      </c>
      <c r="E3762" s="1" t="str">
        <f>TEXT(Consolidated_sheets[[#This Row],[Date]],"yyyy")</f>
        <v>2021</v>
      </c>
      <c r="F3762" s="1" t="str">
        <f>TEXT(Consolidated_sheets[[#This Row],[Date]],"mmmm")</f>
        <v>September</v>
      </c>
      <c r="G3762" t="str">
        <f>INDEX(Patient_data[Patient_Name],MATCH(Consolidated_sheets[[#This Row],[Patient_ID]],Patient_data[Patient_ID],0))</f>
        <v>Thomas Pollard</v>
      </c>
      <c r="H3762">
        <f>INDEX(Patient_data[Age],MATCH(Consolidated_sheets[[#This Row],[Patient_ID]],Patient_data[Patient_ID],0))</f>
        <v>72</v>
      </c>
      <c r="I3762" t="str">
        <f>INDEX(Patient_data[Gender],MATCH(Consolidated_sheets[[#This Row],[Patient_ID]],Patient_data[Patient_ID],0))</f>
        <v>Female</v>
      </c>
      <c r="J3762" t="str">
        <f>INDEX(Location_data[Location],MATCH(Consolidated_sheets[[#This Row],[Patient_ID]],Location_data[Patient_ID],0))</f>
        <v>Houston</v>
      </c>
      <c r="K3762" t="str">
        <f>INDEX(Insurance_data[Insurance_Type],MATCH(Consolidated_sheets[[#This Row],[Patient_ID]],Insurance_data[Patient_ID],0))</f>
        <v>None</v>
      </c>
      <c r="L3762" s="6">
        <f>INDEX(Insurance_data[Insurance_Amount],MATCH(Consolidated_sheets[[#This Row],[Patient_ID]],Insurance_data[Patient_ID],0))</f>
        <v>4021.33</v>
      </c>
    </row>
    <row r="3763" spans="1:12" x14ac:dyDescent="0.3">
      <c r="A3763" t="s">
        <v>2242</v>
      </c>
      <c r="B3763" t="s">
        <v>5952</v>
      </c>
      <c r="C3763" s="6">
        <v>1536.7</v>
      </c>
      <c r="D3763" s="1">
        <v>44446.686526646663</v>
      </c>
      <c r="E3763" s="1" t="str">
        <f>TEXT(Consolidated_sheets[[#This Row],[Date]],"yyyy")</f>
        <v>2021</v>
      </c>
      <c r="F3763" s="1" t="str">
        <f>TEXT(Consolidated_sheets[[#This Row],[Date]],"mmmm")</f>
        <v>September</v>
      </c>
      <c r="G3763" t="str">
        <f>INDEX(Patient_data[Patient_Name],MATCH(Consolidated_sheets[[#This Row],[Patient_ID]],Patient_data[Patient_ID],0))</f>
        <v>Kevin Davis MD</v>
      </c>
      <c r="H3763">
        <f>INDEX(Patient_data[Age],MATCH(Consolidated_sheets[[#This Row],[Patient_ID]],Patient_data[Patient_ID],0))</f>
        <v>24</v>
      </c>
      <c r="I3763" t="str">
        <f>INDEX(Patient_data[Gender],MATCH(Consolidated_sheets[[#This Row],[Patient_ID]],Patient_data[Patient_ID],0))</f>
        <v>Male</v>
      </c>
      <c r="J3763" t="str">
        <f>INDEX(Location_data[Location],MATCH(Consolidated_sheets[[#This Row],[Patient_ID]],Location_data[Patient_ID],0))</f>
        <v>Los Angeles</v>
      </c>
      <c r="K3763" t="str">
        <f>INDEX(Insurance_data[Insurance_Type],MATCH(Consolidated_sheets[[#This Row],[Patient_ID]],Insurance_data[Patient_ID],0))</f>
        <v>None</v>
      </c>
      <c r="L3763" s="6">
        <f>INDEX(Insurance_data[Insurance_Amount],MATCH(Consolidated_sheets[[#This Row],[Patient_ID]],Insurance_data[Patient_ID],0))</f>
        <v>9122.06</v>
      </c>
    </row>
    <row r="3764" spans="1:12" x14ac:dyDescent="0.3">
      <c r="A3764" t="s">
        <v>1698</v>
      </c>
      <c r="B3764" t="s">
        <v>5952</v>
      </c>
      <c r="C3764" s="6">
        <v>4631.51</v>
      </c>
      <c r="D3764" s="1">
        <v>44446.94727818259</v>
      </c>
      <c r="E3764" s="1" t="str">
        <f>TEXT(Consolidated_sheets[[#This Row],[Date]],"yyyy")</f>
        <v>2021</v>
      </c>
      <c r="F3764" s="1" t="str">
        <f>TEXT(Consolidated_sheets[[#This Row],[Date]],"mmmm")</f>
        <v>September</v>
      </c>
      <c r="G3764" t="str">
        <f>INDEX(Patient_data[Patient_Name],MATCH(Consolidated_sheets[[#This Row],[Patient_ID]],Patient_data[Patient_ID],0))</f>
        <v>Nicholas Johnson</v>
      </c>
      <c r="H3764">
        <f>INDEX(Patient_data[Age],MATCH(Consolidated_sheets[[#This Row],[Patient_ID]],Patient_data[Patient_ID],0))</f>
        <v>50</v>
      </c>
      <c r="I3764" t="str">
        <f>INDEX(Patient_data[Gender],MATCH(Consolidated_sheets[[#This Row],[Patient_ID]],Patient_data[Patient_ID],0))</f>
        <v>Male</v>
      </c>
      <c r="J3764" t="str">
        <f>INDEX(Location_data[Location],MATCH(Consolidated_sheets[[#This Row],[Patient_ID]],Location_data[Patient_ID],0))</f>
        <v>Los Angeles</v>
      </c>
      <c r="K3764" t="str">
        <f>INDEX(Insurance_data[Insurance_Type],MATCH(Consolidated_sheets[[#This Row],[Patient_ID]],Insurance_data[Patient_ID],0))</f>
        <v>Public</v>
      </c>
      <c r="L3764" s="6">
        <f>INDEX(Insurance_data[Insurance_Amount],MATCH(Consolidated_sheets[[#This Row],[Patient_ID]],Insurance_data[Patient_ID],0))</f>
        <v>7792.49</v>
      </c>
    </row>
    <row r="3765" spans="1:12" x14ac:dyDescent="0.3">
      <c r="A3765" t="s">
        <v>1438</v>
      </c>
      <c r="B3765" t="s">
        <v>5953</v>
      </c>
      <c r="C3765" s="6">
        <v>4578.8</v>
      </c>
      <c r="D3765" s="1">
        <v>44447.208029718531</v>
      </c>
      <c r="E3765" s="1" t="str">
        <f>TEXT(Consolidated_sheets[[#This Row],[Date]],"yyyy")</f>
        <v>2021</v>
      </c>
      <c r="F3765" s="1" t="str">
        <f>TEXT(Consolidated_sheets[[#This Row],[Date]],"mmmm")</f>
        <v>September</v>
      </c>
      <c r="G3765" t="str">
        <f>INDEX(Patient_data[Patient_Name],MATCH(Consolidated_sheets[[#This Row],[Patient_ID]],Patient_data[Patient_ID],0))</f>
        <v>Cheyenne Wood</v>
      </c>
      <c r="H3765">
        <f>INDEX(Patient_data[Age],MATCH(Consolidated_sheets[[#This Row],[Patient_ID]],Patient_data[Patient_ID],0))</f>
        <v>34</v>
      </c>
      <c r="I3765" t="str">
        <f>INDEX(Patient_data[Gender],MATCH(Consolidated_sheets[[#This Row],[Patient_ID]],Patient_data[Patient_ID],0))</f>
        <v>Male</v>
      </c>
      <c r="J3765" t="str">
        <f>INDEX(Location_data[Location],MATCH(Consolidated_sheets[[#This Row],[Patient_ID]],Location_data[Patient_ID],0))</f>
        <v>New York</v>
      </c>
      <c r="K3765" t="str">
        <f>INDEX(Insurance_data[Insurance_Type],MATCH(Consolidated_sheets[[#This Row],[Patient_ID]],Insurance_data[Patient_ID],0))</f>
        <v>Public</v>
      </c>
      <c r="L3765" s="6">
        <f>INDEX(Insurance_data[Insurance_Amount],MATCH(Consolidated_sheets[[#This Row],[Patient_ID]],Insurance_data[Patient_ID],0))</f>
        <v>4028.26</v>
      </c>
    </row>
    <row r="3766" spans="1:12" x14ac:dyDescent="0.3">
      <c r="A3766" t="s">
        <v>2803</v>
      </c>
      <c r="B3766" t="s">
        <v>5953</v>
      </c>
      <c r="C3766" s="6">
        <v>3002.05</v>
      </c>
      <c r="D3766" s="1">
        <v>44447.468781254458</v>
      </c>
      <c r="E3766" s="1" t="str">
        <f>TEXT(Consolidated_sheets[[#This Row],[Date]],"yyyy")</f>
        <v>2021</v>
      </c>
      <c r="F3766" s="1" t="str">
        <f>TEXT(Consolidated_sheets[[#This Row],[Date]],"mmmm")</f>
        <v>September</v>
      </c>
      <c r="G3766" t="str">
        <f>INDEX(Patient_data[Patient_Name],MATCH(Consolidated_sheets[[#This Row],[Patient_ID]],Patient_data[Patient_ID],0))</f>
        <v>James Wright</v>
      </c>
      <c r="H3766">
        <f>INDEX(Patient_data[Age],MATCH(Consolidated_sheets[[#This Row],[Patient_ID]],Patient_data[Patient_ID],0))</f>
        <v>64</v>
      </c>
      <c r="I3766" t="str">
        <f>INDEX(Patient_data[Gender],MATCH(Consolidated_sheets[[#This Row],[Patient_ID]],Patient_data[Patient_ID],0))</f>
        <v>Female</v>
      </c>
      <c r="J3766" t="str">
        <f>INDEX(Location_data[Location],MATCH(Consolidated_sheets[[#This Row],[Patient_ID]],Location_data[Patient_ID],0))</f>
        <v>New York</v>
      </c>
      <c r="K3766" t="str">
        <f>INDEX(Insurance_data[Insurance_Type],MATCH(Consolidated_sheets[[#This Row],[Patient_ID]],Insurance_data[Patient_ID],0))</f>
        <v>Private</v>
      </c>
      <c r="L3766" s="6">
        <f>INDEX(Insurance_data[Insurance_Amount],MATCH(Consolidated_sheets[[#This Row],[Patient_ID]],Insurance_data[Patient_ID],0))</f>
        <v>3849.14</v>
      </c>
    </row>
    <row r="3767" spans="1:12" x14ac:dyDescent="0.3">
      <c r="A3767" t="s">
        <v>552</v>
      </c>
      <c r="B3767" t="s">
        <v>5953</v>
      </c>
      <c r="C3767" s="6">
        <v>2851.44</v>
      </c>
      <c r="D3767" s="1">
        <v>44447.729532790392</v>
      </c>
      <c r="E3767" s="1" t="str">
        <f>TEXT(Consolidated_sheets[[#This Row],[Date]],"yyyy")</f>
        <v>2021</v>
      </c>
      <c r="F3767" s="1" t="str">
        <f>TEXT(Consolidated_sheets[[#This Row],[Date]],"mmmm")</f>
        <v>September</v>
      </c>
      <c r="G3767" t="str">
        <f>INDEX(Patient_data[Patient_Name],MATCH(Consolidated_sheets[[#This Row],[Patient_ID]],Patient_data[Patient_ID],0))</f>
        <v>Tammy Morgan</v>
      </c>
      <c r="H3767">
        <f>INDEX(Patient_data[Age],MATCH(Consolidated_sheets[[#This Row],[Patient_ID]],Patient_data[Patient_ID],0))</f>
        <v>29</v>
      </c>
      <c r="I3767" t="str">
        <f>INDEX(Patient_data[Gender],MATCH(Consolidated_sheets[[#This Row],[Patient_ID]],Patient_data[Patient_ID],0))</f>
        <v>Male</v>
      </c>
      <c r="J3767" t="str">
        <f>INDEX(Location_data[Location],MATCH(Consolidated_sheets[[#This Row],[Patient_ID]],Location_data[Patient_ID],0))</f>
        <v>Houston</v>
      </c>
      <c r="K3767" t="str">
        <f>INDEX(Insurance_data[Insurance_Type],MATCH(Consolidated_sheets[[#This Row],[Patient_ID]],Insurance_data[Patient_ID],0))</f>
        <v>Private</v>
      </c>
      <c r="L3767" s="6">
        <f>INDEX(Insurance_data[Insurance_Amount],MATCH(Consolidated_sheets[[#This Row],[Patient_ID]],Insurance_data[Patient_ID],0))</f>
        <v>1330.29</v>
      </c>
    </row>
    <row r="3768" spans="1:12" x14ac:dyDescent="0.3">
      <c r="A3768" t="s">
        <v>2950</v>
      </c>
      <c r="B3768" t="s">
        <v>5952</v>
      </c>
      <c r="C3768" s="6">
        <v>2362.94</v>
      </c>
      <c r="D3768" s="1">
        <v>44447.990284326333</v>
      </c>
      <c r="E3768" s="1" t="str">
        <f>TEXT(Consolidated_sheets[[#This Row],[Date]],"yyyy")</f>
        <v>2021</v>
      </c>
      <c r="F3768" s="1" t="str">
        <f>TEXT(Consolidated_sheets[[#This Row],[Date]],"mmmm")</f>
        <v>September</v>
      </c>
      <c r="G3768" t="str">
        <f>INDEX(Patient_data[Patient_Name],MATCH(Consolidated_sheets[[#This Row],[Patient_ID]],Patient_data[Patient_ID],0))</f>
        <v>Sean Nichols</v>
      </c>
      <c r="H3768">
        <f>INDEX(Patient_data[Age],MATCH(Consolidated_sheets[[#This Row],[Patient_ID]],Patient_data[Patient_ID],0))</f>
        <v>81</v>
      </c>
      <c r="I3768" t="str">
        <f>INDEX(Patient_data[Gender],MATCH(Consolidated_sheets[[#This Row],[Patient_ID]],Patient_data[Patient_ID],0))</f>
        <v>Female</v>
      </c>
      <c r="J3768" t="str">
        <f>INDEX(Location_data[Location],MATCH(Consolidated_sheets[[#This Row],[Patient_ID]],Location_data[Patient_ID],0))</f>
        <v>Chicago</v>
      </c>
      <c r="K3768" t="str">
        <f>INDEX(Insurance_data[Insurance_Type],MATCH(Consolidated_sheets[[#This Row],[Patient_ID]],Insurance_data[Patient_ID],0))</f>
        <v>Public</v>
      </c>
      <c r="L3768" s="6">
        <f>INDEX(Insurance_data[Insurance_Amount],MATCH(Consolidated_sheets[[#This Row],[Patient_ID]],Insurance_data[Patient_ID],0))</f>
        <v>7187.3</v>
      </c>
    </row>
    <row r="3769" spans="1:12" x14ac:dyDescent="0.3">
      <c r="A3769" t="s">
        <v>241</v>
      </c>
      <c r="B3769" t="s">
        <v>5955</v>
      </c>
      <c r="C3769" s="6">
        <v>3330.28</v>
      </c>
      <c r="D3769" s="1">
        <v>44448.25103586226</v>
      </c>
      <c r="E3769" s="1" t="str">
        <f>TEXT(Consolidated_sheets[[#This Row],[Date]],"yyyy")</f>
        <v>2021</v>
      </c>
      <c r="F3769" s="1" t="str">
        <f>TEXT(Consolidated_sheets[[#This Row],[Date]],"mmmm")</f>
        <v>September</v>
      </c>
      <c r="G3769" t="str">
        <f>INDEX(Patient_data[Patient_Name],MATCH(Consolidated_sheets[[#This Row],[Patient_ID]],Patient_data[Patient_ID],0))</f>
        <v>Jerry Yoder</v>
      </c>
      <c r="H3769">
        <f>INDEX(Patient_data[Age],MATCH(Consolidated_sheets[[#This Row],[Patient_ID]],Patient_data[Patient_ID],0))</f>
        <v>65</v>
      </c>
      <c r="I3769" t="str">
        <f>INDEX(Patient_data[Gender],MATCH(Consolidated_sheets[[#This Row],[Patient_ID]],Patient_data[Patient_ID],0))</f>
        <v>Female</v>
      </c>
      <c r="J3769" t="str">
        <f>INDEX(Location_data[Location],MATCH(Consolidated_sheets[[#This Row],[Patient_ID]],Location_data[Patient_ID],0))</f>
        <v>Los Angeles</v>
      </c>
      <c r="K3769" t="str">
        <f>INDEX(Insurance_data[Insurance_Type],MATCH(Consolidated_sheets[[#This Row],[Patient_ID]],Insurance_data[Patient_ID],0))</f>
        <v>Public</v>
      </c>
      <c r="L3769" s="6">
        <f>INDEX(Insurance_data[Insurance_Amount],MATCH(Consolidated_sheets[[#This Row],[Patient_ID]],Insurance_data[Patient_ID],0))</f>
        <v>1072.4100000000001</v>
      </c>
    </row>
    <row r="3770" spans="1:12" x14ac:dyDescent="0.3">
      <c r="A3770" t="s">
        <v>417</v>
      </c>
      <c r="B3770" t="s">
        <v>5954</v>
      </c>
      <c r="C3770" s="6">
        <v>3685.34</v>
      </c>
      <c r="D3770" s="1">
        <v>44448.511787398187</v>
      </c>
      <c r="E3770" s="1" t="str">
        <f>TEXT(Consolidated_sheets[[#This Row],[Date]],"yyyy")</f>
        <v>2021</v>
      </c>
      <c r="F3770" s="1" t="str">
        <f>TEXT(Consolidated_sheets[[#This Row],[Date]],"mmmm")</f>
        <v>September</v>
      </c>
      <c r="G3770" t="str">
        <f>INDEX(Patient_data[Patient_Name],MATCH(Consolidated_sheets[[#This Row],[Patient_ID]],Patient_data[Patient_ID],0))</f>
        <v>Jordan David</v>
      </c>
      <c r="H3770">
        <f>INDEX(Patient_data[Age],MATCH(Consolidated_sheets[[#This Row],[Patient_ID]],Patient_data[Patient_ID],0))</f>
        <v>40</v>
      </c>
      <c r="I3770" t="str">
        <f>INDEX(Patient_data[Gender],MATCH(Consolidated_sheets[[#This Row],[Patient_ID]],Patient_data[Patient_ID],0))</f>
        <v>Female</v>
      </c>
      <c r="J3770" t="str">
        <f>INDEX(Location_data[Location],MATCH(Consolidated_sheets[[#This Row],[Patient_ID]],Location_data[Patient_ID],0))</f>
        <v>Chicago</v>
      </c>
      <c r="K3770" t="str">
        <f>INDEX(Insurance_data[Insurance_Type],MATCH(Consolidated_sheets[[#This Row],[Patient_ID]],Insurance_data[Patient_ID],0))</f>
        <v>None</v>
      </c>
      <c r="L3770" s="6">
        <f>INDEX(Insurance_data[Insurance_Amount],MATCH(Consolidated_sheets[[#This Row],[Patient_ID]],Insurance_data[Patient_ID],0))</f>
        <v>9799.7900000000009</v>
      </c>
    </row>
    <row r="3771" spans="1:12" x14ac:dyDescent="0.3">
      <c r="A3771" t="s">
        <v>310</v>
      </c>
      <c r="B3771" t="s">
        <v>5954</v>
      </c>
      <c r="C3771" s="6">
        <v>2894.24</v>
      </c>
      <c r="D3771" s="1">
        <v>44448.772538934129</v>
      </c>
      <c r="E3771" s="1" t="str">
        <f>TEXT(Consolidated_sheets[[#This Row],[Date]],"yyyy")</f>
        <v>2021</v>
      </c>
      <c r="F3771" s="1" t="str">
        <f>TEXT(Consolidated_sheets[[#This Row],[Date]],"mmmm")</f>
        <v>September</v>
      </c>
      <c r="G3771" t="str">
        <f>INDEX(Patient_data[Patient_Name],MATCH(Consolidated_sheets[[#This Row],[Patient_ID]],Patient_data[Patient_ID],0))</f>
        <v>Alexander Madden</v>
      </c>
      <c r="H3771">
        <f>INDEX(Patient_data[Age],MATCH(Consolidated_sheets[[#This Row],[Patient_ID]],Patient_data[Patient_ID],0))</f>
        <v>34</v>
      </c>
      <c r="I3771" t="str">
        <f>INDEX(Patient_data[Gender],MATCH(Consolidated_sheets[[#This Row],[Patient_ID]],Patient_data[Patient_ID],0))</f>
        <v>Male</v>
      </c>
      <c r="J3771" t="str">
        <f>INDEX(Location_data[Location],MATCH(Consolidated_sheets[[#This Row],[Patient_ID]],Location_data[Patient_ID],0))</f>
        <v>Houston</v>
      </c>
      <c r="K3771" t="str">
        <f>INDEX(Insurance_data[Insurance_Type],MATCH(Consolidated_sheets[[#This Row],[Patient_ID]],Insurance_data[Patient_ID],0))</f>
        <v>Private</v>
      </c>
      <c r="L3771" s="6">
        <f>INDEX(Insurance_data[Insurance_Amount],MATCH(Consolidated_sheets[[#This Row],[Patient_ID]],Insurance_data[Patient_ID],0))</f>
        <v>7077.95</v>
      </c>
    </row>
    <row r="3772" spans="1:12" x14ac:dyDescent="0.3">
      <c r="A3772" t="s">
        <v>2455</v>
      </c>
      <c r="B3772" t="s">
        <v>5955</v>
      </c>
      <c r="C3772" s="6">
        <v>4708.26</v>
      </c>
      <c r="D3772" s="1">
        <v>44449.033290470063</v>
      </c>
      <c r="E3772" s="1" t="str">
        <f>TEXT(Consolidated_sheets[[#This Row],[Date]],"yyyy")</f>
        <v>2021</v>
      </c>
      <c r="F3772" s="1" t="str">
        <f>TEXT(Consolidated_sheets[[#This Row],[Date]],"mmmm")</f>
        <v>September</v>
      </c>
      <c r="G3772" t="str">
        <f>INDEX(Patient_data[Patient_Name],MATCH(Consolidated_sheets[[#This Row],[Patient_ID]],Patient_data[Patient_ID],0))</f>
        <v>Pamela Henderson</v>
      </c>
      <c r="H3772">
        <f>INDEX(Patient_data[Age],MATCH(Consolidated_sheets[[#This Row],[Patient_ID]],Patient_data[Patient_ID],0))</f>
        <v>29</v>
      </c>
      <c r="I3772" t="str">
        <f>INDEX(Patient_data[Gender],MATCH(Consolidated_sheets[[#This Row],[Patient_ID]],Patient_data[Patient_ID],0))</f>
        <v>Male</v>
      </c>
      <c r="J3772" t="str">
        <f>INDEX(Location_data[Location],MATCH(Consolidated_sheets[[#This Row],[Patient_ID]],Location_data[Patient_ID],0))</f>
        <v>Los Angeles</v>
      </c>
      <c r="K3772" t="str">
        <f>INDEX(Insurance_data[Insurance_Type],MATCH(Consolidated_sheets[[#This Row],[Patient_ID]],Insurance_data[Patient_ID],0))</f>
        <v>Public</v>
      </c>
      <c r="L3772" s="6">
        <f>INDEX(Insurance_data[Insurance_Amount],MATCH(Consolidated_sheets[[#This Row],[Patient_ID]],Insurance_data[Patient_ID],0))</f>
        <v>6922.57</v>
      </c>
    </row>
    <row r="3773" spans="1:12" x14ac:dyDescent="0.3">
      <c r="A3773" t="s">
        <v>158</v>
      </c>
      <c r="B3773" t="s">
        <v>5954</v>
      </c>
      <c r="C3773" s="6">
        <v>1588.81</v>
      </c>
      <c r="D3773" s="1">
        <v>44449.294042005997</v>
      </c>
      <c r="E3773" s="1" t="str">
        <f>TEXT(Consolidated_sheets[[#This Row],[Date]],"yyyy")</f>
        <v>2021</v>
      </c>
      <c r="F3773" s="1" t="str">
        <f>TEXT(Consolidated_sheets[[#This Row],[Date]],"mmmm")</f>
        <v>September</v>
      </c>
      <c r="G3773" t="str">
        <f>INDEX(Patient_data[Patient_Name],MATCH(Consolidated_sheets[[#This Row],[Patient_ID]],Patient_data[Patient_ID],0))</f>
        <v>Brittany Wagner</v>
      </c>
      <c r="H3773">
        <f>INDEX(Patient_data[Age],MATCH(Consolidated_sheets[[#This Row],[Patient_ID]],Patient_data[Patient_ID],0))</f>
        <v>68</v>
      </c>
      <c r="I3773" t="str">
        <f>INDEX(Patient_data[Gender],MATCH(Consolidated_sheets[[#This Row],[Patient_ID]],Patient_data[Patient_ID],0))</f>
        <v>Male</v>
      </c>
      <c r="J3773" t="str">
        <f>INDEX(Location_data[Location],MATCH(Consolidated_sheets[[#This Row],[Patient_ID]],Location_data[Patient_ID],0))</f>
        <v>Chicago</v>
      </c>
      <c r="K3773" t="str">
        <f>INDEX(Insurance_data[Insurance_Type],MATCH(Consolidated_sheets[[#This Row],[Patient_ID]],Insurance_data[Patient_ID],0))</f>
        <v>Private</v>
      </c>
      <c r="L3773" s="6">
        <f>INDEX(Insurance_data[Insurance_Amount],MATCH(Consolidated_sheets[[#This Row],[Patient_ID]],Insurance_data[Patient_ID],0))</f>
        <v>3272.33</v>
      </c>
    </row>
    <row r="3774" spans="1:12" x14ac:dyDescent="0.3">
      <c r="A3774" t="s">
        <v>703</v>
      </c>
      <c r="B3774" t="s">
        <v>5952</v>
      </c>
      <c r="C3774" s="6">
        <v>3777.01</v>
      </c>
      <c r="D3774" s="1">
        <v>44449.554793541931</v>
      </c>
      <c r="E3774" s="1" t="str">
        <f>TEXT(Consolidated_sheets[[#This Row],[Date]],"yyyy")</f>
        <v>2021</v>
      </c>
      <c r="F3774" s="1" t="str">
        <f>TEXT(Consolidated_sheets[[#This Row],[Date]],"mmmm")</f>
        <v>September</v>
      </c>
      <c r="G3774" t="str">
        <f>INDEX(Patient_data[Patient_Name],MATCH(Consolidated_sheets[[#This Row],[Patient_ID]],Patient_data[Patient_ID],0))</f>
        <v>Manuel Sanders</v>
      </c>
      <c r="H3774">
        <f>INDEX(Patient_data[Age],MATCH(Consolidated_sheets[[#This Row],[Patient_ID]],Patient_data[Patient_ID],0))</f>
        <v>87</v>
      </c>
      <c r="I3774" t="str">
        <f>INDEX(Patient_data[Gender],MATCH(Consolidated_sheets[[#This Row],[Patient_ID]],Patient_data[Patient_ID],0))</f>
        <v>Male</v>
      </c>
      <c r="J3774" t="str">
        <f>INDEX(Location_data[Location],MATCH(Consolidated_sheets[[#This Row],[Patient_ID]],Location_data[Patient_ID],0))</f>
        <v>Houston</v>
      </c>
      <c r="K3774" t="str">
        <f>INDEX(Insurance_data[Insurance_Type],MATCH(Consolidated_sheets[[#This Row],[Patient_ID]],Insurance_data[Patient_ID],0))</f>
        <v>Private</v>
      </c>
      <c r="L3774" s="6">
        <f>INDEX(Insurance_data[Insurance_Amount],MATCH(Consolidated_sheets[[#This Row],[Patient_ID]],Insurance_data[Patient_ID],0))</f>
        <v>3924.52</v>
      </c>
    </row>
    <row r="3775" spans="1:12" x14ac:dyDescent="0.3">
      <c r="A3775" t="s">
        <v>1562</v>
      </c>
      <c r="B3775" t="s">
        <v>5952</v>
      </c>
      <c r="C3775" s="6">
        <v>509.17</v>
      </c>
      <c r="D3775" s="1">
        <v>44449.815545077858</v>
      </c>
      <c r="E3775" s="1" t="str">
        <f>TEXT(Consolidated_sheets[[#This Row],[Date]],"yyyy")</f>
        <v>2021</v>
      </c>
      <c r="F3775" s="1" t="str">
        <f>TEXT(Consolidated_sheets[[#This Row],[Date]],"mmmm")</f>
        <v>September</v>
      </c>
      <c r="G3775" t="str">
        <f>INDEX(Patient_data[Patient_Name],MATCH(Consolidated_sheets[[#This Row],[Patient_ID]],Patient_data[Patient_ID],0))</f>
        <v>Dillon Williams</v>
      </c>
      <c r="H3775">
        <f>INDEX(Patient_data[Age],MATCH(Consolidated_sheets[[#This Row],[Patient_ID]],Patient_data[Patient_ID],0))</f>
        <v>43</v>
      </c>
      <c r="I3775" t="str">
        <f>INDEX(Patient_data[Gender],MATCH(Consolidated_sheets[[#This Row],[Patient_ID]],Patient_data[Patient_ID],0))</f>
        <v>Male</v>
      </c>
      <c r="J3775" t="str">
        <f>INDEX(Location_data[Location],MATCH(Consolidated_sheets[[#This Row],[Patient_ID]],Location_data[Patient_ID],0))</f>
        <v>New York</v>
      </c>
      <c r="K3775" t="str">
        <f>INDEX(Insurance_data[Insurance_Type],MATCH(Consolidated_sheets[[#This Row],[Patient_ID]],Insurance_data[Patient_ID],0))</f>
        <v>None</v>
      </c>
      <c r="L3775" s="6">
        <f>INDEX(Insurance_data[Insurance_Amount],MATCH(Consolidated_sheets[[#This Row],[Patient_ID]],Insurance_data[Patient_ID],0))</f>
        <v>3161.55</v>
      </c>
    </row>
    <row r="3776" spans="1:12" x14ac:dyDescent="0.3">
      <c r="A3776" t="s">
        <v>2243</v>
      </c>
      <c r="B3776" t="s">
        <v>5953</v>
      </c>
      <c r="C3776" s="6">
        <v>3331.27</v>
      </c>
      <c r="D3776" s="1">
        <v>44450.076296613799</v>
      </c>
      <c r="E3776" s="1" t="str">
        <f>TEXT(Consolidated_sheets[[#This Row],[Date]],"yyyy")</f>
        <v>2021</v>
      </c>
      <c r="F3776" s="1" t="str">
        <f>TEXT(Consolidated_sheets[[#This Row],[Date]],"mmmm")</f>
        <v>September</v>
      </c>
      <c r="G3776" t="str">
        <f>INDEX(Patient_data[Patient_Name],MATCH(Consolidated_sheets[[#This Row],[Patient_ID]],Patient_data[Patient_ID],0))</f>
        <v>Nicole Thomas</v>
      </c>
      <c r="H3776">
        <f>INDEX(Patient_data[Age],MATCH(Consolidated_sheets[[#This Row],[Patient_ID]],Patient_data[Patient_ID],0))</f>
        <v>64</v>
      </c>
      <c r="I3776" t="str">
        <f>INDEX(Patient_data[Gender],MATCH(Consolidated_sheets[[#This Row],[Patient_ID]],Patient_data[Patient_ID],0))</f>
        <v>Male</v>
      </c>
      <c r="J3776" t="str">
        <f>INDEX(Location_data[Location],MATCH(Consolidated_sheets[[#This Row],[Patient_ID]],Location_data[Patient_ID],0))</f>
        <v>New York</v>
      </c>
      <c r="K3776" t="str">
        <f>INDEX(Insurance_data[Insurance_Type],MATCH(Consolidated_sheets[[#This Row],[Patient_ID]],Insurance_data[Patient_ID],0))</f>
        <v>Public</v>
      </c>
      <c r="L3776" s="6">
        <f>INDEX(Insurance_data[Insurance_Amount],MATCH(Consolidated_sheets[[#This Row],[Patient_ID]],Insurance_data[Patient_ID],0))</f>
        <v>2526.1999999999998</v>
      </c>
    </row>
    <row r="3777" spans="1:12" x14ac:dyDescent="0.3">
      <c r="A3777" t="s">
        <v>337</v>
      </c>
      <c r="B3777" t="s">
        <v>5954</v>
      </c>
      <c r="C3777" s="6">
        <v>4521.6499999999996</v>
      </c>
      <c r="D3777" s="1">
        <v>44450.337048149733</v>
      </c>
      <c r="E3777" s="1" t="str">
        <f>TEXT(Consolidated_sheets[[#This Row],[Date]],"yyyy")</f>
        <v>2021</v>
      </c>
      <c r="F3777" s="1" t="str">
        <f>TEXT(Consolidated_sheets[[#This Row],[Date]],"mmmm")</f>
        <v>September</v>
      </c>
      <c r="G3777" t="str">
        <f>INDEX(Patient_data[Patient_Name],MATCH(Consolidated_sheets[[#This Row],[Patient_ID]],Patient_data[Patient_ID],0))</f>
        <v>Gregory Kelley</v>
      </c>
      <c r="H3777">
        <f>INDEX(Patient_data[Age],MATCH(Consolidated_sheets[[#This Row],[Patient_ID]],Patient_data[Patient_ID],0))</f>
        <v>43</v>
      </c>
      <c r="I3777" t="str">
        <f>INDEX(Patient_data[Gender],MATCH(Consolidated_sheets[[#This Row],[Patient_ID]],Patient_data[Patient_ID],0))</f>
        <v>Male</v>
      </c>
      <c r="J3777" t="str">
        <f>INDEX(Location_data[Location],MATCH(Consolidated_sheets[[#This Row],[Patient_ID]],Location_data[Patient_ID],0))</f>
        <v>Los Angeles</v>
      </c>
      <c r="K3777" t="str">
        <f>INDEX(Insurance_data[Insurance_Type],MATCH(Consolidated_sheets[[#This Row],[Patient_ID]],Insurance_data[Patient_ID],0))</f>
        <v>Private</v>
      </c>
      <c r="L3777" s="6">
        <f>INDEX(Insurance_data[Insurance_Amount],MATCH(Consolidated_sheets[[#This Row],[Patient_ID]],Insurance_data[Patient_ID],0))</f>
        <v>9371.09</v>
      </c>
    </row>
    <row r="3778" spans="1:12" x14ac:dyDescent="0.3">
      <c r="A3778" t="s">
        <v>2943</v>
      </c>
      <c r="B3778" t="s">
        <v>5952</v>
      </c>
      <c r="C3778" s="6">
        <v>2305.4699999999998</v>
      </c>
      <c r="D3778" s="1">
        <v>44450.59779968566</v>
      </c>
      <c r="E3778" s="1" t="str">
        <f>TEXT(Consolidated_sheets[[#This Row],[Date]],"yyyy")</f>
        <v>2021</v>
      </c>
      <c r="F3778" s="1" t="str">
        <f>TEXT(Consolidated_sheets[[#This Row],[Date]],"mmmm")</f>
        <v>September</v>
      </c>
      <c r="G3778" t="str">
        <f>INDEX(Patient_data[Patient_Name],MATCH(Consolidated_sheets[[#This Row],[Patient_ID]],Patient_data[Patient_ID],0))</f>
        <v>Adrienne Baker</v>
      </c>
      <c r="H3778">
        <f>INDEX(Patient_data[Age],MATCH(Consolidated_sheets[[#This Row],[Patient_ID]],Patient_data[Patient_ID],0))</f>
        <v>74</v>
      </c>
      <c r="I3778" t="str">
        <f>INDEX(Patient_data[Gender],MATCH(Consolidated_sheets[[#This Row],[Patient_ID]],Patient_data[Patient_ID],0))</f>
        <v>Male</v>
      </c>
      <c r="J3778" t="str">
        <f>INDEX(Location_data[Location],MATCH(Consolidated_sheets[[#This Row],[Patient_ID]],Location_data[Patient_ID],0))</f>
        <v>New York</v>
      </c>
      <c r="K3778" t="str">
        <f>INDEX(Insurance_data[Insurance_Type],MATCH(Consolidated_sheets[[#This Row],[Patient_ID]],Insurance_data[Patient_ID],0))</f>
        <v>None</v>
      </c>
      <c r="L3778" s="6">
        <f>INDEX(Insurance_data[Insurance_Amount],MATCH(Consolidated_sheets[[#This Row],[Patient_ID]],Insurance_data[Patient_ID],0))</f>
        <v>4658.91</v>
      </c>
    </row>
    <row r="3779" spans="1:12" x14ac:dyDescent="0.3">
      <c r="A3779" t="s">
        <v>1985</v>
      </c>
      <c r="B3779" t="s">
        <v>5953</v>
      </c>
      <c r="C3779" s="6">
        <v>4033.83</v>
      </c>
      <c r="D3779" s="1">
        <v>44450.858551221587</v>
      </c>
      <c r="E3779" s="1" t="str">
        <f>TEXT(Consolidated_sheets[[#This Row],[Date]],"yyyy")</f>
        <v>2021</v>
      </c>
      <c r="F3779" s="1" t="str">
        <f>TEXT(Consolidated_sheets[[#This Row],[Date]],"mmmm")</f>
        <v>September</v>
      </c>
      <c r="G3779" t="str">
        <f>INDEX(Patient_data[Patient_Name],MATCH(Consolidated_sheets[[#This Row],[Patient_ID]],Patient_data[Patient_ID],0))</f>
        <v>Michael Moore</v>
      </c>
      <c r="H3779">
        <f>INDEX(Patient_data[Age],MATCH(Consolidated_sheets[[#This Row],[Patient_ID]],Patient_data[Patient_ID],0))</f>
        <v>24</v>
      </c>
      <c r="I3779" t="str">
        <f>INDEX(Patient_data[Gender],MATCH(Consolidated_sheets[[#This Row],[Patient_ID]],Patient_data[Patient_ID],0))</f>
        <v>Male</v>
      </c>
      <c r="J3779" t="str">
        <f>INDEX(Location_data[Location],MATCH(Consolidated_sheets[[#This Row],[Patient_ID]],Location_data[Patient_ID],0))</f>
        <v>Phoenix</v>
      </c>
      <c r="K3779" t="str">
        <f>INDEX(Insurance_data[Insurance_Type],MATCH(Consolidated_sheets[[#This Row],[Patient_ID]],Insurance_data[Patient_ID],0))</f>
        <v>None</v>
      </c>
      <c r="L3779" s="6">
        <f>INDEX(Insurance_data[Insurance_Amount],MATCH(Consolidated_sheets[[#This Row],[Patient_ID]],Insurance_data[Patient_ID],0))</f>
        <v>1457.44</v>
      </c>
    </row>
    <row r="3780" spans="1:12" x14ac:dyDescent="0.3">
      <c r="A3780" t="s">
        <v>1964</v>
      </c>
      <c r="B3780" t="s">
        <v>5954</v>
      </c>
      <c r="C3780" s="6">
        <v>3418.3</v>
      </c>
      <c r="D3780" s="1">
        <v>44451.119302757543</v>
      </c>
      <c r="E3780" s="1" t="str">
        <f>TEXT(Consolidated_sheets[[#This Row],[Date]],"yyyy")</f>
        <v>2021</v>
      </c>
      <c r="F3780" s="1" t="str">
        <f>TEXT(Consolidated_sheets[[#This Row],[Date]],"mmmm")</f>
        <v>September</v>
      </c>
      <c r="G3780" t="str">
        <f>INDEX(Patient_data[Patient_Name],MATCH(Consolidated_sheets[[#This Row],[Patient_ID]],Patient_data[Patient_ID],0))</f>
        <v>Erica Reeves</v>
      </c>
      <c r="H3780">
        <f>INDEX(Patient_data[Age],MATCH(Consolidated_sheets[[#This Row],[Patient_ID]],Patient_data[Patient_ID],0))</f>
        <v>31</v>
      </c>
      <c r="I3780" t="str">
        <f>INDEX(Patient_data[Gender],MATCH(Consolidated_sheets[[#This Row],[Patient_ID]],Patient_data[Patient_ID],0))</f>
        <v>Female</v>
      </c>
      <c r="J3780" t="str">
        <f>INDEX(Location_data[Location],MATCH(Consolidated_sheets[[#This Row],[Patient_ID]],Location_data[Patient_ID],0))</f>
        <v>New York</v>
      </c>
      <c r="K3780" t="str">
        <f>INDEX(Insurance_data[Insurance_Type],MATCH(Consolidated_sheets[[#This Row],[Patient_ID]],Insurance_data[Patient_ID],0))</f>
        <v>None</v>
      </c>
      <c r="L3780" s="6">
        <f>INDEX(Insurance_data[Insurance_Amount],MATCH(Consolidated_sheets[[#This Row],[Patient_ID]],Insurance_data[Patient_ID],0))</f>
        <v>9718.84</v>
      </c>
    </row>
    <row r="3781" spans="1:12" x14ac:dyDescent="0.3">
      <c r="A3781" t="s">
        <v>139</v>
      </c>
      <c r="B3781" t="s">
        <v>5952</v>
      </c>
      <c r="C3781" s="6">
        <v>436.33</v>
      </c>
      <c r="D3781" s="1">
        <v>44451.380054293462</v>
      </c>
      <c r="E3781" s="1" t="str">
        <f>TEXT(Consolidated_sheets[[#This Row],[Date]],"yyyy")</f>
        <v>2021</v>
      </c>
      <c r="F3781" s="1" t="str">
        <f>TEXT(Consolidated_sheets[[#This Row],[Date]],"mmmm")</f>
        <v>September</v>
      </c>
      <c r="G3781" t="str">
        <f>INDEX(Patient_data[Patient_Name],MATCH(Consolidated_sheets[[#This Row],[Patient_ID]],Patient_data[Patient_ID],0))</f>
        <v>Valerie Hayden</v>
      </c>
      <c r="H3781">
        <f>INDEX(Patient_data[Age],MATCH(Consolidated_sheets[[#This Row],[Patient_ID]],Patient_data[Patient_ID],0))</f>
        <v>51</v>
      </c>
      <c r="I3781" t="str">
        <f>INDEX(Patient_data[Gender],MATCH(Consolidated_sheets[[#This Row],[Patient_ID]],Patient_data[Patient_ID],0))</f>
        <v>Male</v>
      </c>
      <c r="J3781" t="str">
        <f>INDEX(Location_data[Location],MATCH(Consolidated_sheets[[#This Row],[Patient_ID]],Location_data[Patient_ID],0))</f>
        <v>Houston</v>
      </c>
      <c r="K3781" t="str">
        <f>INDEX(Insurance_data[Insurance_Type],MATCH(Consolidated_sheets[[#This Row],[Patient_ID]],Insurance_data[Patient_ID],0))</f>
        <v>Public</v>
      </c>
      <c r="L3781" s="6">
        <f>INDEX(Insurance_data[Insurance_Amount],MATCH(Consolidated_sheets[[#This Row],[Patient_ID]],Insurance_data[Patient_ID],0))</f>
        <v>4590.43</v>
      </c>
    </row>
    <row r="3782" spans="1:12" x14ac:dyDescent="0.3">
      <c r="A3782" t="s">
        <v>496</v>
      </c>
      <c r="B3782" t="s">
        <v>5952</v>
      </c>
      <c r="C3782" s="6">
        <v>2987.12</v>
      </c>
      <c r="D3782" s="1">
        <v>44451.640805829396</v>
      </c>
      <c r="E3782" s="1" t="str">
        <f>TEXT(Consolidated_sheets[[#This Row],[Date]],"yyyy")</f>
        <v>2021</v>
      </c>
      <c r="F3782" s="1" t="str">
        <f>TEXT(Consolidated_sheets[[#This Row],[Date]],"mmmm")</f>
        <v>September</v>
      </c>
      <c r="G3782" t="str">
        <f>INDEX(Patient_data[Patient_Name],MATCH(Consolidated_sheets[[#This Row],[Patient_ID]],Patient_data[Patient_ID],0))</f>
        <v>Richard Brown</v>
      </c>
      <c r="H3782">
        <f>INDEX(Patient_data[Age],MATCH(Consolidated_sheets[[#This Row],[Patient_ID]],Patient_data[Patient_ID],0))</f>
        <v>80</v>
      </c>
      <c r="I3782" t="str">
        <f>INDEX(Patient_data[Gender],MATCH(Consolidated_sheets[[#This Row],[Patient_ID]],Patient_data[Patient_ID],0))</f>
        <v>Female</v>
      </c>
      <c r="J3782" t="str">
        <f>INDEX(Location_data[Location],MATCH(Consolidated_sheets[[#This Row],[Patient_ID]],Location_data[Patient_ID],0))</f>
        <v>New York</v>
      </c>
      <c r="K3782" t="str">
        <f>INDEX(Insurance_data[Insurance_Type],MATCH(Consolidated_sheets[[#This Row],[Patient_ID]],Insurance_data[Patient_ID],0))</f>
        <v>Public</v>
      </c>
      <c r="L3782" s="6">
        <f>INDEX(Insurance_data[Insurance_Amount],MATCH(Consolidated_sheets[[#This Row],[Patient_ID]],Insurance_data[Patient_ID],0))</f>
        <v>3027.1</v>
      </c>
    </row>
    <row r="3783" spans="1:12" x14ac:dyDescent="0.3">
      <c r="A3783" t="s">
        <v>1805</v>
      </c>
      <c r="B3783" t="s">
        <v>5952</v>
      </c>
      <c r="C3783" s="6">
        <v>355.12</v>
      </c>
      <c r="D3783" s="1">
        <v>44451.901557365338</v>
      </c>
      <c r="E3783" s="1" t="str">
        <f>TEXT(Consolidated_sheets[[#This Row],[Date]],"yyyy")</f>
        <v>2021</v>
      </c>
      <c r="F3783" s="1" t="str">
        <f>TEXT(Consolidated_sheets[[#This Row],[Date]],"mmmm")</f>
        <v>September</v>
      </c>
      <c r="G3783" t="str">
        <f>INDEX(Patient_data[Patient_Name],MATCH(Consolidated_sheets[[#This Row],[Patient_ID]],Patient_data[Patient_ID],0))</f>
        <v>Carolyn Davis</v>
      </c>
      <c r="H3783">
        <f>INDEX(Patient_data[Age],MATCH(Consolidated_sheets[[#This Row],[Patient_ID]],Patient_data[Patient_ID],0))</f>
        <v>77</v>
      </c>
      <c r="I3783" t="str">
        <f>INDEX(Patient_data[Gender],MATCH(Consolidated_sheets[[#This Row],[Patient_ID]],Patient_data[Patient_ID],0))</f>
        <v>Female</v>
      </c>
      <c r="J3783" t="str">
        <f>INDEX(Location_data[Location],MATCH(Consolidated_sheets[[#This Row],[Patient_ID]],Location_data[Patient_ID],0))</f>
        <v>Chicago</v>
      </c>
      <c r="K3783" t="str">
        <f>INDEX(Insurance_data[Insurance_Type],MATCH(Consolidated_sheets[[#This Row],[Patient_ID]],Insurance_data[Patient_ID],0))</f>
        <v>Public</v>
      </c>
      <c r="L3783" s="6">
        <f>INDEX(Insurance_data[Insurance_Amount],MATCH(Consolidated_sheets[[#This Row],[Patient_ID]],Insurance_data[Patient_ID],0))</f>
        <v>5889.61</v>
      </c>
    </row>
    <row r="3784" spans="1:12" x14ac:dyDescent="0.3">
      <c r="A3784" t="s">
        <v>2602</v>
      </c>
      <c r="B3784" t="s">
        <v>5953</v>
      </c>
      <c r="C3784" s="6">
        <v>2958.14</v>
      </c>
      <c r="D3784" s="1">
        <v>44452.162308901257</v>
      </c>
      <c r="E3784" s="1" t="str">
        <f>TEXT(Consolidated_sheets[[#This Row],[Date]],"yyyy")</f>
        <v>2021</v>
      </c>
      <c r="F3784" s="1" t="str">
        <f>TEXT(Consolidated_sheets[[#This Row],[Date]],"mmmm")</f>
        <v>September</v>
      </c>
      <c r="G3784" t="str">
        <f>INDEX(Patient_data[Patient_Name],MATCH(Consolidated_sheets[[#This Row],[Patient_ID]],Patient_data[Patient_ID],0))</f>
        <v>Jason Kent</v>
      </c>
      <c r="H3784">
        <f>INDEX(Patient_data[Age],MATCH(Consolidated_sheets[[#This Row],[Patient_ID]],Patient_data[Patient_ID],0))</f>
        <v>21</v>
      </c>
      <c r="I3784" t="str">
        <f>INDEX(Patient_data[Gender],MATCH(Consolidated_sheets[[#This Row],[Patient_ID]],Patient_data[Patient_ID],0))</f>
        <v>Male</v>
      </c>
      <c r="J3784" t="str">
        <f>INDEX(Location_data[Location],MATCH(Consolidated_sheets[[#This Row],[Patient_ID]],Location_data[Patient_ID],0))</f>
        <v>Phoenix</v>
      </c>
      <c r="K3784" t="str">
        <f>INDEX(Insurance_data[Insurance_Type],MATCH(Consolidated_sheets[[#This Row],[Patient_ID]],Insurance_data[Patient_ID],0))</f>
        <v>Private</v>
      </c>
      <c r="L3784" s="6">
        <f>INDEX(Insurance_data[Insurance_Amount],MATCH(Consolidated_sheets[[#This Row],[Patient_ID]],Insurance_data[Patient_ID],0))</f>
        <v>3556</v>
      </c>
    </row>
    <row r="3785" spans="1:12" x14ac:dyDescent="0.3">
      <c r="A3785" t="s">
        <v>1486</v>
      </c>
      <c r="B3785" t="s">
        <v>5954</v>
      </c>
      <c r="C3785" s="6">
        <v>2039.54</v>
      </c>
      <c r="D3785" s="1">
        <v>44452.423060437199</v>
      </c>
      <c r="E3785" s="1" t="str">
        <f>TEXT(Consolidated_sheets[[#This Row],[Date]],"yyyy")</f>
        <v>2021</v>
      </c>
      <c r="F3785" s="1" t="str">
        <f>TEXT(Consolidated_sheets[[#This Row],[Date]],"mmmm")</f>
        <v>September</v>
      </c>
      <c r="G3785" t="str">
        <f>INDEX(Patient_data[Patient_Name],MATCH(Consolidated_sheets[[#This Row],[Patient_ID]],Patient_data[Patient_ID],0))</f>
        <v>Ashley Strong</v>
      </c>
      <c r="H3785">
        <f>INDEX(Patient_data[Age],MATCH(Consolidated_sheets[[#This Row],[Patient_ID]],Patient_data[Patient_ID],0))</f>
        <v>34</v>
      </c>
      <c r="I3785" t="str">
        <f>INDEX(Patient_data[Gender],MATCH(Consolidated_sheets[[#This Row],[Patient_ID]],Patient_data[Patient_ID],0))</f>
        <v>Male</v>
      </c>
      <c r="J3785" t="str">
        <f>INDEX(Location_data[Location],MATCH(Consolidated_sheets[[#This Row],[Patient_ID]],Location_data[Patient_ID],0))</f>
        <v>Los Angeles</v>
      </c>
      <c r="K3785" t="str">
        <f>INDEX(Insurance_data[Insurance_Type],MATCH(Consolidated_sheets[[#This Row],[Patient_ID]],Insurance_data[Patient_ID],0))</f>
        <v>None</v>
      </c>
      <c r="L3785" s="6">
        <f>INDEX(Insurance_data[Insurance_Amount],MATCH(Consolidated_sheets[[#This Row],[Patient_ID]],Insurance_data[Patient_ID],0))</f>
        <v>8.23</v>
      </c>
    </row>
    <row r="3786" spans="1:12" x14ac:dyDescent="0.3">
      <c r="A3786" t="s">
        <v>285</v>
      </c>
      <c r="B3786" t="s">
        <v>5954</v>
      </c>
      <c r="C3786" s="6">
        <v>4917.95</v>
      </c>
      <c r="D3786" s="1">
        <v>44452.68381197314</v>
      </c>
      <c r="E3786" s="1" t="str">
        <f>TEXT(Consolidated_sheets[[#This Row],[Date]],"yyyy")</f>
        <v>2021</v>
      </c>
      <c r="F3786" s="1" t="str">
        <f>TEXT(Consolidated_sheets[[#This Row],[Date]],"mmmm")</f>
        <v>September</v>
      </c>
      <c r="G3786" t="str">
        <f>INDEX(Patient_data[Patient_Name],MATCH(Consolidated_sheets[[#This Row],[Patient_ID]],Patient_data[Patient_ID],0))</f>
        <v>Amber Carpenter</v>
      </c>
      <c r="H3786">
        <f>INDEX(Patient_data[Age],MATCH(Consolidated_sheets[[#This Row],[Patient_ID]],Patient_data[Patient_ID],0))</f>
        <v>48</v>
      </c>
      <c r="I3786" t="str">
        <f>INDEX(Patient_data[Gender],MATCH(Consolidated_sheets[[#This Row],[Patient_ID]],Patient_data[Patient_ID],0))</f>
        <v>Female</v>
      </c>
      <c r="J3786" t="str">
        <f>INDEX(Location_data[Location],MATCH(Consolidated_sheets[[#This Row],[Patient_ID]],Location_data[Patient_ID],0))</f>
        <v>New York</v>
      </c>
      <c r="K3786" t="str">
        <f>INDEX(Insurance_data[Insurance_Type],MATCH(Consolidated_sheets[[#This Row],[Patient_ID]],Insurance_data[Patient_ID],0))</f>
        <v>Private</v>
      </c>
      <c r="L3786" s="6">
        <f>INDEX(Insurance_data[Insurance_Amount],MATCH(Consolidated_sheets[[#This Row],[Patient_ID]],Insurance_data[Patient_ID],0))</f>
        <v>941.12</v>
      </c>
    </row>
    <row r="3787" spans="1:12" x14ac:dyDescent="0.3">
      <c r="A3787" t="s">
        <v>938</v>
      </c>
      <c r="B3787" t="s">
        <v>5952</v>
      </c>
      <c r="C3787" s="6">
        <v>4210.75</v>
      </c>
      <c r="D3787" s="1">
        <v>44452.94456350906</v>
      </c>
      <c r="E3787" s="1" t="str">
        <f>TEXT(Consolidated_sheets[[#This Row],[Date]],"yyyy")</f>
        <v>2021</v>
      </c>
      <c r="F3787" s="1" t="str">
        <f>TEXT(Consolidated_sheets[[#This Row],[Date]],"mmmm")</f>
        <v>September</v>
      </c>
      <c r="G3787" t="str">
        <f>INDEX(Patient_data[Patient_Name],MATCH(Consolidated_sheets[[#This Row],[Patient_ID]],Patient_data[Patient_ID],0))</f>
        <v>Michael Randolph</v>
      </c>
      <c r="H3787">
        <f>INDEX(Patient_data[Age],MATCH(Consolidated_sheets[[#This Row],[Patient_ID]],Patient_data[Patient_ID],0))</f>
        <v>69</v>
      </c>
      <c r="I3787" t="str">
        <f>INDEX(Patient_data[Gender],MATCH(Consolidated_sheets[[#This Row],[Patient_ID]],Patient_data[Patient_ID],0))</f>
        <v>Male</v>
      </c>
      <c r="J3787" t="str">
        <f>INDEX(Location_data[Location],MATCH(Consolidated_sheets[[#This Row],[Patient_ID]],Location_data[Patient_ID],0))</f>
        <v>Phoenix</v>
      </c>
      <c r="K3787" t="str">
        <f>INDEX(Insurance_data[Insurance_Type],MATCH(Consolidated_sheets[[#This Row],[Patient_ID]],Insurance_data[Patient_ID],0))</f>
        <v>Public</v>
      </c>
      <c r="L3787" s="6">
        <f>INDEX(Insurance_data[Insurance_Amount],MATCH(Consolidated_sheets[[#This Row],[Patient_ID]],Insurance_data[Patient_ID],0))</f>
        <v>25.5</v>
      </c>
    </row>
    <row r="3788" spans="1:12" x14ac:dyDescent="0.3">
      <c r="A3788" t="s">
        <v>2333</v>
      </c>
      <c r="B3788" t="s">
        <v>5952</v>
      </c>
      <c r="C3788" s="6">
        <v>1034.6099999999999</v>
      </c>
      <c r="D3788" s="1">
        <v>44453.205315045001</v>
      </c>
      <c r="E3788" s="1" t="str">
        <f>TEXT(Consolidated_sheets[[#This Row],[Date]],"yyyy")</f>
        <v>2021</v>
      </c>
      <c r="F3788" s="1" t="str">
        <f>TEXT(Consolidated_sheets[[#This Row],[Date]],"mmmm")</f>
        <v>September</v>
      </c>
      <c r="G3788" t="str">
        <f>INDEX(Patient_data[Patient_Name],MATCH(Consolidated_sheets[[#This Row],[Patient_ID]],Patient_data[Patient_ID],0))</f>
        <v>Tracy Johnson</v>
      </c>
      <c r="H3788">
        <f>INDEX(Patient_data[Age],MATCH(Consolidated_sheets[[#This Row],[Patient_ID]],Patient_data[Patient_ID],0))</f>
        <v>33</v>
      </c>
      <c r="I3788" t="str">
        <f>INDEX(Patient_data[Gender],MATCH(Consolidated_sheets[[#This Row],[Patient_ID]],Patient_data[Patient_ID],0))</f>
        <v>Female</v>
      </c>
      <c r="J3788" t="str">
        <f>INDEX(Location_data[Location],MATCH(Consolidated_sheets[[#This Row],[Patient_ID]],Location_data[Patient_ID],0))</f>
        <v>Los Angeles</v>
      </c>
      <c r="K3788" t="str">
        <f>INDEX(Insurance_data[Insurance_Type],MATCH(Consolidated_sheets[[#This Row],[Patient_ID]],Insurance_data[Patient_ID],0))</f>
        <v>Private</v>
      </c>
      <c r="L3788" s="6">
        <f>INDEX(Insurance_data[Insurance_Amount],MATCH(Consolidated_sheets[[#This Row],[Patient_ID]],Insurance_data[Patient_ID],0))</f>
        <v>5096.43</v>
      </c>
    </row>
    <row r="3789" spans="1:12" x14ac:dyDescent="0.3">
      <c r="A3789" t="s">
        <v>2531</v>
      </c>
      <c r="B3789" t="s">
        <v>5954</v>
      </c>
      <c r="C3789" s="6">
        <v>4296.87</v>
      </c>
      <c r="D3789" s="1">
        <v>44453.466066580942</v>
      </c>
      <c r="E3789" s="1" t="str">
        <f>TEXT(Consolidated_sheets[[#This Row],[Date]],"yyyy")</f>
        <v>2021</v>
      </c>
      <c r="F3789" s="1" t="str">
        <f>TEXT(Consolidated_sheets[[#This Row],[Date]],"mmmm")</f>
        <v>September</v>
      </c>
      <c r="G3789" t="str">
        <f>INDEX(Patient_data[Patient_Name],MATCH(Consolidated_sheets[[#This Row],[Patient_ID]],Patient_data[Patient_ID],0))</f>
        <v>Latasha Crawford MD</v>
      </c>
      <c r="H3789">
        <f>INDEX(Patient_data[Age],MATCH(Consolidated_sheets[[#This Row],[Patient_ID]],Patient_data[Patient_ID],0))</f>
        <v>43</v>
      </c>
      <c r="I3789" t="str">
        <f>INDEX(Patient_data[Gender],MATCH(Consolidated_sheets[[#This Row],[Patient_ID]],Patient_data[Patient_ID],0))</f>
        <v>Male</v>
      </c>
      <c r="J3789" t="str">
        <f>INDEX(Location_data[Location],MATCH(Consolidated_sheets[[#This Row],[Patient_ID]],Location_data[Patient_ID],0))</f>
        <v>Houston</v>
      </c>
      <c r="K3789" t="str">
        <f>INDEX(Insurance_data[Insurance_Type],MATCH(Consolidated_sheets[[#This Row],[Patient_ID]],Insurance_data[Patient_ID],0))</f>
        <v>Public</v>
      </c>
      <c r="L3789" s="6">
        <f>INDEX(Insurance_data[Insurance_Amount],MATCH(Consolidated_sheets[[#This Row],[Patient_ID]],Insurance_data[Patient_ID],0))</f>
        <v>1109.76</v>
      </c>
    </row>
    <row r="3790" spans="1:12" x14ac:dyDescent="0.3">
      <c r="A3790" t="s">
        <v>1025</v>
      </c>
      <c r="B3790" t="s">
        <v>5954</v>
      </c>
      <c r="C3790" s="6">
        <v>2982.58</v>
      </c>
      <c r="D3790" s="1">
        <v>44453.726818116862</v>
      </c>
      <c r="E3790" s="1" t="str">
        <f>TEXT(Consolidated_sheets[[#This Row],[Date]],"yyyy")</f>
        <v>2021</v>
      </c>
      <c r="F3790" s="1" t="str">
        <f>TEXT(Consolidated_sheets[[#This Row],[Date]],"mmmm")</f>
        <v>September</v>
      </c>
      <c r="G3790" t="str">
        <f>INDEX(Patient_data[Patient_Name],MATCH(Consolidated_sheets[[#This Row],[Patient_ID]],Patient_data[Patient_ID],0))</f>
        <v>Robert Smith</v>
      </c>
      <c r="H3790">
        <f>INDEX(Patient_data[Age],MATCH(Consolidated_sheets[[#This Row],[Patient_ID]],Patient_data[Patient_ID],0))</f>
        <v>70</v>
      </c>
      <c r="I3790" t="str">
        <f>INDEX(Patient_data[Gender],MATCH(Consolidated_sheets[[#This Row],[Patient_ID]],Patient_data[Patient_ID],0))</f>
        <v>Male</v>
      </c>
      <c r="J3790" t="str">
        <f>INDEX(Location_data[Location],MATCH(Consolidated_sheets[[#This Row],[Patient_ID]],Location_data[Patient_ID],0))</f>
        <v>Houston</v>
      </c>
      <c r="K3790" t="str">
        <f>INDEX(Insurance_data[Insurance_Type],MATCH(Consolidated_sheets[[#This Row],[Patient_ID]],Insurance_data[Patient_ID],0))</f>
        <v>Public</v>
      </c>
      <c r="L3790" s="6">
        <f>INDEX(Insurance_data[Insurance_Amount],MATCH(Consolidated_sheets[[#This Row],[Patient_ID]],Insurance_data[Patient_ID],0))</f>
        <v>9485.61</v>
      </c>
    </row>
    <row r="3791" spans="1:12" x14ac:dyDescent="0.3">
      <c r="A3791" t="s">
        <v>1824</v>
      </c>
      <c r="B3791" t="s">
        <v>5952</v>
      </c>
      <c r="C3791" s="6">
        <v>491.23</v>
      </c>
      <c r="D3791" s="1">
        <v>44453.987569652803</v>
      </c>
      <c r="E3791" s="1" t="str">
        <f>TEXT(Consolidated_sheets[[#This Row],[Date]],"yyyy")</f>
        <v>2021</v>
      </c>
      <c r="F3791" s="1" t="str">
        <f>TEXT(Consolidated_sheets[[#This Row],[Date]],"mmmm")</f>
        <v>September</v>
      </c>
      <c r="G3791" t="str">
        <f>INDEX(Patient_data[Patient_Name],MATCH(Consolidated_sheets[[#This Row],[Patient_ID]],Patient_data[Patient_ID],0))</f>
        <v>Victor Thompson</v>
      </c>
      <c r="H3791">
        <f>INDEX(Patient_data[Age],MATCH(Consolidated_sheets[[#This Row],[Patient_ID]],Patient_data[Patient_ID],0))</f>
        <v>62</v>
      </c>
      <c r="I3791" t="str">
        <f>INDEX(Patient_data[Gender],MATCH(Consolidated_sheets[[#This Row],[Patient_ID]],Patient_data[Patient_ID],0))</f>
        <v>Male</v>
      </c>
      <c r="J3791" t="str">
        <f>INDEX(Location_data[Location],MATCH(Consolidated_sheets[[#This Row],[Patient_ID]],Location_data[Patient_ID],0))</f>
        <v>Los Angeles</v>
      </c>
      <c r="K3791" t="str">
        <f>INDEX(Insurance_data[Insurance_Type],MATCH(Consolidated_sheets[[#This Row],[Patient_ID]],Insurance_data[Patient_ID],0))</f>
        <v>Public</v>
      </c>
      <c r="L3791" s="6">
        <f>INDEX(Insurance_data[Insurance_Amount],MATCH(Consolidated_sheets[[#This Row],[Patient_ID]],Insurance_data[Patient_ID],0))</f>
        <v>3122.26</v>
      </c>
    </row>
    <row r="3792" spans="1:12" x14ac:dyDescent="0.3">
      <c r="A3792" t="s">
        <v>2650</v>
      </c>
      <c r="B3792" t="s">
        <v>5952</v>
      </c>
      <c r="C3792" s="6">
        <v>3116.93</v>
      </c>
      <c r="D3792" s="1">
        <v>44454.248321188737</v>
      </c>
      <c r="E3792" s="1" t="str">
        <f>TEXT(Consolidated_sheets[[#This Row],[Date]],"yyyy")</f>
        <v>2021</v>
      </c>
      <c r="F3792" s="1" t="str">
        <f>TEXT(Consolidated_sheets[[#This Row],[Date]],"mmmm")</f>
        <v>September</v>
      </c>
      <c r="G3792" t="str">
        <f>INDEX(Patient_data[Patient_Name],MATCH(Consolidated_sheets[[#This Row],[Patient_ID]],Patient_data[Patient_ID],0))</f>
        <v>Joanne Macdonald</v>
      </c>
      <c r="H3792">
        <f>INDEX(Patient_data[Age],MATCH(Consolidated_sheets[[#This Row],[Patient_ID]],Patient_data[Patient_ID],0))</f>
        <v>21</v>
      </c>
      <c r="I3792" t="str">
        <f>INDEX(Patient_data[Gender],MATCH(Consolidated_sheets[[#This Row],[Patient_ID]],Patient_data[Patient_ID],0))</f>
        <v>Female</v>
      </c>
      <c r="J3792" t="str">
        <f>INDEX(Location_data[Location],MATCH(Consolidated_sheets[[#This Row],[Patient_ID]],Location_data[Patient_ID],0))</f>
        <v>Phoenix</v>
      </c>
      <c r="K3792" t="str">
        <f>INDEX(Insurance_data[Insurance_Type],MATCH(Consolidated_sheets[[#This Row],[Patient_ID]],Insurance_data[Patient_ID],0))</f>
        <v>None</v>
      </c>
      <c r="L3792" s="6">
        <f>INDEX(Insurance_data[Insurance_Amount],MATCH(Consolidated_sheets[[#This Row],[Patient_ID]],Insurance_data[Patient_ID],0))</f>
        <v>2897.72</v>
      </c>
    </row>
    <row r="3793" spans="1:12" x14ac:dyDescent="0.3">
      <c r="A3793" t="s">
        <v>2047</v>
      </c>
      <c r="B3793" t="s">
        <v>5954</v>
      </c>
      <c r="C3793" s="6">
        <v>295.69</v>
      </c>
      <c r="D3793" s="1">
        <v>44454.509072724657</v>
      </c>
      <c r="E3793" s="1" t="str">
        <f>TEXT(Consolidated_sheets[[#This Row],[Date]],"yyyy")</f>
        <v>2021</v>
      </c>
      <c r="F3793" s="1" t="str">
        <f>TEXT(Consolidated_sheets[[#This Row],[Date]],"mmmm")</f>
        <v>September</v>
      </c>
      <c r="G3793" t="str">
        <f>INDEX(Patient_data[Patient_Name],MATCH(Consolidated_sheets[[#This Row],[Patient_ID]],Patient_data[Patient_ID],0))</f>
        <v>Shelly Gonzalez</v>
      </c>
      <c r="H3793">
        <f>INDEX(Patient_data[Age],MATCH(Consolidated_sheets[[#This Row],[Patient_ID]],Patient_data[Patient_ID],0))</f>
        <v>76</v>
      </c>
      <c r="I3793" t="str">
        <f>INDEX(Patient_data[Gender],MATCH(Consolidated_sheets[[#This Row],[Patient_ID]],Patient_data[Patient_ID],0))</f>
        <v>Male</v>
      </c>
      <c r="J3793" t="str">
        <f>INDEX(Location_data[Location],MATCH(Consolidated_sheets[[#This Row],[Patient_ID]],Location_data[Patient_ID],0))</f>
        <v>Phoenix</v>
      </c>
      <c r="K3793" t="str">
        <f>INDEX(Insurance_data[Insurance_Type],MATCH(Consolidated_sheets[[#This Row],[Patient_ID]],Insurance_data[Patient_ID],0))</f>
        <v>None</v>
      </c>
      <c r="L3793" s="6">
        <f>INDEX(Insurance_data[Insurance_Amount],MATCH(Consolidated_sheets[[#This Row],[Patient_ID]],Insurance_data[Patient_ID],0))</f>
        <v>5473.56</v>
      </c>
    </row>
    <row r="3794" spans="1:12" x14ac:dyDescent="0.3">
      <c r="A3794" t="s">
        <v>2051</v>
      </c>
      <c r="B3794" t="s">
        <v>5953</v>
      </c>
      <c r="C3794" s="6">
        <v>2351.29</v>
      </c>
      <c r="D3794" s="1">
        <v>44454.769824260598</v>
      </c>
      <c r="E3794" s="1" t="str">
        <f>TEXT(Consolidated_sheets[[#This Row],[Date]],"yyyy")</f>
        <v>2021</v>
      </c>
      <c r="F3794" s="1" t="str">
        <f>TEXT(Consolidated_sheets[[#This Row],[Date]],"mmmm")</f>
        <v>September</v>
      </c>
      <c r="G3794" t="str">
        <f>INDEX(Patient_data[Patient_Name],MATCH(Consolidated_sheets[[#This Row],[Patient_ID]],Patient_data[Patient_ID],0))</f>
        <v>Becky Todd</v>
      </c>
      <c r="H3794">
        <f>INDEX(Patient_data[Age],MATCH(Consolidated_sheets[[#This Row],[Patient_ID]],Patient_data[Patient_ID],0))</f>
        <v>75</v>
      </c>
      <c r="I3794" t="str">
        <f>INDEX(Patient_data[Gender],MATCH(Consolidated_sheets[[#This Row],[Patient_ID]],Patient_data[Patient_ID],0))</f>
        <v>Female</v>
      </c>
      <c r="J3794" t="str">
        <f>INDEX(Location_data[Location],MATCH(Consolidated_sheets[[#This Row],[Patient_ID]],Location_data[Patient_ID],0))</f>
        <v>Chicago</v>
      </c>
      <c r="K3794" t="str">
        <f>INDEX(Insurance_data[Insurance_Type],MATCH(Consolidated_sheets[[#This Row],[Patient_ID]],Insurance_data[Patient_ID],0))</f>
        <v>Private</v>
      </c>
      <c r="L3794" s="6">
        <f>INDEX(Insurance_data[Insurance_Amount],MATCH(Consolidated_sheets[[#This Row],[Patient_ID]],Insurance_data[Patient_ID],0))</f>
        <v>5843.69</v>
      </c>
    </row>
    <row r="3795" spans="1:12" x14ac:dyDescent="0.3">
      <c r="A3795" t="s">
        <v>2505</v>
      </c>
      <c r="B3795" t="s">
        <v>5953</v>
      </c>
      <c r="C3795" s="6">
        <v>1873.98</v>
      </c>
      <c r="D3795" s="1">
        <v>44455.03057579654</v>
      </c>
      <c r="E3795" s="1" t="str">
        <f>TEXT(Consolidated_sheets[[#This Row],[Date]],"yyyy")</f>
        <v>2021</v>
      </c>
      <c r="F3795" s="1" t="str">
        <f>TEXT(Consolidated_sheets[[#This Row],[Date]],"mmmm")</f>
        <v>September</v>
      </c>
      <c r="G3795" t="str">
        <f>INDEX(Patient_data[Patient_Name],MATCH(Consolidated_sheets[[#This Row],[Patient_ID]],Patient_data[Patient_ID],0))</f>
        <v>Ms. Brooke Collier</v>
      </c>
      <c r="H3795">
        <f>INDEX(Patient_data[Age],MATCH(Consolidated_sheets[[#This Row],[Patient_ID]],Patient_data[Patient_ID],0))</f>
        <v>82</v>
      </c>
      <c r="I3795" t="str">
        <f>INDEX(Patient_data[Gender],MATCH(Consolidated_sheets[[#This Row],[Patient_ID]],Patient_data[Patient_ID],0))</f>
        <v>Female</v>
      </c>
      <c r="J3795" t="str">
        <f>INDEX(Location_data[Location],MATCH(Consolidated_sheets[[#This Row],[Patient_ID]],Location_data[Patient_ID],0))</f>
        <v>Phoenix</v>
      </c>
      <c r="K3795" t="str">
        <f>INDEX(Insurance_data[Insurance_Type],MATCH(Consolidated_sheets[[#This Row],[Patient_ID]],Insurance_data[Patient_ID],0))</f>
        <v>None</v>
      </c>
      <c r="L3795" s="6">
        <f>INDEX(Insurance_data[Insurance_Amount],MATCH(Consolidated_sheets[[#This Row],[Patient_ID]],Insurance_data[Patient_ID],0))</f>
        <v>4338.6400000000003</v>
      </c>
    </row>
    <row r="3796" spans="1:12" x14ac:dyDescent="0.3">
      <c r="A3796" t="s">
        <v>775</v>
      </c>
      <c r="B3796" t="s">
        <v>5952</v>
      </c>
      <c r="C3796" s="6">
        <v>186.87</v>
      </c>
      <c r="D3796" s="1">
        <v>44455.291327332467</v>
      </c>
      <c r="E3796" s="1" t="str">
        <f>TEXT(Consolidated_sheets[[#This Row],[Date]],"yyyy")</f>
        <v>2021</v>
      </c>
      <c r="F3796" s="1" t="str">
        <f>TEXT(Consolidated_sheets[[#This Row],[Date]],"mmmm")</f>
        <v>September</v>
      </c>
      <c r="G3796" t="str">
        <f>INDEX(Patient_data[Patient_Name],MATCH(Consolidated_sheets[[#This Row],[Patient_ID]],Patient_data[Patient_ID],0))</f>
        <v>Angelica Patton</v>
      </c>
      <c r="H3796">
        <f>INDEX(Patient_data[Age],MATCH(Consolidated_sheets[[#This Row],[Patient_ID]],Patient_data[Patient_ID],0))</f>
        <v>67</v>
      </c>
      <c r="I3796" t="str">
        <f>INDEX(Patient_data[Gender],MATCH(Consolidated_sheets[[#This Row],[Patient_ID]],Patient_data[Patient_ID],0))</f>
        <v>Female</v>
      </c>
      <c r="J3796" t="str">
        <f>INDEX(Location_data[Location],MATCH(Consolidated_sheets[[#This Row],[Patient_ID]],Location_data[Patient_ID],0))</f>
        <v>New York</v>
      </c>
      <c r="K3796" t="str">
        <f>INDEX(Insurance_data[Insurance_Type],MATCH(Consolidated_sheets[[#This Row],[Patient_ID]],Insurance_data[Patient_ID],0))</f>
        <v>None</v>
      </c>
      <c r="L3796" s="6">
        <f>INDEX(Insurance_data[Insurance_Amount],MATCH(Consolidated_sheets[[#This Row],[Patient_ID]],Insurance_data[Patient_ID],0))</f>
        <v>4525.79</v>
      </c>
    </row>
    <row r="3797" spans="1:12" x14ac:dyDescent="0.3">
      <c r="A3797" t="s">
        <v>358</v>
      </c>
      <c r="B3797" t="s">
        <v>5952</v>
      </c>
      <c r="C3797" s="6">
        <v>1964.62</v>
      </c>
      <c r="D3797" s="1">
        <v>44455.552078868401</v>
      </c>
      <c r="E3797" s="1" t="str">
        <f>TEXT(Consolidated_sheets[[#This Row],[Date]],"yyyy")</f>
        <v>2021</v>
      </c>
      <c r="F3797" s="1" t="str">
        <f>TEXT(Consolidated_sheets[[#This Row],[Date]],"mmmm")</f>
        <v>September</v>
      </c>
      <c r="G3797" t="str">
        <f>INDEX(Patient_data[Patient_Name],MATCH(Consolidated_sheets[[#This Row],[Patient_ID]],Patient_data[Patient_ID],0))</f>
        <v>Gina Lewis</v>
      </c>
      <c r="H3797">
        <f>INDEX(Patient_data[Age],MATCH(Consolidated_sheets[[#This Row],[Patient_ID]],Patient_data[Patient_ID],0))</f>
        <v>20</v>
      </c>
      <c r="I3797" t="str">
        <f>INDEX(Patient_data[Gender],MATCH(Consolidated_sheets[[#This Row],[Patient_ID]],Patient_data[Patient_ID],0))</f>
        <v>Male</v>
      </c>
      <c r="J3797" t="str">
        <f>INDEX(Location_data[Location],MATCH(Consolidated_sheets[[#This Row],[Patient_ID]],Location_data[Patient_ID],0))</f>
        <v>Phoenix</v>
      </c>
      <c r="K3797" t="str">
        <f>INDEX(Insurance_data[Insurance_Type],MATCH(Consolidated_sheets[[#This Row],[Patient_ID]],Insurance_data[Patient_ID],0))</f>
        <v>Private</v>
      </c>
      <c r="L3797" s="6">
        <f>INDEX(Insurance_data[Insurance_Amount],MATCH(Consolidated_sheets[[#This Row],[Patient_ID]],Insurance_data[Patient_ID],0))</f>
        <v>4811.63</v>
      </c>
    </row>
    <row r="3798" spans="1:12" x14ac:dyDescent="0.3">
      <c r="A3798" t="s">
        <v>1929</v>
      </c>
      <c r="B3798" t="s">
        <v>5953</v>
      </c>
      <c r="C3798" s="6">
        <v>3048.48</v>
      </c>
      <c r="D3798" s="1">
        <v>44455.812830404342</v>
      </c>
      <c r="E3798" s="1" t="str">
        <f>TEXT(Consolidated_sheets[[#This Row],[Date]],"yyyy")</f>
        <v>2021</v>
      </c>
      <c r="F3798" s="1" t="str">
        <f>TEXT(Consolidated_sheets[[#This Row],[Date]],"mmmm")</f>
        <v>September</v>
      </c>
      <c r="G3798" t="str">
        <f>INDEX(Patient_data[Patient_Name],MATCH(Consolidated_sheets[[#This Row],[Patient_ID]],Patient_data[Patient_ID],0))</f>
        <v>Thomas Andrews</v>
      </c>
      <c r="H3798">
        <f>INDEX(Patient_data[Age],MATCH(Consolidated_sheets[[#This Row],[Patient_ID]],Patient_data[Patient_ID],0))</f>
        <v>72</v>
      </c>
      <c r="I3798" t="str">
        <f>INDEX(Patient_data[Gender],MATCH(Consolidated_sheets[[#This Row],[Patient_ID]],Patient_data[Patient_ID],0))</f>
        <v>Male</v>
      </c>
      <c r="J3798" t="str">
        <f>INDEX(Location_data[Location],MATCH(Consolidated_sheets[[#This Row],[Patient_ID]],Location_data[Patient_ID],0))</f>
        <v>Chicago</v>
      </c>
      <c r="K3798" t="str">
        <f>INDEX(Insurance_data[Insurance_Type],MATCH(Consolidated_sheets[[#This Row],[Patient_ID]],Insurance_data[Patient_ID],0))</f>
        <v>Public</v>
      </c>
      <c r="L3798" s="6">
        <f>INDEX(Insurance_data[Insurance_Amount],MATCH(Consolidated_sheets[[#This Row],[Patient_ID]],Insurance_data[Patient_ID],0))</f>
        <v>4468.2299999999996</v>
      </c>
    </row>
    <row r="3799" spans="1:12" x14ac:dyDescent="0.3">
      <c r="A3799" t="s">
        <v>2601</v>
      </c>
      <c r="B3799" t="s">
        <v>5953</v>
      </c>
      <c r="C3799" s="6">
        <v>524.59</v>
      </c>
      <c r="D3799" s="1">
        <v>44456.073581940269</v>
      </c>
      <c r="E3799" s="1" t="str">
        <f>TEXT(Consolidated_sheets[[#This Row],[Date]],"yyyy")</f>
        <v>2021</v>
      </c>
      <c r="F3799" s="1" t="str">
        <f>TEXT(Consolidated_sheets[[#This Row],[Date]],"mmmm")</f>
        <v>September</v>
      </c>
      <c r="G3799" t="str">
        <f>INDEX(Patient_data[Patient_Name],MATCH(Consolidated_sheets[[#This Row],[Patient_ID]],Patient_data[Patient_ID],0))</f>
        <v>Rose Anderson</v>
      </c>
      <c r="H3799">
        <f>INDEX(Patient_data[Age],MATCH(Consolidated_sheets[[#This Row],[Patient_ID]],Patient_data[Patient_ID],0))</f>
        <v>76</v>
      </c>
      <c r="I3799" t="str">
        <f>INDEX(Patient_data[Gender],MATCH(Consolidated_sheets[[#This Row],[Patient_ID]],Patient_data[Patient_ID],0))</f>
        <v>Female</v>
      </c>
      <c r="J3799" t="str">
        <f>INDEX(Location_data[Location],MATCH(Consolidated_sheets[[#This Row],[Patient_ID]],Location_data[Patient_ID],0))</f>
        <v>Phoenix</v>
      </c>
      <c r="K3799" t="str">
        <f>INDEX(Insurance_data[Insurance_Type],MATCH(Consolidated_sheets[[#This Row],[Patient_ID]],Insurance_data[Patient_ID],0))</f>
        <v>Public</v>
      </c>
      <c r="L3799" s="6">
        <f>INDEX(Insurance_data[Insurance_Amount],MATCH(Consolidated_sheets[[#This Row],[Patient_ID]],Insurance_data[Patient_ID],0))</f>
        <v>8717.57</v>
      </c>
    </row>
    <row r="3800" spans="1:12" x14ac:dyDescent="0.3">
      <c r="A3800" t="s">
        <v>1849</v>
      </c>
      <c r="B3800" t="s">
        <v>5952</v>
      </c>
      <c r="C3800" s="6">
        <v>879.97</v>
      </c>
      <c r="D3800" s="1">
        <v>44456.334333476203</v>
      </c>
      <c r="E3800" s="1" t="str">
        <f>TEXT(Consolidated_sheets[[#This Row],[Date]],"yyyy")</f>
        <v>2021</v>
      </c>
      <c r="F3800" s="1" t="str">
        <f>TEXT(Consolidated_sheets[[#This Row],[Date]],"mmmm")</f>
        <v>September</v>
      </c>
      <c r="G3800" t="str">
        <f>INDEX(Patient_data[Patient_Name],MATCH(Consolidated_sheets[[#This Row],[Patient_ID]],Patient_data[Patient_ID],0))</f>
        <v>Jamie Lynch</v>
      </c>
      <c r="H3800">
        <f>INDEX(Patient_data[Age],MATCH(Consolidated_sheets[[#This Row],[Patient_ID]],Patient_data[Patient_ID],0))</f>
        <v>79</v>
      </c>
      <c r="I3800" t="str">
        <f>INDEX(Patient_data[Gender],MATCH(Consolidated_sheets[[#This Row],[Patient_ID]],Patient_data[Patient_ID],0))</f>
        <v>Male</v>
      </c>
      <c r="J3800" t="str">
        <f>INDEX(Location_data[Location],MATCH(Consolidated_sheets[[#This Row],[Patient_ID]],Location_data[Patient_ID],0))</f>
        <v>New York</v>
      </c>
      <c r="K3800" t="str">
        <f>INDEX(Insurance_data[Insurance_Type],MATCH(Consolidated_sheets[[#This Row],[Patient_ID]],Insurance_data[Patient_ID],0))</f>
        <v>None</v>
      </c>
      <c r="L3800" s="6">
        <f>INDEX(Insurance_data[Insurance_Amount],MATCH(Consolidated_sheets[[#This Row],[Patient_ID]],Insurance_data[Patient_ID],0))</f>
        <v>6294.24</v>
      </c>
    </row>
    <row r="3801" spans="1:12" x14ac:dyDescent="0.3">
      <c r="A3801" t="s">
        <v>40</v>
      </c>
      <c r="B3801" t="s">
        <v>5955</v>
      </c>
      <c r="C3801" s="6">
        <v>4350.76</v>
      </c>
      <c r="D3801" s="1">
        <v>44456.595085012137</v>
      </c>
      <c r="E3801" s="1" t="str">
        <f>TEXT(Consolidated_sheets[[#This Row],[Date]],"yyyy")</f>
        <v>2021</v>
      </c>
      <c r="F3801" s="1" t="str">
        <f>TEXT(Consolidated_sheets[[#This Row],[Date]],"mmmm")</f>
        <v>September</v>
      </c>
      <c r="G3801" t="str">
        <f>INDEX(Patient_data[Patient_Name],MATCH(Consolidated_sheets[[#This Row],[Patient_ID]],Patient_data[Patient_ID],0))</f>
        <v>Melanie Mcgrath</v>
      </c>
      <c r="H3801">
        <f>INDEX(Patient_data[Age],MATCH(Consolidated_sheets[[#This Row],[Patient_ID]],Patient_data[Patient_ID],0))</f>
        <v>69</v>
      </c>
      <c r="I3801" t="str">
        <f>INDEX(Patient_data[Gender],MATCH(Consolidated_sheets[[#This Row],[Patient_ID]],Patient_data[Patient_ID],0))</f>
        <v>Male</v>
      </c>
      <c r="J3801" t="str">
        <f>INDEX(Location_data[Location],MATCH(Consolidated_sheets[[#This Row],[Patient_ID]],Location_data[Patient_ID],0))</f>
        <v>New York</v>
      </c>
      <c r="K3801" t="str">
        <f>INDEX(Insurance_data[Insurance_Type],MATCH(Consolidated_sheets[[#This Row],[Patient_ID]],Insurance_data[Patient_ID],0))</f>
        <v>None</v>
      </c>
      <c r="L3801" s="6">
        <f>INDEX(Insurance_data[Insurance_Amount],MATCH(Consolidated_sheets[[#This Row],[Patient_ID]],Insurance_data[Patient_ID],0))</f>
        <v>1109.1600000000001</v>
      </c>
    </row>
    <row r="3802" spans="1:12" x14ac:dyDescent="0.3">
      <c r="A3802" t="s">
        <v>371</v>
      </c>
      <c r="B3802" t="s">
        <v>5954</v>
      </c>
      <c r="C3802" s="6">
        <v>4511.8999999999996</v>
      </c>
      <c r="D3802" s="1">
        <v>44456.855836548057</v>
      </c>
      <c r="E3802" s="1" t="str">
        <f>TEXT(Consolidated_sheets[[#This Row],[Date]],"yyyy")</f>
        <v>2021</v>
      </c>
      <c r="F3802" s="1" t="str">
        <f>TEXT(Consolidated_sheets[[#This Row],[Date]],"mmmm")</f>
        <v>September</v>
      </c>
      <c r="G3802" t="str">
        <f>INDEX(Patient_data[Patient_Name],MATCH(Consolidated_sheets[[#This Row],[Patient_ID]],Patient_data[Patient_ID],0))</f>
        <v>James Smith</v>
      </c>
      <c r="H3802">
        <f>INDEX(Patient_data[Age],MATCH(Consolidated_sheets[[#This Row],[Patient_ID]],Patient_data[Patient_ID],0))</f>
        <v>74</v>
      </c>
      <c r="I3802" t="str">
        <f>INDEX(Patient_data[Gender],MATCH(Consolidated_sheets[[#This Row],[Patient_ID]],Patient_data[Patient_ID],0))</f>
        <v>Male</v>
      </c>
      <c r="J3802" t="str">
        <f>INDEX(Location_data[Location],MATCH(Consolidated_sheets[[#This Row],[Patient_ID]],Location_data[Patient_ID],0))</f>
        <v>Phoenix</v>
      </c>
      <c r="K3802" t="str">
        <f>INDEX(Insurance_data[Insurance_Type],MATCH(Consolidated_sheets[[#This Row],[Patient_ID]],Insurance_data[Patient_ID],0))</f>
        <v>Public</v>
      </c>
      <c r="L3802" s="6">
        <f>INDEX(Insurance_data[Insurance_Amount],MATCH(Consolidated_sheets[[#This Row],[Patient_ID]],Insurance_data[Patient_ID],0))</f>
        <v>9358.93</v>
      </c>
    </row>
    <row r="3803" spans="1:12" x14ac:dyDescent="0.3">
      <c r="A3803" t="s">
        <v>1654</v>
      </c>
      <c r="B3803" t="s">
        <v>5955</v>
      </c>
      <c r="C3803" s="6">
        <v>524.36</v>
      </c>
      <c r="D3803" s="1">
        <v>44457.116588084013</v>
      </c>
      <c r="E3803" s="1" t="str">
        <f>TEXT(Consolidated_sheets[[#This Row],[Date]],"yyyy")</f>
        <v>2021</v>
      </c>
      <c r="F3803" s="1" t="str">
        <f>TEXT(Consolidated_sheets[[#This Row],[Date]],"mmmm")</f>
        <v>September</v>
      </c>
      <c r="G3803" t="str">
        <f>INDEX(Patient_data[Patient_Name],MATCH(Consolidated_sheets[[#This Row],[Patient_ID]],Patient_data[Patient_ID],0))</f>
        <v>Mary Gibbs</v>
      </c>
      <c r="H3803">
        <f>INDEX(Patient_data[Age],MATCH(Consolidated_sheets[[#This Row],[Patient_ID]],Patient_data[Patient_ID],0))</f>
        <v>31</v>
      </c>
      <c r="I3803" t="str">
        <f>INDEX(Patient_data[Gender],MATCH(Consolidated_sheets[[#This Row],[Patient_ID]],Patient_data[Patient_ID],0))</f>
        <v>Male</v>
      </c>
      <c r="J3803" t="str">
        <f>INDEX(Location_data[Location],MATCH(Consolidated_sheets[[#This Row],[Patient_ID]],Location_data[Patient_ID],0))</f>
        <v>New York</v>
      </c>
      <c r="K3803" t="str">
        <f>INDEX(Insurance_data[Insurance_Type],MATCH(Consolidated_sheets[[#This Row],[Patient_ID]],Insurance_data[Patient_ID],0))</f>
        <v>Public</v>
      </c>
      <c r="L3803" s="6">
        <f>INDEX(Insurance_data[Insurance_Amount],MATCH(Consolidated_sheets[[#This Row],[Patient_ID]],Insurance_data[Patient_ID],0))</f>
        <v>4418.53</v>
      </c>
    </row>
    <row r="3804" spans="1:12" x14ac:dyDescent="0.3">
      <c r="A3804" t="s">
        <v>2054</v>
      </c>
      <c r="B3804" t="s">
        <v>5953</v>
      </c>
      <c r="C3804" s="6">
        <v>2697.39</v>
      </c>
      <c r="D3804" s="1">
        <v>44457.377339619939</v>
      </c>
      <c r="E3804" s="1" t="str">
        <f>TEXT(Consolidated_sheets[[#This Row],[Date]],"yyyy")</f>
        <v>2021</v>
      </c>
      <c r="F3804" s="1" t="str">
        <f>TEXT(Consolidated_sheets[[#This Row],[Date]],"mmmm")</f>
        <v>September</v>
      </c>
      <c r="G3804" t="str">
        <f>INDEX(Patient_data[Patient_Name],MATCH(Consolidated_sheets[[#This Row],[Patient_ID]],Patient_data[Patient_ID],0))</f>
        <v>Wendy Nguyen</v>
      </c>
      <c r="H3804">
        <f>INDEX(Patient_data[Age],MATCH(Consolidated_sheets[[#This Row],[Patient_ID]],Patient_data[Patient_ID],0))</f>
        <v>71</v>
      </c>
      <c r="I3804" t="str">
        <f>INDEX(Patient_data[Gender],MATCH(Consolidated_sheets[[#This Row],[Patient_ID]],Patient_data[Patient_ID],0))</f>
        <v>Female</v>
      </c>
      <c r="J3804" t="str">
        <f>INDEX(Location_data[Location],MATCH(Consolidated_sheets[[#This Row],[Patient_ID]],Location_data[Patient_ID],0))</f>
        <v>Los Angeles</v>
      </c>
      <c r="K3804" t="str">
        <f>INDEX(Insurance_data[Insurance_Type],MATCH(Consolidated_sheets[[#This Row],[Patient_ID]],Insurance_data[Patient_ID],0))</f>
        <v>Public</v>
      </c>
      <c r="L3804" s="6">
        <f>INDEX(Insurance_data[Insurance_Amount],MATCH(Consolidated_sheets[[#This Row],[Patient_ID]],Insurance_data[Patient_ID],0))</f>
        <v>4668.3</v>
      </c>
    </row>
    <row r="3805" spans="1:12" x14ac:dyDescent="0.3">
      <c r="A3805" t="s">
        <v>2414</v>
      </c>
      <c r="B3805" t="s">
        <v>5952</v>
      </c>
      <c r="C3805" s="6">
        <v>4025.8</v>
      </c>
      <c r="D3805" s="1">
        <v>44457.638091155874</v>
      </c>
      <c r="E3805" s="1" t="str">
        <f>TEXT(Consolidated_sheets[[#This Row],[Date]],"yyyy")</f>
        <v>2021</v>
      </c>
      <c r="F3805" s="1" t="str">
        <f>TEXT(Consolidated_sheets[[#This Row],[Date]],"mmmm")</f>
        <v>September</v>
      </c>
      <c r="G3805" t="str">
        <f>INDEX(Patient_data[Patient_Name],MATCH(Consolidated_sheets[[#This Row],[Patient_ID]],Patient_data[Patient_ID],0))</f>
        <v>Stacey Martinez</v>
      </c>
      <c r="H3805">
        <f>INDEX(Patient_data[Age],MATCH(Consolidated_sheets[[#This Row],[Patient_ID]],Patient_data[Patient_ID],0))</f>
        <v>42</v>
      </c>
      <c r="I3805" t="str">
        <f>INDEX(Patient_data[Gender],MATCH(Consolidated_sheets[[#This Row],[Patient_ID]],Patient_data[Patient_ID],0))</f>
        <v>Male</v>
      </c>
      <c r="J3805" t="str">
        <f>INDEX(Location_data[Location],MATCH(Consolidated_sheets[[#This Row],[Patient_ID]],Location_data[Patient_ID],0))</f>
        <v>Los Angeles</v>
      </c>
      <c r="K3805" t="str">
        <f>INDEX(Insurance_data[Insurance_Type],MATCH(Consolidated_sheets[[#This Row],[Patient_ID]],Insurance_data[Patient_ID],0))</f>
        <v>Private</v>
      </c>
      <c r="L3805" s="6">
        <f>INDEX(Insurance_data[Insurance_Amount],MATCH(Consolidated_sheets[[#This Row],[Patient_ID]],Insurance_data[Patient_ID],0))</f>
        <v>6900.76</v>
      </c>
    </row>
    <row r="3806" spans="1:12" x14ac:dyDescent="0.3">
      <c r="A3806" t="s">
        <v>1263</v>
      </c>
      <c r="B3806" t="s">
        <v>5953</v>
      </c>
      <c r="C3806" s="6">
        <v>1841.66</v>
      </c>
      <c r="D3806" s="1">
        <v>44457.898842691808</v>
      </c>
      <c r="E3806" s="1" t="str">
        <f>TEXT(Consolidated_sheets[[#This Row],[Date]],"yyyy")</f>
        <v>2021</v>
      </c>
      <c r="F3806" s="1" t="str">
        <f>TEXT(Consolidated_sheets[[#This Row],[Date]],"mmmm")</f>
        <v>September</v>
      </c>
      <c r="G3806" t="str">
        <f>INDEX(Patient_data[Patient_Name],MATCH(Consolidated_sheets[[#This Row],[Patient_ID]],Patient_data[Patient_ID],0))</f>
        <v>Jerry Chandler DDS</v>
      </c>
      <c r="H3806">
        <f>INDEX(Patient_data[Age],MATCH(Consolidated_sheets[[#This Row],[Patient_ID]],Patient_data[Patient_ID],0))</f>
        <v>47</v>
      </c>
      <c r="I3806" t="str">
        <f>INDEX(Patient_data[Gender],MATCH(Consolidated_sheets[[#This Row],[Patient_ID]],Patient_data[Patient_ID],0))</f>
        <v>Female</v>
      </c>
      <c r="J3806" t="str">
        <f>INDEX(Location_data[Location],MATCH(Consolidated_sheets[[#This Row],[Patient_ID]],Location_data[Patient_ID],0))</f>
        <v>New York</v>
      </c>
      <c r="K3806" t="str">
        <f>INDEX(Insurance_data[Insurance_Type],MATCH(Consolidated_sheets[[#This Row],[Patient_ID]],Insurance_data[Patient_ID],0))</f>
        <v>Public</v>
      </c>
      <c r="L3806" s="6">
        <f>INDEX(Insurance_data[Insurance_Amount],MATCH(Consolidated_sheets[[#This Row],[Patient_ID]],Insurance_data[Patient_ID],0))</f>
        <v>359.94</v>
      </c>
    </row>
    <row r="3807" spans="1:12" x14ac:dyDescent="0.3">
      <c r="A3807" t="s">
        <v>907</v>
      </c>
      <c r="B3807" t="s">
        <v>5955</v>
      </c>
      <c r="C3807" s="6">
        <v>4447.49</v>
      </c>
      <c r="D3807" s="1">
        <v>44458.159594227742</v>
      </c>
      <c r="E3807" s="1" t="str">
        <f>TEXT(Consolidated_sheets[[#This Row],[Date]],"yyyy")</f>
        <v>2021</v>
      </c>
      <c r="F3807" s="1" t="str">
        <f>TEXT(Consolidated_sheets[[#This Row],[Date]],"mmmm")</f>
        <v>September</v>
      </c>
      <c r="G3807" t="str">
        <f>INDEX(Patient_data[Patient_Name],MATCH(Consolidated_sheets[[#This Row],[Patient_ID]],Patient_data[Patient_ID],0))</f>
        <v>Michelle Cruz</v>
      </c>
      <c r="H3807">
        <f>INDEX(Patient_data[Age],MATCH(Consolidated_sheets[[#This Row],[Patient_ID]],Patient_data[Patient_ID],0))</f>
        <v>18</v>
      </c>
      <c r="I3807" t="str">
        <f>INDEX(Patient_data[Gender],MATCH(Consolidated_sheets[[#This Row],[Patient_ID]],Patient_data[Patient_ID],0))</f>
        <v>Female</v>
      </c>
      <c r="J3807" t="str">
        <f>INDEX(Location_data[Location],MATCH(Consolidated_sheets[[#This Row],[Patient_ID]],Location_data[Patient_ID],0))</f>
        <v>Los Angeles</v>
      </c>
      <c r="K3807" t="str">
        <f>INDEX(Insurance_data[Insurance_Type],MATCH(Consolidated_sheets[[#This Row],[Patient_ID]],Insurance_data[Patient_ID],0))</f>
        <v>None</v>
      </c>
      <c r="L3807" s="6">
        <f>INDEX(Insurance_data[Insurance_Amount],MATCH(Consolidated_sheets[[#This Row],[Patient_ID]],Insurance_data[Patient_ID],0))</f>
        <v>8945.94</v>
      </c>
    </row>
    <row r="3808" spans="1:12" x14ac:dyDescent="0.3">
      <c r="A3808" t="s">
        <v>2465</v>
      </c>
      <c r="B3808" t="s">
        <v>5953</v>
      </c>
      <c r="C3808" s="6">
        <v>1033.3900000000001</v>
      </c>
      <c r="D3808" s="1">
        <v>44458.420345763683</v>
      </c>
      <c r="E3808" s="1" t="str">
        <f>TEXT(Consolidated_sheets[[#This Row],[Date]],"yyyy")</f>
        <v>2021</v>
      </c>
      <c r="F3808" s="1" t="str">
        <f>TEXT(Consolidated_sheets[[#This Row],[Date]],"mmmm")</f>
        <v>September</v>
      </c>
      <c r="G3808" t="str">
        <f>INDEX(Patient_data[Patient_Name],MATCH(Consolidated_sheets[[#This Row],[Patient_ID]],Patient_data[Patient_ID],0))</f>
        <v>Jesse Frederick</v>
      </c>
      <c r="H3808">
        <f>INDEX(Patient_data[Age],MATCH(Consolidated_sheets[[#This Row],[Patient_ID]],Patient_data[Patient_ID],0))</f>
        <v>40</v>
      </c>
      <c r="I3808" t="str">
        <f>INDEX(Patient_data[Gender],MATCH(Consolidated_sheets[[#This Row],[Patient_ID]],Patient_data[Patient_ID],0))</f>
        <v>Male</v>
      </c>
      <c r="J3808" t="str">
        <f>INDEX(Location_data[Location],MATCH(Consolidated_sheets[[#This Row],[Patient_ID]],Location_data[Patient_ID],0))</f>
        <v>Houston</v>
      </c>
      <c r="K3808" t="str">
        <f>INDEX(Insurance_data[Insurance_Type],MATCH(Consolidated_sheets[[#This Row],[Patient_ID]],Insurance_data[Patient_ID],0))</f>
        <v>Public</v>
      </c>
      <c r="L3808" s="6">
        <f>INDEX(Insurance_data[Insurance_Amount],MATCH(Consolidated_sheets[[#This Row],[Patient_ID]],Insurance_data[Patient_ID],0))</f>
        <v>4173.7700000000004</v>
      </c>
    </row>
    <row r="3809" spans="1:12" x14ac:dyDescent="0.3">
      <c r="A3809" t="s">
        <v>865</v>
      </c>
      <c r="B3809" t="s">
        <v>5955</v>
      </c>
      <c r="C3809" s="6">
        <v>2139.4499999999998</v>
      </c>
      <c r="D3809" s="1">
        <v>44458.68109729961</v>
      </c>
      <c r="E3809" s="1" t="str">
        <f>TEXT(Consolidated_sheets[[#This Row],[Date]],"yyyy")</f>
        <v>2021</v>
      </c>
      <c r="F3809" s="1" t="str">
        <f>TEXT(Consolidated_sheets[[#This Row],[Date]],"mmmm")</f>
        <v>September</v>
      </c>
      <c r="G3809" t="str">
        <f>INDEX(Patient_data[Patient_Name],MATCH(Consolidated_sheets[[#This Row],[Patient_ID]],Patient_data[Patient_ID],0))</f>
        <v>Jennifer Cooper</v>
      </c>
      <c r="H3809">
        <f>INDEX(Patient_data[Age],MATCH(Consolidated_sheets[[#This Row],[Patient_ID]],Patient_data[Patient_ID],0))</f>
        <v>28</v>
      </c>
      <c r="I3809" t="str">
        <f>INDEX(Patient_data[Gender],MATCH(Consolidated_sheets[[#This Row],[Patient_ID]],Patient_data[Patient_ID],0))</f>
        <v>Female</v>
      </c>
      <c r="J3809" t="str">
        <f>INDEX(Location_data[Location],MATCH(Consolidated_sheets[[#This Row],[Patient_ID]],Location_data[Patient_ID],0))</f>
        <v>Phoenix</v>
      </c>
      <c r="K3809" t="str">
        <f>INDEX(Insurance_data[Insurance_Type],MATCH(Consolidated_sheets[[#This Row],[Patient_ID]],Insurance_data[Patient_ID],0))</f>
        <v>None</v>
      </c>
      <c r="L3809" s="6">
        <f>INDEX(Insurance_data[Insurance_Amount],MATCH(Consolidated_sheets[[#This Row],[Patient_ID]],Insurance_data[Patient_ID],0))</f>
        <v>4243.49</v>
      </c>
    </row>
    <row r="3810" spans="1:12" x14ac:dyDescent="0.3">
      <c r="A3810" t="s">
        <v>298</v>
      </c>
      <c r="B3810" t="s">
        <v>5955</v>
      </c>
      <c r="C3810" s="6">
        <v>1857.01</v>
      </c>
      <c r="D3810" s="1">
        <v>44458.941848835537</v>
      </c>
      <c r="E3810" s="1" t="str">
        <f>TEXT(Consolidated_sheets[[#This Row],[Date]],"yyyy")</f>
        <v>2021</v>
      </c>
      <c r="F3810" s="1" t="str">
        <f>TEXT(Consolidated_sheets[[#This Row],[Date]],"mmmm")</f>
        <v>September</v>
      </c>
      <c r="G3810" t="str">
        <f>INDEX(Patient_data[Patient_Name],MATCH(Consolidated_sheets[[#This Row],[Patient_ID]],Patient_data[Patient_ID],0))</f>
        <v>Rachel Turner</v>
      </c>
      <c r="H3810">
        <f>INDEX(Patient_data[Age],MATCH(Consolidated_sheets[[#This Row],[Patient_ID]],Patient_data[Patient_ID],0))</f>
        <v>32</v>
      </c>
      <c r="I3810" t="str">
        <f>INDEX(Patient_data[Gender],MATCH(Consolidated_sheets[[#This Row],[Patient_ID]],Patient_data[Patient_ID],0))</f>
        <v>Female</v>
      </c>
      <c r="J3810" t="str">
        <f>INDEX(Location_data[Location],MATCH(Consolidated_sheets[[#This Row],[Patient_ID]],Location_data[Patient_ID],0))</f>
        <v>Houston</v>
      </c>
      <c r="K3810" t="str">
        <f>INDEX(Insurance_data[Insurance_Type],MATCH(Consolidated_sheets[[#This Row],[Patient_ID]],Insurance_data[Patient_ID],0))</f>
        <v>Private</v>
      </c>
      <c r="L3810" s="6">
        <f>INDEX(Insurance_data[Insurance_Amount],MATCH(Consolidated_sheets[[#This Row],[Patient_ID]],Insurance_data[Patient_ID],0))</f>
        <v>9753.5</v>
      </c>
    </row>
    <row r="3811" spans="1:12" x14ac:dyDescent="0.3">
      <c r="A3811" t="s">
        <v>2893</v>
      </c>
      <c r="B3811" t="s">
        <v>5954</v>
      </c>
      <c r="C3811" s="6">
        <v>3195.74</v>
      </c>
      <c r="D3811" s="1">
        <v>44459.202600371478</v>
      </c>
      <c r="E3811" s="1" t="str">
        <f>TEXT(Consolidated_sheets[[#This Row],[Date]],"yyyy")</f>
        <v>2021</v>
      </c>
      <c r="F3811" s="1" t="str">
        <f>TEXT(Consolidated_sheets[[#This Row],[Date]],"mmmm")</f>
        <v>September</v>
      </c>
      <c r="G3811" t="str">
        <f>INDEX(Patient_data[Patient_Name],MATCH(Consolidated_sheets[[#This Row],[Patient_ID]],Patient_data[Patient_ID],0))</f>
        <v>Patrick Moore</v>
      </c>
      <c r="H3811">
        <f>INDEX(Patient_data[Age],MATCH(Consolidated_sheets[[#This Row],[Patient_ID]],Patient_data[Patient_ID],0))</f>
        <v>71</v>
      </c>
      <c r="I3811" t="str">
        <f>INDEX(Patient_data[Gender],MATCH(Consolidated_sheets[[#This Row],[Patient_ID]],Patient_data[Patient_ID],0))</f>
        <v>Female</v>
      </c>
      <c r="J3811" t="str">
        <f>INDEX(Location_data[Location],MATCH(Consolidated_sheets[[#This Row],[Patient_ID]],Location_data[Patient_ID],0))</f>
        <v>New York</v>
      </c>
      <c r="K3811" t="str">
        <f>INDEX(Insurance_data[Insurance_Type],MATCH(Consolidated_sheets[[#This Row],[Patient_ID]],Insurance_data[Patient_ID],0))</f>
        <v>Private</v>
      </c>
      <c r="L3811" s="6">
        <f>INDEX(Insurance_data[Insurance_Amount],MATCH(Consolidated_sheets[[#This Row],[Patient_ID]],Insurance_data[Patient_ID],0))</f>
        <v>3806.29</v>
      </c>
    </row>
    <row r="3812" spans="1:12" x14ac:dyDescent="0.3">
      <c r="A3812" t="s">
        <v>722</v>
      </c>
      <c r="B3812" t="s">
        <v>5953</v>
      </c>
      <c r="C3812" s="6">
        <v>2957.36</v>
      </c>
      <c r="D3812" s="1">
        <v>44459.463351907412</v>
      </c>
      <c r="E3812" s="1" t="str">
        <f>TEXT(Consolidated_sheets[[#This Row],[Date]],"yyyy")</f>
        <v>2021</v>
      </c>
      <c r="F3812" s="1" t="str">
        <f>TEXT(Consolidated_sheets[[#This Row],[Date]],"mmmm")</f>
        <v>September</v>
      </c>
      <c r="G3812" t="str">
        <f>INDEX(Patient_data[Patient_Name],MATCH(Consolidated_sheets[[#This Row],[Patient_ID]],Patient_data[Patient_ID],0))</f>
        <v>Jeremy Spencer</v>
      </c>
      <c r="H3812">
        <f>INDEX(Patient_data[Age],MATCH(Consolidated_sheets[[#This Row],[Patient_ID]],Patient_data[Patient_ID],0))</f>
        <v>26</v>
      </c>
      <c r="I3812" t="str">
        <f>INDEX(Patient_data[Gender],MATCH(Consolidated_sheets[[#This Row],[Patient_ID]],Patient_data[Patient_ID],0))</f>
        <v>Female</v>
      </c>
      <c r="J3812" t="str">
        <f>INDEX(Location_data[Location],MATCH(Consolidated_sheets[[#This Row],[Patient_ID]],Location_data[Patient_ID],0))</f>
        <v>Los Angeles</v>
      </c>
      <c r="K3812" t="str">
        <f>INDEX(Insurance_data[Insurance_Type],MATCH(Consolidated_sheets[[#This Row],[Patient_ID]],Insurance_data[Patient_ID],0))</f>
        <v>Public</v>
      </c>
      <c r="L3812" s="6">
        <f>INDEX(Insurance_data[Insurance_Amount],MATCH(Consolidated_sheets[[#This Row],[Patient_ID]],Insurance_data[Patient_ID],0))</f>
        <v>3723.11</v>
      </c>
    </row>
    <row r="3813" spans="1:12" x14ac:dyDescent="0.3">
      <c r="A3813" t="s">
        <v>1112</v>
      </c>
      <c r="B3813" t="s">
        <v>5953</v>
      </c>
      <c r="C3813" s="6">
        <v>2565.7600000000002</v>
      </c>
      <c r="D3813" s="1">
        <v>44459.724103443346</v>
      </c>
      <c r="E3813" s="1" t="str">
        <f>TEXT(Consolidated_sheets[[#This Row],[Date]],"yyyy")</f>
        <v>2021</v>
      </c>
      <c r="F3813" s="1" t="str">
        <f>TEXT(Consolidated_sheets[[#This Row],[Date]],"mmmm")</f>
        <v>September</v>
      </c>
      <c r="G3813" t="str">
        <f>INDEX(Patient_data[Patient_Name],MATCH(Consolidated_sheets[[#This Row],[Patient_ID]],Patient_data[Patient_ID],0))</f>
        <v>Matthew Mendez</v>
      </c>
      <c r="H3813">
        <f>INDEX(Patient_data[Age],MATCH(Consolidated_sheets[[#This Row],[Patient_ID]],Patient_data[Patient_ID],0))</f>
        <v>37</v>
      </c>
      <c r="I3813" t="str">
        <f>INDEX(Patient_data[Gender],MATCH(Consolidated_sheets[[#This Row],[Patient_ID]],Patient_data[Patient_ID],0))</f>
        <v>Female</v>
      </c>
      <c r="J3813" t="str">
        <f>INDEX(Location_data[Location],MATCH(Consolidated_sheets[[#This Row],[Patient_ID]],Location_data[Patient_ID],0))</f>
        <v>Houston</v>
      </c>
      <c r="K3813" t="str">
        <f>INDEX(Insurance_data[Insurance_Type],MATCH(Consolidated_sheets[[#This Row],[Patient_ID]],Insurance_data[Patient_ID],0))</f>
        <v>None</v>
      </c>
      <c r="L3813" s="6">
        <f>INDEX(Insurance_data[Insurance_Amount],MATCH(Consolidated_sheets[[#This Row],[Patient_ID]],Insurance_data[Patient_ID],0))</f>
        <v>6914.01</v>
      </c>
    </row>
    <row r="3814" spans="1:12" x14ac:dyDescent="0.3">
      <c r="A3814" t="s">
        <v>165</v>
      </c>
      <c r="B3814" t="s">
        <v>5952</v>
      </c>
      <c r="C3814" s="6">
        <v>1070.32</v>
      </c>
      <c r="D3814" s="1">
        <v>44459.98485497928</v>
      </c>
      <c r="E3814" s="1" t="str">
        <f>TEXT(Consolidated_sheets[[#This Row],[Date]],"yyyy")</f>
        <v>2021</v>
      </c>
      <c r="F3814" s="1" t="str">
        <f>TEXT(Consolidated_sheets[[#This Row],[Date]],"mmmm")</f>
        <v>September</v>
      </c>
      <c r="G3814" t="str">
        <f>INDEX(Patient_data[Patient_Name],MATCH(Consolidated_sheets[[#This Row],[Patient_ID]],Patient_data[Patient_ID],0))</f>
        <v>Caitlin Cherry</v>
      </c>
      <c r="H3814">
        <f>INDEX(Patient_data[Age],MATCH(Consolidated_sheets[[#This Row],[Patient_ID]],Patient_data[Patient_ID],0))</f>
        <v>68</v>
      </c>
      <c r="I3814" t="str">
        <f>INDEX(Patient_data[Gender],MATCH(Consolidated_sheets[[#This Row],[Patient_ID]],Patient_data[Patient_ID],0))</f>
        <v>Male</v>
      </c>
      <c r="J3814" t="str">
        <f>INDEX(Location_data[Location],MATCH(Consolidated_sheets[[#This Row],[Patient_ID]],Location_data[Patient_ID],0))</f>
        <v>Houston</v>
      </c>
      <c r="K3814" t="str">
        <f>INDEX(Insurance_data[Insurance_Type],MATCH(Consolidated_sheets[[#This Row],[Patient_ID]],Insurance_data[Patient_ID],0))</f>
        <v>None</v>
      </c>
      <c r="L3814" s="6">
        <f>INDEX(Insurance_data[Insurance_Amount],MATCH(Consolidated_sheets[[#This Row],[Patient_ID]],Insurance_data[Patient_ID],0))</f>
        <v>4837.58</v>
      </c>
    </row>
    <row r="3815" spans="1:12" x14ac:dyDescent="0.3">
      <c r="A3815" t="s">
        <v>2553</v>
      </c>
      <c r="B3815" t="s">
        <v>5955</v>
      </c>
      <c r="C3815" s="6">
        <v>1495.91</v>
      </c>
      <c r="D3815" s="1">
        <v>44460.245606515207</v>
      </c>
      <c r="E3815" s="1" t="str">
        <f>TEXT(Consolidated_sheets[[#This Row],[Date]],"yyyy")</f>
        <v>2021</v>
      </c>
      <c r="F3815" s="1" t="str">
        <f>TEXT(Consolidated_sheets[[#This Row],[Date]],"mmmm")</f>
        <v>September</v>
      </c>
      <c r="G3815" t="str">
        <f>INDEX(Patient_data[Patient_Name],MATCH(Consolidated_sheets[[#This Row],[Patient_ID]],Patient_data[Patient_ID],0))</f>
        <v>Kathy Rogers</v>
      </c>
      <c r="H3815">
        <f>INDEX(Patient_data[Age],MATCH(Consolidated_sheets[[#This Row],[Patient_ID]],Patient_data[Patient_ID],0))</f>
        <v>76</v>
      </c>
      <c r="I3815" t="str">
        <f>INDEX(Patient_data[Gender],MATCH(Consolidated_sheets[[#This Row],[Patient_ID]],Patient_data[Patient_ID],0))</f>
        <v>Female</v>
      </c>
      <c r="J3815" t="str">
        <f>INDEX(Location_data[Location],MATCH(Consolidated_sheets[[#This Row],[Patient_ID]],Location_data[Patient_ID],0))</f>
        <v>Houston</v>
      </c>
      <c r="K3815" t="str">
        <f>INDEX(Insurance_data[Insurance_Type],MATCH(Consolidated_sheets[[#This Row],[Patient_ID]],Insurance_data[Patient_ID],0))</f>
        <v>None</v>
      </c>
      <c r="L3815" s="6">
        <f>INDEX(Insurance_data[Insurance_Amount],MATCH(Consolidated_sheets[[#This Row],[Patient_ID]],Insurance_data[Patient_ID],0))</f>
        <v>8907.32</v>
      </c>
    </row>
    <row r="3816" spans="1:12" x14ac:dyDescent="0.3">
      <c r="A3816" t="s">
        <v>337</v>
      </c>
      <c r="B3816" t="s">
        <v>5953</v>
      </c>
      <c r="C3816" s="6">
        <v>169.79</v>
      </c>
      <c r="D3816" s="1">
        <v>44460.506358051149</v>
      </c>
      <c r="E3816" s="1" t="str">
        <f>TEXT(Consolidated_sheets[[#This Row],[Date]],"yyyy")</f>
        <v>2021</v>
      </c>
      <c r="F3816" s="1" t="str">
        <f>TEXT(Consolidated_sheets[[#This Row],[Date]],"mmmm")</f>
        <v>September</v>
      </c>
      <c r="G3816" t="str">
        <f>INDEX(Patient_data[Patient_Name],MATCH(Consolidated_sheets[[#This Row],[Patient_ID]],Patient_data[Patient_ID],0))</f>
        <v>Gregory Kelley</v>
      </c>
      <c r="H3816">
        <f>INDEX(Patient_data[Age],MATCH(Consolidated_sheets[[#This Row],[Patient_ID]],Patient_data[Patient_ID],0))</f>
        <v>43</v>
      </c>
      <c r="I3816" t="str">
        <f>INDEX(Patient_data[Gender],MATCH(Consolidated_sheets[[#This Row],[Patient_ID]],Patient_data[Patient_ID],0))</f>
        <v>Male</v>
      </c>
      <c r="J3816" t="str">
        <f>INDEX(Location_data[Location],MATCH(Consolidated_sheets[[#This Row],[Patient_ID]],Location_data[Patient_ID],0))</f>
        <v>Los Angeles</v>
      </c>
      <c r="K3816" t="str">
        <f>INDEX(Insurance_data[Insurance_Type],MATCH(Consolidated_sheets[[#This Row],[Patient_ID]],Insurance_data[Patient_ID],0))</f>
        <v>Private</v>
      </c>
      <c r="L3816" s="6">
        <f>INDEX(Insurance_data[Insurance_Amount],MATCH(Consolidated_sheets[[#This Row],[Patient_ID]],Insurance_data[Patient_ID],0))</f>
        <v>9371.09</v>
      </c>
    </row>
    <row r="3817" spans="1:12" x14ac:dyDescent="0.3">
      <c r="A3817" t="s">
        <v>2732</v>
      </c>
      <c r="B3817" t="s">
        <v>5955</v>
      </c>
      <c r="C3817" s="6">
        <v>3861.41</v>
      </c>
      <c r="D3817" s="1">
        <v>44460.767109587083</v>
      </c>
      <c r="E3817" s="1" t="str">
        <f>TEXT(Consolidated_sheets[[#This Row],[Date]],"yyyy")</f>
        <v>2021</v>
      </c>
      <c r="F3817" s="1" t="str">
        <f>TEXT(Consolidated_sheets[[#This Row],[Date]],"mmmm")</f>
        <v>September</v>
      </c>
      <c r="G3817" t="str">
        <f>INDEX(Patient_data[Patient_Name],MATCH(Consolidated_sheets[[#This Row],[Patient_ID]],Patient_data[Patient_ID],0))</f>
        <v>Larry Morris</v>
      </c>
      <c r="H3817">
        <f>INDEX(Patient_data[Age],MATCH(Consolidated_sheets[[#This Row],[Patient_ID]],Patient_data[Patient_ID],0))</f>
        <v>28</v>
      </c>
      <c r="I3817" t="str">
        <f>INDEX(Patient_data[Gender],MATCH(Consolidated_sheets[[#This Row],[Patient_ID]],Patient_data[Patient_ID],0))</f>
        <v>Female</v>
      </c>
      <c r="J3817" t="str">
        <f>INDEX(Location_data[Location],MATCH(Consolidated_sheets[[#This Row],[Patient_ID]],Location_data[Patient_ID],0))</f>
        <v>Los Angeles</v>
      </c>
      <c r="K3817" t="str">
        <f>INDEX(Insurance_data[Insurance_Type],MATCH(Consolidated_sheets[[#This Row],[Patient_ID]],Insurance_data[Patient_ID],0))</f>
        <v>None</v>
      </c>
      <c r="L3817" s="6">
        <f>INDEX(Insurance_data[Insurance_Amount],MATCH(Consolidated_sheets[[#This Row],[Patient_ID]],Insurance_data[Patient_ID],0))</f>
        <v>474.45</v>
      </c>
    </row>
    <row r="3818" spans="1:12" x14ac:dyDescent="0.3">
      <c r="A3818" t="s">
        <v>1276</v>
      </c>
      <c r="B3818" t="s">
        <v>5954</v>
      </c>
      <c r="C3818" s="6">
        <v>2870.79</v>
      </c>
      <c r="D3818" s="1">
        <v>44461.02786112301</v>
      </c>
      <c r="E3818" s="1" t="str">
        <f>TEXT(Consolidated_sheets[[#This Row],[Date]],"yyyy")</f>
        <v>2021</v>
      </c>
      <c r="F3818" s="1" t="str">
        <f>TEXT(Consolidated_sheets[[#This Row],[Date]],"mmmm")</f>
        <v>September</v>
      </c>
      <c r="G3818" t="str">
        <f>INDEX(Patient_data[Patient_Name],MATCH(Consolidated_sheets[[#This Row],[Patient_ID]],Patient_data[Patient_ID],0))</f>
        <v>Jacob Myers</v>
      </c>
      <c r="H3818">
        <f>INDEX(Patient_data[Age],MATCH(Consolidated_sheets[[#This Row],[Patient_ID]],Patient_data[Patient_ID],0))</f>
        <v>23</v>
      </c>
      <c r="I3818" t="str">
        <f>INDEX(Patient_data[Gender],MATCH(Consolidated_sheets[[#This Row],[Patient_ID]],Patient_data[Patient_ID],0))</f>
        <v>Male</v>
      </c>
      <c r="J3818" t="str">
        <f>INDEX(Location_data[Location],MATCH(Consolidated_sheets[[#This Row],[Patient_ID]],Location_data[Patient_ID],0))</f>
        <v>Phoenix</v>
      </c>
      <c r="K3818" t="str">
        <f>INDEX(Insurance_data[Insurance_Type],MATCH(Consolidated_sheets[[#This Row],[Patient_ID]],Insurance_data[Patient_ID],0))</f>
        <v>Private</v>
      </c>
      <c r="L3818" s="6">
        <f>INDEX(Insurance_data[Insurance_Amount],MATCH(Consolidated_sheets[[#This Row],[Patient_ID]],Insurance_data[Patient_ID],0))</f>
        <v>7992.51</v>
      </c>
    </row>
    <row r="3819" spans="1:12" x14ac:dyDescent="0.3">
      <c r="A3819" t="s">
        <v>71</v>
      </c>
      <c r="B3819" t="s">
        <v>5953</v>
      </c>
      <c r="C3819" s="6">
        <v>424.96</v>
      </c>
      <c r="D3819" s="1">
        <v>44461.288612658936</v>
      </c>
      <c r="E3819" s="1" t="str">
        <f>TEXT(Consolidated_sheets[[#This Row],[Date]],"yyyy")</f>
        <v>2021</v>
      </c>
      <c r="F3819" s="1" t="str">
        <f>TEXT(Consolidated_sheets[[#This Row],[Date]],"mmmm")</f>
        <v>September</v>
      </c>
      <c r="G3819" t="str">
        <f>INDEX(Patient_data[Patient_Name],MATCH(Consolidated_sheets[[#This Row],[Patient_ID]],Patient_data[Patient_ID],0))</f>
        <v>Patricia Sanchez</v>
      </c>
      <c r="H3819">
        <f>INDEX(Patient_data[Age],MATCH(Consolidated_sheets[[#This Row],[Patient_ID]],Patient_data[Patient_ID],0))</f>
        <v>70</v>
      </c>
      <c r="I3819" t="str">
        <f>INDEX(Patient_data[Gender],MATCH(Consolidated_sheets[[#This Row],[Patient_ID]],Patient_data[Patient_ID],0))</f>
        <v>Female</v>
      </c>
      <c r="J3819" t="str">
        <f>INDEX(Location_data[Location],MATCH(Consolidated_sheets[[#This Row],[Patient_ID]],Location_data[Patient_ID],0))</f>
        <v>Houston</v>
      </c>
      <c r="K3819" t="str">
        <f>INDEX(Insurance_data[Insurance_Type],MATCH(Consolidated_sheets[[#This Row],[Patient_ID]],Insurance_data[Patient_ID],0))</f>
        <v>Private</v>
      </c>
      <c r="L3819" s="6">
        <f>INDEX(Insurance_data[Insurance_Amount],MATCH(Consolidated_sheets[[#This Row],[Patient_ID]],Insurance_data[Patient_ID],0))</f>
        <v>3233.51</v>
      </c>
    </row>
    <row r="3820" spans="1:12" x14ac:dyDescent="0.3">
      <c r="A3820" t="s">
        <v>1133</v>
      </c>
      <c r="B3820" t="s">
        <v>5954</v>
      </c>
      <c r="C3820" s="6">
        <v>1232.68</v>
      </c>
      <c r="D3820" s="1">
        <v>44461.549364194892</v>
      </c>
      <c r="E3820" s="1" t="str">
        <f>TEXT(Consolidated_sheets[[#This Row],[Date]],"yyyy")</f>
        <v>2021</v>
      </c>
      <c r="F3820" s="1" t="str">
        <f>TEXT(Consolidated_sheets[[#This Row],[Date]],"mmmm")</f>
        <v>September</v>
      </c>
      <c r="G3820" t="str">
        <f>INDEX(Patient_data[Patient_Name],MATCH(Consolidated_sheets[[#This Row],[Patient_ID]],Patient_data[Patient_ID],0))</f>
        <v>Brittany Munoz</v>
      </c>
      <c r="H3820">
        <f>INDEX(Patient_data[Age],MATCH(Consolidated_sheets[[#This Row],[Patient_ID]],Patient_data[Patient_ID],0))</f>
        <v>18</v>
      </c>
      <c r="I3820" t="str">
        <f>INDEX(Patient_data[Gender],MATCH(Consolidated_sheets[[#This Row],[Patient_ID]],Patient_data[Patient_ID],0))</f>
        <v>Male</v>
      </c>
      <c r="J3820" t="str">
        <f>INDEX(Location_data[Location],MATCH(Consolidated_sheets[[#This Row],[Patient_ID]],Location_data[Patient_ID],0))</f>
        <v>Chicago</v>
      </c>
      <c r="K3820" t="str">
        <f>INDEX(Insurance_data[Insurance_Type],MATCH(Consolidated_sheets[[#This Row],[Patient_ID]],Insurance_data[Patient_ID],0))</f>
        <v>Public</v>
      </c>
      <c r="L3820" s="6">
        <f>INDEX(Insurance_data[Insurance_Amount],MATCH(Consolidated_sheets[[#This Row],[Patient_ID]],Insurance_data[Patient_ID],0))</f>
        <v>2842.48</v>
      </c>
    </row>
    <row r="3821" spans="1:12" x14ac:dyDescent="0.3">
      <c r="A3821" t="s">
        <v>2756</v>
      </c>
      <c r="B3821" t="s">
        <v>5955</v>
      </c>
      <c r="C3821" s="6">
        <v>718.64</v>
      </c>
      <c r="D3821" s="1">
        <v>44461.810115730812</v>
      </c>
      <c r="E3821" s="1" t="str">
        <f>TEXT(Consolidated_sheets[[#This Row],[Date]],"yyyy")</f>
        <v>2021</v>
      </c>
      <c r="F3821" s="1" t="str">
        <f>TEXT(Consolidated_sheets[[#This Row],[Date]],"mmmm")</f>
        <v>September</v>
      </c>
      <c r="G3821" t="str">
        <f>INDEX(Patient_data[Patient_Name],MATCH(Consolidated_sheets[[#This Row],[Patient_ID]],Patient_data[Patient_ID],0))</f>
        <v>Natalie Dixon</v>
      </c>
      <c r="H3821">
        <f>INDEX(Patient_data[Age],MATCH(Consolidated_sheets[[#This Row],[Patient_ID]],Patient_data[Patient_ID],0))</f>
        <v>32</v>
      </c>
      <c r="I3821" t="str">
        <f>INDEX(Patient_data[Gender],MATCH(Consolidated_sheets[[#This Row],[Patient_ID]],Patient_data[Patient_ID],0))</f>
        <v>Male</v>
      </c>
      <c r="J3821" t="str">
        <f>INDEX(Location_data[Location],MATCH(Consolidated_sheets[[#This Row],[Patient_ID]],Location_data[Patient_ID],0))</f>
        <v>Phoenix</v>
      </c>
      <c r="K3821" t="str">
        <f>INDEX(Insurance_data[Insurance_Type],MATCH(Consolidated_sheets[[#This Row],[Patient_ID]],Insurance_data[Patient_ID],0))</f>
        <v>Public</v>
      </c>
      <c r="L3821" s="6">
        <f>INDEX(Insurance_data[Insurance_Amount],MATCH(Consolidated_sheets[[#This Row],[Patient_ID]],Insurance_data[Patient_ID],0))</f>
        <v>5536.21</v>
      </c>
    </row>
    <row r="3822" spans="1:12" x14ac:dyDescent="0.3">
      <c r="A3822" t="s">
        <v>1384</v>
      </c>
      <c r="B3822" t="s">
        <v>5953</v>
      </c>
      <c r="C3822" s="6">
        <v>3602.53</v>
      </c>
      <c r="D3822" s="1">
        <v>44462.070867266753</v>
      </c>
      <c r="E3822" s="1" t="str">
        <f>TEXT(Consolidated_sheets[[#This Row],[Date]],"yyyy")</f>
        <v>2021</v>
      </c>
      <c r="F3822" s="1" t="str">
        <f>TEXT(Consolidated_sheets[[#This Row],[Date]],"mmmm")</f>
        <v>September</v>
      </c>
      <c r="G3822" t="str">
        <f>INDEX(Patient_data[Patient_Name],MATCH(Consolidated_sheets[[#This Row],[Patient_ID]],Patient_data[Patient_ID],0))</f>
        <v>Harold Villanueva</v>
      </c>
      <c r="H3822">
        <f>INDEX(Patient_data[Age],MATCH(Consolidated_sheets[[#This Row],[Patient_ID]],Patient_data[Patient_ID],0))</f>
        <v>31</v>
      </c>
      <c r="I3822" t="str">
        <f>INDEX(Patient_data[Gender],MATCH(Consolidated_sheets[[#This Row],[Patient_ID]],Patient_data[Patient_ID],0))</f>
        <v>Female</v>
      </c>
      <c r="J3822" t="str">
        <f>INDEX(Location_data[Location],MATCH(Consolidated_sheets[[#This Row],[Patient_ID]],Location_data[Patient_ID],0))</f>
        <v>New York</v>
      </c>
      <c r="K3822" t="str">
        <f>INDEX(Insurance_data[Insurance_Type],MATCH(Consolidated_sheets[[#This Row],[Patient_ID]],Insurance_data[Patient_ID],0))</f>
        <v>Public</v>
      </c>
      <c r="L3822" s="6">
        <f>INDEX(Insurance_data[Insurance_Amount],MATCH(Consolidated_sheets[[#This Row],[Patient_ID]],Insurance_data[Patient_ID],0))</f>
        <v>7554.49</v>
      </c>
    </row>
    <row r="3823" spans="1:12" x14ac:dyDescent="0.3">
      <c r="A3823" t="s">
        <v>1030</v>
      </c>
      <c r="B3823" t="s">
        <v>5953</v>
      </c>
      <c r="C3823" s="6">
        <v>1600.8</v>
      </c>
      <c r="D3823" s="1">
        <v>44462.331618802687</v>
      </c>
      <c r="E3823" s="1" t="str">
        <f>TEXT(Consolidated_sheets[[#This Row],[Date]],"yyyy")</f>
        <v>2021</v>
      </c>
      <c r="F3823" s="1" t="str">
        <f>TEXT(Consolidated_sheets[[#This Row],[Date]],"mmmm")</f>
        <v>September</v>
      </c>
      <c r="G3823" t="str">
        <f>INDEX(Patient_data[Patient_Name],MATCH(Consolidated_sheets[[#This Row],[Patient_ID]],Patient_data[Patient_ID],0))</f>
        <v>Emily Lewis</v>
      </c>
      <c r="H3823">
        <f>INDEX(Patient_data[Age],MATCH(Consolidated_sheets[[#This Row],[Patient_ID]],Patient_data[Patient_ID],0))</f>
        <v>61</v>
      </c>
      <c r="I3823" t="str">
        <f>INDEX(Patient_data[Gender],MATCH(Consolidated_sheets[[#This Row],[Patient_ID]],Patient_data[Patient_ID],0))</f>
        <v>Male</v>
      </c>
      <c r="J3823" t="str">
        <f>INDEX(Location_data[Location],MATCH(Consolidated_sheets[[#This Row],[Patient_ID]],Location_data[Patient_ID],0))</f>
        <v>Los Angeles</v>
      </c>
      <c r="K3823" t="str">
        <f>INDEX(Insurance_data[Insurance_Type],MATCH(Consolidated_sheets[[#This Row],[Patient_ID]],Insurance_data[Patient_ID],0))</f>
        <v>None</v>
      </c>
      <c r="L3823" s="6">
        <f>INDEX(Insurance_data[Insurance_Amount],MATCH(Consolidated_sheets[[#This Row],[Patient_ID]],Insurance_data[Patient_ID],0))</f>
        <v>4153.33</v>
      </c>
    </row>
    <row r="3824" spans="1:12" x14ac:dyDescent="0.3">
      <c r="A3824" t="s">
        <v>2366</v>
      </c>
      <c r="B3824" t="s">
        <v>5953</v>
      </c>
      <c r="C3824" s="6">
        <v>4090.26</v>
      </c>
      <c r="D3824" s="1">
        <v>44462.592370338607</v>
      </c>
      <c r="E3824" s="1" t="str">
        <f>TEXT(Consolidated_sheets[[#This Row],[Date]],"yyyy")</f>
        <v>2021</v>
      </c>
      <c r="F3824" s="1" t="str">
        <f>TEXT(Consolidated_sheets[[#This Row],[Date]],"mmmm")</f>
        <v>September</v>
      </c>
      <c r="G3824" t="str">
        <f>INDEX(Patient_data[Patient_Name],MATCH(Consolidated_sheets[[#This Row],[Patient_ID]],Patient_data[Patient_ID],0))</f>
        <v>Edward Torres</v>
      </c>
      <c r="H3824">
        <f>INDEX(Patient_data[Age],MATCH(Consolidated_sheets[[#This Row],[Patient_ID]],Patient_data[Patient_ID],0))</f>
        <v>54</v>
      </c>
      <c r="I3824" t="str">
        <f>INDEX(Patient_data[Gender],MATCH(Consolidated_sheets[[#This Row],[Patient_ID]],Patient_data[Patient_ID],0))</f>
        <v>Male</v>
      </c>
      <c r="J3824" t="str">
        <f>INDEX(Location_data[Location],MATCH(Consolidated_sheets[[#This Row],[Patient_ID]],Location_data[Patient_ID],0))</f>
        <v>Los Angeles</v>
      </c>
      <c r="K3824" t="str">
        <f>INDEX(Insurance_data[Insurance_Type],MATCH(Consolidated_sheets[[#This Row],[Patient_ID]],Insurance_data[Patient_ID],0))</f>
        <v>None</v>
      </c>
      <c r="L3824" s="6">
        <f>INDEX(Insurance_data[Insurance_Amount],MATCH(Consolidated_sheets[[#This Row],[Patient_ID]],Insurance_data[Patient_ID],0))</f>
        <v>7059.46</v>
      </c>
    </row>
    <row r="3825" spans="1:12" x14ac:dyDescent="0.3">
      <c r="A3825" t="s">
        <v>539</v>
      </c>
      <c r="B3825" t="s">
        <v>5955</v>
      </c>
      <c r="C3825" s="6">
        <v>4602.9799999999996</v>
      </c>
      <c r="D3825" s="1">
        <v>44462.853121874548</v>
      </c>
      <c r="E3825" s="1" t="str">
        <f>TEXT(Consolidated_sheets[[#This Row],[Date]],"yyyy")</f>
        <v>2021</v>
      </c>
      <c r="F3825" s="1" t="str">
        <f>TEXT(Consolidated_sheets[[#This Row],[Date]],"mmmm")</f>
        <v>September</v>
      </c>
      <c r="G3825" t="str">
        <f>INDEX(Patient_data[Patient_Name],MATCH(Consolidated_sheets[[#This Row],[Patient_ID]],Patient_data[Patient_ID],0))</f>
        <v>Pamela Santos</v>
      </c>
      <c r="H3825">
        <f>INDEX(Patient_data[Age],MATCH(Consolidated_sheets[[#This Row],[Patient_ID]],Patient_data[Patient_ID],0))</f>
        <v>30</v>
      </c>
      <c r="I3825" t="str">
        <f>INDEX(Patient_data[Gender],MATCH(Consolidated_sheets[[#This Row],[Patient_ID]],Patient_data[Patient_ID],0))</f>
        <v>Female</v>
      </c>
      <c r="J3825" t="str">
        <f>INDEX(Location_data[Location],MATCH(Consolidated_sheets[[#This Row],[Patient_ID]],Location_data[Patient_ID],0))</f>
        <v>Los Angeles</v>
      </c>
      <c r="K3825" t="str">
        <f>INDEX(Insurance_data[Insurance_Type],MATCH(Consolidated_sheets[[#This Row],[Patient_ID]],Insurance_data[Patient_ID],0))</f>
        <v>Private</v>
      </c>
      <c r="L3825" s="6">
        <f>INDEX(Insurance_data[Insurance_Amount],MATCH(Consolidated_sheets[[#This Row],[Patient_ID]],Insurance_data[Patient_ID],0))</f>
        <v>6075.08</v>
      </c>
    </row>
    <row r="3826" spans="1:12" x14ac:dyDescent="0.3">
      <c r="A3826" t="s">
        <v>468</v>
      </c>
      <c r="B3826" t="s">
        <v>5953</v>
      </c>
      <c r="C3826" s="6">
        <v>2206.7199999999998</v>
      </c>
      <c r="D3826" s="1">
        <v>44463.113873410482</v>
      </c>
      <c r="E3826" s="1" t="str">
        <f>TEXT(Consolidated_sheets[[#This Row],[Date]],"yyyy")</f>
        <v>2021</v>
      </c>
      <c r="F3826" s="1" t="str">
        <f>TEXT(Consolidated_sheets[[#This Row],[Date]],"mmmm")</f>
        <v>September</v>
      </c>
      <c r="G3826" t="str">
        <f>INDEX(Patient_data[Patient_Name],MATCH(Consolidated_sheets[[#This Row],[Patient_ID]],Patient_data[Patient_ID],0))</f>
        <v>Christopher Mills</v>
      </c>
      <c r="H3826">
        <f>INDEX(Patient_data[Age],MATCH(Consolidated_sheets[[#This Row],[Patient_ID]],Patient_data[Patient_ID],0))</f>
        <v>74</v>
      </c>
      <c r="I3826" t="str">
        <f>INDEX(Patient_data[Gender],MATCH(Consolidated_sheets[[#This Row],[Patient_ID]],Patient_data[Patient_ID],0))</f>
        <v>Male</v>
      </c>
      <c r="J3826" t="str">
        <f>INDEX(Location_data[Location],MATCH(Consolidated_sheets[[#This Row],[Patient_ID]],Location_data[Patient_ID],0))</f>
        <v>Los Angeles</v>
      </c>
      <c r="K3826" t="str">
        <f>INDEX(Insurance_data[Insurance_Type],MATCH(Consolidated_sheets[[#This Row],[Patient_ID]],Insurance_data[Patient_ID],0))</f>
        <v>Private</v>
      </c>
      <c r="L3826" s="6">
        <f>INDEX(Insurance_data[Insurance_Amount],MATCH(Consolidated_sheets[[#This Row],[Patient_ID]],Insurance_data[Patient_ID],0))</f>
        <v>9061.48</v>
      </c>
    </row>
    <row r="3827" spans="1:12" x14ac:dyDescent="0.3">
      <c r="A3827" t="s">
        <v>1343</v>
      </c>
      <c r="B3827" t="s">
        <v>5955</v>
      </c>
      <c r="C3827" s="6">
        <v>3359.72</v>
      </c>
      <c r="D3827" s="1">
        <v>44463.374624946409</v>
      </c>
      <c r="E3827" s="1" t="str">
        <f>TEXT(Consolidated_sheets[[#This Row],[Date]],"yyyy")</f>
        <v>2021</v>
      </c>
      <c r="F3827" s="1" t="str">
        <f>TEXT(Consolidated_sheets[[#This Row],[Date]],"mmmm")</f>
        <v>September</v>
      </c>
      <c r="G3827" t="str">
        <f>INDEX(Patient_data[Patient_Name],MATCH(Consolidated_sheets[[#This Row],[Patient_ID]],Patient_data[Patient_ID],0))</f>
        <v>Stephanie Wright</v>
      </c>
      <c r="H3827">
        <f>INDEX(Patient_data[Age],MATCH(Consolidated_sheets[[#This Row],[Patient_ID]],Patient_data[Patient_ID],0))</f>
        <v>26</v>
      </c>
      <c r="I3827" t="str">
        <f>INDEX(Patient_data[Gender],MATCH(Consolidated_sheets[[#This Row],[Patient_ID]],Patient_data[Patient_ID],0))</f>
        <v>Male</v>
      </c>
      <c r="J3827" t="str">
        <f>INDEX(Location_data[Location],MATCH(Consolidated_sheets[[#This Row],[Patient_ID]],Location_data[Patient_ID],0))</f>
        <v>Phoenix</v>
      </c>
      <c r="K3827" t="str">
        <f>INDEX(Insurance_data[Insurance_Type],MATCH(Consolidated_sheets[[#This Row],[Patient_ID]],Insurance_data[Patient_ID],0))</f>
        <v>None</v>
      </c>
      <c r="L3827" s="6">
        <f>INDEX(Insurance_data[Insurance_Amount],MATCH(Consolidated_sheets[[#This Row],[Patient_ID]],Insurance_data[Patient_ID],0))</f>
        <v>3619.34</v>
      </c>
    </row>
    <row r="3828" spans="1:12" x14ac:dyDescent="0.3">
      <c r="A3828" t="s">
        <v>2264</v>
      </c>
      <c r="B3828" t="s">
        <v>5954</v>
      </c>
      <c r="C3828" s="6">
        <v>1228.3599999999999</v>
      </c>
      <c r="D3828" s="1">
        <v>44463.635376482351</v>
      </c>
      <c r="E3828" s="1" t="str">
        <f>TEXT(Consolidated_sheets[[#This Row],[Date]],"yyyy")</f>
        <v>2021</v>
      </c>
      <c r="F3828" s="1" t="str">
        <f>TEXT(Consolidated_sheets[[#This Row],[Date]],"mmmm")</f>
        <v>September</v>
      </c>
      <c r="G3828" t="str">
        <f>INDEX(Patient_data[Patient_Name],MATCH(Consolidated_sheets[[#This Row],[Patient_ID]],Patient_data[Patient_ID],0))</f>
        <v>Virginia Barnes</v>
      </c>
      <c r="H3828">
        <f>INDEX(Patient_data[Age],MATCH(Consolidated_sheets[[#This Row],[Patient_ID]],Patient_data[Patient_ID],0))</f>
        <v>70</v>
      </c>
      <c r="I3828" t="str">
        <f>INDEX(Patient_data[Gender],MATCH(Consolidated_sheets[[#This Row],[Patient_ID]],Patient_data[Patient_ID],0))</f>
        <v>Male</v>
      </c>
      <c r="J3828" t="str">
        <f>INDEX(Location_data[Location],MATCH(Consolidated_sheets[[#This Row],[Patient_ID]],Location_data[Patient_ID],0))</f>
        <v>Los Angeles</v>
      </c>
      <c r="K3828" t="str">
        <f>INDEX(Insurance_data[Insurance_Type],MATCH(Consolidated_sheets[[#This Row],[Patient_ID]],Insurance_data[Patient_ID],0))</f>
        <v>Public</v>
      </c>
      <c r="L3828" s="6">
        <f>INDEX(Insurance_data[Insurance_Amount],MATCH(Consolidated_sheets[[#This Row],[Patient_ID]],Insurance_data[Patient_ID],0))</f>
        <v>6781.1</v>
      </c>
    </row>
    <row r="3829" spans="1:12" x14ac:dyDescent="0.3">
      <c r="A3829" t="s">
        <v>669</v>
      </c>
      <c r="B3829" t="s">
        <v>5955</v>
      </c>
      <c r="C3829" s="6">
        <v>1596.19</v>
      </c>
      <c r="D3829" s="1">
        <v>44463.896128018278</v>
      </c>
      <c r="E3829" s="1" t="str">
        <f>TEXT(Consolidated_sheets[[#This Row],[Date]],"yyyy")</f>
        <v>2021</v>
      </c>
      <c r="F3829" s="1" t="str">
        <f>TEXT(Consolidated_sheets[[#This Row],[Date]],"mmmm")</f>
        <v>September</v>
      </c>
      <c r="G3829" t="str">
        <f>INDEX(Patient_data[Patient_Name],MATCH(Consolidated_sheets[[#This Row],[Patient_ID]],Patient_data[Patient_ID],0))</f>
        <v>Victor Henry</v>
      </c>
      <c r="H3829">
        <f>INDEX(Patient_data[Age],MATCH(Consolidated_sheets[[#This Row],[Patient_ID]],Patient_data[Patient_ID],0))</f>
        <v>22</v>
      </c>
      <c r="I3829" t="str">
        <f>INDEX(Patient_data[Gender],MATCH(Consolidated_sheets[[#This Row],[Patient_ID]],Patient_data[Patient_ID],0))</f>
        <v>Female</v>
      </c>
      <c r="J3829" t="str">
        <f>INDEX(Location_data[Location],MATCH(Consolidated_sheets[[#This Row],[Patient_ID]],Location_data[Patient_ID],0))</f>
        <v>Los Angeles</v>
      </c>
      <c r="K3829" t="str">
        <f>INDEX(Insurance_data[Insurance_Type],MATCH(Consolidated_sheets[[#This Row],[Patient_ID]],Insurance_data[Patient_ID],0))</f>
        <v>Public</v>
      </c>
      <c r="L3829" s="6">
        <f>INDEX(Insurance_data[Insurance_Amount],MATCH(Consolidated_sheets[[#This Row],[Patient_ID]],Insurance_data[Patient_ID],0))</f>
        <v>6096.07</v>
      </c>
    </row>
    <row r="3830" spans="1:12" x14ac:dyDescent="0.3">
      <c r="A3830" t="s">
        <v>740</v>
      </c>
      <c r="B3830" t="s">
        <v>5954</v>
      </c>
      <c r="C3830" s="6">
        <v>4240.7299999999996</v>
      </c>
      <c r="D3830" s="1">
        <v>44464.156879554212</v>
      </c>
      <c r="E3830" s="1" t="str">
        <f>TEXT(Consolidated_sheets[[#This Row],[Date]],"yyyy")</f>
        <v>2021</v>
      </c>
      <c r="F3830" s="1" t="str">
        <f>TEXT(Consolidated_sheets[[#This Row],[Date]],"mmmm")</f>
        <v>September</v>
      </c>
      <c r="G3830" t="str">
        <f>INDEX(Patient_data[Patient_Name],MATCH(Consolidated_sheets[[#This Row],[Patient_ID]],Patient_data[Patient_ID],0))</f>
        <v>Kenneth Murphy</v>
      </c>
      <c r="H3830">
        <f>INDEX(Patient_data[Age],MATCH(Consolidated_sheets[[#This Row],[Patient_ID]],Patient_data[Patient_ID],0))</f>
        <v>59</v>
      </c>
      <c r="I3830" t="str">
        <f>INDEX(Patient_data[Gender],MATCH(Consolidated_sheets[[#This Row],[Patient_ID]],Patient_data[Patient_ID],0))</f>
        <v>Male</v>
      </c>
      <c r="J3830" t="str">
        <f>INDEX(Location_data[Location],MATCH(Consolidated_sheets[[#This Row],[Patient_ID]],Location_data[Patient_ID],0))</f>
        <v>Phoenix</v>
      </c>
      <c r="K3830" t="str">
        <f>INDEX(Insurance_data[Insurance_Type],MATCH(Consolidated_sheets[[#This Row],[Patient_ID]],Insurance_data[Patient_ID],0))</f>
        <v>None</v>
      </c>
      <c r="L3830" s="6">
        <f>INDEX(Insurance_data[Insurance_Amount],MATCH(Consolidated_sheets[[#This Row],[Patient_ID]],Insurance_data[Patient_ID],0))</f>
        <v>4539.03</v>
      </c>
    </row>
    <row r="3831" spans="1:12" x14ac:dyDescent="0.3">
      <c r="A3831" t="s">
        <v>635</v>
      </c>
      <c r="B3831" t="s">
        <v>5954</v>
      </c>
      <c r="C3831" s="6">
        <v>4609.32</v>
      </c>
      <c r="D3831" s="1">
        <v>44464.417631090153</v>
      </c>
      <c r="E3831" s="1" t="str">
        <f>TEXT(Consolidated_sheets[[#This Row],[Date]],"yyyy")</f>
        <v>2021</v>
      </c>
      <c r="F3831" s="1" t="str">
        <f>TEXT(Consolidated_sheets[[#This Row],[Date]],"mmmm")</f>
        <v>September</v>
      </c>
      <c r="G3831" t="str">
        <f>INDEX(Patient_data[Patient_Name],MATCH(Consolidated_sheets[[#This Row],[Patient_ID]],Patient_data[Patient_ID],0))</f>
        <v>Melissa Ayala</v>
      </c>
      <c r="H3831">
        <f>INDEX(Patient_data[Age],MATCH(Consolidated_sheets[[#This Row],[Patient_ID]],Patient_data[Patient_ID],0))</f>
        <v>59</v>
      </c>
      <c r="I3831" t="str">
        <f>INDEX(Patient_data[Gender],MATCH(Consolidated_sheets[[#This Row],[Patient_ID]],Patient_data[Patient_ID],0))</f>
        <v>Male</v>
      </c>
      <c r="J3831" t="str">
        <f>INDEX(Location_data[Location],MATCH(Consolidated_sheets[[#This Row],[Patient_ID]],Location_data[Patient_ID],0))</f>
        <v>Chicago</v>
      </c>
      <c r="K3831" t="str">
        <f>INDEX(Insurance_data[Insurance_Type],MATCH(Consolidated_sheets[[#This Row],[Patient_ID]],Insurance_data[Patient_ID],0))</f>
        <v>None</v>
      </c>
      <c r="L3831" s="6">
        <f>INDEX(Insurance_data[Insurance_Amount],MATCH(Consolidated_sheets[[#This Row],[Patient_ID]],Insurance_data[Patient_ID],0))</f>
        <v>5698.09</v>
      </c>
    </row>
    <row r="3832" spans="1:12" x14ac:dyDescent="0.3">
      <c r="A3832" t="s">
        <v>2524</v>
      </c>
      <c r="B3832" t="s">
        <v>5954</v>
      </c>
      <c r="C3832" s="6">
        <v>2872.97</v>
      </c>
      <c r="D3832" s="1">
        <v>44464.678382626087</v>
      </c>
      <c r="E3832" s="1" t="str">
        <f>TEXT(Consolidated_sheets[[#This Row],[Date]],"yyyy")</f>
        <v>2021</v>
      </c>
      <c r="F3832" s="1" t="str">
        <f>TEXT(Consolidated_sheets[[#This Row],[Date]],"mmmm")</f>
        <v>September</v>
      </c>
      <c r="G3832" t="str">
        <f>INDEX(Patient_data[Patient_Name],MATCH(Consolidated_sheets[[#This Row],[Patient_ID]],Patient_data[Patient_ID],0))</f>
        <v>Peggy Duncan</v>
      </c>
      <c r="H3832">
        <f>INDEX(Patient_data[Age],MATCH(Consolidated_sheets[[#This Row],[Patient_ID]],Patient_data[Patient_ID],0))</f>
        <v>37</v>
      </c>
      <c r="I3832" t="str">
        <f>INDEX(Patient_data[Gender],MATCH(Consolidated_sheets[[#This Row],[Patient_ID]],Patient_data[Patient_ID],0))</f>
        <v>Male</v>
      </c>
      <c r="J3832" t="str">
        <f>INDEX(Location_data[Location],MATCH(Consolidated_sheets[[#This Row],[Patient_ID]],Location_data[Patient_ID],0))</f>
        <v>Chicago</v>
      </c>
      <c r="K3832" t="str">
        <f>INDEX(Insurance_data[Insurance_Type],MATCH(Consolidated_sheets[[#This Row],[Patient_ID]],Insurance_data[Patient_ID],0))</f>
        <v>None</v>
      </c>
      <c r="L3832" s="6">
        <f>INDEX(Insurance_data[Insurance_Amount],MATCH(Consolidated_sheets[[#This Row],[Patient_ID]],Insurance_data[Patient_ID],0))</f>
        <v>580.54999999999995</v>
      </c>
    </row>
    <row r="3833" spans="1:12" x14ac:dyDescent="0.3">
      <c r="A3833" t="s">
        <v>2751</v>
      </c>
      <c r="B3833" t="s">
        <v>5955</v>
      </c>
      <c r="C3833" s="6">
        <v>3672.29</v>
      </c>
      <c r="D3833" s="1">
        <v>44464.939134162007</v>
      </c>
      <c r="E3833" s="1" t="str">
        <f>TEXT(Consolidated_sheets[[#This Row],[Date]],"yyyy")</f>
        <v>2021</v>
      </c>
      <c r="F3833" s="1" t="str">
        <f>TEXT(Consolidated_sheets[[#This Row],[Date]],"mmmm")</f>
        <v>September</v>
      </c>
      <c r="G3833" t="str">
        <f>INDEX(Patient_data[Patient_Name],MATCH(Consolidated_sheets[[#This Row],[Patient_ID]],Patient_data[Patient_ID],0))</f>
        <v>Jessica Kelly</v>
      </c>
      <c r="H3833">
        <f>INDEX(Patient_data[Age],MATCH(Consolidated_sheets[[#This Row],[Patient_ID]],Patient_data[Patient_ID],0))</f>
        <v>57</v>
      </c>
      <c r="I3833" t="str">
        <f>INDEX(Patient_data[Gender],MATCH(Consolidated_sheets[[#This Row],[Patient_ID]],Patient_data[Patient_ID],0))</f>
        <v>Female</v>
      </c>
      <c r="J3833" t="str">
        <f>INDEX(Location_data[Location],MATCH(Consolidated_sheets[[#This Row],[Patient_ID]],Location_data[Patient_ID],0))</f>
        <v>New York</v>
      </c>
      <c r="K3833" t="str">
        <f>INDEX(Insurance_data[Insurance_Type],MATCH(Consolidated_sheets[[#This Row],[Patient_ID]],Insurance_data[Patient_ID],0))</f>
        <v>Public</v>
      </c>
      <c r="L3833" s="6">
        <f>INDEX(Insurance_data[Insurance_Amount],MATCH(Consolidated_sheets[[#This Row],[Patient_ID]],Insurance_data[Patient_ID],0))</f>
        <v>5798.6</v>
      </c>
    </row>
    <row r="3834" spans="1:12" x14ac:dyDescent="0.3">
      <c r="A3834" t="s">
        <v>2166</v>
      </c>
      <c r="B3834" t="s">
        <v>5953</v>
      </c>
      <c r="C3834" s="6">
        <v>706.14</v>
      </c>
      <c r="D3834" s="1">
        <v>44465.199885697948</v>
      </c>
      <c r="E3834" s="1" t="str">
        <f>TEXT(Consolidated_sheets[[#This Row],[Date]],"yyyy")</f>
        <v>2021</v>
      </c>
      <c r="F3834" s="1" t="str">
        <f>TEXT(Consolidated_sheets[[#This Row],[Date]],"mmmm")</f>
        <v>September</v>
      </c>
      <c r="G3834" t="str">
        <f>INDEX(Patient_data[Patient_Name],MATCH(Consolidated_sheets[[#This Row],[Patient_ID]],Patient_data[Patient_ID],0))</f>
        <v>Kathleen Camacho</v>
      </c>
      <c r="H3834">
        <f>INDEX(Patient_data[Age],MATCH(Consolidated_sheets[[#This Row],[Patient_ID]],Patient_data[Patient_ID],0))</f>
        <v>42</v>
      </c>
      <c r="I3834" t="str">
        <f>INDEX(Patient_data[Gender],MATCH(Consolidated_sheets[[#This Row],[Patient_ID]],Patient_data[Patient_ID],0))</f>
        <v>Male</v>
      </c>
      <c r="J3834" t="str">
        <f>INDEX(Location_data[Location],MATCH(Consolidated_sheets[[#This Row],[Patient_ID]],Location_data[Patient_ID],0))</f>
        <v>Phoenix</v>
      </c>
      <c r="K3834" t="str">
        <f>INDEX(Insurance_data[Insurance_Type],MATCH(Consolidated_sheets[[#This Row],[Patient_ID]],Insurance_data[Patient_ID],0))</f>
        <v>None</v>
      </c>
      <c r="L3834" s="6">
        <f>INDEX(Insurance_data[Insurance_Amount],MATCH(Consolidated_sheets[[#This Row],[Patient_ID]],Insurance_data[Patient_ID],0))</f>
        <v>8485.7900000000009</v>
      </c>
    </row>
    <row r="3835" spans="1:12" x14ac:dyDescent="0.3">
      <c r="A3835" t="s">
        <v>639</v>
      </c>
      <c r="B3835" t="s">
        <v>5953</v>
      </c>
      <c r="C3835" s="6">
        <v>2704.08</v>
      </c>
      <c r="D3835" s="1">
        <v>44465.460637233889</v>
      </c>
      <c r="E3835" s="1" t="str">
        <f>TEXT(Consolidated_sheets[[#This Row],[Date]],"yyyy")</f>
        <v>2021</v>
      </c>
      <c r="F3835" s="1" t="str">
        <f>TEXT(Consolidated_sheets[[#This Row],[Date]],"mmmm")</f>
        <v>September</v>
      </c>
      <c r="G3835" t="str">
        <f>INDEX(Patient_data[Patient_Name],MATCH(Consolidated_sheets[[#This Row],[Patient_ID]],Patient_data[Patient_ID],0))</f>
        <v>Angela Kemp</v>
      </c>
      <c r="H3835">
        <f>INDEX(Patient_data[Age],MATCH(Consolidated_sheets[[#This Row],[Patient_ID]],Patient_data[Patient_ID],0))</f>
        <v>38</v>
      </c>
      <c r="I3835" t="str">
        <f>INDEX(Patient_data[Gender],MATCH(Consolidated_sheets[[#This Row],[Patient_ID]],Patient_data[Patient_ID],0))</f>
        <v>Male</v>
      </c>
      <c r="J3835" t="str">
        <f>INDEX(Location_data[Location],MATCH(Consolidated_sheets[[#This Row],[Patient_ID]],Location_data[Patient_ID],0))</f>
        <v>Chicago</v>
      </c>
      <c r="K3835" t="str">
        <f>INDEX(Insurance_data[Insurance_Type],MATCH(Consolidated_sheets[[#This Row],[Patient_ID]],Insurance_data[Patient_ID],0))</f>
        <v>Public</v>
      </c>
      <c r="L3835" s="6">
        <f>INDEX(Insurance_data[Insurance_Amount],MATCH(Consolidated_sheets[[#This Row],[Patient_ID]],Insurance_data[Patient_ID],0))</f>
        <v>9112.41</v>
      </c>
    </row>
    <row r="3836" spans="1:12" x14ac:dyDescent="0.3">
      <c r="A3836" t="s">
        <v>2623</v>
      </c>
      <c r="B3836" t="s">
        <v>5955</v>
      </c>
      <c r="C3836" s="6">
        <v>4025.14</v>
      </c>
      <c r="D3836" s="1">
        <v>44465.721388769824</v>
      </c>
      <c r="E3836" s="1" t="str">
        <f>TEXT(Consolidated_sheets[[#This Row],[Date]],"yyyy")</f>
        <v>2021</v>
      </c>
      <c r="F3836" s="1" t="str">
        <f>TEXT(Consolidated_sheets[[#This Row],[Date]],"mmmm")</f>
        <v>September</v>
      </c>
      <c r="G3836" t="str">
        <f>INDEX(Patient_data[Patient_Name],MATCH(Consolidated_sheets[[#This Row],[Patient_ID]],Patient_data[Patient_ID],0))</f>
        <v>Nicholas Quinn</v>
      </c>
      <c r="H3836">
        <f>INDEX(Patient_data[Age],MATCH(Consolidated_sheets[[#This Row],[Patient_ID]],Patient_data[Patient_ID],0))</f>
        <v>64</v>
      </c>
      <c r="I3836" t="str">
        <f>INDEX(Patient_data[Gender],MATCH(Consolidated_sheets[[#This Row],[Patient_ID]],Patient_data[Patient_ID],0))</f>
        <v>Female</v>
      </c>
      <c r="J3836" t="str">
        <f>INDEX(Location_data[Location],MATCH(Consolidated_sheets[[#This Row],[Patient_ID]],Location_data[Patient_ID],0))</f>
        <v>Los Angeles</v>
      </c>
      <c r="K3836" t="str">
        <f>INDEX(Insurance_data[Insurance_Type],MATCH(Consolidated_sheets[[#This Row],[Patient_ID]],Insurance_data[Patient_ID],0))</f>
        <v>None</v>
      </c>
      <c r="L3836" s="6">
        <f>INDEX(Insurance_data[Insurance_Amount],MATCH(Consolidated_sheets[[#This Row],[Patient_ID]],Insurance_data[Patient_ID],0))</f>
        <v>9127.83</v>
      </c>
    </row>
    <row r="3837" spans="1:12" x14ac:dyDescent="0.3">
      <c r="A3837" t="s">
        <v>1714</v>
      </c>
      <c r="B3837" t="s">
        <v>5955</v>
      </c>
      <c r="C3837" s="6">
        <v>3496.45</v>
      </c>
      <c r="D3837" s="1">
        <v>44465.98214030575</v>
      </c>
      <c r="E3837" s="1" t="str">
        <f>TEXT(Consolidated_sheets[[#This Row],[Date]],"yyyy")</f>
        <v>2021</v>
      </c>
      <c r="F3837" s="1" t="str">
        <f>TEXT(Consolidated_sheets[[#This Row],[Date]],"mmmm")</f>
        <v>September</v>
      </c>
      <c r="G3837" t="str">
        <f>INDEX(Patient_data[Patient_Name],MATCH(Consolidated_sheets[[#This Row],[Patient_ID]],Patient_data[Patient_ID],0))</f>
        <v>Sara Gutierrez</v>
      </c>
      <c r="H3837">
        <f>INDEX(Patient_data[Age],MATCH(Consolidated_sheets[[#This Row],[Patient_ID]],Patient_data[Patient_ID],0))</f>
        <v>85</v>
      </c>
      <c r="I3837" t="str">
        <f>INDEX(Patient_data[Gender],MATCH(Consolidated_sheets[[#This Row],[Patient_ID]],Patient_data[Patient_ID],0))</f>
        <v>Male</v>
      </c>
      <c r="J3837" t="str">
        <f>INDEX(Location_data[Location],MATCH(Consolidated_sheets[[#This Row],[Patient_ID]],Location_data[Patient_ID],0))</f>
        <v>Los Angeles</v>
      </c>
      <c r="K3837" t="str">
        <f>INDEX(Insurance_data[Insurance_Type],MATCH(Consolidated_sheets[[#This Row],[Patient_ID]],Insurance_data[Patient_ID],0))</f>
        <v>None</v>
      </c>
      <c r="L3837" s="6">
        <f>INDEX(Insurance_data[Insurance_Amount],MATCH(Consolidated_sheets[[#This Row],[Patient_ID]],Insurance_data[Patient_ID],0))</f>
        <v>3923.42</v>
      </c>
    </row>
    <row r="3838" spans="1:12" x14ac:dyDescent="0.3">
      <c r="A3838" t="s">
        <v>768</v>
      </c>
      <c r="B3838" t="s">
        <v>5954</v>
      </c>
      <c r="C3838" s="6">
        <v>4225.3</v>
      </c>
      <c r="D3838" s="1">
        <v>44466.242891841692</v>
      </c>
      <c r="E3838" s="1" t="str">
        <f>TEXT(Consolidated_sheets[[#This Row],[Date]],"yyyy")</f>
        <v>2021</v>
      </c>
      <c r="F3838" s="1" t="str">
        <f>TEXT(Consolidated_sheets[[#This Row],[Date]],"mmmm")</f>
        <v>September</v>
      </c>
      <c r="G3838" t="str">
        <f>INDEX(Patient_data[Patient_Name],MATCH(Consolidated_sheets[[#This Row],[Patient_ID]],Patient_data[Patient_ID],0))</f>
        <v>Natalie Hancock</v>
      </c>
      <c r="H3838">
        <f>INDEX(Patient_data[Age],MATCH(Consolidated_sheets[[#This Row],[Patient_ID]],Patient_data[Patient_ID],0))</f>
        <v>73</v>
      </c>
      <c r="I3838" t="str">
        <f>INDEX(Patient_data[Gender],MATCH(Consolidated_sheets[[#This Row],[Patient_ID]],Patient_data[Patient_ID],0))</f>
        <v>Male</v>
      </c>
      <c r="J3838" t="str">
        <f>INDEX(Location_data[Location],MATCH(Consolidated_sheets[[#This Row],[Patient_ID]],Location_data[Patient_ID],0))</f>
        <v>Chicago</v>
      </c>
      <c r="K3838" t="str">
        <f>INDEX(Insurance_data[Insurance_Type],MATCH(Consolidated_sheets[[#This Row],[Patient_ID]],Insurance_data[Patient_ID],0))</f>
        <v>None</v>
      </c>
      <c r="L3838" s="6">
        <f>INDEX(Insurance_data[Insurance_Amount],MATCH(Consolidated_sheets[[#This Row],[Patient_ID]],Insurance_data[Patient_ID],0))</f>
        <v>8531.9</v>
      </c>
    </row>
    <row r="3839" spans="1:12" x14ac:dyDescent="0.3">
      <c r="A3839" t="s">
        <v>146</v>
      </c>
      <c r="B3839" t="s">
        <v>5955</v>
      </c>
      <c r="C3839" s="6">
        <v>4354.91</v>
      </c>
      <c r="D3839" s="1">
        <v>44466.503643377619</v>
      </c>
      <c r="E3839" s="1" t="str">
        <f>TEXT(Consolidated_sheets[[#This Row],[Date]],"yyyy")</f>
        <v>2021</v>
      </c>
      <c r="F3839" s="1" t="str">
        <f>TEXT(Consolidated_sheets[[#This Row],[Date]],"mmmm")</f>
        <v>September</v>
      </c>
      <c r="G3839" t="str">
        <f>INDEX(Patient_data[Patient_Name],MATCH(Consolidated_sheets[[#This Row],[Patient_ID]],Patient_data[Patient_ID],0))</f>
        <v>Jason Bonilla</v>
      </c>
      <c r="H3839">
        <f>INDEX(Patient_data[Age],MATCH(Consolidated_sheets[[#This Row],[Patient_ID]],Patient_data[Patient_ID],0))</f>
        <v>63</v>
      </c>
      <c r="I3839" t="str">
        <f>INDEX(Patient_data[Gender],MATCH(Consolidated_sheets[[#This Row],[Patient_ID]],Patient_data[Patient_ID],0))</f>
        <v>Male</v>
      </c>
      <c r="J3839" t="str">
        <f>INDEX(Location_data[Location],MATCH(Consolidated_sheets[[#This Row],[Patient_ID]],Location_data[Patient_ID],0))</f>
        <v>New York</v>
      </c>
      <c r="K3839" t="str">
        <f>INDEX(Insurance_data[Insurance_Type],MATCH(Consolidated_sheets[[#This Row],[Patient_ID]],Insurance_data[Patient_ID],0))</f>
        <v>Private</v>
      </c>
      <c r="L3839" s="6">
        <f>INDEX(Insurance_data[Insurance_Amount],MATCH(Consolidated_sheets[[#This Row],[Patient_ID]],Insurance_data[Patient_ID],0))</f>
        <v>313.35000000000002</v>
      </c>
    </row>
    <row r="3840" spans="1:12" x14ac:dyDescent="0.3">
      <c r="A3840" t="s">
        <v>929</v>
      </c>
      <c r="B3840" t="s">
        <v>5953</v>
      </c>
      <c r="C3840" s="6">
        <v>3361.14</v>
      </c>
      <c r="D3840" s="1">
        <v>44466.764394913553</v>
      </c>
      <c r="E3840" s="1" t="str">
        <f>TEXT(Consolidated_sheets[[#This Row],[Date]],"yyyy")</f>
        <v>2021</v>
      </c>
      <c r="F3840" s="1" t="str">
        <f>TEXT(Consolidated_sheets[[#This Row],[Date]],"mmmm")</f>
        <v>September</v>
      </c>
      <c r="G3840" t="str">
        <f>INDEX(Patient_data[Patient_Name],MATCH(Consolidated_sheets[[#This Row],[Patient_ID]],Patient_data[Patient_ID],0))</f>
        <v>Vicki Harris</v>
      </c>
      <c r="H3840">
        <f>INDEX(Patient_data[Age],MATCH(Consolidated_sheets[[#This Row],[Patient_ID]],Patient_data[Patient_ID],0))</f>
        <v>27</v>
      </c>
      <c r="I3840" t="str">
        <f>INDEX(Patient_data[Gender],MATCH(Consolidated_sheets[[#This Row],[Patient_ID]],Patient_data[Patient_ID],0))</f>
        <v>Male</v>
      </c>
      <c r="J3840" t="str">
        <f>INDEX(Location_data[Location],MATCH(Consolidated_sheets[[#This Row],[Patient_ID]],Location_data[Patient_ID],0))</f>
        <v>Chicago</v>
      </c>
      <c r="K3840" t="str">
        <f>INDEX(Insurance_data[Insurance_Type],MATCH(Consolidated_sheets[[#This Row],[Patient_ID]],Insurance_data[Patient_ID],0))</f>
        <v>None</v>
      </c>
      <c r="L3840" s="6">
        <f>INDEX(Insurance_data[Insurance_Amount],MATCH(Consolidated_sheets[[#This Row],[Patient_ID]],Insurance_data[Patient_ID],0))</f>
        <v>8081.54</v>
      </c>
    </row>
    <row r="3841" spans="1:12" x14ac:dyDescent="0.3">
      <c r="A3841" t="s">
        <v>1649</v>
      </c>
      <c r="B3841" t="s">
        <v>5953</v>
      </c>
      <c r="C3841" s="6">
        <v>1237.52</v>
      </c>
      <c r="D3841" s="1">
        <v>44467.025146449487</v>
      </c>
      <c r="E3841" s="1" t="str">
        <f>TEXT(Consolidated_sheets[[#This Row],[Date]],"yyyy")</f>
        <v>2021</v>
      </c>
      <c r="F3841" s="1" t="str">
        <f>TEXT(Consolidated_sheets[[#This Row],[Date]],"mmmm")</f>
        <v>September</v>
      </c>
      <c r="G3841" t="str">
        <f>INDEX(Patient_data[Patient_Name],MATCH(Consolidated_sheets[[#This Row],[Patient_ID]],Patient_data[Patient_ID],0))</f>
        <v>Anna Villegas</v>
      </c>
      <c r="H3841">
        <f>INDEX(Patient_data[Age],MATCH(Consolidated_sheets[[#This Row],[Patient_ID]],Patient_data[Patient_ID],0))</f>
        <v>53</v>
      </c>
      <c r="I3841" t="str">
        <f>INDEX(Patient_data[Gender],MATCH(Consolidated_sheets[[#This Row],[Patient_ID]],Patient_data[Patient_ID],0))</f>
        <v>Female</v>
      </c>
      <c r="J3841" t="str">
        <f>INDEX(Location_data[Location],MATCH(Consolidated_sheets[[#This Row],[Patient_ID]],Location_data[Patient_ID],0))</f>
        <v>Phoenix</v>
      </c>
      <c r="K3841" t="str">
        <f>INDEX(Insurance_data[Insurance_Type],MATCH(Consolidated_sheets[[#This Row],[Patient_ID]],Insurance_data[Patient_ID],0))</f>
        <v>Private</v>
      </c>
      <c r="L3841" s="6">
        <f>INDEX(Insurance_data[Insurance_Amount],MATCH(Consolidated_sheets[[#This Row],[Patient_ID]],Insurance_data[Patient_ID],0))</f>
        <v>5674.31</v>
      </c>
    </row>
    <row r="3842" spans="1:12" x14ac:dyDescent="0.3">
      <c r="A3842" t="s">
        <v>1573</v>
      </c>
      <c r="B3842" t="s">
        <v>5952</v>
      </c>
      <c r="C3842" s="6">
        <v>719.3</v>
      </c>
      <c r="D3842" s="1">
        <v>44467.285897985414</v>
      </c>
      <c r="E3842" s="1" t="str">
        <f>TEXT(Consolidated_sheets[[#This Row],[Date]],"yyyy")</f>
        <v>2021</v>
      </c>
      <c r="F3842" s="1" t="str">
        <f>TEXT(Consolidated_sheets[[#This Row],[Date]],"mmmm")</f>
        <v>September</v>
      </c>
      <c r="G3842" t="str">
        <f>INDEX(Patient_data[Patient_Name],MATCH(Consolidated_sheets[[#This Row],[Patient_ID]],Patient_data[Patient_ID],0))</f>
        <v>Miss Kathleen Watson DVM</v>
      </c>
      <c r="H3842">
        <f>INDEX(Patient_data[Age],MATCH(Consolidated_sheets[[#This Row],[Patient_ID]],Patient_data[Patient_ID],0))</f>
        <v>40</v>
      </c>
      <c r="I3842" t="str">
        <f>INDEX(Patient_data[Gender],MATCH(Consolidated_sheets[[#This Row],[Patient_ID]],Patient_data[Patient_ID],0))</f>
        <v>Male</v>
      </c>
      <c r="J3842" t="str">
        <f>INDEX(Location_data[Location],MATCH(Consolidated_sheets[[#This Row],[Patient_ID]],Location_data[Patient_ID],0))</f>
        <v>Phoenix</v>
      </c>
      <c r="K3842" t="str">
        <f>INDEX(Insurance_data[Insurance_Type],MATCH(Consolidated_sheets[[#This Row],[Patient_ID]],Insurance_data[Patient_ID],0))</f>
        <v>Private</v>
      </c>
      <c r="L3842" s="6">
        <f>INDEX(Insurance_data[Insurance_Amount],MATCH(Consolidated_sheets[[#This Row],[Patient_ID]],Insurance_data[Patient_ID],0))</f>
        <v>6622.52</v>
      </c>
    </row>
    <row r="3843" spans="1:12" x14ac:dyDescent="0.3">
      <c r="A3843" t="s">
        <v>1245</v>
      </c>
      <c r="B3843" t="s">
        <v>5954</v>
      </c>
      <c r="C3843" s="6">
        <v>1549.28</v>
      </c>
      <c r="D3843" s="1">
        <v>44467.546649521348</v>
      </c>
      <c r="E3843" s="1" t="str">
        <f>TEXT(Consolidated_sheets[[#This Row],[Date]],"yyyy")</f>
        <v>2021</v>
      </c>
      <c r="F3843" s="1" t="str">
        <f>TEXT(Consolidated_sheets[[#This Row],[Date]],"mmmm")</f>
        <v>September</v>
      </c>
      <c r="G3843" t="str">
        <f>INDEX(Patient_data[Patient_Name],MATCH(Consolidated_sheets[[#This Row],[Patient_ID]],Patient_data[Patient_ID],0))</f>
        <v>David Williams</v>
      </c>
      <c r="H3843">
        <f>INDEX(Patient_data[Age],MATCH(Consolidated_sheets[[#This Row],[Patient_ID]],Patient_data[Patient_ID],0))</f>
        <v>18</v>
      </c>
      <c r="I3843" t="str">
        <f>INDEX(Patient_data[Gender],MATCH(Consolidated_sheets[[#This Row],[Patient_ID]],Patient_data[Patient_ID],0))</f>
        <v>Male</v>
      </c>
      <c r="J3843" t="str">
        <f>INDEX(Location_data[Location],MATCH(Consolidated_sheets[[#This Row],[Patient_ID]],Location_data[Patient_ID],0))</f>
        <v>Houston</v>
      </c>
      <c r="K3843" t="str">
        <f>INDEX(Insurance_data[Insurance_Type],MATCH(Consolidated_sheets[[#This Row],[Patient_ID]],Insurance_data[Patient_ID],0))</f>
        <v>Public</v>
      </c>
      <c r="L3843" s="6">
        <f>INDEX(Insurance_data[Insurance_Amount],MATCH(Consolidated_sheets[[#This Row],[Patient_ID]],Insurance_data[Patient_ID],0))</f>
        <v>2713.26</v>
      </c>
    </row>
    <row r="3844" spans="1:12" x14ac:dyDescent="0.3">
      <c r="A3844" t="s">
        <v>1779</v>
      </c>
      <c r="B3844" t="s">
        <v>5955</v>
      </c>
      <c r="C3844" s="6">
        <v>2422.8000000000002</v>
      </c>
      <c r="D3844" s="1">
        <v>44467.807401057289</v>
      </c>
      <c r="E3844" s="1" t="str">
        <f>TEXT(Consolidated_sheets[[#This Row],[Date]],"yyyy")</f>
        <v>2021</v>
      </c>
      <c r="F3844" s="1" t="str">
        <f>TEXT(Consolidated_sheets[[#This Row],[Date]],"mmmm")</f>
        <v>September</v>
      </c>
      <c r="G3844" t="str">
        <f>INDEX(Patient_data[Patient_Name],MATCH(Consolidated_sheets[[#This Row],[Patient_ID]],Patient_data[Patient_ID],0))</f>
        <v>Deborah Hopkins</v>
      </c>
      <c r="H3844">
        <f>INDEX(Patient_data[Age],MATCH(Consolidated_sheets[[#This Row],[Patient_ID]],Patient_data[Patient_ID],0))</f>
        <v>82</v>
      </c>
      <c r="I3844" t="str">
        <f>INDEX(Patient_data[Gender],MATCH(Consolidated_sheets[[#This Row],[Patient_ID]],Patient_data[Patient_ID],0))</f>
        <v>Female</v>
      </c>
      <c r="J3844" t="str">
        <f>INDEX(Location_data[Location],MATCH(Consolidated_sheets[[#This Row],[Patient_ID]],Location_data[Patient_ID],0))</f>
        <v>New York</v>
      </c>
      <c r="K3844" t="str">
        <f>INDEX(Insurance_data[Insurance_Type],MATCH(Consolidated_sheets[[#This Row],[Patient_ID]],Insurance_data[Patient_ID],0))</f>
        <v>Public</v>
      </c>
      <c r="L3844" s="6">
        <f>INDEX(Insurance_data[Insurance_Amount],MATCH(Consolidated_sheets[[#This Row],[Patient_ID]],Insurance_data[Patient_ID],0))</f>
        <v>1763.58</v>
      </c>
    </row>
    <row r="3845" spans="1:12" x14ac:dyDescent="0.3">
      <c r="A3845" t="s">
        <v>228</v>
      </c>
      <c r="B3845" t="s">
        <v>5953</v>
      </c>
      <c r="C3845" s="6">
        <v>4890.5600000000004</v>
      </c>
      <c r="D3845" s="1">
        <v>44468.068152593223</v>
      </c>
      <c r="E3845" s="1" t="str">
        <f>TEXT(Consolidated_sheets[[#This Row],[Date]],"yyyy")</f>
        <v>2021</v>
      </c>
      <c r="F3845" s="1" t="str">
        <f>TEXT(Consolidated_sheets[[#This Row],[Date]],"mmmm")</f>
        <v>September</v>
      </c>
      <c r="G3845" t="str">
        <f>INDEX(Patient_data[Patient_Name],MATCH(Consolidated_sheets[[#This Row],[Patient_ID]],Patient_data[Patient_ID],0))</f>
        <v>April Bonilla</v>
      </c>
      <c r="H3845">
        <f>INDEX(Patient_data[Age],MATCH(Consolidated_sheets[[#This Row],[Patient_ID]],Patient_data[Patient_ID],0))</f>
        <v>23</v>
      </c>
      <c r="I3845" t="str">
        <f>INDEX(Patient_data[Gender],MATCH(Consolidated_sheets[[#This Row],[Patient_ID]],Patient_data[Patient_ID],0))</f>
        <v>Male</v>
      </c>
      <c r="J3845" t="str">
        <f>INDEX(Location_data[Location],MATCH(Consolidated_sheets[[#This Row],[Patient_ID]],Location_data[Patient_ID],0))</f>
        <v>Chicago</v>
      </c>
      <c r="K3845" t="str">
        <f>INDEX(Insurance_data[Insurance_Type],MATCH(Consolidated_sheets[[#This Row],[Patient_ID]],Insurance_data[Patient_ID],0))</f>
        <v>None</v>
      </c>
      <c r="L3845" s="6">
        <f>INDEX(Insurance_data[Insurance_Amount],MATCH(Consolidated_sheets[[#This Row],[Patient_ID]],Insurance_data[Patient_ID],0))</f>
        <v>2339.85</v>
      </c>
    </row>
    <row r="3846" spans="1:12" x14ac:dyDescent="0.3">
      <c r="A3846" t="s">
        <v>2855</v>
      </c>
      <c r="B3846" t="s">
        <v>5954</v>
      </c>
      <c r="C3846" s="6">
        <v>1348.13</v>
      </c>
      <c r="D3846" s="1">
        <v>44468.328904129157</v>
      </c>
      <c r="E3846" s="1" t="str">
        <f>TEXT(Consolidated_sheets[[#This Row],[Date]],"yyyy")</f>
        <v>2021</v>
      </c>
      <c r="F3846" s="1" t="str">
        <f>TEXT(Consolidated_sheets[[#This Row],[Date]],"mmmm")</f>
        <v>September</v>
      </c>
      <c r="G3846" t="str">
        <f>INDEX(Patient_data[Patient_Name],MATCH(Consolidated_sheets[[#This Row],[Patient_ID]],Patient_data[Patient_ID],0))</f>
        <v>Beth Rogers</v>
      </c>
      <c r="H3846">
        <f>INDEX(Patient_data[Age],MATCH(Consolidated_sheets[[#This Row],[Patient_ID]],Patient_data[Patient_ID],0))</f>
        <v>57</v>
      </c>
      <c r="I3846" t="str">
        <f>INDEX(Patient_data[Gender],MATCH(Consolidated_sheets[[#This Row],[Patient_ID]],Patient_data[Patient_ID],0))</f>
        <v>Male</v>
      </c>
      <c r="J3846" t="str">
        <f>INDEX(Location_data[Location],MATCH(Consolidated_sheets[[#This Row],[Patient_ID]],Location_data[Patient_ID],0))</f>
        <v>New York</v>
      </c>
      <c r="K3846" t="str">
        <f>INDEX(Insurance_data[Insurance_Type],MATCH(Consolidated_sheets[[#This Row],[Patient_ID]],Insurance_data[Patient_ID],0))</f>
        <v>Public</v>
      </c>
      <c r="L3846" s="6">
        <f>INDEX(Insurance_data[Insurance_Amount],MATCH(Consolidated_sheets[[#This Row],[Patient_ID]],Insurance_data[Patient_ID],0))</f>
        <v>7779.89</v>
      </c>
    </row>
    <row r="3847" spans="1:12" x14ac:dyDescent="0.3">
      <c r="A3847" t="s">
        <v>77</v>
      </c>
      <c r="B3847" t="s">
        <v>5954</v>
      </c>
      <c r="C3847" s="6">
        <v>3427.99</v>
      </c>
      <c r="D3847" s="1">
        <v>44468.589655665091</v>
      </c>
      <c r="E3847" s="1" t="str">
        <f>TEXT(Consolidated_sheets[[#This Row],[Date]],"yyyy")</f>
        <v>2021</v>
      </c>
      <c r="F3847" s="1" t="str">
        <f>TEXT(Consolidated_sheets[[#This Row],[Date]],"mmmm")</f>
        <v>September</v>
      </c>
      <c r="G3847" t="str">
        <f>INDEX(Patient_data[Patient_Name],MATCH(Consolidated_sheets[[#This Row],[Patient_ID]],Patient_data[Patient_ID],0))</f>
        <v>Jennifer Parker</v>
      </c>
      <c r="H3847">
        <f>INDEX(Patient_data[Age],MATCH(Consolidated_sheets[[#This Row],[Patient_ID]],Patient_data[Patient_ID],0))</f>
        <v>69</v>
      </c>
      <c r="I3847" t="str">
        <f>INDEX(Patient_data[Gender],MATCH(Consolidated_sheets[[#This Row],[Patient_ID]],Patient_data[Patient_ID],0))</f>
        <v>Female</v>
      </c>
      <c r="J3847" t="str">
        <f>INDEX(Location_data[Location],MATCH(Consolidated_sheets[[#This Row],[Patient_ID]],Location_data[Patient_ID],0))</f>
        <v>Houston</v>
      </c>
      <c r="K3847" t="str">
        <f>INDEX(Insurance_data[Insurance_Type],MATCH(Consolidated_sheets[[#This Row],[Patient_ID]],Insurance_data[Patient_ID],0))</f>
        <v>None</v>
      </c>
      <c r="L3847" s="6">
        <f>INDEX(Insurance_data[Insurance_Amount],MATCH(Consolidated_sheets[[#This Row],[Patient_ID]],Insurance_data[Patient_ID],0))</f>
        <v>8651.41</v>
      </c>
    </row>
    <row r="3848" spans="1:12" x14ac:dyDescent="0.3">
      <c r="A3848" t="s">
        <v>498</v>
      </c>
      <c r="B3848" t="s">
        <v>5955</v>
      </c>
      <c r="C3848" s="6">
        <v>558.52</v>
      </c>
      <c r="D3848" s="1">
        <v>44468.850407201018</v>
      </c>
      <c r="E3848" s="1" t="str">
        <f>TEXT(Consolidated_sheets[[#This Row],[Date]],"yyyy")</f>
        <v>2021</v>
      </c>
      <c r="F3848" s="1" t="str">
        <f>TEXT(Consolidated_sheets[[#This Row],[Date]],"mmmm")</f>
        <v>September</v>
      </c>
      <c r="G3848" t="str">
        <f>INDEX(Patient_data[Patient_Name],MATCH(Consolidated_sheets[[#This Row],[Patient_ID]],Patient_data[Patient_ID],0))</f>
        <v>William Flowers</v>
      </c>
      <c r="H3848">
        <f>INDEX(Patient_data[Age],MATCH(Consolidated_sheets[[#This Row],[Patient_ID]],Patient_data[Patient_ID],0))</f>
        <v>58</v>
      </c>
      <c r="I3848" t="str">
        <f>INDEX(Patient_data[Gender],MATCH(Consolidated_sheets[[#This Row],[Patient_ID]],Patient_data[Patient_ID],0))</f>
        <v>Female</v>
      </c>
      <c r="J3848" t="str">
        <f>INDEX(Location_data[Location],MATCH(Consolidated_sheets[[#This Row],[Patient_ID]],Location_data[Patient_ID],0))</f>
        <v>Los Angeles</v>
      </c>
      <c r="K3848" t="str">
        <f>INDEX(Insurance_data[Insurance_Type],MATCH(Consolidated_sheets[[#This Row],[Patient_ID]],Insurance_data[Patient_ID],0))</f>
        <v>Public</v>
      </c>
      <c r="L3848" s="6">
        <f>INDEX(Insurance_data[Insurance_Amount],MATCH(Consolidated_sheets[[#This Row],[Patient_ID]],Insurance_data[Patient_ID],0))</f>
        <v>6826.47</v>
      </c>
    </row>
    <row r="3849" spans="1:12" x14ac:dyDescent="0.3">
      <c r="A3849" t="s">
        <v>502</v>
      </c>
      <c r="B3849" t="s">
        <v>5955</v>
      </c>
      <c r="C3849" s="6">
        <v>2294.9</v>
      </c>
      <c r="D3849" s="1">
        <v>44469.11115873696</v>
      </c>
      <c r="E3849" s="1" t="str">
        <f>TEXT(Consolidated_sheets[[#This Row],[Date]],"yyyy")</f>
        <v>2021</v>
      </c>
      <c r="F3849" s="1" t="str">
        <f>TEXT(Consolidated_sheets[[#This Row],[Date]],"mmmm")</f>
        <v>September</v>
      </c>
      <c r="G3849" t="str">
        <f>INDEX(Patient_data[Patient_Name],MATCH(Consolidated_sheets[[#This Row],[Patient_ID]],Patient_data[Patient_ID],0))</f>
        <v>Stephen Turner</v>
      </c>
      <c r="H3849">
        <f>INDEX(Patient_data[Age],MATCH(Consolidated_sheets[[#This Row],[Patient_ID]],Patient_data[Patient_ID],0))</f>
        <v>62</v>
      </c>
      <c r="I3849" t="str">
        <f>INDEX(Patient_data[Gender],MATCH(Consolidated_sheets[[#This Row],[Patient_ID]],Patient_data[Patient_ID],0))</f>
        <v>Female</v>
      </c>
      <c r="J3849" t="str">
        <f>INDEX(Location_data[Location],MATCH(Consolidated_sheets[[#This Row],[Patient_ID]],Location_data[Patient_ID],0))</f>
        <v>Phoenix</v>
      </c>
      <c r="K3849" t="str">
        <f>INDEX(Insurance_data[Insurance_Type],MATCH(Consolidated_sheets[[#This Row],[Patient_ID]],Insurance_data[Patient_ID],0))</f>
        <v>Public</v>
      </c>
      <c r="L3849" s="6">
        <f>INDEX(Insurance_data[Insurance_Amount],MATCH(Consolidated_sheets[[#This Row],[Patient_ID]],Insurance_data[Patient_ID],0))</f>
        <v>8733.0300000000007</v>
      </c>
    </row>
    <row r="3850" spans="1:12" x14ac:dyDescent="0.3">
      <c r="A3850" t="s">
        <v>2006</v>
      </c>
      <c r="B3850" t="s">
        <v>5954</v>
      </c>
      <c r="C3850" s="6">
        <v>2521.1</v>
      </c>
      <c r="D3850" s="1">
        <v>44469.371910272886</v>
      </c>
      <c r="E3850" s="1" t="str">
        <f>TEXT(Consolidated_sheets[[#This Row],[Date]],"yyyy")</f>
        <v>2021</v>
      </c>
      <c r="F3850" s="1" t="str">
        <f>TEXT(Consolidated_sheets[[#This Row],[Date]],"mmmm")</f>
        <v>September</v>
      </c>
      <c r="G3850" t="str">
        <f>INDEX(Patient_data[Patient_Name],MATCH(Consolidated_sheets[[#This Row],[Patient_ID]],Patient_data[Patient_ID],0))</f>
        <v>Rhonda Russell</v>
      </c>
      <c r="H3850">
        <f>INDEX(Patient_data[Age],MATCH(Consolidated_sheets[[#This Row],[Patient_ID]],Patient_data[Patient_ID],0))</f>
        <v>56</v>
      </c>
      <c r="I3850" t="str">
        <f>INDEX(Patient_data[Gender],MATCH(Consolidated_sheets[[#This Row],[Patient_ID]],Patient_data[Patient_ID],0))</f>
        <v>Male</v>
      </c>
      <c r="J3850" t="str">
        <f>INDEX(Location_data[Location],MATCH(Consolidated_sheets[[#This Row],[Patient_ID]],Location_data[Patient_ID],0))</f>
        <v>Houston</v>
      </c>
      <c r="K3850" t="str">
        <f>INDEX(Insurance_data[Insurance_Type],MATCH(Consolidated_sheets[[#This Row],[Patient_ID]],Insurance_data[Patient_ID],0))</f>
        <v>Private</v>
      </c>
      <c r="L3850" s="6">
        <f>INDEX(Insurance_data[Insurance_Amount],MATCH(Consolidated_sheets[[#This Row],[Patient_ID]],Insurance_data[Patient_ID],0))</f>
        <v>2275.2399999999998</v>
      </c>
    </row>
    <row r="3851" spans="1:12" x14ac:dyDescent="0.3">
      <c r="A3851" t="s">
        <v>1966</v>
      </c>
      <c r="B3851" t="s">
        <v>5954</v>
      </c>
      <c r="C3851" s="6">
        <v>3658.36</v>
      </c>
      <c r="D3851" s="1">
        <v>44469.632661808821</v>
      </c>
      <c r="E3851" s="1" t="str">
        <f>TEXT(Consolidated_sheets[[#This Row],[Date]],"yyyy")</f>
        <v>2021</v>
      </c>
      <c r="F3851" s="1" t="str">
        <f>TEXT(Consolidated_sheets[[#This Row],[Date]],"mmmm")</f>
        <v>September</v>
      </c>
      <c r="G3851" t="str">
        <f>INDEX(Patient_data[Patient_Name],MATCH(Consolidated_sheets[[#This Row],[Patient_ID]],Patient_data[Patient_ID],0))</f>
        <v>Sara Anderson</v>
      </c>
      <c r="H3851">
        <f>INDEX(Patient_data[Age],MATCH(Consolidated_sheets[[#This Row],[Patient_ID]],Patient_data[Patient_ID],0))</f>
        <v>84</v>
      </c>
      <c r="I3851" t="str">
        <f>INDEX(Patient_data[Gender],MATCH(Consolidated_sheets[[#This Row],[Patient_ID]],Patient_data[Patient_ID],0))</f>
        <v>Female</v>
      </c>
      <c r="J3851" t="str">
        <f>INDEX(Location_data[Location],MATCH(Consolidated_sheets[[#This Row],[Patient_ID]],Location_data[Patient_ID],0))</f>
        <v>Houston</v>
      </c>
      <c r="K3851" t="str">
        <f>INDEX(Insurance_data[Insurance_Type],MATCH(Consolidated_sheets[[#This Row],[Patient_ID]],Insurance_data[Patient_ID],0))</f>
        <v>Public</v>
      </c>
      <c r="L3851" s="6">
        <f>INDEX(Insurance_data[Insurance_Amount],MATCH(Consolidated_sheets[[#This Row],[Patient_ID]],Insurance_data[Patient_ID],0))</f>
        <v>3608.06</v>
      </c>
    </row>
    <row r="3852" spans="1:12" x14ac:dyDescent="0.3">
      <c r="A3852" t="s">
        <v>2857</v>
      </c>
      <c r="B3852" t="s">
        <v>5953</v>
      </c>
      <c r="C3852" s="6">
        <v>389.9</v>
      </c>
      <c r="D3852" s="1">
        <v>44469.893413344747</v>
      </c>
      <c r="E3852" s="1" t="str">
        <f>TEXT(Consolidated_sheets[[#This Row],[Date]],"yyyy")</f>
        <v>2021</v>
      </c>
      <c r="F3852" s="1" t="str">
        <f>TEXT(Consolidated_sheets[[#This Row],[Date]],"mmmm")</f>
        <v>September</v>
      </c>
      <c r="G3852" t="str">
        <f>INDEX(Patient_data[Patient_Name],MATCH(Consolidated_sheets[[#This Row],[Patient_ID]],Patient_data[Patient_ID],0))</f>
        <v>Maria Smith</v>
      </c>
      <c r="H3852">
        <f>INDEX(Patient_data[Age],MATCH(Consolidated_sheets[[#This Row],[Patient_ID]],Patient_data[Patient_ID],0))</f>
        <v>20</v>
      </c>
      <c r="I3852" t="str">
        <f>INDEX(Patient_data[Gender],MATCH(Consolidated_sheets[[#This Row],[Patient_ID]],Patient_data[Patient_ID],0))</f>
        <v>Female</v>
      </c>
      <c r="J3852" t="str">
        <f>INDEX(Location_data[Location],MATCH(Consolidated_sheets[[#This Row],[Patient_ID]],Location_data[Patient_ID],0))</f>
        <v>Phoenix</v>
      </c>
      <c r="K3852" t="str">
        <f>INDEX(Insurance_data[Insurance_Type],MATCH(Consolidated_sheets[[#This Row],[Patient_ID]],Insurance_data[Patient_ID],0))</f>
        <v>None</v>
      </c>
      <c r="L3852" s="6">
        <f>INDEX(Insurance_data[Insurance_Amount],MATCH(Consolidated_sheets[[#This Row],[Patient_ID]],Insurance_data[Patient_ID],0))</f>
        <v>2405.25</v>
      </c>
    </row>
    <row r="3853" spans="1:12" x14ac:dyDescent="0.3">
      <c r="A3853" t="s">
        <v>570</v>
      </c>
      <c r="B3853" t="s">
        <v>5955</v>
      </c>
      <c r="C3853" s="6">
        <v>3130.06</v>
      </c>
      <c r="D3853" s="1">
        <v>44470.154164880703</v>
      </c>
      <c r="E3853" s="1" t="str">
        <f>TEXT(Consolidated_sheets[[#This Row],[Date]],"yyyy")</f>
        <v>2021</v>
      </c>
      <c r="F3853" s="1" t="str">
        <f>TEXT(Consolidated_sheets[[#This Row],[Date]],"mmmm")</f>
        <v>October</v>
      </c>
      <c r="G3853" t="str">
        <f>INDEX(Patient_data[Patient_Name],MATCH(Consolidated_sheets[[#This Row],[Patient_ID]],Patient_data[Patient_ID],0))</f>
        <v>Andrew Herrera</v>
      </c>
      <c r="H3853">
        <f>INDEX(Patient_data[Age],MATCH(Consolidated_sheets[[#This Row],[Patient_ID]],Patient_data[Patient_ID],0))</f>
        <v>77</v>
      </c>
      <c r="I3853" t="str">
        <f>INDEX(Patient_data[Gender],MATCH(Consolidated_sheets[[#This Row],[Patient_ID]],Patient_data[Patient_ID],0))</f>
        <v>Female</v>
      </c>
      <c r="J3853" t="str">
        <f>INDEX(Location_data[Location],MATCH(Consolidated_sheets[[#This Row],[Patient_ID]],Location_data[Patient_ID],0))</f>
        <v>Phoenix</v>
      </c>
      <c r="K3853" t="str">
        <f>INDEX(Insurance_data[Insurance_Type],MATCH(Consolidated_sheets[[#This Row],[Patient_ID]],Insurance_data[Patient_ID],0))</f>
        <v>Public</v>
      </c>
      <c r="L3853" s="6">
        <f>INDEX(Insurance_data[Insurance_Amount],MATCH(Consolidated_sheets[[#This Row],[Patient_ID]],Insurance_data[Patient_ID],0))</f>
        <v>4791.6000000000004</v>
      </c>
    </row>
    <row r="3854" spans="1:12" x14ac:dyDescent="0.3">
      <c r="A3854" t="s">
        <v>2791</v>
      </c>
      <c r="B3854" t="s">
        <v>5955</v>
      </c>
      <c r="C3854" s="6">
        <v>2130.58</v>
      </c>
      <c r="D3854" s="1">
        <v>44470.414916416623</v>
      </c>
      <c r="E3854" s="1" t="str">
        <f>TEXT(Consolidated_sheets[[#This Row],[Date]],"yyyy")</f>
        <v>2021</v>
      </c>
      <c r="F3854" s="1" t="str">
        <f>TEXT(Consolidated_sheets[[#This Row],[Date]],"mmmm")</f>
        <v>October</v>
      </c>
      <c r="G3854" t="str">
        <f>INDEX(Patient_data[Patient_Name],MATCH(Consolidated_sheets[[#This Row],[Patient_ID]],Patient_data[Patient_ID],0))</f>
        <v>Jason Martinez</v>
      </c>
      <c r="H3854">
        <f>INDEX(Patient_data[Age],MATCH(Consolidated_sheets[[#This Row],[Patient_ID]],Patient_data[Patient_ID],0))</f>
        <v>85</v>
      </c>
      <c r="I3854" t="str">
        <f>INDEX(Patient_data[Gender],MATCH(Consolidated_sheets[[#This Row],[Patient_ID]],Patient_data[Patient_ID],0))</f>
        <v>Male</v>
      </c>
      <c r="J3854" t="str">
        <f>INDEX(Location_data[Location],MATCH(Consolidated_sheets[[#This Row],[Patient_ID]],Location_data[Patient_ID],0))</f>
        <v>Chicago</v>
      </c>
      <c r="K3854" t="str">
        <f>INDEX(Insurance_data[Insurance_Type],MATCH(Consolidated_sheets[[#This Row],[Patient_ID]],Insurance_data[Patient_ID],0))</f>
        <v>None</v>
      </c>
      <c r="L3854" s="6">
        <f>INDEX(Insurance_data[Insurance_Amount],MATCH(Consolidated_sheets[[#This Row],[Patient_ID]],Insurance_data[Patient_ID],0))</f>
        <v>8874.06</v>
      </c>
    </row>
    <row r="3855" spans="1:12" x14ac:dyDescent="0.3">
      <c r="A3855" t="s">
        <v>2192</v>
      </c>
      <c r="B3855" t="s">
        <v>5952</v>
      </c>
      <c r="C3855" s="6">
        <v>1055.04</v>
      </c>
      <c r="D3855" s="1">
        <v>44470.675667952557</v>
      </c>
      <c r="E3855" s="1" t="str">
        <f>TEXT(Consolidated_sheets[[#This Row],[Date]],"yyyy")</f>
        <v>2021</v>
      </c>
      <c r="F3855" s="1" t="str">
        <f>TEXT(Consolidated_sheets[[#This Row],[Date]],"mmmm")</f>
        <v>October</v>
      </c>
      <c r="G3855" t="str">
        <f>INDEX(Patient_data[Patient_Name],MATCH(Consolidated_sheets[[#This Row],[Patient_ID]],Patient_data[Patient_ID],0))</f>
        <v>Thomas Thompson</v>
      </c>
      <c r="H3855">
        <f>INDEX(Patient_data[Age],MATCH(Consolidated_sheets[[#This Row],[Patient_ID]],Patient_data[Patient_ID],0))</f>
        <v>65</v>
      </c>
      <c r="I3855" t="str">
        <f>INDEX(Patient_data[Gender],MATCH(Consolidated_sheets[[#This Row],[Patient_ID]],Patient_data[Patient_ID],0))</f>
        <v>Female</v>
      </c>
      <c r="J3855" t="str">
        <f>INDEX(Location_data[Location],MATCH(Consolidated_sheets[[#This Row],[Patient_ID]],Location_data[Patient_ID],0))</f>
        <v>Phoenix</v>
      </c>
      <c r="K3855" t="str">
        <f>INDEX(Insurance_data[Insurance_Type],MATCH(Consolidated_sheets[[#This Row],[Patient_ID]],Insurance_data[Patient_ID],0))</f>
        <v>Private</v>
      </c>
      <c r="L3855" s="6">
        <f>INDEX(Insurance_data[Insurance_Amount],MATCH(Consolidated_sheets[[#This Row],[Patient_ID]],Insurance_data[Patient_ID],0))</f>
        <v>481.14</v>
      </c>
    </row>
    <row r="3856" spans="1:12" x14ac:dyDescent="0.3">
      <c r="A3856" t="s">
        <v>556</v>
      </c>
      <c r="B3856" t="s">
        <v>5952</v>
      </c>
      <c r="C3856" s="6">
        <v>557.48</v>
      </c>
      <c r="D3856" s="1">
        <v>44470.936419488498</v>
      </c>
      <c r="E3856" s="1" t="str">
        <f>TEXT(Consolidated_sheets[[#This Row],[Date]],"yyyy")</f>
        <v>2021</v>
      </c>
      <c r="F3856" s="1" t="str">
        <f>TEXT(Consolidated_sheets[[#This Row],[Date]],"mmmm")</f>
        <v>October</v>
      </c>
      <c r="G3856" t="str">
        <f>INDEX(Patient_data[Patient_Name],MATCH(Consolidated_sheets[[#This Row],[Patient_ID]],Patient_data[Patient_ID],0))</f>
        <v>Peter Hill</v>
      </c>
      <c r="H3856">
        <f>INDEX(Patient_data[Age],MATCH(Consolidated_sheets[[#This Row],[Patient_ID]],Patient_data[Patient_ID],0))</f>
        <v>88</v>
      </c>
      <c r="I3856" t="str">
        <f>INDEX(Patient_data[Gender],MATCH(Consolidated_sheets[[#This Row],[Patient_ID]],Patient_data[Patient_ID],0))</f>
        <v>Female</v>
      </c>
      <c r="J3856" t="str">
        <f>INDEX(Location_data[Location],MATCH(Consolidated_sheets[[#This Row],[Patient_ID]],Location_data[Patient_ID],0))</f>
        <v>Chicago</v>
      </c>
      <c r="K3856" t="str">
        <f>INDEX(Insurance_data[Insurance_Type],MATCH(Consolidated_sheets[[#This Row],[Patient_ID]],Insurance_data[Patient_ID],0))</f>
        <v>None</v>
      </c>
      <c r="L3856" s="6">
        <f>INDEX(Insurance_data[Insurance_Amount],MATCH(Consolidated_sheets[[#This Row],[Patient_ID]],Insurance_data[Patient_ID],0))</f>
        <v>3894.45</v>
      </c>
    </row>
    <row r="3857" spans="1:12" x14ac:dyDescent="0.3">
      <c r="A3857" t="s">
        <v>1107</v>
      </c>
      <c r="B3857" t="s">
        <v>5954</v>
      </c>
      <c r="C3857" s="6">
        <v>495.46</v>
      </c>
      <c r="D3857" s="1">
        <v>44471.197171024418</v>
      </c>
      <c r="E3857" s="1" t="str">
        <f>TEXT(Consolidated_sheets[[#This Row],[Date]],"yyyy")</f>
        <v>2021</v>
      </c>
      <c r="F3857" s="1" t="str">
        <f>TEXT(Consolidated_sheets[[#This Row],[Date]],"mmmm")</f>
        <v>October</v>
      </c>
      <c r="G3857" t="str">
        <f>INDEX(Patient_data[Patient_Name],MATCH(Consolidated_sheets[[#This Row],[Patient_ID]],Patient_data[Patient_ID],0))</f>
        <v>Zachary Burton</v>
      </c>
      <c r="H3857">
        <f>INDEX(Patient_data[Age],MATCH(Consolidated_sheets[[#This Row],[Patient_ID]],Patient_data[Patient_ID],0))</f>
        <v>89</v>
      </c>
      <c r="I3857" t="str">
        <f>INDEX(Patient_data[Gender],MATCH(Consolidated_sheets[[#This Row],[Patient_ID]],Patient_data[Patient_ID],0))</f>
        <v>Male</v>
      </c>
      <c r="J3857" t="str">
        <f>INDEX(Location_data[Location],MATCH(Consolidated_sheets[[#This Row],[Patient_ID]],Location_data[Patient_ID],0))</f>
        <v>New York</v>
      </c>
      <c r="K3857" t="str">
        <f>INDEX(Insurance_data[Insurance_Type],MATCH(Consolidated_sheets[[#This Row],[Patient_ID]],Insurance_data[Patient_ID],0))</f>
        <v>None</v>
      </c>
      <c r="L3857" s="6">
        <f>INDEX(Insurance_data[Insurance_Amount],MATCH(Consolidated_sheets[[#This Row],[Patient_ID]],Insurance_data[Patient_ID],0))</f>
        <v>4828.38</v>
      </c>
    </row>
    <row r="3858" spans="1:12" x14ac:dyDescent="0.3">
      <c r="A3858" t="s">
        <v>2952</v>
      </c>
      <c r="B3858" t="s">
        <v>5952</v>
      </c>
      <c r="C3858" s="6">
        <v>1153.95</v>
      </c>
      <c r="D3858" s="1">
        <v>44471.457922560359</v>
      </c>
      <c r="E3858" s="1" t="str">
        <f>TEXT(Consolidated_sheets[[#This Row],[Date]],"yyyy")</f>
        <v>2021</v>
      </c>
      <c r="F3858" s="1" t="str">
        <f>TEXT(Consolidated_sheets[[#This Row],[Date]],"mmmm")</f>
        <v>October</v>
      </c>
      <c r="G3858" t="str">
        <f>INDEX(Patient_data[Patient_Name],MATCH(Consolidated_sheets[[#This Row],[Patient_ID]],Patient_data[Patient_ID],0))</f>
        <v>Deborah Johnston</v>
      </c>
      <c r="H3858">
        <f>INDEX(Patient_data[Age],MATCH(Consolidated_sheets[[#This Row],[Patient_ID]],Patient_data[Patient_ID],0))</f>
        <v>87</v>
      </c>
      <c r="I3858" t="str">
        <f>INDEX(Patient_data[Gender],MATCH(Consolidated_sheets[[#This Row],[Patient_ID]],Patient_data[Patient_ID],0))</f>
        <v>Male</v>
      </c>
      <c r="J3858" t="str">
        <f>INDEX(Location_data[Location],MATCH(Consolidated_sheets[[#This Row],[Patient_ID]],Location_data[Patient_ID],0))</f>
        <v>Houston</v>
      </c>
      <c r="K3858" t="str">
        <f>INDEX(Insurance_data[Insurance_Type],MATCH(Consolidated_sheets[[#This Row],[Patient_ID]],Insurance_data[Patient_ID],0))</f>
        <v>Private</v>
      </c>
      <c r="L3858" s="6">
        <f>INDEX(Insurance_data[Insurance_Amount],MATCH(Consolidated_sheets[[#This Row],[Patient_ID]],Insurance_data[Patient_ID],0))</f>
        <v>9427.9599999999991</v>
      </c>
    </row>
    <row r="3859" spans="1:12" x14ac:dyDescent="0.3">
      <c r="A3859" t="s">
        <v>2231</v>
      </c>
      <c r="B3859" t="s">
        <v>5954</v>
      </c>
      <c r="C3859" s="6">
        <v>2607.73</v>
      </c>
      <c r="D3859" s="1">
        <v>44471.718674096293</v>
      </c>
      <c r="E3859" s="1" t="str">
        <f>TEXT(Consolidated_sheets[[#This Row],[Date]],"yyyy")</f>
        <v>2021</v>
      </c>
      <c r="F3859" s="1" t="str">
        <f>TEXT(Consolidated_sheets[[#This Row],[Date]],"mmmm")</f>
        <v>October</v>
      </c>
      <c r="G3859" t="str">
        <f>INDEX(Patient_data[Patient_Name],MATCH(Consolidated_sheets[[#This Row],[Patient_ID]],Patient_data[Patient_ID],0))</f>
        <v>Jeffrey Thompson</v>
      </c>
      <c r="H3859">
        <f>INDEX(Patient_data[Age],MATCH(Consolidated_sheets[[#This Row],[Patient_ID]],Patient_data[Patient_ID],0))</f>
        <v>20</v>
      </c>
      <c r="I3859" t="str">
        <f>INDEX(Patient_data[Gender],MATCH(Consolidated_sheets[[#This Row],[Patient_ID]],Patient_data[Patient_ID],0))</f>
        <v>Female</v>
      </c>
      <c r="J3859" t="str">
        <f>INDEX(Location_data[Location],MATCH(Consolidated_sheets[[#This Row],[Patient_ID]],Location_data[Patient_ID],0))</f>
        <v>Phoenix</v>
      </c>
      <c r="K3859" t="str">
        <f>INDEX(Insurance_data[Insurance_Type],MATCH(Consolidated_sheets[[#This Row],[Patient_ID]],Insurance_data[Patient_ID],0))</f>
        <v>Private</v>
      </c>
      <c r="L3859" s="6">
        <f>INDEX(Insurance_data[Insurance_Amount],MATCH(Consolidated_sheets[[#This Row],[Patient_ID]],Insurance_data[Patient_ID],0))</f>
        <v>41.16</v>
      </c>
    </row>
    <row r="3860" spans="1:12" x14ac:dyDescent="0.3">
      <c r="A3860" t="s">
        <v>1964</v>
      </c>
      <c r="B3860" t="s">
        <v>5954</v>
      </c>
      <c r="C3860" s="6">
        <v>202.86</v>
      </c>
      <c r="D3860" s="1">
        <v>44471.97942563222</v>
      </c>
      <c r="E3860" s="1" t="str">
        <f>TEXT(Consolidated_sheets[[#This Row],[Date]],"yyyy")</f>
        <v>2021</v>
      </c>
      <c r="F3860" s="1" t="str">
        <f>TEXT(Consolidated_sheets[[#This Row],[Date]],"mmmm")</f>
        <v>October</v>
      </c>
      <c r="G3860" t="str">
        <f>INDEX(Patient_data[Patient_Name],MATCH(Consolidated_sheets[[#This Row],[Patient_ID]],Patient_data[Patient_ID],0))</f>
        <v>Erica Reeves</v>
      </c>
      <c r="H3860">
        <f>INDEX(Patient_data[Age],MATCH(Consolidated_sheets[[#This Row],[Patient_ID]],Patient_data[Patient_ID],0))</f>
        <v>31</v>
      </c>
      <c r="I3860" t="str">
        <f>INDEX(Patient_data[Gender],MATCH(Consolidated_sheets[[#This Row],[Patient_ID]],Patient_data[Patient_ID],0))</f>
        <v>Female</v>
      </c>
      <c r="J3860" t="str">
        <f>INDEX(Location_data[Location],MATCH(Consolidated_sheets[[#This Row],[Patient_ID]],Location_data[Patient_ID],0))</f>
        <v>New York</v>
      </c>
      <c r="K3860" t="str">
        <f>INDEX(Insurance_data[Insurance_Type],MATCH(Consolidated_sheets[[#This Row],[Patient_ID]],Insurance_data[Patient_ID],0))</f>
        <v>None</v>
      </c>
      <c r="L3860" s="6">
        <f>INDEX(Insurance_data[Insurance_Amount],MATCH(Consolidated_sheets[[#This Row],[Patient_ID]],Insurance_data[Patient_ID],0))</f>
        <v>9718.84</v>
      </c>
    </row>
    <row r="3861" spans="1:12" x14ac:dyDescent="0.3">
      <c r="A3861" t="s">
        <v>1407</v>
      </c>
      <c r="B3861" t="s">
        <v>5955</v>
      </c>
      <c r="C3861" s="6">
        <v>4448.2</v>
      </c>
      <c r="D3861" s="1">
        <v>44472.240177168162</v>
      </c>
      <c r="E3861" s="1" t="str">
        <f>TEXT(Consolidated_sheets[[#This Row],[Date]],"yyyy")</f>
        <v>2021</v>
      </c>
      <c r="F3861" s="1" t="str">
        <f>TEXT(Consolidated_sheets[[#This Row],[Date]],"mmmm")</f>
        <v>October</v>
      </c>
      <c r="G3861" t="str">
        <f>INDEX(Patient_data[Patient_Name],MATCH(Consolidated_sheets[[#This Row],[Patient_ID]],Patient_data[Patient_ID],0))</f>
        <v>Antonio Weber</v>
      </c>
      <c r="H3861">
        <f>INDEX(Patient_data[Age],MATCH(Consolidated_sheets[[#This Row],[Patient_ID]],Patient_data[Patient_ID],0))</f>
        <v>63</v>
      </c>
      <c r="I3861" t="str">
        <f>INDEX(Patient_data[Gender],MATCH(Consolidated_sheets[[#This Row],[Patient_ID]],Patient_data[Patient_ID],0))</f>
        <v>Female</v>
      </c>
      <c r="J3861" t="str">
        <f>INDEX(Location_data[Location],MATCH(Consolidated_sheets[[#This Row],[Patient_ID]],Location_data[Patient_ID],0))</f>
        <v>Los Angeles</v>
      </c>
      <c r="K3861" t="str">
        <f>INDEX(Insurance_data[Insurance_Type],MATCH(Consolidated_sheets[[#This Row],[Patient_ID]],Insurance_data[Patient_ID],0))</f>
        <v>None</v>
      </c>
      <c r="L3861" s="6">
        <f>INDEX(Insurance_data[Insurance_Amount],MATCH(Consolidated_sheets[[#This Row],[Patient_ID]],Insurance_data[Patient_ID],0))</f>
        <v>6013.53</v>
      </c>
    </row>
    <row r="3862" spans="1:12" x14ac:dyDescent="0.3">
      <c r="A3862" t="s">
        <v>857</v>
      </c>
      <c r="B3862" t="s">
        <v>5953</v>
      </c>
      <c r="C3862" s="6">
        <v>4616.63</v>
      </c>
      <c r="D3862" s="1">
        <v>44472.500928704103</v>
      </c>
      <c r="E3862" s="1" t="str">
        <f>TEXT(Consolidated_sheets[[#This Row],[Date]],"yyyy")</f>
        <v>2021</v>
      </c>
      <c r="F3862" s="1" t="str">
        <f>TEXT(Consolidated_sheets[[#This Row],[Date]],"mmmm")</f>
        <v>October</v>
      </c>
      <c r="G3862" t="str">
        <f>INDEX(Patient_data[Patient_Name],MATCH(Consolidated_sheets[[#This Row],[Patient_ID]],Patient_data[Patient_ID],0))</f>
        <v>Peter Adams</v>
      </c>
      <c r="H3862">
        <f>INDEX(Patient_data[Age],MATCH(Consolidated_sheets[[#This Row],[Patient_ID]],Patient_data[Patient_ID],0))</f>
        <v>47</v>
      </c>
      <c r="I3862" t="str">
        <f>INDEX(Patient_data[Gender],MATCH(Consolidated_sheets[[#This Row],[Patient_ID]],Patient_data[Patient_ID],0))</f>
        <v>Male</v>
      </c>
      <c r="J3862" t="str">
        <f>INDEX(Location_data[Location],MATCH(Consolidated_sheets[[#This Row],[Patient_ID]],Location_data[Patient_ID],0))</f>
        <v>Houston</v>
      </c>
      <c r="K3862" t="str">
        <f>INDEX(Insurance_data[Insurance_Type],MATCH(Consolidated_sheets[[#This Row],[Patient_ID]],Insurance_data[Patient_ID],0))</f>
        <v>None</v>
      </c>
      <c r="L3862" s="6">
        <f>INDEX(Insurance_data[Insurance_Amount],MATCH(Consolidated_sheets[[#This Row],[Patient_ID]],Insurance_data[Patient_ID],0))</f>
        <v>4795.0200000000004</v>
      </c>
    </row>
    <row r="3863" spans="1:12" x14ac:dyDescent="0.3">
      <c r="A3863" t="s">
        <v>68</v>
      </c>
      <c r="B3863" t="s">
        <v>5953</v>
      </c>
      <c r="C3863" s="6">
        <v>4787.92</v>
      </c>
      <c r="D3863" s="1">
        <v>44472.761680240023</v>
      </c>
      <c r="E3863" s="1" t="str">
        <f>TEXT(Consolidated_sheets[[#This Row],[Date]],"yyyy")</f>
        <v>2021</v>
      </c>
      <c r="F3863" s="1" t="str">
        <f>TEXT(Consolidated_sheets[[#This Row],[Date]],"mmmm")</f>
        <v>October</v>
      </c>
      <c r="G3863" t="str">
        <f>INDEX(Patient_data[Patient_Name],MATCH(Consolidated_sheets[[#This Row],[Patient_ID]],Patient_data[Patient_ID],0))</f>
        <v>Kathleen Collins</v>
      </c>
      <c r="H3863">
        <f>INDEX(Patient_data[Age],MATCH(Consolidated_sheets[[#This Row],[Patient_ID]],Patient_data[Patient_ID],0))</f>
        <v>75</v>
      </c>
      <c r="I3863" t="str">
        <f>INDEX(Patient_data[Gender],MATCH(Consolidated_sheets[[#This Row],[Patient_ID]],Patient_data[Patient_ID],0))</f>
        <v>Male</v>
      </c>
      <c r="J3863" t="str">
        <f>INDEX(Location_data[Location],MATCH(Consolidated_sheets[[#This Row],[Patient_ID]],Location_data[Patient_ID],0))</f>
        <v>Houston</v>
      </c>
      <c r="K3863" t="str">
        <f>INDEX(Insurance_data[Insurance_Type],MATCH(Consolidated_sheets[[#This Row],[Patient_ID]],Insurance_data[Patient_ID],0))</f>
        <v>Public</v>
      </c>
      <c r="L3863" s="6">
        <f>INDEX(Insurance_data[Insurance_Amount],MATCH(Consolidated_sheets[[#This Row],[Patient_ID]],Insurance_data[Patient_ID],0))</f>
        <v>1277.6300000000001</v>
      </c>
    </row>
    <row r="3864" spans="1:12" x14ac:dyDescent="0.3">
      <c r="A3864" t="s">
        <v>2176</v>
      </c>
      <c r="B3864" t="s">
        <v>5953</v>
      </c>
      <c r="C3864" s="6">
        <v>2041.73</v>
      </c>
      <c r="D3864" s="1">
        <v>44473.022431775957</v>
      </c>
      <c r="E3864" s="1" t="str">
        <f>TEXT(Consolidated_sheets[[#This Row],[Date]],"yyyy")</f>
        <v>2021</v>
      </c>
      <c r="F3864" s="1" t="str">
        <f>TEXT(Consolidated_sheets[[#This Row],[Date]],"mmmm")</f>
        <v>October</v>
      </c>
      <c r="G3864" t="str">
        <f>INDEX(Patient_data[Patient_Name],MATCH(Consolidated_sheets[[#This Row],[Patient_ID]],Patient_data[Patient_ID],0))</f>
        <v>Ronald Lang</v>
      </c>
      <c r="H3864">
        <f>INDEX(Patient_data[Age],MATCH(Consolidated_sheets[[#This Row],[Patient_ID]],Patient_data[Patient_ID],0))</f>
        <v>50</v>
      </c>
      <c r="I3864" t="str">
        <f>INDEX(Patient_data[Gender],MATCH(Consolidated_sheets[[#This Row],[Patient_ID]],Patient_data[Patient_ID],0))</f>
        <v>Female</v>
      </c>
      <c r="J3864" t="str">
        <f>INDEX(Location_data[Location],MATCH(Consolidated_sheets[[#This Row],[Patient_ID]],Location_data[Patient_ID],0))</f>
        <v>Chicago</v>
      </c>
      <c r="K3864" t="str">
        <f>INDEX(Insurance_data[Insurance_Type],MATCH(Consolidated_sheets[[#This Row],[Patient_ID]],Insurance_data[Patient_ID],0))</f>
        <v>Private</v>
      </c>
      <c r="L3864" s="6">
        <f>INDEX(Insurance_data[Insurance_Amount],MATCH(Consolidated_sheets[[#This Row],[Patient_ID]],Insurance_data[Patient_ID],0))</f>
        <v>4590.1899999999996</v>
      </c>
    </row>
    <row r="3865" spans="1:12" x14ac:dyDescent="0.3">
      <c r="A3865" t="s">
        <v>2344</v>
      </c>
      <c r="B3865" t="s">
        <v>5954</v>
      </c>
      <c r="C3865" s="6">
        <v>4075.72</v>
      </c>
      <c r="D3865" s="1">
        <v>44473.283183311898</v>
      </c>
      <c r="E3865" s="1" t="str">
        <f>TEXT(Consolidated_sheets[[#This Row],[Date]],"yyyy")</f>
        <v>2021</v>
      </c>
      <c r="F3865" s="1" t="str">
        <f>TEXT(Consolidated_sheets[[#This Row],[Date]],"mmmm")</f>
        <v>October</v>
      </c>
      <c r="G3865" t="str">
        <f>INDEX(Patient_data[Patient_Name],MATCH(Consolidated_sheets[[#This Row],[Patient_ID]],Patient_data[Patient_ID],0))</f>
        <v>Amanda Smith</v>
      </c>
      <c r="H3865">
        <f>INDEX(Patient_data[Age],MATCH(Consolidated_sheets[[#This Row],[Patient_ID]],Patient_data[Patient_ID],0))</f>
        <v>69</v>
      </c>
      <c r="I3865" t="str">
        <f>INDEX(Patient_data[Gender],MATCH(Consolidated_sheets[[#This Row],[Patient_ID]],Patient_data[Patient_ID],0))</f>
        <v>Female</v>
      </c>
      <c r="J3865" t="str">
        <f>INDEX(Location_data[Location],MATCH(Consolidated_sheets[[#This Row],[Patient_ID]],Location_data[Patient_ID],0))</f>
        <v>New York</v>
      </c>
      <c r="K3865" t="str">
        <f>INDEX(Insurance_data[Insurance_Type],MATCH(Consolidated_sheets[[#This Row],[Patient_ID]],Insurance_data[Patient_ID],0))</f>
        <v>None</v>
      </c>
      <c r="L3865" s="6">
        <f>INDEX(Insurance_data[Insurance_Amount],MATCH(Consolidated_sheets[[#This Row],[Patient_ID]],Insurance_data[Patient_ID],0))</f>
        <v>2111.33</v>
      </c>
    </row>
    <row r="3866" spans="1:12" x14ac:dyDescent="0.3">
      <c r="A3866" t="s">
        <v>1457</v>
      </c>
      <c r="B3866" t="s">
        <v>5952</v>
      </c>
      <c r="C3866" s="6">
        <v>660.72</v>
      </c>
      <c r="D3866" s="1">
        <v>44473.543934847818</v>
      </c>
      <c r="E3866" s="1" t="str">
        <f>TEXT(Consolidated_sheets[[#This Row],[Date]],"yyyy")</f>
        <v>2021</v>
      </c>
      <c r="F3866" s="1" t="str">
        <f>TEXT(Consolidated_sheets[[#This Row],[Date]],"mmmm")</f>
        <v>October</v>
      </c>
      <c r="G3866" t="str">
        <f>INDEX(Patient_data[Patient_Name],MATCH(Consolidated_sheets[[#This Row],[Patient_ID]],Patient_data[Patient_ID],0))</f>
        <v>Kim Jones</v>
      </c>
      <c r="H3866">
        <f>INDEX(Patient_data[Age],MATCH(Consolidated_sheets[[#This Row],[Patient_ID]],Patient_data[Patient_ID],0))</f>
        <v>58</v>
      </c>
      <c r="I3866" t="str">
        <f>INDEX(Patient_data[Gender],MATCH(Consolidated_sheets[[#This Row],[Patient_ID]],Patient_data[Patient_ID],0))</f>
        <v>Male</v>
      </c>
      <c r="J3866" t="str">
        <f>INDEX(Location_data[Location],MATCH(Consolidated_sheets[[#This Row],[Patient_ID]],Location_data[Patient_ID],0))</f>
        <v>Phoenix</v>
      </c>
      <c r="K3866" t="str">
        <f>INDEX(Insurance_data[Insurance_Type],MATCH(Consolidated_sheets[[#This Row],[Patient_ID]],Insurance_data[Patient_ID],0))</f>
        <v>Private</v>
      </c>
      <c r="L3866" s="6">
        <f>INDEX(Insurance_data[Insurance_Amount],MATCH(Consolidated_sheets[[#This Row],[Patient_ID]],Insurance_data[Patient_ID],0))</f>
        <v>6747.92</v>
      </c>
    </row>
    <row r="3867" spans="1:12" x14ac:dyDescent="0.3">
      <c r="A3867" t="s">
        <v>1859</v>
      </c>
      <c r="B3867" t="s">
        <v>5955</v>
      </c>
      <c r="C3867" s="6">
        <v>2324.9699999999998</v>
      </c>
      <c r="D3867" s="1">
        <v>44473.804686383759</v>
      </c>
      <c r="E3867" s="1" t="str">
        <f>TEXT(Consolidated_sheets[[#This Row],[Date]],"yyyy")</f>
        <v>2021</v>
      </c>
      <c r="F3867" s="1" t="str">
        <f>TEXT(Consolidated_sheets[[#This Row],[Date]],"mmmm")</f>
        <v>October</v>
      </c>
      <c r="G3867" t="str">
        <f>INDEX(Patient_data[Patient_Name],MATCH(Consolidated_sheets[[#This Row],[Patient_ID]],Patient_data[Patient_ID],0))</f>
        <v>Jean Parks</v>
      </c>
      <c r="H3867">
        <f>INDEX(Patient_data[Age],MATCH(Consolidated_sheets[[#This Row],[Patient_ID]],Patient_data[Patient_ID],0))</f>
        <v>31</v>
      </c>
      <c r="I3867" t="str">
        <f>INDEX(Patient_data[Gender],MATCH(Consolidated_sheets[[#This Row],[Patient_ID]],Patient_data[Patient_ID],0))</f>
        <v>Male</v>
      </c>
      <c r="J3867" t="str">
        <f>INDEX(Location_data[Location],MATCH(Consolidated_sheets[[#This Row],[Patient_ID]],Location_data[Patient_ID],0))</f>
        <v>Phoenix</v>
      </c>
      <c r="K3867" t="str">
        <f>INDEX(Insurance_data[Insurance_Type],MATCH(Consolidated_sheets[[#This Row],[Patient_ID]],Insurance_data[Patient_ID],0))</f>
        <v>Private</v>
      </c>
      <c r="L3867" s="6">
        <f>INDEX(Insurance_data[Insurance_Amount],MATCH(Consolidated_sheets[[#This Row],[Patient_ID]],Insurance_data[Patient_ID],0))</f>
        <v>5203.26</v>
      </c>
    </row>
    <row r="3868" spans="1:12" x14ac:dyDescent="0.3">
      <c r="A3868" t="s">
        <v>2497</v>
      </c>
      <c r="B3868" t="s">
        <v>5952</v>
      </c>
      <c r="C3868" s="6">
        <v>3609.6</v>
      </c>
      <c r="D3868" s="1">
        <v>44474.0654379197</v>
      </c>
      <c r="E3868" s="1" t="str">
        <f>TEXT(Consolidated_sheets[[#This Row],[Date]],"yyyy")</f>
        <v>2021</v>
      </c>
      <c r="F3868" s="1" t="str">
        <f>TEXT(Consolidated_sheets[[#This Row],[Date]],"mmmm")</f>
        <v>October</v>
      </c>
      <c r="G3868" t="str">
        <f>INDEX(Patient_data[Patient_Name],MATCH(Consolidated_sheets[[#This Row],[Patient_ID]],Patient_data[Patient_ID],0))</f>
        <v>Johnny Lewis</v>
      </c>
      <c r="H3868">
        <f>INDEX(Patient_data[Age],MATCH(Consolidated_sheets[[#This Row],[Patient_ID]],Patient_data[Patient_ID],0))</f>
        <v>55</v>
      </c>
      <c r="I3868" t="str">
        <f>INDEX(Patient_data[Gender],MATCH(Consolidated_sheets[[#This Row],[Patient_ID]],Patient_data[Patient_ID],0))</f>
        <v>Female</v>
      </c>
      <c r="J3868" t="str">
        <f>INDEX(Location_data[Location],MATCH(Consolidated_sheets[[#This Row],[Patient_ID]],Location_data[Patient_ID],0))</f>
        <v>Phoenix</v>
      </c>
      <c r="K3868" t="str">
        <f>INDEX(Insurance_data[Insurance_Type],MATCH(Consolidated_sheets[[#This Row],[Patient_ID]],Insurance_data[Patient_ID],0))</f>
        <v>Private</v>
      </c>
      <c r="L3868" s="6">
        <f>INDEX(Insurance_data[Insurance_Amount],MATCH(Consolidated_sheets[[#This Row],[Patient_ID]],Insurance_data[Patient_ID],0))</f>
        <v>8945.08</v>
      </c>
    </row>
    <row r="3869" spans="1:12" x14ac:dyDescent="0.3">
      <c r="A3869" t="s">
        <v>2825</v>
      </c>
      <c r="B3869" t="s">
        <v>5955</v>
      </c>
      <c r="C3869" s="6">
        <v>3072</v>
      </c>
      <c r="D3869" s="1">
        <v>44474.326189455627</v>
      </c>
      <c r="E3869" s="1" t="str">
        <f>TEXT(Consolidated_sheets[[#This Row],[Date]],"yyyy")</f>
        <v>2021</v>
      </c>
      <c r="F3869" s="1" t="str">
        <f>TEXT(Consolidated_sheets[[#This Row],[Date]],"mmmm")</f>
        <v>October</v>
      </c>
      <c r="G3869" t="str">
        <f>INDEX(Patient_data[Patient_Name],MATCH(Consolidated_sheets[[#This Row],[Patient_ID]],Patient_data[Patient_ID],0))</f>
        <v>William Merritt</v>
      </c>
      <c r="H3869">
        <f>INDEX(Patient_data[Age],MATCH(Consolidated_sheets[[#This Row],[Patient_ID]],Patient_data[Patient_ID],0))</f>
        <v>46</v>
      </c>
      <c r="I3869" t="str">
        <f>INDEX(Patient_data[Gender],MATCH(Consolidated_sheets[[#This Row],[Patient_ID]],Patient_data[Patient_ID],0))</f>
        <v>Female</v>
      </c>
      <c r="J3869" t="str">
        <f>INDEX(Location_data[Location],MATCH(Consolidated_sheets[[#This Row],[Patient_ID]],Location_data[Patient_ID],0))</f>
        <v>New York</v>
      </c>
      <c r="K3869" t="str">
        <f>INDEX(Insurance_data[Insurance_Type],MATCH(Consolidated_sheets[[#This Row],[Patient_ID]],Insurance_data[Patient_ID],0))</f>
        <v>Public</v>
      </c>
      <c r="L3869" s="6">
        <f>INDEX(Insurance_data[Insurance_Amount],MATCH(Consolidated_sheets[[#This Row],[Patient_ID]],Insurance_data[Patient_ID],0))</f>
        <v>4041.14</v>
      </c>
    </row>
    <row r="3870" spans="1:12" x14ac:dyDescent="0.3">
      <c r="A3870" t="s">
        <v>2894</v>
      </c>
      <c r="B3870" t="s">
        <v>5955</v>
      </c>
      <c r="C3870" s="6">
        <v>2342.81</v>
      </c>
      <c r="D3870" s="1">
        <v>44474.586940991561</v>
      </c>
      <c r="E3870" s="1" t="str">
        <f>TEXT(Consolidated_sheets[[#This Row],[Date]],"yyyy")</f>
        <v>2021</v>
      </c>
      <c r="F3870" s="1" t="str">
        <f>TEXT(Consolidated_sheets[[#This Row],[Date]],"mmmm")</f>
        <v>October</v>
      </c>
      <c r="G3870" t="str">
        <f>INDEX(Patient_data[Patient_Name],MATCH(Consolidated_sheets[[#This Row],[Patient_ID]],Patient_data[Patient_ID],0))</f>
        <v>Shelby Martinez</v>
      </c>
      <c r="H3870">
        <f>INDEX(Patient_data[Age],MATCH(Consolidated_sheets[[#This Row],[Patient_ID]],Patient_data[Patient_ID],0))</f>
        <v>89</v>
      </c>
      <c r="I3870" t="str">
        <f>INDEX(Patient_data[Gender],MATCH(Consolidated_sheets[[#This Row],[Patient_ID]],Patient_data[Patient_ID],0))</f>
        <v>Female</v>
      </c>
      <c r="J3870" t="str">
        <f>INDEX(Location_data[Location],MATCH(Consolidated_sheets[[#This Row],[Patient_ID]],Location_data[Patient_ID],0))</f>
        <v>Los Angeles</v>
      </c>
      <c r="K3870" t="str">
        <f>INDEX(Insurance_data[Insurance_Type],MATCH(Consolidated_sheets[[#This Row],[Patient_ID]],Insurance_data[Patient_ID],0))</f>
        <v>Public</v>
      </c>
      <c r="L3870" s="6">
        <f>INDEX(Insurance_data[Insurance_Amount],MATCH(Consolidated_sheets[[#This Row],[Patient_ID]],Insurance_data[Patient_ID],0))</f>
        <v>5776.58</v>
      </c>
    </row>
    <row r="3871" spans="1:12" x14ac:dyDescent="0.3">
      <c r="A3871" t="s">
        <v>1282</v>
      </c>
      <c r="B3871" t="s">
        <v>5952</v>
      </c>
      <c r="C3871" s="6">
        <v>1940.43</v>
      </c>
      <c r="D3871" s="1">
        <v>44474.847692527503</v>
      </c>
      <c r="E3871" s="1" t="str">
        <f>TEXT(Consolidated_sheets[[#This Row],[Date]],"yyyy")</f>
        <v>2021</v>
      </c>
      <c r="F3871" s="1" t="str">
        <f>TEXT(Consolidated_sheets[[#This Row],[Date]],"mmmm")</f>
        <v>October</v>
      </c>
      <c r="G3871" t="str">
        <f>INDEX(Patient_data[Patient_Name],MATCH(Consolidated_sheets[[#This Row],[Patient_ID]],Patient_data[Patient_ID],0))</f>
        <v>William Burgess</v>
      </c>
      <c r="H3871">
        <f>INDEX(Patient_data[Age],MATCH(Consolidated_sheets[[#This Row],[Patient_ID]],Patient_data[Patient_ID],0))</f>
        <v>89</v>
      </c>
      <c r="I3871" t="str">
        <f>INDEX(Patient_data[Gender],MATCH(Consolidated_sheets[[#This Row],[Patient_ID]],Patient_data[Patient_ID],0))</f>
        <v>Male</v>
      </c>
      <c r="J3871" t="str">
        <f>INDEX(Location_data[Location],MATCH(Consolidated_sheets[[#This Row],[Patient_ID]],Location_data[Patient_ID],0))</f>
        <v>Phoenix</v>
      </c>
      <c r="K3871" t="str">
        <f>INDEX(Insurance_data[Insurance_Type],MATCH(Consolidated_sheets[[#This Row],[Patient_ID]],Insurance_data[Patient_ID],0))</f>
        <v>None</v>
      </c>
      <c r="L3871" s="6">
        <f>INDEX(Insurance_data[Insurance_Amount],MATCH(Consolidated_sheets[[#This Row],[Patient_ID]],Insurance_data[Patient_ID],0))</f>
        <v>6757.33</v>
      </c>
    </row>
    <row r="3872" spans="1:12" x14ac:dyDescent="0.3">
      <c r="A3872" t="s">
        <v>602</v>
      </c>
      <c r="B3872" t="s">
        <v>5953</v>
      </c>
      <c r="C3872" s="6">
        <v>1994.76</v>
      </c>
      <c r="D3872" s="1">
        <v>44475.108444063437</v>
      </c>
      <c r="E3872" s="1" t="str">
        <f>TEXT(Consolidated_sheets[[#This Row],[Date]],"yyyy")</f>
        <v>2021</v>
      </c>
      <c r="F3872" s="1" t="str">
        <f>TEXT(Consolidated_sheets[[#This Row],[Date]],"mmmm")</f>
        <v>October</v>
      </c>
      <c r="G3872" t="str">
        <f>INDEX(Patient_data[Patient_Name],MATCH(Consolidated_sheets[[#This Row],[Patient_ID]],Patient_data[Patient_ID],0))</f>
        <v>William Baldwin</v>
      </c>
      <c r="H3872">
        <f>INDEX(Patient_data[Age],MATCH(Consolidated_sheets[[#This Row],[Patient_ID]],Patient_data[Patient_ID],0))</f>
        <v>29</v>
      </c>
      <c r="I3872" t="str">
        <f>INDEX(Patient_data[Gender],MATCH(Consolidated_sheets[[#This Row],[Patient_ID]],Patient_data[Patient_ID],0))</f>
        <v>Female</v>
      </c>
      <c r="J3872" t="str">
        <f>INDEX(Location_data[Location],MATCH(Consolidated_sheets[[#This Row],[Patient_ID]],Location_data[Patient_ID],0))</f>
        <v>Chicago</v>
      </c>
      <c r="K3872" t="str">
        <f>INDEX(Insurance_data[Insurance_Type],MATCH(Consolidated_sheets[[#This Row],[Patient_ID]],Insurance_data[Patient_ID],0))</f>
        <v>Public</v>
      </c>
      <c r="L3872" s="6">
        <f>INDEX(Insurance_data[Insurance_Amount],MATCH(Consolidated_sheets[[#This Row],[Patient_ID]],Insurance_data[Patient_ID],0))</f>
        <v>2183.69</v>
      </c>
    </row>
    <row r="3873" spans="1:12" x14ac:dyDescent="0.3">
      <c r="A3873" t="s">
        <v>343</v>
      </c>
      <c r="B3873" t="s">
        <v>5953</v>
      </c>
      <c r="C3873" s="6">
        <v>654.59</v>
      </c>
      <c r="D3873" s="1">
        <v>44475.369195599364</v>
      </c>
      <c r="E3873" s="1" t="str">
        <f>TEXT(Consolidated_sheets[[#This Row],[Date]],"yyyy")</f>
        <v>2021</v>
      </c>
      <c r="F3873" s="1" t="str">
        <f>TEXT(Consolidated_sheets[[#This Row],[Date]],"mmmm")</f>
        <v>October</v>
      </c>
      <c r="G3873" t="str">
        <f>INDEX(Patient_data[Patient_Name],MATCH(Consolidated_sheets[[#This Row],[Patient_ID]],Patient_data[Patient_ID],0))</f>
        <v>Brandon Lynch</v>
      </c>
      <c r="H3873">
        <f>INDEX(Patient_data[Age],MATCH(Consolidated_sheets[[#This Row],[Patient_ID]],Patient_data[Patient_ID],0))</f>
        <v>45</v>
      </c>
      <c r="I3873" t="str">
        <f>INDEX(Patient_data[Gender],MATCH(Consolidated_sheets[[#This Row],[Patient_ID]],Patient_data[Patient_ID],0))</f>
        <v>Female</v>
      </c>
      <c r="J3873" t="str">
        <f>INDEX(Location_data[Location],MATCH(Consolidated_sheets[[#This Row],[Patient_ID]],Location_data[Patient_ID],0))</f>
        <v>Los Angeles</v>
      </c>
      <c r="K3873" t="str">
        <f>INDEX(Insurance_data[Insurance_Type],MATCH(Consolidated_sheets[[#This Row],[Patient_ID]],Insurance_data[Patient_ID],0))</f>
        <v>Private</v>
      </c>
      <c r="L3873" s="6">
        <f>INDEX(Insurance_data[Insurance_Amount],MATCH(Consolidated_sheets[[#This Row],[Patient_ID]],Insurance_data[Patient_ID],0))</f>
        <v>3625.06</v>
      </c>
    </row>
    <row r="3874" spans="1:12" x14ac:dyDescent="0.3">
      <c r="A3874" t="s">
        <v>1856</v>
      </c>
      <c r="B3874" t="s">
        <v>5954</v>
      </c>
      <c r="C3874" s="6">
        <v>4932.1000000000004</v>
      </c>
      <c r="D3874" s="1">
        <v>44475.629947135298</v>
      </c>
      <c r="E3874" s="1" t="str">
        <f>TEXT(Consolidated_sheets[[#This Row],[Date]],"yyyy")</f>
        <v>2021</v>
      </c>
      <c r="F3874" s="1" t="str">
        <f>TEXT(Consolidated_sheets[[#This Row],[Date]],"mmmm")</f>
        <v>October</v>
      </c>
      <c r="G3874" t="str">
        <f>INDEX(Patient_data[Patient_Name],MATCH(Consolidated_sheets[[#This Row],[Patient_ID]],Patient_data[Patient_ID],0))</f>
        <v>Eddie Rogers</v>
      </c>
      <c r="H3874">
        <f>INDEX(Patient_data[Age],MATCH(Consolidated_sheets[[#This Row],[Patient_ID]],Patient_data[Patient_ID],0))</f>
        <v>50</v>
      </c>
      <c r="I3874" t="str">
        <f>INDEX(Patient_data[Gender],MATCH(Consolidated_sheets[[#This Row],[Patient_ID]],Patient_data[Patient_ID],0))</f>
        <v>Female</v>
      </c>
      <c r="J3874" t="str">
        <f>INDEX(Location_data[Location],MATCH(Consolidated_sheets[[#This Row],[Patient_ID]],Location_data[Patient_ID],0))</f>
        <v>Los Angeles</v>
      </c>
      <c r="K3874" t="str">
        <f>INDEX(Insurance_data[Insurance_Type],MATCH(Consolidated_sheets[[#This Row],[Patient_ID]],Insurance_data[Patient_ID],0))</f>
        <v>Public</v>
      </c>
      <c r="L3874" s="6">
        <f>INDEX(Insurance_data[Insurance_Amount],MATCH(Consolidated_sheets[[#This Row],[Patient_ID]],Insurance_data[Patient_ID],0))</f>
        <v>6493.97</v>
      </c>
    </row>
    <row r="3875" spans="1:12" x14ac:dyDescent="0.3">
      <c r="A3875" t="s">
        <v>2504</v>
      </c>
      <c r="B3875" t="s">
        <v>5955</v>
      </c>
      <c r="C3875" s="6">
        <v>4508.1899999999996</v>
      </c>
      <c r="D3875" s="1">
        <v>44475.890698671239</v>
      </c>
      <c r="E3875" s="1" t="str">
        <f>TEXT(Consolidated_sheets[[#This Row],[Date]],"yyyy")</f>
        <v>2021</v>
      </c>
      <c r="F3875" s="1" t="str">
        <f>TEXT(Consolidated_sheets[[#This Row],[Date]],"mmmm")</f>
        <v>October</v>
      </c>
      <c r="G3875" t="str">
        <f>INDEX(Patient_data[Patient_Name],MATCH(Consolidated_sheets[[#This Row],[Patient_ID]],Patient_data[Patient_ID],0))</f>
        <v>Leah Smith</v>
      </c>
      <c r="H3875">
        <f>INDEX(Patient_data[Age],MATCH(Consolidated_sheets[[#This Row],[Patient_ID]],Patient_data[Patient_ID],0))</f>
        <v>74</v>
      </c>
      <c r="I3875" t="str">
        <f>INDEX(Patient_data[Gender],MATCH(Consolidated_sheets[[#This Row],[Patient_ID]],Patient_data[Patient_ID],0))</f>
        <v>Male</v>
      </c>
      <c r="J3875" t="str">
        <f>INDEX(Location_data[Location],MATCH(Consolidated_sheets[[#This Row],[Patient_ID]],Location_data[Patient_ID],0))</f>
        <v>Los Angeles</v>
      </c>
      <c r="K3875" t="str">
        <f>INDEX(Insurance_data[Insurance_Type],MATCH(Consolidated_sheets[[#This Row],[Patient_ID]],Insurance_data[Patient_ID],0))</f>
        <v>Public</v>
      </c>
      <c r="L3875" s="6">
        <f>INDEX(Insurance_data[Insurance_Amount],MATCH(Consolidated_sheets[[#This Row],[Patient_ID]],Insurance_data[Patient_ID],0))</f>
        <v>1700.69</v>
      </c>
    </row>
    <row r="3876" spans="1:12" x14ac:dyDescent="0.3">
      <c r="A3876" t="s">
        <v>1469</v>
      </c>
      <c r="B3876" t="s">
        <v>5953</v>
      </c>
      <c r="C3876" s="6">
        <v>1434.16</v>
      </c>
      <c r="D3876" s="1">
        <v>44476.151450207173</v>
      </c>
      <c r="E3876" s="1" t="str">
        <f>TEXT(Consolidated_sheets[[#This Row],[Date]],"yyyy")</f>
        <v>2021</v>
      </c>
      <c r="F3876" s="1" t="str">
        <f>TEXT(Consolidated_sheets[[#This Row],[Date]],"mmmm")</f>
        <v>October</v>
      </c>
      <c r="G3876" t="str">
        <f>INDEX(Patient_data[Patient_Name],MATCH(Consolidated_sheets[[#This Row],[Patient_ID]],Patient_data[Patient_ID],0))</f>
        <v>Alexander Olson</v>
      </c>
      <c r="H3876">
        <f>INDEX(Patient_data[Age],MATCH(Consolidated_sheets[[#This Row],[Patient_ID]],Patient_data[Patient_ID],0))</f>
        <v>56</v>
      </c>
      <c r="I3876" t="str">
        <f>INDEX(Patient_data[Gender],MATCH(Consolidated_sheets[[#This Row],[Patient_ID]],Patient_data[Patient_ID],0))</f>
        <v>Male</v>
      </c>
      <c r="J3876" t="str">
        <f>INDEX(Location_data[Location],MATCH(Consolidated_sheets[[#This Row],[Patient_ID]],Location_data[Patient_ID],0))</f>
        <v>Houston</v>
      </c>
      <c r="K3876" t="str">
        <f>INDEX(Insurance_data[Insurance_Type],MATCH(Consolidated_sheets[[#This Row],[Patient_ID]],Insurance_data[Patient_ID],0))</f>
        <v>None</v>
      </c>
      <c r="L3876" s="6">
        <f>INDEX(Insurance_data[Insurance_Amount],MATCH(Consolidated_sheets[[#This Row],[Patient_ID]],Insurance_data[Patient_ID],0))</f>
        <v>1674.86</v>
      </c>
    </row>
    <row r="3877" spans="1:12" x14ac:dyDescent="0.3">
      <c r="A3877" t="s">
        <v>1132</v>
      </c>
      <c r="B3877" t="s">
        <v>5952</v>
      </c>
      <c r="C3877" s="6">
        <v>3897.82</v>
      </c>
      <c r="D3877" s="1">
        <v>44476.4122017431</v>
      </c>
      <c r="E3877" s="1" t="str">
        <f>TEXT(Consolidated_sheets[[#This Row],[Date]],"yyyy")</f>
        <v>2021</v>
      </c>
      <c r="F3877" s="1" t="str">
        <f>TEXT(Consolidated_sheets[[#This Row],[Date]],"mmmm")</f>
        <v>October</v>
      </c>
      <c r="G3877" t="str">
        <f>INDEX(Patient_data[Patient_Name],MATCH(Consolidated_sheets[[#This Row],[Patient_ID]],Patient_data[Patient_ID],0))</f>
        <v>Stephanie Richard</v>
      </c>
      <c r="H3877">
        <f>INDEX(Patient_data[Age],MATCH(Consolidated_sheets[[#This Row],[Patient_ID]],Patient_data[Patient_ID],0))</f>
        <v>33</v>
      </c>
      <c r="I3877" t="str">
        <f>INDEX(Patient_data[Gender],MATCH(Consolidated_sheets[[#This Row],[Patient_ID]],Patient_data[Patient_ID],0))</f>
        <v>Female</v>
      </c>
      <c r="J3877" t="str">
        <f>INDEX(Location_data[Location],MATCH(Consolidated_sheets[[#This Row],[Patient_ID]],Location_data[Patient_ID],0))</f>
        <v>New York</v>
      </c>
      <c r="K3877" t="str">
        <f>INDEX(Insurance_data[Insurance_Type],MATCH(Consolidated_sheets[[#This Row],[Patient_ID]],Insurance_data[Patient_ID],0))</f>
        <v>Public</v>
      </c>
      <c r="L3877" s="6">
        <f>INDEX(Insurance_data[Insurance_Amount],MATCH(Consolidated_sheets[[#This Row],[Patient_ID]],Insurance_data[Patient_ID],0))</f>
        <v>3538.5</v>
      </c>
    </row>
    <row r="3878" spans="1:12" x14ac:dyDescent="0.3">
      <c r="A3878" t="s">
        <v>734</v>
      </c>
      <c r="B3878" t="s">
        <v>5953</v>
      </c>
      <c r="C3878" s="6">
        <v>4465.34</v>
      </c>
      <c r="D3878" s="1">
        <v>44476.672953279041</v>
      </c>
      <c r="E3878" s="1" t="str">
        <f>TEXT(Consolidated_sheets[[#This Row],[Date]],"yyyy")</f>
        <v>2021</v>
      </c>
      <c r="F3878" s="1" t="str">
        <f>TEXT(Consolidated_sheets[[#This Row],[Date]],"mmmm")</f>
        <v>October</v>
      </c>
      <c r="G3878" t="str">
        <f>INDEX(Patient_data[Patient_Name],MATCH(Consolidated_sheets[[#This Row],[Patient_ID]],Patient_data[Patient_ID],0))</f>
        <v>Brittney Phillips</v>
      </c>
      <c r="H3878">
        <f>INDEX(Patient_data[Age],MATCH(Consolidated_sheets[[#This Row],[Patient_ID]],Patient_data[Patient_ID],0))</f>
        <v>66</v>
      </c>
      <c r="I3878" t="str">
        <f>INDEX(Patient_data[Gender],MATCH(Consolidated_sheets[[#This Row],[Patient_ID]],Patient_data[Patient_ID],0))</f>
        <v>Male</v>
      </c>
      <c r="J3878" t="str">
        <f>INDEX(Location_data[Location],MATCH(Consolidated_sheets[[#This Row],[Patient_ID]],Location_data[Patient_ID],0))</f>
        <v>Chicago</v>
      </c>
      <c r="K3878" t="str">
        <f>INDEX(Insurance_data[Insurance_Type],MATCH(Consolidated_sheets[[#This Row],[Patient_ID]],Insurance_data[Patient_ID],0))</f>
        <v>None</v>
      </c>
      <c r="L3878" s="6">
        <f>INDEX(Insurance_data[Insurance_Amount],MATCH(Consolidated_sheets[[#This Row],[Patient_ID]],Insurance_data[Patient_ID],0))</f>
        <v>9142.9699999999993</v>
      </c>
    </row>
    <row r="3879" spans="1:12" x14ac:dyDescent="0.3">
      <c r="A3879" t="s">
        <v>1162</v>
      </c>
      <c r="B3879" t="s">
        <v>5953</v>
      </c>
      <c r="C3879" s="6">
        <v>426.86</v>
      </c>
      <c r="D3879" s="1">
        <v>44476.933704814968</v>
      </c>
      <c r="E3879" s="1" t="str">
        <f>TEXT(Consolidated_sheets[[#This Row],[Date]],"yyyy")</f>
        <v>2021</v>
      </c>
      <c r="F3879" s="1" t="str">
        <f>TEXT(Consolidated_sheets[[#This Row],[Date]],"mmmm")</f>
        <v>October</v>
      </c>
      <c r="G3879" t="str">
        <f>INDEX(Patient_data[Patient_Name],MATCH(Consolidated_sheets[[#This Row],[Patient_ID]],Patient_data[Patient_ID],0))</f>
        <v>Jennifer Fitzgerald</v>
      </c>
      <c r="H3879">
        <f>INDEX(Patient_data[Age],MATCH(Consolidated_sheets[[#This Row],[Patient_ID]],Patient_data[Patient_ID],0))</f>
        <v>76</v>
      </c>
      <c r="I3879" t="str">
        <f>INDEX(Patient_data[Gender],MATCH(Consolidated_sheets[[#This Row],[Patient_ID]],Patient_data[Patient_ID],0))</f>
        <v>Female</v>
      </c>
      <c r="J3879" t="str">
        <f>INDEX(Location_data[Location],MATCH(Consolidated_sheets[[#This Row],[Patient_ID]],Location_data[Patient_ID],0))</f>
        <v>Chicago</v>
      </c>
      <c r="K3879" t="str">
        <f>INDEX(Insurance_data[Insurance_Type],MATCH(Consolidated_sheets[[#This Row],[Patient_ID]],Insurance_data[Patient_ID],0))</f>
        <v>Public</v>
      </c>
      <c r="L3879" s="6">
        <f>INDEX(Insurance_data[Insurance_Amount],MATCH(Consolidated_sheets[[#This Row],[Patient_ID]],Insurance_data[Patient_ID],0))</f>
        <v>3790.93</v>
      </c>
    </row>
    <row r="3880" spans="1:12" x14ac:dyDescent="0.3">
      <c r="A3880" t="s">
        <v>1898</v>
      </c>
      <c r="B3880" t="s">
        <v>5953</v>
      </c>
      <c r="C3880" s="6">
        <v>1362.9</v>
      </c>
      <c r="D3880" s="1">
        <v>44477.194456350902</v>
      </c>
      <c r="E3880" s="1" t="str">
        <f>TEXT(Consolidated_sheets[[#This Row],[Date]],"yyyy")</f>
        <v>2021</v>
      </c>
      <c r="F3880" s="1" t="str">
        <f>TEXT(Consolidated_sheets[[#This Row],[Date]],"mmmm")</f>
        <v>October</v>
      </c>
      <c r="G3880" t="str">
        <f>INDEX(Patient_data[Patient_Name],MATCH(Consolidated_sheets[[#This Row],[Patient_ID]],Patient_data[Patient_ID],0))</f>
        <v>Bryan Lee</v>
      </c>
      <c r="H3880">
        <f>INDEX(Patient_data[Age],MATCH(Consolidated_sheets[[#This Row],[Patient_ID]],Patient_data[Patient_ID],0))</f>
        <v>87</v>
      </c>
      <c r="I3880" t="str">
        <f>INDEX(Patient_data[Gender],MATCH(Consolidated_sheets[[#This Row],[Patient_ID]],Patient_data[Patient_ID],0))</f>
        <v>Female</v>
      </c>
      <c r="J3880" t="str">
        <f>INDEX(Location_data[Location],MATCH(Consolidated_sheets[[#This Row],[Patient_ID]],Location_data[Patient_ID],0))</f>
        <v>New York</v>
      </c>
      <c r="K3880" t="str">
        <f>INDEX(Insurance_data[Insurance_Type],MATCH(Consolidated_sheets[[#This Row],[Patient_ID]],Insurance_data[Patient_ID],0))</f>
        <v>Public</v>
      </c>
      <c r="L3880" s="6">
        <f>INDEX(Insurance_data[Insurance_Amount],MATCH(Consolidated_sheets[[#This Row],[Patient_ID]],Insurance_data[Patient_ID],0))</f>
        <v>7255.69</v>
      </c>
    </row>
    <row r="3881" spans="1:12" x14ac:dyDescent="0.3">
      <c r="A3881" t="s">
        <v>1572</v>
      </c>
      <c r="B3881" t="s">
        <v>5953</v>
      </c>
      <c r="C3881" s="6">
        <v>2033.59</v>
      </c>
      <c r="D3881" s="1">
        <v>44477.455207886836</v>
      </c>
      <c r="E3881" s="1" t="str">
        <f>TEXT(Consolidated_sheets[[#This Row],[Date]],"yyyy")</f>
        <v>2021</v>
      </c>
      <c r="F3881" s="1" t="str">
        <f>TEXT(Consolidated_sheets[[#This Row],[Date]],"mmmm")</f>
        <v>October</v>
      </c>
      <c r="G3881" t="str">
        <f>INDEX(Patient_data[Patient_Name],MATCH(Consolidated_sheets[[#This Row],[Patient_ID]],Patient_data[Patient_ID],0))</f>
        <v>Joseph Bowers</v>
      </c>
      <c r="H3881">
        <f>INDEX(Patient_data[Age],MATCH(Consolidated_sheets[[#This Row],[Patient_ID]],Patient_data[Patient_ID],0))</f>
        <v>48</v>
      </c>
      <c r="I3881" t="str">
        <f>INDEX(Patient_data[Gender],MATCH(Consolidated_sheets[[#This Row],[Patient_ID]],Patient_data[Patient_ID],0))</f>
        <v>Male</v>
      </c>
      <c r="J3881" t="str">
        <f>INDEX(Location_data[Location],MATCH(Consolidated_sheets[[#This Row],[Patient_ID]],Location_data[Patient_ID],0))</f>
        <v>Phoenix</v>
      </c>
      <c r="K3881" t="str">
        <f>INDEX(Insurance_data[Insurance_Type],MATCH(Consolidated_sheets[[#This Row],[Patient_ID]],Insurance_data[Patient_ID],0))</f>
        <v>Private</v>
      </c>
      <c r="L3881" s="6">
        <f>INDEX(Insurance_data[Insurance_Amount],MATCH(Consolidated_sheets[[#This Row],[Patient_ID]],Insurance_data[Patient_ID],0))</f>
        <v>3794.77</v>
      </c>
    </row>
    <row r="3882" spans="1:12" x14ac:dyDescent="0.3">
      <c r="A3882" t="s">
        <v>2520</v>
      </c>
      <c r="B3882" t="s">
        <v>5954</v>
      </c>
      <c r="C3882" s="6">
        <v>2709.31</v>
      </c>
      <c r="D3882" s="1">
        <v>44477.715959422763</v>
      </c>
      <c r="E3882" s="1" t="str">
        <f>TEXT(Consolidated_sheets[[#This Row],[Date]],"yyyy")</f>
        <v>2021</v>
      </c>
      <c r="F3882" s="1" t="str">
        <f>TEXT(Consolidated_sheets[[#This Row],[Date]],"mmmm")</f>
        <v>October</v>
      </c>
      <c r="G3882" t="str">
        <f>INDEX(Patient_data[Patient_Name],MATCH(Consolidated_sheets[[#This Row],[Patient_ID]],Patient_data[Patient_ID],0))</f>
        <v>Daniel Fleming</v>
      </c>
      <c r="H3882">
        <f>INDEX(Patient_data[Age],MATCH(Consolidated_sheets[[#This Row],[Patient_ID]],Patient_data[Patient_ID],0))</f>
        <v>19</v>
      </c>
      <c r="I3882" t="str">
        <f>INDEX(Patient_data[Gender],MATCH(Consolidated_sheets[[#This Row],[Patient_ID]],Patient_data[Patient_ID],0))</f>
        <v>Male</v>
      </c>
      <c r="J3882" t="str">
        <f>INDEX(Location_data[Location],MATCH(Consolidated_sheets[[#This Row],[Patient_ID]],Location_data[Patient_ID],0))</f>
        <v>New York</v>
      </c>
      <c r="K3882" t="str">
        <f>INDEX(Insurance_data[Insurance_Type],MATCH(Consolidated_sheets[[#This Row],[Patient_ID]],Insurance_data[Patient_ID],0))</f>
        <v>Private</v>
      </c>
      <c r="L3882" s="6">
        <f>INDEX(Insurance_data[Insurance_Amount],MATCH(Consolidated_sheets[[#This Row],[Patient_ID]],Insurance_data[Patient_ID],0))</f>
        <v>4533.1899999999996</v>
      </c>
    </row>
    <row r="3883" spans="1:12" x14ac:dyDescent="0.3">
      <c r="A3883" t="s">
        <v>2983</v>
      </c>
      <c r="B3883" t="s">
        <v>5952</v>
      </c>
      <c r="C3883" s="6">
        <v>3922.97</v>
      </c>
      <c r="D3883" s="1">
        <v>44477.976710958697</v>
      </c>
      <c r="E3883" s="1" t="str">
        <f>TEXT(Consolidated_sheets[[#This Row],[Date]],"yyyy")</f>
        <v>2021</v>
      </c>
      <c r="F3883" s="1" t="str">
        <f>TEXT(Consolidated_sheets[[#This Row],[Date]],"mmmm")</f>
        <v>October</v>
      </c>
      <c r="G3883" t="str">
        <f>INDEX(Patient_data[Patient_Name],MATCH(Consolidated_sheets[[#This Row],[Patient_ID]],Patient_data[Patient_ID],0))</f>
        <v>Adam Campbell</v>
      </c>
      <c r="H3883">
        <f>INDEX(Patient_data[Age],MATCH(Consolidated_sheets[[#This Row],[Patient_ID]],Patient_data[Patient_ID],0))</f>
        <v>47</v>
      </c>
      <c r="I3883" t="str">
        <f>INDEX(Patient_data[Gender],MATCH(Consolidated_sheets[[#This Row],[Patient_ID]],Patient_data[Patient_ID],0))</f>
        <v>Male</v>
      </c>
      <c r="J3883" t="str">
        <f>INDEX(Location_data[Location],MATCH(Consolidated_sheets[[#This Row],[Patient_ID]],Location_data[Patient_ID],0))</f>
        <v>New York</v>
      </c>
      <c r="K3883" t="str">
        <f>INDEX(Insurance_data[Insurance_Type],MATCH(Consolidated_sheets[[#This Row],[Patient_ID]],Insurance_data[Patient_ID],0))</f>
        <v>Public</v>
      </c>
      <c r="L3883" s="6">
        <f>INDEX(Insurance_data[Insurance_Amount],MATCH(Consolidated_sheets[[#This Row],[Patient_ID]],Insurance_data[Patient_ID],0))</f>
        <v>8382.44</v>
      </c>
    </row>
    <row r="3884" spans="1:12" x14ac:dyDescent="0.3">
      <c r="A3884" t="s">
        <v>2146</v>
      </c>
      <c r="B3884" t="s">
        <v>5953</v>
      </c>
      <c r="C3884" s="6">
        <v>277.56</v>
      </c>
      <c r="D3884" s="1">
        <v>44478.237462494639</v>
      </c>
      <c r="E3884" s="1" t="str">
        <f>TEXT(Consolidated_sheets[[#This Row],[Date]],"yyyy")</f>
        <v>2021</v>
      </c>
      <c r="F3884" s="1" t="str">
        <f>TEXT(Consolidated_sheets[[#This Row],[Date]],"mmmm")</f>
        <v>October</v>
      </c>
      <c r="G3884" t="str">
        <f>INDEX(Patient_data[Patient_Name],MATCH(Consolidated_sheets[[#This Row],[Patient_ID]],Patient_data[Patient_ID],0))</f>
        <v>Larry Wright</v>
      </c>
      <c r="H3884">
        <f>INDEX(Patient_data[Age],MATCH(Consolidated_sheets[[#This Row],[Patient_ID]],Patient_data[Patient_ID],0))</f>
        <v>76</v>
      </c>
      <c r="I3884" t="str">
        <f>INDEX(Patient_data[Gender],MATCH(Consolidated_sheets[[#This Row],[Patient_ID]],Patient_data[Patient_ID],0))</f>
        <v>Female</v>
      </c>
      <c r="J3884" t="str">
        <f>INDEX(Location_data[Location],MATCH(Consolidated_sheets[[#This Row],[Patient_ID]],Location_data[Patient_ID],0))</f>
        <v>Houston</v>
      </c>
      <c r="K3884" t="str">
        <f>INDEX(Insurance_data[Insurance_Type],MATCH(Consolidated_sheets[[#This Row],[Patient_ID]],Insurance_data[Patient_ID],0))</f>
        <v>Private</v>
      </c>
      <c r="L3884" s="6">
        <f>INDEX(Insurance_data[Insurance_Amount],MATCH(Consolidated_sheets[[#This Row],[Patient_ID]],Insurance_data[Patient_ID],0))</f>
        <v>7367.8</v>
      </c>
    </row>
    <row r="3885" spans="1:12" x14ac:dyDescent="0.3">
      <c r="A3885" t="s">
        <v>1245</v>
      </c>
      <c r="B3885" t="s">
        <v>5955</v>
      </c>
      <c r="C3885" s="6">
        <v>3268.42</v>
      </c>
      <c r="D3885" s="1">
        <v>44478.498214030573</v>
      </c>
      <c r="E3885" s="1" t="str">
        <f>TEXT(Consolidated_sheets[[#This Row],[Date]],"yyyy")</f>
        <v>2021</v>
      </c>
      <c r="F3885" s="1" t="str">
        <f>TEXT(Consolidated_sheets[[#This Row],[Date]],"mmmm")</f>
        <v>October</v>
      </c>
      <c r="G3885" t="str">
        <f>INDEX(Patient_data[Patient_Name],MATCH(Consolidated_sheets[[#This Row],[Patient_ID]],Patient_data[Patient_ID],0))</f>
        <v>David Williams</v>
      </c>
      <c r="H3885">
        <f>INDEX(Patient_data[Age],MATCH(Consolidated_sheets[[#This Row],[Patient_ID]],Patient_data[Patient_ID],0))</f>
        <v>18</v>
      </c>
      <c r="I3885" t="str">
        <f>INDEX(Patient_data[Gender],MATCH(Consolidated_sheets[[#This Row],[Patient_ID]],Patient_data[Patient_ID],0))</f>
        <v>Male</v>
      </c>
      <c r="J3885" t="str">
        <f>INDEX(Location_data[Location],MATCH(Consolidated_sheets[[#This Row],[Patient_ID]],Location_data[Patient_ID],0))</f>
        <v>Houston</v>
      </c>
      <c r="K3885" t="str">
        <f>INDEX(Insurance_data[Insurance_Type],MATCH(Consolidated_sheets[[#This Row],[Patient_ID]],Insurance_data[Patient_ID],0))</f>
        <v>Public</v>
      </c>
      <c r="L3885" s="6">
        <f>INDEX(Insurance_data[Insurance_Amount],MATCH(Consolidated_sheets[[#This Row],[Patient_ID]],Insurance_data[Patient_ID],0))</f>
        <v>2713.26</v>
      </c>
    </row>
    <row r="3886" spans="1:12" x14ac:dyDescent="0.3">
      <c r="A3886" t="s">
        <v>2258</v>
      </c>
      <c r="B3886" t="s">
        <v>5954</v>
      </c>
      <c r="C3886" s="6">
        <v>2441.8000000000002</v>
      </c>
      <c r="D3886" s="1">
        <v>44478.758965566507</v>
      </c>
      <c r="E3886" s="1" t="str">
        <f>TEXT(Consolidated_sheets[[#This Row],[Date]],"yyyy")</f>
        <v>2021</v>
      </c>
      <c r="F3886" s="1" t="str">
        <f>TEXT(Consolidated_sheets[[#This Row],[Date]],"mmmm")</f>
        <v>October</v>
      </c>
      <c r="G3886" t="str">
        <f>INDEX(Patient_data[Patient_Name],MATCH(Consolidated_sheets[[#This Row],[Patient_ID]],Patient_data[Patient_ID],0))</f>
        <v>Donald Guerra MD</v>
      </c>
      <c r="H3886">
        <f>INDEX(Patient_data[Age],MATCH(Consolidated_sheets[[#This Row],[Patient_ID]],Patient_data[Patient_ID],0))</f>
        <v>46</v>
      </c>
      <c r="I3886" t="str">
        <f>INDEX(Patient_data[Gender],MATCH(Consolidated_sheets[[#This Row],[Patient_ID]],Patient_data[Patient_ID],0))</f>
        <v>Male</v>
      </c>
      <c r="J3886" t="str">
        <f>INDEX(Location_data[Location],MATCH(Consolidated_sheets[[#This Row],[Patient_ID]],Location_data[Patient_ID],0))</f>
        <v>Chicago</v>
      </c>
      <c r="K3886" t="str">
        <f>INDEX(Insurance_data[Insurance_Type],MATCH(Consolidated_sheets[[#This Row],[Patient_ID]],Insurance_data[Patient_ID],0))</f>
        <v>Public</v>
      </c>
      <c r="L3886" s="6">
        <f>INDEX(Insurance_data[Insurance_Amount],MATCH(Consolidated_sheets[[#This Row],[Patient_ID]],Insurance_data[Patient_ID],0))</f>
        <v>2060.71</v>
      </c>
    </row>
    <row r="3887" spans="1:12" x14ac:dyDescent="0.3">
      <c r="A3887" t="s">
        <v>2725</v>
      </c>
      <c r="B3887" t="s">
        <v>5955</v>
      </c>
      <c r="C3887" s="6">
        <v>3642.23</v>
      </c>
      <c r="D3887" s="1">
        <v>44479.019717102441</v>
      </c>
      <c r="E3887" s="1" t="str">
        <f>TEXT(Consolidated_sheets[[#This Row],[Date]],"yyyy")</f>
        <v>2021</v>
      </c>
      <c r="F3887" s="1" t="str">
        <f>TEXT(Consolidated_sheets[[#This Row],[Date]],"mmmm")</f>
        <v>October</v>
      </c>
      <c r="G3887" t="str">
        <f>INDEX(Patient_data[Patient_Name],MATCH(Consolidated_sheets[[#This Row],[Patient_ID]],Patient_data[Patient_ID],0))</f>
        <v>Philip Long</v>
      </c>
      <c r="H3887">
        <f>INDEX(Patient_data[Age],MATCH(Consolidated_sheets[[#This Row],[Patient_ID]],Patient_data[Patient_ID],0))</f>
        <v>34</v>
      </c>
      <c r="I3887" t="str">
        <f>INDEX(Patient_data[Gender],MATCH(Consolidated_sheets[[#This Row],[Patient_ID]],Patient_data[Patient_ID],0))</f>
        <v>Male</v>
      </c>
      <c r="J3887" t="str">
        <f>INDEX(Location_data[Location],MATCH(Consolidated_sheets[[#This Row],[Patient_ID]],Location_data[Patient_ID],0))</f>
        <v>Houston</v>
      </c>
      <c r="K3887" t="str">
        <f>INDEX(Insurance_data[Insurance_Type],MATCH(Consolidated_sheets[[#This Row],[Patient_ID]],Insurance_data[Patient_ID],0))</f>
        <v>Public</v>
      </c>
      <c r="L3887" s="6">
        <f>INDEX(Insurance_data[Insurance_Amount],MATCH(Consolidated_sheets[[#This Row],[Patient_ID]],Insurance_data[Patient_ID],0))</f>
        <v>4210.59</v>
      </c>
    </row>
    <row r="3888" spans="1:12" x14ac:dyDescent="0.3">
      <c r="A3888" t="s">
        <v>1611</v>
      </c>
      <c r="B3888" t="s">
        <v>5955</v>
      </c>
      <c r="C3888" s="6">
        <v>2996.94</v>
      </c>
      <c r="D3888" s="1">
        <v>44479.280468638368</v>
      </c>
      <c r="E3888" s="1" t="str">
        <f>TEXT(Consolidated_sheets[[#This Row],[Date]],"yyyy")</f>
        <v>2021</v>
      </c>
      <c r="F3888" s="1" t="str">
        <f>TEXT(Consolidated_sheets[[#This Row],[Date]],"mmmm")</f>
        <v>October</v>
      </c>
      <c r="G3888" t="str">
        <f>INDEX(Patient_data[Patient_Name],MATCH(Consolidated_sheets[[#This Row],[Patient_ID]],Patient_data[Patient_ID],0))</f>
        <v>Joshua Davidson</v>
      </c>
      <c r="H3888">
        <f>INDEX(Patient_data[Age],MATCH(Consolidated_sheets[[#This Row],[Patient_ID]],Patient_data[Patient_ID],0))</f>
        <v>68</v>
      </c>
      <c r="I3888" t="str">
        <f>INDEX(Patient_data[Gender],MATCH(Consolidated_sheets[[#This Row],[Patient_ID]],Patient_data[Patient_ID],0))</f>
        <v>Female</v>
      </c>
      <c r="J3888" t="str">
        <f>INDEX(Location_data[Location],MATCH(Consolidated_sheets[[#This Row],[Patient_ID]],Location_data[Patient_ID],0))</f>
        <v>Phoenix</v>
      </c>
      <c r="K3888" t="str">
        <f>INDEX(Insurance_data[Insurance_Type],MATCH(Consolidated_sheets[[#This Row],[Patient_ID]],Insurance_data[Patient_ID],0))</f>
        <v>Private</v>
      </c>
      <c r="L3888" s="6">
        <f>INDEX(Insurance_data[Insurance_Amount],MATCH(Consolidated_sheets[[#This Row],[Patient_ID]],Insurance_data[Patient_ID],0))</f>
        <v>602.65</v>
      </c>
    </row>
    <row r="3889" spans="1:12" x14ac:dyDescent="0.3">
      <c r="A3889" t="s">
        <v>1056</v>
      </c>
      <c r="B3889" t="s">
        <v>5954</v>
      </c>
      <c r="C3889" s="6">
        <v>2478.0700000000002</v>
      </c>
      <c r="D3889" s="1">
        <v>44479.541220174302</v>
      </c>
      <c r="E3889" s="1" t="str">
        <f>TEXT(Consolidated_sheets[[#This Row],[Date]],"yyyy")</f>
        <v>2021</v>
      </c>
      <c r="F3889" s="1" t="str">
        <f>TEXT(Consolidated_sheets[[#This Row],[Date]],"mmmm")</f>
        <v>October</v>
      </c>
      <c r="G3889" t="str">
        <f>INDEX(Patient_data[Patient_Name],MATCH(Consolidated_sheets[[#This Row],[Patient_ID]],Patient_data[Patient_ID],0))</f>
        <v>Deborah Wright</v>
      </c>
      <c r="H3889">
        <f>INDEX(Patient_data[Age],MATCH(Consolidated_sheets[[#This Row],[Patient_ID]],Patient_data[Patient_ID],0))</f>
        <v>66</v>
      </c>
      <c r="I3889" t="str">
        <f>INDEX(Patient_data[Gender],MATCH(Consolidated_sheets[[#This Row],[Patient_ID]],Patient_data[Patient_ID],0))</f>
        <v>Female</v>
      </c>
      <c r="J3889" t="str">
        <f>INDEX(Location_data[Location],MATCH(Consolidated_sheets[[#This Row],[Patient_ID]],Location_data[Patient_ID],0))</f>
        <v>New York</v>
      </c>
      <c r="K3889" t="str">
        <f>INDEX(Insurance_data[Insurance_Type],MATCH(Consolidated_sheets[[#This Row],[Patient_ID]],Insurance_data[Patient_ID],0))</f>
        <v>None</v>
      </c>
      <c r="L3889" s="6">
        <f>INDEX(Insurance_data[Insurance_Amount],MATCH(Consolidated_sheets[[#This Row],[Patient_ID]],Insurance_data[Patient_ID],0))</f>
        <v>8155.24</v>
      </c>
    </row>
    <row r="3890" spans="1:12" x14ac:dyDescent="0.3">
      <c r="A3890" t="s">
        <v>1202</v>
      </c>
      <c r="B3890" t="s">
        <v>5953</v>
      </c>
      <c r="C3890" s="6">
        <v>2526.02</v>
      </c>
      <c r="D3890" s="1">
        <v>44479.801971710243</v>
      </c>
      <c r="E3890" s="1" t="str">
        <f>TEXT(Consolidated_sheets[[#This Row],[Date]],"yyyy")</f>
        <v>2021</v>
      </c>
      <c r="F3890" s="1" t="str">
        <f>TEXT(Consolidated_sheets[[#This Row],[Date]],"mmmm")</f>
        <v>October</v>
      </c>
      <c r="G3890" t="str">
        <f>INDEX(Patient_data[Patient_Name],MATCH(Consolidated_sheets[[#This Row],[Patient_ID]],Patient_data[Patient_ID],0))</f>
        <v>Thomas Cantrell</v>
      </c>
      <c r="H3890">
        <f>INDEX(Patient_data[Age],MATCH(Consolidated_sheets[[#This Row],[Patient_ID]],Patient_data[Patient_ID],0))</f>
        <v>83</v>
      </c>
      <c r="I3890" t="str">
        <f>INDEX(Patient_data[Gender],MATCH(Consolidated_sheets[[#This Row],[Patient_ID]],Patient_data[Patient_ID],0))</f>
        <v>Female</v>
      </c>
      <c r="J3890" t="str">
        <f>INDEX(Location_data[Location],MATCH(Consolidated_sheets[[#This Row],[Patient_ID]],Location_data[Patient_ID],0))</f>
        <v>Houston</v>
      </c>
      <c r="K3890" t="str">
        <f>INDEX(Insurance_data[Insurance_Type],MATCH(Consolidated_sheets[[#This Row],[Patient_ID]],Insurance_data[Patient_ID],0))</f>
        <v>Public</v>
      </c>
      <c r="L3890" s="6">
        <f>INDEX(Insurance_data[Insurance_Amount],MATCH(Consolidated_sheets[[#This Row],[Patient_ID]],Insurance_data[Patient_ID],0))</f>
        <v>5224.1899999999996</v>
      </c>
    </row>
    <row r="3891" spans="1:12" x14ac:dyDescent="0.3">
      <c r="A3891" t="s">
        <v>2394</v>
      </c>
      <c r="B3891" t="s">
        <v>5954</v>
      </c>
      <c r="C3891" s="6">
        <v>3154.31</v>
      </c>
      <c r="D3891" s="1">
        <v>44480.06272324617</v>
      </c>
      <c r="E3891" s="1" t="str">
        <f>TEXT(Consolidated_sheets[[#This Row],[Date]],"yyyy")</f>
        <v>2021</v>
      </c>
      <c r="F3891" s="1" t="str">
        <f>TEXT(Consolidated_sheets[[#This Row],[Date]],"mmmm")</f>
        <v>October</v>
      </c>
      <c r="G3891" t="str">
        <f>INDEX(Patient_data[Patient_Name],MATCH(Consolidated_sheets[[#This Row],[Patient_ID]],Patient_data[Patient_ID],0))</f>
        <v>Amanda Anderson</v>
      </c>
      <c r="H3891">
        <f>INDEX(Patient_data[Age],MATCH(Consolidated_sheets[[#This Row],[Patient_ID]],Patient_data[Patient_ID],0))</f>
        <v>26</v>
      </c>
      <c r="I3891" t="str">
        <f>INDEX(Patient_data[Gender],MATCH(Consolidated_sheets[[#This Row],[Patient_ID]],Patient_data[Patient_ID],0))</f>
        <v>Male</v>
      </c>
      <c r="J3891" t="str">
        <f>INDEX(Location_data[Location],MATCH(Consolidated_sheets[[#This Row],[Patient_ID]],Location_data[Patient_ID],0))</f>
        <v>Phoenix</v>
      </c>
      <c r="K3891" t="str">
        <f>INDEX(Insurance_data[Insurance_Type],MATCH(Consolidated_sheets[[#This Row],[Patient_ID]],Insurance_data[Patient_ID],0))</f>
        <v>Private</v>
      </c>
      <c r="L3891" s="6">
        <f>INDEX(Insurance_data[Insurance_Amount],MATCH(Consolidated_sheets[[#This Row],[Patient_ID]],Insurance_data[Patient_ID],0))</f>
        <v>8178.07</v>
      </c>
    </row>
    <row r="3892" spans="1:12" x14ac:dyDescent="0.3">
      <c r="A3892" t="s">
        <v>2338</v>
      </c>
      <c r="B3892" t="s">
        <v>5955</v>
      </c>
      <c r="C3892" s="6">
        <v>2127.9899999999998</v>
      </c>
      <c r="D3892" s="1">
        <v>44480.323474782097</v>
      </c>
      <c r="E3892" s="1" t="str">
        <f>TEXT(Consolidated_sheets[[#This Row],[Date]],"yyyy")</f>
        <v>2021</v>
      </c>
      <c r="F3892" s="1" t="str">
        <f>TEXT(Consolidated_sheets[[#This Row],[Date]],"mmmm")</f>
        <v>October</v>
      </c>
      <c r="G3892" t="str">
        <f>INDEX(Patient_data[Patient_Name],MATCH(Consolidated_sheets[[#This Row],[Patient_ID]],Patient_data[Patient_ID],0))</f>
        <v>Brenda Diaz</v>
      </c>
      <c r="H3892">
        <f>INDEX(Patient_data[Age],MATCH(Consolidated_sheets[[#This Row],[Patient_ID]],Patient_data[Patient_ID],0))</f>
        <v>30</v>
      </c>
      <c r="I3892" t="str">
        <f>INDEX(Patient_data[Gender],MATCH(Consolidated_sheets[[#This Row],[Patient_ID]],Patient_data[Patient_ID],0))</f>
        <v>Male</v>
      </c>
      <c r="J3892" t="str">
        <f>INDEX(Location_data[Location],MATCH(Consolidated_sheets[[#This Row],[Patient_ID]],Location_data[Patient_ID],0))</f>
        <v>New York</v>
      </c>
      <c r="K3892" t="str">
        <f>INDEX(Insurance_data[Insurance_Type],MATCH(Consolidated_sheets[[#This Row],[Patient_ID]],Insurance_data[Patient_ID],0))</f>
        <v>None</v>
      </c>
      <c r="L3892" s="6">
        <f>INDEX(Insurance_data[Insurance_Amount],MATCH(Consolidated_sheets[[#This Row],[Patient_ID]],Insurance_data[Patient_ID],0))</f>
        <v>2346.4699999999998</v>
      </c>
    </row>
    <row r="3893" spans="1:12" x14ac:dyDescent="0.3">
      <c r="A3893" t="s">
        <v>2970</v>
      </c>
      <c r="B3893" t="s">
        <v>5954</v>
      </c>
      <c r="C3893" s="6">
        <v>1240.8900000000001</v>
      </c>
      <c r="D3893" s="1">
        <v>44480.584226318053</v>
      </c>
      <c r="E3893" s="1" t="str">
        <f>TEXT(Consolidated_sheets[[#This Row],[Date]],"yyyy")</f>
        <v>2021</v>
      </c>
      <c r="F3893" s="1" t="str">
        <f>TEXT(Consolidated_sheets[[#This Row],[Date]],"mmmm")</f>
        <v>October</v>
      </c>
      <c r="G3893" t="str">
        <f>INDEX(Patient_data[Patient_Name],MATCH(Consolidated_sheets[[#This Row],[Patient_ID]],Patient_data[Patient_ID],0))</f>
        <v>Patricia Lowery</v>
      </c>
      <c r="H3893">
        <f>INDEX(Patient_data[Age],MATCH(Consolidated_sheets[[#This Row],[Patient_ID]],Patient_data[Patient_ID],0))</f>
        <v>84</v>
      </c>
      <c r="I3893" t="str">
        <f>INDEX(Patient_data[Gender],MATCH(Consolidated_sheets[[#This Row],[Patient_ID]],Patient_data[Patient_ID],0))</f>
        <v>Male</v>
      </c>
      <c r="J3893" t="str">
        <f>INDEX(Location_data[Location],MATCH(Consolidated_sheets[[#This Row],[Patient_ID]],Location_data[Patient_ID],0))</f>
        <v>Los Angeles</v>
      </c>
      <c r="K3893" t="str">
        <f>INDEX(Insurance_data[Insurance_Type],MATCH(Consolidated_sheets[[#This Row],[Patient_ID]],Insurance_data[Patient_ID],0))</f>
        <v>Private</v>
      </c>
      <c r="L3893" s="6">
        <f>INDEX(Insurance_data[Insurance_Amount],MATCH(Consolidated_sheets[[#This Row],[Patient_ID]],Insurance_data[Patient_ID],0))</f>
        <v>7871.97</v>
      </c>
    </row>
    <row r="3894" spans="1:12" x14ac:dyDescent="0.3">
      <c r="A3894" t="s">
        <v>2457</v>
      </c>
      <c r="B3894" t="s">
        <v>5953</v>
      </c>
      <c r="C3894" s="6">
        <v>260.79000000000002</v>
      </c>
      <c r="D3894" s="1">
        <v>44480.844977853973</v>
      </c>
      <c r="E3894" s="1" t="str">
        <f>TEXT(Consolidated_sheets[[#This Row],[Date]],"yyyy")</f>
        <v>2021</v>
      </c>
      <c r="F3894" s="1" t="str">
        <f>TEXT(Consolidated_sheets[[#This Row],[Date]],"mmmm")</f>
        <v>October</v>
      </c>
      <c r="G3894" t="str">
        <f>INDEX(Patient_data[Patient_Name],MATCH(Consolidated_sheets[[#This Row],[Patient_ID]],Patient_data[Patient_ID],0))</f>
        <v>Kristin Bowen</v>
      </c>
      <c r="H3894">
        <f>INDEX(Patient_data[Age],MATCH(Consolidated_sheets[[#This Row],[Patient_ID]],Patient_data[Patient_ID],0))</f>
        <v>31</v>
      </c>
      <c r="I3894" t="str">
        <f>INDEX(Patient_data[Gender],MATCH(Consolidated_sheets[[#This Row],[Patient_ID]],Patient_data[Patient_ID],0))</f>
        <v>Female</v>
      </c>
      <c r="J3894" t="str">
        <f>INDEX(Location_data[Location],MATCH(Consolidated_sheets[[#This Row],[Patient_ID]],Location_data[Patient_ID],0))</f>
        <v>Los Angeles</v>
      </c>
      <c r="K3894" t="str">
        <f>INDEX(Insurance_data[Insurance_Type],MATCH(Consolidated_sheets[[#This Row],[Patient_ID]],Insurance_data[Patient_ID],0))</f>
        <v>None</v>
      </c>
      <c r="L3894" s="6">
        <f>INDEX(Insurance_data[Insurance_Amount],MATCH(Consolidated_sheets[[#This Row],[Patient_ID]],Insurance_data[Patient_ID],0))</f>
        <v>9492.52</v>
      </c>
    </row>
    <row r="3895" spans="1:12" x14ac:dyDescent="0.3">
      <c r="A3895" t="s">
        <v>439</v>
      </c>
      <c r="B3895" t="s">
        <v>5952</v>
      </c>
      <c r="C3895" s="6">
        <v>4485.74</v>
      </c>
      <c r="D3895" s="1">
        <v>44481.105729389907</v>
      </c>
      <c r="E3895" s="1" t="str">
        <f>TEXT(Consolidated_sheets[[#This Row],[Date]],"yyyy")</f>
        <v>2021</v>
      </c>
      <c r="F3895" s="1" t="str">
        <f>TEXT(Consolidated_sheets[[#This Row],[Date]],"mmmm")</f>
        <v>October</v>
      </c>
      <c r="G3895" t="str">
        <f>INDEX(Patient_data[Patient_Name],MATCH(Consolidated_sheets[[#This Row],[Patient_ID]],Patient_data[Patient_ID],0))</f>
        <v>Chelsey Fuller</v>
      </c>
      <c r="H3895">
        <f>INDEX(Patient_data[Age],MATCH(Consolidated_sheets[[#This Row],[Patient_ID]],Patient_data[Patient_ID],0))</f>
        <v>80</v>
      </c>
      <c r="I3895" t="str">
        <f>INDEX(Patient_data[Gender],MATCH(Consolidated_sheets[[#This Row],[Patient_ID]],Patient_data[Patient_ID],0))</f>
        <v>Female</v>
      </c>
      <c r="J3895" t="str">
        <f>INDEX(Location_data[Location],MATCH(Consolidated_sheets[[#This Row],[Patient_ID]],Location_data[Patient_ID],0))</f>
        <v>Los Angeles</v>
      </c>
      <c r="K3895" t="str">
        <f>INDEX(Insurance_data[Insurance_Type],MATCH(Consolidated_sheets[[#This Row],[Patient_ID]],Insurance_data[Patient_ID],0))</f>
        <v>Private</v>
      </c>
      <c r="L3895" s="6">
        <f>INDEX(Insurance_data[Insurance_Amount],MATCH(Consolidated_sheets[[#This Row],[Patient_ID]],Insurance_data[Patient_ID],0))</f>
        <v>1128.8900000000001</v>
      </c>
    </row>
    <row r="3896" spans="1:12" x14ac:dyDescent="0.3">
      <c r="A3896" t="s">
        <v>858</v>
      </c>
      <c r="B3896" t="s">
        <v>5953</v>
      </c>
      <c r="C3896" s="6">
        <v>3065.46</v>
      </c>
      <c r="D3896" s="1">
        <v>44481.366480925848</v>
      </c>
      <c r="E3896" s="1" t="str">
        <f>TEXT(Consolidated_sheets[[#This Row],[Date]],"yyyy")</f>
        <v>2021</v>
      </c>
      <c r="F3896" s="1" t="str">
        <f>TEXT(Consolidated_sheets[[#This Row],[Date]],"mmmm")</f>
        <v>October</v>
      </c>
      <c r="G3896" t="str">
        <f>INDEX(Patient_data[Patient_Name],MATCH(Consolidated_sheets[[#This Row],[Patient_ID]],Patient_data[Patient_ID],0))</f>
        <v>Trevor Campos</v>
      </c>
      <c r="H3896">
        <f>INDEX(Patient_data[Age],MATCH(Consolidated_sheets[[#This Row],[Patient_ID]],Patient_data[Patient_ID],0))</f>
        <v>46</v>
      </c>
      <c r="I3896" t="str">
        <f>INDEX(Patient_data[Gender],MATCH(Consolidated_sheets[[#This Row],[Patient_ID]],Patient_data[Patient_ID],0))</f>
        <v>Male</v>
      </c>
      <c r="J3896" t="str">
        <f>INDEX(Location_data[Location],MATCH(Consolidated_sheets[[#This Row],[Patient_ID]],Location_data[Patient_ID],0))</f>
        <v>Phoenix</v>
      </c>
      <c r="K3896" t="str">
        <f>INDEX(Insurance_data[Insurance_Type],MATCH(Consolidated_sheets[[#This Row],[Patient_ID]],Insurance_data[Patient_ID],0))</f>
        <v>Public</v>
      </c>
      <c r="L3896" s="6">
        <f>INDEX(Insurance_data[Insurance_Amount],MATCH(Consolidated_sheets[[#This Row],[Patient_ID]],Insurance_data[Patient_ID],0))</f>
        <v>3936.27</v>
      </c>
    </row>
    <row r="3897" spans="1:12" x14ac:dyDescent="0.3">
      <c r="A3897" t="s">
        <v>992</v>
      </c>
      <c r="B3897" t="s">
        <v>5953</v>
      </c>
      <c r="C3897" s="6">
        <v>218.76</v>
      </c>
      <c r="D3897" s="1">
        <v>44481.627232461768</v>
      </c>
      <c r="E3897" s="1" t="str">
        <f>TEXT(Consolidated_sheets[[#This Row],[Date]],"yyyy")</f>
        <v>2021</v>
      </c>
      <c r="F3897" s="1" t="str">
        <f>TEXT(Consolidated_sheets[[#This Row],[Date]],"mmmm")</f>
        <v>October</v>
      </c>
      <c r="G3897" t="str">
        <f>INDEX(Patient_data[Patient_Name],MATCH(Consolidated_sheets[[#This Row],[Patient_ID]],Patient_data[Patient_ID],0))</f>
        <v>Walter Sullivan</v>
      </c>
      <c r="H3897">
        <f>INDEX(Patient_data[Age],MATCH(Consolidated_sheets[[#This Row],[Patient_ID]],Patient_data[Patient_ID],0))</f>
        <v>52</v>
      </c>
      <c r="I3897" t="str">
        <f>INDEX(Patient_data[Gender],MATCH(Consolidated_sheets[[#This Row],[Patient_ID]],Patient_data[Patient_ID],0))</f>
        <v>Male</v>
      </c>
      <c r="J3897" t="str">
        <f>INDEX(Location_data[Location],MATCH(Consolidated_sheets[[#This Row],[Patient_ID]],Location_data[Patient_ID],0))</f>
        <v>Chicago</v>
      </c>
      <c r="K3897" t="str">
        <f>INDEX(Insurance_data[Insurance_Type],MATCH(Consolidated_sheets[[#This Row],[Patient_ID]],Insurance_data[Patient_ID],0))</f>
        <v>Public</v>
      </c>
      <c r="L3897" s="6">
        <f>INDEX(Insurance_data[Insurance_Amount],MATCH(Consolidated_sheets[[#This Row],[Patient_ID]],Insurance_data[Patient_ID],0))</f>
        <v>1735.75</v>
      </c>
    </row>
    <row r="3898" spans="1:12" x14ac:dyDescent="0.3">
      <c r="A3898" t="s">
        <v>1855</v>
      </c>
      <c r="B3898" t="s">
        <v>5955</v>
      </c>
      <c r="C3898" s="6">
        <v>381.69</v>
      </c>
      <c r="D3898" s="1">
        <v>44481.887983997709</v>
      </c>
      <c r="E3898" s="1" t="str">
        <f>TEXT(Consolidated_sheets[[#This Row],[Date]],"yyyy")</f>
        <v>2021</v>
      </c>
      <c r="F3898" s="1" t="str">
        <f>TEXT(Consolidated_sheets[[#This Row],[Date]],"mmmm")</f>
        <v>October</v>
      </c>
      <c r="G3898" t="str">
        <f>INDEX(Patient_data[Patient_Name],MATCH(Consolidated_sheets[[#This Row],[Patient_ID]],Patient_data[Patient_ID],0))</f>
        <v>Andrea Archer DDS</v>
      </c>
      <c r="H3898">
        <f>INDEX(Patient_data[Age],MATCH(Consolidated_sheets[[#This Row],[Patient_ID]],Patient_data[Patient_ID],0))</f>
        <v>76</v>
      </c>
      <c r="I3898" t="str">
        <f>INDEX(Patient_data[Gender],MATCH(Consolidated_sheets[[#This Row],[Patient_ID]],Patient_data[Patient_ID],0))</f>
        <v>Female</v>
      </c>
      <c r="J3898" t="str">
        <f>INDEX(Location_data[Location],MATCH(Consolidated_sheets[[#This Row],[Patient_ID]],Location_data[Patient_ID],0))</f>
        <v>Phoenix</v>
      </c>
      <c r="K3898" t="str">
        <f>INDEX(Insurance_data[Insurance_Type],MATCH(Consolidated_sheets[[#This Row],[Patient_ID]],Insurance_data[Patient_ID],0))</f>
        <v>Public</v>
      </c>
      <c r="L3898" s="6">
        <f>INDEX(Insurance_data[Insurance_Amount],MATCH(Consolidated_sheets[[#This Row],[Patient_ID]],Insurance_data[Patient_ID],0))</f>
        <v>1662.66</v>
      </c>
    </row>
    <row r="3899" spans="1:12" x14ac:dyDescent="0.3">
      <c r="A3899" t="s">
        <v>273</v>
      </c>
      <c r="B3899" t="s">
        <v>5953</v>
      </c>
      <c r="C3899" s="6">
        <v>2680.04</v>
      </c>
      <c r="D3899" s="1">
        <v>44482.148735533643</v>
      </c>
      <c r="E3899" s="1" t="str">
        <f>TEXT(Consolidated_sheets[[#This Row],[Date]],"yyyy")</f>
        <v>2021</v>
      </c>
      <c r="F3899" s="1" t="str">
        <f>TEXT(Consolidated_sheets[[#This Row],[Date]],"mmmm")</f>
        <v>October</v>
      </c>
      <c r="G3899" t="str">
        <f>INDEX(Patient_data[Patient_Name],MATCH(Consolidated_sheets[[#This Row],[Patient_ID]],Patient_data[Patient_ID],0))</f>
        <v>Henry Buck</v>
      </c>
      <c r="H3899">
        <f>INDEX(Patient_data[Age],MATCH(Consolidated_sheets[[#This Row],[Patient_ID]],Patient_data[Patient_ID],0))</f>
        <v>55</v>
      </c>
      <c r="I3899" t="str">
        <f>INDEX(Patient_data[Gender],MATCH(Consolidated_sheets[[#This Row],[Patient_ID]],Patient_data[Patient_ID],0))</f>
        <v>Male</v>
      </c>
      <c r="J3899" t="str">
        <f>INDEX(Location_data[Location],MATCH(Consolidated_sheets[[#This Row],[Patient_ID]],Location_data[Patient_ID],0))</f>
        <v>New York</v>
      </c>
      <c r="K3899" t="str">
        <f>INDEX(Insurance_data[Insurance_Type],MATCH(Consolidated_sheets[[#This Row],[Patient_ID]],Insurance_data[Patient_ID],0))</f>
        <v>Private</v>
      </c>
      <c r="L3899" s="6">
        <f>INDEX(Insurance_data[Insurance_Amount],MATCH(Consolidated_sheets[[#This Row],[Patient_ID]],Insurance_data[Patient_ID],0))</f>
        <v>4176.63</v>
      </c>
    </row>
    <row r="3900" spans="1:12" x14ac:dyDescent="0.3">
      <c r="A3900" t="s">
        <v>2741</v>
      </c>
      <c r="B3900" t="s">
        <v>5954</v>
      </c>
      <c r="C3900" s="6">
        <v>1434.78</v>
      </c>
      <c r="D3900" s="1">
        <v>44482.40948706957</v>
      </c>
      <c r="E3900" s="1" t="str">
        <f>TEXT(Consolidated_sheets[[#This Row],[Date]],"yyyy")</f>
        <v>2021</v>
      </c>
      <c r="F3900" s="1" t="str">
        <f>TEXT(Consolidated_sheets[[#This Row],[Date]],"mmmm")</f>
        <v>October</v>
      </c>
      <c r="G3900" t="str">
        <f>INDEX(Patient_data[Patient_Name],MATCH(Consolidated_sheets[[#This Row],[Patient_ID]],Patient_data[Patient_ID],0))</f>
        <v>Emily Brewer</v>
      </c>
      <c r="H3900">
        <f>INDEX(Patient_data[Age],MATCH(Consolidated_sheets[[#This Row],[Patient_ID]],Patient_data[Patient_ID],0))</f>
        <v>77</v>
      </c>
      <c r="I3900" t="str">
        <f>INDEX(Patient_data[Gender],MATCH(Consolidated_sheets[[#This Row],[Patient_ID]],Patient_data[Patient_ID],0))</f>
        <v>Male</v>
      </c>
      <c r="J3900" t="str">
        <f>INDEX(Location_data[Location],MATCH(Consolidated_sheets[[#This Row],[Patient_ID]],Location_data[Patient_ID],0))</f>
        <v>Chicago</v>
      </c>
      <c r="K3900" t="str">
        <f>INDEX(Insurance_data[Insurance_Type],MATCH(Consolidated_sheets[[#This Row],[Patient_ID]],Insurance_data[Patient_ID],0))</f>
        <v>None</v>
      </c>
      <c r="L3900" s="6">
        <f>INDEX(Insurance_data[Insurance_Amount],MATCH(Consolidated_sheets[[#This Row],[Patient_ID]],Insurance_data[Patient_ID],0))</f>
        <v>2766.36</v>
      </c>
    </row>
    <row r="3901" spans="1:12" x14ac:dyDescent="0.3">
      <c r="A3901" t="s">
        <v>2452</v>
      </c>
      <c r="B3901" t="s">
        <v>5952</v>
      </c>
      <c r="C3901" s="6">
        <v>3994.9</v>
      </c>
      <c r="D3901" s="1">
        <v>44482.670238605511</v>
      </c>
      <c r="E3901" s="1" t="str">
        <f>TEXT(Consolidated_sheets[[#This Row],[Date]],"yyyy")</f>
        <v>2021</v>
      </c>
      <c r="F3901" s="1" t="str">
        <f>TEXT(Consolidated_sheets[[#This Row],[Date]],"mmmm")</f>
        <v>October</v>
      </c>
      <c r="G3901" t="str">
        <f>INDEX(Patient_data[Patient_Name],MATCH(Consolidated_sheets[[#This Row],[Patient_ID]],Patient_data[Patient_ID],0))</f>
        <v>Sarah Schwartz</v>
      </c>
      <c r="H3901">
        <f>INDEX(Patient_data[Age],MATCH(Consolidated_sheets[[#This Row],[Patient_ID]],Patient_data[Patient_ID],0))</f>
        <v>42</v>
      </c>
      <c r="I3901" t="str">
        <f>INDEX(Patient_data[Gender],MATCH(Consolidated_sheets[[#This Row],[Patient_ID]],Patient_data[Patient_ID],0))</f>
        <v>Male</v>
      </c>
      <c r="J3901" t="str">
        <f>INDEX(Location_data[Location],MATCH(Consolidated_sheets[[#This Row],[Patient_ID]],Location_data[Patient_ID],0))</f>
        <v>New York</v>
      </c>
      <c r="K3901" t="str">
        <f>INDEX(Insurance_data[Insurance_Type],MATCH(Consolidated_sheets[[#This Row],[Patient_ID]],Insurance_data[Patient_ID],0))</f>
        <v>None</v>
      </c>
      <c r="L3901" s="6">
        <f>INDEX(Insurance_data[Insurance_Amount],MATCH(Consolidated_sheets[[#This Row],[Patient_ID]],Insurance_data[Patient_ID],0))</f>
        <v>8367.34</v>
      </c>
    </row>
    <row r="3902" spans="1:12" x14ac:dyDescent="0.3">
      <c r="A3902" t="s">
        <v>400</v>
      </c>
      <c r="B3902" t="s">
        <v>5952</v>
      </c>
      <c r="C3902" s="6">
        <v>4374.99</v>
      </c>
      <c r="D3902" s="1">
        <v>44482.930990141453</v>
      </c>
      <c r="E3902" s="1" t="str">
        <f>TEXT(Consolidated_sheets[[#This Row],[Date]],"yyyy")</f>
        <v>2021</v>
      </c>
      <c r="F3902" s="1" t="str">
        <f>TEXT(Consolidated_sheets[[#This Row],[Date]],"mmmm")</f>
        <v>October</v>
      </c>
      <c r="G3902" t="str">
        <f>INDEX(Patient_data[Patient_Name],MATCH(Consolidated_sheets[[#This Row],[Patient_ID]],Patient_data[Patient_ID],0))</f>
        <v>Tamara Smith</v>
      </c>
      <c r="H3902">
        <f>INDEX(Patient_data[Age],MATCH(Consolidated_sheets[[#This Row],[Patient_ID]],Patient_data[Patient_ID],0))</f>
        <v>70</v>
      </c>
      <c r="I3902" t="str">
        <f>INDEX(Patient_data[Gender],MATCH(Consolidated_sheets[[#This Row],[Patient_ID]],Patient_data[Patient_ID],0))</f>
        <v>Female</v>
      </c>
      <c r="J3902" t="str">
        <f>INDEX(Location_data[Location],MATCH(Consolidated_sheets[[#This Row],[Patient_ID]],Location_data[Patient_ID],0))</f>
        <v>Chicago</v>
      </c>
      <c r="K3902" t="str">
        <f>INDEX(Insurance_data[Insurance_Type],MATCH(Consolidated_sheets[[#This Row],[Patient_ID]],Insurance_data[Patient_ID],0))</f>
        <v>None</v>
      </c>
      <c r="L3902" s="6">
        <f>INDEX(Insurance_data[Insurance_Amount],MATCH(Consolidated_sheets[[#This Row],[Patient_ID]],Insurance_data[Patient_ID],0))</f>
        <v>9038.3799999999992</v>
      </c>
    </row>
    <row r="3903" spans="1:12" x14ac:dyDescent="0.3">
      <c r="A3903" t="s">
        <v>479</v>
      </c>
      <c r="B3903" t="s">
        <v>5954</v>
      </c>
      <c r="C3903" s="6">
        <v>2282.37</v>
      </c>
      <c r="D3903" s="1">
        <v>44483.191741677372</v>
      </c>
      <c r="E3903" s="1" t="str">
        <f>TEXT(Consolidated_sheets[[#This Row],[Date]],"yyyy")</f>
        <v>2021</v>
      </c>
      <c r="F3903" s="1" t="str">
        <f>TEXT(Consolidated_sheets[[#This Row],[Date]],"mmmm")</f>
        <v>October</v>
      </c>
      <c r="G3903" t="str">
        <f>INDEX(Patient_data[Patient_Name],MATCH(Consolidated_sheets[[#This Row],[Patient_ID]],Patient_data[Patient_ID],0))</f>
        <v>Richard Steele</v>
      </c>
      <c r="H3903">
        <f>INDEX(Patient_data[Age],MATCH(Consolidated_sheets[[#This Row],[Patient_ID]],Patient_data[Patient_ID],0))</f>
        <v>88</v>
      </c>
      <c r="I3903" t="str">
        <f>INDEX(Patient_data[Gender],MATCH(Consolidated_sheets[[#This Row],[Patient_ID]],Patient_data[Patient_ID],0))</f>
        <v>Male</v>
      </c>
      <c r="J3903" t="str">
        <f>INDEX(Location_data[Location],MATCH(Consolidated_sheets[[#This Row],[Patient_ID]],Location_data[Patient_ID],0))</f>
        <v>New York</v>
      </c>
      <c r="K3903" t="str">
        <f>INDEX(Insurance_data[Insurance_Type],MATCH(Consolidated_sheets[[#This Row],[Patient_ID]],Insurance_data[Patient_ID],0))</f>
        <v>Private</v>
      </c>
      <c r="L3903" s="6">
        <f>INDEX(Insurance_data[Insurance_Amount],MATCH(Consolidated_sheets[[#This Row],[Patient_ID]],Insurance_data[Patient_ID],0))</f>
        <v>2885.58</v>
      </c>
    </row>
    <row r="3904" spans="1:12" x14ac:dyDescent="0.3">
      <c r="A3904" t="s">
        <v>1224</v>
      </c>
      <c r="B3904" t="s">
        <v>5952</v>
      </c>
      <c r="C3904" s="6">
        <v>4330.8100000000004</v>
      </c>
      <c r="D3904" s="1">
        <v>44483.452493213314</v>
      </c>
      <c r="E3904" s="1" t="str">
        <f>TEXT(Consolidated_sheets[[#This Row],[Date]],"yyyy")</f>
        <v>2021</v>
      </c>
      <c r="F3904" s="1" t="str">
        <f>TEXT(Consolidated_sheets[[#This Row],[Date]],"mmmm")</f>
        <v>October</v>
      </c>
      <c r="G3904" t="str">
        <f>INDEX(Patient_data[Patient_Name],MATCH(Consolidated_sheets[[#This Row],[Patient_ID]],Patient_data[Patient_ID],0))</f>
        <v>Lisa Brown</v>
      </c>
      <c r="H3904">
        <f>INDEX(Patient_data[Age],MATCH(Consolidated_sheets[[#This Row],[Patient_ID]],Patient_data[Patient_ID],0))</f>
        <v>26</v>
      </c>
      <c r="I3904" t="str">
        <f>INDEX(Patient_data[Gender],MATCH(Consolidated_sheets[[#This Row],[Patient_ID]],Patient_data[Patient_ID],0))</f>
        <v>Female</v>
      </c>
      <c r="J3904" t="str">
        <f>INDEX(Location_data[Location],MATCH(Consolidated_sheets[[#This Row],[Patient_ID]],Location_data[Patient_ID],0))</f>
        <v>Phoenix</v>
      </c>
      <c r="K3904" t="str">
        <f>INDEX(Insurance_data[Insurance_Type],MATCH(Consolidated_sheets[[#This Row],[Patient_ID]],Insurance_data[Patient_ID],0))</f>
        <v>Private</v>
      </c>
      <c r="L3904" s="6">
        <f>INDEX(Insurance_data[Insurance_Amount],MATCH(Consolidated_sheets[[#This Row],[Patient_ID]],Insurance_data[Patient_ID],0))</f>
        <v>9273.9599999999991</v>
      </c>
    </row>
    <row r="3905" spans="1:12" x14ac:dyDescent="0.3">
      <c r="A3905" t="s">
        <v>2552</v>
      </c>
      <c r="B3905" t="s">
        <v>5953</v>
      </c>
      <c r="C3905" s="6">
        <v>1161.29</v>
      </c>
      <c r="D3905" s="1">
        <v>44483.713244749248</v>
      </c>
      <c r="E3905" s="1" t="str">
        <f>TEXT(Consolidated_sheets[[#This Row],[Date]],"yyyy")</f>
        <v>2021</v>
      </c>
      <c r="F3905" s="1" t="str">
        <f>TEXT(Consolidated_sheets[[#This Row],[Date]],"mmmm")</f>
        <v>October</v>
      </c>
      <c r="G3905" t="str">
        <f>INDEX(Patient_data[Patient_Name],MATCH(Consolidated_sheets[[#This Row],[Patient_ID]],Patient_data[Patient_ID],0))</f>
        <v>Jared Martin</v>
      </c>
      <c r="H3905">
        <f>INDEX(Patient_data[Age],MATCH(Consolidated_sheets[[#This Row],[Patient_ID]],Patient_data[Patient_ID],0))</f>
        <v>59</v>
      </c>
      <c r="I3905" t="str">
        <f>INDEX(Patient_data[Gender],MATCH(Consolidated_sheets[[#This Row],[Patient_ID]],Patient_data[Patient_ID],0))</f>
        <v>Male</v>
      </c>
      <c r="J3905" t="str">
        <f>INDEX(Location_data[Location],MATCH(Consolidated_sheets[[#This Row],[Patient_ID]],Location_data[Patient_ID],0))</f>
        <v>Houston</v>
      </c>
      <c r="K3905" t="str">
        <f>INDEX(Insurance_data[Insurance_Type],MATCH(Consolidated_sheets[[#This Row],[Patient_ID]],Insurance_data[Patient_ID],0))</f>
        <v>Private</v>
      </c>
      <c r="L3905" s="6">
        <f>INDEX(Insurance_data[Insurance_Amount],MATCH(Consolidated_sheets[[#This Row],[Patient_ID]],Insurance_data[Patient_ID],0))</f>
        <v>9003.6299999999992</v>
      </c>
    </row>
    <row r="3906" spans="1:12" x14ac:dyDescent="0.3">
      <c r="A3906" t="s">
        <v>1174</v>
      </c>
      <c r="B3906" t="s">
        <v>5952</v>
      </c>
      <c r="C3906" s="6">
        <v>3197.85</v>
      </c>
      <c r="D3906" s="1">
        <v>44483.973996285167</v>
      </c>
      <c r="E3906" s="1" t="str">
        <f>TEXT(Consolidated_sheets[[#This Row],[Date]],"yyyy")</f>
        <v>2021</v>
      </c>
      <c r="F3906" s="1" t="str">
        <f>TEXT(Consolidated_sheets[[#This Row],[Date]],"mmmm")</f>
        <v>October</v>
      </c>
      <c r="G3906" t="str">
        <f>INDEX(Patient_data[Patient_Name],MATCH(Consolidated_sheets[[#This Row],[Patient_ID]],Patient_data[Patient_ID],0))</f>
        <v>Teresa Nelson</v>
      </c>
      <c r="H3906">
        <f>INDEX(Patient_data[Age],MATCH(Consolidated_sheets[[#This Row],[Patient_ID]],Patient_data[Patient_ID],0))</f>
        <v>75</v>
      </c>
      <c r="I3906" t="str">
        <f>INDEX(Patient_data[Gender],MATCH(Consolidated_sheets[[#This Row],[Patient_ID]],Patient_data[Patient_ID],0))</f>
        <v>Male</v>
      </c>
      <c r="J3906" t="str">
        <f>INDEX(Location_data[Location],MATCH(Consolidated_sheets[[#This Row],[Patient_ID]],Location_data[Patient_ID],0))</f>
        <v>Chicago</v>
      </c>
      <c r="K3906" t="str">
        <f>INDEX(Insurance_data[Insurance_Type],MATCH(Consolidated_sheets[[#This Row],[Patient_ID]],Insurance_data[Patient_ID],0))</f>
        <v>Public</v>
      </c>
      <c r="L3906" s="6">
        <f>INDEX(Insurance_data[Insurance_Amount],MATCH(Consolidated_sheets[[#This Row],[Patient_ID]],Insurance_data[Patient_ID],0))</f>
        <v>4386.16</v>
      </c>
    </row>
    <row r="3907" spans="1:12" x14ac:dyDescent="0.3">
      <c r="A3907" t="s">
        <v>1506</v>
      </c>
      <c r="B3907" t="s">
        <v>5953</v>
      </c>
      <c r="C3907" s="6">
        <v>3313.69</v>
      </c>
      <c r="D3907" s="1">
        <v>44484.234747821109</v>
      </c>
      <c r="E3907" s="1" t="str">
        <f>TEXT(Consolidated_sheets[[#This Row],[Date]],"yyyy")</f>
        <v>2021</v>
      </c>
      <c r="F3907" s="1" t="str">
        <f>TEXT(Consolidated_sheets[[#This Row],[Date]],"mmmm")</f>
        <v>October</v>
      </c>
      <c r="G3907" t="str">
        <f>INDEX(Patient_data[Patient_Name],MATCH(Consolidated_sheets[[#This Row],[Patient_ID]],Patient_data[Patient_ID],0))</f>
        <v>Parker Kim</v>
      </c>
      <c r="H3907">
        <f>INDEX(Patient_data[Age],MATCH(Consolidated_sheets[[#This Row],[Patient_ID]],Patient_data[Patient_ID],0))</f>
        <v>44</v>
      </c>
      <c r="I3907" t="str">
        <f>INDEX(Patient_data[Gender],MATCH(Consolidated_sheets[[#This Row],[Patient_ID]],Patient_data[Patient_ID],0))</f>
        <v>Male</v>
      </c>
      <c r="J3907" t="str">
        <f>INDEX(Location_data[Location],MATCH(Consolidated_sheets[[#This Row],[Patient_ID]],Location_data[Patient_ID],0))</f>
        <v>Houston</v>
      </c>
      <c r="K3907" t="str">
        <f>INDEX(Insurance_data[Insurance_Type],MATCH(Consolidated_sheets[[#This Row],[Patient_ID]],Insurance_data[Patient_ID],0))</f>
        <v>Private</v>
      </c>
      <c r="L3907" s="6">
        <f>INDEX(Insurance_data[Insurance_Amount],MATCH(Consolidated_sheets[[#This Row],[Patient_ID]],Insurance_data[Patient_ID],0))</f>
        <v>5298.82</v>
      </c>
    </row>
    <row r="3908" spans="1:12" x14ac:dyDescent="0.3">
      <c r="A3908" t="s">
        <v>2053</v>
      </c>
      <c r="B3908" t="s">
        <v>5954</v>
      </c>
      <c r="C3908" s="6">
        <v>2545.5500000000002</v>
      </c>
      <c r="D3908" s="1">
        <v>44484.49549935705</v>
      </c>
      <c r="E3908" s="1" t="str">
        <f>TEXT(Consolidated_sheets[[#This Row],[Date]],"yyyy")</f>
        <v>2021</v>
      </c>
      <c r="F3908" s="1" t="str">
        <f>TEXT(Consolidated_sheets[[#This Row],[Date]],"mmmm")</f>
        <v>October</v>
      </c>
      <c r="G3908" t="str">
        <f>INDEX(Patient_data[Patient_Name],MATCH(Consolidated_sheets[[#This Row],[Patient_ID]],Patient_data[Patient_ID],0))</f>
        <v>Laura Everett</v>
      </c>
      <c r="H3908">
        <f>INDEX(Patient_data[Age],MATCH(Consolidated_sheets[[#This Row],[Patient_ID]],Patient_data[Patient_ID],0))</f>
        <v>66</v>
      </c>
      <c r="I3908" t="str">
        <f>INDEX(Patient_data[Gender],MATCH(Consolidated_sheets[[#This Row],[Patient_ID]],Patient_data[Patient_ID],0))</f>
        <v>Male</v>
      </c>
      <c r="J3908" t="str">
        <f>INDEX(Location_data[Location],MATCH(Consolidated_sheets[[#This Row],[Patient_ID]],Location_data[Patient_ID],0))</f>
        <v>Houston</v>
      </c>
      <c r="K3908" t="str">
        <f>INDEX(Insurance_data[Insurance_Type],MATCH(Consolidated_sheets[[#This Row],[Patient_ID]],Insurance_data[Patient_ID],0))</f>
        <v>None</v>
      </c>
      <c r="L3908" s="6">
        <f>INDEX(Insurance_data[Insurance_Amount],MATCH(Consolidated_sheets[[#This Row],[Patient_ID]],Insurance_data[Patient_ID],0))</f>
        <v>422.07</v>
      </c>
    </row>
    <row r="3909" spans="1:12" x14ac:dyDescent="0.3">
      <c r="A3909" t="s">
        <v>961</v>
      </c>
      <c r="B3909" t="s">
        <v>5953</v>
      </c>
      <c r="C3909" s="6">
        <v>1511.95</v>
      </c>
      <c r="D3909" s="1">
        <v>44484.756250892977</v>
      </c>
      <c r="E3909" s="1" t="str">
        <f>TEXT(Consolidated_sheets[[#This Row],[Date]],"yyyy")</f>
        <v>2021</v>
      </c>
      <c r="F3909" s="1" t="str">
        <f>TEXT(Consolidated_sheets[[#This Row],[Date]],"mmmm")</f>
        <v>October</v>
      </c>
      <c r="G3909" t="str">
        <f>INDEX(Patient_data[Patient_Name],MATCH(Consolidated_sheets[[#This Row],[Patient_ID]],Patient_data[Patient_ID],0))</f>
        <v>Caitlyn Jackson</v>
      </c>
      <c r="H3909">
        <f>INDEX(Patient_data[Age],MATCH(Consolidated_sheets[[#This Row],[Patient_ID]],Patient_data[Patient_ID],0))</f>
        <v>81</v>
      </c>
      <c r="I3909" t="str">
        <f>INDEX(Patient_data[Gender],MATCH(Consolidated_sheets[[#This Row],[Patient_ID]],Patient_data[Patient_ID],0))</f>
        <v>Male</v>
      </c>
      <c r="J3909" t="str">
        <f>INDEX(Location_data[Location],MATCH(Consolidated_sheets[[#This Row],[Patient_ID]],Location_data[Patient_ID],0))</f>
        <v>Phoenix</v>
      </c>
      <c r="K3909" t="str">
        <f>INDEX(Insurance_data[Insurance_Type],MATCH(Consolidated_sheets[[#This Row],[Patient_ID]],Insurance_data[Patient_ID],0))</f>
        <v>Private</v>
      </c>
      <c r="L3909" s="6">
        <f>INDEX(Insurance_data[Insurance_Amount],MATCH(Consolidated_sheets[[#This Row],[Patient_ID]],Insurance_data[Patient_ID],0))</f>
        <v>4238.0200000000004</v>
      </c>
    </row>
    <row r="3910" spans="1:12" x14ac:dyDescent="0.3">
      <c r="A3910" t="s">
        <v>525</v>
      </c>
      <c r="B3910" t="s">
        <v>5954</v>
      </c>
      <c r="C3910" s="6">
        <v>3105.6</v>
      </c>
      <c r="D3910" s="1">
        <v>44485.017002428911</v>
      </c>
      <c r="E3910" s="1" t="str">
        <f>TEXT(Consolidated_sheets[[#This Row],[Date]],"yyyy")</f>
        <v>2021</v>
      </c>
      <c r="F3910" s="1" t="str">
        <f>TEXT(Consolidated_sheets[[#This Row],[Date]],"mmmm")</f>
        <v>October</v>
      </c>
      <c r="G3910" t="str">
        <f>INDEX(Patient_data[Patient_Name],MATCH(Consolidated_sheets[[#This Row],[Patient_ID]],Patient_data[Patient_ID],0))</f>
        <v>Lauren Clark</v>
      </c>
      <c r="H3910">
        <f>INDEX(Patient_data[Age],MATCH(Consolidated_sheets[[#This Row],[Patient_ID]],Patient_data[Patient_ID],0))</f>
        <v>87</v>
      </c>
      <c r="I3910" t="str">
        <f>INDEX(Patient_data[Gender],MATCH(Consolidated_sheets[[#This Row],[Patient_ID]],Patient_data[Patient_ID],0))</f>
        <v>Male</v>
      </c>
      <c r="J3910" t="str">
        <f>INDEX(Location_data[Location],MATCH(Consolidated_sheets[[#This Row],[Patient_ID]],Location_data[Patient_ID],0))</f>
        <v>Phoenix</v>
      </c>
      <c r="K3910" t="str">
        <f>INDEX(Insurance_data[Insurance_Type],MATCH(Consolidated_sheets[[#This Row],[Patient_ID]],Insurance_data[Patient_ID],0))</f>
        <v>None</v>
      </c>
      <c r="L3910" s="6">
        <f>INDEX(Insurance_data[Insurance_Amount],MATCH(Consolidated_sheets[[#This Row],[Patient_ID]],Insurance_data[Patient_ID],0))</f>
        <v>4894.01</v>
      </c>
    </row>
    <row r="3911" spans="1:12" x14ac:dyDescent="0.3">
      <c r="A3911" t="s">
        <v>1506</v>
      </c>
      <c r="B3911" t="s">
        <v>5952</v>
      </c>
      <c r="C3911" s="6">
        <v>4039.47</v>
      </c>
      <c r="D3911" s="1">
        <v>44485.277753964852</v>
      </c>
      <c r="E3911" s="1" t="str">
        <f>TEXT(Consolidated_sheets[[#This Row],[Date]],"yyyy")</f>
        <v>2021</v>
      </c>
      <c r="F3911" s="1" t="str">
        <f>TEXT(Consolidated_sheets[[#This Row],[Date]],"mmmm")</f>
        <v>October</v>
      </c>
      <c r="G3911" t="str">
        <f>INDEX(Patient_data[Patient_Name],MATCH(Consolidated_sheets[[#This Row],[Patient_ID]],Patient_data[Patient_ID],0))</f>
        <v>Parker Kim</v>
      </c>
      <c r="H3911">
        <f>INDEX(Patient_data[Age],MATCH(Consolidated_sheets[[#This Row],[Patient_ID]],Patient_data[Patient_ID],0))</f>
        <v>44</v>
      </c>
      <c r="I3911" t="str">
        <f>INDEX(Patient_data[Gender],MATCH(Consolidated_sheets[[#This Row],[Patient_ID]],Patient_data[Patient_ID],0))</f>
        <v>Male</v>
      </c>
      <c r="J3911" t="str">
        <f>INDEX(Location_data[Location],MATCH(Consolidated_sheets[[#This Row],[Patient_ID]],Location_data[Patient_ID],0))</f>
        <v>Houston</v>
      </c>
      <c r="K3911" t="str">
        <f>INDEX(Insurance_data[Insurance_Type],MATCH(Consolidated_sheets[[#This Row],[Patient_ID]],Insurance_data[Patient_ID],0))</f>
        <v>Private</v>
      </c>
      <c r="L3911" s="6">
        <f>INDEX(Insurance_data[Insurance_Amount],MATCH(Consolidated_sheets[[#This Row],[Patient_ID]],Insurance_data[Patient_ID],0))</f>
        <v>5298.82</v>
      </c>
    </row>
    <row r="3912" spans="1:12" x14ac:dyDescent="0.3">
      <c r="A3912" t="s">
        <v>400</v>
      </c>
      <c r="B3912" t="s">
        <v>5953</v>
      </c>
      <c r="C3912" s="6">
        <v>319.13</v>
      </c>
      <c r="D3912" s="1">
        <v>44485.538505500772</v>
      </c>
      <c r="E3912" s="1" t="str">
        <f>TEXT(Consolidated_sheets[[#This Row],[Date]],"yyyy")</f>
        <v>2021</v>
      </c>
      <c r="F3912" s="1" t="str">
        <f>TEXT(Consolidated_sheets[[#This Row],[Date]],"mmmm")</f>
        <v>October</v>
      </c>
      <c r="G3912" t="str">
        <f>INDEX(Patient_data[Patient_Name],MATCH(Consolidated_sheets[[#This Row],[Patient_ID]],Patient_data[Patient_ID],0))</f>
        <v>Tamara Smith</v>
      </c>
      <c r="H3912">
        <f>INDEX(Patient_data[Age],MATCH(Consolidated_sheets[[#This Row],[Patient_ID]],Patient_data[Patient_ID],0))</f>
        <v>70</v>
      </c>
      <c r="I3912" t="str">
        <f>INDEX(Patient_data[Gender],MATCH(Consolidated_sheets[[#This Row],[Patient_ID]],Patient_data[Patient_ID],0))</f>
        <v>Female</v>
      </c>
      <c r="J3912" t="str">
        <f>INDEX(Location_data[Location],MATCH(Consolidated_sheets[[#This Row],[Patient_ID]],Location_data[Patient_ID],0))</f>
        <v>Chicago</v>
      </c>
      <c r="K3912" t="str">
        <f>INDEX(Insurance_data[Insurance_Type],MATCH(Consolidated_sheets[[#This Row],[Patient_ID]],Insurance_data[Patient_ID],0))</f>
        <v>None</v>
      </c>
      <c r="L3912" s="6">
        <f>INDEX(Insurance_data[Insurance_Amount],MATCH(Consolidated_sheets[[#This Row],[Patient_ID]],Insurance_data[Patient_ID],0))</f>
        <v>9038.3799999999992</v>
      </c>
    </row>
    <row r="3913" spans="1:12" x14ac:dyDescent="0.3">
      <c r="A3913" t="s">
        <v>2151</v>
      </c>
      <c r="B3913" t="s">
        <v>5953</v>
      </c>
      <c r="C3913" s="6">
        <v>2233.59</v>
      </c>
      <c r="D3913" s="1">
        <v>44485.799257036713</v>
      </c>
      <c r="E3913" s="1" t="str">
        <f>TEXT(Consolidated_sheets[[#This Row],[Date]],"yyyy")</f>
        <v>2021</v>
      </c>
      <c r="F3913" s="1" t="str">
        <f>TEXT(Consolidated_sheets[[#This Row],[Date]],"mmmm")</f>
        <v>October</v>
      </c>
      <c r="G3913" t="str">
        <f>INDEX(Patient_data[Patient_Name],MATCH(Consolidated_sheets[[#This Row],[Patient_ID]],Patient_data[Patient_ID],0))</f>
        <v>Courtney Schneider</v>
      </c>
      <c r="H3913">
        <f>INDEX(Patient_data[Age],MATCH(Consolidated_sheets[[#This Row],[Patient_ID]],Patient_data[Patient_ID],0))</f>
        <v>59</v>
      </c>
      <c r="I3913" t="str">
        <f>INDEX(Patient_data[Gender],MATCH(Consolidated_sheets[[#This Row],[Patient_ID]],Patient_data[Patient_ID],0))</f>
        <v>Female</v>
      </c>
      <c r="J3913" t="str">
        <f>INDEX(Location_data[Location],MATCH(Consolidated_sheets[[#This Row],[Patient_ID]],Location_data[Patient_ID],0))</f>
        <v>Phoenix</v>
      </c>
      <c r="K3913" t="str">
        <f>INDEX(Insurance_data[Insurance_Type],MATCH(Consolidated_sheets[[#This Row],[Patient_ID]],Insurance_data[Patient_ID],0))</f>
        <v>None</v>
      </c>
      <c r="L3913" s="6">
        <f>INDEX(Insurance_data[Insurance_Amount],MATCH(Consolidated_sheets[[#This Row],[Patient_ID]],Insurance_data[Patient_ID],0))</f>
        <v>3113.04</v>
      </c>
    </row>
    <row r="3914" spans="1:12" x14ac:dyDescent="0.3">
      <c r="A3914" t="s">
        <v>1371</v>
      </c>
      <c r="B3914" t="s">
        <v>5954</v>
      </c>
      <c r="C3914" s="6">
        <v>4814.6000000000004</v>
      </c>
      <c r="D3914" s="1">
        <v>44486.060008572647</v>
      </c>
      <c r="E3914" s="1" t="str">
        <f>TEXT(Consolidated_sheets[[#This Row],[Date]],"yyyy")</f>
        <v>2021</v>
      </c>
      <c r="F3914" s="1" t="str">
        <f>TEXT(Consolidated_sheets[[#This Row],[Date]],"mmmm")</f>
        <v>October</v>
      </c>
      <c r="G3914" t="str">
        <f>INDEX(Patient_data[Patient_Name],MATCH(Consolidated_sheets[[#This Row],[Patient_ID]],Patient_data[Patient_ID],0))</f>
        <v>David Lopez</v>
      </c>
      <c r="H3914">
        <f>INDEX(Patient_data[Age],MATCH(Consolidated_sheets[[#This Row],[Patient_ID]],Patient_data[Patient_ID],0))</f>
        <v>84</v>
      </c>
      <c r="I3914" t="str">
        <f>INDEX(Patient_data[Gender],MATCH(Consolidated_sheets[[#This Row],[Patient_ID]],Patient_data[Patient_ID],0))</f>
        <v>Female</v>
      </c>
      <c r="J3914" t="str">
        <f>INDEX(Location_data[Location],MATCH(Consolidated_sheets[[#This Row],[Patient_ID]],Location_data[Patient_ID],0))</f>
        <v>Chicago</v>
      </c>
      <c r="K3914" t="str">
        <f>INDEX(Insurance_data[Insurance_Type],MATCH(Consolidated_sheets[[#This Row],[Patient_ID]],Insurance_data[Patient_ID],0))</f>
        <v>Public</v>
      </c>
      <c r="L3914" s="6">
        <f>INDEX(Insurance_data[Insurance_Amount],MATCH(Consolidated_sheets[[#This Row],[Patient_ID]],Insurance_data[Patient_ID],0))</f>
        <v>1594.66</v>
      </c>
    </row>
    <row r="3915" spans="1:12" x14ac:dyDescent="0.3">
      <c r="A3915" t="s">
        <v>2662</v>
      </c>
      <c r="B3915" t="s">
        <v>5954</v>
      </c>
      <c r="C3915" s="6">
        <v>3288.53</v>
      </c>
      <c r="D3915" s="1">
        <v>44486.320760108567</v>
      </c>
      <c r="E3915" s="1" t="str">
        <f>TEXT(Consolidated_sheets[[#This Row],[Date]],"yyyy")</f>
        <v>2021</v>
      </c>
      <c r="F3915" s="1" t="str">
        <f>TEXT(Consolidated_sheets[[#This Row],[Date]],"mmmm")</f>
        <v>October</v>
      </c>
      <c r="G3915" t="str">
        <f>INDEX(Patient_data[Patient_Name],MATCH(Consolidated_sheets[[#This Row],[Patient_ID]],Patient_data[Patient_ID],0))</f>
        <v>Richard Howard</v>
      </c>
      <c r="H3915">
        <f>INDEX(Patient_data[Age],MATCH(Consolidated_sheets[[#This Row],[Patient_ID]],Patient_data[Patient_ID],0))</f>
        <v>85</v>
      </c>
      <c r="I3915" t="str">
        <f>INDEX(Patient_data[Gender],MATCH(Consolidated_sheets[[#This Row],[Patient_ID]],Patient_data[Patient_ID],0))</f>
        <v>Male</v>
      </c>
      <c r="J3915" t="str">
        <f>INDEX(Location_data[Location],MATCH(Consolidated_sheets[[#This Row],[Patient_ID]],Location_data[Patient_ID],0))</f>
        <v>Houston</v>
      </c>
      <c r="K3915" t="str">
        <f>INDEX(Insurance_data[Insurance_Type],MATCH(Consolidated_sheets[[#This Row],[Patient_ID]],Insurance_data[Patient_ID],0))</f>
        <v>Public</v>
      </c>
      <c r="L3915" s="6">
        <f>INDEX(Insurance_data[Insurance_Amount],MATCH(Consolidated_sheets[[#This Row],[Patient_ID]],Insurance_data[Patient_ID],0))</f>
        <v>1217.3800000000001</v>
      </c>
    </row>
    <row r="3916" spans="1:12" x14ac:dyDescent="0.3">
      <c r="A3916" t="s">
        <v>1564</v>
      </c>
      <c r="B3916" t="s">
        <v>5952</v>
      </c>
      <c r="C3916" s="6">
        <v>2826.7</v>
      </c>
      <c r="D3916" s="1">
        <v>44486.581511644523</v>
      </c>
      <c r="E3916" s="1" t="str">
        <f>TEXT(Consolidated_sheets[[#This Row],[Date]],"yyyy")</f>
        <v>2021</v>
      </c>
      <c r="F3916" s="1" t="str">
        <f>TEXT(Consolidated_sheets[[#This Row],[Date]],"mmmm")</f>
        <v>October</v>
      </c>
      <c r="G3916" t="str">
        <f>INDEX(Patient_data[Patient_Name],MATCH(Consolidated_sheets[[#This Row],[Patient_ID]],Patient_data[Patient_ID],0))</f>
        <v>David Mcmillan</v>
      </c>
      <c r="H3916">
        <f>INDEX(Patient_data[Age],MATCH(Consolidated_sheets[[#This Row],[Patient_ID]],Patient_data[Patient_ID],0))</f>
        <v>57</v>
      </c>
      <c r="I3916" t="str">
        <f>INDEX(Patient_data[Gender],MATCH(Consolidated_sheets[[#This Row],[Patient_ID]],Patient_data[Patient_ID],0))</f>
        <v>Male</v>
      </c>
      <c r="J3916" t="str">
        <f>INDEX(Location_data[Location],MATCH(Consolidated_sheets[[#This Row],[Patient_ID]],Location_data[Patient_ID],0))</f>
        <v>Los Angeles</v>
      </c>
      <c r="K3916" t="str">
        <f>INDEX(Insurance_data[Insurance_Type],MATCH(Consolidated_sheets[[#This Row],[Patient_ID]],Insurance_data[Patient_ID],0))</f>
        <v>None</v>
      </c>
      <c r="L3916" s="6">
        <f>INDEX(Insurance_data[Insurance_Amount],MATCH(Consolidated_sheets[[#This Row],[Patient_ID]],Insurance_data[Patient_ID],0))</f>
        <v>3112.75</v>
      </c>
    </row>
    <row r="3917" spans="1:12" x14ac:dyDescent="0.3">
      <c r="A3917" t="s">
        <v>979</v>
      </c>
      <c r="B3917" t="s">
        <v>5952</v>
      </c>
      <c r="C3917" s="6">
        <v>3367.1</v>
      </c>
      <c r="D3917" s="1">
        <v>44486.84226318045</v>
      </c>
      <c r="E3917" s="1" t="str">
        <f>TEXT(Consolidated_sheets[[#This Row],[Date]],"yyyy")</f>
        <v>2021</v>
      </c>
      <c r="F3917" s="1" t="str">
        <f>TEXT(Consolidated_sheets[[#This Row],[Date]],"mmmm")</f>
        <v>October</v>
      </c>
      <c r="G3917" t="str">
        <f>INDEX(Patient_data[Patient_Name],MATCH(Consolidated_sheets[[#This Row],[Patient_ID]],Patient_data[Patient_ID],0))</f>
        <v>Tyler Goodwin</v>
      </c>
      <c r="H3917">
        <f>INDEX(Patient_data[Age],MATCH(Consolidated_sheets[[#This Row],[Patient_ID]],Patient_data[Patient_ID],0))</f>
        <v>63</v>
      </c>
      <c r="I3917" t="str">
        <f>INDEX(Patient_data[Gender],MATCH(Consolidated_sheets[[#This Row],[Patient_ID]],Patient_data[Patient_ID],0))</f>
        <v>Female</v>
      </c>
      <c r="J3917" t="str">
        <f>INDEX(Location_data[Location],MATCH(Consolidated_sheets[[#This Row],[Patient_ID]],Location_data[Patient_ID],0))</f>
        <v>Chicago</v>
      </c>
      <c r="K3917" t="str">
        <f>INDEX(Insurance_data[Insurance_Type],MATCH(Consolidated_sheets[[#This Row],[Patient_ID]],Insurance_data[Patient_ID],0))</f>
        <v>None</v>
      </c>
      <c r="L3917" s="6">
        <f>INDEX(Insurance_data[Insurance_Amount],MATCH(Consolidated_sheets[[#This Row],[Patient_ID]],Insurance_data[Patient_ID],0))</f>
        <v>5375.35</v>
      </c>
    </row>
    <row r="3918" spans="1:12" x14ac:dyDescent="0.3">
      <c r="A3918" t="s">
        <v>931</v>
      </c>
      <c r="B3918" t="s">
        <v>5952</v>
      </c>
      <c r="C3918" s="6">
        <v>2251</v>
      </c>
      <c r="D3918" s="1">
        <v>44487.103014716376</v>
      </c>
      <c r="E3918" s="1" t="str">
        <f>TEXT(Consolidated_sheets[[#This Row],[Date]],"yyyy")</f>
        <v>2021</v>
      </c>
      <c r="F3918" s="1" t="str">
        <f>TEXT(Consolidated_sheets[[#This Row],[Date]],"mmmm")</f>
        <v>October</v>
      </c>
      <c r="G3918" t="str">
        <f>INDEX(Patient_data[Patient_Name],MATCH(Consolidated_sheets[[#This Row],[Patient_ID]],Patient_data[Patient_ID],0))</f>
        <v>Kevin Duran</v>
      </c>
      <c r="H3918">
        <f>INDEX(Patient_data[Age],MATCH(Consolidated_sheets[[#This Row],[Patient_ID]],Patient_data[Patient_ID],0))</f>
        <v>47</v>
      </c>
      <c r="I3918" t="str">
        <f>INDEX(Patient_data[Gender],MATCH(Consolidated_sheets[[#This Row],[Patient_ID]],Patient_data[Patient_ID],0))</f>
        <v>Male</v>
      </c>
      <c r="J3918" t="str">
        <f>INDEX(Location_data[Location],MATCH(Consolidated_sheets[[#This Row],[Patient_ID]],Location_data[Patient_ID],0))</f>
        <v>Phoenix</v>
      </c>
      <c r="K3918" t="str">
        <f>INDEX(Insurance_data[Insurance_Type],MATCH(Consolidated_sheets[[#This Row],[Patient_ID]],Insurance_data[Patient_ID],0))</f>
        <v>Private</v>
      </c>
      <c r="L3918" s="6">
        <f>INDEX(Insurance_data[Insurance_Amount],MATCH(Consolidated_sheets[[#This Row],[Patient_ID]],Insurance_data[Patient_ID],0))</f>
        <v>2700.33</v>
      </c>
    </row>
    <row r="3919" spans="1:12" x14ac:dyDescent="0.3">
      <c r="A3919" t="s">
        <v>2968</v>
      </c>
      <c r="B3919" t="s">
        <v>5952</v>
      </c>
      <c r="C3919" s="6">
        <v>4371.38</v>
      </c>
      <c r="D3919" s="1">
        <v>44487.363766252318</v>
      </c>
      <c r="E3919" s="1" t="str">
        <f>TEXT(Consolidated_sheets[[#This Row],[Date]],"yyyy")</f>
        <v>2021</v>
      </c>
      <c r="F3919" s="1" t="str">
        <f>TEXT(Consolidated_sheets[[#This Row],[Date]],"mmmm")</f>
        <v>October</v>
      </c>
      <c r="G3919" t="str">
        <f>INDEX(Patient_data[Patient_Name],MATCH(Consolidated_sheets[[#This Row],[Patient_ID]],Patient_data[Patient_ID],0))</f>
        <v>John Schultz</v>
      </c>
      <c r="H3919">
        <f>INDEX(Patient_data[Age],MATCH(Consolidated_sheets[[#This Row],[Patient_ID]],Patient_data[Patient_ID],0))</f>
        <v>32</v>
      </c>
      <c r="I3919" t="str">
        <f>INDEX(Patient_data[Gender],MATCH(Consolidated_sheets[[#This Row],[Patient_ID]],Patient_data[Patient_ID],0))</f>
        <v>Male</v>
      </c>
      <c r="J3919" t="str">
        <f>INDEX(Location_data[Location],MATCH(Consolidated_sheets[[#This Row],[Patient_ID]],Location_data[Patient_ID],0))</f>
        <v>Chicago</v>
      </c>
      <c r="K3919" t="str">
        <f>INDEX(Insurance_data[Insurance_Type],MATCH(Consolidated_sheets[[#This Row],[Patient_ID]],Insurance_data[Patient_ID],0))</f>
        <v>None</v>
      </c>
      <c r="L3919" s="6">
        <f>INDEX(Insurance_data[Insurance_Amount],MATCH(Consolidated_sheets[[#This Row],[Patient_ID]],Insurance_data[Patient_ID],0))</f>
        <v>5031.07</v>
      </c>
    </row>
    <row r="3920" spans="1:12" x14ac:dyDescent="0.3">
      <c r="A3920" t="s">
        <v>95</v>
      </c>
      <c r="B3920" t="s">
        <v>5953</v>
      </c>
      <c r="C3920" s="6">
        <v>2148.83</v>
      </c>
      <c r="D3920" s="1">
        <v>44487.624517788252</v>
      </c>
      <c r="E3920" s="1" t="str">
        <f>TEXT(Consolidated_sheets[[#This Row],[Date]],"yyyy")</f>
        <v>2021</v>
      </c>
      <c r="F3920" s="1" t="str">
        <f>TEXT(Consolidated_sheets[[#This Row],[Date]],"mmmm")</f>
        <v>October</v>
      </c>
      <c r="G3920" t="str">
        <f>INDEX(Patient_data[Patient_Name],MATCH(Consolidated_sheets[[#This Row],[Patient_ID]],Patient_data[Patient_ID],0))</f>
        <v>Jamie Alexander</v>
      </c>
      <c r="H3920">
        <f>INDEX(Patient_data[Age],MATCH(Consolidated_sheets[[#This Row],[Patient_ID]],Patient_data[Patient_ID],0))</f>
        <v>69</v>
      </c>
      <c r="I3920" t="str">
        <f>INDEX(Patient_data[Gender],MATCH(Consolidated_sheets[[#This Row],[Patient_ID]],Patient_data[Patient_ID],0))</f>
        <v>Female</v>
      </c>
      <c r="J3920" t="str">
        <f>INDEX(Location_data[Location],MATCH(Consolidated_sheets[[#This Row],[Patient_ID]],Location_data[Patient_ID],0))</f>
        <v>New York</v>
      </c>
      <c r="K3920" t="str">
        <f>INDEX(Insurance_data[Insurance_Type],MATCH(Consolidated_sheets[[#This Row],[Patient_ID]],Insurance_data[Patient_ID],0))</f>
        <v>Private</v>
      </c>
      <c r="L3920" s="6">
        <f>INDEX(Insurance_data[Insurance_Amount],MATCH(Consolidated_sheets[[#This Row],[Patient_ID]],Insurance_data[Patient_ID],0))</f>
        <v>5197.58</v>
      </c>
    </row>
    <row r="3921" spans="1:12" x14ac:dyDescent="0.3">
      <c r="A3921" t="s">
        <v>366</v>
      </c>
      <c r="B3921" t="s">
        <v>5952</v>
      </c>
      <c r="C3921" s="6">
        <v>1074.99</v>
      </c>
      <c r="D3921" s="1">
        <v>44487.885269324179</v>
      </c>
      <c r="E3921" s="1" t="str">
        <f>TEXT(Consolidated_sheets[[#This Row],[Date]],"yyyy")</f>
        <v>2021</v>
      </c>
      <c r="F3921" s="1" t="str">
        <f>TEXT(Consolidated_sheets[[#This Row],[Date]],"mmmm")</f>
        <v>October</v>
      </c>
      <c r="G3921" t="str">
        <f>INDEX(Patient_data[Patient_Name],MATCH(Consolidated_sheets[[#This Row],[Patient_ID]],Patient_data[Patient_ID],0))</f>
        <v>Jordan Johnson</v>
      </c>
      <c r="H3921">
        <f>INDEX(Patient_data[Age],MATCH(Consolidated_sheets[[#This Row],[Patient_ID]],Patient_data[Patient_ID],0))</f>
        <v>42</v>
      </c>
      <c r="I3921" t="str">
        <f>INDEX(Patient_data[Gender],MATCH(Consolidated_sheets[[#This Row],[Patient_ID]],Patient_data[Patient_ID],0))</f>
        <v>Male</v>
      </c>
      <c r="J3921" t="str">
        <f>INDEX(Location_data[Location],MATCH(Consolidated_sheets[[#This Row],[Patient_ID]],Location_data[Patient_ID],0))</f>
        <v>Phoenix</v>
      </c>
      <c r="K3921" t="str">
        <f>INDEX(Insurance_data[Insurance_Type],MATCH(Consolidated_sheets[[#This Row],[Patient_ID]],Insurance_data[Patient_ID],0))</f>
        <v>Private</v>
      </c>
      <c r="L3921" s="6">
        <f>INDEX(Insurance_data[Insurance_Amount],MATCH(Consolidated_sheets[[#This Row],[Patient_ID]],Insurance_data[Patient_ID],0))</f>
        <v>4901.41</v>
      </c>
    </row>
    <row r="3922" spans="1:12" x14ac:dyDescent="0.3">
      <c r="A3922" t="s">
        <v>541</v>
      </c>
      <c r="B3922" t="s">
        <v>5952</v>
      </c>
      <c r="C3922" s="6">
        <v>4782.3</v>
      </c>
      <c r="D3922" s="1">
        <v>44488.146020860113</v>
      </c>
      <c r="E3922" s="1" t="str">
        <f>TEXT(Consolidated_sheets[[#This Row],[Date]],"yyyy")</f>
        <v>2021</v>
      </c>
      <c r="F3922" s="1" t="str">
        <f>TEXT(Consolidated_sheets[[#This Row],[Date]],"mmmm")</f>
        <v>October</v>
      </c>
      <c r="G3922" t="str">
        <f>INDEX(Patient_data[Patient_Name],MATCH(Consolidated_sheets[[#This Row],[Patient_ID]],Patient_data[Patient_ID],0))</f>
        <v>Michael Walters</v>
      </c>
      <c r="H3922">
        <f>INDEX(Patient_data[Age],MATCH(Consolidated_sheets[[#This Row],[Patient_ID]],Patient_data[Patient_ID],0))</f>
        <v>48</v>
      </c>
      <c r="I3922" t="str">
        <f>INDEX(Patient_data[Gender],MATCH(Consolidated_sheets[[#This Row],[Patient_ID]],Patient_data[Patient_ID],0))</f>
        <v>Male</v>
      </c>
      <c r="J3922" t="str">
        <f>INDEX(Location_data[Location],MATCH(Consolidated_sheets[[#This Row],[Patient_ID]],Location_data[Patient_ID],0))</f>
        <v>Chicago</v>
      </c>
      <c r="K3922" t="str">
        <f>INDEX(Insurance_data[Insurance_Type],MATCH(Consolidated_sheets[[#This Row],[Patient_ID]],Insurance_data[Patient_ID],0))</f>
        <v>Public</v>
      </c>
      <c r="L3922" s="6">
        <f>INDEX(Insurance_data[Insurance_Amount],MATCH(Consolidated_sheets[[#This Row],[Patient_ID]],Insurance_data[Patient_ID],0))</f>
        <v>6582.22</v>
      </c>
    </row>
    <row r="3923" spans="1:12" x14ac:dyDescent="0.3">
      <c r="A3923" t="s">
        <v>2619</v>
      </c>
      <c r="B3923" t="s">
        <v>5952</v>
      </c>
      <c r="C3923" s="6">
        <v>2207.84</v>
      </c>
      <c r="D3923" s="1">
        <v>44488.406772396047</v>
      </c>
      <c r="E3923" s="1" t="str">
        <f>TEXT(Consolidated_sheets[[#This Row],[Date]],"yyyy")</f>
        <v>2021</v>
      </c>
      <c r="F3923" s="1" t="str">
        <f>TEXT(Consolidated_sheets[[#This Row],[Date]],"mmmm")</f>
        <v>October</v>
      </c>
      <c r="G3923" t="str">
        <f>INDEX(Patient_data[Patient_Name],MATCH(Consolidated_sheets[[#This Row],[Patient_ID]],Patient_data[Patient_ID],0))</f>
        <v>Laurie Richardson</v>
      </c>
      <c r="H3923">
        <f>INDEX(Patient_data[Age],MATCH(Consolidated_sheets[[#This Row],[Patient_ID]],Patient_data[Patient_ID],0))</f>
        <v>32</v>
      </c>
      <c r="I3923" t="str">
        <f>INDEX(Patient_data[Gender],MATCH(Consolidated_sheets[[#This Row],[Patient_ID]],Patient_data[Patient_ID],0))</f>
        <v>Female</v>
      </c>
      <c r="J3923" t="str">
        <f>INDEX(Location_data[Location],MATCH(Consolidated_sheets[[#This Row],[Patient_ID]],Location_data[Patient_ID],0))</f>
        <v>Phoenix</v>
      </c>
      <c r="K3923" t="str">
        <f>INDEX(Insurance_data[Insurance_Type],MATCH(Consolidated_sheets[[#This Row],[Patient_ID]],Insurance_data[Patient_ID],0))</f>
        <v>Public</v>
      </c>
      <c r="L3923" s="6">
        <f>INDEX(Insurance_data[Insurance_Amount],MATCH(Consolidated_sheets[[#This Row],[Patient_ID]],Insurance_data[Patient_ID],0))</f>
        <v>1184.6600000000001</v>
      </c>
    </row>
    <row r="3924" spans="1:12" x14ac:dyDescent="0.3">
      <c r="A3924" t="s">
        <v>1944</v>
      </c>
      <c r="B3924" t="s">
        <v>5954</v>
      </c>
      <c r="C3924" s="6">
        <v>4370.08</v>
      </c>
      <c r="D3924" s="1">
        <v>44488.667523931981</v>
      </c>
      <c r="E3924" s="1" t="str">
        <f>TEXT(Consolidated_sheets[[#This Row],[Date]],"yyyy")</f>
        <v>2021</v>
      </c>
      <c r="F3924" s="1" t="str">
        <f>TEXT(Consolidated_sheets[[#This Row],[Date]],"mmmm")</f>
        <v>October</v>
      </c>
      <c r="G3924" t="str">
        <f>INDEX(Patient_data[Patient_Name],MATCH(Consolidated_sheets[[#This Row],[Patient_ID]],Patient_data[Patient_ID],0))</f>
        <v>Emily Mueller</v>
      </c>
      <c r="H3924">
        <f>INDEX(Patient_data[Age],MATCH(Consolidated_sheets[[#This Row],[Patient_ID]],Patient_data[Patient_ID],0))</f>
        <v>40</v>
      </c>
      <c r="I3924" t="str">
        <f>INDEX(Patient_data[Gender],MATCH(Consolidated_sheets[[#This Row],[Patient_ID]],Patient_data[Patient_ID],0))</f>
        <v>Male</v>
      </c>
      <c r="J3924" t="str">
        <f>INDEX(Location_data[Location],MATCH(Consolidated_sheets[[#This Row],[Patient_ID]],Location_data[Patient_ID],0))</f>
        <v>New York</v>
      </c>
      <c r="K3924" t="str">
        <f>INDEX(Insurance_data[Insurance_Type],MATCH(Consolidated_sheets[[#This Row],[Patient_ID]],Insurance_data[Patient_ID],0))</f>
        <v>Private</v>
      </c>
      <c r="L3924" s="6">
        <f>INDEX(Insurance_data[Insurance_Amount],MATCH(Consolidated_sheets[[#This Row],[Patient_ID]],Insurance_data[Patient_ID],0))</f>
        <v>8204.7800000000007</v>
      </c>
    </row>
    <row r="3925" spans="1:12" x14ac:dyDescent="0.3">
      <c r="A3925" t="s">
        <v>1754</v>
      </c>
      <c r="B3925" t="s">
        <v>5953</v>
      </c>
      <c r="C3925" s="6">
        <v>3283.95</v>
      </c>
      <c r="D3925" s="1">
        <v>44488.928275467923</v>
      </c>
      <c r="E3925" s="1" t="str">
        <f>TEXT(Consolidated_sheets[[#This Row],[Date]],"yyyy")</f>
        <v>2021</v>
      </c>
      <c r="F3925" s="1" t="str">
        <f>TEXT(Consolidated_sheets[[#This Row],[Date]],"mmmm")</f>
        <v>October</v>
      </c>
      <c r="G3925" t="str">
        <f>INDEX(Patient_data[Patient_Name],MATCH(Consolidated_sheets[[#This Row],[Patient_ID]],Patient_data[Patient_ID],0))</f>
        <v>Timothy Osborne</v>
      </c>
      <c r="H3925">
        <f>INDEX(Patient_data[Age],MATCH(Consolidated_sheets[[#This Row],[Patient_ID]],Patient_data[Patient_ID],0))</f>
        <v>68</v>
      </c>
      <c r="I3925" t="str">
        <f>INDEX(Patient_data[Gender],MATCH(Consolidated_sheets[[#This Row],[Patient_ID]],Patient_data[Patient_ID],0))</f>
        <v>Female</v>
      </c>
      <c r="J3925" t="str">
        <f>INDEX(Location_data[Location],MATCH(Consolidated_sheets[[#This Row],[Patient_ID]],Location_data[Patient_ID],0))</f>
        <v>Los Angeles</v>
      </c>
      <c r="K3925" t="str">
        <f>INDEX(Insurance_data[Insurance_Type],MATCH(Consolidated_sheets[[#This Row],[Patient_ID]],Insurance_data[Patient_ID],0))</f>
        <v>None</v>
      </c>
      <c r="L3925" s="6">
        <f>INDEX(Insurance_data[Insurance_Amount],MATCH(Consolidated_sheets[[#This Row],[Patient_ID]],Insurance_data[Patient_ID],0))</f>
        <v>3039.55</v>
      </c>
    </row>
    <row r="3926" spans="1:12" x14ac:dyDescent="0.3">
      <c r="A3926" t="s">
        <v>103</v>
      </c>
      <c r="B3926" t="s">
        <v>5952</v>
      </c>
      <c r="C3926" s="6">
        <v>153.09</v>
      </c>
      <c r="D3926" s="1">
        <v>44489.189027003857</v>
      </c>
      <c r="E3926" s="1" t="str">
        <f>TEXT(Consolidated_sheets[[#This Row],[Date]],"yyyy")</f>
        <v>2021</v>
      </c>
      <c r="F3926" s="1" t="str">
        <f>TEXT(Consolidated_sheets[[#This Row],[Date]],"mmmm")</f>
        <v>October</v>
      </c>
      <c r="G3926" t="str">
        <f>INDEX(Patient_data[Patient_Name],MATCH(Consolidated_sheets[[#This Row],[Patient_ID]],Patient_data[Patient_ID],0))</f>
        <v>Kristen Franklin</v>
      </c>
      <c r="H3926">
        <f>INDEX(Patient_data[Age],MATCH(Consolidated_sheets[[#This Row],[Patient_ID]],Patient_data[Patient_ID],0))</f>
        <v>43</v>
      </c>
      <c r="I3926" t="str">
        <f>INDEX(Patient_data[Gender],MATCH(Consolidated_sheets[[#This Row],[Patient_ID]],Patient_data[Patient_ID],0))</f>
        <v>Male</v>
      </c>
      <c r="J3926" t="str">
        <f>INDEX(Location_data[Location],MATCH(Consolidated_sheets[[#This Row],[Patient_ID]],Location_data[Patient_ID],0))</f>
        <v>Chicago</v>
      </c>
      <c r="K3926" t="str">
        <f>INDEX(Insurance_data[Insurance_Type],MATCH(Consolidated_sheets[[#This Row],[Patient_ID]],Insurance_data[Patient_ID],0))</f>
        <v>Private</v>
      </c>
      <c r="L3926" s="6">
        <f>INDEX(Insurance_data[Insurance_Amount],MATCH(Consolidated_sheets[[#This Row],[Patient_ID]],Insurance_data[Patient_ID],0))</f>
        <v>1658.04</v>
      </c>
    </row>
    <row r="3927" spans="1:12" x14ac:dyDescent="0.3">
      <c r="A3927" t="s">
        <v>2431</v>
      </c>
      <c r="B3927" t="s">
        <v>5954</v>
      </c>
      <c r="C3927" s="6">
        <v>4414.99</v>
      </c>
      <c r="D3927" s="1">
        <v>44489.449778539783</v>
      </c>
      <c r="E3927" s="1" t="str">
        <f>TEXT(Consolidated_sheets[[#This Row],[Date]],"yyyy")</f>
        <v>2021</v>
      </c>
      <c r="F3927" s="1" t="str">
        <f>TEXT(Consolidated_sheets[[#This Row],[Date]],"mmmm")</f>
        <v>October</v>
      </c>
      <c r="G3927" t="str">
        <f>INDEX(Patient_data[Patient_Name],MATCH(Consolidated_sheets[[#This Row],[Patient_ID]],Patient_data[Patient_ID],0))</f>
        <v>Victoria Morse</v>
      </c>
      <c r="H3927">
        <f>INDEX(Patient_data[Age],MATCH(Consolidated_sheets[[#This Row],[Patient_ID]],Patient_data[Patient_ID],0))</f>
        <v>39</v>
      </c>
      <c r="I3927" t="str">
        <f>INDEX(Patient_data[Gender],MATCH(Consolidated_sheets[[#This Row],[Patient_ID]],Patient_data[Patient_ID],0))</f>
        <v>Female</v>
      </c>
      <c r="J3927" t="str">
        <f>INDEX(Location_data[Location],MATCH(Consolidated_sheets[[#This Row],[Patient_ID]],Location_data[Patient_ID],0))</f>
        <v>Chicago</v>
      </c>
      <c r="K3927" t="str">
        <f>INDEX(Insurance_data[Insurance_Type],MATCH(Consolidated_sheets[[#This Row],[Patient_ID]],Insurance_data[Patient_ID],0))</f>
        <v>Public</v>
      </c>
      <c r="L3927" s="6">
        <f>INDEX(Insurance_data[Insurance_Amount],MATCH(Consolidated_sheets[[#This Row],[Patient_ID]],Insurance_data[Patient_ID],0))</f>
        <v>5133.3</v>
      </c>
    </row>
    <row r="3928" spans="1:12" x14ac:dyDescent="0.3">
      <c r="A3928" t="s">
        <v>1993</v>
      </c>
      <c r="B3928" t="s">
        <v>5952</v>
      </c>
      <c r="C3928" s="6">
        <v>3100.14</v>
      </c>
      <c r="D3928" s="1">
        <v>44489.710530075718</v>
      </c>
      <c r="E3928" s="1" t="str">
        <f>TEXT(Consolidated_sheets[[#This Row],[Date]],"yyyy")</f>
        <v>2021</v>
      </c>
      <c r="F3928" s="1" t="str">
        <f>TEXT(Consolidated_sheets[[#This Row],[Date]],"mmmm")</f>
        <v>October</v>
      </c>
      <c r="G3928" t="str">
        <f>INDEX(Patient_data[Patient_Name],MATCH(Consolidated_sheets[[#This Row],[Patient_ID]],Patient_data[Patient_ID],0))</f>
        <v>Sarah Jimenez</v>
      </c>
      <c r="H3928">
        <f>INDEX(Patient_data[Age],MATCH(Consolidated_sheets[[#This Row],[Patient_ID]],Patient_data[Patient_ID],0))</f>
        <v>87</v>
      </c>
      <c r="I3928" t="str">
        <f>INDEX(Patient_data[Gender],MATCH(Consolidated_sheets[[#This Row],[Patient_ID]],Patient_data[Patient_ID],0))</f>
        <v>Female</v>
      </c>
      <c r="J3928" t="str">
        <f>INDEX(Location_data[Location],MATCH(Consolidated_sheets[[#This Row],[Patient_ID]],Location_data[Patient_ID],0))</f>
        <v>Chicago</v>
      </c>
      <c r="K3928" t="str">
        <f>INDEX(Insurance_data[Insurance_Type],MATCH(Consolidated_sheets[[#This Row],[Patient_ID]],Insurance_data[Patient_ID],0))</f>
        <v>Private</v>
      </c>
      <c r="L3928" s="6">
        <f>INDEX(Insurance_data[Insurance_Amount],MATCH(Consolidated_sheets[[#This Row],[Patient_ID]],Insurance_data[Patient_ID],0))</f>
        <v>2716.29</v>
      </c>
    </row>
    <row r="3929" spans="1:12" x14ac:dyDescent="0.3">
      <c r="A3929" t="s">
        <v>563</v>
      </c>
      <c r="B3929" t="s">
        <v>5954</v>
      </c>
      <c r="C3929" s="6">
        <v>2995.06</v>
      </c>
      <c r="D3929" s="1">
        <v>44489.971281611652</v>
      </c>
      <c r="E3929" s="1" t="str">
        <f>TEXT(Consolidated_sheets[[#This Row],[Date]],"yyyy")</f>
        <v>2021</v>
      </c>
      <c r="F3929" s="1" t="str">
        <f>TEXT(Consolidated_sheets[[#This Row],[Date]],"mmmm")</f>
        <v>October</v>
      </c>
      <c r="G3929" t="str">
        <f>INDEX(Patient_data[Patient_Name],MATCH(Consolidated_sheets[[#This Row],[Patient_ID]],Patient_data[Patient_ID],0))</f>
        <v>Michelle Williams</v>
      </c>
      <c r="H3929">
        <f>INDEX(Patient_data[Age],MATCH(Consolidated_sheets[[#This Row],[Patient_ID]],Patient_data[Patient_ID],0))</f>
        <v>48</v>
      </c>
      <c r="I3929" t="str">
        <f>INDEX(Patient_data[Gender],MATCH(Consolidated_sheets[[#This Row],[Patient_ID]],Patient_data[Patient_ID],0))</f>
        <v>Female</v>
      </c>
      <c r="J3929" t="str">
        <f>INDEX(Location_data[Location],MATCH(Consolidated_sheets[[#This Row],[Patient_ID]],Location_data[Patient_ID],0))</f>
        <v>Chicago</v>
      </c>
      <c r="K3929" t="str">
        <f>INDEX(Insurance_data[Insurance_Type],MATCH(Consolidated_sheets[[#This Row],[Patient_ID]],Insurance_data[Patient_ID],0))</f>
        <v>None</v>
      </c>
      <c r="L3929" s="6">
        <f>INDEX(Insurance_data[Insurance_Amount],MATCH(Consolidated_sheets[[#This Row],[Patient_ID]],Insurance_data[Patient_ID],0))</f>
        <v>1698.14</v>
      </c>
    </row>
    <row r="3930" spans="1:12" x14ac:dyDescent="0.3">
      <c r="A3930" t="s">
        <v>2552</v>
      </c>
      <c r="B3930" t="s">
        <v>5955</v>
      </c>
      <c r="C3930" s="6">
        <v>724.03</v>
      </c>
      <c r="D3930" s="1">
        <v>44490.232033147593</v>
      </c>
      <c r="E3930" s="1" t="str">
        <f>TEXT(Consolidated_sheets[[#This Row],[Date]],"yyyy")</f>
        <v>2021</v>
      </c>
      <c r="F3930" s="1" t="str">
        <f>TEXT(Consolidated_sheets[[#This Row],[Date]],"mmmm")</f>
        <v>October</v>
      </c>
      <c r="G3930" t="str">
        <f>INDEX(Patient_data[Patient_Name],MATCH(Consolidated_sheets[[#This Row],[Patient_ID]],Patient_data[Patient_ID],0))</f>
        <v>Jared Martin</v>
      </c>
      <c r="H3930">
        <f>INDEX(Patient_data[Age],MATCH(Consolidated_sheets[[#This Row],[Patient_ID]],Patient_data[Patient_ID],0))</f>
        <v>59</v>
      </c>
      <c r="I3930" t="str">
        <f>INDEX(Patient_data[Gender],MATCH(Consolidated_sheets[[#This Row],[Patient_ID]],Patient_data[Patient_ID],0))</f>
        <v>Male</v>
      </c>
      <c r="J3930" t="str">
        <f>INDEX(Location_data[Location],MATCH(Consolidated_sheets[[#This Row],[Patient_ID]],Location_data[Patient_ID],0))</f>
        <v>Houston</v>
      </c>
      <c r="K3930" t="str">
        <f>INDEX(Insurance_data[Insurance_Type],MATCH(Consolidated_sheets[[#This Row],[Patient_ID]],Insurance_data[Patient_ID],0))</f>
        <v>Private</v>
      </c>
      <c r="L3930" s="6">
        <f>INDEX(Insurance_data[Insurance_Amount],MATCH(Consolidated_sheets[[#This Row],[Patient_ID]],Insurance_data[Patient_ID],0))</f>
        <v>9003.6299999999992</v>
      </c>
    </row>
    <row r="3931" spans="1:12" x14ac:dyDescent="0.3">
      <c r="A3931" t="s">
        <v>2683</v>
      </c>
      <c r="B3931" t="s">
        <v>5953</v>
      </c>
      <c r="C3931" s="6">
        <v>195.23</v>
      </c>
      <c r="D3931" s="1">
        <v>44490.49278468352</v>
      </c>
      <c r="E3931" s="1" t="str">
        <f>TEXT(Consolidated_sheets[[#This Row],[Date]],"yyyy")</f>
        <v>2021</v>
      </c>
      <c r="F3931" s="1" t="str">
        <f>TEXT(Consolidated_sheets[[#This Row],[Date]],"mmmm")</f>
        <v>October</v>
      </c>
      <c r="G3931" t="str">
        <f>INDEX(Patient_data[Patient_Name],MATCH(Consolidated_sheets[[#This Row],[Patient_ID]],Patient_data[Patient_ID],0))</f>
        <v>Debra Combs</v>
      </c>
      <c r="H3931">
        <f>INDEX(Patient_data[Age],MATCH(Consolidated_sheets[[#This Row],[Patient_ID]],Patient_data[Patient_ID],0))</f>
        <v>73</v>
      </c>
      <c r="I3931" t="str">
        <f>INDEX(Patient_data[Gender],MATCH(Consolidated_sheets[[#This Row],[Patient_ID]],Patient_data[Patient_ID],0))</f>
        <v>Male</v>
      </c>
      <c r="J3931" t="str">
        <f>INDEX(Location_data[Location],MATCH(Consolidated_sheets[[#This Row],[Patient_ID]],Location_data[Patient_ID],0))</f>
        <v>Houston</v>
      </c>
      <c r="K3931" t="str">
        <f>INDEX(Insurance_data[Insurance_Type],MATCH(Consolidated_sheets[[#This Row],[Patient_ID]],Insurance_data[Patient_ID],0))</f>
        <v>None</v>
      </c>
      <c r="L3931" s="6">
        <f>INDEX(Insurance_data[Insurance_Amount],MATCH(Consolidated_sheets[[#This Row],[Patient_ID]],Insurance_data[Patient_ID],0))</f>
        <v>1764.51</v>
      </c>
    </row>
    <row r="3932" spans="1:12" x14ac:dyDescent="0.3">
      <c r="A3932" t="s">
        <v>762</v>
      </c>
      <c r="B3932" t="s">
        <v>5953</v>
      </c>
      <c r="C3932" s="6">
        <v>2458.52</v>
      </c>
      <c r="D3932" s="1">
        <v>44490.753536219447</v>
      </c>
      <c r="E3932" s="1" t="str">
        <f>TEXT(Consolidated_sheets[[#This Row],[Date]],"yyyy")</f>
        <v>2021</v>
      </c>
      <c r="F3932" s="1" t="str">
        <f>TEXT(Consolidated_sheets[[#This Row],[Date]],"mmmm")</f>
        <v>October</v>
      </c>
      <c r="G3932" t="str">
        <f>INDEX(Patient_data[Patient_Name],MATCH(Consolidated_sheets[[#This Row],[Patient_ID]],Patient_data[Patient_ID],0))</f>
        <v>Raymond Scott</v>
      </c>
      <c r="H3932">
        <f>INDEX(Patient_data[Age],MATCH(Consolidated_sheets[[#This Row],[Patient_ID]],Patient_data[Patient_ID],0))</f>
        <v>63</v>
      </c>
      <c r="I3932" t="str">
        <f>INDEX(Patient_data[Gender],MATCH(Consolidated_sheets[[#This Row],[Patient_ID]],Patient_data[Patient_ID],0))</f>
        <v>Male</v>
      </c>
      <c r="J3932" t="str">
        <f>INDEX(Location_data[Location],MATCH(Consolidated_sheets[[#This Row],[Patient_ID]],Location_data[Patient_ID],0))</f>
        <v>Los Angeles</v>
      </c>
      <c r="K3932" t="str">
        <f>INDEX(Insurance_data[Insurance_Type],MATCH(Consolidated_sheets[[#This Row],[Patient_ID]],Insurance_data[Patient_ID],0))</f>
        <v>Private</v>
      </c>
      <c r="L3932" s="6">
        <f>INDEX(Insurance_data[Insurance_Amount],MATCH(Consolidated_sheets[[#This Row],[Patient_ID]],Insurance_data[Patient_ID],0))</f>
        <v>7987.58</v>
      </c>
    </row>
    <row r="3933" spans="1:12" x14ac:dyDescent="0.3">
      <c r="A3933" t="s">
        <v>2494</v>
      </c>
      <c r="B3933" t="s">
        <v>5954</v>
      </c>
      <c r="C3933" s="6">
        <v>1494.89</v>
      </c>
      <c r="D3933" s="1">
        <v>44491.014287755403</v>
      </c>
      <c r="E3933" s="1" t="str">
        <f>TEXT(Consolidated_sheets[[#This Row],[Date]],"yyyy")</f>
        <v>2021</v>
      </c>
      <c r="F3933" s="1" t="str">
        <f>TEXT(Consolidated_sheets[[#This Row],[Date]],"mmmm")</f>
        <v>October</v>
      </c>
      <c r="G3933" t="str">
        <f>INDEX(Patient_data[Patient_Name],MATCH(Consolidated_sheets[[#This Row],[Patient_ID]],Patient_data[Patient_ID],0))</f>
        <v>Pam White</v>
      </c>
      <c r="H3933">
        <f>INDEX(Patient_data[Age],MATCH(Consolidated_sheets[[#This Row],[Patient_ID]],Patient_data[Patient_ID],0))</f>
        <v>85</v>
      </c>
      <c r="I3933" t="str">
        <f>INDEX(Patient_data[Gender],MATCH(Consolidated_sheets[[#This Row],[Patient_ID]],Patient_data[Patient_ID],0))</f>
        <v>Female</v>
      </c>
      <c r="J3933" t="str">
        <f>INDEX(Location_data[Location],MATCH(Consolidated_sheets[[#This Row],[Patient_ID]],Location_data[Patient_ID],0))</f>
        <v>Chicago</v>
      </c>
      <c r="K3933" t="str">
        <f>INDEX(Insurance_data[Insurance_Type],MATCH(Consolidated_sheets[[#This Row],[Patient_ID]],Insurance_data[Patient_ID],0))</f>
        <v>Public</v>
      </c>
      <c r="L3933" s="6">
        <f>INDEX(Insurance_data[Insurance_Amount],MATCH(Consolidated_sheets[[#This Row],[Patient_ID]],Insurance_data[Patient_ID],0))</f>
        <v>7239.95</v>
      </c>
    </row>
    <row r="3934" spans="1:12" x14ac:dyDescent="0.3">
      <c r="A3934" t="s">
        <v>331</v>
      </c>
      <c r="B3934" t="s">
        <v>5954</v>
      </c>
      <c r="C3934" s="6">
        <v>407.89</v>
      </c>
      <c r="D3934" s="1">
        <v>44491.275039291322</v>
      </c>
      <c r="E3934" s="1" t="str">
        <f>TEXT(Consolidated_sheets[[#This Row],[Date]],"yyyy")</f>
        <v>2021</v>
      </c>
      <c r="F3934" s="1" t="str">
        <f>TEXT(Consolidated_sheets[[#This Row],[Date]],"mmmm")</f>
        <v>October</v>
      </c>
      <c r="G3934" t="str">
        <f>INDEX(Patient_data[Patient_Name],MATCH(Consolidated_sheets[[#This Row],[Patient_ID]],Patient_data[Patient_ID],0))</f>
        <v>Denise Thomas</v>
      </c>
      <c r="H3934">
        <f>INDEX(Patient_data[Age],MATCH(Consolidated_sheets[[#This Row],[Patient_ID]],Patient_data[Patient_ID],0))</f>
        <v>66</v>
      </c>
      <c r="I3934" t="str">
        <f>INDEX(Patient_data[Gender],MATCH(Consolidated_sheets[[#This Row],[Patient_ID]],Patient_data[Patient_ID],0))</f>
        <v>Female</v>
      </c>
      <c r="J3934" t="str">
        <f>INDEX(Location_data[Location],MATCH(Consolidated_sheets[[#This Row],[Patient_ID]],Location_data[Patient_ID],0))</f>
        <v>Chicago</v>
      </c>
      <c r="K3934" t="str">
        <f>INDEX(Insurance_data[Insurance_Type],MATCH(Consolidated_sheets[[#This Row],[Patient_ID]],Insurance_data[Patient_ID],0))</f>
        <v>Public</v>
      </c>
      <c r="L3934" s="6">
        <f>INDEX(Insurance_data[Insurance_Amount],MATCH(Consolidated_sheets[[#This Row],[Patient_ID]],Insurance_data[Patient_ID],0))</f>
        <v>879.93</v>
      </c>
    </row>
    <row r="3935" spans="1:12" x14ac:dyDescent="0.3">
      <c r="A3935" t="s">
        <v>548</v>
      </c>
      <c r="B3935" t="s">
        <v>5954</v>
      </c>
      <c r="C3935" s="6">
        <v>3538.59</v>
      </c>
      <c r="D3935" s="1">
        <v>44491.535790827264</v>
      </c>
      <c r="E3935" s="1" t="str">
        <f>TEXT(Consolidated_sheets[[#This Row],[Date]],"yyyy")</f>
        <v>2021</v>
      </c>
      <c r="F3935" s="1" t="str">
        <f>TEXT(Consolidated_sheets[[#This Row],[Date]],"mmmm")</f>
        <v>October</v>
      </c>
      <c r="G3935" t="str">
        <f>INDEX(Patient_data[Patient_Name],MATCH(Consolidated_sheets[[#This Row],[Patient_ID]],Patient_data[Patient_ID],0))</f>
        <v>Scott Miller</v>
      </c>
      <c r="H3935">
        <f>INDEX(Patient_data[Age],MATCH(Consolidated_sheets[[#This Row],[Patient_ID]],Patient_data[Patient_ID],0))</f>
        <v>53</v>
      </c>
      <c r="I3935" t="str">
        <f>INDEX(Patient_data[Gender],MATCH(Consolidated_sheets[[#This Row],[Patient_ID]],Patient_data[Patient_ID],0))</f>
        <v>Female</v>
      </c>
      <c r="J3935" t="str">
        <f>INDEX(Location_data[Location],MATCH(Consolidated_sheets[[#This Row],[Patient_ID]],Location_data[Patient_ID],0))</f>
        <v>Chicago</v>
      </c>
      <c r="K3935" t="str">
        <f>INDEX(Insurance_data[Insurance_Type],MATCH(Consolidated_sheets[[#This Row],[Patient_ID]],Insurance_data[Patient_ID],0))</f>
        <v>Private</v>
      </c>
      <c r="L3935" s="6">
        <f>INDEX(Insurance_data[Insurance_Amount],MATCH(Consolidated_sheets[[#This Row],[Patient_ID]],Insurance_data[Patient_ID],0))</f>
        <v>1432.01</v>
      </c>
    </row>
    <row r="3936" spans="1:12" x14ac:dyDescent="0.3">
      <c r="A3936" t="s">
        <v>1038</v>
      </c>
      <c r="B3936" t="s">
        <v>5953</v>
      </c>
      <c r="C3936" s="6">
        <v>2814.51</v>
      </c>
      <c r="D3936" s="1">
        <v>44491.796542363198</v>
      </c>
      <c r="E3936" s="1" t="str">
        <f>TEXT(Consolidated_sheets[[#This Row],[Date]],"yyyy")</f>
        <v>2021</v>
      </c>
      <c r="F3936" s="1" t="str">
        <f>TEXT(Consolidated_sheets[[#This Row],[Date]],"mmmm")</f>
        <v>October</v>
      </c>
      <c r="G3936" t="str">
        <f>INDEX(Patient_data[Patient_Name],MATCH(Consolidated_sheets[[#This Row],[Patient_ID]],Patient_data[Patient_ID],0))</f>
        <v>Steven Hawkins</v>
      </c>
      <c r="H3936">
        <f>INDEX(Patient_data[Age],MATCH(Consolidated_sheets[[#This Row],[Patient_ID]],Patient_data[Patient_ID],0))</f>
        <v>59</v>
      </c>
      <c r="I3936" t="str">
        <f>INDEX(Patient_data[Gender],MATCH(Consolidated_sheets[[#This Row],[Patient_ID]],Patient_data[Patient_ID],0))</f>
        <v>Male</v>
      </c>
      <c r="J3936" t="str">
        <f>INDEX(Location_data[Location],MATCH(Consolidated_sheets[[#This Row],[Patient_ID]],Location_data[Patient_ID],0))</f>
        <v>New York</v>
      </c>
      <c r="K3936" t="str">
        <f>INDEX(Insurance_data[Insurance_Type],MATCH(Consolidated_sheets[[#This Row],[Patient_ID]],Insurance_data[Patient_ID],0))</f>
        <v>None</v>
      </c>
      <c r="L3936" s="6">
        <f>INDEX(Insurance_data[Insurance_Amount],MATCH(Consolidated_sheets[[#This Row],[Patient_ID]],Insurance_data[Patient_ID],0))</f>
        <v>1518.45</v>
      </c>
    </row>
    <row r="3937" spans="1:12" x14ac:dyDescent="0.3">
      <c r="A3937" t="s">
        <v>391</v>
      </c>
      <c r="B3937" t="s">
        <v>5955</v>
      </c>
      <c r="C3937" s="6">
        <v>1072.27</v>
      </c>
      <c r="D3937" s="1">
        <v>44492.057293899117</v>
      </c>
      <c r="E3937" s="1" t="str">
        <f>TEXT(Consolidated_sheets[[#This Row],[Date]],"yyyy")</f>
        <v>2021</v>
      </c>
      <c r="F3937" s="1" t="str">
        <f>TEXT(Consolidated_sheets[[#This Row],[Date]],"mmmm")</f>
        <v>October</v>
      </c>
      <c r="G3937" t="str">
        <f>INDEX(Patient_data[Patient_Name],MATCH(Consolidated_sheets[[#This Row],[Patient_ID]],Patient_data[Patient_ID],0))</f>
        <v>Cindy Rivera MD</v>
      </c>
      <c r="H3937">
        <f>INDEX(Patient_data[Age],MATCH(Consolidated_sheets[[#This Row],[Patient_ID]],Patient_data[Patient_ID],0))</f>
        <v>58</v>
      </c>
      <c r="I3937" t="str">
        <f>INDEX(Patient_data[Gender],MATCH(Consolidated_sheets[[#This Row],[Patient_ID]],Patient_data[Patient_ID],0))</f>
        <v>Male</v>
      </c>
      <c r="J3937" t="str">
        <f>INDEX(Location_data[Location],MATCH(Consolidated_sheets[[#This Row],[Patient_ID]],Location_data[Patient_ID],0))</f>
        <v>Houston</v>
      </c>
      <c r="K3937" t="str">
        <f>INDEX(Insurance_data[Insurance_Type],MATCH(Consolidated_sheets[[#This Row],[Patient_ID]],Insurance_data[Patient_ID],0))</f>
        <v>None</v>
      </c>
      <c r="L3937" s="6">
        <f>INDEX(Insurance_data[Insurance_Amount],MATCH(Consolidated_sheets[[#This Row],[Patient_ID]],Insurance_data[Patient_ID],0))</f>
        <v>2294.98</v>
      </c>
    </row>
    <row r="3938" spans="1:12" x14ac:dyDescent="0.3">
      <c r="A3938" t="s">
        <v>1398</v>
      </c>
      <c r="B3938" t="s">
        <v>5954</v>
      </c>
      <c r="C3938" s="6">
        <v>1693.39</v>
      </c>
      <c r="D3938" s="1">
        <v>44492.318045435059</v>
      </c>
      <c r="E3938" s="1" t="str">
        <f>TEXT(Consolidated_sheets[[#This Row],[Date]],"yyyy")</f>
        <v>2021</v>
      </c>
      <c r="F3938" s="1" t="str">
        <f>TEXT(Consolidated_sheets[[#This Row],[Date]],"mmmm")</f>
        <v>October</v>
      </c>
      <c r="G3938" t="str">
        <f>INDEX(Patient_data[Patient_Name],MATCH(Consolidated_sheets[[#This Row],[Patient_ID]],Patient_data[Patient_ID],0))</f>
        <v>Eric Adkins</v>
      </c>
      <c r="H3938">
        <f>INDEX(Patient_data[Age],MATCH(Consolidated_sheets[[#This Row],[Patient_ID]],Patient_data[Patient_ID],0))</f>
        <v>20</v>
      </c>
      <c r="I3938" t="str">
        <f>INDEX(Patient_data[Gender],MATCH(Consolidated_sheets[[#This Row],[Patient_ID]],Patient_data[Patient_ID],0))</f>
        <v>Female</v>
      </c>
      <c r="J3938" t="str">
        <f>INDEX(Location_data[Location],MATCH(Consolidated_sheets[[#This Row],[Patient_ID]],Location_data[Patient_ID],0))</f>
        <v>Houston</v>
      </c>
      <c r="K3938" t="str">
        <f>INDEX(Insurance_data[Insurance_Type],MATCH(Consolidated_sheets[[#This Row],[Patient_ID]],Insurance_data[Patient_ID],0))</f>
        <v>Public</v>
      </c>
      <c r="L3938" s="6">
        <f>INDEX(Insurance_data[Insurance_Amount],MATCH(Consolidated_sheets[[#This Row],[Patient_ID]],Insurance_data[Patient_ID],0))</f>
        <v>8603.6</v>
      </c>
    </row>
    <row r="3939" spans="1:12" x14ac:dyDescent="0.3">
      <c r="A3939" t="s">
        <v>2474</v>
      </c>
      <c r="B3939" t="s">
        <v>5954</v>
      </c>
      <c r="C3939" s="6">
        <v>3554.97</v>
      </c>
      <c r="D3939" s="1">
        <v>44492.578796970993</v>
      </c>
      <c r="E3939" s="1" t="str">
        <f>TEXT(Consolidated_sheets[[#This Row],[Date]],"yyyy")</f>
        <v>2021</v>
      </c>
      <c r="F3939" s="1" t="str">
        <f>TEXT(Consolidated_sheets[[#This Row],[Date]],"mmmm")</f>
        <v>October</v>
      </c>
      <c r="G3939" t="str">
        <f>INDEX(Patient_data[Patient_Name],MATCH(Consolidated_sheets[[#This Row],[Patient_ID]],Patient_data[Patient_ID],0))</f>
        <v>Laurie Morgan</v>
      </c>
      <c r="H3939">
        <f>INDEX(Patient_data[Age],MATCH(Consolidated_sheets[[#This Row],[Patient_ID]],Patient_data[Patient_ID],0))</f>
        <v>38</v>
      </c>
      <c r="I3939" t="str">
        <f>INDEX(Patient_data[Gender],MATCH(Consolidated_sheets[[#This Row],[Patient_ID]],Patient_data[Patient_ID],0))</f>
        <v>Male</v>
      </c>
      <c r="J3939" t="str">
        <f>INDEX(Location_data[Location],MATCH(Consolidated_sheets[[#This Row],[Patient_ID]],Location_data[Patient_ID],0))</f>
        <v>Phoenix</v>
      </c>
      <c r="K3939" t="str">
        <f>INDEX(Insurance_data[Insurance_Type],MATCH(Consolidated_sheets[[#This Row],[Patient_ID]],Insurance_data[Patient_ID],0))</f>
        <v>None</v>
      </c>
      <c r="L3939" s="6">
        <f>INDEX(Insurance_data[Insurance_Amount],MATCH(Consolidated_sheets[[#This Row],[Patient_ID]],Insurance_data[Patient_ID],0))</f>
        <v>2509.1799999999998</v>
      </c>
    </row>
    <row r="3940" spans="1:12" x14ac:dyDescent="0.3">
      <c r="A3940" t="s">
        <v>442</v>
      </c>
      <c r="B3940" t="s">
        <v>5954</v>
      </c>
      <c r="C3940" s="6">
        <v>4987.21</v>
      </c>
      <c r="D3940" s="1">
        <v>44492.83954850692</v>
      </c>
      <c r="E3940" s="1" t="str">
        <f>TEXT(Consolidated_sheets[[#This Row],[Date]],"yyyy")</f>
        <v>2021</v>
      </c>
      <c r="F3940" s="1" t="str">
        <f>TEXT(Consolidated_sheets[[#This Row],[Date]],"mmmm")</f>
        <v>October</v>
      </c>
      <c r="G3940" t="str">
        <f>INDEX(Patient_data[Patient_Name],MATCH(Consolidated_sheets[[#This Row],[Patient_ID]],Patient_data[Patient_ID],0))</f>
        <v>Timothy Gonzalez</v>
      </c>
      <c r="H3940">
        <f>INDEX(Patient_data[Age],MATCH(Consolidated_sheets[[#This Row],[Patient_ID]],Patient_data[Patient_ID],0))</f>
        <v>89</v>
      </c>
      <c r="I3940" t="str">
        <f>INDEX(Patient_data[Gender],MATCH(Consolidated_sheets[[#This Row],[Patient_ID]],Patient_data[Patient_ID],0))</f>
        <v>Male</v>
      </c>
      <c r="J3940" t="str">
        <f>INDEX(Location_data[Location],MATCH(Consolidated_sheets[[#This Row],[Patient_ID]],Location_data[Patient_ID],0))</f>
        <v>Phoenix</v>
      </c>
      <c r="K3940" t="str">
        <f>INDEX(Insurance_data[Insurance_Type],MATCH(Consolidated_sheets[[#This Row],[Patient_ID]],Insurance_data[Patient_ID],0))</f>
        <v>Public</v>
      </c>
      <c r="L3940" s="6">
        <f>INDEX(Insurance_data[Insurance_Amount],MATCH(Consolidated_sheets[[#This Row],[Patient_ID]],Insurance_data[Patient_ID],0))</f>
        <v>4763.37</v>
      </c>
    </row>
    <row r="3941" spans="1:12" x14ac:dyDescent="0.3">
      <c r="A3941" t="s">
        <v>2768</v>
      </c>
      <c r="B3941" t="s">
        <v>5954</v>
      </c>
      <c r="C3941" s="6">
        <v>762.07</v>
      </c>
      <c r="D3941" s="1">
        <v>44493.100300042861</v>
      </c>
      <c r="E3941" s="1" t="str">
        <f>TEXT(Consolidated_sheets[[#This Row],[Date]],"yyyy")</f>
        <v>2021</v>
      </c>
      <c r="F3941" s="1" t="str">
        <f>TEXT(Consolidated_sheets[[#This Row],[Date]],"mmmm")</f>
        <v>October</v>
      </c>
      <c r="G3941" t="str">
        <f>INDEX(Patient_data[Patient_Name],MATCH(Consolidated_sheets[[#This Row],[Patient_ID]],Patient_data[Patient_ID],0))</f>
        <v>Dean Johnson</v>
      </c>
      <c r="H3941">
        <f>INDEX(Patient_data[Age],MATCH(Consolidated_sheets[[#This Row],[Patient_ID]],Patient_data[Patient_ID],0))</f>
        <v>75</v>
      </c>
      <c r="I3941" t="str">
        <f>INDEX(Patient_data[Gender],MATCH(Consolidated_sheets[[#This Row],[Patient_ID]],Patient_data[Patient_ID],0))</f>
        <v>Female</v>
      </c>
      <c r="J3941" t="str">
        <f>INDEX(Location_data[Location],MATCH(Consolidated_sheets[[#This Row],[Patient_ID]],Location_data[Patient_ID],0))</f>
        <v>Los Angeles</v>
      </c>
      <c r="K3941" t="str">
        <f>INDEX(Insurance_data[Insurance_Type],MATCH(Consolidated_sheets[[#This Row],[Patient_ID]],Insurance_data[Patient_ID],0))</f>
        <v>Private</v>
      </c>
      <c r="L3941" s="6">
        <f>INDEX(Insurance_data[Insurance_Amount],MATCH(Consolidated_sheets[[#This Row],[Patient_ID]],Insurance_data[Patient_ID],0))</f>
        <v>9294.15</v>
      </c>
    </row>
    <row r="3942" spans="1:12" x14ac:dyDescent="0.3">
      <c r="A3942" t="s">
        <v>39</v>
      </c>
      <c r="B3942" t="s">
        <v>5953</v>
      </c>
      <c r="C3942" s="6">
        <v>169.46</v>
      </c>
      <c r="D3942" s="1">
        <v>44493.361051578802</v>
      </c>
      <c r="E3942" s="1" t="str">
        <f>TEXT(Consolidated_sheets[[#This Row],[Date]],"yyyy")</f>
        <v>2021</v>
      </c>
      <c r="F3942" s="1" t="str">
        <f>TEXT(Consolidated_sheets[[#This Row],[Date]],"mmmm")</f>
        <v>October</v>
      </c>
      <c r="G3942" t="str">
        <f>INDEX(Patient_data[Patient_Name],MATCH(Consolidated_sheets[[#This Row],[Patient_ID]],Patient_data[Patient_ID],0))</f>
        <v>Jose Sharp</v>
      </c>
      <c r="H3942">
        <f>INDEX(Patient_data[Age],MATCH(Consolidated_sheets[[#This Row],[Patient_ID]],Patient_data[Patient_ID],0))</f>
        <v>34</v>
      </c>
      <c r="I3942" t="str">
        <f>INDEX(Patient_data[Gender],MATCH(Consolidated_sheets[[#This Row],[Patient_ID]],Patient_data[Patient_ID],0))</f>
        <v>Male</v>
      </c>
      <c r="J3942" t="str">
        <f>INDEX(Location_data[Location],MATCH(Consolidated_sheets[[#This Row],[Patient_ID]],Location_data[Patient_ID],0))</f>
        <v>New York</v>
      </c>
      <c r="K3942" t="str">
        <f>INDEX(Insurance_data[Insurance_Type],MATCH(Consolidated_sheets[[#This Row],[Patient_ID]],Insurance_data[Patient_ID],0))</f>
        <v>Public</v>
      </c>
      <c r="L3942" s="6">
        <f>INDEX(Insurance_data[Insurance_Amount],MATCH(Consolidated_sheets[[#This Row],[Patient_ID]],Insurance_data[Patient_ID],0))</f>
        <v>5550.36</v>
      </c>
    </row>
    <row r="3943" spans="1:12" x14ac:dyDescent="0.3">
      <c r="A3943" t="s">
        <v>1354</v>
      </c>
      <c r="B3943" t="s">
        <v>5954</v>
      </c>
      <c r="C3943" s="6">
        <v>395.63</v>
      </c>
      <c r="D3943" s="1">
        <v>44493.621803114722</v>
      </c>
      <c r="E3943" s="1" t="str">
        <f>TEXT(Consolidated_sheets[[#This Row],[Date]],"yyyy")</f>
        <v>2021</v>
      </c>
      <c r="F3943" s="1" t="str">
        <f>TEXT(Consolidated_sheets[[#This Row],[Date]],"mmmm")</f>
        <v>October</v>
      </c>
      <c r="G3943" t="str">
        <f>INDEX(Patient_data[Patient_Name],MATCH(Consolidated_sheets[[#This Row],[Patient_ID]],Patient_data[Patient_ID],0))</f>
        <v>James Harmon</v>
      </c>
      <c r="H3943">
        <f>INDEX(Patient_data[Age],MATCH(Consolidated_sheets[[#This Row],[Patient_ID]],Patient_data[Patient_ID],0))</f>
        <v>37</v>
      </c>
      <c r="I3943" t="str">
        <f>INDEX(Patient_data[Gender],MATCH(Consolidated_sheets[[#This Row],[Patient_ID]],Patient_data[Patient_ID],0))</f>
        <v>Female</v>
      </c>
      <c r="J3943" t="str">
        <f>INDEX(Location_data[Location],MATCH(Consolidated_sheets[[#This Row],[Patient_ID]],Location_data[Patient_ID],0))</f>
        <v>Houston</v>
      </c>
      <c r="K3943" t="str">
        <f>INDEX(Insurance_data[Insurance_Type],MATCH(Consolidated_sheets[[#This Row],[Patient_ID]],Insurance_data[Patient_ID],0))</f>
        <v>Private</v>
      </c>
      <c r="L3943" s="6">
        <f>INDEX(Insurance_data[Insurance_Amount],MATCH(Consolidated_sheets[[#This Row],[Patient_ID]],Insurance_data[Patient_ID],0))</f>
        <v>4571.72</v>
      </c>
    </row>
    <row r="3944" spans="1:12" x14ac:dyDescent="0.3">
      <c r="A3944" t="s">
        <v>747</v>
      </c>
      <c r="B3944" t="s">
        <v>5954</v>
      </c>
      <c r="C3944" s="6">
        <v>3009.13</v>
      </c>
      <c r="D3944" s="1">
        <v>44493.882554650663</v>
      </c>
      <c r="E3944" s="1" t="str">
        <f>TEXT(Consolidated_sheets[[#This Row],[Date]],"yyyy")</f>
        <v>2021</v>
      </c>
      <c r="F3944" s="1" t="str">
        <f>TEXT(Consolidated_sheets[[#This Row],[Date]],"mmmm")</f>
        <v>October</v>
      </c>
      <c r="G3944" t="str">
        <f>INDEX(Patient_data[Patient_Name],MATCH(Consolidated_sheets[[#This Row],[Patient_ID]],Patient_data[Patient_ID],0))</f>
        <v>Tammy Bernard</v>
      </c>
      <c r="H3944">
        <f>INDEX(Patient_data[Age],MATCH(Consolidated_sheets[[#This Row],[Patient_ID]],Patient_data[Patient_ID],0))</f>
        <v>76</v>
      </c>
      <c r="I3944" t="str">
        <f>INDEX(Patient_data[Gender],MATCH(Consolidated_sheets[[#This Row],[Patient_ID]],Patient_data[Patient_ID],0))</f>
        <v>Male</v>
      </c>
      <c r="J3944" t="str">
        <f>INDEX(Location_data[Location],MATCH(Consolidated_sheets[[#This Row],[Patient_ID]],Location_data[Patient_ID],0))</f>
        <v>Los Angeles</v>
      </c>
      <c r="K3944" t="str">
        <f>INDEX(Insurance_data[Insurance_Type],MATCH(Consolidated_sheets[[#This Row],[Patient_ID]],Insurance_data[Patient_ID],0))</f>
        <v>Public</v>
      </c>
      <c r="L3944" s="6">
        <f>INDEX(Insurance_data[Insurance_Amount],MATCH(Consolidated_sheets[[#This Row],[Patient_ID]],Insurance_data[Patient_ID],0))</f>
        <v>8392.99</v>
      </c>
    </row>
    <row r="3945" spans="1:12" x14ac:dyDescent="0.3">
      <c r="A3945" t="s">
        <v>1733</v>
      </c>
      <c r="B3945" t="s">
        <v>5953</v>
      </c>
      <c r="C3945" s="6">
        <v>4505.58</v>
      </c>
      <c r="D3945" s="1">
        <v>44494.143306186597</v>
      </c>
      <c r="E3945" s="1" t="str">
        <f>TEXT(Consolidated_sheets[[#This Row],[Date]],"yyyy")</f>
        <v>2021</v>
      </c>
      <c r="F3945" s="1" t="str">
        <f>TEXT(Consolidated_sheets[[#This Row],[Date]],"mmmm")</f>
        <v>October</v>
      </c>
      <c r="G3945" t="str">
        <f>INDEX(Patient_data[Patient_Name],MATCH(Consolidated_sheets[[#This Row],[Patient_ID]],Patient_data[Patient_ID],0))</f>
        <v>Maria Martinez</v>
      </c>
      <c r="H3945">
        <f>INDEX(Patient_data[Age],MATCH(Consolidated_sheets[[#This Row],[Patient_ID]],Patient_data[Patient_ID],0))</f>
        <v>48</v>
      </c>
      <c r="I3945" t="str">
        <f>INDEX(Patient_data[Gender],MATCH(Consolidated_sheets[[#This Row],[Patient_ID]],Patient_data[Patient_ID],0))</f>
        <v>Male</v>
      </c>
      <c r="J3945" t="str">
        <f>INDEX(Location_data[Location],MATCH(Consolidated_sheets[[#This Row],[Patient_ID]],Location_data[Patient_ID],0))</f>
        <v>New York</v>
      </c>
      <c r="K3945" t="str">
        <f>INDEX(Insurance_data[Insurance_Type],MATCH(Consolidated_sheets[[#This Row],[Patient_ID]],Insurance_data[Patient_ID],0))</f>
        <v>Public</v>
      </c>
      <c r="L3945" s="6">
        <f>INDEX(Insurance_data[Insurance_Amount],MATCH(Consolidated_sheets[[#This Row],[Patient_ID]],Insurance_data[Patient_ID],0))</f>
        <v>1801.71</v>
      </c>
    </row>
    <row r="3946" spans="1:12" x14ac:dyDescent="0.3">
      <c r="A3946" t="s">
        <v>880</v>
      </c>
      <c r="B3946" t="s">
        <v>5955</v>
      </c>
      <c r="C3946" s="6">
        <v>205.21</v>
      </c>
      <c r="D3946" s="1">
        <v>44494.404057722517</v>
      </c>
      <c r="E3946" s="1" t="str">
        <f>TEXT(Consolidated_sheets[[#This Row],[Date]],"yyyy")</f>
        <v>2021</v>
      </c>
      <c r="F3946" s="1" t="str">
        <f>TEXT(Consolidated_sheets[[#This Row],[Date]],"mmmm")</f>
        <v>October</v>
      </c>
      <c r="G3946" t="str">
        <f>INDEX(Patient_data[Patient_Name],MATCH(Consolidated_sheets[[#This Row],[Patient_ID]],Patient_data[Patient_ID],0))</f>
        <v>Matthew Christian</v>
      </c>
      <c r="H3946">
        <f>INDEX(Patient_data[Age],MATCH(Consolidated_sheets[[#This Row],[Patient_ID]],Patient_data[Patient_ID],0))</f>
        <v>83</v>
      </c>
      <c r="I3946" t="str">
        <f>INDEX(Patient_data[Gender],MATCH(Consolidated_sheets[[#This Row],[Patient_ID]],Patient_data[Patient_ID],0))</f>
        <v>Male</v>
      </c>
      <c r="J3946" t="str">
        <f>INDEX(Location_data[Location],MATCH(Consolidated_sheets[[#This Row],[Patient_ID]],Location_data[Patient_ID],0))</f>
        <v>Phoenix</v>
      </c>
      <c r="K3946" t="str">
        <f>INDEX(Insurance_data[Insurance_Type],MATCH(Consolidated_sheets[[#This Row],[Patient_ID]],Insurance_data[Patient_ID],0))</f>
        <v>Private</v>
      </c>
      <c r="L3946" s="6">
        <f>INDEX(Insurance_data[Insurance_Amount],MATCH(Consolidated_sheets[[#This Row],[Patient_ID]],Insurance_data[Patient_ID],0))</f>
        <v>5222.1499999999996</v>
      </c>
    </row>
    <row r="3947" spans="1:12" x14ac:dyDescent="0.3">
      <c r="A3947" t="s">
        <v>69</v>
      </c>
      <c r="B3947" t="s">
        <v>5952</v>
      </c>
      <c r="C3947" s="6">
        <v>2697.72</v>
      </c>
      <c r="D3947" s="1">
        <v>44494.664809258458</v>
      </c>
      <c r="E3947" s="1" t="str">
        <f>TEXT(Consolidated_sheets[[#This Row],[Date]],"yyyy")</f>
        <v>2021</v>
      </c>
      <c r="F3947" s="1" t="str">
        <f>TEXT(Consolidated_sheets[[#This Row],[Date]],"mmmm")</f>
        <v>October</v>
      </c>
      <c r="G3947" t="str">
        <f>INDEX(Patient_data[Patient_Name],MATCH(Consolidated_sheets[[#This Row],[Patient_ID]],Patient_data[Patient_ID],0))</f>
        <v>Lisa Thompson</v>
      </c>
      <c r="H3947">
        <f>INDEX(Patient_data[Age],MATCH(Consolidated_sheets[[#This Row],[Patient_ID]],Patient_data[Patient_ID],0))</f>
        <v>87</v>
      </c>
      <c r="I3947" t="str">
        <f>INDEX(Patient_data[Gender],MATCH(Consolidated_sheets[[#This Row],[Patient_ID]],Patient_data[Patient_ID],0))</f>
        <v>Female</v>
      </c>
      <c r="J3947" t="str">
        <f>INDEX(Location_data[Location],MATCH(Consolidated_sheets[[#This Row],[Patient_ID]],Location_data[Patient_ID],0))</f>
        <v>New York</v>
      </c>
      <c r="K3947" t="str">
        <f>INDEX(Insurance_data[Insurance_Type],MATCH(Consolidated_sheets[[#This Row],[Patient_ID]],Insurance_data[Patient_ID],0))</f>
        <v>Private</v>
      </c>
      <c r="L3947" s="6">
        <f>INDEX(Insurance_data[Insurance_Amount],MATCH(Consolidated_sheets[[#This Row],[Patient_ID]],Insurance_data[Patient_ID],0))</f>
        <v>1010.58</v>
      </c>
    </row>
    <row r="3948" spans="1:12" x14ac:dyDescent="0.3">
      <c r="A3948" t="s">
        <v>1869</v>
      </c>
      <c r="B3948" t="s">
        <v>5952</v>
      </c>
      <c r="C3948" s="6">
        <v>416.97</v>
      </c>
      <c r="D3948" s="1">
        <v>44494.9255607944</v>
      </c>
      <c r="E3948" s="1" t="str">
        <f>TEXT(Consolidated_sheets[[#This Row],[Date]],"yyyy")</f>
        <v>2021</v>
      </c>
      <c r="F3948" s="1" t="str">
        <f>TEXT(Consolidated_sheets[[#This Row],[Date]],"mmmm")</f>
        <v>October</v>
      </c>
      <c r="G3948" t="str">
        <f>INDEX(Patient_data[Patient_Name],MATCH(Consolidated_sheets[[#This Row],[Patient_ID]],Patient_data[Patient_ID],0))</f>
        <v>Justin Shaw</v>
      </c>
      <c r="H3948">
        <f>INDEX(Patient_data[Age],MATCH(Consolidated_sheets[[#This Row],[Patient_ID]],Patient_data[Patient_ID],0))</f>
        <v>66</v>
      </c>
      <c r="I3948" t="str">
        <f>INDEX(Patient_data[Gender],MATCH(Consolidated_sheets[[#This Row],[Patient_ID]],Patient_data[Patient_ID],0))</f>
        <v>Female</v>
      </c>
      <c r="J3948" t="str">
        <f>INDEX(Location_data[Location],MATCH(Consolidated_sheets[[#This Row],[Patient_ID]],Location_data[Patient_ID],0))</f>
        <v>Chicago</v>
      </c>
      <c r="K3948" t="str">
        <f>INDEX(Insurance_data[Insurance_Type],MATCH(Consolidated_sheets[[#This Row],[Patient_ID]],Insurance_data[Patient_ID],0))</f>
        <v>Private</v>
      </c>
      <c r="L3948" s="6">
        <f>INDEX(Insurance_data[Insurance_Amount],MATCH(Consolidated_sheets[[#This Row],[Patient_ID]],Insurance_data[Patient_ID],0))</f>
        <v>590.59</v>
      </c>
    </row>
    <row r="3949" spans="1:12" x14ac:dyDescent="0.3">
      <c r="A3949" t="s">
        <v>413</v>
      </c>
      <c r="B3949" t="s">
        <v>5954</v>
      </c>
      <c r="C3949" s="6">
        <v>4199.2700000000004</v>
      </c>
      <c r="D3949" s="1">
        <v>44495.186312330326</v>
      </c>
      <c r="E3949" s="1" t="str">
        <f>TEXT(Consolidated_sheets[[#This Row],[Date]],"yyyy")</f>
        <v>2021</v>
      </c>
      <c r="F3949" s="1" t="str">
        <f>TEXT(Consolidated_sheets[[#This Row],[Date]],"mmmm")</f>
        <v>October</v>
      </c>
      <c r="G3949" t="str">
        <f>INDEX(Patient_data[Patient_Name],MATCH(Consolidated_sheets[[#This Row],[Patient_ID]],Patient_data[Patient_ID],0))</f>
        <v>Stefanie Martin</v>
      </c>
      <c r="H3949">
        <f>INDEX(Patient_data[Age],MATCH(Consolidated_sheets[[#This Row],[Patient_ID]],Patient_data[Patient_ID],0))</f>
        <v>36</v>
      </c>
      <c r="I3949" t="str">
        <f>INDEX(Patient_data[Gender],MATCH(Consolidated_sheets[[#This Row],[Patient_ID]],Patient_data[Patient_ID],0))</f>
        <v>Male</v>
      </c>
      <c r="J3949" t="str">
        <f>INDEX(Location_data[Location],MATCH(Consolidated_sheets[[#This Row],[Patient_ID]],Location_data[Patient_ID],0))</f>
        <v>Phoenix</v>
      </c>
      <c r="K3949" t="str">
        <f>INDEX(Insurance_data[Insurance_Type],MATCH(Consolidated_sheets[[#This Row],[Patient_ID]],Insurance_data[Patient_ID],0))</f>
        <v>Public</v>
      </c>
      <c r="L3949" s="6">
        <f>INDEX(Insurance_data[Insurance_Amount],MATCH(Consolidated_sheets[[#This Row],[Patient_ID]],Insurance_data[Patient_ID],0))</f>
        <v>6328.48</v>
      </c>
    </row>
    <row r="3950" spans="1:12" x14ac:dyDescent="0.3">
      <c r="A3950" t="s">
        <v>1015</v>
      </c>
      <c r="B3950" t="s">
        <v>5953</v>
      </c>
      <c r="C3950" s="6">
        <v>4838.8900000000003</v>
      </c>
      <c r="D3950" s="1">
        <v>44495.447063866261</v>
      </c>
      <c r="E3950" s="1" t="str">
        <f>TEXT(Consolidated_sheets[[#This Row],[Date]],"yyyy")</f>
        <v>2021</v>
      </c>
      <c r="F3950" s="1" t="str">
        <f>TEXT(Consolidated_sheets[[#This Row],[Date]],"mmmm")</f>
        <v>October</v>
      </c>
      <c r="G3950" t="str">
        <f>INDEX(Patient_data[Patient_Name],MATCH(Consolidated_sheets[[#This Row],[Patient_ID]],Patient_data[Patient_ID],0))</f>
        <v>Cheryl Becker</v>
      </c>
      <c r="H3950">
        <f>INDEX(Patient_data[Age],MATCH(Consolidated_sheets[[#This Row],[Patient_ID]],Patient_data[Patient_ID],0))</f>
        <v>47</v>
      </c>
      <c r="I3950" t="str">
        <f>INDEX(Patient_data[Gender],MATCH(Consolidated_sheets[[#This Row],[Patient_ID]],Patient_data[Patient_ID],0))</f>
        <v>Male</v>
      </c>
      <c r="J3950" t="str">
        <f>INDEX(Location_data[Location],MATCH(Consolidated_sheets[[#This Row],[Patient_ID]],Location_data[Patient_ID],0))</f>
        <v>New York</v>
      </c>
      <c r="K3950" t="str">
        <f>INDEX(Insurance_data[Insurance_Type],MATCH(Consolidated_sheets[[#This Row],[Patient_ID]],Insurance_data[Patient_ID],0))</f>
        <v>None</v>
      </c>
      <c r="L3950" s="6">
        <f>INDEX(Insurance_data[Insurance_Amount],MATCH(Consolidated_sheets[[#This Row],[Patient_ID]],Insurance_data[Patient_ID],0))</f>
        <v>8976.0499999999993</v>
      </c>
    </row>
    <row r="3951" spans="1:12" x14ac:dyDescent="0.3">
      <c r="A3951" t="s">
        <v>1281</v>
      </c>
      <c r="B3951" t="s">
        <v>5955</v>
      </c>
      <c r="C3951" s="6">
        <v>3043.4</v>
      </c>
      <c r="D3951" s="1">
        <v>44495.707815402202</v>
      </c>
      <c r="E3951" s="1" t="str">
        <f>TEXT(Consolidated_sheets[[#This Row],[Date]],"yyyy")</f>
        <v>2021</v>
      </c>
      <c r="F3951" s="1" t="str">
        <f>TEXT(Consolidated_sheets[[#This Row],[Date]],"mmmm")</f>
        <v>October</v>
      </c>
      <c r="G3951" t="str">
        <f>INDEX(Patient_data[Patient_Name],MATCH(Consolidated_sheets[[#This Row],[Patient_ID]],Patient_data[Patient_ID],0))</f>
        <v>Tyler Schultz</v>
      </c>
      <c r="H3951">
        <f>INDEX(Patient_data[Age],MATCH(Consolidated_sheets[[#This Row],[Patient_ID]],Patient_data[Patient_ID],0))</f>
        <v>64</v>
      </c>
      <c r="I3951" t="str">
        <f>INDEX(Patient_data[Gender],MATCH(Consolidated_sheets[[#This Row],[Patient_ID]],Patient_data[Patient_ID],0))</f>
        <v>Male</v>
      </c>
      <c r="J3951" t="str">
        <f>INDEX(Location_data[Location],MATCH(Consolidated_sheets[[#This Row],[Patient_ID]],Location_data[Patient_ID],0))</f>
        <v>Houston</v>
      </c>
      <c r="K3951" t="str">
        <f>INDEX(Insurance_data[Insurance_Type],MATCH(Consolidated_sheets[[#This Row],[Patient_ID]],Insurance_data[Patient_ID],0))</f>
        <v>None</v>
      </c>
      <c r="L3951" s="6">
        <f>INDEX(Insurance_data[Insurance_Amount],MATCH(Consolidated_sheets[[#This Row],[Patient_ID]],Insurance_data[Patient_ID],0))</f>
        <v>4949.49</v>
      </c>
    </row>
    <row r="3952" spans="1:12" x14ac:dyDescent="0.3">
      <c r="A3952" t="s">
        <v>2444</v>
      </c>
      <c r="B3952" t="s">
        <v>5954</v>
      </c>
      <c r="C3952" s="6">
        <v>366.66</v>
      </c>
      <c r="D3952" s="1">
        <v>44495.968566938122</v>
      </c>
      <c r="E3952" s="1" t="str">
        <f>TEXT(Consolidated_sheets[[#This Row],[Date]],"yyyy")</f>
        <v>2021</v>
      </c>
      <c r="F3952" s="1" t="str">
        <f>TEXT(Consolidated_sheets[[#This Row],[Date]],"mmmm")</f>
        <v>October</v>
      </c>
      <c r="G3952" t="str">
        <f>INDEX(Patient_data[Patient_Name],MATCH(Consolidated_sheets[[#This Row],[Patient_ID]],Patient_data[Patient_ID],0))</f>
        <v>Christina Armstrong</v>
      </c>
      <c r="H3952">
        <f>INDEX(Patient_data[Age],MATCH(Consolidated_sheets[[#This Row],[Patient_ID]],Patient_data[Patient_ID],0))</f>
        <v>24</v>
      </c>
      <c r="I3952" t="str">
        <f>INDEX(Patient_data[Gender],MATCH(Consolidated_sheets[[#This Row],[Patient_ID]],Patient_data[Patient_ID],0))</f>
        <v>Male</v>
      </c>
      <c r="J3952" t="str">
        <f>INDEX(Location_data[Location],MATCH(Consolidated_sheets[[#This Row],[Patient_ID]],Location_data[Patient_ID],0))</f>
        <v>Houston</v>
      </c>
      <c r="K3952" t="str">
        <f>INDEX(Insurance_data[Insurance_Type],MATCH(Consolidated_sheets[[#This Row],[Patient_ID]],Insurance_data[Patient_ID],0))</f>
        <v>None</v>
      </c>
      <c r="L3952" s="6">
        <f>INDEX(Insurance_data[Insurance_Amount],MATCH(Consolidated_sheets[[#This Row],[Patient_ID]],Insurance_data[Patient_ID],0))</f>
        <v>2249.59</v>
      </c>
    </row>
    <row r="3953" spans="1:12" x14ac:dyDescent="0.3">
      <c r="A3953" t="s">
        <v>1546</v>
      </c>
      <c r="B3953" t="s">
        <v>5953</v>
      </c>
      <c r="C3953" s="6">
        <v>2370.88</v>
      </c>
      <c r="D3953" s="1">
        <v>44496.229318474063</v>
      </c>
      <c r="E3953" s="1" t="str">
        <f>TEXT(Consolidated_sheets[[#This Row],[Date]],"yyyy")</f>
        <v>2021</v>
      </c>
      <c r="F3953" s="1" t="str">
        <f>TEXT(Consolidated_sheets[[#This Row],[Date]],"mmmm")</f>
        <v>October</v>
      </c>
      <c r="G3953" t="str">
        <f>INDEX(Patient_data[Patient_Name],MATCH(Consolidated_sheets[[#This Row],[Patient_ID]],Patient_data[Patient_ID],0))</f>
        <v>Jordan Maynard</v>
      </c>
      <c r="H3953">
        <f>INDEX(Patient_data[Age],MATCH(Consolidated_sheets[[#This Row],[Patient_ID]],Patient_data[Patient_ID],0))</f>
        <v>75</v>
      </c>
      <c r="I3953" t="str">
        <f>INDEX(Patient_data[Gender],MATCH(Consolidated_sheets[[#This Row],[Patient_ID]],Patient_data[Patient_ID],0))</f>
        <v>Female</v>
      </c>
      <c r="J3953" t="str">
        <f>INDEX(Location_data[Location],MATCH(Consolidated_sheets[[#This Row],[Patient_ID]],Location_data[Patient_ID],0))</f>
        <v>New York</v>
      </c>
      <c r="K3953" t="str">
        <f>INDEX(Insurance_data[Insurance_Type],MATCH(Consolidated_sheets[[#This Row],[Patient_ID]],Insurance_data[Patient_ID],0))</f>
        <v>Public</v>
      </c>
      <c r="L3953" s="6">
        <f>INDEX(Insurance_data[Insurance_Amount],MATCH(Consolidated_sheets[[#This Row],[Patient_ID]],Insurance_data[Patient_ID],0))</f>
        <v>1364.64</v>
      </c>
    </row>
    <row r="3954" spans="1:12" x14ac:dyDescent="0.3">
      <c r="A3954" t="s">
        <v>2505</v>
      </c>
      <c r="B3954" t="s">
        <v>5953</v>
      </c>
      <c r="C3954" s="6">
        <v>4772.09</v>
      </c>
      <c r="D3954" s="1">
        <v>44496.490070009997</v>
      </c>
      <c r="E3954" s="1" t="str">
        <f>TEXT(Consolidated_sheets[[#This Row],[Date]],"yyyy")</f>
        <v>2021</v>
      </c>
      <c r="F3954" s="1" t="str">
        <f>TEXT(Consolidated_sheets[[#This Row],[Date]],"mmmm")</f>
        <v>October</v>
      </c>
      <c r="G3954" t="str">
        <f>INDEX(Patient_data[Patient_Name],MATCH(Consolidated_sheets[[#This Row],[Patient_ID]],Patient_data[Patient_ID],0))</f>
        <v>Ms. Brooke Collier</v>
      </c>
      <c r="H3954">
        <f>INDEX(Patient_data[Age],MATCH(Consolidated_sheets[[#This Row],[Patient_ID]],Patient_data[Patient_ID],0))</f>
        <v>82</v>
      </c>
      <c r="I3954" t="str">
        <f>INDEX(Patient_data[Gender],MATCH(Consolidated_sheets[[#This Row],[Patient_ID]],Patient_data[Patient_ID],0))</f>
        <v>Female</v>
      </c>
      <c r="J3954" t="str">
        <f>INDEX(Location_data[Location],MATCH(Consolidated_sheets[[#This Row],[Patient_ID]],Location_data[Patient_ID],0))</f>
        <v>Phoenix</v>
      </c>
      <c r="K3954" t="str">
        <f>INDEX(Insurance_data[Insurance_Type],MATCH(Consolidated_sheets[[#This Row],[Patient_ID]],Insurance_data[Patient_ID],0))</f>
        <v>None</v>
      </c>
      <c r="L3954" s="6">
        <f>INDEX(Insurance_data[Insurance_Amount],MATCH(Consolidated_sheets[[#This Row],[Patient_ID]],Insurance_data[Patient_ID],0))</f>
        <v>4338.6400000000003</v>
      </c>
    </row>
    <row r="3955" spans="1:12" x14ac:dyDescent="0.3">
      <c r="A3955" t="s">
        <v>1500</v>
      </c>
      <c r="B3955" t="s">
        <v>5955</v>
      </c>
      <c r="C3955" s="6">
        <v>3447.74</v>
      </c>
      <c r="D3955" s="1">
        <v>44496.750821545917</v>
      </c>
      <c r="E3955" s="1" t="str">
        <f>TEXT(Consolidated_sheets[[#This Row],[Date]],"yyyy")</f>
        <v>2021</v>
      </c>
      <c r="F3955" s="1" t="str">
        <f>TEXT(Consolidated_sheets[[#This Row],[Date]],"mmmm")</f>
        <v>October</v>
      </c>
      <c r="G3955" t="str">
        <f>INDEX(Patient_data[Patient_Name],MATCH(Consolidated_sheets[[#This Row],[Patient_ID]],Patient_data[Patient_ID],0))</f>
        <v>Yvonne Porter</v>
      </c>
      <c r="H3955">
        <f>INDEX(Patient_data[Age],MATCH(Consolidated_sheets[[#This Row],[Patient_ID]],Patient_data[Patient_ID],0))</f>
        <v>62</v>
      </c>
      <c r="I3955" t="str">
        <f>INDEX(Patient_data[Gender],MATCH(Consolidated_sheets[[#This Row],[Patient_ID]],Patient_data[Patient_ID],0))</f>
        <v>Male</v>
      </c>
      <c r="J3955" t="str">
        <f>INDEX(Location_data[Location],MATCH(Consolidated_sheets[[#This Row],[Patient_ID]],Location_data[Patient_ID],0))</f>
        <v>Houston</v>
      </c>
      <c r="K3955" t="str">
        <f>INDEX(Insurance_data[Insurance_Type],MATCH(Consolidated_sheets[[#This Row],[Patient_ID]],Insurance_data[Patient_ID],0))</f>
        <v>Private</v>
      </c>
      <c r="L3955" s="6">
        <f>INDEX(Insurance_data[Insurance_Amount],MATCH(Consolidated_sheets[[#This Row],[Patient_ID]],Insurance_data[Patient_ID],0))</f>
        <v>5277.25</v>
      </c>
    </row>
    <row r="3956" spans="1:12" x14ac:dyDescent="0.3">
      <c r="A3956" t="s">
        <v>570</v>
      </c>
      <c r="B3956" t="s">
        <v>5952</v>
      </c>
      <c r="C3956" s="6">
        <v>639.94000000000005</v>
      </c>
      <c r="D3956" s="1">
        <v>44497.011573081872</v>
      </c>
      <c r="E3956" s="1" t="str">
        <f>TEXT(Consolidated_sheets[[#This Row],[Date]],"yyyy")</f>
        <v>2021</v>
      </c>
      <c r="F3956" s="1" t="str">
        <f>TEXT(Consolidated_sheets[[#This Row],[Date]],"mmmm")</f>
        <v>October</v>
      </c>
      <c r="G3956" t="str">
        <f>INDEX(Patient_data[Patient_Name],MATCH(Consolidated_sheets[[#This Row],[Patient_ID]],Patient_data[Patient_ID],0))</f>
        <v>Andrew Herrera</v>
      </c>
      <c r="H3956">
        <f>INDEX(Patient_data[Age],MATCH(Consolidated_sheets[[#This Row],[Patient_ID]],Patient_data[Patient_ID],0))</f>
        <v>77</v>
      </c>
      <c r="I3956" t="str">
        <f>INDEX(Patient_data[Gender],MATCH(Consolidated_sheets[[#This Row],[Patient_ID]],Patient_data[Patient_ID],0))</f>
        <v>Female</v>
      </c>
      <c r="J3956" t="str">
        <f>INDEX(Location_data[Location],MATCH(Consolidated_sheets[[#This Row],[Patient_ID]],Location_data[Patient_ID],0))</f>
        <v>Phoenix</v>
      </c>
      <c r="K3956" t="str">
        <f>INDEX(Insurance_data[Insurance_Type],MATCH(Consolidated_sheets[[#This Row],[Patient_ID]],Insurance_data[Patient_ID],0))</f>
        <v>Public</v>
      </c>
      <c r="L3956" s="6">
        <f>INDEX(Insurance_data[Insurance_Amount],MATCH(Consolidated_sheets[[#This Row],[Patient_ID]],Insurance_data[Patient_ID],0))</f>
        <v>4791.6000000000004</v>
      </c>
    </row>
    <row r="3957" spans="1:12" x14ac:dyDescent="0.3">
      <c r="A3957" t="s">
        <v>1852</v>
      </c>
      <c r="B3957" t="s">
        <v>5954</v>
      </c>
      <c r="C3957" s="6">
        <v>2868.62</v>
      </c>
      <c r="D3957" s="1">
        <v>44497.272324617799</v>
      </c>
      <c r="E3957" s="1" t="str">
        <f>TEXT(Consolidated_sheets[[#This Row],[Date]],"yyyy")</f>
        <v>2021</v>
      </c>
      <c r="F3957" s="1" t="str">
        <f>TEXT(Consolidated_sheets[[#This Row],[Date]],"mmmm")</f>
        <v>October</v>
      </c>
      <c r="G3957" t="str">
        <f>INDEX(Patient_data[Patient_Name],MATCH(Consolidated_sheets[[#This Row],[Patient_ID]],Patient_data[Patient_ID],0))</f>
        <v>Joann Garza</v>
      </c>
      <c r="H3957">
        <f>INDEX(Patient_data[Age],MATCH(Consolidated_sheets[[#This Row],[Patient_ID]],Patient_data[Patient_ID],0))</f>
        <v>29</v>
      </c>
      <c r="I3957" t="str">
        <f>INDEX(Patient_data[Gender],MATCH(Consolidated_sheets[[#This Row],[Patient_ID]],Patient_data[Patient_ID],0))</f>
        <v>Female</v>
      </c>
      <c r="J3957" t="str">
        <f>INDEX(Location_data[Location],MATCH(Consolidated_sheets[[#This Row],[Patient_ID]],Location_data[Patient_ID],0))</f>
        <v>Chicago</v>
      </c>
      <c r="K3957" t="str">
        <f>INDEX(Insurance_data[Insurance_Type],MATCH(Consolidated_sheets[[#This Row],[Patient_ID]],Insurance_data[Patient_ID],0))</f>
        <v>None</v>
      </c>
      <c r="L3957" s="6">
        <f>INDEX(Insurance_data[Insurance_Amount],MATCH(Consolidated_sheets[[#This Row],[Patient_ID]],Insurance_data[Patient_ID],0))</f>
        <v>7778.26</v>
      </c>
    </row>
    <row r="3958" spans="1:12" x14ac:dyDescent="0.3">
      <c r="A3958" t="s">
        <v>1307</v>
      </c>
      <c r="B3958" t="s">
        <v>5953</v>
      </c>
      <c r="C3958" s="6">
        <v>3273.05</v>
      </c>
      <c r="D3958" s="1">
        <v>44497.533076153733</v>
      </c>
      <c r="E3958" s="1" t="str">
        <f>TEXT(Consolidated_sheets[[#This Row],[Date]],"yyyy")</f>
        <v>2021</v>
      </c>
      <c r="F3958" s="1" t="str">
        <f>TEXT(Consolidated_sheets[[#This Row],[Date]],"mmmm")</f>
        <v>October</v>
      </c>
      <c r="G3958" t="str">
        <f>INDEX(Patient_data[Patient_Name],MATCH(Consolidated_sheets[[#This Row],[Patient_ID]],Patient_data[Patient_ID],0))</f>
        <v>Michaela Bishop</v>
      </c>
      <c r="H3958">
        <f>INDEX(Patient_data[Age],MATCH(Consolidated_sheets[[#This Row],[Patient_ID]],Patient_data[Patient_ID],0))</f>
        <v>87</v>
      </c>
      <c r="I3958" t="str">
        <f>INDEX(Patient_data[Gender],MATCH(Consolidated_sheets[[#This Row],[Patient_ID]],Patient_data[Patient_ID],0))</f>
        <v>Male</v>
      </c>
      <c r="J3958" t="str">
        <f>INDEX(Location_data[Location],MATCH(Consolidated_sheets[[#This Row],[Patient_ID]],Location_data[Patient_ID],0))</f>
        <v>Houston</v>
      </c>
      <c r="K3958" t="str">
        <f>INDEX(Insurance_data[Insurance_Type],MATCH(Consolidated_sheets[[#This Row],[Patient_ID]],Insurance_data[Patient_ID],0))</f>
        <v>None</v>
      </c>
      <c r="L3958" s="6">
        <f>INDEX(Insurance_data[Insurance_Amount],MATCH(Consolidated_sheets[[#This Row],[Patient_ID]],Insurance_data[Patient_ID],0))</f>
        <v>7612.77</v>
      </c>
    </row>
    <row r="3959" spans="1:12" x14ac:dyDescent="0.3">
      <c r="A3959" t="s">
        <v>2690</v>
      </c>
      <c r="B3959" t="s">
        <v>5955</v>
      </c>
      <c r="C3959" s="6">
        <v>1480.22</v>
      </c>
      <c r="D3959" s="1">
        <v>44497.793827689668</v>
      </c>
      <c r="E3959" s="1" t="str">
        <f>TEXT(Consolidated_sheets[[#This Row],[Date]],"yyyy")</f>
        <v>2021</v>
      </c>
      <c r="F3959" s="1" t="str">
        <f>TEXT(Consolidated_sheets[[#This Row],[Date]],"mmmm")</f>
        <v>October</v>
      </c>
      <c r="G3959" t="str">
        <f>INDEX(Patient_data[Patient_Name],MATCH(Consolidated_sheets[[#This Row],[Patient_ID]],Patient_data[Patient_ID],0))</f>
        <v>Shannon Perkins MD</v>
      </c>
      <c r="H3959">
        <f>INDEX(Patient_data[Age],MATCH(Consolidated_sheets[[#This Row],[Patient_ID]],Patient_data[Patient_ID],0))</f>
        <v>54</v>
      </c>
      <c r="I3959" t="str">
        <f>INDEX(Patient_data[Gender],MATCH(Consolidated_sheets[[#This Row],[Patient_ID]],Patient_data[Patient_ID],0))</f>
        <v>Male</v>
      </c>
      <c r="J3959" t="str">
        <f>INDEX(Location_data[Location],MATCH(Consolidated_sheets[[#This Row],[Patient_ID]],Location_data[Patient_ID],0))</f>
        <v>Phoenix</v>
      </c>
      <c r="K3959" t="str">
        <f>INDEX(Insurance_data[Insurance_Type],MATCH(Consolidated_sheets[[#This Row],[Patient_ID]],Insurance_data[Patient_ID],0))</f>
        <v>None</v>
      </c>
      <c r="L3959" s="6">
        <f>INDEX(Insurance_data[Insurance_Amount],MATCH(Consolidated_sheets[[#This Row],[Patient_ID]],Insurance_data[Patient_ID],0))</f>
        <v>1264.92</v>
      </c>
    </row>
    <row r="3960" spans="1:12" x14ac:dyDescent="0.3">
      <c r="A3960" t="s">
        <v>1762</v>
      </c>
      <c r="B3960" t="s">
        <v>5954</v>
      </c>
      <c r="C3960" s="6">
        <v>1399.06</v>
      </c>
      <c r="D3960" s="1">
        <v>44498.054579225602</v>
      </c>
      <c r="E3960" s="1" t="str">
        <f>TEXT(Consolidated_sheets[[#This Row],[Date]],"yyyy")</f>
        <v>2021</v>
      </c>
      <c r="F3960" s="1" t="str">
        <f>TEXT(Consolidated_sheets[[#This Row],[Date]],"mmmm")</f>
        <v>October</v>
      </c>
      <c r="G3960" t="str">
        <f>INDEX(Patient_data[Patient_Name],MATCH(Consolidated_sheets[[#This Row],[Patient_ID]],Patient_data[Patient_ID],0))</f>
        <v>Lisa Evans</v>
      </c>
      <c r="H3960">
        <f>INDEX(Patient_data[Age],MATCH(Consolidated_sheets[[#This Row],[Patient_ID]],Patient_data[Patient_ID],0))</f>
        <v>84</v>
      </c>
      <c r="I3960" t="str">
        <f>INDEX(Patient_data[Gender],MATCH(Consolidated_sheets[[#This Row],[Patient_ID]],Patient_data[Patient_ID],0))</f>
        <v>Female</v>
      </c>
      <c r="J3960" t="str">
        <f>INDEX(Location_data[Location],MATCH(Consolidated_sheets[[#This Row],[Patient_ID]],Location_data[Patient_ID],0))</f>
        <v>Chicago</v>
      </c>
      <c r="K3960" t="str">
        <f>INDEX(Insurance_data[Insurance_Type],MATCH(Consolidated_sheets[[#This Row],[Patient_ID]],Insurance_data[Patient_ID],0))</f>
        <v>Private</v>
      </c>
      <c r="L3960" s="6">
        <f>INDEX(Insurance_data[Insurance_Amount],MATCH(Consolidated_sheets[[#This Row],[Patient_ID]],Insurance_data[Patient_ID],0))</f>
        <v>9842.5400000000009</v>
      </c>
    </row>
    <row r="3961" spans="1:12" x14ac:dyDescent="0.3">
      <c r="A3961" t="s">
        <v>614</v>
      </c>
      <c r="B3961" t="s">
        <v>5953</v>
      </c>
      <c r="C3961" s="6">
        <v>3878.5</v>
      </c>
      <c r="D3961" s="1">
        <v>44498.315330761528</v>
      </c>
      <c r="E3961" s="1" t="str">
        <f>TEXT(Consolidated_sheets[[#This Row],[Date]],"yyyy")</f>
        <v>2021</v>
      </c>
      <c r="F3961" s="1" t="str">
        <f>TEXT(Consolidated_sheets[[#This Row],[Date]],"mmmm")</f>
        <v>October</v>
      </c>
      <c r="G3961" t="str">
        <f>INDEX(Patient_data[Patient_Name],MATCH(Consolidated_sheets[[#This Row],[Patient_ID]],Patient_data[Patient_ID],0))</f>
        <v>Kevin Allen</v>
      </c>
      <c r="H3961">
        <f>INDEX(Patient_data[Age],MATCH(Consolidated_sheets[[#This Row],[Patient_ID]],Patient_data[Patient_ID],0))</f>
        <v>57</v>
      </c>
      <c r="I3961" t="str">
        <f>INDEX(Patient_data[Gender],MATCH(Consolidated_sheets[[#This Row],[Patient_ID]],Patient_data[Patient_ID],0))</f>
        <v>Female</v>
      </c>
      <c r="J3961" t="str">
        <f>INDEX(Location_data[Location],MATCH(Consolidated_sheets[[#This Row],[Patient_ID]],Location_data[Patient_ID],0))</f>
        <v>Phoenix</v>
      </c>
      <c r="K3961" t="str">
        <f>INDEX(Insurance_data[Insurance_Type],MATCH(Consolidated_sheets[[#This Row],[Patient_ID]],Insurance_data[Patient_ID],0))</f>
        <v>Public</v>
      </c>
      <c r="L3961" s="6">
        <f>INDEX(Insurance_data[Insurance_Amount],MATCH(Consolidated_sheets[[#This Row],[Patient_ID]],Insurance_data[Patient_ID],0))</f>
        <v>8310.58</v>
      </c>
    </row>
    <row r="3962" spans="1:12" x14ac:dyDescent="0.3">
      <c r="A3962" t="s">
        <v>409</v>
      </c>
      <c r="B3962" t="s">
        <v>5954</v>
      </c>
      <c r="C3962" s="6">
        <v>419.22</v>
      </c>
      <c r="D3962" s="1">
        <v>44498.576082297463</v>
      </c>
      <c r="E3962" s="1" t="str">
        <f>TEXT(Consolidated_sheets[[#This Row],[Date]],"yyyy")</f>
        <v>2021</v>
      </c>
      <c r="F3962" s="1" t="str">
        <f>TEXT(Consolidated_sheets[[#This Row],[Date]],"mmmm")</f>
        <v>October</v>
      </c>
      <c r="G3962" t="str">
        <f>INDEX(Patient_data[Patient_Name],MATCH(Consolidated_sheets[[#This Row],[Patient_ID]],Patient_data[Patient_ID],0))</f>
        <v>Julie Dawson</v>
      </c>
      <c r="H3962">
        <f>INDEX(Patient_data[Age],MATCH(Consolidated_sheets[[#This Row],[Patient_ID]],Patient_data[Patient_ID],0))</f>
        <v>45</v>
      </c>
      <c r="I3962" t="str">
        <f>INDEX(Patient_data[Gender],MATCH(Consolidated_sheets[[#This Row],[Patient_ID]],Patient_data[Patient_ID],0))</f>
        <v>Female</v>
      </c>
      <c r="J3962" t="str">
        <f>INDEX(Location_data[Location],MATCH(Consolidated_sheets[[#This Row],[Patient_ID]],Location_data[Patient_ID],0))</f>
        <v>New York</v>
      </c>
      <c r="K3962" t="str">
        <f>INDEX(Insurance_data[Insurance_Type],MATCH(Consolidated_sheets[[#This Row],[Patient_ID]],Insurance_data[Patient_ID],0))</f>
        <v>None</v>
      </c>
      <c r="L3962" s="6">
        <f>INDEX(Insurance_data[Insurance_Amount],MATCH(Consolidated_sheets[[#This Row],[Patient_ID]],Insurance_data[Patient_ID],0))</f>
        <v>848.92</v>
      </c>
    </row>
    <row r="3963" spans="1:12" x14ac:dyDescent="0.3">
      <c r="A3963" t="s">
        <v>2109</v>
      </c>
      <c r="B3963" t="s">
        <v>5952</v>
      </c>
      <c r="C3963" s="6">
        <v>3908.13</v>
      </c>
      <c r="D3963" s="1">
        <v>44498.836833833397</v>
      </c>
      <c r="E3963" s="1" t="str">
        <f>TEXT(Consolidated_sheets[[#This Row],[Date]],"yyyy")</f>
        <v>2021</v>
      </c>
      <c r="F3963" s="1" t="str">
        <f>TEXT(Consolidated_sheets[[#This Row],[Date]],"mmmm")</f>
        <v>October</v>
      </c>
      <c r="G3963" t="str">
        <f>INDEX(Patient_data[Patient_Name],MATCH(Consolidated_sheets[[#This Row],[Patient_ID]],Patient_data[Patient_ID],0))</f>
        <v>Justin Davis</v>
      </c>
      <c r="H3963">
        <f>INDEX(Patient_data[Age],MATCH(Consolidated_sheets[[#This Row],[Patient_ID]],Patient_data[Patient_ID],0))</f>
        <v>34</v>
      </c>
      <c r="I3963" t="str">
        <f>INDEX(Patient_data[Gender],MATCH(Consolidated_sheets[[#This Row],[Patient_ID]],Patient_data[Patient_ID],0))</f>
        <v>Female</v>
      </c>
      <c r="J3963" t="str">
        <f>INDEX(Location_data[Location],MATCH(Consolidated_sheets[[#This Row],[Patient_ID]],Location_data[Patient_ID],0))</f>
        <v>New York</v>
      </c>
      <c r="K3963" t="str">
        <f>INDEX(Insurance_data[Insurance_Type],MATCH(Consolidated_sheets[[#This Row],[Patient_ID]],Insurance_data[Patient_ID],0))</f>
        <v>Private</v>
      </c>
      <c r="L3963" s="6">
        <f>INDEX(Insurance_data[Insurance_Amount],MATCH(Consolidated_sheets[[#This Row],[Patient_ID]],Insurance_data[Patient_ID],0))</f>
        <v>9768.98</v>
      </c>
    </row>
    <row r="3964" spans="1:12" x14ac:dyDescent="0.3">
      <c r="A3964" t="s">
        <v>1766</v>
      </c>
      <c r="B3964" t="s">
        <v>5955</v>
      </c>
      <c r="C3964" s="6">
        <v>233.21</v>
      </c>
      <c r="D3964" s="1">
        <v>44499.097585369331</v>
      </c>
      <c r="E3964" s="1" t="str">
        <f>TEXT(Consolidated_sheets[[#This Row],[Date]],"yyyy")</f>
        <v>2021</v>
      </c>
      <c r="F3964" s="1" t="str">
        <f>TEXT(Consolidated_sheets[[#This Row],[Date]],"mmmm")</f>
        <v>October</v>
      </c>
      <c r="G3964" t="str">
        <f>INDEX(Patient_data[Patient_Name],MATCH(Consolidated_sheets[[#This Row],[Patient_ID]],Patient_data[Patient_ID],0))</f>
        <v>David Gutierrez</v>
      </c>
      <c r="H3964">
        <f>INDEX(Patient_data[Age],MATCH(Consolidated_sheets[[#This Row],[Patient_ID]],Patient_data[Patient_ID],0))</f>
        <v>61</v>
      </c>
      <c r="I3964" t="str">
        <f>INDEX(Patient_data[Gender],MATCH(Consolidated_sheets[[#This Row],[Patient_ID]],Patient_data[Patient_ID],0))</f>
        <v>Female</v>
      </c>
      <c r="J3964" t="str">
        <f>INDEX(Location_data[Location],MATCH(Consolidated_sheets[[#This Row],[Patient_ID]],Location_data[Patient_ID],0))</f>
        <v>Chicago</v>
      </c>
      <c r="K3964" t="str">
        <f>INDEX(Insurance_data[Insurance_Type],MATCH(Consolidated_sheets[[#This Row],[Patient_ID]],Insurance_data[Patient_ID],0))</f>
        <v>None</v>
      </c>
      <c r="L3964" s="6">
        <f>INDEX(Insurance_data[Insurance_Amount],MATCH(Consolidated_sheets[[#This Row],[Patient_ID]],Insurance_data[Patient_ID],0))</f>
        <v>2775.1</v>
      </c>
    </row>
    <row r="3965" spans="1:12" x14ac:dyDescent="0.3">
      <c r="A3965" t="s">
        <v>204</v>
      </c>
      <c r="B3965" t="s">
        <v>5952</v>
      </c>
      <c r="C3965" s="6">
        <v>3614.28</v>
      </c>
      <c r="D3965" s="1">
        <v>44499.358336905258</v>
      </c>
      <c r="E3965" s="1" t="str">
        <f>TEXT(Consolidated_sheets[[#This Row],[Date]],"yyyy")</f>
        <v>2021</v>
      </c>
      <c r="F3965" s="1" t="str">
        <f>TEXT(Consolidated_sheets[[#This Row],[Date]],"mmmm")</f>
        <v>October</v>
      </c>
      <c r="G3965" t="str">
        <f>INDEX(Patient_data[Patient_Name],MATCH(Consolidated_sheets[[#This Row],[Patient_ID]],Patient_data[Patient_ID],0))</f>
        <v>Rebecca Hansen</v>
      </c>
      <c r="H3965">
        <f>INDEX(Patient_data[Age],MATCH(Consolidated_sheets[[#This Row],[Patient_ID]],Patient_data[Patient_ID],0))</f>
        <v>85</v>
      </c>
      <c r="I3965" t="str">
        <f>INDEX(Patient_data[Gender],MATCH(Consolidated_sheets[[#This Row],[Patient_ID]],Patient_data[Patient_ID],0))</f>
        <v>Female</v>
      </c>
      <c r="J3965" t="str">
        <f>INDEX(Location_data[Location],MATCH(Consolidated_sheets[[#This Row],[Patient_ID]],Location_data[Patient_ID],0))</f>
        <v>New York</v>
      </c>
      <c r="K3965" t="str">
        <f>INDEX(Insurance_data[Insurance_Type],MATCH(Consolidated_sheets[[#This Row],[Patient_ID]],Insurance_data[Patient_ID],0))</f>
        <v>None</v>
      </c>
      <c r="L3965" s="6">
        <f>INDEX(Insurance_data[Insurance_Amount],MATCH(Consolidated_sheets[[#This Row],[Patient_ID]],Insurance_data[Patient_ID],0))</f>
        <v>4893.7</v>
      </c>
    </row>
    <row r="3966" spans="1:12" x14ac:dyDescent="0.3">
      <c r="A3966" t="s">
        <v>2946</v>
      </c>
      <c r="B3966" t="s">
        <v>5955</v>
      </c>
      <c r="C3966" s="6">
        <v>634.62</v>
      </c>
      <c r="D3966" s="1">
        <v>44499.619088441214</v>
      </c>
      <c r="E3966" s="1" t="str">
        <f>TEXT(Consolidated_sheets[[#This Row],[Date]],"yyyy")</f>
        <v>2021</v>
      </c>
      <c r="F3966" s="1" t="str">
        <f>TEXT(Consolidated_sheets[[#This Row],[Date]],"mmmm")</f>
        <v>October</v>
      </c>
      <c r="G3966" t="str">
        <f>INDEX(Patient_data[Patient_Name],MATCH(Consolidated_sheets[[#This Row],[Patient_ID]],Patient_data[Patient_ID],0))</f>
        <v>Donna Horn</v>
      </c>
      <c r="H3966">
        <f>INDEX(Patient_data[Age],MATCH(Consolidated_sheets[[#This Row],[Patient_ID]],Patient_data[Patient_ID],0))</f>
        <v>40</v>
      </c>
      <c r="I3966" t="str">
        <f>INDEX(Patient_data[Gender],MATCH(Consolidated_sheets[[#This Row],[Patient_ID]],Patient_data[Patient_ID],0))</f>
        <v>Male</v>
      </c>
      <c r="J3966" t="str">
        <f>INDEX(Location_data[Location],MATCH(Consolidated_sheets[[#This Row],[Patient_ID]],Location_data[Patient_ID],0))</f>
        <v>Los Angeles</v>
      </c>
      <c r="K3966" t="str">
        <f>INDEX(Insurance_data[Insurance_Type],MATCH(Consolidated_sheets[[#This Row],[Patient_ID]],Insurance_data[Patient_ID],0))</f>
        <v>Public</v>
      </c>
      <c r="L3966" s="6">
        <f>INDEX(Insurance_data[Insurance_Amount],MATCH(Consolidated_sheets[[#This Row],[Patient_ID]],Insurance_data[Patient_ID],0))</f>
        <v>1113.02</v>
      </c>
    </row>
    <row r="3967" spans="1:12" x14ac:dyDescent="0.3">
      <c r="A3967" t="s">
        <v>2534</v>
      </c>
      <c r="B3967" t="s">
        <v>5952</v>
      </c>
      <c r="C3967" s="6">
        <v>3238.05</v>
      </c>
      <c r="D3967" s="1">
        <v>44499.879839977133</v>
      </c>
      <c r="E3967" s="1" t="str">
        <f>TEXT(Consolidated_sheets[[#This Row],[Date]],"yyyy")</f>
        <v>2021</v>
      </c>
      <c r="F3967" s="1" t="str">
        <f>TEXT(Consolidated_sheets[[#This Row],[Date]],"mmmm")</f>
        <v>October</v>
      </c>
      <c r="G3967" t="str">
        <f>INDEX(Patient_data[Patient_Name],MATCH(Consolidated_sheets[[#This Row],[Patient_ID]],Patient_data[Patient_ID],0))</f>
        <v>Marissa Hoffman</v>
      </c>
      <c r="H3967">
        <f>INDEX(Patient_data[Age],MATCH(Consolidated_sheets[[#This Row],[Patient_ID]],Patient_data[Patient_ID],0))</f>
        <v>18</v>
      </c>
      <c r="I3967" t="str">
        <f>INDEX(Patient_data[Gender],MATCH(Consolidated_sheets[[#This Row],[Patient_ID]],Patient_data[Patient_ID],0))</f>
        <v>Male</v>
      </c>
      <c r="J3967" t="str">
        <f>INDEX(Location_data[Location],MATCH(Consolidated_sheets[[#This Row],[Patient_ID]],Location_data[Patient_ID],0))</f>
        <v>Los Angeles</v>
      </c>
      <c r="K3967" t="str">
        <f>INDEX(Insurance_data[Insurance_Type],MATCH(Consolidated_sheets[[#This Row],[Patient_ID]],Insurance_data[Patient_ID],0))</f>
        <v>None</v>
      </c>
      <c r="L3967" s="6">
        <f>INDEX(Insurance_data[Insurance_Amount],MATCH(Consolidated_sheets[[#This Row],[Patient_ID]],Insurance_data[Patient_ID],0))</f>
        <v>3124.56</v>
      </c>
    </row>
    <row r="3968" spans="1:12" x14ac:dyDescent="0.3">
      <c r="A3968" t="s">
        <v>1953</v>
      </c>
      <c r="B3968" t="s">
        <v>5954</v>
      </c>
      <c r="C3968" s="6">
        <v>1263.48</v>
      </c>
      <c r="D3968" s="1">
        <v>44500.140591513067</v>
      </c>
      <c r="E3968" s="1" t="str">
        <f>TEXT(Consolidated_sheets[[#This Row],[Date]],"yyyy")</f>
        <v>2021</v>
      </c>
      <c r="F3968" s="1" t="str">
        <f>TEXT(Consolidated_sheets[[#This Row],[Date]],"mmmm")</f>
        <v>October</v>
      </c>
      <c r="G3968" t="str">
        <f>INDEX(Patient_data[Patient_Name],MATCH(Consolidated_sheets[[#This Row],[Patient_ID]],Patient_data[Patient_ID],0))</f>
        <v>Michael Harris</v>
      </c>
      <c r="H3968">
        <f>INDEX(Patient_data[Age],MATCH(Consolidated_sheets[[#This Row],[Patient_ID]],Patient_data[Patient_ID],0))</f>
        <v>70</v>
      </c>
      <c r="I3968" t="str">
        <f>INDEX(Patient_data[Gender],MATCH(Consolidated_sheets[[#This Row],[Patient_ID]],Patient_data[Patient_ID],0))</f>
        <v>Male</v>
      </c>
      <c r="J3968" t="str">
        <f>INDEX(Location_data[Location],MATCH(Consolidated_sheets[[#This Row],[Patient_ID]],Location_data[Patient_ID],0))</f>
        <v>Houston</v>
      </c>
      <c r="K3968" t="str">
        <f>INDEX(Insurance_data[Insurance_Type],MATCH(Consolidated_sheets[[#This Row],[Patient_ID]],Insurance_data[Patient_ID],0))</f>
        <v>Private</v>
      </c>
      <c r="L3968" s="6">
        <f>INDEX(Insurance_data[Insurance_Amount],MATCH(Consolidated_sheets[[#This Row],[Patient_ID]],Insurance_data[Patient_ID],0))</f>
        <v>6207.84</v>
      </c>
    </row>
    <row r="3969" spans="1:12" x14ac:dyDescent="0.3">
      <c r="A3969" t="s">
        <v>2812</v>
      </c>
      <c r="B3969" t="s">
        <v>5953</v>
      </c>
      <c r="C3969" s="6">
        <v>992.56</v>
      </c>
      <c r="D3969" s="1">
        <v>44500.401343049001</v>
      </c>
      <c r="E3969" s="1" t="str">
        <f>TEXT(Consolidated_sheets[[#This Row],[Date]],"yyyy")</f>
        <v>2021</v>
      </c>
      <c r="F3969" s="1" t="str">
        <f>TEXT(Consolidated_sheets[[#This Row],[Date]],"mmmm")</f>
        <v>October</v>
      </c>
      <c r="G3969" t="str">
        <f>INDEX(Patient_data[Patient_Name],MATCH(Consolidated_sheets[[#This Row],[Patient_ID]],Patient_data[Patient_ID],0))</f>
        <v>Jennifer Perry</v>
      </c>
      <c r="H3969">
        <f>INDEX(Patient_data[Age],MATCH(Consolidated_sheets[[#This Row],[Patient_ID]],Patient_data[Patient_ID],0))</f>
        <v>34</v>
      </c>
      <c r="I3969" t="str">
        <f>INDEX(Patient_data[Gender],MATCH(Consolidated_sheets[[#This Row],[Patient_ID]],Patient_data[Patient_ID],0))</f>
        <v>Female</v>
      </c>
      <c r="J3969" t="str">
        <f>INDEX(Location_data[Location],MATCH(Consolidated_sheets[[#This Row],[Patient_ID]],Location_data[Patient_ID],0))</f>
        <v>Houston</v>
      </c>
      <c r="K3969" t="str">
        <f>INDEX(Insurance_data[Insurance_Type],MATCH(Consolidated_sheets[[#This Row],[Patient_ID]],Insurance_data[Patient_ID],0))</f>
        <v>Private</v>
      </c>
      <c r="L3969" s="6">
        <f>INDEX(Insurance_data[Insurance_Amount],MATCH(Consolidated_sheets[[#This Row],[Patient_ID]],Insurance_data[Patient_ID],0))</f>
        <v>2398.69</v>
      </c>
    </row>
    <row r="3970" spans="1:12" x14ac:dyDescent="0.3">
      <c r="A3970" t="s">
        <v>2914</v>
      </c>
      <c r="B3970" t="s">
        <v>5953</v>
      </c>
      <c r="C3970" s="6">
        <v>447.12</v>
      </c>
      <c r="D3970" s="1">
        <v>44500.662094584928</v>
      </c>
      <c r="E3970" s="1" t="str">
        <f>TEXT(Consolidated_sheets[[#This Row],[Date]],"yyyy")</f>
        <v>2021</v>
      </c>
      <c r="F3970" s="1" t="str">
        <f>TEXT(Consolidated_sheets[[#This Row],[Date]],"mmmm")</f>
        <v>October</v>
      </c>
      <c r="G3970" t="str">
        <f>INDEX(Patient_data[Patient_Name],MATCH(Consolidated_sheets[[#This Row],[Patient_ID]],Patient_data[Patient_ID],0))</f>
        <v>Nicholas Gonzalez</v>
      </c>
      <c r="H3970">
        <f>INDEX(Patient_data[Age],MATCH(Consolidated_sheets[[#This Row],[Patient_ID]],Patient_data[Patient_ID],0))</f>
        <v>64</v>
      </c>
      <c r="I3970" t="str">
        <f>INDEX(Patient_data[Gender],MATCH(Consolidated_sheets[[#This Row],[Patient_ID]],Patient_data[Patient_ID],0))</f>
        <v>Female</v>
      </c>
      <c r="J3970" t="str">
        <f>INDEX(Location_data[Location],MATCH(Consolidated_sheets[[#This Row],[Patient_ID]],Location_data[Patient_ID],0))</f>
        <v>Chicago</v>
      </c>
      <c r="K3970" t="str">
        <f>INDEX(Insurance_data[Insurance_Type],MATCH(Consolidated_sheets[[#This Row],[Patient_ID]],Insurance_data[Patient_ID],0))</f>
        <v>Private</v>
      </c>
      <c r="L3970" s="6">
        <f>INDEX(Insurance_data[Insurance_Amount],MATCH(Consolidated_sheets[[#This Row],[Patient_ID]],Insurance_data[Patient_ID],0))</f>
        <v>9187.5</v>
      </c>
    </row>
    <row r="3971" spans="1:12" x14ac:dyDescent="0.3">
      <c r="A3971" t="s">
        <v>2928</v>
      </c>
      <c r="B3971" t="s">
        <v>5952</v>
      </c>
      <c r="C3971" s="6">
        <v>2825.78</v>
      </c>
      <c r="D3971" s="1">
        <v>44500.92284612087</v>
      </c>
      <c r="E3971" s="1" t="str">
        <f>TEXT(Consolidated_sheets[[#This Row],[Date]],"yyyy")</f>
        <v>2021</v>
      </c>
      <c r="F3971" s="1" t="str">
        <f>TEXT(Consolidated_sheets[[#This Row],[Date]],"mmmm")</f>
        <v>October</v>
      </c>
      <c r="G3971" t="str">
        <f>INDEX(Patient_data[Patient_Name],MATCH(Consolidated_sheets[[#This Row],[Patient_ID]],Patient_data[Patient_ID],0))</f>
        <v>Larry Wright</v>
      </c>
      <c r="H3971">
        <f>INDEX(Patient_data[Age],MATCH(Consolidated_sheets[[#This Row],[Patient_ID]],Patient_data[Patient_ID],0))</f>
        <v>41</v>
      </c>
      <c r="I3971" t="str">
        <f>INDEX(Patient_data[Gender],MATCH(Consolidated_sheets[[#This Row],[Patient_ID]],Patient_data[Patient_ID],0))</f>
        <v>Male</v>
      </c>
      <c r="J3971" t="str">
        <f>INDEX(Location_data[Location],MATCH(Consolidated_sheets[[#This Row],[Patient_ID]],Location_data[Patient_ID],0))</f>
        <v>New York</v>
      </c>
      <c r="K3971" t="str">
        <f>INDEX(Insurance_data[Insurance_Type],MATCH(Consolidated_sheets[[#This Row],[Patient_ID]],Insurance_data[Patient_ID],0))</f>
        <v>Private</v>
      </c>
      <c r="L3971" s="6">
        <f>INDEX(Insurance_data[Insurance_Amount],MATCH(Consolidated_sheets[[#This Row],[Patient_ID]],Insurance_data[Patient_ID],0))</f>
        <v>7138.29</v>
      </c>
    </row>
    <row r="3972" spans="1:12" x14ac:dyDescent="0.3">
      <c r="A3972" t="s">
        <v>2655</v>
      </c>
      <c r="B3972" t="s">
        <v>5953</v>
      </c>
      <c r="C3972" s="6">
        <v>2506.5700000000002</v>
      </c>
      <c r="D3972" s="1">
        <v>44501.183597656804</v>
      </c>
      <c r="E3972" s="1" t="str">
        <f>TEXT(Consolidated_sheets[[#This Row],[Date]],"yyyy")</f>
        <v>2021</v>
      </c>
      <c r="F3972" s="1" t="str">
        <f>TEXT(Consolidated_sheets[[#This Row],[Date]],"mmmm")</f>
        <v>November</v>
      </c>
      <c r="G3972" t="str">
        <f>INDEX(Patient_data[Patient_Name],MATCH(Consolidated_sheets[[#This Row],[Patient_ID]],Patient_data[Patient_ID],0))</f>
        <v>Brittany Holmes</v>
      </c>
      <c r="H3972">
        <f>INDEX(Patient_data[Age],MATCH(Consolidated_sheets[[#This Row],[Patient_ID]],Patient_data[Patient_ID],0))</f>
        <v>48</v>
      </c>
      <c r="I3972" t="str">
        <f>INDEX(Patient_data[Gender],MATCH(Consolidated_sheets[[#This Row],[Patient_ID]],Patient_data[Patient_ID],0))</f>
        <v>Female</v>
      </c>
      <c r="J3972" t="str">
        <f>INDEX(Location_data[Location],MATCH(Consolidated_sheets[[#This Row],[Patient_ID]],Location_data[Patient_ID],0))</f>
        <v>Houston</v>
      </c>
      <c r="K3972" t="str">
        <f>INDEX(Insurance_data[Insurance_Type],MATCH(Consolidated_sheets[[#This Row],[Patient_ID]],Insurance_data[Patient_ID],0))</f>
        <v>Public</v>
      </c>
      <c r="L3972" s="6">
        <f>INDEX(Insurance_data[Insurance_Amount],MATCH(Consolidated_sheets[[#This Row],[Patient_ID]],Insurance_data[Patient_ID],0))</f>
        <v>1889.37</v>
      </c>
    </row>
    <row r="3973" spans="1:12" x14ac:dyDescent="0.3">
      <c r="A3973" t="s">
        <v>2444</v>
      </c>
      <c r="B3973" t="s">
        <v>5953</v>
      </c>
      <c r="C3973" s="6">
        <v>4880.07</v>
      </c>
      <c r="D3973" s="1">
        <v>44501.44434919273</v>
      </c>
      <c r="E3973" s="1" t="str">
        <f>TEXT(Consolidated_sheets[[#This Row],[Date]],"yyyy")</f>
        <v>2021</v>
      </c>
      <c r="F3973" s="1" t="str">
        <f>TEXT(Consolidated_sheets[[#This Row],[Date]],"mmmm")</f>
        <v>November</v>
      </c>
      <c r="G3973" t="str">
        <f>INDEX(Patient_data[Patient_Name],MATCH(Consolidated_sheets[[#This Row],[Patient_ID]],Patient_data[Patient_ID],0))</f>
        <v>Christina Armstrong</v>
      </c>
      <c r="H3973">
        <f>INDEX(Patient_data[Age],MATCH(Consolidated_sheets[[#This Row],[Patient_ID]],Patient_data[Patient_ID],0))</f>
        <v>24</v>
      </c>
      <c r="I3973" t="str">
        <f>INDEX(Patient_data[Gender],MATCH(Consolidated_sheets[[#This Row],[Patient_ID]],Patient_data[Patient_ID],0))</f>
        <v>Male</v>
      </c>
      <c r="J3973" t="str">
        <f>INDEX(Location_data[Location],MATCH(Consolidated_sheets[[#This Row],[Patient_ID]],Location_data[Patient_ID],0))</f>
        <v>Houston</v>
      </c>
      <c r="K3973" t="str">
        <f>INDEX(Insurance_data[Insurance_Type],MATCH(Consolidated_sheets[[#This Row],[Patient_ID]],Insurance_data[Patient_ID],0))</f>
        <v>None</v>
      </c>
      <c r="L3973" s="6">
        <f>INDEX(Insurance_data[Insurance_Amount],MATCH(Consolidated_sheets[[#This Row],[Patient_ID]],Insurance_data[Patient_ID],0))</f>
        <v>2249.59</v>
      </c>
    </row>
    <row r="3974" spans="1:12" x14ac:dyDescent="0.3">
      <c r="A3974" t="s">
        <v>2024</v>
      </c>
      <c r="B3974" t="s">
        <v>5955</v>
      </c>
      <c r="C3974" s="6">
        <v>4236.29</v>
      </c>
      <c r="D3974" s="1">
        <v>44501.705100728672</v>
      </c>
      <c r="E3974" s="1" t="str">
        <f>TEXT(Consolidated_sheets[[#This Row],[Date]],"yyyy")</f>
        <v>2021</v>
      </c>
      <c r="F3974" s="1" t="str">
        <f>TEXT(Consolidated_sheets[[#This Row],[Date]],"mmmm")</f>
        <v>November</v>
      </c>
      <c r="G3974" t="str">
        <f>INDEX(Patient_data[Patient_Name],MATCH(Consolidated_sheets[[#This Row],[Patient_ID]],Patient_data[Patient_ID],0))</f>
        <v>Lisa Mitchell</v>
      </c>
      <c r="H3974">
        <f>INDEX(Patient_data[Age],MATCH(Consolidated_sheets[[#This Row],[Patient_ID]],Patient_data[Patient_ID],0))</f>
        <v>41</v>
      </c>
      <c r="I3974" t="str">
        <f>INDEX(Patient_data[Gender],MATCH(Consolidated_sheets[[#This Row],[Patient_ID]],Patient_data[Patient_ID],0))</f>
        <v>Male</v>
      </c>
      <c r="J3974" t="str">
        <f>INDEX(Location_data[Location],MATCH(Consolidated_sheets[[#This Row],[Patient_ID]],Location_data[Patient_ID],0))</f>
        <v>Chicago</v>
      </c>
      <c r="K3974" t="str">
        <f>INDEX(Insurance_data[Insurance_Type],MATCH(Consolidated_sheets[[#This Row],[Patient_ID]],Insurance_data[Patient_ID],0))</f>
        <v>Private</v>
      </c>
      <c r="L3974" s="6">
        <f>INDEX(Insurance_data[Insurance_Amount],MATCH(Consolidated_sheets[[#This Row],[Patient_ID]],Insurance_data[Patient_ID],0))</f>
        <v>747.7</v>
      </c>
    </row>
    <row r="3975" spans="1:12" x14ac:dyDescent="0.3">
      <c r="A3975" t="s">
        <v>1239</v>
      </c>
      <c r="B3975" t="s">
        <v>5953</v>
      </c>
      <c r="C3975" s="6">
        <v>1260.67</v>
      </c>
      <c r="D3975" s="1">
        <v>44501.965852264613</v>
      </c>
      <c r="E3975" s="1" t="str">
        <f>TEXT(Consolidated_sheets[[#This Row],[Date]],"yyyy")</f>
        <v>2021</v>
      </c>
      <c r="F3975" s="1" t="str">
        <f>TEXT(Consolidated_sheets[[#This Row],[Date]],"mmmm")</f>
        <v>November</v>
      </c>
      <c r="G3975" t="str">
        <f>INDEX(Patient_data[Patient_Name],MATCH(Consolidated_sheets[[#This Row],[Patient_ID]],Patient_data[Patient_ID],0))</f>
        <v>Christopher Hansen</v>
      </c>
      <c r="H3975">
        <f>INDEX(Patient_data[Age],MATCH(Consolidated_sheets[[#This Row],[Patient_ID]],Patient_data[Patient_ID],0))</f>
        <v>29</v>
      </c>
      <c r="I3975" t="str">
        <f>INDEX(Patient_data[Gender],MATCH(Consolidated_sheets[[#This Row],[Patient_ID]],Patient_data[Patient_ID],0))</f>
        <v>Female</v>
      </c>
      <c r="J3975" t="str">
        <f>INDEX(Location_data[Location],MATCH(Consolidated_sheets[[#This Row],[Patient_ID]],Location_data[Patient_ID],0))</f>
        <v>Los Angeles</v>
      </c>
      <c r="K3975" t="str">
        <f>INDEX(Insurance_data[Insurance_Type],MATCH(Consolidated_sheets[[#This Row],[Patient_ID]],Insurance_data[Patient_ID],0))</f>
        <v>Public</v>
      </c>
      <c r="L3975" s="6">
        <f>INDEX(Insurance_data[Insurance_Amount],MATCH(Consolidated_sheets[[#This Row],[Patient_ID]],Insurance_data[Patient_ID],0))</f>
        <v>8902.8799999999992</v>
      </c>
    </row>
    <row r="3976" spans="1:12" x14ac:dyDescent="0.3">
      <c r="A3976" t="s">
        <v>652</v>
      </c>
      <c r="B3976" t="s">
        <v>5953</v>
      </c>
      <c r="C3976" s="6">
        <v>555.88</v>
      </c>
      <c r="D3976" s="1">
        <v>44502.226603800533</v>
      </c>
      <c r="E3976" s="1" t="str">
        <f>TEXT(Consolidated_sheets[[#This Row],[Date]],"yyyy")</f>
        <v>2021</v>
      </c>
      <c r="F3976" s="1" t="str">
        <f>TEXT(Consolidated_sheets[[#This Row],[Date]],"mmmm")</f>
        <v>November</v>
      </c>
      <c r="G3976" t="str">
        <f>INDEX(Patient_data[Patient_Name],MATCH(Consolidated_sheets[[#This Row],[Patient_ID]],Patient_data[Patient_ID],0))</f>
        <v>Angela Vincent</v>
      </c>
      <c r="H3976">
        <f>INDEX(Patient_data[Age],MATCH(Consolidated_sheets[[#This Row],[Patient_ID]],Patient_data[Patient_ID],0))</f>
        <v>35</v>
      </c>
      <c r="I3976" t="str">
        <f>INDEX(Patient_data[Gender],MATCH(Consolidated_sheets[[#This Row],[Patient_ID]],Patient_data[Patient_ID],0))</f>
        <v>Female</v>
      </c>
      <c r="J3976" t="str">
        <f>INDEX(Location_data[Location],MATCH(Consolidated_sheets[[#This Row],[Patient_ID]],Location_data[Patient_ID],0))</f>
        <v>New York</v>
      </c>
      <c r="K3976" t="str">
        <f>INDEX(Insurance_data[Insurance_Type],MATCH(Consolidated_sheets[[#This Row],[Patient_ID]],Insurance_data[Patient_ID],0))</f>
        <v>None</v>
      </c>
      <c r="L3976" s="6">
        <f>INDEX(Insurance_data[Insurance_Amount],MATCH(Consolidated_sheets[[#This Row],[Patient_ID]],Insurance_data[Patient_ID],0))</f>
        <v>739.82</v>
      </c>
    </row>
    <row r="3977" spans="1:12" x14ac:dyDescent="0.3">
      <c r="A3977" t="s">
        <v>857</v>
      </c>
      <c r="B3977" t="s">
        <v>5952</v>
      </c>
      <c r="C3977" s="6">
        <v>3514.41</v>
      </c>
      <c r="D3977" s="1">
        <v>44502.487355336467</v>
      </c>
      <c r="E3977" s="1" t="str">
        <f>TEXT(Consolidated_sheets[[#This Row],[Date]],"yyyy")</f>
        <v>2021</v>
      </c>
      <c r="F3977" s="1" t="str">
        <f>TEXT(Consolidated_sheets[[#This Row],[Date]],"mmmm")</f>
        <v>November</v>
      </c>
      <c r="G3977" t="str">
        <f>INDEX(Patient_data[Patient_Name],MATCH(Consolidated_sheets[[#This Row],[Patient_ID]],Patient_data[Patient_ID],0))</f>
        <v>Peter Adams</v>
      </c>
      <c r="H3977">
        <f>INDEX(Patient_data[Age],MATCH(Consolidated_sheets[[#This Row],[Patient_ID]],Patient_data[Patient_ID],0))</f>
        <v>47</v>
      </c>
      <c r="I3977" t="str">
        <f>INDEX(Patient_data[Gender],MATCH(Consolidated_sheets[[#This Row],[Patient_ID]],Patient_data[Patient_ID],0))</f>
        <v>Male</v>
      </c>
      <c r="J3977" t="str">
        <f>INDEX(Location_data[Location],MATCH(Consolidated_sheets[[#This Row],[Patient_ID]],Location_data[Patient_ID],0))</f>
        <v>Houston</v>
      </c>
      <c r="K3977" t="str">
        <f>INDEX(Insurance_data[Insurance_Type],MATCH(Consolidated_sheets[[#This Row],[Patient_ID]],Insurance_data[Patient_ID],0))</f>
        <v>None</v>
      </c>
      <c r="L3977" s="6">
        <f>INDEX(Insurance_data[Insurance_Amount],MATCH(Consolidated_sheets[[#This Row],[Patient_ID]],Insurance_data[Patient_ID],0))</f>
        <v>4795.0200000000004</v>
      </c>
    </row>
    <row r="3978" spans="1:12" x14ac:dyDescent="0.3">
      <c r="A3978" t="s">
        <v>553</v>
      </c>
      <c r="B3978" t="s">
        <v>5955</v>
      </c>
      <c r="C3978" s="6">
        <v>1348.56</v>
      </c>
      <c r="D3978" s="1">
        <v>44502.748106872408</v>
      </c>
      <c r="E3978" s="1" t="str">
        <f>TEXT(Consolidated_sheets[[#This Row],[Date]],"yyyy")</f>
        <v>2021</v>
      </c>
      <c r="F3978" s="1" t="str">
        <f>TEXT(Consolidated_sheets[[#This Row],[Date]],"mmmm")</f>
        <v>November</v>
      </c>
      <c r="G3978" t="str">
        <f>INDEX(Patient_data[Patient_Name],MATCH(Consolidated_sheets[[#This Row],[Patient_ID]],Patient_data[Patient_ID],0))</f>
        <v>Scott Diaz</v>
      </c>
      <c r="H3978">
        <f>INDEX(Patient_data[Age],MATCH(Consolidated_sheets[[#This Row],[Patient_ID]],Patient_data[Patient_ID],0))</f>
        <v>87</v>
      </c>
      <c r="I3978" t="str">
        <f>INDEX(Patient_data[Gender],MATCH(Consolidated_sheets[[#This Row],[Patient_ID]],Patient_data[Patient_ID],0))</f>
        <v>Male</v>
      </c>
      <c r="J3978" t="str">
        <f>INDEX(Location_data[Location],MATCH(Consolidated_sheets[[#This Row],[Patient_ID]],Location_data[Patient_ID],0))</f>
        <v>Phoenix</v>
      </c>
      <c r="K3978" t="str">
        <f>INDEX(Insurance_data[Insurance_Type],MATCH(Consolidated_sheets[[#This Row],[Patient_ID]],Insurance_data[Patient_ID],0))</f>
        <v>Public</v>
      </c>
      <c r="L3978" s="6">
        <f>INDEX(Insurance_data[Insurance_Amount],MATCH(Consolidated_sheets[[#This Row],[Patient_ID]],Insurance_data[Patient_ID],0))</f>
        <v>1749.15</v>
      </c>
    </row>
    <row r="3979" spans="1:12" x14ac:dyDescent="0.3">
      <c r="A3979" t="s">
        <v>1964</v>
      </c>
      <c r="B3979" t="s">
        <v>5954</v>
      </c>
      <c r="C3979" s="6">
        <v>2017.11</v>
      </c>
      <c r="D3979" s="1">
        <v>44503.008858408342</v>
      </c>
      <c r="E3979" s="1" t="str">
        <f>TEXT(Consolidated_sheets[[#This Row],[Date]],"yyyy")</f>
        <v>2021</v>
      </c>
      <c r="F3979" s="1" t="str">
        <f>TEXT(Consolidated_sheets[[#This Row],[Date]],"mmmm")</f>
        <v>November</v>
      </c>
      <c r="G3979" t="str">
        <f>INDEX(Patient_data[Patient_Name],MATCH(Consolidated_sheets[[#This Row],[Patient_ID]],Patient_data[Patient_ID],0))</f>
        <v>Erica Reeves</v>
      </c>
      <c r="H3979">
        <f>INDEX(Patient_data[Age],MATCH(Consolidated_sheets[[#This Row],[Patient_ID]],Patient_data[Patient_ID],0))</f>
        <v>31</v>
      </c>
      <c r="I3979" t="str">
        <f>INDEX(Patient_data[Gender],MATCH(Consolidated_sheets[[#This Row],[Patient_ID]],Patient_data[Patient_ID],0))</f>
        <v>Female</v>
      </c>
      <c r="J3979" t="str">
        <f>INDEX(Location_data[Location],MATCH(Consolidated_sheets[[#This Row],[Patient_ID]],Location_data[Patient_ID],0))</f>
        <v>New York</v>
      </c>
      <c r="K3979" t="str">
        <f>INDEX(Insurance_data[Insurance_Type],MATCH(Consolidated_sheets[[#This Row],[Patient_ID]],Insurance_data[Patient_ID],0))</f>
        <v>None</v>
      </c>
      <c r="L3979" s="6">
        <f>INDEX(Insurance_data[Insurance_Amount],MATCH(Consolidated_sheets[[#This Row],[Patient_ID]],Insurance_data[Patient_ID],0))</f>
        <v>9718.84</v>
      </c>
    </row>
    <row r="3980" spans="1:12" x14ac:dyDescent="0.3">
      <c r="A3980" t="s">
        <v>2118</v>
      </c>
      <c r="B3980" t="s">
        <v>5952</v>
      </c>
      <c r="C3980" s="6">
        <v>255.1</v>
      </c>
      <c r="D3980" s="1">
        <v>44503.269609944269</v>
      </c>
      <c r="E3980" s="1" t="str">
        <f>TEXT(Consolidated_sheets[[#This Row],[Date]],"yyyy")</f>
        <v>2021</v>
      </c>
      <c r="F3980" s="1" t="str">
        <f>TEXT(Consolidated_sheets[[#This Row],[Date]],"mmmm")</f>
        <v>November</v>
      </c>
      <c r="G3980" t="str">
        <f>INDEX(Patient_data[Patient_Name],MATCH(Consolidated_sheets[[#This Row],[Patient_ID]],Patient_data[Patient_ID],0))</f>
        <v>Carlos Moreno</v>
      </c>
      <c r="H3980">
        <f>INDEX(Patient_data[Age],MATCH(Consolidated_sheets[[#This Row],[Patient_ID]],Patient_data[Patient_ID],0))</f>
        <v>37</v>
      </c>
      <c r="I3980" t="str">
        <f>INDEX(Patient_data[Gender],MATCH(Consolidated_sheets[[#This Row],[Patient_ID]],Patient_data[Patient_ID],0))</f>
        <v>Female</v>
      </c>
      <c r="J3980" t="str">
        <f>INDEX(Location_data[Location],MATCH(Consolidated_sheets[[#This Row],[Patient_ID]],Location_data[Patient_ID],0))</f>
        <v>Chicago</v>
      </c>
      <c r="K3980" t="str">
        <f>INDEX(Insurance_data[Insurance_Type],MATCH(Consolidated_sheets[[#This Row],[Patient_ID]],Insurance_data[Patient_ID],0))</f>
        <v>None</v>
      </c>
      <c r="L3980" s="6">
        <f>INDEX(Insurance_data[Insurance_Amount],MATCH(Consolidated_sheets[[#This Row],[Patient_ID]],Insurance_data[Patient_ID],0))</f>
        <v>6764.47</v>
      </c>
    </row>
    <row r="3981" spans="1:12" x14ac:dyDescent="0.3">
      <c r="A3981" t="s">
        <v>2618</v>
      </c>
      <c r="B3981" t="s">
        <v>5954</v>
      </c>
      <c r="C3981" s="6">
        <v>1556.22</v>
      </c>
      <c r="D3981" s="1">
        <v>44503.530361480211</v>
      </c>
      <c r="E3981" s="1" t="str">
        <f>TEXT(Consolidated_sheets[[#This Row],[Date]],"yyyy")</f>
        <v>2021</v>
      </c>
      <c r="F3981" s="1" t="str">
        <f>TEXT(Consolidated_sheets[[#This Row],[Date]],"mmmm")</f>
        <v>November</v>
      </c>
      <c r="G3981" t="str">
        <f>INDEX(Patient_data[Patient_Name],MATCH(Consolidated_sheets[[#This Row],[Patient_ID]],Patient_data[Patient_ID],0))</f>
        <v>David Mack</v>
      </c>
      <c r="H3981">
        <f>INDEX(Patient_data[Age],MATCH(Consolidated_sheets[[#This Row],[Patient_ID]],Patient_data[Patient_ID],0))</f>
        <v>36</v>
      </c>
      <c r="I3981" t="str">
        <f>INDEX(Patient_data[Gender],MATCH(Consolidated_sheets[[#This Row],[Patient_ID]],Patient_data[Patient_ID],0))</f>
        <v>Female</v>
      </c>
      <c r="J3981" t="str">
        <f>INDEX(Location_data[Location],MATCH(Consolidated_sheets[[#This Row],[Patient_ID]],Location_data[Patient_ID],0))</f>
        <v>Houston</v>
      </c>
      <c r="K3981" t="str">
        <f>INDEX(Insurance_data[Insurance_Type],MATCH(Consolidated_sheets[[#This Row],[Patient_ID]],Insurance_data[Patient_ID],0))</f>
        <v>Private</v>
      </c>
      <c r="L3981" s="6">
        <f>INDEX(Insurance_data[Insurance_Amount],MATCH(Consolidated_sheets[[#This Row],[Patient_ID]],Insurance_data[Patient_ID],0))</f>
        <v>6030.64</v>
      </c>
    </row>
    <row r="3982" spans="1:12" x14ac:dyDescent="0.3">
      <c r="A3982" t="s">
        <v>1192</v>
      </c>
      <c r="B3982" t="s">
        <v>5955</v>
      </c>
      <c r="C3982" s="6">
        <v>2705.03</v>
      </c>
      <c r="D3982" s="1">
        <v>44503.791113016137</v>
      </c>
      <c r="E3982" s="1" t="str">
        <f>TEXT(Consolidated_sheets[[#This Row],[Date]],"yyyy")</f>
        <v>2021</v>
      </c>
      <c r="F3982" s="1" t="str">
        <f>TEXT(Consolidated_sheets[[#This Row],[Date]],"mmmm")</f>
        <v>November</v>
      </c>
      <c r="G3982" t="str">
        <f>INDEX(Patient_data[Patient_Name],MATCH(Consolidated_sheets[[#This Row],[Patient_ID]],Patient_data[Patient_ID],0))</f>
        <v>Monica Stewart</v>
      </c>
      <c r="H3982">
        <f>INDEX(Patient_data[Age],MATCH(Consolidated_sheets[[#This Row],[Patient_ID]],Patient_data[Patient_ID],0))</f>
        <v>74</v>
      </c>
      <c r="I3982" t="str">
        <f>INDEX(Patient_data[Gender],MATCH(Consolidated_sheets[[#This Row],[Patient_ID]],Patient_data[Patient_ID],0))</f>
        <v>Female</v>
      </c>
      <c r="J3982" t="str">
        <f>INDEX(Location_data[Location],MATCH(Consolidated_sheets[[#This Row],[Patient_ID]],Location_data[Patient_ID],0))</f>
        <v>Houston</v>
      </c>
      <c r="K3982" t="str">
        <f>INDEX(Insurance_data[Insurance_Type],MATCH(Consolidated_sheets[[#This Row],[Patient_ID]],Insurance_data[Patient_ID],0))</f>
        <v>None</v>
      </c>
      <c r="L3982" s="6">
        <f>INDEX(Insurance_data[Insurance_Amount],MATCH(Consolidated_sheets[[#This Row],[Patient_ID]],Insurance_data[Patient_ID],0))</f>
        <v>9294.66</v>
      </c>
    </row>
    <row r="3983" spans="1:12" x14ac:dyDescent="0.3">
      <c r="A3983" t="s">
        <v>431</v>
      </c>
      <c r="B3983" t="s">
        <v>5955</v>
      </c>
      <c r="C3983" s="6">
        <v>3659.18</v>
      </c>
      <c r="D3983" s="1">
        <v>44504.051864552071</v>
      </c>
      <c r="E3983" s="1" t="str">
        <f>TEXT(Consolidated_sheets[[#This Row],[Date]],"yyyy")</f>
        <v>2021</v>
      </c>
      <c r="F3983" s="1" t="str">
        <f>TEXT(Consolidated_sheets[[#This Row],[Date]],"mmmm")</f>
        <v>November</v>
      </c>
      <c r="G3983" t="str">
        <f>INDEX(Patient_data[Patient_Name],MATCH(Consolidated_sheets[[#This Row],[Patient_ID]],Patient_data[Patient_ID],0))</f>
        <v>Mrs. Alyssa Wilson</v>
      </c>
      <c r="H3983">
        <f>INDEX(Patient_data[Age],MATCH(Consolidated_sheets[[#This Row],[Patient_ID]],Patient_data[Patient_ID],0))</f>
        <v>22</v>
      </c>
      <c r="I3983" t="str">
        <f>INDEX(Patient_data[Gender],MATCH(Consolidated_sheets[[#This Row],[Patient_ID]],Patient_data[Patient_ID],0))</f>
        <v>Male</v>
      </c>
      <c r="J3983" t="str">
        <f>INDEX(Location_data[Location],MATCH(Consolidated_sheets[[#This Row],[Patient_ID]],Location_data[Patient_ID],0))</f>
        <v>Phoenix</v>
      </c>
      <c r="K3983" t="str">
        <f>INDEX(Insurance_data[Insurance_Type],MATCH(Consolidated_sheets[[#This Row],[Patient_ID]],Insurance_data[Patient_ID],0))</f>
        <v>None</v>
      </c>
      <c r="L3983" s="6">
        <f>INDEX(Insurance_data[Insurance_Amount],MATCH(Consolidated_sheets[[#This Row],[Patient_ID]],Insurance_data[Patient_ID],0))</f>
        <v>9999.64</v>
      </c>
    </row>
    <row r="3984" spans="1:12" x14ac:dyDescent="0.3">
      <c r="A3984" t="s">
        <v>2552</v>
      </c>
      <c r="B3984" t="s">
        <v>5955</v>
      </c>
      <c r="C3984" s="6">
        <v>556.30999999999995</v>
      </c>
      <c r="D3984" s="1">
        <v>44504.312616088013</v>
      </c>
      <c r="E3984" s="1" t="str">
        <f>TEXT(Consolidated_sheets[[#This Row],[Date]],"yyyy")</f>
        <v>2021</v>
      </c>
      <c r="F3984" s="1" t="str">
        <f>TEXT(Consolidated_sheets[[#This Row],[Date]],"mmmm")</f>
        <v>November</v>
      </c>
      <c r="G3984" t="str">
        <f>INDEX(Patient_data[Patient_Name],MATCH(Consolidated_sheets[[#This Row],[Patient_ID]],Patient_data[Patient_ID],0))</f>
        <v>Jared Martin</v>
      </c>
      <c r="H3984">
        <f>INDEX(Patient_data[Age],MATCH(Consolidated_sheets[[#This Row],[Patient_ID]],Patient_data[Patient_ID],0))</f>
        <v>59</v>
      </c>
      <c r="I3984" t="str">
        <f>INDEX(Patient_data[Gender],MATCH(Consolidated_sheets[[#This Row],[Patient_ID]],Patient_data[Patient_ID],0))</f>
        <v>Male</v>
      </c>
      <c r="J3984" t="str">
        <f>INDEX(Location_data[Location],MATCH(Consolidated_sheets[[#This Row],[Patient_ID]],Location_data[Patient_ID],0))</f>
        <v>Houston</v>
      </c>
      <c r="K3984" t="str">
        <f>INDEX(Insurance_data[Insurance_Type],MATCH(Consolidated_sheets[[#This Row],[Patient_ID]],Insurance_data[Patient_ID],0))</f>
        <v>Private</v>
      </c>
      <c r="L3984" s="6">
        <f>INDEX(Insurance_data[Insurance_Amount],MATCH(Consolidated_sheets[[#This Row],[Patient_ID]],Insurance_data[Patient_ID],0))</f>
        <v>9003.6299999999992</v>
      </c>
    </row>
    <row r="3985" spans="1:12" x14ac:dyDescent="0.3">
      <c r="A3985" t="s">
        <v>2373</v>
      </c>
      <c r="B3985" t="s">
        <v>5952</v>
      </c>
      <c r="C3985" s="6">
        <v>4454.8900000000003</v>
      </c>
      <c r="D3985" s="1">
        <v>44504.573367623932</v>
      </c>
      <c r="E3985" s="1" t="str">
        <f>TEXT(Consolidated_sheets[[#This Row],[Date]],"yyyy")</f>
        <v>2021</v>
      </c>
      <c r="F3985" s="1" t="str">
        <f>TEXT(Consolidated_sheets[[#This Row],[Date]],"mmmm")</f>
        <v>November</v>
      </c>
      <c r="G3985" t="str">
        <f>INDEX(Patient_data[Patient_Name],MATCH(Consolidated_sheets[[#This Row],[Patient_ID]],Patient_data[Patient_ID],0))</f>
        <v>Joshua Hogan</v>
      </c>
      <c r="H3985">
        <f>INDEX(Patient_data[Age],MATCH(Consolidated_sheets[[#This Row],[Patient_ID]],Patient_data[Patient_ID],0))</f>
        <v>87</v>
      </c>
      <c r="I3985" t="str">
        <f>INDEX(Patient_data[Gender],MATCH(Consolidated_sheets[[#This Row],[Patient_ID]],Patient_data[Patient_ID],0))</f>
        <v>Male</v>
      </c>
      <c r="J3985" t="str">
        <f>INDEX(Location_data[Location],MATCH(Consolidated_sheets[[#This Row],[Patient_ID]],Location_data[Patient_ID],0))</f>
        <v>Houston</v>
      </c>
      <c r="K3985" t="str">
        <f>INDEX(Insurance_data[Insurance_Type],MATCH(Consolidated_sheets[[#This Row],[Patient_ID]],Insurance_data[Patient_ID],0))</f>
        <v>Private</v>
      </c>
      <c r="L3985" s="6">
        <f>INDEX(Insurance_data[Insurance_Amount],MATCH(Consolidated_sheets[[#This Row],[Patient_ID]],Insurance_data[Patient_ID],0))</f>
        <v>5256.97</v>
      </c>
    </row>
    <row r="3986" spans="1:12" x14ac:dyDescent="0.3">
      <c r="A3986" t="s">
        <v>2450</v>
      </c>
      <c r="B3986" t="s">
        <v>5955</v>
      </c>
      <c r="C3986" s="6">
        <v>880.53</v>
      </c>
      <c r="D3986" s="1">
        <v>44504.834119159867</v>
      </c>
      <c r="E3986" s="1" t="str">
        <f>TEXT(Consolidated_sheets[[#This Row],[Date]],"yyyy")</f>
        <v>2021</v>
      </c>
      <c r="F3986" s="1" t="str">
        <f>TEXT(Consolidated_sheets[[#This Row],[Date]],"mmmm")</f>
        <v>November</v>
      </c>
      <c r="G3986" t="str">
        <f>INDEX(Patient_data[Patient_Name],MATCH(Consolidated_sheets[[#This Row],[Patient_ID]],Patient_data[Patient_ID],0))</f>
        <v>Victoria Alexander</v>
      </c>
      <c r="H3986">
        <f>INDEX(Patient_data[Age],MATCH(Consolidated_sheets[[#This Row],[Patient_ID]],Patient_data[Patient_ID],0))</f>
        <v>67</v>
      </c>
      <c r="I3986" t="str">
        <f>INDEX(Patient_data[Gender],MATCH(Consolidated_sheets[[#This Row],[Patient_ID]],Patient_data[Patient_ID],0))</f>
        <v>Female</v>
      </c>
      <c r="J3986" t="str">
        <f>INDEX(Location_data[Location],MATCH(Consolidated_sheets[[#This Row],[Patient_ID]],Location_data[Patient_ID],0))</f>
        <v>Chicago</v>
      </c>
      <c r="K3986" t="str">
        <f>INDEX(Insurance_data[Insurance_Type],MATCH(Consolidated_sheets[[#This Row],[Patient_ID]],Insurance_data[Patient_ID],0))</f>
        <v>Private</v>
      </c>
      <c r="L3986" s="6">
        <f>INDEX(Insurance_data[Insurance_Amount],MATCH(Consolidated_sheets[[#This Row],[Patient_ID]],Insurance_data[Patient_ID],0))</f>
        <v>9460.99</v>
      </c>
    </row>
    <row r="3987" spans="1:12" x14ac:dyDescent="0.3">
      <c r="A3987" t="s">
        <v>2631</v>
      </c>
      <c r="B3987" t="s">
        <v>5952</v>
      </c>
      <c r="C3987" s="6">
        <v>973.87</v>
      </c>
      <c r="D3987" s="1">
        <v>44505.094870695808</v>
      </c>
      <c r="E3987" s="1" t="str">
        <f>TEXT(Consolidated_sheets[[#This Row],[Date]],"yyyy")</f>
        <v>2021</v>
      </c>
      <c r="F3987" s="1" t="str">
        <f>TEXT(Consolidated_sheets[[#This Row],[Date]],"mmmm")</f>
        <v>November</v>
      </c>
      <c r="G3987" t="str">
        <f>INDEX(Patient_data[Patient_Name],MATCH(Consolidated_sheets[[#This Row],[Patient_ID]],Patient_data[Patient_ID],0))</f>
        <v>Kelly Ruiz</v>
      </c>
      <c r="H3987">
        <f>INDEX(Patient_data[Age],MATCH(Consolidated_sheets[[#This Row],[Patient_ID]],Patient_data[Patient_ID],0))</f>
        <v>25</v>
      </c>
      <c r="I3987" t="str">
        <f>INDEX(Patient_data[Gender],MATCH(Consolidated_sheets[[#This Row],[Patient_ID]],Patient_data[Patient_ID],0))</f>
        <v>Female</v>
      </c>
      <c r="J3987" t="str">
        <f>INDEX(Location_data[Location],MATCH(Consolidated_sheets[[#This Row],[Patient_ID]],Location_data[Patient_ID],0))</f>
        <v>New York</v>
      </c>
      <c r="K3987" t="str">
        <f>INDEX(Insurance_data[Insurance_Type],MATCH(Consolidated_sheets[[#This Row],[Patient_ID]],Insurance_data[Patient_ID],0))</f>
        <v>Private</v>
      </c>
      <c r="L3987" s="6">
        <f>INDEX(Insurance_data[Insurance_Amount],MATCH(Consolidated_sheets[[#This Row],[Patient_ID]],Insurance_data[Patient_ID],0))</f>
        <v>6242.96</v>
      </c>
    </row>
    <row r="3988" spans="1:12" x14ac:dyDescent="0.3">
      <c r="A3988" t="s">
        <v>2686</v>
      </c>
      <c r="B3988" t="s">
        <v>5953</v>
      </c>
      <c r="C3988" s="6">
        <v>554.74</v>
      </c>
      <c r="D3988" s="1">
        <v>44505.355622231727</v>
      </c>
      <c r="E3988" s="1" t="str">
        <f>TEXT(Consolidated_sheets[[#This Row],[Date]],"yyyy")</f>
        <v>2021</v>
      </c>
      <c r="F3988" s="1" t="str">
        <f>TEXT(Consolidated_sheets[[#This Row],[Date]],"mmmm")</f>
        <v>November</v>
      </c>
      <c r="G3988" t="str">
        <f>INDEX(Patient_data[Patient_Name],MATCH(Consolidated_sheets[[#This Row],[Patient_ID]],Patient_data[Patient_ID],0))</f>
        <v>Peter Brown</v>
      </c>
      <c r="H3988">
        <f>INDEX(Patient_data[Age],MATCH(Consolidated_sheets[[#This Row],[Patient_ID]],Patient_data[Patient_ID],0))</f>
        <v>41</v>
      </c>
      <c r="I3988" t="str">
        <f>INDEX(Patient_data[Gender],MATCH(Consolidated_sheets[[#This Row],[Patient_ID]],Patient_data[Patient_ID],0))</f>
        <v>Male</v>
      </c>
      <c r="J3988" t="str">
        <f>INDEX(Location_data[Location],MATCH(Consolidated_sheets[[#This Row],[Patient_ID]],Location_data[Patient_ID],0))</f>
        <v>Phoenix</v>
      </c>
      <c r="K3988" t="str">
        <f>INDEX(Insurance_data[Insurance_Type],MATCH(Consolidated_sheets[[#This Row],[Patient_ID]],Insurance_data[Patient_ID],0))</f>
        <v>Private</v>
      </c>
      <c r="L3988" s="6">
        <f>INDEX(Insurance_data[Insurance_Amount],MATCH(Consolidated_sheets[[#This Row],[Patient_ID]],Insurance_data[Patient_ID],0))</f>
        <v>8919.64</v>
      </c>
    </row>
    <row r="3989" spans="1:12" x14ac:dyDescent="0.3">
      <c r="A3989" t="s">
        <v>1174</v>
      </c>
      <c r="B3989" t="s">
        <v>5953</v>
      </c>
      <c r="C3989" s="6">
        <v>921.32</v>
      </c>
      <c r="D3989" s="1">
        <v>44505.616373767683</v>
      </c>
      <c r="E3989" s="1" t="str">
        <f>TEXT(Consolidated_sheets[[#This Row],[Date]],"yyyy")</f>
        <v>2021</v>
      </c>
      <c r="F3989" s="1" t="str">
        <f>TEXT(Consolidated_sheets[[#This Row],[Date]],"mmmm")</f>
        <v>November</v>
      </c>
      <c r="G3989" t="str">
        <f>INDEX(Patient_data[Patient_Name],MATCH(Consolidated_sheets[[#This Row],[Patient_ID]],Patient_data[Patient_ID],0))</f>
        <v>Teresa Nelson</v>
      </c>
      <c r="H3989">
        <f>INDEX(Patient_data[Age],MATCH(Consolidated_sheets[[#This Row],[Patient_ID]],Patient_data[Patient_ID],0))</f>
        <v>75</v>
      </c>
      <c r="I3989" t="str">
        <f>INDEX(Patient_data[Gender],MATCH(Consolidated_sheets[[#This Row],[Patient_ID]],Patient_data[Patient_ID],0))</f>
        <v>Male</v>
      </c>
      <c r="J3989" t="str">
        <f>INDEX(Location_data[Location],MATCH(Consolidated_sheets[[#This Row],[Patient_ID]],Location_data[Patient_ID],0))</f>
        <v>Chicago</v>
      </c>
      <c r="K3989" t="str">
        <f>INDEX(Insurance_data[Insurance_Type],MATCH(Consolidated_sheets[[#This Row],[Patient_ID]],Insurance_data[Patient_ID],0))</f>
        <v>Public</v>
      </c>
      <c r="L3989" s="6">
        <f>INDEX(Insurance_data[Insurance_Amount],MATCH(Consolidated_sheets[[#This Row],[Patient_ID]],Insurance_data[Patient_ID],0))</f>
        <v>4386.16</v>
      </c>
    </row>
    <row r="3990" spans="1:12" x14ac:dyDescent="0.3">
      <c r="A3990" t="s">
        <v>1396</v>
      </c>
      <c r="B3990" t="s">
        <v>5953</v>
      </c>
      <c r="C3990" s="6">
        <v>394.97</v>
      </c>
      <c r="D3990" s="1">
        <v>44505.87712530361</v>
      </c>
      <c r="E3990" s="1" t="str">
        <f>TEXT(Consolidated_sheets[[#This Row],[Date]],"yyyy")</f>
        <v>2021</v>
      </c>
      <c r="F3990" s="1" t="str">
        <f>TEXT(Consolidated_sheets[[#This Row],[Date]],"mmmm")</f>
        <v>November</v>
      </c>
      <c r="G3990" t="str">
        <f>INDEX(Patient_data[Patient_Name],MATCH(Consolidated_sheets[[#This Row],[Patient_ID]],Patient_data[Patient_ID],0))</f>
        <v>Trevor Morales</v>
      </c>
      <c r="H3990">
        <f>INDEX(Patient_data[Age],MATCH(Consolidated_sheets[[#This Row],[Patient_ID]],Patient_data[Patient_ID],0))</f>
        <v>46</v>
      </c>
      <c r="I3990" t="str">
        <f>INDEX(Patient_data[Gender],MATCH(Consolidated_sheets[[#This Row],[Patient_ID]],Patient_data[Patient_ID],0))</f>
        <v>Male</v>
      </c>
      <c r="J3990" t="str">
        <f>INDEX(Location_data[Location],MATCH(Consolidated_sheets[[#This Row],[Patient_ID]],Location_data[Patient_ID],0))</f>
        <v>Phoenix</v>
      </c>
      <c r="K3990" t="str">
        <f>INDEX(Insurance_data[Insurance_Type],MATCH(Consolidated_sheets[[#This Row],[Patient_ID]],Insurance_data[Patient_ID],0))</f>
        <v>Private</v>
      </c>
      <c r="L3990" s="6">
        <f>INDEX(Insurance_data[Insurance_Amount],MATCH(Consolidated_sheets[[#This Row],[Patient_ID]],Insurance_data[Patient_ID],0))</f>
        <v>741.78</v>
      </c>
    </row>
    <row r="3991" spans="1:12" x14ac:dyDescent="0.3">
      <c r="A3991" t="s">
        <v>2800</v>
      </c>
      <c r="B3991" t="s">
        <v>5953</v>
      </c>
      <c r="C3991" s="6">
        <v>1770.52</v>
      </c>
      <c r="D3991" s="1">
        <v>44506.137876839537</v>
      </c>
      <c r="E3991" s="1" t="str">
        <f>TEXT(Consolidated_sheets[[#This Row],[Date]],"yyyy")</f>
        <v>2021</v>
      </c>
      <c r="F3991" s="1" t="str">
        <f>TEXT(Consolidated_sheets[[#This Row],[Date]],"mmmm")</f>
        <v>November</v>
      </c>
      <c r="G3991" t="str">
        <f>INDEX(Patient_data[Patient_Name],MATCH(Consolidated_sheets[[#This Row],[Patient_ID]],Patient_data[Patient_ID],0))</f>
        <v>Brandi Guzman</v>
      </c>
      <c r="H3991">
        <f>INDEX(Patient_data[Age],MATCH(Consolidated_sheets[[#This Row],[Patient_ID]],Patient_data[Patient_ID],0))</f>
        <v>52</v>
      </c>
      <c r="I3991" t="str">
        <f>INDEX(Patient_data[Gender],MATCH(Consolidated_sheets[[#This Row],[Patient_ID]],Patient_data[Patient_ID],0))</f>
        <v>Male</v>
      </c>
      <c r="J3991" t="str">
        <f>INDEX(Location_data[Location],MATCH(Consolidated_sheets[[#This Row],[Patient_ID]],Location_data[Patient_ID],0))</f>
        <v>Los Angeles</v>
      </c>
      <c r="K3991" t="str">
        <f>INDEX(Insurance_data[Insurance_Type],MATCH(Consolidated_sheets[[#This Row],[Patient_ID]],Insurance_data[Patient_ID],0))</f>
        <v>Private</v>
      </c>
      <c r="L3991" s="6">
        <f>INDEX(Insurance_data[Insurance_Amount],MATCH(Consolidated_sheets[[#This Row],[Patient_ID]],Insurance_data[Patient_ID],0))</f>
        <v>6615.83</v>
      </c>
    </row>
    <row r="3992" spans="1:12" x14ac:dyDescent="0.3">
      <c r="A3992" t="s">
        <v>1991</v>
      </c>
      <c r="B3992" t="s">
        <v>5953</v>
      </c>
      <c r="C3992" s="6">
        <v>237</v>
      </c>
      <c r="D3992" s="1">
        <v>44506.398628375471</v>
      </c>
      <c r="E3992" s="1" t="str">
        <f>TEXT(Consolidated_sheets[[#This Row],[Date]],"yyyy")</f>
        <v>2021</v>
      </c>
      <c r="F3992" s="1" t="str">
        <f>TEXT(Consolidated_sheets[[#This Row],[Date]],"mmmm")</f>
        <v>November</v>
      </c>
      <c r="G3992" t="str">
        <f>INDEX(Patient_data[Patient_Name],MATCH(Consolidated_sheets[[#This Row],[Patient_ID]],Patient_data[Patient_ID],0))</f>
        <v>Amber Johnson</v>
      </c>
      <c r="H3992">
        <f>INDEX(Patient_data[Age],MATCH(Consolidated_sheets[[#This Row],[Patient_ID]],Patient_data[Patient_ID],0))</f>
        <v>63</v>
      </c>
      <c r="I3992" t="str">
        <f>INDEX(Patient_data[Gender],MATCH(Consolidated_sheets[[#This Row],[Patient_ID]],Patient_data[Patient_ID],0))</f>
        <v>Male</v>
      </c>
      <c r="J3992" t="str">
        <f>INDEX(Location_data[Location],MATCH(Consolidated_sheets[[#This Row],[Patient_ID]],Location_data[Patient_ID],0))</f>
        <v>Chicago</v>
      </c>
      <c r="K3992" t="str">
        <f>INDEX(Insurance_data[Insurance_Type],MATCH(Consolidated_sheets[[#This Row],[Patient_ID]],Insurance_data[Patient_ID],0))</f>
        <v>Public</v>
      </c>
      <c r="L3992" s="6">
        <f>INDEX(Insurance_data[Insurance_Amount],MATCH(Consolidated_sheets[[#This Row],[Patient_ID]],Insurance_data[Patient_ID],0))</f>
        <v>2048.84</v>
      </c>
    </row>
    <row r="3993" spans="1:12" x14ac:dyDescent="0.3">
      <c r="A3993" t="s">
        <v>2035</v>
      </c>
      <c r="B3993" t="s">
        <v>5955</v>
      </c>
      <c r="C3993" s="6">
        <v>4457.83</v>
      </c>
      <c r="D3993" s="1">
        <v>44506.659379911413</v>
      </c>
      <c r="E3993" s="1" t="str">
        <f>TEXT(Consolidated_sheets[[#This Row],[Date]],"yyyy")</f>
        <v>2021</v>
      </c>
      <c r="F3993" s="1" t="str">
        <f>TEXT(Consolidated_sheets[[#This Row],[Date]],"mmmm")</f>
        <v>November</v>
      </c>
      <c r="G3993" t="str">
        <f>INDEX(Patient_data[Patient_Name],MATCH(Consolidated_sheets[[#This Row],[Patient_ID]],Patient_data[Patient_ID],0))</f>
        <v>Brian Buckley</v>
      </c>
      <c r="H3993">
        <f>INDEX(Patient_data[Age],MATCH(Consolidated_sheets[[#This Row],[Patient_ID]],Patient_data[Patient_ID],0))</f>
        <v>56</v>
      </c>
      <c r="I3993" t="str">
        <f>INDEX(Patient_data[Gender],MATCH(Consolidated_sheets[[#This Row],[Patient_ID]],Patient_data[Patient_ID],0))</f>
        <v>Female</v>
      </c>
      <c r="J3993" t="str">
        <f>INDEX(Location_data[Location],MATCH(Consolidated_sheets[[#This Row],[Patient_ID]],Location_data[Patient_ID],0))</f>
        <v>Houston</v>
      </c>
      <c r="K3993" t="str">
        <f>INDEX(Insurance_data[Insurance_Type],MATCH(Consolidated_sheets[[#This Row],[Patient_ID]],Insurance_data[Patient_ID],0))</f>
        <v>None</v>
      </c>
      <c r="L3993" s="6">
        <f>INDEX(Insurance_data[Insurance_Amount],MATCH(Consolidated_sheets[[#This Row],[Patient_ID]],Insurance_data[Patient_ID],0))</f>
        <v>4877.82</v>
      </c>
    </row>
    <row r="3994" spans="1:12" x14ac:dyDescent="0.3">
      <c r="A3994" t="s">
        <v>382</v>
      </c>
      <c r="B3994" t="s">
        <v>5953</v>
      </c>
      <c r="C3994" s="6">
        <v>1513.53</v>
      </c>
      <c r="D3994" s="1">
        <v>44506.920131447347</v>
      </c>
      <c r="E3994" s="1" t="str">
        <f>TEXT(Consolidated_sheets[[#This Row],[Date]],"yyyy")</f>
        <v>2021</v>
      </c>
      <c r="F3994" s="1" t="str">
        <f>TEXT(Consolidated_sheets[[#This Row],[Date]],"mmmm")</f>
        <v>November</v>
      </c>
      <c r="G3994" t="str">
        <f>INDEX(Patient_data[Patient_Name],MATCH(Consolidated_sheets[[#This Row],[Patient_ID]],Patient_data[Patient_ID],0))</f>
        <v>Garrett Welch</v>
      </c>
      <c r="H3994">
        <f>INDEX(Patient_data[Age],MATCH(Consolidated_sheets[[#This Row],[Patient_ID]],Patient_data[Patient_ID],0))</f>
        <v>82</v>
      </c>
      <c r="I3994" t="str">
        <f>INDEX(Patient_data[Gender],MATCH(Consolidated_sheets[[#This Row],[Patient_ID]],Patient_data[Patient_ID],0))</f>
        <v>Male</v>
      </c>
      <c r="J3994" t="str">
        <f>INDEX(Location_data[Location],MATCH(Consolidated_sheets[[#This Row],[Patient_ID]],Location_data[Patient_ID],0))</f>
        <v>Houston</v>
      </c>
      <c r="K3994" t="str">
        <f>INDEX(Insurance_data[Insurance_Type],MATCH(Consolidated_sheets[[#This Row],[Patient_ID]],Insurance_data[Patient_ID],0))</f>
        <v>None</v>
      </c>
      <c r="L3994" s="6">
        <f>INDEX(Insurance_data[Insurance_Amount],MATCH(Consolidated_sheets[[#This Row],[Patient_ID]],Insurance_data[Patient_ID],0))</f>
        <v>2234.23</v>
      </c>
    </row>
    <row r="3995" spans="1:12" x14ac:dyDescent="0.3">
      <c r="A3995" t="s">
        <v>617</v>
      </c>
      <c r="B3995" t="s">
        <v>5953</v>
      </c>
      <c r="C3995" s="6">
        <v>516.16</v>
      </c>
      <c r="D3995" s="1">
        <v>44507.180882983273</v>
      </c>
      <c r="E3995" s="1" t="str">
        <f>TEXT(Consolidated_sheets[[#This Row],[Date]],"yyyy")</f>
        <v>2021</v>
      </c>
      <c r="F3995" s="1" t="str">
        <f>TEXT(Consolidated_sheets[[#This Row],[Date]],"mmmm")</f>
        <v>November</v>
      </c>
      <c r="G3995" t="str">
        <f>INDEX(Patient_data[Patient_Name],MATCH(Consolidated_sheets[[#This Row],[Patient_ID]],Patient_data[Patient_ID],0))</f>
        <v>Michael Warren</v>
      </c>
      <c r="H3995">
        <f>INDEX(Patient_data[Age],MATCH(Consolidated_sheets[[#This Row],[Patient_ID]],Patient_data[Patient_ID],0))</f>
        <v>23</v>
      </c>
      <c r="I3995" t="str">
        <f>INDEX(Patient_data[Gender],MATCH(Consolidated_sheets[[#This Row],[Patient_ID]],Patient_data[Patient_ID],0))</f>
        <v>Female</v>
      </c>
      <c r="J3995" t="str">
        <f>INDEX(Location_data[Location],MATCH(Consolidated_sheets[[#This Row],[Patient_ID]],Location_data[Patient_ID],0))</f>
        <v>Houston</v>
      </c>
      <c r="K3995" t="str">
        <f>INDEX(Insurance_data[Insurance_Type],MATCH(Consolidated_sheets[[#This Row],[Patient_ID]],Insurance_data[Patient_ID],0))</f>
        <v>None</v>
      </c>
      <c r="L3995" s="6">
        <f>INDEX(Insurance_data[Insurance_Amount],MATCH(Consolidated_sheets[[#This Row],[Patient_ID]],Insurance_data[Patient_ID],0))</f>
        <v>9694.7800000000007</v>
      </c>
    </row>
    <row r="3996" spans="1:12" x14ac:dyDescent="0.3">
      <c r="A3996" t="s">
        <v>1650</v>
      </c>
      <c r="B3996" t="s">
        <v>5952</v>
      </c>
      <c r="C3996" s="6">
        <v>3474.71</v>
      </c>
      <c r="D3996" s="1">
        <v>44507.441634519208</v>
      </c>
      <c r="E3996" s="1" t="str">
        <f>TEXT(Consolidated_sheets[[#This Row],[Date]],"yyyy")</f>
        <v>2021</v>
      </c>
      <c r="F3996" s="1" t="str">
        <f>TEXT(Consolidated_sheets[[#This Row],[Date]],"mmmm")</f>
        <v>November</v>
      </c>
      <c r="G3996" t="str">
        <f>INDEX(Patient_data[Patient_Name],MATCH(Consolidated_sheets[[#This Row],[Patient_ID]],Patient_data[Patient_ID],0))</f>
        <v>Matthew Valdez</v>
      </c>
      <c r="H3996">
        <f>INDEX(Patient_data[Age],MATCH(Consolidated_sheets[[#This Row],[Patient_ID]],Patient_data[Patient_ID],0))</f>
        <v>66</v>
      </c>
      <c r="I3996" t="str">
        <f>INDEX(Patient_data[Gender],MATCH(Consolidated_sheets[[#This Row],[Patient_ID]],Patient_data[Patient_ID],0))</f>
        <v>Male</v>
      </c>
      <c r="J3996" t="str">
        <f>INDEX(Location_data[Location],MATCH(Consolidated_sheets[[#This Row],[Patient_ID]],Location_data[Patient_ID],0))</f>
        <v>Los Angeles</v>
      </c>
      <c r="K3996" t="str">
        <f>INDEX(Insurance_data[Insurance_Type],MATCH(Consolidated_sheets[[#This Row],[Patient_ID]],Insurance_data[Patient_ID],0))</f>
        <v>None</v>
      </c>
      <c r="L3996" s="6">
        <f>INDEX(Insurance_data[Insurance_Amount],MATCH(Consolidated_sheets[[#This Row],[Patient_ID]],Insurance_data[Patient_ID],0))</f>
        <v>8652.2199999999993</v>
      </c>
    </row>
    <row r="3997" spans="1:12" x14ac:dyDescent="0.3">
      <c r="A3997" t="s">
        <v>2883</v>
      </c>
      <c r="B3997" t="s">
        <v>5955</v>
      </c>
      <c r="C3997" s="6">
        <v>350.31</v>
      </c>
      <c r="D3997" s="1">
        <v>44507.702386055149</v>
      </c>
      <c r="E3997" s="1" t="str">
        <f>TEXT(Consolidated_sheets[[#This Row],[Date]],"yyyy")</f>
        <v>2021</v>
      </c>
      <c r="F3997" s="1" t="str">
        <f>TEXT(Consolidated_sheets[[#This Row],[Date]],"mmmm")</f>
        <v>November</v>
      </c>
      <c r="G3997" t="str">
        <f>INDEX(Patient_data[Patient_Name],MATCH(Consolidated_sheets[[#This Row],[Patient_ID]],Patient_data[Patient_ID],0))</f>
        <v>Nicholas Richards</v>
      </c>
      <c r="H3997">
        <f>INDEX(Patient_data[Age],MATCH(Consolidated_sheets[[#This Row],[Patient_ID]],Patient_data[Patient_ID],0))</f>
        <v>46</v>
      </c>
      <c r="I3997" t="str">
        <f>INDEX(Patient_data[Gender],MATCH(Consolidated_sheets[[#This Row],[Patient_ID]],Patient_data[Patient_ID],0))</f>
        <v>Female</v>
      </c>
      <c r="J3997" t="str">
        <f>INDEX(Location_data[Location],MATCH(Consolidated_sheets[[#This Row],[Patient_ID]],Location_data[Patient_ID],0))</f>
        <v>New York</v>
      </c>
      <c r="K3997" t="str">
        <f>INDEX(Insurance_data[Insurance_Type],MATCH(Consolidated_sheets[[#This Row],[Patient_ID]],Insurance_data[Patient_ID],0))</f>
        <v>Public</v>
      </c>
      <c r="L3997" s="6">
        <f>INDEX(Insurance_data[Insurance_Amount],MATCH(Consolidated_sheets[[#This Row],[Patient_ID]],Insurance_data[Patient_ID],0))</f>
        <v>5301.57</v>
      </c>
    </row>
    <row r="3998" spans="1:12" x14ac:dyDescent="0.3">
      <c r="A3998" t="s">
        <v>2223</v>
      </c>
      <c r="B3998" t="s">
        <v>5954</v>
      </c>
      <c r="C3998" s="6">
        <v>1142.7</v>
      </c>
      <c r="D3998" s="1">
        <v>44507.963137591083</v>
      </c>
      <c r="E3998" s="1" t="str">
        <f>TEXT(Consolidated_sheets[[#This Row],[Date]],"yyyy")</f>
        <v>2021</v>
      </c>
      <c r="F3998" s="1" t="str">
        <f>TEXT(Consolidated_sheets[[#This Row],[Date]],"mmmm")</f>
        <v>November</v>
      </c>
      <c r="G3998" t="str">
        <f>INDEX(Patient_data[Patient_Name],MATCH(Consolidated_sheets[[#This Row],[Patient_ID]],Patient_data[Patient_ID],0))</f>
        <v>Nathan Scott</v>
      </c>
      <c r="H3998">
        <f>INDEX(Patient_data[Age],MATCH(Consolidated_sheets[[#This Row],[Patient_ID]],Patient_data[Patient_ID],0))</f>
        <v>66</v>
      </c>
      <c r="I3998" t="str">
        <f>INDEX(Patient_data[Gender],MATCH(Consolidated_sheets[[#This Row],[Patient_ID]],Patient_data[Patient_ID],0))</f>
        <v>Female</v>
      </c>
      <c r="J3998" t="str">
        <f>INDEX(Location_data[Location],MATCH(Consolidated_sheets[[#This Row],[Patient_ID]],Location_data[Patient_ID],0))</f>
        <v>Houston</v>
      </c>
      <c r="K3998" t="str">
        <f>INDEX(Insurance_data[Insurance_Type],MATCH(Consolidated_sheets[[#This Row],[Patient_ID]],Insurance_data[Patient_ID],0))</f>
        <v>None</v>
      </c>
      <c r="L3998" s="6">
        <f>INDEX(Insurance_data[Insurance_Amount],MATCH(Consolidated_sheets[[#This Row],[Patient_ID]],Insurance_data[Patient_ID],0))</f>
        <v>1539.66</v>
      </c>
    </row>
    <row r="3999" spans="1:12" x14ac:dyDescent="0.3">
      <c r="A3999" t="s">
        <v>1448</v>
      </c>
      <c r="B3999" t="s">
        <v>5952</v>
      </c>
      <c r="C3999" s="6">
        <v>2153.87</v>
      </c>
      <c r="D3999" s="1">
        <v>44508.223889127017</v>
      </c>
      <c r="E3999" s="1" t="str">
        <f>TEXT(Consolidated_sheets[[#This Row],[Date]],"yyyy")</f>
        <v>2021</v>
      </c>
      <c r="F3999" s="1" t="str">
        <f>TEXT(Consolidated_sheets[[#This Row],[Date]],"mmmm")</f>
        <v>November</v>
      </c>
      <c r="G3999" t="str">
        <f>INDEX(Patient_data[Patient_Name],MATCH(Consolidated_sheets[[#This Row],[Patient_ID]],Patient_data[Patient_ID],0))</f>
        <v>Robert Conley</v>
      </c>
      <c r="H3999">
        <f>INDEX(Patient_data[Age],MATCH(Consolidated_sheets[[#This Row],[Patient_ID]],Patient_data[Patient_ID],0))</f>
        <v>55</v>
      </c>
      <c r="I3999" t="str">
        <f>INDEX(Patient_data[Gender],MATCH(Consolidated_sheets[[#This Row],[Patient_ID]],Patient_data[Patient_ID],0))</f>
        <v>Male</v>
      </c>
      <c r="J3999" t="str">
        <f>INDEX(Location_data[Location],MATCH(Consolidated_sheets[[#This Row],[Patient_ID]],Location_data[Patient_ID],0))</f>
        <v>New York</v>
      </c>
      <c r="K3999" t="str">
        <f>INDEX(Insurance_data[Insurance_Type],MATCH(Consolidated_sheets[[#This Row],[Patient_ID]],Insurance_data[Patient_ID],0))</f>
        <v>None</v>
      </c>
      <c r="L3999" s="6">
        <f>INDEX(Insurance_data[Insurance_Amount],MATCH(Consolidated_sheets[[#This Row],[Patient_ID]],Insurance_data[Patient_ID],0))</f>
        <v>3631.1</v>
      </c>
    </row>
    <row r="4000" spans="1:12" x14ac:dyDescent="0.3">
      <c r="A4000" t="s">
        <v>2175</v>
      </c>
      <c r="B4000" t="s">
        <v>5953</v>
      </c>
      <c r="C4000" s="6">
        <v>269.23</v>
      </c>
      <c r="D4000" s="1">
        <v>44508.484640662951</v>
      </c>
      <c r="E4000" s="1" t="str">
        <f>TEXT(Consolidated_sheets[[#This Row],[Date]],"yyyy")</f>
        <v>2021</v>
      </c>
      <c r="F4000" s="1" t="str">
        <f>TEXT(Consolidated_sheets[[#This Row],[Date]],"mmmm")</f>
        <v>November</v>
      </c>
      <c r="G4000" t="str">
        <f>INDEX(Patient_data[Patient_Name],MATCH(Consolidated_sheets[[#This Row],[Patient_ID]],Patient_data[Patient_ID],0))</f>
        <v>Jared Cain</v>
      </c>
      <c r="H4000">
        <f>INDEX(Patient_data[Age],MATCH(Consolidated_sheets[[#This Row],[Patient_ID]],Patient_data[Patient_ID],0))</f>
        <v>32</v>
      </c>
      <c r="I4000" t="str">
        <f>INDEX(Patient_data[Gender],MATCH(Consolidated_sheets[[#This Row],[Patient_ID]],Patient_data[Patient_ID],0))</f>
        <v>Male</v>
      </c>
      <c r="J4000" t="str">
        <f>INDEX(Location_data[Location],MATCH(Consolidated_sheets[[#This Row],[Patient_ID]],Location_data[Patient_ID],0))</f>
        <v>Phoenix</v>
      </c>
      <c r="K4000" t="str">
        <f>INDEX(Insurance_data[Insurance_Type],MATCH(Consolidated_sheets[[#This Row],[Patient_ID]],Insurance_data[Patient_ID],0))</f>
        <v>Private</v>
      </c>
      <c r="L4000" s="6">
        <f>INDEX(Insurance_data[Insurance_Amount],MATCH(Consolidated_sheets[[#This Row],[Patient_ID]],Insurance_data[Patient_ID],0))</f>
        <v>9854.27</v>
      </c>
    </row>
    <row r="4001" spans="1:12" x14ac:dyDescent="0.3">
      <c r="A4001" t="s">
        <v>1605</v>
      </c>
      <c r="B4001" t="s">
        <v>5952</v>
      </c>
      <c r="C4001" s="6">
        <v>3592.32</v>
      </c>
      <c r="D4001" s="1">
        <v>44508.745392198878</v>
      </c>
      <c r="E4001" s="1" t="str">
        <f>TEXT(Consolidated_sheets[[#This Row],[Date]],"yyyy")</f>
        <v>2021</v>
      </c>
      <c r="F4001" s="1" t="str">
        <f>TEXT(Consolidated_sheets[[#This Row],[Date]],"mmmm")</f>
        <v>November</v>
      </c>
      <c r="G4001" t="str">
        <f>INDEX(Patient_data[Patient_Name],MATCH(Consolidated_sheets[[#This Row],[Patient_ID]],Patient_data[Patient_ID],0))</f>
        <v>Peter Barrett</v>
      </c>
      <c r="H4001">
        <f>INDEX(Patient_data[Age],MATCH(Consolidated_sheets[[#This Row],[Patient_ID]],Patient_data[Patient_ID],0))</f>
        <v>34</v>
      </c>
      <c r="I4001" t="str">
        <f>INDEX(Patient_data[Gender],MATCH(Consolidated_sheets[[#This Row],[Patient_ID]],Patient_data[Patient_ID],0))</f>
        <v>Male</v>
      </c>
      <c r="J4001" t="str">
        <f>INDEX(Location_data[Location],MATCH(Consolidated_sheets[[#This Row],[Patient_ID]],Location_data[Patient_ID],0))</f>
        <v>Phoenix</v>
      </c>
      <c r="K4001" t="str">
        <f>INDEX(Insurance_data[Insurance_Type],MATCH(Consolidated_sheets[[#This Row],[Patient_ID]],Insurance_data[Patient_ID],0))</f>
        <v>None</v>
      </c>
      <c r="L4001" s="6">
        <f>INDEX(Insurance_data[Insurance_Amount],MATCH(Consolidated_sheets[[#This Row],[Patient_ID]],Insurance_data[Patient_ID],0))</f>
        <v>1223.8399999999999</v>
      </c>
    </row>
    <row r="4002" spans="1:12" x14ac:dyDescent="0.3">
      <c r="A4002" t="s">
        <v>2823</v>
      </c>
      <c r="B4002" t="s">
        <v>5955</v>
      </c>
      <c r="C4002" s="6">
        <v>2868.09</v>
      </c>
      <c r="D4002" s="1">
        <v>44509.006143734812</v>
      </c>
      <c r="E4002" s="1" t="str">
        <f>TEXT(Consolidated_sheets[[#This Row],[Date]],"yyyy")</f>
        <v>2021</v>
      </c>
      <c r="F4002" s="1" t="str">
        <f>TEXT(Consolidated_sheets[[#This Row],[Date]],"mmmm")</f>
        <v>November</v>
      </c>
      <c r="G4002" t="str">
        <f>INDEX(Patient_data[Patient_Name],MATCH(Consolidated_sheets[[#This Row],[Patient_ID]],Patient_data[Patient_ID],0))</f>
        <v>Jessica Carpenter</v>
      </c>
      <c r="H4002">
        <f>INDEX(Patient_data[Age],MATCH(Consolidated_sheets[[#This Row],[Patient_ID]],Patient_data[Patient_ID],0))</f>
        <v>83</v>
      </c>
      <c r="I4002" t="str">
        <f>INDEX(Patient_data[Gender],MATCH(Consolidated_sheets[[#This Row],[Patient_ID]],Patient_data[Patient_ID],0))</f>
        <v>Male</v>
      </c>
      <c r="J4002" t="str">
        <f>INDEX(Location_data[Location],MATCH(Consolidated_sheets[[#This Row],[Patient_ID]],Location_data[Patient_ID],0))</f>
        <v>Phoenix</v>
      </c>
      <c r="K4002" t="str">
        <f>INDEX(Insurance_data[Insurance_Type],MATCH(Consolidated_sheets[[#This Row],[Patient_ID]],Insurance_data[Patient_ID],0))</f>
        <v>Public</v>
      </c>
      <c r="L4002" s="6">
        <f>INDEX(Insurance_data[Insurance_Amount],MATCH(Consolidated_sheets[[#This Row],[Patient_ID]],Insurance_data[Patient_ID],0))</f>
        <v>721.16</v>
      </c>
    </row>
    <row r="4003" spans="1:12" x14ac:dyDescent="0.3">
      <c r="A4003" t="s">
        <v>698</v>
      </c>
      <c r="B4003" t="s">
        <v>5952</v>
      </c>
      <c r="C4003" s="6">
        <v>2530.77</v>
      </c>
      <c r="D4003" s="1">
        <v>44509.266895270754</v>
      </c>
      <c r="E4003" s="1" t="str">
        <f>TEXT(Consolidated_sheets[[#This Row],[Date]],"yyyy")</f>
        <v>2021</v>
      </c>
      <c r="F4003" s="1" t="str">
        <f>TEXT(Consolidated_sheets[[#This Row],[Date]],"mmmm")</f>
        <v>November</v>
      </c>
      <c r="G4003" t="str">
        <f>INDEX(Patient_data[Patient_Name],MATCH(Consolidated_sheets[[#This Row],[Patient_ID]],Patient_data[Patient_ID],0))</f>
        <v>Julie Thomas</v>
      </c>
      <c r="H4003">
        <f>INDEX(Patient_data[Age],MATCH(Consolidated_sheets[[#This Row],[Patient_ID]],Patient_data[Patient_ID],0))</f>
        <v>39</v>
      </c>
      <c r="I4003" t="str">
        <f>INDEX(Patient_data[Gender],MATCH(Consolidated_sheets[[#This Row],[Patient_ID]],Patient_data[Patient_ID],0))</f>
        <v>Male</v>
      </c>
      <c r="J4003" t="str">
        <f>INDEX(Location_data[Location],MATCH(Consolidated_sheets[[#This Row],[Patient_ID]],Location_data[Patient_ID],0))</f>
        <v>Los Angeles</v>
      </c>
      <c r="K4003" t="str">
        <f>INDEX(Insurance_data[Insurance_Type],MATCH(Consolidated_sheets[[#This Row],[Patient_ID]],Insurance_data[Patient_ID],0))</f>
        <v>None</v>
      </c>
      <c r="L4003" s="6">
        <f>INDEX(Insurance_data[Insurance_Amount],MATCH(Consolidated_sheets[[#This Row],[Patient_ID]],Insurance_data[Patient_ID],0))</f>
        <v>9293.1200000000008</v>
      </c>
    </row>
    <row r="4004" spans="1:12" x14ac:dyDescent="0.3">
      <c r="A4004" t="s">
        <v>190</v>
      </c>
      <c r="B4004" t="s">
        <v>5953</v>
      </c>
      <c r="C4004" s="6">
        <v>2055.29</v>
      </c>
      <c r="D4004" s="1">
        <v>44509.52764680668</v>
      </c>
      <c r="E4004" s="1" t="str">
        <f>TEXT(Consolidated_sheets[[#This Row],[Date]],"yyyy")</f>
        <v>2021</v>
      </c>
      <c r="F4004" s="1" t="str">
        <f>TEXT(Consolidated_sheets[[#This Row],[Date]],"mmmm")</f>
        <v>November</v>
      </c>
      <c r="G4004" t="str">
        <f>INDEX(Patient_data[Patient_Name],MATCH(Consolidated_sheets[[#This Row],[Patient_ID]],Patient_data[Patient_ID],0))</f>
        <v>Marco Vaughn</v>
      </c>
      <c r="H4004">
        <f>INDEX(Patient_data[Age],MATCH(Consolidated_sheets[[#This Row],[Patient_ID]],Patient_data[Patient_ID],0))</f>
        <v>41</v>
      </c>
      <c r="I4004" t="str">
        <f>INDEX(Patient_data[Gender],MATCH(Consolidated_sheets[[#This Row],[Patient_ID]],Patient_data[Patient_ID],0))</f>
        <v>Female</v>
      </c>
      <c r="J4004" t="str">
        <f>INDEX(Location_data[Location],MATCH(Consolidated_sheets[[#This Row],[Patient_ID]],Location_data[Patient_ID],0))</f>
        <v>Houston</v>
      </c>
      <c r="K4004" t="str">
        <f>INDEX(Insurance_data[Insurance_Type],MATCH(Consolidated_sheets[[#This Row],[Patient_ID]],Insurance_data[Patient_ID],0))</f>
        <v>Private</v>
      </c>
      <c r="L4004" s="6">
        <f>INDEX(Insurance_data[Insurance_Amount],MATCH(Consolidated_sheets[[#This Row],[Patient_ID]],Insurance_data[Patient_ID],0))</f>
        <v>4119.5</v>
      </c>
    </row>
    <row r="4005" spans="1:12" x14ac:dyDescent="0.3">
      <c r="A4005" t="s">
        <v>2877</v>
      </c>
      <c r="B4005" t="s">
        <v>5952</v>
      </c>
      <c r="C4005" s="6">
        <v>4260.9799999999996</v>
      </c>
      <c r="D4005" s="1">
        <v>44509.788398342607</v>
      </c>
      <c r="E4005" s="1" t="str">
        <f>TEXT(Consolidated_sheets[[#This Row],[Date]],"yyyy")</f>
        <v>2021</v>
      </c>
      <c r="F4005" s="1" t="str">
        <f>TEXT(Consolidated_sheets[[#This Row],[Date]],"mmmm")</f>
        <v>November</v>
      </c>
      <c r="G4005" t="str">
        <f>INDEX(Patient_data[Patient_Name],MATCH(Consolidated_sheets[[#This Row],[Patient_ID]],Patient_data[Patient_ID],0))</f>
        <v>Shawn Kidd</v>
      </c>
      <c r="H4005">
        <f>INDEX(Patient_data[Age],MATCH(Consolidated_sheets[[#This Row],[Patient_ID]],Patient_data[Patient_ID],0))</f>
        <v>35</v>
      </c>
      <c r="I4005" t="str">
        <f>INDEX(Patient_data[Gender],MATCH(Consolidated_sheets[[#This Row],[Patient_ID]],Patient_data[Patient_ID],0))</f>
        <v>Female</v>
      </c>
      <c r="J4005" t="str">
        <f>INDEX(Location_data[Location],MATCH(Consolidated_sheets[[#This Row],[Patient_ID]],Location_data[Patient_ID],0))</f>
        <v>Chicago</v>
      </c>
      <c r="K4005" t="str">
        <f>INDEX(Insurance_data[Insurance_Type],MATCH(Consolidated_sheets[[#This Row],[Patient_ID]],Insurance_data[Patient_ID],0))</f>
        <v>None</v>
      </c>
      <c r="L4005" s="6">
        <f>INDEX(Insurance_data[Insurance_Amount],MATCH(Consolidated_sheets[[#This Row],[Patient_ID]],Insurance_data[Patient_ID],0))</f>
        <v>7602.78</v>
      </c>
    </row>
    <row r="4006" spans="1:12" x14ac:dyDescent="0.3">
      <c r="A4006" t="s">
        <v>2425</v>
      </c>
      <c r="B4006" t="s">
        <v>5954</v>
      </c>
      <c r="C4006" s="6">
        <v>747.88</v>
      </c>
      <c r="D4006" s="1">
        <v>44510.049149878563</v>
      </c>
      <c r="E4006" s="1" t="str">
        <f>TEXT(Consolidated_sheets[[#This Row],[Date]],"yyyy")</f>
        <v>2021</v>
      </c>
      <c r="F4006" s="1" t="str">
        <f>TEXT(Consolidated_sheets[[#This Row],[Date]],"mmmm")</f>
        <v>November</v>
      </c>
      <c r="G4006" t="str">
        <f>INDEX(Patient_data[Patient_Name],MATCH(Consolidated_sheets[[#This Row],[Patient_ID]],Patient_data[Patient_ID],0))</f>
        <v>Timothy Drake</v>
      </c>
      <c r="H4006">
        <f>INDEX(Patient_data[Age],MATCH(Consolidated_sheets[[#This Row],[Patient_ID]],Patient_data[Patient_ID],0))</f>
        <v>73</v>
      </c>
      <c r="I4006" t="str">
        <f>INDEX(Patient_data[Gender],MATCH(Consolidated_sheets[[#This Row],[Patient_ID]],Patient_data[Patient_ID],0))</f>
        <v>Female</v>
      </c>
      <c r="J4006" t="str">
        <f>INDEX(Location_data[Location],MATCH(Consolidated_sheets[[#This Row],[Patient_ID]],Location_data[Patient_ID],0))</f>
        <v>Chicago</v>
      </c>
      <c r="K4006" t="str">
        <f>INDEX(Insurance_data[Insurance_Type],MATCH(Consolidated_sheets[[#This Row],[Patient_ID]],Insurance_data[Patient_ID],0))</f>
        <v>Public</v>
      </c>
      <c r="L4006" s="6">
        <f>INDEX(Insurance_data[Insurance_Amount],MATCH(Consolidated_sheets[[#This Row],[Patient_ID]],Insurance_data[Patient_ID],0))</f>
        <v>3382.68</v>
      </c>
    </row>
    <row r="4007" spans="1:12" x14ac:dyDescent="0.3">
      <c r="A4007" t="s">
        <v>1937</v>
      </c>
      <c r="B4007" t="s">
        <v>5953</v>
      </c>
      <c r="C4007" s="6">
        <v>2474.19</v>
      </c>
      <c r="D4007" s="1">
        <v>44510.309901414483</v>
      </c>
      <c r="E4007" s="1" t="str">
        <f>TEXT(Consolidated_sheets[[#This Row],[Date]],"yyyy")</f>
        <v>2021</v>
      </c>
      <c r="F4007" s="1" t="str">
        <f>TEXT(Consolidated_sheets[[#This Row],[Date]],"mmmm")</f>
        <v>November</v>
      </c>
      <c r="G4007" t="str">
        <f>INDEX(Patient_data[Patient_Name],MATCH(Consolidated_sheets[[#This Row],[Patient_ID]],Patient_data[Patient_ID],0))</f>
        <v>Sydney Morales</v>
      </c>
      <c r="H4007">
        <f>INDEX(Patient_data[Age],MATCH(Consolidated_sheets[[#This Row],[Patient_ID]],Patient_data[Patient_ID],0))</f>
        <v>57</v>
      </c>
      <c r="I4007" t="str">
        <f>INDEX(Patient_data[Gender],MATCH(Consolidated_sheets[[#This Row],[Patient_ID]],Patient_data[Patient_ID],0))</f>
        <v>Male</v>
      </c>
      <c r="J4007" t="str">
        <f>INDEX(Location_data[Location],MATCH(Consolidated_sheets[[#This Row],[Patient_ID]],Location_data[Patient_ID],0))</f>
        <v>Chicago</v>
      </c>
      <c r="K4007" t="str">
        <f>INDEX(Insurance_data[Insurance_Type],MATCH(Consolidated_sheets[[#This Row],[Patient_ID]],Insurance_data[Patient_ID],0))</f>
        <v>Private</v>
      </c>
      <c r="L4007" s="6">
        <f>INDEX(Insurance_data[Insurance_Amount],MATCH(Consolidated_sheets[[#This Row],[Patient_ID]],Insurance_data[Patient_ID],0))</f>
        <v>3226.02</v>
      </c>
    </row>
    <row r="4008" spans="1:12" x14ac:dyDescent="0.3">
      <c r="A4008" t="s">
        <v>2666</v>
      </c>
      <c r="B4008" t="s">
        <v>5955</v>
      </c>
      <c r="C4008" s="6">
        <v>4189.54</v>
      </c>
      <c r="D4008" s="1">
        <v>44510.570652950417</v>
      </c>
      <c r="E4008" s="1" t="str">
        <f>TEXT(Consolidated_sheets[[#This Row],[Date]],"yyyy")</f>
        <v>2021</v>
      </c>
      <c r="F4008" s="1" t="str">
        <f>TEXT(Consolidated_sheets[[#This Row],[Date]],"mmmm")</f>
        <v>November</v>
      </c>
      <c r="G4008" t="str">
        <f>INDEX(Patient_data[Patient_Name],MATCH(Consolidated_sheets[[#This Row],[Patient_ID]],Patient_data[Patient_ID],0))</f>
        <v>Jasmine Foley</v>
      </c>
      <c r="H4008">
        <f>INDEX(Patient_data[Age],MATCH(Consolidated_sheets[[#This Row],[Patient_ID]],Patient_data[Patient_ID],0))</f>
        <v>58</v>
      </c>
      <c r="I4008" t="str">
        <f>INDEX(Patient_data[Gender],MATCH(Consolidated_sheets[[#This Row],[Patient_ID]],Patient_data[Patient_ID],0))</f>
        <v>Female</v>
      </c>
      <c r="J4008" t="str">
        <f>INDEX(Location_data[Location],MATCH(Consolidated_sheets[[#This Row],[Patient_ID]],Location_data[Patient_ID],0))</f>
        <v>Chicago</v>
      </c>
      <c r="K4008" t="str">
        <f>INDEX(Insurance_data[Insurance_Type],MATCH(Consolidated_sheets[[#This Row],[Patient_ID]],Insurance_data[Patient_ID],0))</f>
        <v>Private</v>
      </c>
      <c r="L4008" s="6">
        <f>INDEX(Insurance_data[Insurance_Amount],MATCH(Consolidated_sheets[[#This Row],[Patient_ID]],Insurance_data[Patient_ID],0))</f>
        <v>2856.57</v>
      </c>
    </row>
    <row r="4009" spans="1:12" x14ac:dyDescent="0.3">
      <c r="A4009" t="s">
        <v>48</v>
      </c>
      <c r="B4009" t="s">
        <v>5954</v>
      </c>
      <c r="C4009" s="6">
        <v>4212.5</v>
      </c>
      <c r="D4009" s="1">
        <v>44510.831404486351</v>
      </c>
      <c r="E4009" s="1" t="str">
        <f>TEXT(Consolidated_sheets[[#This Row],[Date]],"yyyy")</f>
        <v>2021</v>
      </c>
      <c r="F4009" s="1" t="str">
        <f>TEXT(Consolidated_sheets[[#This Row],[Date]],"mmmm")</f>
        <v>November</v>
      </c>
      <c r="G4009" t="str">
        <f>INDEX(Patient_data[Patient_Name],MATCH(Consolidated_sheets[[#This Row],[Patient_ID]],Patient_data[Patient_ID],0))</f>
        <v>Joanna Nichols</v>
      </c>
      <c r="H4009">
        <f>INDEX(Patient_data[Age],MATCH(Consolidated_sheets[[#This Row],[Patient_ID]],Patient_data[Patient_ID],0))</f>
        <v>27</v>
      </c>
      <c r="I4009" t="str">
        <f>INDEX(Patient_data[Gender],MATCH(Consolidated_sheets[[#This Row],[Patient_ID]],Patient_data[Patient_ID],0))</f>
        <v>Male</v>
      </c>
      <c r="J4009" t="str">
        <f>INDEX(Location_data[Location],MATCH(Consolidated_sheets[[#This Row],[Patient_ID]],Location_data[Patient_ID],0))</f>
        <v>Phoenix</v>
      </c>
      <c r="K4009" t="str">
        <f>INDEX(Insurance_data[Insurance_Type],MATCH(Consolidated_sheets[[#This Row],[Patient_ID]],Insurance_data[Patient_ID],0))</f>
        <v>None</v>
      </c>
      <c r="L4009" s="6">
        <f>INDEX(Insurance_data[Insurance_Amount],MATCH(Consolidated_sheets[[#This Row],[Patient_ID]],Insurance_data[Patient_ID],0))</f>
        <v>9709.9</v>
      </c>
    </row>
    <row r="4010" spans="1:12" x14ac:dyDescent="0.3">
      <c r="A4010" t="s">
        <v>2765</v>
      </c>
      <c r="B4010" t="s">
        <v>5953</v>
      </c>
      <c r="C4010" s="6">
        <v>1444.28</v>
      </c>
      <c r="D4010" s="1">
        <v>44511.092156022278</v>
      </c>
      <c r="E4010" s="1" t="str">
        <f>TEXT(Consolidated_sheets[[#This Row],[Date]],"yyyy")</f>
        <v>2021</v>
      </c>
      <c r="F4010" s="1" t="str">
        <f>TEXT(Consolidated_sheets[[#This Row],[Date]],"mmmm")</f>
        <v>November</v>
      </c>
      <c r="G4010" t="str">
        <f>INDEX(Patient_data[Patient_Name],MATCH(Consolidated_sheets[[#This Row],[Patient_ID]],Patient_data[Patient_ID],0))</f>
        <v>Tracy Johnson</v>
      </c>
      <c r="H4010">
        <f>INDEX(Patient_data[Age],MATCH(Consolidated_sheets[[#This Row],[Patient_ID]],Patient_data[Patient_ID],0))</f>
        <v>80</v>
      </c>
      <c r="I4010" t="str">
        <f>INDEX(Patient_data[Gender],MATCH(Consolidated_sheets[[#This Row],[Patient_ID]],Patient_data[Patient_ID],0))</f>
        <v>Male</v>
      </c>
      <c r="J4010" t="str">
        <f>INDEX(Location_data[Location],MATCH(Consolidated_sheets[[#This Row],[Patient_ID]],Location_data[Patient_ID],0))</f>
        <v>Phoenix</v>
      </c>
      <c r="K4010" t="str">
        <f>INDEX(Insurance_data[Insurance_Type],MATCH(Consolidated_sheets[[#This Row],[Patient_ID]],Insurance_data[Patient_ID],0))</f>
        <v>None</v>
      </c>
      <c r="L4010" s="6">
        <f>INDEX(Insurance_data[Insurance_Amount],MATCH(Consolidated_sheets[[#This Row],[Patient_ID]],Insurance_data[Patient_ID],0))</f>
        <v>7401.11</v>
      </c>
    </row>
    <row r="4011" spans="1:12" x14ac:dyDescent="0.3">
      <c r="A4011" t="s">
        <v>2673</v>
      </c>
      <c r="B4011" t="s">
        <v>5952</v>
      </c>
      <c r="C4011" s="6">
        <v>2762.1</v>
      </c>
      <c r="D4011" s="1">
        <v>44511.352907558219</v>
      </c>
      <c r="E4011" s="1" t="str">
        <f>TEXT(Consolidated_sheets[[#This Row],[Date]],"yyyy")</f>
        <v>2021</v>
      </c>
      <c r="F4011" s="1" t="str">
        <f>TEXT(Consolidated_sheets[[#This Row],[Date]],"mmmm")</f>
        <v>November</v>
      </c>
      <c r="G4011" t="str">
        <f>INDEX(Patient_data[Patient_Name],MATCH(Consolidated_sheets[[#This Row],[Patient_ID]],Patient_data[Patient_ID],0))</f>
        <v>Stephen Mitchell</v>
      </c>
      <c r="H4011">
        <f>INDEX(Patient_data[Age],MATCH(Consolidated_sheets[[#This Row],[Patient_ID]],Patient_data[Patient_ID],0))</f>
        <v>58</v>
      </c>
      <c r="I4011" t="str">
        <f>INDEX(Patient_data[Gender],MATCH(Consolidated_sheets[[#This Row],[Patient_ID]],Patient_data[Patient_ID],0))</f>
        <v>Male</v>
      </c>
      <c r="J4011" t="str">
        <f>INDEX(Location_data[Location],MATCH(Consolidated_sheets[[#This Row],[Patient_ID]],Location_data[Patient_ID],0))</f>
        <v>New York</v>
      </c>
      <c r="K4011" t="str">
        <f>INDEX(Insurance_data[Insurance_Type],MATCH(Consolidated_sheets[[#This Row],[Patient_ID]],Insurance_data[Patient_ID],0))</f>
        <v>None</v>
      </c>
      <c r="L4011" s="6">
        <f>INDEX(Insurance_data[Insurance_Amount],MATCH(Consolidated_sheets[[#This Row],[Patient_ID]],Insurance_data[Patient_ID],0))</f>
        <v>7457.77</v>
      </c>
    </row>
    <row r="4012" spans="1:12" x14ac:dyDescent="0.3">
      <c r="A4012" t="s">
        <v>2265</v>
      </c>
      <c r="B4012" t="s">
        <v>5954</v>
      </c>
      <c r="C4012" s="6">
        <v>3651.34</v>
      </c>
      <c r="D4012" s="1">
        <v>44511.613659094153</v>
      </c>
      <c r="E4012" s="1" t="str">
        <f>TEXT(Consolidated_sheets[[#This Row],[Date]],"yyyy")</f>
        <v>2021</v>
      </c>
      <c r="F4012" s="1" t="str">
        <f>TEXT(Consolidated_sheets[[#This Row],[Date]],"mmmm")</f>
        <v>November</v>
      </c>
      <c r="G4012" t="str">
        <f>INDEX(Patient_data[Patient_Name],MATCH(Consolidated_sheets[[#This Row],[Patient_ID]],Patient_data[Patient_ID],0))</f>
        <v>Philip Butler</v>
      </c>
      <c r="H4012">
        <f>INDEX(Patient_data[Age],MATCH(Consolidated_sheets[[#This Row],[Patient_ID]],Patient_data[Patient_ID],0))</f>
        <v>43</v>
      </c>
      <c r="I4012" t="str">
        <f>INDEX(Patient_data[Gender],MATCH(Consolidated_sheets[[#This Row],[Patient_ID]],Patient_data[Patient_ID],0))</f>
        <v>Male</v>
      </c>
      <c r="J4012" t="str">
        <f>INDEX(Location_data[Location],MATCH(Consolidated_sheets[[#This Row],[Patient_ID]],Location_data[Patient_ID],0))</f>
        <v>New York</v>
      </c>
      <c r="K4012" t="str">
        <f>INDEX(Insurance_data[Insurance_Type],MATCH(Consolidated_sheets[[#This Row],[Patient_ID]],Insurance_data[Patient_ID],0))</f>
        <v>Private</v>
      </c>
      <c r="L4012" s="6">
        <f>INDEX(Insurance_data[Insurance_Amount],MATCH(Consolidated_sheets[[#This Row],[Patient_ID]],Insurance_data[Patient_ID],0))</f>
        <v>304.64999999999998</v>
      </c>
    </row>
    <row r="4013" spans="1:12" x14ac:dyDescent="0.3">
      <c r="A4013" t="s">
        <v>1242</v>
      </c>
      <c r="B4013" t="s">
        <v>5954</v>
      </c>
      <c r="C4013" s="6">
        <v>711.11</v>
      </c>
      <c r="D4013" s="1">
        <v>44511.87441063008</v>
      </c>
      <c r="E4013" s="1" t="str">
        <f>TEXT(Consolidated_sheets[[#This Row],[Date]],"yyyy")</f>
        <v>2021</v>
      </c>
      <c r="F4013" s="1" t="str">
        <f>TEXT(Consolidated_sheets[[#This Row],[Date]],"mmmm")</f>
        <v>November</v>
      </c>
      <c r="G4013" t="str">
        <f>INDEX(Patient_data[Patient_Name],MATCH(Consolidated_sheets[[#This Row],[Patient_ID]],Patient_data[Patient_ID],0))</f>
        <v>Jason Bryan</v>
      </c>
      <c r="H4013">
        <f>INDEX(Patient_data[Age],MATCH(Consolidated_sheets[[#This Row],[Patient_ID]],Patient_data[Patient_ID],0))</f>
        <v>48</v>
      </c>
      <c r="I4013" t="str">
        <f>INDEX(Patient_data[Gender],MATCH(Consolidated_sheets[[#This Row],[Patient_ID]],Patient_data[Patient_ID],0))</f>
        <v>Male</v>
      </c>
      <c r="J4013" t="str">
        <f>INDEX(Location_data[Location],MATCH(Consolidated_sheets[[#This Row],[Patient_ID]],Location_data[Patient_ID],0))</f>
        <v>New York</v>
      </c>
      <c r="K4013" t="str">
        <f>INDEX(Insurance_data[Insurance_Type],MATCH(Consolidated_sheets[[#This Row],[Patient_ID]],Insurance_data[Patient_ID],0))</f>
        <v>None</v>
      </c>
      <c r="L4013" s="6">
        <f>INDEX(Insurance_data[Insurance_Amount],MATCH(Consolidated_sheets[[#This Row],[Patient_ID]],Insurance_data[Patient_ID],0))</f>
        <v>2140.62</v>
      </c>
    </row>
    <row r="4014" spans="1:12" x14ac:dyDescent="0.3">
      <c r="A4014" t="s">
        <v>1094</v>
      </c>
      <c r="B4014" t="s">
        <v>5954</v>
      </c>
      <c r="C4014" s="6">
        <v>2093.5300000000002</v>
      </c>
      <c r="D4014" s="1">
        <v>44512.135162166021</v>
      </c>
      <c r="E4014" s="1" t="str">
        <f>TEXT(Consolidated_sheets[[#This Row],[Date]],"yyyy")</f>
        <v>2021</v>
      </c>
      <c r="F4014" s="1" t="str">
        <f>TEXT(Consolidated_sheets[[#This Row],[Date]],"mmmm")</f>
        <v>November</v>
      </c>
      <c r="G4014" t="str">
        <f>INDEX(Patient_data[Patient_Name],MATCH(Consolidated_sheets[[#This Row],[Patient_ID]],Patient_data[Patient_ID],0))</f>
        <v>Eric Graves</v>
      </c>
      <c r="H4014">
        <f>INDEX(Patient_data[Age],MATCH(Consolidated_sheets[[#This Row],[Patient_ID]],Patient_data[Patient_ID],0))</f>
        <v>46</v>
      </c>
      <c r="I4014" t="str">
        <f>INDEX(Patient_data[Gender],MATCH(Consolidated_sheets[[#This Row],[Patient_ID]],Patient_data[Patient_ID],0))</f>
        <v>Female</v>
      </c>
      <c r="J4014" t="str">
        <f>INDEX(Location_data[Location],MATCH(Consolidated_sheets[[#This Row],[Patient_ID]],Location_data[Patient_ID],0))</f>
        <v>Phoenix</v>
      </c>
      <c r="K4014" t="str">
        <f>INDEX(Insurance_data[Insurance_Type],MATCH(Consolidated_sheets[[#This Row],[Patient_ID]],Insurance_data[Patient_ID],0))</f>
        <v>Public</v>
      </c>
      <c r="L4014" s="6">
        <f>INDEX(Insurance_data[Insurance_Amount],MATCH(Consolidated_sheets[[#This Row],[Patient_ID]],Insurance_data[Patient_ID],0))</f>
        <v>7774.47</v>
      </c>
    </row>
    <row r="4015" spans="1:12" x14ac:dyDescent="0.3">
      <c r="A4015" t="s">
        <v>29</v>
      </c>
      <c r="B4015" t="s">
        <v>5954</v>
      </c>
      <c r="C4015" s="6">
        <v>2440.79</v>
      </c>
      <c r="D4015" s="1">
        <v>44512.395913701963</v>
      </c>
      <c r="E4015" s="1" t="str">
        <f>TEXT(Consolidated_sheets[[#This Row],[Date]],"yyyy")</f>
        <v>2021</v>
      </c>
      <c r="F4015" s="1" t="str">
        <f>TEXT(Consolidated_sheets[[#This Row],[Date]],"mmmm")</f>
        <v>November</v>
      </c>
      <c r="G4015" t="str">
        <f>INDEX(Patient_data[Patient_Name],MATCH(Consolidated_sheets[[#This Row],[Patient_ID]],Patient_data[Patient_ID],0))</f>
        <v>Ashley Finley</v>
      </c>
      <c r="H4015">
        <f>INDEX(Patient_data[Age],MATCH(Consolidated_sheets[[#This Row],[Patient_ID]],Patient_data[Patient_ID],0))</f>
        <v>68</v>
      </c>
      <c r="I4015" t="str">
        <f>INDEX(Patient_data[Gender],MATCH(Consolidated_sheets[[#This Row],[Patient_ID]],Patient_data[Patient_ID],0))</f>
        <v>Female</v>
      </c>
      <c r="J4015" t="str">
        <f>INDEX(Location_data[Location],MATCH(Consolidated_sheets[[#This Row],[Patient_ID]],Location_data[Patient_ID],0))</f>
        <v>Los Angeles</v>
      </c>
      <c r="K4015" t="str">
        <f>INDEX(Insurance_data[Insurance_Type],MATCH(Consolidated_sheets[[#This Row],[Patient_ID]],Insurance_data[Patient_ID],0))</f>
        <v>Public</v>
      </c>
      <c r="L4015" s="6">
        <f>INDEX(Insurance_data[Insurance_Amount],MATCH(Consolidated_sheets[[#This Row],[Patient_ID]],Insurance_data[Patient_ID],0))</f>
        <v>8010.15</v>
      </c>
    </row>
    <row r="4016" spans="1:12" x14ac:dyDescent="0.3">
      <c r="A4016" t="s">
        <v>1754</v>
      </c>
      <c r="B4016" t="s">
        <v>5955</v>
      </c>
      <c r="C4016" s="6">
        <v>762.23</v>
      </c>
      <c r="D4016" s="1">
        <v>44512.656665237882</v>
      </c>
      <c r="E4016" s="1" t="str">
        <f>TEXT(Consolidated_sheets[[#This Row],[Date]],"yyyy")</f>
        <v>2021</v>
      </c>
      <c r="F4016" s="1" t="str">
        <f>TEXT(Consolidated_sheets[[#This Row],[Date]],"mmmm")</f>
        <v>November</v>
      </c>
      <c r="G4016" t="str">
        <f>INDEX(Patient_data[Patient_Name],MATCH(Consolidated_sheets[[#This Row],[Patient_ID]],Patient_data[Patient_ID],0))</f>
        <v>Timothy Osborne</v>
      </c>
      <c r="H4016">
        <f>INDEX(Patient_data[Age],MATCH(Consolidated_sheets[[#This Row],[Patient_ID]],Patient_data[Patient_ID],0))</f>
        <v>68</v>
      </c>
      <c r="I4016" t="str">
        <f>INDEX(Patient_data[Gender],MATCH(Consolidated_sheets[[#This Row],[Patient_ID]],Patient_data[Patient_ID],0))</f>
        <v>Female</v>
      </c>
      <c r="J4016" t="str">
        <f>INDEX(Location_data[Location],MATCH(Consolidated_sheets[[#This Row],[Patient_ID]],Location_data[Patient_ID],0))</f>
        <v>Los Angeles</v>
      </c>
      <c r="K4016" t="str">
        <f>INDEX(Insurance_data[Insurance_Type],MATCH(Consolidated_sheets[[#This Row],[Patient_ID]],Insurance_data[Patient_ID],0))</f>
        <v>None</v>
      </c>
      <c r="L4016" s="6">
        <f>INDEX(Insurance_data[Insurance_Amount],MATCH(Consolidated_sheets[[#This Row],[Patient_ID]],Insurance_data[Patient_ID],0))</f>
        <v>3039.55</v>
      </c>
    </row>
    <row r="4017" spans="1:12" x14ac:dyDescent="0.3">
      <c r="A4017" t="s">
        <v>1369</v>
      </c>
      <c r="B4017" t="s">
        <v>5952</v>
      </c>
      <c r="C4017" s="6">
        <v>3934.41</v>
      </c>
      <c r="D4017" s="1">
        <v>44512.917416773817</v>
      </c>
      <c r="E4017" s="1" t="str">
        <f>TEXT(Consolidated_sheets[[#This Row],[Date]],"yyyy")</f>
        <v>2021</v>
      </c>
      <c r="F4017" s="1" t="str">
        <f>TEXT(Consolidated_sheets[[#This Row],[Date]],"mmmm")</f>
        <v>November</v>
      </c>
      <c r="G4017" t="str">
        <f>INDEX(Patient_data[Patient_Name],MATCH(Consolidated_sheets[[#This Row],[Patient_ID]],Patient_data[Patient_ID],0))</f>
        <v>Diana Miller</v>
      </c>
      <c r="H4017">
        <f>INDEX(Patient_data[Age],MATCH(Consolidated_sheets[[#This Row],[Patient_ID]],Patient_data[Patient_ID],0))</f>
        <v>35</v>
      </c>
      <c r="I4017" t="str">
        <f>INDEX(Patient_data[Gender],MATCH(Consolidated_sheets[[#This Row],[Patient_ID]],Patient_data[Patient_ID],0))</f>
        <v>Female</v>
      </c>
      <c r="J4017" t="str">
        <f>INDEX(Location_data[Location],MATCH(Consolidated_sheets[[#This Row],[Patient_ID]],Location_data[Patient_ID],0))</f>
        <v>New York</v>
      </c>
      <c r="K4017" t="str">
        <f>INDEX(Insurance_data[Insurance_Type],MATCH(Consolidated_sheets[[#This Row],[Patient_ID]],Insurance_data[Patient_ID],0))</f>
        <v>Public</v>
      </c>
      <c r="L4017" s="6">
        <f>INDEX(Insurance_data[Insurance_Amount],MATCH(Consolidated_sheets[[#This Row],[Patient_ID]],Insurance_data[Patient_ID],0))</f>
        <v>5235.58</v>
      </c>
    </row>
    <row r="4018" spans="1:12" x14ac:dyDescent="0.3">
      <c r="A4018" t="s">
        <v>698</v>
      </c>
      <c r="B4018" t="s">
        <v>5955</v>
      </c>
      <c r="C4018" s="6">
        <v>1074.81</v>
      </c>
      <c r="D4018" s="1">
        <v>44513.178168309758</v>
      </c>
      <c r="E4018" s="1" t="str">
        <f>TEXT(Consolidated_sheets[[#This Row],[Date]],"yyyy")</f>
        <v>2021</v>
      </c>
      <c r="F4018" s="1" t="str">
        <f>TEXT(Consolidated_sheets[[#This Row],[Date]],"mmmm")</f>
        <v>November</v>
      </c>
      <c r="G4018" t="str">
        <f>INDEX(Patient_data[Patient_Name],MATCH(Consolidated_sheets[[#This Row],[Patient_ID]],Patient_data[Patient_ID],0))</f>
        <v>Julie Thomas</v>
      </c>
      <c r="H4018">
        <f>INDEX(Patient_data[Age],MATCH(Consolidated_sheets[[#This Row],[Patient_ID]],Patient_data[Patient_ID],0))</f>
        <v>39</v>
      </c>
      <c r="I4018" t="str">
        <f>INDEX(Patient_data[Gender],MATCH(Consolidated_sheets[[#This Row],[Patient_ID]],Patient_data[Patient_ID],0))</f>
        <v>Male</v>
      </c>
      <c r="J4018" t="str">
        <f>INDEX(Location_data[Location],MATCH(Consolidated_sheets[[#This Row],[Patient_ID]],Location_data[Patient_ID],0))</f>
        <v>Los Angeles</v>
      </c>
      <c r="K4018" t="str">
        <f>INDEX(Insurance_data[Insurance_Type],MATCH(Consolidated_sheets[[#This Row],[Patient_ID]],Insurance_data[Patient_ID],0))</f>
        <v>None</v>
      </c>
      <c r="L4018" s="6">
        <f>INDEX(Insurance_data[Insurance_Amount],MATCH(Consolidated_sheets[[#This Row],[Patient_ID]],Insurance_data[Patient_ID],0))</f>
        <v>9293.1200000000008</v>
      </c>
    </row>
    <row r="4019" spans="1:12" x14ac:dyDescent="0.3">
      <c r="A4019" t="s">
        <v>1763</v>
      </c>
      <c r="B4019" t="s">
        <v>5954</v>
      </c>
      <c r="C4019" s="6">
        <v>476.89</v>
      </c>
      <c r="D4019" s="1">
        <v>44513.438919845677</v>
      </c>
      <c r="E4019" s="1" t="str">
        <f>TEXT(Consolidated_sheets[[#This Row],[Date]],"yyyy")</f>
        <v>2021</v>
      </c>
      <c r="F4019" s="1" t="str">
        <f>TEXT(Consolidated_sheets[[#This Row],[Date]],"mmmm")</f>
        <v>November</v>
      </c>
      <c r="G4019" t="str">
        <f>INDEX(Patient_data[Patient_Name],MATCH(Consolidated_sheets[[#This Row],[Patient_ID]],Patient_data[Patient_ID],0))</f>
        <v>Abigail Martin</v>
      </c>
      <c r="H4019">
        <f>INDEX(Patient_data[Age],MATCH(Consolidated_sheets[[#This Row],[Patient_ID]],Patient_data[Patient_ID],0))</f>
        <v>24</v>
      </c>
      <c r="I4019" t="str">
        <f>INDEX(Patient_data[Gender],MATCH(Consolidated_sheets[[#This Row],[Patient_ID]],Patient_data[Patient_ID],0))</f>
        <v>Female</v>
      </c>
      <c r="J4019" t="str">
        <f>INDEX(Location_data[Location],MATCH(Consolidated_sheets[[#This Row],[Patient_ID]],Location_data[Patient_ID],0))</f>
        <v>New York</v>
      </c>
      <c r="K4019" t="str">
        <f>INDEX(Insurance_data[Insurance_Type],MATCH(Consolidated_sheets[[#This Row],[Patient_ID]],Insurance_data[Patient_ID],0))</f>
        <v>None</v>
      </c>
      <c r="L4019" s="6">
        <f>INDEX(Insurance_data[Insurance_Amount],MATCH(Consolidated_sheets[[#This Row],[Patient_ID]],Insurance_data[Patient_ID],0))</f>
        <v>3755.47</v>
      </c>
    </row>
    <row r="4020" spans="1:12" x14ac:dyDescent="0.3">
      <c r="A4020" t="s">
        <v>237</v>
      </c>
      <c r="B4020" t="s">
        <v>5954</v>
      </c>
      <c r="C4020" s="6">
        <v>1629.1</v>
      </c>
      <c r="D4020" s="1">
        <v>44513.699671381619</v>
      </c>
      <c r="E4020" s="1" t="str">
        <f>TEXT(Consolidated_sheets[[#This Row],[Date]],"yyyy")</f>
        <v>2021</v>
      </c>
      <c r="F4020" s="1" t="str">
        <f>TEXT(Consolidated_sheets[[#This Row],[Date]],"mmmm")</f>
        <v>November</v>
      </c>
      <c r="G4020" t="str">
        <f>INDEX(Patient_data[Patient_Name],MATCH(Consolidated_sheets[[#This Row],[Patient_ID]],Patient_data[Patient_ID],0))</f>
        <v>Gabriel Clark</v>
      </c>
      <c r="H4020">
        <f>INDEX(Patient_data[Age],MATCH(Consolidated_sheets[[#This Row],[Patient_ID]],Patient_data[Patient_ID],0))</f>
        <v>25</v>
      </c>
      <c r="I4020" t="str">
        <f>INDEX(Patient_data[Gender],MATCH(Consolidated_sheets[[#This Row],[Patient_ID]],Patient_data[Patient_ID],0))</f>
        <v>Female</v>
      </c>
      <c r="J4020" t="str">
        <f>INDEX(Location_data[Location],MATCH(Consolidated_sheets[[#This Row],[Patient_ID]],Location_data[Patient_ID],0))</f>
        <v>Los Angeles</v>
      </c>
      <c r="K4020" t="str">
        <f>INDEX(Insurance_data[Insurance_Type],MATCH(Consolidated_sheets[[#This Row],[Patient_ID]],Insurance_data[Patient_ID],0))</f>
        <v>Public</v>
      </c>
      <c r="L4020" s="6">
        <f>INDEX(Insurance_data[Insurance_Amount],MATCH(Consolidated_sheets[[#This Row],[Patient_ID]],Insurance_data[Patient_ID],0))</f>
        <v>6848.03</v>
      </c>
    </row>
    <row r="4021" spans="1:12" x14ac:dyDescent="0.3">
      <c r="A4021" t="s">
        <v>2351</v>
      </c>
      <c r="B4021" t="s">
        <v>5955</v>
      </c>
      <c r="C4021" s="6">
        <v>2687.6</v>
      </c>
      <c r="D4021" s="1">
        <v>44513.96042291756</v>
      </c>
      <c r="E4021" s="1" t="str">
        <f>TEXT(Consolidated_sheets[[#This Row],[Date]],"yyyy")</f>
        <v>2021</v>
      </c>
      <c r="F4021" s="1" t="str">
        <f>TEXT(Consolidated_sheets[[#This Row],[Date]],"mmmm")</f>
        <v>November</v>
      </c>
      <c r="G4021" t="str">
        <f>INDEX(Patient_data[Patient_Name],MATCH(Consolidated_sheets[[#This Row],[Patient_ID]],Patient_data[Patient_ID],0))</f>
        <v>Donna Martin</v>
      </c>
      <c r="H4021">
        <f>INDEX(Patient_data[Age],MATCH(Consolidated_sheets[[#This Row],[Patient_ID]],Patient_data[Patient_ID],0))</f>
        <v>33</v>
      </c>
      <c r="I4021" t="str">
        <f>INDEX(Patient_data[Gender],MATCH(Consolidated_sheets[[#This Row],[Patient_ID]],Patient_data[Patient_ID],0))</f>
        <v>Female</v>
      </c>
      <c r="J4021" t="str">
        <f>INDEX(Location_data[Location],MATCH(Consolidated_sheets[[#This Row],[Patient_ID]],Location_data[Patient_ID],0))</f>
        <v>Phoenix</v>
      </c>
      <c r="K4021" t="str">
        <f>INDEX(Insurance_data[Insurance_Type],MATCH(Consolidated_sheets[[#This Row],[Patient_ID]],Insurance_data[Patient_ID],0))</f>
        <v>None</v>
      </c>
      <c r="L4021" s="6">
        <f>INDEX(Insurance_data[Insurance_Amount],MATCH(Consolidated_sheets[[#This Row],[Patient_ID]],Insurance_data[Patient_ID],0))</f>
        <v>4458.46</v>
      </c>
    </row>
    <row r="4022" spans="1:12" x14ac:dyDescent="0.3">
      <c r="A4022" t="s">
        <v>439</v>
      </c>
      <c r="B4022" t="s">
        <v>5953</v>
      </c>
      <c r="C4022" s="6">
        <v>2016.45</v>
      </c>
      <c r="D4022" s="1">
        <v>44514.221174453487</v>
      </c>
      <c r="E4022" s="1" t="str">
        <f>TEXT(Consolidated_sheets[[#This Row],[Date]],"yyyy")</f>
        <v>2021</v>
      </c>
      <c r="F4022" s="1" t="str">
        <f>TEXT(Consolidated_sheets[[#This Row],[Date]],"mmmm")</f>
        <v>November</v>
      </c>
      <c r="G4022" t="str">
        <f>INDEX(Patient_data[Patient_Name],MATCH(Consolidated_sheets[[#This Row],[Patient_ID]],Patient_data[Patient_ID],0))</f>
        <v>Chelsey Fuller</v>
      </c>
      <c r="H4022">
        <f>INDEX(Patient_data[Age],MATCH(Consolidated_sheets[[#This Row],[Patient_ID]],Patient_data[Patient_ID],0))</f>
        <v>80</v>
      </c>
      <c r="I4022" t="str">
        <f>INDEX(Patient_data[Gender],MATCH(Consolidated_sheets[[#This Row],[Patient_ID]],Patient_data[Patient_ID],0))</f>
        <v>Female</v>
      </c>
      <c r="J4022" t="str">
        <f>INDEX(Location_data[Location],MATCH(Consolidated_sheets[[#This Row],[Patient_ID]],Location_data[Patient_ID],0))</f>
        <v>Los Angeles</v>
      </c>
      <c r="K4022" t="str">
        <f>INDEX(Insurance_data[Insurance_Type],MATCH(Consolidated_sheets[[#This Row],[Patient_ID]],Insurance_data[Patient_ID],0))</f>
        <v>Private</v>
      </c>
      <c r="L4022" s="6">
        <f>INDEX(Insurance_data[Insurance_Amount],MATCH(Consolidated_sheets[[#This Row],[Patient_ID]],Insurance_data[Patient_ID],0))</f>
        <v>1128.8900000000001</v>
      </c>
    </row>
    <row r="4023" spans="1:12" x14ac:dyDescent="0.3">
      <c r="A4023" t="s">
        <v>269</v>
      </c>
      <c r="B4023" t="s">
        <v>5953</v>
      </c>
      <c r="C4023" s="6">
        <v>2004.78</v>
      </c>
      <c r="D4023" s="1">
        <v>44514.481925989421</v>
      </c>
      <c r="E4023" s="1" t="str">
        <f>TEXT(Consolidated_sheets[[#This Row],[Date]],"yyyy")</f>
        <v>2021</v>
      </c>
      <c r="F4023" s="1" t="str">
        <f>TEXT(Consolidated_sheets[[#This Row],[Date]],"mmmm")</f>
        <v>November</v>
      </c>
      <c r="G4023" t="str">
        <f>INDEX(Patient_data[Patient_Name],MATCH(Consolidated_sheets[[#This Row],[Patient_ID]],Patient_data[Patient_ID],0))</f>
        <v>Leah Weber</v>
      </c>
      <c r="H4023">
        <f>INDEX(Patient_data[Age],MATCH(Consolidated_sheets[[#This Row],[Patient_ID]],Patient_data[Patient_ID],0))</f>
        <v>24</v>
      </c>
      <c r="I4023" t="str">
        <f>INDEX(Patient_data[Gender],MATCH(Consolidated_sheets[[#This Row],[Patient_ID]],Patient_data[Patient_ID],0))</f>
        <v>Female</v>
      </c>
      <c r="J4023" t="str">
        <f>INDEX(Location_data[Location],MATCH(Consolidated_sheets[[#This Row],[Patient_ID]],Location_data[Patient_ID],0))</f>
        <v>Phoenix</v>
      </c>
      <c r="K4023" t="str">
        <f>INDEX(Insurance_data[Insurance_Type],MATCH(Consolidated_sheets[[#This Row],[Patient_ID]],Insurance_data[Patient_ID],0))</f>
        <v>Private</v>
      </c>
      <c r="L4023" s="6">
        <f>INDEX(Insurance_data[Insurance_Amount],MATCH(Consolidated_sheets[[#This Row],[Patient_ID]],Insurance_data[Patient_ID],0))</f>
        <v>7968.98</v>
      </c>
    </row>
    <row r="4024" spans="1:12" x14ac:dyDescent="0.3">
      <c r="A4024" t="s">
        <v>2185</v>
      </c>
      <c r="B4024" t="s">
        <v>5955</v>
      </c>
      <c r="C4024" s="6">
        <v>3061.2</v>
      </c>
      <c r="D4024" s="1">
        <v>44514.742677525363</v>
      </c>
      <c r="E4024" s="1" t="str">
        <f>TEXT(Consolidated_sheets[[#This Row],[Date]],"yyyy")</f>
        <v>2021</v>
      </c>
      <c r="F4024" s="1" t="str">
        <f>TEXT(Consolidated_sheets[[#This Row],[Date]],"mmmm")</f>
        <v>November</v>
      </c>
      <c r="G4024" t="str">
        <f>INDEX(Patient_data[Patient_Name],MATCH(Consolidated_sheets[[#This Row],[Patient_ID]],Patient_data[Patient_ID],0))</f>
        <v>Dominique Oconnor</v>
      </c>
      <c r="H4024">
        <f>INDEX(Patient_data[Age],MATCH(Consolidated_sheets[[#This Row],[Patient_ID]],Patient_data[Patient_ID],0))</f>
        <v>86</v>
      </c>
      <c r="I4024" t="str">
        <f>INDEX(Patient_data[Gender],MATCH(Consolidated_sheets[[#This Row],[Patient_ID]],Patient_data[Patient_ID],0))</f>
        <v>Male</v>
      </c>
      <c r="J4024" t="str">
        <f>INDEX(Location_data[Location],MATCH(Consolidated_sheets[[#This Row],[Patient_ID]],Location_data[Patient_ID],0))</f>
        <v>Phoenix</v>
      </c>
      <c r="K4024" t="str">
        <f>INDEX(Insurance_data[Insurance_Type],MATCH(Consolidated_sheets[[#This Row],[Patient_ID]],Insurance_data[Patient_ID],0))</f>
        <v>Public</v>
      </c>
      <c r="L4024" s="6">
        <f>INDEX(Insurance_data[Insurance_Amount],MATCH(Consolidated_sheets[[#This Row],[Patient_ID]],Insurance_data[Patient_ID],0))</f>
        <v>9795.1299999999992</v>
      </c>
    </row>
    <row r="4025" spans="1:12" x14ac:dyDescent="0.3">
      <c r="A4025" t="s">
        <v>2375</v>
      </c>
      <c r="B4025" t="s">
        <v>5952</v>
      </c>
      <c r="C4025" s="6">
        <v>133.61000000000001</v>
      </c>
      <c r="D4025" s="1">
        <v>44515.003429061282</v>
      </c>
      <c r="E4025" s="1" t="str">
        <f>TEXT(Consolidated_sheets[[#This Row],[Date]],"yyyy")</f>
        <v>2021</v>
      </c>
      <c r="F4025" s="1" t="str">
        <f>TEXT(Consolidated_sheets[[#This Row],[Date]],"mmmm")</f>
        <v>November</v>
      </c>
      <c r="G4025" t="str">
        <f>INDEX(Patient_data[Patient_Name],MATCH(Consolidated_sheets[[#This Row],[Patient_ID]],Patient_data[Patient_ID],0))</f>
        <v>Mariah Moore</v>
      </c>
      <c r="H4025">
        <f>INDEX(Patient_data[Age],MATCH(Consolidated_sheets[[#This Row],[Patient_ID]],Patient_data[Patient_ID],0))</f>
        <v>85</v>
      </c>
      <c r="I4025" t="str">
        <f>INDEX(Patient_data[Gender],MATCH(Consolidated_sheets[[#This Row],[Patient_ID]],Patient_data[Patient_ID],0))</f>
        <v>Male</v>
      </c>
      <c r="J4025" t="str">
        <f>INDEX(Location_data[Location],MATCH(Consolidated_sheets[[#This Row],[Patient_ID]],Location_data[Patient_ID],0))</f>
        <v>Houston</v>
      </c>
      <c r="K4025" t="str">
        <f>INDEX(Insurance_data[Insurance_Type],MATCH(Consolidated_sheets[[#This Row],[Patient_ID]],Insurance_data[Patient_ID],0))</f>
        <v>Private</v>
      </c>
      <c r="L4025" s="6">
        <f>INDEX(Insurance_data[Insurance_Amount],MATCH(Consolidated_sheets[[#This Row],[Patient_ID]],Insurance_data[Patient_ID],0))</f>
        <v>7768.5</v>
      </c>
    </row>
    <row r="4026" spans="1:12" x14ac:dyDescent="0.3">
      <c r="A4026" t="s">
        <v>953</v>
      </c>
      <c r="B4026" t="s">
        <v>5952</v>
      </c>
      <c r="C4026" s="6">
        <v>2117.5700000000002</v>
      </c>
      <c r="D4026" s="1">
        <v>44515.264180597223</v>
      </c>
      <c r="E4026" s="1" t="str">
        <f>TEXT(Consolidated_sheets[[#This Row],[Date]],"yyyy")</f>
        <v>2021</v>
      </c>
      <c r="F4026" s="1" t="str">
        <f>TEXT(Consolidated_sheets[[#This Row],[Date]],"mmmm")</f>
        <v>November</v>
      </c>
      <c r="G4026" t="str">
        <f>INDEX(Patient_data[Patient_Name],MATCH(Consolidated_sheets[[#This Row],[Patient_ID]],Patient_data[Patient_ID],0))</f>
        <v>Erin Hogan</v>
      </c>
      <c r="H4026">
        <f>INDEX(Patient_data[Age],MATCH(Consolidated_sheets[[#This Row],[Patient_ID]],Patient_data[Patient_ID],0))</f>
        <v>69</v>
      </c>
      <c r="I4026" t="str">
        <f>INDEX(Patient_data[Gender],MATCH(Consolidated_sheets[[#This Row],[Patient_ID]],Patient_data[Patient_ID],0))</f>
        <v>Female</v>
      </c>
      <c r="J4026" t="str">
        <f>INDEX(Location_data[Location],MATCH(Consolidated_sheets[[#This Row],[Patient_ID]],Location_data[Patient_ID],0))</f>
        <v>Los Angeles</v>
      </c>
      <c r="K4026" t="str">
        <f>INDEX(Insurance_data[Insurance_Type],MATCH(Consolidated_sheets[[#This Row],[Patient_ID]],Insurance_data[Patient_ID],0))</f>
        <v>Public</v>
      </c>
      <c r="L4026" s="6">
        <f>INDEX(Insurance_data[Insurance_Amount],MATCH(Consolidated_sheets[[#This Row],[Patient_ID]],Insurance_data[Patient_ID],0))</f>
        <v>2438.2399999999998</v>
      </c>
    </row>
    <row r="4027" spans="1:12" x14ac:dyDescent="0.3">
      <c r="A4027" t="s">
        <v>273</v>
      </c>
      <c r="B4027" t="s">
        <v>5953</v>
      </c>
      <c r="C4027" s="6">
        <v>3318.71</v>
      </c>
      <c r="D4027" s="1">
        <v>44515.524932133158</v>
      </c>
      <c r="E4027" s="1" t="str">
        <f>TEXT(Consolidated_sheets[[#This Row],[Date]],"yyyy")</f>
        <v>2021</v>
      </c>
      <c r="F4027" s="1" t="str">
        <f>TEXT(Consolidated_sheets[[#This Row],[Date]],"mmmm")</f>
        <v>November</v>
      </c>
      <c r="G4027" t="str">
        <f>INDEX(Patient_data[Patient_Name],MATCH(Consolidated_sheets[[#This Row],[Patient_ID]],Patient_data[Patient_ID],0))</f>
        <v>Henry Buck</v>
      </c>
      <c r="H4027">
        <f>INDEX(Patient_data[Age],MATCH(Consolidated_sheets[[#This Row],[Patient_ID]],Patient_data[Patient_ID],0))</f>
        <v>55</v>
      </c>
      <c r="I4027" t="str">
        <f>INDEX(Patient_data[Gender],MATCH(Consolidated_sheets[[#This Row],[Patient_ID]],Patient_data[Patient_ID],0))</f>
        <v>Male</v>
      </c>
      <c r="J4027" t="str">
        <f>INDEX(Location_data[Location],MATCH(Consolidated_sheets[[#This Row],[Patient_ID]],Location_data[Patient_ID],0))</f>
        <v>New York</v>
      </c>
      <c r="K4027" t="str">
        <f>INDEX(Insurance_data[Insurance_Type],MATCH(Consolidated_sheets[[#This Row],[Patient_ID]],Insurance_data[Patient_ID],0))</f>
        <v>Private</v>
      </c>
      <c r="L4027" s="6">
        <f>INDEX(Insurance_data[Insurance_Amount],MATCH(Consolidated_sheets[[#This Row],[Patient_ID]],Insurance_data[Patient_ID],0))</f>
        <v>4176.63</v>
      </c>
    </row>
    <row r="4028" spans="1:12" x14ac:dyDescent="0.3">
      <c r="A4028" t="s">
        <v>210</v>
      </c>
      <c r="B4028" t="s">
        <v>5952</v>
      </c>
      <c r="C4028" s="6">
        <v>4965.25</v>
      </c>
      <c r="D4028" s="1">
        <v>44515.785683669077</v>
      </c>
      <c r="E4028" s="1" t="str">
        <f>TEXT(Consolidated_sheets[[#This Row],[Date]],"yyyy")</f>
        <v>2021</v>
      </c>
      <c r="F4028" s="1" t="str">
        <f>TEXT(Consolidated_sheets[[#This Row],[Date]],"mmmm")</f>
        <v>November</v>
      </c>
      <c r="G4028" t="str">
        <f>INDEX(Patient_data[Patient_Name],MATCH(Consolidated_sheets[[#This Row],[Patient_ID]],Patient_data[Patient_ID],0))</f>
        <v>Shannon Guerrero</v>
      </c>
      <c r="H4028">
        <f>INDEX(Patient_data[Age],MATCH(Consolidated_sheets[[#This Row],[Patient_ID]],Patient_data[Patient_ID],0))</f>
        <v>54</v>
      </c>
      <c r="I4028" t="str">
        <f>INDEX(Patient_data[Gender],MATCH(Consolidated_sheets[[#This Row],[Patient_ID]],Patient_data[Patient_ID],0))</f>
        <v>Female</v>
      </c>
      <c r="J4028" t="str">
        <f>INDEX(Location_data[Location],MATCH(Consolidated_sheets[[#This Row],[Patient_ID]],Location_data[Patient_ID],0))</f>
        <v>Houston</v>
      </c>
      <c r="K4028" t="str">
        <f>INDEX(Insurance_data[Insurance_Type],MATCH(Consolidated_sheets[[#This Row],[Patient_ID]],Insurance_data[Patient_ID],0))</f>
        <v>Public</v>
      </c>
      <c r="L4028" s="6">
        <f>INDEX(Insurance_data[Insurance_Amount],MATCH(Consolidated_sheets[[#This Row],[Patient_ID]],Insurance_data[Patient_ID],0))</f>
        <v>7842.48</v>
      </c>
    </row>
    <row r="4029" spans="1:12" x14ac:dyDescent="0.3">
      <c r="A4029" t="s">
        <v>1159</v>
      </c>
      <c r="B4029" t="s">
        <v>5955</v>
      </c>
      <c r="C4029" s="6">
        <v>4355.2</v>
      </c>
      <c r="D4029" s="1">
        <v>44516.046435205033</v>
      </c>
      <c r="E4029" s="1" t="str">
        <f>TEXT(Consolidated_sheets[[#This Row],[Date]],"yyyy")</f>
        <v>2021</v>
      </c>
      <c r="F4029" s="1" t="str">
        <f>TEXT(Consolidated_sheets[[#This Row],[Date]],"mmmm")</f>
        <v>November</v>
      </c>
      <c r="G4029" t="str">
        <f>INDEX(Patient_data[Patient_Name],MATCH(Consolidated_sheets[[#This Row],[Patient_ID]],Patient_data[Patient_ID],0))</f>
        <v>Raven Simon</v>
      </c>
      <c r="H4029">
        <f>INDEX(Patient_data[Age],MATCH(Consolidated_sheets[[#This Row],[Patient_ID]],Patient_data[Patient_ID],0))</f>
        <v>70</v>
      </c>
      <c r="I4029" t="str">
        <f>INDEX(Patient_data[Gender],MATCH(Consolidated_sheets[[#This Row],[Patient_ID]],Patient_data[Patient_ID],0))</f>
        <v>Male</v>
      </c>
      <c r="J4029" t="str">
        <f>INDEX(Location_data[Location],MATCH(Consolidated_sheets[[#This Row],[Patient_ID]],Location_data[Patient_ID],0))</f>
        <v>Houston</v>
      </c>
      <c r="K4029" t="str">
        <f>INDEX(Insurance_data[Insurance_Type],MATCH(Consolidated_sheets[[#This Row],[Patient_ID]],Insurance_data[Patient_ID],0))</f>
        <v>None</v>
      </c>
      <c r="L4029" s="6">
        <f>INDEX(Insurance_data[Insurance_Amount],MATCH(Consolidated_sheets[[#This Row],[Patient_ID]],Insurance_data[Patient_ID],0))</f>
        <v>3794.88</v>
      </c>
    </row>
    <row r="4030" spans="1:12" x14ac:dyDescent="0.3">
      <c r="A4030" t="s">
        <v>2765</v>
      </c>
      <c r="B4030" t="s">
        <v>5953</v>
      </c>
      <c r="C4030" s="6">
        <v>1245.32</v>
      </c>
      <c r="D4030" s="1">
        <v>44516.30718674096</v>
      </c>
      <c r="E4030" s="1" t="str">
        <f>TEXT(Consolidated_sheets[[#This Row],[Date]],"yyyy")</f>
        <v>2021</v>
      </c>
      <c r="F4030" s="1" t="str">
        <f>TEXT(Consolidated_sheets[[#This Row],[Date]],"mmmm")</f>
        <v>November</v>
      </c>
      <c r="G4030" t="str">
        <f>INDEX(Patient_data[Patient_Name],MATCH(Consolidated_sheets[[#This Row],[Patient_ID]],Patient_data[Patient_ID],0))</f>
        <v>Tracy Johnson</v>
      </c>
      <c r="H4030">
        <f>INDEX(Patient_data[Age],MATCH(Consolidated_sheets[[#This Row],[Patient_ID]],Patient_data[Patient_ID],0))</f>
        <v>80</v>
      </c>
      <c r="I4030" t="str">
        <f>INDEX(Patient_data[Gender],MATCH(Consolidated_sheets[[#This Row],[Patient_ID]],Patient_data[Patient_ID],0))</f>
        <v>Male</v>
      </c>
      <c r="J4030" t="str">
        <f>INDEX(Location_data[Location],MATCH(Consolidated_sheets[[#This Row],[Patient_ID]],Location_data[Patient_ID],0))</f>
        <v>Phoenix</v>
      </c>
      <c r="K4030" t="str">
        <f>INDEX(Insurance_data[Insurance_Type],MATCH(Consolidated_sheets[[#This Row],[Patient_ID]],Insurance_data[Patient_ID],0))</f>
        <v>None</v>
      </c>
      <c r="L4030" s="6">
        <f>INDEX(Insurance_data[Insurance_Amount],MATCH(Consolidated_sheets[[#This Row],[Patient_ID]],Insurance_data[Patient_ID],0))</f>
        <v>7401.11</v>
      </c>
    </row>
    <row r="4031" spans="1:12" x14ac:dyDescent="0.3">
      <c r="A4031" t="s">
        <v>2525</v>
      </c>
      <c r="B4031" t="s">
        <v>5955</v>
      </c>
      <c r="C4031" s="6">
        <v>1258.08</v>
      </c>
      <c r="D4031" s="1">
        <v>44516.567938276887</v>
      </c>
      <c r="E4031" s="1" t="str">
        <f>TEXT(Consolidated_sheets[[#This Row],[Date]],"yyyy")</f>
        <v>2021</v>
      </c>
      <c r="F4031" s="1" t="str">
        <f>TEXT(Consolidated_sheets[[#This Row],[Date]],"mmmm")</f>
        <v>November</v>
      </c>
      <c r="G4031" t="str">
        <f>INDEX(Patient_data[Patient_Name],MATCH(Consolidated_sheets[[#This Row],[Patient_ID]],Patient_data[Patient_ID],0))</f>
        <v>Kimberly Perez</v>
      </c>
      <c r="H4031">
        <f>INDEX(Patient_data[Age],MATCH(Consolidated_sheets[[#This Row],[Patient_ID]],Patient_data[Patient_ID],0))</f>
        <v>34</v>
      </c>
      <c r="I4031" t="str">
        <f>INDEX(Patient_data[Gender],MATCH(Consolidated_sheets[[#This Row],[Patient_ID]],Patient_data[Patient_ID],0))</f>
        <v>Female</v>
      </c>
      <c r="J4031" t="str">
        <f>INDEX(Location_data[Location],MATCH(Consolidated_sheets[[#This Row],[Patient_ID]],Location_data[Patient_ID],0))</f>
        <v>Chicago</v>
      </c>
      <c r="K4031" t="str">
        <f>INDEX(Insurance_data[Insurance_Type],MATCH(Consolidated_sheets[[#This Row],[Patient_ID]],Insurance_data[Patient_ID],0))</f>
        <v>Private</v>
      </c>
      <c r="L4031" s="6">
        <f>INDEX(Insurance_data[Insurance_Amount],MATCH(Consolidated_sheets[[#This Row],[Patient_ID]],Insurance_data[Patient_ID],0))</f>
        <v>8735.5300000000007</v>
      </c>
    </row>
    <row r="4032" spans="1:12" x14ac:dyDescent="0.3">
      <c r="A4032" t="s">
        <v>1335</v>
      </c>
      <c r="B4032" t="s">
        <v>5954</v>
      </c>
      <c r="C4032" s="6">
        <v>1789.37</v>
      </c>
      <c r="D4032" s="1">
        <v>44516.828689812821</v>
      </c>
      <c r="E4032" s="1" t="str">
        <f>TEXT(Consolidated_sheets[[#This Row],[Date]],"yyyy")</f>
        <v>2021</v>
      </c>
      <c r="F4032" s="1" t="str">
        <f>TEXT(Consolidated_sheets[[#This Row],[Date]],"mmmm")</f>
        <v>November</v>
      </c>
      <c r="G4032" t="str">
        <f>INDEX(Patient_data[Patient_Name],MATCH(Consolidated_sheets[[#This Row],[Patient_ID]],Patient_data[Patient_ID],0))</f>
        <v>Jose Turner</v>
      </c>
      <c r="H4032">
        <f>INDEX(Patient_data[Age],MATCH(Consolidated_sheets[[#This Row],[Patient_ID]],Patient_data[Patient_ID],0))</f>
        <v>71</v>
      </c>
      <c r="I4032" t="str">
        <f>INDEX(Patient_data[Gender],MATCH(Consolidated_sheets[[#This Row],[Patient_ID]],Patient_data[Patient_ID],0))</f>
        <v>Female</v>
      </c>
      <c r="J4032" t="str">
        <f>INDEX(Location_data[Location],MATCH(Consolidated_sheets[[#This Row],[Patient_ID]],Location_data[Patient_ID],0))</f>
        <v>Los Angeles</v>
      </c>
      <c r="K4032" t="str">
        <f>INDEX(Insurance_data[Insurance_Type],MATCH(Consolidated_sheets[[#This Row],[Patient_ID]],Insurance_data[Patient_ID],0))</f>
        <v>None</v>
      </c>
      <c r="L4032" s="6">
        <f>INDEX(Insurance_data[Insurance_Amount],MATCH(Consolidated_sheets[[#This Row],[Patient_ID]],Insurance_data[Patient_ID],0))</f>
        <v>1025.77</v>
      </c>
    </row>
    <row r="4033" spans="1:12" x14ac:dyDescent="0.3">
      <c r="A4033" t="s">
        <v>2998</v>
      </c>
      <c r="B4033" t="s">
        <v>5953</v>
      </c>
      <c r="C4033" s="6">
        <v>609.27</v>
      </c>
      <c r="D4033" s="1">
        <v>44517.089441348762</v>
      </c>
      <c r="E4033" s="1" t="str">
        <f>TEXT(Consolidated_sheets[[#This Row],[Date]],"yyyy")</f>
        <v>2021</v>
      </c>
      <c r="F4033" s="1" t="str">
        <f>TEXT(Consolidated_sheets[[#This Row],[Date]],"mmmm")</f>
        <v>November</v>
      </c>
      <c r="G4033" t="str">
        <f>INDEX(Patient_data[Patient_Name],MATCH(Consolidated_sheets[[#This Row],[Patient_ID]],Patient_data[Patient_ID],0))</f>
        <v>Alicia Love</v>
      </c>
      <c r="H4033">
        <f>INDEX(Patient_data[Age],MATCH(Consolidated_sheets[[#This Row],[Patient_ID]],Patient_data[Patient_ID],0))</f>
        <v>44</v>
      </c>
      <c r="I4033" t="str">
        <f>INDEX(Patient_data[Gender],MATCH(Consolidated_sheets[[#This Row],[Patient_ID]],Patient_data[Patient_ID],0))</f>
        <v>Female</v>
      </c>
      <c r="J4033" t="str">
        <f>INDEX(Location_data[Location],MATCH(Consolidated_sheets[[#This Row],[Patient_ID]],Location_data[Patient_ID],0))</f>
        <v>Phoenix</v>
      </c>
      <c r="K4033" t="str">
        <f>INDEX(Insurance_data[Insurance_Type],MATCH(Consolidated_sheets[[#This Row],[Patient_ID]],Insurance_data[Patient_ID],0))</f>
        <v>None</v>
      </c>
      <c r="L4033" s="6">
        <f>INDEX(Insurance_data[Insurance_Amount],MATCH(Consolidated_sheets[[#This Row],[Patient_ID]],Insurance_data[Patient_ID],0))</f>
        <v>3252.51</v>
      </c>
    </row>
    <row r="4034" spans="1:12" x14ac:dyDescent="0.3">
      <c r="A4034" t="s">
        <v>1528</v>
      </c>
      <c r="B4034" t="s">
        <v>5953</v>
      </c>
      <c r="C4034" s="6">
        <v>2363.6799999999998</v>
      </c>
      <c r="D4034" s="1">
        <v>44517.350192884689</v>
      </c>
      <c r="E4034" s="1" t="str">
        <f>TEXT(Consolidated_sheets[[#This Row],[Date]],"yyyy")</f>
        <v>2021</v>
      </c>
      <c r="F4034" s="1" t="str">
        <f>TEXT(Consolidated_sheets[[#This Row],[Date]],"mmmm")</f>
        <v>November</v>
      </c>
      <c r="G4034" t="str">
        <f>INDEX(Patient_data[Patient_Name],MATCH(Consolidated_sheets[[#This Row],[Patient_ID]],Patient_data[Patient_ID],0))</f>
        <v>Natalie Davis</v>
      </c>
      <c r="H4034">
        <f>INDEX(Patient_data[Age],MATCH(Consolidated_sheets[[#This Row],[Patient_ID]],Patient_data[Patient_ID],0))</f>
        <v>28</v>
      </c>
      <c r="I4034" t="str">
        <f>INDEX(Patient_data[Gender],MATCH(Consolidated_sheets[[#This Row],[Patient_ID]],Patient_data[Patient_ID],0))</f>
        <v>Male</v>
      </c>
      <c r="J4034" t="str">
        <f>INDEX(Location_data[Location],MATCH(Consolidated_sheets[[#This Row],[Patient_ID]],Location_data[Patient_ID],0))</f>
        <v>Phoenix</v>
      </c>
      <c r="K4034" t="str">
        <f>INDEX(Insurance_data[Insurance_Type],MATCH(Consolidated_sheets[[#This Row],[Patient_ID]],Insurance_data[Patient_ID],0))</f>
        <v>None</v>
      </c>
      <c r="L4034" s="6">
        <f>INDEX(Insurance_data[Insurance_Amount],MATCH(Consolidated_sheets[[#This Row],[Patient_ID]],Insurance_data[Patient_ID],0))</f>
        <v>4707.58</v>
      </c>
    </row>
    <row r="4035" spans="1:12" x14ac:dyDescent="0.3">
      <c r="A4035" t="s">
        <v>292</v>
      </c>
      <c r="B4035" t="s">
        <v>5955</v>
      </c>
      <c r="C4035" s="6">
        <v>2866.87</v>
      </c>
      <c r="D4035" s="1">
        <v>44517.610944420623</v>
      </c>
      <c r="E4035" s="1" t="str">
        <f>TEXT(Consolidated_sheets[[#This Row],[Date]],"yyyy")</f>
        <v>2021</v>
      </c>
      <c r="F4035" s="1" t="str">
        <f>TEXT(Consolidated_sheets[[#This Row],[Date]],"mmmm")</f>
        <v>November</v>
      </c>
      <c r="G4035" t="str">
        <f>INDEX(Patient_data[Patient_Name],MATCH(Consolidated_sheets[[#This Row],[Patient_ID]],Patient_data[Patient_ID],0))</f>
        <v>Jeff Wright</v>
      </c>
      <c r="H4035">
        <f>INDEX(Patient_data[Age],MATCH(Consolidated_sheets[[#This Row],[Patient_ID]],Patient_data[Patient_ID],0))</f>
        <v>88</v>
      </c>
      <c r="I4035" t="str">
        <f>INDEX(Patient_data[Gender],MATCH(Consolidated_sheets[[#This Row],[Patient_ID]],Patient_data[Patient_ID],0))</f>
        <v>Male</v>
      </c>
      <c r="J4035" t="str">
        <f>INDEX(Location_data[Location],MATCH(Consolidated_sheets[[#This Row],[Patient_ID]],Location_data[Patient_ID],0))</f>
        <v>Los Angeles</v>
      </c>
      <c r="K4035" t="str">
        <f>INDEX(Insurance_data[Insurance_Type],MATCH(Consolidated_sheets[[#This Row],[Patient_ID]],Insurance_data[Patient_ID],0))</f>
        <v>Private</v>
      </c>
      <c r="L4035" s="6">
        <f>INDEX(Insurance_data[Insurance_Amount],MATCH(Consolidated_sheets[[#This Row],[Patient_ID]],Insurance_data[Patient_ID],0))</f>
        <v>8728.3799999999992</v>
      </c>
    </row>
    <row r="4036" spans="1:12" x14ac:dyDescent="0.3">
      <c r="A4036" t="s">
        <v>1446</v>
      </c>
      <c r="B4036" t="s">
        <v>5955</v>
      </c>
      <c r="C4036" s="6">
        <v>2909.66</v>
      </c>
      <c r="D4036" s="1">
        <v>44517.871695956557</v>
      </c>
      <c r="E4036" s="1" t="str">
        <f>TEXT(Consolidated_sheets[[#This Row],[Date]],"yyyy")</f>
        <v>2021</v>
      </c>
      <c r="F4036" s="1" t="str">
        <f>TEXT(Consolidated_sheets[[#This Row],[Date]],"mmmm")</f>
        <v>November</v>
      </c>
      <c r="G4036" t="str">
        <f>INDEX(Patient_data[Patient_Name],MATCH(Consolidated_sheets[[#This Row],[Patient_ID]],Patient_data[Patient_ID],0))</f>
        <v>Carlos Mcmillan</v>
      </c>
      <c r="H4036">
        <f>INDEX(Patient_data[Age],MATCH(Consolidated_sheets[[#This Row],[Patient_ID]],Patient_data[Patient_ID],0))</f>
        <v>55</v>
      </c>
      <c r="I4036" t="str">
        <f>INDEX(Patient_data[Gender],MATCH(Consolidated_sheets[[#This Row],[Patient_ID]],Patient_data[Patient_ID],0))</f>
        <v>Female</v>
      </c>
      <c r="J4036" t="str">
        <f>INDEX(Location_data[Location],MATCH(Consolidated_sheets[[#This Row],[Patient_ID]],Location_data[Patient_ID],0))</f>
        <v>Los Angeles</v>
      </c>
      <c r="K4036" t="str">
        <f>INDEX(Insurance_data[Insurance_Type],MATCH(Consolidated_sheets[[#This Row],[Patient_ID]],Insurance_data[Patient_ID],0))</f>
        <v>Private</v>
      </c>
      <c r="L4036" s="6">
        <f>INDEX(Insurance_data[Insurance_Amount],MATCH(Consolidated_sheets[[#This Row],[Patient_ID]],Insurance_data[Patient_ID],0))</f>
        <v>5153.41</v>
      </c>
    </row>
    <row r="4037" spans="1:12" x14ac:dyDescent="0.3">
      <c r="A4037" t="s">
        <v>1677</v>
      </c>
      <c r="B4037" t="s">
        <v>5955</v>
      </c>
      <c r="C4037" s="6">
        <v>1388.19</v>
      </c>
      <c r="D4037" s="1">
        <v>44518.132447492491</v>
      </c>
      <c r="E4037" s="1" t="str">
        <f>TEXT(Consolidated_sheets[[#This Row],[Date]],"yyyy")</f>
        <v>2021</v>
      </c>
      <c r="F4037" s="1" t="str">
        <f>TEXT(Consolidated_sheets[[#This Row],[Date]],"mmmm")</f>
        <v>November</v>
      </c>
      <c r="G4037" t="str">
        <f>INDEX(Patient_data[Patient_Name],MATCH(Consolidated_sheets[[#This Row],[Patient_ID]],Patient_data[Patient_ID],0))</f>
        <v>Amanda Parker</v>
      </c>
      <c r="H4037">
        <f>INDEX(Patient_data[Age],MATCH(Consolidated_sheets[[#This Row],[Patient_ID]],Patient_data[Patient_ID],0))</f>
        <v>41</v>
      </c>
      <c r="I4037" t="str">
        <f>INDEX(Patient_data[Gender],MATCH(Consolidated_sheets[[#This Row],[Patient_ID]],Patient_data[Patient_ID],0))</f>
        <v>Male</v>
      </c>
      <c r="J4037" t="str">
        <f>INDEX(Location_data[Location],MATCH(Consolidated_sheets[[#This Row],[Patient_ID]],Location_data[Patient_ID],0))</f>
        <v>Phoenix</v>
      </c>
      <c r="K4037" t="str">
        <f>INDEX(Insurance_data[Insurance_Type],MATCH(Consolidated_sheets[[#This Row],[Patient_ID]],Insurance_data[Patient_ID],0))</f>
        <v>Private</v>
      </c>
      <c r="L4037" s="6">
        <f>INDEX(Insurance_data[Insurance_Amount],MATCH(Consolidated_sheets[[#This Row],[Patient_ID]],Insurance_data[Patient_ID],0))</f>
        <v>9317.51</v>
      </c>
    </row>
    <row r="4038" spans="1:12" x14ac:dyDescent="0.3">
      <c r="A4038" t="s">
        <v>1995</v>
      </c>
      <c r="B4038" t="s">
        <v>5952</v>
      </c>
      <c r="C4038" s="6">
        <v>3740.94</v>
      </c>
      <c r="D4038" s="1">
        <v>44518.393199028433</v>
      </c>
      <c r="E4038" s="1" t="str">
        <f>TEXT(Consolidated_sheets[[#This Row],[Date]],"yyyy")</f>
        <v>2021</v>
      </c>
      <c r="F4038" s="1" t="str">
        <f>TEXT(Consolidated_sheets[[#This Row],[Date]],"mmmm")</f>
        <v>November</v>
      </c>
      <c r="G4038" t="str">
        <f>INDEX(Patient_data[Patient_Name],MATCH(Consolidated_sheets[[#This Row],[Patient_ID]],Patient_data[Patient_ID],0))</f>
        <v>George Murphy</v>
      </c>
      <c r="H4038">
        <f>INDEX(Patient_data[Age],MATCH(Consolidated_sheets[[#This Row],[Patient_ID]],Patient_data[Patient_ID],0))</f>
        <v>64</v>
      </c>
      <c r="I4038" t="str">
        <f>INDEX(Patient_data[Gender],MATCH(Consolidated_sheets[[#This Row],[Patient_ID]],Patient_data[Patient_ID],0))</f>
        <v>Female</v>
      </c>
      <c r="J4038" t="str">
        <f>INDEX(Location_data[Location],MATCH(Consolidated_sheets[[#This Row],[Patient_ID]],Location_data[Patient_ID],0))</f>
        <v>Houston</v>
      </c>
      <c r="K4038" t="str">
        <f>INDEX(Insurance_data[Insurance_Type],MATCH(Consolidated_sheets[[#This Row],[Patient_ID]],Insurance_data[Patient_ID],0))</f>
        <v>Public</v>
      </c>
      <c r="L4038" s="6">
        <f>INDEX(Insurance_data[Insurance_Amount],MATCH(Consolidated_sheets[[#This Row],[Patient_ID]],Insurance_data[Patient_ID],0))</f>
        <v>5686.3</v>
      </c>
    </row>
    <row r="4039" spans="1:12" x14ac:dyDescent="0.3">
      <c r="A4039" t="s">
        <v>69</v>
      </c>
      <c r="B4039" t="s">
        <v>5953</v>
      </c>
      <c r="C4039" s="6">
        <v>3359.96</v>
      </c>
      <c r="D4039" s="1">
        <v>44518.653950564367</v>
      </c>
      <c r="E4039" s="1" t="str">
        <f>TEXT(Consolidated_sheets[[#This Row],[Date]],"yyyy")</f>
        <v>2021</v>
      </c>
      <c r="F4039" s="1" t="str">
        <f>TEXT(Consolidated_sheets[[#This Row],[Date]],"mmmm")</f>
        <v>November</v>
      </c>
      <c r="G4039" t="str">
        <f>INDEX(Patient_data[Patient_Name],MATCH(Consolidated_sheets[[#This Row],[Patient_ID]],Patient_data[Patient_ID],0))</f>
        <v>Lisa Thompson</v>
      </c>
      <c r="H4039">
        <f>INDEX(Patient_data[Age],MATCH(Consolidated_sheets[[#This Row],[Patient_ID]],Patient_data[Patient_ID],0))</f>
        <v>87</v>
      </c>
      <c r="I4039" t="str">
        <f>INDEX(Patient_data[Gender],MATCH(Consolidated_sheets[[#This Row],[Patient_ID]],Patient_data[Patient_ID],0))</f>
        <v>Female</v>
      </c>
      <c r="J4039" t="str">
        <f>INDEX(Location_data[Location],MATCH(Consolidated_sheets[[#This Row],[Patient_ID]],Location_data[Patient_ID],0))</f>
        <v>New York</v>
      </c>
      <c r="K4039" t="str">
        <f>INDEX(Insurance_data[Insurance_Type],MATCH(Consolidated_sheets[[#This Row],[Patient_ID]],Insurance_data[Patient_ID],0))</f>
        <v>Private</v>
      </c>
      <c r="L4039" s="6">
        <f>INDEX(Insurance_data[Insurance_Amount],MATCH(Consolidated_sheets[[#This Row],[Patient_ID]],Insurance_data[Patient_ID],0))</f>
        <v>1010.58</v>
      </c>
    </row>
    <row r="4040" spans="1:12" x14ac:dyDescent="0.3">
      <c r="A4040" t="s">
        <v>961</v>
      </c>
      <c r="B4040" t="s">
        <v>5953</v>
      </c>
      <c r="C4040" s="6">
        <v>3447.33</v>
      </c>
      <c r="D4040" s="1">
        <v>44518.914702100286</v>
      </c>
      <c r="E4040" s="1" t="str">
        <f>TEXT(Consolidated_sheets[[#This Row],[Date]],"yyyy")</f>
        <v>2021</v>
      </c>
      <c r="F4040" s="1" t="str">
        <f>TEXT(Consolidated_sheets[[#This Row],[Date]],"mmmm")</f>
        <v>November</v>
      </c>
      <c r="G4040" t="str">
        <f>INDEX(Patient_data[Patient_Name],MATCH(Consolidated_sheets[[#This Row],[Patient_ID]],Patient_data[Patient_ID],0))</f>
        <v>Caitlyn Jackson</v>
      </c>
      <c r="H4040">
        <f>INDEX(Patient_data[Age],MATCH(Consolidated_sheets[[#This Row],[Patient_ID]],Patient_data[Patient_ID],0))</f>
        <v>81</v>
      </c>
      <c r="I4040" t="str">
        <f>INDEX(Patient_data[Gender],MATCH(Consolidated_sheets[[#This Row],[Patient_ID]],Patient_data[Patient_ID],0))</f>
        <v>Male</v>
      </c>
      <c r="J4040" t="str">
        <f>INDEX(Location_data[Location],MATCH(Consolidated_sheets[[#This Row],[Patient_ID]],Location_data[Patient_ID],0))</f>
        <v>Phoenix</v>
      </c>
      <c r="K4040" t="str">
        <f>INDEX(Insurance_data[Insurance_Type],MATCH(Consolidated_sheets[[#This Row],[Patient_ID]],Insurance_data[Patient_ID],0))</f>
        <v>Private</v>
      </c>
      <c r="L4040" s="6">
        <f>INDEX(Insurance_data[Insurance_Amount],MATCH(Consolidated_sheets[[#This Row],[Patient_ID]],Insurance_data[Patient_ID],0))</f>
        <v>4238.0200000000004</v>
      </c>
    </row>
    <row r="4041" spans="1:12" x14ac:dyDescent="0.3">
      <c r="A4041" t="s">
        <v>2766</v>
      </c>
      <c r="B4041" t="s">
        <v>5952</v>
      </c>
      <c r="C4041" s="6">
        <v>1373.47</v>
      </c>
      <c r="D4041" s="1">
        <v>44519.175453636228</v>
      </c>
      <c r="E4041" s="1" t="str">
        <f>TEXT(Consolidated_sheets[[#This Row],[Date]],"yyyy")</f>
        <v>2021</v>
      </c>
      <c r="F4041" s="1" t="str">
        <f>TEXT(Consolidated_sheets[[#This Row],[Date]],"mmmm")</f>
        <v>November</v>
      </c>
      <c r="G4041" t="str">
        <f>INDEX(Patient_data[Patient_Name],MATCH(Consolidated_sheets[[#This Row],[Patient_ID]],Patient_data[Patient_ID],0))</f>
        <v>Joan Wheeler</v>
      </c>
      <c r="H4041">
        <f>INDEX(Patient_data[Age],MATCH(Consolidated_sheets[[#This Row],[Patient_ID]],Patient_data[Patient_ID],0))</f>
        <v>87</v>
      </c>
      <c r="I4041" t="str">
        <f>INDEX(Patient_data[Gender],MATCH(Consolidated_sheets[[#This Row],[Patient_ID]],Patient_data[Patient_ID],0))</f>
        <v>Female</v>
      </c>
      <c r="J4041" t="str">
        <f>INDEX(Location_data[Location],MATCH(Consolidated_sheets[[#This Row],[Patient_ID]],Location_data[Patient_ID],0))</f>
        <v>New York</v>
      </c>
      <c r="K4041" t="str">
        <f>INDEX(Insurance_data[Insurance_Type],MATCH(Consolidated_sheets[[#This Row],[Patient_ID]],Insurance_data[Patient_ID],0))</f>
        <v>Public</v>
      </c>
      <c r="L4041" s="6">
        <f>INDEX(Insurance_data[Insurance_Amount],MATCH(Consolidated_sheets[[#This Row],[Patient_ID]],Insurance_data[Patient_ID],0))</f>
        <v>5186.3100000000004</v>
      </c>
    </row>
    <row r="4042" spans="1:12" x14ac:dyDescent="0.3">
      <c r="A4042" t="s">
        <v>2620</v>
      </c>
      <c r="B4042" t="s">
        <v>5952</v>
      </c>
      <c r="C4042" s="6">
        <v>190.29</v>
      </c>
      <c r="D4042" s="1">
        <v>44519.436205172162</v>
      </c>
      <c r="E4042" s="1" t="str">
        <f>TEXT(Consolidated_sheets[[#This Row],[Date]],"yyyy")</f>
        <v>2021</v>
      </c>
      <c r="F4042" s="1" t="str">
        <f>TEXT(Consolidated_sheets[[#This Row],[Date]],"mmmm")</f>
        <v>November</v>
      </c>
      <c r="G4042" t="str">
        <f>INDEX(Patient_data[Patient_Name],MATCH(Consolidated_sheets[[#This Row],[Patient_ID]],Patient_data[Patient_ID],0))</f>
        <v>Caitlyn Roth</v>
      </c>
      <c r="H4042">
        <f>INDEX(Patient_data[Age],MATCH(Consolidated_sheets[[#This Row],[Patient_ID]],Patient_data[Patient_ID],0))</f>
        <v>85</v>
      </c>
      <c r="I4042" t="str">
        <f>INDEX(Patient_data[Gender],MATCH(Consolidated_sheets[[#This Row],[Patient_ID]],Patient_data[Patient_ID],0))</f>
        <v>Male</v>
      </c>
      <c r="J4042" t="str">
        <f>INDEX(Location_data[Location],MATCH(Consolidated_sheets[[#This Row],[Patient_ID]],Location_data[Patient_ID],0))</f>
        <v>New York</v>
      </c>
      <c r="K4042" t="str">
        <f>INDEX(Insurance_data[Insurance_Type],MATCH(Consolidated_sheets[[#This Row],[Patient_ID]],Insurance_data[Patient_ID],0))</f>
        <v>Private</v>
      </c>
      <c r="L4042" s="6">
        <f>INDEX(Insurance_data[Insurance_Amount],MATCH(Consolidated_sheets[[#This Row],[Patient_ID]],Insurance_data[Patient_ID],0))</f>
        <v>1248.46</v>
      </c>
    </row>
    <row r="4043" spans="1:12" x14ac:dyDescent="0.3">
      <c r="A4043" t="s">
        <v>18</v>
      </c>
      <c r="B4043" t="s">
        <v>5955</v>
      </c>
      <c r="C4043" s="6">
        <v>1114.83</v>
      </c>
      <c r="D4043" s="1">
        <v>44519.696956708089</v>
      </c>
      <c r="E4043" s="1" t="str">
        <f>TEXT(Consolidated_sheets[[#This Row],[Date]],"yyyy")</f>
        <v>2021</v>
      </c>
      <c r="F4043" s="1" t="str">
        <f>TEXT(Consolidated_sheets[[#This Row],[Date]],"mmmm")</f>
        <v>November</v>
      </c>
      <c r="G4043" t="str">
        <f>INDEX(Patient_data[Patient_Name],MATCH(Consolidated_sheets[[#This Row],[Patient_ID]],Patient_data[Patient_ID],0))</f>
        <v>Rita French</v>
      </c>
      <c r="H4043">
        <f>INDEX(Patient_data[Age],MATCH(Consolidated_sheets[[#This Row],[Patient_ID]],Patient_data[Patient_ID],0))</f>
        <v>82</v>
      </c>
      <c r="I4043" t="str">
        <f>INDEX(Patient_data[Gender],MATCH(Consolidated_sheets[[#This Row],[Patient_ID]],Patient_data[Patient_ID],0))</f>
        <v>Male</v>
      </c>
      <c r="J4043" t="str">
        <f>INDEX(Location_data[Location],MATCH(Consolidated_sheets[[#This Row],[Patient_ID]],Location_data[Patient_ID],0))</f>
        <v>Houston</v>
      </c>
      <c r="K4043" t="str">
        <f>INDEX(Insurance_data[Insurance_Type],MATCH(Consolidated_sheets[[#This Row],[Patient_ID]],Insurance_data[Patient_ID],0))</f>
        <v>Public</v>
      </c>
      <c r="L4043" s="6">
        <f>INDEX(Insurance_data[Insurance_Amount],MATCH(Consolidated_sheets[[#This Row],[Patient_ID]],Insurance_data[Patient_ID],0))</f>
        <v>3595.99</v>
      </c>
    </row>
    <row r="4044" spans="1:12" x14ac:dyDescent="0.3">
      <c r="A4044" t="s">
        <v>2279</v>
      </c>
      <c r="B4044" t="s">
        <v>5952</v>
      </c>
      <c r="C4044" s="6">
        <v>4578.0600000000004</v>
      </c>
      <c r="D4044" s="1">
        <v>44519.95770824403</v>
      </c>
      <c r="E4044" s="1" t="str">
        <f>TEXT(Consolidated_sheets[[#This Row],[Date]],"yyyy")</f>
        <v>2021</v>
      </c>
      <c r="F4044" s="1" t="str">
        <f>TEXT(Consolidated_sheets[[#This Row],[Date]],"mmmm")</f>
        <v>November</v>
      </c>
      <c r="G4044" t="str">
        <f>INDEX(Patient_data[Patient_Name],MATCH(Consolidated_sheets[[#This Row],[Patient_ID]],Patient_data[Patient_ID],0))</f>
        <v>Scott Garcia</v>
      </c>
      <c r="H4044">
        <f>INDEX(Patient_data[Age],MATCH(Consolidated_sheets[[#This Row],[Patient_ID]],Patient_data[Patient_ID],0))</f>
        <v>32</v>
      </c>
      <c r="I4044" t="str">
        <f>INDEX(Patient_data[Gender],MATCH(Consolidated_sheets[[#This Row],[Patient_ID]],Patient_data[Patient_ID],0))</f>
        <v>Female</v>
      </c>
      <c r="J4044" t="str">
        <f>INDEX(Location_data[Location],MATCH(Consolidated_sheets[[#This Row],[Patient_ID]],Location_data[Patient_ID],0))</f>
        <v>Los Angeles</v>
      </c>
      <c r="K4044" t="str">
        <f>INDEX(Insurance_data[Insurance_Type],MATCH(Consolidated_sheets[[#This Row],[Patient_ID]],Insurance_data[Patient_ID],0))</f>
        <v>None</v>
      </c>
      <c r="L4044" s="6">
        <f>INDEX(Insurance_data[Insurance_Amount],MATCH(Consolidated_sheets[[#This Row],[Patient_ID]],Insurance_data[Patient_ID],0))</f>
        <v>7220.16</v>
      </c>
    </row>
    <row r="4045" spans="1:12" x14ac:dyDescent="0.3">
      <c r="A4045" t="s">
        <v>2421</v>
      </c>
      <c r="B4045" t="s">
        <v>5953</v>
      </c>
      <c r="C4045" s="6">
        <v>2498.3200000000002</v>
      </c>
      <c r="D4045" s="1">
        <v>44520.218459779957</v>
      </c>
      <c r="E4045" s="1" t="str">
        <f>TEXT(Consolidated_sheets[[#This Row],[Date]],"yyyy")</f>
        <v>2021</v>
      </c>
      <c r="F4045" s="1" t="str">
        <f>TEXT(Consolidated_sheets[[#This Row],[Date]],"mmmm")</f>
        <v>November</v>
      </c>
      <c r="G4045" t="str">
        <f>INDEX(Patient_data[Patient_Name],MATCH(Consolidated_sheets[[#This Row],[Patient_ID]],Patient_data[Patient_ID],0))</f>
        <v>Gina Mills</v>
      </c>
      <c r="H4045">
        <f>INDEX(Patient_data[Age],MATCH(Consolidated_sheets[[#This Row],[Patient_ID]],Patient_data[Patient_ID],0))</f>
        <v>31</v>
      </c>
      <c r="I4045" t="str">
        <f>INDEX(Patient_data[Gender],MATCH(Consolidated_sheets[[#This Row],[Patient_ID]],Patient_data[Patient_ID],0))</f>
        <v>Male</v>
      </c>
      <c r="J4045" t="str">
        <f>INDEX(Location_data[Location],MATCH(Consolidated_sheets[[#This Row],[Patient_ID]],Location_data[Patient_ID],0))</f>
        <v>Chicago</v>
      </c>
      <c r="K4045" t="str">
        <f>INDEX(Insurance_data[Insurance_Type],MATCH(Consolidated_sheets[[#This Row],[Patient_ID]],Insurance_data[Patient_ID],0))</f>
        <v>None</v>
      </c>
      <c r="L4045" s="6">
        <f>INDEX(Insurance_data[Insurance_Amount],MATCH(Consolidated_sheets[[#This Row],[Patient_ID]],Insurance_data[Patient_ID],0))</f>
        <v>6268.57</v>
      </c>
    </row>
    <row r="4046" spans="1:12" x14ac:dyDescent="0.3">
      <c r="A4046" t="s">
        <v>2114</v>
      </c>
      <c r="B4046" t="s">
        <v>5953</v>
      </c>
      <c r="C4046" s="6">
        <v>2494.64</v>
      </c>
      <c r="D4046" s="1">
        <v>44520.479211315891</v>
      </c>
      <c r="E4046" s="1" t="str">
        <f>TEXT(Consolidated_sheets[[#This Row],[Date]],"yyyy")</f>
        <v>2021</v>
      </c>
      <c r="F4046" s="1" t="str">
        <f>TEXT(Consolidated_sheets[[#This Row],[Date]],"mmmm")</f>
        <v>November</v>
      </c>
      <c r="G4046" t="str">
        <f>INDEX(Patient_data[Patient_Name],MATCH(Consolidated_sheets[[#This Row],[Patient_ID]],Patient_data[Patient_ID],0))</f>
        <v>Jane Glenn</v>
      </c>
      <c r="H4046">
        <f>INDEX(Patient_data[Age],MATCH(Consolidated_sheets[[#This Row],[Patient_ID]],Patient_data[Patient_ID],0))</f>
        <v>64</v>
      </c>
      <c r="I4046" t="str">
        <f>INDEX(Patient_data[Gender],MATCH(Consolidated_sheets[[#This Row],[Patient_ID]],Patient_data[Patient_ID],0))</f>
        <v>Female</v>
      </c>
      <c r="J4046" t="str">
        <f>INDEX(Location_data[Location],MATCH(Consolidated_sheets[[#This Row],[Patient_ID]],Location_data[Patient_ID],0))</f>
        <v>Houston</v>
      </c>
      <c r="K4046" t="str">
        <f>INDEX(Insurance_data[Insurance_Type],MATCH(Consolidated_sheets[[#This Row],[Patient_ID]],Insurance_data[Patient_ID],0))</f>
        <v>Public</v>
      </c>
      <c r="L4046" s="6">
        <f>INDEX(Insurance_data[Insurance_Amount],MATCH(Consolidated_sheets[[#This Row],[Patient_ID]],Insurance_data[Patient_ID],0))</f>
        <v>7178.72</v>
      </c>
    </row>
    <row r="4047" spans="1:12" x14ac:dyDescent="0.3">
      <c r="A4047" t="s">
        <v>2802</v>
      </c>
      <c r="B4047" t="s">
        <v>5953</v>
      </c>
      <c r="C4047" s="6">
        <v>524.39</v>
      </c>
      <c r="D4047" s="1">
        <v>44520.739962851832</v>
      </c>
      <c r="E4047" s="1" t="str">
        <f>TEXT(Consolidated_sheets[[#This Row],[Date]],"yyyy")</f>
        <v>2021</v>
      </c>
      <c r="F4047" s="1" t="str">
        <f>TEXT(Consolidated_sheets[[#This Row],[Date]],"mmmm")</f>
        <v>November</v>
      </c>
      <c r="G4047" t="str">
        <f>INDEX(Patient_data[Patient_Name],MATCH(Consolidated_sheets[[#This Row],[Patient_ID]],Patient_data[Patient_ID],0))</f>
        <v>John Taylor</v>
      </c>
      <c r="H4047">
        <f>INDEX(Patient_data[Age],MATCH(Consolidated_sheets[[#This Row],[Patient_ID]],Patient_data[Patient_ID],0))</f>
        <v>68</v>
      </c>
      <c r="I4047" t="str">
        <f>INDEX(Patient_data[Gender],MATCH(Consolidated_sheets[[#This Row],[Patient_ID]],Patient_data[Patient_ID],0))</f>
        <v>Male</v>
      </c>
      <c r="J4047" t="str">
        <f>INDEX(Location_data[Location],MATCH(Consolidated_sheets[[#This Row],[Patient_ID]],Location_data[Patient_ID],0))</f>
        <v>Houston</v>
      </c>
      <c r="K4047" t="str">
        <f>INDEX(Insurance_data[Insurance_Type],MATCH(Consolidated_sheets[[#This Row],[Patient_ID]],Insurance_data[Patient_ID],0))</f>
        <v>Private</v>
      </c>
      <c r="L4047" s="6">
        <f>INDEX(Insurance_data[Insurance_Amount],MATCH(Consolidated_sheets[[#This Row],[Patient_ID]],Insurance_data[Patient_ID],0))</f>
        <v>4302.4799999999996</v>
      </c>
    </row>
    <row r="4048" spans="1:12" x14ac:dyDescent="0.3">
      <c r="A4048" t="s">
        <v>2384</v>
      </c>
      <c r="B4048" t="s">
        <v>5955</v>
      </c>
      <c r="C4048" s="6">
        <v>1553.33</v>
      </c>
      <c r="D4048" s="1">
        <v>44521.000714387766</v>
      </c>
      <c r="E4048" s="1" t="str">
        <f>TEXT(Consolidated_sheets[[#This Row],[Date]],"yyyy")</f>
        <v>2021</v>
      </c>
      <c r="F4048" s="1" t="str">
        <f>TEXT(Consolidated_sheets[[#This Row],[Date]],"mmmm")</f>
        <v>November</v>
      </c>
      <c r="G4048" t="str">
        <f>INDEX(Patient_data[Patient_Name],MATCH(Consolidated_sheets[[#This Row],[Patient_ID]],Patient_data[Patient_ID],0))</f>
        <v>Melissa Foley</v>
      </c>
      <c r="H4048">
        <f>INDEX(Patient_data[Age],MATCH(Consolidated_sheets[[#This Row],[Patient_ID]],Patient_data[Patient_ID],0))</f>
        <v>20</v>
      </c>
      <c r="I4048" t="str">
        <f>INDEX(Patient_data[Gender],MATCH(Consolidated_sheets[[#This Row],[Patient_ID]],Patient_data[Patient_ID],0))</f>
        <v>Male</v>
      </c>
      <c r="J4048" t="str">
        <f>INDEX(Location_data[Location],MATCH(Consolidated_sheets[[#This Row],[Patient_ID]],Location_data[Patient_ID],0))</f>
        <v>Houston</v>
      </c>
      <c r="K4048" t="str">
        <f>INDEX(Insurance_data[Insurance_Type],MATCH(Consolidated_sheets[[#This Row],[Patient_ID]],Insurance_data[Patient_ID],0))</f>
        <v>Public</v>
      </c>
      <c r="L4048" s="6">
        <f>INDEX(Insurance_data[Insurance_Amount],MATCH(Consolidated_sheets[[#This Row],[Patient_ID]],Insurance_data[Patient_ID],0))</f>
        <v>7639.98</v>
      </c>
    </row>
    <row r="4049" spans="1:12" x14ac:dyDescent="0.3">
      <c r="A4049" t="s">
        <v>264</v>
      </c>
      <c r="B4049" t="s">
        <v>5955</v>
      </c>
      <c r="C4049" s="6">
        <v>3470.24</v>
      </c>
      <c r="D4049" s="1">
        <v>44521.261465923693</v>
      </c>
      <c r="E4049" s="1" t="str">
        <f>TEXT(Consolidated_sheets[[#This Row],[Date]],"yyyy")</f>
        <v>2021</v>
      </c>
      <c r="F4049" s="1" t="str">
        <f>TEXT(Consolidated_sheets[[#This Row],[Date]],"mmmm")</f>
        <v>November</v>
      </c>
      <c r="G4049" t="str">
        <f>INDEX(Patient_data[Patient_Name],MATCH(Consolidated_sheets[[#This Row],[Patient_ID]],Patient_data[Patient_ID],0))</f>
        <v>Lisa Patton</v>
      </c>
      <c r="H4049">
        <f>INDEX(Patient_data[Age],MATCH(Consolidated_sheets[[#This Row],[Patient_ID]],Patient_data[Patient_ID],0))</f>
        <v>20</v>
      </c>
      <c r="I4049" t="str">
        <f>INDEX(Patient_data[Gender],MATCH(Consolidated_sheets[[#This Row],[Patient_ID]],Patient_data[Patient_ID],0))</f>
        <v>Female</v>
      </c>
      <c r="J4049" t="str">
        <f>INDEX(Location_data[Location],MATCH(Consolidated_sheets[[#This Row],[Patient_ID]],Location_data[Patient_ID],0))</f>
        <v>Los Angeles</v>
      </c>
      <c r="K4049" t="str">
        <f>INDEX(Insurance_data[Insurance_Type],MATCH(Consolidated_sheets[[#This Row],[Patient_ID]],Insurance_data[Patient_ID],0))</f>
        <v>None</v>
      </c>
      <c r="L4049" s="6">
        <f>INDEX(Insurance_data[Insurance_Amount],MATCH(Consolidated_sheets[[#This Row],[Patient_ID]],Insurance_data[Patient_ID],0))</f>
        <v>3209.4</v>
      </c>
    </row>
    <row r="4050" spans="1:12" x14ac:dyDescent="0.3">
      <c r="A4050" t="s">
        <v>2511</v>
      </c>
      <c r="B4050" t="s">
        <v>5954</v>
      </c>
      <c r="C4050" s="6">
        <v>2933.48</v>
      </c>
      <c r="D4050" s="1">
        <v>44521.522217459627</v>
      </c>
      <c r="E4050" s="1" t="str">
        <f>TEXT(Consolidated_sheets[[#This Row],[Date]],"yyyy")</f>
        <v>2021</v>
      </c>
      <c r="F4050" s="1" t="str">
        <f>TEXT(Consolidated_sheets[[#This Row],[Date]],"mmmm")</f>
        <v>November</v>
      </c>
      <c r="G4050" t="str">
        <f>INDEX(Patient_data[Patient_Name],MATCH(Consolidated_sheets[[#This Row],[Patient_ID]],Patient_data[Patient_ID],0))</f>
        <v>Kathryn Martinez</v>
      </c>
      <c r="H4050">
        <f>INDEX(Patient_data[Age],MATCH(Consolidated_sheets[[#This Row],[Patient_ID]],Patient_data[Patient_ID],0))</f>
        <v>45</v>
      </c>
      <c r="I4050" t="str">
        <f>INDEX(Patient_data[Gender],MATCH(Consolidated_sheets[[#This Row],[Patient_ID]],Patient_data[Patient_ID],0))</f>
        <v>Female</v>
      </c>
      <c r="J4050" t="str">
        <f>INDEX(Location_data[Location],MATCH(Consolidated_sheets[[#This Row],[Patient_ID]],Location_data[Patient_ID],0))</f>
        <v>New York</v>
      </c>
      <c r="K4050" t="str">
        <f>INDEX(Insurance_data[Insurance_Type],MATCH(Consolidated_sheets[[#This Row],[Patient_ID]],Insurance_data[Patient_ID],0))</f>
        <v>Private</v>
      </c>
      <c r="L4050" s="6">
        <f>INDEX(Insurance_data[Insurance_Amount],MATCH(Consolidated_sheets[[#This Row],[Patient_ID]],Insurance_data[Patient_ID],0))</f>
        <v>78.53</v>
      </c>
    </row>
    <row r="4051" spans="1:12" x14ac:dyDescent="0.3">
      <c r="A4051" t="s">
        <v>363</v>
      </c>
      <c r="B4051" t="s">
        <v>5952</v>
      </c>
      <c r="C4051" s="6">
        <v>2650.49</v>
      </c>
      <c r="D4051" s="1">
        <v>44521.782968995569</v>
      </c>
      <c r="E4051" s="1" t="str">
        <f>TEXT(Consolidated_sheets[[#This Row],[Date]],"yyyy")</f>
        <v>2021</v>
      </c>
      <c r="F4051" s="1" t="str">
        <f>TEXT(Consolidated_sheets[[#This Row],[Date]],"mmmm")</f>
        <v>November</v>
      </c>
      <c r="G4051" t="str">
        <f>INDEX(Patient_data[Patient_Name],MATCH(Consolidated_sheets[[#This Row],[Patient_ID]],Patient_data[Patient_ID],0))</f>
        <v>James Wallace</v>
      </c>
      <c r="H4051">
        <f>INDEX(Patient_data[Age],MATCH(Consolidated_sheets[[#This Row],[Patient_ID]],Patient_data[Patient_ID],0))</f>
        <v>60</v>
      </c>
      <c r="I4051" t="str">
        <f>INDEX(Patient_data[Gender],MATCH(Consolidated_sheets[[#This Row],[Patient_ID]],Patient_data[Patient_ID],0))</f>
        <v>Female</v>
      </c>
      <c r="J4051" t="str">
        <f>INDEX(Location_data[Location],MATCH(Consolidated_sheets[[#This Row],[Patient_ID]],Location_data[Patient_ID],0))</f>
        <v>New York</v>
      </c>
      <c r="K4051" t="str">
        <f>INDEX(Insurance_data[Insurance_Type],MATCH(Consolidated_sheets[[#This Row],[Patient_ID]],Insurance_data[Patient_ID],0))</f>
        <v>Public</v>
      </c>
      <c r="L4051" s="6">
        <f>INDEX(Insurance_data[Insurance_Amount],MATCH(Consolidated_sheets[[#This Row],[Patient_ID]],Insurance_data[Patient_ID],0))</f>
        <v>796.7</v>
      </c>
    </row>
    <row r="4052" spans="1:12" x14ac:dyDescent="0.3">
      <c r="A4052" t="s">
        <v>2482</v>
      </c>
      <c r="B4052" t="s">
        <v>5955</v>
      </c>
      <c r="C4052" s="6">
        <v>1385.03</v>
      </c>
      <c r="D4052" s="1">
        <v>44522.043720531503</v>
      </c>
      <c r="E4052" s="1" t="str">
        <f>TEXT(Consolidated_sheets[[#This Row],[Date]],"yyyy")</f>
        <v>2021</v>
      </c>
      <c r="F4052" s="1" t="str">
        <f>TEXT(Consolidated_sheets[[#This Row],[Date]],"mmmm")</f>
        <v>November</v>
      </c>
      <c r="G4052" t="str">
        <f>INDEX(Patient_data[Patient_Name],MATCH(Consolidated_sheets[[#This Row],[Patient_ID]],Patient_data[Patient_ID],0))</f>
        <v>Ashley West</v>
      </c>
      <c r="H4052">
        <f>INDEX(Patient_data[Age],MATCH(Consolidated_sheets[[#This Row],[Patient_ID]],Patient_data[Patient_ID],0))</f>
        <v>32</v>
      </c>
      <c r="I4052" t="str">
        <f>INDEX(Patient_data[Gender],MATCH(Consolidated_sheets[[#This Row],[Patient_ID]],Patient_data[Patient_ID],0))</f>
        <v>Female</v>
      </c>
      <c r="J4052" t="str">
        <f>INDEX(Location_data[Location],MATCH(Consolidated_sheets[[#This Row],[Patient_ID]],Location_data[Patient_ID],0))</f>
        <v>Los Angeles</v>
      </c>
      <c r="K4052" t="str">
        <f>INDEX(Insurance_data[Insurance_Type],MATCH(Consolidated_sheets[[#This Row],[Patient_ID]],Insurance_data[Patient_ID],0))</f>
        <v>Private</v>
      </c>
      <c r="L4052" s="6">
        <f>INDEX(Insurance_data[Insurance_Amount],MATCH(Consolidated_sheets[[#This Row],[Patient_ID]],Insurance_data[Patient_ID],0))</f>
        <v>8217.92</v>
      </c>
    </row>
    <row r="4053" spans="1:12" x14ac:dyDescent="0.3">
      <c r="A4053" t="s">
        <v>1224</v>
      </c>
      <c r="B4053" t="s">
        <v>5954</v>
      </c>
      <c r="C4053" s="6">
        <v>2630.16</v>
      </c>
      <c r="D4053" s="1">
        <v>44522.30447206743</v>
      </c>
      <c r="E4053" s="1" t="str">
        <f>TEXT(Consolidated_sheets[[#This Row],[Date]],"yyyy")</f>
        <v>2021</v>
      </c>
      <c r="F4053" s="1" t="str">
        <f>TEXT(Consolidated_sheets[[#This Row],[Date]],"mmmm")</f>
        <v>November</v>
      </c>
      <c r="G4053" t="str">
        <f>INDEX(Patient_data[Patient_Name],MATCH(Consolidated_sheets[[#This Row],[Patient_ID]],Patient_data[Patient_ID],0))</f>
        <v>Lisa Brown</v>
      </c>
      <c r="H4053">
        <f>INDEX(Patient_data[Age],MATCH(Consolidated_sheets[[#This Row],[Patient_ID]],Patient_data[Patient_ID],0))</f>
        <v>26</v>
      </c>
      <c r="I4053" t="str">
        <f>INDEX(Patient_data[Gender],MATCH(Consolidated_sheets[[#This Row],[Patient_ID]],Patient_data[Patient_ID],0))</f>
        <v>Female</v>
      </c>
      <c r="J4053" t="str">
        <f>INDEX(Location_data[Location],MATCH(Consolidated_sheets[[#This Row],[Patient_ID]],Location_data[Patient_ID],0))</f>
        <v>Phoenix</v>
      </c>
      <c r="K4053" t="str">
        <f>INDEX(Insurance_data[Insurance_Type],MATCH(Consolidated_sheets[[#This Row],[Patient_ID]],Insurance_data[Patient_ID],0))</f>
        <v>Private</v>
      </c>
      <c r="L4053" s="6">
        <f>INDEX(Insurance_data[Insurance_Amount],MATCH(Consolidated_sheets[[#This Row],[Patient_ID]],Insurance_data[Patient_ID],0))</f>
        <v>9273.9599999999991</v>
      </c>
    </row>
    <row r="4054" spans="1:12" x14ac:dyDescent="0.3">
      <c r="A4054" t="s">
        <v>1217</v>
      </c>
      <c r="B4054" t="s">
        <v>5953</v>
      </c>
      <c r="C4054" s="6">
        <v>4020.76</v>
      </c>
      <c r="D4054" s="1">
        <v>44522.565223603371</v>
      </c>
      <c r="E4054" s="1" t="str">
        <f>TEXT(Consolidated_sheets[[#This Row],[Date]],"yyyy")</f>
        <v>2021</v>
      </c>
      <c r="F4054" s="1" t="str">
        <f>TEXT(Consolidated_sheets[[#This Row],[Date]],"mmmm")</f>
        <v>November</v>
      </c>
      <c r="G4054" t="str">
        <f>INDEX(Patient_data[Patient_Name],MATCH(Consolidated_sheets[[#This Row],[Patient_ID]],Patient_data[Patient_ID],0))</f>
        <v>Valerie Evans</v>
      </c>
      <c r="H4054">
        <f>INDEX(Patient_data[Age],MATCH(Consolidated_sheets[[#This Row],[Patient_ID]],Patient_data[Patient_ID],0))</f>
        <v>60</v>
      </c>
      <c r="I4054" t="str">
        <f>INDEX(Patient_data[Gender],MATCH(Consolidated_sheets[[#This Row],[Patient_ID]],Patient_data[Patient_ID],0))</f>
        <v>Male</v>
      </c>
      <c r="J4054" t="str">
        <f>INDEX(Location_data[Location],MATCH(Consolidated_sheets[[#This Row],[Patient_ID]],Location_data[Patient_ID],0))</f>
        <v>Phoenix</v>
      </c>
      <c r="K4054" t="str">
        <f>INDEX(Insurance_data[Insurance_Type],MATCH(Consolidated_sheets[[#This Row],[Patient_ID]],Insurance_data[Patient_ID],0))</f>
        <v>Private</v>
      </c>
      <c r="L4054" s="6">
        <f>INDEX(Insurance_data[Insurance_Amount],MATCH(Consolidated_sheets[[#This Row],[Patient_ID]],Insurance_data[Patient_ID],0))</f>
        <v>8379.73</v>
      </c>
    </row>
    <row r="4055" spans="1:12" x14ac:dyDescent="0.3">
      <c r="A4055" t="s">
        <v>2935</v>
      </c>
      <c r="B4055" t="s">
        <v>5952</v>
      </c>
      <c r="C4055" s="6">
        <v>3725.76</v>
      </c>
      <c r="D4055" s="1">
        <v>44522.825975139313</v>
      </c>
      <c r="E4055" s="1" t="str">
        <f>TEXT(Consolidated_sheets[[#This Row],[Date]],"yyyy")</f>
        <v>2021</v>
      </c>
      <c r="F4055" s="1" t="str">
        <f>TEXT(Consolidated_sheets[[#This Row],[Date]],"mmmm")</f>
        <v>November</v>
      </c>
      <c r="G4055" t="str">
        <f>INDEX(Patient_data[Patient_Name],MATCH(Consolidated_sheets[[#This Row],[Patient_ID]],Patient_data[Patient_ID],0))</f>
        <v>Christine Maxwell</v>
      </c>
      <c r="H4055">
        <f>INDEX(Patient_data[Age],MATCH(Consolidated_sheets[[#This Row],[Patient_ID]],Patient_data[Patient_ID],0))</f>
        <v>39</v>
      </c>
      <c r="I4055" t="str">
        <f>INDEX(Patient_data[Gender],MATCH(Consolidated_sheets[[#This Row],[Patient_ID]],Patient_data[Patient_ID],0))</f>
        <v>Male</v>
      </c>
      <c r="J4055" t="str">
        <f>INDEX(Location_data[Location],MATCH(Consolidated_sheets[[#This Row],[Patient_ID]],Location_data[Patient_ID],0))</f>
        <v>Chicago</v>
      </c>
      <c r="K4055" t="str">
        <f>INDEX(Insurance_data[Insurance_Type],MATCH(Consolidated_sheets[[#This Row],[Patient_ID]],Insurance_data[Patient_ID],0))</f>
        <v>None</v>
      </c>
      <c r="L4055" s="6">
        <f>INDEX(Insurance_data[Insurance_Amount],MATCH(Consolidated_sheets[[#This Row],[Patient_ID]],Insurance_data[Patient_ID],0))</f>
        <v>235.77</v>
      </c>
    </row>
    <row r="4056" spans="1:12" x14ac:dyDescent="0.3">
      <c r="A4056" t="s">
        <v>710</v>
      </c>
      <c r="B4056" t="s">
        <v>5954</v>
      </c>
      <c r="C4056" s="6">
        <v>484.61</v>
      </c>
      <c r="D4056" s="1">
        <v>44523.086726675232</v>
      </c>
      <c r="E4056" s="1" t="str">
        <f>TEXT(Consolidated_sheets[[#This Row],[Date]],"yyyy")</f>
        <v>2021</v>
      </c>
      <c r="F4056" s="1" t="str">
        <f>TEXT(Consolidated_sheets[[#This Row],[Date]],"mmmm")</f>
        <v>November</v>
      </c>
      <c r="G4056" t="str">
        <f>INDEX(Patient_data[Patient_Name],MATCH(Consolidated_sheets[[#This Row],[Patient_ID]],Patient_data[Patient_ID],0))</f>
        <v>Brandi Black</v>
      </c>
      <c r="H4056">
        <f>INDEX(Patient_data[Age],MATCH(Consolidated_sheets[[#This Row],[Patient_ID]],Patient_data[Patient_ID],0))</f>
        <v>58</v>
      </c>
      <c r="I4056" t="str">
        <f>INDEX(Patient_data[Gender],MATCH(Consolidated_sheets[[#This Row],[Patient_ID]],Patient_data[Patient_ID],0))</f>
        <v>Male</v>
      </c>
      <c r="J4056" t="str">
        <f>INDEX(Location_data[Location],MATCH(Consolidated_sheets[[#This Row],[Patient_ID]],Location_data[Patient_ID],0))</f>
        <v>Phoenix</v>
      </c>
      <c r="K4056" t="str">
        <f>INDEX(Insurance_data[Insurance_Type],MATCH(Consolidated_sheets[[#This Row],[Patient_ID]],Insurance_data[Patient_ID],0))</f>
        <v>None</v>
      </c>
      <c r="L4056" s="6">
        <f>INDEX(Insurance_data[Insurance_Amount],MATCH(Consolidated_sheets[[#This Row],[Patient_ID]],Insurance_data[Patient_ID],0))</f>
        <v>9658.57</v>
      </c>
    </row>
    <row r="4057" spans="1:12" x14ac:dyDescent="0.3">
      <c r="A4057" t="s">
        <v>1376</v>
      </c>
      <c r="B4057" t="s">
        <v>5953</v>
      </c>
      <c r="C4057" s="6">
        <v>4827.05</v>
      </c>
      <c r="D4057" s="1">
        <v>44523.347478211173</v>
      </c>
      <c r="E4057" s="1" t="str">
        <f>TEXT(Consolidated_sheets[[#This Row],[Date]],"yyyy")</f>
        <v>2021</v>
      </c>
      <c r="F4057" s="1" t="str">
        <f>TEXT(Consolidated_sheets[[#This Row],[Date]],"mmmm")</f>
        <v>November</v>
      </c>
      <c r="G4057" t="str">
        <f>INDEX(Patient_data[Patient_Name],MATCH(Consolidated_sheets[[#This Row],[Patient_ID]],Patient_data[Patient_ID],0))</f>
        <v>Kristin Henderson</v>
      </c>
      <c r="H4057">
        <f>INDEX(Patient_data[Age],MATCH(Consolidated_sheets[[#This Row],[Patient_ID]],Patient_data[Patient_ID],0))</f>
        <v>40</v>
      </c>
      <c r="I4057" t="str">
        <f>INDEX(Patient_data[Gender],MATCH(Consolidated_sheets[[#This Row],[Patient_ID]],Patient_data[Patient_ID],0))</f>
        <v>Female</v>
      </c>
      <c r="J4057" t="str">
        <f>INDEX(Location_data[Location],MATCH(Consolidated_sheets[[#This Row],[Patient_ID]],Location_data[Patient_ID],0))</f>
        <v>Los Angeles</v>
      </c>
      <c r="K4057" t="str">
        <f>INDEX(Insurance_data[Insurance_Type],MATCH(Consolidated_sheets[[#This Row],[Patient_ID]],Insurance_data[Patient_ID],0))</f>
        <v>None</v>
      </c>
      <c r="L4057" s="6">
        <f>INDEX(Insurance_data[Insurance_Amount],MATCH(Consolidated_sheets[[#This Row],[Patient_ID]],Insurance_data[Patient_ID],0))</f>
        <v>6870.43</v>
      </c>
    </row>
    <row r="4058" spans="1:12" x14ac:dyDescent="0.3">
      <c r="A4058" t="s">
        <v>2749</v>
      </c>
      <c r="B4058" t="s">
        <v>5952</v>
      </c>
      <c r="C4058" s="6">
        <v>239.37</v>
      </c>
      <c r="D4058" s="1">
        <v>44523.608229747108</v>
      </c>
      <c r="E4058" s="1" t="str">
        <f>TEXT(Consolidated_sheets[[#This Row],[Date]],"yyyy")</f>
        <v>2021</v>
      </c>
      <c r="F4058" s="1" t="str">
        <f>TEXT(Consolidated_sheets[[#This Row],[Date]],"mmmm")</f>
        <v>November</v>
      </c>
      <c r="G4058" t="str">
        <f>INDEX(Patient_data[Patient_Name],MATCH(Consolidated_sheets[[#This Row],[Patient_ID]],Patient_data[Patient_ID],0))</f>
        <v>Jason Shaw</v>
      </c>
      <c r="H4058">
        <f>INDEX(Patient_data[Age],MATCH(Consolidated_sheets[[#This Row],[Patient_ID]],Patient_data[Patient_ID],0))</f>
        <v>34</v>
      </c>
      <c r="I4058" t="str">
        <f>INDEX(Patient_data[Gender],MATCH(Consolidated_sheets[[#This Row],[Patient_ID]],Patient_data[Patient_ID],0))</f>
        <v>Male</v>
      </c>
      <c r="J4058" t="str">
        <f>INDEX(Location_data[Location],MATCH(Consolidated_sheets[[#This Row],[Patient_ID]],Location_data[Patient_ID],0))</f>
        <v>Phoenix</v>
      </c>
      <c r="K4058" t="str">
        <f>INDEX(Insurance_data[Insurance_Type],MATCH(Consolidated_sheets[[#This Row],[Patient_ID]],Insurance_data[Patient_ID],0))</f>
        <v>Private</v>
      </c>
      <c r="L4058" s="6">
        <f>INDEX(Insurance_data[Insurance_Amount],MATCH(Consolidated_sheets[[#This Row],[Patient_ID]],Insurance_data[Patient_ID],0))</f>
        <v>6306.6</v>
      </c>
    </row>
    <row r="4059" spans="1:12" x14ac:dyDescent="0.3">
      <c r="A4059" t="s">
        <v>1406</v>
      </c>
      <c r="B4059" t="s">
        <v>5954</v>
      </c>
      <c r="C4059" s="6">
        <v>979.54</v>
      </c>
      <c r="D4059" s="1">
        <v>44523.868981283027</v>
      </c>
      <c r="E4059" s="1" t="str">
        <f>TEXT(Consolidated_sheets[[#This Row],[Date]],"yyyy")</f>
        <v>2021</v>
      </c>
      <c r="F4059" s="1" t="str">
        <f>TEXT(Consolidated_sheets[[#This Row],[Date]],"mmmm")</f>
        <v>November</v>
      </c>
      <c r="G4059" t="str">
        <f>INDEX(Patient_data[Patient_Name],MATCH(Consolidated_sheets[[#This Row],[Patient_ID]],Patient_data[Patient_ID],0))</f>
        <v>Robert Bush</v>
      </c>
      <c r="H4059">
        <f>INDEX(Patient_data[Age],MATCH(Consolidated_sheets[[#This Row],[Patient_ID]],Patient_data[Patient_ID],0))</f>
        <v>37</v>
      </c>
      <c r="I4059" t="str">
        <f>INDEX(Patient_data[Gender],MATCH(Consolidated_sheets[[#This Row],[Patient_ID]],Patient_data[Patient_ID],0))</f>
        <v>Female</v>
      </c>
      <c r="J4059" t="str">
        <f>INDEX(Location_data[Location],MATCH(Consolidated_sheets[[#This Row],[Patient_ID]],Location_data[Patient_ID],0))</f>
        <v>Los Angeles</v>
      </c>
      <c r="K4059" t="str">
        <f>INDEX(Insurance_data[Insurance_Type],MATCH(Consolidated_sheets[[#This Row],[Patient_ID]],Insurance_data[Patient_ID],0))</f>
        <v>Public</v>
      </c>
      <c r="L4059" s="6">
        <f>INDEX(Insurance_data[Insurance_Amount],MATCH(Consolidated_sheets[[#This Row],[Patient_ID]],Insurance_data[Patient_ID],0))</f>
        <v>2802.92</v>
      </c>
    </row>
    <row r="4060" spans="1:12" x14ac:dyDescent="0.3">
      <c r="A4060" t="s">
        <v>1467</v>
      </c>
      <c r="B4060" t="s">
        <v>5955</v>
      </c>
      <c r="C4060" s="6">
        <v>3864.35</v>
      </c>
      <c r="D4060" s="1">
        <v>44524.129732818968</v>
      </c>
      <c r="E4060" s="1" t="str">
        <f>TEXT(Consolidated_sheets[[#This Row],[Date]],"yyyy")</f>
        <v>2021</v>
      </c>
      <c r="F4060" s="1" t="str">
        <f>TEXT(Consolidated_sheets[[#This Row],[Date]],"mmmm")</f>
        <v>November</v>
      </c>
      <c r="G4060" t="str">
        <f>INDEX(Patient_data[Patient_Name],MATCH(Consolidated_sheets[[#This Row],[Patient_ID]],Patient_data[Patient_ID],0))</f>
        <v>Barbara Thornton</v>
      </c>
      <c r="H4060">
        <f>INDEX(Patient_data[Age],MATCH(Consolidated_sheets[[#This Row],[Patient_ID]],Patient_data[Patient_ID],0))</f>
        <v>80</v>
      </c>
      <c r="I4060" t="str">
        <f>INDEX(Patient_data[Gender],MATCH(Consolidated_sheets[[#This Row],[Patient_ID]],Patient_data[Patient_ID],0))</f>
        <v>Female</v>
      </c>
      <c r="J4060" t="str">
        <f>INDEX(Location_data[Location],MATCH(Consolidated_sheets[[#This Row],[Patient_ID]],Location_data[Patient_ID],0))</f>
        <v>Phoenix</v>
      </c>
      <c r="K4060" t="str">
        <f>INDEX(Insurance_data[Insurance_Type],MATCH(Consolidated_sheets[[#This Row],[Patient_ID]],Insurance_data[Patient_ID],0))</f>
        <v>Public</v>
      </c>
      <c r="L4060" s="6">
        <f>INDEX(Insurance_data[Insurance_Amount],MATCH(Consolidated_sheets[[#This Row],[Patient_ID]],Insurance_data[Patient_ID],0))</f>
        <v>9094.81</v>
      </c>
    </row>
    <row r="4061" spans="1:12" x14ac:dyDescent="0.3">
      <c r="A4061" t="s">
        <v>75</v>
      </c>
      <c r="B4061" t="s">
        <v>5954</v>
      </c>
      <c r="C4061" s="6">
        <v>2330.08</v>
      </c>
      <c r="D4061" s="1">
        <v>44524.39048435491</v>
      </c>
      <c r="E4061" s="1" t="str">
        <f>TEXT(Consolidated_sheets[[#This Row],[Date]],"yyyy")</f>
        <v>2021</v>
      </c>
      <c r="F4061" s="1" t="str">
        <f>TEXT(Consolidated_sheets[[#This Row],[Date]],"mmmm")</f>
        <v>November</v>
      </c>
      <c r="G4061" t="str">
        <f>INDEX(Patient_data[Patient_Name],MATCH(Consolidated_sheets[[#This Row],[Patient_ID]],Patient_data[Patient_ID],0))</f>
        <v>Teresa Brown</v>
      </c>
      <c r="H4061">
        <f>INDEX(Patient_data[Age],MATCH(Consolidated_sheets[[#This Row],[Patient_ID]],Patient_data[Patient_ID],0))</f>
        <v>26</v>
      </c>
      <c r="I4061" t="str">
        <f>INDEX(Patient_data[Gender],MATCH(Consolidated_sheets[[#This Row],[Patient_ID]],Patient_data[Patient_ID],0))</f>
        <v>Female</v>
      </c>
      <c r="J4061" t="str">
        <f>INDEX(Location_data[Location],MATCH(Consolidated_sheets[[#This Row],[Patient_ID]],Location_data[Patient_ID],0))</f>
        <v>Los Angeles</v>
      </c>
      <c r="K4061" t="str">
        <f>INDEX(Insurance_data[Insurance_Type],MATCH(Consolidated_sheets[[#This Row],[Patient_ID]],Insurance_data[Patient_ID],0))</f>
        <v>Public</v>
      </c>
      <c r="L4061" s="6">
        <f>INDEX(Insurance_data[Insurance_Amount],MATCH(Consolidated_sheets[[#This Row],[Patient_ID]],Insurance_data[Patient_ID],0))</f>
        <v>9124.67</v>
      </c>
    </row>
    <row r="4062" spans="1:12" x14ac:dyDescent="0.3">
      <c r="A4062" t="s">
        <v>1100</v>
      </c>
      <c r="B4062" t="s">
        <v>5955</v>
      </c>
      <c r="C4062" s="6">
        <v>3284.03</v>
      </c>
      <c r="D4062" s="1">
        <v>44524.651235890837</v>
      </c>
      <c r="E4062" s="1" t="str">
        <f>TEXT(Consolidated_sheets[[#This Row],[Date]],"yyyy")</f>
        <v>2021</v>
      </c>
      <c r="F4062" s="1" t="str">
        <f>TEXT(Consolidated_sheets[[#This Row],[Date]],"mmmm")</f>
        <v>November</v>
      </c>
      <c r="G4062" t="str">
        <f>INDEX(Patient_data[Patient_Name],MATCH(Consolidated_sheets[[#This Row],[Patient_ID]],Patient_data[Patient_ID],0))</f>
        <v>James Cruz</v>
      </c>
      <c r="H4062">
        <f>INDEX(Patient_data[Age],MATCH(Consolidated_sheets[[#This Row],[Patient_ID]],Patient_data[Patient_ID],0))</f>
        <v>65</v>
      </c>
      <c r="I4062" t="str">
        <f>INDEX(Patient_data[Gender],MATCH(Consolidated_sheets[[#This Row],[Patient_ID]],Patient_data[Patient_ID],0))</f>
        <v>Female</v>
      </c>
      <c r="J4062" t="str">
        <f>INDEX(Location_data[Location],MATCH(Consolidated_sheets[[#This Row],[Patient_ID]],Location_data[Patient_ID],0))</f>
        <v>Los Angeles</v>
      </c>
      <c r="K4062" t="str">
        <f>INDEX(Insurance_data[Insurance_Type],MATCH(Consolidated_sheets[[#This Row],[Patient_ID]],Insurance_data[Patient_ID],0))</f>
        <v>Public</v>
      </c>
      <c r="L4062" s="6">
        <f>INDEX(Insurance_data[Insurance_Amount],MATCH(Consolidated_sheets[[#This Row],[Patient_ID]],Insurance_data[Patient_ID],0))</f>
        <v>5151.5600000000004</v>
      </c>
    </row>
    <row r="4063" spans="1:12" x14ac:dyDescent="0.3">
      <c r="A4063" t="s">
        <v>2937</v>
      </c>
      <c r="B4063" t="s">
        <v>5954</v>
      </c>
      <c r="C4063" s="6">
        <v>3250.06</v>
      </c>
      <c r="D4063" s="1">
        <v>44524.911987426771</v>
      </c>
      <c r="E4063" s="1" t="str">
        <f>TEXT(Consolidated_sheets[[#This Row],[Date]],"yyyy")</f>
        <v>2021</v>
      </c>
      <c r="F4063" s="1" t="str">
        <f>TEXT(Consolidated_sheets[[#This Row],[Date]],"mmmm")</f>
        <v>November</v>
      </c>
      <c r="G4063" t="str">
        <f>INDEX(Patient_data[Patient_Name],MATCH(Consolidated_sheets[[#This Row],[Patient_ID]],Patient_data[Patient_ID],0))</f>
        <v>Larry Burgess</v>
      </c>
      <c r="H4063">
        <f>INDEX(Patient_data[Age],MATCH(Consolidated_sheets[[#This Row],[Patient_ID]],Patient_data[Patient_ID],0))</f>
        <v>59</v>
      </c>
      <c r="I4063" t="str">
        <f>INDEX(Patient_data[Gender],MATCH(Consolidated_sheets[[#This Row],[Patient_ID]],Patient_data[Patient_ID],0))</f>
        <v>Female</v>
      </c>
      <c r="J4063" t="str">
        <f>INDEX(Location_data[Location],MATCH(Consolidated_sheets[[#This Row],[Patient_ID]],Location_data[Patient_ID],0))</f>
        <v>Houston</v>
      </c>
      <c r="K4063" t="str">
        <f>INDEX(Insurance_data[Insurance_Type],MATCH(Consolidated_sheets[[#This Row],[Patient_ID]],Insurance_data[Patient_ID],0))</f>
        <v>None</v>
      </c>
      <c r="L4063" s="6">
        <f>INDEX(Insurance_data[Insurance_Amount],MATCH(Consolidated_sheets[[#This Row],[Patient_ID]],Insurance_data[Patient_ID],0))</f>
        <v>5939.33</v>
      </c>
    </row>
    <row r="4064" spans="1:12" x14ac:dyDescent="0.3">
      <c r="A4064" t="s">
        <v>1123</v>
      </c>
      <c r="B4064" t="s">
        <v>5952</v>
      </c>
      <c r="C4064" s="6">
        <v>3301.79</v>
      </c>
      <c r="D4064" s="1">
        <v>44525.172738962698</v>
      </c>
      <c r="E4064" s="1" t="str">
        <f>TEXT(Consolidated_sheets[[#This Row],[Date]],"yyyy")</f>
        <v>2021</v>
      </c>
      <c r="F4064" s="1" t="str">
        <f>TEXT(Consolidated_sheets[[#This Row],[Date]],"mmmm")</f>
        <v>November</v>
      </c>
      <c r="G4064" t="str">
        <f>INDEX(Patient_data[Patient_Name],MATCH(Consolidated_sheets[[#This Row],[Patient_ID]],Patient_data[Patient_ID],0))</f>
        <v>Christine Griffin</v>
      </c>
      <c r="H4064">
        <f>INDEX(Patient_data[Age],MATCH(Consolidated_sheets[[#This Row],[Patient_ID]],Patient_data[Patient_ID],0))</f>
        <v>68</v>
      </c>
      <c r="I4064" t="str">
        <f>INDEX(Patient_data[Gender],MATCH(Consolidated_sheets[[#This Row],[Patient_ID]],Patient_data[Patient_ID],0))</f>
        <v>Female</v>
      </c>
      <c r="J4064" t="str">
        <f>INDEX(Location_data[Location],MATCH(Consolidated_sheets[[#This Row],[Patient_ID]],Location_data[Patient_ID],0))</f>
        <v>Los Angeles</v>
      </c>
      <c r="K4064" t="str">
        <f>INDEX(Insurance_data[Insurance_Type],MATCH(Consolidated_sheets[[#This Row],[Patient_ID]],Insurance_data[Patient_ID],0))</f>
        <v>None</v>
      </c>
      <c r="L4064" s="6">
        <f>INDEX(Insurance_data[Insurance_Amount],MATCH(Consolidated_sheets[[#This Row],[Patient_ID]],Insurance_data[Patient_ID],0))</f>
        <v>3229.77</v>
      </c>
    </row>
    <row r="4065" spans="1:12" x14ac:dyDescent="0.3">
      <c r="A4065" t="s">
        <v>411</v>
      </c>
      <c r="B4065" t="s">
        <v>5955</v>
      </c>
      <c r="C4065" s="6">
        <v>4817.54</v>
      </c>
      <c r="D4065" s="1">
        <v>44525.433490498632</v>
      </c>
      <c r="E4065" s="1" t="str">
        <f>TEXT(Consolidated_sheets[[#This Row],[Date]],"yyyy")</f>
        <v>2021</v>
      </c>
      <c r="F4065" s="1" t="str">
        <f>TEXT(Consolidated_sheets[[#This Row],[Date]],"mmmm")</f>
        <v>November</v>
      </c>
      <c r="G4065" t="str">
        <f>INDEX(Patient_data[Patient_Name],MATCH(Consolidated_sheets[[#This Row],[Patient_ID]],Patient_data[Patient_ID],0))</f>
        <v>Lauren Lewis</v>
      </c>
      <c r="H4065">
        <f>INDEX(Patient_data[Age],MATCH(Consolidated_sheets[[#This Row],[Patient_ID]],Patient_data[Patient_ID],0))</f>
        <v>52</v>
      </c>
      <c r="I4065" t="str">
        <f>INDEX(Patient_data[Gender],MATCH(Consolidated_sheets[[#This Row],[Patient_ID]],Patient_data[Patient_ID],0))</f>
        <v>Female</v>
      </c>
      <c r="J4065" t="str">
        <f>INDEX(Location_data[Location],MATCH(Consolidated_sheets[[#This Row],[Patient_ID]],Location_data[Patient_ID],0))</f>
        <v>Los Angeles</v>
      </c>
      <c r="K4065" t="str">
        <f>INDEX(Insurance_data[Insurance_Type],MATCH(Consolidated_sheets[[#This Row],[Patient_ID]],Insurance_data[Patient_ID],0))</f>
        <v>Public</v>
      </c>
      <c r="L4065" s="6">
        <f>INDEX(Insurance_data[Insurance_Amount],MATCH(Consolidated_sheets[[#This Row],[Patient_ID]],Insurance_data[Patient_ID],0))</f>
        <v>9203.91</v>
      </c>
    </row>
    <row r="4066" spans="1:12" x14ac:dyDescent="0.3">
      <c r="A4066" t="s">
        <v>1833</v>
      </c>
      <c r="B4066" t="s">
        <v>5954</v>
      </c>
      <c r="C4066" s="6">
        <v>1828.42</v>
      </c>
      <c r="D4066" s="1">
        <v>44525.694242034573</v>
      </c>
      <c r="E4066" s="1" t="str">
        <f>TEXT(Consolidated_sheets[[#This Row],[Date]],"yyyy")</f>
        <v>2021</v>
      </c>
      <c r="F4066" s="1" t="str">
        <f>TEXT(Consolidated_sheets[[#This Row],[Date]],"mmmm")</f>
        <v>November</v>
      </c>
      <c r="G4066" t="str">
        <f>INDEX(Patient_data[Patient_Name],MATCH(Consolidated_sheets[[#This Row],[Patient_ID]],Patient_data[Patient_ID],0))</f>
        <v>Brad Brooks</v>
      </c>
      <c r="H4066">
        <f>INDEX(Patient_data[Age],MATCH(Consolidated_sheets[[#This Row],[Patient_ID]],Patient_data[Patient_ID],0))</f>
        <v>38</v>
      </c>
      <c r="I4066" t="str">
        <f>INDEX(Patient_data[Gender],MATCH(Consolidated_sheets[[#This Row],[Patient_ID]],Patient_data[Patient_ID],0))</f>
        <v>Female</v>
      </c>
      <c r="J4066" t="str">
        <f>INDEX(Location_data[Location],MATCH(Consolidated_sheets[[#This Row],[Patient_ID]],Location_data[Patient_ID],0))</f>
        <v>Chicago</v>
      </c>
      <c r="K4066" t="str">
        <f>INDEX(Insurance_data[Insurance_Type],MATCH(Consolidated_sheets[[#This Row],[Patient_ID]],Insurance_data[Patient_ID],0))</f>
        <v>Public</v>
      </c>
      <c r="L4066" s="6">
        <f>INDEX(Insurance_data[Insurance_Amount],MATCH(Consolidated_sheets[[#This Row],[Patient_ID]],Insurance_data[Patient_ID],0))</f>
        <v>2365.92</v>
      </c>
    </row>
    <row r="4067" spans="1:12" x14ac:dyDescent="0.3">
      <c r="A4067" t="s">
        <v>32</v>
      </c>
      <c r="B4067" t="s">
        <v>5952</v>
      </c>
      <c r="C4067" s="6">
        <v>4445.55</v>
      </c>
      <c r="D4067" s="1">
        <v>44525.954993570507</v>
      </c>
      <c r="E4067" s="1" t="str">
        <f>TEXT(Consolidated_sheets[[#This Row],[Date]],"yyyy")</f>
        <v>2021</v>
      </c>
      <c r="F4067" s="1" t="str">
        <f>TEXT(Consolidated_sheets[[#This Row],[Date]],"mmmm")</f>
        <v>November</v>
      </c>
      <c r="G4067" t="str">
        <f>INDEX(Patient_data[Patient_Name],MATCH(Consolidated_sheets[[#This Row],[Patient_ID]],Patient_data[Patient_ID],0))</f>
        <v>Kelly Nash</v>
      </c>
      <c r="H4067">
        <f>INDEX(Patient_data[Age],MATCH(Consolidated_sheets[[#This Row],[Patient_ID]],Patient_data[Patient_ID],0))</f>
        <v>52</v>
      </c>
      <c r="I4067" t="str">
        <f>INDEX(Patient_data[Gender],MATCH(Consolidated_sheets[[#This Row],[Patient_ID]],Patient_data[Patient_ID],0))</f>
        <v>Male</v>
      </c>
      <c r="J4067" t="str">
        <f>INDEX(Location_data[Location],MATCH(Consolidated_sheets[[#This Row],[Patient_ID]],Location_data[Patient_ID],0))</f>
        <v>Chicago</v>
      </c>
      <c r="K4067" t="str">
        <f>INDEX(Insurance_data[Insurance_Type],MATCH(Consolidated_sheets[[#This Row],[Patient_ID]],Insurance_data[Patient_ID],0))</f>
        <v>None</v>
      </c>
      <c r="L4067" s="6">
        <f>INDEX(Insurance_data[Insurance_Amount],MATCH(Consolidated_sheets[[#This Row],[Patient_ID]],Insurance_data[Patient_ID],0))</f>
        <v>102.87</v>
      </c>
    </row>
    <row r="4068" spans="1:12" x14ac:dyDescent="0.3">
      <c r="A4068" t="s">
        <v>2938</v>
      </c>
      <c r="B4068" t="s">
        <v>5953</v>
      </c>
      <c r="C4068" s="6">
        <v>1400.41</v>
      </c>
      <c r="D4068" s="1">
        <v>44526.215745106427</v>
      </c>
      <c r="E4068" s="1" t="str">
        <f>TEXT(Consolidated_sheets[[#This Row],[Date]],"yyyy")</f>
        <v>2021</v>
      </c>
      <c r="F4068" s="1" t="str">
        <f>TEXT(Consolidated_sheets[[#This Row],[Date]],"mmmm")</f>
        <v>November</v>
      </c>
      <c r="G4068" t="str">
        <f>INDEX(Patient_data[Patient_Name],MATCH(Consolidated_sheets[[#This Row],[Patient_ID]],Patient_data[Patient_ID],0))</f>
        <v>Emily Taylor</v>
      </c>
      <c r="H4068">
        <f>INDEX(Patient_data[Age],MATCH(Consolidated_sheets[[#This Row],[Patient_ID]],Patient_data[Patient_ID],0))</f>
        <v>45</v>
      </c>
      <c r="I4068" t="str">
        <f>INDEX(Patient_data[Gender],MATCH(Consolidated_sheets[[#This Row],[Patient_ID]],Patient_data[Patient_ID],0))</f>
        <v>Female</v>
      </c>
      <c r="J4068" t="str">
        <f>INDEX(Location_data[Location],MATCH(Consolidated_sheets[[#This Row],[Patient_ID]],Location_data[Patient_ID],0))</f>
        <v>Chicago</v>
      </c>
      <c r="K4068" t="str">
        <f>INDEX(Insurance_data[Insurance_Type],MATCH(Consolidated_sheets[[#This Row],[Patient_ID]],Insurance_data[Patient_ID],0))</f>
        <v>Public</v>
      </c>
      <c r="L4068" s="6">
        <f>INDEX(Insurance_data[Insurance_Amount],MATCH(Consolidated_sheets[[#This Row],[Patient_ID]],Insurance_data[Patient_ID],0))</f>
        <v>7210.23</v>
      </c>
    </row>
    <row r="4069" spans="1:12" x14ac:dyDescent="0.3">
      <c r="A4069" t="s">
        <v>2182</v>
      </c>
      <c r="B4069" t="s">
        <v>5952</v>
      </c>
      <c r="C4069" s="6">
        <v>3789.99</v>
      </c>
      <c r="D4069" s="1">
        <v>44526.476496642383</v>
      </c>
      <c r="E4069" s="1" t="str">
        <f>TEXT(Consolidated_sheets[[#This Row],[Date]],"yyyy")</f>
        <v>2021</v>
      </c>
      <c r="F4069" s="1" t="str">
        <f>TEXT(Consolidated_sheets[[#This Row],[Date]],"mmmm")</f>
        <v>November</v>
      </c>
      <c r="G4069" t="str">
        <f>INDEX(Patient_data[Patient_Name],MATCH(Consolidated_sheets[[#This Row],[Patient_ID]],Patient_data[Patient_ID],0))</f>
        <v>James Harris</v>
      </c>
      <c r="H4069">
        <f>INDEX(Patient_data[Age],MATCH(Consolidated_sheets[[#This Row],[Patient_ID]],Patient_data[Patient_ID],0))</f>
        <v>67</v>
      </c>
      <c r="I4069" t="str">
        <f>INDEX(Patient_data[Gender],MATCH(Consolidated_sheets[[#This Row],[Patient_ID]],Patient_data[Patient_ID],0))</f>
        <v>Female</v>
      </c>
      <c r="J4069" t="str">
        <f>INDEX(Location_data[Location],MATCH(Consolidated_sheets[[#This Row],[Patient_ID]],Location_data[Patient_ID],0))</f>
        <v>Phoenix</v>
      </c>
      <c r="K4069" t="str">
        <f>INDEX(Insurance_data[Insurance_Type],MATCH(Consolidated_sheets[[#This Row],[Patient_ID]],Insurance_data[Patient_ID],0))</f>
        <v>Public</v>
      </c>
      <c r="L4069" s="6">
        <f>INDEX(Insurance_data[Insurance_Amount],MATCH(Consolidated_sheets[[#This Row],[Patient_ID]],Insurance_data[Patient_ID],0))</f>
        <v>9298.51</v>
      </c>
    </row>
    <row r="4070" spans="1:12" x14ac:dyDescent="0.3">
      <c r="A4070" t="s">
        <v>2244</v>
      </c>
      <c r="B4070" t="s">
        <v>5952</v>
      </c>
      <c r="C4070" s="6">
        <v>4330.7</v>
      </c>
      <c r="D4070" s="1">
        <v>44526.73724817831</v>
      </c>
      <c r="E4070" s="1" t="str">
        <f>TEXT(Consolidated_sheets[[#This Row],[Date]],"yyyy")</f>
        <v>2021</v>
      </c>
      <c r="F4070" s="1" t="str">
        <f>TEXT(Consolidated_sheets[[#This Row],[Date]],"mmmm")</f>
        <v>November</v>
      </c>
      <c r="G4070" t="str">
        <f>INDEX(Patient_data[Patient_Name],MATCH(Consolidated_sheets[[#This Row],[Patient_ID]],Patient_data[Patient_ID],0))</f>
        <v>Todd Bullock</v>
      </c>
      <c r="H4070">
        <f>INDEX(Patient_data[Age],MATCH(Consolidated_sheets[[#This Row],[Patient_ID]],Patient_data[Patient_ID],0))</f>
        <v>81</v>
      </c>
      <c r="I4070" t="str">
        <f>INDEX(Patient_data[Gender],MATCH(Consolidated_sheets[[#This Row],[Patient_ID]],Patient_data[Patient_ID],0))</f>
        <v>Female</v>
      </c>
      <c r="J4070" t="str">
        <f>INDEX(Location_data[Location],MATCH(Consolidated_sheets[[#This Row],[Patient_ID]],Location_data[Patient_ID],0))</f>
        <v>Chicago</v>
      </c>
      <c r="K4070" t="str">
        <f>INDEX(Insurance_data[Insurance_Type],MATCH(Consolidated_sheets[[#This Row],[Patient_ID]],Insurance_data[Patient_ID],0))</f>
        <v>Private</v>
      </c>
      <c r="L4070" s="6">
        <f>INDEX(Insurance_data[Insurance_Amount],MATCH(Consolidated_sheets[[#This Row],[Patient_ID]],Insurance_data[Patient_ID],0))</f>
        <v>6310.11</v>
      </c>
    </row>
    <row r="4071" spans="1:12" x14ac:dyDescent="0.3">
      <c r="A4071" t="s">
        <v>1359</v>
      </c>
      <c r="B4071" t="s">
        <v>5953</v>
      </c>
      <c r="C4071" s="6">
        <v>4429.3999999999996</v>
      </c>
      <c r="D4071" s="1">
        <v>44526.997999714244</v>
      </c>
      <c r="E4071" s="1" t="str">
        <f>TEXT(Consolidated_sheets[[#This Row],[Date]],"yyyy")</f>
        <v>2021</v>
      </c>
      <c r="F4071" s="1" t="str">
        <f>TEXT(Consolidated_sheets[[#This Row],[Date]],"mmmm")</f>
        <v>November</v>
      </c>
      <c r="G4071" t="str">
        <f>INDEX(Patient_data[Patient_Name],MATCH(Consolidated_sheets[[#This Row],[Patient_ID]],Patient_data[Patient_ID],0))</f>
        <v>Jesse Leonard</v>
      </c>
      <c r="H4071">
        <f>INDEX(Patient_data[Age],MATCH(Consolidated_sheets[[#This Row],[Patient_ID]],Patient_data[Patient_ID],0))</f>
        <v>45</v>
      </c>
      <c r="I4071" t="str">
        <f>INDEX(Patient_data[Gender],MATCH(Consolidated_sheets[[#This Row],[Patient_ID]],Patient_data[Patient_ID],0))</f>
        <v>Female</v>
      </c>
      <c r="J4071" t="str">
        <f>INDEX(Location_data[Location],MATCH(Consolidated_sheets[[#This Row],[Patient_ID]],Location_data[Patient_ID],0))</f>
        <v>Los Angeles</v>
      </c>
      <c r="K4071" t="str">
        <f>INDEX(Insurance_data[Insurance_Type],MATCH(Consolidated_sheets[[#This Row],[Patient_ID]],Insurance_data[Patient_ID],0))</f>
        <v>Public</v>
      </c>
      <c r="L4071" s="6">
        <f>INDEX(Insurance_data[Insurance_Amount],MATCH(Consolidated_sheets[[#This Row],[Patient_ID]],Insurance_data[Patient_ID],0))</f>
        <v>8934.2800000000007</v>
      </c>
    </row>
    <row r="4072" spans="1:12" x14ac:dyDescent="0.3">
      <c r="A4072" t="s">
        <v>359</v>
      </c>
      <c r="B4072" t="s">
        <v>5955</v>
      </c>
      <c r="C4072" s="6">
        <v>461.44</v>
      </c>
      <c r="D4072" s="1">
        <v>44527.25875125017</v>
      </c>
      <c r="E4072" s="1" t="str">
        <f>TEXT(Consolidated_sheets[[#This Row],[Date]],"yyyy")</f>
        <v>2021</v>
      </c>
      <c r="F4072" s="1" t="str">
        <f>TEXT(Consolidated_sheets[[#This Row],[Date]],"mmmm")</f>
        <v>November</v>
      </c>
      <c r="G4072" t="str">
        <f>INDEX(Patient_data[Patient_Name],MATCH(Consolidated_sheets[[#This Row],[Patient_ID]],Patient_data[Patient_ID],0))</f>
        <v>Casey Mayo</v>
      </c>
      <c r="H4072">
        <f>INDEX(Patient_data[Age],MATCH(Consolidated_sheets[[#This Row],[Patient_ID]],Patient_data[Patient_ID],0))</f>
        <v>58</v>
      </c>
      <c r="I4072" t="str">
        <f>INDEX(Patient_data[Gender],MATCH(Consolidated_sheets[[#This Row],[Patient_ID]],Patient_data[Patient_ID],0))</f>
        <v>Female</v>
      </c>
      <c r="J4072" t="str">
        <f>INDEX(Location_data[Location],MATCH(Consolidated_sheets[[#This Row],[Patient_ID]],Location_data[Patient_ID],0))</f>
        <v>New York</v>
      </c>
      <c r="K4072" t="str">
        <f>INDEX(Insurance_data[Insurance_Type],MATCH(Consolidated_sheets[[#This Row],[Patient_ID]],Insurance_data[Patient_ID],0))</f>
        <v>None</v>
      </c>
      <c r="L4072" s="6">
        <f>INDEX(Insurance_data[Insurance_Amount],MATCH(Consolidated_sheets[[#This Row],[Patient_ID]],Insurance_data[Patient_ID],0))</f>
        <v>6217.93</v>
      </c>
    </row>
    <row r="4073" spans="1:12" x14ac:dyDescent="0.3">
      <c r="A4073" t="s">
        <v>2058</v>
      </c>
      <c r="B4073" t="s">
        <v>5952</v>
      </c>
      <c r="C4073" s="6">
        <v>4964.99</v>
      </c>
      <c r="D4073" s="1">
        <v>44527.519502786112</v>
      </c>
      <c r="E4073" s="1" t="str">
        <f>TEXT(Consolidated_sheets[[#This Row],[Date]],"yyyy")</f>
        <v>2021</v>
      </c>
      <c r="F4073" s="1" t="str">
        <f>TEXT(Consolidated_sheets[[#This Row],[Date]],"mmmm")</f>
        <v>November</v>
      </c>
      <c r="G4073" t="str">
        <f>INDEX(Patient_data[Patient_Name],MATCH(Consolidated_sheets[[#This Row],[Patient_ID]],Patient_data[Patient_ID],0))</f>
        <v>Scott Rojas</v>
      </c>
      <c r="H4073">
        <f>INDEX(Patient_data[Age],MATCH(Consolidated_sheets[[#This Row],[Patient_ID]],Patient_data[Patient_ID],0))</f>
        <v>46</v>
      </c>
      <c r="I4073" t="str">
        <f>INDEX(Patient_data[Gender],MATCH(Consolidated_sheets[[#This Row],[Patient_ID]],Patient_data[Patient_ID],0))</f>
        <v>Female</v>
      </c>
      <c r="J4073" t="str">
        <f>INDEX(Location_data[Location],MATCH(Consolidated_sheets[[#This Row],[Patient_ID]],Location_data[Patient_ID],0))</f>
        <v>Chicago</v>
      </c>
      <c r="K4073" t="str">
        <f>INDEX(Insurance_data[Insurance_Type],MATCH(Consolidated_sheets[[#This Row],[Patient_ID]],Insurance_data[Patient_ID],0))</f>
        <v>Private</v>
      </c>
      <c r="L4073" s="6">
        <f>INDEX(Insurance_data[Insurance_Amount],MATCH(Consolidated_sheets[[#This Row],[Patient_ID]],Insurance_data[Patient_ID],0))</f>
        <v>6122.81</v>
      </c>
    </row>
    <row r="4074" spans="1:12" x14ac:dyDescent="0.3">
      <c r="A4074" t="s">
        <v>177</v>
      </c>
      <c r="B4074" t="s">
        <v>5954</v>
      </c>
      <c r="C4074" s="6">
        <v>3123.88</v>
      </c>
      <c r="D4074" s="1">
        <v>44527.780254322039</v>
      </c>
      <c r="E4074" s="1" t="str">
        <f>TEXT(Consolidated_sheets[[#This Row],[Date]],"yyyy")</f>
        <v>2021</v>
      </c>
      <c r="F4074" s="1" t="str">
        <f>TEXT(Consolidated_sheets[[#This Row],[Date]],"mmmm")</f>
        <v>November</v>
      </c>
      <c r="G4074" t="str">
        <f>INDEX(Patient_data[Patient_Name],MATCH(Consolidated_sheets[[#This Row],[Patient_ID]],Patient_data[Patient_ID],0))</f>
        <v>Tiffany Morris</v>
      </c>
      <c r="H4074">
        <f>INDEX(Patient_data[Age],MATCH(Consolidated_sheets[[#This Row],[Patient_ID]],Patient_data[Patient_ID],0))</f>
        <v>43</v>
      </c>
      <c r="I4074" t="str">
        <f>INDEX(Patient_data[Gender],MATCH(Consolidated_sheets[[#This Row],[Patient_ID]],Patient_data[Patient_ID],0))</f>
        <v>Female</v>
      </c>
      <c r="J4074" t="str">
        <f>INDEX(Location_data[Location],MATCH(Consolidated_sheets[[#This Row],[Patient_ID]],Location_data[Patient_ID],0))</f>
        <v>Chicago</v>
      </c>
      <c r="K4074" t="str">
        <f>INDEX(Insurance_data[Insurance_Type],MATCH(Consolidated_sheets[[#This Row],[Patient_ID]],Insurance_data[Patient_ID],0))</f>
        <v>Public</v>
      </c>
      <c r="L4074" s="6">
        <f>INDEX(Insurance_data[Insurance_Amount],MATCH(Consolidated_sheets[[#This Row],[Patient_ID]],Insurance_data[Patient_ID],0))</f>
        <v>6841.23</v>
      </c>
    </row>
    <row r="4075" spans="1:12" x14ac:dyDescent="0.3">
      <c r="A4075" t="s">
        <v>60</v>
      </c>
      <c r="B4075" t="s">
        <v>5952</v>
      </c>
      <c r="C4075" s="6">
        <v>3184.13</v>
      </c>
      <c r="D4075" s="1">
        <v>44528.041005857973</v>
      </c>
      <c r="E4075" s="1" t="str">
        <f>TEXT(Consolidated_sheets[[#This Row],[Date]],"yyyy")</f>
        <v>2021</v>
      </c>
      <c r="F4075" s="1" t="str">
        <f>TEXT(Consolidated_sheets[[#This Row],[Date]],"mmmm")</f>
        <v>November</v>
      </c>
      <c r="G4075" t="str">
        <f>INDEX(Patient_data[Patient_Name],MATCH(Consolidated_sheets[[#This Row],[Patient_ID]],Patient_data[Patient_ID],0))</f>
        <v>Heather Dixon</v>
      </c>
      <c r="H4075">
        <f>INDEX(Patient_data[Age],MATCH(Consolidated_sheets[[#This Row],[Patient_ID]],Patient_data[Patient_ID],0))</f>
        <v>81</v>
      </c>
      <c r="I4075" t="str">
        <f>INDEX(Patient_data[Gender],MATCH(Consolidated_sheets[[#This Row],[Patient_ID]],Patient_data[Patient_ID],0))</f>
        <v>Female</v>
      </c>
      <c r="J4075" t="str">
        <f>INDEX(Location_data[Location],MATCH(Consolidated_sheets[[#This Row],[Patient_ID]],Location_data[Patient_ID],0))</f>
        <v>Houston</v>
      </c>
      <c r="K4075" t="str">
        <f>INDEX(Insurance_data[Insurance_Type],MATCH(Consolidated_sheets[[#This Row],[Patient_ID]],Insurance_data[Patient_ID],0))</f>
        <v>Public</v>
      </c>
      <c r="L4075" s="6">
        <f>INDEX(Insurance_data[Insurance_Amount],MATCH(Consolidated_sheets[[#This Row],[Patient_ID]],Insurance_data[Patient_ID],0))</f>
        <v>7208.3</v>
      </c>
    </row>
    <row r="4076" spans="1:12" x14ac:dyDescent="0.3">
      <c r="A4076" t="s">
        <v>2681</v>
      </c>
      <c r="B4076" t="s">
        <v>5955</v>
      </c>
      <c r="C4076" s="6">
        <v>1199.43</v>
      </c>
      <c r="D4076" s="1">
        <v>44528.301757393907</v>
      </c>
      <c r="E4076" s="1" t="str">
        <f>TEXT(Consolidated_sheets[[#This Row],[Date]],"yyyy")</f>
        <v>2021</v>
      </c>
      <c r="F4076" s="1" t="str">
        <f>TEXT(Consolidated_sheets[[#This Row],[Date]],"mmmm")</f>
        <v>November</v>
      </c>
      <c r="G4076" t="str">
        <f>INDEX(Patient_data[Patient_Name],MATCH(Consolidated_sheets[[#This Row],[Patient_ID]],Patient_data[Patient_ID],0))</f>
        <v>Ronald Mcintyre</v>
      </c>
      <c r="H4076">
        <f>INDEX(Patient_data[Age],MATCH(Consolidated_sheets[[#This Row],[Patient_ID]],Patient_data[Patient_ID],0))</f>
        <v>47</v>
      </c>
      <c r="I4076" t="str">
        <f>INDEX(Patient_data[Gender],MATCH(Consolidated_sheets[[#This Row],[Patient_ID]],Patient_data[Patient_ID],0))</f>
        <v>Female</v>
      </c>
      <c r="J4076" t="str">
        <f>INDEX(Location_data[Location],MATCH(Consolidated_sheets[[#This Row],[Patient_ID]],Location_data[Patient_ID],0))</f>
        <v>Chicago</v>
      </c>
      <c r="K4076" t="str">
        <f>INDEX(Insurance_data[Insurance_Type],MATCH(Consolidated_sheets[[#This Row],[Patient_ID]],Insurance_data[Patient_ID],0))</f>
        <v>Private</v>
      </c>
      <c r="L4076" s="6">
        <f>INDEX(Insurance_data[Insurance_Amount],MATCH(Consolidated_sheets[[#This Row],[Patient_ID]],Insurance_data[Patient_ID],0))</f>
        <v>6619.14</v>
      </c>
    </row>
    <row r="4077" spans="1:12" x14ac:dyDescent="0.3">
      <c r="A4077" t="s">
        <v>1396</v>
      </c>
      <c r="B4077" t="s">
        <v>5955</v>
      </c>
      <c r="C4077" s="6">
        <v>1561.61</v>
      </c>
      <c r="D4077" s="1">
        <v>44528.562508929841</v>
      </c>
      <c r="E4077" s="1" t="str">
        <f>TEXT(Consolidated_sheets[[#This Row],[Date]],"yyyy")</f>
        <v>2021</v>
      </c>
      <c r="F4077" s="1" t="str">
        <f>TEXT(Consolidated_sheets[[#This Row],[Date]],"mmmm")</f>
        <v>November</v>
      </c>
      <c r="G4077" t="str">
        <f>INDEX(Patient_data[Patient_Name],MATCH(Consolidated_sheets[[#This Row],[Patient_ID]],Patient_data[Patient_ID],0))</f>
        <v>Trevor Morales</v>
      </c>
      <c r="H4077">
        <f>INDEX(Patient_data[Age],MATCH(Consolidated_sheets[[#This Row],[Patient_ID]],Patient_data[Patient_ID],0))</f>
        <v>46</v>
      </c>
      <c r="I4077" t="str">
        <f>INDEX(Patient_data[Gender],MATCH(Consolidated_sheets[[#This Row],[Patient_ID]],Patient_data[Patient_ID],0))</f>
        <v>Male</v>
      </c>
      <c r="J4077" t="str">
        <f>INDEX(Location_data[Location],MATCH(Consolidated_sheets[[#This Row],[Patient_ID]],Location_data[Patient_ID],0))</f>
        <v>Phoenix</v>
      </c>
      <c r="K4077" t="str">
        <f>INDEX(Insurance_data[Insurance_Type],MATCH(Consolidated_sheets[[#This Row],[Patient_ID]],Insurance_data[Patient_ID],0))</f>
        <v>Private</v>
      </c>
      <c r="L4077" s="6">
        <f>INDEX(Insurance_data[Insurance_Amount],MATCH(Consolidated_sheets[[#This Row],[Patient_ID]],Insurance_data[Patient_ID],0))</f>
        <v>741.78</v>
      </c>
    </row>
    <row r="4078" spans="1:12" x14ac:dyDescent="0.3">
      <c r="A4078" t="s">
        <v>446</v>
      </c>
      <c r="B4078" t="s">
        <v>5953</v>
      </c>
      <c r="C4078" s="6">
        <v>4282.3900000000003</v>
      </c>
      <c r="D4078" s="1">
        <v>44528.823260465782</v>
      </c>
      <c r="E4078" s="1" t="str">
        <f>TEXT(Consolidated_sheets[[#This Row],[Date]],"yyyy")</f>
        <v>2021</v>
      </c>
      <c r="F4078" s="1" t="str">
        <f>TEXT(Consolidated_sheets[[#This Row],[Date]],"mmmm")</f>
        <v>November</v>
      </c>
      <c r="G4078" t="str">
        <f>INDEX(Patient_data[Patient_Name],MATCH(Consolidated_sheets[[#This Row],[Patient_ID]],Patient_data[Patient_ID],0))</f>
        <v>Richard Richardson</v>
      </c>
      <c r="H4078">
        <f>INDEX(Patient_data[Age],MATCH(Consolidated_sheets[[#This Row],[Patient_ID]],Patient_data[Patient_ID],0))</f>
        <v>43</v>
      </c>
      <c r="I4078" t="str">
        <f>INDEX(Patient_data[Gender],MATCH(Consolidated_sheets[[#This Row],[Patient_ID]],Patient_data[Patient_ID],0))</f>
        <v>Male</v>
      </c>
      <c r="J4078" t="str">
        <f>INDEX(Location_data[Location],MATCH(Consolidated_sheets[[#This Row],[Patient_ID]],Location_data[Patient_ID],0))</f>
        <v>Phoenix</v>
      </c>
      <c r="K4078" t="str">
        <f>INDEX(Insurance_data[Insurance_Type],MATCH(Consolidated_sheets[[#This Row],[Patient_ID]],Insurance_data[Patient_ID],0))</f>
        <v>Private</v>
      </c>
      <c r="L4078" s="6">
        <f>INDEX(Insurance_data[Insurance_Amount],MATCH(Consolidated_sheets[[#This Row],[Patient_ID]],Insurance_data[Patient_ID],0))</f>
        <v>7588.89</v>
      </c>
    </row>
    <row r="4079" spans="1:12" x14ac:dyDescent="0.3">
      <c r="A4079" t="s">
        <v>1167</v>
      </c>
      <c r="B4079" t="s">
        <v>5955</v>
      </c>
      <c r="C4079" s="6">
        <v>2335.3000000000002</v>
      </c>
      <c r="D4079" s="1">
        <v>44529.084012001716</v>
      </c>
      <c r="E4079" s="1" t="str">
        <f>TEXT(Consolidated_sheets[[#This Row],[Date]],"yyyy")</f>
        <v>2021</v>
      </c>
      <c r="F4079" s="1" t="str">
        <f>TEXT(Consolidated_sheets[[#This Row],[Date]],"mmmm")</f>
        <v>November</v>
      </c>
      <c r="G4079" t="str">
        <f>INDEX(Patient_data[Patient_Name],MATCH(Consolidated_sheets[[#This Row],[Patient_ID]],Patient_data[Patient_ID],0))</f>
        <v>Katelyn Burton</v>
      </c>
      <c r="H4079">
        <f>INDEX(Patient_data[Age],MATCH(Consolidated_sheets[[#This Row],[Patient_ID]],Patient_data[Patient_ID],0))</f>
        <v>48</v>
      </c>
      <c r="I4079" t="str">
        <f>INDEX(Patient_data[Gender],MATCH(Consolidated_sheets[[#This Row],[Patient_ID]],Patient_data[Patient_ID],0))</f>
        <v>Male</v>
      </c>
      <c r="J4079" t="str">
        <f>INDEX(Location_data[Location],MATCH(Consolidated_sheets[[#This Row],[Patient_ID]],Location_data[Patient_ID],0))</f>
        <v>Chicago</v>
      </c>
      <c r="K4079" t="str">
        <f>INDEX(Insurance_data[Insurance_Type],MATCH(Consolidated_sheets[[#This Row],[Patient_ID]],Insurance_data[Patient_ID],0))</f>
        <v>Public</v>
      </c>
      <c r="L4079" s="6">
        <f>INDEX(Insurance_data[Insurance_Amount],MATCH(Consolidated_sheets[[#This Row],[Patient_ID]],Insurance_data[Patient_ID],0))</f>
        <v>6214.88</v>
      </c>
    </row>
    <row r="4080" spans="1:12" x14ac:dyDescent="0.3">
      <c r="A4080" t="s">
        <v>1289</v>
      </c>
      <c r="B4080" t="s">
        <v>5954</v>
      </c>
      <c r="C4080" s="6">
        <v>715.78</v>
      </c>
      <c r="D4080" s="1">
        <v>44529.344763537643</v>
      </c>
      <c r="E4080" s="1" t="str">
        <f>TEXT(Consolidated_sheets[[#This Row],[Date]],"yyyy")</f>
        <v>2021</v>
      </c>
      <c r="F4080" s="1" t="str">
        <f>TEXT(Consolidated_sheets[[#This Row],[Date]],"mmmm")</f>
        <v>November</v>
      </c>
      <c r="G4080" t="str">
        <f>INDEX(Patient_data[Patient_Name],MATCH(Consolidated_sheets[[#This Row],[Patient_ID]],Patient_data[Patient_ID],0))</f>
        <v>Bobby Smith</v>
      </c>
      <c r="H4080">
        <f>INDEX(Patient_data[Age],MATCH(Consolidated_sheets[[#This Row],[Patient_ID]],Patient_data[Patient_ID],0))</f>
        <v>48</v>
      </c>
      <c r="I4080" t="str">
        <f>INDEX(Patient_data[Gender],MATCH(Consolidated_sheets[[#This Row],[Patient_ID]],Patient_data[Patient_ID],0))</f>
        <v>Female</v>
      </c>
      <c r="J4080" t="str">
        <f>INDEX(Location_data[Location],MATCH(Consolidated_sheets[[#This Row],[Patient_ID]],Location_data[Patient_ID],0))</f>
        <v>New York</v>
      </c>
      <c r="K4080" t="str">
        <f>INDEX(Insurance_data[Insurance_Type],MATCH(Consolidated_sheets[[#This Row],[Patient_ID]],Insurance_data[Patient_ID],0))</f>
        <v>Public</v>
      </c>
      <c r="L4080" s="6">
        <f>INDEX(Insurance_data[Insurance_Amount],MATCH(Consolidated_sheets[[#This Row],[Patient_ID]],Insurance_data[Patient_ID],0))</f>
        <v>5182.7</v>
      </c>
    </row>
    <row r="4081" spans="1:12" x14ac:dyDescent="0.3">
      <c r="A4081" t="s">
        <v>2860</v>
      </c>
      <c r="B4081" t="s">
        <v>5952</v>
      </c>
      <c r="C4081" s="6">
        <v>2144.6</v>
      </c>
      <c r="D4081" s="1">
        <v>44529.605515073577</v>
      </c>
      <c r="E4081" s="1" t="str">
        <f>TEXT(Consolidated_sheets[[#This Row],[Date]],"yyyy")</f>
        <v>2021</v>
      </c>
      <c r="F4081" s="1" t="str">
        <f>TEXT(Consolidated_sheets[[#This Row],[Date]],"mmmm")</f>
        <v>November</v>
      </c>
      <c r="G4081" t="str">
        <f>INDEX(Patient_data[Patient_Name],MATCH(Consolidated_sheets[[#This Row],[Patient_ID]],Patient_data[Patient_ID],0))</f>
        <v>Stephen Turner</v>
      </c>
      <c r="H4081">
        <f>INDEX(Patient_data[Age],MATCH(Consolidated_sheets[[#This Row],[Patient_ID]],Patient_data[Patient_ID],0))</f>
        <v>64</v>
      </c>
      <c r="I4081" t="str">
        <f>INDEX(Patient_data[Gender],MATCH(Consolidated_sheets[[#This Row],[Patient_ID]],Patient_data[Patient_ID],0))</f>
        <v>Female</v>
      </c>
      <c r="J4081" t="str">
        <f>INDEX(Location_data[Location],MATCH(Consolidated_sheets[[#This Row],[Patient_ID]],Location_data[Patient_ID],0))</f>
        <v>New York</v>
      </c>
      <c r="K4081" t="str">
        <f>INDEX(Insurance_data[Insurance_Type],MATCH(Consolidated_sheets[[#This Row],[Patient_ID]],Insurance_data[Patient_ID],0))</f>
        <v>None</v>
      </c>
      <c r="L4081" s="6">
        <f>INDEX(Insurance_data[Insurance_Amount],MATCH(Consolidated_sheets[[#This Row],[Patient_ID]],Insurance_data[Patient_ID],0))</f>
        <v>3662.35</v>
      </c>
    </row>
    <row r="4082" spans="1:12" x14ac:dyDescent="0.3">
      <c r="A4082" t="s">
        <v>914</v>
      </c>
      <c r="B4082" t="s">
        <v>5955</v>
      </c>
      <c r="C4082" s="6">
        <v>4700.55</v>
      </c>
      <c r="D4082" s="1">
        <v>44529.866266609512</v>
      </c>
      <c r="E4082" s="1" t="str">
        <f>TEXT(Consolidated_sheets[[#This Row],[Date]],"yyyy")</f>
        <v>2021</v>
      </c>
      <c r="F4082" s="1" t="str">
        <f>TEXT(Consolidated_sheets[[#This Row],[Date]],"mmmm")</f>
        <v>November</v>
      </c>
      <c r="G4082" t="str">
        <f>INDEX(Patient_data[Patient_Name],MATCH(Consolidated_sheets[[#This Row],[Patient_ID]],Patient_data[Patient_ID],0))</f>
        <v>Courtney Moody</v>
      </c>
      <c r="H4082">
        <f>INDEX(Patient_data[Age],MATCH(Consolidated_sheets[[#This Row],[Patient_ID]],Patient_data[Patient_ID],0))</f>
        <v>37</v>
      </c>
      <c r="I4082" t="str">
        <f>INDEX(Patient_data[Gender],MATCH(Consolidated_sheets[[#This Row],[Patient_ID]],Patient_data[Patient_ID],0))</f>
        <v>Female</v>
      </c>
      <c r="J4082" t="str">
        <f>INDEX(Location_data[Location],MATCH(Consolidated_sheets[[#This Row],[Patient_ID]],Location_data[Patient_ID],0))</f>
        <v>Chicago</v>
      </c>
      <c r="K4082" t="str">
        <f>INDEX(Insurance_data[Insurance_Type],MATCH(Consolidated_sheets[[#This Row],[Patient_ID]],Insurance_data[Patient_ID],0))</f>
        <v>Private</v>
      </c>
      <c r="L4082" s="6">
        <f>INDEX(Insurance_data[Insurance_Amount],MATCH(Consolidated_sheets[[#This Row],[Patient_ID]],Insurance_data[Patient_ID],0))</f>
        <v>7003.69</v>
      </c>
    </row>
    <row r="4083" spans="1:12" x14ac:dyDescent="0.3">
      <c r="A4083" t="s">
        <v>2623</v>
      </c>
      <c r="B4083" t="s">
        <v>5952</v>
      </c>
      <c r="C4083" s="6">
        <v>2585.25</v>
      </c>
      <c r="D4083" s="1">
        <v>44530.127018145438</v>
      </c>
      <c r="E4083" s="1" t="str">
        <f>TEXT(Consolidated_sheets[[#This Row],[Date]],"yyyy")</f>
        <v>2021</v>
      </c>
      <c r="F4083" s="1" t="str">
        <f>TEXT(Consolidated_sheets[[#This Row],[Date]],"mmmm")</f>
        <v>November</v>
      </c>
      <c r="G4083" t="str">
        <f>INDEX(Patient_data[Patient_Name],MATCH(Consolidated_sheets[[#This Row],[Patient_ID]],Patient_data[Patient_ID],0))</f>
        <v>Nicholas Quinn</v>
      </c>
      <c r="H4083">
        <f>INDEX(Patient_data[Age],MATCH(Consolidated_sheets[[#This Row],[Patient_ID]],Patient_data[Patient_ID],0))</f>
        <v>64</v>
      </c>
      <c r="I4083" t="str">
        <f>INDEX(Patient_data[Gender],MATCH(Consolidated_sheets[[#This Row],[Patient_ID]],Patient_data[Patient_ID],0))</f>
        <v>Female</v>
      </c>
      <c r="J4083" t="str">
        <f>INDEX(Location_data[Location],MATCH(Consolidated_sheets[[#This Row],[Patient_ID]],Location_data[Patient_ID],0))</f>
        <v>Los Angeles</v>
      </c>
      <c r="K4083" t="str">
        <f>INDEX(Insurance_data[Insurance_Type],MATCH(Consolidated_sheets[[#This Row],[Patient_ID]],Insurance_data[Patient_ID],0))</f>
        <v>None</v>
      </c>
      <c r="L4083" s="6">
        <f>INDEX(Insurance_data[Insurance_Amount],MATCH(Consolidated_sheets[[#This Row],[Patient_ID]],Insurance_data[Patient_ID],0))</f>
        <v>9127.83</v>
      </c>
    </row>
    <row r="4084" spans="1:12" x14ac:dyDescent="0.3">
      <c r="A4084" t="s">
        <v>1978</v>
      </c>
      <c r="B4084" t="s">
        <v>5955</v>
      </c>
      <c r="C4084" s="6">
        <v>1671</v>
      </c>
      <c r="D4084" s="1">
        <v>44530.38776968138</v>
      </c>
      <c r="E4084" s="1" t="str">
        <f>TEXT(Consolidated_sheets[[#This Row],[Date]],"yyyy")</f>
        <v>2021</v>
      </c>
      <c r="F4084" s="1" t="str">
        <f>TEXT(Consolidated_sheets[[#This Row],[Date]],"mmmm")</f>
        <v>November</v>
      </c>
      <c r="G4084" t="str">
        <f>INDEX(Patient_data[Patient_Name],MATCH(Consolidated_sheets[[#This Row],[Patient_ID]],Patient_data[Patient_ID],0))</f>
        <v>Adam Tucker PhD</v>
      </c>
      <c r="H4084">
        <f>INDEX(Patient_data[Age],MATCH(Consolidated_sheets[[#This Row],[Patient_ID]],Patient_data[Patient_ID],0))</f>
        <v>24</v>
      </c>
      <c r="I4084" t="str">
        <f>INDEX(Patient_data[Gender],MATCH(Consolidated_sheets[[#This Row],[Patient_ID]],Patient_data[Patient_ID],0))</f>
        <v>Male</v>
      </c>
      <c r="J4084" t="str">
        <f>INDEX(Location_data[Location],MATCH(Consolidated_sheets[[#This Row],[Patient_ID]],Location_data[Patient_ID],0))</f>
        <v>Phoenix</v>
      </c>
      <c r="K4084" t="str">
        <f>INDEX(Insurance_data[Insurance_Type],MATCH(Consolidated_sheets[[#This Row],[Patient_ID]],Insurance_data[Patient_ID],0))</f>
        <v>Public</v>
      </c>
      <c r="L4084" s="6">
        <f>INDEX(Insurance_data[Insurance_Amount],MATCH(Consolidated_sheets[[#This Row],[Patient_ID]],Insurance_data[Patient_ID],0))</f>
        <v>8146.92</v>
      </c>
    </row>
    <row r="4085" spans="1:12" x14ac:dyDescent="0.3">
      <c r="A4085" t="s">
        <v>1395</v>
      </c>
      <c r="B4085" t="s">
        <v>5953</v>
      </c>
      <c r="C4085" s="6">
        <v>1072.48</v>
      </c>
      <c r="D4085" s="1">
        <v>44530.648521217307</v>
      </c>
      <c r="E4085" s="1" t="str">
        <f>TEXT(Consolidated_sheets[[#This Row],[Date]],"yyyy")</f>
        <v>2021</v>
      </c>
      <c r="F4085" s="1" t="str">
        <f>TEXT(Consolidated_sheets[[#This Row],[Date]],"mmmm")</f>
        <v>November</v>
      </c>
      <c r="G4085" t="str">
        <f>INDEX(Patient_data[Patient_Name],MATCH(Consolidated_sheets[[#This Row],[Patient_ID]],Patient_data[Patient_ID],0))</f>
        <v>Timothy Henderson</v>
      </c>
      <c r="H4085">
        <f>INDEX(Patient_data[Age],MATCH(Consolidated_sheets[[#This Row],[Patient_ID]],Patient_data[Patient_ID],0))</f>
        <v>26</v>
      </c>
      <c r="I4085" t="str">
        <f>INDEX(Patient_data[Gender],MATCH(Consolidated_sheets[[#This Row],[Patient_ID]],Patient_data[Patient_ID],0))</f>
        <v>Female</v>
      </c>
      <c r="J4085" t="str">
        <f>INDEX(Location_data[Location],MATCH(Consolidated_sheets[[#This Row],[Patient_ID]],Location_data[Patient_ID],0))</f>
        <v>Phoenix</v>
      </c>
      <c r="K4085" t="str">
        <f>INDEX(Insurance_data[Insurance_Type],MATCH(Consolidated_sheets[[#This Row],[Patient_ID]],Insurance_data[Patient_ID],0))</f>
        <v>Public</v>
      </c>
      <c r="L4085" s="6">
        <f>INDEX(Insurance_data[Insurance_Amount],MATCH(Consolidated_sheets[[#This Row],[Patient_ID]],Insurance_data[Patient_ID],0))</f>
        <v>7200.88</v>
      </c>
    </row>
    <row r="4086" spans="1:12" x14ac:dyDescent="0.3">
      <c r="A4086" t="s">
        <v>1220</v>
      </c>
      <c r="B4086" t="s">
        <v>5953</v>
      </c>
      <c r="C4086" s="6">
        <v>2545.23</v>
      </c>
      <c r="D4086" s="1">
        <v>44530.909272753241</v>
      </c>
      <c r="E4086" s="1" t="str">
        <f>TEXT(Consolidated_sheets[[#This Row],[Date]],"yyyy")</f>
        <v>2021</v>
      </c>
      <c r="F4086" s="1" t="str">
        <f>TEXT(Consolidated_sheets[[#This Row],[Date]],"mmmm")</f>
        <v>November</v>
      </c>
      <c r="G4086" t="str">
        <f>INDEX(Patient_data[Patient_Name],MATCH(Consolidated_sheets[[#This Row],[Patient_ID]],Patient_data[Patient_ID],0))</f>
        <v>Logan Valentine</v>
      </c>
      <c r="H4086">
        <f>INDEX(Patient_data[Age],MATCH(Consolidated_sheets[[#This Row],[Patient_ID]],Patient_data[Patient_ID],0))</f>
        <v>86</v>
      </c>
      <c r="I4086" t="str">
        <f>INDEX(Patient_data[Gender],MATCH(Consolidated_sheets[[#This Row],[Patient_ID]],Patient_data[Patient_ID],0))</f>
        <v>Male</v>
      </c>
      <c r="J4086" t="str">
        <f>INDEX(Location_data[Location],MATCH(Consolidated_sheets[[#This Row],[Patient_ID]],Location_data[Patient_ID],0))</f>
        <v>Chicago</v>
      </c>
      <c r="K4086" t="str">
        <f>INDEX(Insurance_data[Insurance_Type],MATCH(Consolidated_sheets[[#This Row],[Patient_ID]],Insurance_data[Patient_ID],0))</f>
        <v>Private</v>
      </c>
      <c r="L4086" s="6">
        <f>INDEX(Insurance_data[Insurance_Amount],MATCH(Consolidated_sheets[[#This Row],[Patient_ID]],Insurance_data[Patient_ID],0))</f>
        <v>6894.42</v>
      </c>
    </row>
    <row r="4087" spans="1:12" x14ac:dyDescent="0.3">
      <c r="A4087" t="s">
        <v>229</v>
      </c>
      <c r="B4087" t="s">
        <v>5954</v>
      </c>
      <c r="C4087" s="6">
        <v>1552.72</v>
      </c>
      <c r="D4087" s="1">
        <v>44531.170024289167</v>
      </c>
      <c r="E4087" s="1" t="str">
        <f>TEXT(Consolidated_sheets[[#This Row],[Date]],"yyyy")</f>
        <v>2021</v>
      </c>
      <c r="F4087" s="1" t="str">
        <f>TEXT(Consolidated_sheets[[#This Row],[Date]],"mmmm")</f>
        <v>December</v>
      </c>
      <c r="G4087" t="str">
        <f>INDEX(Patient_data[Patient_Name],MATCH(Consolidated_sheets[[#This Row],[Patient_ID]],Patient_data[Patient_ID],0))</f>
        <v>Sara Cooper</v>
      </c>
      <c r="H4087">
        <f>INDEX(Patient_data[Age],MATCH(Consolidated_sheets[[#This Row],[Patient_ID]],Patient_data[Patient_ID],0))</f>
        <v>63</v>
      </c>
      <c r="I4087" t="str">
        <f>INDEX(Patient_data[Gender],MATCH(Consolidated_sheets[[#This Row],[Patient_ID]],Patient_data[Patient_ID],0))</f>
        <v>Female</v>
      </c>
      <c r="J4087" t="str">
        <f>INDEX(Location_data[Location],MATCH(Consolidated_sheets[[#This Row],[Patient_ID]],Location_data[Patient_ID],0))</f>
        <v>Houston</v>
      </c>
      <c r="K4087" t="str">
        <f>INDEX(Insurance_data[Insurance_Type],MATCH(Consolidated_sheets[[#This Row],[Patient_ID]],Insurance_data[Patient_ID],0))</f>
        <v>None</v>
      </c>
      <c r="L4087" s="6">
        <f>INDEX(Insurance_data[Insurance_Amount],MATCH(Consolidated_sheets[[#This Row],[Patient_ID]],Insurance_data[Patient_ID],0))</f>
        <v>1936.11</v>
      </c>
    </row>
    <row r="4088" spans="1:12" x14ac:dyDescent="0.3">
      <c r="A4088" t="s">
        <v>168</v>
      </c>
      <c r="B4088" t="s">
        <v>5953</v>
      </c>
      <c r="C4088" s="6">
        <v>2470.16</v>
      </c>
      <c r="D4088" s="1">
        <v>44531.430775825123</v>
      </c>
      <c r="E4088" s="1" t="str">
        <f>TEXT(Consolidated_sheets[[#This Row],[Date]],"yyyy")</f>
        <v>2021</v>
      </c>
      <c r="F4088" s="1" t="str">
        <f>TEXT(Consolidated_sheets[[#This Row],[Date]],"mmmm")</f>
        <v>December</v>
      </c>
      <c r="G4088" t="str">
        <f>INDEX(Patient_data[Patient_Name],MATCH(Consolidated_sheets[[#This Row],[Patient_ID]],Patient_data[Patient_ID],0))</f>
        <v>John Kim</v>
      </c>
      <c r="H4088">
        <f>INDEX(Patient_data[Age],MATCH(Consolidated_sheets[[#This Row],[Patient_ID]],Patient_data[Patient_ID],0))</f>
        <v>56</v>
      </c>
      <c r="I4088" t="str">
        <f>INDEX(Patient_data[Gender],MATCH(Consolidated_sheets[[#This Row],[Patient_ID]],Patient_data[Patient_ID],0))</f>
        <v>Female</v>
      </c>
      <c r="J4088" t="str">
        <f>INDEX(Location_data[Location],MATCH(Consolidated_sheets[[#This Row],[Patient_ID]],Location_data[Patient_ID],0))</f>
        <v>New York</v>
      </c>
      <c r="K4088" t="str">
        <f>INDEX(Insurance_data[Insurance_Type],MATCH(Consolidated_sheets[[#This Row],[Patient_ID]],Insurance_data[Patient_ID],0))</f>
        <v>Private</v>
      </c>
      <c r="L4088" s="6">
        <f>INDEX(Insurance_data[Insurance_Amount],MATCH(Consolidated_sheets[[#This Row],[Patient_ID]],Insurance_data[Patient_ID],0))</f>
        <v>200.98</v>
      </c>
    </row>
    <row r="4089" spans="1:12" x14ac:dyDescent="0.3">
      <c r="A4089" t="s">
        <v>567</v>
      </c>
      <c r="B4089" t="s">
        <v>5953</v>
      </c>
      <c r="C4089" s="6">
        <v>659.62</v>
      </c>
      <c r="D4089" s="1">
        <v>44531.691527361043</v>
      </c>
      <c r="E4089" s="1" t="str">
        <f>TEXT(Consolidated_sheets[[#This Row],[Date]],"yyyy")</f>
        <v>2021</v>
      </c>
      <c r="F4089" s="1" t="str">
        <f>TEXT(Consolidated_sheets[[#This Row],[Date]],"mmmm")</f>
        <v>December</v>
      </c>
      <c r="G4089" t="str">
        <f>INDEX(Patient_data[Patient_Name],MATCH(Consolidated_sheets[[#This Row],[Patient_ID]],Patient_data[Patient_ID],0))</f>
        <v>Mark Wright</v>
      </c>
      <c r="H4089">
        <f>INDEX(Patient_data[Age],MATCH(Consolidated_sheets[[#This Row],[Patient_ID]],Patient_data[Patient_ID],0))</f>
        <v>23</v>
      </c>
      <c r="I4089" t="str">
        <f>INDEX(Patient_data[Gender],MATCH(Consolidated_sheets[[#This Row],[Patient_ID]],Patient_data[Patient_ID],0))</f>
        <v>Male</v>
      </c>
      <c r="J4089" t="str">
        <f>INDEX(Location_data[Location],MATCH(Consolidated_sheets[[#This Row],[Patient_ID]],Location_data[Patient_ID],0))</f>
        <v>Los Angeles</v>
      </c>
      <c r="K4089" t="str">
        <f>INDEX(Insurance_data[Insurance_Type],MATCH(Consolidated_sheets[[#This Row],[Patient_ID]],Insurance_data[Patient_ID],0))</f>
        <v>Public</v>
      </c>
      <c r="L4089" s="6">
        <f>INDEX(Insurance_data[Insurance_Amount],MATCH(Consolidated_sheets[[#This Row],[Patient_ID]],Insurance_data[Patient_ID],0))</f>
        <v>6973.6</v>
      </c>
    </row>
    <row r="4090" spans="1:12" x14ac:dyDescent="0.3">
      <c r="A4090" t="s">
        <v>1013</v>
      </c>
      <c r="B4090" t="s">
        <v>5952</v>
      </c>
      <c r="C4090" s="6">
        <v>1573.61</v>
      </c>
      <c r="D4090" s="1">
        <v>44531.952278896977</v>
      </c>
      <c r="E4090" s="1" t="str">
        <f>TEXT(Consolidated_sheets[[#This Row],[Date]],"yyyy")</f>
        <v>2021</v>
      </c>
      <c r="F4090" s="1" t="str">
        <f>TEXT(Consolidated_sheets[[#This Row],[Date]],"mmmm")</f>
        <v>December</v>
      </c>
      <c r="G4090" t="str">
        <f>INDEX(Patient_data[Patient_Name],MATCH(Consolidated_sheets[[#This Row],[Patient_ID]],Patient_data[Patient_ID],0))</f>
        <v>Jonathan Chavez</v>
      </c>
      <c r="H4090">
        <f>INDEX(Patient_data[Age],MATCH(Consolidated_sheets[[#This Row],[Patient_ID]],Patient_data[Patient_ID],0))</f>
        <v>46</v>
      </c>
      <c r="I4090" t="str">
        <f>INDEX(Patient_data[Gender],MATCH(Consolidated_sheets[[#This Row],[Patient_ID]],Patient_data[Patient_ID],0))</f>
        <v>Female</v>
      </c>
      <c r="J4090" t="str">
        <f>INDEX(Location_data[Location],MATCH(Consolidated_sheets[[#This Row],[Patient_ID]],Location_data[Patient_ID],0))</f>
        <v>Phoenix</v>
      </c>
      <c r="K4090" t="str">
        <f>INDEX(Insurance_data[Insurance_Type],MATCH(Consolidated_sheets[[#This Row],[Patient_ID]],Insurance_data[Patient_ID],0))</f>
        <v>Private</v>
      </c>
      <c r="L4090" s="6">
        <f>INDEX(Insurance_data[Insurance_Amount],MATCH(Consolidated_sheets[[#This Row],[Patient_ID]],Insurance_data[Patient_ID],0))</f>
        <v>880.65</v>
      </c>
    </row>
    <row r="4091" spans="1:12" x14ac:dyDescent="0.3">
      <c r="A4091" t="s">
        <v>312</v>
      </c>
      <c r="B4091" t="s">
        <v>5952</v>
      </c>
      <c r="C4091" s="6">
        <v>1193.68</v>
      </c>
      <c r="D4091" s="1">
        <v>44532.213030432918</v>
      </c>
      <c r="E4091" s="1" t="str">
        <f>TEXT(Consolidated_sheets[[#This Row],[Date]],"yyyy")</f>
        <v>2021</v>
      </c>
      <c r="F4091" s="1" t="str">
        <f>TEXT(Consolidated_sheets[[#This Row],[Date]],"mmmm")</f>
        <v>December</v>
      </c>
      <c r="G4091" t="str">
        <f>INDEX(Patient_data[Patient_Name],MATCH(Consolidated_sheets[[#This Row],[Patient_ID]],Patient_data[Patient_ID],0))</f>
        <v>Jaime Johnson</v>
      </c>
      <c r="H4091">
        <f>INDEX(Patient_data[Age],MATCH(Consolidated_sheets[[#This Row],[Patient_ID]],Patient_data[Patient_ID],0))</f>
        <v>72</v>
      </c>
      <c r="I4091" t="str">
        <f>INDEX(Patient_data[Gender],MATCH(Consolidated_sheets[[#This Row],[Patient_ID]],Patient_data[Patient_ID],0))</f>
        <v>Female</v>
      </c>
      <c r="J4091" t="str">
        <f>INDEX(Location_data[Location],MATCH(Consolidated_sheets[[#This Row],[Patient_ID]],Location_data[Patient_ID],0))</f>
        <v>New York</v>
      </c>
      <c r="K4091" t="str">
        <f>INDEX(Insurance_data[Insurance_Type],MATCH(Consolidated_sheets[[#This Row],[Patient_ID]],Insurance_data[Patient_ID],0))</f>
        <v>None</v>
      </c>
      <c r="L4091" s="6">
        <f>INDEX(Insurance_data[Insurance_Amount],MATCH(Consolidated_sheets[[#This Row],[Patient_ID]],Insurance_data[Patient_ID],0))</f>
        <v>1070</v>
      </c>
    </row>
    <row r="4092" spans="1:12" x14ac:dyDescent="0.3">
      <c r="A4092" t="s">
        <v>2782</v>
      </c>
      <c r="B4092" t="s">
        <v>5952</v>
      </c>
      <c r="C4092" s="6">
        <v>3455.35</v>
      </c>
      <c r="D4092" s="1">
        <v>44532.473781968853</v>
      </c>
      <c r="E4092" s="1" t="str">
        <f>TEXT(Consolidated_sheets[[#This Row],[Date]],"yyyy")</f>
        <v>2021</v>
      </c>
      <c r="F4092" s="1" t="str">
        <f>TEXT(Consolidated_sheets[[#This Row],[Date]],"mmmm")</f>
        <v>December</v>
      </c>
      <c r="G4092" t="str">
        <f>INDEX(Patient_data[Patient_Name],MATCH(Consolidated_sheets[[#This Row],[Patient_ID]],Patient_data[Patient_ID],0))</f>
        <v>Bill Rasmussen</v>
      </c>
      <c r="H4092">
        <f>INDEX(Patient_data[Age],MATCH(Consolidated_sheets[[#This Row],[Patient_ID]],Patient_data[Patient_ID],0))</f>
        <v>89</v>
      </c>
      <c r="I4092" t="str">
        <f>INDEX(Patient_data[Gender],MATCH(Consolidated_sheets[[#This Row],[Patient_ID]],Patient_data[Patient_ID],0))</f>
        <v>Female</v>
      </c>
      <c r="J4092" t="str">
        <f>INDEX(Location_data[Location],MATCH(Consolidated_sheets[[#This Row],[Patient_ID]],Location_data[Patient_ID],0))</f>
        <v>Los Angeles</v>
      </c>
      <c r="K4092" t="str">
        <f>INDEX(Insurance_data[Insurance_Type],MATCH(Consolidated_sheets[[#This Row],[Patient_ID]],Insurance_data[Patient_ID],0))</f>
        <v>None</v>
      </c>
      <c r="L4092" s="6">
        <f>INDEX(Insurance_data[Insurance_Amount],MATCH(Consolidated_sheets[[#This Row],[Patient_ID]],Insurance_data[Patient_ID],0))</f>
        <v>5712.16</v>
      </c>
    </row>
    <row r="4093" spans="1:12" x14ac:dyDescent="0.3">
      <c r="A4093" t="s">
        <v>1083</v>
      </c>
      <c r="B4093" t="s">
        <v>5954</v>
      </c>
      <c r="C4093" s="6">
        <v>4387.34</v>
      </c>
      <c r="D4093" s="1">
        <v>44532.734533504779</v>
      </c>
      <c r="E4093" s="1" t="str">
        <f>TEXT(Consolidated_sheets[[#This Row],[Date]],"yyyy")</f>
        <v>2021</v>
      </c>
      <c r="F4093" s="1" t="str">
        <f>TEXT(Consolidated_sheets[[#This Row],[Date]],"mmmm")</f>
        <v>December</v>
      </c>
      <c r="G4093" t="str">
        <f>INDEX(Patient_data[Patient_Name],MATCH(Consolidated_sheets[[#This Row],[Patient_ID]],Patient_data[Patient_ID],0))</f>
        <v>Jessica Lopez</v>
      </c>
      <c r="H4093">
        <f>INDEX(Patient_data[Age],MATCH(Consolidated_sheets[[#This Row],[Patient_ID]],Patient_data[Patient_ID],0))</f>
        <v>89</v>
      </c>
      <c r="I4093" t="str">
        <f>INDEX(Patient_data[Gender],MATCH(Consolidated_sheets[[#This Row],[Patient_ID]],Patient_data[Patient_ID],0))</f>
        <v>Male</v>
      </c>
      <c r="J4093" t="str">
        <f>INDEX(Location_data[Location],MATCH(Consolidated_sheets[[#This Row],[Patient_ID]],Location_data[Patient_ID],0))</f>
        <v>Phoenix</v>
      </c>
      <c r="K4093" t="str">
        <f>INDEX(Insurance_data[Insurance_Type],MATCH(Consolidated_sheets[[#This Row],[Patient_ID]],Insurance_data[Patient_ID],0))</f>
        <v>None</v>
      </c>
      <c r="L4093" s="6">
        <f>INDEX(Insurance_data[Insurance_Amount],MATCH(Consolidated_sheets[[#This Row],[Patient_ID]],Insurance_data[Patient_ID],0))</f>
        <v>3728.6</v>
      </c>
    </row>
    <row r="4094" spans="1:12" x14ac:dyDescent="0.3">
      <c r="A4094" t="s">
        <v>1899</v>
      </c>
      <c r="B4094" t="s">
        <v>5953</v>
      </c>
      <c r="C4094" s="6">
        <v>4037.34</v>
      </c>
      <c r="D4094" s="1">
        <v>44532.995285040721</v>
      </c>
      <c r="E4094" s="1" t="str">
        <f>TEXT(Consolidated_sheets[[#This Row],[Date]],"yyyy")</f>
        <v>2021</v>
      </c>
      <c r="F4094" s="1" t="str">
        <f>TEXT(Consolidated_sheets[[#This Row],[Date]],"mmmm")</f>
        <v>December</v>
      </c>
      <c r="G4094" t="str">
        <f>INDEX(Patient_data[Patient_Name],MATCH(Consolidated_sheets[[#This Row],[Patient_ID]],Patient_data[Patient_ID],0))</f>
        <v>Donna Palmer</v>
      </c>
      <c r="H4094">
        <f>INDEX(Patient_data[Age],MATCH(Consolidated_sheets[[#This Row],[Patient_ID]],Patient_data[Patient_ID],0))</f>
        <v>24</v>
      </c>
      <c r="I4094" t="str">
        <f>INDEX(Patient_data[Gender],MATCH(Consolidated_sheets[[#This Row],[Patient_ID]],Patient_data[Patient_ID],0))</f>
        <v>Male</v>
      </c>
      <c r="J4094" t="str">
        <f>INDEX(Location_data[Location],MATCH(Consolidated_sheets[[#This Row],[Patient_ID]],Location_data[Patient_ID],0))</f>
        <v>New York</v>
      </c>
      <c r="K4094" t="str">
        <f>INDEX(Insurance_data[Insurance_Type],MATCH(Consolidated_sheets[[#This Row],[Patient_ID]],Insurance_data[Patient_ID],0))</f>
        <v>Public</v>
      </c>
      <c r="L4094" s="6">
        <f>INDEX(Insurance_data[Insurance_Amount],MATCH(Consolidated_sheets[[#This Row],[Patient_ID]],Insurance_data[Patient_ID],0))</f>
        <v>9731.9699999999993</v>
      </c>
    </row>
    <row r="4095" spans="1:12" x14ac:dyDescent="0.3">
      <c r="A4095" t="s">
        <v>1274</v>
      </c>
      <c r="B4095" t="s">
        <v>5953</v>
      </c>
      <c r="C4095" s="6">
        <v>4143.8900000000003</v>
      </c>
      <c r="D4095" s="1">
        <v>44533.25603657664</v>
      </c>
      <c r="E4095" s="1" t="str">
        <f>TEXT(Consolidated_sheets[[#This Row],[Date]],"yyyy")</f>
        <v>2021</v>
      </c>
      <c r="F4095" s="1" t="str">
        <f>TEXT(Consolidated_sheets[[#This Row],[Date]],"mmmm")</f>
        <v>December</v>
      </c>
      <c r="G4095" t="str">
        <f>INDEX(Patient_data[Patient_Name],MATCH(Consolidated_sheets[[#This Row],[Patient_ID]],Patient_data[Patient_ID],0))</f>
        <v>Philip Small</v>
      </c>
      <c r="H4095">
        <f>INDEX(Patient_data[Age],MATCH(Consolidated_sheets[[#This Row],[Patient_ID]],Patient_data[Patient_ID],0))</f>
        <v>49</v>
      </c>
      <c r="I4095" t="str">
        <f>INDEX(Patient_data[Gender],MATCH(Consolidated_sheets[[#This Row],[Patient_ID]],Patient_data[Patient_ID],0))</f>
        <v>Male</v>
      </c>
      <c r="J4095" t="str">
        <f>INDEX(Location_data[Location],MATCH(Consolidated_sheets[[#This Row],[Patient_ID]],Location_data[Patient_ID],0))</f>
        <v>Houston</v>
      </c>
      <c r="K4095" t="str">
        <f>INDEX(Insurance_data[Insurance_Type],MATCH(Consolidated_sheets[[#This Row],[Patient_ID]],Insurance_data[Patient_ID],0))</f>
        <v>Public</v>
      </c>
      <c r="L4095" s="6">
        <f>INDEX(Insurance_data[Insurance_Amount],MATCH(Consolidated_sheets[[#This Row],[Patient_ID]],Insurance_data[Patient_ID],0))</f>
        <v>6167.94</v>
      </c>
    </row>
    <row r="4096" spans="1:12" x14ac:dyDescent="0.3">
      <c r="A4096" t="s">
        <v>2296</v>
      </c>
      <c r="B4096" t="s">
        <v>5955</v>
      </c>
      <c r="C4096" s="6">
        <v>1982.79</v>
      </c>
      <c r="D4096" s="1">
        <v>44533.516788112582</v>
      </c>
      <c r="E4096" s="1" t="str">
        <f>TEXT(Consolidated_sheets[[#This Row],[Date]],"yyyy")</f>
        <v>2021</v>
      </c>
      <c r="F4096" s="1" t="str">
        <f>TEXT(Consolidated_sheets[[#This Row],[Date]],"mmmm")</f>
        <v>December</v>
      </c>
      <c r="G4096" t="str">
        <f>INDEX(Patient_data[Patient_Name],MATCH(Consolidated_sheets[[#This Row],[Patient_ID]],Patient_data[Patient_ID],0))</f>
        <v>Stacey Brown</v>
      </c>
      <c r="H4096">
        <f>INDEX(Patient_data[Age],MATCH(Consolidated_sheets[[#This Row],[Patient_ID]],Patient_data[Patient_ID],0))</f>
        <v>72</v>
      </c>
      <c r="I4096" t="str">
        <f>INDEX(Patient_data[Gender],MATCH(Consolidated_sheets[[#This Row],[Patient_ID]],Patient_data[Patient_ID],0))</f>
        <v>Female</v>
      </c>
      <c r="J4096" t="str">
        <f>INDEX(Location_data[Location],MATCH(Consolidated_sheets[[#This Row],[Patient_ID]],Location_data[Patient_ID],0))</f>
        <v>Los Angeles</v>
      </c>
      <c r="K4096" t="str">
        <f>INDEX(Insurance_data[Insurance_Type],MATCH(Consolidated_sheets[[#This Row],[Patient_ID]],Insurance_data[Patient_ID],0))</f>
        <v>Public</v>
      </c>
      <c r="L4096" s="6">
        <f>INDEX(Insurance_data[Insurance_Amount],MATCH(Consolidated_sheets[[#This Row],[Patient_ID]],Insurance_data[Patient_ID],0))</f>
        <v>8505.2000000000007</v>
      </c>
    </row>
    <row r="4097" spans="1:12" x14ac:dyDescent="0.3">
      <c r="A4097" t="s">
        <v>1286</v>
      </c>
      <c r="B4097" t="s">
        <v>5953</v>
      </c>
      <c r="C4097" s="6">
        <v>1000.72</v>
      </c>
      <c r="D4097" s="1">
        <v>44533.777539648523</v>
      </c>
      <c r="E4097" s="1" t="str">
        <f>TEXT(Consolidated_sheets[[#This Row],[Date]],"yyyy")</f>
        <v>2021</v>
      </c>
      <c r="F4097" s="1" t="str">
        <f>TEXT(Consolidated_sheets[[#This Row],[Date]],"mmmm")</f>
        <v>December</v>
      </c>
      <c r="G4097" t="str">
        <f>INDEX(Patient_data[Patient_Name],MATCH(Consolidated_sheets[[#This Row],[Patient_ID]],Patient_data[Patient_ID],0))</f>
        <v>Nathan Atkinson</v>
      </c>
      <c r="H4097">
        <f>INDEX(Patient_data[Age],MATCH(Consolidated_sheets[[#This Row],[Patient_ID]],Patient_data[Patient_ID],0))</f>
        <v>83</v>
      </c>
      <c r="I4097" t="str">
        <f>INDEX(Patient_data[Gender],MATCH(Consolidated_sheets[[#This Row],[Patient_ID]],Patient_data[Patient_ID],0))</f>
        <v>Female</v>
      </c>
      <c r="J4097" t="str">
        <f>INDEX(Location_data[Location],MATCH(Consolidated_sheets[[#This Row],[Patient_ID]],Location_data[Patient_ID],0))</f>
        <v>Houston</v>
      </c>
      <c r="K4097" t="str">
        <f>INDEX(Insurance_data[Insurance_Type],MATCH(Consolidated_sheets[[#This Row],[Patient_ID]],Insurance_data[Patient_ID],0))</f>
        <v>Public</v>
      </c>
      <c r="L4097" s="6">
        <f>INDEX(Insurance_data[Insurance_Amount],MATCH(Consolidated_sheets[[#This Row],[Patient_ID]],Insurance_data[Patient_ID],0))</f>
        <v>2912.16</v>
      </c>
    </row>
    <row r="4098" spans="1:12" x14ac:dyDescent="0.3">
      <c r="A4098" t="s">
        <v>2348</v>
      </c>
      <c r="B4098" t="s">
        <v>5952</v>
      </c>
      <c r="C4098" s="6">
        <v>215.54</v>
      </c>
      <c r="D4098" s="1">
        <v>44534.038291184443</v>
      </c>
      <c r="E4098" s="1" t="str">
        <f>TEXT(Consolidated_sheets[[#This Row],[Date]],"yyyy")</f>
        <v>2021</v>
      </c>
      <c r="F4098" s="1" t="str">
        <f>TEXT(Consolidated_sheets[[#This Row],[Date]],"mmmm")</f>
        <v>December</v>
      </c>
      <c r="G4098" t="str">
        <f>INDEX(Patient_data[Patient_Name],MATCH(Consolidated_sheets[[#This Row],[Patient_ID]],Patient_data[Patient_ID],0))</f>
        <v>Danny Thomas</v>
      </c>
      <c r="H4098">
        <f>INDEX(Patient_data[Age],MATCH(Consolidated_sheets[[#This Row],[Patient_ID]],Patient_data[Patient_ID],0))</f>
        <v>33</v>
      </c>
      <c r="I4098" t="str">
        <f>INDEX(Patient_data[Gender],MATCH(Consolidated_sheets[[#This Row],[Patient_ID]],Patient_data[Patient_ID],0))</f>
        <v>Male</v>
      </c>
      <c r="J4098" t="str">
        <f>INDEX(Location_data[Location],MATCH(Consolidated_sheets[[#This Row],[Patient_ID]],Location_data[Patient_ID],0))</f>
        <v>Houston</v>
      </c>
      <c r="K4098" t="str">
        <f>INDEX(Insurance_data[Insurance_Type],MATCH(Consolidated_sheets[[#This Row],[Patient_ID]],Insurance_data[Patient_ID],0))</f>
        <v>Private</v>
      </c>
      <c r="L4098" s="6">
        <f>INDEX(Insurance_data[Insurance_Amount],MATCH(Consolidated_sheets[[#This Row],[Patient_ID]],Insurance_data[Patient_ID],0))</f>
        <v>5601.37</v>
      </c>
    </row>
    <row r="4099" spans="1:12" x14ac:dyDescent="0.3">
      <c r="A4099" t="s">
        <v>1632</v>
      </c>
      <c r="B4099" t="s">
        <v>5955</v>
      </c>
      <c r="C4099" s="6">
        <v>3266.88</v>
      </c>
      <c r="D4099" s="1">
        <v>44534.299042720377</v>
      </c>
      <c r="E4099" s="1" t="str">
        <f>TEXT(Consolidated_sheets[[#This Row],[Date]],"yyyy")</f>
        <v>2021</v>
      </c>
      <c r="F4099" s="1" t="str">
        <f>TEXT(Consolidated_sheets[[#This Row],[Date]],"mmmm")</f>
        <v>December</v>
      </c>
      <c r="G4099" t="str">
        <f>INDEX(Patient_data[Patient_Name],MATCH(Consolidated_sheets[[#This Row],[Patient_ID]],Patient_data[Patient_ID],0))</f>
        <v>Ryan Hawkins</v>
      </c>
      <c r="H4099">
        <f>INDEX(Patient_data[Age],MATCH(Consolidated_sheets[[#This Row],[Patient_ID]],Patient_data[Patient_ID],0))</f>
        <v>49</v>
      </c>
      <c r="I4099" t="str">
        <f>INDEX(Patient_data[Gender],MATCH(Consolidated_sheets[[#This Row],[Patient_ID]],Patient_data[Patient_ID],0))</f>
        <v>Male</v>
      </c>
      <c r="J4099" t="str">
        <f>INDEX(Location_data[Location],MATCH(Consolidated_sheets[[#This Row],[Patient_ID]],Location_data[Patient_ID],0))</f>
        <v>Chicago</v>
      </c>
      <c r="K4099" t="str">
        <f>INDEX(Insurance_data[Insurance_Type],MATCH(Consolidated_sheets[[#This Row],[Patient_ID]],Insurance_data[Patient_ID],0))</f>
        <v>Public</v>
      </c>
      <c r="L4099" s="6">
        <f>INDEX(Insurance_data[Insurance_Amount],MATCH(Consolidated_sheets[[#This Row],[Patient_ID]],Insurance_data[Patient_ID],0))</f>
        <v>9855.0400000000009</v>
      </c>
    </row>
    <row r="4100" spans="1:12" x14ac:dyDescent="0.3">
      <c r="A4100" t="s">
        <v>1632</v>
      </c>
      <c r="B4100" t="s">
        <v>5953</v>
      </c>
      <c r="C4100" s="6">
        <v>2758.55</v>
      </c>
      <c r="D4100" s="1">
        <v>44534.559794256318</v>
      </c>
      <c r="E4100" s="1" t="str">
        <f>TEXT(Consolidated_sheets[[#This Row],[Date]],"yyyy")</f>
        <v>2021</v>
      </c>
      <c r="F4100" s="1" t="str">
        <f>TEXT(Consolidated_sheets[[#This Row],[Date]],"mmmm")</f>
        <v>December</v>
      </c>
      <c r="G4100" t="str">
        <f>INDEX(Patient_data[Patient_Name],MATCH(Consolidated_sheets[[#This Row],[Patient_ID]],Patient_data[Patient_ID],0))</f>
        <v>Ryan Hawkins</v>
      </c>
      <c r="H4100">
        <f>INDEX(Patient_data[Age],MATCH(Consolidated_sheets[[#This Row],[Patient_ID]],Patient_data[Patient_ID],0))</f>
        <v>49</v>
      </c>
      <c r="I4100" t="str">
        <f>INDEX(Patient_data[Gender],MATCH(Consolidated_sheets[[#This Row],[Patient_ID]],Patient_data[Patient_ID],0))</f>
        <v>Male</v>
      </c>
      <c r="J4100" t="str">
        <f>INDEX(Location_data[Location],MATCH(Consolidated_sheets[[#This Row],[Patient_ID]],Location_data[Patient_ID],0))</f>
        <v>Chicago</v>
      </c>
      <c r="K4100" t="str">
        <f>INDEX(Insurance_data[Insurance_Type],MATCH(Consolidated_sheets[[#This Row],[Patient_ID]],Insurance_data[Patient_ID],0))</f>
        <v>Public</v>
      </c>
      <c r="L4100" s="6">
        <f>INDEX(Insurance_data[Insurance_Amount],MATCH(Consolidated_sheets[[#This Row],[Patient_ID]],Insurance_data[Patient_ID],0))</f>
        <v>9855.0400000000009</v>
      </c>
    </row>
    <row r="4101" spans="1:12" x14ac:dyDescent="0.3">
      <c r="A4101" t="s">
        <v>661</v>
      </c>
      <c r="B4101" t="s">
        <v>5954</v>
      </c>
      <c r="C4101" s="6">
        <v>2615.5</v>
      </c>
      <c r="D4101" s="1">
        <v>44534.820545792238</v>
      </c>
      <c r="E4101" s="1" t="str">
        <f>TEXT(Consolidated_sheets[[#This Row],[Date]],"yyyy")</f>
        <v>2021</v>
      </c>
      <c r="F4101" s="1" t="str">
        <f>TEXT(Consolidated_sheets[[#This Row],[Date]],"mmmm")</f>
        <v>December</v>
      </c>
      <c r="G4101" t="str">
        <f>INDEX(Patient_data[Patient_Name],MATCH(Consolidated_sheets[[#This Row],[Patient_ID]],Patient_data[Patient_ID],0))</f>
        <v>Craig Marshall</v>
      </c>
      <c r="H4101">
        <f>INDEX(Patient_data[Age],MATCH(Consolidated_sheets[[#This Row],[Patient_ID]],Patient_data[Patient_ID],0))</f>
        <v>62</v>
      </c>
      <c r="I4101" t="str">
        <f>INDEX(Patient_data[Gender],MATCH(Consolidated_sheets[[#This Row],[Patient_ID]],Patient_data[Patient_ID],0))</f>
        <v>Female</v>
      </c>
      <c r="J4101" t="str">
        <f>INDEX(Location_data[Location],MATCH(Consolidated_sheets[[#This Row],[Patient_ID]],Location_data[Patient_ID],0))</f>
        <v>Los Angeles</v>
      </c>
      <c r="K4101" t="str">
        <f>INDEX(Insurance_data[Insurance_Type],MATCH(Consolidated_sheets[[#This Row],[Patient_ID]],Insurance_data[Patient_ID],0))</f>
        <v>Private</v>
      </c>
      <c r="L4101" s="6">
        <f>INDEX(Insurance_data[Insurance_Amount],MATCH(Consolidated_sheets[[#This Row],[Patient_ID]],Insurance_data[Patient_ID],0))</f>
        <v>4851.3900000000003</v>
      </c>
    </row>
    <row r="4102" spans="1:12" x14ac:dyDescent="0.3">
      <c r="A4102" t="s">
        <v>750</v>
      </c>
      <c r="B4102" t="s">
        <v>5952</v>
      </c>
      <c r="C4102" s="6">
        <v>2949.39</v>
      </c>
      <c r="D4102" s="1">
        <v>44535.081297328194</v>
      </c>
      <c r="E4102" s="1" t="str">
        <f>TEXT(Consolidated_sheets[[#This Row],[Date]],"yyyy")</f>
        <v>2021</v>
      </c>
      <c r="F4102" s="1" t="str">
        <f>TEXT(Consolidated_sheets[[#This Row],[Date]],"mmmm")</f>
        <v>December</v>
      </c>
      <c r="G4102" t="str">
        <f>INDEX(Patient_data[Patient_Name],MATCH(Consolidated_sheets[[#This Row],[Patient_ID]],Patient_data[Patient_ID],0))</f>
        <v>Wesley Castillo Jr.</v>
      </c>
      <c r="H4102">
        <f>INDEX(Patient_data[Age],MATCH(Consolidated_sheets[[#This Row],[Patient_ID]],Patient_data[Patient_ID],0))</f>
        <v>54</v>
      </c>
      <c r="I4102" t="str">
        <f>INDEX(Patient_data[Gender],MATCH(Consolidated_sheets[[#This Row],[Patient_ID]],Patient_data[Patient_ID],0))</f>
        <v>Female</v>
      </c>
      <c r="J4102" t="str">
        <f>INDEX(Location_data[Location],MATCH(Consolidated_sheets[[#This Row],[Patient_ID]],Location_data[Patient_ID],0))</f>
        <v>New York</v>
      </c>
      <c r="K4102" t="str">
        <f>INDEX(Insurance_data[Insurance_Type],MATCH(Consolidated_sheets[[#This Row],[Patient_ID]],Insurance_data[Patient_ID],0))</f>
        <v>None</v>
      </c>
      <c r="L4102" s="6">
        <f>INDEX(Insurance_data[Insurance_Amount],MATCH(Consolidated_sheets[[#This Row],[Patient_ID]],Insurance_data[Patient_ID],0))</f>
        <v>3641.39</v>
      </c>
    </row>
    <row r="4103" spans="1:12" x14ac:dyDescent="0.3">
      <c r="A4103" t="s">
        <v>2667</v>
      </c>
      <c r="B4103" t="s">
        <v>5953</v>
      </c>
      <c r="C4103" s="6">
        <v>304.12</v>
      </c>
      <c r="D4103" s="1">
        <v>44535.34204886412</v>
      </c>
      <c r="E4103" s="1" t="str">
        <f>TEXT(Consolidated_sheets[[#This Row],[Date]],"yyyy")</f>
        <v>2021</v>
      </c>
      <c r="F4103" s="1" t="str">
        <f>TEXT(Consolidated_sheets[[#This Row],[Date]],"mmmm")</f>
        <v>December</v>
      </c>
      <c r="G4103" t="str">
        <f>INDEX(Patient_data[Patient_Name],MATCH(Consolidated_sheets[[#This Row],[Patient_ID]],Patient_data[Patient_ID],0))</f>
        <v>Donald Porter</v>
      </c>
      <c r="H4103">
        <f>INDEX(Patient_data[Age],MATCH(Consolidated_sheets[[#This Row],[Patient_ID]],Patient_data[Patient_ID],0))</f>
        <v>33</v>
      </c>
      <c r="I4103" t="str">
        <f>INDEX(Patient_data[Gender],MATCH(Consolidated_sheets[[#This Row],[Patient_ID]],Patient_data[Patient_ID],0))</f>
        <v>Female</v>
      </c>
      <c r="J4103" t="str">
        <f>INDEX(Location_data[Location],MATCH(Consolidated_sheets[[#This Row],[Patient_ID]],Location_data[Patient_ID],0))</f>
        <v>Chicago</v>
      </c>
      <c r="K4103" t="str">
        <f>INDEX(Insurance_data[Insurance_Type],MATCH(Consolidated_sheets[[#This Row],[Patient_ID]],Insurance_data[Patient_ID],0))</f>
        <v>Private</v>
      </c>
      <c r="L4103" s="6">
        <f>INDEX(Insurance_data[Insurance_Amount],MATCH(Consolidated_sheets[[#This Row],[Patient_ID]],Insurance_data[Patient_ID],0))</f>
        <v>9812.4699999999993</v>
      </c>
    </row>
    <row r="4104" spans="1:12" x14ac:dyDescent="0.3">
      <c r="A4104" t="s">
        <v>873</v>
      </c>
      <c r="B4104" t="s">
        <v>5952</v>
      </c>
      <c r="C4104" s="6">
        <v>1675.67</v>
      </c>
      <c r="D4104" s="1">
        <v>44535.602800400047</v>
      </c>
      <c r="E4104" s="1" t="str">
        <f>TEXT(Consolidated_sheets[[#This Row],[Date]],"yyyy")</f>
        <v>2021</v>
      </c>
      <c r="F4104" s="1" t="str">
        <f>TEXT(Consolidated_sheets[[#This Row],[Date]],"mmmm")</f>
        <v>December</v>
      </c>
      <c r="G4104" t="str">
        <f>INDEX(Patient_data[Patient_Name],MATCH(Consolidated_sheets[[#This Row],[Patient_ID]],Patient_data[Patient_ID],0))</f>
        <v>Katelyn Wilson</v>
      </c>
      <c r="H4104">
        <f>INDEX(Patient_data[Age],MATCH(Consolidated_sheets[[#This Row],[Patient_ID]],Patient_data[Patient_ID],0))</f>
        <v>42</v>
      </c>
      <c r="I4104" t="str">
        <f>INDEX(Patient_data[Gender],MATCH(Consolidated_sheets[[#This Row],[Patient_ID]],Patient_data[Patient_ID],0))</f>
        <v>Male</v>
      </c>
      <c r="J4104" t="str">
        <f>INDEX(Location_data[Location],MATCH(Consolidated_sheets[[#This Row],[Patient_ID]],Location_data[Patient_ID],0))</f>
        <v>Los Angeles</v>
      </c>
      <c r="K4104" t="str">
        <f>INDEX(Insurance_data[Insurance_Type],MATCH(Consolidated_sheets[[#This Row],[Patient_ID]],Insurance_data[Patient_ID],0))</f>
        <v>Private</v>
      </c>
      <c r="L4104" s="6">
        <f>INDEX(Insurance_data[Insurance_Amount],MATCH(Consolidated_sheets[[#This Row],[Patient_ID]],Insurance_data[Patient_ID],0))</f>
        <v>7160.01</v>
      </c>
    </row>
    <row r="4105" spans="1:12" x14ac:dyDescent="0.3">
      <c r="A4105" t="s">
        <v>1673</v>
      </c>
      <c r="B4105" t="s">
        <v>5955</v>
      </c>
      <c r="C4105" s="6">
        <v>4245.92</v>
      </c>
      <c r="D4105" s="1">
        <v>44535.863551935981</v>
      </c>
      <c r="E4105" s="1" t="str">
        <f>TEXT(Consolidated_sheets[[#This Row],[Date]],"yyyy")</f>
        <v>2021</v>
      </c>
      <c r="F4105" s="1" t="str">
        <f>TEXT(Consolidated_sheets[[#This Row],[Date]],"mmmm")</f>
        <v>December</v>
      </c>
      <c r="G4105" t="str">
        <f>INDEX(Patient_data[Patient_Name],MATCH(Consolidated_sheets[[#This Row],[Patient_ID]],Patient_data[Patient_ID],0))</f>
        <v>Anna Gibson</v>
      </c>
      <c r="H4105">
        <f>INDEX(Patient_data[Age],MATCH(Consolidated_sheets[[#This Row],[Patient_ID]],Patient_data[Patient_ID],0))</f>
        <v>31</v>
      </c>
      <c r="I4105" t="str">
        <f>INDEX(Patient_data[Gender],MATCH(Consolidated_sheets[[#This Row],[Patient_ID]],Patient_data[Patient_ID],0))</f>
        <v>Female</v>
      </c>
      <c r="J4105" t="str">
        <f>INDEX(Location_data[Location],MATCH(Consolidated_sheets[[#This Row],[Patient_ID]],Location_data[Patient_ID],0))</f>
        <v>Los Angeles</v>
      </c>
      <c r="K4105" t="str">
        <f>INDEX(Insurance_data[Insurance_Type],MATCH(Consolidated_sheets[[#This Row],[Patient_ID]],Insurance_data[Patient_ID],0))</f>
        <v>None</v>
      </c>
      <c r="L4105" s="6">
        <f>INDEX(Insurance_data[Insurance_Amount],MATCH(Consolidated_sheets[[#This Row],[Patient_ID]],Insurance_data[Patient_ID],0))</f>
        <v>1471.52</v>
      </c>
    </row>
    <row r="4106" spans="1:12" x14ac:dyDescent="0.3">
      <c r="A4106" t="s">
        <v>1517</v>
      </c>
      <c r="B4106" t="s">
        <v>5953</v>
      </c>
      <c r="C4106" s="6">
        <v>929.44</v>
      </c>
      <c r="D4106" s="1">
        <v>44536.124303471923</v>
      </c>
      <c r="E4106" s="1" t="str">
        <f>TEXT(Consolidated_sheets[[#This Row],[Date]],"yyyy")</f>
        <v>2021</v>
      </c>
      <c r="F4106" s="1" t="str">
        <f>TEXT(Consolidated_sheets[[#This Row],[Date]],"mmmm")</f>
        <v>December</v>
      </c>
      <c r="G4106" t="str">
        <f>INDEX(Patient_data[Patient_Name],MATCH(Consolidated_sheets[[#This Row],[Patient_ID]],Patient_data[Patient_ID],0))</f>
        <v>Kelly Carlson</v>
      </c>
      <c r="H4106">
        <f>INDEX(Patient_data[Age],MATCH(Consolidated_sheets[[#This Row],[Patient_ID]],Patient_data[Patient_ID],0))</f>
        <v>84</v>
      </c>
      <c r="I4106" t="str">
        <f>INDEX(Patient_data[Gender],MATCH(Consolidated_sheets[[#This Row],[Patient_ID]],Patient_data[Patient_ID],0))</f>
        <v>Female</v>
      </c>
      <c r="J4106" t="str">
        <f>INDEX(Location_data[Location],MATCH(Consolidated_sheets[[#This Row],[Patient_ID]],Location_data[Patient_ID],0))</f>
        <v>Houston</v>
      </c>
      <c r="K4106" t="str">
        <f>INDEX(Insurance_data[Insurance_Type],MATCH(Consolidated_sheets[[#This Row],[Patient_ID]],Insurance_data[Patient_ID],0))</f>
        <v>Private</v>
      </c>
      <c r="L4106" s="6">
        <f>INDEX(Insurance_data[Insurance_Amount],MATCH(Consolidated_sheets[[#This Row],[Patient_ID]],Insurance_data[Patient_ID],0))</f>
        <v>9523.09</v>
      </c>
    </row>
    <row r="4107" spans="1:12" x14ac:dyDescent="0.3">
      <c r="A4107" t="s">
        <v>2129</v>
      </c>
      <c r="B4107" t="s">
        <v>5953</v>
      </c>
      <c r="C4107" s="6">
        <v>3348.13</v>
      </c>
      <c r="D4107" s="1">
        <v>44536.38505500785</v>
      </c>
      <c r="E4107" s="1" t="str">
        <f>TEXT(Consolidated_sheets[[#This Row],[Date]],"yyyy")</f>
        <v>2021</v>
      </c>
      <c r="F4107" s="1" t="str">
        <f>TEXT(Consolidated_sheets[[#This Row],[Date]],"mmmm")</f>
        <v>December</v>
      </c>
      <c r="G4107" t="str">
        <f>INDEX(Patient_data[Patient_Name],MATCH(Consolidated_sheets[[#This Row],[Patient_ID]],Patient_data[Patient_ID],0))</f>
        <v>Andrea Rogers</v>
      </c>
      <c r="H4107">
        <f>INDEX(Patient_data[Age],MATCH(Consolidated_sheets[[#This Row],[Patient_ID]],Patient_data[Patient_ID],0))</f>
        <v>83</v>
      </c>
      <c r="I4107" t="str">
        <f>INDEX(Patient_data[Gender],MATCH(Consolidated_sheets[[#This Row],[Patient_ID]],Patient_data[Patient_ID],0))</f>
        <v>Male</v>
      </c>
      <c r="J4107" t="str">
        <f>INDEX(Location_data[Location],MATCH(Consolidated_sheets[[#This Row],[Patient_ID]],Location_data[Patient_ID],0))</f>
        <v>Chicago</v>
      </c>
      <c r="K4107" t="str">
        <f>INDEX(Insurance_data[Insurance_Type],MATCH(Consolidated_sheets[[#This Row],[Patient_ID]],Insurance_data[Patient_ID],0))</f>
        <v>Private</v>
      </c>
      <c r="L4107" s="6">
        <f>INDEX(Insurance_data[Insurance_Amount],MATCH(Consolidated_sheets[[#This Row],[Patient_ID]],Insurance_data[Patient_ID],0))</f>
        <v>726.48</v>
      </c>
    </row>
    <row r="4108" spans="1:12" x14ac:dyDescent="0.3">
      <c r="A4108" t="s">
        <v>2429</v>
      </c>
      <c r="B4108" t="s">
        <v>5954</v>
      </c>
      <c r="C4108" s="6">
        <v>1457.47</v>
      </c>
      <c r="D4108" s="1">
        <v>44536.645806543776</v>
      </c>
      <c r="E4108" s="1" t="str">
        <f>TEXT(Consolidated_sheets[[#This Row],[Date]],"yyyy")</f>
        <v>2021</v>
      </c>
      <c r="F4108" s="1" t="str">
        <f>TEXT(Consolidated_sheets[[#This Row],[Date]],"mmmm")</f>
        <v>December</v>
      </c>
      <c r="G4108" t="str">
        <f>INDEX(Patient_data[Patient_Name],MATCH(Consolidated_sheets[[#This Row],[Patient_ID]],Patient_data[Patient_ID],0))</f>
        <v>Matthew Simpson</v>
      </c>
      <c r="H4108">
        <f>INDEX(Patient_data[Age],MATCH(Consolidated_sheets[[#This Row],[Patient_ID]],Patient_data[Patient_ID],0))</f>
        <v>81</v>
      </c>
      <c r="I4108" t="str">
        <f>INDEX(Patient_data[Gender],MATCH(Consolidated_sheets[[#This Row],[Patient_ID]],Patient_data[Patient_ID],0))</f>
        <v>Male</v>
      </c>
      <c r="J4108" t="str">
        <f>INDEX(Location_data[Location],MATCH(Consolidated_sheets[[#This Row],[Patient_ID]],Location_data[Patient_ID],0))</f>
        <v>Los Angeles</v>
      </c>
      <c r="K4108" t="str">
        <f>INDEX(Insurance_data[Insurance_Type],MATCH(Consolidated_sheets[[#This Row],[Patient_ID]],Insurance_data[Patient_ID],0))</f>
        <v>Public</v>
      </c>
      <c r="L4108" s="6">
        <f>INDEX(Insurance_data[Insurance_Amount],MATCH(Consolidated_sheets[[#This Row],[Patient_ID]],Insurance_data[Patient_ID],0))</f>
        <v>1043.75</v>
      </c>
    </row>
    <row r="4109" spans="1:12" x14ac:dyDescent="0.3">
      <c r="A4109" t="s">
        <v>904</v>
      </c>
      <c r="B4109" t="s">
        <v>5953</v>
      </c>
      <c r="C4109" s="6">
        <v>1907.52</v>
      </c>
      <c r="D4109" s="1">
        <v>44536.906558079732</v>
      </c>
      <c r="E4109" s="1" t="str">
        <f>TEXT(Consolidated_sheets[[#This Row],[Date]],"yyyy")</f>
        <v>2021</v>
      </c>
      <c r="F4109" s="1" t="str">
        <f>TEXT(Consolidated_sheets[[#This Row],[Date]],"mmmm")</f>
        <v>December</v>
      </c>
      <c r="G4109" t="str">
        <f>INDEX(Patient_data[Patient_Name],MATCH(Consolidated_sheets[[#This Row],[Patient_ID]],Patient_data[Patient_ID],0))</f>
        <v>Krystal Luna</v>
      </c>
      <c r="H4109">
        <f>INDEX(Patient_data[Age],MATCH(Consolidated_sheets[[#This Row],[Patient_ID]],Patient_data[Patient_ID],0))</f>
        <v>40</v>
      </c>
      <c r="I4109" t="str">
        <f>INDEX(Patient_data[Gender],MATCH(Consolidated_sheets[[#This Row],[Patient_ID]],Patient_data[Patient_ID],0))</f>
        <v>Male</v>
      </c>
      <c r="J4109" t="str">
        <f>INDEX(Location_data[Location],MATCH(Consolidated_sheets[[#This Row],[Patient_ID]],Location_data[Patient_ID],0))</f>
        <v>Phoenix</v>
      </c>
      <c r="K4109" t="str">
        <f>INDEX(Insurance_data[Insurance_Type],MATCH(Consolidated_sheets[[#This Row],[Patient_ID]],Insurance_data[Patient_ID],0))</f>
        <v>None</v>
      </c>
      <c r="L4109" s="6">
        <f>INDEX(Insurance_data[Insurance_Amount],MATCH(Consolidated_sheets[[#This Row],[Patient_ID]],Insurance_data[Patient_ID],0))</f>
        <v>1498.39</v>
      </c>
    </row>
    <row r="4110" spans="1:12" x14ac:dyDescent="0.3">
      <c r="A4110" t="s">
        <v>811</v>
      </c>
      <c r="B4110" t="s">
        <v>5952</v>
      </c>
      <c r="C4110" s="6">
        <v>1979.84</v>
      </c>
      <c r="D4110" s="1">
        <v>44537.167309615637</v>
      </c>
      <c r="E4110" s="1" t="str">
        <f>TEXT(Consolidated_sheets[[#This Row],[Date]],"yyyy")</f>
        <v>2021</v>
      </c>
      <c r="F4110" s="1" t="str">
        <f>TEXT(Consolidated_sheets[[#This Row],[Date]],"mmmm")</f>
        <v>December</v>
      </c>
      <c r="G4110" t="str">
        <f>INDEX(Patient_data[Patient_Name],MATCH(Consolidated_sheets[[#This Row],[Patient_ID]],Patient_data[Patient_ID],0))</f>
        <v>Katherine Maddox</v>
      </c>
      <c r="H4110">
        <f>INDEX(Patient_data[Age],MATCH(Consolidated_sheets[[#This Row],[Patient_ID]],Patient_data[Patient_ID],0))</f>
        <v>82</v>
      </c>
      <c r="I4110" t="str">
        <f>INDEX(Patient_data[Gender],MATCH(Consolidated_sheets[[#This Row],[Patient_ID]],Patient_data[Patient_ID],0))</f>
        <v>Male</v>
      </c>
      <c r="J4110" t="str">
        <f>INDEX(Location_data[Location],MATCH(Consolidated_sheets[[#This Row],[Patient_ID]],Location_data[Patient_ID],0))</f>
        <v>New York</v>
      </c>
      <c r="K4110" t="str">
        <f>INDEX(Insurance_data[Insurance_Type],MATCH(Consolidated_sheets[[#This Row],[Patient_ID]],Insurance_data[Patient_ID],0))</f>
        <v>Public</v>
      </c>
      <c r="L4110" s="6">
        <f>INDEX(Insurance_data[Insurance_Amount],MATCH(Consolidated_sheets[[#This Row],[Patient_ID]],Insurance_data[Patient_ID],0))</f>
        <v>1571.26</v>
      </c>
    </row>
    <row r="4111" spans="1:12" x14ac:dyDescent="0.3">
      <c r="A4111" t="s">
        <v>2510</v>
      </c>
      <c r="B4111" t="s">
        <v>5953</v>
      </c>
      <c r="C4111" s="6">
        <v>1191.25</v>
      </c>
      <c r="D4111" s="1">
        <v>44537.428061151593</v>
      </c>
      <c r="E4111" s="1" t="str">
        <f>TEXT(Consolidated_sheets[[#This Row],[Date]],"yyyy")</f>
        <v>2021</v>
      </c>
      <c r="F4111" s="1" t="str">
        <f>TEXT(Consolidated_sheets[[#This Row],[Date]],"mmmm")</f>
        <v>December</v>
      </c>
      <c r="G4111" t="str">
        <f>INDEX(Patient_data[Patient_Name],MATCH(Consolidated_sheets[[#This Row],[Patient_ID]],Patient_data[Patient_ID],0))</f>
        <v>Matthew Chung</v>
      </c>
      <c r="H4111">
        <f>INDEX(Patient_data[Age],MATCH(Consolidated_sheets[[#This Row],[Patient_ID]],Patient_data[Patient_ID],0))</f>
        <v>51</v>
      </c>
      <c r="I4111" t="str">
        <f>INDEX(Patient_data[Gender],MATCH(Consolidated_sheets[[#This Row],[Patient_ID]],Patient_data[Patient_ID],0))</f>
        <v>Male</v>
      </c>
      <c r="J4111" t="str">
        <f>INDEX(Location_data[Location],MATCH(Consolidated_sheets[[#This Row],[Patient_ID]],Location_data[Patient_ID],0))</f>
        <v>Phoenix</v>
      </c>
      <c r="K4111" t="str">
        <f>INDEX(Insurance_data[Insurance_Type],MATCH(Consolidated_sheets[[#This Row],[Patient_ID]],Insurance_data[Patient_ID],0))</f>
        <v>Private</v>
      </c>
      <c r="L4111" s="6">
        <f>INDEX(Insurance_data[Insurance_Amount],MATCH(Consolidated_sheets[[#This Row],[Patient_ID]],Insurance_data[Patient_ID],0))</f>
        <v>2722.22</v>
      </c>
    </row>
    <row r="4112" spans="1:12" x14ac:dyDescent="0.3">
      <c r="A4112" t="s">
        <v>300</v>
      </c>
      <c r="B4112" t="s">
        <v>5953</v>
      </c>
      <c r="C4112" s="6">
        <v>1213.08</v>
      </c>
      <c r="D4112" s="1">
        <v>44537.68881268752</v>
      </c>
      <c r="E4112" s="1" t="str">
        <f>TEXT(Consolidated_sheets[[#This Row],[Date]],"yyyy")</f>
        <v>2021</v>
      </c>
      <c r="F4112" s="1" t="str">
        <f>TEXT(Consolidated_sheets[[#This Row],[Date]],"mmmm")</f>
        <v>December</v>
      </c>
      <c r="G4112" t="str">
        <f>INDEX(Patient_data[Patient_Name],MATCH(Consolidated_sheets[[#This Row],[Patient_ID]],Patient_data[Patient_ID],0))</f>
        <v>Joy Jones</v>
      </c>
      <c r="H4112">
        <f>INDEX(Patient_data[Age],MATCH(Consolidated_sheets[[#This Row],[Patient_ID]],Patient_data[Patient_ID],0))</f>
        <v>52</v>
      </c>
      <c r="I4112" t="str">
        <f>INDEX(Patient_data[Gender],MATCH(Consolidated_sheets[[#This Row],[Patient_ID]],Patient_data[Patient_ID],0))</f>
        <v>Male</v>
      </c>
      <c r="J4112" t="str">
        <f>INDEX(Location_data[Location],MATCH(Consolidated_sheets[[#This Row],[Patient_ID]],Location_data[Patient_ID],0))</f>
        <v>Phoenix</v>
      </c>
      <c r="K4112" t="str">
        <f>INDEX(Insurance_data[Insurance_Type],MATCH(Consolidated_sheets[[#This Row],[Patient_ID]],Insurance_data[Patient_ID],0))</f>
        <v>Private</v>
      </c>
      <c r="L4112" s="6">
        <f>INDEX(Insurance_data[Insurance_Amount],MATCH(Consolidated_sheets[[#This Row],[Patient_ID]],Insurance_data[Patient_ID],0))</f>
        <v>730.14</v>
      </c>
    </row>
    <row r="4113" spans="1:12" x14ac:dyDescent="0.3">
      <c r="A4113" t="s">
        <v>2603</v>
      </c>
      <c r="B4113" t="s">
        <v>5953</v>
      </c>
      <c r="C4113" s="6">
        <v>1890.68</v>
      </c>
      <c r="D4113" s="1">
        <v>44537.949564223447</v>
      </c>
      <c r="E4113" s="1" t="str">
        <f>TEXT(Consolidated_sheets[[#This Row],[Date]],"yyyy")</f>
        <v>2021</v>
      </c>
      <c r="F4113" s="1" t="str">
        <f>TEXT(Consolidated_sheets[[#This Row],[Date]],"mmmm")</f>
        <v>December</v>
      </c>
      <c r="G4113" t="str">
        <f>INDEX(Patient_data[Patient_Name],MATCH(Consolidated_sheets[[#This Row],[Patient_ID]],Patient_data[Patient_ID],0))</f>
        <v>Amanda Malone</v>
      </c>
      <c r="H4113">
        <f>INDEX(Patient_data[Age],MATCH(Consolidated_sheets[[#This Row],[Patient_ID]],Patient_data[Patient_ID],0))</f>
        <v>79</v>
      </c>
      <c r="I4113" t="str">
        <f>INDEX(Patient_data[Gender],MATCH(Consolidated_sheets[[#This Row],[Patient_ID]],Patient_data[Patient_ID],0))</f>
        <v>Female</v>
      </c>
      <c r="J4113" t="str">
        <f>INDEX(Location_data[Location],MATCH(Consolidated_sheets[[#This Row],[Patient_ID]],Location_data[Patient_ID],0))</f>
        <v>Phoenix</v>
      </c>
      <c r="K4113" t="str">
        <f>INDEX(Insurance_data[Insurance_Type],MATCH(Consolidated_sheets[[#This Row],[Patient_ID]],Insurance_data[Patient_ID],0))</f>
        <v>Public</v>
      </c>
      <c r="L4113" s="6">
        <f>INDEX(Insurance_data[Insurance_Amount],MATCH(Consolidated_sheets[[#This Row],[Patient_ID]],Insurance_data[Patient_ID],0))</f>
        <v>5505.71</v>
      </c>
    </row>
    <row r="4114" spans="1:12" x14ac:dyDescent="0.3">
      <c r="A4114" t="s">
        <v>171</v>
      </c>
      <c r="B4114" t="s">
        <v>5952</v>
      </c>
      <c r="C4114" s="6">
        <v>4824.21</v>
      </c>
      <c r="D4114" s="1">
        <v>44538.210315759388</v>
      </c>
      <c r="E4114" s="1" t="str">
        <f>TEXT(Consolidated_sheets[[#This Row],[Date]],"yyyy")</f>
        <v>2021</v>
      </c>
      <c r="F4114" s="1" t="str">
        <f>TEXT(Consolidated_sheets[[#This Row],[Date]],"mmmm")</f>
        <v>December</v>
      </c>
      <c r="G4114" t="str">
        <f>INDEX(Patient_data[Patient_Name],MATCH(Consolidated_sheets[[#This Row],[Patient_ID]],Patient_data[Patient_ID],0))</f>
        <v>Brian Reeves</v>
      </c>
      <c r="H4114">
        <f>INDEX(Patient_data[Age],MATCH(Consolidated_sheets[[#This Row],[Patient_ID]],Patient_data[Patient_ID],0))</f>
        <v>78</v>
      </c>
      <c r="I4114" t="str">
        <f>INDEX(Patient_data[Gender],MATCH(Consolidated_sheets[[#This Row],[Patient_ID]],Patient_data[Patient_ID],0))</f>
        <v>Female</v>
      </c>
      <c r="J4114" t="str">
        <f>INDEX(Location_data[Location],MATCH(Consolidated_sheets[[#This Row],[Patient_ID]],Location_data[Patient_ID],0))</f>
        <v>Houston</v>
      </c>
      <c r="K4114" t="str">
        <f>INDEX(Insurance_data[Insurance_Type],MATCH(Consolidated_sheets[[#This Row],[Patient_ID]],Insurance_data[Patient_ID],0))</f>
        <v>Private</v>
      </c>
      <c r="L4114" s="6">
        <f>INDEX(Insurance_data[Insurance_Amount],MATCH(Consolidated_sheets[[#This Row],[Patient_ID]],Insurance_data[Patient_ID],0))</f>
        <v>5589.45</v>
      </c>
    </row>
    <row r="4115" spans="1:12" x14ac:dyDescent="0.3">
      <c r="A4115" t="s">
        <v>2755</v>
      </c>
      <c r="B4115" t="s">
        <v>5953</v>
      </c>
      <c r="C4115" s="6">
        <v>598.66</v>
      </c>
      <c r="D4115" s="1">
        <v>44538.471067295322</v>
      </c>
      <c r="E4115" s="1" t="str">
        <f>TEXT(Consolidated_sheets[[#This Row],[Date]],"yyyy")</f>
        <v>2021</v>
      </c>
      <c r="F4115" s="1" t="str">
        <f>TEXT(Consolidated_sheets[[#This Row],[Date]],"mmmm")</f>
        <v>December</v>
      </c>
      <c r="G4115" t="str">
        <f>INDEX(Patient_data[Patient_Name],MATCH(Consolidated_sheets[[#This Row],[Patient_ID]],Patient_data[Patient_ID],0))</f>
        <v>Cindy Brown</v>
      </c>
      <c r="H4115">
        <f>INDEX(Patient_data[Age],MATCH(Consolidated_sheets[[#This Row],[Patient_ID]],Patient_data[Patient_ID],0))</f>
        <v>41</v>
      </c>
      <c r="I4115" t="str">
        <f>INDEX(Patient_data[Gender],MATCH(Consolidated_sheets[[#This Row],[Patient_ID]],Patient_data[Patient_ID],0))</f>
        <v>Female</v>
      </c>
      <c r="J4115" t="str">
        <f>INDEX(Location_data[Location],MATCH(Consolidated_sheets[[#This Row],[Patient_ID]],Location_data[Patient_ID],0))</f>
        <v>New York</v>
      </c>
      <c r="K4115" t="str">
        <f>INDEX(Insurance_data[Insurance_Type],MATCH(Consolidated_sheets[[#This Row],[Patient_ID]],Insurance_data[Patient_ID],0))</f>
        <v>Private</v>
      </c>
      <c r="L4115" s="6">
        <f>INDEX(Insurance_data[Insurance_Amount],MATCH(Consolidated_sheets[[#This Row],[Patient_ID]],Insurance_data[Patient_ID],0))</f>
        <v>5776.71</v>
      </c>
    </row>
    <row r="4116" spans="1:12" x14ac:dyDescent="0.3">
      <c r="A4116" t="s">
        <v>1332</v>
      </c>
      <c r="B4116" t="s">
        <v>5955</v>
      </c>
      <c r="C4116" s="6">
        <v>2529.21</v>
      </c>
      <c r="D4116" s="1">
        <v>44538.731818831257</v>
      </c>
      <c r="E4116" s="1" t="str">
        <f>TEXT(Consolidated_sheets[[#This Row],[Date]],"yyyy")</f>
        <v>2021</v>
      </c>
      <c r="F4116" s="1" t="str">
        <f>TEXT(Consolidated_sheets[[#This Row],[Date]],"mmmm")</f>
        <v>December</v>
      </c>
      <c r="G4116" t="str">
        <f>INDEX(Patient_data[Patient_Name],MATCH(Consolidated_sheets[[#This Row],[Patient_ID]],Patient_data[Patient_ID],0))</f>
        <v>Heidi Johnson</v>
      </c>
      <c r="H4116">
        <f>INDEX(Patient_data[Age],MATCH(Consolidated_sheets[[#This Row],[Patient_ID]],Patient_data[Patient_ID],0))</f>
        <v>88</v>
      </c>
      <c r="I4116" t="str">
        <f>INDEX(Patient_data[Gender],MATCH(Consolidated_sheets[[#This Row],[Patient_ID]],Patient_data[Patient_ID],0))</f>
        <v>Male</v>
      </c>
      <c r="J4116" t="str">
        <f>INDEX(Location_data[Location],MATCH(Consolidated_sheets[[#This Row],[Patient_ID]],Location_data[Patient_ID],0))</f>
        <v>Los Angeles</v>
      </c>
      <c r="K4116" t="str">
        <f>INDEX(Insurance_data[Insurance_Type],MATCH(Consolidated_sheets[[#This Row],[Patient_ID]],Insurance_data[Patient_ID],0))</f>
        <v>None</v>
      </c>
      <c r="L4116" s="6">
        <f>INDEX(Insurance_data[Insurance_Amount],MATCH(Consolidated_sheets[[#This Row],[Patient_ID]],Insurance_data[Patient_ID],0))</f>
        <v>2833.71</v>
      </c>
    </row>
    <row r="4117" spans="1:12" x14ac:dyDescent="0.3">
      <c r="A4117" t="s">
        <v>2145</v>
      </c>
      <c r="B4117" t="s">
        <v>5954</v>
      </c>
      <c r="C4117" s="6">
        <v>4840.78</v>
      </c>
      <c r="D4117" s="1">
        <v>44538.992570367191</v>
      </c>
      <c r="E4117" s="1" t="str">
        <f>TEXT(Consolidated_sheets[[#This Row],[Date]],"yyyy")</f>
        <v>2021</v>
      </c>
      <c r="F4117" s="1" t="str">
        <f>TEXT(Consolidated_sheets[[#This Row],[Date]],"mmmm")</f>
        <v>December</v>
      </c>
      <c r="G4117" t="str">
        <f>INDEX(Patient_data[Patient_Name],MATCH(Consolidated_sheets[[#This Row],[Patient_ID]],Patient_data[Patient_ID],0))</f>
        <v>Karen Williams</v>
      </c>
      <c r="H4117">
        <f>INDEX(Patient_data[Age],MATCH(Consolidated_sheets[[#This Row],[Patient_ID]],Patient_data[Patient_ID],0))</f>
        <v>80</v>
      </c>
      <c r="I4117" t="str">
        <f>INDEX(Patient_data[Gender],MATCH(Consolidated_sheets[[#This Row],[Patient_ID]],Patient_data[Patient_ID],0))</f>
        <v>Male</v>
      </c>
      <c r="J4117" t="str">
        <f>INDEX(Location_data[Location],MATCH(Consolidated_sheets[[#This Row],[Patient_ID]],Location_data[Patient_ID],0))</f>
        <v>Los Angeles</v>
      </c>
      <c r="K4117" t="str">
        <f>INDEX(Insurance_data[Insurance_Type],MATCH(Consolidated_sheets[[#This Row],[Patient_ID]],Insurance_data[Patient_ID],0))</f>
        <v>Private</v>
      </c>
      <c r="L4117" s="6">
        <f>INDEX(Insurance_data[Insurance_Amount],MATCH(Consolidated_sheets[[#This Row],[Patient_ID]],Insurance_data[Patient_ID],0))</f>
        <v>9913.9</v>
      </c>
    </row>
    <row r="4118" spans="1:12" x14ac:dyDescent="0.3">
      <c r="A4118" t="s">
        <v>229</v>
      </c>
      <c r="B4118" t="s">
        <v>5952</v>
      </c>
      <c r="C4118" s="6">
        <v>3403.59</v>
      </c>
      <c r="D4118" s="1">
        <v>44539.253321903117</v>
      </c>
      <c r="E4118" s="1" t="str">
        <f>TEXT(Consolidated_sheets[[#This Row],[Date]],"yyyy")</f>
        <v>2021</v>
      </c>
      <c r="F4118" s="1" t="str">
        <f>TEXT(Consolidated_sheets[[#This Row],[Date]],"mmmm")</f>
        <v>December</v>
      </c>
      <c r="G4118" t="str">
        <f>INDEX(Patient_data[Patient_Name],MATCH(Consolidated_sheets[[#This Row],[Patient_ID]],Patient_data[Patient_ID],0))</f>
        <v>Sara Cooper</v>
      </c>
      <c r="H4118">
        <f>INDEX(Patient_data[Age],MATCH(Consolidated_sheets[[#This Row],[Patient_ID]],Patient_data[Patient_ID],0))</f>
        <v>63</v>
      </c>
      <c r="I4118" t="str">
        <f>INDEX(Patient_data[Gender],MATCH(Consolidated_sheets[[#This Row],[Patient_ID]],Patient_data[Patient_ID],0))</f>
        <v>Female</v>
      </c>
      <c r="J4118" t="str">
        <f>INDEX(Location_data[Location],MATCH(Consolidated_sheets[[#This Row],[Patient_ID]],Location_data[Patient_ID],0))</f>
        <v>Houston</v>
      </c>
      <c r="K4118" t="str">
        <f>INDEX(Insurance_data[Insurance_Type],MATCH(Consolidated_sheets[[#This Row],[Patient_ID]],Insurance_data[Patient_ID],0))</f>
        <v>None</v>
      </c>
      <c r="L4118" s="6">
        <f>INDEX(Insurance_data[Insurance_Amount],MATCH(Consolidated_sheets[[#This Row],[Patient_ID]],Insurance_data[Patient_ID],0))</f>
        <v>1936.11</v>
      </c>
    </row>
    <row r="4119" spans="1:12" x14ac:dyDescent="0.3">
      <c r="A4119" t="s">
        <v>2173</v>
      </c>
      <c r="B4119" t="s">
        <v>5954</v>
      </c>
      <c r="C4119" s="6">
        <v>1352.79</v>
      </c>
      <c r="D4119" s="1">
        <v>44539.514073439073</v>
      </c>
      <c r="E4119" s="1" t="str">
        <f>TEXT(Consolidated_sheets[[#This Row],[Date]],"yyyy")</f>
        <v>2021</v>
      </c>
      <c r="F4119" s="1" t="str">
        <f>TEXT(Consolidated_sheets[[#This Row],[Date]],"mmmm")</f>
        <v>December</v>
      </c>
      <c r="G4119" t="str">
        <f>INDEX(Patient_data[Patient_Name],MATCH(Consolidated_sheets[[#This Row],[Patient_ID]],Patient_data[Patient_ID],0))</f>
        <v>William Doyle</v>
      </c>
      <c r="H4119">
        <f>INDEX(Patient_data[Age],MATCH(Consolidated_sheets[[#This Row],[Patient_ID]],Patient_data[Patient_ID],0))</f>
        <v>37</v>
      </c>
      <c r="I4119" t="str">
        <f>INDEX(Patient_data[Gender],MATCH(Consolidated_sheets[[#This Row],[Patient_ID]],Patient_data[Patient_ID],0))</f>
        <v>Female</v>
      </c>
      <c r="J4119" t="str">
        <f>INDEX(Location_data[Location],MATCH(Consolidated_sheets[[#This Row],[Patient_ID]],Location_data[Patient_ID],0))</f>
        <v>Houston</v>
      </c>
      <c r="K4119" t="str">
        <f>INDEX(Insurance_data[Insurance_Type],MATCH(Consolidated_sheets[[#This Row],[Patient_ID]],Insurance_data[Patient_ID],0))</f>
        <v>Public</v>
      </c>
      <c r="L4119" s="6">
        <f>INDEX(Insurance_data[Insurance_Amount],MATCH(Consolidated_sheets[[#This Row],[Patient_ID]],Insurance_data[Patient_ID],0))</f>
        <v>1056</v>
      </c>
    </row>
    <row r="4120" spans="1:12" x14ac:dyDescent="0.3">
      <c r="A4120" t="s">
        <v>1591</v>
      </c>
      <c r="B4120" t="s">
        <v>5955</v>
      </c>
      <c r="C4120" s="6">
        <v>1848.05</v>
      </c>
      <c r="D4120" s="1">
        <v>44539.774824974993</v>
      </c>
      <c r="E4120" s="1" t="str">
        <f>TEXT(Consolidated_sheets[[#This Row],[Date]],"yyyy")</f>
        <v>2021</v>
      </c>
      <c r="F4120" s="1" t="str">
        <f>TEXT(Consolidated_sheets[[#This Row],[Date]],"mmmm")</f>
        <v>December</v>
      </c>
      <c r="G4120" t="str">
        <f>INDEX(Patient_data[Patient_Name],MATCH(Consolidated_sheets[[#This Row],[Patient_ID]],Patient_data[Patient_ID],0))</f>
        <v>Catherine Gonzales</v>
      </c>
      <c r="H4120">
        <f>INDEX(Patient_data[Age],MATCH(Consolidated_sheets[[#This Row],[Patient_ID]],Patient_data[Patient_ID],0))</f>
        <v>75</v>
      </c>
      <c r="I4120" t="str">
        <f>INDEX(Patient_data[Gender],MATCH(Consolidated_sheets[[#This Row],[Patient_ID]],Patient_data[Patient_ID],0))</f>
        <v>Female</v>
      </c>
      <c r="J4120" t="str">
        <f>INDEX(Location_data[Location],MATCH(Consolidated_sheets[[#This Row],[Patient_ID]],Location_data[Patient_ID],0))</f>
        <v>Chicago</v>
      </c>
      <c r="K4120" t="str">
        <f>INDEX(Insurance_data[Insurance_Type],MATCH(Consolidated_sheets[[#This Row],[Patient_ID]],Insurance_data[Patient_ID],0))</f>
        <v>None</v>
      </c>
      <c r="L4120" s="6">
        <f>INDEX(Insurance_data[Insurance_Amount],MATCH(Consolidated_sheets[[#This Row],[Patient_ID]],Insurance_data[Patient_ID],0))</f>
        <v>6226.29</v>
      </c>
    </row>
    <row r="4121" spans="1:12" x14ac:dyDescent="0.3">
      <c r="A4121" t="s">
        <v>2497</v>
      </c>
      <c r="B4121" t="s">
        <v>5955</v>
      </c>
      <c r="C4121" s="6">
        <v>4081.1</v>
      </c>
      <c r="D4121" s="1">
        <v>44540.035576510927</v>
      </c>
      <c r="E4121" s="1" t="str">
        <f>TEXT(Consolidated_sheets[[#This Row],[Date]],"yyyy")</f>
        <v>2021</v>
      </c>
      <c r="F4121" s="1" t="str">
        <f>TEXT(Consolidated_sheets[[#This Row],[Date]],"mmmm")</f>
        <v>December</v>
      </c>
      <c r="G4121" t="str">
        <f>INDEX(Patient_data[Patient_Name],MATCH(Consolidated_sheets[[#This Row],[Patient_ID]],Patient_data[Patient_ID],0))</f>
        <v>Johnny Lewis</v>
      </c>
      <c r="H4121">
        <f>INDEX(Patient_data[Age],MATCH(Consolidated_sheets[[#This Row],[Patient_ID]],Patient_data[Patient_ID],0))</f>
        <v>55</v>
      </c>
      <c r="I4121" t="str">
        <f>INDEX(Patient_data[Gender],MATCH(Consolidated_sheets[[#This Row],[Patient_ID]],Patient_data[Patient_ID],0))</f>
        <v>Female</v>
      </c>
      <c r="J4121" t="str">
        <f>INDEX(Location_data[Location],MATCH(Consolidated_sheets[[#This Row],[Patient_ID]],Location_data[Patient_ID],0))</f>
        <v>Phoenix</v>
      </c>
      <c r="K4121" t="str">
        <f>INDEX(Insurance_data[Insurance_Type],MATCH(Consolidated_sheets[[#This Row],[Patient_ID]],Insurance_data[Patient_ID],0))</f>
        <v>Private</v>
      </c>
      <c r="L4121" s="6">
        <f>INDEX(Insurance_data[Insurance_Amount],MATCH(Consolidated_sheets[[#This Row],[Patient_ID]],Insurance_data[Patient_ID],0))</f>
        <v>8945.08</v>
      </c>
    </row>
    <row r="4122" spans="1:12" x14ac:dyDescent="0.3">
      <c r="A4122" t="s">
        <v>2565</v>
      </c>
      <c r="B4122" t="s">
        <v>5954</v>
      </c>
      <c r="C4122" s="6">
        <v>703.61</v>
      </c>
      <c r="D4122" s="1">
        <v>44540.296328046861</v>
      </c>
      <c r="E4122" s="1" t="str">
        <f>TEXT(Consolidated_sheets[[#This Row],[Date]],"yyyy")</f>
        <v>2021</v>
      </c>
      <c r="F4122" s="1" t="str">
        <f>TEXT(Consolidated_sheets[[#This Row],[Date]],"mmmm")</f>
        <v>December</v>
      </c>
      <c r="G4122" t="str">
        <f>INDEX(Patient_data[Patient_Name],MATCH(Consolidated_sheets[[#This Row],[Patient_ID]],Patient_data[Patient_ID],0))</f>
        <v>Brian Cox</v>
      </c>
      <c r="H4122">
        <f>INDEX(Patient_data[Age],MATCH(Consolidated_sheets[[#This Row],[Patient_ID]],Patient_data[Patient_ID],0))</f>
        <v>64</v>
      </c>
      <c r="I4122" t="str">
        <f>INDEX(Patient_data[Gender],MATCH(Consolidated_sheets[[#This Row],[Patient_ID]],Patient_data[Patient_ID],0))</f>
        <v>Female</v>
      </c>
      <c r="J4122" t="str">
        <f>INDEX(Location_data[Location],MATCH(Consolidated_sheets[[#This Row],[Patient_ID]],Location_data[Patient_ID],0))</f>
        <v>New York</v>
      </c>
      <c r="K4122" t="str">
        <f>INDEX(Insurance_data[Insurance_Type],MATCH(Consolidated_sheets[[#This Row],[Patient_ID]],Insurance_data[Patient_ID],0))</f>
        <v>None</v>
      </c>
      <c r="L4122" s="6">
        <f>INDEX(Insurance_data[Insurance_Amount],MATCH(Consolidated_sheets[[#This Row],[Patient_ID]],Insurance_data[Patient_ID],0))</f>
        <v>7084.89</v>
      </c>
    </row>
    <row r="4123" spans="1:12" x14ac:dyDescent="0.3">
      <c r="A4123" t="s">
        <v>2322</v>
      </c>
      <c r="B4123" t="s">
        <v>5952</v>
      </c>
      <c r="C4123" s="6">
        <v>1439.29</v>
      </c>
      <c r="D4123" s="1">
        <v>44540.557079582788</v>
      </c>
      <c r="E4123" s="1" t="str">
        <f>TEXT(Consolidated_sheets[[#This Row],[Date]],"yyyy")</f>
        <v>2021</v>
      </c>
      <c r="F4123" s="1" t="str">
        <f>TEXT(Consolidated_sheets[[#This Row],[Date]],"mmmm")</f>
        <v>December</v>
      </c>
      <c r="G4123" t="str">
        <f>INDEX(Patient_data[Patient_Name],MATCH(Consolidated_sheets[[#This Row],[Patient_ID]],Patient_data[Patient_ID],0))</f>
        <v>Daisy Hull</v>
      </c>
      <c r="H4123">
        <f>INDEX(Patient_data[Age],MATCH(Consolidated_sheets[[#This Row],[Patient_ID]],Patient_data[Patient_ID],0))</f>
        <v>43</v>
      </c>
      <c r="I4123" t="str">
        <f>INDEX(Patient_data[Gender],MATCH(Consolidated_sheets[[#This Row],[Patient_ID]],Patient_data[Patient_ID],0))</f>
        <v>Female</v>
      </c>
      <c r="J4123" t="str">
        <f>INDEX(Location_data[Location],MATCH(Consolidated_sheets[[#This Row],[Patient_ID]],Location_data[Patient_ID],0))</f>
        <v>Chicago</v>
      </c>
      <c r="K4123" t="str">
        <f>INDEX(Insurance_data[Insurance_Type],MATCH(Consolidated_sheets[[#This Row],[Patient_ID]],Insurance_data[Patient_ID],0))</f>
        <v>Public</v>
      </c>
      <c r="L4123" s="6">
        <f>INDEX(Insurance_data[Insurance_Amount],MATCH(Consolidated_sheets[[#This Row],[Patient_ID]],Insurance_data[Patient_ID],0))</f>
        <v>1825.13</v>
      </c>
    </row>
    <row r="4124" spans="1:12" x14ac:dyDescent="0.3">
      <c r="A4124" t="s">
        <v>195</v>
      </c>
      <c r="B4124" t="s">
        <v>5953</v>
      </c>
      <c r="C4124" s="6">
        <v>2441.2600000000002</v>
      </c>
      <c r="D4124" s="1">
        <v>44540.817831118729</v>
      </c>
      <c r="E4124" s="1" t="str">
        <f>TEXT(Consolidated_sheets[[#This Row],[Date]],"yyyy")</f>
        <v>2021</v>
      </c>
      <c r="F4124" s="1" t="str">
        <f>TEXT(Consolidated_sheets[[#This Row],[Date]],"mmmm")</f>
        <v>December</v>
      </c>
      <c r="G4124" t="str">
        <f>INDEX(Patient_data[Patient_Name],MATCH(Consolidated_sheets[[#This Row],[Patient_ID]],Patient_data[Patient_ID],0))</f>
        <v>Lorraine Mcclain</v>
      </c>
      <c r="H4124">
        <f>INDEX(Patient_data[Age],MATCH(Consolidated_sheets[[#This Row],[Patient_ID]],Patient_data[Patient_ID],0))</f>
        <v>72</v>
      </c>
      <c r="I4124" t="str">
        <f>INDEX(Patient_data[Gender],MATCH(Consolidated_sheets[[#This Row],[Patient_ID]],Patient_data[Patient_ID],0))</f>
        <v>Female</v>
      </c>
      <c r="J4124" t="str">
        <f>INDEX(Location_data[Location],MATCH(Consolidated_sheets[[#This Row],[Patient_ID]],Location_data[Patient_ID],0))</f>
        <v>Phoenix</v>
      </c>
      <c r="K4124" t="str">
        <f>INDEX(Insurance_data[Insurance_Type],MATCH(Consolidated_sheets[[#This Row],[Patient_ID]],Insurance_data[Patient_ID],0))</f>
        <v>Private</v>
      </c>
      <c r="L4124" s="6">
        <f>INDEX(Insurance_data[Insurance_Amount],MATCH(Consolidated_sheets[[#This Row],[Patient_ID]],Insurance_data[Patient_ID],0))</f>
        <v>1938.57</v>
      </c>
    </row>
    <row r="4125" spans="1:12" x14ac:dyDescent="0.3">
      <c r="A4125" t="s">
        <v>1895</v>
      </c>
      <c r="B4125" t="s">
        <v>5953</v>
      </c>
      <c r="C4125" s="6">
        <v>2089.0700000000002</v>
      </c>
      <c r="D4125" s="1">
        <v>44541.078582654663</v>
      </c>
      <c r="E4125" s="1" t="str">
        <f>TEXT(Consolidated_sheets[[#This Row],[Date]],"yyyy")</f>
        <v>2021</v>
      </c>
      <c r="F4125" s="1" t="str">
        <f>TEXT(Consolidated_sheets[[#This Row],[Date]],"mmmm")</f>
        <v>December</v>
      </c>
      <c r="G4125" t="str">
        <f>INDEX(Patient_data[Patient_Name],MATCH(Consolidated_sheets[[#This Row],[Patient_ID]],Patient_data[Patient_ID],0))</f>
        <v>Lisa Wilson</v>
      </c>
      <c r="H4125">
        <f>INDEX(Patient_data[Age],MATCH(Consolidated_sheets[[#This Row],[Patient_ID]],Patient_data[Patient_ID],0))</f>
        <v>35</v>
      </c>
      <c r="I4125" t="str">
        <f>INDEX(Patient_data[Gender],MATCH(Consolidated_sheets[[#This Row],[Patient_ID]],Patient_data[Patient_ID],0))</f>
        <v>Male</v>
      </c>
      <c r="J4125" t="str">
        <f>INDEX(Location_data[Location],MATCH(Consolidated_sheets[[#This Row],[Patient_ID]],Location_data[Patient_ID],0))</f>
        <v>Phoenix</v>
      </c>
      <c r="K4125" t="str">
        <f>INDEX(Insurance_data[Insurance_Type],MATCH(Consolidated_sheets[[#This Row],[Patient_ID]],Insurance_data[Patient_ID],0))</f>
        <v>Public</v>
      </c>
      <c r="L4125" s="6">
        <f>INDEX(Insurance_data[Insurance_Amount],MATCH(Consolidated_sheets[[#This Row],[Patient_ID]],Insurance_data[Patient_ID],0))</f>
        <v>30.32</v>
      </c>
    </row>
    <row r="4126" spans="1:12" x14ac:dyDescent="0.3">
      <c r="A4126" t="s">
        <v>2821</v>
      </c>
      <c r="B4126" t="s">
        <v>5954</v>
      </c>
      <c r="C4126" s="6">
        <v>803.77</v>
      </c>
      <c r="D4126" s="1">
        <v>44541.33933419059</v>
      </c>
      <c r="E4126" s="1" t="str">
        <f>TEXT(Consolidated_sheets[[#This Row],[Date]],"yyyy")</f>
        <v>2021</v>
      </c>
      <c r="F4126" s="1" t="str">
        <f>TEXT(Consolidated_sheets[[#This Row],[Date]],"mmmm")</f>
        <v>December</v>
      </c>
      <c r="G4126" t="str">
        <f>INDEX(Patient_data[Patient_Name],MATCH(Consolidated_sheets[[#This Row],[Patient_ID]],Patient_data[Patient_ID],0))</f>
        <v>Sarah Zimmerman</v>
      </c>
      <c r="H4126">
        <f>INDEX(Patient_data[Age],MATCH(Consolidated_sheets[[#This Row],[Patient_ID]],Patient_data[Patient_ID],0))</f>
        <v>33</v>
      </c>
      <c r="I4126" t="str">
        <f>INDEX(Patient_data[Gender],MATCH(Consolidated_sheets[[#This Row],[Patient_ID]],Patient_data[Patient_ID],0))</f>
        <v>Male</v>
      </c>
      <c r="J4126" t="str">
        <f>INDEX(Location_data[Location],MATCH(Consolidated_sheets[[#This Row],[Patient_ID]],Location_data[Patient_ID],0))</f>
        <v>Phoenix</v>
      </c>
      <c r="K4126" t="str">
        <f>INDEX(Insurance_data[Insurance_Type],MATCH(Consolidated_sheets[[#This Row],[Patient_ID]],Insurance_data[Patient_ID],0))</f>
        <v>None</v>
      </c>
      <c r="L4126" s="6">
        <f>INDEX(Insurance_data[Insurance_Amount],MATCH(Consolidated_sheets[[#This Row],[Patient_ID]],Insurance_data[Patient_ID],0))</f>
        <v>6010.04</v>
      </c>
    </row>
    <row r="4127" spans="1:12" x14ac:dyDescent="0.3">
      <c r="A4127" t="s">
        <v>613</v>
      </c>
      <c r="B4127" t="s">
        <v>5953</v>
      </c>
      <c r="C4127" s="6">
        <v>4112.13</v>
      </c>
      <c r="D4127" s="1">
        <v>44541.600085726517</v>
      </c>
      <c r="E4127" s="1" t="str">
        <f>TEXT(Consolidated_sheets[[#This Row],[Date]],"yyyy")</f>
        <v>2021</v>
      </c>
      <c r="F4127" s="1" t="str">
        <f>TEXT(Consolidated_sheets[[#This Row],[Date]],"mmmm")</f>
        <v>December</v>
      </c>
      <c r="G4127" t="str">
        <f>INDEX(Patient_data[Patient_Name],MATCH(Consolidated_sheets[[#This Row],[Patient_ID]],Patient_data[Patient_ID],0))</f>
        <v>Steven Graham</v>
      </c>
      <c r="H4127">
        <f>INDEX(Patient_data[Age],MATCH(Consolidated_sheets[[#This Row],[Patient_ID]],Patient_data[Patient_ID],0))</f>
        <v>49</v>
      </c>
      <c r="I4127" t="str">
        <f>INDEX(Patient_data[Gender],MATCH(Consolidated_sheets[[#This Row],[Patient_ID]],Patient_data[Patient_ID],0))</f>
        <v>Female</v>
      </c>
      <c r="J4127" t="str">
        <f>INDEX(Location_data[Location],MATCH(Consolidated_sheets[[#This Row],[Patient_ID]],Location_data[Patient_ID],0))</f>
        <v>Chicago</v>
      </c>
      <c r="K4127" t="str">
        <f>INDEX(Insurance_data[Insurance_Type],MATCH(Consolidated_sheets[[#This Row],[Patient_ID]],Insurance_data[Patient_ID],0))</f>
        <v>Private</v>
      </c>
      <c r="L4127" s="6">
        <f>INDEX(Insurance_data[Insurance_Amount],MATCH(Consolidated_sheets[[#This Row],[Patient_ID]],Insurance_data[Patient_ID],0))</f>
        <v>290.58</v>
      </c>
    </row>
    <row r="4128" spans="1:12" x14ac:dyDescent="0.3">
      <c r="A4128" t="s">
        <v>2598</v>
      </c>
      <c r="B4128" t="s">
        <v>5955</v>
      </c>
      <c r="C4128" s="6">
        <v>4403.24</v>
      </c>
      <c r="D4128" s="1">
        <v>44541.860837262473</v>
      </c>
      <c r="E4128" s="1" t="str">
        <f>TEXT(Consolidated_sheets[[#This Row],[Date]],"yyyy")</f>
        <v>2021</v>
      </c>
      <c r="F4128" s="1" t="str">
        <f>TEXT(Consolidated_sheets[[#This Row],[Date]],"mmmm")</f>
        <v>December</v>
      </c>
      <c r="G4128" t="str">
        <f>INDEX(Patient_data[Patient_Name],MATCH(Consolidated_sheets[[#This Row],[Patient_ID]],Patient_data[Patient_ID],0))</f>
        <v>Anthony Gray</v>
      </c>
      <c r="H4128">
        <f>INDEX(Patient_data[Age],MATCH(Consolidated_sheets[[#This Row],[Patient_ID]],Patient_data[Patient_ID],0))</f>
        <v>33</v>
      </c>
      <c r="I4128" t="str">
        <f>INDEX(Patient_data[Gender],MATCH(Consolidated_sheets[[#This Row],[Patient_ID]],Patient_data[Patient_ID],0))</f>
        <v>Female</v>
      </c>
      <c r="J4128" t="str">
        <f>INDEX(Location_data[Location],MATCH(Consolidated_sheets[[#This Row],[Patient_ID]],Location_data[Patient_ID],0))</f>
        <v>New York</v>
      </c>
      <c r="K4128" t="str">
        <f>INDEX(Insurance_data[Insurance_Type],MATCH(Consolidated_sheets[[#This Row],[Patient_ID]],Insurance_data[Patient_ID],0))</f>
        <v>None</v>
      </c>
      <c r="L4128" s="6">
        <f>INDEX(Insurance_data[Insurance_Amount],MATCH(Consolidated_sheets[[#This Row],[Patient_ID]],Insurance_data[Patient_ID],0))</f>
        <v>635.83000000000004</v>
      </c>
    </row>
    <row r="4129" spans="1:12" x14ac:dyDescent="0.3">
      <c r="A4129" t="s">
        <v>669</v>
      </c>
      <c r="B4129" t="s">
        <v>5953</v>
      </c>
      <c r="C4129" s="6">
        <v>813.88</v>
      </c>
      <c r="D4129" s="1">
        <v>44542.121588798393</v>
      </c>
      <c r="E4129" s="1" t="str">
        <f>TEXT(Consolidated_sheets[[#This Row],[Date]],"yyyy")</f>
        <v>2021</v>
      </c>
      <c r="F4129" s="1" t="str">
        <f>TEXT(Consolidated_sheets[[#This Row],[Date]],"mmmm")</f>
        <v>December</v>
      </c>
      <c r="G4129" t="str">
        <f>INDEX(Patient_data[Patient_Name],MATCH(Consolidated_sheets[[#This Row],[Patient_ID]],Patient_data[Patient_ID],0))</f>
        <v>Victor Henry</v>
      </c>
      <c r="H4129">
        <f>INDEX(Patient_data[Age],MATCH(Consolidated_sheets[[#This Row],[Patient_ID]],Patient_data[Patient_ID],0))</f>
        <v>22</v>
      </c>
      <c r="I4129" t="str">
        <f>INDEX(Patient_data[Gender],MATCH(Consolidated_sheets[[#This Row],[Patient_ID]],Patient_data[Patient_ID],0))</f>
        <v>Female</v>
      </c>
      <c r="J4129" t="str">
        <f>INDEX(Location_data[Location],MATCH(Consolidated_sheets[[#This Row],[Patient_ID]],Location_data[Patient_ID],0))</f>
        <v>Los Angeles</v>
      </c>
      <c r="K4129" t="str">
        <f>INDEX(Insurance_data[Insurance_Type],MATCH(Consolidated_sheets[[#This Row],[Patient_ID]],Insurance_data[Patient_ID],0))</f>
        <v>Public</v>
      </c>
      <c r="L4129" s="6">
        <f>INDEX(Insurance_data[Insurance_Amount],MATCH(Consolidated_sheets[[#This Row],[Patient_ID]],Insurance_data[Patient_ID],0))</f>
        <v>6096.07</v>
      </c>
    </row>
    <row r="4130" spans="1:12" x14ac:dyDescent="0.3">
      <c r="A4130" t="s">
        <v>662</v>
      </c>
      <c r="B4130" t="s">
        <v>5953</v>
      </c>
      <c r="C4130" s="6">
        <v>918.98</v>
      </c>
      <c r="D4130" s="1">
        <v>44542.382340334327</v>
      </c>
      <c r="E4130" s="1" t="str">
        <f>TEXT(Consolidated_sheets[[#This Row],[Date]],"yyyy")</f>
        <v>2021</v>
      </c>
      <c r="F4130" s="1" t="str">
        <f>TEXT(Consolidated_sheets[[#This Row],[Date]],"mmmm")</f>
        <v>December</v>
      </c>
      <c r="G4130" t="str">
        <f>INDEX(Patient_data[Patient_Name],MATCH(Consolidated_sheets[[#This Row],[Patient_ID]],Patient_data[Patient_ID],0))</f>
        <v>Sheryl Hill</v>
      </c>
      <c r="H4130">
        <f>INDEX(Patient_data[Age],MATCH(Consolidated_sheets[[#This Row],[Patient_ID]],Patient_data[Patient_ID],0))</f>
        <v>49</v>
      </c>
      <c r="I4130" t="str">
        <f>INDEX(Patient_data[Gender],MATCH(Consolidated_sheets[[#This Row],[Patient_ID]],Patient_data[Patient_ID],0))</f>
        <v>Female</v>
      </c>
      <c r="J4130" t="str">
        <f>INDEX(Location_data[Location],MATCH(Consolidated_sheets[[#This Row],[Patient_ID]],Location_data[Patient_ID],0))</f>
        <v>Houston</v>
      </c>
      <c r="K4130" t="str">
        <f>INDEX(Insurance_data[Insurance_Type],MATCH(Consolidated_sheets[[#This Row],[Patient_ID]],Insurance_data[Patient_ID],0))</f>
        <v>Public</v>
      </c>
      <c r="L4130" s="6">
        <f>INDEX(Insurance_data[Insurance_Amount],MATCH(Consolidated_sheets[[#This Row],[Patient_ID]],Insurance_data[Patient_ID],0))</f>
        <v>1655.16</v>
      </c>
    </row>
    <row r="4131" spans="1:12" x14ac:dyDescent="0.3">
      <c r="A4131" t="s">
        <v>2615</v>
      </c>
      <c r="B4131" t="s">
        <v>5955</v>
      </c>
      <c r="C4131" s="6">
        <v>4937.01</v>
      </c>
      <c r="D4131" s="1">
        <v>44542.643091870268</v>
      </c>
      <c r="E4131" s="1" t="str">
        <f>TEXT(Consolidated_sheets[[#This Row],[Date]],"yyyy")</f>
        <v>2021</v>
      </c>
      <c r="F4131" s="1" t="str">
        <f>TEXT(Consolidated_sheets[[#This Row],[Date]],"mmmm")</f>
        <v>December</v>
      </c>
      <c r="G4131" t="str">
        <f>INDEX(Patient_data[Patient_Name],MATCH(Consolidated_sheets[[#This Row],[Patient_ID]],Patient_data[Patient_ID],0))</f>
        <v>Bonnie Rose</v>
      </c>
      <c r="H4131">
        <f>INDEX(Patient_data[Age],MATCH(Consolidated_sheets[[#This Row],[Patient_ID]],Patient_data[Patient_ID],0))</f>
        <v>24</v>
      </c>
      <c r="I4131" t="str">
        <f>INDEX(Patient_data[Gender],MATCH(Consolidated_sheets[[#This Row],[Patient_ID]],Patient_data[Patient_ID],0))</f>
        <v>Female</v>
      </c>
      <c r="J4131" t="str">
        <f>INDEX(Location_data[Location],MATCH(Consolidated_sheets[[#This Row],[Patient_ID]],Location_data[Patient_ID],0))</f>
        <v>Houston</v>
      </c>
      <c r="K4131" t="str">
        <f>INDEX(Insurance_data[Insurance_Type],MATCH(Consolidated_sheets[[#This Row],[Patient_ID]],Insurance_data[Patient_ID],0))</f>
        <v>Private</v>
      </c>
      <c r="L4131" s="6">
        <f>INDEX(Insurance_data[Insurance_Amount],MATCH(Consolidated_sheets[[#This Row],[Patient_ID]],Insurance_data[Patient_ID],0))</f>
        <v>3054.34</v>
      </c>
    </row>
    <row r="4132" spans="1:12" x14ac:dyDescent="0.3">
      <c r="A4132" t="s">
        <v>759</v>
      </c>
      <c r="B4132" t="s">
        <v>5954</v>
      </c>
      <c r="C4132" s="6">
        <v>334.35</v>
      </c>
      <c r="D4132" s="1">
        <v>44542.903843406188</v>
      </c>
      <c r="E4132" s="1" t="str">
        <f>TEXT(Consolidated_sheets[[#This Row],[Date]],"yyyy")</f>
        <v>2021</v>
      </c>
      <c r="F4132" s="1" t="str">
        <f>TEXT(Consolidated_sheets[[#This Row],[Date]],"mmmm")</f>
        <v>December</v>
      </c>
      <c r="G4132" t="str">
        <f>INDEX(Patient_data[Patient_Name],MATCH(Consolidated_sheets[[#This Row],[Patient_ID]],Patient_data[Patient_ID],0))</f>
        <v>Katelyn Villa</v>
      </c>
      <c r="H4132">
        <f>INDEX(Patient_data[Age],MATCH(Consolidated_sheets[[#This Row],[Patient_ID]],Patient_data[Patient_ID],0))</f>
        <v>47</v>
      </c>
      <c r="I4132" t="str">
        <f>INDEX(Patient_data[Gender],MATCH(Consolidated_sheets[[#This Row],[Patient_ID]],Patient_data[Patient_ID],0))</f>
        <v>Female</v>
      </c>
      <c r="J4132" t="str">
        <f>INDEX(Location_data[Location],MATCH(Consolidated_sheets[[#This Row],[Patient_ID]],Location_data[Patient_ID],0))</f>
        <v>Chicago</v>
      </c>
      <c r="K4132" t="str">
        <f>INDEX(Insurance_data[Insurance_Type],MATCH(Consolidated_sheets[[#This Row],[Patient_ID]],Insurance_data[Patient_ID],0))</f>
        <v>None</v>
      </c>
      <c r="L4132" s="6">
        <f>INDEX(Insurance_data[Insurance_Amount],MATCH(Consolidated_sheets[[#This Row],[Patient_ID]],Insurance_data[Patient_ID],0))</f>
        <v>4361.2700000000004</v>
      </c>
    </row>
    <row r="4133" spans="1:12" x14ac:dyDescent="0.3">
      <c r="A4133" t="s">
        <v>1676</v>
      </c>
      <c r="B4133" t="s">
        <v>5954</v>
      </c>
      <c r="C4133" s="6">
        <v>988.59</v>
      </c>
      <c r="D4133" s="1">
        <v>44543.164594942129</v>
      </c>
      <c r="E4133" s="1" t="str">
        <f>TEXT(Consolidated_sheets[[#This Row],[Date]],"yyyy")</f>
        <v>2021</v>
      </c>
      <c r="F4133" s="1" t="str">
        <f>TEXT(Consolidated_sheets[[#This Row],[Date]],"mmmm")</f>
        <v>December</v>
      </c>
      <c r="G4133" t="str">
        <f>INDEX(Patient_data[Patient_Name],MATCH(Consolidated_sheets[[#This Row],[Patient_ID]],Patient_data[Patient_ID],0))</f>
        <v>Karen Thompson</v>
      </c>
      <c r="H4133">
        <f>INDEX(Patient_data[Age],MATCH(Consolidated_sheets[[#This Row],[Patient_ID]],Patient_data[Patient_ID],0))</f>
        <v>84</v>
      </c>
      <c r="I4133" t="str">
        <f>INDEX(Patient_data[Gender],MATCH(Consolidated_sheets[[#This Row],[Patient_ID]],Patient_data[Patient_ID],0))</f>
        <v>Female</v>
      </c>
      <c r="J4133" t="str">
        <f>INDEX(Location_data[Location],MATCH(Consolidated_sheets[[#This Row],[Patient_ID]],Location_data[Patient_ID],0))</f>
        <v>Chicago</v>
      </c>
      <c r="K4133" t="str">
        <f>INDEX(Insurance_data[Insurance_Type],MATCH(Consolidated_sheets[[#This Row],[Patient_ID]],Insurance_data[Patient_ID],0))</f>
        <v>Private</v>
      </c>
      <c r="L4133" s="6">
        <f>INDEX(Insurance_data[Insurance_Amount],MATCH(Consolidated_sheets[[#This Row],[Patient_ID]],Insurance_data[Patient_ID],0))</f>
        <v>8832.3700000000008</v>
      </c>
    </row>
    <row r="4134" spans="1:12" x14ac:dyDescent="0.3">
      <c r="A4134" t="s">
        <v>2952</v>
      </c>
      <c r="B4134" t="s">
        <v>5954</v>
      </c>
      <c r="C4134" s="6">
        <v>3427.09</v>
      </c>
      <c r="D4134" s="1">
        <v>44543.42534647807</v>
      </c>
      <c r="E4134" s="1" t="str">
        <f>TEXT(Consolidated_sheets[[#This Row],[Date]],"yyyy")</f>
        <v>2021</v>
      </c>
      <c r="F4134" s="1" t="str">
        <f>TEXT(Consolidated_sheets[[#This Row],[Date]],"mmmm")</f>
        <v>December</v>
      </c>
      <c r="G4134" t="str">
        <f>INDEX(Patient_data[Patient_Name],MATCH(Consolidated_sheets[[#This Row],[Patient_ID]],Patient_data[Patient_ID],0))</f>
        <v>Deborah Johnston</v>
      </c>
      <c r="H4134">
        <f>INDEX(Patient_data[Age],MATCH(Consolidated_sheets[[#This Row],[Patient_ID]],Patient_data[Patient_ID],0))</f>
        <v>87</v>
      </c>
      <c r="I4134" t="str">
        <f>INDEX(Patient_data[Gender],MATCH(Consolidated_sheets[[#This Row],[Patient_ID]],Patient_data[Patient_ID],0))</f>
        <v>Male</v>
      </c>
      <c r="J4134" t="str">
        <f>INDEX(Location_data[Location],MATCH(Consolidated_sheets[[#This Row],[Patient_ID]],Location_data[Patient_ID],0))</f>
        <v>Houston</v>
      </c>
      <c r="K4134" t="str">
        <f>INDEX(Insurance_data[Insurance_Type],MATCH(Consolidated_sheets[[#This Row],[Patient_ID]],Insurance_data[Patient_ID],0))</f>
        <v>Private</v>
      </c>
      <c r="L4134" s="6">
        <f>INDEX(Insurance_data[Insurance_Amount],MATCH(Consolidated_sheets[[#This Row],[Patient_ID]],Insurance_data[Patient_ID],0))</f>
        <v>9427.9599999999991</v>
      </c>
    </row>
    <row r="4135" spans="1:12" x14ac:dyDescent="0.3">
      <c r="A4135" t="s">
        <v>1281</v>
      </c>
      <c r="B4135" t="s">
        <v>5952</v>
      </c>
      <c r="C4135" s="6">
        <v>4284.3599999999997</v>
      </c>
      <c r="D4135" s="1">
        <v>44543.68609801399</v>
      </c>
      <c r="E4135" s="1" t="str">
        <f>TEXT(Consolidated_sheets[[#This Row],[Date]],"yyyy")</f>
        <v>2021</v>
      </c>
      <c r="F4135" s="1" t="str">
        <f>TEXT(Consolidated_sheets[[#This Row],[Date]],"mmmm")</f>
        <v>December</v>
      </c>
      <c r="G4135" t="str">
        <f>INDEX(Patient_data[Patient_Name],MATCH(Consolidated_sheets[[#This Row],[Patient_ID]],Patient_data[Patient_ID],0))</f>
        <v>Tyler Schultz</v>
      </c>
      <c r="H4135">
        <f>INDEX(Patient_data[Age],MATCH(Consolidated_sheets[[#This Row],[Patient_ID]],Patient_data[Patient_ID],0))</f>
        <v>64</v>
      </c>
      <c r="I4135" t="str">
        <f>INDEX(Patient_data[Gender],MATCH(Consolidated_sheets[[#This Row],[Patient_ID]],Patient_data[Patient_ID],0))</f>
        <v>Male</v>
      </c>
      <c r="J4135" t="str">
        <f>INDEX(Location_data[Location],MATCH(Consolidated_sheets[[#This Row],[Patient_ID]],Location_data[Patient_ID],0))</f>
        <v>Houston</v>
      </c>
      <c r="K4135" t="str">
        <f>INDEX(Insurance_data[Insurance_Type],MATCH(Consolidated_sheets[[#This Row],[Patient_ID]],Insurance_data[Patient_ID],0))</f>
        <v>None</v>
      </c>
      <c r="L4135" s="6">
        <f>INDEX(Insurance_data[Insurance_Amount],MATCH(Consolidated_sheets[[#This Row],[Patient_ID]],Insurance_data[Patient_ID],0))</f>
        <v>4949.49</v>
      </c>
    </row>
    <row r="4136" spans="1:12" x14ac:dyDescent="0.3">
      <c r="A4136" t="s">
        <v>286</v>
      </c>
      <c r="B4136" t="s">
        <v>5952</v>
      </c>
      <c r="C4136" s="6">
        <v>1405.05</v>
      </c>
      <c r="D4136" s="1">
        <v>44543.946849549931</v>
      </c>
      <c r="E4136" s="1" t="str">
        <f>TEXT(Consolidated_sheets[[#This Row],[Date]],"yyyy")</f>
        <v>2021</v>
      </c>
      <c r="F4136" s="1" t="str">
        <f>TEXT(Consolidated_sheets[[#This Row],[Date]],"mmmm")</f>
        <v>December</v>
      </c>
      <c r="G4136" t="str">
        <f>INDEX(Patient_data[Patient_Name],MATCH(Consolidated_sheets[[#This Row],[Patient_ID]],Patient_data[Patient_ID],0))</f>
        <v>Taylor Richards</v>
      </c>
      <c r="H4136">
        <f>INDEX(Patient_data[Age],MATCH(Consolidated_sheets[[#This Row],[Patient_ID]],Patient_data[Patient_ID],0))</f>
        <v>51</v>
      </c>
      <c r="I4136" t="str">
        <f>INDEX(Patient_data[Gender],MATCH(Consolidated_sheets[[#This Row],[Patient_ID]],Patient_data[Patient_ID],0))</f>
        <v>Female</v>
      </c>
      <c r="J4136" t="str">
        <f>INDEX(Location_data[Location],MATCH(Consolidated_sheets[[#This Row],[Patient_ID]],Location_data[Patient_ID],0))</f>
        <v>New York</v>
      </c>
      <c r="K4136" t="str">
        <f>INDEX(Insurance_data[Insurance_Type],MATCH(Consolidated_sheets[[#This Row],[Patient_ID]],Insurance_data[Patient_ID],0))</f>
        <v>None</v>
      </c>
      <c r="L4136" s="6">
        <f>INDEX(Insurance_data[Insurance_Amount],MATCH(Consolidated_sheets[[#This Row],[Patient_ID]],Insurance_data[Patient_ID],0))</f>
        <v>2454.86</v>
      </c>
    </row>
    <row r="4137" spans="1:12" x14ac:dyDescent="0.3">
      <c r="A4137" t="s">
        <v>2314</v>
      </c>
      <c r="B4137" t="s">
        <v>5955</v>
      </c>
      <c r="C4137" s="6">
        <v>1880.32</v>
      </c>
      <c r="D4137" s="1">
        <v>44544.207601085873</v>
      </c>
      <c r="E4137" s="1" t="str">
        <f>TEXT(Consolidated_sheets[[#This Row],[Date]],"yyyy")</f>
        <v>2021</v>
      </c>
      <c r="F4137" s="1" t="str">
        <f>TEXT(Consolidated_sheets[[#This Row],[Date]],"mmmm")</f>
        <v>December</v>
      </c>
      <c r="G4137" t="str">
        <f>INDEX(Patient_data[Patient_Name],MATCH(Consolidated_sheets[[#This Row],[Patient_ID]],Patient_data[Patient_ID],0))</f>
        <v>Jennifer Rodriguez</v>
      </c>
      <c r="H4137">
        <f>INDEX(Patient_data[Age],MATCH(Consolidated_sheets[[#This Row],[Patient_ID]],Patient_data[Patient_ID],0))</f>
        <v>78</v>
      </c>
      <c r="I4137" t="str">
        <f>INDEX(Patient_data[Gender],MATCH(Consolidated_sheets[[#This Row],[Patient_ID]],Patient_data[Patient_ID],0))</f>
        <v>Male</v>
      </c>
      <c r="J4137" t="str">
        <f>INDEX(Location_data[Location],MATCH(Consolidated_sheets[[#This Row],[Patient_ID]],Location_data[Patient_ID],0))</f>
        <v>Chicago</v>
      </c>
      <c r="K4137" t="str">
        <f>INDEX(Insurance_data[Insurance_Type],MATCH(Consolidated_sheets[[#This Row],[Patient_ID]],Insurance_data[Patient_ID],0))</f>
        <v>Public</v>
      </c>
      <c r="L4137" s="6">
        <f>INDEX(Insurance_data[Insurance_Amount],MATCH(Consolidated_sheets[[#This Row],[Patient_ID]],Insurance_data[Patient_ID],0))</f>
        <v>7925.4</v>
      </c>
    </row>
    <row r="4138" spans="1:12" x14ac:dyDescent="0.3">
      <c r="A4138" t="s">
        <v>2381</v>
      </c>
      <c r="B4138" t="s">
        <v>5954</v>
      </c>
      <c r="C4138" s="6">
        <v>1380.48</v>
      </c>
      <c r="D4138" s="1">
        <v>44544.468352621792</v>
      </c>
      <c r="E4138" s="1" t="str">
        <f>TEXT(Consolidated_sheets[[#This Row],[Date]],"yyyy")</f>
        <v>2021</v>
      </c>
      <c r="F4138" s="1" t="str">
        <f>TEXT(Consolidated_sheets[[#This Row],[Date]],"mmmm")</f>
        <v>December</v>
      </c>
      <c r="G4138" t="str">
        <f>INDEX(Patient_data[Patient_Name],MATCH(Consolidated_sheets[[#This Row],[Patient_ID]],Patient_data[Patient_ID],0))</f>
        <v>Brandon Trujillo</v>
      </c>
      <c r="H4138">
        <f>INDEX(Patient_data[Age],MATCH(Consolidated_sheets[[#This Row],[Patient_ID]],Patient_data[Patient_ID],0))</f>
        <v>76</v>
      </c>
      <c r="I4138" t="str">
        <f>INDEX(Patient_data[Gender],MATCH(Consolidated_sheets[[#This Row],[Patient_ID]],Patient_data[Patient_ID],0))</f>
        <v>Female</v>
      </c>
      <c r="J4138" t="str">
        <f>INDEX(Location_data[Location],MATCH(Consolidated_sheets[[#This Row],[Patient_ID]],Location_data[Patient_ID],0))</f>
        <v>Los Angeles</v>
      </c>
      <c r="K4138" t="str">
        <f>INDEX(Insurance_data[Insurance_Type],MATCH(Consolidated_sheets[[#This Row],[Patient_ID]],Insurance_data[Patient_ID],0))</f>
        <v>Private</v>
      </c>
      <c r="L4138" s="6">
        <f>INDEX(Insurance_data[Insurance_Amount],MATCH(Consolidated_sheets[[#This Row],[Patient_ID]],Insurance_data[Patient_ID],0))</f>
        <v>4658.9799999999996</v>
      </c>
    </row>
    <row r="4139" spans="1:12" x14ac:dyDescent="0.3">
      <c r="A4139" t="s">
        <v>1806</v>
      </c>
      <c r="B4139" t="s">
        <v>5952</v>
      </c>
      <c r="C4139" s="6">
        <v>4390.7</v>
      </c>
      <c r="D4139" s="1">
        <v>44544.729104157726</v>
      </c>
      <c r="E4139" s="1" t="str">
        <f>TEXT(Consolidated_sheets[[#This Row],[Date]],"yyyy")</f>
        <v>2021</v>
      </c>
      <c r="F4139" s="1" t="str">
        <f>TEXT(Consolidated_sheets[[#This Row],[Date]],"mmmm")</f>
        <v>December</v>
      </c>
      <c r="G4139" t="str">
        <f>INDEX(Patient_data[Patient_Name],MATCH(Consolidated_sheets[[#This Row],[Patient_ID]],Patient_data[Patient_ID],0))</f>
        <v>Robert Rush</v>
      </c>
      <c r="H4139">
        <f>INDEX(Patient_data[Age],MATCH(Consolidated_sheets[[#This Row],[Patient_ID]],Patient_data[Patient_ID],0))</f>
        <v>74</v>
      </c>
      <c r="I4139" t="str">
        <f>INDEX(Patient_data[Gender],MATCH(Consolidated_sheets[[#This Row],[Patient_ID]],Patient_data[Patient_ID],0))</f>
        <v>Female</v>
      </c>
      <c r="J4139" t="str">
        <f>INDEX(Location_data[Location],MATCH(Consolidated_sheets[[#This Row],[Patient_ID]],Location_data[Patient_ID],0))</f>
        <v>Chicago</v>
      </c>
      <c r="K4139" t="str">
        <f>INDEX(Insurance_data[Insurance_Type],MATCH(Consolidated_sheets[[#This Row],[Patient_ID]],Insurance_data[Patient_ID],0))</f>
        <v>Private</v>
      </c>
      <c r="L4139" s="6">
        <f>INDEX(Insurance_data[Insurance_Amount],MATCH(Consolidated_sheets[[#This Row],[Patient_ID]],Insurance_data[Patient_ID],0))</f>
        <v>7161.78</v>
      </c>
    </row>
    <row r="4140" spans="1:12" x14ac:dyDescent="0.3">
      <c r="A4140" t="s">
        <v>982</v>
      </c>
      <c r="B4140" t="s">
        <v>5952</v>
      </c>
      <c r="C4140" s="6">
        <v>1069.05</v>
      </c>
      <c r="D4140" s="1">
        <v>44544.989855693668</v>
      </c>
      <c r="E4140" s="1" t="str">
        <f>TEXT(Consolidated_sheets[[#This Row],[Date]],"yyyy")</f>
        <v>2021</v>
      </c>
      <c r="F4140" s="1" t="str">
        <f>TEXT(Consolidated_sheets[[#This Row],[Date]],"mmmm")</f>
        <v>December</v>
      </c>
      <c r="G4140" t="str">
        <f>INDEX(Patient_data[Patient_Name],MATCH(Consolidated_sheets[[#This Row],[Patient_ID]],Patient_data[Patient_ID],0))</f>
        <v>Suzanne Schroeder</v>
      </c>
      <c r="H4140">
        <f>INDEX(Patient_data[Age],MATCH(Consolidated_sheets[[#This Row],[Patient_ID]],Patient_data[Patient_ID],0))</f>
        <v>37</v>
      </c>
      <c r="I4140" t="str">
        <f>INDEX(Patient_data[Gender],MATCH(Consolidated_sheets[[#This Row],[Patient_ID]],Patient_data[Patient_ID],0))</f>
        <v>Male</v>
      </c>
      <c r="J4140" t="str">
        <f>INDEX(Location_data[Location],MATCH(Consolidated_sheets[[#This Row],[Patient_ID]],Location_data[Patient_ID],0))</f>
        <v>Houston</v>
      </c>
      <c r="K4140" t="str">
        <f>INDEX(Insurance_data[Insurance_Type],MATCH(Consolidated_sheets[[#This Row],[Patient_ID]],Insurance_data[Patient_ID],0))</f>
        <v>Private</v>
      </c>
      <c r="L4140" s="6">
        <f>INDEX(Insurance_data[Insurance_Amount],MATCH(Consolidated_sheets[[#This Row],[Patient_ID]],Insurance_data[Patient_ID],0))</f>
        <v>3199.52</v>
      </c>
    </row>
    <row r="4141" spans="1:12" x14ac:dyDescent="0.3">
      <c r="A4141" t="s">
        <v>244</v>
      </c>
      <c r="B4141" t="s">
        <v>5954</v>
      </c>
      <c r="C4141" s="6">
        <v>3007.33</v>
      </c>
      <c r="D4141" s="1">
        <v>44545.250607229587</v>
      </c>
      <c r="E4141" s="1" t="str">
        <f>TEXT(Consolidated_sheets[[#This Row],[Date]],"yyyy")</f>
        <v>2021</v>
      </c>
      <c r="F4141" s="1" t="str">
        <f>TEXT(Consolidated_sheets[[#This Row],[Date]],"mmmm")</f>
        <v>December</v>
      </c>
      <c r="G4141" t="str">
        <f>INDEX(Patient_data[Patient_Name],MATCH(Consolidated_sheets[[#This Row],[Patient_ID]],Patient_data[Patient_ID],0))</f>
        <v>Nancy Duran</v>
      </c>
      <c r="H4141">
        <f>INDEX(Patient_data[Age],MATCH(Consolidated_sheets[[#This Row],[Patient_ID]],Patient_data[Patient_ID],0))</f>
        <v>22</v>
      </c>
      <c r="I4141" t="str">
        <f>INDEX(Patient_data[Gender],MATCH(Consolidated_sheets[[#This Row],[Patient_ID]],Patient_data[Patient_ID],0))</f>
        <v>Male</v>
      </c>
      <c r="J4141" t="str">
        <f>INDEX(Location_data[Location],MATCH(Consolidated_sheets[[#This Row],[Patient_ID]],Location_data[Patient_ID],0))</f>
        <v>Phoenix</v>
      </c>
      <c r="K4141" t="str">
        <f>INDEX(Insurance_data[Insurance_Type],MATCH(Consolidated_sheets[[#This Row],[Patient_ID]],Insurance_data[Patient_ID],0))</f>
        <v>Public</v>
      </c>
      <c r="L4141" s="6">
        <f>INDEX(Insurance_data[Insurance_Amount],MATCH(Consolidated_sheets[[#This Row],[Patient_ID]],Insurance_data[Patient_ID],0))</f>
        <v>876.18</v>
      </c>
    </row>
    <row r="4142" spans="1:12" x14ac:dyDescent="0.3">
      <c r="A4142" t="s">
        <v>334</v>
      </c>
      <c r="B4142" t="s">
        <v>5953</v>
      </c>
      <c r="C4142" s="6">
        <v>2541.23</v>
      </c>
      <c r="D4142" s="1">
        <v>44545.511358765543</v>
      </c>
      <c r="E4142" s="1" t="str">
        <f>TEXT(Consolidated_sheets[[#This Row],[Date]],"yyyy")</f>
        <v>2021</v>
      </c>
      <c r="F4142" s="1" t="str">
        <f>TEXT(Consolidated_sheets[[#This Row],[Date]],"mmmm")</f>
        <v>December</v>
      </c>
      <c r="G4142" t="str">
        <f>INDEX(Patient_data[Patient_Name],MATCH(Consolidated_sheets[[#This Row],[Patient_ID]],Patient_data[Patient_ID],0))</f>
        <v>Andrew Vance</v>
      </c>
      <c r="H4142">
        <f>INDEX(Patient_data[Age],MATCH(Consolidated_sheets[[#This Row],[Patient_ID]],Patient_data[Patient_ID],0))</f>
        <v>35</v>
      </c>
      <c r="I4142" t="str">
        <f>INDEX(Patient_data[Gender],MATCH(Consolidated_sheets[[#This Row],[Patient_ID]],Patient_data[Patient_ID],0))</f>
        <v>Female</v>
      </c>
      <c r="J4142" t="str">
        <f>INDEX(Location_data[Location],MATCH(Consolidated_sheets[[#This Row],[Patient_ID]],Location_data[Patient_ID],0))</f>
        <v>Los Angeles</v>
      </c>
      <c r="K4142" t="str">
        <f>INDEX(Insurance_data[Insurance_Type],MATCH(Consolidated_sheets[[#This Row],[Patient_ID]],Insurance_data[Patient_ID],0))</f>
        <v>Public</v>
      </c>
      <c r="L4142" s="6">
        <f>INDEX(Insurance_data[Insurance_Amount],MATCH(Consolidated_sheets[[#This Row],[Patient_ID]],Insurance_data[Patient_ID],0))</f>
        <v>9484.2900000000009</v>
      </c>
    </row>
    <row r="4143" spans="1:12" x14ac:dyDescent="0.3">
      <c r="A4143" t="s">
        <v>2796</v>
      </c>
      <c r="B4143" t="s">
        <v>5954</v>
      </c>
      <c r="C4143" s="6">
        <v>172.1</v>
      </c>
      <c r="D4143" s="1">
        <v>44545.77211030147</v>
      </c>
      <c r="E4143" s="1" t="str">
        <f>TEXT(Consolidated_sheets[[#This Row],[Date]],"yyyy")</f>
        <v>2021</v>
      </c>
      <c r="F4143" s="1" t="str">
        <f>TEXT(Consolidated_sheets[[#This Row],[Date]],"mmmm")</f>
        <v>December</v>
      </c>
      <c r="G4143" t="str">
        <f>INDEX(Patient_data[Patient_Name],MATCH(Consolidated_sheets[[#This Row],[Patient_ID]],Patient_data[Patient_ID],0))</f>
        <v>Taylor Barber</v>
      </c>
      <c r="H4143">
        <f>INDEX(Patient_data[Age],MATCH(Consolidated_sheets[[#This Row],[Patient_ID]],Patient_data[Patient_ID],0))</f>
        <v>34</v>
      </c>
      <c r="I4143" t="str">
        <f>INDEX(Patient_data[Gender],MATCH(Consolidated_sheets[[#This Row],[Patient_ID]],Patient_data[Patient_ID],0))</f>
        <v>Male</v>
      </c>
      <c r="J4143" t="str">
        <f>INDEX(Location_data[Location],MATCH(Consolidated_sheets[[#This Row],[Patient_ID]],Location_data[Patient_ID],0))</f>
        <v>Chicago</v>
      </c>
      <c r="K4143" t="str">
        <f>INDEX(Insurance_data[Insurance_Type],MATCH(Consolidated_sheets[[#This Row],[Patient_ID]],Insurance_data[Patient_ID],0))</f>
        <v>Public</v>
      </c>
      <c r="L4143" s="6">
        <f>INDEX(Insurance_data[Insurance_Amount],MATCH(Consolidated_sheets[[#This Row],[Patient_ID]],Insurance_data[Patient_ID],0))</f>
        <v>8478.11</v>
      </c>
    </row>
    <row r="4144" spans="1:12" x14ac:dyDescent="0.3">
      <c r="A4144" t="s">
        <v>2843</v>
      </c>
      <c r="B4144" t="s">
        <v>5953</v>
      </c>
      <c r="C4144" s="6">
        <v>481</v>
      </c>
      <c r="D4144" s="1">
        <v>44546.032861837397</v>
      </c>
      <c r="E4144" s="1" t="str">
        <f>TEXT(Consolidated_sheets[[#This Row],[Date]],"yyyy")</f>
        <v>2021</v>
      </c>
      <c r="F4144" s="1" t="str">
        <f>TEXT(Consolidated_sheets[[#This Row],[Date]],"mmmm")</f>
        <v>December</v>
      </c>
      <c r="G4144" t="str">
        <f>INDEX(Patient_data[Patient_Name],MATCH(Consolidated_sheets[[#This Row],[Patient_ID]],Patient_data[Patient_ID],0))</f>
        <v>Jeffrey Young DVM</v>
      </c>
      <c r="H4144">
        <f>INDEX(Patient_data[Age],MATCH(Consolidated_sheets[[#This Row],[Patient_ID]],Patient_data[Patient_ID],0))</f>
        <v>75</v>
      </c>
      <c r="I4144" t="str">
        <f>INDEX(Patient_data[Gender],MATCH(Consolidated_sheets[[#This Row],[Patient_ID]],Patient_data[Patient_ID],0))</f>
        <v>Male</v>
      </c>
      <c r="J4144" t="str">
        <f>INDEX(Location_data[Location],MATCH(Consolidated_sheets[[#This Row],[Patient_ID]],Location_data[Patient_ID],0))</f>
        <v>Los Angeles</v>
      </c>
      <c r="K4144" t="str">
        <f>INDEX(Insurance_data[Insurance_Type],MATCH(Consolidated_sheets[[#This Row],[Patient_ID]],Insurance_data[Patient_ID],0))</f>
        <v>Private</v>
      </c>
      <c r="L4144" s="6">
        <f>INDEX(Insurance_data[Insurance_Amount],MATCH(Consolidated_sheets[[#This Row],[Patient_ID]],Insurance_data[Patient_ID],0))</f>
        <v>7842.98</v>
      </c>
    </row>
    <row r="4145" spans="1:12" x14ac:dyDescent="0.3">
      <c r="A4145" t="s">
        <v>898</v>
      </c>
      <c r="B4145" t="s">
        <v>5954</v>
      </c>
      <c r="C4145" s="6">
        <v>1337.37</v>
      </c>
      <c r="D4145" s="1">
        <v>44546.293613373331</v>
      </c>
      <c r="E4145" s="1" t="str">
        <f>TEXT(Consolidated_sheets[[#This Row],[Date]],"yyyy")</f>
        <v>2021</v>
      </c>
      <c r="F4145" s="1" t="str">
        <f>TEXT(Consolidated_sheets[[#This Row],[Date]],"mmmm")</f>
        <v>December</v>
      </c>
      <c r="G4145" t="str">
        <f>INDEX(Patient_data[Patient_Name],MATCH(Consolidated_sheets[[#This Row],[Patient_ID]],Patient_data[Patient_ID],0))</f>
        <v>Angela Clark</v>
      </c>
      <c r="H4145">
        <f>INDEX(Patient_data[Age],MATCH(Consolidated_sheets[[#This Row],[Patient_ID]],Patient_data[Patient_ID],0))</f>
        <v>77</v>
      </c>
      <c r="I4145" t="str">
        <f>INDEX(Patient_data[Gender],MATCH(Consolidated_sheets[[#This Row],[Patient_ID]],Patient_data[Patient_ID],0))</f>
        <v>Female</v>
      </c>
      <c r="J4145" t="str">
        <f>INDEX(Location_data[Location],MATCH(Consolidated_sheets[[#This Row],[Patient_ID]],Location_data[Patient_ID],0))</f>
        <v>Houston</v>
      </c>
      <c r="K4145" t="str">
        <f>INDEX(Insurance_data[Insurance_Type],MATCH(Consolidated_sheets[[#This Row],[Patient_ID]],Insurance_data[Patient_ID],0))</f>
        <v>Private</v>
      </c>
      <c r="L4145" s="6">
        <f>INDEX(Insurance_data[Insurance_Amount],MATCH(Consolidated_sheets[[#This Row],[Patient_ID]],Insurance_data[Patient_ID],0))</f>
        <v>3122.54</v>
      </c>
    </row>
    <row r="4146" spans="1:12" x14ac:dyDescent="0.3">
      <c r="A4146" t="s">
        <v>1398</v>
      </c>
      <c r="B4146" t="s">
        <v>5953</v>
      </c>
      <c r="C4146" s="6">
        <v>4802.74</v>
      </c>
      <c r="D4146" s="1">
        <v>44546.554364909272</v>
      </c>
      <c r="E4146" s="1" t="str">
        <f>TEXT(Consolidated_sheets[[#This Row],[Date]],"yyyy")</f>
        <v>2021</v>
      </c>
      <c r="F4146" s="1" t="str">
        <f>TEXT(Consolidated_sheets[[#This Row],[Date]],"mmmm")</f>
        <v>December</v>
      </c>
      <c r="G4146" t="str">
        <f>INDEX(Patient_data[Patient_Name],MATCH(Consolidated_sheets[[#This Row],[Patient_ID]],Patient_data[Patient_ID],0))</f>
        <v>Eric Adkins</v>
      </c>
      <c r="H4146">
        <f>INDEX(Patient_data[Age],MATCH(Consolidated_sheets[[#This Row],[Patient_ID]],Patient_data[Patient_ID],0))</f>
        <v>20</v>
      </c>
      <c r="I4146" t="str">
        <f>INDEX(Patient_data[Gender],MATCH(Consolidated_sheets[[#This Row],[Patient_ID]],Patient_data[Patient_ID],0))</f>
        <v>Female</v>
      </c>
      <c r="J4146" t="str">
        <f>INDEX(Location_data[Location],MATCH(Consolidated_sheets[[#This Row],[Patient_ID]],Location_data[Patient_ID],0))</f>
        <v>Houston</v>
      </c>
      <c r="K4146" t="str">
        <f>INDEX(Insurance_data[Insurance_Type],MATCH(Consolidated_sheets[[#This Row],[Patient_ID]],Insurance_data[Patient_ID],0))</f>
        <v>Public</v>
      </c>
      <c r="L4146" s="6">
        <f>INDEX(Insurance_data[Insurance_Amount],MATCH(Consolidated_sheets[[#This Row],[Patient_ID]],Insurance_data[Patient_ID],0))</f>
        <v>8603.6</v>
      </c>
    </row>
    <row r="4147" spans="1:12" x14ac:dyDescent="0.3">
      <c r="A4147" t="s">
        <v>965</v>
      </c>
      <c r="B4147" t="s">
        <v>5953</v>
      </c>
      <c r="C4147" s="6">
        <v>4040.23</v>
      </c>
      <c r="D4147" s="1">
        <v>44546.815116445199</v>
      </c>
      <c r="E4147" s="1" t="str">
        <f>TEXT(Consolidated_sheets[[#This Row],[Date]],"yyyy")</f>
        <v>2021</v>
      </c>
      <c r="F4147" s="1" t="str">
        <f>TEXT(Consolidated_sheets[[#This Row],[Date]],"mmmm")</f>
        <v>December</v>
      </c>
      <c r="G4147" t="str">
        <f>INDEX(Patient_data[Patient_Name],MATCH(Consolidated_sheets[[#This Row],[Patient_ID]],Patient_data[Patient_ID],0))</f>
        <v>Linda Matthews DDS</v>
      </c>
      <c r="H4147">
        <f>INDEX(Patient_data[Age],MATCH(Consolidated_sheets[[#This Row],[Patient_ID]],Patient_data[Patient_ID],0))</f>
        <v>58</v>
      </c>
      <c r="I4147" t="str">
        <f>INDEX(Patient_data[Gender],MATCH(Consolidated_sheets[[#This Row],[Patient_ID]],Patient_data[Patient_ID],0))</f>
        <v>Male</v>
      </c>
      <c r="J4147" t="str">
        <f>INDEX(Location_data[Location],MATCH(Consolidated_sheets[[#This Row],[Patient_ID]],Location_data[Patient_ID],0))</f>
        <v>Los Angeles</v>
      </c>
      <c r="K4147" t="str">
        <f>INDEX(Insurance_data[Insurance_Type],MATCH(Consolidated_sheets[[#This Row],[Patient_ID]],Insurance_data[Patient_ID],0))</f>
        <v>Public</v>
      </c>
      <c r="L4147" s="6">
        <f>INDEX(Insurance_data[Insurance_Amount],MATCH(Consolidated_sheets[[#This Row],[Patient_ID]],Insurance_data[Patient_ID],0))</f>
        <v>4164.4799999999996</v>
      </c>
    </row>
    <row r="4148" spans="1:12" x14ac:dyDescent="0.3">
      <c r="A4148" t="s">
        <v>2698</v>
      </c>
      <c r="B4148" t="s">
        <v>5954</v>
      </c>
      <c r="C4148" s="6">
        <v>3617.5</v>
      </c>
      <c r="D4148" s="1">
        <v>44547.075867981133</v>
      </c>
      <c r="E4148" s="1" t="str">
        <f>TEXT(Consolidated_sheets[[#This Row],[Date]],"yyyy")</f>
        <v>2021</v>
      </c>
      <c r="F4148" s="1" t="str">
        <f>TEXT(Consolidated_sheets[[#This Row],[Date]],"mmmm")</f>
        <v>December</v>
      </c>
      <c r="G4148" t="str">
        <f>INDEX(Patient_data[Patient_Name],MATCH(Consolidated_sheets[[#This Row],[Patient_ID]],Patient_data[Patient_ID],0))</f>
        <v>Michael Cooper</v>
      </c>
      <c r="H4148">
        <f>INDEX(Patient_data[Age],MATCH(Consolidated_sheets[[#This Row],[Patient_ID]],Patient_data[Patient_ID],0))</f>
        <v>74</v>
      </c>
      <c r="I4148" t="str">
        <f>INDEX(Patient_data[Gender],MATCH(Consolidated_sheets[[#This Row],[Patient_ID]],Patient_data[Patient_ID],0))</f>
        <v>Male</v>
      </c>
      <c r="J4148" t="str">
        <f>INDEX(Location_data[Location],MATCH(Consolidated_sheets[[#This Row],[Patient_ID]],Location_data[Patient_ID],0))</f>
        <v>Houston</v>
      </c>
      <c r="K4148" t="str">
        <f>INDEX(Insurance_data[Insurance_Type],MATCH(Consolidated_sheets[[#This Row],[Patient_ID]],Insurance_data[Patient_ID],0))</f>
        <v>Public</v>
      </c>
      <c r="L4148" s="6">
        <f>INDEX(Insurance_data[Insurance_Amount],MATCH(Consolidated_sheets[[#This Row],[Patient_ID]],Insurance_data[Patient_ID],0))</f>
        <v>6481.87</v>
      </c>
    </row>
    <row r="4149" spans="1:12" x14ac:dyDescent="0.3">
      <c r="A4149" t="s">
        <v>1157</v>
      </c>
      <c r="B4149" t="s">
        <v>5955</v>
      </c>
      <c r="C4149" s="6">
        <v>275.92</v>
      </c>
      <c r="D4149" s="1">
        <v>44547.336619517067</v>
      </c>
      <c r="E4149" s="1" t="str">
        <f>TEXT(Consolidated_sheets[[#This Row],[Date]],"yyyy")</f>
        <v>2021</v>
      </c>
      <c r="F4149" s="1" t="str">
        <f>TEXT(Consolidated_sheets[[#This Row],[Date]],"mmmm")</f>
        <v>December</v>
      </c>
      <c r="G4149" t="str">
        <f>INDEX(Patient_data[Patient_Name],MATCH(Consolidated_sheets[[#This Row],[Patient_ID]],Patient_data[Patient_ID],0))</f>
        <v>Matthew Bailey</v>
      </c>
      <c r="H4149">
        <f>INDEX(Patient_data[Age],MATCH(Consolidated_sheets[[#This Row],[Patient_ID]],Patient_data[Patient_ID],0))</f>
        <v>29</v>
      </c>
      <c r="I4149" t="str">
        <f>INDEX(Patient_data[Gender],MATCH(Consolidated_sheets[[#This Row],[Patient_ID]],Patient_data[Patient_ID],0))</f>
        <v>Female</v>
      </c>
      <c r="J4149" t="str">
        <f>INDEX(Location_data[Location],MATCH(Consolidated_sheets[[#This Row],[Patient_ID]],Location_data[Patient_ID],0))</f>
        <v>Chicago</v>
      </c>
      <c r="K4149" t="str">
        <f>INDEX(Insurance_data[Insurance_Type],MATCH(Consolidated_sheets[[#This Row],[Patient_ID]],Insurance_data[Patient_ID],0))</f>
        <v>None</v>
      </c>
      <c r="L4149" s="6">
        <f>INDEX(Insurance_data[Insurance_Amount],MATCH(Consolidated_sheets[[#This Row],[Patient_ID]],Insurance_data[Patient_ID],0))</f>
        <v>50.48</v>
      </c>
    </row>
    <row r="4150" spans="1:12" x14ac:dyDescent="0.3">
      <c r="A4150" t="s">
        <v>1141</v>
      </c>
      <c r="B4150" t="s">
        <v>5955</v>
      </c>
      <c r="C4150" s="6">
        <v>1600.24</v>
      </c>
      <c r="D4150" s="1">
        <v>44547.597371052987</v>
      </c>
      <c r="E4150" s="1" t="str">
        <f>TEXT(Consolidated_sheets[[#This Row],[Date]],"yyyy")</f>
        <v>2021</v>
      </c>
      <c r="F4150" s="1" t="str">
        <f>TEXT(Consolidated_sheets[[#This Row],[Date]],"mmmm")</f>
        <v>December</v>
      </c>
      <c r="G4150" t="str">
        <f>INDEX(Patient_data[Patient_Name],MATCH(Consolidated_sheets[[#This Row],[Patient_ID]],Patient_data[Patient_ID],0))</f>
        <v>Colin Martin</v>
      </c>
      <c r="H4150">
        <f>INDEX(Patient_data[Age],MATCH(Consolidated_sheets[[#This Row],[Patient_ID]],Patient_data[Patient_ID],0))</f>
        <v>33</v>
      </c>
      <c r="I4150" t="str">
        <f>INDEX(Patient_data[Gender],MATCH(Consolidated_sheets[[#This Row],[Patient_ID]],Patient_data[Patient_ID],0))</f>
        <v>Female</v>
      </c>
      <c r="J4150" t="str">
        <f>INDEX(Location_data[Location],MATCH(Consolidated_sheets[[#This Row],[Patient_ID]],Location_data[Patient_ID],0))</f>
        <v>Houston</v>
      </c>
      <c r="K4150" t="str">
        <f>INDEX(Insurance_data[Insurance_Type],MATCH(Consolidated_sheets[[#This Row],[Patient_ID]],Insurance_data[Patient_ID],0))</f>
        <v>None</v>
      </c>
      <c r="L4150" s="6">
        <f>INDEX(Insurance_data[Insurance_Amount],MATCH(Consolidated_sheets[[#This Row],[Patient_ID]],Insurance_data[Patient_ID],0))</f>
        <v>397.12</v>
      </c>
    </row>
    <row r="4151" spans="1:12" x14ac:dyDescent="0.3">
      <c r="A4151" t="s">
        <v>288</v>
      </c>
      <c r="B4151" t="s">
        <v>5954</v>
      </c>
      <c r="C4151" s="6">
        <v>2392.9</v>
      </c>
      <c r="D4151" s="1">
        <v>44547.858122588943</v>
      </c>
      <c r="E4151" s="1" t="str">
        <f>TEXT(Consolidated_sheets[[#This Row],[Date]],"yyyy")</f>
        <v>2021</v>
      </c>
      <c r="F4151" s="1" t="str">
        <f>TEXT(Consolidated_sheets[[#This Row],[Date]],"mmmm")</f>
        <v>December</v>
      </c>
      <c r="G4151" t="str">
        <f>INDEX(Patient_data[Patient_Name],MATCH(Consolidated_sheets[[#This Row],[Patient_ID]],Patient_data[Patient_ID],0))</f>
        <v>Kenneth Wright</v>
      </c>
      <c r="H4151">
        <f>INDEX(Patient_data[Age],MATCH(Consolidated_sheets[[#This Row],[Patient_ID]],Patient_data[Patient_ID],0))</f>
        <v>83</v>
      </c>
      <c r="I4151" t="str">
        <f>INDEX(Patient_data[Gender],MATCH(Consolidated_sheets[[#This Row],[Patient_ID]],Patient_data[Patient_ID],0))</f>
        <v>Female</v>
      </c>
      <c r="J4151" t="str">
        <f>INDEX(Location_data[Location],MATCH(Consolidated_sheets[[#This Row],[Patient_ID]],Location_data[Patient_ID],0))</f>
        <v>Los Angeles</v>
      </c>
      <c r="K4151" t="str">
        <f>INDEX(Insurance_data[Insurance_Type],MATCH(Consolidated_sheets[[#This Row],[Patient_ID]],Insurance_data[Patient_ID],0))</f>
        <v>Private</v>
      </c>
      <c r="L4151" s="6">
        <f>INDEX(Insurance_data[Insurance_Amount],MATCH(Consolidated_sheets[[#This Row],[Patient_ID]],Insurance_data[Patient_ID],0))</f>
        <v>138.83000000000001</v>
      </c>
    </row>
    <row r="4152" spans="1:12" x14ac:dyDescent="0.3">
      <c r="A4152" t="s">
        <v>876</v>
      </c>
      <c r="B4152" t="s">
        <v>5955</v>
      </c>
      <c r="C4152" s="6">
        <v>3354.37</v>
      </c>
      <c r="D4152" s="1">
        <v>44548.11887412487</v>
      </c>
      <c r="E4152" s="1" t="str">
        <f>TEXT(Consolidated_sheets[[#This Row],[Date]],"yyyy")</f>
        <v>2021</v>
      </c>
      <c r="F4152" s="1" t="str">
        <f>TEXT(Consolidated_sheets[[#This Row],[Date]],"mmmm")</f>
        <v>December</v>
      </c>
      <c r="G4152" t="str">
        <f>INDEX(Patient_data[Patient_Name],MATCH(Consolidated_sheets[[#This Row],[Patient_ID]],Patient_data[Patient_ID],0))</f>
        <v>Robert Coffey</v>
      </c>
      <c r="H4152">
        <f>INDEX(Patient_data[Age],MATCH(Consolidated_sheets[[#This Row],[Patient_ID]],Patient_data[Patient_ID],0))</f>
        <v>86</v>
      </c>
      <c r="I4152" t="str">
        <f>INDEX(Patient_data[Gender],MATCH(Consolidated_sheets[[#This Row],[Patient_ID]],Patient_data[Patient_ID],0))</f>
        <v>Male</v>
      </c>
      <c r="J4152" t="str">
        <f>INDEX(Location_data[Location],MATCH(Consolidated_sheets[[#This Row],[Patient_ID]],Location_data[Patient_ID],0))</f>
        <v>Phoenix</v>
      </c>
      <c r="K4152" t="str">
        <f>INDEX(Insurance_data[Insurance_Type],MATCH(Consolidated_sheets[[#This Row],[Patient_ID]],Insurance_data[Patient_ID],0))</f>
        <v>None</v>
      </c>
      <c r="L4152" s="6">
        <f>INDEX(Insurance_data[Insurance_Amount],MATCH(Consolidated_sheets[[#This Row],[Patient_ID]],Insurance_data[Patient_ID],0))</f>
        <v>8988.6</v>
      </c>
    </row>
    <row r="4153" spans="1:12" x14ac:dyDescent="0.3">
      <c r="A4153" t="s">
        <v>733</v>
      </c>
      <c r="B4153" t="s">
        <v>5954</v>
      </c>
      <c r="C4153" s="6">
        <v>3523.3</v>
      </c>
      <c r="D4153" s="1">
        <v>44548.379625660797</v>
      </c>
      <c r="E4153" s="1" t="str">
        <f>TEXT(Consolidated_sheets[[#This Row],[Date]],"yyyy")</f>
        <v>2021</v>
      </c>
      <c r="F4153" s="1" t="str">
        <f>TEXT(Consolidated_sheets[[#This Row],[Date]],"mmmm")</f>
        <v>December</v>
      </c>
      <c r="G4153" t="str">
        <f>INDEX(Patient_data[Patient_Name],MATCH(Consolidated_sheets[[#This Row],[Patient_ID]],Patient_data[Patient_ID],0))</f>
        <v>Lisa Hudson</v>
      </c>
      <c r="H4153">
        <f>INDEX(Patient_data[Age],MATCH(Consolidated_sheets[[#This Row],[Patient_ID]],Patient_data[Patient_ID],0))</f>
        <v>61</v>
      </c>
      <c r="I4153" t="str">
        <f>INDEX(Patient_data[Gender],MATCH(Consolidated_sheets[[#This Row],[Patient_ID]],Patient_data[Patient_ID],0))</f>
        <v>Male</v>
      </c>
      <c r="J4153" t="str">
        <f>INDEX(Location_data[Location],MATCH(Consolidated_sheets[[#This Row],[Patient_ID]],Location_data[Patient_ID],0))</f>
        <v>Phoenix</v>
      </c>
      <c r="K4153" t="str">
        <f>INDEX(Insurance_data[Insurance_Type],MATCH(Consolidated_sheets[[#This Row],[Patient_ID]],Insurance_data[Patient_ID],0))</f>
        <v>Public</v>
      </c>
      <c r="L4153" s="6">
        <f>INDEX(Insurance_data[Insurance_Amount],MATCH(Consolidated_sheets[[#This Row],[Patient_ID]],Insurance_data[Patient_ID],0))</f>
        <v>3832.98</v>
      </c>
    </row>
    <row r="4154" spans="1:12" x14ac:dyDescent="0.3">
      <c r="A4154" t="s">
        <v>939</v>
      </c>
      <c r="B4154" t="s">
        <v>5955</v>
      </c>
      <c r="C4154" s="6">
        <v>4429.33</v>
      </c>
      <c r="D4154" s="1">
        <v>44548.640377196738</v>
      </c>
      <c r="E4154" s="1" t="str">
        <f>TEXT(Consolidated_sheets[[#This Row],[Date]],"yyyy")</f>
        <v>2021</v>
      </c>
      <c r="F4154" s="1" t="str">
        <f>TEXT(Consolidated_sheets[[#This Row],[Date]],"mmmm")</f>
        <v>December</v>
      </c>
      <c r="G4154" t="str">
        <f>INDEX(Patient_data[Patient_Name],MATCH(Consolidated_sheets[[#This Row],[Patient_ID]],Patient_data[Patient_ID],0))</f>
        <v>Jessica Evans</v>
      </c>
      <c r="H4154">
        <f>INDEX(Patient_data[Age],MATCH(Consolidated_sheets[[#This Row],[Patient_ID]],Patient_data[Patient_ID],0))</f>
        <v>23</v>
      </c>
      <c r="I4154" t="str">
        <f>INDEX(Patient_data[Gender],MATCH(Consolidated_sheets[[#This Row],[Patient_ID]],Patient_data[Patient_ID],0))</f>
        <v>Female</v>
      </c>
      <c r="J4154" t="str">
        <f>INDEX(Location_data[Location],MATCH(Consolidated_sheets[[#This Row],[Patient_ID]],Location_data[Patient_ID],0))</f>
        <v>Houston</v>
      </c>
      <c r="K4154" t="str">
        <f>INDEX(Insurance_data[Insurance_Type],MATCH(Consolidated_sheets[[#This Row],[Patient_ID]],Insurance_data[Patient_ID],0))</f>
        <v>Public</v>
      </c>
      <c r="L4154" s="6">
        <f>INDEX(Insurance_data[Insurance_Amount],MATCH(Consolidated_sheets[[#This Row],[Patient_ID]],Insurance_data[Patient_ID],0))</f>
        <v>4784.68</v>
      </c>
    </row>
    <row r="4155" spans="1:12" x14ac:dyDescent="0.3">
      <c r="A4155" t="s">
        <v>2617</v>
      </c>
      <c r="B4155" t="s">
        <v>5952</v>
      </c>
      <c r="C4155" s="6">
        <v>4800.1499999999996</v>
      </c>
      <c r="D4155" s="1">
        <v>44548.901128732672</v>
      </c>
      <c r="E4155" s="1" t="str">
        <f>TEXT(Consolidated_sheets[[#This Row],[Date]],"yyyy")</f>
        <v>2021</v>
      </c>
      <c r="F4155" s="1" t="str">
        <f>TEXT(Consolidated_sheets[[#This Row],[Date]],"mmmm")</f>
        <v>December</v>
      </c>
      <c r="G4155" t="str">
        <f>INDEX(Patient_data[Patient_Name],MATCH(Consolidated_sheets[[#This Row],[Patient_ID]],Patient_data[Patient_ID],0))</f>
        <v>Julie Kennedy</v>
      </c>
      <c r="H4155">
        <f>INDEX(Patient_data[Age],MATCH(Consolidated_sheets[[#This Row],[Patient_ID]],Patient_data[Patient_ID],0))</f>
        <v>38</v>
      </c>
      <c r="I4155" t="str">
        <f>INDEX(Patient_data[Gender],MATCH(Consolidated_sheets[[#This Row],[Patient_ID]],Patient_data[Patient_ID],0))</f>
        <v>Male</v>
      </c>
      <c r="J4155" t="str">
        <f>INDEX(Location_data[Location],MATCH(Consolidated_sheets[[#This Row],[Patient_ID]],Location_data[Patient_ID],0))</f>
        <v>Los Angeles</v>
      </c>
      <c r="K4155" t="str">
        <f>INDEX(Insurance_data[Insurance_Type],MATCH(Consolidated_sheets[[#This Row],[Patient_ID]],Insurance_data[Patient_ID],0))</f>
        <v>Private</v>
      </c>
      <c r="L4155" s="6">
        <f>INDEX(Insurance_data[Insurance_Amount],MATCH(Consolidated_sheets[[#This Row],[Patient_ID]],Insurance_data[Patient_ID],0))</f>
        <v>3986.31</v>
      </c>
    </row>
    <row r="4156" spans="1:12" x14ac:dyDescent="0.3">
      <c r="A4156" t="s">
        <v>1067</v>
      </c>
      <c r="B4156" t="s">
        <v>5955</v>
      </c>
      <c r="C4156" s="6">
        <v>4191.5200000000004</v>
      </c>
      <c r="D4156" s="1">
        <v>44549.161880268599</v>
      </c>
      <c r="E4156" s="1" t="str">
        <f>TEXT(Consolidated_sheets[[#This Row],[Date]],"yyyy")</f>
        <v>2021</v>
      </c>
      <c r="F4156" s="1" t="str">
        <f>TEXT(Consolidated_sheets[[#This Row],[Date]],"mmmm")</f>
        <v>December</v>
      </c>
      <c r="G4156" t="str">
        <f>INDEX(Patient_data[Patient_Name],MATCH(Consolidated_sheets[[#This Row],[Patient_ID]],Patient_data[Patient_ID],0))</f>
        <v>John Ramirez</v>
      </c>
      <c r="H4156">
        <f>INDEX(Patient_data[Age],MATCH(Consolidated_sheets[[#This Row],[Patient_ID]],Patient_data[Patient_ID],0))</f>
        <v>68</v>
      </c>
      <c r="I4156" t="str">
        <f>INDEX(Patient_data[Gender],MATCH(Consolidated_sheets[[#This Row],[Patient_ID]],Patient_data[Patient_ID],0))</f>
        <v>Female</v>
      </c>
      <c r="J4156" t="str">
        <f>INDEX(Location_data[Location],MATCH(Consolidated_sheets[[#This Row],[Patient_ID]],Location_data[Patient_ID],0))</f>
        <v>Chicago</v>
      </c>
      <c r="K4156" t="str">
        <f>INDEX(Insurance_data[Insurance_Type],MATCH(Consolidated_sheets[[#This Row],[Patient_ID]],Insurance_data[Patient_ID],0))</f>
        <v>Private</v>
      </c>
      <c r="L4156" s="6">
        <f>INDEX(Insurance_data[Insurance_Amount],MATCH(Consolidated_sheets[[#This Row],[Patient_ID]],Insurance_data[Patient_ID],0))</f>
        <v>2815.81</v>
      </c>
    </row>
    <row r="4157" spans="1:12" x14ac:dyDescent="0.3">
      <c r="A4157" t="s">
        <v>2066</v>
      </c>
      <c r="B4157" t="s">
        <v>5954</v>
      </c>
      <c r="C4157" s="6">
        <v>4998.75</v>
      </c>
      <c r="D4157" s="1">
        <v>44549.42263180454</v>
      </c>
      <c r="E4157" s="1" t="str">
        <f>TEXT(Consolidated_sheets[[#This Row],[Date]],"yyyy")</f>
        <v>2021</v>
      </c>
      <c r="F4157" s="1" t="str">
        <f>TEXT(Consolidated_sheets[[#This Row],[Date]],"mmmm")</f>
        <v>December</v>
      </c>
      <c r="G4157" t="str">
        <f>INDEX(Patient_data[Patient_Name],MATCH(Consolidated_sheets[[#This Row],[Patient_ID]],Patient_data[Patient_ID],0))</f>
        <v>Lucas Hardy</v>
      </c>
      <c r="H4157">
        <f>INDEX(Patient_data[Age],MATCH(Consolidated_sheets[[#This Row],[Patient_ID]],Patient_data[Patient_ID],0))</f>
        <v>39</v>
      </c>
      <c r="I4157" t="str">
        <f>INDEX(Patient_data[Gender],MATCH(Consolidated_sheets[[#This Row],[Patient_ID]],Patient_data[Patient_ID],0))</f>
        <v>Female</v>
      </c>
      <c r="J4157" t="str">
        <f>INDEX(Location_data[Location],MATCH(Consolidated_sheets[[#This Row],[Patient_ID]],Location_data[Patient_ID],0))</f>
        <v>Houston</v>
      </c>
      <c r="K4157" t="str">
        <f>INDEX(Insurance_data[Insurance_Type],MATCH(Consolidated_sheets[[#This Row],[Patient_ID]],Insurance_data[Patient_ID],0))</f>
        <v>Private</v>
      </c>
      <c r="L4157" s="6">
        <f>INDEX(Insurance_data[Insurance_Amount],MATCH(Consolidated_sheets[[#This Row],[Patient_ID]],Insurance_data[Patient_ID],0))</f>
        <v>7561.29</v>
      </c>
    </row>
    <row r="4158" spans="1:12" x14ac:dyDescent="0.3">
      <c r="A4158" t="s">
        <v>377</v>
      </c>
      <c r="B4158" t="s">
        <v>5953</v>
      </c>
      <c r="C4158" s="6">
        <v>4383.75</v>
      </c>
      <c r="D4158" s="1">
        <v>44549.683383340467</v>
      </c>
      <c r="E4158" s="1" t="str">
        <f>TEXT(Consolidated_sheets[[#This Row],[Date]],"yyyy")</f>
        <v>2021</v>
      </c>
      <c r="F4158" s="1" t="str">
        <f>TEXT(Consolidated_sheets[[#This Row],[Date]],"mmmm")</f>
        <v>December</v>
      </c>
      <c r="G4158" t="str">
        <f>INDEX(Patient_data[Patient_Name],MATCH(Consolidated_sheets[[#This Row],[Patient_ID]],Patient_data[Patient_ID],0))</f>
        <v>Kimberly Cannon</v>
      </c>
      <c r="H4158">
        <f>INDEX(Patient_data[Age],MATCH(Consolidated_sheets[[#This Row],[Patient_ID]],Patient_data[Patient_ID],0))</f>
        <v>71</v>
      </c>
      <c r="I4158" t="str">
        <f>INDEX(Patient_data[Gender],MATCH(Consolidated_sheets[[#This Row],[Patient_ID]],Patient_data[Patient_ID],0))</f>
        <v>Male</v>
      </c>
      <c r="J4158" t="str">
        <f>INDEX(Location_data[Location],MATCH(Consolidated_sheets[[#This Row],[Patient_ID]],Location_data[Patient_ID],0))</f>
        <v>Chicago</v>
      </c>
      <c r="K4158" t="str">
        <f>INDEX(Insurance_data[Insurance_Type],MATCH(Consolidated_sheets[[#This Row],[Patient_ID]],Insurance_data[Patient_ID],0))</f>
        <v>Private</v>
      </c>
      <c r="L4158" s="6">
        <f>INDEX(Insurance_data[Insurance_Amount],MATCH(Consolidated_sheets[[#This Row],[Patient_ID]],Insurance_data[Patient_ID],0))</f>
        <v>9996.0300000000007</v>
      </c>
    </row>
    <row r="4159" spans="1:12" x14ac:dyDescent="0.3">
      <c r="A4159" t="s">
        <v>312</v>
      </c>
      <c r="B4159" t="s">
        <v>5954</v>
      </c>
      <c r="C4159" s="6">
        <v>1716.4</v>
      </c>
      <c r="D4159" s="1">
        <v>44549.944134876401</v>
      </c>
      <c r="E4159" s="1" t="str">
        <f>TEXT(Consolidated_sheets[[#This Row],[Date]],"yyyy")</f>
        <v>2021</v>
      </c>
      <c r="F4159" s="1" t="str">
        <f>TEXT(Consolidated_sheets[[#This Row],[Date]],"mmmm")</f>
        <v>December</v>
      </c>
      <c r="G4159" t="str">
        <f>INDEX(Patient_data[Patient_Name],MATCH(Consolidated_sheets[[#This Row],[Patient_ID]],Patient_data[Patient_ID],0))</f>
        <v>Jaime Johnson</v>
      </c>
      <c r="H4159">
        <f>INDEX(Patient_data[Age],MATCH(Consolidated_sheets[[#This Row],[Patient_ID]],Patient_data[Patient_ID],0))</f>
        <v>72</v>
      </c>
      <c r="I4159" t="str">
        <f>INDEX(Patient_data[Gender],MATCH(Consolidated_sheets[[#This Row],[Patient_ID]],Patient_data[Patient_ID],0))</f>
        <v>Female</v>
      </c>
      <c r="J4159" t="str">
        <f>INDEX(Location_data[Location],MATCH(Consolidated_sheets[[#This Row],[Patient_ID]],Location_data[Patient_ID],0))</f>
        <v>New York</v>
      </c>
      <c r="K4159" t="str">
        <f>INDEX(Insurance_data[Insurance_Type],MATCH(Consolidated_sheets[[#This Row],[Patient_ID]],Insurance_data[Patient_ID],0))</f>
        <v>None</v>
      </c>
      <c r="L4159" s="6">
        <f>INDEX(Insurance_data[Insurance_Amount],MATCH(Consolidated_sheets[[#This Row],[Patient_ID]],Insurance_data[Patient_ID],0))</f>
        <v>1070</v>
      </c>
    </row>
    <row r="4160" spans="1:12" x14ac:dyDescent="0.3">
      <c r="A4160" t="s">
        <v>16</v>
      </c>
      <c r="B4160" t="s">
        <v>5955</v>
      </c>
      <c r="C4160" s="6">
        <v>1590.37</v>
      </c>
      <c r="D4160" s="1">
        <v>44550.204886412343</v>
      </c>
      <c r="E4160" s="1" t="str">
        <f>TEXT(Consolidated_sheets[[#This Row],[Date]],"yyyy")</f>
        <v>2021</v>
      </c>
      <c r="F4160" s="1" t="str">
        <f>TEXT(Consolidated_sheets[[#This Row],[Date]],"mmmm")</f>
        <v>December</v>
      </c>
      <c r="G4160" t="str">
        <f>INDEX(Patient_data[Patient_Name],MATCH(Consolidated_sheets[[#This Row],[Patient_ID]],Patient_data[Patient_ID],0))</f>
        <v>Paul Meyer</v>
      </c>
      <c r="H4160">
        <f>INDEX(Patient_data[Age],MATCH(Consolidated_sheets[[#This Row],[Patient_ID]],Patient_data[Patient_ID],0))</f>
        <v>45</v>
      </c>
      <c r="I4160" t="str">
        <f>INDEX(Patient_data[Gender],MATCH(Consolidated_sheets[[#This Row],[Patient_ID]],Patient_data[Patient_ID],0))</f>
        <v>Female</v>
      </c>
      <c r="J4160" t="str">
        <f>INDEX(Location_data[Location],MATCH(Consolidated_sheets[[#This Row],[Patient_ID]],Location_data[Patient_ID],0))</f>
        <v>Phoenix</v>
      </c>
      <c r="K4160" t="str">
        <f>INDEX(Insurance_data[Insurance_Type],MATCH(Consolidated_sheets[[#This Row],[Patient_ID]],Insurance_data[Patient_ID],0))</f>
        <v>Public</v>
      </c>
      <c r="L4160" s="6">
        <f>INDEX(Insurance_data[Insurance_Amount],MATCH(Consolidated_sheets[[#This Row],[Patient_ID]],Insurance_data[Patient_ID],0))</f>
        <v>7477.73</v>
      </c>
    </row>
    <row r="4161" spans="1:12" x14ac:dyDescent="0.3">
      <c r="A4161" t="s">
        <v>1236</v>
      </c>
      <c r="B4161" t="s">
        <v>5952</v>
      </c>
      <c r="C4161" s="6">
        <v>4892.4799999999996</v>
      </c>
      <c r="D4161" s="1">
        <v>44550.465637948277</v>
      </c>
      <c r="E4161" s="1" t="str">
        <f>TEXT(Consolidated_sheets[[#This Row],[Date]],"yyyy")</f>
        <v>2021</v>
      </c>
      <c r="F4161" s="1" t="str">
        <f>TEXT(Consolidated_sheets[[#This Row],[Date]],"mmmm")</f>
        <v>December</v>
      </c>
      <c r="G4161" t="str">
        <f>INDEX(Patient_data[Patient_Name],MATCH(Consolidated_sheets[[#This Row],[Patient_ID]],Patient_data[Patient_ID],0))</f>
        <v>Christopher Acevedo</v>
      </c>
      <c r="H4161">
        <f>INDEX(Patient_data[Age],MATCH(Consolidated_sheets[[#This Row],[Patient_ID]],Patient_data[Patient_ID],0))</f>
        <v>64</v>
      </c>
      <c r="I4161" t="str">
        <f>INDEX(Patient_data[Gender],MATCH(Consolidated_sheets[[#This Row],[Patient_ID]],Patient_data[Patient_ID],0))</f>
        <v>Female</v>
      </c>
      <c r="J4161" t="str">
        <f>INDEX(Location_data[Location],MATCH(Consolidated_sheets[[#This Row],[Patient_ID]],Location_data[Patient_ID],0))</f>
        <v>Phoenix</v>
      </c>
      <c r="K4161" t="str">
        <f>INDEX(Insurance_data[Insurance_Type],MATCH(Consolidated_sheets[[#This Row],[Patient_ID]],Insurance_data[Patient_ID],0))</f>
        <v>None</v>
      </c>
      <c r="L4161" s="6">
        <f>INDEX(Insurance_data[Insurance_Amount],MATCH(Consolidated_sheets[[#This Row],[Patient_ID]],Insurance_data[Patient_ID],0))</f>
        <v>3064.39</v>
      </c>
    </row>
    <row r="4162" spans="1:12" x14ac:dyDescent="0.3">
      <c r="A4162" t="s">
        <v>376</v>
      </c>
      <c r="B4162" t="s">
        <v>5953</v>
      </c>
      <c r="C4162" s="6">
        <v>661.3</v>
      </c>
      <c r="D4162" s="1">
        <v>44550.726389484204</v>
      </c>
      <c r="E4162" s="1" t="str">
        <f>TEXT(Consolidated_sheets[[#This Row],[Date]],"yyyy")</f>
        <v>2021</v>
      </c>
      <c r="F4162" s="1" t="str">
        <f>TEXT(Consolidated_sheets[[#This Row],[Date]],"mmmm")</f>
        <v>December</v>
      </c>
      <c r="G4162" t="str">
        <f>INDEX(Patient_data[Patient_Name],MATCH(Consolidated_sheets[[#This Row],[Patient_ID]],Patient_data[Patient_ID],0))</f>
        <v>Olivia Reyes</v>
      </c>
      <c r="H4162">
        <f>INDEX(Patient_data[Age],MATCH(Consolidated_sheets[[#This Row],[Patient_ID]],Patient_data[Patient_ID],0))</f>
        <v>40</v>
      </c>
      <c r="I4162" t="str">
        <f>INDEX(Patient_data[Gender],MATCH(Consolidated_sheets[[#This Row],[Patient_ID]],Patient_data[Patient_ID],0))</f>
        <v>Female</v>
      </c>
      <c r="J4162" t="str">
        <f>INDEX(Location_data[Location],MATCH(Consolidated_sheets[[#This Row],[Patient_ID]],Location_data[Patient_ID],0))</f>
        <v>Chicago</v>
      </c>
      <c r="K4162" t="str">
        <f>INDEX(Insurance_data[Insurance_Type],MATCH(Consolidated_sheets[[#This Row],[Patient_ID]],Insurance_data[Patient_ID],0))</f>
        <v>None</v>
      </c>
      <c r="L4162" s="6">
        <f>INDEX(Insurance_data[Insurance_Amount],MATCH(Consolidated_sheets[[#This Row],[Patient_ID]],Insurance_data[Patient_ID],0))</f>
        <v>9393.59</v>
      </c>
    </row>
    <row r="4163" spans="1:12" x14ac:dyDescent="0.3">
      <c r="A4163" t="s">
        <v>2569</v>
      </c>
      <c r="B4163" t="s">
        <v>5955</v>
      </c>
      <c r="C4163" s="6">
        <v>3485.78</v>
      </c>
      <c r="D4163" s="1">
        <v>44550.987141020138</v>
      </c>
      <c r="E4163" s="1" t="str">
        <f>TEXT(Consolidated_sheets[[#This Row],[Date]],"yyyy")</f>
        <v>2021</v>
      </c>
      <c r="F4163" s="1" t="str">
        <f>TEXT(Consolidated_sheets[[#This Row],[Date]],"mmmm")</f>
        <v>December</v>
      </c>
      <c r="G4163" t="str">
        <f>INDEX(Patient_data[Patient_Name],MATCH(Consolidated_sheets[[#This Row],[Patient_ID]],Patient_data[Patient_ID],0))</f>
        <v>Kimberly Johnson</v>
      </c>
      <c r="H4163">
        <f>INDEX(Patient_data[Age],MATCH(Consolidated_sheets[[#This Row],[Patient_ID]],Patient_data[Patient_ID],0))</f>
        <v>72</v>
      </c>
      <c r="I4163" t="str">
        <f>INDEX(Patient_data[Gender],MATCH(Consolidated_sheets[[#This Row],[Patient_ID]],Patient_data[Patient_ID],0))</f>
        <v>Male</v>
      </c>
      <c r="J4163" t="str">
        <f>INDEX(Location_data[Location],MATCH(Consolidated_sheets[[#This Row],[Patient_ID]],Location_data[Patient_ID],0))</f>
        <v>Chicago</v>
      </c>
      <c r="K4163" t="str">
        <f>INDEX(Insurance_data[Insurance_Type],MATCH(Consolidated_sheets[[#This Row],[Patient_ID]],Insurance_data[Patient_ID],0))</f>
        <v>Public</v>
      </c>
      <c r="L4163" s="6">
        <f>INDEX(Insurance_data[Insurance_Amount],MATCH(Consolidated_sheets[[#This Row],[Patient_ID]],Insurance_data[Patient_ID],0))</f>
        <v>3923.76</v>
      </c>
    </row>
    <row r="4164" spans="1:12" x14ac:dyDescent="0.3">
      <c r="A4164" t="s">
        <v>407</v>
      </c>
      <c r="B4164" t="s">
        <v>5952</v>
      </c>
      <c r="C4164" s="6">
        <v>3204.28</v>
      </c>
      <c r="D4164" s="1">
        <v>44551.247892556079</v>
      </c>
      <c r="E4164" s="1" t="str">
        <f>TEXT(Consolidated_sheets[[#This Row],[Date]],"yyyy")</f>
        <v>2021</v>
      </c>
      <c r="F4164" s="1" t="str">
        <f>TEXT(Consolidated_sheets[[#This Row],[Date]],"mmmm")</f>
        <v>December</v>
      </c>
      <c r="G4164" t="str">
        <f>INDEX(Patient_data[Patient_Name],MATCH(Consolidated_sheets[[#This Row],[Patient_ID]],Patient_data[Patient_ID],0))</f>
        <v>Kathryn Farrell</v>
      </c>
      <c r="H4164">
        <f>INDEX(Patient_data[Age],MATCH(Consolidated_sheets[[#This Row],[Patient_ID]],Patient_data[Patient_ID],0))</f>
        <v>53</v>
      </c>
      <c r="I4164" t="str">
        <f>INDEX(Patient_data[Gender],MATCH(Consolidated_sheets[[#This Row],[Patient_ID]],Patient_data[Patient_ID],0))</f>
        <v>Female</v>
      </c>
      <c r="J4164" t="str">
        <f>INDEX(Location_data[Location],MATCH(Consolidated_sheets[[#This Row],[Patient_ID]],Location_data[Patient_ID],0))</f>
        <v>Los Angeles</v>
      </c>
      <c r="K4164" t="str">
        <f>INDEX(Insurance_data[Insurance_Type],MATCH(Consolidated_sheets[[#This Row],[Patient_ID]],Insurance_data[Patient_ID],0))</f>
        <v>Public</v>
      </c>
      <c r="L4164" s="6">
        <f>INDEX(Insurance_data[Insurance_Amount],MATCH(Consolidated_sheets[[#This Row],[Patient_ID]],Insurance_data[Patient_ID],0))</f>
        <v>1902.78</v>
      </c>
    </row>
    <row r="4165" spans="1:12" x14ac:dyDescent="0.3">
      <c r="A4165" t="s">
        <v>2362</v>
      </c>
      <c r="B4165" t="s">
        <v>5953</v>
      </c>
      <c r="C4165" s="6">
        <v>4904.17</v>
      </c>
      <c r="D4165" s="1">
        <v>44551.508644092013</v>
      </c>
      <c r="E4165" s="1" t="str">
        <f>TEXT(Consolidated_sheets[[#This Row],[Date]],"yyyy")</f>
        <v>2021</v>
      </c>
      <c r="F4165" s="1" t="str">
        <f>TEXT(Consolidated_sheets[[#This Row],[Date]],"mmmm")</f>
        <v>December</v>
      </c>
      <c r="G4165" t="str">
        <f>INDEX(Patient_data[Patient_Name],MATCH(Consolidated_sheets[[#This Row],[Patient_ID]],Patient_data[Patient_ID],0))</f>
        <v>Melissa Alvarez</v>
      </c>
      <c r="H4165">
        <f>INDEX(Patient_data[Age],MATCH(Consolidated_sheets[[#This Row],[Patient_ID]],Patient_data[Patient_ID],0))</f>
        <v>27</v>
      </c>
      <c r="I4165" t="str">
        <f>INDEX(Patient_data[Gender],MATCH(Consolidated_sheets[[#This Row],[Patient_ID]],Patient_data[Patient_ID],0))</f>
        <v>Male</v>
      </c>
      <c r="J4165" t="str">
        <f>INDEX(Location_data[Location],MATCH(Consolidated_sheets[[#This Row],[Patient_ID]],Location_data[Patient_ID],0))</f>
        <v>Los Angeles</v>
      </c>
      <c r="K4165" t="str">
        <f>INDEX(Insurance_data[Insurance_Type],MATCH(Consolidated_sheets[[#This Row],[Patient_ID]],Insurance_data[Patient_ID],0))</f>
        <v>Public</v>
      </c>
      <c r="L4165" s="6">
        <f>INDEX(Insurance_data[Insurance_Amount],MATCH(Consolidated_sheets[[#This Row],[Patient_ID]],Insurance_data[Patient_ID],0))</f>
        <v>5894.37</v>
      </c>
    </row>
    <row r="4166" spans="1:12" x14ac:dyDescent="0.3">
      <c r="A4166" t="s">
        <v>987</v>
      </c>
      <c r="B4166" t="s">
        <v>5954</v>
      </c>
      <c r="C4166" s="6">
        <v>781.18</v>
      </c>
      <c r="D4166" s="1">
        <v>44551.76939562794</v>
      </c>
      <c r="E4166" s="1" t="str">
        <f>TEXT(Consolidated_sheets[[#This Row],[Date]],"yyyy")</f>
        <v>2021</v>
      </c>
      <c r="F4166" s="1" t="str">
        <f>TEXT(Consolidated_sheets[[#This Row],[Date]],"mmmm")</f>
        <v>December</v>
      </c>
      <c r="G4166" t="str">
        <f>INDEX(Patient_data[Patient_Name],MATCH(Consolidated_sheets[[#This Row],[Patient_ID]],Patient_data[Patient_ID],0))</f>
        <v>Courtney Chan</v>
      </c>
      <c r="H4166">
        <f>INDEX(Patient_data[Age],MATCH(Consolidated_sheets[[#This Row],[Patient_ID]],Patient_data[Patient_ID],0))</f>
        <v>78</v>
      </c>
      <c r="I4166" t="str">
        <f>INDEX(Patient_data[Gender],MATCH(Consolidated_sheets[[#This Row],[Patient_ID]],Patient_data[Patient_ID],0))</f>
        <v>Male</v>
      </c>
      <c r="J4166" t="str">
        <f>INDEX(Location_data[Location],MATCH(Consolidated_sheets[[#This Row],[Patient_ID]],Location_data[Patient_ID],0))</f>
        <v>Los Angeles</v>
      </c>
      <c r="K4166" t="str">
        <f>INDEX(Insurance_data[Insurance_Type],MATCH(Consolidated_sheets[[#This Row],[Patient_ID]],Insurance_data[Patient_ID],0))</f>
        <v>None</v>
      </c>
      <c r="L4166" s="6">
        <f>INDEX(Insurance_data[Insurance_Amount],MATCH(Consolidated_sheets[[#This Row],[Patient_ID]],Insurance_data[Patient_ID],0))</f>
        <v>4982.6899999999996</v>
      </c>
    </row>
    <row r="4167" spans="1:12" x14ac:dyDescent="0.3">
      <c r="A4167" t="s">
        <v>1739</v>
      </c>
      <c r="B4167" t="s">
        <v>5953</v>
      </c>
      <c r="C4167" s="6">
        <v>2382.34</v>
      </c>
      <c r="D4167" s="1">
        <v>44552.030147163867</v>
      </c>
      <c r="E4167" s="1" t="str">
        <f>TEXT(Consolidated_sheets[[#This Row],[Date]],"yyyy")</f>
        <v>2021</v>
      </c>
      <c r="F4167" s="1" t="str">
        <f>TEXT(Consolidated_sheets[[#This Row],[Date]],"mmmm")</f>
        <v>December</v>
      </c>
      <c r="G4167" t="str">
        <f>INDEX(Patient_data[Patient_Name],MATCH(Consolidated_sheets[[#This Row],[Patient_ID]],Patient_data[Patient_ID],0))</f>
        <v>Brandon Barnes</v>
      </c>
      <c r="H4167">
        <f>INDEX(Patient_data[Age],MATCH(Consolidated_sheets[[#This Row],[Patient_ID]],Patient_data[Patient_ID],0))</f>
        <v>57</v>
      </c>
      <c r="I4167" t="str">
        <f>INDEX(Patient_data[Gender],MATCH(Consolidated_sheets[[#This Row],[Patient_ID]],Patient_data[Patient_ID],0))</f>
        <v>Male</v>
      </c>
      <c r="J4167" t="str">
        <f>INDEX(Location_data[Location],MATCH(Consolidated_sheets[[#This Row],[Patient_ID]],Location_data[Patient_ID],0))</f>
        <v>Chicago</v>
      </c>
      <c r="K4167" t="str">
        <f>INDEX(Insurance_data[Insurance_Type],MATCH(Consolidated_sheets[[#This Row],[Patient_ID]],Insurance_data[Patient_ID],0))</f>
        <v>Private</v>
      </c>
      <c r="L4167" s="6">
        <f>INDEX(Insurance_data[Insurance_Amount],MATCH(Consolidated_sheets[[#This Row],[Patient_ID]],Insurance_data[Patient_ID],0))</f>
        <v>3578.22</v>
      </c>
    </row>
    <row r="4168" spans="1:12" x14ac:dyDescent="0.3">
      <c r="A4168" t="s">
        <v>1442</v>
      </c>
      <c r="B4168" t="s">
        <v>5954</v>
      </c>
      <c r="C4168" s="6">
        <v>3476.32</v>
      </c>
      <c r="D4168" s="1">
        <v>44552.290898699801</v>
      </c>
      <c r="E4168" s="1" t="str">
        <f>TEXT(Consolidated_sheets[[#This Row],[Date]],"yyyy")</f>
        <v>2021</v>
      </c>
      <c r="F4168" s="1" t="str">
        <f>TEXT(Consolidated_sheets[[#This Row],[Date]],"mmmm")</f>
        <v>December</v>
      </c>
      <c r="G4168" t="str">
        <f>INDEX(Patient_data[Patient_Name],MATCH(Consolidated_sheets[[#This Row],[Patient_ID]],Patient_data[Patient_ID],0))</f>
        <v>Michelle Joseph</v>
      </c>
      <c r="H4168">
        <f>INDEX(Patient_data[Age],MATCH(Consolidated_sheets[[#This Row],[Patient_ID]],Patient_data[Patient_ID],0))</f>
        <v>53</v>
      </c>
      <c r="I4168" t="str">
        <f>INDEX(Patient_data[Gender],MATCH(Consolidated_sheets[[#This Row],[Patient_ID]],Patient_data[Patient_ID],0))</f>
        <v>Female</v>
      </c>
      <c r="J4168" t="str">
        <f>INDEX(Location_data[Location],MATCH(Consolidated_sheets[[#This Row],[Patient_ID]],Location_data[Patient_ID],0))</f>
        <v>Chicago</v>
      </c>
      <c r="K4168" t="str">
        <f>INDEX(Insurance_data[Insurance_Type],MATCH(Consolidated_sheets[[#This Row],[Patient_ID]],Insurance_data[Patient_ID],0))</f>
        <v>Private</v>
      </c>
      <c r="L4168" s="6">
        <f>INDEX(Insurance_data[Insurance_Amount],MATCH(Consolidated_sheets[[#This Row],[Patient_ID]],Insurance_data[Patient_ID],0))</f>
        <v>4341.29</v>
      </c>
    </row>
    <row r="4169" spans="1:12" x14ac:dyDescent="0.3">
      <c r="A4169" t="s">
        <v>1766</v>
      </c>
      <c r="B4169" t="s">
        <v>5952</v>
      </c>
      <c r="C4169" s="6">
        <v>1656.23</v>
      </c>
      <c r="D4169" s="1">
        <v>44552.551650235742</v>
      </c>
      <c r="E4169" s="1" t="str">
        <f>TEXT(Consolidated_sheets[[#This Row],[Date]],"yyyy")</f>
        <v>2021</v>
      </c>
      <c r="F4169" s="1" t="str">
        <f>TEXT(Consolidated_sheets[[#This Row],[Date]],"mmmm")</f>
        <v>December</v>
      </c>
      <c r="G4169" t="str">
        <f>INDEX(Patient_data[Patient_Name],MATCH(Consolidated_sheets[[#This Row],[Patient_ID]],Patient_data[Patient_ID],0))</f>
        <v>David Gutierrez</v>
      </c>
      <c r="H4169">
        <f>INDEX(Patient_data[Age],MATCH(Consolidated_sheets[[#This Row],[Patient_ID]],Patient_data[Patient_ID],0))</f>
        <v>61</v>
      </c>
      <c r="I4169" t="str">
        <f>INDEX(Patient_data[Gender],MATCH(Consolidated_sheets[[#This Row],[Patient_ID]],Patient_data[Patient_ID],0))</f>
        <v>Female</v>
      </c>
      <c r="J4169" t="str">
        <f>INDEX(Location_data[Location],MATCH(Consolidated_sheets[[#This Row],[Patient_ID]],Location_data[Patient_ID],0))</f>
        <v>Chicago</v>
      </c>
      <c r="K4169" t="str">
        <f>INDEX(Insurance_data[Insurance_Type],MATCH(Consolidated_sheets[[#This Row],[Patient_ID]],Insurance_data[Patient_ID],0))</f>
        <v>None</v>
      </c>
      <c r="L4169" s="6">
        <f>INDEX(Insurance_data[Insurance_Amount],MATCH(Consolidated_sheets[[#This Row],[Patient_ID]],Insurance_data[Patient_ID],0))</f>
        <v>2775.1</v>
      </c>
    </row>
    <row r="4170" spans="1:12" x14ac:dyDescent="0.3">
      <c r="A4170" t="s">
        <v>2570</v>
      </c>
      <c r="B4170" t="s">
        <v>5955</v>
      </c>
      <c r="C4170" s="6">
        <v>2521.38</v>
      </c>
      <c r="D4170" s="1">
        <v>44552.812401771676</v>
      </c>
      <c r="E4170" s="1" t="str">
        <f>TEXT(Consolidated_sheets[[#This Row],[Date]],"yyyy")</f>
        <v>2021</v>
      </c>
      <c r="F4170" s="1" t="str">
        <f>TEXT(Consolidated_sheets[[#This Row],[Date]],"mmmm")</f>
        <v>December</v>
      </c>
      <c r="G4170" t="str">
        <f>INDEX(Patient_data[Patient_Name],MATCH(Consolidated_sheets[[#This Row],[Patient_ID]],Patient_data[Patient_ID],0))</f>
        <v>Kristen Mitchell</v>
      </c>
      <c r="H4170">
        <f>INDEX(Patient_data[Age],MATCH(Consolidated_sheets[[#This Row],[Patient_ID]],Patient_data[Patient_ID],0))</f>
        <v>80</v>
      </c>
      <c r="I4170" t="str">
        <f>INDEX(Patient_data[Gender],MATCH(Consolidated_sheets[[#This Row],[Patient_ID]],Patient_data[Patient_ID],0))</f>
        <v>Male</v>
      </c>
      <c r="J4170" t="str">
        <f>INDEX(Location_data[Location],MATCH(Consolidated_sheets[[#This Row],[Patient_ID]],Location_data[Patient_ID],0))</f>
        <v>Los Angeles</v>
      </c>
      <c r="K4170" t="str">
        <f>INDEX(Insurance_data[Insurance_Type],MATCH(Consolidated_sheets[[#This Row],[Patient_ID]],Insurance_data[Patient_ID],0))</f>
        <v>Private</v>
      </c>
      <c r="L4170" s="6">
        <f>INDEX(Insurance_data[Insurance_Amount],MATCH(Consolidated_sheets[[#This Row],[Patient_ID]],Insurance_data[Patient_ID],0))</f>
        <v>5161.01</v>
      </c>
    </row>
    <row r="4171" spans="1:12" x14ac:dyDescent="0.3">
      <c r="A4171" t="s">
        <v>1772</v>
      </c>
      <c r="B4171" t="s">
        <v>5955</v>
      </c>
      <c r="C4171" s="6">
        <v>215.82</v>
      </c>
      <c r="D4171" s="1">
        <v>44553.073153307603</v>
      </c>
      <c r="E4171" s="1" t="str">
        <f>TEXT(Consolidated_sheets[[#This Row],[Date]],"yyyy")</f>
        <v>2021</v>
      </c>
      <c r="F4171" s="1" t="str">
        <f>TEXT(Consolidated_sheets[[#This Row],[Date]],"mmmm")</f>
        <v>December</v>
      </c>
      <c r="G4171" t="str">
        <f>INDEX(Patient_data[Patient_Name],MATCH(Consolidated_sheets[[#This Row],[Patient_ID]],Patient_data[Patient_ID],0))</f>
        <v>Sharon Dickerson</v>
      </c>
      <c r="H4171">
        <f>INDEX(Patient_data[Age],MATCH(Consolidated_sheets[[#This Row],[Patient_ID]],Patient_data[Patient_ID],0))</f>
        <v>22</v>
      </c>
      <c r="I4171" t="str">
        <f>INDEX(Patient_data[Gender],MATCH(Consolidated_sheets[[#This Row],[Patient_ID]],Patient_data[Patient_ID],0))</f>
        <v>Male</v>
      </c>
      <c r="J4171" t="str">
        <f>INDEX(Location_data[Location],MATCH(Consolidated_sheets[[#This Row],[Patient_ID]],Location_data[Patient_ID],0))</f>
        <v>Los Angeles</v>
      </c>
      <c r="K4171" t="str">
        <f>INDEX(Insurance_data[Insurance_Type],MATCH(Consolidated_sheets[[#This Row],[Patient_ID]],Insurance_data[Patient_ID],0))</f>
        <v>Private</v>
      </c>
      <c r="L4171" s="6">
        <f>INDEX(Insurance_data[Insurance_Amount],MATCH(Consolidated_sheets[[#This Row],[Patient_ID]],Insurance_data[Patient_ID],0))</f>
        <v>7462.5</v>
      </c>
    </row>
    <row r="4172" spans="1:12" x14ac:dyDescent="0.3">
      <c r="A4172" t="s">
        <v>484</v>
      </c>
      <c r="B4172" t="s">
        <v>5955</v>
      </c>
      <c r="C4172" s="6">
        <v>2787.96</v>
      </c>
      <c r="D4172" s="1">
        <v>44553.333904843537</v>
      </c>
      <c r="E4172" s="1" t="str">
        <f>TEXT(Consolidated_sheets[[#This Row],[Date]],"yyyy")</f>
        <v>2021</v>
      </c>
      <c r="F4172" s="1" t="str">
        <f>TEXT(Consolidated_sheets[[#This Row],[Date]],"mmmm")</f>
        <v>December</v>
      </c>
      <c r="G4172" t="str">
        <f>INDEX(Patient_data[Patient_Name],MATCH(Consolidated_sheets[[#This Row],[Patient_ID]],Patient_data[Patient_ID],0))</f>
        <v>Jonathan Warner</v>
      </c>
      <c r="H4172">
        <f>INDEX(Patient_data[Age],MATCH(Consolidated_sheets[[#This Row],[Patient_ID]],Patient_data[Patient_ID],0))</f>
        <v>73</v>
      </c>
      <c r="I4172" t="str">
        <f>INDEX(Patient_data[Gender],MATCH(Consolidated_sheets[[#This Row],[Patient_ID]],Patient_data[Patient_ID],0))</f>
        <v>Female</v>
      </c>
      <c r="J4172" t="str">
        <f>INDEX(Location_data[Location],MATCH(Consolidated_sheets[[#This Row],[Patient_ID]],Location_data[Patient_ID],0))</f>
        <v>Chicago</v>
      </c>
      <c r="K4172" t="str">
        <f>INDEX(Insurance_data[Insurance_Type],MATCH(Consolidated_sheets[[#This Row],[Patient_ID]],Insurance_data[Patient_ID],0))</f>
        <v>None</v>
      </c>
      <c r="L4172" s="6">
        <f>INDEX(Insurance_data[Insurance_Amount],MATCH(Consolidated_sheets[[#This Row],[Patient_ID]],Insurance_data[Patient_ID],0))</f>
        <v>6125.65</v>
      </c>
    </row>
    <row r="4173" spans="1:12" x14ac:dyDescent="0.3">
      <c r="A4173" t="s">
        <v>2969</v>
      </c>
      <c r="B4173" t="s">
        <v>5955</v>
      </c>
      <c r="C4173" s="6">
        <v>2703.82</v>
      </c>
      <c r="D4173" s="1">
        <v>44553.594656379479</v>
      </c>
      <c r="E4173" s="1" t="str">
        <f>TEXT(Consolidated_sheets[[#This Row],[Date]],"yyyy")</f>
        <v>2021</v>
      </c>
      <c r="F4173" s="1" t="str">
        <f>TEXT(Consolidated_sheets[[#This Row],[Date]],"mmmm")</f>
        <v>December</v>
      </c>
      <c r="G4173" t="str">
        <f>INDEX(Patient_data[Patient_Name],MATCH(Consolidated_sheets[[#This Row],[Patient_ID]],Patient_data[Patient_ID],0))</f>
        <v>Mark Brown</v>
      </c>
      <c r="H4173">
        <f>INDEX(Patient_data[Age],MATCH(Consolidated_sheets[[#This Row],[Patient_ID]],Patient_data[Patient_ID],0))</f>
        <v>29</v>
      </c>
      <c r="I4173" t="str">
        <f>INDEX(Patient_data[Gender],MATCH(Consolidated_sheets[[#This Row],[Patient_ID]],Patient_data[Patient_ID],0))</f>
        <v>Male</v>
      </c>
      <c r="J4173" t="str">
        <f>INDEX(Location_data[Location],MATCH(Consolidated_sheets[[#This Row],[Patient_ID]],Location_data[Patient_ID],0))</f>
        <v>Houston</v>
      </c>
      <c r="K4173" t="str">
        <f>INDEX(Insurance_data[Insurance_Type],MATCH(Consolidated_sheets[[#This Row],[Patient_ID]],Insurance_data[Patient_ID],0))</f>
        <v>Public</v>
      </c>
      <c r="L4173" s="6">
        <f>INDEX(Insurance_data[Insurance_Amount],MATCH(Consolidated_sheets[[#This Row],[Patient_ID]],Insurance_data[Patient_ID],0))</f>
        <v>25.84</v>
      </c>
    </row>
    <row r="4174" spans="1:12" x14ac:dyDescent="0.3">
      <c r="A4174" t="s">
        <v>499</v>
      </c>
      <c r="B4174" t="s">
        <v>5954</v>
      </c>
      <c r="C4174" s="6">
        <v>3027.4</v>
      </c>
      <c r="D4174" s="1">
        <v>44553.855407915413</v>
      </c>
      <c r="E4174" s="1" t="str">
        <f>TEXT(Consolidated_sheets[[#This Row],[Date]],"yyyy")</f>
        <v>2021</v>
      </c>
      <c r="F4174" s="1" t="str">
        <f>TEXT(Consolidated_sheets[[#This Row],[Date]],"mmmm")</f>
        <v>December</v>
      </c>
      <c r="G4174" t="str">
        <f>INDEX(Patient_data[Patient_Name],MATCH(Consolidated_sheets[[#This Row],[Patient_ID]],Patient_data[Patient_ID],0))</f>
        <v>Jennifer Price</v>
      </c>
      <c r="H4174">
        <f>INDEX(Patient_data[Age],MATCH(Consolidated_sheets[[#This Row],[Patient_ID]],Patient_data[Patient_ID],0))</f>
        <v>69</v>
      </c>
      <c r="I4174" t="str">
        <f>INDEX(Patient_data[Gender],MATCH(Consolidated_sheets[[#This Row],[Patient_ID]],Patient_data[Patient_ID],0))</f>
        <v>Male</v>
      </c>
      <c r="J4174" t="str">
        <f>INDEX(Location_data[Location],MATCH(Consolidated_sheets[[#This Row],[Patient_ID]],Location_data[Patient_ID],0))</f>
        <v>New York</v>
      </c>
      <c r="K4174" t="str">
        <f>INDEX(Insurance_data[Insurance_Type],MATCH(Consolidated_sheets[[#This Row],[Patient_ID]],Insurance_data[Patient_ID],0))</f>
        <v>Private</v>
      </c>
      <c r="L4174" s="6">
        <f>INDEX(Insurance_data[Insurance_Amount],MATCH(Consolidated_sheets[[#This Row],[Patient_ID]],Insurance_data[Patient_ID],0))</f>
        <v>7331.92</v>
      </c>
    </row>
    <row r="4175" spans="1:12" x14ac:dyDescent="0.3">
      <c r="A4175" t="s">
        <v>1432</v>
      </c>
      <c r="B4175" t="s">
        <v>5955</v>
      </c>
      <c r="C4175" s="6">
        <v>3832.42</v>
      </c>
      <c r="D4175" s="1">
        <v>44554.11615945134</v>
      </c>
      <c r="E4175" s="1" t="str">
        <f>TEXT(Consolidated_sheets[[#This Row],[Date]],"yyyy")</f>
        <v>2021</v>
      </c>
      <c r="F4175" s="1" t="str">
        <f>TEXT(Consolidated_sheets[[#This Row],[Date]],"mmmm")</f>
        <v>December</v>
      </c>
      <c r="G4175" t="str">
        <f>INDEX(Patient_data[Patient_Name],MATCH(Consolidated_sheets[[#This Row],[Patient_ID]],Patient_data[Patient_ID],0))</f>
        <v>Lori Anderson</v>
      </c>
      <c r="H4175">
        <f>INDEX(Patient_data[Age],MATCH(Consolidated_sheets[[#This Row],[Patient_ID]],Patient_data[Patient_ID],0))</f>
        <v>38</v>
      </c>
      <c r="I4175" t="str">
        <f>INDEX(Patient_data[Gender],MATCH(Consolidated_sheets[[#This Row],[Patient_ID]],Patient_data[Patient_ID],0))</f>
        <v>Male</v>
      </c>
      <c r="J4175" t="str">
        <f>INDEX(Location_data[Location],MATCH(Consolidated_sheets[[#This Row],[Patient_ID]],Location_data[Patient_ID],0))</f>
        <v>New York</v>
      </c>
      <c r="K4175" t="str">
        <f>INDEX(Insurance_data[Insurance_Type],MATCH(Consolidated_sheets[[#This Row],[Patient_ID]],Insurance_data[Patient_ID],0))</f>
        <v>Private</v>
      </c>
      <c r="L4175" s="6">
        <f>INDEX(Insurance_data[Insurance_Amount],MATCH(Consolidated_sheets[[#This Row],[Patient_ID]],Insurance_data[Patient_ID],0))</f>
        <v>9955.19</v>
      </c>
    </row>
    <row r="4176" spans="1:12" x14ac:dyDescent="0.3">
      <c r="A4176" t="s">
        <v>2561</v>
      </c>
      <c r="B4176" t="s">
        <v>5955</v>
      </c>
      <c r="C4176" s="6">
        <v>2806.2</v>
      </c>
      <c r="D4176" s="1">
        <v>44554.376910987281</v>
      </c>
      <c r="E4176" s="1" t="str">
        <f>TEXT(Consolidated_sheets[[#This Row],[Date]],"yyyy")</f>
        <v>2021</v>
      </c>
      <c r="F4176" s="1" t="str">
        <f>TEXT(Consolidated_sheets[[#This Row],[Date]],"mmmm")</f>
        <v>December</v>
      </c>
      <c r="G4176" t="str">
        <f>INDEX(Patient_data[Patient_Name],MATCH(Consolidated_sheets[[#This Row],[Patient_ID]],Patient_data[Patient_ID],0))</f>
        <v>Maurice Taylor</v>
      </c>
      <c r="H4176">
        <f>INDEX(Patient_data[Age],MATCH(Consolidated_sheets[[#This Row],[Patient_ID]],Patient_data[Patient_ID],0))</f>
        <v>81</v>
      </c>
      <c r="I4176" t="str">
        <f>INDEX(Patient_data[Gender],MATCH(Consolidated_sheets[[#This Row],[Patient_ID]],Patient_data[Patient_ID],0))</f>
        <v>Male</v>
      </c>
      <c r="J4176" t="str">
        <f>INDEX(Location_data[Location],MATCH(Consolidated_sheets[[#This Row],[Patient_ID]],Location_data[Patient_ID],0))</f>
        <v>Los Angeles</v>
      </c>
      <c r="K4176" t="str">
        <f>INDEX(Insurance_data[Insurance_Type],MATCH(Consolidated_sheets[[#This Row],[Patient_ID]],Insurance_data[Patient_ID],0))</f>
        <v>Public</v>
      </c>
      <c r="L4176" s="6">
        <f>INDEX(Insurance_data[Insurance_Amount],MATCH(Consolidated_sheets[[#This Row],[Patient_ID]],Insurance_data[Patient_ID],0))</f>
        <v>2804.98</v>
      </c>
    </row>
    <row r="4177" spans="1:12" x14ac:dyDescent="0.3">
      <c r="A4177" t="s">
        <v>1635</v>
      </c>
      <c r="B4177" t="s">
        <v>5955</v>
      </c>
      <c r="C4177" s="6">
        <v>1093.0899999999999</v>
      </c>
      <c r="D4177" s="1">
        <v>44554.637662523222</v>
      </c>
      <c r="E4177" s="1" t="str">
        <f>TEXT(Consolidated_sheets[[#This Row],[Date]],"yyyy")</f>
        <v>2021</v>
      </c>
      <c r="F4177" s="1" t="str">
        <f>TEXT(Consolidated_sheets[[#This Row],[Date]],"mmmm")</f>
        <v>December</v>
      </c>
      <c r="G4177" t="str">
        <f>INDEX(Patient_data[Patient_Name],MATCH(Consolidated_sheets[[#This Row],[Patient_ID]],Patient_data[Patient_ID],0))</f>
        <v>Richard Franco</v>
      </c>
      <c r="H4177">
        <f>INDEX(Patient_data[Age],MATCH(Consolidated_sheets[[#This Row],[Patient_ID]],Patient_data[Patient_ID],0))</f>
        <v>63</v>
      </c>
      <c r="I4177" t="str">
        <f>INDEX(Patient_data[Gender],MATCH(Consolidated_sheets[[#This Row],[Patient_ID]],Patient_data[Patient_ID],0))</f>
        <v>Male</v>
      </c>
      <c r="J4177" t="str">
        <f>INDEX(Location_data[Location],MATCH(Consolidated_sheets[[#This Row],[Patient_ID]],Location_data[Patient_ID],0))</f>
        <v>Phoenix</v>
      </c>
      <c r="K4177" t="str">
        <f>INDEX(Insurance_data[Insurance_Type],MATCH(Consolidated_sheets[[#This Row],[Patient_ID]],Insurance_data[Patient_ID],0))</f>
        <v>Private</v>
      </c>
      <c r="L4177" s="6">
        <f>INDEX(Insurance_data[Insurance_Amount],MATCH(Consolidated_sheets[[#This Row],[Patient_ID]],Insurance_data[Patient_ID],0))</f>
        <v>3909.65</v>
      </c>
    </row>
    <row r="4178" spans="1:12" x14ac:dyDescent="0.3">
      <c r="A4178" t="s">
        <v>324</v>
      </c>
      <c r="B4178" t="s">
        <v>5955</v>
      </c>
      <c r="C4178" s="6">
        <v>2312.09</v>
      </c>
      <c r="D4178" s="1">
        <v>44554.898414059142</v>
      </c>
      <c r="E4178" s="1" t="str">
        <f>TEXT(Consolidated_sheets[[#This Row],[Date]],"yyyy")</f>
        <v>2021</v>
      </c>
      <c r="F4178" s="1" t="str">
        <f>TEXT(Consolidated_sheets[[#This Row],[Date]],"mmmm")</f>
        <v>December</v>
      </c>
      <c r="G4178" t="str">
        <f>INDEX(Patient_data[Patient_Name],MATCH(Consolidated_sheets[[#This Row],[Patient_ID]],Patient_data[Patient_ID],0))</f>
        <v>Chelsea Brown</v>
      </c>
      <c r="H4178">
        <f>INDEX(Patient_data[Age],MATCH(Consolidated_sheets[[#This Row],[Patient_ID]],Patient_data[Patient_ID],0))</f>
        <v>48</v>
      </c>
      <c r="I4178" t="str">
        <f>INDEX(Patient_data[Gender],MATCH(Consolidated_sheets[[#This Row],[Patient_ID]],Patient_data[Patient_ID],0))</f>
        <v>Female</v>
      </c>
      <c r="J4178" t="str">
        <f>INDEX(Location_data[Location],MATCH(Consolidated_sheets[[#This Row],[Patient_ID]],Location_data[Patient_ID],0))</f>
        <v>New York</v>
      </c>
      <c r="K4178" t="str">
        <f>INDEX(Insurance_data[Insurance_Type],MATCH(Consolidated_sheets[[#This Row],[Patient_ID]],Insurance_data[Patient_ID],0))</f>
        <v>None</v>
      </c>
      <c r="L4178" s="6">
        <f>INDEX(Insurance_data[Insurance_Amount],MATCH(Consolidated_sheets[[#This Row],[Patient_ID]],Insurance_data[Patient_ID],0))</f>
        <v>5845.34</v>
      </c>
    </row>
    <row r="4179" spans="1:12" x14ac:dyDescent="0.3">
      <c r="A4179" t="s">
        <v>961</v>
      </c>
      <c r="B4179" t="s">
        <v>5952</v>
      </c>
      <c r="C4179" s="6">
        <v>868.75</v>
      </c>
      <c r="D4179" s="1">
        <v>44555.159165595083</v>
      </c>
      <c r="E4179" s="1" t="str">
        <f>TEXT(Consolidated_sheets[[#This Row],[Date]],"yyyy")</f>
        <v>2021</v>
      </c>
      <c r="F4179" s="1" t="str">
        <f>TEXT(Consolidated_sheets[[#This Row],[Date]],"mmmm")</f>
        <v>December</v>
      </c>
      <c r="G4179" t="str">
        <f>INDEX(Patient_data[Patient_Name],MATCH(Consolidated_sheets[[#This Row],[Patient_ID]],Patient_data[Patient_ID],0))</f>
        <v>Caitlyn Jackson</v>
      </c>
      <c r="H4179">
        <f>INDEX(Patient_data[Age],MATCH(Consolidated_sheets[[#This Row],[Patient_ID]],Patient_data[Patient_ID],0))</f>
        <v>81</v>
      </c>
      <c r="I4179" t="str">
        <f>INDEX(Patient_data[Gender],MATCH(Consolidated_sheets[[#This Row],[Patient_ID]],Patient_data[Patient_ID],0))</f>
        <v>Male</v>
      </c>
      <c r="J4179" t="str">
        <f>INDEX(Location_data[Location],MATCH(Consolidated_sheets[[#This Row],[Patient_ID]],Location_data[Patient_ID],0))</f>
        <v>Phoenix</v>
      </c>
      <c r="K4179" t="str">
        <f>INDEX(Insurance_data[Insurance_Type],MATCH(Consolidated_sheets[[#This Row],[Patient_ID]],Insurance_data[Patient_ID],0))</f>
        <v>Private</v>
      </c>
      <c r="L4179" s="6">
        <f>INDEX(Insurance_data[Insurance_Amount],MATCH(Consolidated_sheets[[#This Row],[Patient_ID]],Insurance_data[Patient_ID],0))</f>
        <v>4238.0200000000004</v>
      </c>
    </row>
    <row r="4180" spans="1:12" x14ac:dyDescent="0.3">
      <c r="A4180" t="s">
        <v>2203</v>
      </c>
      <c r="B4180" t="s">
        <v>5952</v>
      </c>
      <c r="C4180" s="6">
        <v>2073.84</v>
      </c>
      <c r="D4180" s="1">
        <v>44555.419917131017</v>
      </c>
      <c r="E4180" s="1" t="str">
        <f>TEXT(Consolidated_sheets[[#This Row],[Date]],"yyyy")</f>
        <v>2021</v>
      </c>
      <c r="F4180" s="1" t="str">
        <f>TEXT(Consolidated_sheets[[#This Row],[Date]],"mmmm")</f>
        <v>December</v>
      </c>
      <c r="G4180" t="str">
        <f>INDEX(Patient_data[Patient_Name],MATCH(Consolidated_sheets[[#This Row],[Patient_ID]],Patient_data[Patient_ID],0))</f>
        <v>Brandon Mason</v>
      </c>
      <c r="H4180">
        <f>INDEX(Patient_data[Age],MATCH(Consolidated_sheets[[#This Row],[Patient_ID]],Patient_data[Patient_ID],0))</f>
        <v>47</v>
      </c>
      <c r="I4180" t="str">
        <f>INDEX(Patient_data[Gender],MATCH(Consolidated_sheets[[#This Row],[Patient_ID]],Patient_data[Patient_ID],0))</f>
        <v>Female</v>
      </c>
      <c r="J4180" t="str">
        <f>INDEX(Location_data[Location],MATCH(Consolidated_sheets[[#This Row],[Patient_ID]],Location_data[Patient_ID],0))</f>
        <v>Los Angeles</v>
      </c>
      <c r="K4180" t="str">
        <f>INDEX(Insurance_data[Insurance_Type],MATCH(Consolidated_sheets[[#This Row],[Patient_ID]],Insurance_data[Patient_ID],0))</f>
        <v>None</v>
      </c>
      <c r="L4180" s="6">
        <f>INDEX(Insurance_data[Insurance_Amount],MATCH(Consolidated_sheets[[#This Row],[Patient_ID]],Insurance_data[Patient_ID],0))</f>
        <v>4336.01</v>
      </c>
    </row>
    <row r="4181" spans="1:12" x14ac:dyDescent="0.3">
      <c r="A4181" t="s">
        <v>2603</v>
      </c>
      <c r="B4181" t="s">
        <v>5952</v>
      </c>
      <c r="C4181" s="6">
        <v>1857.55</v>
      </c>
      <c r="D4181" s="1">
        <v>44555.680668666937</v>
      </c>
      <c r="E4181" s="1" t="str">
        <f>TEXT(Consolidated_sheets[[#This Row],[Date]],"yyyy")</f>
        <v>2021</v>
      </c>
      <c r="F4181" s="1" t="str">
        <f>TEXT(Consolidated_sheets[[#This Row],[Date]],"mmmm")</f>
        <v>December</v>
      </c>
      <c r="G4181" t="str">
        <f>INDEX(Patient_data[Patient_Name],MATCH(Consolidated_sheets[[#This Row],[Patient_ID]],Patient_data[Patient_ID],0))</f>
        <v>Amanda Malone</v>
      </c>
      <c r="H4181">
        <f>INDEX(Patient_data[Age],MATCH(Consolidated_sheets[[#This Row],[Patient_ID]],Patient_data[Patient_ID],0))</f>
        <v>79</v>
      </c>
      <c r="I4181" t="str">
        <f>INDEX(Patient_data[Gender],MATCH(Consolidated_sheets[[#This Row],[Patient_ID]],Patient_data[Patient_ID],0))</f>
        <v>Female</v>
      </c>
      <c r="J4181" t="str">
        <f>INDEX(Location_data[Location],MATCH(Consolidated_sheets[[#This Row],[Patient_ID]],Location_data[Patient_ID],0))</f>
        <v>Phoenix</v>
      </c>
      <c r="K4181" t="str">
        <f>INDEX(Insurance_data[Insurance_Type],MATCH(Consolidated_sheets[[#This Row],[Patient_ID]],Insurance_data[Patient_ID],0))</f>
        <v>Public</v>
      </c>
      <c r="L4181" s="6">
        <f>INDEX(Insurance_data[Insurance_Amount],MATCH(Consolidated_sheets[[#This Row],[Patient_ID]],Insurance_data[Patient_ID],0))</f>
        <v>5505.71</v>
      </c>
    </row>
    <row r="4182" spans="1:12" x14ac:dyDescent="0.3">
      <c r="A4182" t="s">
        <v>1560</v>
      </c>
      <c r="B4182" t="s">
        <v>5952</v>
      </c>
      <c r="C4182" s="6">
        <v>4185.3</v>
      </c>
      <c r="D4182" s="1">
        <v>44555.941420202878</v>
      </c>
      <c r="E4182" s="1" t="str">
        <f>TEXT(Consolidated_sheets[[#This Row],[Date]],"yyyy")</f>
        <v>2021</v>
      </c>
      <c r="F4182" s="1" t="str">
        <f>TEXT(Consolidated_sheets[[#This Row],[Date]],"mmmm")</f>
        <v>December</v>
      </c>
      <c r="G4182" t="str">
        <f>INDEX(Patient_data[Patient_Name],MATCH(Consolidated_sheets[[#This Row],[Patient_ID]],Patient_data[Patient_ID],0))</f>
        <v>Michael Horton</v>
      </c>
      <c r="H4182">
        <f>INDEX(Patient_data[Age],MATCH(Consolidated_sheets[[#This Row],[Patient_ID]],Patient_data[Patient_ID],0))</f>
        <v>37</v>
      </c>
      <c r="I4182" t="str">
        <f>INDEX(Patient_data[Gender],MATCH(Consolidated_sheets[[#This Row],[Patient_ID]],Patient_data[Patient_ID],0))</f>
        <v>Female</v>
      </c>
      <c r="J4182" t="str">
        <f>INDEX(Location_data[Location],MATCH(Consolidated_sheets[[#This Row],[Patient_ID]],Location_data[Patient_ID],0))</f>
        <v>Phoenix</v>
      </c>
      <c r="K4182" t="str">
        <f>INDEX(Insurance_data[Insurance_Type],MATCH(Consolidated_sheets[[#This Row],[Patient_ID]],Insurance_data[Patient_ID],0))</f>
        <v>Public</v>
      </c>
      <c r="L4182" s="6">
        <f>INDEX(Insurance_data[Insurance_Amount],MATCH(Consolidated_sheets[[#This Row],[Patient_ID]],Insurance_data[Patient_ID],0))</f>
        <v>4335.17</v>
      </c>
    </row>
    <row r="4183" spans="1:12" x14ac:dyDescent="0.3">
      <c r="A4183" t="s">
        <v>355</v>
      </c>
      <c r="B4183" t="s">
        <v>5955</v>
      </c>
      <c r="C4183" s="6">
        <v>3821.74</v>
      </c>
      <c r="D4183" s="1">
        <v>44556.20217173882</v>
      </c>
      <c r="E4183" s="1" t="str">
        <f>TEXT(Consolidated_sheets[[#This Row],[Date]],"yyyy")</f>
        <v>2021</v>
      </c>
      <c r="F4183" s="1" t="str">
        <f>TEXT(Consolidated_sheets[[#This Row],[Date]],"mmmm")</f>
        <v>December</v>
      </c>
      <c r="G4183" t="str">
        <f>INDEX(Patient_data[Patient_Name],MATCH(Consolidated_sheets[[#This Row],[Patient_ID]],Patient_data[Patient_ID],0))</f>
        <v>Jon Navarro</v>
      </c>
      <c r="H4183">
        <f>INDEX(Patient_data[Age],MATCH(Consolidated_sheets[[#This Row],[Patient_ID]],Patient_data[Patient_ID],0))</f>
        <v>64</v>
      </c>
      <c r="I4183" t="str">
        <f>INDEX(Patient_data[Gender],MATCH(Consolidated_sheets[[#This Row],[Patient_ID]],Patient_data[Patient_ID],0))</f>
        <v>Female</v>
      </c>
      <c r="J4183" t="str">
        <f>INDEX(Location_data[Location],MATCH(Consolidated_sheets[[#This Row],[Patient_ID]],Location_data[Patient_ID],0))</f>
        <v>Phoenix</v>
      </c>
      <c r="K4183" t="str">
        <f>INDEX(Insurance_data[Insurance_Type],MATCH(Consolidated_sheets[[#This Row],[Patient_ID]],Insurance_data[Patient_ID],0))</f>
        <v>Public</v>
      </c>
      <c r="L4183" s="6">
        <f>INDEX(Insurance_data[Insurance_Amount],MATCH(Consolidated_sheets[[#This Row],[Patient_ID]],Insurance_data[Patient_ID],0))</f>
        <v>568.11</v>
      </c>
    </row>
    <row r="4184" spans="1:12" x14ac:dyDescent="0.3">
      <c r="A4184" t="s">
        <v>605</v>
      </c>
      <c r="B4184" t="s">
        <v>5952</v>
      </c>
      <c r="C4184" s="6">
        <v>3614.81</v>
      </c>
      <c r="D4184" s="1">
        <v>44556.462923274747</v>
      </c>
      <c r="E4184" s="1" t="str">
        <f>TEXT(Consolidated_sheets[[#This Row],[Date]],"yyyy")</f>
        <v>2021</v>
      </c>
      <c r="F4184" s="1" t="str">
        <f>TEXT(Consolidated_sheets[[#This Row],[Date]],"mmmm")</f>
        <v>December</v>
      </c>
      <c r="G4184" t="str">
        <f>INDEX(Patient_data[Patient_Name],MATCH(Consolidated_sheets[[#This Row],[Patient_ID]],Patient_data[Patient_ID],0))</f>
        <v>Jennifer Bass</v>
      </c>
      <c r="H4184">
        <f>INDEX(Patient_data[Age],MATCH(Consolidated_sheets[[#This Row],[Patient_ID]],Patient_data[Patient_ID],0))</f>
        <v>36</v>
      </c>
      <c r="I4184" t="str">
        <f>INDEX(Patient_data[Gender],MATCH(Consolidated_sheets[[#This Row],[Patient_ID]],Patient_data[Patient_ID],0))</f>
        <v>Female</v>
      </c>
      <c r="J4184" t="str">
        <f>INDEX(Location_data[Location],MATCH(Consolidated_sheets[[#This Row],[Patient_ID]],Location_data[Patient_ID],0))</f>
        <v>New York</v>
      </c>
      <c r="K4184" t="str">
        <f>INDEX(Insurance_data[Insurance_Type],MATCH(Consolidated_sheets[[#This Row],[Patient_ID]],Insurance_data[Patient_ID],0))</f>
        <v>Private</v>
      </c>
      <c r="L4184" s="6">
        <f>INDEX(Insurance_data[Insurance_Amount],MATCH(Consolidated_sheets[[#This Row],[Patient_ID]],Insurance_data[Patient_ID],0))</f>
        <v>1717.72</v>
      </c>
    </row>
    <row r="4185" spans="1:12" x14ac:dyDescent="0.3">
      <c r="A4185" t="s">
        <v>53</v>
      </c>
      <c r="B4185" t="s">
        <v>5955</v>
      </c>
      <c r="C4185" s="6">
        <v>4412.79</v>
      </c>
      <c r="D4185" s="1">
        <v>44556.723674810681</v>
      </c>
      <c r="E4185" s="1" t="str">
        <f>TEXT(Consolidated_sheets[[#This Row],[Date]],"yyyy")</f>
        <v>2021</v>
      </c>
      <c r="F4185" s="1" t="str">
        <f>TEXT(Consolidated_sheets[[#This Row],[Date]],"mmmm")</f>
        <v>December</v>
      </c>
      <c r="G4185" t="str">
        <f>INDEX(Patient_data[Patient_Name],MATCH(Consolidated_sheets[[#This Row],[Patient_ID]],Patient_data[Patient_ID],0))</f>
        <v>Amanda Taylor</v>
      </c>
      <c r="H4185">
        <f>INDEX(Patient_data[Age],MATCH(Consolidated_sheets[[#This Row],[Patient_ID]],Patient_data[Patient_ID],0))</f>
        <v>57</v>
      </c>
      <c r="I4185" t="str">
        <f>INDEX(Patient_data[Gender],MATCH(Consolidated_sheets[[#This Row],[Patient_ID]],Patient_data[Patient_ID],0))</f>
        <v>Male</v>
      </c>
      <c r="J4185" t="str">
        <f>INDEX(Location_data[Location],MATCH(Consolidated_sheets[[#This Row],[Patient_ID]],Location_data[Patient_ID],0))</f>
        <v>Chicago</v>
      </c>
      <c r="K4185" t="str">
        <f>INDEX(Insurance_data[Insurance_Type],MATCH(Consolidated_sheets[[#This Row],[Patient_ID]],Insurance_data[Patient_ID],0))</f>
        <v>None</v>
      </c>
      <c r="L4185" s="6">
        <f>INDEX(Insurance_data[Insurance_Amount],MATCH(Consolidated_sheets[[#This Row],[Patient_ID]],Insurance_data[Patient_ID],0))</f>
        <v>5816.37</v>
      </c>
    </row>
    <row r="4186" spans="1:12" x14ac:dyDescent="0.3">
      <c r="A4186" t="s">
        <v>1121</v>
      </c>
      <c r="B4186" t="s">
        <v>5953</v>
      </c>
      <c r="C4186" s="6">
        <v>3310.44</v>
      </c>
      <c r="D4186" s="1">
        <v>44556.984426346622</v>
      </c>
      <c r="E4186" s="1" t="str">
        <f>TEXT(Consolidated_sheets[[#This Row],[Date]],"yyyy")</f>
        <v>2021</v>
      </c>
      <c r="F4186" s="1" t="str">
        <f>TEXT(Consolidated_sheets[[#This Row],[Date]],"mmmm")</f>
        <v>December</v>
      </c>
      <c r="G4186" t="str">
        <f>INDEX(Patient_data[Patient_Name],MATCH(Consolidated_sheets[[#This Row],[Patient_ID]],Patient_data[Patient_ID],0))</f>
        <v>Patrick Singh</v>
      </c>
      <c r="H4186">
        <f>INDEX(Patient_data[Age],MATCH(Consolidated_sheets[[#This Row],[Patient_ID]],Patient_data[Patient_ID],0))</f>
        <v>81</v>
      </c>
      <c r="I4186" t="str">
        <f>INDEX(Patient_data[Gender],MATCH(Consolidated_sheets[[#This Row],[Patient_ID]],Patient_data[Patient_ID],0))</f>
        <v>Female</v>
      </c>
      <c r="J4186" t="str">
        <f>INDEX(Location_data[Location],MATCH(Consolidated_sheets[[#This Row],[Patient_ID]],Location_data[Patient_ID],0))</f>
        <v>Houston</v>
      </c>
      <c r="K4186" t="str">
        <f>INDEX(Insurance_data[Insurance_Type],MATCH(Consolidated_sheets[[#This Row],[Patient_ID]],Insurance_data[Patient_ID],0))</f>
        <v>None</v>
      </c>
      <c r="L4186" s="6">
        <f>INDEX(Insurance_data[Insurance_Amount],MATCH(Consolidated_sheets[[#This Row],[Patient_ID]],Insurance_data[Patient_ID],0))</f>
        <v>9433.7199999999993</v>
      </c>
    </row>
    <row r="4187" spans="1:12" x14ac:dyDescent="0.3">
      <c r="A4187" t="s">
        <v>2073</v>
      </c>
      <c r="B4187" t="s">
        <v>5953</v>
      </c>
      <c r="C4187" s="6">
        <v>4273.5</v>
      </c>
      <c r="D4187" s="1">
        <v>44557.245177882549</v>
      </c>
      <c r="E4187" s="1" t="str">
        <f>TEXT(Consolidated_sheets[[#This Row],[Date]],"yyyy")</f>
        <v>2021</v>
      </c>
      <c r="F4187" s="1" t="str">
        <f>TEXT(Consolidated_sheets[[#This Row],[Date]],"mmmm")</f>
        <v>December</v>
      </c>
      <c r="G4187" t="str">
        <f>INDEX(Patient_data[Patient_Name],MATCH(Consolidated_sheets[[#This Row],[Patient_ID]],Patient_data[Patient_ID],0))</f>
        <v>Sabrina Ramirez</v>
      </c>
      <c r="H4187">
        <f>INDEX(Patient_data[Age],MATCH(Consolidated_sheets[[#This Row],[Patient_ID]],Patient_data[Patient_ID],0))</f>
        <v>28</v>
      </c>
      <c r="I4187" t="str">
        <f>INDEX(Patient_data[Gender],MATCH(Consolidated_sheets[[#This Row],[Patient_ID]],Patient_data[Patient_ID],0))</f>
        <v>Female</v>
      </c>
      <c r="J4187" t="str">
        <f>INDEX(Location_data[Location],MATCH(Consolidated_sheets[[#This Row],[Patient_ID]],Location_data[Patient_ID],0))</f>
        <v>Los Angeles</v>
      </c>
      <c r="K4187" t="str">
        <f>INDEX(Insurance_data[Insurance_Type],MATCH(Consolidated_sheets[[#This Row],[Patient_ID]],Insurance_data[Patient_ID],0))</f>
        <v>Public</v>
      </c>
      <c r="L4187" s="6">
        <f>INDEX(Insurance_data[Insurance_Amount],MATCH(Consolidated_sheets[[#This Row],[Patient_ID]],Insurance_data[Patient_ID],0))</f>
        <v>4926.92</v>
      </c>
    </row>
    <row r="4188" spans="1:12" x14ac:dyDescent="0.3">
      <c r="A4188" t="s">
        <v>903</v>
      </c>
      <c r="B4188" t="s">
        <v>5953</v>
      </c>
      <c r="C4188" s="6">
        <v>998.25</v>
      </c>
      <c r="D4188" s="1">
        <v>44557.505929418483</v>
      </c>
      <c r="E4188" s="1" t="str">
        <f>TEXT(Consolidated_sheets[[#This Row],[Date]],"yyyy")</f>
        <v>2021</v>
      </c>
      <c r="F4188" s="1" t="str">
        <f>TEXT(Consolidated_sheets[[#This Row],[Date]],"mmmm")</f>
        <v>December</v>
      </c>
      <c r="G4188" t="str">
        <f>INDEX(Patient_data[Patient_Name],MATCH(Consolidated_sheets[[#This Row],[Patient_ID]],Patient_data[Patient_ID],0))</f>
        <v>Glenda Guerra</v>
      </c>
      <c r="H4188">
        <f>INDEX(Patient_data[Age],MATCH(Consolidated_sheets[[#This Row],[Patient_ID]],Patient_data[Patient_ID],0))</f>
        <v>39</v>
      </c>
      <c r="I4188" t="str">
        <f>INDEX(Patient_data[Gender],MATCH(Consolidated_sheets[[#This Row],[Patient_ID]],Patient_data[Patient_ID],0))</f>
        <v>Female</v>
      </c>
      <c r="J4188" t="str">
        <f>INDEX(Location_data[Location],MATCH(Consolidated_sheets[[#This Row],[Patient_ID]],Location_data[Patient_ID],0))</f>
        <v>Chicago</v>
      </c>
      <c r="K4188" t="str">
        <f>INDEX(Insurance_data[Insurance_Type],MATCH(Consolidated_sheets[[#This Row],[Patient_ID]],Insurance_data[Patient_ID],0))</f>
        <v>None</v>
      </c>
      <c r="L4188" s="6">
        <f>INDEX(Insurance_data[Insurance_Amount],MATCH(Consolidated_sheets[[#This Row],[Patient_ID]],Insurance_data[Patient_ID],0))</f>
        <v>9381.75</v>
      </c>
    </row>
    <row r="4189" spans="1:12" x14ac:dyDescent="0.3">
      <c r="A4189" t="s">
        <v>1714</v>
      </c>
      <c r="B4189" t="s">
        <v>5953</v>
      </c>
      <c r="C4189" s="6">
        <v>2960.67</v>
      </c>
      <c r="D4189" s="1">
        <v>44557.766680954417</v>
      </c>
      <c r="E4189" s="1" t="str">
        <f>TEXT(Consolidated_sheets[[#This Row],[Date]],"yyyy")</f>
        <v>2021</v>
      </c>
      <c r="F4189" s="1" t="str">
        <f>TEXT(Consolidated_sheets[[#This Row],[Date]],"mmmm")</f>
        <v>December</v>
      </c>
      <c r="G4189" t="str">
        <f>INDEX(Patient_data[Patient_Name],MATCH(Consolidated_sheets[[#This Row],[Patient_ID]],Patient_data[Patient_ID],0))</f>
        <v>Sara Gutierrez</v>
      </c>
      <c r="H4189">
        <f>INDEX(Patient_data[Age],MATCH(Consolidated_sheets[[#This Row],[Patient_ID]],Patient_data[Patient_ID],0))</f>
        <v>85</v>
      </c>
      <c r="I4189" t="str">
        <f>INDEX(Patient_data[Gender],MATCH(Consolidated_sheets[[#This Row],[Patient_ID]],Patient_data[Patient_ID],0))</f>
        <v>Male</v>
      </c>
      <c r="J4189" t="str">
        <f>INDEX(Location_data[Location],MATCH(Consolidated_sheets[[#This Row],[Patient_ID]],Location_data[Patient_ID],0))</f>
        <v>Los Angeles</v>
      </c>
      <c r="K4189" t="str">
        <f>INDEX(Insurance_data[Insurance_Type],MATCH(Consolidated_sheets[[#This Row],[Patient_ID]],Insurance_data[Patient_ID],0))</f>
        <v>None</v>
      </c>
      <c r="L4189" s="6">
        <f>INDEX(Insurance_data[Insurance_Amount],MATCH(Consolidated_sheets[[#This Row],[Patient_ID]],Insurance_data[Patient_ID],0))</f>
        <v>3923.42</v>
      </c>
    </row>
    <row r="4190" spans="1:12" x14ac:dyDescent="0.3">
      <c r="A4190" t="s">
        <v>2094</v>
      </c>
      <c r="B4190" t="s">
        <v>5952</v>
      </c>
      <c r="C4190" s="6">
        <v>4038.6</v>
      </c>
      <c r="D4190" s="1">
        <v>44558.027432490337</v>
      </c>
      <c r="E4190" s="1" t="str">
        <f>TEXT(Consolidated_sheets[[#This Row],[Date]],"yyyy")</f>
        <v>2021</v>
      </c>
      <c r="F4190" s="1" t="str">
        <f>TEXT(Consolidated_sheets[[#This Row],[Date]],"mmmm")</f>
        <v>December</v>
      </c>
      <c r="G4190" t="str">
        <f>INDEX(Patient_data[Patient_Name],MATCH(Consolidated_sheets[[#This Row],[Patient_ID]],Patient_data[Patient_ID],0))</f>
        <v>Stacey Koch</v>
      </c>
      <c r="H4190">
        <f>INDEX(Patient_data[Age],MATCH(Consolidated_sheets[[#This Row],[Patient_ID]],Patient_data[Patient_ID],0))</f>
        <v>53</v>
      </c>
      <c r="I4190" t="str">
        <f>INDEX(Patient_data[Gender],MATCH(Consolidated_sheets[[#This Row],[Patient_ID]],Patient_data[Patient_ID],0))</f>
        <v>Female</v>
      </c>
      <c r="J4190" t="str">
        <f>INDEX(Location_data[Location],MATCH(Consolidated_sheets[[#This Row],[Patient_ID]],Location_data[Patient_ID],0))</f>
        <v>Los Angeles</v>
      </c>
      <c r="K4190" t="str">
        <f>INDEX(Insurance_data[Insurance_Type],MATCH(Consolidated_sheets[[#This Row],[Patient_ID]],Insurance_data[Patient_ID],0))</f>
        <v>None</v>
      </c>
      <c r="L4190" s="6">
        <f>INDEX(Insurance_data[Insurance_Amount],MATCH(Consolidated_sheets[[#This Row],[Patient_ID]],Insurance_data[Patient_ID],0))</f>
        <v>1723.14</v>
      </c>
    </row>
    <row r="4191" spans="1:12" x14ac:dyDescent="0.3">
      <c r="A4191" t="s">
        <v>2347</v>
      </c>
      <c r="B4191" t="s">
        <v>5952</v>
      </c>
      <c r="C4191" s="6">
        <v>3693.6</v>
      </c>
      <c r="D4191" s="1">
        <v>44558.288184026293</v>
      </c>
      <c r="E4191" s="1" t="str">
        <f>TEXT(Consolidated_sheets[[#This Row],[Date]],"yyyy")</f>
        <v>2021</v>
      </c>
      <c r="F4191" s="1" t="str">
        <f>TEXT(Consolidated_sheets[[#This Row],[Date]],"mmmm")</f>
        <v>December</v>
      </c>
      <c r="G4191" t="str">
        <f>INDEX(Patient_data[Patient_Name],MATCH(Consolidated_sheets[[#This Row],[Patient_ID]],Patient_data[Patient_ID],0))</f>
        <v>Kevin Bennett</v>
      </c>
      <c r="H4191">
        <f>INDEX(Patient_data[Age],MATCH(Consolidated_sheets[[#This Row],[Patient_ID]],Patient_data[Patient_ID],0))</f>
        <v>35</v>
      </c>
      <c r="I4191" t="str">
        <f>INDEX(Patient_data[Gender],MATCH(Consolidated_sheets[[#This Row],[Patient_ID]],Patient_data[Patient_ID],0))</f>
        <v>Male</v>
      </c>
      <c r="J4191" t="str">
        <f>INDEX(Location_data[Location],MATCH(Consolidated_sheets[[#This Row],[Patient_ID]],Location_data[Patient_ID],0))</f>
        <v>Los Angeles</v>
      </c>
      <c r="K4191" t="str">
        <f>INDEX(Insurance_data[Insurance_Type],MATCH(Consolidated_sheets[[#This Row],[Patient_ID]],Insurance_data[Patient_ID],0))</f>
        <v>None</v>
      </c>
      <c r="L4191" s="6">
        <f>INDEX(Insurance_data[Insurance_Amount],MATCH(Consolidated_sheets[[#This Row],[Patient_ID]],Insurance_data[Patient_ID],0))</f>
        <v>7150.52</v>
      </c>
    </row>
    <row r="4192" spans="1:12" x14ac:dyDescent="0.3">
      <c r="A4192" t="s">
        <v>2891</v>
      </c>
      <c r="B4192" t="s">
        <v>5954</v>
      </c>
      <c r="C4192" s="6">
        <v>3680.55</v>
      </c>
      <c r="D4192" s="1">
        <v>44558.548935562219</v>
      </c>
      <c r="E4192" s="1" t="str">
        <f>TEXT(Consolidated_sheets[[#This Row],[Date]],"yyyy")</f>
        <v>2021</v>
      </c>
      <c r="F4192" s="1" t="str">
        <f>TEXT(Consolidated_sheets[[#This Row],[Date]],"mmmm")</f>
        <v>December</v>
      </c>
      <c r="G4192" t="str">
        <f>INDEX(Patient_data[Patient_Name],MATCH(Consolidated_sheets[[#This Row],[Patient_ID]],Patient_data[Patient_ID],0))</f>
        <v>Rachel Martin</v>
      </c>
      <c r="H4192">
        <f>INDEX(Patient_data[Age],MATCH(Consolidated_sheets[[#This Row],[Patient_ID]],Patient_data[Patient_ID],0))</f>
        <v>28</v>
      </c>
      <c r="I4192" t="str">
        <f>INDEX(Patient_data[Gender],MATCH(Consolidated_sheets[[#This Row],[Patient_ID]],Patient_data[Patient_ID],0))</f>
        <v>Female</v>
      </c>
      <c r="J4192" t="str">
        <f>INDEX(Location_data[Location],MATCH(Consolidated_sheets[[#This Row],[Patient_ID]],Location_data[Patient_ID],0))</f>
        <v>Chicago</v>
      </c>
      <c r="K4192" t="str">
        <f>INDEX(Insurance_data[Insurance_Type],MATCH(Consolidated_sheets[[#This Row],[Patient_ID]],Insurance_data[Patient_ID],0))</f>
        <v>None</v>
      </c>
      <c r="L4192" s="6">
        <f>INDEX(Insurance_data[Insurance_Amount],MATCH(Consolidated_sheets[[#This Row],[Patient_ID]],Insurance_data[Patient_ID],0))</f>
        <v>4596.42</v>
      </c>
    </row>
    <row r="4193" spans="1:12" x14ac:dyDescent="0.3">
      <c r="A4193" t="s">
        <v>1715</v>
      </c>
      <c r="B4193" t="s">
        <v>5952</v>
      </c>
      <c r="C4193" s="6">
        <v>3740.97</v>
      </c>
      <c r="D4193" s="1">
        <v>44558.809687098154</v>
      </c>
      <c r="E4193" s="1" t="str">
        <f>TEXT(Consolidated_sheets[[#This Row],[Date]],"yyyy")</f>
        <v>2021</v>
      </c>
      <c r="F4193" s="1" t="str">
        <f>TEXT(Consolidated_sheets[[#This Row],[Date]],"mmmm")</f>
        <v>December</v>
      </c>
      <c r="G4193" t="str">
        <f>INDEX(Patient_data[Patient_Name],MATCH(Consolidated_sheets[[#This Row],[Patient_ID]],Patient_data[Patient_ID],0))</f>
        <v>Angela Pratt</v>
      </c>
      <c r="H4193">
        <f>INDEX(Patient_data[Age],MATCH(Consolidated_sheets[[#This Row],[Patient_ID]],Patient_data[Patient_ID],0))</f>
        <v>75</v>
      </c>
      <c r="I4193" t="str">
        <f>INDEX(Patient_data[Gender],MATCH(Consolidated_sheets[[#This Row],[Patient_ID]],Patient_data[Patient_ID],0))</f>
        <v>Female</v>
      </c>
      <c r="J4193" t="str">
        <f>INDEX(Location_data[Location],MATCH(Consolidated_sheets[[#This Row],[Patient_ID]],Location_data[Patient_ID],0))</f>
        <v>New York</v>
      </c>
      <c r="K4193" t="str">
        <f>INDEX(Insurance_data[Insurance_Type],MATCH(Consolidated_sheets[[#This Row],[Patient_ID]],Insurance_data[Patient_ID],0))</f>
        <v>None</v>
      </c>
      <c r="L4193" s="6">
        <f>INDEX(Insurance_data[Insurance_Amount],MATCH(Consolidated_sheets[[#This Row],[Patient_ID]],Insurance_data[Patient_ID],0))</f>
        <v>2200.4699999999998</v>
      </c>
    </row>
    <row r="4194" spans="1:12" x14ac:dyDescent="0.3">
      <c r="A4194" t="s">
        <v>2323</v>
      </c>
      <c r="B4194" t="s">
        <v>5952</v>
      </c>
      <c r="C4194" s="6">
        <v>1721.11</v>
      </c>
      <c r="D4194" s="1">
        <v>44559.070438634088</v>
      </c>
      <c r="E4194" s="1" t="str">
        <f>TEXT(Consolidated_sheets[[#This Row],[Date]],"yyyy")</f>
        <v>2021</v>
      </c>
      <c r="F4194" s="1" t="str">
        <f>TEXT(Consolidated_sheets[[#This Row],[Date]],"mmmm")</f>
        <v>December</v>
      </c>
      <c r="G4194" t="str">
        <f>INDEX(Patient_data[Patient_Name],MATCH(Consolidated_sheets[[#This Row],[Patient_ID]],Patient_data[Patient_ID],0))</f>
        <v>Maria Galloway</v>
      </c>
      <c r="H4194">
        <f>INDEX(Patient_data[Age],MATCH(Consolidated_sheets[[#This Row],[Patient_ID]],Patient_data[Patient_ID],0))</f>
        <v>36</v>
      </c>
      <c r="I4194" t="str">
        <f>INDEX(Patient_data[Gender],MATCH(Consolidated_sheets[[#This Row],[Patient_ID]],Patient_data[Patient_ID],0))</f>
        <v>Female</v>
      </c>
      <c r="J4194" t="str">
        <f>INDEX(Location_data[Location],MATCH(Consolidated_sheets[[#This Row],[Patient_ID]],Location_data[Patient_ID],0))</f>
        <v>Los Angeles</v>
      </c>
      <c r="K4194" t="str">
        <f>INDEX(Insurance_data[Insurance_Type],MATCH(Consolidated_sheets[[#This Row],[Patient_ID]],Insurance_data[Patient_ID],0))</f>
        <v>Public</v>
      </c>
      <c r="L4194" s="6">
        <f>INDEX(Insurance_data[Insurance_Amount],MATCH(Consolidated_sheets[[#This Row],[Patient_ID]],Insurance_data[Patient_ID],0))</f>
        <v>7635.35</v>
      </c>
    </row>
    <row r="4195" spans="1:12" x14ac:dyDescent="0.3">
      <c r="A4195" t="s">
        <v>579</v>
      </c>
      <c r="B4195" t="s">
        <v>5955</v>
      </c>
      <c r="C4195" s="6">
        <v>2494.96</v>
      </c>
      <c r="D4195" s="1">
        <v>44559.331190170022</v>
      </c>
      <c r="E4195" s="1" t="str">
        <f>TEXT(Consolidated_sheets[[#This Row],[Date]],"yyyy")</f>
        <v>2021</v>
      </c>
      <c r="F4195" s="1" t="str">
        <f>TEXT(Consolidated_sheets[[#This Row],[Date]],"mmmm")</f>
        <v>December</v>
      </c>
      <c r="G4195" t="str">
        <f>INDEX(Patient_data[Patient_Name],MATCH(Consolidated_sheets[[#This Row],[Patient_ID]],Patient_data[Patient_ID],0))</f>
        <v>Michael Richmond</v>
      </c>
      <c r="H4195">
        <f>INDEX(Patient_data[Age],MATCH(Consolidated_sheets[[#This Row],[Patient_ID]],Patient_data[Patient_ID],0))</f>
        <v>30</v>
      </c>
      <c r="I4195" t="str">
        <f>INDEX(Patient_data[Gender],MATCH(Consolidated_sheets[[#This Row],[Patient_ID]],Patient_data[Patient_ID],0))</f>
        <v>Male</v>
      </c>
      <c r="J4195" t="str">
        <f>INDEX(Location_data[Location],MATCH(Consolidated_sheets[[#This Row],[Patient_ID]],Location_data[Patient_ID],0))</f>
        <v>Los Angeles</v>
      </c>
      <c r="K4195" t="str">
        <f>INDEX(Insurance_data[Insurance_Type],MATCH(Consolidated_sheets[[#This Row],[Patient_ID]],Insurance_data[Patient_ID],0))</f>
        <v>Private</v>
      </c>
      <c r="L4195" s="6">
        <f>INDEX(Insurance_data[Insurance_Amount],MATCH(Consolidated_sheets[[#This Row],[Patient_ID]],Insurance_data[Patient_ID],0))</f>
        <v>7398.37</v>
      </c>
    </row>
    <row r="4196" spans="1:12" x14ac:dyDescent="0.3">
      <c r="A4196" t="s">
        <v>2165</v>
      </c>
      <c r="B4196" t="s">
        <v>5955</v>
      </c>
      <c r="C4196" s="6">
        <v>4345.66</v>
      </c>
      <c r="D4196" s="1">
        <v>44559.591941705949</v>
      </c>
      <c r="E4196" s="1" t="str">
        <f>TEXT(Consolidated_sheets[[#This Row],[Date]],"yyyy")</f>
        <v>2021</v>
      </c>
      <c r="F4196" s="1" t="str">
        <f>TEXT(Consolidated_sheets[[#This Row],[Date]],"mmmm")</f>
        <v>December</v>
      </c>
      <c r="G4196" t="str">
        <f>INDEX(Patient_data[Patient_Name],MATCH(Consolidated_sheets[[#This Row],[Patient_ID]],Patient_data[Patient_ID],0))</f>
        <v>John Scott</v>
      </c>
      <c r="H4196">
        <f>INDEX(Patient_data[Age],MATCH(Consolidated_sheets[[#This Row],[Patient_ID]],Patient_data[Patient_ID],0))</f>
        <v>61</v>
      </c>
      <c r="I4196" t="str">
        <f>INDEX(Patient_data[Gender],MATCH(Consolidated_sheets[[#This Row],[Patient_ID]],Patient_data[Patient_ID],0))</f>
        <v>Male</v>
      </c>
      <c r="J4196" t="str">
        <f>INDEX(Location_data[Location],MATCH(Consolidated_sheets[[#This Row],[Patient_ID]],Location_data[Patient_ID],0))</f>
        <v>New York</v>
      </c>
      <c r="K4196" t="str">
        <f>INDEX(Insurance_data[Insurance_Type],MATCH(Consolidated_sheets[[#This Row],[Patient_ID]],Insurance_data[Patient_ID],0))</f>
        <v>None</v>
      </c>
      <c r="L4196" s="6">
        <f>INDEX(Insurance_data[Insurance_Amount],MATCH(Consolidated_sheets[[#This Row],[Patient_ID]],Insurance_data[Patient_ID],0))</f>
        <v>7432.79</v>
      </c>
    </row>
    <row r="4197" spans="1:12" x14ac:dyDescent="0.3">
      <c r="A4197" t="s">
        <v>2943</v>
      </c>
      <c r="B4197" t="s">
        <v>5952</v>
      </c>
      <c r="C4197" s="6">
        <v>3816.69</v>
      </c>
      <c r="D4197" s="1">
        <v>44559.85269324189</v>
      </c>
      <c r="E4197" s="1" t="str">
        <f>TEXT(Consolidated_sheets[[#This Row],[Date]],"yyyy")</f>
        <v>2021</v>
      </c>
      <c r="F4197" s="1" t="str">
        <f>TEXT(Consolidated_sheets[[#This Row],[Date]],"mmmm")</f>
        <v>December</v>
      </c>
      <c r="G4197" t="str">
        <f>INDEX(Patient_data[Patient_Name],MATCH(Consolidated_sheets[[#This Row],[Patient_ID]],Patient_data[Patient_ID],0))</f>
        <v>Adrienne Baker</v>
      </c>
      <c r="H4197">
        <f>INDEX(Patient_data[Age],MATCH(Consolidated_sheets[[#This Row],[Patient_ID]],Patient_data[Patient_ID],0))</f>
        <v>74</v>
      </c>
      <c r="I4197" t="str">
        <f>INDEX(Patient_data[Gender],MATCH(Consolidated_sheets[[#This Row],[Patient_ID]],Patient_data[Patient_ID],0))</f>
        <v>Male</v>
      </c>
      <c r="J4197" t="str">
        <f>INDEX(Location_data[Location],MATCH(Consolidated_sheets[[#This Row],[Patient_ID]],Location_data[Patient_ID],0))</f>
        <v>New York</v>
      </c>
      <c r="K4197" t="str">
        <f>INDEX(Insurance_data[Insurance_Type],MATCH(Consolidated_sheets[[#This Row],[Patient_ID]],Insurance_data[Patient_ID],0))</f>
        <v>None</v>
      </c>
      <c r="L4197" s="6">
        <f>INDEX(Insurance_data[Insurance_Amount],MATCH(Consolidated_sheets[[#This Row],[Patient_ID]],Insurance_data[Patient_ID],0))</f>
        <v>4658.91</v>
      </c>
    </row>
    <row r="4198" spans="1:12" x14ac:dyDescent="0.3">
      <c r="A4198" t="s">
        <v>2799</v>
      </c>
      <c r="B4198" t="s">
        <v>5955</v>
      </c>
      <c r="C4198" s="6">
        <v>3010.57</v>
      </c>
      <c r="D4198" s="1">
        <v>44560.113444777817</v>
      </c>
      <c r="E4198" s="1" t="str">
        <f>TEXT(Consolidated_sheets[[#This Row],[Date]],"yyyy")</f>
        <v>2021</v>
      </c>
      <c r="F4198" s="1" t="str">
        <f>TEXT(Consolidated_sheets[[#This Row],[Date]],"mmmm")</f>
        <v>December</v>
      </c>
      <c r="G4198" t="str">
        <f>INDEX(Patient_data[Patient_Name],MATCH(Consolidated_sheets[[#This Row],[Patient_ID]],Patient_data[Patient_ID],0))</f>
        <v>Suzanne Smith</v>
      </c>
      <c r="H4198">
        <f>INDEX(Patient_data[Age],MATCH(Consolidated_sheets[[#This Row],[Patient_ID]],Patient_data[Patient_ID],0))</f>
        <v>34</v>
      </c>
      <c r="I4198" t="str">
        <f>INDEX(Patient_data[Gender],MATCH(Consolidated_sheets[[#This Row],[Patient_ID]],Patient_data[Patient_ID],0))</f>
        <v>Female</v>
      </c>
      <c r="J4198" t="str">
        <f>INDEX(Location_data[Location],MATCH(Consolidated_sheets[[#This Row],[Patient_ID]],Location_data[Patient_ID],0))</f>
        <v>New York</v>
      </c>
      <c r="K4198" t="str">
        <f>INDEX(Insurance_data[Insurance_Type],MATCH(Consolidated_sheets[[#This Row],[Patient_ID]],Insurance_data[Patient_ID],0))</f>
        <v>Private</v>
      </c>
      <c r="L4198" s="6">
        <f>INDEX(Insurance_data[Insurance_Amount],MATCH(Consolidated_sheets[[#This Row],[Patient_ID]],Insurance_data[Patient_ID],0))</f>
        <v>9729.9699999999993</v>
      </c>
    </row>
    <row r="4199" spans="1:12" x14ac:dyDescent="0.3">
      <c r="A4199" t="s">
        <v>1011</v>
      </c>
      <c r="B4199" t="s">
        <v>5955</v>
      </c>
      <c r="C4199" s="6">
        <v>664.24</v>
      </c>
      <c r="D4199" s="1">
        <v>44560.374196313751</v>
      </c>
      <c r="E4199" s="1" t="str">
        <f>TEXT(Consolidated_sheets[[#This Row],[Date]],"yyyy")</f>
        <v>2021</v>
      </c>
      <c r="F4199" s="1" t="str">
        <f>TEXT(Consolidated_sheets[[#This Row],[Date]],"mmmm")</f>
        <v>December</v>
      </c>
      <c r="G4199" t="str">
        <f>INDEX(Patient_data[Patient_Name],MATCH(Consolidated_sheets[[#This Row],[Patient_ID]],Patient_data[Patient_ID],0))</f>
        <v>Wayne Strickland</v>
      </c>
      <c r="H4199">
        <f>INDEX(Patient_data[Age],MATCH(Consolidated_sheets[[#This Row],[Patient_ID]],Patient_data[Patient_ID],0))</f>
        <v>45</v>
      </c>
      <c r="I4199" t="str">
        <f>INDEX(Patient_data[Gender],MATCH(Consolidated_sheets[[#This Row],[Patient_ID]],Patient_data[Patient_ID],0))</f>
        <v>Female</v>
      </c>
      <c r="J4199" t="str">
        <f>INDEX(Location_data[Location],MATCH(Consolidated_sheets[[#This Row],[Patient_ID]],Location_data[Patient_ID],0))</f>
        <v>Los Angeles</v>
      </c>
      <c r="K4199" t="str">
        <f>INDEX(Insurance_data[Insurance_Type],MATCH(Consolidated_sheets[[#This Row],[Patient_ID]],Insurance_data[Patient_ID],0))</f>
        <v>Public</v>
      </c>
      <c r="L4199" s="6">
        <f>INDEX(Insurance_data[Insurance_Amount],MATCH(Consolidated_sheets[[#This Row],[Patient_ID]],Insurance_data[Patient_ID],0))</f>
        <v>6420.98</v>
      </c>
    </row>
    <row r="4200" spans="1:12" x14ac:dyDescent="0.3">
      <c r="A4200" t="s">
        <v>2808</v>
      </c>
      <c r="B4200" t="s">
        <v>5955</v>
      </c>
      <c r="C4200" s="6">
        <v>4734.83</v>
      </c>
      <c r="D4200" s="1">
        <v>44560.634947849678</v>
      </c>
      <c r="E4200" s="1" t="str">
        <f>TEXT(Consolidated_sheets[[#This Row],[Date]],"yyyy")</f>
        <v>2021</v>
      </c>
      <c r="F4200" s="1" t="str">
        <f>TEXT(Consolidated_sheets[[#This Row],[Date]],"mmmm")</f>
        <v>December</v>
      </c>
      <c r="G4200" t="str">
        <f>INDEX(Patient_data[Patient_Name],MATCH(Consolidated_sheets[[#This Row],[Patient_ID]],Patient_data[Patient_ID],0))</f>
        <v>Alexandria Anderson</v>
      </c>
      <c r="H4200">
        <f>INDEX(Patient_data[Age],MATCH(Consolidated_sheets[[#This Row],[Patient_ID]],Patient_data[Patient_ID],0))</f>
        <v>89</v>
      </c>
      <c r="I4200" t="str">
        <f>INDEX(Patient_data[Gender],MATCH(Consolidated_sheets[[#This Row],[Patient_ID]],Patient_data[Patient_ID],0))</f>
        <v>Male</v>
      </c>
      <c r="J4200" t="str">
        <f>INDEX(Location_data[Location],MATCH(Consolidated_sheets[[#This Row],[Patient_ID]],Location_data[Patient_ID],0))</f>
        <v>Chicago</v>
      </c>
      <c r="K4200" t="str">
        <f>INDEX(Insurance_data[Insurance_Type],MATCH(Consolidated_sheets[[#This Row],[Patient_ID]],Insurance_data[Patient_ID],0))</f>
        <v>Private</v>
      </c>
      <c r="L4200" s="6">
        <f>INDEX(Insurance_data[Insurance_Amount],MATCH(Consolidated_sheets[[#This Row],[Patient_ID]],Insurance_data[Patient_ID],0))</f>
        <v>6592.92</v>
      </c>
    </row>
    <row r="4201" spans="1:12" x14ac:dyDescent="0.3">
      <c r="A4201" t="s">
        <v>252</v>
      </c>
      <c r="B4201" t="s">
        <v>5954</v>
      </c>
      <c r="C4201" s="6">
        <v>3118.34</v>
      </c>
      <c r="D4201" s="1">
        <v>44560.895699385634</v>
      </c>
      <c r="E4201" s="1" t="str">
        <f>TEXT(Consolidated_sheets[[#This Row],[Date]],"yyyy")</f>
        <v>2021</v>
      </c>
      <c r="F4201" s="1" t="str">
        <f>TEXT(Consolidated_sheets[[#This Row],[Date]],"mmmm")</f>
        <v>December</v>
      </c>
      <c r="G4201" t="str">
        <f>INDEX(Patient_data[Patient_Name],MATCH(Consolidated_sheets[[#This Row],[Patient_ID]],Patient_data[Patient_ID],0))</f>
        <v>Mary Jackson</v>
      </c>
      <c r="H4201">
        <f>INDEX(Patient_data[Age],MATCH(Consolidated_sheets[[#This Row],[Patient_ID]],Patient_data[Patient_ID],0))</f>
        <v>29</v>
      </c>
      <c r="I4201" t="str">
        <f>INDEX(Patient_data[Gender],MATCH(Consolidated_sheets[[#This Row],[Patient_ID]],Patient_data[Patient_ID],0))</f>
        <v>Female</v>
      </c>
      <c r="J4201" t="str">
        <f>INDEX(Location_data[Location],MATCH(Consolidated_sheets[[#This Row],[Patient_ID]],Location_data[Patient_ID],0))</f>
        <v>Phoenix</v>
      </c>
      <c r="K4201" t="str">
        <f>INDEX(Insurance_data[Insurance_Type],MATCH(Consolidated_sheets[[#This Row],[Patient_ID]],Insurance_data[Patient_ID],0))</f>
        <v>Private</v>
      </c>
      <c r="L4201" s="6">
        <f>INDEX(Insurance_data[Insurance_Amount],MATCH(Consolidated_sheets[[#This Row],[Patient_ID]],Insurance_data[Patient_ID],0))</f>
        <v>2630.59</v>
      </c>
    </row>
    <row r="4202" spans="1:12" x14ac:dyDescent="0.3">
      <c r="A4202" t="s">
        <v>2556</v>
      </c>
      <c r="B4202" t="s">
        <v>5952</v>
      </c>
      <c r="C4202" s="6">
        <v>2134.7199999999998</v>
      </c>
      <c r="D4202" s="1">
        <v>44561.156450921553</v>
      </c>
      <c r="E4202" s="1" t="str">
        <f>TEXT(Consolidated_sheets[[#This Row],[Date]],"yyyy")</f>
        <v>2021</v>
      </c>
      <c r="F4202" s="1" t="str">
        <f>TEXT(Consolidated_sheets[[#This Row],[Date]],"mmmm")</f>
        <v>December</v>
      </c>
      <c r="G4202" t="str">
        <f>INDEX(Patient_data[Patient_Name],MATCH(Consolidated_sheets[[#This Row],[Patient_ID]],Patient_data[Patient_ID],0))</f>
        <v>Robert Gutierrez</v>
      </c>
      <c r="H4202">
        <f>INDEX(Patient_data[Age],MATCH(Consolidated_sheets[[#This Row],[Patient_ID]],Patient_data[Patient_ID],0))</f>
        <v>37</v>
      </c>
      <c r="I4202" t="str">
        <f>INDEX(Patient_data[Gender],MATCH(Consolidated_sheets[[#This Row],[Patient_ID]],Patient_data[Patient_ID],0))</f>
        <v>Male</v>
      </c>
      <c r="J4202" t="str">
        <f>INDEX(Location_data[Location],MATCH(Consolidated_sheets[[#This Row],[Patient_ID]],Location_data[Patient_ID],0))</f>
        <v>Phoenix</v>
      </c>
      <c r="K4202" t="str">
        <f>INDEX(Insurance_data[Insurance_Type],MATCH(Consolidated_sheets[[#This Row],[Patient_ID]],Insurance_data[Patient_ID],0))</f>
        <v>Private</v>
      </c>
      <c r="L4202" s="6">
        <f>INDEX(Insurance_data[Insurance_Amount],MATCH(Consolidated_sheets[[#This Row],[Patient_ID]],Insurance_data[Patient_ID],0))</f>
        <v>7035.77</v>
      </c>
    </row>
    <row r="4203" spans="1:12" x14ac:dyDescent="0.3">
      <c r="A4203" t="s">
        <v>1728</v>
      </c>
      <c r="B4203" t="s">
        <v>5953</v>
      </c>
      <c r="C4203" s="6">
        <v>1460.94</v>
      </c>
      <c r="D4203" s="1">
        <v>44561.417202457487</v>
      </c>
      <c r="E4203" s="1" t="str">
        <f>TEXT(Consolidated_sheets[[#This Row],[Date]],"yyyy")</f>
        <v>2021</v>
      </c>
      <c r="F4203" s="1" t="str">
        <f>TEXT(Consolidated_sheets[[#This Row],[Date]],"mmmm")</f>
        <v>December</v>
      </c>
      <c r="G4203" t="str">
        <f>INDEX(Patient_data[Patient_Name],MATCH(Consolidated_sheets[[#This Row],[Patient_ID]],Patient_data[Patient_ID],0))</f>
        <v>Kenneth Jackson</v>
      </c>
      <c r="H4203">
        <f>INDEX(Patient_data[Age],MATCH(Consolidated_sheets[[#This Row],[Patient_ID]],Patient_data[Patient_ID],0))</f>
        <v>69</v>
      </c>
      <c r="I4203" t="str">
        <f>INDEX(Patient_data[Gender],MATCH(Consolidated_sheets[[#This Row],[Patient_ID]],Patient_data[Patient_ID],0))</f>
        <v>Male</v>
      </c>
      <c r="J4203" t="str">
        <f>INDEX(Location_data[Location],MATCH(Consolidated_sheets[[#This Row],[Patient_ID]],Location_data[Patient_ID],0))</f>
        <v>Chicago</v>
      </c>
      <c r="K4203" t="str">
        <f>INDEX(Insurance_data[Insurance_Type],MATCH(Consolidated_sheets[[#This Row],[Patient_ID]],Insurance_data[Patient_ID],0))</f>
        <v>None</v>
      </c>
      <c r="L4203" s="6">
        <f>INDEX(Insurance_data[Insurance_Amount],MATCH(Consolidated_sheets[[#This Row],[Patient_ID]],Insurance_data[Patient_ID],0))</f>
        <v>6622.68</v>
      </c>
    </row>
    <row r="4204" spans="1:12" x14ac:dyDescent="0.3">
      <c r="A4204" t="s">
        <v>849</v>
      </c>
      <c r="B4204" t="s">
        <v>5955</v>
      </c>
      <c r="C4204" s="6">
        <v>4047.37</v>
      </c>
      <c r="D4204" s="1">
        <v>44561.677953993429</v>
      </c>
      <c r="E4204" s="1" t="str">
        <f>TEXT(Consolidated_sheets[[#This Row],[Date]],"yyyy")</f>
        <v>2021</v>
      </c>
      <c r="F4204" s="1" t="str">
        <f>TEXT(Consolidated_sheets[[#This Row],[Date]],"mmmm")</f>
        <v>December</v>
      </c>
      <c r="G4204" t="str">
        <f>INDEX(Patient_data[Patient_Name],MATCH(Consolidated_sheets[[#This Row],[Patient_ID]],Patient_data[Patient_ID],0))</f>
        <v>Mike Martinez</v>
      </c>
      <c r="H4204">
        <f>INDEX(Patient_data[Age],MATCH(Consolidated_sheets[[#This Row],[Patient_ID]],Patient_data[Patient_ID],0))</f>
        <v>40</v>
      </c>
      <c r="I4204" t="str">
        <f>INDEX(Patient_data[Gender],MATCH(Consolidated_sheets[[#This Row],[Patient_ID]],Patient_data[Patient_ID],0))</f>
        <v>Male</v>
      </c>
      <c r="J4204" t="str">
        <f>INDEX(Location_data[Location],MATCH(Consolidated_sheets[[#This Row],[Patient_ID]],Location_data[Patient_ID],0))</f>
        <v>Houston</v>
      </c>
      <c r="K4204" t="str">
        <f>INDEX(Insurance_data[Insurance_Type],MATCH(Consolidated_sheets[[#This Row],[Patient_ID]],Insurance_data[Patient_ID],0))</f>
        <v>Private</v>
      </c>
      <c r="L4204" s="6">
        <f>INDEX(Insurance_data[Insurance_Amount],MATCH(Consolidated_sheets[[#This Row],[Patient_ID]],Insurance_data[Patient_ID],0))</f>
        <v>7800.78</v>
      </c>
    </row>
    <row r="4205" spans="1:12" x14ac:dyDescent="0.3">
      <c r="A4205" t="s">
        <v>2379</v>
      </c>
      <c r="B4205" t="s">
        <v>5952</v>
      </c>
      <c r="C4205" s="6">
        <v>4110.5600000000004</v>
      </c>
      <c r="D4205" s="1">
        <v>44561.938705529348</v>
      </c>
      <c r="E4205" s="1" t="str">
        <f>TEXT(Consolidated_sheets[[#This Row],[Date]],"yyyy")</f>
        <v>2021</v>
      </c>
      <c r="F4205" s="1" t="str">
        <f>TEXT(Consolidated_sheets[[#This Row],[Date]],"mmmm")</f>
        <v>December</v>
      </c>
      <c r="G4205" t="str">
        <f>INDEX(Patient_data[Patient_Name],MATCH(Consolidated_sheets[[#This Row],[Patient_ID]],Patient_data[Patient_ID],0))</f>
        <v>Mitchell Combs</v>
      </c>
      <c r="H4205">
        <f>INDEX(Patient_data[Age],MATCH(Consolidated_sheets[[#This Row],[Patient_ID]],Patient_data[Patient_ID],0))</f>
        <v>36</v>
      </c>
      <c r="I4205" t="str">
        <f>INDEX(Patient_data[Gender],MATCH(Consolidated_sheets[[#This Row],[Patient_ID]],Patient_data[Patient_ID],0))</f>
        <v>Female</v>
      </c>
      <c r="J4205" t="str">
        <f>INDEX(Location_data[Location],MATCH(Consolidated_sheets[[#This Row],[Patient_ID]],Location_data[Patient_ID],0))</f>
        <v>Chicago</v>
      </c>
      <c r="K4205" t="str">
        <f>INDEX(Insurance_data[Insurance_Type],MATCH(Consolidated_sheets[[#This Row],[Patient_ID]],Insurance_data[Patient_ID],0))</f>
        <v>None</v>
      </c>
      <c r="L4205" s="6">
        <f>INDEX(Insurance_data[Insurance_Amount],MATCH(Consolidated_sheets[[#This Row],[Patient_ID]],Insurance_data[Patient_ID],0))</f>
        <v>3088.51</v>
      </c>
    </row>
    <row r="4206" spans="1:12" x14ac:dyDescent="0.3">
      <c r="A4206" t="s">
        <v>1641</v>
      </c>
      <c r="B4206" t="s">
        <v>5952</v>
      </c>
      <c r="C4206" s="6">
        <v>4310.8500000000004</v>
      </c>
      <c r="D4206" s="1">
        <v>44562.19945706529</v>
      </c>
      <c r="E4206" s="1" t="str">
        <f>TEXT(Consolidated_sheets[[#This Row],[Date]],"yyyy")</f>
        <v>2022</v>
      </c>
      <c r="F4206" s="1" t="str">
        <f>TEXT(Consolidated_sheets[[#This Row],[Date]],"mmmm")</f>
        <v>January</v>
      </c>
      <c r="G4206" t="str">
        <f>INDEX(Patient_data[Patient_Name],MATCH(Consolidated_sheets[[#This Row],[Patient_ID]],Patient_data[Patient_ID],0))</f>
        <v>Marie Arellano</v>
      </c>
      <c r="H4206">
        <f>INDEX(Patient_data[Age],MATCH(Consolidated_sheets[[#This Row],[Patient_ID]],Patient_data[Patient_ID],0))</f>
        <v>86</v>
      </c>
      <c r="I4206" t="str">
        <f>INDEX(Patient_data[Gender],MATCH(Consolidated_sheets[[#This Row],[Patient_ID]],Patient_data[Patient_ID],0))</f>
        <v>Male</v>
      </c>
      <c r="J4206" t="str">
        <f>INDEX(Location_data[Location],MATCH(Consolidated_sheets[[#This Row],[Patient_ID]],Location_data[Patient_ID],0))</f>
        <v>Chicago</v>
      </c>
      <c r="K4206" t="str">
        <f>INDEX(Insurance_data[Insurance_Type],MATCH(Consolidated_sheets[[#This Row],[Patient_ID]],Insurance_data[Patient_ID],0))</f>
        <v>None</v>
      </c>
      <c r="L4206" s="6">
        <f>INDEX(Insurance_data[Insurance_Amount],MATCH(Consolidated_sheets[[#This Row],[Patient_ID]],Insurance_data[Patient_ID],0))</f>
        <v>3308.43</v>
      </c>
    </row>
    <row r="4207" spans="1:12" x14ac:dyDescent="0.3">
      <c r="A4207" t="s">
        <v>2370</v>
      </c>
      <c r="B4207" t="s">
        <v>5952</v>
      </c>
      <c r="C4207" s="6">
        <v>3079.73</v>
      </c>
      <c r="D4207" s="1">
        <v>44562.460208601216</v>
      </c>
      <c r="E4207" s="1" t="str">
        <f>TEXT(Consolidated_sheets[[#This Row],[Date]],"yyyy")</f>
        <v>2022</v>
      </c>
      <c r="F4207" s="1" t="str">
        <f>TEXT(Consolidated_sheets[[#This Row],[Date]],"mmmm")</f>
        <v>January</v>
      </c>
      <c r="G4207" t="str">
        <f>INDEX(Patient_data[Patient_Name],MATCH(Consolidated_sheets[[#This Row],[Patient_ID]],Patient_data[Patient_ID],0))</f>
        <v>Daniel Ross</v>
      </c>
      <c r="H4207">
        <f>INDEX(Patient_data[Age],MATCH(Consolidated_sheets[[#This Row],[Patient_ID]],Patient_data[Patient_ID],0))</f>
        <v>62</v>
      </c>
      <c r="I4207" t="str">
        <f>INDEX(Patient_data[Gender],MATCH(Consolidated_sheets[[#This Row],[Patient_ID]],Patient_data[Patient_ID],0))</f>
        <v>Female</v>
      </c>
      <c r="J4207" t="str">
        <f>INDEX(Location_data[Location],MATCH(Consolidated_sheets[[#This Row],[Patient_ID]],Location_data[Patient_ID],0))</f>
        <v>Chicago</v>
      </c>
      <c r="K4207" t="str">
        <f>INDEX(Insurance_data[Insurance_Type],MATCH(Consolidated_sheets[[#This Row],[Patient_ID]],Insurance_data[Patient_ID],0))</f>
        <v>Private</v>
      </c>
      <c r="L4207" s="6">
        <f>INDEX(Insurance_data[Insurance_Amount],MATCH(Consolidated_sheets[[#This Row],[Patient_ID]],Insurance_data[Patient_ID],0))</f>
        <v>4096.21</v>
      </c>
    </row>
    <row r="4208" spans="1:12" x14ac:dyDescent="0.3">
      <c r="A4208" t="s">
        <v>2445</v>
      </c>
      <c r="B4208" t="s">
        <v>5954</v>
      </c>
      <c r="C4208" s="6">
        <v>1769.35</v>
      </c>
      <c r="D4208" s="1">
        <v>44562.720960137151</v>
      </c>
      <c r="E4208" s="1" t="str">
        <f>TEXT(Consolidated_sheets[[#This Row],[Date]],"yyyy")</f>
        <v>2022</v>
      </c>
      <c r="F4208" s="1" t="str">
        <f>TEXT(Consolidated_sheets[[#This Row],[Date]],"mmmm")</f>
        <v>January</v>
      </c>
      <c r="G4208" t="str">
        <f>INDEX(Patient_data[Patient_Name],MATCH(Consolidated_sheets[[#This Row],[Patient_ID]],Patient_data[Patient_ID],0))</f>
        <v>Melissa Turner</v>
      </c>
      <c r="H4208">
        <f>INDEX(Patient_data[Age],MATCH(Consolidated_sheets[[#This Row],[Patient_ID]],Patient_data[Patient_ID],0))</f>
        <v>66</v>
      </c>
      <c r="I4208" t="str">
        <f>INDEX(Patient_data[Gender],MATCH(Consolidated_sheets[[#This Row],[Patient_ID]],Patient_data[Patient_ID],0))</f>
        <v>Female</v>
      </c>
      <c r="J4208" t="str">
        <f>INDEX(Location_data[Location],MATCH(Consolidated_sheets[[#This Row],[Patient_ID]],Location_data[Patient_ID],0))</f>
        <v>Phoenix</v>
      </c>
      <c r="K4208" t="str">
        <f>INDEX(Insurance_data[Insurance_Type],MATCH(Consolidated_sheets[[#This Row],[Patient_ID]],Insurance_data[Patient_ID],0))</f>
        <v>None</v>
      </c>
      <c r="L4208" s="6">
        <f>INDEX(Insurance_data[Insurance_Amount],MATCH(Consolidated_sheets[[#This Row],[Patient_ID]],Insurance_data[Patient_ID],0))</f>
        <v>1538.29</v>
      </c>
    </row>
    <row r="4209" spans="1:12" x14ac:dyDescent="0.3">
      <c r="A4209" t="s">
        <v>1942</v>
      </c>
      <c r="B4209" t="s">
        <v>5953</v>
      </c>
      <c r="C4209" s="6">
        <v>2292.81</v>
      </c>
      <c r="D4209" s="1">
        <v>44562.981711673092</v>
      </c>
      <c r="E4209" s="1" t="str">
        <f>TEXT(Consolidated_sheets[[#This Row],[Date]],"yyyy")</f>
        <v>2022</v>
      </c>
      <c r="F4209" s="1" t="str">
        <f>TEXT(Consolidated_sheets[[#This Row],[Date]],"mmmm")</f>
        <v>January</v>
      </c>
      <c r="G4209" t="str">
        <f>INDEX(Patient_data[Patient_Name],MATCH(Consolidated_sheets[[#This Row],[Patient_ID]],Patient_data[Patient_ID],0))</f>
        <v>Sherri Patterson</v>
      </c>
      <c r="H4209">
        <f>INDEX(Patient_data[Age],MATCH(Consolidated_sheets[[#This Row],[Patient_ID]],Patient_data[Patient_ID],0))</f>
        <v>34</v>
      </c>
      <c r="I4209" t="str">
        <f>INDEX(Patient_data[Gender],MATCH(Consolidated_sheets[[#This Row],[Patient_ID]],Patient_data[Patient_ID],0))</f>
        <v>Male</v>
      </c>
      <c r="J4209" t="str">
        <f>INDEX(Location_data[Location],MATCH(Consolidated_sheets[[#This Row],[Patient_ID]],Location_data[Patient_ID],0))</f>
        <v>Chicago</v>
      </c>
      <c r="K4209" t="str">
        <f>INDEX(Insurance_data[Insurance_Type],MATCH(Consolidated_sheets[[#This Row],[Patient_ID]],Insurance_data[Patient_ID],0))</f>
        <v>Public</v>
      </c>
      <c r="L4209" s="6">
        <f>INDEX(Insurance_data[Insurance_Amount],MATCH(Consolidated_sheets[[#This Row],[Patient_ID]],Insurance_data[Patient_ID],0))</f>
        <v>2136.96</v>
      </c>
    </row>
    <row r="4210" spans="1:12" x14ac:dyDescent="0.3">
      <c r="A4210" t="s">
        <v>2222</v>
      </c>
      <c r="B4210" t="s">
        <v>5954</v>
      </c>
      <c r="C4210" s="6">
        <v>4635.7700000000004</v>
      </c>
      <c r="D4210" s="1">
        <v>44563.242463209033</v>
      </c>
      <c r="E4210" s="1" t="str">
        <f>TEXT(Consolidated_sheets[[#This Row],[Date]],"yyyy")</f>
        <v>2022</v>
      </c>
      <c r="F4210" s="1" t="str">
        <f>TEXT(Consolidated_sheets[[#This Row],[Date]],"mmmm")</f>
        <v>January</v>
      </c>
      <c r="G4210" t="str">
        <f>INDEX(Patient_data[Patient_Name],MATCH(Consolidated_sheets[[#This Row],[Patient_ID]],Patient_data[Patient_ID],0))</f>
        <v>Jason Salas</v>
      </c>
      <c r="H4210">
        <f>INDEX(Patient_data[Age],MATCH(Consolidated_sheets[[#This Row],[Patient_ID]],Patient_data[Patient_ID],0))</f>
        <v>47</v>
      </c>
      <c r="I4210" t="str">
        <f>INDEX(Patient_data[Gender],MATCH(Consolidated_sheets[[#This Row],[Patient_ID]],Patient_data[Patient_ID],0))</f>
        <v>Male</v>
      </c>
      <c r="J4210" t="str">
        <f>INDEX(Location_data[Location],MATCH(Consolidated_sheets[[#This Row],[Patient_ID]],Location_data[Patient_ID],0))</f>
        <v>Houston</v>
      </c>
      <c r="K4210" t="str">
        <f>INDEX(Insurance_data[Insurance_Type],MATCH(Consolidated_sheets[[#This Row],[Patient_ID]],Insurance_data[Patient_ID],0))</f>
        <v>Private</v>
      </c>
      <c r="L4210" s="6">
        <f>INDEX(Insurance_data[Insurance_Amount],MATCH(Consolidated_sheets[[#This Row],[Patient_ID]],Insurance_data[Patient_ID],0))</f>
        <v>958.08</v>
      </c>
    </row>
    <row r="4211" spans="1:12" x14ac:dyDescent="0.3">
      <c r="A4211" t="s">
        <v>96</v>
      </c>
      <c r="B4211" t="s">
        <v>5952</v>
      </c>
      <c r="C4211" s="6">
        <v>1502.44</v>
      </c>
      <c r="D4211" s="1">
        <v>44563.503214744953</v>
      </c>
      <c r="E4211" s="1" t="str">
        <f>TEXT(Consolidated_sheets[[#This Row],[Date]],"yyyy")</f>
        <v>2022</v>
      </c>
      <c r="F4211" s="1" t="str">
        <f>TEXT(Consolidated_sheets[[#This Row],[Date]],"mmmm")</f>
        <v>January</v>
      </c>
      <c r="G4211" t="str">
        <f>INDEX(Patient_data[Patient_Name],MATCH(Consolidated_sheets[[#This Row],[Patient_ID]],Patient_data[Patient_ID],0))</f>
        <v>Rachael Scott</v>
      </c>
      <c r="H4211">
        <f>INDEX(Patient_data[Age],MATCH(Consolidated_sheets[[#This Row],[Patient_ID]],Patient_data[Patient_ID],0))</f>
        <v>18</v>
      </c>
      <c r="I4211" t="str">
        <f>INDEX(Patient_data[Gender],MATCH(Consolidated_sheets[[#This Row],[Patient_ID]],Patient_data[Patient_ID],0))</f>
        <v>Female</v>
      </c>
      <c r="J4211" t="str">
        <f>INDEX(Location_data[Location],MATCH(Consolidated_sheets[[#This Row],[Patient_ID]],Location_data[Patient_ID],0))</f>
        <v>Chicago</v>
      </c>
      <c r="K4211" t="str">
        <f>INDEX(Insurance_data[Insurance_Type],MATCH(Consolidated_sheets[[#This Row],[Patient_ID]],Insurance_data[Patient_ID],0))</f>
        <v>None</v>
      </c>
      <c r="L4211" s="6">
        <f>INDEX(Insurance_data[Insurance_Amount],MATCH(Consolidated_sheets[[#This Row],[Patient_ID]],Insurance_data[Patient_ID],0))</f>
        <v>2789.34</v>
      </c>
    </row>
    <row r="4212" spans="1:12" x14ac:dyDescent="0.3">
      <c r="A4212" t="s">
        <v>2458</v>
      </c>
      <c r="B4212" t="s">
        <v>5952</v>
      </c>
      <c r="C4212" s="6">
        <v>409.48</v>
      </c>
      <c r="D4212" s="1">
        <v>44563.763966280887</v>
      </c>
      <c r="E4212" s="1" t="str">
        <f>TEXT(Consolidated_sheets[[#This Row],[Date]],"yyyy")</f>
        <v>2022</v>
      </c>
      <c r="F4212" s="1" t="str">
        <f>TEXT(Consolidated_sheets[[#This Row],[Date]],"mmmm")</f>
        <v>January</v>
      </c>
      <c r="G4212" t="str">
        <f>INDEX(Patient_data[Patient_Name],MATCH(Consolidated_sheets[[#This Row],[Patient_ID]],Patient_data[Patient_ID],0))</f>
        <v>Pamela Thomas</v>
      </c>
      <c r="H4212">
        <f>INDEX(Patient_data[Age],MATCH(Consolidated_sheets[[#This Row],[Patient_ID]],Patient_data[Patient_ID],0))</f>
        <v>71</v>
      </c>
      <c r="I4212" t="str">
        <f>INDEX(Patient_data[Gender],MATCH(Consolidated_sheets[[#This Row],[Patient_ID]],Patient_data[Patient_ID],0))</f>
        <v>Male</v>
      </c>
      <c r="J4212" t="str">
        <f>INDEX(Location_data[Location],MATCH(Consolidated_sheets[[#This Row],[Patient_ID]],Location_data[Patient_ID],0))</f>
        <v>Chicago</v>
      </c>
      <c r="K4212" t="str">
        <f>INDEX(Insurance_data[Insurance_Type],MATCH(Consolidated_sheets[[#This Row],[Patient_ID]],Insurance_data[Patient_ID],0))</f>
        <v>Public</v>
      </c>
      <c r="L4212" s="6">
        <f>INDEX(Insurance_data[Insurance_Amount],MATCH(Consolidated_sheets[[#This Row],[Patient_ID]],Insurance_data[Patient_ID],0))</f>
        <v>8783.6299999999992</v>
      </c>
    </row>
    <row r="4213" spans="1:12" x14ac:dyDescent="0.3">
      <c r="A4213" t="s">
        <v>1103</v>
      </c>
      <c r="B4213" t="s">
        <v>5952</v>
      </c>
      <c r="C4213" s="6">
        <v>2852.13</v>
      </c>
      <c r="D4213" s="1">
        <v>44564.024717816828</v>
      </c>
      <c r="E4213" s="1" t="str">
        <f>TEXT(Consolidated_sheets[[#This Row],[Date]],"yyyy")</f>
        <v>2022</v>
      </c>
      <c r="F4213" s="1" t="str">
        <f>TEXT(Consolidated_sheets[[#This Row],[Date]],"mmmm")</f>
        <v>January</v>
      </c>
      <c r="G4213" t="str">
        <f>INDEX(Patient_data[Patient_Name],MATCH(Consolidated_sheets[[#This Row],[Patient_ID]],Patient_data[Patient_ID],0))</f>
        <v>Ethan Mendoza</v>
      </c>
      <c r="H4213">
        <f>INDEX(Patient_data[Age],MATCH(Consolidated_sheets[[#This Row],[Patient_ID]],Patient_data[Patient_ID],0))</f>
        <v>78</v>
      </c>
      <c r="I4213" t="str">
        <f>INDEX(Patient_data[Gender],MATCH(Consolidated_sheets[[#This Row],[Patient_ID]],Patient_data[Patient_ID],0))</f>
        <v>Male</v>
      </c>
      <c r="J4213" t="str">
        <f>INDEX(Location_data[Location],MATCH(Consolidated_sheets[[#This Row],[Patient_ID]],Location_data[Patient_ID],0))</f>
        <v>Los Angeles</v>
      </c>
      <c r="K4213" t="str">
        <f>INDEX(Insurance_data[Insurance_Type],MATCH(Consolidated_sheets[[#This Row],[Patient_ID]],Insurance_data[Patient_ID],0))</f>
        <v>Public</v>
      </c>
      <c r="L4213" s="6">
        <f>INDEX(Insurance_data[Insurance_Amount],MATCH(Consolidated_sheets[[#This Row],[Patient_ID]],Insurance_data[Patient_ID],0))</f>
        <v>637.41</v>
      </c>
    </row>
    <row r="4214" spans="1:12" x14ac:dyDescent="0.3">
      <c r="A4214" t="s">
        <v>2866</v>
      </c>
      <c r="B4214" t="s">
        <v>5952</v>
      </c>
      <c r="C4214" s="6">
        <v>3350.46</v>
      </c>
      <c r="D4214" s="1">
        <v>44564.285469352762</v>
      </c>
      <c r="E4214" s="1" t="str">
        <f>TEXT(Consolidated_sheets[[#This Row],[Date]],"yyyy")</f>
        <v>2022</v>
      </c>
      <c r="F4214" s="1" t="str">
        <f>TEXT(Consolidated_sheets[[#This Row],[Date]],"mmmm")</f>
        <v>January</v>
      </c>
      <c r="G4214" t="str">
        <f>INDEX(Patient_data[Patient_Name],MATCH(Consolidated_sheets[[#This Row],[Patient_ID]],Patient_data[Patient_ID],0))</f>
        <v>Jennifer Flynn</v>
      </c>
      <c r="H4214">
        <f>INDEX(Patient_data[Age],MATCH(Consolidated_sheets[[#This Row],[Patient_ID]],Patient_data[Patient_ID],0))</f>
        <v>18</v>
      </c>
      <c r="I4214" t="str">
        <f>INDEX(Patient_data[Gender],MATCH(Consolidated_sheets[[#This Row],[Patient_ID]],Patient_data[Patient_ID],0))</f>
        <v>Female</v>
      </c>
      <c r="J4214" t="str">
        <f>INDEX(Location_data[Location],MATCH(Consolidated_sheets[[#This Row],[Patient_ID]],Location_data[Patient_ID],0))</f>
        <v>New York</v>
      </c>
      <c r="K4214" t="str">
        <f>INDEX(Insurance_data[Insurance_Type],MATCH(Consolidated_sheets[[#This Row],[Patient_ID]],Insurance_data[Patient_ID],0))</f>
        <v>Public</v>
      </c>
      <c r="L4214" s="6">
        <f>INDEX(Insurance_data[Insurance_Amount],MATCH(Consolidated_sheets[[#This Row],[Patient_ID]],Insurance_data[Patient_ID],0))</f>
        <v>1608.83</v>
      </c>
    </row>
    <row r="4215" spans="1:12" x14ac:dyDescent="0.3">
      <c r="A4215" t="s">
        <v>2004</v>
      </c>
      <c r="B4215" t="s">
        <v>5954</v>
      </c>
      <c r="C4215" s="6">
        <v>1014.16</v>
      </c>
      <c r="D4215" s="1">
        <v>44564.546220888689</v>
      </c>
      <c r="E4215" s="1" t="str">
        <f>TEXT(Consolidated_sheets[[#This Row],[Date]],"yyyy")</f>
        <v>2022</v>
      </c>
      <c r="F4215" s="1" t="str">
        <f>TEXT(Consolidated_sheets[[#This Row],[Date]],"mmmm")</f>
        <v>January</v>
      </c>
      <c r="G4215" t="str">
        <f>INDEX(Patient_data[Patient_Name],MATCH(Consolidated_sheets[[#This Row],[Patient_ID]],Patient_data[Patient_ID],0))</f>
        <v>Samantha Kent</v>
      </c>
      <c r="H4215">
        <f>INDEX(Patient_data[Age],MATCH(Consolidated_sheets[[#This Row],[Patient_ID]],Patient_data[Patient_ID],0))</f>
        <v>51</v>
      </c>
      <c r="I4215" t="str">
        <f>INDEX(Patient_data[Gender],MATCH(Consolidated_sheets[[#This Row],[Patient_ID]],Patient_data[Patient_ID],0))</f>
        <v>Male</v>
      </c>
      <c r="J4215" t="str">
        <f>INDEX(Location_data[Location],MATCH(Consolidated_sheets[[#This Row],[Patient_ID]],Location_data[Patient_ID],0))</f>
        <v>New York</v>
      </c>
      <c r="K4215" t="str">
        <f>INDEX(Insurance_data[Insurance_Type],MATCH(Consolidated_sheets[[#This Row],[Patient_ID]],Insurance_data[Patient_ID],0))</f>
        <v>Public</v>
      </c>
      <c r="L4215" s="6">
        <f>INDEX(Insurance_data[Insurance_Amount],MATCH(Consolidated_sheets[[#This Row],[Patient_ID]],Insurance_data[Patient_ID],0))</f>
        <v>8022.41</v>
      </c>
    </row>
    <row r="4216" spans="1:12" x14ac:dyDescent="0.3">
      <c r="A4216" t="s">
        <v>1935</v>
      </c>
      <c r="B4216" t="s">
        <v>5955</v>
      </c>
      <c r="C4216" s="6">
        <v>3515.72</v>
      </c>
      <c r="D4216" s="1">
        <v>44564.806972424631</v>
      </c>
      <c r="E4216" s="1" t="str">
        <f>TEXT(Consolidated_sheets[[#This Row],[Date]],"yyyy")</f>
        <v>2022</v>
      </c>
      <c r="F4216" s="1" t="str">
        <f>TEXT(Consolidated_sheets[[#This Row],[Date]],"mmmm")</f>
        <v>January</v>
      </c>
      <c r="G4216" t="str">
        <f>INDEX(Patient_data[Patient_Name],MATCH(Consolidated_sheets[[#This Row],[Patient_ID]],Patient_data[Patient_ID],0))</f>
        <v>Tina Davis</v>
      </c>
      <c r="H4216">
        <f>INDEX(Patient_data[Age],MATCH(Consolidated_sheets[[#This Row],[Patient_ID]],Patient_data[Patient_ID],0))</f>
        <v>71</v>
      </c>
      <c r="I4216" t="str">
        <f>INDEX(Patient_data[Gender],MATCH(Consolidated_sheets[[#This Row],[Patient_ID]],Patient_data[Patient_ID],0))</f>
        <v>Male</v>
      </c>
      <c r="J4216" t="str">
        <f>INDEX(Location_data[Location],MATCH(Consolidated_sheets[[#This Row],[Patient_ID]],Location_data[Patient_ID],0))</f>
        <v>Houston</v>
      </c>
      <c r="K4216" t="str">
        <f>INDEX(Insurance_data[Insurance_Type],MATCH(Consolidated_sheets[[#This Row],[Patient_ID]],Insurance_data[Patient_ID],0))</f>
        <v>Public</v>
      </c>
      <c r="L4216" s="6">
        <f>INDEX(Insurance_data[Insurance_Amount],MATCH(Consolidated_sheets[[#This Row],[Patient_ID]],Insurance_data[Patient_ID],0))</f>
        <v>6295.03</v>
      </c>
    </row>
    <row r="4217" spans="1:12" x14ac:dyDescent="0.3">
      <c r="A4217" t="s">
        <v>1591</v>
      </c>
      <c r="B4217" t="s">
        <v>5952</v>
      </c>
      <c r="C4217" s="6">
        <v>1818.18</v>
      </c>
      <c r="D4217" s="1">
        <v>44565.067723960557</v>
      </c>
      <c r="E4217" s="1" t="str">
        <f>TEXT(Consolidated_sheets[[#This Row],[Date]],"yyyy")</f>
        <v>2022</v>
      </c>
      <c r="F4217" s="1" t="str">
        <f>TEXT(Consolidated_sheets[[#This Row],[Date]],"mmmm")</f>
        <v>January</v>
      </c>
      <c r="G4217" t="str">
        <f>INDEX(Patient_data[Patient_Name],MATCH(Consolidated_sheets[[#This Row],[Patient_ID]],Patient_data[Patient_ID],0))</f>
        <v>Catherine Gonzales</v>
      </c>
      <c r="H4217">
        <f>INDEX(Patient_data[Age],MATCH(Consolidated_sheets[[#This Row],[Patient_ID]],Patient_data[Patient_ID],0))</f>
        <v>75</v>
      </c>
      <c r="I4217" t="str">
        <f>INDEX(Patient_data[Gender],MATCH(Consolidated_sheets[[#This Row],[Patient_ID]],Patient_data[Patient_ID],0))</f>
        <v>Female</v>
      </c>
      <c r="J4217" t="str">
        <f>INDEX(Location_data[Location],MATCH(Consolidated_sheets[[#This Row],[Patient_ID]],Location_data[Patient_ID],0))</f>
        <v>Chicago</v>
      </c>
      <c r="K4217" t="str">
        <f>INDEX(Insurance_data[Insurance_Type],MATCH(Consolidated_sheets[[#This Row],[Patient_ID]],Insurance_data[Patient_ID],0))</f>
        <v>None</v>
      </c>
      <c r="L4217" s="6">
        <f>INDEX(Insurance_data[Insurance_Amount],MATCH(Consolidated_sheets[[#This Row],[Patient_ID]],Insurance_data[Patient_ID],0))</f>
        <v>6226.29</v>
      </c>
    </row>
    <row r="4218" spans="1:12" x14ac:dyDescent="0.3">
      <c r="A4218" t="s">
        <v>2892</v>
      </c>
      <c r="B4218" t="s">
        <v>5953</v>
      </c>
      <c r="C4218" s="6">
        <v>1700</v>
      </c>
      <c r="D4218" s="1">
        <v>44565.328475496492</v>
      </c>
      <c r="E4218" s="1" t="str">
        <f>TEXT(Consolidated_sheets[[#This Row],[Date]],"yyyy")</f>
        <v>2022</v>
      </c>
      <c r="F4218" s="1" t="str">
        <f>TEXT(Consolidated_sheets[[#This Row],[Date]],"mmmm")</f>
        <v>January</v>
      </c>
      <c r="G4218" t="str">
        <f>INDEX(Patient_data[Patient_Name],MATCH(Consolidated_sheets[[#This Row],[Patient_ID]],Patient_data[Patient_ID],0))</f>
        <v>Jennifer Miller</v>
      </c>
      <c r="H4218">
        <f>INDEX(Patient_data[Age],MATCH(Consolidated_sheets[[#This Row],[Patient_ID]],Patient_data[Patient_ID],0))</f>
        <v>40</v>
      </c>
      <c r="I4218" t="str">
        <f>INDEX(Patient_data[Gender],MATCH(Consolidated_sheets[[#This Row],[Patient_ID]],Patient_data[Patient_ID],0))</f>
        <v>Male</v>
      </c>
      <c r="J4218" t="str">
        <f>INDEX(Location_data[Location],MATCH(Consolidated_sheets[[#This Row],[Patient_ID]],Location_data[Patient_ID],0))</f>
        <v>New York</v>
      </c>
      <c r="K4218" t="str">
        <f>INDEX(Insurance_data[Insurance_Type],MATCH(Consolidated_sheets[[#This Row],[Patient_ID]],Insurance_data[Patient_ID],0))</f>
        <v>Public</v>
      </c>
      <c r="L4218" s="6">
        <f>INDEX(Insurance_data[Insurance_Amount],MATCH(Consolidated_sheets[[#This Row],[Patient_ID]],Insurance_data[Patient_ID],0))</f>
        <v>8020.96</v>
      </c>
    </row>
    <row r="4219" spans="1:12" x14ac:dyDescent="0.3">
      <c r="A4219" t="s">
        <v>40</v>
      </c>
      <c r="B4219" t="s">
        <v>5955</v>
      </c>
      <c r="C4219" s="6">
        <v>850.4</v>
      </c>
      <c r="D4219" s="1">
        <v>44565.589227032433</v>
      </c>
      <c r="E4219" s="1" t="str">
        <f>TEXT(Consolidated_sheets[[#This Row],[Date]],"yyyy")</f>
        <v>2022</v>
      </c>
      <c r="F4219" s="1" t="str">
        <f>TEXT(Consolidated_sheets[[#This Row],[Date]],"mmmm")</f>
        <v>January</v>
      </c>
      <c r="G4219" t="str">
        <f>INDEX(Patient_data[Patient_Name],MATCH(Consolidated_sheets[[#This Row],[Patient_ID]],Patient_data[Patient_ID],0))</f>
        <v>Melanie Mcgrath</v>
      </c>
      <c r="H4219">
        <f>INDEX(Patient_data[Age],MATCH(Consolidated_sheets[[#This Row],[Patient_ID]],Patient_data[Patient_ID],0))</f>
        <v>69</v>
      </c>
      <c r="I4219" t="str">
        <f>INDEX(Patient_data[Gender],MATCH(Consolidated_sheets[[#This Row],[Patient_ID]],Patient_data[Patient_ID],0))</f>
        <v>Male</v>
      </c>
      <c r="J4219" t="str">
        <f>INDEX(Location_data[Location],MATCH(Consolidated_sheets[[#This Row],[Patient_ID]],Location_data[Patient_ID],0))</f>
        <v>New York</v>
      </c>
      <c r="K4219" t="str">
        <f>INDEX(Insurance_data[Insurance_Type],MATCH(Consolidated_sheets[[#This Row],[Patient_ID]],Insurance_data[Patient_ID],0))</f>
        <v>None</v>
      </c>
      <c r="L4219" s="6">
        <f>INDEX(Insurance_data[Insurance_Amount],MATCH(Consolidated_sheets[[#This Row],[Patient_ID]],Insurance_data[Patient_ID],0))</f>
        <v>1109.1600000000001</v>
      </c>
    </row>
    <row r="4220" spans="1:12" x14ac:dyDescent="0.3">
      <c r="A4220" t="s">
        <v>655</v>
      </c>
      <c r="B4220" t="s">
        <v>5955</v>
      </c>
      <c r="C4220" s="6">
        <v>4514.76</v>
      </c>
      <c r="D4220" s="1">
        <v>44565.84997856836</v>
      </c>
      <c r="E4220" s="1" t="str">
        <f>TEXT(Consolidated_sheets[[#This Row],[Date]],"yyyy")</f>
        <v>2022</v>
      </c>
      <c r="F4220" s="1" t="str">
        <f>TEXT(Consolidated_sheets[[#This Row],[Date]],"mmmm")</f>
        <v>January</v>
      </c>
      <c r="G4220" t="str">
        <f>INDEX(Patient_data[Patient_Name],MATCH(Consolidated_sheets[[#This Row],[Patient_ID]],Patient_data[Patient_ID],0))</f>
        <v>Gina Cochran</v>
      </c>
      <c r="H4220">
        <f>INDEX(Patient_data[Age],MATCH(Consolidated_sheets[[#This Row],[Patient_ID]],Patient_data[Patient_ID],0))</f>
        <v>66</v>
      </c>
      <c r="I4220" t="str">
        <f>INDEX(Patient_data[Gender],MATCH(Consolidated_sheets[[#This Row],[Patient_ID]],Patient_data[Patient_ID],0))</f>
        <v>Female</v>
      </c>
      <c r="J4220" t="str">
        <f>INDEX(Location_data[Location],MATCH(Consolidated_sheets[[#This Row],[Patient_ID]],Location_data[Patient_ID],0))</f>
        <v>Chicago</v>
      </c>
      <c r="K4220" t="str">
        <f>INDEX(Insurance_data[Insurance_Type],MATCH(Consolidated_sheets[[#This Row],[Patient_ID]],Insurance_data[Patient_ID],0))</f>
        <v>None</v>
      </c>
      <c r="L4220" s="6">
        <f>INDEX(Insurance_data[Insurance_Amount],MATCH(Consolidated_sheets[[#This Row],[Patient_ID]],Insurance_data[Patient_ID],0))</f>
        <v>6912.22</v>
      </c>
    </row>
    <row r="4221" spans="1:12" x14ac:dyDescent="0.3">
      <c r="A4221" t="s">
        <v>1748</v>
      </c>
      <c r="B4221" t="s">
        <v>5952</v>
      </c>
      <c r="C4221" s="6">
        <v>3529.99</v>
      </c>
      <c r="D4221" s="1">
        <v>44566.110730104287</v>
      </c>
      <c r="E4221" s="1" t="str">
        <f>TEXT(Consolidated_sheets[[#This Row],[Date]],"yyyy")</f>
        <v>2022</v>
      </c>
      <c r="F4221" s="1" t="str">
        <f>TEXT(Consolidated_sheets[[#This Row],[Date]],"mmmm")</f>
        <v>January</v>
      </c>
      <c r="G4221" t="str">
        <f>INDEX(Patient_data[Patient_Name],MATCH(Consolidated_sheets[[#This Row],[Patient_ID]],Patient_data[Patient_ID],0))</f>
        <v>Stephen Hines</v>
      </c>
      <c r="H4221">
        <f>INDEX(Patient_data[Age],MATCH(Consolidated_sheets[[#This Row],[Patient_ID]],Patient_data[Patient_ID],0))</f>
        <v>39</v>
      </c>
      <c r="I4221" t="str">
        <f>INDEX(Patient_data[Gender],MATCH(Consolidated_sheets[[#This Row],[Patient_ID]],Patient_data[Patient_ID],0))</f>
        <v>Male</v>
      </c>
      <c r="J4221" t="str">
        <f>INDEX(Location_data[Location],MATCH(Consolidated_sheets[[#This Row],[Patient_ID]],Location_data[Patient_ID],0))</f>
        <v>Chicago</v>
      </c>
      <c r="K4221" t="str">
        <f>INDEX(Insurance_data[Insurance_Type],MATCH(Consolidated_sheets[[#This Row],[Patient_ID]],Insurance_data[Patient_ID],0))</f>
        <v>Public</v>
      </c>
      <c r="L4221" s="6">
        <f>INDEX(Insurance_data[Insurance_Amount],MATCH(Consolidated_sheets[[#This Row],[Patient_ID]],Insurance_data[Patient_ID],0))</f>
        <v>8178.4</v>
      </c>
    </row>
    <row r="4222" spans="1:12" x14ac:dyDescent="0.3">
      <c r="A4222" t="s">
        <v>771</v>
      </c>
      <c r="B4222" t="s">
        <v>5952</v>
      </c>
      <c r="C4222" s="6">
        <v>4877.32</v>
      </c>
      <c r="D4222" s="1">
        <v>44566.371481640228</v>
      </c>
      <c r="E4222" s="1" t="str">
        <f>TEXT(Consolidated_sheets[[#This Row],[Date]],"yyyy")</f>
        <v>2022</v>
      </c>
      <c r="F4222" s="1" t="str">
        <f>TEXT(Consolidated_sheets[[#This Row],[Date]],"mmmm")</f>
        <v>January</v>
      </c>
      <c r="G4222" t="str">
        <f>INDEX(Patient_data[Patient_Name],MATCH(Consolidated_sheets[[#This Row],[Patient_ID]],Patient_data[Patient_ID],0))</f>
        <v>Diane Shaw PhD</v>
      </c>
      <c r="H4222">
        <f>INDEX(Patient_data[Age],MATCH(Consolidated_sheets[[#This Row],[Patient_ID]],Patient_data[Patient_ID],0))</f>
        <v>74</v>
      </c>
      <c r="I4222" t="str">
        <f>INDEX(Patient_data[Gender],MATCH(Consolidated_sheets[[#This Row],[Patient_ID]],Patient_data[Patient_ID],0))</f>
        <v>Male</v>
      </c>
      <c r="J4222" t="str">
        <f>INDEX(Location_data[Location],MATCH(Consolidated_sheets[[#This Row],[Patient_ID]],Location_data[Patient_ID],0))</f>
        <v>Phoenix</v>
      </c>
      <c r="K4222" t="str">
        <f>INDEX(Insurance_data[Insurance_Type],MATCH(Consolidated_sheets[[#This Row],[Patient_ID]],Insurance_data[Patient_ID],0))</f>
        <v>None</v>
      </c>
      <c r="L4222" s="6">
        <f>INDEX(Insurance_data[Insurance_Amount],MATCH(Consolidated_sheets[[#This Row],[Patient_ID]],Insurance_data[Patient_ID],0))</f>
        <v>4372.83</v>
      </c>
    </row>
    <row r="4223" spans="1:12" x14ac:dyDescent="0.3">
      <c r="A4223" t="s">
        <v>274</v>
      </c>
      <c r="B4223" t="s">
        <v>5955</v>
      </c>
      <c r="C4223" s="6">
        <v>638.24</v>
      </c>
      <c r="D4223" s="1">
        <v>44566.632233176148</v>
      </c>
      <c r="E4223" s="1" t="str">
        <f>TEXT(Consolidated_sheets[[#This Row],[Date]],"yyyy")</f>
        <v>2022</v>
      </c>
      <c r="F4223" s="1" t="str">
        <f>TEXT(Consolidated_sheets[[#This Row],[Date]],"mmmm")</f>
        <v>January</v>
      </c>
      <c r="G4223" t="str">
        <f>INDEX(Patient_data[Patient_Name],MATCH(Consolidated_sheets[[#This Row],[Patient_ID]],Patient_data[Patient_ID],0))</f>
        <v>Tina Hardy</v>
      </c>
      <c r="H4223">
        <f>INDEX(Patient_data[Age],MATCH(Consolidated_sheets[[#This Row],[Patient_ID]],Patient_data[Patient_ID],0))</f>
        <v>60</v>
      </c>
      <c r="I4223" t="str">
        <f>INDEX(Patient_data[Gender],MATCH(Consolidated_sheets[[#This Row],[Patient_ID]],Patient_data[Patient_ID],0))</f>
        <v>Female</v>
      </c>
      <c r="J4223" t="str">
        <f>INDEX(Location_data[Location],MATCH(Consolidated_sheets[[#This Row],[Patient_ID]],Location_data[Patient_ID],0))</f>
        <v>Chicago</v>
      </c>
      <c r="K4223" t="str">
        <f>INDEX(Insurance_data[Insurance_Type],MATCH(Consolidated_sheets[[#This Row],[Patient_ID]],Insurance_data[Patient_ID],0))</f>
        <v>Private</v>
      </c>
      <c r="L4223" s="6">
        <f>INDEX(Insurance_data[Insurance_Amount],MATCH(Consolidated_sheets[[#This Row],[Patient_ID]],Insurance_data[Patient_ID],0))</f>
        <v>7811.19</v>
      </c>
    </row>
    <row r="4224" spans="1:12" x14ac:dyDescent="0.3">
      <c r="A4224" t="s">
        <v>722</v>
      </c>
      <c r="B4224" t="s">
        <v>5955</v>
      </c>
      <c r="C4224" s="6">
        <v>692.84</v>
      </c>
      <c r="D4224" s="1">
        <v>44566.892984712103</v>
      </c>
      <c r="E4224" s="1" t="str">
        <f>TEXT(Consolidated_sheets[[#This Row],[Date]],"yyyy")</f>
        <v>2022</v>
      </c>
      <c r="F4224" s="1" t="str">
        <f>TEXT(Consolidated_sheets[[#This Row],[Date]],"mmmm")</f>
        <v>January</v>
      </c>
      <c r="G4224" t="str">
        <f>INDEX(Patient_data[Patient_Name],MATCH(Consolidated_sheets[[#This Row],[Patient_ID]],Patient_data[Patient_ID],0))</f>
        <v>Jeremy Spencer</v>
      </c>
      <c r="H4224">
        <f>INDEX(Patient_data[Age],MATCH(Consolidated_sheets[[#This Row],[Patient_ID]],Patient_data[Patient_ID],0))</f>
        <v>26</v>
      </c>
      <c r="I4224" t="str">
        <f>INDEX(Patient_data[Gender],MATCH(Consolidated_sheets[[#This Row],[Patient_ID]],Patient_data[Patient_ID],0))</f>
        <v>Female</v>
      </c>
      <c r="J4224" t="str">
        <f>INDEX(Location_data[Location],MATCH(Consolidated_sheets[[#This Row],[Patient_ID]],Location_data[Patient_ID],0))</f>
        <v>Los Angeles</v>
      </c>
      <c r="K4224" t="str">
        <f>INDEX(Insurance_data[Insurance_Type],MATCH(Consolidated_sheets[[#This Row],[Patient_ID]],Insurance_data[Patient_ID],0))</f>
        <v>Public</v>
      </c>
      <c r="L4224" s="6">
        <f>INDEX(Insurance_data[Insurance_Amount],MATCH(Consolidated_sheets[[#This Row],[Patient_ID]],Insurance_data[Patient_ID],0))</f>
        <v>3723.11</v>
      </c>
    </row>
    <row r="4225" spans="1:12" x14ac:dyDescent="0.3">
      <c r="A4225" t="s">
        <v>1403</v>
      </c>
      <c r="B4225" t="s">
        <v>5954</v>
      </c>
      <c r="C4225" s="6">
        <v>2602.19</v>
      </c>
      <c r="D4225" s="1">
        <v>44567.15373624803</v>
      </c>
      <c r="E4225" s="1" t="str">
        <f>TEXT(Consolidated_sheets[[#This Row],[Date]],"yyyy")</f>
        <v>2022</v>
      </c>
      <c r="F4225" s="1" t="str">
        <f>TEXT(Consolidated_sheets[[#This Row],[Date]],"mmmm")</f>
        <v>January</v>
      </c>
      <c r="G4225" t="str">
        <f>INDEX(Patient_data[Patient_Name],MATCH(Consolidated_sheets[[#This Row],[Patient_ID]],Patient_data[Patient_ID],0))</f>
        <v>Amanda Nunez</v>
      </c>
      <c r="H4225">
        <f>INDEX(Patient_data[Age],MATCH(Consolidated_sheets[[#This Row],[Patient_ID]],Patient_data[Patient_ID],0))</f>
        <v>86</v>
      </c>
      <c r="I4225" t="str">
        <f>INDEX(Patient_data[Gender],MATCH(Consolidated_sheets[[#This Row],[Patient_ID]],Patient_data[Patient_ID],0))</f>
        <v>Female</v>
      </c>
      <c r="J4225" t="str">
        <f>INDEX(Location_data[Location],MATCH(Consolidated_sheets[[#This Row],[Patient_ID]],Location_data[Patient_ID],0))</f>
        <v>Houston</v>
      </c>
      <c r="K4225" t="str">
        <f>INDEX(Insurance_data[Insurance_Type],MATCH(Consolidated_sheets[[#This Row],[Patient_ID]],Insurance_data[Patient_ID],0))</f>
        <v>None</v>
      </c>
      <c r="L4225" s="6">
        <f>INDEX(Insurance_data[Insurance_Amount],MATCH(Consolidated_sheets[[#This Row],[Patient_ID]],Insurance_data[Patient_ID],0))</f>
        <v>769.26</v>
      </c>
    </row>
    <row r="4226" spans="1:12" x14ac:dyDescent="0.3">
      <c r="A4226" t="s">
        <v>2802</v>
      </c>
      <c r="B4226" t="s">
        <v>5952</v>
      </c>
      <c r="C4226" s="6">
        <v>2094.69</v>
      </c>
      <c r="D4226" s="1">
        <v>44567.414487783957</v>
      </c>
      <c r="E4226" s="1" t="str">
        <f>TEXT(Consolidated_sheets[[#This Row],[Date]],"yyyy")</f>
        <v>2022</v>
      </c>
      <c r="F4226" s="1" t="str">
        <f>TEXT(Consolidated_sheets[[#This Row],[Date]],"mmmm")</f>
        <v>January</v>
      </c>
      <c r="G4226" t="str">
        <f>INDEX(Patient_data[Patient_Name],MATCH(Consolidated_sheets[[#This Row],[Patient_ID]],Patient_data[Patient_ID],0))</f>
        <v>John Taylor</v>
      </c>
      <c r="H4226">
        <f>INDEX(Patient_data[Age],MATCH(Consolidated_sheets[[#This Row],[Patient_ID]],Patient_data[Patient_ID],0))</f>
        <v>68</v>
      </c>
      <c r="I4226" t="str">
        <f>INDEX(Patient_data[Gender],MATCH(Consolidated_sheets[[#This Row],[Patient_ID]],Patient_data[Patient_ID],0))</f>
        <v>Male</v>
      </c>
      <c r="J4226" t="str">
        <f>INDEX(Location_data[Location],MATCH(Consolidated_sheets[[#This Row],[Patient_ID]],Location_data[Patient_ID],0))</f>
        <v>Houston</v>
      </c>
      <c r="K4226" t="str">
        <f>INDEX(Insurance_data[Insurance_Type],MATCH(Consolidated_sheets[[#This Row],[Patient_ID]],Insurance_data[Patient_ID],0))</f>
        <v>Private</v>
      </c>
      <c r="L4226" s="6">
        <f>INDEX(Insurance_data[Insurance_Amount],MATCH(Consolidated_sheets[[#This Row],[Patient_ID]],Insurance_data[Patient_ID],0))</f>
        <v>4302.4799999999996</v>
      </c>
    </row>
    <row r="4227" spans="1:12" x14ac:dyDescent="0.3">
      <c r="A4227" t="s">
        <v>2899</v>
      </c>
      <c r="B4227" t="s">
        <v>5952</v>
      </c>
      <c r="C4227" s="6">
        <v>1704.35</v>
      </c>
      <c r="D4227" s="1">
        <v>44567.675239319899</v>
      </c>
      <c r="E4227" s="1" t="str">
        <f>TEXT(Consolidated_sheets[[#This Row],[Date]],"yyyy")</f>
        <v>2022</v>
      </c>
      <c r="F4227" s="1" t="str">
        <f>TEXT(Consolidated_sheets[[#This Row],[Date]],"mmmm")</f>
        <v>January</v>
      </c>
      <c r="G4227" t="str">
        <f>INDEX(Patient_data[Patient_Name],MATCH(Consolidated_sheets[[#This Row],[Patient_ID]],Patient_data[Patient_ID],0))</f>
        <v>Katherine Gutierrez</v>
      </c>
      <c r="H4227">
        <f>INDEX(Patient_data[Age],MATCH(Consolidated_sheets[[#This Row],[Patient_ID]],Patient_data[Patient_ID],0))</f>
        <v>37</v>
      </c>
      <c r="I4227" t="str">
        <f>INDEX(Patient_data[Gender],MATCH(Consolidated_sheets[[#This Row],[Patient_ID]],Patient_data[Patient_ID],0))</f>
        <v>Female</v>
      </c>
      <c r="J4227" t="str">
        <f>INDEX(Location_data[Location],MATCH(Consolidated_sheets[[#This Row],[Patient_ID]],Location_data[Patient_ID],0))</f>
        <v>Houston</v>
      </c>
      <c r="K4227" t="str">
        <f>INDEX(Insurance_data[Insurance_Type],MATCH(Consolidated_sheets[[#This Row],[Patient_ID]],Insurance_data[Patient_ID],0))</f>
        <v>Private</v>
      </c>
      <c r="L4227" s="6">
        <f>INDEX(Insurance_data[Insurance_Amount],MATCH(Consolidated_sheets[[#This Row],[Patient_ID]],Insurance_data[Patient_ID],0))</f>
        <v>898.21</v>
      </c>
    </row>
    <row r="4228" spans="1:12" x14ac:dyDescent="0.3">
      <c r="A4228" t="s">
        <v>553</v>
      </c>
      <c r="B4228" t="s">
        <v>5954</v>
      </c>
      <c r="C4228" s="6">
        <v>3209.06</v>
      </c>
      <c r="D4228" s="1">
        <v>44567.935990855833</v>
      </c>
      <c r="E4228" s="1" t="str">
        <f>TEXT(Consolidated_sheets[[#This Row],[Date]],"yyyy")</f>
        <v>2022</v>
      </c>
      <c r="F4228" s="1" t="str">
        <f>TEXT(Consolidated_sheets[[#This Row],[Date]],"mmmm")</f>
        <v>January</v>
      </c>
      <c r="G4228" t="str">
        <f>INDEX(Patient_data[Patient_Name],MATCH(Consolidated_sheets[[#This Row],[Patient_ID]],Patient_data[Patient_ID],0))</f>
        <v>Scott Diaz</v>
      </c>
      <c r="H4228">
        <f>INDEX(Patient_data[Age],MATCH(Consolidated_sheets[[#This Row],[Patient_ID]],Patient_data[Patient_ID],0))</f>
        <v>87</v>
      </c>
      <c r="I4228" t="str">
        <f>INDEX(Patient_data[Gender],MATCH(Consolidated_sheets[[#This Row],[Patient_ID]],Patient_data[Patient_ID],0))</f>
        <v>Male</v>
      </c>
      <c r="J4228" t="str">
        <f>INDEX(Location_data[Location],MATCH(Consolidated_sheets[[#This Row],[Patient_ID]],Location_data[Patient_ID],0))</f>
        <v>Phoenix</v>
      </c>
      <c r="K4228" t="str">
        <f>INDEX(Insurance_data[Insurance_Type],MATCH(Consolidated_sheets[[#This Row],[Patient_ID]],Insurance_data[Patient_ID],0))</f>
        <v>Public</v>
      </c>
      <c r="L4228" s="6">
        <f>INDEX(Insurance_data[Insurance_Amount],MATCH(Consolidated_sheets[[#This Row],[Patient_ID]],Insurance_data[Patient_ID],0))</f>
        <v>1749.15</v>
      </c>
    </row>
    <row r="4229" spans="1:12" x14ac:dyDescent="0.3">
      <c r="A4229" t="s">
        <v>613</v>
      </c>
      <c r="B4229" t="s">
        <v>5953</v>
      </c>
      <c r="C4229" s="6">
        <v>2140.66</v>
      </c>
      <c r="D4229" s="1">
        <v>44568.196742391759</v>
      </c>
      <c r="E4229" s="1" t="str">
        <f>TEXT(Consolidated_sheets[[#This Row],[Date]],"yyyy")</f>
        <v>2022</v>
      </c>
      <c r="F4229" s="1" t="str">
        <f>TEXT(Consolidated_sheets[[#This Row],[Date]],"mmmm")</f>
        <v>January</v>
      </c>
      <c r="G4229" t="str">
        <f>INDEX(Patient_data[Patient_Name],MATCH(Consolidated_sheets[[#This Row],[Patient_ID]],Patient_data[Patient_ID],0))</f>
        <v>Steven Graham</v>
      </c>
      <c r="H4229">
        <f>INDEX(Patient_data[Age],MATCH(Consolidated_sheets[[#This Row],[Patient_ID]],Patient_data[Patient_ID],0))</f>
        <v>49</v>
      </c>
      <c r="I4229" t="str">
        <f>INDEX(Patient_data[Gender],MATCH(Consolidated_sheets[[#This Row],[Patient_ID]],Patient_data[Patient_ID],0))</f>
        <v>Female</v>
      </c>
      <c r="J4229" t="str">
        <f>INDEX(Location_data[Location],MATCH(Consolidated_sheets[[#This Row],[Patient_ID]],Location_data[Patient_ID],0))</f>
        <v>Chicago</v>
      </c>
      <c r="K4229" t="str">
        <f>INDEX(Insurance_data[Insurance_Type],MATCH(Consolidated_sheets[[#This Row],[Patient_ID]],Insurance_data[Patient_ID],0))</f>
        <v>Private</v>
      </c>
      <c r="L4229" s="6">
        <f>INDEX(Insurance_data[Insurance_Amount],MATCH(Consolidated_sheets[[#This Row],[Patient_ID]],Insurance_data[Patient_ID],0))</f>
        <v>290.58</v>
      </c>
    </row>
    <row r="4230" spans="1:12" x14ac:dyDescent="0.3">
      <c r="A4230" t="s">
        <v>2955</v>
      </c>
      <c r="B4230" t="s">
        <v>5955</v>
      </c>
      <c r="C4230" s="6">
        <v>1808.81</v>
      </c>
      <c r="D4230" s="1">
        <v>44568.457493927694</v>
      </c>
      <c r="E4230" s="1" t="str">
        <f>TEXT(Consolidated_sheets[[#This Row],[Date]],"yyyy")</f>
        <v>2022</v>
      </c>
      <c r="F4230" s="1" t="str">
        <f>TEXT(Consolidated_sheets[[#This Row],[Date]],"mmmm")</f>
        <v>January</v>
      </c>
      <c r="G4230" t="str">
        <f>INDEX(Patient_data[Patient_Name],MATCH(Consolidated_sheets[[#This Row],[Patient_ID]],Patient_data[Patient_ID],0))</f>
        <v>Michael Castaneda</v>
      </c>
      <c r="H4230">
        <f>INDEX(Patient_data[Age],MATCH(Consolidated_sheets[[#This Row],[Patient_ID]],Patient_data[Patient_ID],0))</f>
        <v>32</v>
      </c>
      <c r="I4230" t="str">
        <f>INDEX(Patient_data[Gender],MATCH(Consolidated_sheets[[#This Row],[Patient_ID]],Patient_data[Patient_ID],0))</f>
        <v>Female</v>
      </c>
      <c r="J4230" t="str">
        <f>INDEX(Location_data[Location],MATCH(Consolidated_sheets[[#This Row],[Patient_ID]],Location_data[Patient_ID],0))</f>
        <v>Los Angeles</v>
      </c>
      <c r="K4230" t="str">
        <f>INDEX(Insurance_data[Insurance_Type],MATCH(Consolidated_sheets[[#This Row],[Patient_ID]],Insurance_data[Patient_ID],0))</f>
        <v>None</v>
      </c>
      <c r="L4230" s="6">
        <f>INDEX(Insurance_data[Insurance_Amount],MATCH(Consolidated_sheets[[#This Row],[Patient_ID]],Insurance_data[Patient_ID],0))</f>
        <v>7372.08</v>
      </c>
    </row>
    <row r="4231" spans="1:12" x14ac:dyDescent="0.3">
      <c r="A4231" t="s">
        <v>2930</v>
      </c>
      <c r="B4231" t="s">
        <v>5954</v>
      </c>
      <c r="C4231" s="6">
        <v>2335.4899999999998</v>
      </c>
      <c r="D4231" s="1">
        <v>44568.718245463628</v>
      </c>
      <c r="E4231" s="1" t="str">
        <f>TEXT(Consolidated_sheets[[#This Row],[Date]],"yyyy")</f>
        <v>2022</v>
      </c>
      <c r="F4231" s="1" t="str">
        <f>TEXT(Consolidated_sheets[[#This Row],[Date]],"mmmm")</f>
        <v>January</v>
      </c>
      <c r="G4231" t="str">
        <f>INDEX(Patient_data[Patient_Name],MATCH(Consolidated_sheets[[#This Row],[Patient_ID]],Patient_data[Patient_ID],0))</f>
        <v>Andrew Moore</v>
      </c>
      <c r="H4231">
        <f>INDEX(Patient_data[Age],MATCH(Consolidated_sheets[[#This Row],[Patient_ID]],Patient_data[Patient_ID],0))</f>
        <v>65</v>
      </c>
      <c r="I4231" t="str">
        <f>INDEX(Patient_data[Gender],MATCH(Consolidated_sheets[[#This Row],[Patient_ID]],Patient_data[Patient_ID],0))</f>
        <v>Male</v>
      </c>
      <c r="J4231" t="str">
        <f>INDEX(Location_data[Location],MATCH(Consolidated_sheets[[#This Row],[Patient_ID]],Location_data[Patient_ID],0))</f>
        <v>Chicago</v>
      </c>
      <c r="K4231" t="str">
        <f>INDEX(Insurance_data[Insurance_Type],MATCH(Consolidated_sheets[[#This Row],[Patient_ID]],Insurance_data[Patient_ID],0))</f>
        <v>None</v>
      </c>
      <c r="L4231" s="6">
        <f>INDEX(Insurance_data[Insurance_Amount],MATCH(Consolidated_sheets[[#This Row],[Patient_ID]],Insurance_data[Patient_ID],0))</f>
        <v>3158.37</v>
      </c>
    </row>
    <row r="4232" spans="1:12" x14ac:dyDescent="0.3">
      <c r="A4232" t="s">
        <v>411</v>
      </c>
      <c r="B4232" t="s">
        <v>5955</v>
      </c>
      <c r="C4232" s="6">
        <v>2240.9</v>
      </c>
      <c r="D4232" s="1">
        <v>44568.978996999562</v>
      </c>
      <c r="E4232" s="1" t="str">
        <f>TEXT(Consolidated_sheets[[#This Row],[Date]],"yyyy")</f>
        <v>2022</v>
      </c>
      <c r="F4232" s="1" t="str">
        <f>TEXT(Consolidated_sheets[[#This Row],[Date]],"mmmm")</f>
        <v>January</v>
      </c>
      <c r="G4232" t="str">
        <f>INDEX(Patient_data[Patient_Name],MATCH(Consolidated_sheets[[#This Row],[Patient_ID]],Patient_data[Patient_ID],0))</f>
        <v>Lauren Lewis</v>
      </c>
      <c r="H4232">
        <f>INDEX(Patient_data[Age],MATCH(Consolidated_sheets[[#This Row],[Patient_ID]],Patient_data[Patient_ID],0))</f>
        <v>52</v>
      </c>
      <c r="I4232" t="str">
        <f>INDEX(Patient_data[Gender],MATCH(Consolidated_sheets[[#This Row],[Patient_ID]],Patient_data[Patient_ID],0))</f>
        <v>Female</v>
      </c>
      <c r="J4232" t="str">
        <f>INDEX(Location_data[Location],MATCH(Consolidated_sheets[[#This Row],[Patient_ID]],Location_data[Patient_ID],0))</f>
        <v>Los Angeles</v>
      </c>
      <c r="K4232" t="str">
        <f>INDEX(Insurance_data[Insurance_Type],MATCH(Consolidated_sheets[[#This Row],[Patient_ID]],Insurance_data[Patient_ID],0))</f>
        <v>Public</v>
      </c>
      <c r="L4232" s="6">
        <f>INDEX(Insurance_data[Insurance_Amount],MATCH(Consolidated_sheets[[#This Row],[Patient_ID]],Insurance_data[Patient_ID],0))</f>
        <v>9203.91</v>
      </c>
    </row>
    <row r="4233" spans="1:12" x14ac:dyDescent="0.3">
      <c r="A4233" t="s">
        <v>1908</v>
      </c>
      <c r="B4233" t="s">
        <v>5952</v>
      </c>
      <c r="C4233" s="6">
        <v>3574.11</v>
      </c>
      <c r="D4233" s="1">
        <v>44569.239748535503</v>
      </c>
      <c r="E4233" s="1" t="str">
        <f>TEXT(Consolidated_sheets[[#This Row],[Date]],"yyyy")</f>
        <v>2022</v>
      </c>
      <c r="F4233" s="1" t="str">
        <f>TEXT(Consolidated_sheets[[#This Row],[Date]],"mmmm")</f>
        <v>January</v>
      </c>
      <c r="G4233" t="str">
        <f>INDEX(Patient_data[Patient_Name],MATCH(Consolidated_sheets[[#This Row],[Patient_ID]],Patient_data[Patient_ID],0))</f>
        <v>Eileen Williams</v>
      </c>
      <c r="H4233">
        <f>INDEX(Patient_data[Age],MATCH(Consolidated_sheets[[#This Row],[Patient_ID]],Patient_data[Patient_ID],0))</f>
        <v>26</v>
      </c>
      <c r="I4233" t="str">
        <f>INDEX(Patient_data[Gender],MATCH(Consolidated_sheets[[#This Row],[Patient_ID]],Patient_data[Patient_ID],0))</f>
        <v>Male</v>
      </c>
      <c r="J4233" t="str">
        <f>INDEX(Location_data[Location],MATCH(Consolidated_sheets[[#This Row],[Patient_ID]],Location_data[Patient_ID],0))</f>
        <v>Chicago</v>
      </c>
      <c r="K4233" t="str">
        <f>INDEX(Insurance_data[Insurance_Type],MATCH(Consolidated_sheets[[#This Row],[Patient_ID]],Insurance_data[Patient_ID],0))</f>
        <v>Public</v>
      </c>
      <c r="L4233" s="6">
        <f>INDEX(Insurance_data[Insurance_Amount],MATCH(Consolidated_sheets[[#This Row],[Patient_ID]],Insurance_data[Patient_ID],0))</f>
        <v>371.86</v>
      </c>
    </row>
    <row r="4234" spans="1:12" x14ac:dyDescent="0.3">
      <c r="A4234" t="s">
        <v>486</v>
      </c>
      <c r="B4234" t="s">
        <v>5954</v>
      </c>
      <c r="C4234" s="6">
        <v>2009.05</v>
      </c>
      <c r="D4234" s="1">
        <v>44569.500500071437</v>
      </c>
      <c r="E4234" s="1" t="str">
        <f>TEXT(Consolidated_sheets[[#This Row],[Date]],"yyyy")</f>
        <v>2022</v>
      </c>
      <c r="F4234" s="1" t="str">
        <f>TEXT(Consolidated_sheets[[#This Row],[Date]],"mmmm")</f>
        <v>January</v>
      </c>
      <c r="G4234" t="str">
        <f>INDEX(Patient_data[Patient_Name],MATCH(Consolidated_sheets[[#This Row],[Patient_ID]],Patient_data[Patient_ID],0))</f>
        <v>Janet Schneider</v>
      </c>
      <c r="H4234">
        <f>INDEX(Patient_data[Age],MATCH(Consolidated_sheets[[#This Row],[Patient_ID]],Patient_data[Patient_ID],0))</f>
        <v>37</v>
      </c>
      <c r="I4234" t="str">
        <f>INDEX(Patient_data[Gender],MATCH(Consolidated_sheets[[#This Row],[Patient_ID]],Patient_data[Patient_ID],0))</f>
        <v>Female</v>
      </c>
      <c r="J4234" t="str">
        <f>INDEX(Location_data[Location],MATCH(Consolidated_sheets[[#This Row],[Patient_ID]],Location_data[Patient_ID],0))</f>
        <v>New York</v>
      </c>
      <c r="K4234" t="str">
        <f>INDEX(Insurance_data[Insurance_Type],MATCH(Consolidated_sheets[[#This Row],[Patient_ID]],Insurance_data[Patient_ID],0))</f>
        <v>Private</v>
      </c>
      <c r="L4234" s="6">
        <f>INDEX(Insurance_data[Insurance_Amount],MATCH(Consolidated_sheets[[#This Row],[Patient_ID]],Insurance_data[Patient_ID],0))</f>
        <v>7740.6</v>
      </c>
    </row>
    <row r="4235" spans="1:12" x14ac:dyDescent="0.3">
      <c r="A4235" t="s">
        <v>2389</v>
      </c>
      <c r="B4235" t="s">
        <v>5954</v>
      </c>
      <c r="C4235" s="6">
        <v>1892.72</v>
      </c>
      <c r="D4235" s="1">
        <v>44569.761251607357</v>
      </c>
      <c r="E4235" s="1" t="str">
        <f>TEXT(Consolidated_sheets[[#This Row],[Date]],"yyyy")</f>
        <v>2022</v>
      </c>
      <c r="F4235" s="1" t="str">
        <f>TEXT(Consolidated_sheets[[#This Row],[Date]],"mmmm")</f>
        <v>January</v>
      </c>
      <c r="G4235" t="str">
        <f>INDEX(Patient_data[Patient_Name],MATCH(Consolidated_sheets[[#This Row],[Patient_ID]],Patient_data[Patient_ID],0))</f>
        <v>Julia Middleton</v>
      </c>
      <c r="H4235">
        <f>INDEX(Patient_data[Age],MATCH(Consolidated_sheets[[#This Row],[Patient_ID]],Patient_data[Patient_ID],0))</f>
        <v>56</v>
      </c>
      <c r="I4235" t="str">
        <f>INDEX(Patient_data[Gender],MATCH(Consolidated_sheets[[#This Row],[Patient_ID]],Patient_data[Patient_ID],0))</f>
        <v>Female</v>
      </c>
      <c r="J4235" t="str">
        <f>INDEX(Location_data[Location],MATCH(Consolidated_sheets[[#This Row],[Patient_ID]],Location_data[Patient_ID],0))</f>
        <v>Los Angeles</v>
      </c>
      <c r="K4235" t="str">
        <f>INDEX(Insurance_data[Insurance_Type],MATCH(Consolidated_sheets[[#This Row],[Patient_ID]],Insurance_data[Patient_ID],0))</f>
        <v>Private</v>
      </c>
      <c r="L4235" s="6">
        <f>INDEX(Insurance_data[Insurance_Amount],MATCH(Consolidated_sheets[[#This Row],[Patient_ID]],Insurance_data[Patient_ID],0))</f>
        <v>715.97</v>
      </c>
    </row>
    <row r="4236" spans="1:12" x14ac:dyDescent="0.3">
      <c r="A4236" t="s">
        <v>1417</v>
      </c>
      <c r="B4236" t="s">
        <v>5953</v>
      </c>
      <c r="C4236" s="6">
        <v>3626.17</v>
      </c>
      <c r="D4236" s="1">
        <v>44570.022003143298</v>
      </c>
      <c r="E4236" s="1" t="str">
        <f>TEXT(Consolidated_sheets[[#This Row],[Date]],"yyyy")</f>
        <v>2022</v>
      </c>
      <c r="F4236" s="1" t="str">
        <f>TEXT(Consolidated_sheets[[#This Row],[Date]],"mmmm")</f>
        <v>January</v>
      </c>
      <c r="G4236" t="str">
        <f>INDEX(Patient_data[Patient_Name],MATCH(Consolidated_sheets[[#This Row],[Patient_ID]],Patient_data[Patient_ID],0))</f>
        <v>Matthew Palmer</v>
      </c>
      <c r="H4236">
        <f>INDEX(Patient_data[Age],MATCH(Consolidated_sheets[[#This Row],[Patient_ID]],Patient_data[Patient_ID],0))</f>
        <v>23</v>
      </c>
      <c r="I4236" t="str">
        <f>INDEX(Patient_data[Gender],MATCH(Consolidated_sheets[[#This Row],[Patient_ID]],Patient_data[Patient_ID],0))</f>
        <v>Male</v>
      </c>
      <c r="J4236" t="str">
        <f>INDEX(Location_data[Location],MATCH(Consolidated_sheets[[#This Row],[Patient_ID]],Location_data[Patient_ID],0))</f>
        <v>Chicago</v>
      </c>
      <c r="K4236" t="str">
        <f>INDEX(Insurance_data[Insurance_Type],MATCH(Consolidated_sheets[[#This Row],[Patient_ID]],Insurance_data[Patient_ID],0))</f>
        <v>Public</v>
      </c>
      <c r="L4236" s="6">
        <f>INDEX(Insurance_data[Insurance_Amount],MATCH(Consolidated_sheets[[#This Row],[Patient_ID]],Insurance_data[Patient_ID],0))</f>
        <v>1090.9100000000001</v>
      </c>
    </row>
    <row r="4237" spans="1:12" x14ac:dyDescent="0.3">
      <c r="A4237" t="s">
        <v>1012</v>
      </c>
      <c r="B4237" t="s">
        <v>5953</v>
      </c>
      <c r="C4237" s="6">
        <v>193.96</v>
      </c>
      <c r="D4237" s="1">
        <v>44570.28275467924</v>
      </c>
      <c r="E4237" s="1" t="str">
        <f>TEXT(Consolidated_sheets[[#This Row],[Date]],"yyyy")</f>
        <v>2022</v>
      </c>
      <c r="F4237" s="1" t="str">
        <f>TEXT(Consolidated_sheets[[#This Row],[Date]],"mmmm")</f>
        <v>January</v>
      </c>
      <c r="G4237" t="str">
        <f>INDEX(Patient_data[Patient_Name],MATCH(Consolidated_sheets[[#This Row],[Patient_ID]],Patient_data[Patient_ID],0))</f>
        <v>Brandon Jones</v>
      </c>
      <c r="H4237">
        <f>INDEX(Patient_data[Age],MATCH(Consolidated_sheets[[#This Row],[Patient_ID]],Patient_data[Patient_ID],0))</f>
        <v>61</v>
      </c>
      <c r="I4237" t="str">
        <f>INDEX(Patient_data[Gender],MATCH(Consolidated_sheets[[#This Row],[Patient_ID]],Patient_data[Patient_ID],0))</f>
        <v>Female</v>
      </c>
      <c r="J4237" t="str">
        <f>INDEX(Location_data[Location],MATCH(Consolidated_sheets[[#This Row],[Patient_ID]],Location_data[Patient_ID],0))</f>
        <v>Houston</v>
      </c>
      <c r="K4237" t="str">
        <f>INDEX(Insurance_data[Insurance_Type],MATCH(Consolidated_sheets[[#This Row],[Patient_ID]],Insurance_data[Patient_ID],0))</f>
        <v>None</v>
      </c>
      <c r="L4237" s="6">
        <f>INDEX(Insurance_data[Insurance_Amount],MATCH(Consolidated_sheets[[#This Row],[Patient_ID]],Insurance_data[Patient_ID],0))</f>
        <v>6849.9</v>
      </c>
    </row>
    <row r="4238" spans="1:12" x14ac:dyDescent="0.3">
      <c r="A4238" t="s">
        <v>2766</v>
      </c>
      <c r="B4238" t="s">
        <v>5955</v>
      </c>
      <c r="C4238" s="6">
        <v>142.63</v>
      </c>
      <c r="D4238" s="1">
        <v>44570.543506215166</v>
      </c>
      <c r="E4238" s="1" t="str">
        <f>TEXT(Consolidated_sheets[[#This Row],[Date]],"yyyy")</f>
        <v>2022</v>
      </c>
      <c r="F4238" s="1" t="str">
        <f>TEXT(Consolidated_sheets[[#This Row],[Date]],"mmmm")</f>
        <v>January</v>
      </c>
      <c r="G4238" t="str">
        <f>INDEX(Patient_data[Patient_Name],MATCH(Consolidated_sheets[[#This Row],[Patient_ID]],Patient_data[Patient_ID],0))</f>
        <v>Joan Wheeler</v>
      </c>
      <c r="H4238">
        <f>INDEX(Patient_data[Age],MATCH(Consolidated_sheets[[#This Row],[Patient_ID]],Patient_data[Patient_ID],0))</f>
        <v>87</v>
      </c>
      <c r="I4238" t="str">
        <f>INDEX(Patient_data[Gender],MATCH(Consolidated_sheets[[#This Row],[Patient_ID]],Patient_data[Patient_ID],0))</f>
        <v>Female</v>
      </c>
      <c r="J4238" t="str">
        <f>INDEX(Location_data[Location],MATCH(Consolidated_sheets[[#This Row],[Patient_ID]],Location_data[Patient_ID],0))</f>
        <v>New York</v>
      </c>
      <c r="K4238" t="str">
        <f>INDEX(Insurance_data[Insurance_Type],MATCH(Consolidated_sheets[[#This Row],[Patient_ID]],Insurance_data[Patient_ID],0))</f>
        <v>Public</v>
      </c>
      <c r="L4238" s="6">
        <f>INDEX(Insurance_data[Insurance_Amount],MATCH(Consolidated_sheets[[#This Row],[Patient_ID]],Insurance_data[Patient_ID],0))</f>
        <v>5186.3100000000004</v>
      </c>
    </row>
    <row r="4239" spans="1:12" x14ac:dyDescent="0.3">
      <c r="A4239" t="s">
        <v>2408</v>
      </c>
      <c r="B4239" t="s">
        <v>5954</v>
      </c>
      <c r="C4239" s="6">
        <v>1269.3900000000001</v>
      </c>
      <c r="D4239" s="1">
        <v>44570.804257751101</v>
      </c>
      <c r="E4239" s="1" t="str">
        <f>TEXT(Consolidated_sheets[[#This Row],[Date]],"yyyy")</f>
        <v>2022</v>
      </c>
      <c r="F4239" s="1" t="str">
        <f>TEXT(Consolidated_sheets[[#This Row],[Date]],"mmmm")</f>
        <v>January</v>
      </c>
      <c r="G4239" t="str">
        <f>INDEX(Patient_data[Patient_Name],MATCH(Consolidated_sheets[[#This Row],[Patient_ID]],Patient_data[Patient_ID],0))</f>
        <v>Amber Clark</v>
      </c>
      <c r="H4239">
        <f>INDEX(Patient_data[Age],MATCH(Consolidated_sheets[[#This Row],[Patient_ID]],Patient_data[Patient_ID],0))</f>
        <v>78</v>
      </c>
      <c r="I4239" t="str">
        <f>INDEX(Patient_data[Gender],MATCH(Consolidated_sheets[[#This Row],[Patient_ID]],Patient_data[Patient_ID],0))</f>
        <v>Male</v>
      </c>
      <c r="J4239" t="str">
        <f>INDEX(Location_data[Location],MATCH(Consolidated_sheets[[#This Row],[Patient_ID]],Location_data[Patient_ID],0))</f>
        <v>New York</v>
      </c>
      <c r="K4239" t="str">
        <f>INDEX(Insurance_data[Insurance_Type],MATCH(Consolidated_sheets[[#This Row],[Patient_ID]],Insurance_data[Patient_ID],0))</f>
        <v>Public</v>
      </c>
      <c r="L4239" s="6">
        <f>INDEX(Insurance_data[Insurance_Amount],MATCH(Consolidated_sheets[[#This Row],[Patient_ID]],Insurance_data[Patient_ID],0))</f>
        <v>8383.34</v>
      </c>
    </row>
    <row r="4240" spans="1:12" x14ac:dyDescent="0.3">
      <c r="A4240" t="s">
        <v>2496</v>
      </c>
      <c r="B4240" t="s">
        <v>5954</v>
      </c>
      <c r="C4240" s="6">
        <v>1538.9</v>
      </c>
      <c r="D4240" s="1">
        <v>44571.065009287027</v>
      </c>
      <c r="E4240" s="1" t="str">
        <f>TEXT(Consolidated_sheets[[#This Row],[Date]],"yyyy")</f>
        <v>2022</v>
      </c>
      <c r="F4240" s="1" t="str">
        <f>TEXT(Consolidated_sheets[[#This Row],[Date]],"mmmm")</f>
        <v>January</v>
      </c>
      <c r="G4240" t="str">
        <f>INDEX(Patient_data[Patient_Name],MATCH(Consolidated_sheets[[#This Row],[Patient_ID]],Patient_data[Patient_ID],0))</f>
        <v>William Ward</v>
      </c>
      <c r="H4240">
        <f>INDEX(Patient_data[Age],MATCH(Consolidated_sheets[[#This Row],[Patient_ID]],Patient_data[Patient_ID],0))</f>
        <v>73</v>
      </c>
      <c r="I4240" t="str">
        <f>INDEX(Patient_data[Gender],MATCH(Consolidated_sheets[[#This Row],[Patient_ID]],Patient_data[Patient_ID],0))</f>
        <v>Male</v>
      </c>
      <c r="J4240" t="str">
        <f>INDEX(Location_data[Location],MATCH(Consolidated_sheets[[#This Row],[Patient_ID]],Location_data[Patient_ID],0))</f>
        <v>Houston</v>
      </c>
      <c r="K4240" t="str">
        <f>INDEX(Insurance_data[Insurance_Type],MATCH(Consolidated_sheets[[#This Row],[Patient_ID]],Insurance_data[Patient_ID],0))</f>
        <v>Private</v>
      </c>
      <c r="L4240" s="6">
        <f>INDEX(Insurance_data[Insurance_Amount],MATCH(Consolidated_sheets[[#This Row],[Patient_ID]],Insurance_data[Patient_ID],0))</f>
        <v>3815.11</v>
      </c>
    </row>
    <row r="4241" spans="1:12" x14ac:dyDescent="0.3">
      <c r="A4241" t="s">
        <v>1774</v>
      </c>
      <c r="B4241" t="s">
        <v>5955</v>
      </c>
      <c r="C4241" s="6">
        <v>3302.38</v>
      </c>
      <c r="D4241" s="1">
        <v>44571.325760822983</v>
      </c>
      <c r="E4241" s="1" t="str">
        <f>TEXT(Consolidated_sheets[[#This Row],[Date]],"yyyy")</f>
        <v>2022</v>
      </c>
      <c r="F4241" s="1" t="str">
        <f>TEXT(Consolidated_sheets[[#This Row],[Date]],"mmmm")</f>
        <v>January</v>
      </c>
      <c r="G4241" t="str">
        <f>INDEX(Patient_data[Patient_Name],MATCH(Consolidated_sheets[[#This Row],[Patient_ID]],Patient_data[Patient_ID],0))</f>
        <v>Jimmy Chavez</v>
      </c>
      <c r="H4241">
        <f>INDEX(Patient_data[Age],MATCH(Consolidated_sheets[[#This Row],[Patient_ID]],Patient_data[Patient_ID],0))</f>
        <v>51</v>
      </c>
      <c r="I4241" t="str">
        <f>INDEX(Patient_data[Gender],MATCH(Consolidated_sheets[[#This Row],[Patient_ID]],Patient_data[Patient_ID],0))</f>
        <v>Male</v>
      </c>
      <c r="J4241" t="str">
        <f>INDEX(Location_data[Location],MATCH(Consolidated_sheets[[#This Row],[Patient_ID]],Location_data[Patient_ID],0))</f>
        <v>Houston</v>
      </c>
      <c r="K4241" t="str">
        <f>INDEX(Insurance_data[Insurance_Type],MATCH(Consolidated_sheets[[#This Row],[Patient_ID]],Insurance_data[Patient_ID],0))</f>
        <v>Public</v>
      </c>
      <c r="L4241" s="6">
        <f>INDEX(Insurance_data[Insurance_Amount],MATCH(Consolidated_sheets[[#This Row],[Patient_ID]],Insurance_data[Patient_ID],0))</f>
        <v>793.23</v>
      </c>
    </row>
    <row r="4242" spans="1:12" x14ac:dyDescent="0.3">
      <c r="A4242" t="s">
        <v>2832</v>
      </c>
      <c r="B4242" t="s">
        <v>5954</v>
      </c>
      <c r="C4242" s="6">
        <v>4593.4399999999996</v>
      </c>
      <c r="D4242" s="1">
        <v>44571.586512358903</v>
      </c>
      <c r="E4242" s="1" t="str">
        <f>TEXT(Consolidated_sheets[[#This Row],[Date]],"yyyy")</f>
        <v>2022</v>
      </c>
      <c r="F4242" s="1" t="str">
        <f>TEXT(Consolidated_sheets[[#This Row],[Date]],"mmmm")</f>
        <v>January</v>
      </c>
      <c r="G4242" t="str">
        <f>INDEX(Patient_data[Patient_Name],MATCH(Consolidated_sheets[[#This Row],[Patient_ID]],Patient_data[Patient_ID],0))</f>
        <v>Julia Henry</v>
      </c>
      <c r="H4242">
        <f>INDEX(Patient_data[Age],MATCH(Consolidated_sheets[[#This Row],[Patient_ID]],Patient_data[Patient_ID],0))</f>
        <v>84</v>
      </c>
      <c r="I4242" t="str">
        <f>INDEX(Patient_data[Gender],MATCH(Consolidated_sheets[[#This Row],[Patient_ID]],Patient_data[Patient_ID],0))</f>
        <v>Male</v>
      </c>
      <c r="J4242" t="str">
        <f>INDEX(Location_data[Location],MATCH(Consolidated_sheets[[#This Row],[Patient_ID]],Location_data[Patient_ID],0))</f>
        <v>New York</v>
      </c>
      <c r="K4242" t="str">
        <f>INDEX(Insurance_data[Insurance_Type],MATCH(Consolidated_sheets[[#This Row],[Patient_ID]],Insurance_data[Patient_ID],0))</f>
        <v>None</v>
      </c>
      <c r="L4242" s="6">
        <f>INDEX(Insurance_data[Insurance_Amount],MATCH(Consolidated_sheets[[#This Row],[Patient_ID]],Insurance_data[Patient_ID],0))</f>
        <v>9746.8799999999992</v>
      </c>
    </row>
    <row r="4243" spans="1:12" x14ac:dyDescent="0.3">
      <c r="A4243" t="s">
        <v>1035</v>
      </c>
      <c r="B4243" t="s">
        <v>5953</v>
      </c>
      <c r="C4243" s="6">
        <v>1432.59</v>
      </c>
      <c r="D4243" s="1">
        <v>44571.847263894837</v>
      </c>
      <c r="E4243" s="1" t="str">
        <f>TEXT(Consolidated_sheets[[#This Row],[Date]],"yyyy")</f>
        <v>2022</v>
      </c>
      <c r="F4243" s="1" t="str">
        <f>TEXT(Consolidated_sheets[[#This Row],[Date]],"mmmm")</f>
        <v>January</v>
      </c>
      <c r="G4243" t="str">
        <f>INDEX(Patient_data[Patient_Name],MATCH(Consolidated_sheets[[#This Row],[Patient_ID]],Patient_data[Patient_ID],0))</f>
        <v>Steven Martin</v>
      </c>
      <c r="H4243">
        <f>INDEX(Patient_data[Age],MATCH(Consolidated_sheets[[#This Row],[Patient_ID]],Patient_data[Patient_ID],0))</f>
        <v>66</v>
      </c>
      <c r="I4243" t="str">
        <f>INDEX(Patient_data[Gender],MATCH(Consolidated_sheets[[#This Row],[Patient_ID]],Patient_data[Patient_ID],0))</f>
        <v>Male</v>
      </c>
      <c r="J4243" t="str">
        <f>INDEX(Location_data[Location],MATCH(Consolidated_sheets[[#This Row],[Patient_ID]],Location_data[Patient_ID],0))</f>
        <v>Los Angeles</v>
      </c>
      <c r="K4243" t="str">
        <f>INDEX(Insurance_data[Insurance_Type],MATCH(Consolidated_sheets[[#This Row],[Patient_ID]],Insurance_data[Patient_ID],0))</f>
        <v>None</v>
      </c>
      <c r="L4243" s="6">
        <f>INDEX(Insurance_data[Insurance_Amount],MATCH(Consolidated_sheets[[#This Row],[Patient_ID]],Insurance_data[Patient_ID],0))</f>
        <v>9763.41</v>
      </c>
    </row>
    <row r="4244" spans="1:12" x14ac:dyDescent="0.3">
      <c r="A4244" t="s">
        <v>1559</v>
      </c>
      <c r="B4244" t="s">
        <v>5952</v>
      </c>
      <c r="C4244" s="6">
        <v>4918.2</v>
      </c>
      <c r="D4244" s="1">
        <v>44572.108015430778</v>
      </c>
      <c r="E4244" s="1" t="str">
        <f>TEXT(Consolidated_sheets[[#This Row],[Date]],"yyyy")</f>
        <v>2022</v>
      </c>
      <c r="F4244" s="1" t="str">
        <f>TEXT(Consolidated_sheets[[#This Row],[Date]],"mmmm")</f>
        <v>January</v>
      </c>
      <c r="G4244" t="str">
        <f>INDEX(Patient_data[Patient_Name],MATCH(Consolidated_sheets[[#This Row],[Patient_ID]],Patient_data[Patient_ID],0))</f>
        <v>Zachary Gray</v>
      </c>
      <c r="H4244">
        <f>INDEX(Patient_data[Age],MATCH(Consolidated_sheets[[#This Row],[Patient_ID]],Patient_data[Patient_ID],0))</f>
        <v>81</v>
      </c>
      <c r="I4244" t="str">
        <f>INDEX(Patient_data[Gender],MATCH(Consolidated_sheets[[#This Row],[Patient_ID]],Patient_data[Patient_ID],0))</f>
        <v>Male</v>
      </c>
      <c r="J4244" t="str">
        <f>INDEX(Location_data[Location],MATCH(Consolidated_sheets[[#This Row],[Patient_ID]],Location_data[Patient_ID],0))</f>
        <v>Phoenix</v>
      </c>
      <c r="K4244" t="str">
        <f>INDEX(Insurance_data[Insurance_Type],MATCH(Consolidated_sheets[[#This Row],[Patient_ID]],Insurance_data[Patient_ID],0))</f>
        <v>None</v>
      </c>
      <c r="L4244" s="6">
        <f>INDEX(Insurance_data[Insurance_Amount],MATCH(Consolidated_sheets[[#This Row],[Patient_ID]],Insurance_data[Patient_ID],0))</f>
        <v>7569.75</v>
      </c>
    </row>
    <row r="4245" spans="1:12" x14ac:dyDescent="0.3">
      <c r="A4245" t="s">
        <v>1751</v>
      </c>
      <c r="B4245" t="s">
        <v>5954</v>
      </c>
      <c r="C4245" s="6">
        <v>3681.7</v>
      </c>
      <c r="D4245" s="1">
        <v>44572.368766966698</v>
      </c>
      <c r="E4245" s="1" t="str">
        <f>TEXT(Consolidated_sheets[[#This Row],[Date]],"yyyy")</f>
        <v>2022</v>
      </c>
      <c r="F4245" s="1" t="str">
        <f>TEXT(Consolidated_sheets[[#This Row],[Date]],"mmmm")</f>
        <v>January</v>
      </c>
      <c r="G4245" t="str">
        <f>INDEX(Patient_data[Patient_Name],MATCH(Consolidated_sheets[[#This Row],[Patient_ID]],Patient_data[Patient_ID],0))</f>
        <v>Samuel Romero</v>
      </c>
      <c r="H4245">
        <f>INDEX(Patient_data[Age],MATCH(Consolidated_sheets[[#This Row],[Patient_ID]],Patient_data[Patient_ID],0))</f>
        <v>64</v>
      </c>
      <c r="I4245" t="str">
        <f>INDEX(Patient_data[Gender],MATCH(Consolidated_sheets[[#This Row],[Patient_ID]],Patient_data[Patient_ID],0))</f>
        <v>Female</v>
      </c>
      <c r="J4245" t="str">
        <f>INDEX(Location_data[Location],MATCH(Consolidated_sheets[[#This Row],[Patient_ID]],Location_data[Patient_ID],0))</f>
        <v>Houston</v>
      </c>
      <c r="K4245" t="str">
        <f>INDEX(Insurance_data[Insurance_Type],MATCH(Consolidated_sheets[[#This Row],[Patient_ID]],Insurance_data[Patient_ID],0))</f>
        <v>Public</v>
      </c>
      <c r="L4245" s="6">
        <f>INDEX(Insurance_data[Insurance_Amount],MATCH(Consolidated_sheets[[#This Row],[Patient_ID]],Insurance_data[Patient_ID],0))</f>
        <v>6757.81</v>
      </c>
    </row>
    <row r="4246" spans="1:12" x14ac:dyDescent="0.3">
      <c r="A4246" t="s">
        <v>1040</v>
      </c>
      <c r="B4246" t="s">
        <v>5953</v>
      </c>
      <c r="C4246" s="6">
        <v>3877.02</v>
      </c>
      <c r="D4246" s="1">
        <v>44572.629518502639</v>
      </c>
      <c r="E4246" s="1" t="str">
        <f>TEXT(Consolidated_sheets[[#This Row],[Date]],"yyyy")</f>
        <v>2022</v>
      </c>
      <c r="F4246" s="1" t="str">
        <f>TEXT(Consolidated_sheets[[#This Row],[Date]],"mmmm")</f>
        <v>January</v>
      </c>
      <c r="G4246" t="str">
        <f>INDEX(Patient_data[Patient_Name],MATCH(Consolidated_sheets[[#This Row],[Patient_ID]],Patient_data[Patient_ID],0))</f>
        <v>Alexis Doyle</v>
      </c>
      <c r="H4246">
        <f>INDEX(Patient_data[Age],MATCH(Consolidated_sheets[[#This Row],[Patient_ID]],Patient_data[Patient_ID],0))</f>
        <v>58</v>
      </c>
      <c r="I4246" t="str">
        <f>INDEX(Patient_data[Gender],MATCH(Consolidated_sheets[[#This Row],[Patient_ID]],Patient_data[Patient_ID],0))</f>
        <v>Male</v>
      </c>
      <c r="J4246" t="str">
        <f>INDEX(Location_data[Location],MATCH(Consolidated_sheets[[#This Row],[Patient_ID]],Location_data[Patient_ID],0))</f>
        <v>Chicago</v>
      </c>
      <c r="K4246" t="str">
        <f>INDEX(Insurance_data[Insurance_Type],MATCH(Consolidated_sheets[[#This Row],[Patient_ID]],Insurance_data[Patient_ID],0))</f>
        <v>Private</v>
      </c>
      <c r="L4246" s="6">
        <f>INDEX(Insurance_data[Insurance_Amount],MATCH(Consolidated_sheets[[#This Row],[Patient_ID]],Insurance_data[Patient_ID],0))</f>
        <v>415.5</v>
      </c>
    </row>
    <row r="4247" spans="1:12" x14ac:dyDescent="0.3">
      <c r="A4247" t="s">
        <v>2309</v>
      </c>
      <c r="B4247" t="s">
        <v>5953</v>
      </c>
      <c r="C4247" s="6">
        <v>3479.76</v>
      </c>
      <c r="D4247" s="1">
        <v>44572.890270038573</v>
      </c>
      <c r="E4247" s="1" t="str">
        <f>TEXT(Consolidated_sheets[[#This Row],[Date]],"yyyy")</f>
        <v>2022</v>
      </c>
      <c r="F4247" s="1" t="str">
        <f>TEXT(Consolidated_sheets[[#This Row],[Date]],"mmmm")</f>
        <v>January</v>
      </c>
      <c r="G4247" t="str">
        <f>INDEX(Patient_data[Patient_Name],MATCH(Consolidated_sheets[[#This Row],[Patient_ID]],Patient_data[Patient_ID],0))</f>
        <v>Nicholas Soto</v>
      </c>
      <c r="H4247">
        <f>INDEX(Patient_data[Age],MATCH(Consolidated_sheets[[#This Row],[Patient_ID]],Patient_data[Patient_ID],0))</f>
        <v>56</v>
      </c>
      <c r="I4247" t="str">
        <f>INDEX(Patient_data[Gender],MATCH(Consolidated_sheets[[#This Row],[Patient_ID]],Patient_data[Patient_ID],0))</f>
        <v>Male</v>
      </c>
      <c r="J4247" t="str">
        <f>INDEX(Location_data[Location],MATCH(Consolidated_sheets[[#This Row],[Patient_ID]],Location_data[Patient_ID],0))</f>
        <v>Los Angeles</v>
      </c>
      <c r="K4247" t="str">
        <f>INDEX(Insurance_data[Insurance_Type],MATCH(Consolidated_sheets[[#This Row],[Patient_ID]],Insurance_data[Patient_ID],0))</f>
        <v>Private</v>
      </c>
      <c r="L4247" s="6">
        <f>INDEX(Insurance_data[Insurance_Amount],MATCH(Consolidated_sheets[[#This Row],[Patient_ID]],Insurance_data[Patient_ID],0))</f>
        <v>2822.24</v>
      </c>
    </row>
    <row r="4248" spans="1:12" x14ac:dyDescent="0.3">
      <c r="A4248" t="s">
        <v>2218</v>
      </c>
      <c r="B4248" t="s">
        <v>5955</v>
      </c>
      <c r="C4248" s="6">
        <v>2739.86</v>
      </c>
      <c r="D4248" s="1">
        <v>44573.1510215745</v>
      </c>
      <c r="E4248" s="1" t="str">
        <f>TEXT(Consolidated_sheets[[#This Row],[Date]],"yyyy")</f>
        <v>2022</v>
      </c>
      <c r="F4248" s="1" t="str">
        <f>TEXT(Consolidated_sheets[[#This Row],[Date]],"mmmm")</f>
        <v>January</v>
      </c>
      <c r="G4248" t="str">
        <f>INDEX(Patient_data[Patient_Name],MATCH(Consolidated_sheets[[#This Row],[Patient_ID]],Patient_data[Patient_ID],0))</f>
        <v>Joseph Mcdonald</v>
      </c>
      <c r="H4248">
        <f>INDEX(Patient_data[Age],MATCH(Consolidated_sheets[[#This Row],[Patient_ID]],Patient_data[Patient_ID],0))</f>
        <v>86</v>
      </c>
      <c r="I4248" t="str">
        <f>INDEX(Patient_data[Gender],MATCH(Consolidated_sheets[[#This Row],[Patient_ID]],Patient_data[Patient_ID],0))</f>
        <v>Male</v>
      </c>
      <c r="J4248" t="str">
        <f>INDEX(Location_data[Location],MATCH(Consolidated_sheets[[#This Row],[Patient_ID]],Location_data[Patient_ID],0))</f>
        <v>New York</v>
      </c>
      <c r="K4248" t="str">
        <f>INDEX(Insurance_data[Insurance_Type],MATCH(Consolidated_sheets[[#This Row],[Patient_ID]],Insurance_data[Patient_ID],0))</f>
        <v>None</v>
      </c>
      <c r="L4248" s="6">
        <f>INDEX(Insurance_data[Insurance_Amount],MATCH(Consolidated_sheets[[#This Row],[Patient_ID]],Insurance_data[Patient_ID],0))</f>
        <v>2857.96</v>
      </c>
    </row>
    <row r="4249" spans="1:12" x14ac:dyDescent="0.3">
      <c r="A4249" t="s">
        <v>1695</v>
      </c>
      <c r="B4249" t="s">
        <v>5952</v>
      </c>
      <c r="C4249" s="6">
        <v>826.89</v>
      </c>
      <c r="D4249" s="1">
        <v>44573.411773110442</v>
      </c>
      <c r="E4249" s="1" t="str">
        <f>TEXT(Consolidated_sheets[[#This Row],[Date]],"yyyy")</f>
        <v>2022</v>
      </c>
      <c r="F4249" s="1" t="str">
        <f>TEXT(Consolidated_sheets[[#This Row],[Date]],"mmmm")</f>
        <v>January</v>
      </c>
      <c r="G4249" t="str">
        <f>INDEX(Patient_data[Patient_Name],MATCH(Consolidated_sheets[[#This Row],[Patient_ID]],Patient_data[Patient_ID],0))</f>
        <v>Leslie Sherman</v>
      </c>
      <c r="H4249">
        <f>INDEX(Patient_data[Age],MATCH(Consolidated_sheets[[#This Row],[Patient_ID]],Patient_data[Patient_ID],0))</f>
        <v>67</v>
      </c>
      <c r="I4249" t="str">
        <f>INDEX(Patient_data[Gender],MATCH(Consolidated_sheets[[#This Row],[Patient_ID]],Patient_data[Patient_ID],0))</f>
        <v>Female</v>
      </c>
      <c r="J4249" t="str">
        <f>INDEX(Location_data[Location],MATCH(Consolidated_sheets[[#This Row],[Patient_ID]],Location_data[Patient_ID],0))</f>
        <v>Chicago</v>
      </c>
      <c r="K4249" t="str">
        <f>INDEX(Insurance_data[Insurance_Type],MATCH(Consolidated_sheets[[#This Row],[Patient_ID]],Insurance_data[Patient_ID],0))</f>
        <v>Private</v>
      </c>
      <c r="L4249" s="6">
        <f>INDEX(Insurance_data[Insurance_Amount],MATCH(Consolidated_sheets[[#This Row],[Patient_ID]],Insurance_data[Patient_ID],0))</f>
        <v>4734.59</v>
      </c>
    </row>
    <row r="4250" spans="1:12" x14ac:dyDescent="0.3">
      <c r="A4250" t="s">
        <v>1041</v>
      </c>
      <c r="B4250" t="s">
        <v>5954</v>
      </c>
      <c r="C4250" s="6">
        <v>2198.39</v>
      </c>
      <c r="D4250" s="1">
        <v>44573.672524646383</v>
      </c>
      <c r="E4250" s="1" t="str">
        <f>TEXT(Consolidated_sheets[[#This Row],[Date]],"yyyy")</f>
        <v>2022</v>
      </c>
      <c r="F4250" s="1" t="str">
        <f>TEXT(Consolidated_sheets[[#This Row],[Date]],"mmmm")</f>
        <v>January</v>
      </c>
      <c r="G4250" t="str">
        <f>INDEX(Patient_data[Patient_Name],MATCH(Consolidated_sheets[[#This Row],[Patient_ID]],Patient_data[Patient_ID],0))</f>
        <v>Tiffany Rogers</v>
      </c>
      <c r="H4250">
        <f>INDEX(Patient_data[Age],MATCH(Consolidated_sheets[[#This Row],[Patient_ID]],Patient_data[Patient_ID],0))</f>
        <v>42</v>
      </c>
      <c r="I4250" t="str">
        <f>INDEX(Patient_data[Gender],MATCH(Consolidated_sheets[[#This Row],[Patient_ID]],Patient_data[Patient_ID],0))</f>
        <v>Female</v>
      </c>
      <c r="J4250" t="str">
        <f>INDEX(Location_data[Location],MATCH(Consolidated_sheets[[#This Row],[Patient_ID]],Location_data[Patient_ID],0))</f>
        <v>Houston</v>
      </c>
      <c r="K4250" t="str">
        <f>INDEX(Insurance_data[Insurance_Type],MATCH(Consolidated_sheets[[#This Row],[Patient_ID]],Insurance_data[Patient_ID],0))</f>
        <v>Public</v>
      </c>
      <c r="L4250" s="6">
        <f>INDEX(Insurance_data[Insurance_Amount],MATCH(Consolidated_sheets[[#This Row],[Patient_ID]],Insurance_data[Patient_ID],0))</f>
        <v>7942.28</v>
      </c>
    </row>
    <row r="4251" spans="1:12" x14ac:dyDescent="0.3">
      <c r="A4251" t="s">
        <v>1405</v>
      </c>
      <c r="B4251" t="s">
        <v>5955</v>
      </c>
      <c r="C4251" s="6">
        <v>4909.7299999999996</v>
      </c>
      <c r="D4251" s="1">
        <v>44573.933276182303</v>
      </c>
      <c r="E4251" s="1" t="str">
        <f>TEXT(Consolidated_sheets[[#This Row],[Date]],"yyyy")</f>
        <v>2022</v>
      </c>
      <c r="F4251" s="1" t="str">
        <f>TEXT(Consolidated_sheets[[#This Row],[Date]],"mmmm")</f>
        <v>January</v>
      </c>
      <c r="G4251" t="str">
        <f>INDEX(Patient_data[Patient_Name],MATCH(Consolidated_sheets[[#This Row],[Patient_ID]],Patient_data[Patient_ID],0))</f>
        <v>Patrick Gallegos</v>
      </c>
      <c r="H4251">
        <f>INDEX(Patient_data[Age],MATCH(Consolidated_sheets[[#This Row],[Patient_ID]],Patient_data[Patient_ID],0))</f>
        <v>35</v>
      </c>
      <c r="I4251" t="str">
        <f>INDEX(Patient_data[Gender],MATCH(Consolidated_sheets[[#This Row],[Patient_ID]],Patient_data[Patient_ID],0))</f>
        <v>Male</v>
      </c>
      <c r="J4251" t="str">
        <f>INDEX(Location_data[Location],MATCH(Consolidated_sheets[[#This Row],[Patient_ID]],Location_data[Patient_ID],0))</f>
        <v>Phoenix</v>
      </c>
      <c r="K4251" t="str">
        <f>INDEX(Insurance_data[Insurance_Type],MATCH(Consolidated_sheets[[#This Row],[Patient_ID]],Insurance_data[Patient_ID],0))</f>
        <v>Private</v>
      </c>
      <c r="L4251" s="6">
        <f>INDEX(Insurance_data[Insurance_Amount],MATCH(Consolidated_sheets[[#This Row],[Patient_ID]],Insurance_data[Patient_ID],0))</f>
        <v>2129.2600000000002</v>
      </c>
    </row>
    <row r="4252" spans="1:12" x14ac:dyDescent="0.3">
      <c r="A4252" t="s">
        <v>1018</v>
      </c>
      <c r="B4252" t="s">
        <v>5952</v>
      </c>
      <c r="C4252" s="6">
        <v>3368.67</v>
      </c>
      <c r="D4252" s="1">
        <v>44574.194027718237</v>
      </c>
      <c r="E4252" s="1" t="str">
        <f>TEXT(Consolidated_sheets[[#This Row],[Date]],"yyyy")</f>
        <v>2022</v>
      </c>
      <c r="F4252" s="1" t="str">
        <f>TEXT(Consolidated_sheets[[#This Row],[Date]],"mmmm")</f>
        <v>January</v>
      </c>
      <c r="G4252" t="str">
        <f>INDEX(Patient_data[Patient_Name],MATCH(Consolidated_sheets[[#This Row],[Patient_ID]],Patient_data[Patient_ID],0))</f>
        <v>Carla Sanchez</v>
      </c>
      <c r="H4252">
        <f>INDEX(Patient_data[Age],MATCH(Consolidated_sheets[[#This Row],[Patient_ID]],Patient_data[Patient_ID],0))</f>
        <v>83</v>
      </c>
      <c r="I4252" t="str">
        <f>INDEX(Patient_data[Gender],MATCH(Consolidated_sheets[[#This Row],[Patient_ID]],Patient_data[Patient_ID],0))</f>
        <v>Female</v>
      </c>
      <c r="J4252" t="str">
        <f>INDEX(Location_data[Location],MATCH(Consolidated_sheets[[#This Row],[Patient_ID]],Location_data[Patient_ID],0))</f>
        <v>Houston</v>
      </c>
      <c r="K4252" t="str">
        <f>INDEX(Insurance_data[Insurance_Type],MATCH(Consolidated_sheets[[#This Row],[Patient_ID]],Insurance_data[Patient_ID],0))</f>
        <v>None</v>
      </c>
      <c r="L4252" s="6">
        <f>INDEX(Insurance_data[Insurance_Amount],MATCH(Consolidated_sheets[[#This Row],[Patient_ID]],Insurance_data[Patient_ID],0))</f>
        <v>6033.35</v>
      </c>
    </row>
    <row r="4253" spans="1:12" x14ac:dyDescent="0.3">
      <c r="A4253" t="s">
        <v>1449</v>
      </c>
      <c r="B4253" t="s">
        <v>5953</v>
      </c>
      <c r="C4253" s="6">
        <v>4906.42</v>
      </c>
      <c r="D4253" s="1">
        <v>44574.454779254178</v>
      </c>
      <c r="E4253" s="1" t="str">
        <f>TEXT(Consolidated_sheets[[#This Row],[Date]],"yyyy")</f>
        <v>2022</v>
      </c>
      <c r="F4253" s="1" t="str">
        <f>TEXT(Consolidated_sheets[[#This Row],[Date]],"mmmm")</f>
        <v>January</v>
      </c>
      <c r="G4253" t="str">
        <f>INDEX(Patient_data[Patient_Name],MATCH(Consolidated_sheets[[#This Row],[Patient_ID]],Patient_data[Patient_ID],0))</f>
        <v>Heather Foster</v>
      </c>
      <c r="H4253">
        <f>INDEX(Patient_data[Age],MATCH(Consolidated_sheets[[#This Row],[Patient_ID]],Patient_data[Patient_ID],0))</f>
        <v>31</v>
      </c>
      <c r="I4253" t="str">
        <f>INDEX(Patient_data[Gender],MATCH(Consolidated_sheets[[#This Row],[Patient_ID]],Patient_data[Patient_ID],0))</f>
        <v>Male</v>
      </c>
      <c r="J4253" t="str">
        <f>INDEX(Location_data[Location],MATCH(Consolidated_sheets[[#This Row],[Patient_ID]],Location_data[Patient_ID],0))</f>
        <v>Chicago</v>
      </c>
      <c r="K4253" t="str">
        <f>INDEX(Insurance_data[Insurance_Type],MATCH(Consolidated_sheets[[#This Row],[Patient_ID]],Insurance_data[Patient_ID],0))</f>
        <v>Public</v>
      </c>
      <c r="L4253" s="6">
        <f>INDEX(Insurance_data[Insurance_Amount],MATCH(Consolidated_sheets[[#This Row],[Patient_ID]],Insurance_data[Patient_ID],0))</f>
        <v>6055.86</v>
      </c>
    </row>
    <row r="4254" spans="1:12" x14ac:dyDescent="0.3">
      <c r="A4254" t="s">
        <v>2659</v>
      </c>
      <c r="B4254" t="s">
        <v>5952</v>
      </c>
      <c r="C4254" s="6">
        <v>1132.8599999999999</v>
      </c>
      <c r="D4254" s="1">
        <v>44574.715530790098</v>
      </c>
      <c r="E4254" s="1" t="str">
        <f>TEXT(Consolidated_sheets[[#This Row],[Date]],"yyyy")</f>
        <v>2022</v>
      </c>
      <c r="F4254" s="1" t="str">
        <f>TEXT(Consolidated_sheets[[#This Row],[Date]],"mmmm")</f>
        <v>January</v>
      </c>
      <c r="G4254" t="str">
        <f>INDEX(Patient_data[Patient_Name],MATCH(Consolidated_sheets[[#This Row],[Patient_ID]],Patient_data[Patient_ID],0))</f>
        <v>Aaron Logan</v>
      </c>
      <c r="H4254">
        <f>INDEX(Patient_data[Age],MATCH(Consolidated_sheets[[#This Row],[Patient_ID]],Patient_data[Patient_ID],0))</f>
        <v>59</v>
      </c>
      <c r="I4254" t="str">
        <f>INDEX(Patient_data[Gender],MATCH(Consolidated_sheets[[#This Row],[Patient_ID]],Patient_data[Patient_ID],0))</f>
        <v>Female</v>
      </c>
      <c r="J4254" t="str">
        <f>INDEX(Location_data[Location],MATCH(Consolidated_sheets[[#This Row],[Patient_ID]],Location_data[Patient_ID],0))</f>
        <v>Houston</v>
      </c>
      <c r="K4254" t="str">
        <f>INDEX(Insurance_data[Insurance_Type],MATCH(Consolidated_sheets[[#This Row],[Patient_ID]],Insurance_data[Patient_ID],0))</f>
        <v>Private</v>
      </c>
      <c r="L4254" s="6">
        <f>INDEX(Insurance_data[Insurance_Amount],MATCH(Consolidated_sheets[[#This Row],[Patient_ID]],Insurance_data[Patient_ID],0))</f>
        <v>3530.34</v>
      </c>
    </row>
    <row r="4255" spans="1:12" x14ac:dyDescent="0.3">
      <c r="A4255" t="s">
        <v>237</v>
      </c>
      <c r="B4255" t="s">
        <v>5955</v>
      </c>
      <c r="C4255" s="6">
        <v>2048.7399999999998</v>
      </c>
      <c r="D4255" s="1">
        <v>44574.976282326039</v>
      </c>
      <c r="E4255" s="1" t="str">
        <f>TEXT(Consolidated_sheets[[#This Row],[Date]],"yyyy")</f>
        <v>2022</v>
      </c>
      <c r="F4255" s="1" t="str">
        <f>TEXT(Consolidated_sheets[[#This Row],[Date]],"mmmm")</f>
        <v>January</v>
      </c>
      <c r="G4255" t="str">
        <f>INDEX(Patient_data[Patient_Name],MATCH(Consolidated_sheets[[#This Row],[Patient_ID]],Patient_data[Patient_ID],0))</f>
        <v>Gabriel Clark</v>
      </c>
      <c r="H4255">
        <f>INDEX(Patient_data[Age],MATCH(Consolidated_sheets[[#This Row],[Patient_ID]],Patient_data[Patient_ID],0))</f>
        <v>25</v>
      </c>
      <c r="I4255" t="str">
        <f>INDEX(Patient_data[Gender],MATCH(Consolidated_sheets[[#This Row],[Patient_ID]],Patient_data[Patient_ID],0))</f>
        <v>Female</v>
      </c>
      <c r="J4255" t="str">
        <f>INDEX(Location_data[Location],MATCH(Consolidated_sheets[[#This Row],[Patient_ID]],Location_data[Patient_ID],0))</f>
        <v>Los Angeles</v>
      </c>
      <c r="K4255" t="str">
        <f>INDEX(Insurance_data[Insurance_Type],MATCH(Consolidated_sheets[[#This Row],[Patient_ID]],Insurance_data[Patient_ID],0))</f>
        <v>Public</v>
      </c>
      <c r="L4255" s="6">
        <f>INDEX(Insurance_data[Insurance_Amount],MATCH(Consolidated_sheets[[#This Row],[Patient_ID]],Insurance_data[Patient_ID],0))</f>
        <v>6848.03</v>
      </c>
    </row>
    <row r="4256" spans="1:12" x14ac:dyDescent="0.3">
      <c r="A4256" t="s">
        <v>695</v>
      </c>
      <c r="B4256" t="s">
        <v>5955</v>
      </c>
      <c r="C4256" s="6">
        <v>1384.91</v>
      </c>
      <c r="D4256" s="1">
        <v>44575.23703386198</v>
      </c>
      <c r="E4256" s="1" t="str">
        <f>TEXT(Consolidated_sheets[[#This Row],[Date]],"yyyy")</f>
        <v>2022</v>
      </c>
      <c r="F4256" s="1" t="str">
        <f>TEXT(Consolidated_sheets[[#This Row],[Date]],"mmmm")</f>
        <v>January</v>
      </c>
      <c r="G4256" t="str">
        <f>INDEX(Patient_data[Patient_Name],MATCH(Consolidated_sheets[[#This Row],[Patient_ID]],Patient_data[Patient_ID],0))</f>
        <v>Jonathan Garcia</v>
      </c>
      <c r="H4256">
        <f>INDEX(Patient_data[Age],MATCH(Consolidated_sheets[[#This Row],[Patient_ID]],Patient_data[Patient_ID],0))</f>
        <v>19</v>
      </c>
      <c r="I4256" t="str">
        <f>INDEX(Patient_data[Gender],MATCH(Consolidated_sheets[[#This Row],[Patient_ID]],Patient_data[Patient_ID],0))</f>
        <v>Female</v>
      </c>
      <c r="J4256" t="str">
        <f>INDEX(Location_data[Location],MATCH(Consolidated_sheets[[#This Row],[Patient_ID]],Location_data[Patient_ID],0))</f>
        <v>Los Angeles</v>
      </c>
      <c r="K4256" t="str">
        <f>INDEX(Insurance_data[Insurance_Type],MATCH(Consolidated_sheets[[#This Row],[Patient_ID]],Insurance_data[Patient_ID],0))</f>
        <v>Public</v>
      </c>
      <c r="L4256" s="6">
        <f>INDEX(Insurance_data[Insurance_Amount],MATCH(Consolidated_sheets[[#This Row],[Patient_ID]],Insurance_data[Patient_ID],0))</f>
        <v>5274.43</v>
      </c>
    </row>
    <row r="4257" spans="1:12" x14ac:dyDescent="0.3">
      <c r="A4257" t="s">
        <v>971</v>
      </c>
      <c r="B4257" t="s">
        <v>5954</v>
      </c>
      <c r="C4257" s="6">
        <v>1689.37</v>
      </c>
      <c r="D4257" s="1">
        <v>44575.497785397907</v>
      </c>
      <c r="E4257" s="1" t="str">
        <f>TEXT(Consolidated_sheets[[#This Row],[Date]],"yyyy")</f>
        <v>2022</v>
      </c>
      <c r="F4257" s="1" t="str">
        <f>TEXT(Consolidated_sheets[[#This Row],[Date]],"mmmm")</f>
        <v>January</v>
      </c>
      <c r="G4257" t="str">
        <f>INDEX(Patient_data[Patient_Name],MATCH(Consolidated_sheets[[#This Row],[Patient_ID]],Patient_data[Patient_ID],0))</f>
        <v>Miss Jordan English</v>
      </c>
      <c r="H4257">
        <f>INDEX(Patient_data[Age],MATCH(Consolidated_sheets[[#This Row],[Patient_ID]],Patient_data[Patient_ID],0))</f>
        <v>88</v>
      </c>
      <c r="I4257" t="str">
        <f>INDEX(Patient_data[Gender],MATCH(Consolidated_sheets[[#This Row],[Patient_ID]],Patient_data[Patient_ID],0))</f>
        <v>Male</v>
      </c>
      <c r="J4257" t="str">
        <f>INDEX(Location_data[Location],MATCH(Consolidated_sheets[[#This Row],[Patient_ID]],Location_data[Patient_ID],0))</f>
        <v>Los Angeles</v>
      </c>
      <c r="K4257" t="str">
        <f>INDEX(Insurance_data[Insurance_Type],MATCH(Consolidated_sheets[[#This Row],[Patient_ID]],Insurance_data[Patient_ID],0))</f>
        <v>Private</v>
      </c>
      <c r="L4257" s="6">
        <f>INDEX(Insurance_data[Insurance_Amount],MATCH(Consolidated_sheets[[#This Row],[Patient_ID]],Insurance_data[Patient_ID],0))</f>
        <v>2082.7800000000002</v>
      </c>
    </row>
    <row r="4258" spans="1:12" x14ac:dyDescent="0.3">
      <c r="A4258" t="s">
        <v>1146</v>
      </c>
      <c r="B4258" t="s">
        <v>5954</v>
      </c>
      <c r="C4258" s="6">
        <v>4312.55</v>
      </c>
      <c r="D4258" s="1">
        <v>44575.758536933841</v>
      </c>
      <c r="E4258" s="1" t="str">
        <f>TEXT(Consolidated_sheets[[#This Row],[Date]],"yyyy")</f>
        <v>2022</v>
      </c>
      <c r="F4258" s="1" t="str">
        <f>TEXT(Consolidated_sheets[[#This Row],[Date]],"mmmm")</f>
        <v>January</v>
      </c>
      <c r="G4258" t="str">
        <f>INDEX(Patient_data[Patient_Name],MATCH(Consolidated_sheets[[#This Row],[Patient_ID]],Patient_data[Patient_ID],0))</f>
        <v>Ray Murphy Jr.</v>
      </c>
      <c r="H4258">
        <f>INDEX(Patient_data[Age],MATCH(Consolidated_sheets[[#This Row],[Patient_ID]],Patient_data[Patient_ID],0))</f>
        <v>68</v>
      </c>
      <c r="I4258" t="str">
        <f>INDEX(Patient_data[Gender],MATCH(Consolidated_sheets[[#This Row],[Patient_ID]],Patient_data[Patient_ID],0))</f>
        <v>Male</v>
      </c>
      <c r="J4258" t="str">
        <f>INDEX(Location_data[Location],MATCH(Consolidated_sheets[[#This Row],[Patient_ID]],Location_data[Patient_ID],0))</f>
        <v>Phoenix</v>
      </c>
      <c r="K4258" t="str">
        <f>INDEX(Insurance_data[Insurance_Type],MATCH(Consolidated_sheets[[#This Row],[Patient_ID]],Insurance_data[Patient_ID],0))</f>
        <v>Public</v>
      </c>
      <c r="L4258" s="6">
        <f>INDEX(Insurance_data[Insurance_Amount],MATCH(Consolidated_sheets[[#This Row],[Patient_ID]],Insurance_data[Patient_ID],0))</f>
        <v>9935.81</v>
      </c>
    </row>
    <row r="4259" spans="1:12" x14ac:dyDescent="0.3">
      <c r="A4259" t="s">
        <v>2193</v>
      </c>
      <c r="B4259" t="s">
        <v>5953</v>
      </c>
      <c r="C4259" s="6">
        <v>758.39</v>
      </c>
      <c r="D4259" s="1">
        <v>44576.019288469783</v>
      </c>
      <c r="E4259" s="1" t="str">
        <f>TEXT(Consolidated_sheets[[#This Row],[Date]],"yyyy")</f>
        <v>2022</v>
      </c>
      <c r="F4259" s="1" t="str">
        <f>TEXT(Consolidated_sheets[[#This Row],[Date]],"mmmm")</f>
        <v>January</v>
      </c>
      <c r="G4259" t="str">
        <f>INDEX(Patient_data[Patient_Name],MATCH(Consolidated_sheets[[#This Row],[Patient_ID]],Patient_data[Patient_ID],0))</f>
        <v>Ariel Orozco</v>
      </c>
      <c r="H4259">
        <f>INDEX(Patient_data[Age],MATCH(Consolidated_sheets[[#This Row],[Patient_ID]],Patient_data[Patient_ID],0))</f>
        <v>65</v>
      </c>
      <c r="I4259" t="str">
        <f>INDEX(Patient_data[Gender],MATCH(Consolidated_sheets[[#This Row],[Patient_ID]],Patient_data[Patient_ID],0))</f>
        <v>Female</v>
      </c>
      <c r="J4259" t="str">
        <f>INDEX(Location_data[Location],MATCH(Consolidated_sheets[[#This Row],[Patient_ID]],Location_data[Patient_ID],0))</f>
        <v>Phoenix</v>
      </c>
      <c r="K4259" t="str">
        <f>INDEX(Insurance_data[Insurance_Type],MATCH(Consolidated_sheets[[#This Row],[Patient_ID]],Insurance_data[Patient_ID],0))</f>
        <v>Public</v>
      </c>
      <c r="L4259" s="6">
        <f>INDEX(Insurance_data[Insurance_Amount],MATCH(Consolidated_sheets[[#This Row],[Patient_ID]],Insurance_data[Patient_ID],0))</f>
        <v>8090.67</v>
      </c>
    </row>
    <row r="4260" spans="1:12" x14ac:dyDescent="0.3">
      <c r="A4260" t="s">
        <v>954</v>
      </c>
      <c r="B4260" t="s">
        <v>5954</v>
      </c>
      <c r="C4260" s="6">
        <v>3532.84</v>
      </c>
      <c r="D4260" s="1">
        <v>44576.280040005709</v>
      </c>
      <c r="E4260" s="1" t="str">
        <f>TEXT(Consolidated_sheets[[#This Row],[Date]],"yyyy")</f>
        <v>2022</v>
      </c>
      <c r="F4260" s="1" t="str">
        <f>TEXT(Consolidated_sheets[[#This Row],[Date]],"mmmm")</f>
        <v>January</v>
      </c>
      <c r="G4260" t="str">
        <f>INDEX(Patient_data[Patient_Name],MATCH(Consolidated_sheets[[#This Row],[Patient_ID]],Patient_data[Patient_ID],0))</f>
        <v>Scott Butler</v>
      </c>
      <c r="H4260">
        <f>INDEX(Patient_data[Age],MATCH(Consolidated_sheets[[#This Row],[Patient_ID]],Patient_data[Patient_ID],0))</f>
        <v>39</v>
      </c>
      <c r="I4260" t="str">
        <f>INDEX(Patient_data[Gender],MATCH(Consolidated_sheets[[#This Row],[Patient_ID]],Patient_data[Patient_ID],0))</f>
        <v>Male</v>
      </c>
      <c r="J4260" t="str">
        <f>INDEX(Location_data[Location],MATCH(Consolidated_sheets[[#This Row],[Patient_ID]],Location_data[Patient_ID],0))</f>
        <v>Houston</v>
      </c>
      <c r="K4260" t="str">
        <f>INDEX(Insurance_data[Insurance_Type],MATCH(Consolidated_sheets[[#This Row],[Patient_ID]],Insurance_data[Patient_ID],0))</f>
        <v>Public</v>
      </c>
      <c r="L4260" s="6">
        <f>INDEX(Insurance_data[Insurance_Amount],MATCH(Consolidated_sheets[[#This Row],[Patient_ID]],Insurance_data[Patient_ID],0))</f>
        <v>8603.1200000000008</v>
      </c>
    </row>
    <row r="4261" spans="1:12" x14ac:dyDescent="0.3">
      <c r="A4261" t="s">
        <v>677</v>
      </c>
      <c r="B4261" t="s">
        <v>5952</v>
      </c>
      <c r="C4261" s="6">
        <v>365.62</v>
      </c>
      <c r="D4261" s="1">
        <v>44576.540791541644</v>
      </c>
      <c r="E4261" s="1" t="str">
        <f>TEXT(Consolidated_sheets[[#This Row],[Date]],"yyyy")</f>
        <v>2022</v>
      </c>
      <c r="F4261" s="1" t="str">
        <f>TEXT(Consolidated_sheets[[#This Row],[Date]],"mmmm")</f>
        <v>January</v>
      </c>
      <c r="G4261" t="str">
        <f>INDEX(Patient_data[Patient_Name],MATCH(Consolidated_sheets[[#This Row],[Patient_ID]],Patient_data[Patient_ID],0))</f>
        <v>Anthony Jones</v>
      </c>
      <c r="H4261">
        <f>INDEX(Patient_data[Age],MATCH(Consolidated_sheets[[#This Row],[Patient_ID]],Patient_data[Patient_ID],0))</f>
        <v>30</v>
      </c>
      <c r="I4261" t="str">
        <f>INDEX(Patient_data[Gender],MATCH(Consolidated_sheets[[#This Row],[Patient_ID]],Patient_data[Patient_ID],0))</f>
        <v>Female</v>
      </c>
      <c r="J4261" t="str">
        <f>INDEX(Location_data[Location],MATCH(Consolidated_sheets[[#This Row],[Patient_ID]],Location_data[Patient_ID],0))</f>
        <v>Los Angeles</v>
      </c>
      <c r="K4261" t="str">
        <f>INDEX(Insurance_data[Insurance_Type],MATCH(Consolidated_sheets[[#This Row],[Patient_ID]],Insurance_data[Patient_ID],0))</f>
        <v>None</v>
      </c>
      <c r="L4261" s="6">
        <f>INDEX(Insurance_data[Insurance_Amount],MATCH(Consolidated_sheets[[#This Row],[Patient_ID]],Insurance_data[Patient_ID],0))</f>
        <v>493.83</v>
      </c>
    </row>
    <row r="4262" spans="1:12" x14ac:dyDescent="0.3">
      <c r="A4262" t="s">
        <v>2111</v>
      </c>
      <c r="B4262" t="s">
        <v>5952</v>
      </c>
      <c r="C4262" s="6">
        <v>867.05</v>
      </c>
      <c r="D4262" s="1">
        <v>44576.801543077578</v>
      </c>
      <c r="E4262" s="1" t="str">
        <f>TEXT(Consolidated_sheets[[#This Row],[Date]],"yyyy")</f>
        <v>2022</v>
      </c>
      <c r="F4262" s="1" t="str">
        <f>TEXT(Consolidated_sheets[[#This Row],[Date]],"mmmm")</f>
        <v>January</v>
      </c>
      <c r="G4262" t="str">
        <f>INDEX(Patient_data[Patient_Name],MATCH(Consolidated_sheets[[#This Row],[Patient_ID]],Patient_data[Patient_ID],0))</f>
        <v>Carolyn Mcintosh</v>
      </c>
      <c r="H4262">
        <f>INDEX(Patient_data[Age],MATCH(Consolidated_sheets[[#This Row],[Patient_ID]],Patient_data[Patient_ID],0))</f>
        <v>22</v>
      </c>
      <c r="I4262" t="str">
        <f>INDEX(Patient_data[Gender],MATCH(Consolidated_sheets[[#This Row],[Patient_ID]],Patient_data[Patient_ID],0))</f>
        <v>Male</v>
      </c>
      <c r="J4262" t="str">
        <f>INDEX(Location_data[Location],MATCH(Consolidated_sheets[[#This Row],[Patient_ID]],Location_data[Patient_ID],0))</f>
        <v>Los Angeles</v>
      </c>
      <c r="K4262" t="str">
        <f>INDEX(Insurance_data[Insurance_Type],MATCH(Consolidated_sheets[[#This Row],[Patient_ID]],Insurance_data[Patient_ID],0))</f>
        <v>None</v>
      </c>
      <c r="L4262" s="6">
        <f>INDEX(Insurance_data[Insurance_Amount],MATCH(Consolidated_sheets[[#This Row],[Patient_ID]],Insurance_data[Patient_ID],0))</f>
        <v>5896.75</v>
      </c>
    </row>
    <row r="4263" spans="1:12" x14ac:dyDescent="0.3">
      <c r="A4263" t="s">
        <v>483</v>
      </c>
      <c r="B4263" t="s">
        <v>5952</v>
      </c>
      <c r="C4263" s="6">
        <v>2026.7</v>
      </c>
      <c r="D4263" s="1">
        <v>44577.062294613497</v>
      </c>
      <c r="E4263" s="1" t="str">
        <f>TEXT(Consolidated_sheets[[#This Row],[Date]],"yyyy")</f>
        <v>2022</v>
      </c>
      <c r="F4263" s="1" t="str">
        <f>TEXT(Consolidated_sheets[[#This Row],[Date]],"mmmm")</f>
        <v>January</v>
      </c>
      <c r="G4263" t="str">
        <f>INDEX(Patient_data[Patient_Name],MATCH(Consolidated_sheets[[#This Row],[Patient_ID]],Patient_data[Patient_ID],0))</f>
        <v>Abigail Blanchard</v>
      </c>
      <c r="H4263">
        <f>INDEX(Patient_data[Age],MATCH(Consolidated_sheets[[#This Row],[Patient_ID]],Patient_data[Patient_ID],0))</f>
        <v>71</v>
      </c>
      <c r="I4263" t="str">
        <f>INDEX(Patient_data[Gender],MATCH(Consolidated_sheets[[#This Row],[Patient_ID]],Patient_data[Patient_ID],0))</f>
        <v>Male</v>
      </c>
      <c r="J4263" t="str">
        <f>INDEX(Location_data[Location],MATCH(Consolidated_sheets[[#This Row],[Patient_ID]],Location_data[Patient_ID],0))</f>
        <v>Houston</v>
      </c>
      <c r="K4263" t="str">
        <f>INDEX(Insurance_data[Insurance_Type],MATCH(Consolidated_sheets[[#This Row],[Patient_ID]],Insurance_data[Patient_ID],0))</f>
        <v>None</v>
      </c>
      <c r="L4263" s="6">
        <f>INDEX(Insurance_data[Insurance_Amount],MATCH(Consolidated_sheets[[#This Row],[Patient_ID]],Insurance_data[Patient_ID],0))</f>
        <v>2821</v>
      </c>
    </row>
    <row r="4264" spans="1:12" x14ac:dyDescent="0.3">
      <c r="A4264" t="s">
        <v>517</v>
      </c>
      <c r="B4264" t="s">
        <v>5953</v>
      </c>
      <c r="C4264" s="6">
        <v>4685.76</v>
      </c>
      <c r="D4264" s="1">
        <v>44577.323046149453</v>
      </c>
      <c r="E4264" s="1" t="str">
        <f>TEXT(Consolidated_sheets[[#This Row],[Date]],"yyyy")</f>
        <v>2022</v>
      </c>
      <c r="F4264" s="1" t="str">
        <f>TEXT(Consolidated_sheets[[#This Row],[Date]],"mmmm")</f>
        <v>January</v>
      </c>
      <c r="G4264" t="str">
        <f>INDEX(Patient_data[Patient_Name],MATCH(Consolidated_sheets[[#This Row],[Patient_ID]],Patient_data[Patient_ID],0))</f>
        <v>Tara Johnson</v>
      </c>
      <c r="H4264">
        <f>INDEX(Patient_data[Age],MATCH(Consolidated_sheets[[#This Row],[Patient_ID]],Patient_data[Patient_ID],0))</f>
        <v>46</v>
      </c>
      <c r="I4264" t="str">
        <f>INDEX(Patient_data[Gender],MATCH(Consolidated_sheets[[#This Row],[Patient_ID]],Patient_data[Patient_ID],0))</f>
        <v>Female</v>
      </c>
      <c r="J4264" t="str">
        <f>INDEX(Location_data[Location],MATCH(Consolidated_sheets[[#This Row],[Patient_ID]],Location_data[Patient_ID],0))</f>
        <v>Chicago</v>
      </c>
      <c r="K4264" t="str">
        <f>INDEX(Insurance_data[Insurance_Type],MATCH(Consolidated_sheets[[#This Row],[Patient_ID]],Insurance_data[Patient_ID],0))</f>
        <v>None</v>
      </c>
      <c r="L4264" s="6">
        <f>INDEX(Insurance_data[Insurance_Amount],MATCH(Consolidated_sheets[[#This Row],[Patient_ID]],Insurance_data[Patient_ID],0))</f>
        <v>4638.6499999999996</v>
      </c>
    </row>
    <row r="4265" spans="1:12" x14ac:dyDescent="0.3">
      <c r="A4265" t="s">
        <v>1188</v>
      </c>
      <c r="B4265" t="s">
        <v>5952</v>
      </c>
      <c r="C4265" s="6">
        <v>1895.58</v>
      </c>
      <c r="D4265" s="1">
        <v>44577.58379768538</v>
      </c>
      <c r="E4265" s="1" t="str">
        <f>TEXT(Consolidated_sheets[[#This Row],[Date]],"yyyy")</f>
        <v>2022</v>
      </c>
      <c r="F4265" s="1" t="str">
        <f>TEXT(Consolidated_sheets[[#This Row],[Date]],"mmmm")</f>
        <v>January</v>
      </c>
      <c r="G4265" t="str">
        <f>INDEX(Patient_data[Patient_Name],MATCH(Consolidated_sheets[[#This Row],[Patient_ID]],Patient_data[Patient_ID],0))</f>
        <v>Kathryn Schwartz</v>
      </c>
      <c r="H4265">
        <f>INDEX(Patient_data[Age],MATCH(Consolidated_sheets[[#This Row],[Patient_ID]],Patient_data[Patient_ID],0))</f>
        <v>55</v>
      </c>
      <c r="I4265" t="str">
        <f>INDEX(Patient_data[Gender],MATCH(Consolidated_sheets[[#This Row],[Patient_ID]],Patient_data[Patient_ID],0))</f>
        <v>Male</v>
      </c>
      <c r="J4265" t="str">
        <f>INDEX(Location_data[Location],MATCH(Consolidated_sheets[[#This Row],[Patient_ID]],Location_data[Patient_ID],0))</f>
        <v>Houston</v>
      </c>
      <c r="K4265" t="str">
        <f>INDEX(Insurance_data[Insurance_Type],MATCH(Consolidated_sheets[[#This Row],[Patient_ID]],Insurance_data[Patient_ID],0))</f>
        <v>Private</v>
      </c>
      <c r="L4265" s="6">
        <f>INDEX(Insurance_data[Insurance_Amount],MATCH(Consolidated_sheets[[#This Row],[Patient_ID]],Insurance_data[Patient_ID],0))</f>
        <v>9954.98</v>
      </c>
    </row>
    <row r="4266" spans="1:12" x14ac:dyDescent="0.3">
      <c r="A4266" t="s">
        <v>349</v>
      </c>
      <c r="B4266" t="s">
        <v>5954</v>
      </c>
      <c r="C4266" s="6">
        <v>1778.73</v>
      </c>
      <c r="D4266" s="1">
        <v>44577.844549221307</v>
      </c>
      <c r="E4266" s="1" t="str">
        <f>TEXT(Consolidated_sheets[[#This Row],[Date]],"yyyy")</f>
        <v>2022</v>
      </c>
      <c r="F4266" s="1" t="str">
        <f>TEXT(Consolidated_sheets[[#This Row],[Date]],"mmmm")</f>
        <v>January</v>
      </c>
      <c r="G4266" t="str">
        <f>INDEX(Patient_data[Patient_Name],MATCH(Consolidated_sheets[[#This Row],[Patient_ID]],Patient_data[Patient_ID],0))</f>
        <v>Margaret Reid</v>
      </c>
      <c r="H4266">
        <f>INDEX(Patient_data[Age],MATCH(Consolidated_sheets[[#This Row],[Patient_ID]],Patient_data[Patient_ID],0))</f>
        <v>58</v>
      </c>
      <c r="I4266" t="str">
        <f>INDEX(Patient_data[Gender],MATCH(Consolidated_sheets[[#This Row],[Patient_ID]],Patient_data[Patient_ID],0))</f>
        <v>Female</v>
      </c>
      <c r="J4266" t="str">
        <f>INDEX(Location_data[Location],MATCH(Consolidated_sheets[[#This Row],[Patient_ID]],Location_data[Patient_ID],0))</f>
        <v>Los Angeles</v>
      </c>
      <c r="K4266" t="str">
        <f>INDEX(Insurance_data[Insurance_Type],MATCH(Consolidated_sheets[[#This Row],[Patient_ID]],Insurance_data[Patient_ID],0))</f>
        <v>None</v>
      </c>
      <c r="L4266" s="6">
        <f>INDEX(Insurance_data[Insurance_Amount],MATCH(Consolidated_sheets[[#This Row],[Patient_ID]],Insurance_data[Patient_ID],0))</f>
        <v>5090.1400000000003</v>
      </c>
    </row>
    <row r="4267" spans="1:12" x14ac:dyDescent="0.3">
      <c r="A4267" t="s">
        <v>305</v>
      </c>
      <c r="B4267" t="s">
        <v>5953</v>
      </c>
      <c r="C4267" s="6">
        <v>4886.3</v>
      </c>
      <c r="D4267" s="1">
        <v>44578.105300757248</v>
      </c>
      <c r="E4267" s="1" t="str">
        <f>TEXT(Consolidated_sheets[[#This Row],[Date]],"yyyy")</f>
        <v>2022</v>
      </c>
      <c r="F4267" s="1" t="str">
        <f>TEXT(Consolidated_sheets[[#This Row],[Date]],"mmmm")</f>
        <v>January</v>
      </c>
      <c r="G4267" t="str">
        <f>INDEX(Patient_data[Patient_Name],MATCH(Consolidated_sheets[[#This Row],[Patient_ID]],Patient_data[Patient_ID],0))</f>
        <v>Benjamin Johnson</v>
      </c>
      <c r="H4267">
        <f>INDEX(Patient_data[Age],MATCH(Consolidated_sheets[[#This Row],[Patient_ID]],Patient_data[Patient_ID],0))</f>
        <v>45</v>
      </c>
      <c r="I4267" t="str">
        <f>INDEX(Patient_data[Gender],MATCH(Consolidated_sheets[[#This Row],[Patient_ID]],Patient_data[Patient_ID],0))</f>
        <v>Female</v>
      </c>
      <c r="J4267" t="str">
        <f>INDEX(Location_data[Location],MATCH(Consolidated_sheets[[#This Row],[Patient_ID]],Location_data[Patient_ID],0))</f>
        <v>Chicago</v>
      </c>
      <c r="K4267" t="str">
        <f>INDEX(Insurance_data[Insurance_Type],MATCH(Consolidated_sheets[[#This Row],[Patient_ID]],Insurance_data[Patient_ID],0))</f>
        <v>Private</v>
      </c>
      <c r="L4267" s="6">
        <f>INDEX(Insurance_data[Insurance_Amount],MATCH(Consolidated_sheets[[#This Row],[Patient_ID]],Insurance_data[Patient_ID],0))</f>
        <v>4908.99</v>
      </c>
    </row>
    <row r="4268" spans="1:12" x14ac:dyDescent="0.3">
      <c r="A4268" t="s">
        <v>2143</v>
      </c>
      <c r="B4268" t="s">
        <v>5955</v>
      </c>
      <c r="C4268" s="6">
        <v>1485.08</v>
      </c>
      <c r="D4268" s="1">
        <v>44578.366052293182</v>
      </c>
      <c r="E4268" s="1" t="str">
        <f>TEXT(Consolidated_sheets[[#This Row],[Date]],"yyyy")</f>
        <v>2022</v>
      </c>
      <c r="F4268" s="1" t="str">
        <f>TEXT(Consolidated_sheets[[#This Row],[Date]],"mmmm")</f>
        <v>January</v>
      </c>
      <c r="G4268" t="str">
        <f>INDEX(Patient_data[Patient_Name],MATCH(Consolidated_sheets[[#This Row],[Patient_ID]],Patient_data[Patient_ID],0))</f>
        <v>Sarah Johnson</v>
      </c>
      <c r="H4268">
        <f>INDEX(Patient_data[Age],MATCH(Consolidated_sheets[[#This Row],[Patient_ID]],Patient_data[Patient_ID],0))</f>
        <v>66</v>
      </c>
      <c r="I4268" t="str">
        <f>INDEX(Patient_data[Gender],MATCH(Consolidated_sheets[[#This Row],[Patient_ID]],Patient_data[Patient_ID],0))</f>
        <v>Female</v>
      </c>
      <c r="J4268" t="str">
        <f>INDEX(Location_data[Location],MATCH(Consolidated_sheets[[#This Row],[Patient_ID]],Location_data[Patient_ID],0))</f>
        <v>Los Angeles</v>
      </c>
      <c r="K4268" t="str">
        <f>INDEX(Insurance_data[Insurance_Type],MATCH(Consolidated_sheets[[#This Row],[Patient_ID]],Insurance_data[Patient_ID],0))</f>
        <v>Public</v>
      </c>
      <c r="L4268" s="6">
        <f>INDEX(Insurance_data[Insurance_Amount],MATCH(Consolidated_sheets[[#This Row],[Patient_ID]],Insurance_data[Patient_ID],0))</f>
        <v>9831.3700000000008</v>
      </c>
    </row>
    <row r="4269" spans="1:12" x14ac:dyDescent="0.3">
      <c r="A4269" t="s">
        <v>517</v>
      </c>
      <c r="B4269" t="s">
        <v>5955</v>
      </c>
      <c r="C4269" s="6">
        <v>620.26</v>
      </c>
      <c r="D4269" s="1">
        <v>44578.626803829109</v>
      </c>
      <c r="E4269" s="1" t="str">
        <f>TEXT(Consolidated_sheets[[#This Row],[Date]],"yyyy")</f>
        <v>2022</v>
      </c>
      <c r="F4269" s="1" t="str">
        <f>TEXT(Consolidated_sheets[[#This Row],[Date]],"mmmm")</f>
        <v>January</v>
      </c>
      <c r="G4269" t="str">
        <f>INDEX(Patient_data[Patient_Name],MATCH(Consolidated_sheets[[#This Row],[Patient_ID]],Patient_data[Patient_ID],0))</f>
        <v>Tara Johnson</v>
      </c>
      <c r="H4269">
        <f>INDEX(Patient_data[Age],MATCH(Consolidated_sheets[[#This Row],[Patient_ID]],Patient_data[Patient_ID],0))</f>
        <v>46</v>
      </c>
      <c r="I4269" t="str">
        <f>INDEX(Patient_data[Gender],MATCH(Consolidated_sheets[[#This Row],[Patient_ID]],Patient_data[Patient_ID],0))</f>
        <v>Female</v>
      </c>
      <c r="J4269" t="str">
        <f>INDEX(Location_data[Location],MATCH(Consolidated_sheets[[#This Row],[Patient_ID]],Location_data[Patient_ID],0))</f>
        <v>Chicago</v>
      </c>
      <c r="K4269" t="str">
        <f>INDEX(Insurance_data[Insurance_Type],MATCH(Consolidated_sheets[[#This Row],[Patient_ID]],Insurance_data[Patient_ID],0))</f>
        <v>None</v>
      </c>
      <c r="L4269" s="6">
        <f>INDEX(Insurance_data[Insurance_Amount],MATCH(Consolidated_sheets[[#This Row],[Patient_ID]],Insurance_data[Patient_ID],0))</f>
        <v>4638.6499999999996</v>
      </c>
    </row>
    <row r="4270" spans="1:12" x14ac:dyDescent="0.3">
      <c r="A4270" t="s">
        <v>2548</v>
      </c>
      <c r="B4270" t="s">
        <v>5952</v>
      </c>
      <c r="C4270" s="6">
        <v>4010.76</v>
      </c>
      <c r="D4270" s="1">
        <v>44578.887555365043</v>
      </c>
      <c r="E4270" s="1" t="str">
        <f>TEXT(Consolidated_sheets[[#This Row],[Date]],"yyyy")</f>
        <v>2022</v>
      </c>
      <c r="F4270" s="1" t="str">
        <f>TEXT(Consolidated_sheets[[#This Row],[Date]],"mmmm")</f>
        <v>January</v>
      </c>
      <c r="G4270" t="str">
        <f>INDEX(Patient_data[Patient_Name],MATCH(Consolidated_sheets[[#This Row],[Patient_ID]],Patient_data[Patient_ID],0))</f>
        <v>Wendy Martin</v>
      </c>
      <c r="H4270">
        <f>INDEX(Patient_data[Age],MATCH(Consolidated_sheets[[#This Row],[Patient_ID]],Patient_data[Patient_ID],0))</f>
        <v>40</v>
      </c>
      <c r="I4270" t="str">
        <f>INDEX(Patient_data[Gender],MATCH(Consolidated_sheets[[#This Row],[Patient_ID]],Patient_data[Patient_ID],0))</f>
        <v>Female</v>
      </c>
      <c r="J4270" t="str">
        <f>INDEX(Location_data[Location],MATCH(Consolidated_sheets[[#This Row],[Patient_ID]],Location_data[Patient_ID],0))</f>
        <v>Houston</v>
      </c>
      <c r="K4270" t="str">
        <f>INDEX(Insurance_data[Insurance_Type],MATCH(Consolidated_sheets[[#This Row],[Patient_ID]],Insurance_data[Patient_ID],0))</f>
        <v>None</v>
      </c>
      <c r="L4270" s="6">
        <f>INDEX(Insurance_data[Insurance_Amount],MATCH(Consolidated_sheets[[#This Row],[Patient_ID]],Insurance_data[Patient_ID],0))</f>
        <v>3063.72</v>
      </c>
    </row>
    <row r="4271" spans="1:12" x14ac:dyDescent="0.3">
      <c r="A4271" t="s">
        <v>775</v>
      </c>
      <c r="B4271" t="s">
        <v>5953</v>
      </c>
      <c r="C4271" s="6">
        <v>1657.38</v>
      </c>
      <c r="D4271" s="1">
        <v>44579.148306900977</v>
      </c>
      <c r="E4271" s="1" t="str">
        <f>TEXT(Consolidated_sheets[[#This Row],[Date]],"yyyy")</f>
        <v>2022</v>
      </c>
      <c r="F4271" s="1" t="str">
        <f>TEXT(Consolidated_sheets[[#This Row],[Date]],"mmmm")</f>
        <v>January</v>
      </c>
      <c r="G4271" t="str">
        <f>INDEX(Patient_data[Patient_Name],MATCH(Consolidated_sheets[[#This Row],[Patient_ID]],Patient_data[Patient_ID],0))</f>
        <v>Angelica Patton</v>
      </c>
      <c r="H4271">
        <f>INDEX(Patient_data[Age],MATCH(Consolidated_sheets[[#This Row],[Patient_ID]],Patient_data[Patient_ID],0))</f>
        <v>67</v>
      </c>
      <c r="I4271" t="str">
        <f>INDEX(Patient_data[Gender],MATCH(Consolidated_sheets[[#This Row],[Patient_ID]],Patient_data[Patient_ID],0))</f>
        <v>Female</v>
      </c>
      <c r="J4271" t="str">
        <f>INDEX(Location_data[Location],MATCH(Consolidated_sheets[[#This Row],[Patient_ID]],Location_data[Patient_ID],0))</f>
        <v>New York</v>
      </c>
      <c r="K4271" t="str">
        <f>INDEX(Insurance_data[Insurance_Type],MATCH(Consolidated_sheets[[#This Row],[Patient_ID]],Insurance_data[Patient_ID],0))</f>
        <v>None</v>
      </c>
      <c r="L4271" s="6">
        <f>INDEX(Insurance_data[Insurance_Amount],MATCH(Consolidated_sheets[[#This Row],[Patient_ID]],Insurance_data[Patient_ID],0))</f>
        <v>4525.79</v>
      </c>
    </row>
    <row r="4272" spans="1:12" x14ac:dyDescent="0.3">
      <c r="A4272" t="s">
        <v>2828</v>
      </c>
      <c r="B4272" t="s">
        <v>5953</v>
      </c>
      <c r="C4272" s="6">
        <v>2911.04</v>
      </c>
      <c r="D4272" s="1">
        <v>44579.409058436911</v>
      </c>
      <c r="E4272" s="1" t="str">
        <f>TEXT(Consolidated_sheets[[#This Row],[Date]],"yyyy")</f>
        <v>2022</v>
      </c>
      <c r="F4272" s="1" t="str">
        <f>TEXT(Consolidated_sheets[[#This Row],[Date]],"mmmm")</f>
        <v>January</v>
      </c>
      <c r="G4272" t="str">
        <f>INDEX(Patient_data[Patient_Name],MATCH(Consolidated_sheets[[#This Row],[Patient_ID]],Patient_data[Patient_ID],0))</f>
        <v>Joseph Buckley</v>
      </c>
      <c r="H4272">
        <f>INDEX(Patient_data[Age],MATCH(Consolidated_sheets[[#This Row],[Patient_ID]],Patient_data[Patient_ID],0))</f>
        <v>44</v>
      </c>
      <c r="I4272" t="str">
        <f>INDEX(Patient_data[Gender],MATCH(Consolidated_sheets[[#This Row],[Patient_ID]],Patient_data[Patient_ID],0))</f>
        <v>Male</v>
      </c>
      <c r="J4272" t="str">
        <f>INDEX(Location_data[Location],MATCH(Consolidated_sheets[[#This Row],[Patient_ID]],Location_data[Patient_ID],0))</f>
        <v>New York</v>
      </c>
      <c r="K4272" t="str">
        <f>INDEX(Insurance_data[Insurance_Type],MATCH(Consolidated_sheets[[#This Row],[Patient_ID]],Insurance_data[Patient_ID],0))</f>
        <v>Private</v>
      </c>
      <c r="L4272" s="6">
        <f>INDEX(Insurance_data[Insurance_Amount],MATCH(Consolidated_sheets[[#This Row],[Patient_ID]],Insurance_data[Patient_ID],0))</f>
        <v>5796.62</v>
      </c>
    </row>
    <row r="4273" spans="1:12" x14ac:dyDescent="0.3">
      <c r="A4273" t="s">
        <v>1025</v>
      </c>
      <c r="B4273" t="s">
        <v>5953</v>
      </c>
      <c r="C4273" s="6">
        <v>2456.89</v>
      </c>
      <c r="D4273" s="1">
        <v>44579.669809972853</v>
      </c>
      <c r="E4273" s="1" t="str">
        <f>TEXT(Consolidated_sheets[[#This Row],[Date]],"yyyy")</f>
        <v>2022</v>
      </c>
      <c r="F4273" s="1" t="str">
        <f>TEXT(Consolidated_sheets[[#This Row],[Date]],"mmmm")</f>
        <v>January</v>
      </c>
      <c r="G4273" t="str">
        <f>INDEX(Patient_data[Patient_Name],MATCH(Consolidated_sheets[[#This Row],[Patient_ID]],Patient_data[Patient_ID],0))</f>
        <v>Robert Smith</v>
      </c>
      <c r="H4273">
        <f>INDEX(Patient_data[Age],MATCH(Consolidated_sheets[[#This Row],[Patient_ID]],Patient_data[Patient_ID],0))</f>
        <v>70</v>
      </c>
      <c r="I4273" t="str">
        <f>INDEX(Patient_data[Gender],MATCH(Consolidated_sheets[[#This Row],[Patient_ID]],Patient_data[Patient_ID],0))</f>
        <v>Male</v>
      </c>
      <c r="J4273" t="str">
        <f>INDEX(Location_data[Location],MATCH(Consolidated_sheets[[#This Row],[Patient_ID]],Location_data[Patient_ID],0))</f>
        <v>Houston</v>
      </c>
      <c r="K4273" t="str">
        <f>INDEX(Insurance_data[Insurance_Type],MATCH(Consolidated_sheets[[#This Row],[Patient_ID]],Insurance_data[Patient_ID],0))</f>
        <v>Public</v>
      </c>
      <c r="L4273" s="6">
        <f>INDEX(Insurance_data[Insurance_Amount],MATCH(Consolidated_sheets[[#This Row],[Patient_ID]],Insurance_data[Patient_ID],0))</f>
        <v>9485.61</v>
      </c>
    </row>
    <row r="4274" spans="1:12" x14ac:dyDescent="0.3">
      <c r="A4274" t="s">
        <v>1732</v>
      </c>
      <c r="B4274" t="s">
        <v>5952</v>
      </c>
      <c r="C4274" s="6">
        <v>2002</v>
      </c>
      <c r="D4274" s="1">
        <v>44579.930561508787</v>
      </c>
      <c r="E4274" s="1" t="str">
        <f>TEXT(Consolidated_sheets[[#This Row],[Date]],"yyyy")</f>
        <v>2022</v>
      </c>
      <c r="F4274" s="1" t="str">
        <f>TEXT(Consolidated_sheets[[#This Row],[Date]],"mmmm")</f>
        <v>January</v>
      </c>
      <c r="G4274" t="str">
        <f>INDEX(Patient_data[Patient_Name],MATCH(Consolidated_sheets[[#This Row],[Patient_ID]],Patient_data[Patient_ID],0))</f>
        <v>Lauren Kerr</v>
      </c>
      <c r="H4274">
        <f>INDEX(Patient_data[Age],MATCH(Consolidated_sheets[[#This Row],[Patient_ID]],Patient_data[Patient_ID],0))</f>
        <v>68</v>
      </c>
      <c r="I4274" t="str">
        <f>INDEX(Patient_data[Gender],MATCH(Consolidated_sheets[[#This Row],[Patient_ID]],Patient_data[Patient_ID],0))</f>
        <v>Female</v>
      </c>
      <c r="J4274" t="str">
        <f>INDEX(Location_data[Location],MATCH(Consolidated_sheets[[#This Row],[Patient_ID]],Location_data[Patient_ID],0))</f>
        <v>Los Angeles</v>
      </c>
      <c r="K4274" t="str">
        <f>INDEX(Insurance_data[Insurance_Type],MATCH(Consolidated_sheets[[#This Row],[Patient_ID]],Insurance_data[Patient_ID],0))</f>
        <v>Private</v>
      </c>
      <c r="L4274" s="6">
        <f>INDEX(Insurance_data[Insurance_Amount],MATCH(Consolidated_sheets[[#This Row],[Patient_ID]],Insurance_data[Patient_ID],0))</f>
        <v>9103.42</v>
      </c>
    </row>
    <row r="4275" spans="1:12" x14ac:dyDescent="0.3">
      <c r="A4275" t="s">
        <v>1279</v>
      </c>
      <c r="B4275" t="s">
        <v>5953</v>
      </c>
      <c r="C4275" s="6">
        <v>3401.32</v>
      </c>
      <c r="D4275" s="1">
        <v>44580.191313044706</v>
      </c>
      <c r="E4275" s="1" t="str">
        <f>TEXT(Consolidated_sheets[[#This Row],[Date]],"yyyy")</f>
        <v>2022</v>
      </c>
      <c r="F4275" s="1" t="str">
        <f>TEXT(Consolidated_sheets[[#This Row],[Date]],"mmmm")</f>
        <v>January</v>
      </c>
      <c r="G4275" t="str">
        <f>INDEX(Patient_data[Patient_Name],MATCH(Consolidated_sheets[[#This Row],[Patient_ID]],Patient_data[Patient_ID],0))</f>
        <v>Kenneth Harrison</v>
      </c>
      <c r="H4275">
        <f>INDEX(Patient_data[Age],MATCH(Consolidated_sheets[[#This Row],[Patient_ID]],Patient_data[Patient_ID],0))</f>
        <v>27</v>
      </c>
      <c r="I4275" t="str">
        <f>INDEX(Patient_data[Gender],MATCH(Consolidated_sheets[[#This Row],[Patient_ID]],Patient_data[Patient_ID],0))</f>
        <v>Female</v>
      </c>
      <c r="J4275" t="str">
        <f>INDEX(Location_data[Location],MATCH(Consolidated_sheets[[#This Row],[Patient_ID]],Location_data[Patient_ID],0))</f>
        <v>New York</v>
      </c>
      <c r="K4275" t="str">
        <f>INDEX(Insurance_data[Insurance_Type],MATCH(Consolidated_sheets[[#This Row],[Patient_ID]],Insurance_data[Patient_ID],0))</f>
        <v>Public</v>
      </c>
      <c r="L4275" s="6">
        <f>INDEX(Insurance_data[Insurance_Amount],MATCH(Consolidated_sheets[[#This Row],[Patient_ID]],Insurance_data[Patient_ID],0))</f>
        <v>4482.71</v>
      </c>
    </row>
    <row r="4276" spans="1:12" x14ac:dyDescent="0.3">
      <c r="A4276" t="s">
        <v>986</v>
      </c>
      <c r="B4276" t="s">
        <v>5954</v>
      </c>
      <c r="C4276" s="6">
        <v>4450.76</v>
      </c>
      <c r="D4276" s="1">
        <v>44580.452064580648</v>
      </c>
      <c r="E4276" s="1" t="str">
        <f>TEXT(Consolidated_sheets[[#This Row],[Date]],"yyyy")</f>
        <v>2022</v>
      </c>
      <c r="F4276" s="1" t="str">
        <f>TEXT(Consolidated_sheets[[#This Row],[Date]],"mmmm")</f>
        <v>January</v>
      </c>
      <c r="G4276" t="str">
        <f>INDEX(Patient_data[Patient_Name],MATCH(Consolidated_sheets[[#This Row],[Patient_ID]],Patient_data[Patient_ID],0))</f>
        <v>Ryan Vasquez</v>
      </c>
      <c r="H4276">
        <f>INDEX(Patient_data[Age],MATCH(Consolidated_sheets[[#This Row],[Patient_ID]],Patient_data[Patient_ID],0))</f>
        <v>74</v>
      </c>
      <c r="I4276" t="str">
        <f>INDEX(Patient_data[Gender],MATCH(Consolidated_sheets[[#This Row],[Patient_ID]],Patient_data[Patient_ID],0))</f>
        <v>Male</v>
      </c>
      <c r="J4276" t="str">
        <f>INDEX(Location_data[Location],MATCH(Consolidated_sheets[[#This Row],[Patient_ID]],Location_data[Patient_ID],0))</f>
        <v>Phoenix</v>
      </c>
      <c r="K4276" t="str">
        <f>INDEX(Insurance_data[Insurance_Type],MATCH(Consolidated_sheets[[#This Row],[Patient_ID]],Insurance_data[Patient_ID],0))</f>
        <v>Private</v>
      </c>
      <c r="L4276" s="6">
        <f>INDEX(Insurance_data[Insurance_Amount],MATCH(Consolidated_sheets[[#This Row],[Patient_ID]],Insurance_data[Patient_ID],0))</f>
        <v>515.04</v>
      </c>
    </row>
    <row r="4277" spans="1:12" x14ac:dyDescent="0.3">
      <c r="A4277" t="s">
        <v>2938</v>
      </c>
      <c r="B4277" t="s">
        <v>5955</v>
      </c>
      <c r="C4277" s="6">
        <v>2602.35</v>
      </c>
      <c r="D4277" s="1">
        <v>44580.712816116589</v>
      </c>
      <c r="E4277" s="1" t="str">
        <f>TEXT(Consolidated_sheets[[#This Row],[Date]],"yyyy")</f>
        <v>2022</v>
      </c>
      <c r="F4277" s="1" t="str">
        <f>TEXT(Consolidated_sheets[[#This Row],[Date]],"mmmm")</f>
        <v>January</v>
      </c>
      <c r="G4277" t="str">
        <f>INDEX(Patient_data[Patient_Name],MATCH(Consolidated_sheets[[#This Row],[Patient_ID]],Patient_data[Patient_ID],0))</f>
        <v>Emily Taylor</v>
      </c>
      <c r="H4277">
        <f>INDEX(Patient_data[Age],MATCH(Consolidated_sheets[[#This Row],[Patient_ID]],Patient_data[Patient_ID],0))</f>
        <v>45</v>
      </c>
      <c r="I4277" t="str">
        <f>INDEX(Patient_data[Gender],MATCH(Consolidated_sheets[[#This Row],[Patient_ID]],Patient_data[Patient_ID],0))</f>
        <v>Female</v>
      </c>
      <c r="J4277" t="str">
        <f>INDEX(Location_data[Location],MATCH(Consolidated_sheets[[#This Row],[Patient_ID]],Location_data[Patient_ID],0))</f>
        <v>Chicago</v>
      </c>
      <c r="K4277" t="str">
        <f>INDEX(Insurance_data[Insurance_Type],MATCH(Consolidated_sheets[[#This Row],[Patient_ID]],Insurance_data[Patient_ID],0))</f>
        <v>Public</v>
      </c>
      <c r="L4277" s="6">
        <f>INDEX(Insurance_data[Insurance_Amount],MATCH(Consolidated_sheets[[#This Row],[Patient_ID]],Insurance_data[Patient_ID],0))</f>
        <v>7210.23</v>
      </c>
    </row>
    <row r="4278" spans="1:12" x14ac:dyDescent="0.3">
      <c r="A4278" t="s">
        <v>318</v>
      </c>
      <c r="B4278" t="s">
        <v>5952</v>
      </c>
      <c r="C4278" s="6">
        <v>3111.87</v>
      </c>
      <c r="D4278" s="1">
        <v>44580.973567652509</v>
      </c>
      <c r="E4278" s="1" t="str">
        <f>TEXT(Consolidated_sheets[[#This Row],[Date]],"yyyy")</f>
        <v>2022</v>
      </c>
      <c r="F4278" s="1" t="str">
        <f>TEXT(Consolidated_sheets[[#This Row],[Date]],"mmmm")</f>
        <v>January</v>
      </c>
      <c r="G4278" t="str">
        <f>INDEX(Patient_data[Patient_Name],MATCH(Consolidated_sheets[[#This Row],[Patient_ID]],Patient_data[Patient_ID],0))</f>
        <v>Summer Diaz</v>
      </c>
      <c r="H4278">
        <f>INDEX(Patient_data[Age],MATCH(Consolidated_sheets[[#This Row],[Patient_ID]],Patient_data[Patient_ID],0))</f>
        <v>23</v>
      </c>
      <c r="I4278" t="str">
        <f>INDEX(Patient_data[Gender],MATCH(Consolidated_sheets[[#This Row],[Patient_ID]],Patient_data[Patient_ID],0))</f>
        <v>Male</v>
      </c>
      <c r="J4278" t="str">
        <f>INDEX(Location_data[Location],MATCH(Consolidated_sheets[[#This Row],[Patient_ID]],Location_data[Patient_ID],0))</f>
        <v>Houston</v>
      </c>
      <c r="K4278" t="str">
        <f>INDEX(Insurance_data[Insurance_Type],MATCH(Consolidated_sheets[[#This Row],[Patient_ID]],Insurance_data[Patient_ID],0))</f>
        <v>Public</v>
      </c>
      <c r="L4278" s="6">
        <f>INDEX(Insurance_data[Insurance_Amount],MATCH(Consolidated_sheets[[#This Row],[Patient_ID]],Insurance_data[Patient_ID],0))</f>
        <v>7784.56</v>
      </c>
    </row>
    <row r="4279" spans="1:12" x14ac:dyDescent="0.3">
      <c r="A4279" t="s">
        <v>1639</v>
      </c>
      <c r="B4279" t="s">
        <v>5952</v>
      </c>
      <c r="C4279" s="6">
        <v>2975.8</v>
      </c>
      <c r="D4279" s="1">
        <v>44581.23431918845</v>
      </c>
      <c r="E4279" s="1" t="str">
        <f>TEXT(Consolidated_sheets[[#This Row],[Date]],"yyyy")</f>
        <v>2022</v>
      </c>
      <c r="F4279" s="1" t="str">
        <f>TEXT(Consolidated_sheets[[#This Row],[Date]],"mmmm")</f>
        <v>January</v>
      </c>
      <c r="G4279" t="str">
        <f>INDEX(Patient_data[Patient_Name],MATCH(Consolidated_sheets[[#This Row],[Patient_ID]],Patient_data[Patient_ID],0))</f>
        <v>Helen Brown</v>
      </c>
      <c r="H4279">
        <f>INDEX(Patient_data[Age],MATCH(Consolidated_sheets[[#This Row],[Patient_ID]],Patient_data[Patient_ID],0))</f>
        <v>60</v>
      </c>
      <c r="I4279" t="str">
        <f>INDEX(Patient_data[Gender],MATCH(Consolidated_sheets[[#This Row],[Patient_ID]],Patient_data[Patient_ID],0))</f>
        <v>Male</v>
      </c>
      <c r="J4279" t="str">
        <f>INDEX(Location_data[Location],MATCH(Consolidated_sheets[[#This Row],[Patient_ID]],Location_data[Patient_ID],0))</f>
        <v>Houston</v>
      </c>
      <c r="K4279" t="str">
        <f>INDEX(Insurance_data[Insurance_Type],MATCH(Consolidated_sheets[[#This Row],[Patient_ID]],Insurance_data[Patient_ID],0))</f>
        <v>Private</v>
      </c>
      <c r="L4279" s="6">
        <f>INDEX(Insurance_data[Insurance_Amount],MATCH(Consolidated_sheets[[#This Row],[Patient_ID]],Insurance_data[Patient_ID],0))</f>
        <v>3500.23</v>
      </c>
    </row>
    <row r="4280" spans="1:12" x14ac:dyDescent="0.3">
      <c r="A4280" t="s">
        <v>1135</v>
      </c>
      <c r="B4280" t="s">
        <v>5953</v>
      </c>
      <c r="C4280" s="6">
        <v>4898.05</v>
      </c>
      <c r="D4280" s="1">
        <v>44581.495070724377</v>
      </c>
      <c r="E4280" s="1" t="str">
        <f>TEXT(Consolidated_sheets[[#This Row],[Date]],"yyyy")</f>
        <v>2022</v>
      </c>
      <c r="F4280" s="1" t="str">
        <f>TEXT(Consolidated_sheets[[#This Row],[Date]],"mmmm")</f>
        <v>January</v>
      </c>
      <c r="G4280" t="str">
        <f>INDEX(Patient_data[Patient_Name],MATCH(Consolidated_sheets[[#This Row],[Patient_ID]],Patient_data[Patient_ID],0))</f>
        <v>Philip Freeman</v>
      </c>
      <c r="H4280">
        <f>INDEX(Patient_data[Age],MATCH(Consolidated_sheets[[#This Row],[Patient_ID]],Patient_data[Patient_ID],0))</f>
        <v>21</v>
      </c>
      <c r="I4280" t="str">
        <f>INDEX(Patient_data[Gender],MATCH(Consolidated_sheets[[#This Row],[Patient_ID]],Patient_data[Patient_ID],0))</f>
        <v>Male</v>
      </c>
      <c r="J4280" t="str">
        <f>INDEX(Location_data[Location],MATCH(Consolidated_sheets[[#This Row],[Patient_ID]],Location_data[Patient_ID],0))</f>
        <v>New York</v>
      </c>
      <c r="K4280" t="str">
        <f>INDEX(Insurance_data[Insurance_Type],MATCH(Consolidated_sheets[[#This Row],[Patient_ID]],Insurance_data[Patient_ID],0))</f>
        <v>None</v>
      </c>
      <c r="L4280" s="6">
        <f>INDEX(Insurance_data[Insurance_Amount],MATCH(Consolidated_sheets[[#This Row],[Patient_ID]],Insurance_data[Patient_ID],0))</f>
        <v>8683.5400000000009</v>
      </c>
    </row>
    <row r="4281" spans="1:12" x14ac:dyDescent="0.3">
      <c r="A4281" t="s">
        <v>2538</v>
      </c>
      <c r="B4281" t="s">
        <v>5952</v>
      </c>
      <c r="C4281" s="6">
        <v>3395.16</v>
      </c>
      <c r="D4281" s="1">
        <v>44581.755822260311</v>
      </c>
      <c r="E4281" s="1" t="str">
        <f>TEXT(Consolidated_sheets[[#This Row],[Date]],"yyyy")</f>
        <v>2022</v>
      </c>
      <c r="F4281" s="1" t="str">
        <f>TEXT(Consolidated_sheets[[#This Row],[Date]],"mmmm")</f>
        <v>January</v>
      </c>
      <c r="G4281" t="str">
        <f>INDEX(Patient_data[Patient_Name],MATCH(Consolidated_sheets[[#This Row],[Patient_ID]],Patient_data[Patient_ID],0))</f>
        <v>Jose Rivera</v>
      </c>
      <c r="H4281">
        <f>INDEX(Patient_data[Age],MATCH(Consolidated_sheets[[#This Row],[Patient_ID]],Patient_data[Patient_ID],0))</f>
        <v>30</v>
      </c>
      <c r="I4281" t="str">
        <f>INDEX(Patient_data[Gender],MATCH(Consolidated_sheets[[#This Row],[Patient_ID]],Patient_data[Patient_ID],0))</f>
        <v>Female</v>
      </c>
      <c r="J4281" t="str">
        <f>INDEX(Location_data[Location],MATCH(Consolidated_sheets[[#This Row],[Patient_ID]],Location_data[Patient_ID],0))</f>
        <v>Phoenix</v>
      </c>
      <c r="K4281" t="str">
        <f>INDEX(Insurance_data[Insurance_Type],MATCH(Consolidated_sheets[[#This Row],[Patient_ID]],Insurance_data[Patient_ID],0))</f>
        <v>Private</v>
      </c>
      <c r="L4281" s="6">
        <f>INDEX(Insurance_data[Insurance_Amount],MATCH(Consolidated_sheets[[#This Row],[Patient_ID]],Insurance_data[Patient_ID],0))</f>
        <v>1835.85</v>
      </c>
    </row>
    <row r="4282" spans="1:12" x14ac:dyDescent="0.3">
      <c r="A4282" t="s">
        <v>2745</v>
      </c>
      <c r="B4282" t="s">
        <v>5954</v>
      </c>
      <c r="C4282" s="6">
        <v>1867.91</v>
      </c>
      <c r="D4282" s="1">
        <v>44582.016573796252</v>
      </c>
      <c r="E4282" s="1" t="str">
        <f>TEXT(Consolidated_sheets[[#This Row],[Date]],"yyyy")</f>
        <v>2022</v>
      </c>
      <c r="F4282" s="1" t="str">
        <f>TEXT(Consolidated_sheets[[#This Row],[Date]],"mmmm")</f>
        <v>January</v>
      </c>
      <c r="G4282" t="str">
        <f>INDEX(Patient_data[Patient_Name],MATCH(Consolidated_sheets[[#This Row],[Patient_ID]],Patient_data[Patient_ID],0))</f>
        <v>David Gregory</v>
      </c>
      <c r="H4282">
        <f>INDEX(Patient_data[Age],MATCH(Consolidated_sheets[[#This Row],[Patient_ID]],Patient_data[Patient_ID],0))</f>
        <v>28</v>
      </c>
      <c r="I4282" t="str">
        <f>INDEX(Patient_data[Gender],MATCH(Consolidated_sheets[[#This Row],[Patient_ID]],Patient_data[Patient_ID],0))</f>
        <v>Male</v>
      </c>
      <c r="J4282" t="str">
        <f>INDEX(Location_data[Location],MATCH(Consolidated_sheets[[#This Row],[Patient_ID]],Location_data[Patient_ID],0))</f>
        <v>Houston</v>
      </c>
      <c r="K4282" t="str">
        <f>INDEX(Insurance_data[Insurance_Type],MATCH(Consolidated_sheets[[#This Row],[Patient_ID]],Insurance_data[Patient_ID],0))</f>
        <v>Public</v>
      </c>
      <c r="L4282" s="6">
        <f>INDEX(Insurance_data[Insurance_Amount],MATCH(Consolidated_sheets[[#This Row],[Patient_ID]],Insurance_data[Patient_ID],0))</f>
        <v>516.27</v>
      </c>
    </row>
    <row r="4283" spans="1:12" x14ac:dyDescent="0.3">
      <c r="A4283" t="s">
        <v>2394</v>
      </c>
      <c r="B4283" t="s">
        <v>5953</v>
      </c>
      <c r="C4283" s="6">
        <v>3349.37</v>
      </c>
      <c r="D4283" s="1">
        <v>44582.277325332187</v>
      </c>
      <c r="E4283" s="1" t="str">
        <f>TEXT(Consolidated_sheets[[#This Row],[Date]],"yyyy")</f>
        <v>2022</v>
      </c>
      <c r="F4283" s="1" t="str">
        <f>TEXT(Consolidated_sheets[[#This Row],[Date]],"mmmm")</f>
        <v>January</v>
      </c>
      <c r="G4283" t="str">
        <f>INDEX(Patient_data[Patient_Name],MATCH(Consolidated_sheets[[#This Row],[Patient_ID]],Patient_data[Patient_ID],0))</f>
        <v>Amanda Anderson</v>
      </c>
      <c r="H4283">
        <f>INDEX(Patient_data[Age],MATCH(Consolidated_sheets[[#This Row],[Patient_ID]],Patient_data[Patient_ID],0))</f>
        <v>26</v>
      </c>
      <c r="I4283" t="str">
        <f>INDEX(Patient_data[Gender],MATCH(Consolidated_sheets[[#This Row],[Patient_ID]],Patient_data[Patient_ID],0))</f>
        <v>Male</v>
      </c>
      <c r="J4283" t="str">
        <f>INDEX(Location_data[Location],MATCH(Consolidated_sheets[[#This Row],[Patient_ID]],Location_data[Patient_ID],0))</f>
        <v>Phoenix</v>
      </c>
      <c r="K4283" t="str">
        <f>INDEX(Insurance_data[Insurance_Type],MATCH(Consolidated_sheets[[#This Row],[Patient_ID]],Insurance_data[Patient_ID],0))</f>
        <v>Private</v>
      </c>
      <c r="L4283" s="6">
        <f>INDEX(Insurance_data[Insurance_Amount],MATCH(Consolidated_sheets[[#This Row],[Patient_ID]],Insurance_data[Patient_ID],0))</f>
        <v>8178.07</v>
      </c>
    </row>
    <row r="4284" spans="1:12" x14ac:dyDescent="0.3">
      <c r="A4284" t="s">
        <v>1206</v>
      </c>
      <c r="B4284" t="s">
        <v>5952</v>
      </c>
      <c r="C4284" s="6">
        <v>4611.95</v>
      </c>
      <c r="D4284" s="1">
        <v>44582.538076868113</v>
      </c>
      <c r="E4284" s="1" t="str">
        <f>TEXT(Consolidated_sheets[[#This Row],[Date]],"yyyy")</f>
        <v>2022</v>
      </c>
      <c r="F4284" s="1" t="str">
        <f>TEXT(Consolidated_sheets[[#This Row],[Date]],"mmmm")</f>
        <v>January</v>
      </c>
      <c r="G4284" t="str">
        <f>INDEX(Patient_data[Patient_Name],MATCH(Consolidated_sheets[[#This Row],[Patient_ID]],Patient_data[Patient_ID],0))</f>
        <v>Clinton Osborne</v>
      </c>
      <c r="H4284">
        <f>INDEX(Patient_data[Age],MATCH(Consolidated_sheets[[#This Row],[Patient_ID]],Patient_data[Patient_ID],0))</f>
        <v>73</v>
      </c>
      <c r="I4284" t="str">
        <f>INDEX(Patient_data[Gender],MATCH(Consolidated_sheets[[#This Row],[Patient_ID]],Patient_data[Patient_ID],0))</f>
        <v>Male</v>
      </c>
      <c r="J4284" t="str">
        <f>INDEX(Location_data[Location],MATCH(Consolidated_sheets[[#This Row],[Patient_ID]],Location_data[Patient_ID],0))</f>
        <v>Chicago</v>
      </c>
      <c r="K4284" t="str">
        <f>INDEX(Insurance_data[Insurance_Type],MATCH(Consolidated_sheets[[#This Row],[Patient_ID]],Insurance_data[Patient_ID],0))</f>
        <v>None</v>
      </c>
      <c r="L4284" s="6">
        <f>INDEX(Insurance_data[Insurance_Amount],MATCH(Consolidated_sheets[[#This Row],[Patient_ID]],Insurance_data[Patient_ID],0))</f>
        <v>5163.95</v>
      </c>
    </row>
    <row r="4285" spans="1:12" x14ac:dyDescent="0.3">
      <c r="A4285" t="s">
        <v>2646</v>
      </c>
      <c r="B4285" t="s">
        <v>5952</v>
      </c>
      <c r="C4285" s="6">
        <v>969.83</v>
      </c>
      <c r="D4285" s="1">
        <v>44582.798828404048</v>
      </c>
      <c r="E4285" s="1" t="str">
        <f>TEXT(Consolidated_sheets[[#This Row],[Date]],"yyyy")</f>
        <v>2022</v>
      </c>
      <c r="F4285" s="1" t="str">
        <f>TEXT(Consolidated_sheets[[#This Row],[Date]],"mmmm")</f>
        <v>January</v>
      </c>
      <c r="G4285" t="str">
        <f>INDEX(Patient_data[Patient_Name],MATCH(Consolidated_sheets[[#This Row],[Patient_ID]],Patient_data[Patient_ID],0))</f>
        <v>Andrea Watson</v>
      </c>
      <c r="H4285">
        <f>INDEX(Patient_data[Age],MATCH(Consolidated_sheets[[#This Row],[Patient_ID]],Patient_data[Patient_ID],0))</f>
        <v>34</v>
      </c>
      <c r="I4285" t="str">
        <f>INDEX(Patient_data[Gender],MATCH(Consolidated_sheets[[#This Row],[Patient_ID]],Patient_data[Patient_ID],0))</f>
        <v>Male</v>
      </c>
      <c r="J4285" t="str">
        <f>INDEX(Location_data[Location],MATCH(Consolidated_sheets[[#This Row],[Patient_ID]],Location_data[Patient_ID],0))</f>
        <v>Los Angeles</v>
      </c>
      <c r="K4285" t="str">
        <f>INDEX(Insurance_data[Insurance_Type],MATCH(Consolidated_sheets[[#This Row],[Patient_ID]],Insurance_data[Patient_ID],0))</f>
        <v>Public</v>
      </c>
      <c r="L4285" s="6">
        <f>INDEX(Insurance_data[Insurance_Amount],MATCH(Consolidated_sheets[[#This Row],[Patient_ID]],Insurance_data[Patient_ID],0))</f>
        <v>805.8</v>
      </c>
    </row>
    <row r="4286" spans="1:12" x14ac:dyDescent="0.3">
      <c r="A4286" t="s">
        <v>1558</v>
      </c>
      <c r="B4286" t="s">
        <v>5952</v>
      </c>
      <c r="C4286" s="6">
        <v>671.24</v>
      </c>
      <c r="D4286" s="1">
        <v>44583.059579939989</v>
      </c>
      <c r="E4286" s="1" t="str">
        <f>TEXT(Consolidated_sheets[[#This Row],[Date]],"yyyy")</f>
        <v>2022</v>
      </c>
      <c r="F4286" s="1" t="str">
        <f>TEXT(Consolidated_sheets[[#This Row],[Date]],"mmmm")</f>
        <v>January</v>
      </c>
      <c r="G4286" t="str">
        <f>INDEX(Patient_data[Patient_Name],MATCH(Consolidated_sheets[[#This Row],[Patient_ID]],Patient_data[Patient_ID],0))</f>
        <v>Wanda Carey</v>
      </c>
      <c r="H4286">
        <f>INDEX(Patient_data[Age],MATCH(Consolidated_sheets[[#This Row],[Patient_ID]],Patient_data[Patient_ID],0))</f>
        <v>88</v>
      </c>
      <c r="I4286" t="str">
        <f>INDEX(Patient_data[Gender],MATCH(Consolidated_sheets[[#This Row],[Patient_ID]],Patient_data[Patient_ID],0))</f>
        <v>Male</v>
      </c>
      <c r="J4286" t="str">
        <f>INDEX(Location_data[Location],MATCH(Consolidated_sheets[[#This Row],[Patient_ID]],Location_data[Patient_ID],0))</f>
        <v>New York</v>
      </c>
      <c r="K4286" t="str">
        <f>INDEX(Insurance_data[Insurance_Type],MATCH(Consolidated_sheets[[#This Row],[Patient_ID]],Insurance_data[Patient_ID],0))</f>
        <v>Public</v>
      </c>
      <c r="L4286" s="6">
        <f>INDEX(Insurance_data[Insurance_Amount],MATCH(Consolidated_sheets[[#This Row],[Patient_ID]],Insurance_data[Patient_ID],0))</f>
        <v>5231.09</v>
      </c>
    </row>
    <row r="4287" spans="1:12" x14ac:dyDescent="0.3">
      <c r="A4287" t="s">
        <v>1488</v>
      </c>
      <c r="B4287" t="s">
        <v>5952</v>
      </c>
      <c r="C4287" s="6">
        <v>4308.28</v>
      </c>
      <c r="D4287" s="1">
        <v>44583.320331475923</v>
      </c>
      <c r="E4287" s="1" t="str">
        <f>TEXT(Consolidated_sheets[[#This Row],[Date]],"yyyy")</f>
        <v>2022</v>
      </c>
      <c r="F4287" s="1" t="str">
        <f>TEXT(Consolidated_sheets[[#This Row],[Date]],"mmmm")</f>
        <v>January</v>
      </c>
      <c r="G4287" t="str">
        <f>INDEX(Patient_data[Patient_Name],MATCH(Consolidated_sheets[[#This Row],[Patient_ID]],Patient_data[Patient_ID],0))</f>
        <v>Brandi Jordan</v>
      </c>
      <c r="H4287">
        <f>INDEX(Patient_data[Age],MATCH(Consolidated_sheets[[#This Row],[Patient_ID]],Patient_data[Patient_ID],0))</f>
        <v>67</v>
      </c>
      <c r="I4287" t="str">
        <f>INDEX(Patient_data[Gender],MATCH(Consolidated_sheets[[#This Row],[Patient_ID]],Patient_data[Patient_ID],0))</f>
        <v>Male</v>
      </c>
      <c r="J4287" t="str">
        <f>INDEX(Location_data[Location],MATCH(Consolidated_sheets[[#This Row],[Patient_ID]],Location_data[Patient_ID],0))</f>
        <v>Houston</v>
      </c>
      <c r="K4287" t="str">
        <f>INDEX(Insurance_data[Insurance_Type],MATCH(Consolidated_sheets[[#This Row],[Patient_ID]],Insurance_data[Patient_ID],0))</f>
        <v>None</v>
      </c>
      <c r="L4287" s="6">
        <f>INDEX(Insurance_data[Insurance_Amount],MATCH(Consolidated_sheets[[#This Row],[Patient_ID]],Insurance_data[Patient_ID],0))</f>
        <v>1407.41</v>
      </c>
    </row>
    <row r="4288" spans="1:12" x14ac:dyDescent="0.3">
      <c r="A4288" t="s">
        <v>326</v>
      </c>
      <c r="B4288" t="s">
        <v>5953</v>
      </c>
      <c r="C4288" s="6">
        <v>1417.82</v>
      </c>
      <c r="D4288" s="1">
        <v>44583.58108301185</v>
      </c>
      <c r="E4288" s="1" t="str">
        <f>TEXT(Consolidated_sheets[[#This Row],[Date]],"yyyy")</f>
        <v>2022</v>
      </c>
      <c r="F4288" s="1" t="str">
        <f>TEXT(Consolidated_sheets[[#This Row],[Date]],"mmmm")</f>
        <v>January</v>
      </c>
      <c r="G4288" t="str">
        <f>INDEX(Patient_data[Patient_Name],MATCH(Consolidated_sheets[[#This Row],[Patient_ID]],Patient_data[Patient_ID],0))</f>
        <v>Brent Wells</v>
      </c>
      <c r="H4288">
        <f>INDEX(Patient_data[Age],MATCH(Consolidated_sheets[[#This Row],[Patient_ID]],Patient_data[Patient_ID],0))</f>
        <v>35</v>
      </c>
      <c r="I4288" t="str">
        <f>INDEX(Patient_data[Gender],MATCH(Consolidated_sheets[[#This Row],[Patient_ID]],Patient_data[Patient_ID],0))</f>
        <v>Female</v>
      </c>
      <c r="J4288" t="str">
        <f>INDEX(Location_data[Location],MATCH(Consolidated_sheets[[#This Row],[Patient_ID]],Location_data[Patient_ID],0))</f>
        <v>Los Angeles</v>
      </c>
      <c r="K4288" t="str">
        <f>INDEX(Insurance_data[Insurance_Type],MATCH(Consolidated_sheets[[#This Row],[Patient_ID]],Insurance_data[Patient_ID],0))</f>
        <v>None</v>
      </c>
      <c r="L4288" s="6">
        <f>INDEX(Insurance_data[Insurance_Amount],MATCH(Consolidated_sheets[[#This Row],[Patient_ID]],Insurance_data[Patient_ID],0))</f>
        <v>3564.48</v>
      </c>
    </row>
    <row r="4289" spans="1:12" x14ac:dyDescent="0.3">
      <c r="A4289" t="s">
        <v>375</v>
      </c>
      <c r="B4289" t="s">
        <v>5955</v>
      </c>
      <c r="C4289" s="6">
        <v>2912.14</v>
      </c>
      <c r="D4289" s="1">
        <v>44583.841834547791</v>
      </c>
      <c r="E4289" s="1" t="str">
        <f>TEXT(Consolidated_sheets[[#This Row],[Date]],"yyyy")</f>
        <v>2022</v>
      </c>
      <c r="F4289" s="1" t="str">
        <f>TEXT(Consolidated_sheets[[#This Row],[Date]],"mmmm")</f>
        <v>January</v>
      </c>
      <c r="G4289" t="str">
        <f>INDEX(Patient_data[Patient_Name],MATCH(Consolidated_sheets[[#This Row],[Patient_ID]],Patient_data[Patient_ID],0))</f>
        <v>Frederick Shepard</v>
      </c>
      <c r="H4289">
        <f>INDEX(Patient_data[Age],MATCH(Consolidated_sheets[[#This Row],[Patient_ID]],Patient_data[Patient_ID],0))</f>
        <v>75</v>
      </c>
      <c r="I4289" t="str">
        <f>INDEX(Patient_data[Gender],MATCH(Consolidated_sheets[[#This Row],[Patient_ID]],Patient_data[Patient_ID],0))</f>
        <v>Male</v>
      </c>
      <c r="J4289" t="str">
        <f>INDEX(Location_data[Location],MATCH(Consolidated_sheets[[#This Row],[Patient_ID]],Location_data[Patient_ID],0))</f>
        <v>New York</v>
      </c>
      <c r="K4289" t="str">
        <f>INDEX(Insurance_data[Insurance_Type],MATCH(Consolidated_sheets[[#This Row],[Patient_ID]],Insurance_data[Patient_ID],0))</f>
        <v>Public</v>
      </c>
      <c r="L4289" s="6">
        <f>INDEX(Insurance_data[Insurance_Amount],MATCH(Consolidated_sheets[[#This Row],[Patient_ID]],Insurance_data[Patient_ID],0))</f>
        <v>336.32</v>
      </c>
    </row>
    <row r="4290" spans="1:12" x14ac:dyDescent="0.3">
      <c r="A4290" t="s">
        <v>1446</v>
      </c>
      <c r="B4290" t="s">
        <v>5955</v>
      </c>
      <c r="C4290" s="6">
        <v>3603.43</v>
      </c>
      <c r="D4290" s="1">
        <v>44584.102586083718</v>
      </c>
      <c r="E4290" s="1" t="str">
        <f>TEXT(Consolidated_sheets[[#This Row],[Date]],"yyyy")</f>
        <v>2022</v>
      </c>
      <c r="F4290" s="1" t="str">
        <f>TEXT(Consolidated_sheets[[#This Row],[Date]],"mmmm")</f>
        <v>January</v>
      </c>
      <c r="G4290" t="str">
        <f>INDEX(Patient_data[Patient_Name],MATCH(Consolidated_sheets[[#This Row],[Patient_ID]],Patient_data[Patient_ID],0))</f>
        <v>Carlos Mcmillan</v>
      </c>
      <c r="H4290">
        <f>INDEX(Patient_data[Age],MATCH(Consolidated_sheets[[#This Row],[Patient_ID]],Patient_data[Patient_ID],0))</f>
        <v>55</v>
      </c>
      <c r="I4290" t="str">
        <f>INDEX(Patient_data[Gender],MATCH(Consolidated_sheets[[#This Row],[Patient_ID]],Patient_data[Patient_ID],0))</f>
        <v>Female</v>
      </c>
      <c r="J4290" t="str">
        <f>INDEX(Location_data[Location],MATCH(Consolidated_sheets[[#This Row],[Patient_ID]],Location_data[Patient_ID],0))</f>
        <v>Los Angeles</v>
      </c>
      <c r="K4290" t="str">
        <f>INDEX(Insurance_data[Insurance_Type],MATCH(Consolidated_sheets[[#This Row],[Patient_ID]],Insurance_data[Patient_ID],0))</f>
        <v>Private</v>
      </c>
      <c r="L4290" s="6">
        <f>INDEX(Insurance_data[Insurance_Amount],MATCH(Consolidated_sheets[[#This Row],[Patient_ID]],Insurance_data[Patient_ID],0))</f>
        <v>5153.41</v>
      </c>
    </row>
    <row r="4291" spans="1:12" x14ac:dyDescent="0.3">
      <c r="A4291" t="s">
        <v>1408</v>
      </c>
      <c r="B4291" t="s">
        <v>5955</v>
      </c>
      <c r="C4291" s="6">
        <v>1796.98</v>
      </c>
      <c r="D4291" s="1">
        <v>44584.363337619652</v>
      </c>
      <c r="E4291" s="1" t="str">
        <f>TEXT(Consolidated_sheets[[#This Row],[Date]],"yyyy")</f>
        <v>2022</v>
      </c>
      <c r="F4291" s="1" t="str">
        <f>TEXT(Consolidated_sheets[[#This Row],[Date]],"mmmm")</f>
        <v>January</v>
      </c>
      <c r="G4291" t="str">
        <f>INDEX(Patient_data[Patient_Name],MATCH(Consolidated_sheets[[#This Row],[Patient_ID]],Patient_data[Patient_ID],0))</f>
        <v>Melissa Lopez</v>
      </c>
      <c r="H4291">
        <f>INDEX(Patient_data[Age],MATCH(Consolidated_sheets[[#This Row],[Patient_ID]],Patient_data[Patient_ID],0))</f>
        <v>84</v>
      </c>
      <c r="I4291" t="str">
        <f>INDEX(Patient_data[Gender],MATCH(Consolidated_sheets[[#This Row],[Patient_ID]],Patient_data[Patient_ID],0))</f>
        <v>Male</v>
      </c>
      <c r="J4291" t="str">
        <f>INDEX(Location_data[Location],MATCH(Consolidated_sheets[[#This Row],[Patient_ID]],Location_data[Patient_ID],0))</f>
        <v>Phoenix</v>
      </c>
      <c r="K4291" t="str">
        <f>INDEX(Insurance_data[Insurance_Type],MATCH(Consolidated_sheets[[#This Row],[Patient_ID]],Insurance_data[Patient_ID],0))</f>
        <v>None</v>
      </c>
      <c r="L4291" s="6">
        <f>INDEX(Insurance_data[Insurance_Amount],MATCH(Consolidated_sheets[[#This Row],[Patient_ID]],Insurance_data[Patient_ID],0))</f>
        <v>6146.89</v>
      </c>
    </row>
    <row r="4292" spans="1:12" x14ac:dyDescent="0.3">
      <c r="A4292" t="s">
        <v>1828</v>
      </c>
      <c r="B4292" t="s">
        <v>5954</v>
      </c>
      <c r="C4292" s="6">
        <v>372.2</v>
      </c>
      <c r="D4292" s="1">
        <v>44584.624089155594</v>
      </c>
      <c r="E4292" s="1" t="str">
        <f>TEXT(Consolidated_sheets[[#This Row],[Date]],"yyyy")</f>
        <v>2022</v>
      </c>
      <c r="F4292" s="1" t="str">
        <f>TEXT(Consolidated_sheets[[#This Row],[Date]],"mmmm")</f>
        <v>January</v>
      </c>
      <c r="G4292" t="str">
        <f>INDEX(Patient_data[Patient_Name],MATCH(Consolidated_sheets[[#This Row],[Patient_ID]],Patient_data[Patient_ID],0))</f>
        <v>Kathy Campos</v>
      </c>
      <c r="H4292">
        <f>INDEX(Patient_data[Age],MATCH(Consolidated_sheets[[#This Row],[Patient_ID]],Patient_data[Patient_ID],0))</f>
        <v>66</v>
      </c>
      <c r="I4292" t="str">
        <f>INDEX(Patient_data[Gender],MATCH(Consolidated_sheets[[#This Row],[Patient_ID]],Patient_data[Patient_ID],0))</f>
        <v>Male</v>
      </c>
      <c r="J4292" t="str">
        <f>INDEX(Location_data[Location],MATCH(Consolidated_sheets[[#This Row],[Patient_ID]],Location_data[Patient_ID],0))</f>
        <v>Phoenix</v>
      </c>
      <c r="K4292" t="str">
        <f>INDEX(Insurance_data[Insurance_Type],MATCH(Consolidated_sheets[[#This Row],[Patient_ID]],Insurance_data[Patient_ID],0))</f>
        <v>Private</v>
      </c>
      <c r="L4292" s="6">
        <f>INDEX(Insurance_data[Insurance_Amount],MATCH(Consolidated_sheets[[#This Row],[Patient_ID]],Insurance_data[Patient_ID],0))</f>
        <v>773.37</v>
      </c>
    </row>
    <row r="4293" spans="1:12" x14ac:dyDescent="0.3">
      <c r="A4293" t="s">
        <v>1622</v>
      </c>
      <c r="B4293" t="s">
        <v>5952</v>
      </c>
      <c r="C4293" s="6">
        <v>4298.82</v>
      </c>
      <c r="D4293" s="1">
        <v>44584.884840691513</v>
      </c>
      <c r="E4293" s="1" t="str">
        <f>TEXT(Consolidated_sheets[[#This Row],[Date]],"yyyy")</f>
        <v>2022</v>
      </c>
      <c r="F4293" s="1" t="str">
        <f>TEXT(Consolidated_sheets[[#This Row],[Date]],"mmmm")</f>
        <v>January</v>
      </c>
      <c r="G4293" t="str">
        <f>INDEX(Patient_data[Patient_Name],MATCH(Consolidated_sheets[[#This Row],[Patient_ID]],Patient_data[Patient_ID],0))</f>
        <v>Jennifer George</v>
      </c>
      <c r="H4293">
        <f>INDEX(Patient_data[Age],MATCH(Consolidated_sheets[[#This Row],[Patient_ID]],Patient_data[Patient_ID],0))</f>
        <v>61</v>
      </c>
      <c r="I4293" t="str">
        <f>INDEX(Patient_data[Gender],MATCH(Consolidated_sheets[[#This Row],[Patient_ID]],Patient_data[Patient_ID],0))</f>
        <v>Male</v>
      </c>
      <c r="J4293" t="str">
        <f>INDEX(Location_data[Location],MATCH(Consolidated_sheets[[#This Row],[Patient_ID]],Location_data[Patient_ID],0))</f>
        <v>Los Angeles</v>
      </c>
      <c r="K4293" t="str">
        <f>INDEX(Insurance_data[Insurance_Type],MATCH(Consolidated_sheets[[#This Row],[Patient_ID]],Insurance_data[Patient_ID],0))</f>
        <v>Private</v>
      </c>
      <c r="L4293" s="6">
        <f>INDEX(Insurance_data[Insurance_Amount],MATCH(Consolidated_sheets[[#This Row],[Patient_ID]],Insurance_data[Patient_ID],0))</f>
        <v>1373.32</v>
      </c>
    </row>
    <row r="4294" spans="1:12" x14ac:dyDescent="0.3">
      <c r="A4294" t="s">
        <v>2150</v>
      </c>
      <c r="B4294" t="s">
        <v>5953</v>
      </c>
      <c r="C4294" s="6">
        <v>3828.38</v>
      </c>
      <c r="D4294" s="1">
        <v>44585.145592227447</v>
      </c>
      <c r="E4294" s="1" t="str">
        <f>TEXT(Consolidated_sheets[[#This Row],[Date]],"yyyy")</f>
        <v>2022</v>
      </c>
      <c r="F4294" s="1" t="str">
        <f>TEXT(Consolidated_sheets[[#This Row],[Date]],"mmmm")</f>
        <v>January</v>
      </c>
      <c r="G4294" t="str">
        <f>INDEX(Patient_data[Patient_Name],MATCH(Consolidated_sheets[[#This Row],[Patient_ID]],Patient_data[Patient_ID],0))</f>
        <v>James Cox</v>
      </c>
      <c r="H4294">
        <f>INDEX(Patient_data[Age],MATCH(Consolidated_sheets[[#This Row],[Patient_ID]],Patient_data[Patient_ID],0))</f>
        <v>24</v>
      </c>
      <c r="I4294" t="str">
        <f>INDEX(Patient_data[Gender],MATCH(Consolidated_sheets[[#This Row],[Patient_ID]],Patient_data[Patient_ID],0))</f>
        <v>Female</v>
      </c>
      <c r="J4294" t="str">
        <f>INDEX(Location_data[Location],MATCH(Consolidated_sheets[[#This Row],[Patient_ID]],Location_data[Patient_ID],0))</f>
        <v>Houston</v>
      </c>
      <c r="K4294" t="str">
        <f>INDEX(Insurance_data[Insurance_Type],MATCH(Consolidated_sheets[[#This Row],[Patient_ID]],Insurance_data[Patient_ID],0))</f>
        <v>Private</v>
      </c>
      <c r="L4294" s="6">
        <f>INDEX(Insurance_data[Insurance_Amount],MATCH(Consolidated_sheets[[#This Row],[Patient_ID]],Insurance_data[Patient_ID],0))</f>
        <v>8932.2199999999993</v>
      </c>
    </row>
    <row r="4295" spans="1:12" x14ac:dyDescent="0.3">
      <c r="A4295" t="s">
        <v>1686</v>
      </c>
      <c r="B4295" t="s">
        <v>5953</v>
      </c>
      <c r="C4295" s="6">
        <v>4353.26</v>
      </c>
      <c r="D4295" s="1">
        <v>44585.406343763389</v>
      </c>
      <c r="E4295" s="1" t="str">
        <f>TEXT(Consolidated_sheets[[#This Row],[Date]],"yyyy")</f>
        <v>2022</v>
      </c>
      <c r="F4295" s="1" t="str">
        <f>TEXT(Consolidated_sheets[[#This Row],[Date]],"mmmm")</f>
        <v>January</v>
      </c>
      <c r="G4295" t="str">
        <f>INDEX(Patient_data[Patient_Name],MATCH(Consolidated_sheets[[#This Row],[Patient_ID]],Patient_data[Patient_ID],0))</f>
        <v>Gregory Thomas</v>
      </c>
      <c r="H4295">
        <f>INDEX(Patient_data[Age],MATCH(Consolidated_sheets[[#This Row],[Patient_ID]],Patient_data[Patient_ID],0))</f>
        <v>84</v>
      </c>
      <c r="I4295" t="str">
        <f>INDEX(Patient_data[Gender],MATCH(Consolidated_sheets[[#This Row],[Patient_ID]],Patient_data[Patient_ID],0))</f>
        <v>Female</v>
      </c>
      <c r="J4295" t="str">
        <f>INDEX(Location_data[Location],MATCH(Consolidated_sheets[[#This Row],[Patient_ID]],Location_data[Patient_ID],0))</f>
        <v>Chicago</v>
      </c>
      <c r="K4295" t="str">
        <f>INDEX(Insurance_data[Insurance_Type],MATCH(Consolidated_sheets[[#This Row],[Patient_ID]],Insurance_data[Patient_ID],0))</f>
        <v>Private</v>
      </c>
      <c r="L4295" s="6">
        <f>INDEX(Insurance_data[Insurance_Amount],MATCH(Consolidated_sheets[[#This Row],[Patient_ID]],Insurance_data[Patient_ID],0))</f>
        <v>2158.5700000000002</v>
      </c>
    </row>
    <row r="4296" spans="1:12" x14ac:dyDescent="0.3">
      <c r="A4296" t="s">
        <v>1353</v>
      </c>
      <c r="B4296" t="s">
        <v>5955</v>
      </c>
      <c r="C4296" s="6">
        <v>2918.77</v>
      </c>
      <c r="D4296" s="1">
        <v>44585.667095299323</v>
      </c>
      <c r="E4296" s="1" t="str">
        <f>TEXT(Consolidated_sheets[[#This Row],[Date]],"yyyy")</f>
        <v>2022</v>
      </c>
      <c r="F4296" s="1" t="str">
        <f>TEXT(Consolidated_sheets[[#This Row],[Date]],"mmmm")</f>
        <v>January</v>
      </c>
      <c r="G4296" t="str">
        <f>INDEX(Patient_data[Patient_Name],MATCH(Consolidated_sheets[[#This Row],[Patient_ID]],Patient_data[Patient_ID],0))</f>
        <v>Natasha Jones</v>
      </c>
      <c r="H4296">
        <f>INDEX(Patient_data[Age],MATCH(Consolidated_sheets[[#This Row],[Patient_ID]],Patient_data[Patient_ID],0))</f>
        <v>46</v>
      </c>
      <c r="I4296" t="str">
        <f>INDEX(Patient_data[Gender],MATCH(Consolidated_sheets[[#This Row],[Patient_ID]],Patient_data[Patient_ID],0))</f>
        <v>Female</v>
      </c>
      <c r="J4296" t="str">
        <f>INDEX(Location_data[Location],MATCH(Consolidated_sheets[[#This Row],[Patient_ID]],Location_data[Patient_ID],0))</f>
        <v>Los Angeles</v>
      </c>
      <c r="K4296" t="str">
        <f>INDEX(Insurance_data[Insurance_Type],MATCH(Consolidated_sheets[[#This Row],[Patient_ID]],Insurance_data[Patient_ID],0))</f>
        <v>Private</v>
      </c>
      <c r="L4296" s="6">
        <f>INDEX(Insurance_data[Insurance_Amount],MATCH(Consolidated_sheets[[#This Row],[Patient_ID]],Insurance_data[Patient_ID],0))</f>
        <v>6144.38</v>
      </c>
    </row>
    <row r="4297" spans="1:12" x14ac:dyDescent="0.3">
      <c r="A4297" t="s">
        <v>1121</v>
      </c>
      <c r="B4297" t="s">
        <v>5952</v>
      </c>
      <c r="C4297" s="6">
        <v>3020.75</v>
      </c>
      <c r="D4297" s="1">
        <v>44585.927846835257</v>
      </c>
      <c r="E4297" s="1" t="str">
        <f>TEXT(Consolidated_sheets[[#This Row],[Date]],"yyyy")</f>
        <v>2022</v>
      </c>
      <c r="F4297" s="1" t="str">
        <f>TEXT(Consolidated_sheets[[#This Row],[Date]],"mmmm")</f>
        <v>January</v>
      </c>
      <c r="G4297" t="str">
        <f>INDEX(Patient_data[Patient_Name],MATCH(Consolidated_sheets[[#This Row],[Patient_ID]],Patient_data[Patient_ID],0))</f>
        <v>Patrick Singh</v>
      </c>
      <c r="H4297">
        <f>INDEX(Patient_data[Age],MATCH(Consolidated_sheets[[#This Row],[Patient_ID]],Patient_data[Patient_ID],0))</f>
        <v>81</v>
      </c>
      <c r="I4297" t="str">
        <f>INDEX(Patient_data[Gender],MATCH(Consolidated_sheets[[#This Row],[Patient_ID]],Patient_data[Patient_ID],0))</f>
        <v>Female</v>
      </c>
      <c r="J4297" t="str">
        <f>INDEX(Location_data[Location],MATCH(Consolidated_sheets[[#This Row],[Patient_ID]],Location_data[Patient_ID],0))</f>
        <v>Houston</v>
      </c>
      <c r="K4297" t="str">
        <f>INDEX(Insurance_data[Insurance_Type],MATCH(Consolidated_sheets[[#This Row],[Patient_ID]],Insurance_data[Patient_ID],0))</f>
        <v>None</v>
      </c>
      <c r="L4297" s="6">
        <f>INDEX(Insurance_data[Insurance_Amount],MATCH(Consolidated_sheets[[#This Row],[Patient_ID]],Insurance_data[Patient_ID],0))</f>
        <v>9433.7199999999993</v>
      </c>
    </row>
    <row r="4298" spans="1:12" x14ac:dyDescent="0.3">
      <c r="A4298" t="s">
        <v>2312</v>
      </c>
      <c r="B4298" t="s">
        <v>5954</v>
      </c>
      <c r="C4298" s="6">
        <v>873.21</v>
      </c>
      <c r="D4298" s="1">
        <v>44586.188598371191</v>
      </c>
      <c r="E4298" s="1" t="str">
        <f>TEXT(Consolidated_sheets[[#This Row],[Date]],"yyyy")</f>
        <v>2022</v>
      </c>
      <c r="F4298" s="1" t="str">
        <f>TEXT(Consolidated_sheets[[#This Row],[Date]],"mmmm")</f>
        <v>January</v>
      </c>
      <c r="G4298" t="str">
        <f>INDEX(Patient_data[Patient_Name],MATCH(Consolidated_sheets[[#This Row],[Patient_ID]],Patient_data[Patient_ID],0))</f>
        <v>Edward Singleton</v>
      </c>
      <c r="H4298">
        <f>INDEX(Patient_data[Age],MATCH(Consolidated_sheets[[#This Row],[Patient_ID]],Patient_data[Patient_ID],0))</f>
        <v>65</v>
      </c>
      <c r="I4298" t="str">
        <f>INDEX(Patient_data[Gender],MATCH(Consolidated_sheets[[#This Row],[Patient_ID]],Patient_data[Patient_ID],0))</f>
        <v>Female</v>
      </c>
      <c r="J4298" t="str">
        <f>INDEX(Location_data[Location],MATCH(Consolidated_sheets[[#This Row],[Patient_ID]],Location_data[Patient_ID],0))</f>
        <v>Chicago</v>
      </c>
      <c r="K4298" t="str">
        <f>INDEX(Insurance_data[Insurance_Type],MATCH(Consolidated_sheets[[#This Row],[Patient_ID]],Insurance_data[Patient_ID],0))</f>
        <v>Private</v>
      </c>
      <c r="L4298" s="6">
        <f>INDEX(Insurance_data[Insurance_Amount],MATCH(Consolidated_sheets[[#This Row],[Patient_ID]],Insurance_data[Patient_ID],0))</f>
        <v>7417.1</v>
      </c>
    </row>
    <row r="4299" spans="1:12" x14ac:dyDescent="0.3">
      <c r="A4299" t="s">
        <v>1548</v>
      </c>
      <c r="B4299" t="s">
        <v>5952</v>
      </c>
      <c r="C4299" s="6">
        <v>1410.21</v>
      </c>
      <c r="D4299" s="1">
        <v>44586.449349907132</v>
      </c>
      <c r="E4299" s="1" t="str">
        <f>TEXT(Consolidated_sheets[[#This Row],[Date]],"yyyy")</f>
        <v>2022</v>
      </c>
      <c r="F4299" s="1" t="str">
        <f>TEXT(Consolidated_sheets[[#This Row],[Date]],"mmmm")</f>
        <v>January</v>
      </c>
      <c r="G4299" t="str">
        <f>INDEX(Patient_data[Patient_Name],MATCH(Consolidated_sheets[[#This Row],[Patient_ID]],Patient_data[Patient_ID],0))</f>
        <v>Jerry Buck</v>
      </c>
      <c r="H4299">
        <f>INDEX(Patient_data[Age],MATCH(Consolidated_sheets[[#This Row],[Patient_ID]],Patient_data[Patient_ID],0))</f>
        <v>38</v>
      </c>
      <c r="I4299" t="str">
        <f>INDEX(Patient_data[Gender],MATCH(Consolidated_sheets[[#This Row],[Patient_ID]],Patient_data[Patient_ID],0))</f>
        <v>Female</v>
      </c>
      <c r="J4299" t="str">
        <f>INDEX(Location_data[Location],MATCH(Consolidated_sheets[[#This Row],[Patient_ID]],Location_data[Patient_ID],0))</f>
        <v>Chicago</v>
      </c>
      <c r="K4299" t="str">
        <f>INDEX(Insurance_data[Insurance_Type],MATCH(Consolidated_sheets[[#This Row],[Patient_ID]],Insurance_data[Patient_ID],0))</f>
        <v>Private</v>
      </c>
      <c r="L4299" s="6">
        <f>INDEX(Insurance_data[Insurance_Amount],MATCH(Consolidated_sheets[[#This Row],[Patient_ID]],Insurance_data[Patient_ID],0))</f>
        <v>8910.69</v>
      </c>
    </row>
    <row r="4300" spans="1:12" x14ac:dyDescent="0.3">
      <c r="A4300" t="s">
        <v>108</v>
      </c>
      <c r="B4300" t="s">
        <v>5953</v>
      </c>
      <c r="C4300" s="6">
        <v>4849.8</v>
      </c>
      <c r="D4300" s="1">
        <v>44586.710101443059</v>
      </c>
      <c r="E4300" s="1" t="str">
        <f>TEXT(Consolidated_sheets[[#This Row],[Date]],"yyyy")</f>
        <v>2022</v>
      </c>
      <c r="F4300" s="1" t="str">
        <f>TEXT(Consolidated_sheets[[#This Row],[Date]],"mmmm")</f>
        <v>January</v>
      </c>
      <c r="G4300" t="str">
        <f>INDEX(Patient_data[Patient_Name],MATCH(Consolidated_sheets[[#This Row],[Patient_ID]],Patient_data[Patient_ID],0))</f>
        <v>Jennifer Fitzgerald</v>
      </c>
      <c r="H4300">
        <f>INDEX(Patient_data[Age],MATCH(Consolidated_sheets[[#This Row],[Patient_ID]],Patient_data[Patient_ID],0))</f>
        <v>85</v>
      </c>
      <c r="I4300" t="str">
        <f>INDEX(Patient_data[Gender],MATCH(Consolidated_sheets[[#This Row],[Patient_ID]],Patient_data[Patient_ID],0))</f>
        <v>Male</v>
      </c>
      <c r="J4300" t="str">
        <f>INDEX(Location_data[Location],MATCH(Consolidated_sheets[[#This Row],[Patient_ID]],Location_data[Patient_ID],0))</f>
        <v>Los Angeles</v>
      </c>
      <c r="K4300" t="str">
        <f>INDEX(Insurance_data[Insurance_Type],MATCH(Consolidated_sheets[[#This Row],[Patient_ID]],Insurance_data[Patient_ID],0))</f>
        <v>Private</v>
      </c>
      <c r="L4300" s="6">
        <f>INDEX(Insurance_data[Insurance_Amount],MATCH(Consolidated_sheets[[#This Row],[Patient_ID]],Insurance_data[Patient_ID],0))</f>
        <v>8285.56</v>
      </c>
    </row>
    <row r="4301" spans="1:12" x14ac:dyDescent="0.3">
      <c r="A4301" t="s">
        <v>1974</v>
      </c>
      <c r="B4301" t="s">
        <v>5955</v>
      </c>
      <c r="C4301" s="6">
        <v>3926.23</v>
      </c>
      <c r="D4301" s="1">
        <v>44586.970852978993</v>
      </c>
      <c r="E4301" s="1" t="str">
        <f>TEXT(Consolidated_sheets[[#This Row],[Date]],"yyyy")</f>
        <v>2022</v>
      </c>
      <c r="F4301" s="1" t="str">
        <f>TEXT(Consolidated_sheets[[#This Row],[Date]],"mmmm")</f>
        <v>January</v>
      </c>
      <c r="G4301" t="str">
        <f>INDEX(Patient_data[Patient_Name],MATCH(Consolidated_sheets[[#This Row],[Patient_ID]],Patient_data[Patient_ID],0))</f>
        <v>Anna Buchanan</v>
      </c>
      <c r="H4301">
        <f>INDEX(Patient_data[Age],MATCH(Consolidated_sheets[[#This Row],[Patient_ID]],Patient_data[Patient_ID],0))</f>
        <v>36</v>
      </c>
      <c r="I4301" t="str">
        <f>INDEX(Patient_data[Gender],MATCH(Consolidated_sheets[[#This Row],[Patient_ID]],Patient_data[Patient_ID],0))</f>
        <v>Female</v>
      </c>
      <c r="J4301" t="str">
        <f>INDEX(Location_data[Location],MATCH(Consolidated_sheets[[#This Row],[Patient_ID]],Location_data[Patient_ID],0))</f>
        <v>Chicago</v>
      </c>
      <c r="K4301" t="str">
        <f>INDEX(Insurance_data[Insurance_Type],MATCH(Consolidated_sheets[[#This Row],[Patient_ID]],Insurance_data[Patient_ID],0))</f>
        <v>Public</v>
      </c>
      <c r="L4301" s="6">
        <f>INDEX(Insurance_data[Insurance_Amount],MATCH(Consolidated_sheets[[#This Row],[Patient_ID]],Insurance_data[Patient_ID],0))</f>
        <v>7078.7</v>
      </c>
    </row>
    <row r="4302" spans="1:12" x14ac:dyDescent="0.3">
      <c r="A4302" t="s">
        <v>2611</v>
      </c>
      <c r="B4302" t="s">
        <v>5953</v>
      </c>
      <c r="C4302" s="6">
        <v>3685.08</v>
      </c>
      <c r="D4302" s="1">
        <v>44587.231604514927</v>
      </c>
      <c r="E4302" s="1" t="str">
        <f>TEXT(Consolidated_sheets[[#This Row],[Date]],"yyyy")</f>
        <v>2022</v>
      </c>
      <c r="F4302" s="1" t="str">
        <f>TEXT(Consolidated_sheets[[#This Row],[Date]],"mmmm")</f>
        <v>January</v>
      </c>
      <c r="G4302" t="str">
        <f>INDEX(Patient_data[Patient_Name],MATCH(Consolidated_sheets[[#This Row],[Patient_ID]],Patient_data[Patient_ID],0))</f>
        <v>Jennifer Perez</v>
      </c>
      <c r="H4302">
        <f>INDEX(Patient_data[Age],MATCH(Consolidated_sheets[[#This Row],[Patient_ID]],Patient_data[Patient_ID],0))</f>
        <v>88</v>
      </c>
      <c r="I4302" t="str">
        <f>INDEX(Patient_data[Gender],MATCH(Consolidated_sheets[[#This Row],[Patient_ID]],Patient_data[Patient_ID],0))</f>
        <v>Male</v>
      </c>
      <c r="J4302" t="str">
        <f>INDEX(Location_data[Location],MATCH(Consolidated_sheets[[#This Row],[Patient_ID]],Location_data[Patient_ID],0))</f>
        <v>Phoenix</v>
      </c>
      <c r="K4302" t="str">
        <f>INDEX(Insurance_data[Insurance_Type],MATCH(Consolidated_sheets[[#This Row],[Patient_ID]],Insurance_data[Patient_ID],0))</f>
        <v>Public</v>
      </c>
      <c r="L4302" s="6">
        <f>INDEX(Insurance_data[Insurance_Amount],MATCH(Consolidated_sheets[[#This Row],[Patient_ID]],Insurance_data[Patient_ID],0))</f>
        <v>9225.94</v>
      </c>
    </row>
    <row r="4303" spans="1:12" x14ac:dyDescent="0.3">
      <c r="A4303" t="s">
        <v>396</v>
      </c>
      <c r="B4303" t="s">
        <v>5953</v>
      </c>
      <c r="C4303" s="6">
        <v>420.76</v>
      </c>
      <c r="D4303" s="1">
        <v>44587.492356050847</v>
      </c>
      <c r="E4303" s="1" t="str">
        <f>TEXT(Consolidated_sheets[[#This Row],[Date]],"yyyy")</f>
        <v>2022</v>
      </c>
      <c r="F4303" s="1" t="str">
        <f>TEXT(Consolidated_sheets[[#This Row],[Date]],"mmmm")</f>
        <v>January</v>
      </c>
      <c r="G4303" t="str">
        <f>INDEX(Patient_data[Patient_Name],MATCH(Consolidated_sheets[[#This Row],[Patient_ID]],Patient_data[Patient_ID],0))</f>
        <v>Gary Ashley</v>
      </c>
      <c r="H4303">
        <f>INDEX(Patient_data[Age],MATCH(Consolidated_sheets[[#This Row],[Patient_ID]],Patient_data[Patient_ID],0))</f>
        <v>84</v>
      </c>
      <c r="I4303" t="str">
        <f>INDEX(Patient_data[Gender],MATCH(Consolidated_sheets[[#This Row],[Patient_ID]],Patient_data[Patient_ID],0))</f>
        <v>Male</v>
      </c>
      <c r="J4303" t="str">
        <f>INDEX(Location_data[Location],MATCH(Consolidated_sheets[[#This Row],[Patient_ID]],Location_data[Patient_ID],0))</f>
        <v>Chicago</v>
      </c>
      <c r="K4303" t="str">
        <f>INDEX(Insurance_data[Insurance_Type],MATCH(Consolidated_sheets[[#This Row],[Patient_ID]],Insurance_data[Patient_ID],0))</f>
        <v>None</v>
      </c>
      <c r="L4303" s="6">
        <f>INDEX(Insurance_data[Insurance_Amount],MATCH(Consolidated_sheets[[#This Row],[Patient_ID]],Insurance_data[Patient_ID],0))</f>
        <v>7732.94</v>
      </c>
    </row>
    <row r="4304" spans="1:12" x14ac:dyDescent="0.3">
      <c r="A4304" t="s">
        <v>1620</v>
      </c>
      <c r="B4304" t="s">
        <v>5952</v>
      </c>
      <c r="C4304" s="6">
        <v>3797.75</v>
      </c>
      <c r="D4304" s="1">
        <v>44587.753107586803</v>
      </c>
      <c r="E4304" s="1" t="str">
        <f>TEXT(Consolidated_sheets[[#This Row],[Date]],"yyyy")</f>
        <v>2022</v>
      </c>
      <c r="F4304" s="1" t="str">
        <f>TEXT(Consolidated_sheets[[#This Row],[Date]],"mmmm")</f>
        <v>January</v>
      </c>
      <c r="G4304" t="str">
        <f>INDEX(Patient_data[Patient_Name],MATCH(Consolidated_sheets[[#This Row],[Patient_ID]],Patient_data[Patient_ID],0))</f>
        <v>Tonya Flores</v>
      </c>
      <c r="H4304">
        <f>INDEX(Patient_data[Age],MATCH(Consolidated_sheets[[#This Row],[Patient_ID]],Patient_data[Patient_ID],0))</f>
        <v>75</v>
      </c>
      <c r="I4304" t="str">
        <f>INDEX(Patient_data[Gender],MATCH(Consolidated_sheets[[#This Row],[Patient_ID]],Patient_data[Patient_ID],0))</f>
        <v>Female</v>
      </c>
      <c r="J4304" t="str">
        <f>INDEX(Location_data[Location],MATCH(Consolidated_sheets[[#This Row],[Patient_ID]],Location_data[Patient_ID],0))</f>
        <v>Chicago</v>
      </c>
      <c r="K4304" t="str">
        <f>INDEX(Insurance_data[Insurance_Type],MATCH(Consolidated_sheets[[#This Row],[Patient_ID]],Insurance_data[Patient_ID],0))</f>
        <v>Private</v>
      </c>
      <c r="L4304" s="6">
        <f>INDEX(Insurance_data[Insurance_Amount],MATCH(Consolidated_sheets[[#This Row],[Patient_ID]],Insurance_data[Patient_ID],0))</f>
        <v>2300.52</v>
      </c>
    </row>
    <row r="4305" spans="1:12" x14ac:dyDescent="0.3">
      <c r="A4305" t="s">
        <v>2739</v>
      </c>
      <c r="B4305" t="s">
        <v>5955</v>
      </c>
      <c r="C4305" s="6">
        <v>2316</v>
      </c>
      <c r="D4305" s="1">
        <v>44588.01385912273</v>
      </c>
      <c r="E4305" s="1" t="str">
        <f>TEXT(Consolidated_sheets[[#This Row],[Date]],"yyyy")</f>
        <v>2022</v>
      </c>
      <c r="F4305" s="1" t="str">
        <f>TEXT(Consolidated_sheets[[#This Row],[Date]],"mmmm")</f>
        <v>January</v>
      </c>
      <c r="G4305" t="str">
        <f>INDEX(Patient_data[Patient_Name],MATCH(Consolidated_sheets[[#This Row],[Patient_ID]],Patient_data[Patient_ID],0))</f>
        <v>Denise Thompson</v>
      </c>
      <c r="H4305">
        <f>INDEX(Patient_data[Age],MATCH(Consolidated_sheets[[#This Row],[Patient_ID]],Patient_data[Patient_ID],0))</f>
        <v>48</v>
      </c>
      <c r="I4305" t="str">
        <f>INDEX(Patient_data[Gender],MATCH(Consolidated_sheets[[#This Row],[Patient_ID]],Patient_data[Patient_ID],0))</f>
        <v>Female</v>
      </c>
      <c r="J4305" t="str">
        <f>INDEX(Location_data[Location],MATCH(Consolidated_sheets[[#This Row],[Patient_ID]],Location_data[Patient_ID],0))</f>
        <v>Los Angeles</v>
      </c>
      <c r="K4305" t="str">
        <f>INDEX(Insurance_data[Insurance_Type],MATCH(Consolidated_sheets[[#This Row],[Patient_ID]],Insurance_data[Patient_ID],0))</f>
        <v>Private</v>
      </c>
      <c r="L4305" s="6">
        <f>INDEX(Insurance_data[Insurance_Amount],MATCH(Consolidated_sheets[[#This Row],[Patient_ID]],Insurance_data[Patient_ID],0))</f>
        <v>3554.07</v>
      </c>
    </row>
    <row r="4306" spans="1:12" x14ac:dyDescent="0.3">
      <c r="A4306" t="s">
        <v>568</v>
      </c>
      <c r="B4306" t="s">
        <v>5954</v>
      </c>
      <c r="C4306" s="6">
        <v>951.1</v>
      </c>
      <c r="D4306" s="1">
        <v>44588.274610658656</v>
      </c>
      <c r="E4306" s="1" t="str">
        <f>TEXT(Consolidated_sheets[[#This Row],[Date]],"yyyy")</f>
        <v>2022</v>
      </c>
      <c r="F4306" s="1" t="str">
        <f>TEXT(Consolidated_sheets[[#This Row],[Date]],"mmmm")</f>
        <v>January</v>
      </c>
      <c r="G4306" t="str">
        <f>INDEX(Patient_data[Patient_Name],MATCH(Consolidated_sheets[[#This Row],[Patient_ID]],Patient_data[Patient_ID],0))</f>
        <v>Gary Mitchell</v>
      </c>
      <c r="H4306">
        <f>INDEX(Patient_data[Age],MATCH(Consolidated_sheets[[#This Row],[Patient_ID]],Patient_data[Patient_ID],0))</f>
        <v>79</v>
      </c>
      <c r="I4306" t="str">
        <f>INDEX(Patient_data[Gender],MATCH(Consolidated_sheets[[#This Row],[Patient_ID]],Patient_data[Patient_ID],0))</f>
        <v>Female</v>
      </c>
      <c r="J4306" t="str">
        <f>INDEX(Location_data[Location],MATCH(Consolidated_sheets[[#This Row],[Patient_ID]],Location_data[Patient_ID],0))</f>
        <v>Chicago</v>
      </c>
      <c r="K4306" t="str">
        <f>INDEX(Insurance_data[Insurance_Type],MATCH(Consolidated_sheets[[#This Row],[Patient_ID]],Insurance_data[Patient_ID],0))</f>
        <v>None</v>
      </c>
      <c r="L4306" s="6">
        <f>INDEX(Insurance_data[Insurance_Amount],MATCH(Consolidated_sheets[[#This Row],[Patient_ID]],Insurance_data[Patient_ID],0))</f>
        <v>4678.07</v>
      </c>
    </row>
    <row r="4307" spans="1:12" x14ac:dyDescent="0.3">
      <c r="A4307" t="s">
        <v>1454</v>
      </c>
      <c r="B4307" t="s">
        <v>5955</v>
      </c>
      <c r="C4307" s="6">
        <v>1934.63</v>
      </c>
      <c r="D4307" s="1">
        <v>44588.535362194598</v>
      </c>
      <c r="E4307" s="1" t="str">
        <f>TEXT(Consolidated_sheets[[#This Row],[Date]],"yyyy")</f>
        <v>2022</v>
      </c>
      <c r="F4307" s="1" t="str">
        <f>TEXT(Consolidated_sheets[[#This Row],[Date]],"mmmm")</f>
        <v>January</v>
      </c>
      <c r="G4307" t="str">
        <f>INDEX(Patient_data[Patient_Name],MATCH(Consolidated_sheets[[#This Row],[Patient_ID]],Patient_data[Patient_ID],0))</f>
        <v>Tammy Gentry</v>
      </c>
      <c r="H4307">
        <f>INDEX(Patient_data[Age],MATCH(Consolidated_sheets[[#This Row],[Patient_ID]],Patient_data[Patient_ID],0))</f>
        <v>71</v>
      </c>
      <c r="I4307" t="str">
        <f>INDEX(Patient_data[Gender],MATCH(Consolidated_sheets[[#This Row],[Patient_ID]],Patient_data[Patient_ID],0))</f>
        <v>Female</v>
      </c>
      <c r="J4307" t="str">
        <f>INDEX(Location_data[Location],MATCH(Consolidated_sheets[[#This Row],[Patient_ID]],Location_data[Patient_ID],0))</f>
        <v>Phoenix</v>
      </c>
      <c r="K4307" t="str">
        <f>INDEX(Insurance_data[Insurance_Type],MATCH(Consolidated_sheets[[#This Row],[Patient_ID]],Insurance_data[Patient_ID],0))</f>
        <v>Public</v>
      </c>
      <c r="L4307" s="6">
        <f>INDEX(Insurance_data[Insurance_Amount],MATCH(Consolidated_sheets[[#This Row],[Patient_ID]],Insurance_data[Patient_ID],0))</f>
        <v>4342.03</v>
      </c>
    </row>
    <row r="4308" spans="1:12" x14ac:dyDescent="0.3">
      <c r="A4308" t="s">
        <v>1058</v>
      </c>
      <c r="B4308" t="s">
        <v>5955</v>
      </c>
      <c r="C4308" s="6">
        <v>4534.59</v>
      </c>
      <c r="D4308" s="1">
        <v>44588.796113730532</v>
      </c>
      <c r="E4308" s="1" t="str">
        <f>TEXT(Consolidated_sheets[[#This Row],[Date]],"yyyy")</f>
        <v>2022</v>
      </c>
      <c r="F4308" s="1" t="str">
        <f>TEXT(Consolidated_sheets[[#This Row],[Date]],"mmmm")</f>
        <v>January</v>
      </c>
      <c r="G4308" t="str">
        <f>INDEX(Patient_data[Patient_Name],MATCH(Consolidated_sheets[[#This Row],[Patient_ID]],Patient_data[Patient_ID],0))</f>
        <v>Hunter Clark</v>
      </c>
      <c r="H4308">
        <f>INDEX(Patient_data[Age],MATCH(Consolidated_sheets[[#This Row],[Patient_ID]],Patient_data[Patient_ID],0))</f>
        <v>83</v>
      </c>
      <c r="I4308" t="str">
        <f>INDEX(Patient_data[Gender],MATCH(Consolidated_sheets[[#This Row],[Patient_ID]],Patient_data[Patient_ID],0))</f>
        <v>Male</v>
      </c>
      <c r="J4308" t="str">
        <f>INDEX(Location_data[Location],MATCH(Consolidated_sheets[[#This Row],[Patient_ID]],Location_data[Patient_ID],0))</f>
        <v>New York</v>
      </c>
      <c r="K4308" t="str">
        <f>INDEX(Insurance_data[Insurance_Type],MATCH(Consolidated_sheets[[#This Row],[Patient_ID]],Insurance_data[Patient_ID],0))</f>
        <v>Private</v>
      </c>
      <c r="L4308" s="6">
        <f>INDEX(Insurance_data[Insurance_Amount],MATCH(Consolidated_sheets[[#This Row],[Patient_ID]],Insurance_data[Patient_ID],0))</f>
        <v>6198.87</v>
      </c>
    </row>
    <row r="4309" spans="1:12" x14ac:dyDescent="0.3">
      <c r="A4309" t="s">
        <v>1654</v>
      </c>
      <c r="B4309" t="s">
        <v>5953</v>
      </c>
      <c r="C4309" s="6">
        <v>1504.13</v>
      </c>
      <c r="D4309" s="1">
        <v>44589.056865266459</v>
      </c>
      <c r="E4309" s="1" t="str">
        <f>TEXT(Consolidated_sheets[[#This Row],[Date]],"yyyy")</f>
        <v>2022</v>
      </c>
      <c r="F4309" s="1" t="str">
        <f>TEXT(Consolidated_sheets[[#This Row],[Date]],"mmmm")</f>
        <v>January</v>
      </c>
      <c r="G4309" t="str">
        <f>INDEX(Patient_data[Patient_Name],MATCH(Consolidated_sheets[[#This Row],[Patient_ID]],Patient_data[Patient_ID],0))</f>
        <v>Mary Gibbs</v>
      </c>
      <c r="H4309">
        <f>INDEX(Patient_data[Age],MATCH(Consolidated_sheets[[#This Row],[Patient_ID]],Patient_data[Patient_ID],0))</f>
        <v>31</v>
      </c>
      <c r="I4309" t="str">
        <f>INDEX(Patient_data[Gender],MATCH(Consolidated_sheets[[#This Row],[Patient_ID]],Patient_data[Patient_ID],0))</f>
        <v>Male</v>
      </c>
      <c r="J4309" t="str">
        <f>INDEX(Location_data[Location],MATCH(Consolidated_sheets[[#This Row],[Patient_ID]],Location_data[Patient_ID],0))</f>
        <v>New York</v>
      </c>
      <c r="K4309" t="str">
        <f>INDEX(Insurance_data[Insurance_Type],MATCH(Consolidated_sheets[[#This Row],[Patient_ID]],Insurance_data[Patient_ID],0))</f>
        <v>Public</v>
      </c>
      <c r="L4309" s="6">
        <f>INDEX(Insurance_data[Insurance_Amount],MATCH(Consolidated_sheets[[#This Row],[Patient_ID]],Insurance_data[Patient_ID],0))</f>
        <v>4418.53</v>
      </c>
    </row>
    <row r="4310" spans="1:12" x14ac:dyDescent="0.3">
      <c r="A4310" t="s">
        <v>799</v>
      </c>
      <c r="B4310" t="s">
        <v>5953</v>
      </c>
      <c r="C4310" s="6">
        <v>3678.59</v>
      </c>
      <c r="D4310" s="1">
        <v>44589.317616802393</v>
      </c>
      <c r="E4310" s="1" t="str">
        <f>TEXT(Consolidated_sheets[[#This Row],[Date]],"yyyy")</f>
        <v>2022</v>
      </c>
      <c r="F4310" s="1" t="str">
        <f>TEXT(Consolidated_sheets[[#This Row],[Date]],"mmmm")</f>
        <v>January</v>
      </c>
      <c r="G4310" t="str">
        <f>INDEX(Patient_data[Patient_Name],MATCH(Consolidated_sheets[[#This Row],[Patient_ID]],Patient_data[Patient_ID],0))</f>
        <v>Stacey Hancock</v>
      </c>
      <c r="H4310">
        <f>INDEX(Patient_data[Age],MATCH(Consolidated_sheets[[#This Row],[Patient_ID]],Patient_data[Patient_ID],0))</f>
        <v>38</v>
      </c>
      <c r="I4310" t="str">
        <f>INDEX(Patient_data[Gender],MATCH(Consolidated_sheets[[#This Row],[Patient_ID]],Patient_data[Patient_ID],0))</f>
        <v>Male</v>
      </c>
      <c r="J4310" t="str">
        <f>INDEX(Location_data[Location],MATCH(Consolidated_sheets[[#This Row],[Patient_ID]],Location_data[Patient_ID],0))</f>
        <v>Los Angeles</v>
      </c>
      <c r="K4310" t="str">
        <f>INDEX(Insurance_data[Insurance_Type],MATCH(Consolidated_sheets[[#This Row],[Patient_ID]],Insurance_data[Patient_ID],0))</f>
        <v>Private</v>
      </c>
      <c r="L4310" s="6">
        <f>INDEX(Insurance_data[Insurance_Amount],MATCH(Consolidated_sheets[[#This Row],[Patient_ID]],Insurance_data[Patient_ID],0))</f>
        <v>619.47</v>
      </c>
    </row>
    <row r="4311" spans="1:12" x14ac:dyDescent="0.3">
      <c r="A4311" t="s">
        <v>2105</v>
      </c>
      <c r="B4311" t="s">
        <v>5955</v>
      </c>
      <c r="C4311" s="6">
        <v>3718.61</v>
      </c>
      <c r="D4311" s="1">
        <v>44589.578368338327</v>
      </c>
      <c r="E4311" s="1" t="str">
        <f>TEXT(Consolidated_sheets[[#This Row],[Date]],"yyyy")</f>
        <v>2022</v>
      </c>
      <c r="F4311" s="1" t="str">
        <f>TEXT(Consolidated_sheets[[#This Row],[Date]],"mmmm")</f>
        <v>January</v>
      </c>
      <c r="G4311" t="str">
        <f>INDEX(Patient_data[Patient_Name],MATCH(Consolidated_sheets[[#This Row],[Patient_ID]],Patient_data[Patient_ID],0))</f>
        <v>Robert Hernandez</v>
      </c>
      <c r="H4311">
        <f>INDEX(Patient_data[Age],MATCH(Consolidated_sheets[[#This Row],[Patient_ID]],Patient_data[Patient_ID],0))</f>
        <v>52</v>
      </c>
      <c r="I4311" t="str">
        <f>INDEX(Patient_data[Gender],MATCH(Consolidated_sheets[[#This Row],[Patient_ID]],Patient_data[Patient_ID],0))</f>
        <v>Male</v>
      </c>
      <c r="J4311" t="str">
        <f>INDEX(Location_data[Location],MATCH(Consolidated_sheets[[#This Row],[Patient_ID]],Location_data[Patient_ID],0))</f>
        <v>Chicago</v>
      </c>
      <c r="K4311" t="str">
        <f>INDEX(Insurance_data[Insurance_Type],MATCH(Consolidated_sheets[[#This Row],[Patient_ID]],Insurance_data[Patient_ID],0))</f>
        <v>Private</v>
      </c>
      <c r="L4311" s="6">
        <f>INDEX(Insurance_data[Insurance_Amount],MATCH(Consolidated_sheets[[#This Row],[Patient_ID]],Insurance_data[Patient_ID],0))</f>
        <v>7701.28</v>
      </c>
    </row>
    <row r="4312" spans="1:12" x14ac:dyDescent="0.3">
      <c r="A4312" t="s">
        <v>2382</v>
      </c>
      <c r="B4312" t="s">
        <v>5953</v>
      </c>
      <c r="C4312" s="6">
        <v>1957.09</v>
      </c>
      <c r="D4312" s="1">
        <v>44589.839119874261</v>
      </c>
      <c r="E4312" s="1" t="str">
        <f>TEXT(Consolidated_sheets[[#This Row],[Date]],"yyyy")</f>
        <v>2022</v>
      </c>
      <c r="F4312" s="1" t="str">
        <f>TEXT(Consolidated_sheets[[#This Row],[Date]],"mmmm")</f>
        <v>January</v>
      </c>
      <c r="G4312" t="str">
        <f>INDEX(Patient_data[Patient_Name],MATCH(Consolidated_sheets[[#This Row],[Patient_ID]],Patient_data[Patient_ID],0))</f>
        <v>Wendy Jones</v>
      </c>
      <c r="H4312">
        <f>INDEX(Patient_data[Age],MATCH(Consolidated_sheets[[#This Row],[Patient_ID]],Patient_data[Patient_ID],0))</f>
        <v>67</v>
      </c>
      <c r="I4312" t="str">
        <f>INDEX(Patient_data[Gender],MATCH(Consolidated_sheets[[#This Row],[Patient_ID]],Patient_data[Patient_ID],0))</f>
        <v>Male</v>
      </c>
      <c r="J4312" t="str">
        <f>INDEX(Location_data[Location],MATCH(Consolidated_sheets[[#This Row],[Patient_ID]],Location_data[Patient_ID],0))</f>
        <v>New York</v>
      </c>
      <c r="K4312" t="str">
        <f>INDEX(Insurance_data[Insurance_Type],MATCH(Consolidated_sheets[[#This Row],[Patient_ID]],Insurance_data[Patient_ID],0))</f>
        <v>None</v>
      </c>
      <c r="L4312" s="6">
        <f>INDEX(Insurance_data[Insurance_Amount],MATCH(Consolidated_sheets[[#This Row],[Patient_ID]],Insurance_data[Patient_ID],0))</f>
        <v>251.06</v>
      </c>
    </row>
    <row r="4313" spans="1:12" x14ac:dyDescent="0.3">
      <c r="A4313" t="s">
        <v>698</v>
      </c>
      <c r="B4313" t="s">
        <v>5954</v>
      </c>
      <c r="C4313" s="6">
        <v>842.26</v>
      </c>
      <c r="D4313" s="1">
        <v>44590.099871410202</v>
      </c>
      <c r="E4313" s="1" t="str">
        <f>TEXT(Consolidated_sheets[[#This Row],[Date]],"yyyy")</f>
        <v>2022</v>
      </c>
      <c r="F4313" s="1" t="str">
        <f>TEXT(Consolidated_sheets[[#This Row],[Date]],"mmmm")</f>
        <v>January</v>
      </c>
      <c r="G4313" t="str">
        <f>INDEX(Patient_data[Patient_Name],MATCH(Consolidated_sheets[[#This Row],[Patient_ID]],Patient_data[Patient_ID],0))</f>
        <v>Julie Thomas</v>
      </c>
      <c r="H4313">
        <f>INDEX(Patient_data[Age],MATCH(Consolidated_sheets[[#This Row],[Patient_ID]],Patient_data[Patient_ID],0))</f>
        <v>39</v>
      </c>
      <c r="I4313" t="str">
        <f>INDEX(Patient_data[Gender],MATCH(Consolidated_sheets[[#This Row],[Patient_ID]],Patient_data[Patient_ID],0))</f>
        <v>Male</v>
      </c>
      <c r="J4313" t="str">
        <f>INDEX(Location_data[Location],MATCH(Consolidated_sheets[[#This Row],[Patient_ID]],Location_data[Patient_ID],0))</f>
        <v>Los Angeles</v>
      </c>
      <c r="K4313" t="str">
        <f>INDEX(Insurance_data[Insurance_Type],MATCH(Consolidated_sheets[[#This Row],[Patient_ID]],Insurance_data[Patient_ID],0))</f>
        <v>None</v>
      </c>
      <c r="L4313" s="6">
        <f>INDEX(Insurance_data[Insurance_Amount],MATCH(Consolidated_sheets[[#This Row],[Patient_ID]],Insurance_data[Patient_ID],0))</f>
        <v>9293.1200000000008</v>
      </c>
    </row>
    <row r="4314" spans="1:12" x14ac:dyDescent="0.3">
      <c r="A4314" t="s">
        <v>810</v>
      </c>
      <c r="B4314" t="s">
        <v>5955</v>
      </c>
      <c r="C4314" s="6">
        <v>2703.38</v>
      </c>
      <c r="D4314" s="1">
        <v>44590.360622946137</v>
      </c>
      <c r="E4314" s="1" t="str">
        <f>TEXT(Consolidated_sheets[[#This Row],[Date]],"yyyy")</f>
        <v>2022</v>
      </c>
      <c r="F4314" s="1" t="str">
        <f>TEXT(Consolidated_sheets[[#This Row],[Date]],"mmmm")</f>
        <v>January</v>
      </c>
      <c r="G4314" t="str">
        <f>INDEX(Patient_data[Patient_Name],MATCH(Consolidated_sheets[[#This Row],[Patient_ID]],Patient_data[Patient_ID],0))</f>
        <v>Linda Harris</v>
      </c>
      <c r="H4314">
        <f>INDEX(Patient_data[Age],MATCH(Consolidated_sheets[[#This Row],[Patient_ID]],Patient_data[Patient_ID],0))</f>
        <v>88</v>
      </c>
      <c r="I4314" t="str">
        <f>INDEX(Patient_data[Gender],MATCH(Consolidated_sheets[[#This Row],[Patient_ID]],Patient_data[Patient_ID],0))</f>
        <v>Male</v>
      </c>
      <c r="J4314" t="str">
        <f>INDEX(Location_data[Location],MATCH(Consolidated_sheets[[#This Row],[Patient_ID]],Location_data[Patient_ID],0))</f>
        <v>Chicago</v>
      </c>
      <c r="K4314" t="str">
        <f>INDEX(Insurance_data[Insurance_Type],MATCH(Consolidated_sheets[[#This Row],[Patient_ID]],Insurance_data[Patient_ID],0))</f>
        <v>None</v>
      </c>
      <c r="L4314" s="6">
        <f>INDEX(Insurance_data[Insurance_Amount],MATCH(Consolidated_sheets[[#This Row],[Patient_ID]],Insurance_data[Patient_ID],0))</f>
        <v>7090.66</v>
      </c>
    </row>
    <row r="4315" spans="1:12" x14ac:dyDescent="0.3">
      <c r="A4315" t="s">
        <v>1306</v>
      </c>
      <c r="B4315" t="s">
        <v>5955</v>
      </c>
      <c r="C4315" s="6">
        <v>4230.84</v>
      </c>
      <c r="D4315" s="1">
        <v>44590.621374482063</v>
      </c>
      <c r="E4315" s="1" t="str">
        <f>TEXT(Consolidated_sheets[[#This Row],[Date]],"yyyy")</f>
        <v>2022</v>
      </c>
      <c r="F4315" s="1" t="str">
        <f>TEXT(Consolidated_sheets[[#This Row],[Date]],"mmmm")</f>
        <v>January</v>
      </c>
      <c r="G4315" t="str">
        <f>INDEX(Patient_data[Patient_Name],MATCH(Consolidated_sheets[[#This Row],[Patient_ID]],Patient_data[Patient_ID],0))</f>
        <v>Derrick Jones</v>
      </c>
      <c r="H4315">
        <f>INDEX(Patient_data[Age],MATCH(Consolidated_sheets[[#This Row],[Patient_ID]],Patient_data[Patient_ID],0))</f>
        <v>74</v>
      </c>
      <c r="I4315" t="str">
        <f>INDEX(Patient_data[Gender],MATCH(Consolidated_sheets[[#This Row],[Patient_ID]],Patient_data[Patient_ID],0))</f>
        <v>Male</v>
      </c>
      <c r="J4315" t="str">
        <f>INDEX(Location_data[Location],MATCH(Consolidated_sheets[[#This Row],[Patient_ID]],Location_data[Patient_ID],0))</f>
        <v>Chicago</v>
      </c>
      <c r="K4315" t="str">
        <f>INDEX(Insurance_data[Insurance_Type],MATCH(Consolidated_sheets[[#This Row],[Patient_ID]],Insurance_data[Patient_ID],0))</f>
        <v>Public</v>
      </c>
      <c r="L4315" s="6">
        <f>INDEX(Insurance_data[Insurance_Amount],MATCH(Consolidated_sheets[[#This Row],[Patient_ID]],Insurance_data[Patient_ID],0))</f>
        <v>8644.91</v>
      </c>
    </row>
    <row r="4316" spans="1:12" x14ac:dyDescent="0.3">
      <c r="A4316" t="s">
        <v>1483</v>
      </c>
      <c r="B4316" t="s">
        <v>5953</v>
      </c>
      <c r="C4316" s="6">
        <v>4709.41</v>
      </c>
      <c r="D4316" s="1">
        <v>44590.882126017998</v>
      </c>
      <c r="E4316" s="1" t="str">
        <f>TEXT(Consolidated_sheets[[#This Row],[Date]],"yyyy")</f>
        <v>2022</v>
      </c>
      <c r="F4316" s="1" t="str">
        <f>TEXT(Consolidated_sheets[[#This Row],[Date]],"mmmm")</f>
        <v>January</v>
      </c>
      <c r="G4316" t="str">
        <f>INDEX(Patient_data[Patient_Name],MATCH(Consolidated_sheets[[#This Row],[Patient_ID]],Patient_data[Patient_ID],0))</f>
        <v>Daniel Anderson</v>
      </c>
      <c r="H4316">
        <f>INDEX(Patient_data[Age],MATCH(Consolidated_sheets[[#This Row],[Patient_ID]],Patient_data[Patient_ID],0))</f>
        <v>71</v>
      </c>
      <c r="I4316" t="str">
        <f>INDEX(Patient_data[Gender],MATCH(Consolidated_sheets[[#This Row],[Patient_ID]],Patient_data[Patient_ID],0))</f>
        <v>Female</v>
      </c>
      <c r="J4316" t="str">
        <f>INDEX(Location_data[Location],MATCH(Consolidated_sheets[[#This Row],[Patient_ID]],Location_data[Patient_ID],0))</f>
        <v>New York</v>
      </c>
      <c r="K4316" t="str">
        <f>INDEX(Insurance_data[Insurance_Type],MATCH(Consolidated_sheets[[#This Row],[Patient_ID]],Insurance_data[Patient_ID],0))</f>
        <v>None</v>
      </c>
      <c r="L4316" s="6">
        <f>INDEX(Insurance_data[Insurance_Amount],MATCH(Consolidated_sheets[[#This Row],[Patient_ID]],Insurance_data[Patient_ID],0))</f>
        <v>2259.2199999999998</v>
      </c>
    </row>
    <row r="4317" spans="1:12" x14ac:dyDescent="0.3">
      <c r="A4317" t="s">
        <v>1662</v>
      </c>
      <c r="B4317" t="s">
        <v>5952</v>
      </c>
      <c r="C4317" s="6">
        <v>4120.4799999999996</v>
      </c>
      <c r="D4317" s="1">
        <v>44591.142877553932</v>
      </c>
      <c r="E4317" s="1" t="str">
        <f>TEXT(Consolidated_sheets[[#This Row],[Date]],"yyyy")</f>
        <v>2022</v>
      </c>
      <c r="F4317" s="1" t="str">
        <f>TEXT(Consolidated_sheets[[#This Row],[Date]],"mmmm")</f>
        <v>January</v>
      </c>
      <c r="G4317" t="str">
        <f>INDEX(Patient_data[Patient_Name],MATCH(Consolidated_sheets[[#This Row],[Patient_ID]],Patient_data[Patient_ID],0))</f>
        <v>Ariel Henson</v>
      </c>
      <c r="H4317">
        <f>INDEX(Patient_data[Age],MATCH(Consolidated_sheets[[#This Row],[Patient_ID]],Patient_data[Patient_ID],0))</f>
        <v>52</v>
      </c>
      <c r="I4317" t="str">
        <f>INDEX(Patient_data[Gender],MATCH(Consolidated_sheets[[#This Row],[Patient_ID]],Patient_data[Patient_ID],0))</f>
        <v>Female</v>
      </c>
      <c r="J4317" t="str">
        <f>INDEX(Location_data[Location],MATCH(Consolidated_sheets[[#This Row],[Patient_ID]],Location_data[Patient_ID],0))</f>
        <v>Phoenix</v>
      </c>
      <c r="K4317" t="str">
        <f>INDEX(Insurance_data[Insurance_Type],MATCH(Consolidated_sheets[[#This Row],[Patient_ID]],Insurance_data[Patient_ID],0))</f>
        <v>Public</v>
      </c>
      <c r="L4317" s="6">
        <f>INDEX(Insurance_data[Insurance_Amount],MATCH(Consolidated_sheets[[#This Row],[Patient_ID]],Insurance_data[Patient_ID],0))</f>
        <v>3281.83</v>
      </c>
    </row>
    <row r="4318" spans="1:12" x14ac:dyDescent="0.3">
      <c r="A4318" t="s">
        <v>2583</v>
      </c>
      <c r="B4318" t="s">
        <v>5954</v>
      </c>
      <c r="C4318" s="6">
        <v>1506.11</v>
      </c>
      <c r="D4318" s="1">
        <v>44591.403629089858</v>
      </c>
      <c r="E4318" s="1" t="str">
        <f>TEXT(Consolidated_sheets[[#This Row],[Date]],"yyyy")</f>
        <v>2022</v>
      </c>
      <c r="F4318" s="1" t="str">
        <f>TEXT(Consolidated_sheets[[#This Row],[Date]],"mmmm")</f>
        <v>January</v>
      </c>
      <c r="G4318" t="str">
        <f>INDEX(Patient_data[Patient_Name],MATCH(Consolidated_sheets[[#This Row],[Patient_ID]],Patient_data[Patient_ID],0))</f>
        <v>Raymond Hall</v>
      </c>
      <c r="H4318">
        <f>INDEX(Patient_data[Age],MATCH(Consolidated_sheets[[#This Row],[Patient_ID]],Patient_data[Patient_ID],0))</f>
        <v>68</v>
      </c>
      <c r="I4318" t="str">
        <f>INDEX(Patient_data[Gender],MATCH(Consolidated_sheets[[#This Row],[Patient_ID]],Patient_data[Patient_ID],0))</f>
        <v>Male</v>
      </c>
      <c r="J4318" t="str">
        <f>INDEX(Location_data[Location],MATCH(Consolidated_sheets[[#This Row],[Patient_ID]],Location_data[Patient_ID],0))</f>
        <v>Houston</v>
      </c>
      <c r="K4318" t="str">
        <f>INDEX(Insurance_data[Insurance_Type],MATCH(Consolidated_sheets[[#This Row],[Patient_ID]],Insurance_data[Patient_ID],0))</f>
        <v>None</v>
      </c>
      <c r="L4318" s="6">
        <f>INDEX(Insurance_data[Insurance_Amount],MATCH(Consolidated_sheets[[#This Row],[Patient_ID]],Insurance_data[Patient_ID],0))</f>
        <v>1646.66</v>
      </c>
    </row>
    <row r="4319" spans="1:12" x14ac:dyDescent="0.3">
      <c r="A4319" t="s">
        <v>1426</v>
      </c>
      <c r="B4319" t="s">
        <v>5953</v>
      </c>
      <c r="C4319" s="6">
        <v>2560.31</v>
      </c>
      <c r="D4319" s="1">
        <v>44591.6643806258</v>
      </c>
      <c r="E4319" s="1" t="str">
        <f>TEXT(Consolidated_sheets[[#This Row],[Date]],"yyyy")</f>
        <v>2022</v>
      </c>
      <c r="F4319" s="1" t="str">
        <f>TEXT(Consolidated_sheets[[#This Row],[Date]],"mmmm")</f>
        <v>January</v>
      </c>
      <c r="G4319" t="str">
        <f>INDEX(Patient_data[Patient_Name],MATCH(Consolidated_sheets[[#This Row],[Patient_ID]],Patient_data[Patient_ID],0))</f>
        <v>Darren Hall</v>
      </c>
      <c r="H4319">
        <f>INDEX(Patient_data[Age],MATCH(Consolidated_sheets[[#This Row],[Patient_ID]],Patient_data[Patient_ID],0))</f>
        <v>21</v>
      </c>
      <c r="I4319" t="str">
        <f>INDEX(Patient_data[Gender],MATCH(Consolidated_sheets[[#This Row],[Patient_ID]],Patient_data[Patient_ID],0))</f>
        <v>Female</v>
      </c>
      <c r="J4319" t="str">
        <f>INDEX(Location_data[Location],MATCH(Consolidated_sheets[[#This Row],[Patient_ID]],Location_data[Patient_ID],0))</f>
        <v>Los Angeles</v>
      </c>
      <c r="K4319" t="str">
        <f>INDEX(Insurance_data[Insurance_Type],MATCH(Consolidated_sheets[[#This Row],[Patient_ID]],Insurance_data[Patient_ID],0))</f>
        <v>Public</v>
      </c>
      <c r="L4319" s="6">
        <f>INDEX(Insurance_data[Insurance_Amount],MATCH(Consolidated_sheets[[#This Row],[Patient_ID]],Insurance_data[Patient_ID],0))</f>
        <v>8706.82</v>
      </c>
    </row>
    <row r="4320" spans="1:12" x14ac:dyDescent="0.3">
      <c r="A4320" t="s">
        <v>577</v>
      </c>
      <c r="B4320" t="s">
        <v>5955</v>
      </c>
      <c r="C4320" s="6">
        <v>230.74</v>
      </c>
      <c r="D4320" s="1">
        <v>44591.925132161727</v>
      </c>
      <c r="E4320" s="1" t="str">
        <f>TEXT(Consolidated_sheets[[#This Row],[Date]],"yyyy")</f>
        <v>2022</v>
      </c>
      <c r="F4320" s="1" t="str">
        <f>TEXT(Consolidated_sheets[[#This Row],[Date]],"mmmm")</f>
        <v>January</v>
      </c>
      <c r="G4320" t="str">
        <f>INDEX(Patient_data[Patient_Name],MATCH(Consolidated_sheets[[#This Row],[Patient_ID]],Patient_data[Patient_ID],0))</f>
        <v>Diana Lee</v>
      </c>
      <c r="H4320">
        <f>INDEX(Patient_data[Age],MATCH(Consolidated_sheets[[#This Row],[Patient_ID]],Patient_data[Patient_ID],0))</f>
        <v>77</v>
      </c>
      <c r="I4320" t="str">
        <f>INDEX(Patient_data[Gender],MATCH(Consolidated_sheets[[#This Row],[Patient_ID]],Patient_data[Patient_ID],0))</f>
        <v>Female</v>
      </c>
      <c r="J4320" t="str">
        <f>INDEX(Location_data[Location],MATCH(Consolidated_sheets[[#This Row],[Patient_ID]],Location_data[Patient_ID],0))</f>
        <v>New York</v>
      </c>
      <c r="K4320" t="str">
        <f>INDEX(Insurance_data[Insurance_Type],MATCH(Consolidated_sheets[[#This Row],[Patient_ID]],Insurance_data[Patient_ID],0))</f>
        <v>None</v>
      </c>
      <c r="L4320" s="6">
        <f>INDEX(Insurance_data[Insurance_Amount],MATCH(Consolidated_sheets[[#This Row],[Patient_ID]],Insurance_data[Patient_ID],0))</f>
        <v>9607.8799999999992</v>
      </c>
    </row>
    <row r="4321" spans="1:12" x14ac:dyDescent="0.3">
      <c r="A4321" t="s">
        <v>317</v>
      </c>
      <c r="B4321" t="s">
        <v>5953</v>
      </c>
      <c r="C4321" s="6">
        <v>4378.3500000000004</v>
      </c>
      <c r="D4321" s="1">
        <v>44592.185883697661</v>
      </c>
      <c r="E4321" s="1" t="str">
        <f>TEXT(Consolidated_sheets[[#This Row],[Date]],"yyyy")</f>
        <v>2022</v>
      </c>
      <c r="F4321" s="1" t="str">
        <f>TEXT(Consolidated_sheets[[#This Row],[Date]],"mmmm")</f>
        <v>January</v>
      </c>
      <c r="G4321" t="str">
        <f>INDEX(Patient_data[Patient_Name],MATCH(Consolidated_sheets[[#This Row],[Patient_ID]],Patient_data[Patient_ID],0))</f>
        <v>Christopher Flores MD</v>
      </c>
      <c r="H4321">
        <f>INDEX(Patient_data[Age],MATCH(Consolidated_sheets[[#This Row],[Patient_ID]],Patient_data[Patient_ID],0))</f>
        <v>72</v>
      </c>
      <c r="I4321" t="str">
        <f>INDEX(Patient_data[Gender],MATCH(Consolidated_sheets[[#This Row],[Patient_ID]],Patient_data[Patient_ID],0))</f>
        <v>Female</v>
      </c>
      <c r="J4321" t="str">
        <f>INDEX(Location_data[Location],MATCH(Consolidated_sheets[[#This Row],[Patient_ID]],Location_data[Patient_ID],0))</f>
        <v>Phoenix</v>
      </c>
      <c r="K4321" t="str">
        <f>INDEX(Insurance_data[Insurance_Type],MATCH(Consolidated_sheets[[#This Row],[Patient_ID]],Insurance_data[Patient_ID],0))</f>
        <v>None</v>
      </c>
      <c r="L4321" s="6">
        <f>INDEX(Insurance_data[Insurance_Amount],MATCH(Consolidated_sheets[[#This Row],[Patient_ID]],Insurance_data[Patient_ID],0))</f>
        <v>8361.48</v>
      </c>
    </row>
    <row r="4322" spans="1:12" x14ac:dyDescent="0.3">
      <c r="A4322" t="s">
        <v>1827</v>
      </c>
      <c r="B4322" t="s">
        <v>5952</v>
      </c>
      <c r="C4322" s="6">
        <v>453.12</v>
      </c>
      <c r="D4322" s="1">
        <v>44592.446635233602</v>
      </c>
      <c r="E4322" s="1" t="str">
        <f>TEXT(Consolidated_sheets[[#This Row],[Date]],"yyyy")</f>
        <v>2022</v>
      </c>
      <c r="F4322" s="1" t="str">
        <f>TEXT(Consolidated_sheets[[#This Row],[Date]],"mmmm")</f>
        <v>January</v>
      </c>
      <c r="G4322" t="str">
        <f>INDEX(Patient_data[Patient_Name],MATCH(Consolidated_sheets[[#This Row],[Patient_ID]],Patient_data[Patient_ID],0))</f>
        <v>Brittany Davis</v>
      </c>
      <c r="H4322">
        <f>INDEX(Patient_data[Age],MATCH(Consolidated_sheets[[#This Row],[Patient_ID]],Patient_data[Patient_ID],0))</f>
        <v>22</v>
      </c>
      <c r="I4322" t="str">
        <f>INDEX(Patient_data[Gender],MATCH(Consolidated_sheets[[#This Row],[Patient_ID]],Patient_data[Patient_ID],0))</f>
        <v>Female</v>
      </c>
      <c r="J4322" t="str">
        <f>INDEX(Location_data[Location],MATCH(Consolidated_sheets[[#This Row],[Patient_ID]],Location_data[Patient_ID],0))</f>
        <v>Houston</v>
      </c>
      <c r="K4322" t="str">
        <f>INDEX(Insurance_data[Insurance_Type],MATCH(Consolidated_sheets[[#This Row],[Patient_ID]],Insurance_data[Patient_ID],0))</f>
        <v>Public</v>
      </c>
      <c r="L4322" s="6">
        <f>INDEX(Insurance_data[Insurance_Amount],MATCH(Consolidated_sheets[[#This Row],[Patient_ID]],Insurance_data[Patient_ID],0))</f>
        <v>4020.65</v>
      </c>
    </row>
    <row r="4323" spans="1:12" x14ac:dyDescent="0.3">
      <c r="A4323" t="s">
        <v>1627</v>
      </c>
      <c r="B4323" t="s">
        <v>5953</v>
      </c>
      <c r="C4323" s="6">
        <v>3540.42</v>
      </c>
      <c r="D4323" s="1">
        <v>44592.707386769544</v>
      </c>
      <c r="E4323" s="1" t="str">
        <f>TEXT(Consolidated_sheets[[#This Row],[Date]],"yyyy")</f>
        <v>2022</v>
      </c>
      <c r="F4323" s="1" t="str">
        <f>TEXT(Consolidated_sheets[[#This Row],[Date]],"mmmm")</f>
        <v>January</v>
      </c>
      <c r="G4323" t="str">
        <f>INDEX(Patient_data[Patient_Name],MATCH(Consolidated_sheets[[#This Row],[Patient_ID]],Patient_data[Patient_ID],0))</f>
        <v>Robert Caldwell</v>
      </c>
      <c r="H4323">
        <f>INDEX(Patient_data[Age],MATCH(Consolidated_sheets[[#This Row],[Patient_ID]],Patient_data[Patient_ID],0))</f>
        <v>88</v>
      </c>
      <c r="I4323" t="str">
        <f>INDEX(Patient_data[Gender],MATCH(Consolidated_sheets[[#This Row],[Patient_ID]],Patient_data[Patient_ID],0))</f>
        <v>Male</v>
      </c>
      <c r="J4323" t="str">
        <f>INDEX(Location_data[Location],MATCH(Consolidated_sheets[[#This Row],[Patient_ID]],Location_data[Patient_ID],0))</f>
        <v>Los Angeles</v>
      </c>
      <c r="K4323" t="str">
        <f>INDEX(Insurance_data[Insurance_Type],MATCH(Consolidated_sheets[[#This Row],[Patient_ID]],Insurance_data[Patient_ID],0))</f>
        <v>None</v>
      </c>
      <c r="L4323" s="6">
        <f>INDEX(Insurance_data[Insurance_Amount],MATCH(Consolidated_sheets[[#This Row],[Patient_ID]],Insurance_data[Patient_ID],0))</f>
        <v>1537.83</v>
      </c>
    </row>
    <row r="4324" spans="1:12" x14ac:dyDescent="0.3">
      <c r="A4324" t="s">
        <v>970</v>
      </c>
      <c r="B4324" t="s">
        <v>5954</v>
      </c>
      <c r="C4324" s="6">
        <v>3770.08</v>
      </c>
      <c r="D4324" s="1">
        <v>44592.968138305463</v>
      </c>
      <c r="E4324" s="1" t="str">
        <f>TEXT(Consolidated_sheets[[#This Row],[Date]],"yyyy")</f>
        <v>2022</v>
      </c>
      <c r="F4324" s="1" t="str">
        <f>TEXT(Consolidated_sheets[[#This Row],[Date]],"mmmm")</f>
        <v>January</v>
      </c>
      <c r="G4324" t="str">
        <f>INDEX(Patient_data[Patient_Name],MATCH(Consolidated_sheets[[#This Row],[Patient_ID]],Patient_data[Patient_ID],0))</f>
        <v>Elaine Jones</v>
      </c>
      <c r="H4324">
        <f>INDEX(Patient_data[Age],MATCH(Consolidated_sheets[[#This Row],[Patient_ID]],Patient_data[Patient_ID],0))</f>
        <v>23</v>
      </c>
      <c r="I4324" t="str">
        <f>INDEX(Patient_data[Gender],MATCH(Consolidated_sheets[[#This Row],[Patient_ID]],Patient_data[Patient_ID],0))</f>
        <v>Female</v>
      </c>
      <c r="J4324" t="str">
        <f>INDEX(Location_data[Location],MATCH(Consolidated_sheets[[#This Row],[Patient_ID]],Location_data[Patient_ID],0))</f>
        <v>Los Angeles</v>
      </c>
      <c r="K4324" t="str">
        <f>INDEX(Insurance_data[Insurance_Type],MATCH(Consolidated_sheets[[#This Row],[Patient_ID]],Insurance_data[Patient_ID],0))</f>
        <v>Public</v>
      </c>
      <c r="L4324" s="6">
        <f>INDEX(Insurance_data[Insurance_Amount],MATCH(Consolidated_sheets[[#This Row],[Patient_ID]],Insurance_data[Patient_ID],0))</f>
        <v>563.94000000000005</v>
      </c>
    </row>
    <row r="4325" spans="1:12" x14ac:dyDescent="0.3">
      <c r="A4325" t="s">
        <v>717</v>
      </c>
      <c r="B4325" t="s">
        <v>5952</v>
      </c>
      <c r="C4325" s="6">
        <v>771.87</v>
      </c>
      <c r="D4325" s="1">
        <v>44593.228889841397</v>
      </c>
      <c r="E4325" s="1" t="str">
        <f>TEXT(Consolidated_sheets[[#This Row],[Date]],"yyyy")</f>
        <v>2022</v>
      </c>
      <c r="F4325" s="1" t="str">
        <f>TEXT(Consolidated_sheets[[#This Row],[Date]],"mmmm")</f>
        <v>February</v>
      </c>
      <c r="G4325" t="str">
        <f>INDEX(Patient_data[Patient_Name],MATCH(Consolidated_sheets[[#This Row],[Patient_ID]],Patient_data[Patient_ID],0))</f>
        <v>Stephanie Berg</v>
      </c>
      <c r="H4325">
        <f>INDEX(Patient_data[Age],MATCH(Consolidated_sheets[[#This Row],[Patient_ID]],Patient_data[Patient_ID],0))</f>
        <v>57</v>
      </c>
      <c r="I4325" t="str">
        <f>INDEX(Patient_data[Gender],MATCH(Consolidated_sheets[[#This Row],[Patient_ID]],Patient_data[Patient_ID],0))</f>
        <v>Male</v>
      </c>
      <c r="J4325" t="str">
        <f>INDEX(Location_data[Location],MATCH(Consolidated_sheets[[#This Row],[Patient_ID]],Location_data[Patient_ID],0))</f>
        <v>Phoenix</v>
      </c>
      <c r="K4325" t="str">
        <f>INDEX(Insurance_data[Insurance_Type],MATCH(Consolidated_sheets[[#This Row],[Patient_ID]],Insurance_data[Patient_ID],0))</f>
        <v>None</v>
      </c>
      <c r="L4325" s="6">
        <f>INDEX(Insurance_data[Insurance_Amount],MATCH(Consolidated_sheets[[#This Row],[Patient_ID]],Insurance_data[Patient_ID],0))</f>
        <v>4794.82</v>
      </c>
    </row>
    <row r="4326" spans="1:12" x14ac:dyDescent="0.3">
      <c r="A4326" t="s">
        <v>49</v>
      </c>
      <c r="B4326" t="s">
        <v>5954</v>
      </c>
      <c r="C4326" s="6">
        <v>568.59</v>
      </c>
      <c r="D4326" s="1">
        <v>44593.489641377339</v>
      </c>
      <c r="E4326" s="1" t="str">
        <f>TEXT(Consolidated_sheets[[#This Row],[Date]],"yyyy")</f>
        <v>2022</v>
      </c>
      <c r="F4326" s="1" t="str">
        <f>TEXT(Consolidated_sheets[[#This Row],[Date]],"mmmm")</f>
        <v>February</v>
      </c>
      <c r="G4326" t="str">
        <f>INDEX(Patient_data[Patient_Name],MATCH(Consolidated_sheets[[#This Row],[Patient_ID]],Patient_data[Patient_ID],0))</f>
        <v>Cody Nicholson</v>
      </c>
      <c r="H4326">
        <f>INDEX(Patient_data[Age],MATCH(Consolidated_sheets[[#This Row],[Patient_ID]],Patient_data[Patient_ID],0))</f>
        <v>86</v>
      </c>
      <c r="I4326" t="str">
        <f>INDEX(Patient_data[Gender],MATCH(Consolidated_sheets[[#This Row],[Patient_ID]],Patient_data[Patient_ID],0))</f>
        <v>Female</v>
      </c>
      <c r="J4326" t="str">
        <f>INDEX(Location_data[Location],MATCH(Consolidated_sheets[[#This Row],[Patient_ID]],Location_data[Patient_ID],0))</f>
        <v>Phoenix</v>
      </c>
      <c r="K4326" t="str">
        <f>INDEX(Insurance_data[Insurance_Type],MATCH(Consolidated_sheets[[#This Row],[Patient_ID]],Insurance_data[Patient_ID],0))</f>
        <v>Public</v>
      </c>
      <c r="L4326" s="6">
        <f>INDEX(Insurance_data[Insurance_Amount],MATCH(Consolidated_sheets[[#This Row],[Patient_ID]],Insurance_data[Patient_ID],0))</f>
        <v>4844.12</v>
      </c>
    </row>
    <row r="4327" spans="1:12" x14ac:dyDescent="0.3">
      <c r="A4327" t="s">
        <v>441</v>
      </c>
      <c r="B4327" t="s">
        <v>5954</v>
      </c>
      <c r="C4327" s="6">
        <v>2530.9</v>
      </c>
      <c r="D4327" s="1">
        <v>44593.750392913273</v>
      </c>
      <c r="E4327" s="1" t="str">
        <f>TEXT(Consolidated_sheets[[#This Row],[Date]],"yyyy")</f>
        <v>2022</v>
      </c>
      <c r="F4327" s="1" t="str">
        <f>TEXT(Consolidated_sheets[[#This Row],[Date]],"mmmm")</f>
        <v>February</v>
      </c>
      <c r="G4327" t="str">
        <f>INDEX(Patient_data[Patient_Name],MATCH(Consolidated_sheets[[#This Row],[Patient_ID]],Patient_data[Patient_ID],0))</f>
        <v>Peggy Turner</v>
      </c>
      <c r="H4327">
        <f>INDEX(Patient_data[Age],MATCH(Consolidated_sheets[[#This Row],[Patient_ID]],Patient_data[Patient_ID],0))</f>
        <v>26</v>
      </c>
      <c r="I4327" t="str">
        <f>INDEX(Patient_data[Gender],MATCH(Consolidated_sheets[[#This Row],[Patient_ID]],Patient_data[Patient_ID],0))</f>
        <v>Female</v>
      </c>
      <c r="J4327" t="str">
        <f>INDEX(Location_data[Location],MATCH(Consolidated_sheets[[#This Row],[Patient_ID]],Location_data[Patient_ID],0))</f>
        <v>Chicago</v>
      </c>
      <c r="K4327" t="str">
        <f>INDEX(Insurance_data[Insurance_Type],MATCH(Consolidated_sheets[[#This Row],[Patient_ID]],Insurance_data[Patient_ID],0))</f>
        <v>None</v>
      </c>
      <c r="L4327" s="6">
        <f>INDEX(Insurance_data[Insurance_Amount],MATCH(Consolidated_sheets[[#This Row],[Patient_ID]],Insurance_data[Patient_ID],0))</f>
        <v>1357.12</v>
      </c>
    </row>
    <row r="4328" spans="1:12" x14ac:dyDescent="0.3">
      <c r="A4328" t="s">
        <v>581</v>
      </c>
      <c r="B4328" t="s">
        <v>5954</v>
      </c>
      <c r="C4328" s="6">
        <v>4366.3500000000004</v>
      </c>
      <c r="D4328" s="1">
        <v>44594.011144449199</v>
      </c>
      <c r="E4328" s="1" t="str">
        <f>TEXT(Consolidated_sheets[[#This Row],[Date]],"yyyy")</f>
        <v>2022</v>
      </c>
      <c r="F4328" s="1" t="str">
        <f>TEXT(Consolidated_sheets[[#This Row],[Date]],"mmmm")</f>
        <v>February</v>
      </c>
      <c r="G4328" t="str">
        <f>INDEX(Patient_data[Patient_Name],MATCH(Consolidated_sheets[[#This Row],[Patient_ID]],Patient_data[Patient_ID],0))</f>
        <v>Brooke Watts</v>
      </c>
      <c r="H4328">
        <f>INDEX(Patient_data[Age],MATCH(Consolidated_sheets[[#This Row],[Patient_ID]],Patient_data[Patient_ID],0))</f>
        <v>40</v>
      </c>
      <c r="I4328" t="str">
        <f>INDEX(Patient_data[Gender],MATCH(Consolidated_sheets[[#This Row],[Patient_ID]],Patient_data[Patient_ID],0))</f>
        <v>Female</v>
      </c>
      <c r="J4328" t="str">
        <f>INDEX(Location_data[Location],MATCH(Consolidated_sheets[[#This Row],[Patient_ID]],Location_data[Patient_ID],0))</f>
        <v>New York</v>
      </c>
      <c r="K4328" t="str">
        <f>INDEX(Insurance_data[Insurance_Type],MATCH(Consolidated_sheets[[#This Row],[Patient_ID]],Insurance_data[Patient_ID],0))</f>
        <v>Private</v>
      </c>
      <c r="L4328" s="6">
        <f>INDEX(Insurance_data[Insurance_Amount],MATCH(Consolidated_sheets[[#This Row],[Patient_ID]],Insurance_data[Patient_ID],0))</f>
        <v>8080.44</v>
      </c>
    </row>
    <row r="4329" spans="1:12" x14ac:dyDescent="0.3">
      <c r="A4329" t="s">
        <v>2159</v>
      </c>
      <c r="B4329" t="s">
        <v>5955</v>
      </c>
      <c r="C4329" s="6">
        <v>929.57</v>
      </c>
      <c r="D4329" s="1">
        <v>44594.271895985141</v>
      </c>
      <c r="E4329" s="1" t="str">
        <f>TEXT(Consolidated_sheets[[#This Row],[Date]],"yyyy")</f>
        <v>2022</v>
      </c>
      <c r="F4329" s="1" t="str">
        <f>TEXT(Consolidated_sheets[[#This Row],[Date]],"mmmm")</f>
        <v>February</v>
      </c>
      <c r="G4329" t="str">
        <f>INDEX(Patient_data[Patient_Name],MATCH(Consolidated_sheets[[#This Row],[Patient_ID]],Patient_data[Patient_ID],0))</f>
        <v>William Thompson</v>
      </c>
      <c r="H4329">
        <f>INDEX(Patient_data[Age],MATCH(Consolidated_sheets[[#This Row],[Patient_ID]],Patient_data[Patient_ID],0))</f>
        <v>89</v>
      </c>
      <c r="I4329" t="str">
        <f>INDEX(Patient_data[Gender],MATCH(Consolidated_sheets[[#This Row],[Patient_ID]],Patient_data[Patient_ID],0))</f>
        <v>Male</v>
      </c>
      <c r="J4329" t="str">
        <f>INDEX(Location_data[Location],MATCH(Consolidated_sheets[[#This Row],[Patient_ID]],Location_data[Patient_ID],0))</f>
        <v>Chicago</v>
      </c>
      <c r="K4329" t="str">
        <f>INDEX(Insurance_data[Insurance_Type],MATCH(Consolidated_sheets[[#This Row],[Patient_ID]],Insurance_data[Patient_ID],0))</f>
        <v>None</v>
      </c>
      <c r="L4329" s="6">
        <f>INDEX(Insurance_data[Insurance_Amount],MATCH(Consolidated_sheets[[#This Row],[Patient_ID]],Insurance_data[Patient_ID],0))</f>
        <v>8058.24</v>
      </c>
    </row>
    <row r="4330" spans="1:12" x14ac:dyDescent="0.3">
      <c r="A4330" t="s">
        <v>544</v>
      </c>
      <c r="B4330" t="s">
        <v>5954</v>
      </c>
      <c r="C4330" s="6">
        <v>4409.53</v>
      </c>
      <c r="D4330" s="1">
        <v>44594.532647521068</v>
      </c>
      <c r="E4330" s="1" t="str">
        <f>TEXT(Consolidated_sheets[[#This Row],[Date]],"yyyy")</f>
        <v>2022</v>
      </c>
      <c r="F4330" s="1" t="str">
        <f>TEXT(Consolidated_sheets[[#This Row],[Date]],"mmmm")</f>
        <v>February</v>
      </c>
      <c r="G4330" t="str">
        <f>INDEX(Patient_data[Patient_Name],MATCH(Consolidated_sheets[[#This Row],[Patient_ID]],Patient_data[Patient_ID],0))</f>
        <v>Dennis Williams</v>
      </c>
      <c r="H4330">
        <f>INDEX(Patient_data[Age],MATCH(Consolidated_sheets[[#This Row],[Patient_ID]],Patient_data[Patient_ID],0))</f>
        <v>19</v>
      </c>
      <c r="I4330" t="str">
        <f>INDEX(Patient_data[Gender],MATCH(Consolidated_sheets[[#This Row],[Patient_ID]],Patient_data[Patient_ID],0))</f>
        <v>Male</v>
      </c>
      <c r="J4330" t="str">
        <f>INDEX(Location_data[Location],MATCH(Consolidated_sheets[[#This Row],[Patient_ID]],Location_data[Patient_ID],0))</f>
        <v>Chicago</v>
      </c>
      <c r="K4330" t="str">
        <f>INDEX(Insurance_data[Insurance_Type],MATCH(Consolidated_sheets[[#This Row],[Patient_ID]],Insurance_data[Patient_ID],0))</f>
        <v>Public</v>
      </c>
      <c r="L4330" s="6">
        <f>INDEX(Insurance_data[Insurance_Amount],MATCH(Consolidated_sheets[[#This Row],[Patient_ID]],Insurance_data[Patient_ID],0))</f>
        <v>8918.61</v>
      </c>
    </row>
    <row r="4331" spans="1:12" x14ac:dyDescent="0.3">
      <c r="A4331" t="s">
        <v>2642</v>
      </c>
      <c r="B4331" t="s">
        <v>5952</v>
      </c>
      <c r="C4331" s="6">
        <v>3362.82</v>
      </c>
      <c r="D4331" s="1">
        <v>44594.793399057002</v>
      </c>
      <c r="E4331" s="1" t="str">
        <f>TEXT(Consolidated_sheets[[#This Row],[Date]],"yyyy")</f>
        <v>2022</v>
      </c>
      <c r="F4331" s="1" t="str">
        <f>TEXT(Consolidated_sheets[[#This Row],[Date]],"mmmm")</f>
        <v>February</v>
      </c>
      <c r="G4331" t="str">
        <f>INDEX(Patient_data[Patient_Name],MATCH(Consolidated_sheets[[#This Row],[Patient_ID]],Patient_data[Patient_ID],0))</f>
        <v>Samuel Roach</v>
      </c>
      <c r="H4331">
        <f>INDEX(Patient_data[Age],MATCH(Consolidated_sheets[[#This Row],[Patient_ID]],Patient_data[Patient_ID],0))</f>
        <v>69</v>
      </c>
      <c r="I4331" t="str">
        <f>INDEX(Patient_data[Gender],MATCH(Consolidated_sheets[[#This Row],[Patient_ID]],Patient_data[Patient_ID],0))</f>
        <v>Female</v>
      </c>
      <c r="J4331" t="str">
        <f>INDEX(Location_data[Location],MATCH(Consolidated_sheets[[#This Row],[Patient_ID]],Location_data[Patient_ID],0))</f>
        <v>Houston</v>
      </c>
      <c r="K4331" t="str">
        <f>INDEX(Insurance_data[Insurance_Type],MATCH(Consolidated_sheets[[#This Row],[Patient_ID]],Insurance_data[Patient_ID],0))</f>
        <v>None</v>
      </c>
      <c r="L4331" s="6">
        <f>INDEX(Insurance_data[Insurance_Amount],MATCH(Consolidated_sheets[[#This Row],[Patient_ID]],Insurance_data[Patient_ID],0))</f>
        <v>4844.03</v>
      </c>
    </row>
    <row r="4332" spans="1:12" x14ac:dyDescent="0.3">
      <c r="A4332" t="s">
        <v>843</v>
      </c>
      <c r="B4332" t="s">
        <v>5953</v>
      </c>
      <c r="C4332" s="6">
        <v>1553.34</v>
      </c>
      <c r="D4332" s="1">
        <v>44595.054150592943</v>
      </c>
      <c r="E4332" s="1" t="str">
        <f>TEXT(Consolidated_sheets[[#This Row],[Date]],"yyyy")</f>
        <v>2022</v>
      </c>
      <c r="F4332" s="1" t="str">
        <f>TEXT(Consolidated_sheets[[#This Row],[Date]],"mmmm")</f>
        <v>February</v>
      </c>
      <c r="G4332" t="str">
        <f>INDEX(Patient_data[Patient_Name],MATCH(Consolidated_sheets[[#This Row],[Patient_ID]],Patient_data[Patient_ID],0))</f>
        <v>Emily Bruce</v>
      </c>
      <c r="H4332">
        <f>INDEX(Patient_data[Age],MATCH(Consolidated_sheets[[#This Row],[Patient_ID]],Patient_data[Patient_ID],0))</f>
        <v>73</v>
      </c>
      <c r="I4332" t="str">
        <f>INDEX(Patient_data[Gender],MATCH(Consolidated_sheets[[#This Row],[Patient_ID]],Patient_data[Patient_ID],0))</f>
        <v>Male</v>
      </c>
      <c r="J4332" t="str">
        <f>INDEX(Location_data[Location],MATCH(Consolidated_sheets[[#This Row],[Patient_ID]],Location_data[Patient_ID],0))</f>
        <v>Chicago</v>
      </c>
      <c r="K4332" t="str">
        <f>INDEX(Insurance_data[Insurance_Type],MATCH(Consolidated_sheets[[#This Row],[Patient_ID]],Insurance_data[Patient_ID],0))</f>
        <v>None</v>
      </c>
      <c r="L4332" s="6">
        <f>INDEX(Insurance_data[Insurance_Amount],MATCH(Consolidated_sheets[[#This Row],[Patient_ID]],Insurance_data[Patient_ID],0))</f>
        <v>2703.58</v>
      </c>
    </row>
    <row r="4333" spans="1:12" x14ac:dyDescent="0.3">
      <c r="A4333" t="s">
        <v>349</v>
      </c>
      <c r="B4333" t="s">
        <v>5954</v>
      </c>
      <c r="C4333" s="6">
        <v>587.36</v>
      </c>
      <c r="D4333" s="1">
        <v>44595.314902128863</v>
      </c>
      <c r="E4333" s="1" t="str">
        <f>TEXT(Consolidated_sheets[[#This Row],[Date]],"yyyy")</f>
        <v>2022</v>
      </c>
      <c r="F4333" s="1" t="str">
        <f>TEXT(Consolidated_sheets[[#This Row],[Date]],"mmmm")</f>
        <v>February</v>
      </c>
      <c r="G4333" t="str">
        <f>INDEX(Patient_data[Patient_Name],MATCH(Consolidated_sheets[[#This Row],[Patient_ID]],Patient_data[Patient_ID],0))</f>
        <v>Margaret Reid</v>
      </c>
      <c r="H4333">
        <f>INDEX(Patient_data[Age],MATCH(Consolidated_sheets[[#This Row],[Patient_ID]],Patient_data[Patient_ID],0))</f>
        <v>58</v>
      </c>
      <c r="I4333" t="str">
        <f>INDEX(Patient_data[Gender],MATCH(Consolidated_sheets[[#This Row],[Patient_ID]],Patient_data[Patient_ID],0))</f>
        <v>Female</v>
      </c>
      <c r="J4333" t="str">
        <f>INDEX(Location_data[Location],MATCH(Consolidated_sheets[[#This Row],[Patient_ID]],Location_data[Patient_ID],0))</f>
        <v>Los Angeles</v>
      </c>
      <c r="K4333" t="str">
        <f>INDEX(Insurance_data[Insurance_Type],MATCH(Consolidated_sheets[[#This Row],[Patient_ID]],Insurance_data[Patient_ID],0))</f>
        <v>None</v>
      </c>
      <c r="L4333" s="6">
        <f>INDEX(Insurance_data[Insurance_Amount],MATCH(Consolidated_sheets[[#This Row],[Patient_ID]],Insurance_data[Patient_ID],0))</f>
        <v>5090.1400000000003</v>
      </c>
    </row>
    <row r="4334" spans="1:12" x14ac:dyDescent="0.3">
      <c r="A4334" t="s">
        <v>2599</v>
      </c>
      <c r="B4334" t="s">
        <v>5952</v>
      </c>
      <c r="C4334" s="6">
        <v>3184.58</v>
      </c>
      <c r="D4334" s="1">
        <v>44595.575653664797</v>
      </c>
      <c r="E4334" s="1" t="str">
        <f>TEXT(Consolidated_sheets[[#This Row],[Date]],"yyyy")</f>
        <v>2022</v>
      </c>
      <c r="F4334" s="1" t="str">
        <f>TEXT(Consolidated_sheets[[#This Row],[Date]],"mmmm")</f>
        <v>February</v>
      </c>
      <c r="G4334" t="str">
        <f>INDEX(Patient_data[Patient_Name],MATCH(Consolidated_sheets[[#This Row],[Patient_ID]],Patient_data[Patient_ID],0))</f>
        <v>Michael Orr</v>
      </c>
      <c r="H4334">
        <f>INDEX(Patient_data[Age],MATCH(Consolidated_sheets[[#This Row],[Patient_ID]],Patient_data[Patient_ID],0))</f>
        <v>20</v>
      </c>
      <c r="I4334" t="str">
        <f>INDEX(Patient_data[Gender],MATCH(Consolidated_sheets[[#This Row],[Patient_ID]],Patient_data[Patient_ID],0))</f>
        <v>Female</v>
      </c>
      <c r="J4334" t="str">
        <f>INDEX(Location_data[Location],MATCH(Consolidated_sheets[[#This Row],[Patient_ID]],Location_data[Patient_ID],0))</f>
        <v>Houston</v>
      </c>
      <c r="K4334" t="str">
        <f>INDEX(Insurance_data[Insurance_Type],MATCH(Consolidated_sheets[[#This Row],[Patient_ID]],Insurance_data[Patient_ID],0))</f>
        <v>Public</v>
      </c>
      <c r="L4334" s="6">
        <f>INDEX(Insurance_data[Insurance_Amount],MATCH(Consolidated_sheets[[#This Row],[Patient_ID]],Insurance_data[Patient_ID],0))</f>
        <v>2939.3</v>
      </c>
    </row>
    <row r="4335" spans="1:12" x14ac:dyDescent="0.3">
      <c r="A4335" t="s">
        <v>326</v>
      </c>
      <c r="B4335" t="s">
        <v>5955</v>
      </c>
      <c r="C4335" s="6">
        <v>2451.94</v>
      </c>
      <c r="D4335" s="1">
        <v>44595.836405200738</v>
      </c>
      <c r="E4335" s="1" t="str">
        <f>TEXT(Consolidated_sheets[[#This Row],[Date]],"yyyy")</f>
        <v>2022</v>
      </c>
      <c r="F4335" s="1" t="str">
        <f>TEXT(Consolidated_sheets[[#This Row],[Date]],"mmmm")</f>
        <v>February</v>
      </c>
      <c r="G4335" t="str">
        <f>INDEX(Patient_data[Patient_Name],MATCH(Consolidated_sheets[[#This Row],[Patient_ID]],Patient_data[Patient_ID],0))</f>
        <v>Brent Wells</v>
      </c>
      <c r="H4335">
        <f>INDEX(Patient_data[Age],MATCH(Consolidated_sheets[[#This Row],[Patient_ID]],Patient_data[Patient_ID],0))</f>
        <v>35</v>
      </c>
      <c r="I4335" t="str">
        <f>INDEX(Patient_data[Gender],MATCH(Consolidated_sheets[[#This Row],[Patient_ID]],Patient_data[Patient_ID],0))</f>
        <v>Female</v>
      </c>
      <c r="J4335" t="str">
        <f>INDEX(Location_data[Location],MATCH(Consolidated_sheets[[#This Row],[Patient_ID]],Location_data[Patient_ID],0))</f>
        <v>Los Angeles</v>
      </c>
      <c r="K4335" t="str">
        <f>INDEX(Insurance_data[Insurance_Type],MATCH(Consolidated_sheets[[#This Row],[Patient_ID]],Insurance_data[Patient_ID],0))</f>
        <v>None</v>
      </c>
      <c r="L4335" s="6">
        <f>INDEX(Insurance_data[Insurance_Amount],MATCH(Consolidated_sheets[[#This Row],[Patient_ID]],Insurance_data[Patient_ID],0))</f>
        <v>3564.48</v>
      </c>
    </row>
    <row r="4336" spans="1:12" x14ac:dyDescent="0.3">
      <c r="A4336" t="s">
        <v>1382</v>
      </c>
      <c r="B4336" t="s">
        <v>5954</v>
      </c>
      <c r="C4336" s="6">
        <v>1224.95</v>
      </c>
      <c r="D4336" s="1">
        <v>44596.097156736672</v>
      </c>
      <c r="E4336" s="1" t="str">
        <f>TEXT(Consolidated_sheets[[#This Row],[Date]],"yyyy")</f>
        <v>2022</v>
      </c>
      <c r="F4336" s="1" t="str">
        <f>TEXT(Consolidated_sheets[[#This Row],[Date]],"mmmm")</f>
        <v>February</v>
      </c>
      <c r="G4336" t="str">
        <f>INDEX(Patient_data[Patient_Name],MATCH(Consolidated_sheets[[#This Row],[Patient_ID]],Patient_data[Patient_ID],0))</f>
        <v>Cynthia Calderon</v>
      </c>
      <c r="H4336">
        <f>INDEX(Patient_data[Age],MATCH(Consolidated_sheets[[#This Row],[Patient_ID]],Patient_data[Patient_ID],0))</f>
        <v>77</v>
      </c>
      <c r="I4336" t="str">
        <f>INDEX(Patient_data[Gender],MATCH(Consolidated_sheets[[#This Row],[Patient_ID]],Patient_data[Patient_ID],0))</f>
        <v>Male</v>
      </c>
      <c r="J4336" t="str">
        <f>INDEX(Location_data[Location],MATCH(Consolidated_sheets[[#This Row],[Patient_ID]],Location_data[Patient_ID],0))</f>
        <v>Los Angeles</v>
      </c>
      <c r="K4336" t="str">
        <f>INDEX(Insurance_data[Insurance_Type],MATCH(Consolidated_sheets[[#This Row],[Patient_ID]],Insurance_data[Patient_ID],0))</f>
        <v>Private</v>
      </c>
      <c r="L4336" s="6">
        <f>INDEX(Insurance_data[Insurance_Amount],MATCH(Consolidated_sheets[[#This Row],[Patient_ID]],Insurance_data[Patient_ID],0))</f>
        <v>5961.17</v>
      </c>
    </row>
    <row r="4337" spans="1:12" x14ac:dyDescent="0.3">
      <c r="A4337" t="s">
        <v>1614</v>
      </c>
      <c r="B4337" t="s">
        <v>5954</v>
      </c>
      <c r="C4337" s="6">
        <v>1926.1</v>
      </c>
      <c r="D4337" s="1">
        <v>44596.357908272606</v>
      </c>
      <c r="E4337" s="1" t="str">
        <f>TEXT(Consolidated_sheets[[#This Row],[Date]],"yyyy")</f>
        <v>2022</v>
      </c>
      <c r="F4337" s="1" t="str">
        <f>TEXT(Consolidated_sheets[[#This Row],[Date]],"mmmm")</f>
        <v>February</v>
      </c>
      <c r="G4337" t="str">
        <f>INDEX(Patient_data[Patient_Name],MATCH(Consolidated_sheets[[#This Row],[Patient_ID]],Patient_data[Patient_ID],0))</f>
        <v>Brian Lewis</v>
      </c>
      <c r="H4337">
        <f>INDEX(Patient_data[Age],MATCH(Consolidated_sheets[[#This Row],[Patient_ID]],Patient_data[Patient_ID],0))</f>
        <v>89</v>
      </c>
      <c r="I4337" t="str">
        <f>INDEX(Patient_data[Gender],MATCH(Consolidated_sheets[[#This Row],[Patient_ID]],Patient_data[Patient_ID],0))</f>
        <v>Male</v>
      </c>
      <c r="J4337" t="str">
        <f>INDEX(Location_data[Location],MATCH(Consolidated_sheets[[#This Row],[Patient_ID]],Location_data[Patient_ID],0))</f>
        <v>Los Angeles</v>
      </c>
      <c r="K4337" t="str">
        <f>INDEX(Insurance_data[Insurance_Type],MATCH(Consolidated_sheets[[#This Row],[Patient_ID]],Insurance_data[Patient_ID],0))</f>
        <v>Private</v>
      </c>
      <c r="L4337" s="6">
        <f>INDEX(Insurance_data[Insurance_Amount],MATCH(Consolidated_sheets[[#This Row],[Patient_ID]],Insurance_data[Patient_ID],0))</f>
        <v>4852.55</v>
      </c>
    </row>
    <row r="4338" spans="1:12" x14ac:dyDescent="0.3">
      <c r="A4338" t="s">
        <v>2549</v>
      </c>
      <c r="B4338" t="s">
        <v>5952</v>
      </c>
      <c r="C4338" s="6">
        <v>4307.68</v>
      </c>
      <c r="D4338" s="1">
        <v>44596.618659808541</v>
      </c>
      <c r="E4338" s="1" t="str">
        <f>TEXT(Consolidated_sheets[[#This Row],[Date]],"yyyy")</f>
        <v>2022</v>
      </c>
      <c r="F4338" s="1" t="str">
        <f>TEXT(Consolidated_sheets[[#This Row],[Date]],"mmmm")</f>
        <v>February</v>
      </c>
      <c r="G4338" t="str">
        <f>INDEX(Patient_data[Patient_Name],MATCH(Consolidated_sheets[[#This Row],[Patient_ID]],Patient_data[Patient_ID],0))</f>
        <v>Ronald Shields</v>
      </c>
      <c r="H4338">
        <f>INDEX(Patient_data[Age],MATCH(Consolidated_sheets[[#This Row],[Patient_ID]],Patient_data[Patient_ID],0))</f>
        <v>32</v>
      </c>
      <c r="I4338" t="str">
        <f>INDEX(Patient_data[Gender],MATCH(Consolidated_sheets[[#This Row],[Patient_ID]],Patient_data[Patient_ID],0))</f>
        <v>Female</v>
      </c>
      <c r="J4338" t="str">
        <f>INDEX(Location_data[Location],MATCH(Consolidated_sheets[[#This Row],[Patient_ID]],Location_data[Patient_ID],0))</f>
        <v>New York</v>
      </c>
      <c r="K4338" t="str">
        <f>INDEX(Insurance_data[Insurance_Type],MATCH(Consolidated_sheets[[#This Row],[Patient_ID]],Insurance_data[Patient_ID],0))</f>
        <v>Public</v>
      </c>
      <c r="L4338" s="6">
        <f>INDEX(Insurance_data[Insurance_Amount],MATCH(Consolidated_sheets[[#This Row],[Patient_ID]],Insurance_data[Patient_ID],0))</f>
        <v>1880.65</v>
      </c>
    </row>
    <row r="4339" spans="1:12" x14ac:dyDescent="0.3">
      <c r="A4339" t="s">
        <v>122</v>
      </c>
      <c r="B4339" t="s">
        <v>5953</v>
      </c>
      <c r="C4339" s="6">
        <v>2147.88</v>
      </c>
      <c r="D4339" s="1">
        <v>44596.879411344467</v>
      </c>
      <c r="E4339" s="1" t="str">
        <f>TEXT(Consolidated_sheets[[#This Row],[Date]],"yyyy")</f>
        <v>2022</v>
      </c>
      <c r="F4339" s="1" t="str">
        <f>TEXT(Consolidated_sheets[[#This Row],[Date]],"mmmm")</f>
        <v>February</v>
      </c>
      <c r="G4339" t="str">
        <f>INDEX(Patient_data[Patient_Name],MATCH(Consolidated_sheets[[#This Row],[Patient_ID]],Patient_data[Patient_ID],0))</f>
        <v>Samuel Shepherd</v>
      </c>
      <c r="H4339">
        <f>INDEX(Patient_data[Age],MATCH(Consolidated_sheets[[#This Row],[Patient_ID]],Patient_data[Patient_ID],0))</f>
        <v>83</v>
      </c>
      <c r="I4339" t="str">
        <f>INDEX(Patient_data[Gender],MATCH(Consolidated_sheets[[#This Row],[Patient_ID]],Patient_data[Patient_ID],0))</f>
        <v>Male</v>
      </c>
      <c r="J4339" t="str">
        <f>INDEX(Location_data[Location],MATCH(Consolidated_sheets[[#This Row],[Patient_ID]],Location_data[Patient_ID],0))</f>
        <v>Chicago</v>
      </c>
      <c r="K4339" t="str">
        <f>INDEX(Insurance_data[Insurance_Type],MATCH(Consolidated_sheets[[#This Row],[Patient_ID]],Insurance_data[Patient_ID],0))</f>
        <v>None</v>
      </c>
      <c r="L4339" s="6">
        <f>INDEX(Insurance_data[Insurance_Amount],MATCH(Consolidated_sheets[[#This Row],[Patient_ID]],Insurance_data[Patient_ID],0))</f>
        <v>7775.47</v>
      </c>
    </row>
    <row r="4340" spans="1:12" x14ac:dyDescent="0.3">
      <c r="A4340" t="s">
        <v>2164</v>
      </c>
      <c r="B4340" t="s">
        <v>5953</v>
      </c>
      <c r="C4340" s="6">
        <v>1344.27</v>
      </c>
      <c r="D4340" s="1">
        <v>44597.140162880401</v>
      </c>
      <c r="E4340" s="1" t="str">
        <f>TEXT(Consolidated_sheets[[#This Row],[Date]],"yyyy")</f>
        <v>2022</v>
      </c>
      <c r="F4340" s="1" t="str">
        <f>TEXT(Consolidated_sheets[[#This Row],[Date]],"mmmm")</f>
        <v>February</v>
      </c>
      <c r="G4340" t="str">
        <f>INDEX(Patient_data[Patient_Name],MATCH(Consolidated_sheets[[#This Row],[Patient_ID]],Patient_data[Patient_ID],0))</f>
        <v>Christina Branch MD</v>
      </c>
      <c r="H4340">
        <f>INDEX(Patient_data[Age],MATCH(Consolidated_sheets[[#This Row],[Patient_ID]],Patient_data[Patient_ID],0))</f>
        <v>32</v>
      </c>
      <c r="I4340" t="str">
        <f>INDEX(Patient_data[Gender],MATCH(Consolidated_sheets[[#This Row],[Patient_ID]],Patient_data[Patient_ID],0))</f>
        <v>Female</v>
      </c>
      <c r="J4340" t="str">
        <f>INDEX(Location_data[Location],MATCH(Consolidated_sheets[[#This Row],[Patient_ID]],Location_data[Patient_ID],0))</f>
        <v>Houston</v>
      </c>
      <c r="K4340" t="str">
        <f>INDEX(Insurance_data[Insurance_Type],MATCH(Consolidated_sheets[[#This Row],[Patient_ID]],Insurance_data[Patient_ID],0))</f>
        <v>Private</v>
      </c>
      <c r="L4340" s="6">
        <f>INDEX(Insurance_data[Insurance_Amount],MATCH(Consolidated_sheets[[#This Row],[Patient_ID]],Insurance_data[Patient_ID],0))</f>
        <v>1515.32</v>
      </c>
    </row>
    <row r="4341" spans="1:12" x14ac:dyDescent="0.3">
      <c r="A4341" t="s">
        <v>2010</v>
      </c>
      <c r="B4341" t="s">
        <v>5952</v>
      </c>
      <c r="C4341" s="6">
        <v>1782.52</v>
      </c>
      <c r="D4341" s="1">
        <v>44597.400914416343</v>
      </c>
      <c r="E4341" s="1" t="str">
        <f>TEXT(Consolidated_sheets[[#This Row],[Date]],"yyyy")</f>
        <v>2022</v>
      </c>
      <c r="F4341" s="1" t="str">
        <f>TEXT(Consolidated_sheets[[#This Row],[Date]],"mmmm")</f>
        <v>February</v>
      </c>
      <c r="G4341" t="str">
        <f>INDEX(Patient_data[Patient_Name],MATCH(Consolidated_sheets[[#This Row],[Patient_ID]],Patient_data[Patient_ID],0))</f>
        <v>Kenneth Adkins</v>
      </c>
      <c r="H4341">
        <f>INDEX(Patient_data[Age],MATCH(Consolidated_sheets[[#This Row],[Patient_ID]],Patient_data[Patient_ID],0))</f>
        <v>88</v>
      </c>
      <c r="I4341" t="str">
        <f>INDEX(Patient_data[Gender],MATCH(Consolidated_sheets[[#This Row],[Patient_ID]],Patient_data[Patient_ID],0))</f>
        <v>Male</v>
      </c>
      <c r="J4341" t="str">
        <f>INDEX(Location_data[Location],MATCH(Consolidated_sheets[[#This Row],[Patient_ID]],Location_data[Patient_ID],0))</f>
        <v>Chicago</v>
      </c>
      <c r="K4341" t="str">
        <f>INDEX(Insurance_data[Insurance_Type],MATCH(Consolidated_sheets[[#This Row],[Patient_ID]],Insurance_data[Patient_ID],0))</f>
        <v>Private</v>
      </c>
      <c r="L4341" s="6">
        <f>INDEX(Insurance_data[Insurance_Amount],MATCH(Consolidated_sheets[[#This Row],[Patient_ID]],Insurance_data[Patient_ID],0))</f>
        <v>5031.42</v>
      </c>
    </row>
    <row r="4342" spans="1:12" x14ac:dyDescent="0.3">
      <c r="A4342" t="s">
        <v>2263</v>
      </c>
      <c r="B4342" t="s">
        <v>5954</v>
      </c>
      <c r="C4342" s="6">
        <v>1947.45</v>
      </c>
      <c r="D4342" s="1">
        <v>44597.66166595227</v>
      </c>
      <c r="E4342" s="1" t="str">
        <f>TEXT(Consolidated_sheets[[#This Row],[Date]],"yyyy")</f>
        <v>2022</v>
      </c>
      <c r="F4342" s="1" t="str">
        <f>TEXT(Consolidated_sheets[[#This Row],[Date]],"mmmm")</f>
        <v>February</v>
      </c>
      <c r="G4342" t="str">
        <f>INDEX(Patient_data[Patient_Name],MATCH(Consolidated_sheets[[#This Row],[Patient_ID]],Patient_data[Patient_ID],0))</f>
        <v>Brandon Gutierrez</v>
      </c>
      <c r="H4342">
        <f>INDEX(Patient_data[Age],MATCH(Consolidated_sheets[[#This Row],[Patient_ID]],Patient_data[Patient_ID],0))</f>
        <v>65</v>
      </c>
      <c r="I4342" t="str">
        <f>INDEX(Patient_data[Gender],MATCH(Consolidated_sheets[[#This Row],[Patient_ID]],Patient_data[Patient_ID],0))</f>
        <v>Male</v>
      </c>
      <c r="J4342" t="str">
        <f>INDEX(Location_data[Location],MATCH(Consolidated_sheets[[#This Row],[Patient_ID]],Location_data[Patient_ID],0))</f>
        <v>Houston</v>
      </c>
      <c r="K4342" t="str">
        <f>INDEX(Insurance_data[Insurance_Type],MATCH(Consolidated_sheets[[#This Row],[Patient_ID]],Insurance_data[Patient_ID],0))</f>
        <v>None</v>
      </c>
      <c r="L4342" s="6">
        <f>INDEX(Insurance_data[Insurance_Amount],MATCH(Consolidated_sheets[[#This Row],[Patient_ID]],Insurance_data[Patient_ID],0))</f>
        <v>6585.46</v>
      </c>
    </row>
    <row r="4343" spans="1:12" x14ac:dyDescent="0.3">
      <c r="A4343" t="s">
        <v>2432</v>
      </c>
      <c r="B4343" t="s">
        <v>5955</v>
      </c>
      <c r="C4343" s="6">
        <v>539.89</v>
      </c>
      <c r="D4343" s="1">
        <v>44597.922417488197</v>
      </c>
      <c r="E4343" s="1" t="str">
        <f>TEXT(Consolidated_sheets[[#This Row],[Date]],"yyyy")</f>
        <v>2022</v>
      </c>
      <c r="F4343" s="1" t="str">
        <f>TEXT(Consolidated_sheets[[#This Row],[Date]],"mmmm")</f>
        <v>February</v>
      </c>
      <c r="G4343" t="str">
        <f>INDEX(Patient_data[Patient_Name],MATCH(Consolidated_sheets[[#This Row],[Patient_ID]],Patient_data[Patient_ID],0))</f>
        <v>Heather Lane</v>
      </c>
      <c r="H4343">
        <f>INDEX(Patient_data[Age],MATCH(Consolidated_sheets[[#This Row],[Patient_ID]],Patient_data[Patient_ID],0))</f>
        <v>42</v>
      </c>
      <c r="I4343" t="str">
        <f>INDEX(Patient_data[Gender],MATCH(Consolidated_sheets[[#This Row],[Patient_ID]],Patient_data[Patient_ID],0))</f>
        <v>Female</v>
      </c>
      <c r="J4343" t="str">
        <f>INDEX(Location_data[Location],MATCH(Consolidated_sheets[[#This Row],[Patient_ID]],Location_data[Patient_ID],0))</f>
        <v>Houston</v>
      </c>
      <c r="K4343" t="str">
        <f>INDEX(Insurance_data[Insurance_Type],MATCH(Consolidated_sheets[[#This Row],[Patient_ID]],Insurance_data[Patient_ID],0))</f>
        <v>Private</v>
      </c>
      <c r="L4343" s="6">
        <f>INDEX(Insurance_data[Insurance_Amount],MATCH(Consolidated_sheets[[#This Row],[Patient_ID]],Insurance_data[Patient_ID],0))</f>
        <v>1970.37</v>
      </c>
    </row>
    <row r="4344" spans="1:12" x14ac:dyDescent="0.3">
      <c r="A4344" t="s">
        <v>1238</v>
      </c>
      <c r="B4344" t="s">
        <v>5955</v>
      </c>
      <c r="C4344" s="6">
        <v>3775.32</v>
      </c>
      <c r="D4344" s="1">
        <v>44598.183169024152</v>
      </c>
      <c r="E4344" s="1" t="str">
        <f>TEXT(Consolidated_sheets[[#This Row],[Date]],"yyyy")</f>
        <v>2022</v>
      </c>
      <c r="F4344" s="1" t="str">
        <f>TEXT(Consolidated_sheets[[#This Row],[Date]],"mmmm")</f>
        <v>February</v>
      </c>
      <c r="G4344" t="str">
        <f>INDEX(Patient_data[Patient_Name],MATCH(Consolidated_sheets[[#This Row],[Patient_ID]],Patient_data[Patient_ID],0))</f>
        <v>Caitlin Parker</v>
      </c>
      <c r="H4344">
        <f>INDEX(Patient_data[Age],MATCH(Consolidated_sheets[[#This Row],[Patient_ID]],Patient_data[Patient_ID],0))</f>
        <v>85</v>
      </c>
      <c r="I4344" t="str">
        <f>INDEX(Patient_data[Gender],MATCH(Consolidated_sheets[[#This Row],[Patient_ID]],Patient_data[Patient_ID],0))</f>
        <v>Female</v>
      </c>
      <c r="J4344" t="str">
        <f>INDEX(Location_data[Location],MATCH(Consolidated_sheets[[#This Row],[Patient_ID]],Location_data[Patient_ID],0))</f>
        <v>Chicago</v>
      </c>
      <c r="K4344" t="str">
        <f>INDEX(Insurance_data[Insurance_Type],MATCH(Consolidated_sheets[[#This Row],[Patient_ID]],Insurance_data[Patient_ID],0))</f>
        <v>Private</v>
      </c>
      <c r="L4344" s="6">
        <f>INDEX(Insurance_data[Insurance_Amount],MATCH(Consolidated_sheets[[#This Row],[Patient_ID]],Insurance_data[Patient_ID],0))</f>
        <v>2473.6</v>
      </c>
    </row>
    <row r="4345" spans="1:12" x14ac:dyDescent="0.3">
      <c r="A4345" t="s">
        <v>1876</v>
      </c>
      <c r="B4345" t="s">
        <v>5955</v>
      </c>
      <c r="C4345" s="6">
        <v>1185.8800000000001</v>
      </c>
      <c r="D4345" s="1">
        <v>44598.443920560072</v>
      </c>
      <c r="E4345" s="1" t="str">
        <f>TEXT(Consolidated_sheets[[#This Row],[Date]],"yyyy")</f>
        <v>2022</v>
      </c>
      <c r="F4345" s="1" t="str">
        <f>TEXT(Consolidated_sheets[[#This Row],[Date]],"mmmm")</f>
        <v>February</v>
      </c>
      <c r="G4345" t="str">
        <f>INDEX(Patient_data[Patient_Name],MATCH(Consolidated_sheets[[#This Row],[Patient_ID]],Patient_data[Patient_ID],0))</f>
        <v>Jesus Davis</v>
      </c>
      <c r="H4345">
        <f>INDEX(Patient_data[Age],MATCH(Consolidated_sheets[[#This Row],[Patient_ID]],Patient_data[Patient_ID],0))</f>
        <v>49</v>
      </c>
      <c r="I4345" t="str">
        <f>INDEX(Patient_data[Gender],MATCH(Consolidated_sheets[[#This Row],[Patient_ID]],Patient_data[Patient_ID],0))</f>
        <v>Male</v>
      </c>
      <c r="J4345" t="str">
        <f>INDEX(Location_data[Location],MATCH(Consolidated_sheets[[#This Row],[Patient_ID]],Location_data[Patient_ID],0))</f>
        <v>Houston</v>
      </c>
      <c r="K4345" t="str">
        <f>INDEX(Insurance_data[Insurance_Type],MATCH(Consolidated_sheets[[#This Row],[Patient_ID]],Insurance_data[Patient_ID],0))</f>
        <v>Private</v>
      </c>
      <c r="L4345" s="6">
        <f>INDEX(Insurance_data[Insurance_Amount],MATCH(Consolidated_sheets[[#This Row],[Patient_ID]],Insurance_data[Patient_ID],0))</f>
        <v>169</v>
      </c>
    </row>
    <row r="4346" spans="1:12" x14ac:dyDescent="0.3">
      <c r="A4346" t="s">
        <v>398</v>
      </c>
      <c r="B4346" t="s">
        <v>5952</v>
      </c>
      <c r="C4346" s="6">
        <v>4379.3599999999997</v>
      </c>
      <c r="D4346" s="1">
        <v>44598.704672096013</v>
      </c>
      <c r="E4346" s="1" t="str">
        <f>TEXT(Consolidated_sheets[[#This Row],[Date]],"yyyy")</f>
        <v>2022</v>
      </c>
      <c r="F4346" s="1" t="str">
        <f>TEXT(Consolidated_sheets[[#This Row],[Date]],"mmmm")</f>
        <v>February</v>
      </c>
      <c r="G4346" t="str">
        <f>INDEX(Patient_data[Patient_Name],MATCH(Consolidated_sheets[[#This Row],[Patient_ID]],Patient_data[Patient_ID],0))</f>
        <v>Christopher Carr</v>
      </c>
      <c r="H4346">
        <f>INDEX(Patient_data[Age],MATCH(Consolidated_sheets[[#This Row],[Patient_ID]],Patient_data[Patient_ID],0))</f>
        <v>75</v>
      </c>
      <c r="I4346" t="str">
        <f>INDEX(Patient_data[Gender],MATCH(Consolidated_sheets[[#This Row],[Patient_ID]],Patient_data[Patient_ID],0))</f>
        <v>Female</v>
      </c>
      <c r="J4346" t="str">
        <f>INDEX(Location_data[Location],MATCH(Consolidated_sheets[[#This Row],[Patient_ID]],Location_data[Patient_ID],0))</f>
        <v>New York</v>
      </c>
      <c r="K4346" t="str">
        <f>INDEX(Insurance_data[Insurance_Type],MATCH(Consolidated_sheets[[#This Row],[Patient_ID]],Insurance_data[Patient_ID],0))</f>
        <v>None</v>
      </c>
      <c r="L4346" s="6">
        <f>INDEX(Insurance_data[Insurance_Amount],MATCH(Consolidated_sheets[[#This Row],[Patient_ID]],Insurance_data[Patient_ID],0))</f>
        <v>2083.62</v>
      </c>
    </row>
    <row r="4347" spans="1:12" x14ac:dyDescent="0.3">
      <c r="A4347" t="s">
        <v>2232</v>
      </c>
      <c r="B4347" t="s">
        <v>5955</v>
      </c>
      <c r="C4347" s="6">
        <v>482.3</v>
      </c>
      <c r="D4347" s="1">
        <v>44598.965423631947</v>
      </c>
      <c r="E4347" s="1" t="str">
        <f>TEXT(Consolidated_sheets[[#This Row],[Date]],"yyyy")</f>
        <v>2022</v>
      </c>
      <c r="F4347" s="1" t="str">
        <f>TEXT(Consolidated_sheets[[#This Row],[Date]],"mmmm")</f>
        <v>February</v>
      </c>
      <c r="G4347" t="str">
        <f>INDEX(Patient_data[Patient_Name],MATCH(Consolidated_sheets[[#This Row],[Patient_ID]],Patient_data[Patient_ID],0))</f>
        <v>Alyssa West</v>
      </c>
      <c r="H4347">
        <f>INDEX(Patient_data[Age],MATCH(Consolidated_sheets[[#This Row],[Patient_ID]],Patient_data[Patient_ID],0))</f>
        <v>74</v>
      </c>
      <c r="I4347" t="str">
        <f>INDEX(Patient_data[Gender],MATCH(Consolidated_sheets[[#This Row],[Patient_ID]],Patient_data[Patient_ID],0))</f>
        <v>Female</v>
      </c>
      <c r="J4347" t="str">
        <f>INDEX(Location_data[Location],MATCH(Consolidated_sheets[[#This Row],[Patient_ID]],Location_data[Patient_ID],0))</f>
        <v>Phoenix</v>
      </c>
      <c r="K4347" t="str">
        <f>INDEX(Insurance_data[Insurance_Type],MATCH(Consolidated_sheets[[#This Row],[Patient_ID]],Insurance_data[Patient_ID],0))</f>
        <v>None</v>
      </c>
      <c r="L4347" s="6">
        <f>INDEX(Insurance_data[Insurance_Amount],MATCH(Consolidated_sheets[[#This Row],[Patient_ID]],Insurance_data[Patient_ID],0))</f>
        <v>145.61000000000001</v>
      </c>
    </row>
    <row r="4348" spans="1:12" x14ac:dyDescent="0.3">
      <c r="A4348" t="s">
        <v>2912</v>
      </c>
      <c r="B4348" t="s">
        <v>5955</v>
      </c>
      <c r="C4348" s="6">
        <v>2854.94</v>
      </c>
      <c r="D4348" s="1">
        <v>44599.226175167867</v>
      </c>
      <c r="E4348" s="1" t="str">
        <f>TEXT(Consolidated_sheets[[#This Row],[Date]],"yyyy")</f>
        <v>2022</v>
      </c>
      <c r="F4348" s="1" t="str">
        <f>TEXT(Consolidated_sheets[[#This Row],[Date]],"mmmm")</f>
        <v>February</v>
      </c>
      <c r="G4348" t="str">
        <f>INDEX(Patient_data[Patient_Name],MATCH(Consolidated_sheets[[#This Row],[Patient_ID]],Patient_data[Patient_ID],0))</f>
        <v>Marcus Jones</v>
      </c>
      <c r="H4348">
        <f>INDEX(Patient_data[Age],MATCH(Consolidated_sheets[[#This Row],[Patient_ID]],Patient_data[Patient_ID],0))</f>
        <v>45</v>
      </c>
      <c r="I4348" t="str">
        <f>INDEX(Patient_data[Gender],MATCH(Consolidated_sheets[[#This Row],[Patient_ID]],Patient_data[Patient_ID],0))</f>
        <v>Male</v>
      </c>
      <c r="J4348" t="str">
        <f>INDEX(Location_data[Location],MATCH(Consolidated_sheets[[#This Row],[Patient_ID]],Location_data[Patient_ID],0))</f>
        <v>Los Angeles</v>
      </c>
      <c r="K4348" t="str">
        <f>INDEX(Insurance_data[Insurance_Type],MATCH(Consolidated_sheets[[#This Row],[Patient_ID]],Insurance_data[Patient_ID],0))</f>
        <v>Private</v>
      </c>
      <c r="L4348" s="6">
        <f>INDEX(Insurance_data[Insurance_Amount],MATCH(Consolidated_sheets[[#This Row],[Patient_ID]],Insurance_data[Patient_ID],0))</f>
        <v>213.72</v>
      </c>
    </row>
    <row r="4349" spans="1:12" x14ac:dyDescent="0.3">
      <c r="A4349" t="s">
        <v>2566</v>
      </c>
      <c r="B4349" t="s">
        <v>5952</v>
      </c>
      <c r="C4349" s="6">
        <v>547.25</v>
      </c>
      <c r="D4349" s="1">
        <v>44599.486926703808</v>
      </c>
      <c r="E4349" s="1" t="str">
        <f>TEXT(Consolidated_sheets[[#This Row],[Date]],"yyyy")</f>
        <v>2022</v>
      </c>
      <c r="F4349" s="1" t="str">
        <f>TEXT(Consolidated_sheets[[#This Row],[Date]],"mmmm")</f>
        <v>February</v>
      </c>
      <c r="G4349" t="str">
        <f>INDEX(Patient_data[Patient_Name],MATCH(Consolidated_sheets[[#This Row],[Patient_ID]],Patient_data[Patient_ID],0))</f>
        <v>Sherry Welch</v>
      </c>
      <c r="H4349">
        <f>INDEX(Patient_data[Age],MATCH(Consolidated_sheets[[#This Row],[Patient_ID]],Patient_data[Patient_ID],0))</f>
        <v>45</v>
      </c>
      <c r="I4349" t="str">
        <f>INDEX(Patient_data[Gender],MATCH(Consolidated_sheets[[#This Row],[Patient_ID]],Patient_data[Patient_ID],0))</f>
        <v>Female</v>
      </c>
      <c r="J4349" t="str">
        <f>INDEX(Location_data[Location],MATCH(Consolidated_sheets[[#This Row],[Patient_ID]],Location_data[Patient_ID],0))</f>
        <v>Los Angeles</v>
      </c>
      <c r="K4349" t="str">
        <f>INDEX(Insurance_data[Insurance_Type],MATCH(Consolidated_sheets[[#This Row],[Patient_ID]],Insurance_data[Patient_ID],0))</f>
        <v>Private</v>
      </c>
      <c r="L4349" s="6">
        <f>INDEX(Insurance_data[Insurance_Amount],MATCH(Consolidated_sheets[[#This Row],[Patient_ID]],Insurance_data[Patient_ID],0))</f>
        <v>7094.56</v>
      </c>
    </row>
    <row r="4350" spans="1:12" x14ac:dyDescent="0.3">
      <c r="A4350" t="s">
        <v>8</v>
      </c>
      <c r="B4350" t="s">
        <v>5955</v>
      </c>
      <c r="C4350" s="6">
        <v>2725.53</v>
      </c>
      <c r="D4350" s="1">
        <v>44599.747678239743</v>
      </c>
      <c r="E4350" s="1" t="str">
        <f>TEXT(Consolidated_sheets[[#This Row],[Date]],"yyyy")</f>
        <v>2022</v>
      </c>
      <c r="F4350" s="1" t="str">
        <f>TEXT(Consolidated_sheets[[#This Row],[Date]],"mmmm")</f>
        <v>February</v>
      </c>
      <c r="G4350" t="str">
        <f>INDEX(Patient_data[Patient_Name],MATCH(Consolidated_sheets[[#This Row],[Patient_ID]],Patient_data[Patient_ID],0))</f>
        <v>Michaela Johnson</v>
      </c>
      <c r="H4350">
        <f>INDEX(Patient_data[Age],MATCH(Consolidated_sheets[[#This Row],[Patient_ID]],Patient_data[Patient_ID],0))</f>
        <v>43</v>
      </c>
      <c r="I4350" t="str">
        <f>INDEX(Patient_data[Gender],MATCH(Consolidated_sheets[[#This Row],[Patient_ID]],Patient_data[Patient_ID],0))</f>
        <v>Female</v>
      </c>
      <c r="J4350" t="str">
        <f>INDEX(Location_data[Location],MATCH(Consolidated_sheets[[#This Row],[Patient_ID]],Location_data[Patient_ID],0))</f>
        <v>Houston</v>
      </c>
      <c r="K4350" t="str">
        <f>INDEX(Insurance_data[Insurance_Type],MATCH(Consolidated_sheets[[#This Row],[Patient_ID]],Insurance_data[Patient_ID],0))</f>
        <v>Public</v>
      </c>
      <c r="L4350" s="6">
        <f>INDEX(Insurance_data[Insurance_Amount],MATCH(Consolidated_sheets[[#This Row],[Patient_ID]],Insurance_data[Patient_ID],0))</f>
        <v>4379.2299999999996</v>
      </c>
    </row>
    <row r="4351" spans="1:12" x14ac:dyDescent="0.3">
      <c r="A4351" t="s">
        <v>1520</v>
      </c>
      <c r="B4351" t="s">
        <v>5953</v>
      </c>
      <c r="C4351" s="6">
        <v>2870.93</v>
      </c>
      <c r="D4351" s="1">
        <v>44600.008429775669</v>
      </c>
      <c r="E4351" s="1" t="str">
        <f>TEXT(Consolidated_sheets[[#This Row],[Date]],"yyyy")</f>
        <v>2022</v>
      </c>
      <c r="F4351" s="1" t="str">
        <f>TEXT(Consolidated_sheets[[#This Row],[Date]],"mmmm")</f>
        <v>February</v>
      </c>
      <c r="G4351" t="str">
        <f>INDEX(Patient_data[Patient_Name],MATCH(Consolidated_sheets[[#This Row],[Patient_ID]],Patient_data[Patient_ID],0))</f>
        <v>William Holland</v>
      </c>
      <c r="H4351">
        <f>INDEX(Patient_data[Age],MATCH(Consolidated_sheets[[#This Row],[Patient_ID]],Patient_data[Patient_ID],0))</f>
        <v>72</v>
      </c>
      <c r="I4351" t="str">
        <f>INDEX(Patient_data[Gender],MATCH(Consolidated_sheets[[#This Row],[Patient_ID]],Patient_data[Patient_ID],0))</f>
        <v>Female</v>
      </c>
      <c r="J4351" t="str">
        <f>INDEX(Location_data[Location],MATCH(Consolidated_sheets[[#This Row],[Patient_ID]],Location_data[Patient_ID],0))</f>
        <v>Houston</v>
      </c>
      <c r="K4351" t="str">
        <f>INDEX(Insurance_data[Insurance_Type],MATCH(Consolidated_sheets[[#This Row],[Patient_ID]],Insurance_data[Patient_ID],0))</f>
        <v>Public</v>
      </c>
      <c r="L4351" s="6">
        <f>INDEX(Insurance_data[Insurance_Amount],MATCH(Consolidated_sheets[[#This Row],[Patient_ID]],Insurance_data[Patient_ID],0))</f>
        <v>8618.39</v>
      </c>
    </row>
    <row r="4352" spans="1:12" x14ac:dyDescent="0.3">
      <c r="A4352" t="s">
        <v>1821</v>
      </c>
      <c r="B4352" t="s">
        <v>5953</v>
      </c>
      <c r="C4352" s="6">
        <v>4336.04</v>
      </c>
      <c r="D4352" s="1">
        <v>44600.269181311611</v>
      </c>
      <c r="E4352" s="1" t="str">
        <f>TEXT(Consolidated_sheets[[#This Row],[Date]],"yyyy")</f>
        <v>2022</v>
      </c>
      <c r="F4352" s="1" t="str">
        <f>TEXT(Consolidated_sheets[[#This Row],[Date]],"mmmm")</f>
        <v>February</v>
      </c>
      <c r="G4352" t="str">
        <f>INDEX(Patient_data[Patient_Name],MATCH(Consolidated_sheets[[#This Row],[Patient_ID]],Patient_data[Patient_ID],0))</f>
        <v>Kimberly Hansen</v>
      </c>
      <c r="H4352">
        <f>INDEX(Patient_data[Age],MATCH(Consolidated_sheets[[#This Row],[Patient_ID]],Patient_data[Patient_ID],0))</f>
        <v>54</v>
      </c>
      <c r="I4352" t="str">
        <f>INDEX(Patient_data[Gender],MATCH(Consolidated_sheets[[#This Row],[Patient_ID]],Patient_data[Patient_ID],0))</f>
        <v>Female</v>
      </c>
      <c r="J4352" t="str">
        <f>INDEX(Location_data[Location],MATCH(Consolidated_sheets[[#This Row],[Patient_ID]],Location_data[Patient_ID],0))</f>
        <v>Houston</v>
      </c>
      <c r="K4352" t="str">
        <f>INDEX(Insurance_data[Insurance_Type],MATCH(Consolidated_sheets[[#This Row],[Patient_ID]],Insurance_data[Patient_ID],0))</f>
        <v>Public</v>
      </c>
      <c r="L4352" s="6">
        <f>INDEX(Insurance_data[Insurance_Amount],MATCH(Consolidated_sheets[[#This Row],[Patient_ID]],Insurance_data[Patient_ID],0))</f>
        <v>6707.38</v>
      </c>
    </row>
    <row r="4353" spans="1:12" x14ac:dyDescent="0.3">
      <c r="A4353" t="s">
        <v>2282</v>
      </c>
      <c r="B4353" t="s">
        <v>5953</v>
      </c>
      <c r="C4353" s="6">
        <v>2693.9</v>
      </c>
      <c r="D4353" s="1">
        <v>44600.529932847538</v>
      </c>
      <c r="E4353" s="1" t="str">
        <f>TEXT(Consolidated_sheets[[#This Row],[Date]],"yyyy")</f>
        <v>2022</v>
      </c>
      <c r="F4353" s="1" t="str">
        <f>TEXT(Consolidated_sheets[[#This Row],[Date]],"mmmm")</f>
        <v>February</v>
      </c>
      <c r="G4353" t="str">
        <f>INDEX(Patient_data[Patient_Name],MATCH(Consolidated_sheets[[#This Row],[Patient_ID]],Patient_data[Patient_ID],0))</f>
        <v>Michael Caldwell</v>
      </c>
      <c r="H4353">
        <f>INDEX(Patient_data[Age],MATCH(Consolidated_sheets[[#This Row],[Patient_ID]],Patient_data[Patient_ID],0))</f>
        <v>33</v>
      </c>
      <c r="I4353" t="str">
        <f>INDEX(Patient_data[Gender],MATCH(Consolidated_sheets[[#This Row],[Patient_ID]],Patient_data[Patient_ID],0))</f>
        <v>Female</v>
      </c>
      <c r="J4353" t="str">
        <f>INDEX(Location_data[Location],MATCH(Consolidated_sheets[[#This Row],[Patient_ID]],Location_data[Patient_ID],0))</f>
        <v>Chicago</v>
      </c>
      <c r="K4353" t="str">
        <f>INDEX(Insurance_data[Insurance_Type],MATCH(Consolidated_sheets[[#This Row],[Patient_ID]],Insurance_data[Patient_ID],0))</f>
        <v>None</v>
      </c>
      <c r="L4353" s="6">
        <f>INDEX(Insurance_data[Insurance_Amount],MATCH(Consolidated_sheets[[#This Row],[Patient_ID]],Insurance_data[Patient_ID],0))</f>
        <v>2788.72</v>
      </c>
    </row>
    <row r="4354" spans="1:12" x14ac:dyDescent="0.3">
      <c r="A4354" t="s">
        <v>2624</v>
      </c>
      <c r="B4354" t="s">
        <v>5955</v>
      </c>
      <c r="C4354" s="6">
        <v>1664.48</v>
      </c>
      <c r="D4354" s="1">
        <v>44600.790684383472</v>
      </c>
      <c r="E4354" s="1" t="str">
        <f>TEXT(Consolidated_sheets[[#This Row],[Date]],"yyyy")</f>
        <v>2022</v>
      </c>
      <c r="F4354" s="1" t="str">
        <f>TEXT(Consolidated_sheets[[#This Row],[Date]],"mmmm")</f>
        <v>February</v>
      </c>
      <c r="G4354" t="str">
        <f>INDEX(Patient_data[Patient_Name],MATCH(Consolidated_sheets[[#This Row],[Patient_ID]],Patient_data[Patient_ID],0))</f>
        <v>Kim Marquez</v>
      </c>
      <c r="H4354">
        <f>INDEX(Patient_data[Age],MATCH(Consolidated_sheets[[#This Row],[Patient_ID]],Patient_data[Patient_ID],0))</f>
        <v>62</v>
      </c>
      <c r="I4354" t="str">
        <f>INDEX(Patient_data[Gender],MATCH(Consolidated_sheets[[#This Row],[Patient_ID]],Patient_data[Patient_ID],0))</f>
        <v>Male</v>
      </c>
      <c r="J4354" t="str">
        <f>INDEX(Location_data[Location],MATCH(Consolidated_sheets[[#This Row],[Patient_ID]],Location_data[Patient_ID],0))</f>
        <v>New York</v>
      </c>
      <c r="K4354" t="str">
        <f>INDEX(Insurance_data[Insurance_Type],MATCH(Consolidated_sheets[[#This Row],[Patient_ID]],Insurance_data[Patient_ID],0))</f>
        <v>Public</v>
      </c>
      <c r="L4354" s="6">
        <f>INDEX(Insurance_data[Insurance_Amount],MATCH(Consolidated_sheets[[#This Row],[Patient_ID]],Insurance_data[Patient_ID],0))</f>
        <v>5345.43</v>
      </c>
    </row>
    <row r="4355" spans="1:12" x14ac:dyDescent="0.3">
      <c r="A4355" t="s">
        <v>801</v>
      </c>
      <c r="B4355" t="s">
        <v>5953</v>
      </c>
      <c r="C4355" s="6">
        <v>336.47</v>
      </c>
      <c r="D4355" s="1">
        <v>44601.051435919413</v>
      </c>
      <c r="E4355" s="1" t="str">
        <f>TEXT(Consolidated_sheets[[#This Row],[Date]],"yyyy")</f>
        <v>2022</v>
      </c>
      <c r="F4355" s="1" t="str">
        <f>TEXT(Consolidated_sheets[[#This Row],[Date]],"mmmm")</f>
        <v>February</v>
      </c>
      <c r="G4355" t="str">
        <f>INDEX(Patient_data[Patient_Name],MATCH(Consolidated_sheets[[#This Row],[Patient_ID]],Patient_data[Patient_ID],0))</f>
        <v>Michelle Lindsey</v>
      </c>
      <c r="H4355">
        <f>INDEX(Patient_data[Age],MATCH(Consolidated_sheets[[#This Row],[Patient_ID]],Patient_data[Patient_ID],0))</f>
        <v>62</v>
      </c>
      <c r="I4355" t="str">
        <f>INDEX(Patient_data[Gender],MATCH(Consolidated_sheets[[#This Row],[Patient_ID]],Patient_data[Patient_ID],0))</f>
        <v>Female</v>
      </c>
      <c r="J4355" t="str">
        <f>INDEX(Location_data[Location],MATCH(Consolidated_sheets[[#This Row],[Patient_ID]],Location_data[Patient_ID],0))</f>
        <v>Houston</v>
      </c>
      <c r="K4355" t="str">
        <f>INDEX(Insurance_data[Insurance_Type],MATCH(Consolidated_sheets[[#This Row],[Patient_ID]],Insurance_data[Patient_ID],0))</f>
        <v>Private</v>
      </c>
      <c r="L4355" s="6">
        <f>INDEX(Insurance_data[Insurance_Amount],MATCH(Consolidated_sheets[[#This Row],[Patient_ID]],Insurance_data[Patient_ID],0))</f>
        <v>9955.5499999999993</v>
      </c>
    </row>
    <row r="4356" spans="1:12" x14ac:dyDescent="0.3">
      <c r="A4356" t="s">
        <v>884</v>
      </c>
      <c r="B4356" t="s">
        <v>5952</v>
      </c>
      <c r="C4356" s="6">
        <v>1723.09</v>
      </c>
      <c r="D4356" s="1">
        <v>44601.312187455347</v>
      </c>
      <c r="E4356" s="1" t="str">
        <f>TEXT(Consolidated_sheets[[#This Row],[Date]],"yyyy")</f>
        <v>2022</v>
      </c>
      <c r="F4356" s="1" t="str">
        <f>TEXT(Consolidated_sheets[[#This Row],[Date]],"mmmm")</f>
        <v>February</v>
      </c>
      <c r="G4356" t="str">
        <f>INDEX(Patient_data[Patient_Name],MATCH(Consolidated_sheets[[#This Row],[Patient_ID]],Patient_data[Patient_ID],0))</f>
        <v>Molly Hill</v>
      </c>
      <c r="H4356">
        <f>INDEX(Patient_data[Age],MATCH(Consolidated_sheets[[#This Row],[Patient_ID]],Patient_data[Patient_ID],0))</f>
        <v>45</v>
      </c>
      <c r="I4356" t="str">
        <f>INDEX(Patient_data[Gender],MATCH(Consolidated_sheets[[#This Row],[Patient_ID]],Patient_data[Patient_ID],0))</f>
        <v>Female</v>
      </c>
      <c r="J4356" t="str">
        <f>INDEX(Location_data[Location],MATCH(Consolidated_sheets[[#This Row],[Patient_ID]],Location_data[Patient_ID],0))</f>
        <v>Phoenix</v>
      </c>
      <c r="K4356" t="str">
        <f>INDEX(Insurance_data[Insurance_Type],MATCH(Consolidated_sheets[[#This Row],[Patient_ID]],Insurance_data[Patient_ID],0))</f>
        <v>Private</v>
      </c>
      <c r="L4356" s="6">
        <f>INDEX(Insurance_data[Insurance_Amount],MATCH(Consolidated_sheets[[#This Row],[Patient_ID]],Insurance_data[Patient_ID],0))</f>
        <v>8931.36</v>
      </c>
    </row>
    <row r="4357" spans="1:12" x14ac:dyDescent="0.3">
      <c r="A4357" t="s">
        <v>951</v>
      </c>
      <c r="B4357" t="s">
        <v>5953</v>
      </c>
      <c r="C4357" s="6">
        <v>2336.63</v>
      </c>
      <c r="D4357" s="1">
        <v>44601.572938991267</v>
      </c>
      <c r="E4357" s="1" t="str">
        <f>TEXT(Consolidated_sheets[[#This Row],[Date]],"yyyy")</f>
        <v>2022</v>
      </c>
      <c r="F4357" s="1" t="str">
        <f>TEXT(Consolidated_sheets[[#This Row],[Date]],"mmmm")</f>
        <v>February</v>
      </c>
      <c r="G4357" t="str">
        <f>INDEX(Patient_data[Patient_Name],MATCH(Consolidated_sheets[[#This Row],[Patient_ID]],Patient_data[Patient_ID],0))</f>
        <v>James Butler</v>
      </c>
      <c r="H4357">
        <f>INDEX(Patient_data[Age],MATCH(Consolidated_sheets[[#This Row],[Patient_ID]],Patient_data[Patient_ID],0))</f>
        <v>70</v>
      </c>
      <c r="I4357" t="str">
        <f>INDEX(Patient_data[Gender],MATCH(Consolidated_sheets[[#This Row],[Patient_ID]],Patient_data[Patient_ID],0))</f>
        <v>Female</v>
      </c>
      <c r="J4357" t="str">
        <f>INDEX(Location_data[Location],MATCH(Consolidated_sheets[[#This Row],[Patient_ID]],Location_data[Patient_ID],0))</f>
        <v>Los Angeles</v>
      </c>
      <c r="K4357" t="str">
        <f>INDEX(Insurance_data[Insurance_Type],MATCH(Consolidated_sheets[[#This Row],[Patient_ID]],Insurance_data[Patient_ID],0))</f>
        <v>Private</v>
      </c>
      <c r="L4357" s="6">
        <f>INDEX(Insurance_data[Insurance_Amount],MATCH(Consolidated_sheets[[#This Row],[Patient_ID]],Insurance_data[Patient_ID],0))</f>
        <v>3041.9</v>
      </c>
    </row>
    <row r="4358" spans="1:12" x14ac:dyDescent="0.3">
      <c r="A4358" t="s">
        <v>2650</v>
      </c>
      <c r="B4358" t="s">
        <v>5955</v>
      </c>
      <c r="C4358" s="6">
        <v>3056.11</v>
      </c>
      <c r="D4358" s="1">
        <v>44601.833690527208</v>
      </c>
      <c r="E4358" s="1" t="str">
        <f>TEXT(Consolidated_sheets[[#This Row],[Date]],"yyyy")</f>
        <v>2022</v>
      </c>
      <c r="F4358" s="1" t="str">
        <f>TEXT(Consolidated_sheets[[#This Row],[Date]],"mmmm")</f>
        <v>February</v>
      </c>
      <c r="G4358" t="str">
        <f>INDEX(Patient_data[Patient_Name],MATCH(Consolidated_sheets[[#This Row],[Patient_ID]],Patient_data[Patient_ID],0))</f>
        <v>Joanne Macdonald</v>
      </c>
      <c r="H4358">
        <f>INDEX(Patient_data[Age],MATCH(Consolidated_sheets[[#This Row],[Patient_ID]],Patient_data[Patient_ID],0))</f>
        <v>21</v>
      </c>
      <c r="I4358" t="str">
        <f>INDEX(Patient_data[Gender],MATCH(Consolidated_sheets[[#This Row],[Patient_ID]],Patient_data[Patient_ID],0))</f>
        <v>Female</v>
      </c>
      <c r="J4358" t="str">
        <f>INDEX(Location_data[Location],MATCH(Consolidated_sheets[[#This Row],[Patient_ID]],Location_data[Patient_ID],0))</f>
        <v>Phoenix</v>
      </c>
      <c r="K4358" t="str">
        <f>INDEX(Insurance_data[Insurance_Type],MATCH(Consolidated_sheets[[#This Row],[Patient_ID]],Insurance_data[Patient_ID],0))</f>
        <v>None</v>
      </c>
      <c r="L4358" s="6">
        <f>INDEX(Insurance_data[Insurance_Amount],MATCH(Consolidated_sheets[[#This Row],[Patient_ID]],Insurance_data[Patient_ID],0))</f>
        <v>2897.72</v>
      </c>
    </row>
    <row r="4359" spans="1:12" x14ac:dyDescent="0.3">
      <c r="A4359" t="s">
        <v>20</v>
      </c>
      <c r="B4359" t="s">
        <v>5952</v>
      </c>
      <c r="C4359" s="6">
        <v>3691</v>
      </c>
      <c r="D4359" s="1">
        <v>44602.094442063149</v>
      </c>
      <c r="E4359" s="1" t="str">
        <f>TEXT(Consolidated_sheets[[#This Row],[Date]],"yyyy")</f>
        <v>2022</v>
      </c>
      <c r="F4359" s="1" t="str">
        <f>TEXT(Consolidated_sheets[[#This Row],[Date]],"mmmm")</f>
        <v>February</v>
      </c>
      <c r="G4359" t="str">
        <f>INDEX(Patient_data[Patient_Name],MATCH(Consolidated_sheets[[#This Row],[Patient_ID]],Patient_data[Patient_ID],0))</f>
        <v>Craig White</v>
      </c>
      <c r="H4359">
        <f>INDEX(Patient_data[Age],MATCH(Consolidated_sheets[[#This Row],[Patient_ID]],Patient_data[Patient_ID],0))</f>
        <v>20</v>
      </c>
      <c r="I4359" t="str">
        <f>INDEX(Patient_data[Gender],MATCH(Consolidated_sheets[[#This Row],[Patient_ID]],Patient_data[Patient_ID],0))</f>
        <v>Female</v>
      </c>
      <c r="J4359" t="str">
        <f>INDEX(Location_data[Location],MATCH(Consolidated_sheets[[#This Row],[Patient_ID]],Location_data[Patient_ID],0))</f>
        <v>Houston</v>
      </c>
      <c r="K4359" t="str">
        <f>INDEX(Insurance_data[Insurance_Type],MATCH(Consolidated_sheets[[#This Row],[Patient_ID]],Insurance_data[Patient_ID],0))</f>
        <v>Private</v>
      </c>
      <c r="L4359" s="6">
        <f>INDEX(Insurance_data[Insurance_Amount],MATCH(Consolidated_sheets[[#This Row],[Patient_ID]],Insurance_data[Patient_ID],0))</f>
        <v>3159.22</v>
      </c>
    </row>
    <row r="4360" spans="1:12" x14ac:dyDescent="0.3">
      <c r="A4360" t="s">
        <v>1303</v>
      </c>
      <c r="B4360" t="s">
        <v>5953</v>
      </c>
      <c r="C4360" s="6">
        <v>2429.9299999999998</v>
      </c>
      <c r="D4360" s="1">
        <v>44602.355193599084</v>
      </c>
      <c r="E4360" s="1" t="str">
        <f>TEXT(Consolidated_sheets[[#This Row],[Date]],"yyyy")</f>
        <v>2022</v>
      </c>
      <c r="F4360" s="1" t="str">
        <f>TEXT(Consolidated_sheets[[#This Row],[Date]],"mmmm")</f>
        <v>February</v>
      </c>
      <c r="G4360" t="str">
        <f>INDEX(Patient_data[Patient_Name],MATCH(Consolidated_sheets[[#This Row],[Patient_ID]],Patient_data[Patient_ID],0))</f>
        <v>Alicia Daniels MD</v>
      </c>
      <c r="H4360">
        <f>INDEX(Patient_data[Age],MATCH(Consolidated_sheets[[#This Row],[Patient_ID]],Patient_data[Patient_ID],0))</f>
        <v>60</v>
      </c>
      <c r="I4360" t="str">
        <f>INDEX(Patient_data[Gender],MATCH(Consolidated_sheets[[#This Row],[Patient_ID]],Patient_data[Patient_ID],0))</f>
        <v>Female</v>
      </c>
      <c r="J4360" t="str">
        <f>INDEX(Location_data[Location],MATCH(Consolidated_sheets[[#This Row],[Patient_ID]],Location_data[Patient_ID],0))</f>
        <v>Chicago</v>
      </c>
      <c r="K4360" t="str">
        <f>INDEX(Insurance_data[Insurance_Type],MATCH(Consolidated_sheets[[#This Row],[Patient_ID]],Insurance_data[Patient_ID],0))</f>
        <v>Public</v>
      </c>
      <c r="L4360" s="6">
        <f>INDEX(Insurance_data[Insurance_Amount],MATCH(Consolidated_sheets[[#This Row],[Patient_ID]],Insurance_data[Patient_ID],0))</f>
        <v>4445.3100000000004</v>
      </c>
    </row>
    <row r="4361" spans="1:12" x14ac:dyDescent="0.3">
      <c r="A4361" t="s">
        <v>2480</v>
      </c>
      <c r="B4361" t="s">
        <v>5955</v>
      </c>
      <c r="C4361" s="6">
        <v>4492.2</v>
      </c>
      <c r="D4361" s="1">
        <v>44602.61594513501</v>
      </c>
      <c r="E4361" s="1" t="str">
        <f>TEXT(Consolidated_sheets[[#This Row],[Date]],"yyyy")</f>
        <v>2022</v>
      </c>
      <c r="F4361" s="1" t="str">
        <f>TEXT(Consolidated_sheets[[#This Row],[Date]],"mmmm")</f>
        <v>February</v>
      </c>
      <c r="G4361" t="str">
        <f>INDEX(Patient_data[Patient_Name],MATCH(Consolidated_sheets[[#This Row],[Patient_ID]],Patient_data[Patient_ID],0))</f>
        <v>Jasmine Ferguson</v>
      </c>
      <c r="H4361">
        <f>INDEX(Patient_data[Age],MATCH(Consolidated_sheets[[#This Row],[Patient_ID]],Patient_data[Patient_ID],0))</f>
        <v>31</v>
      </c>
      <c r="I4361" t="str">
        <f>INDEX(Patient_data[Gender],MATCH(Consolidated_sheets[[#This Row],[Patient_ID]],Patient_data[Patient_ID],0))</f>
        <v>Female</v>
      </c>
      <c r="J4361" t="str">
        <f>INDEX(Location_data[Location],MATCH(Consolidated_sheets[[#This Row],[Patient_ID]],Location_data[Patient_ID],0))</f>
        <v>Chicago</v>
      </c>
      <c r="K4361" t="str">
        <f>INDEX(Insurance_data[Insurance_Type],MATCH(Consolidated_sheets[[#This Row],[Patient_ID]],Insurance_data[Patient_ID],0))</f>
        <v>None</v>
      </c>
      <c r="L4361" s="6">
        <f>INDEX(Insurance_data[Insurance_Amount],MATCH(Consolidated_sheets[[#This Row],[Patient_ID]],Insurance_data[Patient_ID],0))</f>
        <v>6076</v>
      </c>
    </row>
    <row r="4362" spans="1:12" x14ac:dyDescent="0.3">
      <c r="A4362" t="s">
        <v>1889</v>
      </c>
      <c r="B4362" t="s">
        <v>5952</v>
      </c>
      <c r="C4362" s="6">
        <v>4537.58</v>
      </c>
      <c r="D4362" s="1">
        <v>44602.876696670952</v>
      </c>
      <c r="E4362" s="1" t="str">
        <f>TEXT(Consolidated_sheets[[#This Row],[Date]],"yyyy")</f>
        <v>2022</v>
      </c>
      <c r="F4362" s="1" t="str">
        <f>TEXT(Consolidated_sheets[[#This Row],[Date]],"mmmm")</f>
        <v>February</v>
      </c>
      <c r="G4362" t="str">
        <f>INDEX(Patient_data[Patient_Name],MATCH(Consolidated_sheets[[#This Row],[Patient_ID]],Patient_data[Patient_ID],0))</f>
        <v>Ariana Gardner DDS</v>
      </c>
      <c r="H4362">
        <f>INDEX(Patient_data[Age],MATCH(Consolidated_sheets[[#This Row],[Patient_ID]],Patient_data[Patient_ID],0))</f>
        <v>43</v>
      </c>
      <c r="I4362" t="str">
        <f>INDEX(Patient_data[Gender],MATCH(Consolidated_sheets[[#This Row],[Patient_ID]],Patient_data[Patient_ID],0))</f>
        <v>Male</v>
      </c>
      <c r="J4362" t="str">
        <f>INDEX(Location_data[Location],MATCH(Consolidated_sheets[[#This Row],[Patient_ID]],Location_data[Patient_ID],0))</f>
        <v>Los Angeles</v>
      </c>
      <c r="K4362" t="str">
        <f>INDEX(Insurance_data[Insurance_Type],MATCH(Consolidated_sheets[[#This Row],[Patient_ID]],Insurance_data[Patient_ID],0))</f>
        <v>Public</v>
      </c>
      <c r="L4362" s="6">
        <f>INDEX(Insurance_data[Insurance_Amount],MATCH(Consolidated_sheets[[#This Row],[Patient_ID]],Insurance_data[Patient_ID],0))</f>
        <v>4444.4799999999996</v>
      </c>
    </row>
    <row r="4363" spans="1:12" x14ac:dyDescent="0.3">
      <c r="A4363" t="s">
        <v>530</v>
      </c>
      <c r="B4363" t="s">
        <v>5954</v>
      </c>
      <c r="C4363" s="6">
        <v>2964.45</v>
      </c>
      <c r="D4363" s="1">
        <v>44603.137448206893</v>
      </c>
      <c r="E4363" s="1" t="str">
        <f>TEXT(Consolidated_sheets[[#This Row],[Date]],"yyyy")</f>
        <v>2022</v>
      </c>
      <c r="F4363" s="1" t="str">
        <f>TEXT(Consolidated_sheets[[#This Row],[Date]],"mmmm")</f>
        <v>February</v>
      </c>
      <c r="G4363" t="str">
        <f>INDEX(Patient_data[Patient_Name],MATCH(Consolidated_sheets[[#This Row],[Patient_ID]],Patient_data[Patient_ID],0))</f>
        <v>Leah Acosta</v>
      </c>
      <c r="H4363">
        <f>INDEX(Patient_data[Age],MATCH(Consolidated_sheets[[#This Row],[Patient_ID]],Patient_data[Patient_ID],0))</f>
        <v>38</v>
      </c>
      <c r="I4363" t="str">
        <f>INDEX(Patient_data[Gender],MATCH(Consolidated_sheets[[#This Row],[Patient_ID]],Patient_data[Patient_ID],0))</f>
        <v>Female</v>
      </c>
      <c r="J4363" t="str">
        <f>INDEX(Location_data[Location],MATCH(Consolidated_sheets[[#This Row],[Patient_ID]],Location_data[Patient_ID],0))</f>
        <v>Phoenix</v>
      </c>
      <c r="K4363" t="str">
        <f>INDEX(Insurance_data[Insurance_Type],MATCH(Consolidated_sheets[[#This Row],[Patient_ID]],Insurance_data[Patient_ID],0))</f>
        <v>Private</v>
      </c>
      <c r="L4363" s="6">
        <f>INDEX(Insurance_data[Insurance_Amount],MATCH(Consolidated_sheets[[#This Row],[Patient_ID]],Insurance_data[Patient_ID],0))</f>
        <v>3139.62</v>
      </c>
    </row>
    <row r="4364" spans="1:12" x14ac:dyDescent="0.3">
      <c r="A4364" t="s">
        <v>2388</v>
      </c>
      <c r="B4364" t="s">
        <v>5952</v>
      </c>
      <c r="C4364" s="6">
        <v>203.82</v>
      </c>
      <c r="D4364" s="1">
        <v>44603.398199742813</v>
      </c>
      <c r="E4364" s="1" t="str">
        <f>TEXT(Consolidated_sheets[[#This Row],[Date]],"yyyy")</f>
        <v>2022</v>
      </c>
      <c r="F4364" s="1" t="str">
        <f>TEXT(Consolidated_sheets[[#This Row],[Date]],"mmmm")</f>
        <v>February</v>
      </c>
      <c r="G4364" t="str">
        <f>INDEX(Patient_data[Patient_Name],MATCH(Consolidated_sheets[[#This Row],[Patient_ID]],Patient_data[Patient_ID],0))</f>
        <v>Matthew Delgado</v>
      </c>
      <c r="H4364">
        <f>INDEX(Patient_data[Age],MATCH(Consolidated_sheets[[#This Row],[Patient_ID]],Patient_data[Patient_ID],0))</f>
        <v>55</v>
      </c>
      <c r="I4364" t="str">
        <f>INDEX(Patient_data[Gender],MATCH(Consolidated_sheets[[#This Row],[Patient_ID]],Patient_data[Patient_ID],0))</f>
        <v>Female</v>
      </c>
      <c r="J4364" t="str">
        <f>INDEX(Location_data[Location],MATCH(Consolidated_sheets[[#This Row],[Patient_ID]],Location_data[Patient_ID],0))</f>
        <v>Houston</v>
      </c>
      <c r="K4364" t="str">
        <f>INDEX(Insurance_data[Insurance_Type],MATCH(Consolidated_sheets[[#This Row],[Patient_ID]],Insurance_data[Patient_ID],0))</f>
        <v>None</v>
      </c>
      <c r="L4364" s="6">
        <f>INDEX(Insurance_data[Insurance_Amount],MATCH(Consolidated_sheets[[#This Row],[Patient_ID]],Insurance_data[Patient_ID],0))</f>
        <v>1615.86</v>
      </c>
    </row>
    <row r="4365" spans="1:12" x14ac:dyDescent="0.3">
      <c r="A4365" t="s">
        <v>1803</v>
      </c>
      <c r="B4365" t="s">
        <v>5953</v>
      </c>
      <c r="C4365" s="6">
        <v>4764.3100000000004</v>
      </c>
      <c r="D4365" s="1">
        <v>44603.658951278747</v>
      </c>
      <c r="E4365" s="1" t="str">
        <f>TEXT(Consolidated_sheets[[#This Row],[Date]],"yyyy")</f>
        <v>2022</v>
      </c>
      <c r="F4365" s="1" t="str">
        <f>TEXT(Consolidated_sheets[[#This Row],[Date]],"mmmm")</f>
        <v>February</v>
      </c>
      <c r="G4365" t="str">
        <f>INDEX(Patient_data[Patient_Name],MATCH(Consolidated_sheets[[#This Row],[Patient_ID]],Patient_data[Patient_ID],0))</f>
        <v>Colin Johnson</v>
      </c>
      <c r="H4365">
        <f>INDEX(Patient_data[Age],MATCH(Consolidated_sheets[[#This Row],[Patient_ID]],Patient_data[Patient_ID],0))</f>
        <v>23</v>
      </c>
      <c r="I4365" t="str">
        <f>INDEX(Patient_data[Gender],MATCH(Consolidated_sheets[[#This Row],[Patient_ID]],Patient_data[Patient_ID],0))</f>
        <v>Female</v>
      </c>
      <c r="J4365" t="str">
        <f>INDEX(Location_data[Location],MATCH(Consolidated_sheets[[#This Row],[Patient_ID]],Location_data[Patient_ID],0))</f>
        <v>Phoenix</v>
      </c>
      <c r="K4365" t="str">
        <f>INDEX(Insurance_data[Insurance_Type],MATCH(Consolidated_sheets[[#This Row],[Patient_ID]],Insurance_data[Patient_ID],0))</f>
        <v>Private</v>
      </c>
      <c r="L4365" s="6">
        <f>INDEX(Insurance_data[Insurance_Amount],MATCH(Consolidated_sheets[[#This Row],[Patient_ID]],Insurance_data[Patient_ID],0))</f>
        <v>3656.67</v>
      </c>
    </row>
    <row r="4366" spans="1:12" x14ac:dyDescent="0.3">
      <c r="A4366" t="s">
        <v>902</v>
      </c>
      <c r="B4366" t="s">
        <v>5952</v>
      </c>
      <c r="C4366" s="6">
        <v>4364.95</v>
      </c>
      <c r="D4366" s="1">
        <v>44603.919702814688</v>
      </c>
      <c r="E4366" s="1" t="str">
        <f>TEXT(Consolidated_sheets[[#This Row],[Date]],"yyyy")</f>
        <v>2022</v>
      </c>
      <c r="F4366" s="1" t="str">
        <f>TEXT(Consolidated_sheets[[#This Row],[Date]],"mmmm")</f>
        <v>February</v>
      </c>
      <c r="G4366" t="str">
        <f>INDEX(Patient_data[Patient_Name],MATCH(Consolidated_sheets[[#This Row],[Patient_ID]],Patient_data[Patient_ID],0))</f>
        <v>Richard Beard</v>
      </c>
      <c r="H4366">
        <f>INDEX(Patient_data[Age],MATCH(Consolidated_sheets[[#This Row],[Patient_ID]],Patient_data[Patient_ID],0))</f>
        <v>30</v>
      </c>
      <c r="I4366" t="str">
        <f>INDEX(Patient_data[Gender],MATCH(Consolidated_sheets[[#This Row],[Patient_ID]],Patient_data[Patient_ID],0))</f>
        <v>Female</v>
      </c>
      <c r="J4366" t="str">
        <f>INDEX(Location_data[Location],MATCH(Consolidated_sheets[[#This Row],[Patient_ID]],Location_data[Patient_ID],0))</f>
        <v>New York</v>
      </c>
      <c r="K4366" t="str">
        <f>INDEX(Insurance_data[Insurance_Type],MATCH(Consolidated_sheets[[#This Row],[Patient_ID]],Insurance_data[Patient_ID],0))</f>
        <v>Private</v>
      </c>
      <c r="L4366" s="6">
        <f>INDEX(Insurance_data[Insurance_Amount],MATCH(Consolidated_sheets[[#This Row],[Patient_ID]],Insurance_data[Patient_ID],0))</f>
        <v>6507.07</v>
      </c>
    </row>
    <row r="4367" spans="1:12" x14ac:dyDescent="0.3">
      <c r="A4367" t="s">
        <v>795</v>
      </c>
      <c r="B4367" t="s">
        <v>5952</v>
      </c>
      <c r="C4367" s="6">
        <v>610.45000000000005</v>
      </c>
      <c r="D4367" s="1">
        <v>44604.180454350622</v>
      </c>
      <c r="E4367" s="1" t="str">
        <f>TEXT(Consolidated_sheets[[#This Row],[Date]],"yyyy")</f>
        <v>2022</v>
      </c>
      <c r="F4367" s="1" t="str">
        <f>TEXT(Consolidated_sheets[[#This Row],[Date]],"mmmm")</f>
        <v>February</v>
      </c>
      <c r="G4367" t="str">
        <f>INDEX(Patient_data[Patient_Name],MATCH(Consolidated_sheets[[#This Row],[Patient_ID]],Patient_data[Patient_ID],0))</f>
        <v>Angela Miller</v>
      </c>
      <c r="H4367">
        <f>INDEX(Patient_data[Age],MATCH(Consolidated_sheets[[#This Row],[Patient_ID]],Patient_data[Patient_ID],0))</f>
        <v>48</v>
      </c>
      <c r="I4367" t="str">
        <f>INDEX(Patient_data[Gender],MATCH(Consolidated_sheets[[#This Row],[Patient_ID]],Patient_data[Patient_ID],0))</f>
        <v>Female</v>
      </c>
      <c r="J4367" t="str">
        <f>INDEX(Location_data[Location],MATCH(Consolidated_sheets[[#This Row],[Patient_ID]],Location_data[Patient_ID],0))</f>
        <v>Houston</v>
      </c>
      <c r="K4367" t="str">
        <f>INDEX(Insurance_data[Insurance_Type],MATCH(Consolidated_sheets[[#This Row],[Patient_ID]],Insurance_data[Patient_ID],0))</f>
        <v>Public</v>
      </c>
      <c r="L4367" s="6">
        <f>INDEX(Insurance_data[Insurance_Amount],MATCH(Consolidated_sheets[[#This Row],[Patient_ID]],Insurance_data[Patient_ID],0))</f>
        <v>9132.93</v>
      </c>
    </row>
    <row r="4368" spans="1:12" x14ac:dyDescent="0.3">
      <c r="A4368" t="s">
        <v>2896</v>
      </c>
      <c r="B4368" t="s">
        <v>5955</v>
      </c>
      <c r="C4368" s="6">
        <v>2465.08</v>
      </c>
      <c r="D4368" s="1">
        <v>44604.441205886549</v>
      </c>
      <c r="E4368" s="1" t="str">
        <f>TEXT(Consolidated_sheets[[#This Row],[Date]],"yyyy")</f>
        <v>2022</v>
      </c>
      <c r="F4368" s="1" t="str">
        <f>TEXT(Consolidated_sheets[[#This Row],[Date]],"mmmm")</f>
        <v>February</v>
      </c>
      <c r="G4368" t="str">
        <f>INDEX(Patient_data[Patient_Name],MATCH(Consolidated_sheets[[#This Row],[Patient_ID]],Patient_data[Patient_ID],0))</f>
        <v>Edwin White</v>
      </c>
      <c r="H4368">
        <f>INDEX(Patient_data[Age],MATCH(Consolidated_sheets[[#This Row],[Patient_ID]],Patient_data[Patient_ID],0))</f>
        <v>41</v>
      </c>
      <c r="I4368" t="str">
        <f>INDEX(Patient_data[Gender],MATCH(Consolidated_sheets[[#This Row],[Patient_ID]],Patient_data[Patient_ID],0))</f>
        <v>Female</v>
      </c>
      <c r="J4368" t="str">
        <f>INDEX(Location_data[Location],MATCH(Consolidated_sheets[[#This Row],[Patient_ID]],Location_data[Patient_ID],0))</f>
        <v>Chicago</v>
      </c>
      <c r="K4368" t="str">
        <f>INDEX(Insurance_data[Insurance_Type],MATCH(Consolidated_sheets[[#This Row],[Patient_ID]],Insurance_data[Patient_ID],0))</f>
        <v>Public</v>
      </c>
      <c r="L4368" s="6">
        <f>INDEX(Insurance_data[Insurance_Amount],MATCH(Consolidated_sheets[[#This Row],[Patient_ID]],Insurance_data[Patient_ID],0))</f>
        <v>6326.37</v>
      </c>
    </row>
    <row r="4369" spans="1:12" x14ac:dyDescent="0.3">
      <c r="A4369" t="s">
        <v>345</v>
      </c>
      <c r="B4369" t="s">
        <v>5952</v>
      </c>
      <c r="C4369" s="6">
        <v>4669.83</v>
      </c>
      <c r="D4369" s="1">
        <v>44604.701957422491</v>
      </c>
      <c r="E4369" s="1" t="str">
        <f>TEXT(Consolidated_sheets[[#This Row],[Date]],"yyyy")</f>
        <v>2022</v>
      </c>
      <c r="F4369" s="1" t="str">
        <f>TEXT(Consolidated_sheets[[#This Row],[Date]],"mmmm")</f>
        <v>February</v>
      </c>
      <c r="G4369" t="str">
        <f>INDEX(Patient_data[Patient_Name],MATCH(Consolidated_sheets[[#This Row],[Patient_ID]],Patient_data[Patient_ID],0))</f>
        <v>Carla Roberts</v>
      </c>
      <c r="H4369">
        <f>INDEX(Patient_data[Age],MATCH(Consolidated_sheets[[#This Row],[Patient_ID]],Patient_data[Patient_ID],0))</f>
        <v>72</v>
      </c>
      <c r="I4369" t="str">
        <f>INDEX(Patient_data[Gender],MATCH(Consolidated_sheets[[#This Row],[Patient_ID]],Patient_data[Patient_ID],0))</f>
        <v>Male</v>
      </c>
      <c r="J4369" t="str">
        <f>INDEX(Location_data[Location],MATCH(Consolidated_sheets[[#This Row],[Patient_ID]],Location_data[Patient_ID],0))</f>
        <v>New York</v>
      </c>
      <c r="K4369" t="str">
        <f>INDEX(Insurance_data[Insurance_Type],MATCH(Consolidated_sheets[[#This Row],[Patient_ID]],Insurance_data[Patient_ID],0))</f>
        <v>Private</v>
      </c>
      <c r="L4369" s="6">
        <f>INDEX(Insurance_data[Insurance_Amount],MATCH(Consolidated_sheets[[#This Row],[Patient_ID]],Insurance_data[Patient_ID],0))</f>
        <v>488.56</v>
      </c>
    </row>
    <row r="4370" spans="1:12" x14ac:dyDescent="0.3">
      <c r="A4370" t="s">
        <v>2171</v>
      </c>
      <c r="B4370" t="s">
        <v>5955</v>
      </c>
      <c r="C4370" s="6">
        <v>3152.12</v>
      </c>
      <c r="D4370" s="1">
        <v>44604.962708958417</v>
      </c>
      <c r="E4370" s="1" t="str">
        <f>TEXT(Consolidated_sheets[[#This Row],[Date]],"yyyy")</f>
        <v>2022</v>
      </c>
      <c r="F4370" s="1" t="str">
        <f>TEXT(Consolidated_sheets[[#This Row],[Date]],"mmmm")</f>
        <v>February</v>
      </c>
      <c r="G4370" t="str">
        <f>INDEX(Patient_data[Patient_Name],MATCH(Consolidated_sheets[[#This Row],[Patient_ID]],Patient_data[Patient_ID],0))</f>
        <v>Andrew Spencer</v>
      </c>
      <c r="H4370">
        <f>INDEX(Patient_data[Age],MATCH(Consolidated_sheets[[#This Row],[Patient_ID]],Patient_data[Patient_ID],0))</f>
        <v>59</v>
      </c>
      <c r="I4370" t="str">
        <f>INDEX(Patient_data[Gender],MATCH(Consolidated_sheets[[#This Row],[Patient_ID]],Patient_data[Patient_ID],0))</f>
        <v>Male</v>
      </c>
      <c r="J4370" t="str">
        <f>INDEX(Location_data[Location],MATCH(Consolidated_sheets[[#This Row],[Patient_ID]],Location_data[Patient_ID],0))</f>
        <v>Phoenix</v>
      </c>
      <c r="K4370" t="str">
        <f>INDEX(Insurance_data[Insurance_Type],MATCH(Consolidated_sheets[[#This Row],[Patient_ID]],Insurance_data[Patient_ID],0))</f>
        <v>Public</v>
      </c>
      <c r="L4370" s="6">
        <f>INDEX(Insurance_data[Insurance_Amount],MATCH(Consolidated_sheets[[#This Row],[Patient_ID]],Insurance_data[Patient_ID],0))</f>
        <v>8915.5</v>
      </c>
    </row>
    <row r="4371" spans="1:12" x14ac:dyDescent="0.3">
      <c r="A4371" t="s">
        <v>473</v>
      </c>
      <c r="B4371" t="s">
        <v>5954</v>
      </c>
      <c r="C4371" s="6">
        <v>715.24</v>
      </c>
      <c r="D4371" s="1">
        <v>44605.223460494351</v>
      </c>
      <c r="E4371" s="1" t="str">
        <f>TEXT(Consolidated_sheets[[#This Row],[Date]],"yyyy")</f>
        <v>2022</v>
      </c>
      <c r="F4371" s="1" t="str">
        <f>TEXT(Consolidated_sheets[[#This Row],[Date]],"mmmm")</f>
        <v>February</v>
      </c>
      <c r="G4371" t="str">
        <f>INDEX(Patient_data[Patient_Name],MATCH(Consolidated_sheets[[#This Row],[Patient_ID]],Patient_data[Patient_ID],0))</f>
        <v>Matthew Garrison</v>
      </c>
      <c r="H4371">
        <f>INDEX(Patient_data[Age],MATCH(Consolidated_sheets[[#This Row],[Patient_ID]],Patient_data[Patient_ID],0))</f>
        <v>74</v>
      </c>
      <c r="I4371" t="str">
        <f>INDEX(Patient_data[Gender],MATCH(Consolidated_sheets[[#This Row],[Patient_ID]],Patient_data[Patient_ID],0))</f>
        <v>Male</v>
      </c>
      <c r="J4371" t="str">
        <f>INDEX(Location_data[Location],MATCH(Consolidated_sheets[[#This Row],[Patient_ID]],Location_data[Patient_ID],0))</f>
        <v>New York</v>
      </c>
      <c r="K4371" t="str">
        <f>INDEX(Insurance_data[Insurance_Type],MATCH(Consolidated_sheets[[#This Row],[Patient_ID]],Insurance_data[Patient_ID],0))</f>
        <v>Private</v>
      </c>
      <c r="L4371" s="6">
        <f>INDEX(Insurance_data[Insurance_Amount],MATCH(Consolidated_sheets[[#This Row],[Patient_ID]],Insurance_data[Patient_ID],0))</f>
        <v>5840.14</v>
      </c>
    </row>
    <row r="4372" spans="1:12" x14ac:dyDescent="0.3">
      <c r="A4372" t="s">
        <v>1776</v>
      </c>
      <c r="B4372" t="s">
        <v>5953</v>
      </c>
      <c r="C4372" s="6">
        <v>3380.98</v>
      </c>
      <c r="D4372" s="1">
        <v>44605.484212030293</v>
      </c>
      <c r="E4372" s="1" t="str">
        <f>TEXT(Consolidated_sheets[[#This Row],[Date]],"yyyy")</f>
        <v>2022</v>
      </c>
      <c r="F4372" s="1" t="str">
        <f>TEXT(Consolidated_sheets[[#This Row],[Date]],"mmmm")</f>
        <v>February</v>
      </c>
      <c r="G4372" t="str">
        <f>INDEX(Patient_data[Patient_Name],MATCH(Consolidated_sheets[[#This Row],[Patient_ID]],Patient_data[Patient_ID],0))</f>
        <v>Jessica Sanders</v>
      </c>
      <c r="H4372">
        <f>INDEX(Patient_data[Age],MATCH(Consolidated_sheets[[#This Row],[Patient_ID]],Patient_data[Patient_ID],0))</f>
        <v>69</v>
      </c>
      <c r="I4372" t="str">
        <f>INDEX(Patient_data[Gender],MATCH(Consolidated_sheets[[#This Row],[Patient_ID]],Patient_data[Patient_ID],0))</f>
        <v>Female</v>
      </c>
      <c r="J4372" t="str">
        <f>INDEX(Location_data[Location],MATCH(Consolidated_sheets[[#This Row],[Patient_ID]],Location_data[Patient_ID],0))</f>
        <v>Chicago</v>
      </c>
      <c r="K4372" t="str">
        <f>INDEX(Insurance_data[Insurance_Type],MATCH(Consolidated_sheets[[#This Row],[Patient_ID]],Insurance_data[Patient_ID],0))</f>
        <v>Public</v>
      </c>
      <c r="L4372" s="6">
        <f>INDEX(Insurance_data[Insurance_Amount],MATCH(Consolidated_sheets[[#This Row],[Patient_ID]],Insurance_data[Patient_ID],0))</f>
        <v>9027.92</v>
      </c>
    </row>
    <row r="4373" spans="1:12" x14ac:dyDescent="0.3">
      <c r="A4373" t="s">
        <v>716</v>
      </c>
      <c r="B4373" t="s">
        <v>5955</v>
      </c>
      <c r="C4373" s="6">
        <v>522.26</v>
      </c>
      <c r="D4373" s="1">
        <v>44605.744963566212</v>
      </c>
      <c r="E4373" s="1" t="str">
        <f>TEXT(Consolidated_sheets[[#This Row],[Date]],"yyyy")</f>
        <v>2022</v>
      </c>
      <c r="F4373" s="1" t="str">
        <f>TEXT(Consolidated_sheets[[#This Row],[Date]],"mmmm")</f>
        <v>February</v>
      </c>
      <c r="G4373" t="str">
        <f>INDEX(Patient_data[Patient_Name],MATCH(Consolidated_sheets[[#This Row],[Patient_ID]],Patient_data[Patient_ID],0))</f>
        <v>Cynthia Bond</v>
      </c>
      <c r="H4373">
        <f>INDEX(Patient_data[Age],MATCH(Consolidated_sheets[[#This Row],[Patient_ID]],Patient_data[Patient_ID],0))</f>
        <v>36</v>
      </c>
      <c r="I4373" t="str">
        <f>INDEX(Patient_data[Gender],MATCH(Consolidated_sheets[[#This Row],[Patient_ID]],Patient_data[Patient_ID],0))</f>
        <v>Female</v>
      </c>
      <c r="J4373" t="str">
        <f>INDEX(Location_data[Location],MATCH(Consolidated_sheets[[#This Row],[Patient_ID]],Location_data[Patient_ID],0))</f>
        <v>Los Angeles</v>
      </c>
      <c r="K4373" t="str">
        <f>INDEX(Insurance_data[Insurance_Type],MATCH(Consolidated_sheets[[#This Row],[Patient_ID]],Insurance_data[Patient_ID],0))</f>
        <v>Private</v>
      </c>
      <c r="L4373" s="6">
        <f>INDEX(Insurance_data[Insurance_Amount],MATCH(Consolidated_sheets[[#This Row],[Patient_ID]],Insurance_data[Patient_ID],0))</f>
        <v>161.24</v>
      </c>
    </row>
    <row r="4374" spans="1:12" x14ac:dyDescent="0.3">
      <c r="A4374" t="s">
        <v>2498</v>
      </c>
      <c r="B4374" t="s">
        <v>5952</v>
      </c>
      <c r="C4374" s="6">
        <v>3427.24</v>
      </c>
      <c r="D4374" s="1">
        <v>44606.005715102146</v>
      </c>
      <c r="E4374" s="1" t="str">
        <f>TEXT(Consolidated_sheets[[#This Row],[Date]],"yyyy")</f>
        <v>2022</v>
      </c>
      <c r="F4374" s="1" t="str">
        <f>TEXT(Consolidated_sheets[[#This Row],[Date]],"mmmm")</f>
        <v>February</v>
      </c>
      <c r="G4374" t="str">
        <f>INDEX(Patient_data[Patient_Name],MATCH(Consolidated_sheets[[#This Row],[Patient_ID]],Patient_data[Patient_ID],0))</f>
        <v>Richard Shelton</v>
      </c>
      <c r="H4374">
        <f>INDEX(Patient_data[Age],MATCH(Consolidated_sheets[[#This Row],[Patient_ID]],Patient_data[Patient_ID],0))</f>
        <v>53</v>
      </c>
      <c r="I4374" t="str">
        <f>INDEX(Patient_data[Gender],MATCH(Consolidated_sheets[[#This Row],[Patient_ID]],Patient_data[Patient_ID],0))</f>
        <v>Female</v>
      </c>
      <c r="J4374" t="str">
        <f>INDEX(Location_data[Location],MATCH(Consolidated_sheets[[#This Row],[Patient_ID]],Location_data[Patient_ID],0))</f>
        <v>Chicago</v>
      </c>
      <c r="K4374" t="str">
        <f>INDEX(Insurance_data[Insurance_Type],MATCH(Consolidated_sheets[[#This Row],[Patient_ID]],Insurance_data[Patient_ID],0))</f>
        <v>Private</v>
      </c>
      <c r="L4374" s="6">
        <f>INDEX(Insurance_data[Insurance_Amount],MATCH(Consolidated_sheets[[#This Row],[Patient_ID]],Insurance_data[Patient_ID],0))</f>
        <v>7010.78</v>
      </c>
    </row>
    <row r="4375" spans="1:12" x14ac:dyDescent="0.3">
      <c r="A4375" t="s">
        <v>2944</v>
      </c>
      <c r="B4375" t="s">
        <v>5954</v>
      </c>
      <c r="C4375" s="6">
        <v>310.56</v>
      </c>
      <c r="D4375" s="1">
        <v>44606.266466638088</v>
      </c>
      <c r="E4375" s="1" t="str">
        <f>TEXT(Consolidated_sheets[[#This Row],[Date]],"yyyy")</f>
        <v>2022</v>
      </c>
      <c r="F4375" s="1" t="str">
        <f>TEXT(Consolidated_sheets[[#This Row],[Date]],"mmmm")</f>
        <v>February</v>
      </c>
      <c r="G4375" t="str">
        <f>INDEX(Patient_data[Patient_Name],MATCH(Consolidated_sheets[[#This Row],[Patient_ID]],Patient_data[Patient_ID],0))</f>
        <v>Ashley Jennings</v>
      </c>
      <c r="H4375">
        <f>INDEX(Patient_data[Age],MATCH(Consolidated_sheets[[#This Row],[Patient_ID]],Patient_data[Patient_ID],0))</f>
        <v>66</v>
      </c>
      <c r="I4375" t="str">
        <f>INDEX(Patient_data[Gender],MATCH(Consolidated_sheets[[#This Row],[Patient_ID]],Patient_data[Patient_ID],0))</f>
        <v>Male</v>
      </c>
      <c r="J4375" t="str">
        <f>INDEX(Location_data[Location],MATCH(Consolidated_sheets[[#This Row],[Patient_ID]],Location_data[Patient_ID],0))</f>
        <v>Chicago</v>
      </c>
      <c r="K4375" t="str">
        <f>INDEX(Insurance_data[Insurance_Type],MATCH(Consolidated_sheets[[#This Row],[Patient_ID]],Insurance_data[Patient_ID],0))</f>
        <v>Private</v>
      </c>
      <c r="L4375" s="6">
        <f>INDEX(Insurance_data[Insurance_Amount],MATCH(Consolidated_sheets[[#This Row],[Patient_ID]],Insurance_data[Patient_ID],0))</f>
        <v>3294.86</v>
      </c>
    </row>
    <row r="4376" spans="1:12" x14ac:dyDescent="0.3">
      <c r="A4376" t="s">
        <v>1422</v>
      </c>
      <c r="B4376" t="s">
        <v>5955</v>
      </c>
      <c r="C4376" s="6">
        <v>3177.6</v>
      </c>
      <c r="D4376" s="1">
        <v>44606.527218174007</v>
      </c>
      <c r="E4376" s="1" t="str">
        <f>TEXT(Consolidated_sheets[[#This Row],[Date]],"yyyy")</f>
        <v>2022</v>
      </c>
      <c r="F4376" s="1" t="str">
        <f>TEXT(Consolidated_sheets[[#This Row],[Date]],"mmmm")</f>
        <v>February</v>
      </c>
      <c r="G4376" t="str">
        <f>INDEX(Patient_data[Patient_Name],MATCH(Consolidated_sheets[[#This Row],[Patient_ID]],Patient_data[Patient_ID],0))</f>
        <v>Russell Hamilton</v>
      </c>
      <c r="H4376">
        <f>INDEX(Patient_data[Age],MATCH(Consolidated_sheets[[#This Row],[Patient_ID]],Patient_data[Patient_ID],0))</f>
        <v>35</v>
      </c>
      <c r="I4376" t="str">
        <f>INDEX(Patient_data[Gender],MATCH(Consolidated_sheets[[#This Row],[Patient_ID]],Patient_data[Patient_ID],0))</f>
        <v>Female</v>
      </c>
      <c r="J4376" t="str">
        <f>INDEX(Location_data[Location],MATCH(Consolidated_sheets[[#This Row],[Patient_ID]],Location_data[Patient_ID],0))</f>
        <v>Chicago</v>
      </c>
      <c r="K4376" t="str">
        <f>INDEX(Insurance_data[Insurance_Type],MATCH(Consolidated_sheets[[#This Row],[Patient_ID]],Insurance_data[Patient_ID],0))</f>
        <v>Public</v>
      </c>
      <c r="L4376" s="6">
        <f>INDEX(Insurance_data[Insurance_Amount],MATCH(Consolidated_sheets[[#This Row],[Patient_ID]],Insurance_data[Patient_ID],0))</f>
        <v>1694.59</v>
      </c>
    </row>
    <row r="4377" spans="1:12" x14ac:dyDescent="0.3">
      <c r="A4377" t="s">
        <v>864</v>
      </c>
      <c r="B4377" t="s">
        <v>5954</v>
      </c>
      <c r="C4377" s="6">
        <v>4064.93</v>
      </c>
      <c r="D4377" s="1">
        <v>44606.787969709963</v>
      </c>
      <c r="E4377" s="1" t="str">
        <f>TEXT(Consolidated_sheets[[#This Row],[Date]],"yyyy")</f>
        <v>2022</v>
      </c>
      <c r="F4377" s="1" t="str">
        <f>TEXT(Consolidated_sheets[[#This Row],[Date]],"mmmm")</f>
        <v>February</v>
      </c>
      <c r="G4377" t="str">
        <f>INDEX(Patient_data[Patient_Name],MATCH(Consolidated_sheets[[#This Row],[Patient_ID]],Patient_data[Patient_ID],0))</f>
        <v>Darryl Lee</v>
      </c>
      <c r="H4377">
        <f>INDEX(Patient_data[Age],MATCH(Consolidated_sheets[[#This Row],[Patient_ID]],Patient_data[Patient_ID],0))</f>
        <v>66</v>
      </c>
      <c r="I4377" t="str">
        <f>INDEX(Patient_data[Gender],MATCH(Consolidated_sheets[[#This Row],[Patient_ID]],Patient_data[Patient_ID],0))</f>
        <v>Female</v>
      </c>
      <c r="J4377" t="str">
        <f>INDEX(Location_data[Location],MATCH(Consolidated_sheets[[#This Row],[Patient_ID]],Location_data[Patient_ID],0))</f>
        <v>Phoenix</v>
      </c>
      <c r="K4377" t="str">
        <f>INDEX(Insurance_data[Insurance_Type],MATCH(Consolidated_sheets[[#This Row],[Patient_ID]],Insurance_data[Patient_ID],0))</f>
        <v>None</v>
      </c>
      <c r="L4377" s="6">
        <f>INDEX(Insurance_data[Insurance_Amount],MATCH(Consolidated_sheets[[#This Row],[Patient_ID]],Insurance_data[Patient_ID],0))</f>
        <v>3452.13</v>
      </c>
    </row>
    <row r="4378" spans="1:12" x14ac:dyDescent="0.3">
      <c r="A4378" t="s">
        <v>173</v>
      </c>
      <c r="B4378" t="s">
        <v>5952</v>
      </c>
      <c r="C4378" s="6">
        <v>4154.38</v>
      </c>
      <c r="D4378" s="1">
        <v>44607.04872124589</v>
      </c>
      <c r="E4378" s="1" t="str">
        <f>TEXT(Consolidated_sheets[[#This Row],[Date]],"yyyy")</f>
        <v>2022</v>
      </c>
      <c r="F4378" s="1" t="str">
        <f>TEXT(Consolidated_sheets[[#This Row],[Date]],"mmmm")</f>
        <v>February</v>
      </c>
      <c r="G4378" t="str">
        <f>INDEX(Patient_data[Patient_Name],MATCH(Consolidated_sheets[[#This Row],[Patient_ID]],Patient_data[Patient_ID],0))</f>
        <v>Jason Larson</v>
      </c>
      <c r="H4378">
        <f>INDEX(Patient_data[Age],MATCH(Consolidated_sheets[[#This Row],[Patient_ID]],Patient_data[Patient_ID],0))</f>
        <v>83</v>
      </c>
      <c r="I4378" t="str">
        <f>INDEX(Patient_data[Gender],MATCH(Consolidated_sheets[[#This Row],[Patient_ID]],Patient_data[Patient_ID],0))</f>
        <v>Female</v>
      </c>
      <c r="J4378" t="str">
        <f>INDEX(Location_data[Location],MATCH(Consolidated_sheets[[#This Row],[Patient_ID]],Location_data[Patient_ID],0))</f>
        <v>Phoenix</v>
      </c>
      <c r="K4378" t="str">
        <f>INDEX(Insurance_data[Insurance_Type],MATCH(Consolidated_sheets[[#This Row],[Patient_ID]],Insurance_data[Patient_ID],0))</f>
        <v>Public</v>
      </c>
      <c r="L4378" s="6">
        <f>INDEX(Insurance_data[Insurance_Amount],MATCH(Consolidated_sheets[[#This Row],[Patient_ID]],Insurance_data[Patient_ID],0))</f>
        <v>5855.58</v>
      </c>
    </row>
    <row r="4379" spans="1:12" x14ac:dyDescent="0.3">
      <c r="A4379" t="s">
        <v>785</v>
      </c>
      <c r="B4379" t="s">
        <v>5955</v>
      </c>
      <c r="C4379" s="6">
        <v>1458.73</v>
      </c>
      <c r="D4379" s="1">
        <v>44607.309472781817</v>
      </c>
      <c r="E4379" s="1" t="str">
        <f>TEXT(Consolidated_sheets[[#This Row],[Date]],"yyyy")</f>
        <v>2022</v>
      </c>
      <c r="F4379" s="1" t="str">
        <f>TEXT(Consolidated_sheets[[#This Row],[Date]],"mmmm")</f>
        <v>February</v>
      </c>
      <c r="G4379" t="str">
        <f>INDEX(Patient_data[Patient_Name],MATCH(Consolidated_sheets[[#This Row],[Patient_ID]],Patient_data[Patient_ID],0))</f>
        <v>Roberta Mercer</v>
      </c>
      <c r="H4379">
        <f>INDEX(Patient_data[Age],MATCH(Consolidated_sheets[[#This Row],[Patient_ID]],Patient_data[Patient_ID],0))</f>
        <v>42</v>
      </c>
      <c r="I4379" t="str">
        <f>INDEX(Patient_data[Gender],MATCH(Consolidated_sheets[[#This Row],[Patient_ID]],Patient_data[Patient_ID],0))</f>
        <v>Male</v>
      </c>
      <c r="J4379" t="str">
        <f>INDEX(Location_data[Location],MATCH(Consolidated_sheets[[#This Row],[Patient_ID]],Location_data[Patient_ID],0))</f>
        <v>Chicago</v>
      </c>
      <c r="K4379" t="str">
        <f>INDEX(Insurance_data[Insurance_Type],MATCH(Consolidated_sheets[[#This Row],[Patient_ID]],Insurance_data[Patient_ID],0))</f>
        <v>Public</v>
      </c>
      <c r="L4379" s="6">
        <f>INDEX(Insurance_data[Insurance_Amount],MATCH(Consolidated_sheets[[#This Row],[Patient_ID]],Insurance_data[Patient_ID],0))</f>
        <v>9237.7900000000009</v>
      </c>
    </row>
    <row r="4380" spans="1:12" x14ac:dyDescent="0.3">
      <c r="A4380" t="s">
        <v>1378</v>
      </c>
      <c r="B4380" t="s">
        <v>5955</v>
      </c>
      <c r="C4380" s="6">
        <v>2019.53</v>
      </c>
      <c r="D4380" s="1">
        <v>44607.570224317751</v>
      </c>
      <c r="E4380" s="1" t="str">
        <f>TEXT(Consolidated_sheets[[#This Row],[Date]],"yyyy")</f>
        <v>2022</v>
      </c>
      <c r="F4380" s="1" t="str">
        <f>TEXT(Consolidated_sheets[[#This Row],[Date]],"mmmm")</f>
        <v>February</v>
      </c>
      <c r="G4380" t="str">
        <f>INDEX(Patient_data[Patient_Name],MATCH(Consolidated_sheets[[#This Row],[Patient_ID]],Patient_data[Patient_ID],0))</f>
        <v>Michelle Contreras</v>
      </c>
      <c r="H4380">
        <f>INDEX(Patient_data[Age],MATCH(Consolidated_sheets[[#This Row],[Patient_ID]],Patient_data[Patient_ID],0))</f>
        <v>54</v>
      </c>
      <c r="I4380" t="str">
        <f>INDEX(Patient_data[Gender],MATCH(Consolidated_sheets[[#This Row],[Patient_ID]],Patient_data[Patient_ID],0))</f>
        <v>Female</v>
      </c>
      <c r="J4380" t="str">
        <f>INDEX(Location_data[Location],MATCH(Consolidated_sheets[[#This Row],[Patient_ID]],Location_data[Patient_ID],0))</f>
        <v>Los Angeles</v>
      </c>
      <c r="K4380" t="str">
        <f>INDEX(Insurance_data[Insurance_Type],MATCH(Consolidated_sheets[[#This Row],[Patient_ID]],Insurance_data[Patient_ID],0))</f>
        <v>None</v>
      </c>
      <c r="L4380" s="6">
        <f>INDEX(Insurance_data[Insurance_Amount],MATCH(Consolidated_sheets[[#This Row],[Patient_ID]],Insurance_data[Patient_ID],0))</f>
        <v>8185.91</v>
      </c>
    </row>
    <row r="4381" spans="1:12" x14ac:dyDescent="0.3">
      <c r="A4381" t="s">
        <v>2654</v>
      </c>
      <c r="B4381" t="s">
        <v>5954</v>
      </c>
      <c r="C4381" s="6">
        <v>3349.41</v>
      </c>
      <c r="D4381" s="1">
        <v>44607.830975853693</v>
      </c>
      <c r="E4381" s="1" t="str">
        <f>TEXT(Consolidated_sheets[[#This Row],[Date]],"yyyy")</f>
        <v>2022</v>
      </c>
      <c r="F4381" s="1" t="str">
        <f>TEXT(Consolidated_sheets[[#This Row],[Date]],"mmmm")</f>
        <v>February</v>
      </c>
      <c r="G4381" t="str">
        <f>INDEX(Patient_data[Patient_Name],MATCH(Consolidated_sheets[[#This Row],[Patient_ID]],Patient_data[Patient_ID],0))</f>
        <v>Gene Butler</v>
      </c>
      <c r="H4381">
        <f>INDEX(Patient_data[Age],MATCH(Consolidated_sheets[[#This Row],[Patient_ID]],Patient_data[Patient_ID],0))</f>
        <v>40</v>
      </c>
      <c r="I4381" t="str">
        <f>INDEX(Patient_data[Gender],MATCH(Consolidated_sheets[[#This Row],[Patient_ID]],Patient_data[Patient_ID],0))</f>
        <v>Male</v>
      </c>
      <c r="J4381" t="str">
        <f>INDEX(Location_data[Location],MATCH(Consolidated_sheets[[#This Row],[Patient_ID]],Location_data[Patient_ID],0))</f>
        <v>Chicago</v>
      </c>
      <c r="K4381" t="str">
        <f>INDEX(Insurance_data[Insurance_Type],MATCH(Consolidated_sheets[[#This Row],[Patient_ID]],Insurance_data[Patient_ID],0))</f>
        <v>Private</v>
      </c>
      <c r="L4381" s="6">
        <f>INDEX(Insurance_data[Insurance_Amount],MATCH(Consolidated_sheets[[#This Row],[Patient_ID]],Insurance_data[Patient_ID],0))</f>
        <v>7876.77</v>
      </c>
    </row>
    <row r="4382" spans="1:12" x14ac:dyDescent="0.3">
      <c r="A4382" t="s">
        <v>1485</v>
      </c>
      <c r="B4382" t="s">
        <v>5953</v>
      </c>
      <c r="C4382" s="6">
        <v>2076.4899999999998</v>
      </c>
      <c r="D4382" s="1">
        <v>44608.091727389619</v>
      </c>
      <c r="E4382" s="1" t="str">
        <f>TEXT(Consolidated_sheets[[#This Row],[Date]],"yyyy")</f>
        <v>2022</v>
      </c>
      <c r="F4382" s="1" t="str">
        <f>TEXT(Consolidated_sheets[[#This Row],[Date]],"mmmm")</f>
        <v>February</v>
      </c>
      <c r="G4382" t="str">
        <f>INDEX(Patient_data[Patient_Name],MATCH(Consolidated_sheets[[#This Row],[Patient_ID]],Patient_data[Patient_ID],0))</f>
        <v>Chris Wagner</v>
      </c>
      <c r="H4382">
        <f>INDEX(Patient_data[Age],MATCH(Consolidated_sheets[[#This Row],[Patient_ID]],Patient_data[Patient_ID],0))</f>
        <v>57</v>
      </c>
      <c r="I4382" t="str">
        <f>INDEX(Patient_data[Gender],MATCH(Consolidated_sheets[[#This Row],[Patient_ID]],Patient_data[Patient_ID],0))</f>
        <v>Male</v>
      </c>
      <c r="J4382" t="str">
        <f>INDEX(Location_data[Location],MATCH(Consolidated_sheets[[#This Row],[Patient_ID]],Location_data[Patient_ID],0))</f>
        <v>New York</v>
      </c>
      <c r="K4382" t="str">
        <f>INDEX(Insurance_data[Insurance_Type],MATCH(Consolidated_sheets[[#This Row],[Patient_ID]],Insurance_data[Patient_ID],0))</f>
        <v>Public</v>
      </c>
      <c r="L4382" s="6">
        <f>INDEX(Insurance_data[Insurance_Amount],MATCH(Consolidated_sheets[[#This Row],[Patient_ID]],Insurance_data[Patient_ID],0))</f>
        <v>4307.84</v>
      </c>
    </row>
    <row r="4383" spans="1:12" x14ac:dyDescent="0.3">
      <c r="A4383" t="s">
        <v>1854</v>
      </c>
      <c r="B4383" t="s">
        <v>5955</v>
      </c>
      <c r="C4383" s="6">
        <v>3657.98</v>
      </c>
      <c r="D4383" s="1">
        <v>44608.352478925553</v>
      </c>
      <c r="E4383" s="1" t="str">
        <f>TEXT(Consolidated_sheets[[#This Row],[Date]],"yyyy")</f>
        <v>2022</v>
      </c>
      <c r="F4383" s="1" t="str">
        <f>TEXT(Consolidated_sheets[[#This Row],[Date]],"mmmm")</f>
        <v>February</v>
      </c>
      <c r="G4383" t="str">
        <f>INDEX(Patient_data[Patient_Name],MATCH(Consolidated_sheets[[#This Row],[Patient_ID]],Patient_data[Patient_ID],0))</f>
        <v>Jennifer Allen</v>
      </c>
      <c r="H4383">
        <f>INDEX(Patient_data[Age],MATCH(Consolidated_sheets[[#This Row],[Patient_ID]],Patient_data[Patient_ID],0))</f>
        <v>44</v>
      </c>
      <c r="I4383" t="str">
        <f>INDEX(Patient_data[Gender],MATCH(Consolidated_sheets[[#This Row],[Patient_ID]],Patient_data[Patient_ID],0))</f>
        <v>Male</v>
      </c>
      <c r="J4383" t="str">
        <f>INDEX(Location_data[Location],MATCH(Consolidated_sheets[[#This Row],[Patient_ID]],Location_data[Patient_ID],0))</f>
        <v>Phoenix</v>
      </c>
      <c r="K4383" t="str">
        <f>INDEX(Insurance_data[Insurance_Type],MATCH(Consolidated_sheets[[#This Row],[Patient_ID]],Insurance_data[Patient_ID],0))</f>
        <v>None</v>
      </c>
      <c r="L4383" s="6">
        <f>INDEX(Insurance_data[Insurance_Amount],MATCH(Consolidated_sheets[[#This Row],[Patient_ID]],Insurance_data[Patient_ID],0))</f>
        <v>9359.41</v>
      </c>
    </row>
    <row r="4384" spans="1:12" x14ac:dyDescent="0.3">
      <c r="A4384" t="s">
        <v>413</v>
      </c>
      <c r="B4384" t="s">
        <v>5954</v>
      </c>
      <c r="C4384" s="6">
        <v>2680.53</v>
      </c>
      <c r="D4384" s="1">
        <v>44608.613230461488</v>
      </c>
      <c r="E4384" s="1" t="str">
        <f>TEXT(Consolidated_sheets[[#This Row],[Date]],"yyyy")</f>
        <v>2022</v>
      </c>
      <c r="F4384" s="1" t="str">
        <f>TEXT(Consolidated_sheets[[#This Row],[Date]],"mmmm")</f>
        <v>February</v>
      </c>
      <c r="G4384" t="str">
        <f>INDEX(Patient_data[Patient_Name],MATCH(Consolidated_sheets[[#This Row],[Patient_ID]],Patient_data[Patient_ID],0))</f>
        <v>Stefanie Martin</v>
      </c>
      <c r="H4384">
        <f>INDEX(Patient_data[Age],MATCH(Consolidated_sheets[[#This Row],[Patient_ID]],Patient_data[Patient_ID],0))</f>
        <v>36</v>
      </c>
      <c r="I4384" t="str">
        <f>INDEX(Patient_data[Gender],MATCH(Consolidated_sheets[[#This Row],[Patient_ID]],Patient_data[Patient_ID],0))</f>
        <v>Male</v>
      </c>
      <c r="J4384" t="str">
        <f>INDEX(Location_data[Location],MATCH(Consolidated_sheets[[#This Row],[Patient_ID]],Location_data[Patient_ID],0))</f>
        <v>Phoenix</v>
      </c>
      <c r="K4384" t="str">
        <f>INDEX(Insurance_data[Insurance_Type],MATCH(Consolidated_sheets[[#This Row],[Patient_ID]],Insurance_data[Patient_ID],0))</f>
        <v>Public</v>
      </c>
      <c r="L4384" s="6">
        <f>INDEX(Insurance_data[Insurance_Amount],MATCH(Consolidated_sheets[[#This Row],[Patient_ID]],Insurance_data[Patient_ID],0))</f>
        <v>6328.48</v>
      </c>
    </row>
    <row r="4385" spans="1:12" x14ac:dyDescent="0.3">
      <c r="A4385" t="s">
        <v>361</v>
      </c>
      <c r="B4385" t="s">
        <v>5952</v>
      </c>
      <c r="C4385" s="6">
        <v>1585.55</v>
      </c>
      <c r="D4385" s="1">
        <v>44608.873981997422</v>
      </c>
      <c r="E4385" s="1" t="str">
        <f>TEXT(Consolidated_sheets[[#This Row],[Date]],"yyyy")</f>
        <v>2022</v>
      </c>
      <c r="F4385" s="1" t="str">
        <f>TEXT(Consolidated_sheets[[#This Row],[Date]],"mmmm")</f>
        <v>February</v>
      </c>
      <c r="G4385" t="str">
        <f>INDEX(Patient_data[Patient_Name],MATCH(Consolidated_sheets[[#This Row],[Patient_ID]],Patient_data[Patient_ID],0))</f>
        <v>Ian Joseph</v>
      </c>
      <c r="H4385">
        <f>INDEX(Patient_data[Age],MATCH(Consolidated_sheets[[#This Row],[Patient_ID]],Patient_data[Patient_ID],0))</f>
        <v>67</v>
      </c>
      <c r="I4385" t="str">
        <f>INDEX(Patient_data[Gender],MATCH(Consolidated_sheets[[#This Row],[Patient_ID]],Patient_data[Patient_ID],0))</f>
        <v>Male</v>
      </c>
      <c r="J4385" t="str">
        <f>INDEX(Location_data[Location],MATCH(Consolidated_sheets[[#This Row],[Patient_ID]],Location_data[Patient_ID],0))</f>
        <v>Houston</v>
      </c>
      <c r="K4385" t="str">
        <f>INDEX(Insurance_data[Insurance_Type],MATCH(Consolidated_sheets[[#This Row],[Patient_ID]],Insurance_data[Patient_ID],0))</f>
        <v>None</v>
      </c>
      <c r="L4385" s="6">
        <f>INDEX(Insurance_data[Insurance_Amount],MATCH(Consolidated_sheets[[#This Row],[Patient_ID]],Insurance_data[Patient_ID],0))</f>
        <v>6048.97</v>
      </c>
    </row>
    <row r="4386" spans="1:12" x14ac:dyDescent="0.3">
      <c r="A4386" t="s">
        <v>2704</v>
      </c>
      <c r="B4386" t="s">
        <v>5953</v>
      </c>
      <c r="C4386" s="6">
        <v>2194.0100000000002</v>
      </c>
      <c r="D4386" s="1">
        <v>44609.134733533363</v>
      </c>
      <c r="E4386" s="1" t="str">
        <f>TEXT(Consolidated_sheets[[#This Row],[Date]],"yyyy")</f>
        <v>2022</v>
      </c>
      <c r="F4386" s="1" t="str">
        <f>TEXT(Consolidated_sheets[[#This Row],[Date]],"mmmm")</f>
        <v>February</v>
      </c>
      <c r="G4386" t="str">
        <f>INDEX(Patient_data[Patient_Name],MATCH(Consolidated_sheets[[#This Row],[Patient_ID]],Patient_data[Patient_ID],0))</f>
        <v>Dr. Blake Huber</v>
      </c>
      <c r="H4386">
        <f>INDEX(Patient_data[Age],MATCH(Consolidated_sheets[[#This Row],[Patient_ID]],Patient_data[Patient_ID],0))</f>
        <v>45</v>
      </c>
      <c r="I4386" t="str">
        <f>INDEX(Patient_data[Gender],MATCH(Consolidated_sheets[[#This Row],[Patient_ID]],Patient_data[Patient_ID],0))</f>
        <v>Male</v>
      </c>
      <c r="J4386" t="str">
        <f>INDEX(Location_data[Location],MATCH(Consolidated_sheets[[#This Row],[Patient_ID]],Location_data[Patient_ID],0))</f>
        <v>Houston</v>
      </c>
      <c r="K4386" t="str">
        <f>INDEX(Insurance_data[Insurance_Type],MATCH(Consolidated_sheets[[#This Row],[Patient_ID]],Insurance_data[Patient_ID],0))</f>
        <v>Public</v>
      </c>
      <c r="L4386" s="6">
        <f>INDEX(Insurance_data[Insurance_Amount],MATCH(Consolidated_sheets[[#This Row],[Patient_ID]],Insurance_data[Patient_ID],0))</f>
        <v>8520.1200000000008</v>
      </c>
    </row>
    <row r="4387" spans="1:12" x14ac:dyDescent="0.3">
      <c r="A4387" t="s">
        <v>170</v>
      </c>
      <c r="B4387" t="s">
        <v>5955</v>
      </c>
      <c r="C4387" s="6">
        <v>4794.16</v>
      </c>
      <c r="D4387" s="1">
        <v>44609.395485069297</v>
      </c>
      <c r="E4387" s="1" t="str">
        <f>TEXT(Consolidated_sheets[[#This Row],[Date]],"yyyy")</f>
        <v>2022</v>
      </c>
      <c r="F4387" s="1" t="str">
        <f>TEXT(Consolidated_sheets[[#This Row],[Date]],"mmmm")</f>
        <v>February</v>
      </c>
      <c r="G4387" t="str">
        <f>INDEX(Patient_data[Patient_Name],MATCH(Consolidated_sheets[[#This Row],[Patient_ID]],Patient_data[Patient_ID],0))</f>
        <v>Jessica Kelley</v>
      </c>
      <c r="H4387">
        <f>INDEX(Patient_data[Age],MATCH(Consolidated_sheets[[#This Row],[Patient_ID]],Patient_data[Patient_ID],0))</f>
        <v>58</v>
      </c>
      <c r="I4387" t="str">
        <f>INDEX(Patient_data[Gender],MATCH(Consolidated_sheets[[#This Row],[Patient_ID]],Patient_data[Patient_ID],0))</f>
        <v>Female</v>
      </c>
      <c r="J4387" t="str">
        <f>INDEX(Location_data[Location],MATCH(Consolidated_sheets[[#This Row],[Patient_ID]],Location_data[Patient_ID],0))</f>
        <v>Los Angeles</v>
      </c>
      <c r="K4387" t="str">
        <f>INDEX(Insurance_data[Insurance_Type],MATCH(Consolidated_sheets[[#This Row],[Patient_ID]],Insurance_data[Patient_ID],0))</f>
        <v>Public</v>
      </c>
      <c r="L4387" s="6">
        <f>INDEX(Insurance_data[Insurance_Amount],MATCH(Consolidated_sheets[[#This Row],[Patient_ID]],Insurance_data[Patient_ID],0))</f>
        <v>2080.8000000000002</v>
      </c>
    </row>
    <row r="4388" spans="1:12" x14ac:dyDescent="0.3">
      <c r="A4388" t="s">
        <v>349</v>
      </c>
      <c r="B4388" t="s">
        <v>5954</v>
      </c>
      <c r="C4388" s="6">
        <v>763.04</v>
      </c>
      <c r="D4388" s="1">
        <v>44609.656236605217</v>
      </c>
      <c r="E4388" s="1" t="str">
        <f>TEXT(Consolidated_sheets[[#This Row],[Date]],"yyyy")</f>
        <v>2022</v>
      </c>
      <c r="F4388" s="1" t="str">
        <f>TEXT(Consolidated_sheets[[#This Row],[Date]],"mmmm")</f>
        <v>February</v>
      </c>
      <c r="G4388" t="str">
        <f>INDEX(Patient_data[Patient_Name],MATCH(Consolidated_sheets[[#This Row],[Patient_ID]],Patient_data[Patient_ID],0))</f>
        <v>Margaret Reid</v>
      </c>
      <c r="H4388">
        <f>INDEX(Patient_data[Age],MATCH(Consolidated_sheets[[#This Row],[Patient_ID]],Patient_data[Patient_ID],0))</f>
        <v>58</v>
      </c>
      <c r="I4388" t="str">
        <f>INDEX(Patient_data[Gender],MATCH(Consolidated_sheets[[#This Row],[Patient_ID]],Patient_data[Patient_ID],0))</f>
        <v>Female</v>
      </c>
      <c r="J4388" t="str">
        <f>INDEX(Location_data[Location],MATCH(Consolidated_sheets[[#This Row],[Patient_ID]],Location_data[Patient_ID],0))</f>
        <v>Los Angeles</v>
      </c>
      <c r="K4388" t="str">
        <f>INDEX(Insurance_data[Insurance_Type],MATCH(Consolidated_sheets[[#This Row],[Patient_ID]],Insurance_data[Patient_ID],0))</f>
        <v>None</v>
      </c>
      <c r="L4388" s="6">
        <f>INDEX(Insurance_data[Insurance_Amount],MATCH(Consolidated_sheets[[#This Row],[Patient_ID]],Insurance_data[Patient_ID],0))</f>
        <v>5090.1400000000003</v>
      </c>
    </row>
    <row r="4389" spans="1:12" x14ac:dyDescent="0.3">
      <c r="A4389" t="s">
        <v>1806</v>
      </c>
      <c r="B4389" t="s">
        <v>5953</v>
      </c>
      <c r="C4389" s="6">
        <v>4433.16</v>
      </c>
      <c r="D4389" s="1">
        <v>44609.916988141158</v>
      </c>
      <c r="E4389" s="1" t="str">
        <f>TEXT(Consolidated_sheets[[#This Row],[Date]],"yyyy")</f>
        <v>2022</v>
      </c>
      <c r="F4389" s="1" t="str">
        <f>TEXT(Consolidated_sheets[[#This Row],[Date]],"mmmm")</f>
        <v>February</v>
      </c>
      <c r="G4389" t="str">
        <f>INDEX(Patient_data[Patient_Name],MATCH(Consolidated_sheets[[#This Row],[Patient_ID]],Patient_data[Patient_ID],0))</f>
        <v>Robert Rush</v>
      </c>
      <c r="H4389">
        <f>INDEX(Patient_data[Age],MATCH(Consolidated_sheets[[#This Row],[Patient_ID]],Patient_data[Patient_ID],0))</f>
        <v>74</v>
      </c>
      <c r="I4389" t="str">
        <f>INDEX(Patient_data[Gender],MATCH(Consolidated_sheets[[#This Row],[Patient_ID]],Patient_data[Patient_ID],0))</f>
        <v>Female</v>
      </c>
      <c r="J4389" t="str">
        <f>INDEX(Location_data[Location],MATCH(Consolidated_sheets[[#This Row],[Patient_ID]],Location_data[Patient_ID],0))</f>
        <v>Chicago</v>
      </c>
      <c r="K4389" t="str">
        <f>INDEX(Insurance_data[Insurance_Type],MATCH(Consolidated_sheets[[#This Row],[Patient_ID]],Insurance_data[Patient_ID],0))</f>
        <v>Private</v>
      </c>
      <c r="L4389" s="6">
        <f>INDEX(Insurance_data[Insurance_Amount],MATCH(Consolidated_sheets[[#This Row],[Patient_ID]],Insurance_data[Patient_ID],0))</f>
        <v>7161.78</v>
      </c>
    </row>
    <row r="4390" spans="1:12" x14ac:dyDescent="0.3">
      <c r="A4390" t="s">
        <v>867</v>
      </c>
      <c r="B4390" t="s">
        <v>5952</v>
      </c>
      <c r="C4390" s="6">
        <v>3327.27</v>
      </c>
      <c r="D4390" s="1">
        <v>44610.177739677092</v>
      </c>
      <c r="E4390" s="1" t="str">
        <f>TEXT(Consolidated_sheets[[#This Row],[Date]],"yyyy")</f>
        <v>2022</v>
      </c>
      <c r="F4390" s="1" t="str">
        <f>TEXT(Consolidated_sheets[[#This Row],[Date]],"mmmm")</f>
        <v>February</v>
      </c>
      <c r="G4390" t="str">
        <f>INDEX(Patient_data[Patient_Name],MATCH(Consolidated_sheets[[#This Row],[Patient_ID]],Patient_data[Patient_ID],0))</f>
        <v>Nathaniel Martin</v>
      </c>
      <c r="H4390">
        <f>INDEX(Patient_data[Age],MATCH(Consolidated_sheets[[#This Row],[Patient_ID]],Patient_data[Patient_ID],0))</f>
        <v>19</v>
      </c>
      <c r="I4390" t="str">
        <f>INDEX(Patient_data[Gender],MATCH(Consolidated_sheets[[#This Row],[Patient_ID]],Patient_data[Patient_ID],0))</f>
        <v>Female</v>
      </c>
      <c r="J4390" t="str">
        <f>INDEX(Location_data[Location],MATCH(Consolidated_sheets[[#This Row],[Patient_ID]],Location_data[Patient_ID],0))</f>
        <v>Phoenix</v>
      </c>
      <c r="K4390" t="str">
        <f>INDEX(Insurance_data[Insurance_Type],MATCH(Consolidated_sheets[[#This Row],[Patient_ID]],Insurance_data[Patient_ID],0))</f>
        <v>Private</v>
      </c>
      <c r="L4390" s="6">
        <f>INDEX(Insurance_data[Insurance_Amount],MATCH(Consolidated_sheets[[#This Row],[Patient_ID]],Insurance_data[Patient_ID],0))</f>
        <v>7803.08</v>
      </c>
    </row>
    <row r="4391" spans="1:12" x14ac:dyDescent="0.3">
      <c r="A4391" t="s">
        <v>2019</v>
      </c>
      <c r="B4391" t="s">
        <v>5954</v>
      </c>
      <c r="C4391" s="6">
        <v>390.33</v>
      </c>
      <c r="D4391" s="1">
        <v>44610.438491213019</v>
      </c>
      <c r="E4391" s="1" t="str">
        <f>TEXT(Consolidated_sheets[[#This Row],[Date]],"yyyy")</f>
        <v>2022</v>
      </c>
      <c r="F4391" s="1" t="str">
        <f>TEXT(Consolidated_sheets[[#This Row],[Date]],"mmmm")</f>
        <v>February</v>
      </c>
      <c r="G4391" t="str">
        <f>INDEX(Patient_data[Patient_Name],MATCH(Consolidated_sheets[[#This Row],[Patient_ID]],Patient_data[Patient_ID],0))</f>
        <v>Michelle Delgado</v>
      </c>
      <c r="H4391">
        <f>INDEX(Patient_data[Age],MATCH(Consolidated_sheets[[#This Row],[Patient_ID]],Patient_data[Patient_ID],0))</f>
        <v>33</v>
      </c>
      <c r="I4391" t="str">
        <f>INDEX(Patient_data[Gender],MATCH(Consolidated_sheets[[#This Row],[Patient_ID]],Patient_data[Patient_ID],0))</f>
        <v>Male</v>
      </c>
      <c r="J4391" t="str">
        <f>INDEX(Location_data[Location],MATCH(Consolidated_sheets[[#This Row],[Patient_ID]],Location_data[Patient_ID],0))</f>
        <v>New York</v>
      </c>
      <c r="K4391" t="str">
        <f>INDEX(Insurance_data[Insurance_Type],MATCH(Consolidated_sheets[[#This Row],[Patient_ID]],Insurance_data[Patient_ID],0))</f>
        <v>Private</v>
      </c>
      <c r="L4391" s="6">
        <f>INDEX(Insurance_data[Insurance_Amount],MATCH(Consolidated_sheets[[#This Row],[Patient_ID]],Insurance_data[Patient_ID],0))</f>
        <v>3737.7</v>
      </c>
    </row>
    <row r="4392" spans="1:12" x14ac:dyDescent="0.3">
      <c r="A4392" t="s">
        <v>1865</v>
      </c>
      <c r="B4392" t="s">
        <v>5955</v>
      </c>
      <c r="C4392" s="6">
        <v>3771.03</v>
      </c>
      <c r="D4392" s="1">
        <v>44610.69924274896</v>
      </c>
      <c r="E4392" s="1" t="str">
        <f>TEXT(Consolidated_sheets[[#This Row],[Date]],"yyyy")</f>
        <v>2022</v>
      </c>
      <c r="F4392" s="1" t="str">
        <f>TEXT(Consolidated_sheets[[#This Row],[Date]],"mmmm")</f>
        <v>February</v>
      </c>
      <c r="G4392" t="str">
        <f>INDEX(Patient_data[Patient_Name],MATCH(Consolidated_sheets[[#This Row],[Patient_ID]],Patient_data[Patient_ID],0))</f>
        <v>Albert Young</v>
      </c>
      <c r="H4392">
        <f>INDEX(Patient_data[Age],MATCH(Consolidated_sheets[[#This Row],[Patient_ID]],Patient_data[Patient_ID],0))</f>
        <v>59</v>
      </c>
      <c r="I4392" t="str">
        <f>INDEX(Patient_data[Gender],MATCH(Consolidated_sheets[[#This Row],[Patient_ID]],Patient_data[Patient_ID],0))</f>
        <v>Male</v>
      </c>
      <c r="J4392" t="str">
        <f>INDEX(Location_data[Location],MATCH(Consolidated_sheets[[#This Row],[Patient_ID]],Location_data[Patient_ID],0))</f>
        <v>Los Angeles</v>
      </c>
      <c r="K4392" t="str">
        <f>INDEX(Insurance_data[Insurance_Type],MATCH(Consolidated_sheets[[#This Row],[Patient_ID]],Insurance_data[Patient_ID],0))</f>
        <v>None</v>
      </c>
      <c r="L4392" s="6">
        <f>INDEX(Insurance_data[Insurance_Amount],MATCH(Consolidated_sheets[[#This Row],[Patient_ID]],Insurance_data[Patient_ID],0))</f>
        <v>7672.99</v>
      </c>
    </row>
    <row r="4393" spans="1:12" x14ac:dyDescent="0.3">
      <c r="A4393" t="s">
        <v>578</v>
      </c>
      <c r="B4393" t="s">
        <v>5954</v>
      </c>
      <c r="C4393" s="6">
        <v>578.33000000000004</v>
      </c>
      <c r="D4393" s="1">
        <v>44610.959994284887</v>
      </c>
      <c r="E4393" s="1" t="str">
        <f>TEXT(Consolidated_sheets[[#This Row],[Date]],"yyyy")</f>
        <v>2022</v>
      </c>
      <c r="F4393" s="1" t="str">
        <f>TEXT(Consolidated_sheets[[#This Row],[Date]],"mmmm")</f>
        <v>February</v>
      </c>
      <c r="G4393" t="str">
        <f>INDEX(Patient_data[Patient_Name],MATCH(Consolidated_sheets[[#This Row],[Patient_ID]],Patient_data[Patient_ID],0))</f>
        <v>Amanda Patterson</v>
      </c>
      <c r="H4393">
        <f>INDEX(Patient_data[Age],MATCH(Consolidated_sheets[[#This Row],[Patient_ID]],Patient_data[Patient_ID],0))</f>
        <v>62</v>
      </c>
      <c r="I4393" t="str">
        <f>INDEX(Patient_data[Gender],MATCH(Consolidated_sheets[[#This Row],[Patient_ID]],Patient_data[Patient_ID],0))</f>
        <v>Male</v>
      </c>
      <c r="J4393" t="str">
        <f>INDEX(Location_data[Location],MATCH(Consolidated_sheets[[#This Row],[Patient_ID]],Location_data[Patient_ID],0))</f>
        <v>Phoenix</v>
      </c>
      <c r="K4393" t="str">
        <f>INDEX(Insurance_data[Insurance_Type],MATCH(Consolidated_sheets[[#This Row],[Patient_ID]],Insurance_data[Patient_ID],0))</f>
        <v>Public</v>
      </c>
      <c r="L4393" s="6">
        <f>INDEX(Insurance_data[Insurance_Amount],MATCH(Consolidated_sheets[[#This Row],[Patient_ID]],Insurance_data[Patient_ID],0))</f>
        <v>3260.94</v>
      </c>
    </row>
    <row r="4394" spans="1:12" x14ac:dyDescent="0.3">
      <c r="A4394" t="s">
        <v>1639</v>
      </c>
      <c r="B4394" t="s">
        <v>5952</v>
      </c>
      <c r="C4394" s="6">
        <v>4482.1499999999996</v>
      </c>
      <c r="D4394" s="1">
        <v>44611.220745820821</v>
      </c>
      <c r="E4394" s="1" t="str">
        <f>TEXT(Consolidated_sheets[[#This Row],[Date]],"yyyy")</f>
        <v>2022</v>
      </c>
      <c r="F4394" s="1" t="str">
        <f>TEXT(Consolidated_sheets[[#This Row],[Date]],"mmmm")</f>
        <v>February</v>
      </c>
      <c r="G4394" t="str">
        <f>INDEX(Patient_data[Patient_Name],MATCH(Consolidated_sheets[[#This Row],[Patient_ID]],Patient_data[Patient_ID],0))</f>
        <v>Helen Brown</v>
      </c>
      <c r="H4394">
        <f>INDEX(Patient_data[Age],MATCH(Consolidated_sheets[[#This Row],[Patient_ID]],Patient_data[Patient_ID],0))</f>
        <v>60</v>
      </c>
      <c r="I4394" t="str">
        <f>INDEX(Patient_data[Gender],MATCH(Consolidated_sheets[[#This Row],[Patient_ID]],Patient_data[Patient_ID],0))</f>
        <v>Male</v>
      </c>
      <c r="J4394" t="str">
        <f>INDEX(Location_data[Location],MATCH(Consolidated_sheets[[#This Row],[Patient_ID]],Location_data[Patient_ID],0))</f>
        <v>Houston</v>
      </c>
      <c r="K4394" t="str">
        <f>INDEX(Insurance_data[Insurance_Type],MATCH(Consolidated_sheets[[#This Row],[Patient_ID]],Insurance_data[Patient_ID],0))</f>
        <v>Private</v>
      </c>
      <c r="L4394" s="6">
        <f>INDEX(Insurance_data[Insurance_Amount],MATCH(Consolidated_sheets[[#This Row],[Patient_ID]],Insurance_data[Patient_ID],0))</f>
        <v>3500.23</v>
      </c>
    </row>
    <row r="4395" spans="1:12" x14ac:dyDescent="0.3">
      <c r="A4395" t="s">
        <v>2750</v>
      </c>
      <c r="B4395" t="s">
        <v>5955</v>
      </c>
      <c r="C4395" s="6">
        <v>3592.76</v>
      </c>
      <c r="D4395" s="1">
        <v>44611.481497356763</v>
      </c>
      <c r="E4395" s="1" t="str">
        <f>TEXT(Consolidated_sheets[[#This Row],[Date]],"yyyy")</f>
        <v>2022</v>
      </c>
      <c r="F4395" s="1" t="str">
        <f>TEXT(Consolidated_sheets[[#This Row],[Date]],"mmmm")</f>
        <v>February</v>
      </c>
      <c r="G4395" t="str">
        <f>INDEX(Patient_data[Patient_Name],MATCH(Consolidated_sheets[[#This Row],[Patient_ID]],Patient_data[Patient_ID],0))</f>
        <v>Jennifer Mercado</v>
      </c>
      <c r="H4395">
        <f>INDEX(Patient_data[Age],MATCH(Consolidated_sheets[[#This Row],[Patient_ID]],Patient_data[Patient_ID],0))</f>
        <v>60</v>
      </c>
      <c r="I4395" t="str">
        <f>INDEX(Patient_data[Gender],MATCH(Consolidated_sheets[[#This Row],[Patient_ID]],Patient_data[Patient_ID],0))</f>
        <v>Male</v>
      </c>
      <c r="J4395" t="str">
        <f>INDEX(Location_data[Location],MATCH(Consolidated_sheets[[#This Row],[Patient_ID]],Location_data[Patient_ID],0))</f>
        <v>Los Angeles</v>
      </c>
      <c r="K4395" t="str">
        <f>INDEX(Insurance_data[Insurance_Type],MATCH(Consolidated_sheets[[#This Row],[Patient_ID]],Insurance_data[Patient_ID],0))</f>
        <v>Private</v>
      </c>
      <c r="L4395" s="6">
        <f>INDEX(Insurance_data[Insurance_Amount],MATCH(Consolidated_sheets[[#This Row],[Patient_ID]],Insurance_data[Patient_ID],0))</f>
        <v>6798.56</v>
      </c>
    </row>
    <row r="4396" spans="1:12" x14ac:dyDescent="0.3">
      <c r="A4396" t="s">
        <v>2383</v>
      </c>
      <c r="B4396" t="s">
        <v>5954</v>
      </c>
      <c r="C4396" s="6">
        <v>3137.39</v>
      </c>
      <c r="D4396" s="1">
        <v>44611.742248892697</v>
      </c>
      <c r="E4396" s="1" t="str">
        <f>TEXT(Consolidated_sheets[[#This Row],[Date]],"yyyy")</f>
        <v>2022</v>
      </c>
      <c r="F4396" s="1" t="str">
        <f>TEXT(Consolidated_sheets[[#This Row],[Date]],"mmmm")</f>
        <v>February</v>
      </c>
      <c r="G4396" t="str">
        <f>INDEX(Patient_data[Patient_Name],MATCH(Consolidated_sheets[[#This Row],[Patient_ID]],Patient_data[Patient_ID],0))</f>
        <v>Stephen Wilson</v>
      </c>
      <c r="H4396">
        <f>INDEX(Patient_data[Age],MATCH(Consolidated_sheets[[#This Row],[Patient_ID]],Patient_data[Patient_ID],0))</f>
        <v>36</v>
      </c>
      <c r="I4396" t="str">
        <f>INDEX(Patient_data[Gender],MATCH(Consolidated_sheets[[#This Row],[Patient_ID]],Patient_data[Patient_ID],0))</f>
        <v>Male</v>
      </c>
      <c r="J4396" t="str">
        <f>INDEX(Location_data[Location],MATCH(Consolidated_sheets[[#This Row],[Patient_ID]],Location_data[Patient_ID],0))</f>
        <v>Los Angeles</v>
      </c>
      <c r="K4396" t="str">
        <f>INDEX(Insurance_data[Insurance_Type],MATCH(Consolidated_sheets[[#This Row],[Patient_ID]],Insurance_data[Patient_ID],0))</f>
        <v>Private</v>
      </c>
      <c r="L4396" s="6">
        <f>INDEX(Insurance_data[Insurance_Amount],MATCH(Consolidated_sheets[[#This Row],[Patient_ID]],Insurance_data[Patient_ID],0))</f>
        <v>4901.55</v>
      </c>
    </row>
    <row r="4397" spans="1:12" x14ac:dyDescent="0.3">
      <c r="A4397" t="s">
        <v>1561</v>
      </c>
      <c r="B4397" t="s">
        <v>5954</v>
      </c>
      <c r="C4397" s="6">
        <v>2198.7600000000002</v>
      </c>
      <c r="D4397" s="1">
        <v>44612.003000428624</v>
      </c>
      <c r="E4397" s="1" t="str">
        <f>TEXT(Consolidated_sheets[[#This Row],[Date]],"yyyy")</f>
        <v>2022</v>
      </c>
      <c r="F4397" s="1" t="str">
        <f>TEXT(Consolidated_sheets[[#This Row],[Date]],"mmmm")</f>
        <v>February</v>
      </c>
      <c r="G4397" t="str">
        <f>INDEX(Patient_data[Patient_Name],MATCH(Consolidated_sheets[[#This Row],[Patient_ID]],Patient_data[Patient_ID],0))</f>
        <v>Hannah Barron</v>
      </c>
      <c r="H4397">
        <f>INDEX(Patient_data[Age],MATCH(Consolidated_sheets[[#This Row],[Patient_ID]],Patient_data[Patient_ID],0))</f>
        <v>36</v>
      </c>
      <c r="I4397" t="str">
        <f>INDEX(Patient_data[Gender],MATCH(Consolidated_sheets[[#This Row],[Patient_ID]],Patient_data[Patient_ID],0))</f>
        <v>Female</v>
      </c>
      <c r="J4397" t="str">
        <f>INDEX(Location_data[Location],MATCH(Consolidated_sheets[[#This Row],[Patient_ID]],Location_data[Patient_ID],0))</f>
        <v>Phoenix</v>
      </c>
      <c r="K4397" t="str">
        <f>INDEX(Insurance_data[Insurance_Type],MATCH(Consolidated_sheets[[#This Row],[Patient_ID]],Insurance_data[Patient_ID],0))</f>
        <v>None</v>
      </c>
      <c r="L4397" s="6">
        <f>INDEX(Insurance_data[Insurance_Amount],MATCH(Consolidated_sheets[[#This Row],[Patient_ID]],Insurance_data[Patient_ID],0))</f>
        <v>762.42</v>
      </c>
    </row>
    <row r="4398" spans="1:12" x14ac:dyDescent="0.3">
      <c r="A4398" t="s">
        <v>1957</v>
      </c>
      <c r="B4398" t="s">
        <v>5955</v>
      </c>
      <c r="C4398" s="6">
        <v>1773.47</v>
      </c>
      <c r="D4398" s="1">
        <v>44612.263751964558</v>
      </c>
      <c r="E4398" s="1" t="str">
        <f>TEXT(Consolidated_sheets[[#This Row],[Date]],"yyyy")</f>
        <v>2022</v>
      </c>
      <c r="F4398" s="1" t="str">
        <f>TEXT(Consolidated_sheets[[#This Row],[Date]],"mmmm")</f>
        <v>February</v>
      </c>
      <c r="G4398" t="str">
        <f>INDEX(Patient_data[Patient_Name],MATCH(Consolidated_sheets[[#This Row],[Patient_ID]],Patient_data[Patient_ID],0))</f>
        <v>James Kemp</v>
      </c>
      <c r="H4398">
        <f>INDEX(Patient_data[Age],MATCH(Consolidated_sheets[[#This Row],[Patient_ID]],Patient_data[Patient_ID],0))</f>
        <v>45</v>
      </c>
      <c r="I4398" t="str">
        <f>INDEX(Patient_data[Gender],MATCH(Consolidated_sheets[[#This Row],[Patient_ID]],Patient_data[Patient_ID],0))</f>
        <v>Male</v>
      </c>
      <c r="J4398" t="str">
        <f>INDEX(Location_data[Location],MATCH(Consolidated_sheets[[#This Row],[Patient_ID]],Location_data[Patient_ID],0))</f>
        <v>New York</v>
      </c>
      <c r="K4398" t="str">
        <f>INDEX(Insurance_data[Insurance_Type],MATCH(Consolidated_sheets[[#This Row],[Patient_ID]],Insurance_data[Patient_ID],0))</f>
        <v>Public</v>
      </c>
      <c r="L4398" s="6">
        <f>INDEX(Insurance_data[Insurance_Amount],MATCH(Consolidated_sheets[[#This Row],[Patient_ID]],Insurance_data[Patient_ID],0))</f>
        <v>7500.97</v>
      </c>
    </row>
    <row r="4399" spans="1:12" x14ac:dyDescent="0.3">
      <c r="A4399" t="s">
        <v>1589</v>
      </c>
      <c r="B4399" t="s">
        <v>5954</v>
      </c>
      <c r="C4399" s="6">
        <v>1910.04</v>
      </c>
      <c r="D4399" s="1">
        <v>44612.524503500499</v>
      </c>
      <c r="E4399" s="1" t="str">
        <f>TEXT(Consolidated_sheets[[#This Row],[Date]],"yyyy")</f>
        <v>2022</v>
      </c>
      <c r="F4399" s="1" t="str">
        <f>TEXT(Consolidated_sheets[[#This Row],[Date]],"mmmm")</f>
        <v>February</v>
      </c>
      <c r="G4399" t="str">
        <f>INDEX(Patient_data[Patient_Name],MATCH(Consolidated_sheets[[#This Row],[Patient_ID]],Patient_data[Patient_ID],0))</f>
        <v>Michael Grant</v>
      </c>
      <c r="H4399">
        <f>INDEX(Patient_data[Age],MATCH(Consolidated_sheets[[#This Row],[Patient_ID]],Patient_data[Patient_ID],0))</f>
        <v>23</v>
      </c>
      <c r="I4399" t="str">
        <f>INDEX(Patient_data[Gender],MATCH(Consolidated_sheets[[#This Row],[Patient_ID]],Patient_data[Patient_ID],0))</f>
        <v>Male</v>
      </c>
      <c r="J4399" t="str">
        <f>INDEX(Location_data[Location],MATCH(Consolidated_sheets[[#This Row],[Patient_ID]],Location_data[Patient_ID],0))</f>
        <v>Houston</v>
      </c>
      <c r="K4399" t="str">
        <f>INDEX(Insurance_data[Insurance_Type],MATCH(Consolidated_sheets[[#This Row],[Patient_ID]],Insurance_data[Patient_ID],0))</f>
        <v>Private</v>
      </c>
      <c r="L4399" s="6">
        <f>INDEX(Insurance_data[Insurance_Amount],MATCH(Consolidated_sheets[[#This Row],[Patient_ID]],Insurance_data[Patient_ID],0))</f>
        <v>9789.19</v>
      </c>
    </row>
    <row r="4400" spans="1:12" x14ac:dyDescent="0.3">
      <c r="A4400" t="s">
        <v>127</v>
      </c>
      <c r="B4400" t="s">
        <v>5952</v>
      </c>
      <c r="C4400" s="6">
        <v>2873.99</v>
      </c>
      <c r="D4400" s="1">
        <v>44612.785255036433</v>
      </c>
      <c r="E4400" s="1" t="str">
        <f>TEXT(Consolidated_sheets[[#This Row],[Date]],"yyyy")</f>
        <v>2022</v>
      </c>
      <c r="F4400" s="1" t="str">
        <f>TEXT(Consolidated_sheets[[#This Row],[Date]],"mmmm")</f>
        <v>February</v>
      </c>
      <c r="G4400" t="str">
        <f>INDEX(Patient_data[Patient_Name],MATCH(Consolidated_sheets[[#This Row],[Patient_ID]],Patient_data[Patient_ID],0))</f>
        <v>Dustin Ali</v>
      </c>
      <c r="H4400">
        <f>INDEX(Patient_data[Age],MATCH(Consolidated_sheets[[#This Row],[Patient_ID]],Patient_data[Patient_ID],0))</f>
        <v>40</v>
      </c>
      <c r="I4400" t="str">
        <f>INDEX(Patient_data[Gender],MATCH(Consolidated_sheets[[#This Row],[Patient_ID]],Patient_data[Patient_ID],0))</f>
        <v>Female</v>
      </c>
      <c r="J4400" t="str">
        <f>INDEX(Location_data[Location],MATCH(Consolidated_sheets[[#This Row],[Patient_ID]],Location_data[Patient_ID],0))</f>
        <v>Phoenix</v>
      </c>
      <c r="K4400" t="str">
        <f>INDEX(Insurance_data[Insurance_Type],MATCH(Consolidated_sheets[[#This Row],[Patient_ID]],Insurance_data[Patient_ID],0))</f>
        <v>None</v>
      </c>
      <c r="L4400" s="6">
        <f>INDEX(Insurance_data[Insurance_Amount],MATCH(Consolidated_sheets[[#This Row],[Patient_ID]],Insurance_data[Patient_ID],0))</f>
        <v>2598.2800000000002</v>
      </c>
    </row>
    <row r="4401" spans="1:12" x14ac:dyDescent="0.3">
      <c r="A4401" t="s">
        <v>1339</v>
      </c>
      <c r="B4401" t="s">
        <v>5952</v>
      </c>
      <c r="C4401" s="6">
        <v>2462.19</v>
      </c>
      <c r="D4401" s="1">
        <v>44613.04600657236</v>
      </c>
      <c r="E4401" s="1" t="str">
        <f>TEXT(Consolidated_sheets[[#This Row],[Date]],"yyyy")</f>
        <v>2022</v>
      </c>
      <c r="F4401" s="1" t="str">
        <f>TEXT(Consolidated_sheets[[#This Row],[Date]],"mmmm")</f>
        <v>February</v>
      </c>
      <c r="G4401" t="str">
        <f>INDEX(Patient_data[Patient_Name],MATCH(Consolidated_sheets[[#This Row],[Patient_ID]],Patient_data[Patient_ID],0))</f>
        <v>Aaron Schwartz</v>
      </c>
      <c r="H4401">
        <f>INDEX(Patient_data[Age],MATCH(Consolidated_sheets[[#This Row],[Patient_ID]],Patient_data[Patient_ID],0))</f>
        <v>78</v>
      </c>
      <c r="I4401" t="str">
        <f>INDEX(Patient_data[Gender],MATCH(Consolidated_sheets[[#This Row],[Patient_ID]],Patient_data[Patient_ID],0))</f>
        <v>Male</v>
      </c>
      <c r="J4401" t="str">
        <f>INDEX(Location_data[Location],MATCH(Consolidated_sheets[[#This Row],[Patient_ID]],Location_data[Patient_ID],0))</f>
        <v>Phoenix</v>
      </c>
      <c r="K4401" t="str">
        <f>INDEX(Insurance_data[Insurance_Type],MATCH(Consolidated_sheets[[#This Row],[Patient_ID]],Insurance_data[Patient_ID],0))</f>
        <v>Public</v>
      </c>
      <c r="L4401" s="6">
        <f>INDEX(Insurance_data[Insurance_Amount],MATCH(Consolidated_sheets[[#This Row],[Patient_ID]],Insurance_data[Patient_ID],0))</f>
        <v>8279.73</v>
      </c>
    </row>
    <row r="4402" spans="1:12" x14ac:dyDescent="0.3">
      <c r="A4402" t="s">
        <v>1647</v>
      </c>
      <c r="B4402" t="s">
        <v>5952</v>
      </c>
      <c r="C4402" s="6">
        <v>4466.43</v>
      </c>
      <c r="D4402" s="1">
        <v>44613.306758108301</v>
      </c>
      <c r="E4402" s="1" t="str">
        <f>TEXT(Consolidated_sheets[[#This Row],[Date]],"yyyy")</f>
        <v>2022</v>
      </c>
      <c r="F4402" s="1" t="str">
        <f>TEXT(Consolidated_sheets[[#This Row],[Date]],"mmmm")</f>
        <v>February</v>
      </c>
      <c r="G4402" t="str">
        <f>INDEX(Patient_data[Patient_Name],MATCH(Consolidated_sheets[[#This Row],[Patient_ID]],Patient_data[Patient_ID],0))</f>
        <v>Michelle Mcmahon</v>
      </c>
      <c r="H4402">
        <f>INDEX(Patient_data[Age],MATCH(Consolidated_sheets[[#This Row],[Patient_ID]],Patient_data[Patient_ID],0))</f>
        <v>33</v>
      </c>
      <c r="I4402" t="str">
        <f>INDEX(Patient_data[Gender],MATCH(Consolidated_sheets[[#This Row],[Patient_ID]],Patient_data[Patient_ID],0))</f>
        <v>Male</v>
      </c>
      <c r="J4402" t="str">
        <f>INDEX(Location_data[Location],MATCH(Consolidated_sheets[[#This Row],[Patient_ID]],Location_data[Patient_ID],0))</f>
        <v>Houston</v>
      </c>
      <c r="K4402" t="str">
        <f>INDEX(Insurance_data[Insurance_Type],MATCH(Consolidated_sheets[[#This Row],[Patient_ID]],Insurance_data[Patient_ID],0))</f>
        <v>Public</v>
      </c>
      <c r="L4402" s="6">
        <f>INDEX(Insurance_data[Insurance_Amount],MATCH(Consolidated_sheets[[#This Row],[Patient_ID]],Insurance_data[Patient_ID],0))</f>
        <v>6467.83</v>
      </c>
    </row>
    <row r="4403" spans="1:12" x14ac:dyDescent="0.3">
      <c r="A4403" t="s">
        <v>922</v>
      </c>
      <c r="B4403" t="s">
        <v>5955</v>
      </c>
      <c r="C4403" s="6">
        <v>1563.17</v>
      </c>
      <c r="D4403" s="1">
        <v>44613.567509644221</v>
      </c>
      <c r="E4403" s="1" t="str">
        <f>TEXT(Consolidated_sheets[[#This Row],[Date]],"yyyy")</f>
        <v>2022</v>
      </c>
      <c r="F4403" s="1" t="str">
        <f>TEXT(Consolidated_sheets[[#This Row],[Date]],"mmmm")</f>
        <v>February</v>
      </c>
      <c r="G4403" t="str">
        <f>INDEX(Patient_data[Patient_Name],MATCH(Consolidated_sheets[[#This Row],[Patient_ID]],Patient_data[Patient_ID],0))</f>
        <v>Katherine Smith</v>
      </c>
      <c r="H4403">
        <f>INDEX(Patient_data[Age],MATCH(Consolidated_sheets[[#This Row],[Patient_ID]],Patient_data[Patient_ID],0))</f>
        <v>51</v>
      </c>
      <c r="I4403" t="str">
        <f>INDEX(Patient_data[Gender],MATCH(Consolidated_sheets[[#This Row],[Patient_ID]],Patient_data[Patient_ID],0))</f>
        <v>Female</v>
      </c>
      <c r="J4403" t="str">
        <f>INDEX(Location_data[Location],MATCH(Consolidated_sheets[[#This Row],[Patient_ID]],Location_data[Patient_ID],0))</f>
        <v>Chicago</v>
      </c>
      <c r="K4403" t="str">
        <f>INDEX(Insurance_data[Insurance_Type],MATCH(Consolidated_sheets[[#This Row],[Patient_ID]],Insurance_data[Patient_ID],0))</f>
        <v>Public</v>
      </c>
      <c r="L4403" s="6">
        <f>INDEX(Insurance_data[Insurance_Amount],MATCH(Consolidated_sheets[[#This Row],[Patient_ID]],Insurance_data[Patient_ID],0))</f>
        <v>8573.0300000000007</v>
      </c>
    </row>
    <row r="4404" spans="1:12" x14ac:dyDescent="0.3">
      <c r="A4404" t="s">
        <v>814</v>
      </c>
      <c r="B4404" t="s">
        <v>5955</v>
      </c>
      <c r="C4404" s="6">
        <v>798.73</v>
      </c>
      <c r="D4404" s="1">
        <v>44613.828261180162</v>
      </c>
      <c r="E4404" s="1" t="str">
        <f>TEXT(Consolidated_sheets[[#This Row],[Date]],"yyyy")</f>
        <v>2022</v>
      </c>
      <c r="F4404" s="1" t="str">
        <f>TEXT(Consolidated_sheets[[#This Row],[Date]],"mmmm")</f>
        <v>February</v>
      </c>
      <c r="G4404" t="str">
        <f>INDEX(Patient_data[Patient_Name],MATCH(Consolidated_sheets[[#This Row],[Patient_ID]],Patient_data[Patient_ID],0))</f>
        <v>James Patel</v>
      </c>
      <c r="H4404">
        <f>INDEX(Patient_data[Age],MATCH(Consolidated_sheets[[#This Row],[Patient_ID]],Patient_data[Patient_ID],0))</f>
        <v>77</v>
      </c>
      <c r="I4404" t="str">
        <f>INDEX(Patient_data[Gender],MATCH(Consolidated_sheets[[#This Row],[Patient_ID]],Patient_data[Patient_ID],0))</f>
        <v>Female</v>
      </c>
      <c r="J4404" t="str">
        <f>INDEX(Location_data[Location],MATCH(Consolidated_sheets[[#This Row],[Patient_ID]],Location_data[Patient_ID],0))</f>
        <v>Chicago</v>
      </c>
      <c r="K4404" t="str">
        <f>INDEX(Insurance_data[Insurance_Type],MATCH(Consolidated_sheets[[#This Row],[Patient_ID]],Insurance_data[Patient_ID],0))</f>
        <v>None</v>
      </c>
      <c r="L4404" s="6">
        <f>INDEX(Insurance_data[Insurance_Amount],MATCH(Consolidated_sheets[[#This Row],[Patient_ID]],Insurance_data[Patient_ID],0))</f>
        <v>5663.45</v>
      </c>
    </row>
    <row r="4405" spans="1:12" x14ac:dyDescent="0.3">
      <c r="A4405" t="s">
        <v>412</v>
      </c>
      <c r="B4405" t="s">
        <v>5952</v>
      </c>
      <c r="C4405" s="6">
        <v>931.25</v>
      </c>
      <c r="D4405" s="1">
        <v>44614.089012716096</v>
      </c>
      <c r="E4405" s="1" t="str">
        <f>TEXT(Consolidated_sheets[[#This Row],[Date]],"yyyy")</f>
        <v>2022</v>
      </c>
      <c r="F4405" s="1" t="str">
        <f>TEXT(Consolidated_sheets[[#This Row],[Date]],"mmmm")</f>
        <v>February</v>
      </c>
      <c r="G4405" t="str">
        <f>INDEX(Patient_data[Patient_Name],MATCH(Consolidated_sheets[[#This Row],[Patient_ID]],Patient_data[Patient_ID],0))</f>
        <v>Justin Griffin</v>
      </c>
      <c r="H4405">
        <f>INDEX(Patient_data[Age],MATCH(Consolidated_sheets[[#This Row],[Patient_ID]],Patient_data[Patient_ID],0))</f>
        <v>20</v>
      </c>
      <c r="I4405" t="str">
        <f>INDEX(Patient_data[Gender],MATCH(Consolidated_sheets[[#This Row],[Patient_ID]],Patient_data[Patient_ID],0))</f>
        <v>Male</v>
      </c>
      <c r="J4405" t="str">
        <f>INDEX(Location_data[Location],MATCH(Consolidated_sheets[[#This Row],[Patient_ID]],Location_data[Patient_ID],0))</f>
        <v>Phoenix</v>
      </c>
      <c r="K4405" t="str">
        <f>INDEX(Insurance_data[Insurance_Type],MATCH(Consolidated_sheets[[#This Row],[Patient_ID]],Insurance_data[Patient_ID],0))</f>
        <v>None</v>
      </c>
      <c r="L4405" s="6">
        <f>INDEX(Insurance_data[Insurance_Amount],MATCH(Consolidated_sheets[[#This Row],[Patient_ID]],Insurance_data[Patient_ID],0))</f>
        <v>1358.93</v>
      </c>
    </row>
    <row r="4406" spans="1:12" x14ac:dyDescent="0.3">
      <c r="A4406" t="s">
        <v>1043</v>
      </c>
      <c r="B4406" t="s">
        <v>5955</v>
      </c>
      <c r="C4406" s="6">
        <v>4114.16</v>
      </c>
      <c r="D4406" s="1">
        <v>44614.349764252023</v>
      </c>
      <c r="E4406" s="1" t="str">
        <f>TEXT(Consolidated_sheets[[#This Row],[Date]],"yyyy")</f>
        <v>2022</v>
      </c>
      <c r="F4406" s="1" t="str">
        <f>TEXT(Consolidated_sheets[[#This Row],[Date]],"mmmm")</f>
        <v>February</v>
      </c>
      <c r="G4406" t="str">
        <f>INDEX(Patient_data[Patient_Name],MATCH(Consolidated_sheets[[#This Row],[Patient_ID]],Patient_data[Patient_ID],0))</f>
        <v>Kellie Osborn</v>
      </c>
      <c r="H4406">
        <f>INDEX(Patient_data[Age],MATCH(Consolidated_sheets[[#This Row],[Patient_ID]],Patient_data[Patient_ID],0))</f>
        <v>49</v>
      </c>
      <c r="I4406" t="str">
        <f>INDEX(Patient_data[Gender],MATCH(Consolidated_sheets[[#This Row],[Patient_ID]],Patient_data[Patient_ID],0))</f>
        <v>Female</v>
      </c>
      <c r="J4406" t="str">
        <f>INDEX(Location_data[Location],MATCH(Consolidated_sheets[[#This Row],[Patient_ID]],Location_data[Patient_ID],0))</f>
        <v>Phoenix</v>
      </c>
      <c r="K4406" t="str">
        <f>INDEX(Insurance_data[Insurance_Type],MATCH(Consolidated_sheets[[#This Row],[Patient_ID]],Insurance_data[Patient_ID],0))</f>
        <v>Private</v>
      </c>
      <c r="L4406" s="6">
        <f>INDEX(Insurance_data[Insurance_Amount],MATCH(Consolidated_sheets[[#This Row],[Patient_ID]],Insurance_data[Patient_ID],0))</f>
        <v>1278.79</v>
      </c>
    </row>
    <row r="4407" spans="1:12" x14ac:dyDescent="0.3">
      <c r="A4407" t="s">
        <v>478</v>
      </c>
      <c r="B4407" t="s">
        <v>5953</v>
      </c>
      <c r="C4407" s="6">
        <v>2003.31</v>
      </c>
      <c r="D4407" s="1">
        <v>44614.610515787957</v>
      </c>
      <c r="E4407" s="1" t="str">
        <f>TEXT(Consolidated_sheets[[#This Row],[Date]],"yyyy")</f>
        <v>2022</v>
      </c>
      <c r="F4407" s="1" t="str">
        <f>TEXT(Consolidated_sheets[[#This Row],[Date]],"mmmm")</f>
        <v>February</v>
      </c>
      <c r="G4407" t="str">
        <f>INDEX(Patient_data[Patient_Name],MATCH(Consolidated_sheets[[#This Row],[Patient_ID]],Patient_data[Patient_ID],0))</f>
        <v>Daniel Evans</v>
      </c>
      <c r="H4407">
        <f>INDEX(Patient_data[Age],MATCH(Consolidated_sheets[[#This Row],[Patient_ID]],Patient_data[Patient_ID],0))</f>
        <v>21</v>
      </c>
      <c r="I4407" t="str">
        <f>INDEX(Patient_data[Gender],MATCH(Consolidated_sheets[[#This Row],[Patient_ID]],Patient_data[Patient_ID],0))</f>
        <v>Male</v>
      </c>
      <c r="J4407" t="str">
        <f>INDEX(Location_data[Location],MATCH(Consolidated_sheets[[#This Row],[Patient_ID]],Location_data[Patient_ID],0))</f>
        <v>New York</v>
      </c>
      <c r="K4407" t="str">
        <f>INDEX(Insurance_data[Insurance_Type],MATCH(Consolidated_sheets[[#This Row],[Patient_ID]],Insurance_data[Patient_ID],0))</f>
        <v>Public</v>
      </c>
      <c r="L4407" s="6">
        <f>INDEX(Insurance_data[Insurance_Amount],MATCH(Consolidated_sheets[[#This Row],[Patient_ID]],Insurance_data[Patient_ID],0))</f>
        <v>5966.56</v>
      </c>
    </row>
    <row r="4408" spans="1:12" x14ac:dyDescent="0.3">
      <c r="A4408" t="s">
        <v>1643</v>
      </c>
      <c r="B4408" t="s">
        <v>5955</v>
      </c>
      <c r="C4408" s="6">
        <v>4033.61</v>
      </c>
      <c r="D4408" s="1">
        <v>44614.871267323899</v>
      </c>
      <c r="E4408" s="1" t="str">
        <f>TEXT(Consolidated_sheets[[#This Row],[Date]],"yyyy")</f>
        <v>2022</v>
      </c>
      <c r="F4408" s="1" t="str">
        <f>TEXT(Consolidated_sheets[[#This Row],[Date]],"mmmm")</f>
        <v>February</v>
      </c>
      <c r="G4408" t="str">
        <f>INDEX(Patient_data[Patient_Name],MATCH(Consolidated_sheets[[#This Row],[Patient_ID]],Patient_data[Patient_ID],0))</f>
        <v>Shane Romero</v>
      </c>
      <c r="H4408">
        <f>INDEX(Patient_data[Age],MATCH(Consolidated_sheets[[#This Row],[Patient_ID]],Patient_data[Patient_ID],0))</f>
        <v>55</v>
      </c>
      <c r="I4408" t="str">
        <f>INDEX(Patient_data[Gender],MATCH(Consolidated_sheets[[#This Row],[Patient_ID]],Patient_data[Patient_ID],0))</f>
        <v>Female</v>
      </c>
      <c r="J4408" t="str">
        <f>INDEX(Location_data[Location],MATCH(Consolidated_sheets[[#This Row],[Patient_ID]],Location_data[Patient_ID],0))</f>
        <v>Los Angeles</v>
      </c>
      <c r="K4408" t="str">
        <f>INDEX(Insurance_data[Insurance_Type],MATCH(Consolidated_sheets[[#This Row],[Patient_ID]],Insurance_data[Patient_ID],0))</f>
        <v>Private</v>
      </c>
      <c r="L4408" s="6">
        <f>INDEX(Insurance_data[Insurance_Amount],MATCH(Consolidated_sheets[[#This Row],[Patient_ID]],Insurance_data[Patient_ID],0))</f>
        <v>6825.14</v>
      </c>
    </row>
    <row r="4409" spans="1:12" x14ac:dyDescent="0.3">
      <c r="A4409" t="s">
        <v>1441</v>
      </c>
      <c r="B4409" t="s">
        <v>5953</v>
      </c>
      <c r="C4409" s="6">
        <v>2522.4299999999998</v>
      </c>
      <c r="D4409" s="1">
        <v>44615.132018859833</v>
      </c>
      <c r="E4409" s="1" t="str">
        <f>TEXT(Consolidated_sheets[[#This Row],[Date]],"yyyy")</f>
        <v>2022</v>
      </c>
      <c r="F4409" s="1" t="str">
        <f>TEXT(Consolidated_sheets[[#This Row],[Date]],"mmmm")</f>
        <v>February</v>
      </c>
      <c r="G4409" t="str">
        <f>INDEX(Patient_data[Patient_Name],MATCH(Consolidated_sheets[[#This Row],[Patient_ID]],Patient_data[Patient_ID],0))</f>
        <v>Nichole Keith</v>
      </c>
      <c r="H4409">
        <f>INDEX(Patient_data[Age],MATCH(Consolidated_sheets[[#This Row],[Patient_ID]],Patient_data[Patient_ID],0))</f>
        <v>45</v>
      </c>
      <c r="I4409" t="str">
        <f>INDEX(Patient_data[Gender],MATCH(Consolidated_sheets[[#This Row],[Patient_ID]],Patient_data[Patient_ID],0))</f>
        <v>Male</v>
      </c>
      <c r="J4409" t="str">
        <f>INDEX(Location_data[Location],MATCH(Consolidated_sheets[[#This Row],[Patient_ID]],Location_data[Patient_ID],0))</f>
        <v>New York</v>
      </c>
      <c r="K4409" t="str">
        <f>INDEX(Insurance_data[Insurance_Type],MATCH(Consolidated_sheets[[#This Row],[Patient_ID]],Insurance_data[Patient_ID],0))</f>
        <v>Public</v>
      </c>
      <c r="L4409" s="6">
        <f>INDEX(Insurance_data[Insurance_Amount],MATCH(Consolidated_sheets[[#This Row],[Patient_ID]],Insurance_data[Patient_ID],0))</f>
        <v>6666.52</v>
      </c>
    </row>
    <row r="4410" spans="1:12" x14ac:dyDescent="0.3">
      <c r="A4410" t="s">
        <v>1445</v>
      </c>
      <c r="B4410" t="s">
        <v>5955</v>
      </c>
      <c r="C4410" s="6">
        <v>1306.08</v>
      </c>
      <c r="D4410" s="1">
        <v>44615.392770395767</v>
      </c>
      <c r="E4410" s="1" t="str">
        <f>TEXT(Consolidated_sheets[[#This Row],[Date]],"yyyy")</f>
        <v>2022</v>
      </c>
      <c r="F4410" s="1" t="str">
        <f>TEXT(Consolidated_sheets[[#This Row],[Date]],"mmmm")</f>
        <v>February</v>
      </c>
      <c r="G4410" t="str">
        <f>INDEX(Patient_data[Patient_Name],MATCH(Consolidated_sheets[[#This Row],[Patient_ID]],Patient_data[Patient_ID],0))</f>
        <v>Benjamin Cunningham</v>
      </c>
      <c r="H4410">
        <f>INDEX(Patient_data[Age],MATCH(Consolidated_sheets[[#This Row],[Patient_ID]],Patient_data[Patient_ID],0))</f>
        <v>21</v>
      </c>
      <c r="I4410" t="str">
        <f>INDEX(Patient_data[Gender],MATCH(Consolidated_sheets[[#This Row],[Patient_ID]],Patient_data[Patient_ID],0))</f>
        <v>Female</v>
      </c>
      <c r="J4410" t="str">
        <f>INDEX(Location_data[Location],MATCH(Consolidated_sheets[[#This Row],[Patient_ID]],Location_data[Patient_ID],0))</f>
        <v>New York</v>
      </c>
      <c r="K4410" t="str">
        <f>INDEX(Insurance_data[Insurance_Type],MATCH(Consolidated_sheets[[#This Row],[Patient_ID]],Insurance_data[Patient_ID],0))</f>
        <v>Private</v>
      </c>
      <c r="L4410" s="6">
        <f>INDEX(Insurance_data[Insurance_Amount],MATCH(Consolidated_sheets[[#This Row],[Patient_ID]],Insurance_data[Patient_ID],0))</f>
        <v>5288.54</v>
      </c>
    </row>
    <row r="4411" spans="1:12" x14ac:dyDescent="0.3">
      <c r="A4411" t="s">
        <v>2557</v>
      </c>
      <c r="B4411" t="s">
        <v>5953</v>
      </c>
      <c r="C4411" s="6">
        <v>2317.48</v>
      </c>
      <c r="D4411" s="1">
        <v>44615.653521931701</v>
      </c>
      <c r="E4411" s="1" t="str">
        <f>TEXT(Consolidated_sheets[[#This Row],[Date]],"yyyy")</f>
        <v>2022</v>
      </c>
      <c r="F4411" s="1" t="str">
        <f>TEXT(Consolidated_sheets[[#This Row],[Date]],"mmmm")</f>
        <v>February</v>
      </c>
      <c r="G4411" t="str">
        <f>INDEX(Patient_data[Patient_Name],MATCH(Consolidated_sheets[[#This Row],[Patient_ID]],Patient_data[Patient_ID],0))</f>
        <v>Angela Bush</v>
      </c>
      <c r="H4411">
        <f>INDEX(Patient_data[Age],MATCH(Consolidated_sheets[[#This Row],[Patient_ID]],Patient_data[Patient_ID],0))</f>
        <v>78</v>
      </c>
      <c r="I4411" t="str">
        <f>INDEX(Patient_data[Gender],MATCH(Consolidated_sheets[[#This Row],[Patient_ID]],Patient_data[Patient_ID],0))</f>
        <v>Male</v>
      </c>
      <c r="J4411" t="str">
        <f>INDEX(Location_data[Location],MATCH(Consolidated_sheets[[#This Row],[Patient_ID]],Location_data[Patient_ID],0))</f>
        <v>Los Angeles</v>
      </c>
      <c r="K4411" t="str">
        <f>INDEX(Insurance_data[Insurance_Type],MATCH(Consolidated_sheets[[#This Row],[Patient_ID]],Insurance_data[Patient_ID],0))</f>
        <v>None</v>
      </c>
      <c r="L4411" s="6">
        <f>INDEX(Insurance_data[Insurance_Amount],MATCH(Consolidated_sheets[[#This Row],[Patient_ID]],Insurance_data[Patient_ID],0))</f>
        <v>3694.75</v>
      </c>
    </row>
    <row r="4412" spans="1:12" x14ac:dyDescent="0.3">
      <c r="A4412" t="s">
        <v>2890</v>
      </c>
      <c r="B4412" t="s">
        <v>5954</v>
      </c>
      <c r="C4412" s="6">
        <v>3154</v>
      </c>
      <c r="D4412" s="1">
        <v>44615.914273467628</v>
      </c>
      <c r="E4412" s="1" t="str">
        <f>TEXT(Consolidated_sheets[[#This Row],[Date]],"yyyy")</f>
        <v>2022</v>
      </c>
      <c r="F4412" s="1" t="str">
        <f>TEXT(Consolidated_sheets[[#This Row],[Date]],"mmmm")</f>
        <v>February</v>
      </c>
      <c r="G4412" t="str">
        <f>INDEX(Patient_data[Patient_Name],MATCH(Consolidated_sheets[[#This Row],[Patient_ID]],Patient_data[Patient_ID],0))</f>
        <v>Vanessa Yang</v>
      </c>
      <c r="H4412">
        <f>INDEX(Patient_data[Age],MATCH(Consolidated_sheets[[#This Row],[Patient_ID]],Patient_data[Patient_ID],0))</f>
        <v>22</v>
      </c>
      <c r="I4412" t="str">
        <f>INDEX(Patient_data[Gender],MATCH(Consolidated_sheets[[#This Row],[Patient_ID]],Patient_data[Patient_ID],0))</f>
        <v>Male</v>
      </c>
      <c r="J4412" t="str">
        <f>INDEX(Location_data[Location],MATCH(Consolidated_sheets[[#This Row],[Patient_ID]],Location_data[Patient_ID],0))</f>
        <v>Chicago</v>
      </c>
      <c r="K4412" t="str">
        <f>INDEX(Insurance_data[Insurance_Type],MATCH(Consolidated_sheets[[#This Row],[Patient_ID]],Insurance_data[Patient_ID],0))</f>
        <v>None</v>
      </c>
      <c r="L4412" s="6">
        <f>INDEX(Insurance_data[Insurance_Amount],MATCH(Consolidated_sheets[[#This Row],[Patient_ID]],Insurance_data[Patient_ID],0))</f>
        <v>119.31</v>
      </c>
    </row>
    <row r="4413" spans="1:12" x14ac:dyDescent="0.3">
      <c r="A4413" t="s">
        <v>2475</v>
      </c>
      <c r="B4413" t="s">
        <v>5955</v>
      </c>
      <c r="C4413" s="6">
        <v>2049.6</v>
      </c>
      <c r="D4413" s="1">
        <v>44616.175025003562</v>
      </c>
      <c r="E4413" s="1" t="str">
        <f>TEXT(Consolidated_sheets[[#This Row],[Date]],"yyyy")</f>
        <v>2022</v>
      </c>
      <c r="F4413" s="1" t="str">
        <f>TEXT(Consolidated_sheets[[#This Row],[Date]],"mmmm")</f>
        <v>February</v>
      </c>
      <c r="G4413" t="str">
        <f>INDEX(Patient_data[Patient_Name],MATCH(Consolidated_sheets[[#This Row],[Patient_ID]],Patient_data[Patient_ID],0))</f>
        <v>Laura Douglas</v>
      </c>
      <c r="H4413">
        <f>INDEX(Patient_data[Age],MATCH(Consolidated_sheets[[#This Row],[Patient_ID]],Patient_data[Patient_ID],0))</f>
        <v>83</v>
      </c>
      <c r="I4413" t="str">
        <f>INDEX(Patient_data[Gender],MATCH(Consolidated_sheets[[#This Row],[Patient_ID]],Patient_data[Patient_ID],0))</f>
        <v>Female</v>
      </c>
      <c r="J4413" t="str">
        <f>INDEX(Location_data[Location],MATCH(Consolidated_sheets[[#This Row],[Patient_ID]],Location_data[Patient_ID],0))</f>
        <v>Houston</v>
      </c>
      <c r="K4413" t="str">
        <f>INDEX(Insurance_data[Insurance_Type],MATCH(Consolidated_sheets[[#This Row],[Patient_ID]],Insurance_data[Patient_ID],0))</f>
        <v>None</v>
      </c>
      <c r="L4413" s="6">
        <f>INDEX(Insurance_data[Insurance_Amount],MATCH(Consolidated_sheets[[#This Row],[Patient_ID]],Insurance_data[Patient_ID],0))</f>
        <v>5689.04</v>
      </c>
    </row>
    <row r="4414" spans="1:12" x14ac:dyDescent="0.3">
      <c r="A4414" t="s">
        <v>1807</v>
      </c>
      <c r="B4414" t="s">
        <v>5954</v>
      </c>
      <c r="C4414" s="6">
        <v>1659.63</v>
      </c>
      <c r="D4414" s="1">
        <v>44616.435776539503</v>
      </c>
      <c r="E4414" s="1" t="str">
        <f>TEXT(Consolidated_sheets[[#This Row],[Date]],"yyyy")</f>
        <v>2022</v>
      </c>
      <c r="F4414" s="1" t="str">
        <f>TEXT(Consolidated_sheets[[#This Row],[Date]],"mmmm")</f>
        <v>February</v>
      </c>
      <c r="G4414" t="str">
        <f>INDEX(Patient_data[Patient_Name],MATCH(Consolidated_sheets[[#This Row],[Patient_ID]],Patient_data[Patient_ID],0))</f>
        <v>Erica Grant</v>
      </c>
      <c r="H4414">
        <f>INDEX(Patient_data[Age],MATCH(Consolidated_sheets[[#This Row],[Patient_ID]],Patient_data[Patient_ID],0))</f>
        <v>86</v>
      </c>
      <c r="I4414" t="str">
        <f>INDEX(Patient_data[Gender],MATCH(Consolidated_sheets[[#This Row],[Patient_ID]],Patient_data[Patient_ID],0))</f>
        <v>Female</v>
      </c>
      <c r="J4414" t="str">
        <f>INDEX(Location_data[Location],MATCH(Consolidated_sheets[[#This Row],[Patient_ID]],Location_data[Patient_ID],0))</f>
        <v>Houston</v>
      </c>
      <c r="K4414" t="str">
        <f>INDEX(Insurance_data[Insurance_Type],MATCH(Consolidated_sheets[[#This Row],[Patient_ID]],Insurance_data[Patient_ID],0))</f>
        <v>None</v>
      </c>
      <c r="L4414" s="6">
        <f>INDEX(Insurance_data[Insurance_Amount],MATCH(Consolidated_sheets[[#This Row],[Patient_ID]],Insurance_data[Patient_ID],0))</f>
        <v>9816.26</v>
      </c>
    </row>
    <row r="4415" spans="1:12" x14ac:dyDescent="0.3">
      <c r="A4415" t="s">
        <v>876</v>
      </c>
      <c r="B4415" t="s">
        <v>5955</v>
      </c>
      <c r="C4415" s="6">
        <v>614.59</v>
      </c>
      <c r="D4415" s="1">
        <v>44616.69652807543</v>
      </c>
      <c r="E4415" s="1" t="str">
        <f>TEXT(Consolidated_sheets[[#This Row],[Date]],"yyyy")</f>
        <v>2022</v>
      </c>
      <c r="F4415" s="1" t="str">
        <f>TEXT(Consolidated_sheets[[#This Row],[Date]],"mmmm")</f>
        <v>February</v>
      </c>
      <c r="G4415" t="str">
        <f>INDEX(Patient_data[Patient_Name],MATCH(Consolidated_sheets[[#This Row],[Patient_ID]],Patient_data[Patient_ID],0))</f>
        <v>Robert Coffey</v>
      </c>
      <c r="H4415">
        <f>INDEX(Patient_data[Age],MATCH(Consolidated_sheets[[#This Row],[Patient_ID]],Patient_data[Patient_ID],0))</f>
        <v>86</v>
      </c>
      <c r="I4415" t="str">
        <f>INDEX(Patient_data[Gender],MATCH(Consolidated_sheets[[#This Row],[Patient_ID]],Patient_data[Patient_ID],0))</f>
        <v>Male</v>
      </c>
      <c r="J4415" t="str">
        <f>INDEX(Location_data[Location],MATCH(Consolidated_sheets[[#This Row],[Patient_ID]],Location_data[Patient_ID],0))</f>
        <v>Phoenix</v>
      </c>
      <c r="K4415" t="str">
        <f>INDEX(Insurance_data[Insurance_Type],MATCH(Consolidated_sheets[[#This Row],[Patient_ID]],Insurance_data[Patient_ID],0))</f>
        <v>None</v>
      </c>
      <c r="L4415" s="6">
        <f>INDEX(Insurance_data[Insurance_Amount],MATCH(Consolidated_sheets[[#This Row],[Patient_ID]],Insurance_data[Patient_ID],0))</f>
        <v>8988.6</v>
      </c>
    </row>
    <row r="4416" spans="1:12" x14ac:dyDescent="0.3">
      <c r="A4416" t="s">
        <v>2351</v>
      </c>
      <c r="B4416" t="s">
        <v>5953</v>
      </c>
      <c r="C4416" s="6">
        <v>1992.39</v>
      </c>
      <c r="D4416" s="1">
        <v>44616.957279611357</v>
      </c>
      <c r="E4416" s="1" t="str">
        <f>TEXT(Consolidated_sheets[[#This Row],[Date]],"yyyy")</f>
        <v>2022</v>
      </c>
      <c r="F4416" s="1" t="str">
        <f>TEXT(Consolidated_sheets[[#This Row],[Date]],"mmmm")</f>
        <v>February</v>
      </c>
      <c r="G4416" t="str">
        <f>INDEX(Patient_data[Patient_Name],MATCH(Consolidated_sheets[[#This Row],[Patient_ID]],Patient_data[Patient_ID],0))</f>
        <v>Donna Martin</v>
      </c>
      <c r="H4416">
        <f>INDEX(Patient_data[Age],MATCH(Consolidated_sheets[[#This Row],[Patient_ID]],Patient_data[Patient_ID],0))</f>
        <v>33</v>
      </c>
      <c r="I4416" t="str">
        <f>INDEX(Patient_data[Gender],MATCH(Consolidated_sheets[[#This Row],[Patient_ID]],Patient_data[Patient_ID],0))</f>
        <v>Female</v>
      </c>
      <c r="J4416" t="str">
        <f>INDEX(Location_data[Location],MATCH(Consolidated_sheets[[#This Row],[Patient_ID]],Location_data[Patient_ID],0))</f>
        <v>Phoenix</v>
      </c>
      <c r="K4416" t="str">
        <f>INDEX(Insurance_data[Insurance_Type],MATCH(Consolidated_sheets[[#This Row],[Patient_ID]],Insurance_data[Patient_ID],0))</f>
        <v>None</v>
      </c>
      <c r="L4416" s="6">
        <f>INDEX(Insurance_data[Insurance_Amount],MATCH(Consolidated_sheets[[#This Row],[Patient_ID]],Insurance_data[Patient_ID],0))</f>
        <v>4458.46</v>
      </c>
    </row>
    <row r="4417" spans="1:12" x14ac:dyDescent="0.3">
      <c r="A4417" t="s">
        <v>1282</v>
      </c>
      <c r="B4417" t="s">
        <v>5954</v>
      </c>
      <c r="C4417" s="6">
        <v>2048.13</v>
      </c>
      <c r="D4417" s="1">
        <v>44617.218031147313</v>
      </c>
      <c r="E4417" s="1" t="str">
        <f>TEXT(Consolidated_sheets[[#This Row],[Date]],"yyyy")</f>
        <v>2022</v>
      </c>
      <c r="F4417" s="1" t="str">
        <f>TEXT(Consolidated_sheets[[#This Row],[Date]],"mmmm")</f>
        <v>February</v>
      </c>
      <c r="G4417" t="str">
        <f>INDEX(Patient_data[Patient_Name],MATCH(Consolidated_sheets[[#This Row],[Patient_ID]],Patient_data[Patient_ID],0))</f>
        <v>William Burgess</v>
      </c>
      <c r="H4417">
        <f>INDEX(Patient_data[Age],MATCH(Consolidated_sheets[[#This Row],[Patient_ID]],Patient_data[Patient_ID],0))</f>
        <v>89</v>
      </c>
      <c r="I4417" t="str">
        <f>INDEX(Patient_data[Gender],MATCH(Consolidated_sheets[[#This Row],[Patient_ID]],Patient_data[Patient_ID],0))</f>
        <v>Male</v>
      </c>
      <c r="J4417" t="str">
        <f>INDEX(Location_data[Location],MATCH(Consolidated_sheets[[#This Row],[Patient_ID]],Location_data[Patient_ID],0))</f>
        <v>Phoenix</v>
      </c>
      <c r="K4417" t="str">
        <f>INDEX(Insurance_data[Insurance_Type],MATCH(Consolidated_sheets[[#This Row],[Patient_ID]],Insurance_data[Patient_ID],0))</f>
        <v>None</v>
      </c>
      <c r="L4417" s="6">
        <f>INDEX(Insurance_data[Insurance_Amount],MATCH(Consolidated_sheets[[#This Row],[Patient_ID]],Insurance_data[Patient_ID],0))</f>
        <v>6757.33</v>
      </c>
    </row>
    <row r="4418" spans="1:12" x14ac:dyDescent="0.3">
      <c r="A4418" t="s">
        <v>1276</v>
      </c>
      <c r="B4418" t="s">
        <v>5953</v>
      </c>
      <c r="C4418" s="6">
        <v>2957.84</v>
      </c>
      <c r="D4418" s="1">
        <v>44617.478782683233</v>
      </c>
      <c r="E4418" s="1" t="str">
        <f>TEXT(Consolidated_sheets[[#This Row],[Date]],"yyyy")</f>
        <v>2022</v>
      </c>
      <c r="F4418" s="1" t="str">
        <f>TEXT(Consolidated_sheets[[#This Row],[Date]],"mmmm")</f>
        <v>February</v>
      </c>
      <c r="G4418" t="str">
        <f>INDEX(Patient_data[Patient_Name],MATCH(Consolidated_sheets[[#This Row],[Patient_ID]],Patient_data[Patient_ID],0))</f>
        <v>Jacob Myers</v>
      </c>
      <c r="H4418">
        <f>INDEX(Patient_data[Age],MATCH(Consolidated_sheets[[#This Row],[Patient_ID]],Patient_data[Patient_ID],0))</f>
        <v>23</v>
      </c>
      <c r="I4418" t="str">
        <f>INDEX(Patient_data[Gender],MATCH(Consolidated_sheets[[#This Row],[Patient_ID]],Patient_data[Patient_ID],0))</f>
        <v>Male</v>
      </c>
      <c r="J4418" t="str">
        <f>INDEX(Location_data[Location],MATCH(Consolidated_sheets[[#This Row],[Patient_ID]],Location_data[Patient_ID],0))</f>
        <v>Phoenix</v>
      </c>
      <c r="K4418" t="str">
        <f>INDEX(Insurance_data[Insurance_Type],MATCH(Consolidated_sheets[[#This Row],[Patient_ID]],Insurance_data[Patient_ID],0))</f>
        <v>Private</v>
      </c>
      <c r="L4418" s="6">
        <f>INDEX(Insurance_data[Insurance_Amount],MATCH(Consolidated_sheets[[#This Row],[Patient_ID]],Insurance_data[Patient_ID],0))</f>
        <v>7992.51</v>
      </c>
    </row>
    <row r="4419" spans="1:12" x14ac:dyDescent="0.3">
      <c r="A4419" t="s">
        <v>2747</v>
      </c>
      <c r="B4419" t="s">
        <v>5954</v>
      </c>
      <c r="C4419" s="6">
        <v>2740.57</v>
      </c>
      <c r="D4419" s="1">
        <v>44617.739534219167</v>
      </c>
      <c r="E4419" s="1" t="str">
        <f>TEXT(Consolidated_sheets[[#This Row],[Date]],"yyyy")</f>
        <v>2022</v>
      </c>
      <c r="F4419" s="1" t="str">
        <f>TEXT(Consolidated_sheets[[#This Row],[Date]],"mmmm")</f>
        <v>February</v>
      </c>
      <c r="G4419" t="str">
        <f>INDEX(Patient_data[Patient_Name],MATCH(Consolidated_sheets[[#This Row],[Patient_ID]],Patient_data[Patient_ID],0))</f>
        <v>Lauren Hoover</v>
      </c>
      <c r="H4419">
        <f>INDEX(Patient_data[Age],MATCH(Consolidated_sheets[[#This Row],[Patient_ID]],Patient_data[Patient_ID],0))</f>
        <v>42</v>
      </c>
      <c r="I4419" t="str">
        <f>INDEX(Patient_data[Gender],MATCH(Consolidated_sheets[[#This Row],[Patient_ID]],Patient_data[Patient_ID],0))</f>
        <v>Female</v>
      </c>
      <c r="J4419" t="str">
        <f>INDEX(Location_data[Location],MATCH(Consolidated_sheets[[#This Row],[Patient_ID]],Location_data[Patient_ID],0))</f>
        <v>Houston</v>
      </c>
      <c r="K4419" t="str">
        <f>INDEX(Insurance_data[Insurance_Type],MATCH(Consolidated_sheets[[#This Row],[Patient_ID]],Insurance_data[Patient_ID],0))</f>
        <v>None</v>
      </c>
      <c r="L4419" s="6">
        <f>INDEX(Insurance_data[Insurance_Amount],MATCH(Consolidated_sheets[[#This Row],[Patient_ID]],Insurance_data[Patient_ID],0))</f>
        <v>4777.59</v>
      </c>
    </row>
    <row r="4420" spans="1:12" x14ac:dyDescent="0.3">
      <c r="A4420" t="s">
        <v>2444</v>
      </c>
      <c r="B4420" t="s">
        <v>5954</v>
      </c>
      <c r="C4420" s="6">
        <v>3496.95</v>
      </c>
      <c r="D4420" s="1">
        <v>44618.000285755101</v>
      </c>
      <c r="E4420" s="1" t="str">
        <f>TEXT(Consolidated_sheets[[#This Row],[Date]],"yyyy")</f>
        <v>2022</v>
      </c>
      <c r="F4420" s="1" t="str">
        <f>TEXT(Consolidated_sheets[[#This Row],[Date]],"mmmm")</f>
        <v>February</v>
      </c>
      <c r="G4420" t="str">
        <f>INDEX(Patient_data[Patient_Name],MATCH(Consolidated_sheets[[#This Row],[Patient_ID]],Patient_data[Patient_ID],0))</f>
        <v>Christina Armstrong</v>
      </c>
      <c r="H4420">
        <f>INDEX(Patient_data[Age],MATCH(Consolidated_sheets[[#This Row],[Patient_ID]],Patient_data[Patient_ID],0))</f>
        <v>24</v>
      </c>
      <c r="I4420" t="str">
        <f>INDEX(Patient_data[Gender],MATCH(Consolidated_sheets[[#This Row],[Patient_ID]],Patient_data[Patient_ID],0))</f>
        <v>Male</v>
      </c>
      <c r="J4420" t="str">
        <f>INDEX(Location_data[Location],MATCH(Consolidated_sheets[[#This Row],[Patient_ID]],Location_data[Patient_ID],0))</f>
        <v>Houston</v>
      </c>
      <c r="K4420" t="str">
        <f>INDEX(Insurance_data[Insurance_Type],MATCH(Consolidated_sheets[[#This Row],[Patient_ID]],Insurance_data[Patient_ID],0))</f>
        <v>None</v>
      </c>
      <c r="L4420" s="6">
        <f>INDEX(Insurance_data[Insurance_Amount],MATCH(Consolidated_sheets[[#This Row],[Patient_ID]],Insurance_data[Patient_ID],0))</f>
        <v>2249.59</v>
      </c>
    </row>
    <row r="4421" spans="1:12" x14ac:dyDescent="0.3">
      <c r="A4421" t="s">
        <v>2484</v>
      </c>
      <c r="B4421" t="s">
        <v>5954</v>
      </c>
      <c r="C4421" s="6">
        <v>3277.17</v>
      </c>
      <c r="D4421" s="1">
        <v>44618.261037291042</v>
      </c>
      <c r="E4421" s="1" t="str">
        <f>TEXT(Consolidated_sheets[[#This Row],[Date]],"yyyy")</f>
        <v>2022</v>
      </c>
      <c r="F4421" s="1" t="str">
        <f>TEXT(Consolidated_sheets[[#This Row],[Date]],"mmmm")</f>
        <v>February</v>
      </c>
      <c r="G4421" t="str">
        <f>INDEX(Patient_data[Patient_Name],MATCH(Consolidated_sheets[[#This Row],[Patient_ID]],Patient_data[Patient_ID],0))</f>
        <v>Tanner Chen</v>
      </c>
      <c r="H4421">
        <f>INDEX(Patient_data[Age],MATCH(Consolidated_sheets[[#This Row],[Patient_ID]],Patient_data[Patient_ID],0))</f>
        <v>73</v>
      </c>
      <c r="I4421" t="str">
        <f>INDEX(Patient_data[Gender],MATCH(Consolidated_sheets[[#This Row],[Patient_ID]],Patient_data[Patient_ID],0))</f>
        <v>Female</v>
      </c>
      <c r="J4421" t="str">
        <f>INDEX(Location_data[Location],MATCH(Consolidated_sheets[[#This Row],[Patient_ID]],Location_data[Patient_ID],0))</f>
        <v>Houston</v>
      </c>
      <c r="K4421" t="str">
        <f>INDEX(Insurance_data[Insurance_Type],MATCH(Consolidated_sheets[[#This Row],[Patient_ID]],Insurance_data[Patient_ID],0))</f>
        <v>Private</v>
      </c>
      <c r="L4421" s="6">
        <f>INDEX(Insurance_data[Insurance_Amount],MATCH(Consolidated_sheets[[#This Row],[Patient_ID]],Insurance_data[Patient_ID],0))</f>
        <v>1215.46</v>
      </c>
    </row>
    <row r="4422" spans="1:12" x14ac:dyDescent="0.3">
      <c r="A4422" t="s">
        <v>2495</v>
      </c>
      <c r="B4422" t="s">
        <v>5952</v>
      </c>
      <c r="C4422" s="6">
        <v>2656.43</v>
      </c>
      <c r="D4422" s="1">
        <v>44618.521788826969</v>
      </c>
      <c r="E4422" s="1" t="str">
        <f>TEXT(Consolidated_sheets[[#This Row],[Date]],"yyyy")</f>
        <v>2022</v>
      </c>
      <c r="F4422" s="1" t="str">
        <f>TEXT(Consolidated_sheets[[#This Row],[Date]],"mmmm")</f>
        <v>February</v>
      </c>
      <c r="G4422" t="str">
        <f>INDEX(Patient_data[Patient_Name],MATCH(Consolidated_sheets[[#This Row],[Patient_ID]],Patient_data[Patient_ID],0))</f>
        <v>Jamie Kelley</v>
      </c>
      <c r="H4422">
        <f>INDEX(Patient_data[Age],MATCH(Consolidated_sheets[[#This Row],[Patient_ID]],Patient_data[Patient_ID],0))</f>
        <v>74</v>
      </c>
      <c r="I4422" t="str">
        <f>INDEX(Patient_data[Gender],MATCH(Consolidated_sheets[[#This Row],[Patient_ID]],Patient_data[Patient_ID],0))</f>
        <v>Female</v>
      </c>
      <c r="J4422" t="str">
        <f>INDEX(Location_data[Location],MATCH(Consolidated_sheets[[#This Row],[Patient_ID]],Location_data[Patient_ID],0))</f>
        <v>Los Angeles</v>
      </c>
      <c r="K4422" t="str">
        <f>INDEX(Insurance_data[Insurance_Type],MATCH(Consolidated_sheets[[#This Row],[Patient_ID]],Insurance_data[Patient_ID],0))</f>
        <v>None</v>
      </c>
      <c r="L4422" s="6">
        <f>INDEX(Insurance_data[Insurance_Amount],MATCH(Consolidated_sheets[[#This Row],[Patient_ID]],Insurance_data[Patient_ID],0))</f>
        <v>2153.46</v>
      </c>
    </row>
    <row r="4423" spans="1:12" x14ac:dyDescent="0.3">
      <c r="A4423" t="s">
        <v>2270</v>
      </c>
      <c r="B4423" t="s">
        <v>5952</v>
      </c>
      <c r="C4423" s="6">
        <v>402.25</v>
      </c>
      <c r="D4423" s="1">
        <v>44618.782540362903</v>
      </c>
      <c r="E4423" s="1" t="str">
        <f>TEXT(Consolidated_sheets[[#This Row],[Date]],"yyyy")</f>
        <v>2022</v>
      </c>
      <c r="F4423" s="1" t="str">
        <f>TEXT(Consolidated_sheets[[#This Row],[Date]],"mmmm")</f>
        <v>February</v>
      </c>
      <c r="G4423" t="str">
        <f>INDEX(Patient_data[Patient_Name],MATCH(Consolidated_sheets[[#This Row],[Patient_ID]],Patient_data[Patient_ID],0))</f>
        <v>Rick Tran</v>
      </c>
      <c r="H4423">
        <f>INDEX(Patient_data[Age],MATCH(Consolidated_sheets[[#This Row],[Patient_ID]],Patient_data[Patient_ID],0))</f>
        <v>43</v>
      </c>
      <c r="I4423" t="str">
        <f>INDEX(Patient_data[Gender],MATCH(Consolidated_sheets[[#This Row],[Patient_ID]],Patient_data[Patient_ID],0))</f>
        <v>Female</v>
      </c>
      <c r="J4423" t="str">
        <f>INDEX(Location_data[Location],MATCH(Consolidated_sheets[[#This Row],[Patient_ID]],Location_data[Patient_ID],0))</f>
        <v>Los Angeles</v>
      </c>
      <c r="K4423" t="str">
        <f>INDEX(Insurance_data[Insurance_Type],MATCH(Consolidated_sheets[[#This Row],[Patient_ID]],Insurance_data[Patient_ID],0))</f>
        <v>Public</v>
      </c>
      <c r="L4423" s="6">
        <f>INDEX(Insurance_data[Insurance_Amount],MATCH(Consolidated_sheets[[#This Row],[Patient_ID]],Insurance_data[Patient_ID],0))</f>
        <v>8559.5</v>
      </c>
    </row>
    <row r="4424" spans="1:12" x14ac:dyDescent="0.3">
      <c r="A4424" t="s">
        <v>1038</v>
      </c>
      <c r="B4424" t="s">
        <v>5955</v>
      </c>
      <c r="C4424" s="6">
        <v>4872.71</v>
      </c>
      <c r="D4424" s="1">
        <v>44619.043291898837</v>
      </c>
      <c r="E4424" s="1" t="str">
        <f>TEXT(Consolidated_sheets[[#This Row],[Date]],"yyyy")</f>
        <v>2022</v>
      </c>
      <c r="F4424" s="1" t="str">
        <f>TEXT(Consolidated_sheets[[#This Row],[Date]],"mmmm")</f>
        <v>February</v>
      </c>
      <c r="G4424" t="str">
        <f>INDEX(Patient_data[Patient_Name],MATCH(Consolidated_sheets[[#This Row],[Patient_ID]],Patient_data[Patient_ID],0))</f>
        <v>Steven Hawkins</v>
      </c>
      <c r="H4424">
        <f>INDEX(Patient_data[Age],MATCH(Consolidated_sheets[[#This Row],[Patient_ID]],Patient_data[Patient_ID],0))</f>
        <v>59</v>
      </c>
      <c r="I4424" t="str">
        <f>INDEX(Patient_data[Gender],MATCH(Consolidated_sheets[[#This Row],[Patient_ID]],Patient_data[Patient_ID],0))</f>
        <v>Male</v>
      </c>
      <c r="J4424" t="str">
        <f>INDEX(Location_data[Location],MATCH(Consolidated_sheets[[#This Row],[Patient_ID]],Location_data[Patient_ID],0))</f>
        <v>New York</v>
      </c>
      <c r="K4424" t="str">
        <f>INDEX(Insurance_data[Insurance_Type],MATCH(Consolidated_sheets[[#This Row],[Patient_ID]],Insurance_data[Patient_ID],0))</f>
        <v>None</v>
      </c>
      <c r="L4424" s="6">
        <f>INDEX(Insurance_data[Insurance_Amount],MATCH(Consolidated_sheets[[#This Row],[Patient_ID]],Insurance_data[Patient_ID],0))</f>
        <v>1518.45</v>
      </c>
    </row>
    <row r="4425" spans="1:12" x14ac:dyDescent="0.3">
      <c r="A4425" t="s">
        <v>1095</v>
      </c>
      <c r="B4425" t="s">
        <v>5952</v>
      </c>
      <c r="C4425" s="6">
        <v>4591.03</v>
      </c>
      <c r="D4425" s="1">
        <v>44619.304043434771</v>
      </c>
      <c r="E4425" s="1" t="str">
        <f>TEXT(Consolidated_sheets[[#This Row],[Date]],"yyyy")</f>
        <v>2022</v>
      </c>
      <c r="F4425" s="1" t="str">
        <f>TEXT(Consolidated_sheets[[#This Row],[Date]],"mmmm")</f>
        <v>February</v>
      </c>
      <c r="G4425" t="str">
        <f>INDEX(Patient_data[Patient_Name],MATCH(Consolidated_sheets[[#This Row],[Patient_ID]],Patient_data[Patient_ID],0))</f>
        <v>Billy Nguyen</v>
      </c>
      <c r="H4425">
        <f>INDEX(Patient_data[Age],MATCH(Consolidated_sheets[[#This Row],[Patient_ID]],Patient_data[Patient_ID],0))</f>
        <v>67</v>
      </c>
      <c r="I4425" t="str">
        <f>INDEX(Patient_data[Gender],MATCH(Consolidated_sheets[[#This Row],[Patient_ID]],Patient_data[Patient_ID],0))</f>
        <v>Male</v>
      </c>
      <c r="J4425" t="str">
        <f>INDEX(Location_data[Location],MATCH(Consolidated_sheets[[#This Row],[Patient_ID]],Location_data[Patient_ID],0))</f>
        <v>Los Angeles</v>
      </c>
      <c r="K4425" t="str">
        <f>INDEX(Insurance_data[Insurance_Type],MATCH(Consolidated_sheets[[#This Row],[Patient_ID]],Insurance_data[Patient_ID],0))</f>
        <v>None</v>
      </c>
      <c r="L4425" s="6">
        <f>INDEX(Insurance_data[Insurance_Amount],MATCH(Consolidated_sheets[[#This Row],[Patient_ID]],Insurance_data[Patient_ID],0))</f>
        <v>5889.04</v>
      </c>
    </row>
    <row r="4426" spans="1:12" x14ac:dyDescent="0.3">
      <c r="A4426" t="s">
        <v>2286</v>
      </c>
      <c r="B4426" t="s">
        <v>5952</v>
      </c>
      <c r="C4426" s="6">
        <v>1255</v>
      </c>
      <c r="D4426" s="1">
        <v>44619.564794970713</v>
      </c>
      <c r="E4426" s="1" t="str">
        <f>TEXT(Consolidated_sheets[[#This Row],[Date]],"yyyy")</f>
        <v>2022</v>
      </c>
      <c r="F4426" s="1" t="str">
        <f>TEXT(Consolidated_sheets[[#This Row],[Date]],"mmmm")</f>
        <v>February</v>
      </c>
      <c r="G4426" t="str">
        <f>INDEX(Patient_data[Patient_Name],MATCH(Consolidated_sheets[[#This Row],[Patient_ID]],Patient_data[Patient_ID],0))</f>
        <v>Nicole Clark</v>
      </c>
      <c r="H4426">
        <f>INDEX(Patient_data[Age],MATCH(Consolidated_sheets[[#This Row],[Patient_ID]],Patient_data[Patient_ID],0))</f>
        <v>19</v>
      </c>
      <c r="I4426" t="str">
        <f>INDEX(Patient_data[Gender],MATCH(Consolidated_sheets[[#This Row],[Patient_ID]],Patient_data[Patient_ID],0))</f>
        <v>Female</v>
      </c>
      <c r="J4426" t="str">
        <f>INDEX(Location_data[Location],MATCH(Consolidated_sheets[[#This Row],[Patient_ID]],Location_data[Patient_ID],0))</f>
        <v>Chicago</v>
      </c>
      <c r="K4426" t="str">
        <f>INDEX(Insurance_data[Insurance_Type],MATCH(Consolidated_sheets[[#This Row],[Patient_ID]],Insurance_data[Patient_ID],0))</f>
        <v>None</v>
      </c>
      <c r="L4426" s="6">
        <f>INDEX(Insurance_data[Insurance_Amount],MATCH(Consolidated_sheets[[#This Row],[Patient_ID]],Insurance_data[Patient_ID],0))</f>
        <v>2298.71</v>
      </c>
    </row>
    <row r="4427" spans="1:12" x14ac:dyDescent="0.3">
      <c r="A4427" t="s">
        <v>2640</v>
      </c>
      <c r="B4427" t="s">
        <v>5952</v>
      </c>
      <c r="C4427" s="6">
        <v>2429.23</v>
      </c>
      <c r="D4427" s="1">
        <v>44619.825546506647</v>
      </c>
      <c r="E4427" s="1" t="str">
        <f>TEXT(Consolidated_sheets[[#This Row],[Date]],"yyyy")</f>
        <v>2022</v>
      </c>
      <c r="F4427" s="1" t="str">
        <f>TEXT(Consolidated_sheets[[#This Row],[Date]],"mmmm")</f>
        <v>February</v>
      </c>
      <c r="G4427" t="str">
        <f>INDEX(Patient_data[Patient_Name],MATCH(Consolidated_sheets[[#This Row],[Patient_ID]],Patient_data[Patient_ID],0))</f>
        <v>Tracy Jones</v>
      </c>
      <c r="H4427">
        <f>INDEX(Patient_data[Age],MATCH(Consolidated_sheets[[#This Row],[Patient_ID]],Patient_data[Patient_ID],0))</f>
        <v>29</v>
      </c>
      <c r="I4427" t="str">
        <f>INDEX(Patient_data[Gender],MATCH(Consolidated_sheets[[#This Row],[Patient_ID]],Patient_data[Patient_ID],0))</f>
        <v>Male</v>
      </c>
      <c r="J4427" t="str">
        <f>INDEX(Location_data[Location],MATCH(Consolidated_sheets[[#This Row],[Patient_ID]],Location_data[Patient_ID],0))</f>
        <v>Houston</v>
      </c>
      <c r="K4427" t="str">
        <f>INDEX(Insurance_data[Insurance_Type],MATCH(Consolidated_sheets[[#This Row],[Patient_ID]],Insurance_data[Patient_ID],0))</f>
        <v>Private</v>
      </c>
      <c r="L4427" s="6">
        <f>INDEX(Insurance_data[Insurance_Amount],MATCH(Consolidated_sheets[[#This Row],[Patient_ID]],Insurance_data[Patient_ID],0))</f>
        <v>7143.1</v>
      </c>
    </row>
    <row r="4428" spans="1:12" x14ac:dyDescent="0.3">
      <c r="A4428" t="s">
        <v>2677</v>
      </c>
      <c r="B4428" t="s">
        <v>5953</v>
      </c>
      <c r="C4428" s="6">
        <v>3546.36</v>
      </c>
      <c r="D4428" s="1">
        <v>44620.086298042574</v>
      </c>
      <c r="E4428" s="1" t="str">
        <f>TEXT(Consolidated_sheets[[#This Row],[Date]],"yyyy")</f>
        <v>2022</v>
      </c>
      <c r="F4428" s="1" t="str">
        <f>TEXT(Consolidated_sheets[[#This Row],[Date]],"mmmm")</f>
        <v>February</v>
      </c>
      <c r="G4428" t="str">
        <f>INDEX(Patient_data[Patient_Name],MATCH(Consolidated_sheets[[#This Row],[Patient_ID]],Patient_data[Patient_ID],0))</f>
        <v>Zachary King</v>
      </c>
      <c r="H4428">
        <f>INDEX(Patient_data[Age],MATCH(Consolidated_sheets[[#This Row],[Patient_ID]],Patient_data[Patient_ID],0))</f>
        <v>22</v>
      </c>
      <c r="I4428" t="str">
        <f>INDEX(Patient_data[Gender],MATCH(Consolidated_sheets[[#This Row],[Patient_ID]],Patient_data[Patient_ID],0))</f>
        <v>Male</v>
      </c>
      <c r="J4428" t="str">
        <f>INDEX(Location_data[Location],MATCH(Consolidated_sheets[[#This Row],[Patient_ID]],Location_data[Patient_ID],0))</f>
        <v>Houston</v>
      </c>
      <c r="K4428" t="str">
        <f>INDEX(Insurance_data[Insurance_Type],MATCH(Consolidated_sheets[[#This Row],[Patient_ID]],Insurance_data[Patient_ID],0))</f>
        <v>None</v>
      </c>
      <c r="L4428" s="6">
        <f>INDEX(Insurance_data[Insurance_Amount],MATCH(Consolidated_sheets[[#This Row],[Patient_ID]],Insurance_data[Patient_ID],0))</f>
        <v>452.79</v>
      </c>
    </row>
    <row r="4429" spans="1:12" x14ac:dyDescent="0.3">
      <c r="A4429" t="s">
        <v>112</v>
      </c>
      <c r="B4429" t="s">
        <v>5955</v>
      </c>
      <c r="C4429" s="6">
        <v>453.86</v>
      </c>
      <c r="D4429" s="1">
        <v>44620.347049578508</v>
      </c>
      <c r="E4429" s="1" t="str">
        <f>TEXT(Consolidated_sheets[[#This Row],[Date]],"yyyy")</f>
        <v>2022</v>
      </c>
      <c r="F4429" s="1" t="str">
        <f>TEXT(Consolidated_sheets[[#This Row],[Date]],"mmmm")</f>
        <v>February</v>
      </c>
      <c r="G4429" t="str">
        <f>INDEX(Patient_data[Patient_Name],MATCH(Consolidated_sheets[[#This Row],[Patient_ID]],Patient_data[Patient_ID],0))</f>
        <v>Penny Smith</v>
      </c>
      <c r="H4429">
        <f>INDEX(Patient_data[Age],MATCH(Consolidated_sheets[[#This Row],[Patient_ID]],Patient_data[Patient_ID],0))</f>
        <v>45</v>
      </c>
      <c r="I4429" t="str">
        <f>INDEX(Patient_data[Gender],MATCH(Consolidated_sheets[[#This Row],[Patient_ID]],Patient_data[Patient_ID],0))</f>
        <v>Male</v>
      </c>
      <c r="J4429" t="str">
        <f>INDEX(Location_data[Location],MATCH(Consolidated_sheets[[#This Row],[Patient_ID]],Location_data[Patient_ID],0))</f>
        <v>Houston</v>
      </c>
      <c r="K4429" t="str">
        <f>INDEX(Insurance_data[Insurance_Type],MATCH(Consolidated_sheets[[#This Row],[Patient_ID]],Insurance_data[Patient_ID],0))</f>
        <v>Private</v>
      </c>
      <c r="L4429" s="6">
        <f>INDEX(Insurance_data[Insurance_Amount],MATCH(Consolidated_sheets[[#This Row],[Patient_ID]],Insurance_data[Patient_ID],0))</f>
        <v>6781.18</v>
      </c>
    </row>
    <row r="4430" spans="1:12" x14ac:dyDescent="0.3">
      <c r="A4430" t="s">
        <v>441</v>
      </c>
      <c r="B4430" t="s">
        <v>5955</v>
      </c>
      <c r="C4430" s="6">
        <v>1151.27</v>
      </c>
      <c r="D4430" s="1">
        <v>44620.607801114442</v>
      </c>
      <c r="E4430" s="1" t="str">
        <f>TEXT(Consolidated_sheets[[#This Row],[Date]],"yyyy")</f>
        <v>2022</v>
      </c>
      <c r="F4430" s="1" t="str">
        <f>TEXT(Consolidated_sheets[[#This Row],[Date]],"mmmm")</f>
        <v>February</v>
      </c>
      <c r="G4430" t="str">
        <f>INDEX(Patient_data[Patient_Name],MATCH(Consolidated_sheets[[#This Row],[Patient_ID]],Patient_data[Patient_ID],0))</f>
        <v>Peggy Turner</v>
      </c>
      <c r="H4430">
        <f>INDEX(Patient_data[Age],MATCH(Consolidated_sheets[[#This Row],[Patient_ID]],Patient_data[Patient_ID],0))</f>
        <v>26</v>
      </c>
      <c r="I4430" t="str">
        <f>INDEX(Patient_data[Gender],MATCH(Consolidated_sheets[[#This Row],[Patient_ID]],Patient_data[Patient_ID],0))</f>
        <v>Female</v>
      </c>
      <c r="J4430" t="str">
        <f>INDEX(Location_data[Location],MATCH(Consolidated_sheets[[#This Row],[Patient_ID]],Location_data[Patient_ID],0))</f>
        <v>Chicago</v>
      </c>
      <c r="K4430" t="str">
        <f>INDEX(Insurance_data[Insurance_Type],MATCH(Consolidated_sheets[[#This Row],[Patient_ID]],Insurance_data[Patient_ID],0))</f>
        <v>None</v>
      </c>
      <c r="L4430" s="6">
        <f>INDEX(Insurance_data[Insurance_Amount],MATCH(Consolidated_sheets[[#This Row],[Patient_ID]],Insurance_data[Patient_ID],0))</f>
        <v>1357.12</v>
      </c>
    </row>
    <row r="4431" spans="1:12" x14ac:dyDescent="0.3">
      <c r="A4431" t="s">
        <v>317</v>
      </c>
      <c r="B4431" t="s">
        <v>5952</v>
      </c>
      <c r="C4431" s="6">
        <v>2418.5100000000002</v>
      </c>
      <c r="D4431" s="1">
        <v>44620.868552650369</v>
      </c>
      <c r="E4431" s="1" t="str">
        <f>TEXT(Consolidated_sheets[[#This Row],[Date]],"yyyy")</f>
        <v>2022</v>
      </c>
      <c r="F4431" s="1" t="str">
        <f>TEXT(Consolidated_sheets[[#This Row],[Date]],"mmmm")</f>
        <v>February</v>
      </c>
      <c r="G4431" t="str">
        <f>INDEX(Patient_data[Patient_Name],MATCH(Consolidated_sheets[[#This Row],[Patient_ID]],Patient_data[Patient_ID],0))</f>
        <v>Christopher Flores MD</v>
      </c>
      <c r="H4431">
        <f>INDEX(Patient_data[Age],MATCH(Consolidated_sheets[[#This Row],[Patient_ID]],Patient_data[Patient_ID],0))</f>
        <v>72</v>
      </c>
      <c r="I4431" t="str">
        <f>INDEX(Patient_data[Gender],MATCH(Consolidated_sheets[[#This Row],[Patient_ID]],Patient_data[Patient_ID],0))</f>
        <v>Female</v>
      </c>
      <c r="J4431" t="str">
        <f>INDEX(Location_data[Location],MATCH(Consolidated_sheets[[#This Row],[Patient_ID]],Location_data[Patient_ID],0))</f>
        <v>Phoenix</v>
      </c>
      <c r="K4431" t="str">
        <f>INDEX(Insurance_data[Insurance_Type],MATCH(Consolidated_sheets[[#This Row],[Patient_ID]],Insurance_data[Patient_ID],0))</f>
        <v>None</v>
      </c>
      <c r="L4431" s="6">
        <f>INDEX(Insurance_data[Insurance_Amount],MATCH(Consolidated_sheets[[#This Row],[Patient_ID]],Insurance_data[Patient_ID],0))</f>
        <v>8361.48</v>
      </c>
    </row>
    <row r="4432" spans="1:12" x14ac:dyDescent="0.3">
      <c r="A4432" t="s">
        <v>566</v>
      </c>
      <c r="B4432" t="s">
        <v>5952</v>
      </c>
      <c r="C4432" s="6">
        <v>1518.94</v>
      </c>
      <c r="D4432" s="1">
        <v>44621.12930418631</v>
      </c>
      <c r="E4432" s="1" t="str">
        <f>TEXT(Consolidated_sheets[[#This Row],[Date]],"yyyy")</f>
        <v>2022</v>
      </c>
      <c r="F4432" s="1" t="str">
        <f>TEXT(Consolidated_sheets[[#This Row],[Date]],"mmmm")</f>
        <v>March</v>
      </c>
      <c r="G4432" t="str">
        <f>INDEX(Patient_data[Patient_Name],MATCH(Consolidated_sheets[[#This Row],[Patient_ID]],Patient_data[Patient_ID],0))</f>
        <v>Mario Sheppard</v>
      </c>
      <c r="H4432">
        <f>INDEX(Patient_data[Age],MATCH(Consolidated_sheets[[#This Row],[Patient_ID]],Patient_data[Patient_ID],0))</f>
        <v>41</v>
      </c>
      <c r="I4432" t="str">
        <f>INDEX(Patient_data[Gender],MATCH(Consolidated_sheets[[#This Row],[Patient_ID]],Patient_data[Patient_ID],0))</f>
        <v>Male</v>
      </c>
      <c r="J4432" t="str">
        <f>INDEX(Location_data[Location],MATCH(Consolidated_sheets[[#This Row],[Patient_ID]],Location_data[Patient_ID],0))</f>
        <v>Los Angeles</v>
      </c>
      <c r="K4432" t="str">
        <f>INDEX(Insurance_data[Insurance_Type],MATCH(Consolidated_sheets[[#This Row],[Patient_ID]],Insurance_data[Patient_ID],0))</f>
        <v>Public</v>
      </c>
      <c r="L4432" s="6">
        <f>INDEX(Insurance_data[Insurance_Amount],MATCH(Consolidated_sheets[[#This Row],[Patient_ID]],Insurance_data[Patient_ID],0))</f>
        <v>82.49</v>
      </c>
    </row>
    <row r="4433" spans="1:12" x14ac:dyDescent="0.3">
      <c r="A4433" t="s">
        <v>918</v>
      </c>
      <c r="B4433" t="s">
        <v>5955</v>
      </c>
      <c r="C4433" s="6">
        <v>2273.3200000000002</v>
      </c>
      <c r="D4433" s="1">
        <v>44621.390055722237</v>
      </c>
      <c r="E4433" s="1" t="str">
        <f>TEXT(Consolidated_sheets[[#This Row],[Date]],"yyyy")</f>
        <v>2022</v>
      </c>
      <c r="F4433" s="1" t="str">
        <f>TEXT(Consolidated_sheets[[#This Row],[Date]],"mmmm")</f>
        <v>March</v>
      </c>
      <c r="G4433" t="str">
        <f>INDEX(Patient_data[Patient_Name],MATCH(Consolidated_sheets[[#This Row],[Patient_ID]],Patient_data[Patient_ID],0))</f>
        <v>Kristen Gray</v>
      </c>
      <c r="H4433">
        <f>INDEX(Patient_data[Age],MATCH(Consolidated_sheets[[#This Row],[Patient_ID]],Patient_data[Patient_ID],0))</f>
        <v>48</v>
      </c>
      <c r="I4433" t="str">
        <f>INDEX(Patient_data[Gender],MATCH(Consolidated_sheets[[#This Row],[Patient_ID]],Patient_data[Patient_ID],0))</f>
        <v>Male</v>
      </c>
      <c r="J4433" t="str">
        <f>INDEX(Location_data[Location],MATCH(Consolidated_sheets[[#This Row],[Patient_ID]],Location_data[Patient_ID],0))</f>
        <v>Houston</v>
      </c>
      <c r="K4433" t="str">
        <f>INDEX(Insurance_data[Insurance_Type],MATCH(Consolidated_sheets[[#This Row],[Patient_ID]],Insurance_data[Patient_ID],0))</f>
        <v>Private</v>
      </c>
      <c r="L4433" s="6">
        <f>INDEX(Insurance_data[Insurance_Amount],MATCH(Consolidated_sheets[[#This Row],[Patient_ID]],Insurance_data[Patient_ID],0))</f>
        <v>9561.99</v>
      </c>
    </row>
    <row r="4434" spans="1:12" x14ac:dyDescent="0.3">
      <c r="A4434" t="s">
        <v>45</v>
      </c>
      <c r="B4434" t="s">
        <v>5955</v>
      </c>
      <c r="C4434" s="6">
        <v>2274.87</v>
      </c>
      <c r="D4434" s="1">
        <v>44621.650807258171</v>
      </c>
      <c r="E4434" s="1" t="str">
        <f>TEXT(Consolidated_sheets[[#This Row],[Date]],"yyyy")</f>
        <v>2022</v>
      </c>
      <c r="F4434" s="1" t="str">
        <f>TEXT(Consolidated_sheets[[#This Row],[Date]],"mmmm")</f>
        <v>March</v>
      </c>
      <c r="G4434" t="str">
        <f>INDEX(Patient_data[Patient_Name],MATCH(Consolidated_sheets[[#This Row],[Patient_ID]],Patient_data[Patient_ID],0))</f>
        <v>David Winters</v>
      </c>
      <c r="H4434">
        <f>INDEX(Patient_data[Age],MATCH(Consolidated_sheets[[#This Row],[Patient_ID]],Patient_data[Patient_ID],0))</f>
        <v>73</v>
      </c>
      <c r="I4434" t="str">
        <f>INDEX(Patient_data[Gender],MATCH(Consolidated_sheets[[#This Row],[Patient_ID]],Patient_data[Patient_ID],0))</f>
        <v>Male</v>
      </c>
      <c r="J4434" t="str">
        <f>INDEX(Location_data[Location],MATCH(Consolidated_sheets[[#This Row],[Patient_ID]],Location_data[Patient_ID],0))</f>
        <v>New York</v>
      </c>
      <c r="K4434" t="str">
        <f>INDEX(Insurance_data[Insurance_Type],MATCH(Consolidated_sheets[[#This Row],[Patient_ID]],Insurance_data[Patient_ID],0))</f>
        <v>Private</v>
      </c>
      <c r="L4434" s="6">
        <f>INDEX(Insurance_data[Insurance_Amount],MATCH(Consolidated_sheets[[#This Row],[Patient_ID]],Insurance_data[Patient_ID],0))</f>
        <v>8361.5</v>
      </c>
    </row>
    <row r="4435" spans="1:12" x14ac:dyDescent="0.3">
      <c r="A4435" t="s">
        <v>885</v>
      </c>
      <c r="B4435" t="s">
        <v>5952</v>
      </c>
      <c r="C4435" s="6">
        <v>1895.24</v>
      </c>
      <c r="D4435" s="1">
        <v>44621.911558794112</v>
      </c>
      <c r="E4435" s="1" t="str">
        <f>TEXT(Consolidated_sheets[[#This Row],[Date]],"yyyy")</f>
        <v>2022</v>
      </c>
      <c r="F4435" s="1" t="str">
        <f>TEXT(Consolidated_sheets[[#This Row],[Date]],"mmmm")</f>
        <v>March</v>
      </c>
      <c r="G4435" t="str">
        <f>INDEX(Patient_data[Patient_Name],MATCH(Consolidated_sheets[[#This Row],[Patient_ID]],Patient_data[Patient_ID],0))</f>
        <v>Robert Hall</v>
      </c>
      <c r="H4435">
        <f>INDEX(Patient_data[Age],MATCH(Consolidated_sheets[[#This Row],[Patient_ID]],Patient_data[Patient_ID],0))</f>
        <v>64</v>
      </c>
      <c r="I4435" t="str">
        <f>INDEX(Patient_data[Gender],MATCH(Consolidated_sheets[[#This Row],[Patient_ID]],Patient_data[Patient_ID],0))</f>
        <v>Male</v>
      </c>
      <c r="J4435" t="str">
        <f>INDEX(Location_data[Location],MATCH(Consolidated_sheets[[#This Row],[Patient_ID]],Location_data[Patient_ID],0))</f>
        <v>Houston</v>
      </c>
      <c r="K4435" t="str">
        <f>INDEX(Insurance_data[Insurance_Type],MATCH(Consolidated_sheets[[#This Row],[Patient_ID]],Insurance_data[Patient_ID],0))</f>
        <v>Private</v>
      </c>
      <c r="L4435" s="6">
        <f>INDEX(Insurance_data[Insurance_Amount],MATCH(Consolidated_sheets[[#This Row],[Patient_ID]],Insurance_data[Patient_ID],0))</f>
        <v>2707.32</v>
      </c>
    </row>
    <row r="4436" spans="1:12" x14ac:dyDescent="0.3">
      <c r="A4436" t="s">
        <v>469</v>
      </c>
      <c r="B4436" t="s">
        <v>5953</v>
      </c>
      <c r="C4436" s="6">
        <v>1130.52</v>
      </c>
      <c r="D4436" s="1">
        <v>44622.172310330046</v>
      </c>
      <c r="E4436" s="1" t="str">
        <f>TEXT(Consolidated_sheets[[#This Row],[Date]],"yyyy")</f>
        <v>2022</v>
      </c>
      <c r="F4436" s="1" t="str">
        <f>TEXT(Consolidated_sheets[[#This Row],[Date]],"mmmm")</f>
        <v>March</v>
      </c>
      <c r="G4436" t="str">
        <f>INDEX(Patient_data[Patient_Name],MATCH(Consolidated_sheets[[#This Row],[Patient_ID]],Patient_data[Patient_ID],0))</f>
        <v>Krista Farley</v>
      </c>
      <c r="H4436">
        <f>INDEX(Patient_data[Age],MATCH(Consolidated_sheets[[#This Row],[Patient_ID]],Patient_data[Patient_ID],0))</f>
        <v>50</v>
      </c>
      <c r="I4436" t="str">
        <f>INDEX(Patient_data[Gender],MATCH(Consolidated_sheets[[#This Row],[Patient_ID]],Patient_data[Patient_ID],0))</f>
        <v>Female</v>
      </c>
      <c r="J4436" t="str">
        <f>INDEX(Location_data[Location],MATCH(Consolidated_sheets[[#This Row],[Patient_ID]],Location_data[Patient_ID],0))</f>
        <v>Houston</v>
      </c>
      <c r="K4436" t="str">
        <f>INDEX(Insurance_data[Insurance_Type],MATCH(Consolidated_sheets[[#This Row],[Patient_ID]],Insurance_data[Patient_ID],0))</f>
        <v>None</v>
      </c>
      <c r="L4436" s="6">
        <f>INDEX(Insurance_data[Insurance_Amount],MATCH(Consolidated_sheets[[#This Row],[Patient_ID]],Insurance_data[Patient_ID],0))</f>
        <v>5565.52</v>
      </c>
    </row>
    <row r="4437" spans="1:12" x14ac:dyDescent="0.3">
      <c r="A4437" t="s">
        <v>94</v>
      </c>
      <c r="B4437" t="s">
        <v>5952</v>
      </c>
      <c r="C4437" s="6">
        <v>1652.17</v>
      </c>
      <c r="D4437" s="1">
        <v>44622.433061865973</v>
      </c>
      <c r="E4437" s="1" t="str">
        <f>TEXT(Consolidated_sheets[[#This Row],[Date]],"yyyy")</f>
        <v>2022</v>
      </c>
      <c r="F4437" s="1" t="str">
        <f>TEXT(Consolidated_sheets[[#This Row],[Date]],"mmmm")</f>
        <v>March</v>
      </c>
      <c r="G4437" t="str">
        <f>INDEX(Patient_data[Patient_Name],MATCH(Consolidated_sheets[[#This Row],[Patient_ID]],Patient_data[Patient_ID],0))</f>
        <v>Jose Dominguez</v>
      </c>
      <c r="H4437">
        <f>INDEX(Patient_data[Age],MATCH(Consolidated_sheets[[#This Row],[Patient_ID]],Patient_data[Patient_ID],0))</f>
        <v>30</v>
      </c>
      <c r="I4437" t="str">
        <f>INDEX(Patient_data[Gender],MATCH(Consolidated_sheets[[#This Row],[Patient_ID]],Patient_data[Patient_ID],0))</f>
        <v>Male</v>
      </c>
      <c r="J4437" t="str">
        <f>INDEX(Location_data[Location],MATCH(Consolidated_sheets[[#This Row],[Patient_ID]],Location_data[Patient_ID],0))</f>
        <v>Houston</v>
      </c>
      <c r="K4437" t="str">
        <f>INDEX(Insurance_data[Insurance_Type],MATCH(Consolidated_sheets[[#This Row],[Patient_ID]],Insurance_data[Patient_ID],0))</f>
        <v>Public</v>
      </c>
      <c r="L4437" s="6">
        <f>INDEX(Insurance_data[Insurance_Amount],MATCH(Consolidated_sheets[[#This Row],[Patient_ID]],Insurance_data[Patient_ID],0))</f>
        <v>7830.61</v>
      </c>
    </row>
    <row r="4438" spans="1:12" x14ac:dyDescent="0.3">
      <c r="A4438" t="s">
        <v>2871</v>
      </c>
      <c r="B4438" t="s">
        <v>5954</v>
      </c>
      <c r="C4438" s="6">
        <v>605.15</v>
      </c>
      <c r="D4438" s="1">
        <v>44622.693813401907</v>
      </c>
      <c r="E4438" s="1" t="str">
        <f>TEXT(Consolidated_sheets[[#This Row],[Date]],"yyyy")</f>
        <v>2022</v>
      </c>
      <c r="F4438" s="1" t="str">
        <f>TEXT(Consolidated_sheets[[#This Row],[Date]],"mmmm")</f>
        <v>March</v>
      </c>
      <c r="G4438" t="str">
        <f>INDEX(Patient_data[Patient_Name],MATCH(Consolidated_sheets[[#This Row],[Patient_ID]],Patient_data[Patient_ID],0))</f>
        <v>Daniel Carter</v>
      </c>
      <c r="H4438">
        <f>INDEX(Patient_data[Age],MATCH(Consolidated_sheets[[#This Row],[Patient_ID]],Patient_data[Patient_ID],0))</f>
        <v>25</v>
      </c>
      <c r="I4438" t="str">
        <f>INDEX(Patient_data[Gender],MATCH(Consolidated_sheets[[#This Row],[Patient_ID]],Patient_data[Patient_ID],0))</f>
        <v>Male</v>
      </c>
      <c r="J4438" t="str">
        <f>INDEX(Location_data[Location],MATCH(Consolidated_sheets[[#This Row],[Patient_ID]],Location_data[Patient_ID],0))</f>
        <v>Chicago</v>
      </c>
      <c r="K4438" t="str">
        <f>INDEX(Insurance_data[Insurance_Type],MATCH(Consolidated_sheets[[#This Row],[Patient_ID]],Insurance_data[Patient_ID],0))</f>
        <v>None</v>
      </c>
      <c r="L4438" s="6">
        <f>INDEX(Insurance_data[Insurance_Amount],MATCH(Consolidated_sheets[[#This Row],[Patient_ID]],Insurance_data[Patient_ID],0))</f>
        <v>7717.25</v>
      </c>
    </row>
    <row r="4439" spans="1:12" x14ac:dyDescent="0.3">
      <c r="A4439" t="s">
        <v>50</v>
      </c>
      <c r="B4439" t="s">
        <v>5954</v>
      </c>
      <c r="C4439" s="6">
        <v>1719.92</v>
      </c>
      <c r="D4439" s="1">
        <v>44622.954564937849</v>
      </c>
      <c r="E4439" s="1" t="str">
        <f>TEXT(Consolidated_sheets[[#This Row],[Date]],"yyyy")</f>
        <v>2022</v>
      </c>
      <c r="F4439" s="1" t="str">
        <f>TEXT(Consolidated_sheets[[#This Row],[Date]],"mmmm")</f>
        <v>March</v>
      </c>
      <c r="G4439" t="str">
        <f>INDEX(Patient_data[Patient_Name],MATCH(Consolidated_sheets[[#This Row],[Patient_ID]],Patient_data[Patient_ID],0))</f>
        <v>Dominique Knox</v>
      </c>
      <c r="H4439">
        <f>INDEX(Patient_data[Age],MATCH(Consolidated_sheets[[#This Row],[Patient_ID]],Patient_data[Patient_ID],0))</f>
        <v>68</v>
      </c>
      <c r="I4439" t="str">
        <f>INDEX(Patient_data[Gender],MATCH(Consolidated_sheets[[#This Row],[Patient_ID]],Patient_data[Patient_ID],0))</f>
        <v>Female</v>
      </c>
      <c r="J4439" t="str">
        <f>INDEX(Location_data[Location],MATCH(Consolidated_sheets[[#This Row],[Patient_ID]],Location_data[Patient_ID],0))</f>
        <v>Phoenix</v>
      </c>
      <c r="K4439" t="str">
        <f>INDEX(Insurance_data[Insurance_Type],MATCH(Consolidated_sheets[[#This Row],[Patient_ID]],Insurance_data[Patient_ID],0))</f>
        <v>Public</v>
      </c>
      <c r="L4439" s="6">
        <f>INDEX(Insurance_data[Insurance_Amount],MATCH(Consolidated_sheets[[#This Row],[Patient_ID]],Insurance_data[Patient_ID],0))</f>
        <v>4666.03</v>
      </c>
    </row>
    <row r="4440" spans="1:12" x14ac:dyDescent="0.3">
      <c r="A4440" t="s">
        <v>1796</v>
      </c>
      <c r="B4440" t="s">
        <v>5955</v>
      </c>
      <c r="C4440" s="6">
        <v>968.96</v>
      </c>
      <c r="D4440" s="1">
        <v>44623.215316473783</v>
      </c>
      <c r="E4440" s="1" t="str">
        <f>TEXT(Consolidated_sheets[[#This Row],[Date]],"yyyy")</f>
        <v>2022</v>
      </c>
      <c r="F4440" s="1" t="str">
        <f>TEXT(Consolidated_sheets[[#This Row],[Date]],"mmmm")</f>
        <v>March</v>
      </c>
      <c r="G4440" t="str">
        <f>INDEX(Patient_data[Patient_Name],MATCH(Consolidated_sheets[[#This Row],[Patient_ID]],Patient_data[Patient_ID],0))</f>
        <v>Mark Farley</v>
      </c>
      <c r="H4440">
        <f>INDEX(Patient_data[Age],MATCH(Consolidated_sheets[[#This Row],[Patient_ID]],Patient_data[Patient_ID],0))</f>
        <v>23</v>
      </c>
      <c r="I4440" t="str">
        <f>INDEX(Patient_data[Gender],MATCH(Consolidated_sheets[[#This Row],[Patient_ID]],Patient_data[Patient_ID],0))</f>
        <v>Male</v>
      </c>
      <c r="J4440" t="str">
        <f>INDEX(Location_data[Location],MATCH(Consolidated_sheets[[#This Row],[Patient_ID]],Location_data[Patient_ID],0))</f>
        <v>Houston</v>
      </c>
      <c r="K4440" t="str">
        <f>INDEX(Insurance_data[Insurance_Type],MATCH(Consolidated_sheets[[#This Row],[Patient_ID]],Insurance_data[Patient_ID],0))</f>
        <v>Public</v>
      </c>
      <c r="L4440" s="6">
        <f>INDEX(Insurance_data[Insurance_Amount],MATCH(Consolidated_sheets[[#This Row],[Patient_ID]],Insurance_data[Patient_ID],0))</f>
        <v>4484.3100000000004</v>
      </c>
    </row>
    <row r="4441" spans="1:12" x14ac:dyDescent="0.3">
      <c r="A4441" t="s">
        <v>1875</v>
      </c>
      <c r="B4441" t="s">
        <v>5954</v>
      </c>
      <c r="C4441" s="6">
        <v>1221.21</v>
      </c>
      <c r="D4441" s="1">
        <v>44623.47606800971</v>
      </c>
      <c r="E4441" s="1" t="str">
        <f>TEXT(Consolidated_sheets[[#This Row],[Date]],"yyyy")</f>
        <v>2022</v>
      </c>
      <c r="F4441" s="1" t="str">
        <f>TEXT(Consolidated_sheets[[#This Row],[Date]],"mmmm")</f>
        <v>March</v>
      </c>
      <c r="G4441" t="str">
        <f>INDEX(Patient_data[Patient_Name],MATCH(Consolidated_sheets[[#This Row],[Patient_ID]],Patient_data[Patient_ID],0))</f>
        <v>Stacey Ray</v>
      </c>
      <c r="H4441">
        <f>INDEX(Patient_data[Age],MATCH(Consolidated_sheets[[#This Row],[Patient_ID]],Patient_data[Patient_ID],0))</f>
        <v>36</v>
      </c>
      <c r="I4441" t="str">
        <f>INDEX(Patient_data[Gender],MATCH(Consolidated_sheets[[#This Row],[Patient_ID]],Patient_data[Patient_ID],0))</f>
        <v>Male</v>
      </c>
      <c r="J4441" t="str">
        <f>INDEX(Location_data[Location],MATCH(Consolidated_sheets[[#This Row],[Patient_ID]],Location_data[Patient_ID],0))</f>
        <v>Phoenix</v>
      </c>
      <c r="K4441" t="str">
        <f>INDEX(Insurance_data[Insurance_Type],MATCH(Consolidated_sheets[[#This Row],[Patient_ID]],Insurance_data[Patient_ID],0))</f>
        <v>Public</v>
      </c>
      <c r="L4441" s="6">
        <f>INDEX(Insurance_data[Insurance_Amount],MATCH(Consolidated_sheets[[#This Row],[Patient_ID]],Insurance_data[Patient_ID],0))</f>
        <v>4504.21</v>
      </c>
    </row>
    <row r="4442" spans="1:12" x14ac:dyDescent="0.3">
      <c r="A4442" t="s">
        <v>948</v>
      </c>
      <c r="B4442" t="s">
        <v>5955</v>
      </c>
      <c r="C4442" s="6">
        <v>4513.26</v>
      </c>
      <c r="D4442" s="1">
        <v>44623.736819545651</v>
      </c>
      <c r="E4442" s="1" t="str">
        <f>TEXT(Consolidated_sheets[[#This Row],[Date]],"yyyy")</f>
        <v>2022</v>
      </c>
      <c r="F4442" s="1" t="str">
        <f>TEXT(Consolidated_sheets[[#This Row],[Date]],"mmmm")</f>
        <v>March</v>
      </c>
      <c r="G4442" t="str">
        <f>INDEX(Patient_data[Patient_Name],MATCH(Consolidated_sheets[[#This Row],[Patient_ID]],Patient_data[Patient_ID],0))</f>
        <v>Angela Evans</v>
      </c>
      <c r="H4442">
        <f>INDEX(Patient_data[Age],MATCH(Consolidated_sheets[[#This Row],[Patient_ID]],Patient_data[Patient_ID],0))</f>
        <v>83</v>
      </c>
      <c r="I4442" t="str">
        <f>INDEX(Patient_data[Gender],MATCH(Consolidated_sheets[[#This Row],[Patient_ID]],Patient_data[Patient_ID],0))</f>
        <v>Female</v>
      </c>
      <c r="J4442" t="str">
        <f>INDEX(Location_data[Location],MATCH(Consolidated_sheets[[#This Row],[Patient_ID]],Location_data[Patient_ID],0))</f>
        <v>Los Angeles</v>
      </c>
      <c r="K4442" t="str">
        <f>INDEX(Insurance_data[Insurance_Type],MATCH(Consolidated_sheets[[#This Row],[Patient_ID]],Insurance_data[Patient_ID],0))</f>
        <v>None</v>
      </c>
      <c r="L4442" s="6">
        <f>INDEX(Insurance_data[Insurance_Amount],MATCH(Consolidated_sheets[[#This Row],[Patient_ID]],Insurance_data[Patient_ID],0))</f>
        <v>7384.64</v>
      </c>
    </row>
    <row r="4443" spans="1:12" x14ac:dyDescent="0.3">
      <c r="A4443" t="s">
        <v>1938</v>
      </c>
      <c r="B4443" t="s">
        <v>5952</v>
      </c>
      <c r="C4443" s="6">
        <v>246.07</v>
      </c>
      <c r="D4443" s="1">
        <v>44623.997571081571</v>
      </c>
      <c r="E4443" s="1" t="str">
        <f>TEXT(Consolidated_sheets[[#This Row],[Date]],"yyyy")</f>
        <v>2022</v>
      </c>
      <c r="F4443" s="1" t="str">
        <f>TEXT(Consolidated_sheets[[#This Row],[Date]],"mmmm")</f>
        <v>March</v>
      </c>
      <c r="G4443" t="str">
        <f>INDEX(Patient_data[Patient_Name],MATCH(Consolidated_sheets[[#This Row],[Patient_ID]],Patient_data[Patient_ID],0))</f>
        <v>Brenda Castillo</v>
      </c>
      <c r="H4443">
        <f>INDEX(Patient_data[Age],MATCH(Consolidated_sheets[[#This Row],[Patient_ID]],Patient_data[Patient_ID],0))</f>
        <v>56</v>
      </c>
      <c r="I4443" t="str">
        <f>INDEX(Patient_data[Gender],MATCH(Consolidated_sheets[[#This Row],[Patient_ID]],Patient_data[Patient_ID],0))</f>
        <v>Male</v>
      </c>
      <c r="J4443" t="str">
        <f>INDEX(Location_data[Location],MATCH(Consolidated_sheets[[#This Row],[Patient_ID]],Location_data[Patient_ID],0))</f>
        <v>Phoenix</v>
      </c>
      <c r="K4443" t="str">
        <f>INDEX(Insurance_data[Insurance_Type],MATCH(Consolidated_sheets[[#This Row],[Patient_ID]],Insurance_data[Patient_ID],0))</f>
        <v>None</v>
      </c>
      <c r="L4443" s="6">
        <f>INDEX(Insurance_data[Insurance_Amount],MATCH(Consolidated_sheets[[#This Row],[Patient_ID]],Insurance_data[Patient_ID],0))</f>
        <v>3004.29</v>
      </c>
    </row>
    <row r="4444" spans="1:12" x14ac:dyDescent="0.3">
      <c r="A4444" t="s">
        <v>647</v>
      </c>
      <c r="B4444" t="s">
        <v>5952</v>
      </c>
      <c r="C4444" s="6">
        <v>4876.8900000000003</v>
      </c>
      <c r="D4444" s="1">
        <v>44624.258322617512</v>
      </c>
      <c r="E4444" s="1" t="str">
        <f>TEXT(Consolidated_sheets[[#This Row],[Date]],"yyyy")</f>
        <v>2022</v>
      </c>
      <c r="F4444" s="1" t="str">
        <f>TEXT(Consolidated_sheets[[#This Row],[Date]],"mmmm")</f>
        <v>March</v>
      </c>
      <c r="G4444" t="str">
        <f>INDEX(Patient_data[Patient_Name],MATCH(Consolidated_sheets[[#This Row],[Patient_ID]],Patient_data[Patient_ID],0))</f>
        <v>Linda Gutierrez</v>
      </c>
      <c r="H4444">
        <f>INDEX(Patient_data[Age],MATCH(Consolidated_sheets[[#This Row],[Patient_ID]],Patient_data[Patient_ID],0))</f>
        <v>19</v>
      </c>
      <c r="I4444" t="str">
        <f>INDEX(Patient_data[Gender],MATCH(Consolidated_sheets[[#This Row],[Patient_ID]],Patient_data[Patient_ID],0))</f>
        <v>Female</v>
      </c>
      <c r="J4444" t="str">
        <f>INDEX(Location_data[Location],MATCH(Consolidated_sheets[[#This Row],[Patient_ID]],Location_data[Patient_ID],0))</f>
        <v>Chicago</v>
      </c>
      <c r="K4444" t="str">
        <f>INDEX(Insurance_data[Insurance_Type],MATCH(Consolidated_sheets[[#This Row],[Patient_ID]],Insurance_data[Patient_ID],0))</f>
        <v>None</v>
      </c>
      <c r="L4444" s="6">
        <f>INDEX(Insurance_data[Insurance_Amount],MATCH(Consolidated_sheets[[#This Row],[Patient_ID]],Insurance_data[Patient_ID],0))</f>
        <v>5006.71</v>
      </c>
    </row>
    <row r="4445" spans="1:12" x14ac:dyDescent="0.3">
      <c r="A4445" t="s">
        <v>2529</v>
      </c>
      <c r="B4445" t="s">
        <v>5954</v>
      </c>
      <c r="C4445" s="6">
        <v>3114.29</v>
      </c>
      <c r="D4445" s="1">
        <v>44624.519074153453</v>
      </c>
      <c r="E4445" s="1" t="str">
        <f>TEXT(Consolidated_sheets[[#This Row],[Date]],"yyyy")</f>
        <v>2022</v>
      </c>
      <c r="F4445" s="1" t="str">
        <f>TEXT(Consolidated_sheets[[#This Row],[Date]],"mmmm")</f>
        <v>March</v>
      </c>
      <c r="G4445" t="str">
        <f>INDEX(Patient_data[Patient_Name],MATCH(Consolidated_sheets[[#This Row],[Patient_ID]],Patient_data[Patient_ID],0))</f>
        <v>Danielle Gallagher</v>
      </c>
      <c r="H4445">
        <f>INDEX(Patient_data[Age],MATCH(Consolidated_sheets[[#This Row],[Patient_ID]],Patient_data[Patient_ID],0))</f>
        <v>70</v>
      </c>
      <c r="I4445" t="str">
        <f>INDEX(Patient_data[Gender],MATCH(Consolidated_sheets[[#This Row],[Patient_ID]],Patient_data[Patient_ID],0))</f>
        <v>Female</v>
      </c>
      <c r="J4445" t="str">
        <f>INDEX(Location_data[Location],MATCH(Consolidated_sheets[[#This Row],[Patient_ID]],Location_data[Patient_ID],0))</f>
        <v>Phoenix</v>
      </c>
      <c r="K4445" t="str">
        <f>INDEX(Insurance_data[Insurance_Type],MATCH(Consolidated_sheets[[#This Row],[Patient_ID]],Insurance_data[Patient_ID],0))</f>
        <v>Public</v>
      </c>
      <c r="L4445" s="6">
        <f>INDEX(Insurance_data[Insurance_Amount],MATCH(Consolidated_sheets[[#This Row],[Patient_ID]],Insurance_data[Patient_ID],0))</f>
        <v>1017.18</v>
      </c>
    </row>
    <row r="4446" spans="1:12" x14ac:dyDescent="0.3">
      <c r="A4446" t="s">
        <v>2703</v>
      </c>
      <c r="B4446" t="s">
        <v>5955</v>
      </c>
      <c r="C4446" s="6">
        <v>3838.86</v>
      </c>
      <c r="D4446" s="1">
        <v>44624.779825689373</v>
      </c>
      <c r="E4446" s="1" t="str">
        <f>TEXT(Consolidated_sheets[[#This Row],[Date]],"yyyy")</f>
        <v>2022</v>
      </c>
      <c r="F4446" s="1" t="str">
        <f>TEXT(Consolidated_sheets[[#This Row],[Date]],"mmmm")</f>
        <v>March</v>
      </c>
      <c r="G4446" t="str">
        <f>INDEX(Patient_data[Patient_Name],MATCH(Consolidated_sheets[[#This Row],[Patient_ID]],Patient_data[Patient_ID],0))</f>
        <v>Cynthia Horn</v>
      </c>
      <c r="H4446">
        <f>INDEX(Patient_data[Age],MATCH(Consolidated_sheets[[#This Row],[Patient_ID]],Patient_data[Patient_ID],0))</f>
        <v>88</v>
      </c>
      <c r="I4446" t="str">
        <f>INDEX(Patient_data[Gender],MATCH(Consolidated_sheets[[#This Row],[Patient_ID]],Patient_data[Patient_ID],0))</f>
        <v>Female</v>
      </c>
      <c r="J4446" t="str">
        <f>INDEX(Location_data[Location],MATCH(Consolidated_sheets[[#This Row],[Patient_ID]],Location_data[Patient_ID],0))</f>
        <v>Phoenix</v>
      </c>
      <c r="K4446" t="str">
        <f>INDEX(Insurance_data[Insurance_Type],MATCH(Consolidated_sheets[[#This Row],[Patient_ID]],Insurance_data[Patient_ID],0))</f>
        <v>Private</v>
      </c>
      <c r="L4446" s="6">
        <f>INDEX(Insurance_data[Insurance_Amount],MATCH(Consolidated_sheets[[#This Row],[Patient_ID]],Insurance_data[Patient_ID],0))</f>
        <v>4802.1000000000004</v>
      </c>
    </row>
    <row r="4447" spans="1:12" x14ac:dyDescent="0.3">
      <c r="A4447" t="s">
        <v>2124</v>
      </c>
      <c r="B4447" t="s">
        <v>5953</v>
      </c>
      <c r="C4447" s="6">
        <v>4605.0200000000004</v>
      </c>
      <c r="D4447" s="1">
        <v>44625.040577225307</v>
      </c>
      <c r="E4447" s="1" t="str">
        <f>TEXT(Consolidated_sheets[[#This Row],[Date]],"yyyy")</f>
        <v>2022</v>
      </c>
      <c r="F4447" s="1" t="str">
        <f>TEXT(Consolidated_sheets[[#This Row],[Date]],"mmmm")</f>
        <v>March</v>
      </c>
      <c r="G4447" t="str">
        <f>INDEX(Patient_data[Patient_Name],MATCH(Consolidated_sheets[[#This Row],[Patient_ID]],Patient_data[Patient_ID],0))</f>
        <v>Zachary Adams</v>
      </c>
      <c r="H4447">
        <f>INDEX(Patient_data[Age],MATCH(Consolidated_sheets[[#This Row],[Patient_ID]],Patient_data[Patient_ID],0))</f>
        <v>84</v>
      </c>
      <c r="I4447" t="str">
        <f>INDEX(Patient_data[Gender],MATCH(Consolidated_sheets[[#This Row],[Patient_ID]],Patient_data[Patient_ID],0))</f>
        <v>Female</v>
      </c>
      <c r="J4447" t="str">
        <f>INDEX(Location_data[Location],MATCH(Consolidated_sheets[[#This Row],[Patient_ID]],Location_data[Patient_ID],0))</f>
        <v>Houston</v>
      </c>
      <c r="K4447" t="str">
        <f>INDEX(Insurance_data[Insurance_Type],MATCH(Consolidated_sheets[[#This Row],[Patient_ID]],Insurance_data[Patient_ID],0))</f>
        <v>Private</v>
      </c>
      <c r="L4447" s="6">
        <f>INDEX(Insurance_data[Insurance_Amount],MATCH(Consolidated_sheets[[#This Row],[Patient_ID]],Insurance_data[Patient_ID],0))</f>
        <v>4559.96</v>
      </c>
    </row>
    <row r="4448" spans="1:12" x14ac:dyDescent="0.3">
      <c r="A4448" t="s">
        <v>2934</v>
      </c>
      <c r="B4448" t="s">
        <v>5955</v>
      </c>
      <c r="C4448" s="6">
        <v>558.08000000000004</v>
      </c>
      <c r="D4448" s="1">
        <v>44625.301328761248</v>
      </c>
      <c r="E4448" s="1" t="str">
        <f>TEXT(Consolidated_sheets[[#This Row],[Date]],"yyyy")</f>
        <v>2022</v>
      </c>
      <c r="F4448" s="1" t="str">
        <f>TEXT(Consolidated_sheets[[#This Row],[Date]],"mmmm")</f>
        <v>March</v>
      </c>
      <c r="G4448" t="str">
        <f>INDEX(Patient_data[Patient_Name],MATCH(Consolidated_sheets[[#This Row],[Patient_ID]],Patient_data[Patient_ID],0))</f>
        <v>Patricia Blackburn</v>
      </c>
      <c r="H4448">
        <f>INDEX(Patient_data[Age],MATCH(Consolidated_sheets[[#This Row],[Patient_ID]],Patient_data[Patient_ID],0))</f>
        <v>85</v>
      </c>
      <c r="I4448" t="str">
        <f>INDEX(Patient_data[Gender],MATCH(Consolidated_sheets[[#This Row],[Patient_ID]],Patient_data[Patient_ID],0))</f>
        <v>Male</v>
      </c>
      <c r="J4448" t="str">
        <f>INDEX(Location_data[Location],MATCH(Consolidated_sheets[[#This Row],[Patient_ID]],Location_data[Patient_ID],0))</f>
        <v>Chicago</v>
      </c>
      <c r="K4448" t="str">
        <f>INDEX(Insurance_data[Insurance_Type],MATCH(Consolidated_sheets[[#This Row],[Patient_ID]],Insurance_data[Patient_ID],0))</f>
        <v>Public</v>
      </c>
      <c r="L4448" s="6">
        <f>INDEX(Insurance_data[Insurance_Amount],MATCH(Consolidated_sheets[[#This Row],[Patient_ID]],Insurance_data[Patient_ID],0))</f>
        <v>2947.87</v>
      </c>
    </row>
    <row r="4449" spans="1:12" x14ac:dyDescent="0.3">
      <c r="A4449" t="s">
        <v>2667</v>
      </c>
      <c r="B4449" t="s">
        <v>5952</v>
      </c>
      <c r="C4449" s="6">
        <v>1667.12</v>
      </c>
      <c r="D4449" s="1">
        <v>44625.562080297183</v>
      </c>
      <c r="E4449" s="1" t="str">
        <f>TEXT(Consolidated_sheets[[#This Row],[Date]],"yyyy")</f>
        <v>2022</v>
      </c>
      <c r="F4449" s="1" t="str">
        <f>TEXT(Consolidated_sheets[[#This Row],[Date]],"mmmm")</f>
        <v>March</v>
      </c>
      <c r="G4449" t="str">
        <f>INDEX(Patient_data[Patient_Name],MATCH(Consolidated_sheets[[#This Row],[Patient_ID]],Patient_data[Patient_ID],0))</f>
        <v>Donald Porter</v>
      </c>
      <c r="H4449">
        <f>INDEX(Patient_data[Age],MATCH(Consolidated_sheets[[#This Row],[Patient_ID]],Patient_data[Patient_ID],0))</f>
        <v>33</v>
      </c>
      <c r="I4449" t="str">
        <f>INDEX(Patient_data[Gender],MATCH(Consolidated_sheets[[#This Row],[Patient_ID]],Patient_data[Patient_ID],0))</f>
        <v>Female</v>
      </c>
      <c r="J4449" t="str">
        <f>INDEX(Location_data[Location],MATCH(Consolidated_sheets[[#This Row],[Patient_ID]],Location_data[Patient_ID],0))</f>
        <v>Chicago</v>
      </c>
      <c r="K4449" t="str">
        <f>INDEX(Insurance_data[Insurance_Type],MATCH(Consolidated_sheets[[#This Row],[Patient_ID]],Insurance_data[Patient_ID],0))</f>
        <v>Private</v>
      </c>
      <c r="L4449" s="6">
        <f>INDEX(Insurance_data[Insurance_Amount],MATCH(Consolidated_sheets[[#This Row],[Patient_ID]],Insurance_data[Patient_ID],0))</f>
        <v>9812.4699999999993</v>
      </c>
    </row>
    <row r="4450" spans="1:12" x14ac:dyDescent="0.3">
      <c r="A4450" t="s">
        <v>1797</v>
      </c>
      <c r="B4450" t="s">
        <v>5953</v>
      </c>
      <c r="C4450" s="6">
        <v>404.41</v>
      </c>
      <c r="D4450" s="1">
        <v>44625.822831833117</v>
      </c>
      <c r="E4450" s="1" t="str">
        <f>TEXT(Consolidated_sheets[[#This Row],[Date]],"yyyy")</f>
        <v>2022</v>
      </c>
      <c r="F4450" s="1" t="str">
        <f>TEXT(Consolidated_sheets[[#This Row],[Date]],"mmmm")</f>
        <v>March</v>
      </c>
      <c r="G4450" t="str">
        <f>INDEX(Patient_data[Patient_Name],MATCH(Consolidated_sheets[[#This Row],[Patient_ID]],Patient_data[Patient_ID],0))</f>
        <v>Matthew Juarez</v>
      </c>
      <c r="H4450">
        <f>INDEX(Patient_data[Age],MATCH(Consolidated_sheets[[#This Row],[Patient_ID]],Patient_data[Patient_ID],0))</f>
        <v>59</v>
      </c>
      <c r="I4450" t="str">
        <f>INDEX(Patient_data[Gender],MATCH(Consolidated_sheets[[#This Row],[Patient_ID]],Patient_data[Patient_ID],0))</f>
        <v>Male</v>
      </c>
      <c r="J4450" t="str">
        <f>INDEX(Location_data[Location],MATCH(Consolidated_sheets[[#This Row],[Patient_ID]],Location_data[Patient_ID],0))</f>
        <v>Los Angeles</v>
      </c>
      <c r="K4450" t="str">
        <f>INDEX(Insurance_data[Insurance_Type],MATCH(Consolidated_sheets[[#This Row],[Patient_ID]],Insurance_data[Patient_ID],0))</f>
        <v>None</v>
      </c>
      <c r="L4450" s="6">
        <f>INDEX(Insurance_data[Insurance_Amount],MATCH(Consolidated_sheets[[#This Row],[Patient_ID]],Insurance_data[Patient_ID],0))</f>
        <v>8254.41</v>
      </c>
    </row>
    <row r="4451" spans="1:12" x14ac:dyDescent="0.3">
      <c r="A4451" t="s">
        <v>2704</v>
      </c>
      <c r="B4451" t="s">
        <v>5952</v>
      </c>
      <c r="C4451" s="6">
        <v>670.52</v>
      </c>
      <c r="D4451" s="1">
        <v>44626.083583369051</v>
      </c>
      <c r="E4451" s="1" t="str">
        <f>TEXT(Consolidated_sheets[[#This Row],[Date]],"yyyy")</f>
        <v>2022</v>
      </c>
      <c r="F4451" s="1" t="str">
        <f>TEXT(Consolidated_sheets[[#This Row],[Date]],"mmmm")</f>
        <v>March</v>
      </c>
      <c r="G4451" t="str">
        <f>INDEX(Patient_data[Patient_Name],MATCH(Consolidated_sheets[[#This Row],[Patient_ID]],Patient_data[Patient_ID],0))</f>
        <v>Dr. Blake Huber</v>
      </c>
      <c r="H4451">
        <f>INDEX(Patient_data[Age],MATCH(Consolidated_sheets[[#This Row],[Patient_ID]],Patient_data[Patient_ID],0))</f>
        <v>45</v>
      </c>
      <c r="I4451" t="str">
        <f>INDEX(Patient_data[Gender],MATCH(Consolidated_sheets[[#This Row],[Patient_ID]],Patient_data[Patient_ID],0))</f>
        <v>Male</v>
      </c>
      <c r="J4451" t="str">
        <f>INDEX(Location_data[Location],MATCH(Consolidated_sheets[[#This Row],[Patient_ID]],Location_data[Patient_ID],0))</f>
        <v>Houston</v>
      </c>
      <c r="K4451" t="str">
        <f>INDEX(Insurance_data[Insurance_Type],MATCH(Consolidated_sheets[[#This Row],[Patient_ID]],Insurance_data[Patient_ID],0))</f>
        <v>Public</v>
      </c>
      <c r="L4451" s="6">
        <f>INDEX(Insurance_data[Insurance_Amount],MATCH(Consolidated_sheets[[#This Row],[Patient_ID]],Insurance_data[Patient_ID],0))</f>
        <v>8520.1200000000008</v>
      </c>
    </row>
    <row r="4452" spans="1:12" x14ac:dyDescent="0.3">
      <c r="A4452" t="s">
        <v>482</v>
      </c>
      <c r="B4452" t="s">
        <v>5952</v>
      </c>
      <c r="C4452" s="6">
        <v>4784.07</v>
      </c>
      <c r="D4452" s="1">
        <v>44626.344334904978</v>
      </c>
      <c r="E4452" s="1" t="str">
        <f>TEXT(Consolidated_sheets[[#This Row],[Date]],"yyyy")</f>
        <v>2022</v>
      </c>
      <c r="F4452" s="1" t="str">
        <f>TEXT(Consolidated_sheets[[#This Row],[Date]],"mmmm")</f>
        <v>March</v>
      </c>
      <c r="G4452" t="str">
        <f>INDEX(Patient_data[Patient_Name],MATCH(Consolidated_sheets[[#This Row],[Patient_ID]],Patient_data[Patient_ID],0))</f>
        <v>Mark Jackson</v>
      </c>
      <c r="H4452">
        <f>INDEX(Patient_data[Age],MATCH(Consolidated_sheets[[#This Row],[Patient_ID]],Patient_data[Patient_ID],0))</f>
        <v>54</v>
      </c>
      <c r="I4452" t="str">
        <f>INDEX(Patient_data[Gender],MATCH(Consolidated_sheets[[#This Row],[Patient_ID]],Patient_data[Patient_ID],0))</f>
        <v>Female</v>
      </c>
      <c r="J4452" t="str">
        <f>INDEX(Location_data[Location],MATCH(Consolidated_sheets[[#This Row],[Patient_ID]],Location_data[Patient_ID],0))</f>
        <v>Los Angeles</v>
      </c>
      <c r="K4452" t="str">
        <f>INDEX(Insurance_data[Insurance_Type],MATCH(Consolidated_sheets[[#This Row],[Patient_ID]],Insurance_data[Patient_ID],0))</f>
        <v>Private</v>
      </c>
      <c r="L4452" s="6">
        <f>INDEX(Insurance_data[Insurance_Amount],MATCH(Consolidated_sheets[[#This Row],[Patient_ID]],Insurance_data[Patient_ID],0))</f>
        <v>3304.96</v>
      </c>
    </row>
    <row r="4453" spans="1:12" x14ac:dyDescent="0.3">
      <c r="A4453" t="s">
        <v>2161</v>
      </c>
      <c r="B4453" t="s">
        <v>5952</v>
      </c>
      <c r="C4453" s="6">
        <v>1464.1</v>
      </c>
      <c r="D4453" s="1">
        <v>44626.605086440912</v>
      </c>
      <c r="E4453" s="1" t="str">
        <f>TEXT(Consolidated_sheets[[#This Row],[Date]],"yyyy")</f>
        <v>2022</v>
      </c>
      <c r="F4453" s="1" t="str">
        <f>TEXT(Consolidated_sheets[[#This Row],[Date]],"mmmm")</f>
        <v>March</v>
      </c>
      <c r="G4453" t="str">
        <f>INDEX(Patient_data[Patient_Name],MATCH(Consolidated_sheets[[#This Row],[Patient_ID]],Patient_data[Patient_ID],0))</f>
        <v>Casey Clark</v>
      </c>
      <c r="H4453">
        <f>INDEX(Patient_data[Age],MATCH(Consolidated_sheets[[#This Row],[Patient_ID]],Patient_data[Patient_ID],0))</f>
        <v>87</v>
      </c>
      <c r="I4453" t="str">
        <f>INDEX(Patient_data[Gender],MATCH(Consolidated_sheets[[#This Row],[Patient_ID]],Patient_data[Patient_ID],0))</f>
        <v>Male</v>
      </c>
      <c r="J4453" t="str">
        <f>INDEX(Location_data[Location],MATCH(Consolidated_sheets[[#This Row],[Patient_ID]],Location_data[Patient_ID],0))</f>
        <v>Chicago</v>
      </c>
      <c r="K4453" t="str">
        <f>INDEX(Insurance_data[Insurance_Type],MATCH(Consolidated_sheets[[#This Row],[Patient_ID]],Insurance_data[Patient_ID],0))</f>
        <v>Private</v>
      </c>
      <c r="L4453" s="6">
        <f>INDEX(Insurance_data[Insurance_Amount],MATCH(Consolidated_sheets[[#This Row],[Patient_ID]],Insurance_data[Patient_ID],0))</f>
        <v>5958.25</v>
      </c>
    </row>
    <row r="4454" spans="1:12" x14ac:dyDescent="0.3">
      <c r="A4454" t="s">
        <v>652</v>
      </c>
      <c r="B4454" t="s">
        <v>5953</v>
      </c>
      <c r="C4454" s="6">
        <v>177.03</v>
      </c>
      <c r="D4454" s="1">
        <v>44626.865837976853</v>
      </c>
      <c r="E4454" s="1" t="str">
        <f>TEXT(Consolidated_sheets[[#This Row],[Date]],"yyyy")</f>
        <v>2022</v>
      </c>
      <c r="F4454" s="1" t="str">
        <f>TEXT(Consolidated_sheets[[#This Row],[Date]],"mmmm")</f>
        <v>March</v>
      </c>
      <c r="G4454" t="str">
        <f>INDEX(Patient_data[Patient_Name],MATCH(Consolidated_sheets[[#This Row],[Patient_ID]],Patient_data[Patient_ID],0))</f>
        <v>Angela Vincent</v>
      </c>
      <c r="H4454">
        <f>INDEX(Patient_data[Age],MATCH(Consolidated_sheets[[#This Row],[Patient_ID]],Patient_data[Patient_ID],0))</f>
        <v>35</v>
      </c>
      <c r="I4454" t="str">
        <f>INDEX(Patient_data[Gender],MATCH(Consolidated_sheets[[#This Row],[Patient_ID]],Patient_data[Patient_ID],0))</f>
        <v>Female</v>
      </c>
      <c r="J4454" t="str">
        <f>INDEX(Location_data[Location],MATCH(Consolidated_sheets[[#This Row],[Patient_ID]],Location_data[Patient_ID],0))</f>
        <v>New York</v>
      </c>
      <c r="K4454" t="str">
        <f>INDEX(Insurance_data[Insurance_Type],MATCH(Consolidated_sheets[[#This Row],[Patient_ID]],Insurance_data[Patient_ID],0))</f>
        <v>None</v>
      </c>
      <c r="L4454" s="6">
        <f>INDEX(Insurance_data[Insurance_Amount],MATCH(Consolidated_sheets[[#This Row],[Patient_ID]],Insurance_data[Patient_ID],0))</f>
        <v>739.82</v>
      </c>
    </row>
    <row r="4455" spans="1:12" x14ac:dyDescent="0.3">
      <c r="A4455" t="s">
        <v>483</v>
      </c>
      <c r="B4455" t="s">
        <v>5954</v>
      </c>
      <c r="C4455" s="6">
        <v>1559.11</v>
      </c>
      <c r="D4455" s="1">
        <v>44627.12658951278</v>
      </c>
      <c r="E4455" s="1" t="str">
        <f>TEXT(Consolidated_sheets[[#This Row],[Date]],"yyyy")</f>
        <v>2022</v>
      </c>
      <c r="F4455" s="1" t="str">
        <f>TEXT(Consolidated_sheets[[#This Row],[Date]],"mmmm")</f>
        <v>March</v>
      </c>
      <c r="G4455" t="str">
        <f>INDEX(Patient_data[Patient_Name],MATCH(Consolidated_sheets[[#This Row],[Patient_ID]],Patient_data[Patient_ID],0))</f>
        <v>Abigail Blanchard</v>
      </c>
      <c r="H4455">
        <f>INDEX(Patient_data[Age],MATCH(Consolidated_sheets[[#This Row],[Patient_ID]],Patient_data[Patient_ID],0))</f>
        <v>71</v>
      </c>
      <c r="I4455" t="str">
        <f>INDEX(Patient_data[Gender],MATCH(Consolidated_sheets[[#This Row],[Patient_ID]],Patient_data[Patient_ID],0))</f>
        <v>Male</v>
      </c>
      <c r="J4455" t="str">
        <f>INDEX(Location_data[Location],MATCH(Consolidated_sheets[[#This Row],[Patient_ID]],Location_data[Patient_ID],0))</f>
        <v>Houston</v>
      </c>
      <c r="K4455" t="str">
        <f>INDEX(Insurance_data[Insurance_Type],MATCH(Consolidated_sheets[[#This Row],[Patient_ID]],Insurance_data[Patient_ID],0))</f>
        <v>None</v>
      </c>
      <c r="L4455" s="6">
        <f>INDEX(Insurance_data[Insurance_Amount],MATCH(Consolidated_sheets[[#This Row],[Patient_ID]],Insurance_data[Patient_ID],0))</f>
        <v>2821</v>
      </c>
    </row>
    <row r="4456" spans="1:12" x14ac:dyDescent="0.3">
      <c r="A4456" t="s">
        <v>2789</v>
      </c>
      <c r="B4456" t="s">
        <v>5955</v>
      </c>
      <c r="C4456" s="6">
        <v>3725.19</v>
      </c>
      <c r="D4456" s="1">
        <v>44627.387341048707</v>
      </c>
      <c r="E4456" s="1" t="str">
        <f>TEXT(Consolidated_sheets[[#This Row],[Date]],"yyyy")</f>
        <v>2022</v>
      </c>
      <c r="F4456" s="1" t="str">
        <f>TEXT(Consolidated_sheets[[#This Row],[Date]],"mmmm")</f>
        <v>March</v>
      </c>
      <c r="G4456" t="str">
        <f>INDEX(Patient_data[Patient_Name],MATCH(Consolidated_sheets[[#This Row],[Patient_ID]],Patient_data[Patient_ID],0))</f>
        <v>Hunter Brown</v>
      </c>
      <c r="H4456">
        <f>INDEX(Patient_data[Age],MATCH(Consolidated_sheets[[#This Row],[Patient_ID]],Patient_data[Patient_ID],0))</f>
        <v>46</v>
      </c>
      <c r="I4456" t="str">
        <f>INDEX(Patient_data[Gender],MATCH(Consolidated_sheets[[#This Row],[Patient_ID]],Patient_data[Patient_ID],0))</f>
        <v>Male</v>
      </c>
      <c r="J4456" t="str">
        <f>INDEX(Location_data[Location],MATCH(Consolidated_sheets[[#This Row],[Patient_ID]],Location_data[Patient_ID],0))</f>
        <v>Chicago</v>
      </c>
      <c r="K4456" t="str">
        <f>INDEX(Insurance_data[Insurance_Type],MATCH(Consolidated_sheets[[#This Row],[Patient_ID]],Insurance_data[Patient_ID],0))</f>
        <v>None</v>
      </c>
      <c r="L4456" s="6">
        <f>INDEX(Insurance_data[Insurance_Amount],MATCH(Consolidated_sheets[[#This Row],[Patient_ID]],Insurance_data[Patient_ID],0))</f>
        <v>5236.37</v>
      </c>
    </row>
    <row r="4457" spans="1:12" x14ac:dyDescent="0.3">
      <c r="A4457" t="s">
        <v>249</v>
      </c>
      <c r="B4457" t="s">
        <v>5954</v>
      </c>
      <c r="C4457" s="6">
        <v>4295.3</v>
      </c>
      <c r="D4457" s="1">
        <v>44627.648092584663</v>
      </c>
      <c r="E4457" s="1" t="str">
        <f>TEXT(Consolidated_sheets[[#This Row],[Date]],"yyyy")</f>
        <v>2022</v>
      </c>
      <c r="F4457" s="1" t="str">
        <f>TEXT(Consolidated_sheets[[#This Row],[Date]],"mmmm")</f>
        <v>March</v>
      </c>
      <c r="G4457" t="str">
        <f>INDEX(Patient_data[Patient_Name],MATCH(Consolidated_sheets[[#This Row],[Patient_ID]],Patient_data[Patient_ID],0))</f>
        <v>Sharon Duncan</v>
      </c>
      <c r="H4457">
        <f>INDEX(Patient_data[Age],MATCH(Consolidated_sheets[[#This Row],[Patient_ID]],Patient_data[Patient_ID],0))</f>
        <v>45</v>
      </c>
      <c r="I4457" t="str">
        <f>INDEX(Patient_data[Gender],MATCH(Consolidated_sheets[[#This Row],[Patient_ID]],Patient_data[Patient_ID],0))</f>
        <v>Female</v>
      </c>
      <c r="J4457" t="str">
        <f>INDEX(Location_data[Location],MATCH(Consolidated_sheets[[#This Row],[Patient_ID]],Location_data[Patient_ID],0))</f>
        <v>Chicago</v>
      </c>
      <c r="K4457" t="str">
        <f>INDEX(Insurance_data[Insurance_Type],MATCH(Consolidated_sheets[[#This Row],[Patient_ID]],Insurance_data[Patient_ID],0))</f>
        <v>Public</v>
      </c>
      <c r="L4457" s="6">
        <f>INDEX(Insurance_data[Insurance_Amount],MATCH(Consolidated_sheets[[#This Row],[Patient_ID]],Insurance_data[Patient_ID],0))</f>
        <v>8073.87</v>
      </c>
    </row>
    <row r="4458" spans="1:12" x14ac:dyDescent="0.3">
      <c r="A4458" t="s">
        <v>1606</v>
      </c>
      <c r="B4458" t="s">
        <v>5954</v>
      </c>
      <c r="C4458" s="6">
        <v>666.19</v>
      </c>
      <c r="D4458" s="1">
        <v>44627.908844120582</v>
      </c>
      <c r="E4458" s="1" t="str">
        <f>TEXT(Consolidated_sheets[[#This Row],[Date]],"yyyy")</f>
        <v>2022</v>
      </c>
      <c r="F4458" s="1" t="str">
        <f>TEXT(Consolidated_sheets[[#This Row],[Date]],"mmmm")</f>
        <v>March</v>
      </c>
      <c r="G4458" t="str">
        <f>INDEX(Patient_data[Patient_Name],MATCH(Consolidated_sheets[[#This Row],[Patient_ID]],Patient_data[Patient_ID],0))</f>
        <v>Jo Oliver</v>
      </c>
      <c r="H4458">
        <f>INDEX(Patient_data[Age],MATCH(Consolidated_sheets[[#This Row],[Patient_ID]],Patient_data[Patient_ID],0))</f>
        <v>63</v>
      </c>
      <c r="I4458" t="str">
        <f>INDEX(Patient_data[Gender],MATCH(Consolidated_sheets[[#This Row],[Patient_ID]],Patient_data[Patient_ID],0))</f>
        <v>Male</v>
      </c>
      <c r="J4458" t="str">
        <f>INDEX(Location_data[Location],MATCH(Consolidated_sheets[[#This Row],[Patient_ID]],Location_data[Patient_ID],0))</f>
        <v>Houston</v>
      </c>
      <c r="K4458" t="str">
        <f>INDEX(Insurance_data[Insurance_Type],MATCH(Consolidated_sheets[[#This Row],[Patient_ID]],Insurance_data[Patient_ID],0))</f>
        <v>None</v>
      </c>
      <c r="L4458" s="6">
        <f>INDEX(Insurance_data[Insurance_Amount],MATCH(Consolidated_sheets[[#This Row],[Patient_ID]],Insurance_data[Patient_ID],0))</f>
        <v>2443.39</v>
      </c>
    </row>
    <row r="4459" spans="1:12" x14ac:dyDescent="0.3">
      <c r="A4459" t="s">
        <v>2105</v>
      </c>
      <c r="B4459" t="s">
        <v>5953</v>
      </c>
      <c r="C4459" s="6">
        <v>4551.5600000000004</v>
      </c>
      <c r="D4459" s="1">
        <v>44628.169595656524</v>
      </c>
      <c r="E4459" s="1" t="str">
        <f>TEXT(Consolidated_sheets[[#This Row],[Date]],"yyyy")</f>
        <v>2022</v>
      </c>
      <c r="F4459" s="1" t="str">
        <f>TEXT(Consolidated_sheets[[#This Row],[Date]],"mmmm")</f>
        <v>March</v>
      </c>
      <c r="G4459" t="str">
        <f>INDEX(Patient_data[Patient_Name],MATCH(Consolidated_sheets[[#This Row],[Patient_ID]],Patient_data[Patient_ID],0))</f>
        <v>Robert Hernandez</v>
      </c>
      <c r="H4459">
        <f>INDEX(Patient_data[Age],MATCH(Consolidated_sheets[[#This Row],[Patient_ID]],Patient_data[Patient_ID],0))</f>
        <v>52</v>
      </c>
      <c r="I4459" t="str">
        <f>INDEX(Patient_data[Gender],MATCH(Consolidated_sheets[[#This Row],[Patient_ID]],Patient_data[Patient_ID],0))</f>
        <v>Male</v>
      </c>
      <c r="J4459" t="str">
        <f>INDEX(Location_data[Location],MATCH(Consolidated_sheets[[#This Row],[Patient_ID]],Location_data[Patient_ID],0))</f>
        <v>Chicago</v>
      </c>
      <c r="K4459" t="str">
        <f>INDEX(Insurance_data[Insurance_Type],MATCH(Consolidated_sheets[[#This Row],[Patient_ID]],Insurance_data[Patient_ID],0))</f>
        <v>Private</v>
      </c>
      <c r="L4459" s="6">
        <f>INDEX(Insurance_data[Insurance_Amount],MATCH(Consolidated_sheets[[#This Row],[Patient_ID]],Insurance_data[Patient_ID],0))</f>
        <v>7701.28</v>
      </c>
    </row>
    <row r="4460" spans="1:12" x14ac:dyDescent="0.3">
      <c r="A4460" t="s">
        <v>261</v>
      </c>
      <c r="B4460" t="s">
        <v>5953</v>
      </c>
      <c r="C4460" s="6">
        <v>2139.21</v>
      </c>
      <c r="D4460" s="1">
        <v>44628.43034719245</v>
      </c>
      <c r="E4460" s="1" t="str">
        <f>TEXT(Consolidated_sheets[[#This Row],[Date]],"yyyy")</f>
        <v>2022</v>
      </c>
      <c r="F4460" s="1" t="str">
        <f>TEXT(Consolidated_sheets[[#This Row],[Date]],"mmmm")</f>
        <v>March</v>
      </c>
      <c r="G4460" t="str">
        <f>INDEX(Patient_data[Patient_Name],MATCH(Consolidated_sheets[[#This Row],[Patient_ID]],Patient_data[Patient_ID],0))</f>
        <v>Troy Wright</v>
      </c>
      <c r="H4460">
        <f>INDEX(Patient_data[Age],MATCH(Consolidated_sheets[[#This Row],[Patient_ID]],Patient_data[Patient_ID],0))</f>
        <v>30</v>
      </c>
      <c r="I4460" t="str">
        <f>INDEX(Patient_data[Gender],MATCH(Consolidated_sheets[[#This Row],[Patient_ID]],Patient_data[Patient_ID],0))</f>
        <v>Female</v>
      </c>
      <c r="J4460" t="str">
        <f>INDEX(Location_data[Location],MATCH(Consolidated_sheets[[#This Row],[Patient_ID]],Location_data[Patient_ID],0))</f>
        <v>Houston</v>
      </c>
      <c r="K4460" t="str">
        <f>INDEX(Insurance_data[Insurance_Type],MATCH(Consolidated_sheets[[#This Row],[Patient_ID]],Insurance_data[Patient_ID],0))</f>
        <v>Public</v>
      </c>
      <c r="L4460" s="6">
        <f>INDEX(Insurance_data[Insurance_Amount],MATCH(Consolidated_sheets[[#This Row],[Patient_ID]],Insurance_data[Patient_ID],0))</f>
        <v>7780.8</v>
      </c>
    </row>
    <row r="4461" spans="1:12" x14ac:dyDescent="0.3">
      <c r="A4461" t="s">
        <v>359</v>
      </c>
      <c r="B4461" t="s">
        <v>5954</v>
      </c>
      <c r="C4461" s="6">
        <v>335.53</v>
      </c>
      <c r="D4461" s="1">
        <v>44628.691098728377</v>
      </c>
      <c r="E4461" s="1" t="str">
        <f>TEXT(Consolidated_sheets[[#This Row],[Date]],"yyyy")</f>
        <v>2022</v>
      </c>
      <c r="F4461" s="1" t="str">
        <f>TEXT(Consolidated_sheets[[#This Row],[Date]],"mmmm")</f>
        <v>March</v>
      </c>
      <c r="G4461" t="str">
        <f>INDEX(Patient_data[Patient_Name],MATCH(Consolidated_sheets[[#This Row],[Patient_ID]],Patient_data[Patient_ID],0))</f>
        <v>Casey Mayo</v>
      </c>
      <c r="H4461">
        <f>INDEX(Patient_data[Age],MATCH(Consolidated_sheets[[#This Row],[Patient_ID]],Patient_data[Patient_ID],0))</f>
        <v>58</v>
      </c>
      <c r="I4461" t="str">
        <f>INDEX(Patient_data[Gender],MATCH(Consolidated_sheets[[#This Row],[Patient_ID]],Patient_data[Patient_ID],0))</f>
        <v>Female</v>
      </c>
      <c r="J4461" t="str">
        <f>INDEX(Location_data[Location],MATCH(Consolidated_sheets[[#This Row],[Patient_ID]],Location_data[Patient_ID],0))</f>
        <v>New York</v>
      </c>
      <c r="K4461" t="str">
        <f>INDEX(Insurance_data[Insurance_Type],MATCH(Consolidated_sheets[[#This Row],[Patient_ID]],Insurance_data[Patient_ID],0))</f>
        <v>None</v>
      </c>
      <c r="L4461" s="6">
        <f>INDEX(Insurance_data[Insurance_Amount],MATCH(Consolidated_sheets[[#This Row],[Patient_ID]],Insurance_data[Patient_ID],0))</f>
        <v>6217.93</v>
      </c>
    </row>
    <row r="4462" spans="1:12" x14ac:dyDescent="0.3">
      <c r="A4462" t="s">
        <v>472</v>
      </c>
      <c r="B4462" t="s">
        <v>5953</v>
      </c>
      <c r="C4462" s="6">
        <v>640.96</v>
      </c>
      <c r="D4462" s="1">
        <v>44628.951850264319</v>
      </c>
      <c r="E4462" s="1" t="str">
        <f>TEXT(Consolidated_sheets[[#This Row],[Date]],"yyyy")</f>
        <v>2022</v>
      </c>
      <c r="F4462" s="1" t="str">
        <f>TEXT(Consolidated_sheets[[#This Row],[Date]],"mmmm")</f>
        <v>March</v>
      </c>
      <c r="G4462" t="str">
        <f>INDEX(Patient_data[Patient_Name],MATCH(Consolidated_sheets[[#This Row],[Patient_ID]],Patient_data[Patient_ID],0))</f>
        <v>Frank Potter</v>
      </c>
      <c r="H4462">
        <f>INDEX(Patient_data[Age],MATCH(Consolidated_sheets[[#This Row],[Patient_ID]],Patient_data[Patient_ID],0))</f>
        <v>87</v>
      </c>
      <c r="I4462" t="str">
        <f>INDEX(Patient_data[Gender],MATCH(Consolidated_sheets[[#This Row],[Patient_ID]],Patient_data[Patient_ID],0))</f>
        <v>Male</v>
      </c>
      <c r="J4462" t="str">
        <f>INDEX(Location_data[Location],MATCH(Consolidated_sheets[[#This Row],[Patient_ID]],Location_data[Patient_ID],0))</f>
        <v>Los Angeles</v>
      </c>
      <c r="K4462" t="str">
        <f>INDEX(Insurance_data[Insurance_Type],MATCH(Consolidated_sheets[[#This Row],[Patient_ID]],Insurance_data[Patient_ID],0))</f>
        <v>Private</v>
      </c>
      <c r="L4462" s="6">
        <f>INDEX(Insurance_data[Insurance_Amount],MATCH(Consolidated_sheets[[#This Row],[Patient_ID]],Insurance_data[Patient_ID],0))</f>
        <v>9426.75</v>
      </c>
    </row>
    <row r="4463" spans="1:12" x14ac:dyDescent="0.3">
      <c r="A4463" t="s">
        <v>2798</v>
      </c>
      <c r="B4463" t="s">
        <v>5955</v>
      </c>
      <c r="C4463" s="6">
        <v>2162.83</v>
      </c>
      <c r="D4463" s="1">
        <v>44629.212601800253</v>
      </c>
      <c r="E4463" s="1" t="str">
        <f>TEXT(Consolidated_sheets[[#This Row],[Date]],"yyyy")</f>
        <v>2022</v>
      </c>
      <c r="F4463" s="1" t="str">
        <f>TEXT(Consolidated_sheets[[#This Row],[Date]],"mmmm")</f>
        <v>March</v>
      </c>
      <c r="G4463" t="str">
        <f>INDEX(Patient_data[Patient_Name],MATCH(Consolidated_sheets[[#This Row],[Patient_ID]],Patient_data[Patient_ID],0))</f>
        <v>Vincent Johnson</v>
      </c>
      <c r="H4463">
        <f>INDEX(Patient_data[Age],MATCH(Consolidated_sheets[[#This Row],[Patient_ID]],Patient_data[Patient_ID],0))</f>
        <v>60</v>
      </c>
      <c r="I4463" t="str">
        <f>INDEX(Patient_data[Gender],MATCH(Consolidated_sheets[[#This Row],[Patient_ID]],Patient_data[Patient_ID],0))</f>
        <v>Male</v>
      </c>
      <c r="J4463" t="str">
        <f>INDEX(Location_data[Location],MATCH(Consolidated_sheets[[#This Row],[Patient_ID]],Location_data[Patient_ID],0))</f>
        <v>New York</v>
      </c>
      <c r="K4463" t="str">
        <f>INDEX(Insurance_data[Insurance_Type],MATCH(Consolidated_sheets[[#This Row],[Patient_ID]],Insurance_data[Patient_ID],0))</f>
        <v>Private</v>
      </c>
      <c r="L4463" s="6">
        <f>INDEX(Insurance_data[Insurance_Amount],MATCH(Consolidated_sheets[[#This Row],[Patient_ID]],Insurance_data[Patient_ID],0))</f>
        <v>1519.86</v>
      </c>
    </row>
    <row r="4464" spans="1:12" x14ac:dyDescent="0.3">
      <c r="A4464" t="s">
        <v>610</v>
      </c>
      <c r="B4464" t="s">
        <v>5955</v>
      </c>
      <c r="C4464" s="6">
        <v>4002.39</v>
      </c>
      <c r="D4464" s="1">
        <v>44629.47335333618</v>
      </c>
      <c r="E4464" s="1" t="str">
        <f>TEXT(Consolidated_sheets[[#This Row],[Date]],"yyyy")</f>
        <v>2022</v>
      </c>
      <c r="F4464" s="1" t="str">
        <f>TEXT(Consolidated_sheets[[#This Row],[Date]],"mmmm")</f>
        <v>March</v>
      </c>
      <c r="G4464" t="str">
        <f>INDEX(Patient_data[Patient_Name],MATCH(Consolidated_sheets[[#This Row],[Patient_ID]],Patient_data[Patient_ID],0))</f>
        <v>Dillon Davis</v>
      </c>
      <c r="H4464">
        <f>INDEX(Patient_data[Age],MATCH(Consolidated_sheets[[#This Row],[Patient_ID]],Patient_data[Patient_ID],0))</f>
        <v>41</v>
      </c>
      <c r="I4464" t="str">
        <f>INDEX(Patient_data[Gender],MATCH(Consolidated_sheets[[#This Row],[Patient_ID]],Patient_data[Patient_ID],0))</f>
        <v>Female</v>
      </c>
      <c r="J4464" t="str">
        <f>INDEX(Location_data[Location],MATCH(Consolidated_sheets[[#This Row],[Patient_ID]],Location_data[Patient_ID],0))</f>
        <v>Chicago</v>
      </c>
      <c r="K4464" t="str">
        <f>INDEX(Insurance_data[Insurance_Type],MATCH(Consolidated_sheets[[#This Row],[Patient_ID]],Insurance_data[Patient_ID],0))</f>
        <v>Public</v>
      </c>
      <c r="L4464" s="6">
        <f>INDEX(Insurance_data[Insurance_Amount],MATCH(Consolidated_sheets[[#This Row],[Patient_ID]],Insurance_data[Patient_ID],0))</f>
        <v>8675.59</v>
      </c>
    </row>
    <row r="4465" spans="1:12" x14ac:dyDescent="0.3">
      <c r="A4465" t="s">
        <v>2312</v>
      </c>
      <c r="B4465" t="s">
        <v>5952</v>
      </c>
      <c r="C4465" s="6">
        <v>4139.32</v>
      </c>
      <c r="D4465" s="1">
        <v>44629.734104872121</v>
      </c>
      <c r="E4465" s="1" t="str">
        <f>TEXT(Consolidated_sheets[[#This Row],[Date]],"yyyy")</f>
        <v>2022</v>
      </c>
      <c r="F4465" s="1" t="str">
        <f>TEXT(Consolidated_sheets[[#This Row],[Date]],"mmmm")</f>
        <v>March</v>
      </c>
      <c r="G4465" t="str">
        <f>INDEX(Patient_data[Patient_Name],MATCH(Consolidated_sheets[[#This Row],[Patient_ID]],Patient_data[Patient_ID],0))</f>
        <v>Edward Singleton</v>
      </c>
      <c r="H4465">
        <f>INDEX(Patient_data[Age],MATCH(Consolidated_sheets[[#This Row],[Patient_ID]],Patient_data[Patient_ID],0))</f>
        <v>65</v>
      </c>
      <c r="I4465" t="str">
        <f>INDEX(Patient_data[Gender],MATCH(Consolidated_sheets[[#This Row],[Patient_ID]],Patient_data[Patient_ID],0))</f>
        <v>Female</v>
      </c>
      <c r="J4465" t="str">
        <f>INDEX(Location_data[Location],MATCH(Consolidated_sheets[[#This Row],[Patient_ID]],Location_data[Patient_ID],0))</f>
        <v>Chicago</v>
      </c>
      <c r="K4465" t="str">
        <f>INDEX(Insurance_data[Insurance_Type],MATCH(Consolidated_sheets[[#This Row],[Patient_ID]],Insurance_data[Patient_ID],0))</f>
        <v>Private</v>
      </c>
      <c r="L4465" s="6">
        <f>INDEX(Insurance_data[Insurance_Amount],MATCH(Consolidated_sheets[[#This Row],[Patient_ID]],Insurance_data[Patient_ID],0))</f>
        <v>7417.1</v>
      </c>
    </row>
    <row r="4466" spans="1:12" x14ac:dyDescent="0.3">
      <c r="A4466" t="s">
        <v>2125</v>
      </c>
      <c r="B4466" t="s">
        <v>5953</v>
      </c>
      <c r="C4466" s="6">
        <v>1986.51</v>
      </c>
      <c r="D4466" s="1">
        <v>44629.994856408062</v>
      </c>
      <c r="E4466" s="1" t="str">
        <f>TEXT(Consolidated_sheets[[#This Row],[Date]],"yyyy")</f>
        <v>2022</v>
      </c>
      <c r="F4466" s="1" t="str">
        <f>TEXT(Consolidated_sheets[[#This Row],[Date]],"mmmm")</f>
        <v>March</v>
      </c>
      <c r="G4466" t="str">
        <f>INDEX(Patient_data[Patient_Name],MATCH(Consolidated_sheets[[#This Row],[Patient_ID]],Patient_data[Patient_ID],0))</f>
        <v>Jose Garrett</v>
      </c>
      <c r="H4466">
        <f>INDEX(Patient_data[Age],MATCH(Consolidated_sheets[[#This Row],[Patient_ID]],Patient_data[Patient_ID],0))</f>
        <v>66</v>
      </c>
      <c r="I4466" t="str">
        <f>INDEX(Patient_data[Gender],MATCH(Consolidated_sheets[[#This Row],[Patient_ID]],Patient_data[Patient_ID],0))</f>
        <v>Male</v>
      </c>
      <c r="J4466" t="str">
        <f>INDEX(Location_data[Location],MATCH(Consolidated_sheets[[#This Row],[Patient_ID]],Location_data[Patient_ID],0))</f>
        <v>Los Angeles</v>
      </c>
      <c r="K4466" t="str">
        <f>INDEX(Insurance_data[Insurance_Type],MATCH(Consolidated_sheets[[#This Row],[Patient_ID]],Insurance_data[Patient_ID],0))</f>
        <v>Private</v>
      </c>
      <c r="L4466" s="6">
        <f>INDEX(Insurance_data[Insurance_Amount],MATCH(Consolidated_sheets[[#This Row],[Patient_ID]],Insurance_data[Patient_ID],0))</f>
        <v>7539.95</v>
      </c>
    </row>
    <row r="4467" spans="1:12" x14ac:dyDescent="0.3">
      <c r="A4467" t="s">
        <v>1496</v>
      </c>
      <c r="B4467" t="s">
        <v>5955</v>
      </c>
      <c r="C4467" s="6">
        <v>3524.27</v>
      </c>
      <c r="D4467" s="1">
        <v>44630.255607943982</v>
      </c>
      <c r="E4467" s="1" t="str">
        <f>TEXT(Consolidated_sheets[[#This Row],[Date]],"yyyy")</f>
        <v>2022</v>
      </c>
      <c r="F4467" s="1" t="str">
        <f>TEXT(Consolidated_sheets[[#This Row],[Date]],"mmmm")</f>
        <v>March</v>
      </c>
      <c r="G4467" t="str">
        <f>INDEX(Patient_data[Patient_Name],MATCH(Consolidated_sheets[[#This Row],[Patient_ID]],Patient_data[Patient_ID],0))</f>
        <v>Sharon Stone</v>
      </c>
      <c r="H4467">
        <f>INDEX(Patient_data[Age],MATCH(Consolidated_sheets[[#This Row],[Patient_ID]],Patient_data[Patient_ID],0))</f>
        <v>38</v>
      </c>
      <c r="I4467" t="str">
        <f>INDEX(Patient_data[Gender],MATCH(Consolidated_sheets[[#This Row],[Patient_ID]],Patient_data[Patient_ID],0))</f>
        <v>Male</v>
      </c>
      <c r="J4467" t="str">
        <f>INDEX(Location_data[Location],MATCH(Consolidated_sheets[[#This Row],[Patient_ID]],Location_data[Patient_ID],0))</f>
        <v>New York</v>
      </c>
      <c r="K4467" t="str">
        <f>INDEX(Insurance_data[Insurance_Type],MATCH(Consolidated_sheets[[#This Row],[Patient_ID]],Insurance_data[Patient_ID],0))</f>
        <v>Private</v>
      </c>
      <c r="L4467" s="6">
        <f>INDEX(Insurance_data[Insurance_Amount],MATCH(Consolidated_sheets[[#This Row],[Patient_ID]],Insurance_data[Patient_ID],0))</f>
        <v>9009.09</v>
      </c>
    </row>
    <row r="4468" spans="1:12" x14ac:dyDescent="0.3">
      <c r="A4468" t="s">
        <v>1505</v>
      </c>
      <c r="B4468" t="s">
        <v>5954</v>
      </c>
      <c r="C4468" s="6">
        <v>4964.1499999999996</v>
      </c>
      <c r="D4468" s="1">
        <v>44630.516359479923</v>
      </c>
      <c r="E4468" s="1" t="str">
        <f>TEXT(Consolidated_sheets[[#This Row],[Date]],"yyyy")</f>
        <v>2022</v>
      </c>
      <c r="F4468" s="1" t="str">
        <f>TEXT(Consolidated_sheets[[#This Row],[Date]],"mmmm")</f>
        <v>March</v>
      </c>
      <c r="G4468" t="str">
        <f>INDEX(Patient_data[Patient_Name],MATCH(Consolidated_sheets[[#This Row],[Patient_ID]],Patient_data[Patient_ID],0))</f>
        <v>James Brown</v>
      </c>
      <c r="H4468">
        <f>INDEX(Patient_data[Age],MATCH(Consolidated_sheets[[#This Row],[Patient_ID]],Patient_data[Patient_ID],0))</f>
        <v>43</v>
      </c>
      <c r="I4468" t="str">
        <f>INDEX(Patient_data[Gender],MATCH(Consolidated_sheets[[#This Row],[Patient_ID]],Patient_data[Patient_ID],0))</f>
        <v>Female</v>
      </c>
      <c r="J4468" t="str">
        <f>INDEX(Location_data[Location],MATCH(Consolidated_sheets[[#This Row],[Patient_ID]],Location_data[Patient_ID],0))</f>
        <v>Phoenix</v>
      </c>
      <c r="K4468" t="str">
        <f>INDEX(Insurance_data[Insurance_Type],MATCH(Consolidated_sheets[[#This Row],[Patient_ID]],Insurance_data[Patient_ID],0))</f>
        <v>None</v>
      </c>
      <c r="L4468" s="6">
        <f>INDEX(Insurance_data[Insurance_Amount],MATCH(Consolidated_sheets[[#This Row],[Patient_ID]],Insurance_data[Patient_ID],0))</f>
        <v>7187.09</v>
      </c>
    </row>
    <row r="4469" spans="1:12" x14ac:dyDescent="0.3">
      <c r="A4469" t="s">
        <v>1741</v>
      </c>
      <c r="B4469" t="s">
        <v>5952</v>
      </c>
      <c r="C4469" s="6">
        <v>2953.53</v>
      </c>
      <c r="D4469" s="1">
        <v>44630.777111015857</v>
      </c>
      <c r="E4469" s="1" t="str">
        <f>TEXT(Consolidated_sheets[[#This Row],[Date]],"yyyy")</f>
        <v>2022</v>
      </c>
      <c r="F4469" s="1" t="str">
        <f>TEXT(Consolidated_sheets[[#This Row],[Date]],"mmmm")</f>
        <v>March</v>
      </c>
      <c r="G4469" t="str">
        <f>INDEX(Patient_data[Patient_Name],MATCH(Consolidated_sheets[[#This Row],[Patient_ID]],Patient_data[Patient_ID],0))</f>
        <v>Ashley Jimenez</v>
      </c>
      <c r="H4469">
        <f>INDEX(Patient_data[Age],MATCH(Consolidated_sheets[[#This Row],[Patient_ID]],Patient_data[Patient_ID],0))</f>
        <v>46</v>
      </c>
      <c r="I4469" t="str">
        <f>INDEX(Patient_data[Gender],MATCH(Consolidated_sheets[[#This Row],[Patient_ID]],Patient_data[Patient_ID],0))</f>
        <v>Male</v>
      </c>
      <c r="J4469" t="str">
        <f>INDEX(Location_data[Location],MATCH(Consolidated_sheets[[#This Row],[Patient_ID]],Location_data[Patient_ID],0))</f>
        <v>Phoenix</v>
      </c>
      <c r="K4469" t="str">
        <f>INDEX(Insurance_data[Insurance_Type],MATCH(Consolidated_sheets[[#This Row],[Patient_ID]],Insurance_data[Patient_ID],0))</f>
        <v>Public</v>
      </c>
      <c r="L4469" s="6">
        <f>INDEX(Insurance_data[Insurance_Amount],MATCH(Consolidated_sheets[[#This Row],[Patient_ID]],Insurance_data[Patient_ID],0))</f>
        <v>5457.77</v>
      </c>
    </row>
    <row r="4470" spans="1:12" x14ac:dyDescent="0.3">
      <c r="A4470" t="s">
        <v>543</v>
      </c>
      <c r="B4470" t="s">
        <v>5953</v>
      </c>
      <c r="C4470" s="6">
        <v>2240.63</v>
      </c>
      <c r="D4470" s="1">
        <v>44631.037862551777</v>
      </c>
      <c r="E4470" s="1" t="str">
        <f>TEXT(Consolidated_sheets[[#This Row],[Date]],"yyyy")</f>
        <v>2022</v>
      </c>
      <c r="F4470" s="1" t="str">
        <f>TEXT(Consolidated_sheets[[#This Row],[Date]],"mmmm")</f>
        <v>March</v>
      </c>
      <c r="G4470" t="str">
        <f>INDEX(Patient_data[Patient_Name],MATCH(Consolidated_sheets[[#This Row],[Patient_ID]],Patient_data[Patient_ID],0))</f>
        <v>Christopher Byrd</v>
      </c>
      <c r="H4470">
        <f>INDEX(Patient_data[Age],MATCH(Consolidated_sheets[[#This Row],[Patient_ID]],Patient_data[Patient_ID],0))</f>
        <v>53</v>
      </c>
      <c r="I4470" t="str">
        <f>INDEX(Patient_data[Gender],MATCH(Consolidated_sheets[[#This Row],[Patient_ID]],Patient_data[Patient_ID],0))</f>
        <v>Male</v>
      </c>
      <c r="J4470" t="str">
        <f>INDEX(Location_data[Location],MATCH(Consolidated_sheets[[#This Row],[Patient_ID]],Location_data[Patient_ID],0))</f>
        <v>Los Angeles</v>
      </c>
      <c r="K4470" t="str">
        <f>INDEX(Insurance_data[Insurance_Type],MATCH(Consolidated_sheets[[#This Row],[Patient_ID]],Insurance_data[Patient_ID],0))</f>
        <v>Private</v>
      </c>
      <c r="L4470" s="6">
        <f>INDEX(Insurance_data[Insurance_Amount],MATCH(Consolidated_sheets[[#This Row],[Patient_ID]],Insurance_data[Patient_ID],0))</f>
        <v>6008.9</v>
      </c>
    </row>
    <row r="4471" spans="1:12" x14ac:dyDescent="0.3">
      <c r="A4471" t="s">
        <v>410</v>
      </c>
      <c r="B4471" t="s">
        <v>5955</v>
      </c>
      <c r="C4471" s="6">
        <v>4232.66</v>
      </c>
      <c r="D4471" s="1">
        <v>44631.298614087718</v>
      </c>
      <c r="E4471" s="1" t="str">
        <f>TEXT(Consolidated_sheets[[#This Row],[Date]],"yyyy")</f>
        <v>2022</v>
      </c>
      <c r="F4471" s="1" t="str">
        <f>TEXT(Consolidated_sheets[[#This Row],[Date]],"mmmm")</f>
        <v>March</v>
      </c>
      <c r="G4471" t="str">
        <f>INDEX(Patient_data[Patient_Name],MATCH(Consolidated_sheets[[#This Row],[Patient_ID]],Patient_data[Patient_ID],0))</f>
        <v>Jennifer Hernandez</v>
      </c>
      <c r="H4471">
        <f>INDEX(Patient_data[Age],MATCH(Consolidated_sheets[[#This Row],[Patient_ID]],Patient_data[Patient_ID],0))</f>
        <v>59</v>
      </c>
      <c r="I4471" t="str">
        <f>INDEX(Patient_data[Gender],MATCH(Consolidated_sheets[[#This Row],[Patient_ID]],Patient_data[Patient_ID],0))</f>
        <v>Female</v>
      </c>
      <c r="J4471" t="str">
        <f>INDEX(Location_data[Location],MATCH(Consolidated_sheets[[#This Row],[Patient_ID]],Location_data[Patient_ID],0))</f>
        <v>Houston</v>
      </c>
      <c r="K4471" t="str">
        <f>INDEX(Insurance_data[Insurance_Type],MATCH(Consolidated_sheets[[#This Row],[Patient_ID]],Insurance_data[Patient_ID],0))</f>
        <v>None</v>
      </c>
      <c r="L4471" s="6">
        <f>INDEX(Insurance_data[Insurance_Amount],MATCH(Consolidated_sheets[[#This Row],[Patient_ID]],Insurance_data[Patient_ID],0))</f>
        <v>97.85</v>
      </c>
    </row>
    <row r="4472" spans="1:12" x14ac:dyDescent="0.3">
      <c r="A4472" t="s">
        <v>939</v>
      </c>
      <c r="B4472" t="s">
        <v>5952</v>
      </c>
      <c r="C4472" s="6">
        <v>3444.23</v>
      </c>
      <c r="D4472" s="1">
        <v>44631.55936562366</v>
      </c>
      <c r="E4472" s="1" t="str">
        <f>TEXT(Consolidated_sheets[[#This Row],[Date]],"yyyy")</f>
        <v>2022</v>
      </c>
      <c r="F4472" s="1" t="str">
        <f>TEXT(Consolidated_sheets[[#This Row],[Date]],"mmmm")</f>
        <v>March</v>
      </c>
      <c r="G4472" t="str">
        <f>INDEX(Patient_data[Patient_Name],MATCH(Consolidated_sheets[[#This Row],[Patient_ID]],Patient_data[Patient_ID],0))</f>
        <v>Jessica Evans</v>
      </c>
      <c r="H4472">
        <f>INDEX(Patient_data[Age],MATCH(Consolidated_sheets[[#This Row],[Patient_ID]],Patient_data[Patient_ID],0))</f>
        <v>23</v>
      </c>
      <c r="I4472" t="str">
        <f>INDEX(Patient_data[Gender],MATCH(Consolidated_sheets[[#This Row],[Patient_ID]],Patient_data[Patient_ID],0))</f>
        <v>Female</v>
      </c>
      <c r="J4472" t="str">
        <f>INDEX(Location_data[Location],MATCH(Consolidated_sheets[[#This Row],[Patient_ID]],Location_data[Patient_ID],0))</f>
        <v>Houston</v>
      </c>
      <c r="K4472" t="str">
        <f>INDEX(Insurance_data[Insurance_Type],MATCH(Consolidated_sheets[[#This Row],[Patient_ID]],Insurance_data[Patient_ID],0))</f>
        <v>Public</v>
      </c>
      <c r="L4472" s="6">
        <f>INDEX(Insurance_data[Insurance_Amount],MATCH(Consolidated_sheets[[#This Row],[Patient_ID]],Insurance_data[Patient_ID],0))</f>
        <v>4784.68</v>
      </c>
    </row>
    <row r="4473" spans="1:12" x14ac:dyDescent="0.3">
      <c r="A4473" t="s">
        <v>2661</v>
      </c>
      <c r="B4473" t="s">
        <v>5955</v>
      </c>
      <c r="C4473" s="6">
        <v>4816.12</v>
      </c>
      <c r="D4473" s="1">
        <v>44631.820117159587</v>
      </c>
      <c r="E4473" s="1" t="str">
        <f>TEXT(Consolidated_sheets[[#This Row],[Date]],"yyyy")</f>
        <v>2022</v>
      </c>
      <c r="F4473" s="1" t="str">
        <f>TEXT(Consolidated_sheets[[#This Row],[Date]],"mmmm")</f>
        <v>March</v>
      </c>
      <c r="G4473" t="str">
        <f>INDEX(Patient_data[Patient_Name],MATCH(Consolidated_sheets[[#This Row],[Patient_ID]],Patient_data[Patient_ID],0))</f>
        <v>Amy Davis</v>
      </c>
      <c r="H4473">
        <f>INDEX(Patient_data[Age],MATCH(Consolidated_sheets[[#This Row],[Patient_ID]],Patient_data[Patient_ID],0))</f>
        <v>67</v>
      </c>
      <c r="I4473" t="str">
        <f>INDEX(Patient_data[Gender],MATCH(Consolidated_sheets[[#This Row],[Patient_ID]],Patient_data[Patient_ID],0))</f>
        <v>Female</v>
      </c>
      <c r="J4473" t="str">
        <f>INDEX(Location_data[Location],MATCH(Consolidated_sheets[[#This Row],[Patient_ID]],Location_data[Patient_ID],0))</f>
        <v>Houston</v>
      </c>
      <c r="K4473" t="str">
        <f>INDEX(Insurance_data[Insurance_Type],MATCH(Consolidated_sheets[[#This Row],[Patient_ID]],Insurance_data[Patient_ID],0))</f>
        <v>Public</v>
      </c>
      <c r="L4473" s="6">
        <f>INDEX(Insurance_data[Insurance_Amount],MATCH(Consolidated_sheets[[#This Row],[Patient_ID]],Insurance_data[Patient_ID],0))</f>
        <v>1467.8</v>
      </c>
    </row>
    <row r="4474" spans="1:12" x14ac:dyDescent="0.3">
      <c r="A4474" t="s">
        <v>1644</v>
      </c>
      <c r="B4474" t="s">
        <v>5955</v>
      </c>
      <c r="C4474" s="6">
        <v>1927.14</v>
      </c>
      <c r="D4474" s="1">
        <v>44632.080868695521</v>
      </c>
      <c r="E4474" s="1" t="str">
        <f>TEXT(Consolidated_sheets[[#This Row],[Date]],"yyyy")</f>
        <v>2022</v>
      </c>
      <c r="F4474" s="1" t="str">
        <f>TEXT(Consolidated_sheets[[#This Row],[Date]],"mmmm")</f>
        <v>March</v>
      </c>
      <c r="G4474" t="str">
        <f>INDEX(Patient_data[Patient_Name],MATCH(Consolidated_sheets[[#This Row],[Patient_ID]],Patient_data[Patient_ID],0))</f>
        <v>Ashley Howard</v>
      </c>
      <c r="H4474">
        <f>INDEX(Patient_data[Age],MATCH(Consolidated_sheets[[#This Row],[Patient_ID]],Patient_data[Patient_ID],0))</f>
        <v>66</v>
      </c>
      <c r="I4474" t="str">
        <f>INDEX(Patient_data[Gender],MATCH(Consolidated_sheets[[#This Row],[Patient_ID]],Patient_data[Patient_ID],0))</f>
        <v>Male</v>
      </c>
      <c r="J4474" t="str">
        <f>INDEX(Location_data[Location],MATCH(Consolidated_sheets[[#This Row],[Patient_ID]],Location_data[Patient_ID],0))</f>
        <v>Chicago</v>
      </c>
      <c r="K4474" t="str">
        <f>INDEX(Insurance_data[Insurance_Type],MATCH(Consolidated_sheets[[#This Row],[Patient_ID]],Insurance_data[Patient_ID],0))</f>
        <v>None</v>
      </c>
      <c r="L4474" s="6">
        <f>INDEX(Insurance_data[Insurance_Amount],MATCH(Consolidated_sheets[[#This Row],[Patient_ID]],Insurance_data[Patient_ID],0))</f>
        <v>7390.84</v>
      </c>
    </row>
    <row r="4475" spans="1:12" x14ac:dyDescent="0.3">
      <c r="A4475" t="s">
        <v>408</v>
      </c>
      <c r="B4475" t="s">
        <v>5955</v>
      </c>
      <c r="C4475" s="6">
        <v>2125.27</v>
      </c>
      <c r="D4475" s="1">
        <v>44632.341620231447</v>
      </c>
      <c r="E4475" s="1" t="str">
        <f>TEXT(Consolidated_sheets[[#This Row],[Date]],"yyyy")</f>
        <v>2022</v>
      </c>
      <c r="F4475" s="1" t="str">
        <f>TEXT(Consolidated_sheets[[#This Row],[Date]],"mmmm")</f>
        <v>March</v>
      </c>
      <c r="G4475" t="str">
        <f>INDEX(Patient_data[Patient_Name],MATCH(Consolidated_sheets[[#This Row],[Patient_ID]],Patient_data[Patient_ID],0))</f>
        <v>Bridget Sanchez</v>
      </c>
      <c r="H4475">
        <f>INDEX(Patient_data[Age],MATCH(Consolidated_sheets[[#This Row],[Patient_ID]],Patient_data[Patient_ID],0))</f>
        <v>18</v>
      </c>
      <c r="I4475" t="str">
        <f>INDEX(Patient_data[Gender],MATCH(Consolidated_sheets[[#This Row],[Patient_ID]],Patient_data[Patient_ID],0))</f>
        <v>Male</v>
      </c>
      <c r="J4475" t="str">
        <f>INDEX(Location_data[Location],MATCH(Consolidated_sheets[[#This Row],[Patient_ID]],Location_data[Patient_ID],0))</f>
        <v>Houston</v>
      </c>
      <c r="K4475" t="str">
        <f>INDEX(Insurance_data[Insurance_Type],MATCH(Consolidated_sheets[[#This Row],[Patient_ID]],Insurance_data[Patient_ID],0))</f>
        <v>Private</v>
      </c>
      <c r="L4475" s="6">
        <f>INDEX(Insurance_data[Insurance_Amount],MATCH(Consolidated_sheets[[#This Row],[Patient_ID]],Insurance_data[Patient_ID],0))</f>
        <v>4050.16</v>
      </c>
    </row>
    <row r="4476" spans="1:12" x14ac:dyDescent="0.3">
      <c r="A4476" t="s">
        <v>2278</v>
      </c>
      <c r="B4476" t="s">
        <v>5952</v>
      </c>
      <c r="C4476" s="6">
        <v>3146.15</v>
      </c>
      <c r="D4476" s="1">
        <v>44632.602371767382</v>
      </c>
      <c r="E4476" s="1" t="str">
        <f>TEXT(Consolidated_sheets[[#This Row],[Date]],"yyyy")</f>
        <v>2022</v>
      </c>
      <c r="F4476" s="1" t="str">
        <f>TEXT(Consolidated_sheets[[#This Row],[Date]],"mmmm")</f>
        <v>March</v>
      </c>
      <c r="G4476" t="str">
        <f>INDEX(Patient_data[Patient_Name],MATCH(Consolidated_sheets[[#This Row],[Patient_ID]],Patient_data[Patient_ID],0))</f>
        <v>Adam Howard</v>
      </c>
      <c r="H4476">
        <f>INDEX(Patient_data[Age],MATCH(Consolidated_sheets[[#This Row],[Patient_ID]],Patient_data[Patient_ID],0))</f>
        <v>20</v>
      </c>
      <c r="I4476" t="str">
        <f>INDEX(Patient_data[Gender],MATCH(Consolidated_sheets[[#This Row],[Patient_ID]],Patient_data[Patient_ID],0))</f>
        <v>Male</v>
      </c>
      <c r="J4476" t="str">
        <f>INDEX(Location_data[Location],MATCH(Consolidated_sheets[[#This Row],[Patient_ID]],Location_data[Patient_ID],0))</f>
        <v>New York</v>
      </c>
      <c r="K4476" t="str">
        <f>INDEX(Insurance_data[Insurance_Type],MATCH(Consolidated_sheets[[#This Row],[Patient_ID]],Insurance_data[Patient_ID],0))</f>
        <v>Private</v>
      </c>
      <c r="L4476" s="6">
        <f>INDEX(Insurance_data[Insurance_Amount],MATCH(Consolidated_sheets[[#This Row],[Patient_ID]],Insurance_data[Patient_ID],0))</f>
        <v>2059.38</v>
      </c>
    </row>
    <row r="4477" spans="1:12" x14ac:dyDescent="0.3">
      <c r="A4477" t="s">
        <v>791</v>
      </c>
      <c r="B4477" t="s">
        <v>5955</v>
      </c>
      <c r="C4477" s="6">
        <v>1226.4100000000001</v>
      </c>
      <c r="D4477" s="1">
        <v>44632.863123303323</v>
      </c>
      <c r="E4477" s="1" t="str">
        <f>TEXT(Consolidated_sheets[[#This Row],[Date]],"yyyy")</f>
        <v>2022</v>
      </c>
      <c r="F4477" s="1" t="str">
        <f>TEXT(Consolidated_sheets[[#This Row],[Date]],"mmmm")</f>
        <v>March</v>
      </c>
      <c r="G4477" t="str">
        <f>INDEX(Patient_data[Patient_Name],MATCH(Consolidated_sheets[[#This Row],[Patient_ID]],Patient_data[Patient_ID],0))</f>
        <v>Joseph Macdonald</v>
      </c>
      <c r="H4477">
        <f>INDEX(Patient_data[Age],MATCH(Consolidated_sheets[[#This Row],[Patient_ID]],Patient_data[Patient_ID],0))</f>
        <v>66</v>
      </c>
      <c r="I4477" t="str">
        <f>INDEX(Patient_data[Gender],MATCH(Consolidated_sheets[[#This Row],[Patient_ID]],Patient_data[Patient_ID],0))</f>
        <v>Male</v>
      </c>
      <c r="J4477" t="str">
        <f>INDEX(Location_data[Location],MATCH(Consolidated_sheets[[#This Row],[Patient_ID]],Location_data[Patient_ID],0))</f>
        <v>Chicago</v>
      </c>
      <c r="K4477" t="str">
        <f>INDEX(Insurance_data[Insurance_Type],MATCH(Consolidated_sheets[[#This Row],[Patient_ID]],Insurance_data[Patient_ID],0))</f>
        <v>Private</v>
      </c>
      <c r="L4477" s="6">
        <f>INDEX(Insurance_data[Insurance_Amount],MATCH(Consolidated_sheets[[#This Row],[Patient_ID]],Insurance_data[Patient_ID],0))</f>
        <v>5029.41</v>
      </c>
    </row>
    <row r="4478" spans="1:12" x14ac:dyDescent="0.3">
      <c r="A4478" t="s">
        <v>382</v>
      </c>
      <c r="B4478" t="s">
        <v>5952</v>
      </c>
      <c r="C4478" s="6">
        <v>1409.17</v>
      </c>
      <c r="D4478" s="1">
        <v>44633.123874839257</v>
      </c>
      <c r="E4478" s="1" t="str">
        <f>TEXT(Consolidated_sheets[[#This Row],[Date]],"yyyy")</f>
        <v>2022</v>
      </c>
      <c r="F4478" s="1" t="str">
        <f>TEXT(Consolidated_sheets[[#This Row],[Date]],"mmmm")</f>
        <v>March</v>
      </c>
      <c r="G4478" t="str">
        <f>INDEX(Patient_data[Patient_Name],MATCH(Consolidated_sheets[[#This Row],[Patient_ID]],Patient_data[Patient_ID],0))</f>
        <v>Garrett Welch</v>
      </c>
      <c r="H4478">
        <f>INDEX(Patient_data[Age],MATCH(Consolidated_sheets[[#This Row],[Patient_ID]],Patient_data[Patient_ID],0))</f>
        <v>82</v>
      </c>
      <c r="I4478" t="str">
        <f>INDEX(Patient_data[Gender],MATCH(Consolidated_sheets[[#This Row],[Patient_ID]],Patient_data[Patient_ID],0))</f>
        <v>Male</v>
      </c>
      <c r="J4478" t="str">
        <f>INDEX(Location_data[Location],MATCH(Consolidated_sheets[[#This Row],[Patient_ID]],Location_data[Patient_ID],0))</f>
        <v>Houston</v>
      </c>
      <c r="K4478" t="str">
        <f>INDEX(Insurance_data[Insurance_Type],MATCH(Consolidated_sheets[[#This Row],[Patient_ID]],Insurance_data[Patient_ID],0))</f>
        <v>None</v>
      </c>
      <c r="L4478" s="6">
        <f>INDEX(Insurance_data[Insurance_Amount],MATCH(Consolidated_sheets[[#This Row],[Patient_ID]],Insurance_data[Patient_ID],0))</f>
        <v>2234.23</v>
      </c>
    </row>
    <row r="4479" spans="1:12" x14ac:dyDescent="0.3">
      <c r="A4479" t="s">
        <v>955</v>
      </c>
      <c r="B4479" t="s">
        <v>5955</v>
      </c>
      <c r="C4479" s="6">
        <v>4162.3599999999997</v>
      </c>
      <c r="D4479" s="1">
        <v>44633.384626375177</v>
      </c>
      <c r="E4479" s="1" t="str">
        <f>TEXT(Consolidated_sheets[[#This Row],[Date]],"yyyy")</f>
        <v>2022</v>
      </c>
      <c r="F4479" s="1" t="str">
        <f>TEXT(Consolidated_sheets[[#This Row],[Date]],"mmmm")</f>
        <v>March</v>
      </c>
      <c r="G4479" t="str">
        <f>INDEX(Patient_data[Patient_Name],MATCH(Consolidated_sheets[[#This Row],[Patient_ID]],Patient_data[Patient_ID],0))</f>
        <v>Eric Brown</v>
      </c>
      <c r="H4479">
        <f>INDEX(Patient_data[Age],MATCH(Consolidated_sheets[[#This Row],[Patient_ID]],Patient_data[Patient_ID],0))</f>
        <v>62</v>
      </c>
      <c r="I4479" t="str">
        <f>INDEX(Patient_data[Gender],MATCH(Consolidated_sheets[[#This Row],[Patient_ID]],Patient_data[Patient_ID],0))</f>
        <v>Female</v>
      </c>
      <c r="J4479" t="str">
        <f>INDEX(Location_data[Location],MATCH(Consolidated_sheets[[#This Row],[Patient_ID]],Location_data[Patient_ID],0))</f>
        <v>New York</v>
      </c>
      <c r="K4479" t="str">
        <f>INDEX(Insurance_data[Insurance_Type],MATCH(Consolidated_sheets[[#This Row],[Patient_ID]],Insurance_data[Patient_ID],0))</f>
        <v>Private</v>
      </c>
      <c r="L4479" s="6">
        <f>INDEX(Insurance_data[Insurance_Amount],MATCH(Consolidated_sheets[[#This Row],[Patient_ID]],Insurance_data[Patient_ID],0))</f>
        <v>825.35</v>
      </c>
    </row>
    <row r="4480" spans="1:12" x14ac:dyDescent="0.3">
      <c r="A4480" t="s">
        <v>1262</v>
      </c>
      <c r="B4480" t="s">
        <v>5953</v>
      </c>
      <c r="C4480" s="6">
        <v>3830.78</v>
      </c>
      <c r="D4480" s="1">
        <v>44633.645377911133</v>
      </c>
      <c r="E4480" s="1" t="str">
        <f>TEXT(Consolidated_sheets[[#This Row],[Date]],"yyyy")</f>
        <v>2022</v>
      </c>
      <c r="F4480" s="1" t="str">
        <f>TEXT(Consolidated_sheets[[#This Row],[Date]],"mmmm")</f>
        <v>March</v>
      </c>
      <c r="G4480" t="str">
        <f>INDEX(Patient_data[Patient_Name],MATCH(Consolidated_sheets[[#This Row],[Patient_ID]],Patient_data[Patient_ID],0))</f>
        <v>Thomas Reyes</v>
      </c>
      <c r="H4480">
        <f>INDEX(Patient_data[Age],MATCH(Consolidated_sheets[[#This Row],[Patient_ID]],Patient_data[Patient_ID],0))</f>
        <v>31</v>
      </c>
      <c r="I4480" t="str">
        <f>INDEX(Patient_data[Gender],MATCH(Consolidated_sheets[[#This Row],[Patient_ID]],Patient_data[Patient_ID],0))</f>
        <v>Male</v>
      </c>
      <c r="J4480" t="str">
        <f>INDEX(Location_data[Location],MATCH(Consolidated_sheets[[#This Row],[Patient_ID]],Location_data[Patient_ID],0))</f>
        <v>Phoenix</v>
      </c>
      <c r="K4480" t="str">
        <f>INDEX(Insurance_data[Insurance_Type],MATCH(Consolidated_sheets[[#This Row],[Patient_ID]],Insurance_data[Patient_ID],0))</f>
        <v>Public</v>
      </c>
      <c r="L4480" s="6">
        <f>INDEX(Insurance_data[Insurance_Amount],MATCH(Consolidated_sheets[[#This Row],[Patient_ID]],Insurance_data[Patient_ID],0))</f>
        <v>6168.42</v>
      </c>
    </row>
    <row r="4481" spans="1:12" x14ac:dyDescent="0.3">
      <c r="A4481" t="s">
        <v>2216</v>
      </c>
      <c r="B4481" t="s">
        <v>5952</v>
      </c>
      <c r="C4481" s="6">
        <v>3030.9</v>
      </c>
      <c r="D4481" s="1">
        <v>44633.906129447059</v>
      </c>
      <c r="E4481" s="1" t="str">
        <f>TEXT(Consolidated_sheets[[#This Row],[Date]],"yyyy")</f>
        <v>2022</v>
      </c>
      <c r="F4481" s="1" t="str">
        <f>TEXT(Consolidated_sheets[[#This Row],[Date]],"mmmm")</f>
        <v>March</v>
      </c>
      <c r="G4481" t="str">
        <f>INDEX(Patient_data[Patient_Name],MATCH(Consolidated_sheets[[#This Row],[Patient_ID]],Patient_data[Patient_ID],0))</f>
        <v>Tim Rodriguez</v>
      </c>
      <c r="H4481">
        <f>INDEX(Patient_data[Age],MATCH(Consolidated_sheets[[#This Row],[Patient_ID]],Patient_data[Patient_ID],0))</f>
        <v>71</v>
      </c>
      <c r="I4481" t="str">
        <f>INDEX(Patient_data[Gender],MATCH(Consolidated_sheets[[#This Row],[Patient_ID]],Patient_data[Patient_ID],0))</f>
        <v>Male</v>
      </c>
      <c r="J4481" t="str">
        <f>INDEX(Location_data[Location],MATCH(Consolidated_sheets[[#This Row],[Patient_ID]],Location_data[Patient_ID],0))</f>
        <v>Houston</v>
      </c>
      <c r="K4481" t="str">
        <f>INDEX(Insurance_data[Insurance_Type],MATCH(Consolidated_sheets[[#This Row],[Patient_ID]],Insurance_data[Patient_ID],0))</f>
        <v>Private</v>
      </c>
      <c r="L4481" s="6">
        <f>INDEX(Insurance_data[Insurance_Amount],MATCH(Consolidated_sheets[[#This Row],[Patient_ID]],Insurance_data[Patient_ID],0))</f>
        <v>3711.56</v>
      </c>
    </row>
    <row r="4482" spans="1:12" x14ac:dyDescent="0.3">
      <c r="A4482" t="s">
        <v>350</v>
      </c>
      <c r="B4482" t="s">
        <v>5954</v>
      </c>
      <c r="C4482" s="6">
        <v>275.89999999999998</v>
      </c>
      <c r="D4482" s="1">
        <v>44634.166880982993</v>
      </c>
      <c r="E4482" s="1" t="str">
        <f>TEXT(Consolidated_sheets[[#This Row],[Date]],"yyyy")</f>
        <v>2022</v>
      </c>
      <c r="F4482" s="1" t="str">
        <f>TEXT(Consolidated_sheets[[#This Row],[Date]],"mmmm")</f>
        <v>March</v>
      </c>
      <c r="G4482" t="str">
        <f>INDEX(Patient_data[Patient_Name],MATCH(Consolidated_sheets[[#This Row],[Patient_ID]],Patient_data[Patient_ID],0))</f>
        <v>Janet Burnett</v>
      </c>
      <c r="H4482">
        <f>INDEX(Patient_data[Age],MATCH(Consolidated_sheets[[#This Row],[Patient_ID]],Patient_data[Patient_ID],0))</f>
        <v>74</v>
      </c>
      <c r="I4482" t="str">
        <f>INDEX(Patient_data[Gender],MATCH(Consolidated_sheets[[#This Row],[Patient_ID]],Patient_data[Patient_ID],0))</f>
        <v>Male</v>
      </c>
      <c r="J4482" t="str">
        <f>INDEX(Location_data[Location],MATCH(Consolidated_sheets[[#This Row],[Patient_ID]],Location_data[Patient_ID],0))</f>
        <v>Houston</v>
      </c>
      <c r="K4482" t="str">
        <f>INDEX(Insurance_data[Insurance_Type],MATCH(Consolidated_sheets[[#This Row],[Patient_ID]],Insurance_data[Patient_ID],0))</f>
        <v>None</v>
      </c>
      <c r="L4482" s="6">
        <f>INDEX(Insurance_data[Insurance_Amount],MATCH(Consolidated_sheets[[#This Row],[Patient_ID]],Insurance_data[Patient_ID],0))</f>
        <v>3207.39</v>
      </c>
    </row>
    <row r="4483" spans="1:12" x14ac:dyDescent="0.3">
      <c r="A4483" t="s">
        <v>1391</v>
      </c>
      <c r="B4483" t="s">
        <v>5954</v>
      </c>
      <c r="C4483" s="6">
        <v>3037.6</v>
      </c>
      <c r="D4483" s="1">
        <v>44634.42763251892</v>
      </c>
      <c r="E4483" s="1" t="str">
        <f>TEXT(Consolidated_sheets[[#This Row],[Date]],"yyyy")</f>
        <v>2022</v>
      </c>
      <c r="F4483" s="1" t="str">
        <f>TEXT(Consolidated_sheets[[#This Row],[Date]],"mmmm")</f>
        <v>March</v>
      </c>
      <c r="G4483" t="str">
        <f>INDEX(Patient_data[Patient_Name],MATCH(Consolidated_sheets[[#This Row],[Patient_ID]],Patient_data[Patient_ID],0))</f>
        <v>Deborah Mccormick</v>
      </c>
      <c r="H4483">
        <f>INDEX(Patient_data[Age],MATCH(Consolidated_sheets[[#This Row],[Patient_ID]],Patient_data[Patient_ID],0))</f>
        <v>77</v>
      </c>
      <c r="I4483" t="str">
        <f>INDEX(Patient_data[Gender],MATCH(Consolidated_sheets[[#This Row],[Patient_ID]],Patient_data[Patient_ID],0))</f>
        <v>Female</v>
      </c>
      <c r="J4483" t="str">
        <f>INDEX(Location_data[Location],MATCH(Consolidated_sheets[[#This Row],[Patient_ID]],Location_data[Patient_ID],0))</f>
        <v>New York</v>
      </c>
      <c r="K4483" t="str">
        <f>INDEX(Insurance_data[Insurance_Type],MATCH(Consolidated_sheets[[#This Row],[Patient_ID]],Insurance_data[Patient_ID],0))</f>
        <v>Private</v>
      </c>
      <c r="L4483" s="6">
        <f>INDEX(Insurance_data[Insurance_Amount],MATCH(Consolidated_sheets[[#This Row],[Patient_ID]],Insurance_data[Patient_ID],0))</f>
        <v>2889.48</v>
      </c>
    </row>
    <row r="4484" spans="1:12" x14ac:dyDescent="0.3">
      <c r="A4484" t="s">
        <v>2316</v>
      </c>
      <c r="B4484" t="s">
        <v>5955</v>
      </c>
      <c r="C4484" s="6">
        <v>3881.56</v>
      </c>
      <c r="D4484" s="1">
        <v>44634.688384054862</v>
      </c>
      <c r="E4484" s="1" t="str">
        <f>TEXT(Consolidated_sheets[[#This Row],[Date]],"yyyy")</f>
        <v>2022</v>
      </c>
      <c r="F4484" s="1" t="str">
        <f>TEXT(Consolidated_sheets[[#This Row],[Date]],"mmmm")</f>
        <v>March</v>
      </c>
      <c r="G4484" t="str">
        <f>INDEX(Patient_data[Patient_Name],MATCH(Consolidated_sheets[[#This Row],[Patient_ID]],Patient_data[Patient_ID],0))</f>
        <v>Lindsey Freeman</v>
      </c>
      <c r="H4484">
        <f>INDEX(Patient_data[Age],MATCH(Consolidated_sheets[[#This Row],[Patient_ID]],Patient_data[Patient_ID],0))</f>
        <v>44</v>
      </c>
      <c r="I4484" t="str">
        <f>INDEX(Patient_data[Gender],MATCH(Consolidated_sheets[[#This Row],[Patient_ID]],Patient_data[Patient_ID],0))</f>
        <v>Female</v>
      </c>
      <c r="J4484" t="str">
        <f>INDEX(Location_data[Location],MATCH(Consolidated_sheets[[#This Row],[Patient_ID]],Location_data[Patient_ID],0))</f>
        <v>Phoenix</v>
      </c>
      <c r="K4484" t="str">
        <f>INDEX(Insurance_data[Insurance_Type],MATCH(Consolidated_sheets[[#This Row],[Patient_ID]],Insurance_data[Patient_ID],0))</f>
        <v>Private</v>
      </c>
      <c r="L4484" s="6">
        <f>INDEX(Insurance_data[Insurance_Amount],MATCH(Consolidated_sheets[[#This Row],[Patient_ID]],Insurance_data[Patient_ID],0))</f>
        <v>4011.76</v>
      </c>
    </row>
    <row r="4485" spans="1:12" x14ac:dyDescent="0.3">
      <c r="A4485" t="s">
        <v>1150</v>
      </c>
      <c r="B4485" t="s">
        <v>5954</v>
      </c>
      <c r="C4485" s="6">
        <v>3098.89</v>
      </c>
      <c r="D4485" s="1">
        <v>44634.949135590803</v>
      </c>
      <c r="E4485" s="1" t="str">
        <f>TEXT(Consolidated_sheets[[#This Row],[Date]],"yyyy")</f>
        <v>2022</v>
      </c>
      <c r="F4485" s="1" t="str">
        <f>TEXT(Consolidated_sheets[[#This Row],[Date]],"mmmm")</f>
        <v>March</v>
      </c>
      <c r="G4485" t="str">
        <f>INDEX(Patient_data[Patient_Name],MATCH(Consolidated_sheets[[#This Row],[Patient_ID]],Patient_data[Patient_ID],0))</f>
        <v>Eric Carson</v>
      </c>
      <c r="H4485">
        <f>INDEX(Patient_data[Age],MATCH(Consolidated_sheets[[#This Row],[Patient_ID]],Patient_data[Patient_ID],0))</f>
        <v>41</v>
      </c>
      <c r="I4485" t="str">
        <f>INDEX(Patient_data[Gender],MATCH(Consolidated_sheets[[#This Row],[Patient_ID]],Patient_data[Patient_ID],0))</f>
        <v>Male</v>
      </c>
      <c r="J4485" t="str">
        <f>INDEX(Location_data[Location],MATCH(Consolidated_sheets[[#This Row],[Patient_ID]],Location_data[Patient_ID],0))</f>
        <v>Phoenix</v>
      </c>
      <c r="K4485" t="str">
        <f>INDEX(Insurance_data[Insurance_Type],MATCH(Consolidated_sheets[[#This Row],[Patient_ID]],Insurance_data[Patient_ID],0))</f>
        <v>Public</v>
      </c>
      <c r="L4485" s="6">
        <f>INDEX(Insurance_data[Insurance_Amount],MATCH(Consolidated_sheets[[#This Row],[Patient_ID]],Insurance_data[Patient_ID],0))</f>
        <v>159.88999999999999</v>
      </c>
    </row>
    <row r="4486" spans="1:12" x14ac:dyDescent="0.3">
      <c r="A4486" t="s">
        <v>30</v>
      </c>
      <c r="B4486" t="s">
        <v>5953</v>
      </c>
      <c r="C4486" s="6">
        <v>4214.08</v>
      </c>
      <c r="D4486" s="1">
        <v>44635.209887126723</v>
      </c>
      <c r="E4486" s="1" t="str">
        <f>TEXT(Consolidated_sheets[[#This Row],[Date]],"yyyy")</f>
        <v>2022</v>
      </c>
      <c r="F4486" s="1" t="str">
        <f>TEXT(Consolidated_sheets[[#This Row],[Date]],"mmmm")</f>
        <v>March</v>
      </c>
      <c r="G4486" t="str">
        <f>INDEX(Patient_data[Patient_Name],MATCH(Consolidated_sheets[[#This Row],[Patient_ID]],Patient_data[Patient_ID],0))</f>
        <v>Maurice Jackson</v>
      </c>
      <c r="H4486">
        <f>INDEX(Patient_data[Age],MATCH(Consolidated_sheets[[#This Row],[Patient_ID]],Patient_data[Patient_ID],0))</f>
        <v>55</v>
      </c>
      <c r="I4486" t="str">
        <f>INDEX(Patient_data[Gender],MATCH(Consolidated_sheets[[#This Row],[Patient_ID]],Patient_data[Patient_ID],0))</f>
        <v>Male</v>
      </c>
      <c r="J4486" t="str">
        <f>INDEX(Location_data[Location],MATCH(Consolidated_sheets[[#This Row],[Patient_ID]],Location_data[Patient_ID],0))</f>
        <v>Houston</v>
      </c>
      <c r="K4486" t="str">
        <f>INDEX(Insurance_data[Insurance_Type],MATCH(Consolidated_sheets[[#This Row],[Patient_ID]],Insurance_data[Patient_ID],0))</f>
        <v>None</v>
      </c>
      <c r="L4486" s="6">
        <f>INDEX(Insurance_data[Insurance_Amount],MATCH(Consolidated_sheets[[#This Row],[Patient_ID]],Insurance_data[Patient_ID],0))</f>
        <v>7013.13</v>
      </c>
    </row>
    <row r="4487" spans="1:12" x14ac:dyDescent="0.3">
      <c r="A4487" t="s">
        <v>2398</v>
      </c>
      <c r="B4487" t="s">
        <v>5953</v>
      </c>
      <c r="C4487" s="6">
        <v>2451.31</v>
      </c>
      <c r="D4487" s="1">
        <v>44635.470638662657</v>
      </c>
      <c r="E4487" s="1" t="str">
        <f>TEXT(Consolidated_sheets[[#This Row],[Date]],"yyyy")</f>
        <v>2022</v>
      </c>
      <c r="F4487" s="1" t="str">
        <f>TEXT(Consolidated_sheets[[#This Row],[Date]],"mmmm")</f>
        <v>March</v>
      </c>
      <c r="G4487" t="str">
        <f>INDEX(Patient_data[Patient_Name],MATCH(Consolidated_sheets[[#This Row],[Patient_ID]],Patient_data[Patient_ID],0))</f>
        <v>Jason Michael</v>
      </c>
      <c r="H4487">
        <f>INDEX(Patient_data[Age],MATCH(Consolidated_sheets[[#This Row],[Patient_ID]],Patient_data[Patient_ID],0))</f>
        <v>66</v>
      </c>
      <c r="I4487" t="str">
        <f>INDEX(Patient_data[Gender],MATCH(Consolidated_sheets[[#This Row],[Patient_ID]],Patient_data[Patient_ID],0))</f>
        <v>Male</v>
      </c>
      <c r="J4487" t="str">
        <f>INDEX(Location_data[Location],MATCH(Consolidated_sheets[[#This Row],[Patient_ID]],Location_data[Patient_ID],0))</f>
        <v>Houston</v>
      </c>
      <c r="K4487" t="str">
        <f>INDEX(Insurance_data[Insurance_Type],MATCH(Consolidated_sheets[[#This Row],[Patient_ID]],Insurance_data[Patient_ID],0))</f>
        <v>Public</v>
      </c>
      <c r="L4487" s="6">
        <f>INDEX(Insurance_data[Insurance_Amount],MATCH(Consolidated_sheets[[#This Row],[Patient_ID]],Insurance_data[Patient_ID],0))</f>
        <v>3412.64</v>
      </c>
    </row>
    <row r="4488" spans="1:12" x14ac:dyDescent="0.3">
      <c r="A4488" t="s">
        <v>1362</v>
      </c>
      <c r="B4488" t="s">
        <v>5955</v>
      </c>
      <c r="C4488" s="6">
        <v>3773.26</v>
      </c>
      <c r="D4488" s="1">
        <v>44635.731390198598</v>
      </c>
      <c r="E4488" s="1" t="str">
        <f>TEXT(Consolidated_sheets[[#This Row],[Date]],"yyyy")</f>
        <v>2022</v>
      </c>
      <c r="F4488" s="1" t="str">
        <f>TEXT(Consolidated_sheets[[#This Row],[Date]],"mmmm")</f>
        <v>March</v>
      </c>
      <c r="G4488" t="str">
        <f>INDEX(Patient_data[Patient_Name],MATCH(Consolidated_sheets[[#This Row],[Patient_ID]],Patient_data[Patient_ID],0))</f>
        <v>Deanna Reed</v>
      </c>
      <c r="H4488">
        <f>INDEX(Patient_data[Age],MATCH(Consolidated_sheets[[#This Row],[Patient_ID]],Patient_data[Patient_ID],0))</f>
        <v>42</v>
      </c>
      <c r="I4488" t="str">
        <f>INDEX(Patient_data[Gender],MATCH(Consolidated_sheets[[#This Row],[Patient_ID]],Patient_data[Patient_ID],0))</f>
        <v>Female</v>
      </c>
      <c r="J4488" t="str">
        <f>INDEX(Location_data[Location],MATCH(Consolidated_sheets[[#This Row],[Patient_ID]],Location_data[Patient_ID],0))</f>
        <v>Phoenix</v>
      </c>
      <c r="K4488" t="str">
        <f>INDEX(Insurance_data[Insurance_Type],MATCH(Consolidated_sheets[[#This Row],[Patient_ID]],Insurance_data[Patient_ID],0))</f>
        <v>Public</v>
      </c>
      <c r="L4488" s="6">
        <f>INDEX(Insurance_data[Insurance_Amount],MATCH(Consolidated_sheets[[#This Row],[Patient_ID]],Insurance_data[Patient_ID],0))</f>
        <v>1323.73</v>
      </c>
    </row>
    <row r="4489" spans="1:12" x14ac:dyDescent="0.3">
      <c r="A4489" t="s">
        <v>806</v>
      </c>
      <c r="B4489" t="s">
        <v>5953</v>
      </c>
      <c r="C4489" s="6">
        <v>2455.56</v>
      </c>
      <c r="D4489" s="1">
        <v>44635.992141734518</v>
      </c>
      <c r="E4489" s="1" t="str">
        <f>TEXT(Consolidated_sheets[[#This Row],[Date]],"yyyy")</f>
        <v>2022</v>
      </c>
      <c r="F4489" s="1" t="str">
        <f>TEXT(Consolidated_sheets[[#This Row],[Date]],"mmmm")</f>
        <v>March</v>
      </c>
      <c r="G4489" t="str">
        <f>INDEX(Patient_data[Patient_Name],MATCH(Consolidated_sheets[[#This Row],[Patient_ID]],Patient_data[Patient_ID],0))</f>
        <v>Sandra Ramirez</v>
      </c>
      <c r="H4489">
        <f>INDEX(Patient_data[Age],MATCH(Consolidated_sheets[[#This Row],[Patient_ID]],Patient_data[Patient_ID],0))</f>
        <v>58</v>
      </c>
      <c r="I4489" t="str">
        <f>INDEX(Patient_data[Gender],MATCH(Consolidated_sheets[[#This Row],[Patient_ID]],Patient_data[Patient_ID],0))</f>
        <v>Female</v>
      </c>
      <c r="J4489" t="str">
        <f>INDEX(Location_data[Location],MATCH(Consolidated_sheets[[#This Row],[Patient_ID]],Location_data[Patient_ID],0))</f>
        <v>Phoenix</v>
      </c>
      <c r="K4489" t="str">
        <f>INDEX(Insurance_data[Insurance_Type],MATCH(Consolidated_sheets[[#This Row],[Patient_ID]],Insurance_data[Patient_ID],0))</f>
        <v>Private</v>
      </c>
      <c r="L4489" s="6">
        <f>INDEX(Insurance_data[Insurance_Amount],MATCH(Consolidated_sheets[[#This Row],[Patient_ID]],Insurance_data[Patient_ID],0))</f>
        <v>9664.99</v>
      </c>
    </row>
    <row r="4490" spans="1:12" x14ac:dyDescent="0.3">
      <c r="A4490" t="s">
        <v>2132</v>
      </c>
      <c r="B4490" t="s">
        <v>5954</v>
      </c>
      <c r="C4490" s="6">
        <v>1692.74</v>
      </c>
      <c r="D4490" s="1">
        <v>44636.252893270474</v>
      </c>
      <c r="E4490" s="1" t="str">
        <f>TEXT(Consolidated_sheets[[#This Row],[Date]],"yyyy")</f>
        <v>2022</v>
      </c>
      <c r="F4490" s="1" t="str">
        <f>TEXT(Consolidated_sheets[[#This Row],[Date]],"mmmm")</f>
        <v>March</v>
      </c>
      <c r="G4490" t="str">
        <f>INDEX(Patient_data[Patient_Name],MATCH(Consolidated_sheets[[#This Row],[Patient_ID]],Patient_data[Patient_ID],0))</f>
        <v>Kayla Campbell</v>
      </c>
      <c r="H4490">
        <f>INDEX(Patient_data[Age],MATCH(Consolidated_sheets[[#This Row],[Patient_ID]],Patient_data[Patient_ID],0))</f>
        <v>68</v>
      </c>
      <c r="I4490" t="str">
        <f>INDEX(Patient_data[Gender],MATCH(Consolidated_sheets[[#This Row],[Patient_ID]],Patient_data[Patient_ID],0))</f>
        <v>Male</v>
      </c>
      <c r="J4490" t="str">
        <f>INDEX(Location_data[Location],MATCH(Consolidated_sheets[[#This Row],[Patient_ID]],Location_data[Patient_ID],0))</f>
        <v>Chicago</v>
      </c>
      <c r="K4490" t="str">
        <f>INDEX(Insurance_data[Insurance_Type],MATCH(Consolidated_sheets[[#This Row],[Patient_ID]],Insurance_data[Patient_ID],0))</f>
        <v>Private</v>
      </c>
      <c r="L4490" s="6">
        <f>INDEX(Insurance_data[Insurance_Amount],MATCH(Consolidated_sheets[[#This Row],[Patient_ID]],Insurance_data[Patient_ID],0))</f>
        <v>4791.37</v>
      </c>
    </row>
    <row r="4491" spans="1:12" x14ac:dyDescent="0.3">
      <c r="A4491" t="s">
        <v>708</v>
      </c>
      <c r="B4491" t="s">
        <v>5952</v>
      </c>
      <c r="C4491" s="6">
        <v>2138.8000000000002</v>
      </c>
      <c r="D4491" s="1">
        <v>44636.5136448064</v>
      </c>
      <c r="E4491" s="1" t="str">
        <f>TEXT(Consolidated_sheets[[#This Row],[Date]],"yyyy")</f>
        <v>2022</v>
      </c>
      <c r="F4491" s="1" t="str">
        <f>TEXT(Consolidated_sheets[[#This Row],[Date]],"mmmm")</f>
        <v>March</v>
      </c>
      <c r="G4491" t="str">
        <f>INDEX(Patient_data[Patient_Name],MATCH(Consolidated_sheets[[#This Row],[Patient_ID]],Patient_data[Patient_ID],0))</f>
        <v>Edwin Hamilton</v>
      </c>
      <c r="H4491">
        <f>INDEX(Patient_data[Age],MATCH(Consolidated_sheets[[#This Row],[Patient_ID]],Patient_data[Patient_ID],0))</f>
        <v>36</v>
      </c>
      <c r="I4491" t="str">
        <f>INDEX(Patient_data[Gender],MATCH(Consolidated_sheets[[#This Row],[Patient_ID]],Patient_data[Patient_ID],0))</f>
        <v>Female</v>
      </c>
      <c r="J4491" t="str">
        <f>INDEX(Location_data[Location],MATCH(Consolidated_sheets[[#This Row],[Patient_ID]],Location_data[Patient_ID],0))</f>
        <v>Los Angeles</v>
      </c>
      <c r="K4491" t="str">
        <f>INDEX(Insurance_data[Insurance_Type],MATCH(Consolidated_sheets[[#This Row],[Patient_ID]],Insurance_data[Patient_ID],0))</f>
        <v>Public</v>
      </c>
      <c r="L4491" s="6">
        <f>INDEX(Insurance_data[Insurance_Amount],MATCH(Consolidated_sheets[[#This Row],[Patient_ID]],Insurance_data[Patient_ID],0))</f>
        <v>5955.31</v>
      </c>
    </row>
    <row r="4492" spans="1:12" x14ac:dyDescent="0.3">
      <c r="A4492" t="s">
        <v>506</v>
      </c>
      <c r="B4492" t="s">
        <v>5953</v>
      </c>
      <c r="C4492" s="6">
        <v>1140.44</v>
      </c>
      <c r="D4492" s="1">
        <v>44636.774396342327</v>
      </c>
      <c r="E4492" s="1" t="str">
        <f>TEXT(Consolidated_sheets[[#This Row],[Date]],"yyyy")</f>
        <v>2022</v>
      </c>
      <c r="F4492" s="1" t="str">
        <f>TEXT(Consolidated_sheets[[#This Row],[Date]],"mmmm")</f>
        <v>March</v>
      </c>
      <c r="G4492" t="str">
        <f>INDEX(Patient_data[Patient_Name],MATCH(Consolidated_sheets[[#This Row],[Patient_ID]],Patient_data[Patient_ID],0))</f>
        <v>Sharon Rodriguez</v>
      </c>
      <c r="H4492">
        <f>INDEX(Patient_data[Age],MATCH(Consolidated_sheets[[#This Row],[Patient_ID]],Patient_data[Patient_ID],0))</f>
        <v>63</v>
      </c>
      <c r="I4492" t="str">
        <f>INDEX(Patient_data[Gender],MATCH(Consolidated_sheets[[#This Row],[Patient_ID]],Patient_data[Patient_ID],0))</f>
        <v>Male</v>
      </c>
      <c r="J4492" t="str">
        <f>INDEX(Location_data[Location],MATCH(Consolidated_sheets[[#This Row],[Patient_ID]],Location_data[Patient_ID],0))</f>
        <v>Los Angeles</v>
      </c>
      <c r="K4492" t="str">
        <f>INDEX(Insurance_data[Insurance_Type],MATCH(Consolidated_sheets[[#This Row],[Patient_ID]],Insurance_data[Patient_ID],0))</f>
        <v>Public</v>
      </c>
      <c r="L4492" s="6">
        <f>INDEX(Insurance_data[Insurance_Amount],MATCH(Consolidated_sheets[[#This Row],[Patient_ID]],Insurance_data[Patient_ID],0))</f>
        <v>7602.35</v>
      </c>
    </row>
    <row r="4493" spans="1:12" x14ac:dyDescent="0.3">
      <c r="A4493" t="s">
        <v>913</v>
      </c>
      <c r="B4493" t="s">
        <v>5955</v>
      </c>
      <c r="C4493" s="6">
        <v>3002.87</v>
      </c>
      <c r="D4493" s="1">
        <v>44637.035147878261</v>
      </c>
      <c r="E4493" s="1" t="str">
        <f>TEXT(Consolidated_sheets[[#This Row],[Date]],"yyyy")</f>
        <v>2022</v>
      </c>
      <c r="F4493" s="1" t="str">
        <f>TEXT(Consolidated_sheets[[#This Row],[Date]],"mmmm")</f>
        <v>March</v>
      </c>
      <c r="G4493" t="str">
        <f>INDEX(Patient_data[Patient_Name],MATCH(Consolidated_sheets[[#This Row],[Patient_ID]],Patient_data[Patient_ID],0))</f>
        <v>Whitney Jones</v>
      </c>
      <c r="H4493">
        <f>INDEX(Patient_data[Age],MATCH(Consolidated_sheets[[#This Row],[Patient_ID]],Patient_data[Patient_ID],0))</f>
        <v>23</v>
      </c>
      <c r="I4493" t="str">
        <f>INDEX(Patient_data[Gender],MATCH(Consolidated_sheets[[#This Row],[Patient_ID]],Patient_data[Patient_ID],0))</f>
        <v>Male</v>
      </c>
      <c r="J4493" t="str">
        <f>INDEX(Location_data[Location],MATCH(Consolidated_sheets[[#This Row],[Patient_ID]],Location_data[Patient_ID],0))</f>
        <v>Phoenix</v>
      </c>
      <c r="K4493" t="str">
        <f>INDEX(Insurance_data[Insurance_Type],MATCH(Consolidated_sheets[[#This Row],[Patient_ID]],Insurance_data[Patient_ID],0))</f>
        <v>Public</v>
      </c>
      <c r="L4493" s="6">
        <f>INDEX(Insurance_data[Insurance_Amount],MATCH(Consolidated_sheets[[#This Row],[Patient_ID]],Insurance_data[Patient_ID],0))</f>
        <v>5351.04</v>
      </c>
    </row>
    <row r="4494" spans="1:12" x14ac:dyDescent="0.3">
      <c r="A4494" t="s">
        <v>45</v>
      </c>
      <c r="B4494" t="s">
        <v>5954</v>
      </c>
      <c r="C4494" s="6">
        <v>1496.62</v>
      </c>
      <c r="D4494" s="1">
        <v>44637.295899414203</v>
      </c>
      <c r="E4494" s="1" t="str">
        <f>TEXT(Consolidated_sheets[[#This Row],[Date]],"yyyy")</f>
        <v>2022</v>
      </c>
      <c r="F4494" s="1" t="str">
        <f>TEXT(Consolidated_sheets[[#This Row],[Date]],"mmmm")</f>
        <v>March</v>
      </c>
      <c r="G4494" t="str">
        <f>INDEX(Patient_data[Patient_Name],MATCH(Consolidated_sheets[[#This Row],[Patient_ID]],Patient_data[Patient_ID],0))</f>
        <v>David Winters</v>
      </c>
      <c r="H4494">
        <f>INDEX(Patient_data[Age],MATCH(Consolidated_sheets[[#This Row],[Patient_ID]],Patient_data[Patient_ID],0))</f>
        <v>73</v>
      </c>
      <c r="I4494" t="str">
        <f>INDEX(Patient_data[Gender],MATCH(Consolidated_sheets[[#This Row],[Patient_ID]],Patient_data[Patient_ID],0))</f>
        <v>Male</v>
      </c>
      <c r="J4494" t="str">
        <f>INDEX(Location_data[Location],MATCH(Consolidated_sheets[[#This Row],[Patient_ID]],Location_data[Patient_ID],0))</f>
        <v>New York</v>
      </c>
      <c r="K4494" t="str">
        <f>INDEX(Insurance_data[Insurance_Type],MATCH(Consolidated_sheets[[#This Row],[Patient_ID]],Insurance_data[Patient_ID],0))</f>
        <v>Private</v>
      </c>
      <c r="L4494" s="6">
        <f>INDEX(Insurance_data[Insurance_Amount],MATCH(Consolidated_sheets[[#This Row],[Patient_ID]],Insurance_data[Patient_ID],0))</f>
        <v>8361.5</v>
      </c>
    </row>
    <row r="4495" spans="1:12" x14ac:dyDescent="0.3">
      <c r="A4495" t="s">
        <v>241</v>
      </c>
      <c r="B4495" t="s">
        <v>5955</v>
      </c>
      <c r="C4495" s="6">
        <v>4316.38</v>
      </c>
      <c r="D4495" s="1">
        <v>44637.55665095013</v>
      </c>
      <c r="E4495" s="1" t="str">
        <f>TEXT(Consolidated_sheets[[#This Row],[Date]],"yyyy")</f>
        <v>2022</v>
      </c>
      <c r="F4495" s="1" t="str">
        <f>TEXT(Consolidated_sheets[[#This Row],[Date]],"mmmm")</f>
        <v>March</v>
      </c>
      <c r="G4495" t="str">
        <f>INDEX(Patient_data[Patient_Name],MATCH(Consolidated_sheets[[#This Row],[Patient_ID]],Patient_data[Patient_ID],0))</f>
        <v>Jerry Yoder</v>
      </c>
      <c r="H4495">
        <f>INDEX(Patient_data[Age],MATCH(Consolidated_sheets[[#This Row],[Patient_ID]],Patient_data[Patient_ID],0))</f>
        <v>65</v>
      </c>
      <c r="I4495" t="str">
        <f>INDEX(Patient_data[Gender],MATCH(Consolidated_sheets[[#This Row],[Patient_ID]],Patient_data[Patient_ID],0))</f>
        <v>Female</v>
      </c>
      <c r="J4495" t="str">
        <f>INDEX(Location_data[Location],MATCH(Consolidated_sheets[[#This Row],[Patient_ID]],Location_data[Patient_ID],0))</f>
        <v>Los Angeles</v>
      </c>
      <c r="K4495" t="str">
        <f>INDEX(Insurance_data[Insurance_Type],MATCH(Consolidated_sheets[[#This Row],[Patient_ID]],Insurance_data[Patient_ID],0))</f>
        <v>Public</v>
      </c>
      <c r="L4495" s="6">
        <f>INDEX(Insurance_data[Insurance_Amount],MATCH(Consolidated_sheets[[#This Row],[Patient_ID]],Insurance_data[Patient_ID],0))</f>
        <v>1072.4100000000001</v>
      </c>
    </row>
    <row r="4496" spans="1:12" x14ac:dyDescent="0.3">
      <c r="A4496" t="s">
        <v>1744</v>
      </c>
      <c r="B4496" t="s">
        <v>5955</v>
      </c>
      <c r="C4496" s="6">
        <v>417.97</v>
      </c>
      <c r="D4496" s="1">
        <v>44637.817402486056</v>
      </c>
      <c r="E4496" s="1" t="str">
        <f>TEXT(Consolidated_sheets[[#This Row],[Date]],"yyyy")</f>
        <v>2022</v>
      </c>
      <c r="F4496" s="1" t="str">
        <f>TEXT(Consolidated_sheets[[#This Row],[Date]],"mmmm")</f>
        <v>March</v>
      </c>
      <c r="G4496" t="str">
        <f>INDEX(Patient_data[Patient_Name],MATCH(Consolidated_sheets[[#This Row],[Patient_ID]],Patient_data[Patient_ID],0))</f>
        <v>Stephen Garrett</v>
      </c>
      <c r="H4496">
        <f>INDEX(Patient_data[Age],MATCH(Consolidated_sheets[[#This Row],[Patient_ID]],Patient_data[Patient_ID],0))</f>
        <v>79</v>
      </c>
      <c r="I4496" t="str">
        <f>INDEX(Patient_data[Gender],MATCH(Consolidated_sheets[[#This Row],[Patient_ID]],Patient_data[Patient_ID],0))</f>
        <v>Male</v>
      </c>
      <c r="J4496" t="str">
        <f>INDEX(Location_data[Location],MATCH(Consolidated_sheets[[#This Row],[Patient_ID]],Location_data[Patient_ID],0))</f>
        <v>Chicago</v>
      </c>
      <c r="K4496" t="str">
        <f>INDEX(Insurance_data[Insurance_Type],MATCH(Consolidated_sheets[[#This Row],[Patient_ID]],Insurance_data[Patient_ID],0))</f>
        <v>Public</v>
      </c>
      <c r="L4496" s="6">
        <f>INDEX(Insurance_data[Insurance_Amount],MATCH(Consolidated_sheets[[#This Row],[Patient_ID]],Insurance_data[Patient_ID],0))</f>
        <v>445.97</v>
      </c>
    </row>
    <row r="4497" spans="1:12" x14ac:dyDescent="0.3">
      <c r="A4497" t="s">
        <v>2013</v>
      </c>
      <c r="B4497" t="s">
        <v>5955</v>
      </c>
      <c r="C4497" s="6">
        <v>3611.84</v>
      </c>
      <c r="D4497" s="1">
        <v>44638.078154022012</v>
      </c>
      <c r="E4497" s="1" t="str">
        <f>TEXT(Consolidated_sheets[[#This Row],[Date]],"yyyy")</f>
        <v>2022</v>
      </c>
      <c r="F4497" s="1" t="str">
        <f>TEXT(Consolidated_sheets[[#This Row],[Date]],"mmmm")</f>
        <v>March</v>
      </c>
      <c r="G4497" t="str">
        <f>INDEX(Patient_data[Patient_Name],MATCH(Consolidated_sheets[[#This Row],[Patient_ID]],Patient_data[Patient_ID],0))</f>
        <v>Diane Caldwell</v>
      </c>
      <c r="H4497">
        <f>INDEX(Patient_data[Age],MATCH(Consolidated_sheets[[#This Row],[Patient_ID]],Patient_data[Patient_ID],0))</f>
        <v>35</v>
      </c>
      <c r="I4497" t="str">
        <f>INDEX(Patient_data[Gender],MATCH(Consolidated_sheets[[#This Row],[Patient_ID]],Patient_data[Patient_ID],0))</f>
        <v>Female</v>
      </c>
      <c r="J4497" t="str">
        <f>INDEX(Location_data[Location],MATCH(Consolidated_sheets[[#This Row],[Patient_ID]],Location_data[Patient_ID],0))</f>
        <v>Los Angeles</v>
      </c>
      <c r="K4497" t="str">
        <f>INDEX(Insurance_data[Insurance_Type],MATCH(Consolidated_sheets[[#This Row],[Patient_ID]],Insurance_data[Patient_ID],0))</f>
        <v>Public</v>
      </c>
      <c r="L4497" s="6">
        <f>INDEX(Insurance_data[Insurance_Amount],MATCH(Consolidated_sheets[[#This Row],[Patient_ID]],Insurance_data[Patient_ID],0))</f>
        <v>7789.8</v>
      </c>
    </row>
    <row r="4498" spans="1:12" x14ac:dyDescent="0.3">
      <c r="A4498" t="s">
        <v>1301</v>
      </c>
      <c r="B4498" t="s">
        <v>5955</v>
      </c>
      <c r="C4498" s="6">
        <v>2906.59</v>
      </c>
      <c r="D4498" s="1">
        <v>44638.338905557932</v>
      </c>
      <c r="E4498" s="1" t="str">
        <f>TEXT(Consolidated_sheets[[#This Row],[Date]],"yyyy")</f>
        <v>2022</v>
      </c>
      <c r="F4498" s="1" t="str">
        <f>TEXT(Consolidated_sheets[[#This Row],[Date]],"mmmm")</f>
        <v>March</v>
      </c>
      <c r="G4498" t="str">
        <f>INDEX(Patient_data[Patient_Name],MATCH(Consolidated_sheets[[#This Row],[Patient_ID]],Patient_data[Patient_ID],0))</f>
        <v>Gabriel Clark</v>
      </c>
      <c r="H4498">
        <f>INDEX(Patient_data[Age],MATCH(Consolidated_sheets[[#This Row],[Patient_ID]],Patient_data[Patient_ID],0))</f>
        <v>27</v>
      </c>
      <c r="I4498" t="str">
        <f>INDEX(Patient_data[Gender],MATCH(Consolidated_sheets[[#This Row],[Patient_ID]],Patient_data[Patient_ID],0))</f>
        <v>Male</v>
      </c>
      <c r="J4498" t="str">
        <f>INDEX(Location_data[Location],MATCH(Consolidated_sheets[[#This Row],[Patient_ID]],Location_data[Patient_ID],0))</f>
        <v>Chicago</v>
      </c>
      <c r="K4498" t="str">
        <f>INDEX(Insurance_data[Insurance_Type],MATCH(Consolidated_sheets[[#This Row],[Patient_ID]],Insurance_data[Patient_ID],0))</f>
        <v>Private</v>
      </c>
      <c r="L4498" s="6">
        <f>INDEX(Insurance_data[Insurance_Amount],MATCH(Consolidated_sheets[[#This Row],[Patient_ID]],Insurance_data[Patient_ID],0))</f>
        <v>5652.97</v>
      </c>
    </row>
    <row r="4499" spans="1:12" x14ac:dyDescent="0.3">
      <c r="A4499" t="s">
        <v>366</v>
      </c>
      <c r="B4499" t="s">
        <v>5952</v>
      </c>
      <c r="C4499" s="6">
        <v>2666.97</v>
      </c>
      <c r="D4499" s="1">
        <v>44638.599657093873</v>
      </c>
      <c r="E4499" s="1" t="str">
        <f>TEXT(Consolidated_sheets[[#This Row],[Date]],"yyyy")</f>
        <v>2022</v>
      </c>
      <c r="F4499" s="1" t="str">
        <f>TEXT(Consolidated_sheets[[#This Row],[Date]],"mmmm")</f>
        <v>March</v>
      </c>
      <c r="G4499" t="str">
        <f>INDEX(Patient_data[Patient_Name],MATCH(Consolidated_sheets[[#This Row],[Patient_ID]],Patient_data[Patient_ID],0))</f>
        <v>Jordan Johnson</v>
      </c>
      <c r="H4499">
        <f>INDEX(Patient_data[Age],MATCH(Consolidated_sheets[[#This Row],[Patient_ID]],Patient_data[Patient_ID],0))</f>
        <v>42</v>
      </c>
      <c r="I4499" t="str">
        <f>INDEX(Patient_data[Gender],MATCH(Consolidated_sheets[[#This Row],[Patient_ID]],Patient_data[Patient_ID],0))</f>
        <v>Male</v>
      </c>
      <c r="J4499" t="str">
        <f>INDEX(Location_data[Location],MATCH(Consolidated_sheets[[#This Row],[Patient_ID]],Location_data[Patient_ID],0))</f>
        <v>Phoenix</v>
      </c>
      <c r="K4499" t="str">
        <f>INDEX(Insurance_data[Insurance_Type],MATCH(Consolidated_sheets[[#This Row],[Patient_ID]],Insurance_data[Patient_ID],0))</f>
        <v>Private</v>
      </c>
      <c r="L4499" s="6">
        <f>INDEX(Insurance_data[Insurance_Amount],MATCH(Consolidated_sheets[[#This Row],[Patient_ID]],Insurance_data[Patient_ID],0))</f>
        <v>4901.41</v>
      </c>
    </row>
    <row r="4500" spans="1:12" x14ac:dyDescent="0.3">
      <c r="A4500" t="s">
        <v>2489</v>
      </c>
      <c r="B4500" t="s">
        <v>5954</v>
      </c>
      <c r="C4500" s="6">
        <v>3667.95</v>
      </c>
      <c r="D4500" s="1">
        <v>44638.8604086298</v>
      </c>
      <c r="E4500" s="1" t="str">
        <f>TEXT(Consolidated_sheets[[#This Row],[Date]],"yyyy")</f>
        <v>2022</v>
      </c>
      <c r="F4500" s="1" t="str">
        <f>TEXT(Consolidated_sheets[[#This Row],[Date]],"mmmm")</f>
        <v>March</v>
      </c>
      <c r="G4500" t="str">
        <f>INDEX(Patient_data[Patient_Name],MATCH(Consolidated_sheets[[#This Row],[Patient_ID]],Patient_data[Patient_ID],0))</f>
        <v>Marie Sawyer</v>
      </c>
      <c r="H4500">
        <f>INDEX(Patient_data[Age],MATCH(Consolidated_sheets[[#This Row],[Patient_ID]],Patient_data[Patient_ID],0))</f>
        <v>28</v>
      </c>
      <c r="I4500" t="str">
        <f>INDEX(Patient_data[Gender],MATCH(Consolidated_sheets[[#This Row],[Patient_ID]],Patient_data[Patient_ID],0))</f>
        <v>Male</v>
      </c>
      <c r="J4500" t="str">
        <f>INDEX(Location_data[Location],MATCH(Consolidated_sheets[[#This Row],[Patient_ID]],Location_data[Patient_ID],0))</f>
        <v>Houston</v>
      </c>
      <c r="K4500" t="str">
        <f>INDEX(Insurance_data[Insurance_Type],MATCH(Consolidated_sheets[[#This Row],[Patient_ID]],Insurance_data[Patient_ID],0))</f>
        <v>Private</v>
      </c>
      <c r="L4500" s="6">
        <f>INDEX(Insurance_data[Insurance_Amount],MATCH(Consolidated_sheets[[#This Row],[Patient_ID]],Insurance_data[Patient_ID],0))</f>
        <v>5908.16</v>
      </c>
    </row>
    <row r="4501" spans="1:12" x14ac:dyDescent="0.3">
      <c r="A4501" t="s">
        <v>2997</v>
      </c>
      <c r="B4501" t="s">
        <v>5955</v>
      </c>
      <c r="C4501" s="6">
        <v>2113.54</v>
      </c>
      <c r="D4501" s="1">
        <v>44639.121160165727</v>
      </c>
      <c r="E4501" s="1" t="str">
        <f>TEXT(Consolidated_sheets[[#This Row],[Date]],"yyyy")</f>
        <v>2022</v>
      </c>
      <c r="F4501" s="1" t="str">
        <f>TEXT(Consolidated_sheets[[#This Row],[Date]],"mmmm")</f>
        <v>March</v>
      </c>
      <c r="G4501" t="str">
        <f>INDEX(Patient_data[Patient_Name],MATCH(Consolidated_sheets[[#This Row],[Patient_ID]],Patient_data[Patient_ID],0))</f>
        <v>Christian Ryan</v>
      </c>
      <c r="H4501">
        <f>INDEX(Patient_data[Age],MATCH(Consolidated_sheets[[#This Row],[Patient_ID]],Patient_data[Patient_ID],0))</f>
        <v>25</v>
      </c>
      <c r="I4501" t="str">
        <f>INDEX(Patient_data[Gender],MATCH(Consolidated_sheets[[#This Row],[Patient_ID]],Patient_data[Patient_ID],0))</f>
        <v>Female</v>
      </c>
      <c r="J4501" t="str">
        <f>INDEX(Location_data[Location],MATCH(Consolidated_sheets[[#This Row],[Patient_ID]],Location_data[Patient_ID],0))</f>
        <v>Phoenix</v>
      </c>
      <c r="K4501" t="str">
        <f>INDEX(Insurance_data[Insurance_Type],MATCH(Consolidated_sheets[[#This Row],[Patient_ID]],Insurance_data[Patient_ID],0))</f>
        <v>Public</v>
      </c>
      <c r="L4501" s="6">
        <f>INDEX(Insurance_data[Insurance_Amount],MATCH(Consolidated_sheets[[#This Row],[Patient_ID]],Insurance_data[Patient_ID],0))</f>
        <v>3308.22</v>
      </c>
    </row>
    <row r="4502" spans="1:12" x14ac:dyDescent="0.3">
      <c r="A4502" t="s">
        <v>2729</v>
      </c>
      <c r="B4502" t="s">
        <v>5953</v>
      </c>
      <c r="C4502" s="6">
        <v>3555.18</v>
      </c>
      <c r="D4502" s="1">
        <v>44639.381911701668</v>
      </c>
      <c r="E4502" s="1" t="str">
        <f>TEXT(Consolidated_sheets[[#This Row],[Date]],"yyyy")</f>
        <v>2022</v>
      </c>
      <c r="F4502" s="1" t="str">
        <f>TEXT(Consolidated_sheets[[#This Row],[Date]],"mmmm")</f>
        <v>March</v>
      </c>
      <c r="G4502" t="str">
        <f>INDEX(Patient_data[Patient_Name],MATCH(Consolidated_sheets[[#This Row],[Patient_ID]],Patient_data[Patient_ID],0))</f>
        <v>Katrina Murphy</v>
      </c>
      <c r="H4502">
        <f>INDEX(Patient_data[Age],MATCH(Consolidated_sheets[[#This Row],[Patient_ID]],Patient_data[Patient_ID],0))</f>
        <v>25</v>
      </c>
      <c r="I4502" t="str">
        <f>INDEX(Patient_data[Gender],MATCH(Consolidated_sheets[[#This Row],[Patient_ID]],Patient_data[Patient_ID],0))</f>
        <v>Female</v>
      </c>
      <c r="J4502" t="str">
        <f>INDEX(Location_data[Location],MATCH(Consolidated_sheets[[#This Row],[Patient_ID]],Location_data[Patient_ID],0))</f>
        <v>Phoenix</v>
      </c>
      <c r="K4502" t="str">
        <f>INDEX(Insurance_data[Insurance_Type],MATCH(Consolidated_sheets[[#This Row],[Patient_ID]],Insurance_data[Patient_ID],0))</f>
        <v>Private</v>
      </c>
      <c r="L4502" s="6">
        <f>INDEX(Insurance_data[Insurance_Amount],MATCH(Consolidated_sheets[[#This Row],[Patient_ID]],Insurance_data[Patient_ID],0))</f>
        <v>1427.09</v>
      </c>
    </row>
    <row r="4503" spans="1:12" x14ac:dyDescent="0.3">
      <c r="A4503" t="s">
        <v>2297</v>
      </c>
      <c r="B4503" t="s">
        <v>5954</v>
      </c>
      <c r="C4503" s="6">
        <v>487.79</v>
      </c>
      <c r="D4503" s="1">
        <v>44639.642663237602</v>
      </c>
      <c r="E4503" s="1" t="str">
        <f>TEXT(Consolidated_sheets[[#This Row],[Date]],"yyyy")</f>
        <v>2022</v>
      </c>
      <c r="F4503" s="1" t="str">
        <f>TEXT(Consolidated_sheets[[#This Row],[Date]],"mmmm")</f>
        <v>March</v>
      </c>
      <c r="G4503" t="str">
        <f>INDEX(Patient_data[Patient_Name],MATCH(Consolidated_sheets[[#This Row],[Patient_ID]],Patient_data[Patient_ID],0))</f>
        <v>Frederick Taylor</v>
      </c>
      <c r="H4503">
        <f>INDEX(Patient_data[Age],MATCH(Consolidated_sheets[[#This Row],[Patient_ID]],Patient_data[Patient_ID],0))</f>
        <v>70</v>
      </c>
      <c r="I4503" t="str">
        <f>INDEX(Patient_data[Gender],MATCH(Consolidated_sheets[[#This Row],[Patient_ID]],Patient_data[Patient_ID],0))</f>
        <v>Male</v>
      </c>
      <c r="J4503" t="str">
        <f>INDEX(Location_data[Location],MATCH(Consolidated_sheets[[#This Row],[Patient_ID]],Location_data[Patient_ID],0))</f>
        <v>Houston</v>
      </c>
      <c r="K4503" t="str">
        <f>INDEX(Insurance_data[Insurance_Type],MATCH(Consolidated_sheets[[#This Row],[Patient_ID]],Insurance_data[Patient_ID],0))</f>
        <v>Public</v>
      </c>
      <c r="L4503" s="6">
        <f>INDEX(Insurance_data[Insurance_Amount],MATCH(Consolidated_sheets[[#This Row],[Patient_ID]],Insurance_data[Patient_ID],0))</f>
        <v>214.14</v>
      </c>
    </row>
    <row r="4504" spans="1:12" x14ac:dyDescent="0.3">
      <c r="A4504" t="s">
        <v>1846</v>
      </c>
      <c r="B4504" t="s">
        <v>5952</v>
      </c>
      <c r="C4504" s="6">
        <v>2545.21</v>
      </c>
      <c r="D4504" s="1">
        <v>44639.903414773529</v>
      </c>
      <c r="E4504" s="1" t="str">
        <f>TEXT(Consolidated_sheets[[#This Row],[Date]],"yyyy")</f>
        <v>2022</v>
      </c>
      <c r="F4504" s="1" t="str">
        <f>TEXT(Consolidated_sheets[[#This Row],[Date]],"mmmm")</f>
        <v>March</v>
      </c>
      <c r="G4504" t="str">
        <f>INDEX(Patient_data[Patient_Name],MATCH(Consolidated_sheets[[#This Row],[Patient_ID]],Patient_data[Patient_ID],0))</f>
        <v>Donna Thompson</v>
      </c>
      <c r="H4504">
        <f>INDEX(Patient_data[Age],MATCH(Consolidated_sheets[[#This Row],[Patient_ID]],Patient_data[Patient_ID],0))</f>
        <v>54</v>
      </c>
      <c r="I4504" t="str">
        <f>INDEX(Patient_data[Gender],MATCH(Consolidated_sheets[[#This Row],[Patient_ID]],Patient_data[Patient_ID],0))</f>
        <v>Female</v>
      </c>
      <c r="J4504" t="str">
        <f>INDEX(Location_data[Location],MATCH(Consolidated_sheets[[#This Row],[Patient_ID]],Location_data[Patient_ID],0))</f>
        <v>Los Angeles</v>
      </c>
      <c r="K4504" t="str">
        <f>INDEX(Insurance_data[Insurance_Type],MATCH(Consolidated_sheets[[#This Row],[Patient_ID]],Insurance_data[Patient_ID],0))</f>
        <v>None</v>
      </c>
      <c r="L4504" s="6">
        <f>INDEX(Insurance_data[Insurance_Amount],MATCH(Consolidated_sheets[[#This Row],[Patient_ID]],Insurance_data[Patient_ID],0))</f>
        <v>6145.63</v>
      </c>
    </row>
    <row r="4505" spans="1:12" x14ac:dyDescent="0.3">
      <c r="A4505" t="s">
        <v>2960</v>
      </c>
      <c r="B4505" t="s">
        <v>5955</v>
      </c>
      <c r="C4505" s="6">
        <v>925.11</v>
      </c>
      <c r="D4505" s="1">
        <v>44640.164166309471</v>
      </c>
      <c r="E4505" s="1" t="str">
        <f>TEXT(Consolidated_sheets[[#This Row],[Date]],"yyyy")</f>
        <v>2022</v>
      </c>
      <c r="F4505" s="1" t="str">
        <f>TEXT(Consolidated_sheets[[#This Row],[Date]],"mmmm")</f>
        <v>March</v>
      </c>
      <c r="G4505" t="str">
        <f>INDEX(Patient_data[Patient_Name],MATCH(Consolidated_sheets[[#This Row],[Patient_ID]],Patient_data[Patient_ID],0))</f>
        <v>Rachel Anderson</v>
      </c>
      <c r="H4505">
        <f>INDEX(Patient_data[Age],MATCH(Consolidated_sheets[[#This Row],[Patient_ID]],Patient_data[Patient_ID],0))</f>
        <v>80</v>
      </c>
      <c r="I4505" t="str">
        <f>INDEX(Patient_data[Gender],MATCH(Consolidated_sheets[[#This Row],[Patient_ID]],Patient_data[Patient_ID],0))</f>
        <v>Male</v>
      </c>
      <c r="J4505" t="str">
        <f>INDEX(Location_data[Location],MATCH(Consolidated_sheets[[#This Row],[Patient_ID]],Location_data[Patient_ID],0))</f>
        <v>New York</v>
      </c>
      <c r="K4505" t="str">
        <f>INDEX(Insurance_data[Insurance_Type],MATCH(Consolidated_sheets[[#This Row],[Patient_ID]],Insurance_data[Patient_ID],0))</f>
        <v>None</v>
      </c>
      <c r="L4505" s="6">
        <f>INDEX(Insurance_data[Insurance_Amount],MATCH(Consolidated_sheets[[#This Row],[Patient_ID]],Insurance_data[Patient_ID],0))</f>
        <v>3892.46</v>
      </c>
    </row>
    <row r="4506" spans="1:12" x14ac:dyDescent="0.3">
      <c r="A4506" t="s">
        <v>1953</v>
      </c>
      <c r="B4506" t="s">
        <v>5952</v>
      </c>
      <c r="C4506" s="6">
        <v>2565.75</v>
      </c>
      <c r="D4506" s="1">
        <v>44640.424917845397</v>
      </c>
      <c r="E4506" s="1" t="str">
        <f>TEXT(Consolidated_sheets[[#This Row],[Date]],"yyyy")</f>
        <v>2022</v>
      </c>
      <c r="F4506" s="1" t="str">
        <f>TEXT(Consolidated_sheets[[#This Row],[Date]],"mmmm")</f>
        <v>March</v>
      </c>
      <c r="G4506" t="str">
        <f>INDEX(Patient_data[Patient_Name],MATCH(Consolidated_sheets[[#This Row],[Patient_ID]],Patient_data[Patient_ID],0))</f>
        <v>Michael Harris</v>
      </c>
      <c r="H4506">
        <f>INDEX(Patient_data[Age],MATCH(Consolidated_sheets[[#This Row],[Patient_ID]],Patient_data[Patient_ID],0))</f>
        <v>70</v>
      </c>
      <c r="I4506" t="str">
        <f>INDEX(Patient_data[Gender],MATCH(Consolidated_sheets[[#This Row],[Patient_ID]],Patient_data[Patient_ID],0))</f>
        <v>Male</v>
      </c>
      <c r="J4506" t="str">
        <f>INDEX(Location_data[Location],MATCH(Consolidated_sheets[[#This Row],[Patient_ID]],Location_data[Patient_ID],0))</f>
        <v>Houston</v>
      </c>
      <c r="K4506" t="str">
        <f>INDEX(Insurance_data[Insurance_Type],MATCH(Consolidated_sheets[[#This Row],[Patient_ID]],Insurance_data[Patient_ID],0))</f>
        <v>Private</v>
      </c>
      <c r="L4506" s="6">
        <f>INDEX(Insurance_data[Insurance_Amount],MATCH(Consolidated_sheets[[#This Row],[Patient_ID]],Insurance_data[Patient_ID],0))</f>
        <v>6207.84</v>
      </c>
    </row>
    <row r="4507" spans="1:12" x14ac:dyDescent="0.3">
      <c r="A4507" t="s">
        <v>1664</v>
      </c>
      <c r="B4507" t="s">
        <v>5953</v>
      </c>
      <c r="C4507" s="6">
        <v>2431.13</v>
      </c>
      <c r="D4507" s="1">
        <v>44640.685669381332</v>
      </c>
      <c r="E4507" s="1" t="str">
        <f>TEXT(Consolidated_sheets[[#This Row],[Date]],"yyyy")</f>
        <v>2022</v>
      </c>
      <c r="F4507" s="1" t="str">
        <f>TEXT(Consolidated_sheets[[#This Row],[Date]],"mmmm")</f>
        <v>March</v>
      </c>
      <c r="G4507" t="str">
        <f>INDEX(Patient_data[Patient_Name],MATCH(Consolidated_sheets[[#This Row],[Patient_ID]],Patient_data[Patient_ID],0))</f>
        <v>Suzanne Perez</v>
      </c>
      <c r="H4507">
        <f>INDEX(Patient_data[Age],MATCH(Consolidated_sheets[[#This Row],[Patient_ID]],Patient_data[Patient_ID],0))</f>
        <v>55</v>
      </c>
      <c r="I4507" t="str">
        <f>INDEX(Patient_data[Gender],MATCH(Consolidated_sheets[[#This Row],[Patient_ID]],Patient_data[Patient_ID],0))</f>
        <v>Female</v>
      </c>
      <c r="J4507" t="str">
        <f>INDEX(Location_data[Location],MATCH(Consolidated_sheets[[#This Row],[Patient_ID]],Location_data[Patient_ID],0))</f>
        <v>Los Angeles</v>
      </c>
      <c r="K4507" t="str">
        <f>INDEX(Insurance_data[Insurance_Type],MATCH(Consolidated_sheets[[#This Row],[Patient_ID]],Insurance_data[Patient_ID],0))</f>
        <v>Public</v>
      </c>
      <c r="L4507" s="6">
        <f>INDEX(Insurance_data[Insurance_Amount],MATCH(Consolidated_sheets[[#This Row],[Patient_ID]],Insurance_data[Patient_ID],0))</f>
        <v>2407.09</v>
      </c>
    </row>
    <row r="4508" spans="1:12" x14ac:dyDescent="0.3">
      <c r="A4508" t="s">
        <v>2926</v>
      </c>
      <c r="B4508" t="s">
        <v>5952</v>
      </c>
      <c r="C4508" s="6">
        <v>1183.79</v>
      </c>
      <c r="D4508" s="1">
        <v>44640.946420917273</v>
      </c>
      <c r="E4508" s="1" t="str">
        <f>TEXT(Consolidated_sheets[[#This Row],[Date]],"yyyy")</f>
        <v>2022</v>
      </c>
      <c r="F4508" s="1" t="str">
        <f>TEXT(Consolidated_sheets[[#This Row],[Date]],"mmmm")</f>
        <v>March</v>
      </c>
      <c r="G4508" t="str">
        <f>INDEX(Patient_data[Patient_Name],MATCH(Consolidated_sheets[[#This Row],[Patient_ID]],Patient_data[Patient_ID],0))</f>
        <v>Timothy Salazar</v>
      </c>
      <c r="H4508">
        <f>INDEX(Patient_data[Age],MATCH(Consolidated_sheets[[#This Row],[Patient_ID]],Patient_data[Patient_ID],0))</f>
        <v>61</v>
      </c>
      <c r="I4508" t="str">
        <f>INDEX(Patient_data[Gender],MATCH(Consolidated_sheets[[#This Row],[Patient_ID]],Patient_data[Patient_ID],0))</f>
        <v>Male</v>
      </c>
      <c r="J4508" t="str">
        <f>INDEX(Location_data[Location],MATCH(Consolidated_sheets[[#This Row],[Patient_ID]],Location_data[Patient_ID],0))</f>
        <v>Los Angeles</v>
      </c>
      <c r="K4508" t="str">
        <f>INDEX(Insurance_data[Insurance_Type],MATCH(Consolidated_sheets[[#This Row],[Patient_ID]],Insurance_data[Patient_ID],0))</f>
        <v>None</v>
      </c>
      <c r="L4508" s="6">
        <f>INDEX(Insurance_data[Insurance_Amount],MATCH(Consolidated_sheets[[#This Row],[Patient_ID]],Insurance_data[Patient_ID],0))</f>
        <v>4436.1499999999996</v>
      </c>
    </row>
    <row r="4509" spans="1:12" x14ac:dyDescent="0.3">
      <c r="A4509" t="s">
        <v>1685</v>
      </c>
      <c r="B4509" t="s">
        <v>5952</v>
      </c>
      <c r="C4509" s="6">
        <v>3010.33</v>
      </c>
      <c r="D4509" s="1">
        <v>44641.207172453207</v>
      </c>
      <c r="E4509" s="1" t="str">
        <f>TEXT(Consolidated_sheets[[#This Row],[Date]],"yyyy")</f>
        <v>2022</v>
      </c>
      <c r="F4509" s="1" t="str">
        <f>TEXT(Consolidated_sheets[[#This Row],[Date]],"mmmm")</f>
        <v>March</v>
      </c>
      <c r="G4509" t="str">
        <f>INDEX(Patient_data[Patient_Name],MATCH(Consolidated_sheets[[#This Row],[Patient_ID]],Patient_data[Patient_ID],0))</f>
        <v>David Murphy</v>
      </c>
      <c r="H4509">
        <f>INDEX(Patient_data[Age],MATCH(Consolidated_sheets[[#This Row],[Patient_ID]],Patient_data[Patient_ID],0))</f>
        <v>28</v>
      </c>
      <c r="I4509" t="str">
        <f>INDEX(Patient_data[Gender],MATCH(Consolidated_sheets[[#This Row],[Patient_ID]],Patient_data[Patient_ID],0))</f>
        <v>Female</v>
      </c>
      <c r="J4509" t="str">
        <f>INDEX(Location_data[Location],MATCH(Consolidated_sheets[[#This Row],[Patient_ID]],Location_data[Patient_ID],0))</f>
        <v>Houston</v>
      </c>
      <c r="K4509" t="str">
        <f>INDEX(Insurance_data[Insurance_Type],MATCH(Consolidated_sheets[[#This Row],[Patient_ID]],Insurance_data[Patient_ID],0))</f>
        <v>Public</v>
      </c>
      <c r="L4509" s="6">
        <f>INDEX(Insurance_data[Insurance_Amount],MATCH(Consolidated_sheets[[#This Row],[Patient_ID]],Insurance_data[Patient_ID],0))</f>
        <v>1702.78</v>
      </c>
    </row>
    <row r="4510" spans="1:12" x14ac:dyDescent="0.3">
      <c r="A4510" t="s">
        <v>517</v>
      </c>
      <c r="B4510" t="s">
        <v>5955</v>
      </c>
      <c r="C4510" s="6">
        <v>1790.78</v>
      </c>
      <c r="D4510" s="1">
        <v>44641.467923989127</v>
      </c>
      <c r="E4510" s="1" t="str">
        <f>TEXT(Consolidated_sheets[[#This Row],[Date]],"yyyy")</f>
        <v>2022</v>
      </c>
      <c r="F4510" s="1" t="str">
        <f>TEXT(Consolidated_sheets[[#This Row],[Date]],"mmmm")</f>
        <v>March</v>
      </c>
      <c r="G4510" t="str">
        <f>INDEX(Patient_data[Patient_Name],MATCH(Consolidated_sheets[[#This Row],[Patient_ID]],Patient_data[Patient_ID],0))</f>
        <v>Tara Johnson</v>
      </c>
      <c r="H4510">
        <f>INDEX(Patient_data[Age],MATCH(Consolidated_sheets[[#This Row],[Patient_ID]],Patient_data[Patient_ID],0))</f>
        <v>46</v>
      </c>
      <c r="I4510" t="str">
        <f>INDEX(Patient_data[Gender],MATCH(Consolidated_sheets[[#This Row],[Patient_ID]],Patient_data[Patient_ID],0))</f>
        <v>Female</v>
      </c>
      <c r="J4510" t="str">
        <f>INDEX(Location_data[Location],MATCH(Consolidated_sheets[[#This Row],[Patient_ID]],Location_data[Patient_ID],0))</f>
        <v>Chicago</v>
      </c>
      <c r="K4510" t="str">
        <f>INDEX(Insurance_data[Insurance_Type],MATCH(Consolidated_sheets[[#This Row],[Patient_ID]],Insurance_data[Patient_ID],0))</f>
        <v>None</v>
      </c>
      <c r="L4510" s="6">
        <f>INDEX(Insurance_data[Insurance_Amount],MATCH(Consolidated_sheets[[#This Row],[Patient_ID]],Insurance_data[Patient_ID],0))</f>
        <v>4638.6499999999996</v>
      </c>
    </row>
    <row r="4511" spans="1:12" x14ac:dyDescent="0.3">
      <c r="A4511" t="s">
        <v>358</v>
      </c>
      <c r="B4511" t="s">
        <v>5953</v>
      </c>
      <c r="C4511" s="6">
        <v>1165.28</v>
      </c>
      <c r="D4511" s="1">
        <v>44641.728675525068</v>
      </c>
      <c r="E4511" s="1" t="str">
        <f>TEXT(Consolidated_sheets[[#This Row],[Date]],"yyyy")</f>
        <v>2022</v>
      </c>
      <c r="F4511" s="1" t="str">
        <f>TEXT(Consolidated_sheets[[#This Row],[Date]],"mmmm")</f>
        <v>March</v>
      </c>
      <c r="G4511" t="str">
        <f>INDEX(Patient_data[Patient_Name],MATCH(Consolidated_sheets[[#This Row],[Patient_ID]],Patient_data[Patient_ID],0))</f>
        <v>Gina Lewis</v>
      </c>
      <c r="H4511">
        <f>INDEX(Patient_data[Age],MATCH(Consolidated_sheets[[#This Row],[Patient_ID]],Patient_data[Patient_ID],0))</f>
        <v>20</v>
      </c>
      <c r="I4511" t="str">
        <f>INDEX(Patient_data[Gender],MATCH(Consolidated_sheets[[#This Row],[Patient_ID]],Patient_data[Patient_ID],0))</f>
        <v>Male</v>
      </c>
      <c r="J4511" t="str">
        <f>INDEX(Location_data[Location],MATCH(Consolidated_sheets[[#This Row],[Patient_ID]],Location_data[Patient_ID],0))</f>
        <v>Phoenix</v>
      </c>
      <c r="K4511" t="str">
        <f>INDEX(Insurance_data[Insurance_Type],MATCH(Consolidated_sheets[[#This Row],[Patient_ID]],Insurance_data[Patient_ID],0))</f>
        <v>Private</v>
      </c>
      <c r="L4511" s="6">
        <f>INDEX(Insurance_data[Insurance_Amount],MATCH(Consolidated_sheets[[#This Row],[Patient_ID]],Insurance_data[Patient_ID],0))</f>
        <v>4811.63</v>
      </c>
    </row>
    <row r="4512" spans="1:12" x14ac:dyDescent="0.3">
      <c r="A4512" t="s">
        <v>1079</v>
      </c>
      <c r="B4512" t="s">
        <v>5953</v>
      </c>
      <c r="C4512" s="6">
        <v>4822.3500000000004</v>
      </c>
      <c r="D4512" s="1">
        <v>44641.989427061009</v>
      </c>
      <c r="E4512" s="1" t="str">
        <f>TEXT(Consolidated_sheets[[#This Row],[Date]],"yyyy")</f>
        <v>2022</v>
      </c>
      <c r="F4512" s="1" t="str">
        <f>TEXT(Consolidated_sheets[[#This Row],[Date]],"mmmm")</f>
        <v>March</v>
      </c>
      <c r="G4512" t="str">
        <f>INDEX(Patient_data[Patient_Name],MATCH(Consolidated_sheets[[#This Row],[Patient_ID]],Patient_data[Patient_ID],0))</f>
        <v>Michele Johnson</v>
      </c>
      <c r="H4512">
        <f>INDEX(Patient_data[Age],MATCH(Consolidated_sheets[[#This Row],[Patient_ID]],Patient_data[Patient_ID],0))</f>
        <v>89</v>
      </c>
      <c r="I4512" t="str">
        <f>INDEX(Patient_data[Gender],MATCH(Consolidated_sheets[[#This Row],[Patient_ID]],Patient_data[Patient_ID],0))</f>
        <v>Female</v>
      </c>
      <c r="J4512" t="str">
        <f>INDEX(Location_data[Location],MATCH(Consolidated_sheets[[#This Row],[Patient_ID]],Location_data[Patient_ID],0))</f>
        <v>Chicago</v>
      </c>
      <c r="K4512" t="str">
        <f>INDEX(Insurance_data[Insurance_Type],MATCH(Consolidated_sheets[[#This Row],[Patient_ID]],Insurance_data[Patient_ID],0))</f>
        <v>Public</v>
      </c>
      <c r="L4512" s="6">
        <f>INDEX(Insurance_data[Insurance_Amount],MATCH(Consolidated_sheets[[#This Row],[Patient_ID]],Insurance_data[Patient_ID],0))</f>
        <v>1733.64</v>
      </c>
    </row>
    <row r="4513" spans="1:12" x14ac:dyDescent="0.3">
      <c r="A4513" t="s">
        <v>228</v>
      </c>
      <c r="B4513" t="s">
        <v>5954</v>
      </c>
      <c r="C4513" s="6">
        <v>399.56</v>
      </c>
      <c r="D4513" s="1">
        <v>44642.250178596943</v>
      </c>
      <c r="E4513" s="1" t="str">
        <f>TEXT(Consolidated_sheets[[#This Row],[Date]],"yyyy")</f>
        <v>2022</v>
      </c>
      <c r="F4513" s="1" t="str">
        <f>TEXT(Consolidated_sheets[[#This Row],[Date]],"mmmm")</f>
        <v>March</v>
      </c>
      <c r="G4513" t="str">
        <f>INDEX(Patient_data[Patient_Name],MATCH(Consolidated_sheets[[#This Row],[Patient_ID]],Patient_data[Patient_ID],0))</f>
        <v>April Bonilla</v>
      </c>
      <c r="H4513">
        <f>INDEX(Patient_data[Age],MATCH(Consolidated_sheets[[#This Row],[Patient_ID]],Patient_data[Patient_ID],0))</f>
        <v>23</v>
      </c>
      <c r="I4513" t="str">
        <f>INDEX(Patient_data[Gender],MATCH(Consolidated_sheets[[#This Row],[Patient_ID]],Patient_data[Patient_ID],0))</f>
        <v>Male</v>
      </c>
      <c r="J4513" t="str">
        <f>INDEX(Location_data[Location],MATCH(Consolidated_sheets[[#This Row],[Patient_ID]],Location_data[Patient_ID],0))</f>
        <v>Chicago</v>
      </c>
      <c r="K4513" t="str">
        <f>INDEX(Insurance_data[Insurance_Type],MATCH(Consolidated_sheets[[#This Row],[Patient_ID]],Insurance_data[Patient_ID],0))</f>
        <v>None</v>
      </c>
      <c r="L4513" s="6">
        <f>INDEX(Insurance_data[Insurance_Amount],MATCH(Consolidated_sheets[[#This Row],[Patient_ID]],Insurance_data[Patient_ID],0))</f>
        <v>2339.85</v>
      </c>
    </row>
    <row r="4514" spans="1:12" x14ac:dyDescent="0.3">
      <c r="A4514" t="s">
        <v>2457</v>
      </c>
      <c r="B4514" t="s">
        <v>5952</v>
      </c>
      <c r="C4514" s="6">
        <v>4782.49</v>
      </c>
      <c r="D4514" s="1">
        <v>44642.51093013287</v>
      </c>
      <c r="E4514" s="1" t="str">
        <f>TEXT(Consolidated_sheets[[#This Row],[Date]],"yyyy")</f>
        <v>2022</v>
      </c>
      <c r="F4514" s="1" t="str">
        <f>TEXT(Consolidated_sheets[[#This Row],[Date]],"mmmm")</f>
        <v>March</v>
      </c>
      <c r="G4514" t="str">
        <f>INDEX(Patient_data[Patient_Name],MATCH(Consolidated_sheets[[#This Row],[Patient_ID]],Patient_data[Patient_ID],0))</f>
        <v>Kristin Bowen</v>
      </c>
      <c r="H4514">
        <f>INDEX(Patient_data[Age],MATCH(Consolidated_sheets[[#This Row],[Patient_ID]],Patient_data[Patient_ID],0))</f>
        <v>31</v>
      </c>
      <c r="I4514" t="str">
        <f>INDEX(Patient_data[Gender],MATCH(Consolidated_sheets[[#This Row],[Patient_ID]],Patient_data[Patient_ID],0))</f>
        <v>Female</v>
      </c>
      <c r="J4514" t="str">
        <f>INDEX(Location_data[Location],MATCH(Consolidated_sheets[[#This Row],[Patient_ID]],Location_data[Patient_ID],0))</f>
        <v>Los Angeles</v>
      </c>
      <c r="K4514" t="str">
        <f>INDEX(Insurance_data[Insurance_Type],MATCH(Consolidated_sheets[[#This Row],[Patient_ID]],Insurance_data[Patient_ID],0))</f>
        <v>None</v>
      </c>
      <c r="L4514" s="6">
        <f>INDEX(Insurance_data[Insurance_Amount],MATCH(Consolidated_sheets[[#This Row],[Patient_ID]],Insurance_data[Patient_ID],0))</f>
        <v>9492.52</v>
      </c>
    </row>
    <row r="4515" spans="1:12" x14ac:dyDescent="0.3">
      <c r="A4515" t="s">
        <v>2906</v>
      </c>
      <c r="B4515" t="s">
        <v>5954</v>
      </c>
      <c r="C4515" s="6">
        <v>1202.83</v>
      </c>
      <c r="D4515" s="1">
        <v>44642.771681668797</v>
      </c>
      <c r="E4515" s="1" t="str">
        <f>TEXT(Consolidated_sheets[[#This Row],[Date]],"yyyy")</f>
        <v>2022</v>
      </c>
      <c r="F4515" s="1" t="str">
        <f>TEXT(Consolidated_sheets[[#This Row],[Date]],"mmmm")</f>
        <v>March</v>
      </c>
      <c r="G4515" t="str">
        <f>INDEX(Patient_data[Patient_Name],MATCH(Consolidated_sheets[[#This Row],[Patient_ID]],Patient_data[Patient_ID],0))</f>
        <v>Jesse Eaton</v>
      </c>
      <c r="H4515">
        <f>INDEX(Patient_data[Age],MATCH(Consolidated_sheets[[#This Row],[Patient_ID]],Patient_data[Patient_ID],0))</f>
        <v>28</v>
      </c>
      <c r="I4515" t="str">
        <f>INDEX(Patient_data[Gender],MATCH(Consolidated_sheets[[#This Row],[Patient_ID]],Patient_data[Patient_ID],0))</f>
        <v>Female</v>
      </c>
      <c r="J4515" t="str">
        <f>INDEX(Location_data[Location],MATCH(Consolidated_sheets[[#This Row],[Patient_ID]],Location_data[Patient_ID],0))</f>
        <v>New York</v>
      </c>
      <c r="K4515" t="str">
        <f>INDEX(Insurance_data[Insurance_Type],MATCH(Consolidated_sheets[[#This Row],[Patient_ID]],Insurance_data[Patient_ID],0))</f>
        <v>Public</v>
      </c>
      <c r="L4515" s="6">
        <f>INDEX(Insurance_data[Insurance_Amount],MATCH(Consolidated_sheets[[#This Row],[Patient_ID]],Insurance_data[Patient_ID],0))</f>
        <v>5107.49</v>
      </c>
    </row>
    <row r="4516" spans="1:12" x14ac:dyDescent="0.3">
      <c r="A4516" t="s">
        <v>2400</v>
      </c>
      <c r="B4516" t="s">
        <v>5953</v>
      </c>
      <c r="C4516" s="6">
        <v>1989.11</v>
      </c>
      <c r="D4516" s="1">
        <v>44643.032433204731</v>
      </c>
      <c r="E4516" s="1" t="str">
        <f>TEXT(Consolidated_sheets[[#This Row],[Date]],"yyyy")</f>
        <v>2022</v>
      </c>
      <c r="F4516" s="1" t="str">
        <f>TEXT(Consolidated_sheets[[#This Row],[Date]],"mmmm")</f>
        <v>March</v>
      </c>
      <c r="G4516" t="str">
        <f>INDEX(Patient_data[Patient_Name],MATCH(Consolidated_sheets[[#This Row],[Patient_ID]],Patient_data[Patient_ID],0))</f>
        <v>Maria Santana</v>
      </c>
      <c r="H4516">
        <f>INDEX(Patient_data[Age],MATCH(Consolidated_sheets[[#This Row],[Patient_ID]],Patient_data[Patient_ID],0))</f>
        <v>32</v>
      </c>
      <c r="I4516" t="str">
        <f>INDEX(Patient_data[Gender],MATCH(Consolidated_sheets[[#This Row],[Patient_ID]],Patient_data[Patient_ID],0))</f>
        <v>Male</v>
      </c>
      <c r="J4516" t="str">
        <f>INDEX(Location_data[Location],MATCH(Consolidated_sheets[[#This Row],[Patient_ID]],Location_data[Patient_ID],0))</f>
        <v>Houston</v>
      </c>
      <c r="K4516" t="str">
        <f>INDEX(Insurance_data[Insurance_Type],MATCH(Consolidated_sheets[[#This Row],[Patient_ID]],Insurance_data[Patient_ID],0))</f>
        <v>None</v>
      </c>
      <c r="L4516" s="6">
        <f>INDEX(Insurance_data[Insurance_Amount],MATCH(Consolidated_sheets[[#This Row],[Patient_ID]],Insurance_data[Patient_ID],0))</f>
        <v>3707.23</v>
      </c>
    </row>
    <row r="4517" spans="1:12" x14ac:dyDescent="0.3">
      <c r="A4517" t="s">
        <v>1088</v>
      </c>
      <c r="B4517" t="s">
        <v>5953</v>
      </c>
      <c r="C4517" s="6">
        <v>4379.41</v>
      </c>
      <c r="D4517" s="1">
        <v>44643.293184740673</v>
      </c>
      <c r="E4517" s="1" t="str">
        <f>TEXT(Consolidated_sheets[[#This Row],[Date]],"yyyy")</f>
        <v>2022</v>
      </c>
      <c r="F4517" s="1" t="str">
        <f>TEXT(Consolidated_sheets[[#This Row],[Date]],"mmmm")</f>
        <v>March</v>
      </c>
      <c r="G4517" t="str">
        <f>INDEX(Patient_data[Patient_Name],MATCH(Consolidated_sheets[[#This Row],[Patient_ID]],Patient_data[Patient_ID],0))</f>
        <v>Jason Sanders</v>
      </c>
      <c r="H4517">
        <f>INDEX(Patient_data[Age],MATCH(Consolidated_sheets[[#This Row],[Patient_ID]],Patient_data[Patient_ID],0))</f>
        <v>72</v>
      </c>
      <c r="I4517" t="str">
        <f>INDEX(Patient_data[Gender],MATCH(Consolidated_sheets[[#This Row],[Patient_ID]],Patient_data[Patient_ID],0))</f>
        <v>Male</v>
      </c>
      <c r="J4517" t="str">
        <f>INDEX(Location_data[Location],MATCH(Consolidated_sheets[[#This Row],[Patient_ID]],Location_data[Patient_ID],0))</f>
        <v>Houston</v>
      </c>
      <c r="K4517" t="str">
        <f>INDEX(Insurance_data[Insurance_Type],MATCH(Consolidated_sheets[[#This Row],[Patient_ID]],Insurance_data[Patient_ID],0))</f>
        <v>None</v>
      </c>
      <c r="L4517" s="6">
        <f>INDEX(Insurance_data[Insurance_Amount],MATCH(Consolidated_sheets[[#This Row],[Patient_ID]],Insurance_data[Patient_ID],0))</f>
        <v>40.04</v>
      </c>
    </row>
    <row r="4518" spans="1:12" x14ac:dyDescent="0.3">
      <c r="A4518" t="s">
        <v>738</v>
      </c>
      <c r="B4518" t="s">
        <v>5952</v>
      </c>
      <c r="C4518" s="6">
        <v>3771.66</v>
      </c>
      <c r="D4518" s="1">
        <v>44643.553936276607</v>
      </c>
      <c r="E4518" s="1" t="str">
        <f>TEXT(Consolidated_sheets[[#This Row],[Date]],"yyyy")</f>
        <v>2022</v>
      </c>
      <c r="F4518" s="1" t="str">
        <f>TEXT(Consolidated_sheets[[#This Row],[Date]],"mmmm")</f>
        <v>March</v>
      </c>
      <c r="G4518" t="str">
        <f>INDEX(Patient_data[Patient_Name],MATCH(Consolidated_sheets[[#This Row],[Patient_ID]],Patient_data[Patient_ID],0))</f>
        <v>Sherry Mcintyre</v>
      </c>
      <c r="H4518">
        <f>INDEX(Patient_data[Age],MATCH(Consolidated_sheets[[#This Row],[Patient_ID]],Patient_data[Patient_ID],0))</f>
        <v>42</v>
      </c>
      <c r="I4518" t="str">
        <f>INDEX(Patient_data[Gender],MATCH(Consolidated_sheets[[#This Row],[Patient_ID]],Patient_data[Patient_ID],0))</f>
        <v>Female</v>
      </c>
      <c r="J4518" t="str">
        <f>INDEX(Location_data[Location],MATCH(Consolidated_sheets[[#This Row],[Patient_ID]],Location_data[Patient_ID],0))</f>
        <v>Phoenix</v>
      </c>
      <c r="K4518" t="str">
        <f>INDEX(Insurance_data[Insurance_Type],MATCH(Consolidated_sheets[[#This Row],[Patient_ID]],Insurance_data[Patient_ID],0))</f>
        <v>Public</v>
      </c>
      <c r="L4518" s="6">
        <f>INDEX(Insurance_data[Insurance_Amount],MATCH(Consolidated_sheets[[#This Row],[Patient_ID]],Insurance_data[Patient_ID],0))</f>
        <v>3680.21</v>
      </c>
    </row>
    <row r="4519" spans="1:12" x14ac:dyDescent="0.3">
      <c r="A4519" t="s">
        <v>2149</v>
      </c>
      <c r="B4519" t="s">
        <v>5954</v>
      </c>
      <c r="C4519" s="6">
        <v>3752.55</v>
      </c>
      <c r="D4519" s="1">
        <v>44643.814687812534</v>
      </c>
      <c r="E4519" s="1" t="str">
        <f>TEXT(Consolidated_sheets[[#This Row],[Date]],"yyyy")</f>
        <v>2022</v>
      </c>
      <c r="F4519" s="1" t="str">
        <f>TEXT(Consolidated_sheets[[#This Row],[Date]],"mmmm")</f>
        <v>March</v>
      </c>
      <c r="G4519" t="str">
        <f>INDEX(Patient_data[Patient_Name],MATCH(Consolidated_sheets[[#This Row],[Patient_ID]],Patient_data[Patient_ID],0))</f>
        <v>Rebecca Miller</v>
      </c>
      <c r="H4519">
        <f>INDEX(Patient_data[Age],MATCH(Consolidated_sheets[[#This Row],[Patient_ID]],Patient_data[Patient_ID],0))</f>
        <v>68</v>
      </c>
      <c r="I4519" t="str">
        <f>INDEX(Patient_data[Gender],MATCH(Consolidated_sheets[[#This Row],[Patient_ID]],Patient_data[Patient_ID],0))</f>
        <v>Male</v>
      </c>
      <c r="J4519" t="str">
        <f>INDEX(Location_data[Location],MATCH(Consolidated_sheets[[#This Row],[Patient_ID]],Location_data[Patient_ID],0))</f>
        <v>Los Angeles</v>
      </c>
      <c r="K4519" t="str">
        <f>INDEX(Insurance_data[Insurance_Type],MATCH(Consolidated_sheets[[#This Row],[Patient_ID]],Insurance_data[Patient_ID],0))</f>
        <v>Private</v>
      </c>
      <c r="L4519" s="6">
        <f>INDEX(Insurance_data[Insurance_Amount],MATCH(Consolidated_sheets[[#This Row],[Patient_ID]],Insurance_data[Patient_ID],0))</f>
        <v>2723.45</v>
      </c>
    </row>
    <row r="4520" spans="1:12" x14ac:dyDescent="0.3">
      <c r="A4520" t="s">
        <v>1762</v>
      </c>
      <c r="B4520" t="s">
        <v>5955</v>
      </c>
      <c r="C4520" s="6">
        <v>3678.28</v>
      </c>
      <c r="D4520" s="1">
        <v>44644.075439348468</v>
      </c>
      <c r="E4520" s="1" t="str">
        <f>TEXT(Consolidated_sheets[[#This Row],[Date]],"yyyy")</f>
        <v>2022</v>
      </c>
      <c r="F4520" s="1" t="str">
        <f>TEXT(Consolidated_sheets[[#This Row],[Date]],"mmmm")</f>
        <v>March</v>
      </c>
      <c r="G4520" t="str">
        <f>INDEX(Patient_data[Patient_Name],MATCH(Consolidated_sheets[[#This Row],[Patient_ID]],Patient_data[Patient_ID],0))</f>
        <v>Lisa Evans</v>
      </c>
      <c r="H4520">
        <f>INDEX(Patient_data[Age],MATCH(Consolidated_sheets[[#This Row],[Patient_ID]],Patient_data[Patient_ID],0))</f>
        <v>84</v>
      </c>
      <c r="I4520" t="str">
        <f>INDEX(Patient_data[Gender],MATCH(Consolidated_sheets[[#This Row],[Patient_ID]],Patient_data[Patient_ID],0))</f>
        <v>Female</v>
      </c>
      <c r="J4520" t="str">
        <f>INDEX(Location_data[Location],MATCH(Consolidated_sheets[[#This Row],[Patient_ID]],Location_data[Patient_ID],0))</f>
        <v>Chicago</v>
      </c>
      <c r="K4520" t="str">
        <f>INDEX(Insurance_data[Insurance_Type],MATCH(Consolidated_sheets[[#This Row],[Patient_ID]],Insurance_data[Patient_ID],0))</f>
        <v>Private</v>
      </c>
      <c r="L4520" s="6">
        <f>INDEX(Insurance_data[Insurance_Amount],MATCH(Consolidated_sheets[[#This Row],[Patient_ID]],Insurance_data[Patient_ID],0))</f>
        <v>9842.5400000000009</v>
      </c>
    </row>
    <row r="4521" spans="1:12" x14ac:dyDescent="0.3">
      <c r="A4521" t="s">
        <v>2851</v>
      </c>
      <c r="B4521" t="s">
        <v>5952</v>
      </c>
      <c r="C4521" s="6">
        <v>3673.7</v>
      </c>
      <c r="D4521" s="1">
        <v>44644.336190884409</v>
      </c>
      <c r="E4521" s="1" t="str">
        <f>TEXT(Consolidated_sheets[[#This Row],[Date]],"yyyy")</f>
        <v>2022</v>
      </c>
      <c r="F4521" s="1" t="str">
        <f>TEXT(Consolidated_sheets[[#This Row],[Date]],"mmmm")</f>
        <v>March</v>
      </c>
      <c r="G4521" t="str">
        <f>INDEX(Patient_data[Patient_Name],MATCH(Consolidated_sheets[[#This Row],[Patient_ID]],Patient_data[Patient_ID],0))</f>
        <v>Kristina Moran</v>
      </c>
      <c r="H4521">
        <f>INDEX(Patient_data[Age],MATCH(Consolidated_sheets[[#This Row],[Patient_ID]],Patient_data[Patient_ID],0))</f>
        <v>84</v>
      </c>
      <c r="I4521" t="str">
        <f>INDEX(Patient_data[Gender],MATCH(Consolidated_sheets[[#This Row],[Patient_ID]],Patient_data[Patient_ID],0))</f>
        <v>Male</v>
      </c>
      <c r="J4521" t="str">
        <f>INDEX(Location_data[Location],MATCH(Consolidated_sheets[[#This Row],[Patient_ID]],Location_data[Patient_ID],0))</f>
        <v>Los Angeles</v>
      </c>
      <c r="K4521" t="str">
        <f>INDEX(Insurance_data[Insurance_Type],MATCH(Consolidated_sheets[[#This Row],[Patient_ID]],Insurance_data[Patient_ID],0))</f>
        <v>Private</v>
      </c>
      <c r="L4521" s="6">
        <f>INDEX(Insurance_data[Insurance_Amount],MATCH(Consolidated_sheets[[#This Row],[Patient_ID]],Insurance_data[Patient_ID],0))</f>
        <v>7395.88</v>
      </c>
    </row>
    <row r="4522" spans="1:12" x14ac:dyDescent="0.3">
      <c r="A4522" t="s">
        <v>477</v>
      </c>
      <c r="B4522" t="s">
        <v>5953</v>
      </c>
      <c r="C4522" s="6">
        <v>2072.0500000000002</v>
      </c>
      <c r="D4522" s="1">
        <v>44644.596942420343</v>
      </c>
      <c r="E4522" s="1" t="str">
        <f>TEXT(Consolidated_sheets[[#This Row],[Date]],"yyyy")</f>
        <v>2022</v>
      </c>
      <c r="F4522" s="1" t="str">
        <f>TEXT(Consolidated_sheets[[#This Row],[Date]],"mmmm")</f>
        <v>March</v>
      </c>
      <c r="G4522" t="str">
        <f>INDEX(Patient_data[Patient_Name],MATCH(Consolidated_sheets[[#This Row],[Patient_ID]],Patient_data[Patient_ID],0))</f>
        <v>Misty Miller</v>
      </c>
      <c r="H4522">
        <f>INDEX(Patient_data[Age],MATCH(Consolidated_sheets[[#This Row],[Patient_ID]],Patient_data[Patient_ID],0))</f>
        <v>63</v>
      </c>
      <c r="I4522" t="str">
        <f>INDEX(Patient_data[Gender],MATCH(Consolidated_sheets[[#This Row],[Patient_ID]],Patient_data[Patient_ID],0))</f>
        <v>Male</v>
      </c>
      <c r="J4522" t="str">
        <f>INDEX(Location_data[Location],MATCH(Consolidated_sheets[[#This Row],[Patient_ID]],Location_data[Patient_ID],0))</f>
        <v>Phoenix</v>
      </c>
      <c r="K4522" t="str">
        <f>INDEX(Insurance_data[Insurance_Type],MATCH(Consolidated_sheets[[#This Row],[Patient_ID]],Insurance_data[Patient_ID],0))</f>
        <v>None</v>
      </c>
      <c r="L4522" s="6">
        <f>INDEX(Insurance_data[Insurance_Amount],MATCH(Consolidated_sheets[[#This Row],[Patient_ID]],Insurance_data[Patient_ID],0))</f>
        <v>119.57</v>
      </c>
    </row>
    <row r="4523" spans="1:12" x14ac:dyDescent="0.3">
      <c r="A4523" t="s">
        <v>724</v>
      </c>
      <c r="B4523" t="s">
        <v>5954</v>
      </c>
      <c r="C4523" s="6">
        <v>4683.09</v>
      </c>
      <c r="D4523" s="1">
        <v>44644.85769395627</v>
      </c>
      <c r="E4523" s="1" t="str">
        <f>TEXT(Consolidated_sheets[[#This Row],[Date]],"yyyy")</f>
        <v>2022</v>
      </c>
      <c r="F4523" s="1" t="str">
        <f>TEXT(Consolidated_sheets[[#This Row],[Date]],"mmmm")</f>
        <v>March</v>
      </c>
      <c r="G4523" t="str">
        <f>INDEX(Patient_data[Patient_Name],MATCH(Consolidated_sheets[[#This Row],[Patient_ID]],Patient_data[Patient_ID],0))</f>
        <v>William Schmidt</v>
      </c>
      <c r="H4523">
        <f>INDEX(Patient_data[Age],MATCH(Consolidated_sheets[[#This Row],[Patient_ID]],Patient_data[Patient_ID],0))</f>
        <v>63</v>
      </c>
      <c r="I4523" t="str">
        <f>INDEX(Patient_data[Gender],MATCH(Consolidated_sheets[[#This Row],[Patient_ID]],Patient_data[Patient_ID],0))</f>
        <v>Female</v>
      </c>
      <c r="J4523" t="str">
        <f>INDEX(Location_data[Location],MATCH(Consolidated_sheets[[#This Row],[Patient_ID]],Location_data[Patient_ID],0))</f>
        <v>New York</v>
      </c>
      <c r="K4523" t="str">
        <f>INDEX(Insurance_data[Insurance_Type],MATCH(Consolidated_sheets[[#This Row],[Patient_ID]],Insurance_data[Patient_ID],0))</f>
        <v>Public</v>
      </c>
      <c r="L4523" s="6">
        <f>INDEX(Insurance_data[Insurance_Amount],MATCH(Consolidated_sheets[[#This Row],[Patient_ID]],Insurance_data[Patient_ID],0))</f>
        <v>9368.44</v>
      </c>
    </row>
    <row r="4524" spans="1:12" x14ac:dyDescent="0.3">
      <c r="A4524" t="s">
        <v>778</v>
      </c>
      <c r="B4524" t="s">
        <v>5952</v>
      </c>
      <c r="C4524" s="6">
        <v>1575.53</v>
      </c>
      <c r="D4524" s="1">
        <v>44645.118445492211</v>
      </c>
      <c r="E4524" s="1" t="str">
        <f>TEXT(Consolidated_sheets[[#This Row],[Date]],"yyyy")</f>
        <v>2022</v>
      </c>
      <c r="F4524" s="1" t="str">
        <f>TEXT(Consolidated_sheets[[#This Row],[Date]],"mmmm")</f>
        <v>March</v>
      </c>
      <c r="G4524" t="str">
        <f>INDEX(Patient_data[Patient_Name],MATCH(Consolidated_sheets[[#This Row],[Patient_ID]],Patient_data[Patient_ID],0))</f>
        <v>Justin Hanson</v>
      </c>
      <c r="H4524">
        <f>INDEX(Patient_data[Age],MATCH(Consolidated_sheets[[#This Row],[Patient_ID]],Patient_data[Patient_ID],0))</f>
        <v>25</v>
      </c>
      <c r="I4524" t="str">
        <f>INDEX(Patient_data[Gender],MATCH(Consolidated_sheets[[#This Row],[Patient_ID]],Patient_data[Patient_ID],0))</f>
        <v>Male</v>
      </c>
      <c r="J4524" t="str">
        <f>INDEX(Location_data[Location],MATCH(Consolidated_sheets[[#This Row],[Patient_ID]],Location_data[Patient_ID],0))</f>
        <v>Houston</v>
      </c>
      <c r="K4524" t="str">
        <f>INDEX(Insurance_data[Insurance_Type],MATCH(Consolidated_sheets[[#This Row],[Patient_ID]],Insurance_data[Patient_ID],0))</f>
        <v>None</v>
      </c>
      <c r="L4524" s="6">
        <f>INDEX(Insurance_data[Insurance_Amount],MATCH(Consolidated_sheets[[#This Row],[Patient_ID]],Insurance_data[Patient_ID],0))</f>
        <v>878.58</v>
      </c>
    </row>
    <row r="4525" spans="1:12" x14ac:dyDescent="0.3">
      <c r="A4525" t="s">
        <v>956</v>
      </c>
      <c r="B4525" t="s">
        <v>5954</v>
      </c>
      <c r="C4525" s="6">
        <v>1497.96</v>
      </c>
      <c r="D4525" s="1">
        <v>44645.379197028138</v>
      </c>
      <c r="E4525" s="1" t="str">
        <f>TEXT(Consolidated_sheets[[#This Row],[Date]],"yyyy")</f>
        <v>2022</v>
      </c>
      <c r="F4525" s="1" t="str">
        <f>TEXT(Consolidated_sheets[[#This Row],[Date]],"mmmm")</f>
        <v>March</v>
      </c>
      <c r="G4525" t="str">
        <f>INDEX(Patient_data[Patient_Name],MATCH(Consolidated_sheets[[#This Row],[Patient_ID]],Patient_data[Patient_ID],0))</f>
        <v>Jennifer Howard</v>
      </c>
      <c r="H4525">
        <f>INDEX(Patient_data[Age],MATCH(Consolidated_sheets[[#This Row],[Patient_ID]],Patient_data[Patient_ID],0))</f>
        <v>20</v>
      </c>
      <c r="I4525" t="str">
        <f>INDEX(Patient_data[Gender],MATCH(Consolidated_sheets[[#This Row],[Patient_ID]],Patient_data[Patient_ID],0))</f>
        <v>Female</v>
      </c>
      <c r="J4525" t="str">
        <f>INDEX(Location_data[Location],MATCH(Consolidated_sheets[[#This Row],[Patient_ID]],Location_data[Patient_ID],0))</f>
        <v>Chicago</v>
      </c>
      <c r="K4525" t="str">
        <f>INDEX(Insurance_data[Insurance_Type],MATCH(Consolidated_sheets[[#This Row],[Patient_ID]],Insurance_data[Patient_ID],0))</f>
        <v>Public</v>
      </c>
      <c r="L4525" s="6">
        <f>INDEX(Insurance_data[Insurance_Amount],MATCH(Consolidated_sheets[[#This Row],[Patient_ID]],Insurance_data[Patient_ID],0))</f>
        <v>5063.3999999999996</v>
      </c>
    </row>
    <row r="4526" spans="1:12" x14ac:dyDescent="0.3">
      <c r="A4526" t="s">
        <v>2093</v>
      </c>
      <c r="B4526" t="s">
        <v>5955</v>
      </c>
      <c r="C4526" s="6">
        <v>2166.91</v>
      </c>
      <c r="D4526" s="1">
        <v>44645.639948564072</v>
      </c>
      <c r="E4526" s="1" t="str">
        <f>TEXT(Consolidated_sheets[[#This Row],[Date]],"yyyy")</f>
        <v>2022</v>
      </c>
      <c r="F4526" s="1" t="str">
        <f>TEXT(Consolidated_sheets[[#This Row],[Date]],"mmmm")</f>
        <v>March</v>
      </c>
      <c r="G4526" t="str">
        <f>INDEX(Patient_data[Patient_Name],MATCH(Consolidated_sheets[[#This Row],[Patient_ID]],Patient_data[Patient_ID],0))</f>
        <v>Robert Bell</v>
      </c>
      <c r="H4526">
        <f>INDEX(Patient_data[Age],MATCH(Consolidated_sheets[[#This Row],[Patient_ID]],Patient_data[Patient_ID],0))</f>
        <v>41</v>
      </c>
      <c r="I4526" t="str">
        <f>INDEX(Patient_data[Gender],MATCH(Consolidated_sheets[[#This Row],[Patient_ID]],Patient_data[Patient_ID],0))</f>
        <v>Female</v>
      </c>
      <c r="J4526" t="str">
        <f>INDEX(Location_data[Location],MATCH(Consolidated_sheets[[#This Row],[Patient_ID]],Location_data[Patient_ID],0))</f>
        <v>Houston</v>
      </c>
      <c r="K4526" t="str">
        <f>INDEX(Insurance_data[Insurance_Type],MATCH(Consolidated_sheets[[#This Row],[Patient_ID]],Insurance_data[Patient_ID],0))</f>
        <v>Private</v>
      </c>
      <c r="L4526" s="6">
        <f>INDEX(Insurance_data[Insurance_Amount],MATCH(Consolidated_sheets[[#This Row],[Patient_ID]],Insurance_data[Patient_ID],0))</f>
        <v>7935.9</v>
      </c>
    </row>
    <row r="4527" spans="1:12" x14ac:dyDescent="0.3">
      <c r="A4527" t="s">
        <v>2451</v>
      </c>
      <c r="B4527" t="s">
        <v>5955</v>
      </c>
      <c r="C4527" s="6">
        <v>4475</v>
      </c>
      <c r="D4527" s="1">
        <v>44645.900700100014</v>
      </c>
      <c r="E4527" s="1" t="str">
        <f>TEXT(Consolidated_sheets[[#This Row],[Date]],"yyyy")</f>
        <v>2022</v>
      </c>
      <c r="F4527" s="1" t="str">
        <f>TEXT(Consolidated_sheets[[#This Row],[Date]],"mmmm")</f>
        <v>March</v>
      </c>
      <c r="G4527" t="str">
        <f>INDEX(Patient_data[Patient_Name],MATCH(Consolidated_sheets[[#This Row],[Patient_ID]],Patient_data[Patient_ID],0))</f>
        <v>Caroline Lester</v>
      </c>
      <c r="H4527">
        <f>INDEX(Patient_data[Age],MATCH(Consolidated_sheets[[#This Row],[Patient_ID]],Patient_data[Patient_ID],0))</f>
        <v>35</v>
      </c>
      <c r="I4527" t="str">
        <f>INDEX(Patient_data[Gender],MATCH(Consolidated_sheets[[#This Row],[Patient_ID]],Patient_data[Patient_ID],0))</f>
        <v>Male</v>
      </c>
      <c r="J4527" t="str">
        <f>INDEX(Location_data[Location],MATCH(Consolidated_sheets[[#This Row],[Patient_ID]],Location_data[Patient_ID],0))</f>
        <v>Los Angeles</v>
      </c>
      <c r="K4527" t="str">
        <f>INDEX(Insurance_data[Insurance_Type],MATCH(Consolidated_sheets[[#This Row],[Patient_ID]],Insurance_data[Patient_ID],0))</f>
        <v>Public</v>
      </c>
      <c r="L4527" s="6">
        <f>INDEX(Insurance_data[Insurance_Amount],MATCH(Consolidated_sheets[[#This Row],[Patient_ID]],Insurance_data[Patient_ID],0))</f>
        <v>6209.73</v>
      </c>
    </row>
    <row r="4528" spans="1:12" x14ac:dyDescent="0.3">
      <c r="A4528" t="s">
        <v>2553</v>
      </c>
      <c r="B4528" t="s">
        <v>5954</v>
      </c>
      <c r="C4528" s="6">
        <v>511.3</v>
      </c>
      <c r="D4528" s="1">
        <v>44646.16145163594</v>
      </c>
      <c r="E4528" s="1" t="str">
        <f>TEXT(Consolidated_sheets[[#This Row],[Date]],"yyyy")</f>
        <v>2022</v>
      </c>
      <c r="F4528" s="1" t="str">
        <f>TEXT(Consolidated_sheets[[#This Row],[Date]],"mmmm")</f>
        <v>March</v>
      </c>
      <c r="G4528" t="str">
        <f>INDEX(Patient_data[Patient_Name],MATCH(Consolidated_sheets[[#This Row],[Patient_ID]],Patient_data[Patient_ID],0))</f>
        <v>Kathy Rogers</v>
      </c>
      <c r="H4528">
        <f>INDEX(Patient_data[Age],MATCH(Consolidated_sheets[[#This Row],[Patient_ID]],Patient_data[Patient_ID],0))</f>
        <v>76</v>
      </c>
      <c r="I4528" t="str">
        <f>INDEX(Patient_data[Gender],MATCH(Consolidated_sheets[[#This Row],[Patient_ID]],Patient_data[Patient_ID],0))</f>
        <v>Female</v>
      </c>
      <c r="J4528" t="str">
        <f>INDEX(Location_data[Location],MATCH(Consolidated_sheets[[#This Row],[Patient_ID]],Location_data[Patient_ID],0))</f>
        <v>Houston</v>
      </c>
      <c r="K4528" t="str">
        <f>INDEX(Insurance_data[Insurance_Type],MATCH(Consolidated_sheets[[#This Row],[Patient_ID]],Insurance_data[Patient_ID],0))</f>
        <v>None</v>
      </c>
      <c r="L4528" s="6">
        <f>INDEX(Insurance_data[Insurance_Amount],MATCH(Consolidated_sheets[[#This Row],[Patient_ID]],Insurance_data[Patient_ID],0))</f>
        <v>8907.32</v>
      </c>
    </row>
    <row r="4529" spans="1:12" x14ac:dyDescent="0.3">
      <c r="A4529" t="s">
        <v>2815</v>
      </c>
      <c r="B4529" t="s">
        <v>5954</v>
      </c>
      <c r="C4529" s="6">
        <v>1143.22</v>
      </c>
      <c r="D4529" s="1">
        <v>44646.422203171867</v>
      </c>
      <c r="E4529" s="1" t="str">
        <f>TEXT(Consolidated_sheets[[#This Row],[Date]],"yyyy")</f>
        <v>2022</v>
      </c>
      <c r="F4529" s="1" t="str">
        <f>TEXT(Consolidated_sheets[[#This Row],[Date]],"mmmm")</f>
        <v>March</v>
      </c>
      <c r="G4529" t="str">
        <f>INDEX(Patient_data[Patient_Name],MATCH(Consolidated_sheets[[#This Row],[Patient_ID]],Patient_data[Patient_ID],0))</f>
        <v>Steve Ruiz</v>
      </c>
      <c r="H4529">
        <f>INDEX(Patient_data[Age],MATCH(Consolidated_sheets[[#This Row],[Patient_ID]],Patient_data[Patient_ID],0))</f>
        <v>77</v>
      </c>
      <c r="I4529" t="str">
        <f>INDEX(Patient_data[Gender],MATCH(Consolidated_sheets[[#This Row],[Patient_ID]],Patient_data[Patient_ID],0))</f>
        <v>Male</v>
      </c>
      <c r="J4529" t="str">
        <f>INDEX(Location_data[Location],MATCH(Consolidated_sheets[[#This Row],[Patient_ID]],Location_data[Patient_ID],0))</f>
        <v>Houston</v>
      </c>
      <c r="K4529" t="str">
        <f>INDEX(Insurance_data[Insurance_Type],MATCH(Consolidated_sheets[[#This Row],[Patient_ID]],Insurance_data[Patient_ID],0))</f>
        <v>Public</v>
      </c>
      <c r="L4529" s="6">
        <f>INDEX(Insurance_data[Insurance_Amount],MATCH(Consolidated_sheets[[#This Row],[Patient_ID]],Insurance_data[Patient_ID],0))</f>
        <v>2625.69</v>
      </c>
    </row>
    <row r="4530" spans="1:12" x14ac:dyDescent="0.3">
      <c r="A4530" t="s">
        <v>2684</v>
      </c>
      <c r="B4530" t="s">
        <v>5954</v>
      </c>
      <c r="C4530" s="6">
        <v>4347.91</v>
      </c>
      <c r="D4530" s="1">
        <v>44646.682954707823</v>
      </c>
      <c r="E4530" s="1" t="str">
        <f>TEXT(Consolidated_sheets[[#This Row],[Date]],"yyyy")</f>
        <v>2022</v>
      </c>
      <c r="F4530" s="1" t="str">
        <f>TEXT(Consolidated_sheets[[#This Row],[Date]],"mmmm")</f>
        <v>March</v>
      </c>
      <c r="G4530" t="str">
        <f>INDEX(Patient_data[Patient_Name],MATCH(Consolidated_sheets[[#This Row],[Patient_ID]],Patient_data[Patient_ID],0))</f>
        <v>John Fields</v>
      </c>
      <c r="H4530">
        <f>INDEX(Patient_data[Age],MATCH(Consolidated_sheets[[#This Row],[Patient_ID]],Patient_data[Patient_ID],0))</f>
        <v>68</v>
      </c>
      <c r="I4530" t="str">
        <f>INDEX(Patient_data[Gender],MATCH(Consolidated_sheets[[#This Row],[Patient_ID]],Patient_data[Patient_ID],0))</f>
        <v>Male</v>
      </c>
      <c r="J4530" t="str">
        <f>INDEX(Location_data[Location],MATCH(Consolidated_sheets[[#This Row],[Patient_ID]],Location_data[Patient_ID],0))</f>
        <v>Los Angeles</v>
      </c>
      <c r="K4530" t="str">
        <f>INDEX(Insurance_data[Insurance_Type],MATCH(Consolidated_sheets[[#This Row],[Patient_ID]],Insurance_data[Patient_ID],0))</f>
        <v>Public</v>
      </c>
      <c r="L4530" s="6">
        <f>INDEX(Insurance_data[Insurance_Amount],MATCH(Consolidated_sheets[[#This Row],[Patient_ID]],Insurance_data[Patient_ID],0))</f>
        <v>4078.16</v>
      </c>
    </row>
    <row r="4531" spans="1:12" x14ac:dyDescent="0.3">
      <c r="A4531" t="s">
        <v>1455</v>
      </c>
      <c r="B4531" t="s">
        <v>5955</v>
      </c>
      <c r="C4531" s="6">
        <v>1378.17</v>
      </c>
      <c r="D4531" s="1">
        <v>44646.943706243743</v>
      </c>
      <c r="E4531" s="1" t="str">
        <f>TEXT(Consolidated_sheets[[#This Row],[Date]],"yyyy")</f>
        <v>2022</v>
      </c>
      <c r="F4531" s="1" t="str">
        <f>TEXT(Consolidated_sheets[[#This Row],[Date]],"mmmm")</f>
        <v>March</v>
      </c>
      <c r="G4531" t="str">
        <f>INDEX(Patient_data[Patient_Name],MATCH(Consolidated_sheets[[#This Row],[Patient_ID]],Patient_data[Patient_ID],0))</f>
        <v>Debra Riley</v>
      </c>
      <c r="H4531">
        <f>INDEX(Patient_data[Age],MATCH(Consolidated_sheets[[#This Row],[Patient_ID]],Patient_data[Patient_ID],0))</f>
        <v>46</v>
      </c>
      <c r="I4531" t="str">
        <f>INDEX(Patient_data[Gender],MATCH(Consolidated_sheets[[#This Row],[Patient_ID]],Patient_data[Patient_ID],0))</f>
        <v>Female</v>
      </c>
      <c r="J4531" t="str">
        <f>INDEX(Location_data[Location],MATCH(Consolidated_sheets[[#This Row],[Patient_ID]],Location_data[Patient_ID],0))</f>
        <v>Phoenix</v>
      </c>
      <c r="K4531" t="str">
        <f>INDEX(Insurance_data[Insurance_Type],MATCH(Consolidated_sheets[[#This Row],[Patient_ID]],Insurance_data[Patient_ID],0))</f>
        <v>None</v>
      </c>
      <c r="L4531" s="6">
        <f>INDEX(Insurance_data[Insurance_Amount],MATCH(Consolidated_sheets[[#This Row],[Patient_ID]],Insurance_data[Patient_ID],0))</f>
        <v>9038.26</v>
      </c>
    </row>
    <row r="4532" spans="1:12" x14ac:dyDescent="0.3">
      <c r="A4532" t="s">
        <v>1310</v>
      </c>
      <c r="B4532" t="s">
        <v>5955</v>
      </c>
      <c r="C4532" s="6">
        <v>2487.0500000000002</v>
      </c>
      <c r="D4532" s="1">
        <v>44647.204457779677</v>
      </c>
      <c r="E4532" s="1" t="str">
        <f>TEXT(Consolidated_sheets[[#This Row],[Date]],"yyyy")</f>
        <v>2022</v>
      </c>
      <c r="F4532" s="1" t="str">
        <f>TEXT(Consolidated_sheets[[#This Row],[Date]],"mmmm")</f>
        <v>March</v>
      </c>
      <c r="G4532" t="str">
        <f>INDEX(Patient_data[Patient_Name],MATCH(Consolidated_sheets[[#This Row],[Patient_ID]],Patient_data[Patient_ID],0))</f>
        <v>Chelsea Maldonado</v>
      </c>
      <c r="H4532">
        <f>INDEX(Patient_data[Age],MATCH(Consolidated_sheets[[#This Row],[Patient_ID]],Patient_data[Patient_ID],0))</f>
        <v>36</v>
      </c>
      <c r="I4532" t="str">
        <f>INDEX(Patient_data[Gender],MATCH(Consolidated_sheets[[#This Row],[Patient_ID]],Patient_data[Patient_ID],0))</f>
        <v>Female</v>
      </c>
      <c r="J4532" t="str">
        <f>INDEX(Location_data[Location],MATCH(Consolidated_sheets[[#This Row],[Patient_ID]],Location_data[Patient_ID],0))</f>
        <v>New York</v>
      </c>
      <c r="K4532" t="str">
        <f>INDEX(Insurance_data[Insurance_Type],MATCH(Consolidated_sheets[[#This Row],[Patient_ID]],Insurance_data[Patient_ID],0))</f>
        <v>None</v>
      </c>
      <c r="L4532" s="6">
        <f>INDEX(Insurance_data[Insurance_Amount],MATCH(Consolidated_sheets[[#This Row],[Patient_ID]],Insurance_data[Patient_ID],0))</f>
        <v>5701.1</v>
      </c>
    </row>
    <row r="4533" spans="1:12" x14ac:dyDescent="0.3">
      <c r="A4533" t="s">
        <v>1760</v>
      </c>
      <c r="B4533" t="s">
        <v>5953</v>
      </c>
      <c r="C4533" s="6">
        <v>2936.15</v>
      </c>
      <c r="D4533" s="1">
        <v>44647.465209315611</v>
      </c>
      <c r="E4533" s="1" t="str">
        <f>TEXT(Consolidated_sheets[[#This Row],[Date]],"yyyy")</f>
        <v>2022</v>
      </c>
      <c r="F4533" s="1" t="str">
        <f>TEXT(Consolidated_sheets[[#This Row],[Date]],"mmmm")</f>
        <v>March</v>
      </c>
      <c r="G4533" t="str">
        <f>INDEX(Patient_data[Patient_Name],MATCH(Consolidated_sheets[[#This Row],[Patient_ID]],Patient_data[Patient_ID],0))</f>
        <v>Shannon Guerrero</v>
      </c>
      <c r="H4533">
        <f>INDEX(Patient_data[Age],MATCH(Consolidated_sheets[[#This Row],[Patient_ID]],Patient_data[Patient_ID],0))</f>
        <v>89</v>
      </c>
      <c r="I4533" t="str">
        <f>INDEX(Patient_data[Gender],MATCH(Consolidated_sheets[[#This Row],[Patient_ID]],Patient_data[Patient_ID],0))</f>
        <v>Male</v>
      </c>
      <c r="J4533" t="str">
        <f>INDEX(Location_data[Location],MATCH(Consolidated_sheets[[#This Row],[Patient_ID]],Location_data[Patient_ID],0))</f>
        <v>Phoenix</v>
      </c>
      <c r="K4533" t="str">
        <f>INDEX(Insurance_data[Insurance_Type],MATCH(Consolidated_sheets[[#This Row],[Patient_ID]],Insurance_data[Patient_ID],0))</f>
        <v>None</v>
      </c>
      <c r="L4533" s="6">
        <f>INDEX(Insurance_data[Insurance_Amount],MATCH(Consolidated_sheets[[#This Row],[Patient_ID]],Insurance_data[Patient_ID],0))</f>
        <v>2539.2399999999998</v>
      </c>
    </row>
    <row r="4534" spans="1:12" x14ac:dyDescent="0.3">
      <c r="A4534" t="s">
        <v>1424</v>
      </c>
      <c r="B4534" t="s">
        <v>5952</v>
      </c>
      <c r="C4534" s="6">
        <v>700.17</v>
      </c>
      <c r="D4534" s="1">
        <v>44647.725960851538</v>
      </c>
      <c r="E4534" s="1" t="str">
        <f>TEXT(Consolidated_sheets[[#This Row],[Date]],"yyyy")</f>
        <v>2022</v>
      </c>
      <c r="F4534" s="1" t="str">
        <f>TEXT(Consolidated_sheets[[#This Row],[Date]],"mmmm")</f>
        <v>March</v>
      </c>
      <c r="G4534" t="str">
        <f>INDEX(Patient_data[Patient_Name],MATCH(Consolidated_sheets[[#This Row],[Patient_ID]],Patient_data[Patient_ID],0))</f>
        <v>John Ramirez</v>
      </c>
      <c r="H4534">
        <f>INDEX(Patient_data[Age],MATCH(Consolidated_sheets[[#This Row],[Patient_ID]],Patient_data[Patient_ID],0))</f>
        <v>83</v>
      </c>
      <c r="I4534" t="str">
        <f>INDEX(Patient_data[Gender],MATCH(Consolidated_sheets[[#This Row],[Patient_ID]],Patient_data[Patient_ID],0))</f>
        <v>Female</v>
      </c>
      <c r="J4534" t="str">
        <f>INDEX(Location_data[Location],MATCH(Consolidated_sheets[[#This Row],[Patient_ID]],Location_data[Patient_ID],0))</f>
        <v>Houston</v>
      </c>
      <c r="K4534" t="str">
        <f>INDEX(Insurance_data[Insurance_Type],MATCH(Consolidated_sheets[[#This Row],[Patient_ID]],Insurance_data[Patient_ID],0))</f>
        <v>Private</v>
      </c>
      <c r="L4534" s="6">
        <f>INDEX(Insurance_data[Insurance_Amount],MATCH(Consolidated_sheets[[#This Row],[Patient_ID]],Insurance_data[Patient_ID],0))</f>
        <v>1724.14</v>
      </c>
    </row>
    <row r="4535" spans="1:12" x14ac:dyDescent="0.3">
      <c r="A4535" t="s">
        <v>2750</v>
      </c>
      <c r="B4535" t="s">
        <v>5955</v>
      </c>
      <c r="C4535" s="6">
        <v>2240.3200000000002</v>
      </c>
      <c r="D4535" s="1">
        <v>44647.986712387479</v>
      </c>
      <c r="E4535" s="1" t="str">
        <f>TEXT(Consolidated_sheets[[#This Row],[Date]],"yyyy")</f>
        <v>2022</v>
      </c>
      <c r="F4535" s="1" t="str">
        <f>TEXT(Consolidated_sheets[[#This Row],[Date]],"mmmm")</f>
        <v>March</v>
      </c>
      <c r="G4535" t="str">
        <f>INDEX(Patient_data[Patient_Name],MATCH(Consolidated_sheets[[#This Row],[Patient_ID]],Patient_data[Patient_ID],0))</f>
        <v>Jennifer Mercado</v>
      </c>
      <c r="H4535">
        <f>INDEX(Patient_data[Age],MATCH(Consolidated_sheets[[#This Row],[Patient_ID]],Patient_data[Patient_ID],0))</f>
        <v>60</v>
      </c>
      <c r="I4535" t="str">
        <f>INDEX(Patient_data[Gender],MATCH(Consolidated_sheets[[#This Row],[Patient_ID]],Patient_data[Patient_ID],0))</f>
        <v>Male</v>
      </c>
      <c r="J4535" t="str">
        <f>INDEX(Location_data[Location],MATCH(Consolidated_sheets[[#This Row],[Patient_ID]],Location_data[Patient_ID],0))</f>
        <v>Los Angeles</v>
      </c>
      <c r="K4535" t="str">
        <f>INDEX(Insurance_data[Insurance_Type],MATCH(Consolidated_sheets[[#This Row],[Patient_ID]],Insurance_data[Patient_ID],0))</f>
        <v>Private</v>
      </c>
      <c r="L4535" s="6">
        <f>INDEX(Insurance_data[Insurance_Amount],MATCH(Consolidated_sheets[[#This Row],[Patient_ID]],Insurance_data[Patient_ID],0))</f>
        <v>6798.56</v>
      </c>
    </row>
    <row r="4536" spans="1:12" x14ac:dyDescent="0.3">
      <c r="A4536" t="s">
        <v>299</v>
      </c>
      <c r="B4536" t="s">
        <v>5952</v>
      </c>
      <c r="C4536" s="6">
        <v>2100.31</v>
      </c>
      <c r="D4536" s="1">
        <v>44648.247463923413</v>
      </c>
      <c r="E4536" s="1" t="str">
        <f>TEXT(Consolidated_sheets[[#This Row],[Date]],"yyyy")</f>
        <v>2022</v>
      </c>
      <c r="F4536" s="1" t="str">
        <f>TEXT(Consolidated_sheets[[#This Row],[Date]],"mmmm")</f>
        <v>March</v>
      </c>
      <c r="G4536" t="str">
        <f>INDEX(Patient_data[Patient_Name],MATCH(Consolidated_sheets[[#This Row],[Patient_ID]],Patient_data[Patient_ID],0))</f>
        <v>Kayla Jones</v>
      </c>
      <c r="H4536">
        <f>INDEX(Patient_data[Age],MATCH(Consolidated_sheets[[#This Row],[Patient_ID]],Patient_data[Patient_ID],0))</f>
        <v>25</v>
      </c>
      <c r="I4536" t="str">
        <f>INDEX(Patient_data[Gender],MATCH(Consolidated_sheets[[#This Row],[Patient_ID]],Patient_data[Patient_ID],0))</f>
        <v>Male</v>
      </c>
      <c r="J4536" t="str">
        <f>INDEX(Location_data[Location],MATCH(Consolidated_sheets[[#This Row],[Patient_ID]],Location_data[Patient_ID],0))</f>
        <v>Houston</v>
      </c>
      <c r="K4536" t="str">
        <f>INDEX(Insurance_data[Insurance_Type],MATCH(Consolidated_sheets[[#This Row],[Patient_ID]],Insurance_data[Patient_ID],0))</f>
        <v>None</v>
      </c>
      <c r="L4536" s="6">
        <f>INDEX(Insurance_data[Insurance_Amount],MATCH(Consolidated_sheets[[#This Row],[Patient_ID]],Insurance_data[Patient_ID],0))</f>
        <v>8328.2099999999991</v>
      </c>
    </row>
    <row r="4537" spans="1:12" x14ac:dyDescent="0.3">
      <c r="A4537" t="s">
        <v>1658</v>
      </c>
      <c r="B4537" t="s">
        <v>5955</v>
      </c>
      <c r="C4537" s="6">
        <v>1355.01</v>
      </c>
      <c r="D4537" s="1">
        <v>44648.50821545934</v>
      </c>
      <c r="E4537" s="1" t="str">
        <f>TEXT(Consolidated_sheets[[#This Row],[Date]],"yyyy")</f>
        <v>2022</v>
      </c>
      <c r="F4537" s="1" t="str">
        <f>TEXT(Consolidated_sheets[[#This Row],[Date]],"mmmm")</f>
        <v>March</v>
      </c>
      <c r="G4537" t="str">
        <f>INDEX(Patient_data[Patient_Name],MATCH(Consolidated_sheets[[#This Row],[Patient_ID]],Patient_data[Patient_ID],0))</f>
        <v>Jasmine Adkins</v>
      </c>
      <c r="H4537">
        <f>INDEX(Patient_data[Age],MATCH(Consolidated_sheets[[#This Row],[Patient_ID]],Patient_data[Patient_ID],0))</f>
        <v>41</v>
      </c>
      <c r="I4537" t="str">
        <f>INDEX(Patient_data[Gender],MATCH(Consolidated_sheets[[#This Row],[Patient_ID]],Patient_data[Patient_ID],0))</f>
        <v>Female</v>
      </c>
      <c r="J4537" t="str">
        <f>INDEX(Location_data[Location],MATCH(Consolidated_sheets[[#This Row],[Patient_ID]],Location_data[Patient_ID],0))</f>
        <v>Houston</v>
      </c>
      <c r="K4537" t="str">
        <f>INDEX(Insurance_data[Insurance_Type],MATCH(Consolidated_sheets[[#This Row],[Patient_ID]],Insurance_data[Patient_ID],0))</f>
        <v>Public</v>
      </c>
      <c r="L4537" s="6">
        <f>INDEX(Insurance_data[Insurance_Amount],MATCH(Consolidated_sheets[[#This Row],[Patient_ID]],Insurance_data[Patient_ID],0))</f>
        <v>4622.3</v>
      </c>
    </row>
    <row r="4538" spans="1:12" x14ac:dyDescent="0.3">
      <c r="A4538" t="s">
        <v>2493</v>
      </c>
      <c r="B4538" t="s">
        <v>5953</v>
      </c>
      <c r="C4538" s="6">
        <v>1371.16</v>
      </c>
      <c r="D4538" s="1">
        <v>44648.768966995267</v>
      </c>
      <c r="E4538" s="1" t="str">
        <f>TEXT(Consolidated_sheets[[#This Row],[Date]],"yyyy")</f>
        <v>2022</v>
      </c>
      <c r="F4538" s="1" t="str">
        <f>TEXT(Consolidated_sheets[[#This Row],[Date]],"mmmm")</f>
        <v>March</v>
      </c>
      <c r="G4538" t="str">
        <f>INDEX(Patient_data[Patient_Name],MATCH(Consolidated_sheets[[#This Row],[Patient_ID]],Patient_data[Patient_ID],0))</f>
        <v>James Meyer</v>
      </c>
      <c r="H4538">
        <f>INDEX(Patient_data[Age],MATCH(Consolidated_sheets[[#This Row],[Patient_ID]],Patient_data[Patient_ID],0))</f>
        <v>30</v>
      </c>
      <c r="I4538" t="str">
        <f>INDEX(Patient_data[Gender],MATCH(Consolidated_sheets[[#This Row],[Patient_ID]],Patient_data[Patient_ID],0))</f>
        <v>Female</v>
      </c>
      <c r="J4538" t="str">
        <f>INDEX(Location_data[Location],MATCH(Consolidated_sheets[[#This Row],[Patient_ID]],Location_data[Patient_ID],0))</f>
        <v>Phoenix</v>
      </c>
      <c r="K4538" t="str">
        <f>INDEX(Insurance_data[Insurance_Type],MATCH(Consolidated_sheets[[#This Row],[Patient_ID]],Insurance_data[Patient_ID],0))</f>
        <v>None</v>
      </c>
      <c r="L4538" s="6">
        <f>INDEX(Insurance_data[Insurance_Amount],MATCH(Consolidated_sheets[[#This Row],[Patient_ID]],Insurance_data[Patient_ID],0))</f>
        <v>4758.26</v>
      </c>
    </row>
    <row r="4539" spans="1:12" x14ac:dyDescent="0.3">
      <c r="A4539" t="s">
        <v>986</v>
      </c>
      <c r="B4539" t="s">
        <v>5953</v>
      </c>
      <c r="C4539" s="6">
        <v>1698.76</v>
      </c>
      <c r="D4539" s="1">
        <v>44649.029718531223</v>
      </c>
      <c r="E4539" s="1" t="str">
        <f>TEXT(Consolidated_sheets[[#This Row],[Date]],"yyyy")</f>
        <v>2022</v>
      </c>
      <c r="F4539" s="1" t="str">
        <f>TEXT(Consolidated_sheets[[#This Row],[Date]],"mmmm")</f>
        <v>March</v>
      </c>
      <c r="G4539" t="str">
        <f>INDEX(Patient_data[Patient_Name],MATCH(Consolidated_sheets[[#This Row],[Patient_ID]],Patient_data[Patient_ID],0))</f>
        <v>Ryan Vasquez</v>
      </c>
      <c r="H4539">
        <f>INDEX(Patient_data[Age],MATCH(Consolidated_sheets[[#This Row],[Patient_ID]],Patient_data[Patient_ID],0))</f>
        <v>74</v>
      </c>
      <c r="I4539" t="str">
        <f>INDEX(Patient_data[Gender],MATCH(Consolidated_sheets[[#This Row],[Patient_ID]],Patient_data[Patient_ID],0))</f>
        <v>Male</v>
      </c>
      <c r="J4539" t="str">
        <f>INDEX(Location_data[Location],MATCH(Consolidated_sheets[[#This Row],[Patient_ID]],Location_data[Patient_ID],0))</f>
        <v>Phoenix</v>
      </c>
      <c r="K4539" t="str">
        <f>INDEX(Insurance_data[Insurance_Type],MATCH(Consolidated_sheets[[#This Row],[Patient_ID]],Insurance_data[Patient_ID],0))</f>
        <v>Private</v>
      </c>
      <c r="L4539" s="6">
        <f>INDEX(Insurance_data[Insurance_Amount],MATCH(Consolidated_sheets[[#This Row],[Patient_ID]],Insurance_data[Patient_ID],0))</f>
        <v>515.04</v>
      </c>
    </row>
    <row r="4540" spans="1:12" x14ac:dyDescent="0.3">
      <c r="A4540" t="s">
        <v>2380</v>
      </c>
      <c r="B4540" t="s">
        <v>5952</v>
      </c>
      <c r="C4540" s="6">
        <v>451.61</v>
      </c>
      <c r="D4540" s="1">
        <v>44649.290470067142</v>
      </c>
      <c r="E4540" s="1" t="str">
        <f>TEXT(Consolidated_sheets[[#This Row],[Date]],"yyyy")</f>
        <v>2022</v>
      </c>
      <c r="F4540" s="1" t="str">
        <f>TEXT(Consolidated_sheets[[#This Row],[Date]],"mmmm")</f>
        <v>March</v>
      </c>
      <c r="G4540" t="str">
        <f>INDEX(Patient_data[Patient_Name],MATCH(Consolidated_sheets[[#This Row],[Patient_ID]],Patient_data[Patient_ID],0))</f>
        <v>Cody Johnson MD</v>
      </c>
      <c r="H4540">
        <f>INDEX(Patient_data[Age],MATCH(Consolidated_sheets[[#This Row],[Patient_ID]],Patient_data[Patient_ID],0))</f>
        <v>46</v>
      </c>
      <c r="I4540" t="str">
        <f>INDEX(Patient_data[Gender],MATCH(Consolidated_sheets[[#This Row],[Patient_ID]],Patient_data[Patient_ID],0))</f>
        <v>Female</v>
      </c>
      <c r="J4540" t="str">
        <f>INDEX(Location_data[Location],MATCH(Consolidated_sheets[[#This Row],[Patient_ID]],Location_data[Patient_ID],0))</f>
        <v>Chicago</v>
      </c>
      <c r="K4540" t="str">
        <f>INDEX(Insurance_data[Insurance_Type],MATCH(Consolidated_sheets[[#This Row],[Patient_ID]],Insurance_data[Patient_ID],0))</f>
        <v>Private</v>
      </c>
      <c r="L4540" s="6">
        <f>INDEX(Insurance_data[Insurance_Amount],MATCH(Consolidated_sheets[[#This Row],[Patient_ID]],Insurance_data[Patient_ID],0))</f>
        <v>8244.89</v>
      </c>
    </row>
    <row r="4541" spans="1:12" x14ac:dyDescent="0.3">
      <c r="A4541" t="s">
        <v>2672</v>
      </c>
      <c r="B4541" t="s">
        <v>5952</v>
      </c>
      <c r="C4541" s="6">
        <v>550.38</v>
      </c>
      <c r="D4541" s="1">
        <v>44649.551221603077</v>
      </c>
      <c r="E4541" s="1" t="str">
        <f>TEXT(Consolidated_sheets[[#This Row],[Date]],"yyyy")</f>
        <v>2022</v>
      </c>
      <c r="F4541" s="1" t="str">
        <f>TEXT(Consolidated_sheets[[#This Row],[Date]],"mmmm")</f>
        <v>March</v>
      </c>
      <c r="G4541" t="str">
        <f>INDEX(Patient_data[Patient_Name],MATCH(Consolidated_sheets[[#This Row],[Patient_ID]],Patient_data[Patient_ID],0))</f>
        <v>David Walton</v>
      </c>
      <c r="H4541">
        <f>INDEX(Patient_data[Age],MATCH(Consolidated_sheets[[#This Row],[Patient_ID]],Patient_data[Patient_ID],0))</f>
        <v>24</v>
      </c>
      <c r="I4541" t="str">
        <f>INDEX(Patient_data[Gender],MATCH(Consolidated_sheets[[#This Row],[Patient_ID]],Patient_data[Patient_ID],0))</f>
        <v>Male</v>
      </c>
      <c r="J4541" t="str">
        <f>INDEX(Location_data[Location],MATCH(Consolidated_sheets[[#This Row],[Patient_ID]],Location_data[Patient_ID],0))</f>
        <v>New York</v>
      </c>
      <c r="K4541" t="str">
        <f>INDEX(Insurance_data[Insurance_Type],MATCH(Consolidated_sheets[[#This Row],[Patient_ID]],Insurance_data[Patient_ID],0))</f>
        <v>Public</v>
      </c>
      <c r="L4541" s="6">
        <f>INDEX(Insurance_data[Insurance_Amount],MATCH(Consolidated_sheets[[#This Row],[Patient_ID]],Insurance_data[Patient_ID],0))</f>
        <v>328.85</v>
      </c>
    </row>
    <row r="4542" spans="1:12" x14ac:dyDescent="0.3">
      <c r="A4542" t="s">
        <v>2354</v>
      </c>
      <c r="B4542" t="s">
        <v>5954</v>
      </c>
      <c r="C4542" s="6">
        <v>2298.25</v>
      </c>
      <c r="D4542" s="1">
        <v>44649.811973139018</v>
      </c>
      <c r="E4542" s="1" t="str">
        <f>TEXT(Consolidated_sheets[[#This Row],[Date]],"yyyy")</f>
        <v>2022</v>
      </c>
      <c r="F4542" s="1" t="str">
        <f>TEXT(Consolidated_sheets[[#This Row],[Date]],"mmmm")</f>
        <v>March</v>
      </c>
      <c r="G4542" t="str">
        <f>INDEX(Patient_data[Patient_Name],MATCH(Consolidated_sheets[[#This Row],[Patient_ID]],Patient_data[Patient_ID],0))</f>
        <v>Michael Jordan</v>
      </c>
      <c r="H4542">
        <f>INDEX(Patient_data[Age],MATCH(Consolidated_sheets[[#This Row],[Patient_ID]],Patient_data[Patient_ID],0))</f>
        <v>27</v>
      </c>
      <c r="I4542" t="str">
        <f>INDEX(Patient_data[Gender],MATCH(Consolidated_sheets[[#This Row],[Patient_ID]],Patient_data[Patient_ID],0))</f>
        <v>Female</v>
      </c>
      <c r="J4542" t="str">
        <f>INDEX(Location_data[Location],MATCH(Consolidated_sheets[[#This Row],[Patient_ID]],Location_data[Patient_ID],0))</f>
        <v>New York</v>
      </c>
      <c r="K4542" t="str">
        <f>INDEX(Insurance_data[Insurance_Type],MATCH(Consolidated_sheets[[#This Row],[Patient_ID]],Insurance_data[Patient_ID],0))</f>
        <v>None</v>
      </c>
      <c r="L4542" s="6">
        <f>INDEX(Insurance_data[Insurance_Amount],MATCH(Consolidated_sheets[[#This Row],[Patient_ID]],Insurance_data[Patient_ID],0))</f>
        <v>3928.2</v>
      </c>
    </row>
    <row r="4543" spans="1:12" x14ac:dyDescent="0.3">
      <c r="A4543" t="s">
        <v>655</v>
      </c>
      <c r="B4543" t="s">
        <v>5952</v>
      </c>
      <c r="C4543" s="6">
        <v>965.39</v>
      </c>
      <c r="D4543" s="1">
        <v>44650.072724674952</v>
      </c>
      <c r="E4543" s="1" t="str">
        <f>TEXT(Consolidated_sheets[[#This Row],[Date]],"yyyy")</f>
        <v>2022</v>
      </c>
      <c r="F4543" s="1" t="str">
        <f>TEXT(Consolidated_sheets[[#This Row],[Date]],"mmmm")</f>
        <v>March</v>
      </c>
      <c r="G4543" t="str">
        <f>INDEX(Patient_data[Patient_Name],MATCH(Consolidated_sheets[[#This Row],[Patient_ID]],Patient_data[Patient_ID],0))</f>
        <v>Gina Cochran</v>
      </c>
      <c r="H4543">
        <f>INDEX(Patient_data[Age],MATCH(Consolidated_sheets[[#This Row],[Patient_ID]],Patient_data[Patient_ID],0))</f>
        <v>66</v>
      </c>
      <c r="I4543" t="str">
        <f>INDEX(Patient_data[Gender],MATCH(Consolidated_sheets[[#This Row],[Patient_ID]],Patient_data[Patient_ID],0))</f>
        <v>Female</v>
      </c>
      <c r="J4543" t="str">
        <f>INDEX(Location_data[Location],MATCH(Consolidated_sheets[[#This Row],[Patient_ID]],Location_data[Patient_ID],0))</f>
        <v>Chicago</v>
      </c>
      <c r="K4543" t="str">
        <f>INDEX(Insurance_data[Insurance_Type],MATCH(Consolidated_sheets[[#This Row],[Patient_ID]],Insurance_data[Patient_ID],0))</f>
        <v>None</v>
      </c>
      <c r="L4543" s="6">
        <f>INDEX(Insurance_data[Insurance_Amount],MATCH(Consolidated_sheets[[#This Row],[Patient_ID]],Insurance_data[Patient_ID],0))</f>
        <v>6912.22</v>
      </c>
    </row>
    <row r="4544" spans="1:12" x14ac:dyDescent="0.3">
      <c r="A4544" t="s">
        <v>1875</v>
      </c>
      <c r="B4544" t="s">
        <v>5952</v>
      </c>
      <c r="C4544" s="6">
        <v>4092.46</v>
      </c>
      <c r="D4544" s="1">
        <v>44650.333476210879</v>
      </c>
      <c r="E4544" s="1" t="str">
        <f>TEXT(Consolidated_sheets[[#This Row],[Date]],"yyyy")</f>
        <v>2022</v>
      </c>
      <c r="F4544" s="1" t="str">
        <f>TEXT(Consolidated_sheets[[#This Row],[Date]],"mmmm")</f>
        <v>March</v>
      </c>
      <c r="G4544" t="str">
        <f>INDEX(Patient_data[Patient_Name],MATCH(Consolidated_sheets[[#This Row],[Patient_ID]],Patient_data[Patient_ID],0))</f>
        <v>Stacey Ray</v>
      </c>
      <c r="H4544">
        <f>INDEX(Patient_data[Age],MATCH(Consolidated_sheets[[#This Row],[Patient_ID]],Patient_data[Patient_ID],0))</f>
        <v>36</v>
      </c>
      <c r="I4544" t="str">
        <f>INDEX(Patient_data[Gender],MATCH(Consolidated_sheets[[#This Row],[Patient_ID]],Patient_data[Patient_ID],0))</f>
        <v>Male</v>
      </c>
      <c r="J4544" t="str">
        <f>INDEX(Location_data[Location],MATCH(Consolidated_sheets[[#This Row],[Patient_ID]],Location_data[Patient_ID],0))</f>
        <v>Phoenix</v>
      </c>
      <c r="K4544" t="str">
        <f>INDEX(Insurance_data[Insurance_Type],MATCH(Consolidated_sheets[[#This Row],[Patient_ID]],Insurance_data[Patient_ID],0))</f>
        <v>Public</v>
      </c>
      <c r="L4544" s="6">
        <f>INDEX(Insurance_data[Insurance_Amount],MATCH(Consolidated_sheets[[#This Row],[Patient_ID]],Insurance_data[Patient_ID],0))</f>
        <v>4504.21</v>
      </c>
    </row>
    <row r="4545" spans="1:12" x14ac:dyDescent="0.3">
      <c r="A4545" t="s">
        <v>1610</v>
      </c>
      <c r="B4545" t="s">
        <v>5952</v>
      </c>
      <c r="C4545" s="6">
        <v>836.81</v>
      </c>
      <c r="D4545" s="1">
        <v>44650.59422774682</v>
      </c>
      <c r="E4545" s="1" t="str">
        <f>TEXT(Consolidated_sheets[[#This Row],[Date]],"yyyy")</f>
        <v>2022</v>
      </c>
      <c r="F4545" s="1" t="str">
        <f>TEXT(Consolidated_sheets[[#This Row],[Date]],"mmmm")</f>
        <v>March</v>
      </c>
      <c r="G4545" t="str">
        <f>INDEX(Patient_data[Patient_Name],MATCH(Consolidated_sheets[[#This Row],[Patient_ID]],Patient_data[Patient_ID],0))</f>
        <v>Noah Bowman</v>
      </c>
      <c r="H4545">
        <f>INDEX(Patient_data[Age],MATCH(Consolidated_sheets[[#This Row],[Patient_ID]],Patient_data[Patient_ID],0))</f>
        <v>21</v>
      </c>
      <c r="I4545" t="str">
        <f>INDEX(Patient_data[Gender],MATCH(Consolidated_sheets[[#This Row],[Patient_ID]],Patient_data[Patient_ID],0))</f>
        <v>Male</v>
      </c>
      <c r="J4545" t="str">
        <f>INDEX(Location_data[Location],MATCH(Consolidated_sheets[[#This Row],[Patient_ID]],Location_data[Patient_ID],0))</f>
        <v>Houston</v>
      </c>
      <c r="K4545" t="str">
        <f>INDEX(Insurance_data[Insurance_Type],MATCH(Consolidated_sheets[[#This Row],[Patient_ID]],Insurance_data[Patient_ID],0))</f>
        <v>None</v>
      </c>
      <c r="L4545" s="6">
        <f>INDEX(Insurance_data[Insurance_Amount],MATCH(Consolidated_sheets[[#This Row],[Patient_ID]],Insurance_data[Patient_ID],0))</f>
        <v>7572.88</v>
      </c>
    </row>
    <row r="4546" spans="1:12" x14ac:dyDescent="0.3">
      <c r="A4546" t="s">
        <v>1068</v>
      </c>
      <c r="B4546" t="s">
        <v>5954</v>
      </c>
      <c r="C4546" s="6">
        <v>2110.27</v>
      </c>
      <c r="D4546" s="1">
        <v>44650.854979282747</v>
      </c>
      <c r="E4546" s="1" t="str">
        <f>TEXT(Consolidated_sheets[[#This Row],[Date]],"yyyy")</f>
        <v>2022</v>
      </c>
      <c r="F4546" s="1" t="str">
        <f>TEXT(Consolidated_sheets[[#This Row],[Date]],"mmmm")</f>
        <v>March</v>
      </c>
      <c r="G4546" t="str">
        <f>INDEX(Patient_data[Patient_Name],MATCH(Consolidated_sheets[[#This Row],[Patient_ID]],Patient_data[Patient_ID],0))</f>
        <v>Tanya Schultz</v>
      </c>
      <c r="H4546">
        <f>INDEX(Patient_data[Age],MATCH(Consolidated_sheets[[#This Row],[Patient_ID]],Patient_data[Patient_ID],0))</f>
        <v>78</v>
      </c>
      <c r="I4546" t="str">
        <f>INDEX(Patient_data[Gender],MATCH(Consolidated_sheets[[#This Row],[Patient_ID]],Patient_data[Patient_ID],0))</f>
        <v>Male</v>
      </c>
      <c r="J4546" t="str">
        <f>INDEX(Location_data[Location],MATCH(Consolidated_sheets[[#This Row],[Patient_ID]],Location_data[Patient_ID],0))</f>
        <v>Los Angeles</v>
      </c>
      <c r="K4546" t="str">
        <f>INDEX(Insurance_data[Insurance_Type],MATCH(Consolidated_sheets[[#This Row],[Patient_ID]],Insurance_data[Patient_ID],0))</f>
        <v>Private</v>
      </c>
      <c r="L4546" s="6">
        <f>INDEX(Insurance_data[Insurance_Amount],MATCH(Consolidated_sheets[[#This Row],[Patient_ID]],Insurance_data[Patient_ID],0))</f>
        <v>8311.98</v>
      </c>
    </row>
    <row r="4547" spans="1:12" x14ac:dyDescent="0.3">
      <c r="A4547" t="s">
        <v>270</v>
      </c>
      <c r="B4547" t="s">
        <v>5953</v>
      </c>
      <c r="C4547" s="6">
        <v>399.35</v>
      </c>
      <c r="D4547" s="1">
        <v>44651.115730818681</v>
      </c>
      <c r="E4547" s="1" t="str">
        <f>TEXT(Consolidated_sheets[[#This Row],[Date]],"yyyy")</f>
        <v>2022</v>
      </c>
      <c r="F4547" s="1" t="str">
        <f>TEXT(Consolidated_sheets[[#This Row],[Date]],"mmmm")</f>
        <v>March</v>
      </c>
      <c r="G4547" t="str">
        <f>INDEX(Patient_data[Patient_Name],MATCH(Consolidated_sheets[[#This Row],[Patient_ID]],Patient_data[Patient_ID],0))</f>
        <v>Emily Hinton</v>
      </c>
      <c r="H4547">
        <f>INDEX(Patient_data[Age],MATCH(Consolidated_sheets[[#This Row],[Patient_ID]],Patient_data[Patient_ID],0))</f>
        <v>72</v>
      </c>
      <c r="I4547" t="str">
        <f>INDEX(Patient_data[Gender],MATCH(Consolidated_sheets[[#This Row],[Patient_ID]],Patient_data[Patient_ID],0))</f>
        <v>Female</v>
      </c>
      <c r="J4547" t="str">
        <f>INDEX(Location_data[Location],MATCH(Consolidated_sheets[[#This Row],[Patient_ID]],Location_data[Patient_ID],0))</f>
        <v>New York</v>
      </c>
      <c r="K4547" t="str">
        <f>INDEX(Insurance_data[Insurance_Type],MATCH(Consolidated_sheets[[#This Row],[Patient_ID]],Insurance_data[Patient_ID],0))</f>
        <v>Public</v>
      </c>
      <c r="L4547" s="6">
        <f>INDEX(Insurance_data[Insurance_Amount],MATCH(Consolidated_sheets[[#This Row],[Patient_ID]],Insurance_data[Patient_ID],0))</f>
        <v>6979.58</v>
      </c>
    </row>
    <row r="4548" spans="1:12" x14ac:dyDescent="0.3">
      <c r="A4548" t="s">
        <v>1376</v>
      </c>
      <c r="B4548" t="s">
        <v>5955</v>
      </c>
      <c r="C4548" s="6">
        <v>3015.59</v>
      </c>
      <c r="D4548" s="1">
        <v>44651.376482354623</v>
      </c>
      <c r="E4548" s="1" t="str">
        <f>TEXT(Consolidated_sheets[[#This Row],[Date]],"yyyy")</f>
        <v>2022</v>
      </c>
      <c r="F4548" s="1" t="str">
        <f>TEXT(Consolidated_sheets[[#This Row],[Date]],"mmmm")</f>
        <v>March</v>
      </c>
      <c r="G4548" t="str">
        <f>INDEX(Patient_data[Patient_Name],MATCH(Consolidated_sheets[[#This Row],[Patient_ID]],Patient_data[Patient_ID],0))</f>
        <v>Kristin Henderson</v>
      </c>
      <c r="H4548">
        <f>INDEX(Patient_data[Age],MATCH(Consolidated_sheets[[#This Row],[Patient_ID]],Patient_data[Patient_ID],0))</f>
        <v>40</v>
      </c>
      <c r="I4548" t="str">
        <f>INDEX(Patient_data[Gender],MATCH(Consolidated_sheets[[#This Row],[Patient_ID]],Patient_data[Patient_ID],0))</f>
        <v>Female</v>
      </c>
      <c r="J4548" t="str">
        <f>INDEX(Location_data[Location],MATCH(Consolidated_sheets[[#This Row],[Patient_ID]],Location_data[Patient_ID],0))</f>
        <v>Los Angeles</v>
      </c>
      <c r="K4548" t="str">
        <f>INDEX(Insurance_data[Insurance_Type],MATCH(Consolidated_sheets[[#This Row],[Patient_ID]],Insurance_data[Patient_ID],0))</f>
        <v>None</v>
      </c>
      <c r="L4548" s="6">
        <f>INDEX(Insurance_data[Insurance_Amount],MATCH(Consolidated_sheets[[#This Row],[Patient_ID]],Insurance_data[Patient_ID],0))</f>
        <v>6870.43</v>
      </c>
    </row>
    <row r="4549" spans="1:12" x14ac:dyDescent="0.3">
      <c r="A4549" t="s">
        <v>2663</v>
      </c>
      <c r="B4549" t="s">
        <v>5954</v>
      </c>
      <c r="C4549" s="6">
        <v>2407.2600000000002</v>
      </c>
      <c r="D4549" s="1">
        <v>44651.637233890557</v>
      </c>
      <c r="E4549" s="1" t="str">
        <f>TEXT(Consolidated_sheets[[#This Row],[Date]],"yyyy")</f>
        <v>2022</v>
      </c>
      <c r="F4549" s="1" t="str">
        <f>TEXT(Consolidated_sheets[[#This Row],[Date]],"mmmm")</f>
        <v>March</v>
      </c>
      <c r="G4549" t="str">
        <f>INDEX(Patient_data[Patient_Name],MATCH(Consolidated_sheets[[#This Row],[Patient_ID]],Patient_data[Patient_ID],0))</f>
        <v>Adam Vincent</v>
      </c>
      <c r="H4549">
        <f>INDEX(Patient_data[Age],MATCH(Consolidated_sheets[[#This Row],[Patient_ID]],Patient_data[Patient_ID],0))</f>
        <v>60</v>
      </c>
      <c r="I4549" t="str">
        <f>INDEX(Patient_data[Gender],MATCH(Consolidated_sheets[[#This Row],[Patient_ID]],Patient_data[Patient_ID],0))</f>
        <v>Male</v>
      </c>
      <c r="J4549" t="str">
        <f>INDEX(Location_data[Location],MATCH(Consolidated_sheets[[#This Row],[Patient_ID]],Location_data[Patient_ID],0))</f>
        <v>Houston</v>
      </c>
      <c r="K4549" t="str">
        <f>INDEX(Insurance_data[Insurance_Type],MATCH(Consolidated_sheets[[#This Row],[Patient_ID]],Insurance_data[Patient_ID],0))</f>
        <v>None</v>
      </c>
      <c r="L4549" s="6">
        <f>INDEX(Insurance_data[Insurance_Amount],MATCH(Consolidated_sheets[[#This Row],[Patient_ID]],Insurance_data[Patient_ID],0))</f>
        <v>4503.68</v>
      </c>
    </row>
    <row r="4550" spans="1:12" x14ac:dyDescent="0.3">
      <c r="A4550" t="s">
        <v>625</v>
      </c>
      <c r="B4550" t="s">
        <v>5952</v>
      </c>
      <c r="C4550" s="6">
        <v>4554.8</v>
      </c>
      <c r="D4550" s="1">
        <v>44651.897985426484</v>
      </c>
      <c r="E4550" s="1" t="str">
        <f>TEXT(Consolidated_sheets[[#This Row],[Date]],"yyyy")</f>
        <v>2022</v>
      </c>
      <c r="F4550" s="1" t="str">
        <f>TEXT(Consolidated_sheets[[#This Row],[Date]],"mmmm")</f>
        <v>March</v>
      </c>
      <c r="G4550" t="str">
        <f>INDEX(Patient_data[Patient_Name],MATCH(Consolidated_sheets[[#This Row],[Patient_ID]],Patient_data[Patient_ID],0))</f>
        <v>Thomas Thomas</v>
      </c>
      <c r="H4550">
        <f>INDEX(Patient_data[Age],MATCH(Consolidated_sheets[[#This Row],[Patient_ID]],Patient_data[Patient_ID],0))</f>
        <v>30</v>
      </c>
      <c r="I4550" t="str">
        <f>INDEX(Patient_data[Gender],MATCH(Consolidated_sheets[[#This Row],[Patient_ID]],Patient_data[Patient_ID],0))</f>
        <v>Female</v>
      </c>
      <c r="J4550" t="str">
        <f>INDEX(Location_data[Location],MATCH(Consolidated_sheets[[#This Row],[Patient_ID]],Location_data[Patient_ID],0))</f>
        <v>Phoenix</v>
      </c>
      <c r="K4550" t="str">
        <f>INDEX(Insurance_data[Insurance_Type],MATCH(Consolidated_sheets[[#This Row],[Patient_ID]],Insurance_data[Patient_ID],0))</f>
        <v>None</v>
      </c>
      <c r="L4550" s="6">
        <f>INDEX(Insurance_data[Insurance_Amount],MATCH(Consolidated_sheets[[#This Row],[Patient_ID]],Insurance_data[Patient_ID],0))</f>
        <v>6827.33</v>
      </c>
    </row>
    <row r="4551" spans="1:12" x14ac:dyDescent="0.3">
      <c r="A4551" t="s">
        <v>1362</v>
      </c>
      <c r="B4551" t="s">
        <v>5955</v>
      </c>
      <c r="C4551" s="6">
        <v>2673.03</v>
      </c>
      <c r="D4551" s="1">
        <v>44652.158736962418</v>
      </c>
      <c r="E4551" s="1" t="str">
        <f>TEXT(Consolidated_sheets[[#This Row],[Date]],"yyyy")</f>
        <v>2022</v>
      </c>
      <c r="F4551" s="1" t="str">
        <f>TEXT(Consolidated_sheets[[#This Row],[Date]],"mmmm")</f>
        <v>April</v>
      </c>
      <c r="G4551" t="str">
        <f>INDEX(Patient_data[Patient_Name],MATCH(Consolidated_sheets[[#This Row],[Patient_ID]],Patient_data[Patient_ID],0))</f>
        <v>Deanna Reed</v>
      </c>
      <c r="H4551">
        <f>INDEX(Patient_data[Age],MATCH(Consolidated_sheets[[#This Row],[Patient_ID]],Patient_data[Patient_ID],0))</f>
        <v>42</v>
      </c>
      <c r="I4551" t="str">
        <f>INDEX(Patient_data[Gender],MATCH(Consolidated_sheets[[#This Row],[Patient_ID]],Patient_data[Patient_ID],0))</f>
        <v>Female</v>
      </c>
      <c r="J4551" t="str">
        <f>INDEX(Location_data[Location],MATCH(Consolidated_sheets[[#This Row],[Patient_ID]],Location_data[Patient_ID],0))</f>
        <v>Phoenix</v>
      </c>
      <c r="K4551" t="str">
        <f>INDEX(Insurance_data[Insurance_Type],MATCH(Consolidated_sheets[[#This Row],[Patient_ID]],Insurance_data[Patient_ID],0))</f>
        <v>Public</v>
      </c>
      <c r="L4551" s="6">
        <f>INDEX(Insurance_data[Insurance_Amount],MATCH(Consolidated_sheets[[#This Row],[Patient_ID]],Insurance_data[Patient_ID],0))</f>
        <v>1323.73</v>
      </c>
    </row>
    <row r="4552" spans="1:12" x14ac:dyDescent="0.3">
      <c r="A4552" t="s">
        <v>1721</v>
      </c>
      <c r="B4552" t="s">
        <v>5952</v>
      </c>
      <c r="C4552" s="6">
        <v>3404.77</v>
      </c>
      <c r="D4552" s="1">
        <v>44652.419488498359</v>
      </c>
      <c r="E4552" s="1" t="str">
        <f>TEXT(Consolidated_sheets[[#This Row],[Date]],"yyyy")</f>
        <v>2022</v>
      </c>
      <c r="F4552" s="1" t="str">
        <f>TEXT(Consolidated_sheets[[#This Row],[Date]],"mmmm")</f>
        <v>April</v>
      </c>
      <c r="G4552" t="str">
        <f>INDEX(Patient_data[Patient_Name],MATCH(Consolidated_sheets[[#This Row],[Patient_ID]],Patient_data[Patient_ID],0))</f>
        <v>Holly Santos</v>
      </c>
      <c r="H4552">
        <f>INDEX(Patient_data[Age],MATCH(Consolidated_sheets[[#This Row],[Patient_ID]],Patient_data[Patient_ID],0))</f>
        <v>72</v>
      </c>
      <c r="I4552" t="str">
        <f>INDEX(Patient_data[Gender],MATCH(Consolidated_sheets[[#This Row],[Patient_ID]],Patient_data[Patient_ID],0))</f>
        <v>Female</v>
      </c>
      <c r="J4552" t="str">
        <f>INDEX(Location_data[Location],MATCH(Consolidated_sheets[[#This Row],[Patient_ID]],Location_data[Patient_ID],0))</f>
        <v>Houston</v>
      </c>
      <c r="K4552" t="str">
        <f>INDEX(Insurance_data[Insurance_Type],MATCH(Consolidated_sheets[[#This Row],[Patient_ID]],Insurance_data[Patient_ID],0))</f>
        <v>None</v>
      </c>
      <c r="L4552" s="6">
        <f>INDEX(Insurance_data[Insurance_Amount],MATCH(Consolidated_sheets[[#This Row],[Patient_ID]],Insurance_data[Patient_ID],0))</f>
        <v>2704.4</v>
      </c>
    </row>
    <row r="4553" spans="1:12" x14ac:dyDescent="0.3">
      <c r="A4553" t="s">
        <v>1085</v>
      </c>
      <c r="B4553" t="s">
        <v>5954</v>
      </c>
      <c r="C4553" s="6">
        <v>346.95</v>
      </c>
      <c r="D4553" s="1">
        <v>44652.680240034293</v>
      </c>
      <c r="E4553" s="1" t="str">
        <f>TEXT(Consolidated_sheets[[#This Row],[Date]],"yyyy")</f>
        <v>2022</v>
      </c>
      <c r="F4553" s="1" t="str">
        <f>TEXT(Consolidated_sheets[[#This Row],[Date]],"mmmm")</f>
        <v>April</v>
      </c>
      <c r="G4553" t="str">
        <f>INDEX(Patient_data[Patient_Name],MATCH(Consolidated_sheets[[#This Row],[Patient_ID]],Patient_data[Patient_ID],0))</f>
        <v>Michael Burton</v>
      </c>
      <c r="H4553">
        <f>INDEX(Patient_data[Age],MATCH(Consolidated_sheets[[#This Row],[Patient_ID]],Patient_data[Patient_ID],0))</f>
        <v>62</v>
      </c>
      <c r="I4553" t="str">
        <f>INDEX(Patient_data[Gender],MATCH(Consolidated_sheets[[#This Row],[Patient_ID]],Patient_data[Patient_ID],0))</f>
        <v>Male</v>
      </c>
      <c r="J4553" t="str">
        <f>INDEX(Location_data[Location],MATCH(Consolidated_sheets[[#This Row],[Patient_ID]],Location_data[Patient_ID],0))</f>
        <v>Chicago</v>
      </c>
      <c r="K4553" t="str">
        <f>INDEX(Insurance_data[Insurance_Type],MATCH(Consolidated_sheets[[#This Row],[Patient_ID]],Insurance_data[Patient_ID],0))</f>
        <v>Public</v>
      </c>
      <c r="L4553" s="6">
        <f>INDEX(Insurance_data[Insurance_Amount],MATCH(Consolidated_sheets[[#This Row],[Patient_ID]],Insurance_data[Patient_ID],0))</f>
        <v>7767.59</v>
      </c>
    </row>
    <row r="4554" spans="1:12" x14ac:dyDescent="0.3">
      <c r="A4554" t="s">
        <v>2801</v>
      </c>
      <c r="B4554" t="s">
        <v>5952</v>
      </c>
      <c r="C4554" s="6">
        <v>3899.1</v>
      </c>
      <c r="D4554" s="1">
        <v>44652.94099157022</v>
      </c>
      <c r="E4554" s="1" t="str">
        <f>TEXT(Consolidated_sheets[[#This Row],[Date]],"yyyy")</f>
        <v>2022</v>
      </c>
      <c r="F4554" s="1" t="str">
        <f>TEXT(Consolidated_sheets[[#This Row],[Date]],"mmmm")</f>
        <v>April</v>
      </c>
      <c r="G4554" t="str">
        <f>INDEX(Patient_data[Patient_Name],MATCH(Consolidated_sheets[[#This Row],[Patient_ID]],Patient_data[Patient_ID],0))</f>
        <v>Mrs. Sandra Harris</v>
      </c>
      <c r="H4554">
        <f>INDEX(Patient_data[Age],MATCH(Consolidated_sheets[[#This Row],[Patient_ID]],Patient_data[Patient_ID],0))</f>
        <v>64</v>
      </c>
      <c r="I4554" t="str">
        <f>INDEX(Patient_data[Gender],MATCH(Consolidated_sheets[[#This Row],[Patient_ID]],Patient_data[Patient_ID],0))</f>
        <v>Female</v>
      </c>
      <c r="J4554" t="str">
        <f>INDEX(Location_data[Location],MATCH(Consolidated_sheets[[#This Row],[Patient_ID]],Location_data[Patient_ID],0))</f>
        <v>Los Angeles</v>
      </c>
      <c r="K4554" t="str">
        <f>INDEX(Insurance_data[Insurance_Type],MATCH(Consolidated_sheets[[#This Row],[Patient_ID]],Insurance_data[Patient_ID],0))</f>
        <v>None</v>
      </c>
      <c r="L4554" s="6">
        <f>INDEX(Insurance_data[Insurance_Amount],MATCH(Consolidated_sheets[[#This Row],[Patient_ID]],Insurance_data[Patient_ID],0))</f>
        <v>568.95000000000005</v>
      </c>
    </row>
    <row r="4555" spans="1:12" x14ac:dyDescent="0.3">
      <c r="A4555" t="s">
        <v>1590</v>
      </c>
      <c r="B4555" t="s">
        <v>5953</v>
      </c>
      <c r="C4555" s="6">
        <v>257.45</v>
      </c>
      <c r="D4555" s="1">
        <v>44653.201743106147</v>
      </c>
      <c r="E4555" s="1" t="str">
        <f>TEXT(Consolidated_sheets[[#This Row],[Date]],"yyyy")</f>
        <v>2022</v>
      </c>
      <c r="F4555" s="1" t="str">
        <f>TEXT(Consolidated_sheets[[#This Row],[Date]],"mmmm")</f>
        <v>April</v>
      </c>
      <c r="G4555" t="str">
        <f>INDEX(Patient_data[Patient_Name],MATCH(Consolidated_sheets[[#This Row],[Patient_ID]],Patient_data[Patient_ID],0))</f>
        <v>Melissa Castillo</v>
      </c>
      <c r="H4555">
        <f>INDEX(Patient_data[Age],MATCH(Consolidated_sheets[[#This Row],[Patient_ID]],Patient_data[Patient_ID],0))</f>
        <v>40</v>
      </c>
      <c r="I4555" t="str">
        <f>INDEX(Patient_data[Gender],MATCH(Consolidated_sheets[[#This Row],[Patient_ID]],Patient_data[Patient_ID],0))</f>
        <v>Female</v>
      </c>
      <c r="J4555" t="str">
        <f>INDEX(Location_data[Location],MATCH(Consolidated_sheets[[#This Row],[Patient_ID]],Location_data[Patient_ID],0))</f>
        <v>Phoenix</v>
      </c>
      <c r="K4555" t="str">
        <f>INDEX(Insurance_data[Insurance_Type],MATCH(Consolidated_sheets[[#This Row],[Patient_ID]],Insurance_data[Patient_ID],0))</f>
        <v>Public</v>
      </c>
      <c r="L4555" s="6">
        <f>INDEX(Insurance_data[Insurance_Amount],MATCH(Consolidated_sheets[[#This Row],[Patient_ID]],Insurance_data[Patient_ID],0))</f>
        <v>7892.28</v>
      </c>
    </row>
    <row r="4556" spans="1:12" x14ac:dyDescent="0.3">
      <c r="A4556" t="s">
        <v>182</v>
      </c>
      <c r="B4556" t="s">
        <v>5955</v>
      </c>
      <c r="C4556" s="6">
        <v>1646.14</v>
      </c>
      <c r="D4556" s="1">
        <v>44653.462494642081</v>
      </c>
      <c r="E4556" s="1" t="str">
        <f>TEXT(Consolidated_sheets[[#This Row],[Date]],"yyyy")</f>
        <v>2022</v>
      </c>
      <c r="F4556" s="1" t="str">
        <f>TEXT(Consolidated_sheets[[#This Row],[Date]],"mmmm")</f>
        <v>April</v>
      </c>
      <c r="G4556" t="str">
        <f>INDEX(Patient_data[Patient_Name],MATCH(Consolidated_sheets[[#This Row],[Patient_ID]],Patient_data[Patient_ID],0))</f>
        <v>Brian Harris</v>
      </c>
      <c r="H4556">
        <f>INDEX(Patient_data[Age],MATCH(Consolidated_sheets[[#This Row],[Patient_ID]],Patient_data[Patient_ID],0))</f>
        <v>53</v>
      </c>
      <c r="I4556" t="str">
        <f>INDEX(Patient_data[Gender],MATCH(Consolidated_sheets[[#This Row],[Patient_ID]],Patient_data[Patient_ID],0))</f>
        <v>Female</v>
      </c>
      <c r="J4556" t="str">
        <f>INDEX(Location_data[Location],MATCH(Consolidated_sheets[[#This Row],[Patient_ID]],Location_data[Patient_ID],0))</f>
        <v>Los Angeles</v>
      </c>
      <c r="K4556" t="str">
        <f>INDEX(Insurance_data[Insurance_Type],MATCH(Consolidated_sheets[[#This Row],[Patient_ID]],Insurance_data[Patient_ID],0))</f>
        <v>Private</v>
      </c>
      <c r="L4556" s="6">
        <f>INDEX(Insurance_data[Insurance_Amount],MATCH(Consolidated_sheets[[#This Row],[Patient_ID]],Insurance_data[Patient_ID],0))</f>
        <v>1104.32</v>
      </c>
    </row>
    <row r="4557" spans="1:12" x14ac:dyDescent="0.3">
      <c r="A4557" t="s">
        <v>2492</v>
      </c>
      <c r="B4557" t="s">
        <v>5952</v>
      </c>
      <c r="C4557" s="6">
        <v>3322.57</v>
      </c>
      <c r="D4557" s="1">
        <v>44653.723246178022</v>
      </c>
      <c r="E4557" s="1" t="str">
        <f>TEXT(Consolidated_sheets[[#This Row],[Date]],"yyyy")</f>
        <v>2022</v>
      </c>
      <c r="F4557" s="1" t="str">
        <f>TEXT(Consolidated_sheets[[#This Row],[Date]],"mmmm")</f>
        <v>April</v>
      </c>
      <c r="G4557" t="str">
        <f>INDEX(Patient_data[Patient_Name],MATCH(Consolidated_sheets[[#This Row],[Patient_ID]],Patient_data[Patient_ID],0))</f>
        <v>James Green</v>
      </c>
      <c r="H4557">
        <f>INDEX(Patient_data[Age],MATCH(Consolidated_sheets[[#This Row],[Patient_ID]],Patient_data[Patient_ID],0))</f>
        <v>80</v>
      </c>
      <c r="I4557" t="str">
        <f>INDEX(Patient_data[Gender],MATCH(Consolidated_sheets[[#This Row],[Patient_ID]],Patient_data[Patient_ID],0))</f>
        <v>Female</v>
      </c>
      <c r="J4557" t="str">
        <f>INDEX(Location_data[Location],MATCH(Consolidated_sheets[[#This Row],[Patient_ID]],Location_data[Patient_ID],0))</f>
        <v>Chicago</v>
      </c>
      <c r="K4557" t="str">
        <f>INDEX(Insurance_data[Insurance_Type],MATCH(Consolidated_sheets[[#This Row],[Patient_ID]],Insurance_data[Patient_ID],0))</f>
        <v>None</v>
      </c>
      <c r="L4557" s="6">
        <f>INDEX(Insurance_data[Insurance_Amount],MATCH(Consolidated_sheets[[#This Row],[Patient_ID]],Insurance_data[Patient_ID],0))</f>
        <v>9404.7000000000007</v>
      </c>
    </row>
    <row r="4558" spans="1:12" x14ac:dyDescent="0.3">
      <c r="A4558" t="s">
        <v>712</v>
      </c>
      <c r="B4558" t="s">
        <v>5953</v>
      </c>
      <c r="C4558" s="6">
        <v>337.64</v>
      </c>
      <c r="D4558" s="1">
        <v>44653.983997713964</v>
      </c>
      <c r="E4558" s="1" t="str">
        <f>TEXT(Consolidated_sheets[[#This Row],[Date]],"yyyy")</f>
        <v>2022</v>
      </c>
      <c r="F4558" s="1" t="str">
        <f>TEXT(Consolidated_sheets[[#This Row],[Date]],"mmmm")</f>
        <v>April</v>
      </c>
      <c r="G4558" t="str">
        <f>INDEX(Patient_data[Patient_Name],MATCH(Consolidated_sheets[[#This Row],[Patient_ID]],Patient_data[Patient_ID],0))</f>
        <v>Kayla Hamilton</v>
      </c>
      <c r="H4558">
        <f>INDEX(Patient_data[Age],MATCH(Consolidated_sheets[[#This Row],[Patient_ID]],Patient_data[Patient_ID],0))</f>
        <v>19</v>
      </c>
      <c r="I4558" t="str">
        <f>INDEX(Patient_data[Gender],MATCH(Consolidated_sheets[[#This Row],[Patient_ID]],Patient_data[Patient_ID],0))</f>
        <v>Female</v>
      </c>
      <c r="J4558" t="str">
        <f>INDEX(Location_data[Location],MATCH(Consolidated_sheets[[#This Row],[Patient_ID]],Location_data[Patient_ID],0))</f>
        <v>Chicago</v>
      </c>
      <c r="K4558" t="str">
        <f>INDEX(Insurance_data[Insurance_Type],MATCH(Consolidated_sheets[[#This Row],[Patient_ID]],Insurance_data[Patient_ID],0))</f>
        <v>None</v>
      </c>
      <c r="L4558" s="6">
        <f>INDEX(Insurance_data[Insurance_Amount],MATCH(Consolidated_sheets[[#This Row],[Patient_ID]],Insurance_data[Patient_ID],0))</f>
        <v>8881.59</v>
      </c>
    </row>
    <row r="4559" spans="1:12" x14ac:dyDescent="0.3">
      <c r="A4559" t="s">
        <v>2233</v>
      </c>
      <c r="B4559" t="s">
        <v>5955</v>
      </c>
      <c r="C4559" s="6">
        <v>2884.34</v>
      </c>
      <c r="D4559" s="1">
        <v>44654.244749249883</v>
      </c>
      <c r="E4559" s="1" t="str">
        <f>TEXT(Consolidated_sheets[[#This Row],[Date]],"yyyy")</f>
        <v>2022</v>
      </c>
      <c r="F4559" s="1" t="str">
        <f>TEXT(Consolidated_sheets[[#This Row],[Date]],"mmmm")</f>
        <v>April</v>
      </c>
      <c r="G4559" t="str">
        <f>INDEX(Patient_data[Patient_Name],MATCH(Consolidated_sheets[[#This Row],[Patient_ID]],Patient_data[Patient_ID],0))</f>
        <v>Ronnie Long</v>
      </c>
      <c r="H4559">
        <f>INDEX(Patient_data[Age],MATCH(Consolidated_sheets[[#This Row],[Patient_ID]],Patient_data[Patient_ID],0))</f>
        <v>64</v>
      </c>
      <c r="I4559" t="str">
        <f>INDEX(Patient_data[Gender],MATCH(Consolidated_sheets[[#This Row],[Patient_ID]],Patient_data[Patient_ID],0))</f>
        <v>Female</v>
      </c>
      <c r="J4559" t="str">
        <f>INDEX(Location_data[Location],MATCH(Consolidated_sheets[[#This Row],[Patient_ID]],Location_data[Patient_ID],0))</f>
        <v>Phoenix</v>
      </c>
      <c r="K4559" t="str">
        <f>INDEX(Insurance_data[Insurance_Type],MATCH(Consolidated_sheets[[#This Row],[Patient_ID]],Insurance_data[Patient_ID],0))</f>
        <v>Public</v>
      </c>
      <c r="L4559" s="6">
        <f>INDEX(Insurance_data[Insurance_Amount],MATCH(Consolidated_sheets[[#This Row],[Patient_ID]],Insurance_data[Patient_ID],0))</f>
        <v>3296.18</v>
      </c>
    </row>
    <row r="4560" spans="1:12" x14ac:dyDescent="0.3">
      <c r="A4560" t="s">
        <v>947</v>
      </c>
      <c r="B4560" t="s">
        <v>5954</v>
      </c>
      <c r="C4560" s="6">
        <v>2208.48</v>
      </c>
      <c r="D4560" s="1">
        <v>44654.505500785817</v>
      </c>
      <c r="E4560" s="1" t="str">
        <f>TEXT(Consolidated_sheets[[#This Row],[Date]],"yyyy")</f>
        <v>2022</v>
      </c>
      <c r="F4560" s="1" t="str">
        <f>TEXT(Consolidated_sheets[[#This Row],[Date]],"mmmm")</f>
        <v>April</v>
      </c>
      <c r="G4560" t="str">
        <f>INDEX(Patient_data[Patient_Name],MATCH(Consolidated_sheets[[#This Row],[Patient_ID]],Patient_data[Patient_ID],0))</f>
        <v>Alexander Hodges</v>
      </c>
      <c r="H4560">
        <f>INDEX(Patient_data[Age],MATCH(Consolidated_sheets[[#This Row],[Patient_ID]],Patient_data[Patient_ID],0))</f>
        <v>27</v>
      </c>
      <c r="I4560" t="str">
        <f>INDEX(Patient_data[Gender],MATCH(Consolidated_sheets[[#This Row],[Patient_ID]],Patient_data[Patient_ID],0))</f>
        <v>Female</v>
      </c>
      <c r="J4560" t="str">
        <f>INDEX(Location_data[Location],MATCH(Consolidated_sheets[[#This Row],[Patient_ID]],Location_data[Patient_ID],0))</f>
        <v>Houston</v>
      </c>
      <c r="K4560" t="str">
        <f>INDEX(Insurance_data[Insurance_Type],MATCH(Consolidated_sheets[[#This Row],[Patient_ID]],Insurance_data[Patient_ID],0))</f>
        <v>None</v>
      </c>
      <c r="L4560" s="6">
        <f>INDEX(Insurance_data[Insurance_Amount],MATCH(Consolidated_sheets[[#This Row],[Patient_ID]],Insurance_data[Patient_ID],0))</f>
        <v>7379.31</v>
      </c>
    </row>
    <row r="4561" spans="1:12" x14ac:dyDescent="0.3">
      <c r="A4561" t="s">
        <v>796</v>
      </c>
      <c r="B4561" t="s">
        <v>5953</v>
      </c>
      <c r="C4561" s="6">
        <v>1160.8399999999999</v>
      </c>
      <c r="D4561" s="1">
        <v>44654.766252321759</v>
      </c>
      <c r="E4561" s="1" t="str">
        <f>TEXT(Consolidated_sheets[[#This Row],[Date]],"yyyy")</f>
        <v>2022</v>
      </c>
      <c r="F4561" s="1" t="str">
        <f>TEXT(Consolidated_sheets[[#This Row],[Date]],"mmmm")</f>
        <v>April</v>
      </c>
      <c r="G4561" t="str">
        <f>INDEX(Patient_data[Patient_Name],MATCH(Consolidated_sheets[[#This Row],[Patient_ID]],Patient_data[Patient_ID],0))</f>
        <v>Thomas Arnold</v>
      </c>
      <c r="H4561">
        <f>INDEX(Patient_data[Age],MATCH(Consolidated_sheets[[#This Row],[Patient_ID]],Patient_data[Patient_ID],0))</f>
        <v>24</v>
      </c>
      <c r="I4561" t="str">
        <f>INDEX(Patient_data[Gender],MATCH(Consolidated_sheets[[#This Row],[Patient_ID]],Patient_data[Patient_ID],0))</f>
        <v>Male</v>
      </c>
      <c r="J4561" t="str">
        <f>INDEX(Location_data[Location],MATCH(Consolidated_sheets[[#This Row],[Patient_ID]],Location_data[Patient_ID],0))</f>
        <v>Chicago</v>
      </c>
      <c r="K4561" t="str">
        <f>INDEX(Insurance_data[Insurance_Type],MATCH(Consolidated_sheets[[#This Row],[Patient_ID]],Insurance_data[Patient_ID],0))</f>
        <v>Public</v>
      </c>
      <c r="L4561" s="6">
        <f>INDEX(Insurance_data[Insurance_Amount],MATCH(Consolidated_sheets[[#This Row],[Patient_ID]],Insurance_data[Patient_ID],0))</f>
        <v>1244.02</v>
      </c>
    </row>
    <row r="4562" spans="1:12" x14ac:dyDescent="0.3">
      <c r="A4562" t="s">
        <v>235</v>
      </c>
      <c r="B4562" t="s">
        <v>5955</v>
      </c>
      <c r="C4562" s="6">
        <v>4495.68</v>
      </c>
      <c r="D4562" s="1">
        <v>44655.027003857693</v>
      </c>
      <c r="E4562" s="1" t="str">
        <f>TEXT(Consolidated_sheets[[#This Row],[Date]],"yyyy")</f>
        <v>2022</v>
      </c>
      <c r="F4562" s="1" t="str">
        <f>TEXT(Consolidated_sheets[[#This Row],[Date]],"mmmm")</f>
        <v>April</v>
      </c>
      <c r="G4562" t="str">
        <f>INDEX(Patient_data[Patient_Name],MATCH(Consolidated_sheets[[#This Row],[Patient_ID]],Patient_data[Patient_ID],0))</f>
        <v>Matthew Smith</v>
      </c>
      <c r="H4562">
        <f>INDEX(Patient_data[Age],MATCH(Consolidated_sheets[[#This Row],[Patient_ID]],Patient_data[Patient_ID],0))</f>
        <v>21</v>
      </c>
      <c r="I4562" t="str">
        <f>INDEX(Patient_data[Gender],MATCH(Consolidated_sheets[[#This Row],[Patient_ID]],Patient_data[Patient_ID],0))</f>
        <v>Male</v>
      </c>
      <c r="J4562" t="str">
        <f>INDEX(Location_data[Location],MATCH(Consolidated_sheets[[#This Row],[Patient_ID]],Location_data[Patient_ID],0))</f>
        <v>New York</v>
      </c>
      <c r="K4562" t="str">
        <f>INDEX(Insurance_data[Insurance_Type],MATCH(Consolidated_sheets[[#This Row],[Patient_ID]],Insurance_data[Patient_ID],0))</f>
        <v>Public</v>
      </c>
      <c r="L4562" s="6">
        <f>INDEX(Insurance_data[Insurance_Amount],MATCH(Consolidated_sheets[[#This Row],[Patient_ID]],Insurance_data[Patient_ID],0))</f>
        <v>130.84</v>
      </c>
    </row>
    <row r="4563" spans="1:12" x14ac:dyDescent="0.3">
      <c r="A4563" t="s">
        <v>124</v>
      </c>
      <c r="B4563" t="s">
        <v>5954</v>
      </c>
      <c r="C4563" s="6">
        <v>3640.26</v>
      </c>
      <c r="D4563" s="1">
        <v>44655.28775539362</v>
      </c>
      <c r="E4563" s="1" t="str">
        <f>TEXT(Consolidated_sheets[[#This Row],[Date]],"yyyy")</f>
        <v>2022</v>
      </c>
      <c r="F4563" s="1" t="str">
        <f>TEXT(Consolidated_sheets[[#This Row],[Date]],"mmmm")</f>
        <v>April</v>
      </c>
      <c r="G4563" t="str">
        <f>INDEX(Patient_data[Patient_Name],MATCH(Consolidated_sheets[[#This Row],[Patient_ID]],Patient_data[Patient_ID],0))</f>
        <v>Joshua Lopez</v>
      </c>
      <c r="H4563">
        <f>INDEX(Patient_data[Age],MATCH(Consolidated_sheets[[#This Row],[Patient_ID]],Patient_data[Patient_ID],0))</f>
        <v>82</v>
      </c>
      <c r="I4563" t="str">
        <f>INDEX(Patient_data[Gender],MATCH(Consolidated_sheets[[#This Row],[Patient_ID]],Patient_data[Patient_ID],0))</f>
        <v>Female</v>
      </c>
      <c r="J4563" t="str">
        <f>INDEX(Location_data[Location],MATCH(Consolidated_sheets[[#This Row],[Patient_ID]],Location_data[Patient_ID],0))</f>
        <v>Los Angeles</v>
      </c>
      <c r="K4563" t="str">
        <f>INDEX(Insurance_data[Insurance_Type],MATCH(Consolidated_sheets[[#This Row],[Patient_ID]],Insurance_data[Patient_ID],0))</f>
        <v>Private</v>
      </c>
      <c r="L4563" s="6">
        <f>INDEX(Insurance_data[Insurance_Amount],MATCH(Consolidated_sheets[[#This Row],[Patient_ID]],Insurance_data[Patient_ID],0))</f>
        <v>4063.02</v>
      </c>
    </row>
    <row r="4564" spans="1:12" x14ac:dyDescent="0.3">
      <c r="A4564" t="s">
        <v>771</v>
      </c>
      <c r="B4564" t="s">
        <v>5952</v>
      </c>
      <c r="C4564" s="6">
        <v>4905.99</v>
      </c>
      <c r="D4564" s="1">
        <v>44655.548506929561</v>
      </c>
      <c r="E4564" s="1" t="str">
        <f>TEXT(Consolidated_sheets[[#This Row],[Date]],"yyyy")</f>
        <v>2022</v>
      </c>
      <c r="F4564" s="1" t="str">
        <f>TEXT(Consolidated_sheets[[#This Row],[Date]],"mmmm")</f>
        <v>April</v>
      </c>
      <c r="G4564" t="str">
        <f>INDEX(Patient_data[Patient_Name],MATCH(Consolidated_sheets[[#This Row],[Patient_ID]],Patient_data[Patient_ID],0))</f>
        <v>Diane Shaw PhD</v>
      </c>
      <c r="H4564">
        <f>INDEX(Patient_data[Age],MATCH(Consolidated_sheets[[#This Row],[Patient_ID]],Patient_data[Patient_ID],0))</f>
        <v>74</v>
      </c>
      <c r="I4564" t="str">
        <f>INDEX(Patient_data[Gender],MATCH(Consolidated_sheets[[#This Row],[Patient_ID]],Patient_data[Patient_ID],0))</f>
        <v>Male</v>
      </c>
      <c r="J4564" t="str">
        <f>INDEX(Location_data[Location],MATCH(Consolidated_sheets[[#This Row],[Patient_ID]],Location_data[Patient_ID],0))</f>
        <v>Phoenix</v>
      </c>
      <c r="K4564" t="str">
        <f>INDEX(Insurance_data[Insurance_Type],MATCH(Consolidated_sheets[[#This Row],[Patient_ID]],Insurance_data[Patient_ID],0))</f>
        <v>None</v>
      </c>
      <c r="L4564" s="6">
        <f>INDEX(Insurance_data[Insurance_Amount],MATCH(Consolidated_sheets[[#This Row],[Patient_ID]],Insurance_data[Patient_ID],0))</f>
        <v>4372.83</v>
      </c>
    </row>
    <row r="4565" spans="1:12" x14ac:dyDescent="0.3">
      <c r="A4565" t="s">
        <v>478</v>
      </c>
      <c r="B4565" t="s">
        <v>5952</v>
      </c>
      <c r="C4565" s="6">
        <v>4989.3</v>
      </c>
      <c r="D4565" s="1">
        <v>44655.809258465488</v>
      </c>
      <c r="E4565" s="1" t="str">
        <f>TEXT(Consolidated_sheets[[#This Row],[Date]],"yyyy")</f>
        <v>2022</v>
      </c>
      <c r="F4565" s="1" t="str">
        <f>TEXT(Consolidated_sheets[[#This Row],[Date]],"mmmm")</f>
        <v>April</v>
      </c>
      <c r="G4565" t="str">
        <f>INDEX(Patient_data[Patient_Name],MATCH(Consolidated_sheets[[#This Row],[Patient_ID]],Patient_data[Patient_ID],0))</f>
        <v>Daniel Evans</v>
      </c>
      <c r="H4565">
        <f>INDEX(Patient_data[Age],MATCH(Consolidated_sheets[[#This Row],[Patient_ID]],Patient_data[Patient_ID],0))</f>
        <v>21</v>
      </c>
      <c r="I4565" t="str">
        <f>INDEX(Patient_data[Gender],MATCH(Consolidated_sheets[[#This Row],[Patient_ID]],Patient_data[Patient_ID],0))</f>
        <v>Male</v>
      </c>
      <c r="J4565" t="str">
        <f>INDEX(Location_data[Location],MATCH(Consolidated_sheets[[#This Row],[Patient_ID]],Location_data[Patient_ID],0))</f>
        <v>New York</v>
      </c>
      <c r="K4565" t="str">
        <f>INDEX(Insurance_data[Insurance_Type],MATCH(Consolidated_sheets[[#This Row],[Patient_ID]],Insurance_data[Patient_ID],0))</f>
        <v>Public</v>
      </c>
      <c r="L4565" s="6">
        <f>INDEX(Insurance_data[Insurance_Amount],MATCH(Consolidated_sheets[[#This Row],[Patient_ID]],Insurance_data[Patient_ID],0))</f>
        <v>5966.56</v>
      </c>
    </row>
    <row r="4566" spans="1:12" x14ac:dyDescent="0.3">
      <c r="A4566" t="s">
        <v>584</v>
      </c>
      <c r="B4566" t="s">
        <v>5952</v>
      </c>
      <c r="C4566" s="6">
        <v>2781.27</v>
      </c>
      <c r="D4566" s="1">
        <v>44656.070010001422</v>
      </c>
      <c r="E4566" s="1" t="str">
        <f>TEXT(Consolidated_sheets[[#This Row],[Date]],"yyyy")</f>
        <v>2022</v>
      </c>
      <c r="F4566" s="1" t="str">
        <f>TEXT(Consolidated_sheets[[#This Row],[Date]],"mmmm")</f>
        <v>April</v>
      </c>
      <c r="G4566" t="str">
        <f>INDEX(Patient_data[Patient_Name],MATCH(Consolidated_sheets[[#This Row],[Patient_ID]],Patient_data[Patient_ID],0))</f>
        <v>James Carrillo</v>
      </c>
      <c r="H4566">
        <f>INDEX(Patient_data[Age],MATCH(Consolidated_sheets[[#This Row],[Patient_ID]],Patient_data[Patient_ID],0))</f>
        <v>52</v>
      </c>
      <c r="I4566" t="str">
        <f>INDEX(Patient_data[Gender],MATCH(Consolidated_sheets[[#This Row],[Patient_ID]],Patient_data[Patient_ID],0))</f>
        <v>Male</v>
      </c>
      <c r="J4566" t="str">
        <f>INDEX(Location_data[Location],MATCH(Consolidated_sheets[[#This Row],[Patient_ID]],Location_data[Patient_ID],0))</f>
        <v>Houston</v>
      </c>
      <c r="K4566" t="str">
        <f>INDEX(Insurance_data[Insurance_Type],MATCH(Consolidated_sheets[[#This Row],[Patient_ID]],Insurance_data[Patient_ID],0))</f>
        <v>None</v>
      </c>
      <c r="L4566" s="6">
        <f>INDEX(Insurance_data[Insurance_Amount],MATCH(Consolidated_sheets[[#This Row],[Patient_ID]],Insurance_data[Patient_ID],0))</f>
        <v>9667.15</v>
      </c>
    </row>
    <row r="4567" spans="1:12" x14ac:dyDescent="0.3">
      <c r="A4567" t="s">
        <v>1030</v>
      </c>
      <c r="B4567" t="s">
        <v>5952</v>
      </c>
      <c r="C4567" s="6">
        <v>3109.04</v>
      </c>
      <c r="D4567" s="1">
        <v>44656.330761537363</v>
      </c>
      <c r="E4567" s="1" t="str">
        <f>TEXT(Consolidated_sheets[[#This Row],[Date]],"yyyy")</f>
        <v>2022</v>
      </c>
      <c r="F4567" s="1" t="str">
        <f>TEXT(Consolidated_sheets[[#This Row],[Date]],"mmmm")</f>
        <v>April</v>
      </c>
      <c r="G4567" t="str">
        <f>INDEX(Patient_data[Patient_Name],MATCH(Consolidated_sheets[[#This Row],[Patient_ID]],Patient_data[Patient_ID],0))</f>
        <v>Emily Lewis</v>
      </c>
      <c r="H4567">
        <f>INDEX(Patient_data[Age],MATCH(Consolidated_sheets[[#This Row],[Patient_ID]],Patient_data[Patient_ID],0))</f>
        <v>61</v>
      </c>
      <c r="I4567" t="str">
        <f>INDEX(Patient_data[Gender],MATCH(Consolidated_sheets[[#This Row],[Patient_ID]],Patient_data[Patient_ID],0))</f>
        <v>Male</v>
      </c>
      <c r="J4567" t="str">
        <f>INDEX(Location_data[Location],MATCH(Consolidated_sheets[[#This Row],[Patient_ID]],Location_data[Patient_ID],0))</f>
        <v>Los Angeles</v>
      </c>
      <c r="K4567" t="str">
        <f>INDEX(Insurance_data[Insurance_Type],MATCH(Consolidated_sheets[[#This Row],[Patient_ID]],Insurance_data[Patient_ID],0))</f>
        <v>None</v>
      </c>
      <c r="L4567" s="6">
        <f>INDEX(Insurance_data[Insurance_Amount],MATCH(Consolidated_sheets[[#This Row],[Patient_ID]],Insurance_data[Patient_ID],0))</f>
        <v>4153.33</v>
      </c>
    </row>
    <row r="4568" spans="1:12" x14ac:dyDescent="0.3">
      <c r="A4568" t="s">
        <v>690</v>
      </c>
      <c r="B4568" t="s">
        <v>5955</v>
      </c>
      <c r="C4568" s="6">
        <v>4658.3500000000004</v>
      </c>
      <c r="D4568" s="1">
        <v>44656.59151307329</v>
      </c>
      <c r="E4568" s="1" t="str">
        <f>TEXT(Consolidated_sheets[[#This Row],[Date]],"yyyy")</f>
        <v>2022</v>
      </c>
      <c r="F4568" s="1" t="str">
        <f>TEXT(Consolidated_sheets[[#This Row],[Date]],"mmmm")</f>
        <v>April</v>
      </c>
      <c r="G4568" t="str">
        <f>INDEX(Patient_data[Patient_Name],MATCH(Consolidated_sheets[[#This Row],[Patient_ID]],Patient_data[Patient_ID],0))</f>
        <v>Connie Sandoval</v>
      </c>
      <c r="H4568">
        <f>INDEX(Patient_data[Age],MATCH(Consolidated_sheets[[#This Row],[Patient_ID]],Patient_data[Patient_ID],0))</f>
        <v>81</v>
      </c>
      <c r="I4568" t="str">
        <f>INDEX(Patient_data[Gender],MATCH(Consolidated_sheets[[#This Row],[Patient_ID]],Patient_data[Patient_ID],0))</f>
        <v>Male</v>
      </c>
      <c r="J4568" t="str">
        <f>INDEX(Location_data[Location],MATCH(Consolidated_sheets[[#This Row],[Patient_ID]],Location_data[Patient_ID],0))</f>
        <v>Phoenix</v>
      </c>
      <c r="K4568" t="str">
        <f>INDEX(Insurance_data[Insurance_Type],MATCH(Consolidated_sheets[[#This Row],[Patient_ID]],Insurance_data[Patient_ID],0))</f>
        <v>None</v>
      </c>
      <c r="L4568" s="6">
        <f>INDEX(Insurance_data[Insurance_Amount],MATCH(Consolidated_sheets[[#This Row],[Patient_ID]],Insurance_data[Patient_ID],0))</f>
        <v>9998.23</v>
      </c>
    </row>
    <row r="4569" spans="1:12" x14ac:dyDescent="0.3">
      <c r="A4569" t="s">
        <v>1217</v>
      </c>
      <c r="B4569" t="s">
        <v>5954</v>
      </c>
      <c r="C4569" s="6">
        <v>2145.21</v>
      </c>
      <c r="D4569" s="1">
        <v>44656.852264609217</v>
      </c>
      <c r="E4569" s="1" t="str">
        <f>TEXT(Consolidated_sheets[[#This Row],[Date]],"yyyy")</f>
        <v>2022</v>
      </c>
      <c r="F4569" s="1" t="str">
        <f>TEXT(Consolidated_sheets[[#This Row],[Date]],"mmmm")</f>
        <v>April</v>
      </c>
      <c r="G4569" t="str">
        <f>INDEX(Patient_data[Patient_Name],MATCH(Consolidated_sheets[[#This Row],[Patient_ID]],Patient_data[Patient_ID],0))</f>
        <v>Valerie Evans</v>
      </c>
      <c r="H4569">
        <f>INDEX(Patient_data[Age],MATCH(Consolidated_sheets[[#This Row],[Patient_ID]],Patient_data[Patient_ID],0))</f>
        <v>60</v>
      </c>
      <c r="I4569" t="str">
        <f>INDEX(Patient_data[Gender],MATCH(Consolidated_sheets[[#This Row],[Patient_ID]],Patient_data[Patient_ID],0))</f>
        <v>Male</v>
      </c>
      <c r="J4569" t="str">
        <f>INDEX(Location_data[Location],MATCH(Consolidated_sheets[[#This Row],[Patient_ID]],Location_data[Patient_ID],0))</f>
        <v>Phoenix</v>
      </c>
      <c r="K4569" t="str">
        <f>INDEX(Insurance_data[Insurance_Type],MATCH(Consolidated_sheets[[#This Row],[Patient_ID]],Insurance_data[Patient_ID],0))</f>
        <v>Private</v>
      </c>
      <c r="L4569" s="6">
        <f>INDEX(Insurance_data[Insurance_Amount],MATCH(Consolidated_sheets[[#This Row],[Patient_ID]],Insurance_data[Patient_ID],0))</f>
        <v>8379.73</v>
      </c>
    </row>
    <row r="4570" spans="1:12" x14ac:dyDescent="0.3">
      <c r="A4570" t="s">
        <v>318</v>
      </c>
      <c r="B4570" t="s">
        <v>5955</v>
      </c>
      <c r="C4570" s="6">
        <v>2001.51</v>
      </c>
      <c r="D4570" s="1">
        <v>44657.113016145173</v>
      </c>
      <c r="E4570" s="1" t="str">
        <f>TEXT(Consolidated_sheets[[#This Row],[Date]],"yyyy")</f>
        <v>2022</v>
      </c>
      <c r="F4570" s="1" t="str">
        <f>TEXT(Consolidated_sheets[[#This Row],[Date]],"mmmm")</f>
        <v>April</v>
      </c>
      <c r="G4570" t="str">
        <f>INDEX(Patient_data[Patient_Name],MATCH(Consolidated_sheets[[#This Row],[Patient_ID]],Patient_data[Patient_ID],0))</f>
        <v>Summer Diaz</v>
      </c>
      <c r="H4570">
        <f>INDEX(Patient_data[Age],MATCH(Consolidated_sheets[[#This Row],[Patient_ID]],Patient_data[Patient_ID],0))</f>
        <v>23</v>
      </c>
      <c r="I4570" t="str">
        <f>INDEX(Patient_data[Gender],MATCH(Consolidated_sheets[[#This Row],[Patient_ID]],Patient_data[Patient_ID],0))</f>
        <v>Male</v>
      </c>
      <c r="J4570" t="str">
        <f>INDEX(Location_data[Location],MATCH(Consolidated_sheets[[#This Row],[Patient_ID]],Location_data[Patient_ID],0))</f>
        <v>Houston</v>
      </c>
      <c r="K4570" t="str">
        <f>INDEX(Insurance_data[Insurance_Type],MATCH(Consolidated_sheets[[#This Row],[Patient_ID]],Insurance_data[Patient_ID],0))</f>
        <v>Public</v>
      </c>
      <c r="L4570" s="6">
        <f>INDEX(Insurance_data[Insurance_Amount],MATCH(Consolidated_sheets[[#This Row],[Patient_ID]],Insurance_data[Patient_ID],0))</f>
        <v>7784.56</v>
      </c>
    </row>
    <row r="4571" spans="1:12" x14ac:dyDescent="0.3">
      <c r="A4571" t="s">
        <v>1696</v>
      </c>
      <c r="B4571" t="s">
        <v>5952</v>
      </c>
      <c r="C4571" s="6">
        <v>996.73</v>
      </c>
      <c r="D4571" s="1">
        <v>44657.373767681092</v>
      </c>
      <c r="E4571" s="1" t="str">
        <f>TEXT(Consolidated_sheets[[#This Row],[Date]],"yyyy")</f>
        <v>2022</v>
      </c>
      <c r="F4571" s="1" t="str">
        <f>TEXT(Consolidated_sheets[[#This Row],[Date]],"mmmm")</f>
        <v>April</v>
      </c>
      <c r="G4571" t="str">
        <f>INDEX(Patient_data[Patient_Name],MATCH(Consolidated_sheets[[#This Row],[Patient_ID]],Patient_data[Patient_ID],0))</f>
        <v>Brandon Page</v>
      </c>
      <c r="H4571">
        <f>INDEX(Patient_data[Age],MATCH(Consolidated_sheets[[#This Row],[Patient_ID]],Patient_data[Patient_ID],0))</f>
        <v>70</v>
      </c>
      <c r="I4571" t="str">
        <f>INDEX(Patient_data[Gender],MATCH(Consolidated_sheets[[#This Row],[Patient_ID]],Patient_data[Patient_ID],0))</f>
        <v>Female</v>
      </c>
      <c r="J4571" t="str">
        <f>INDEX(Location_data[Location],MATCH(Consolidated_sheets[[#This Row],[Patient_ID]],Location_data[Patient_ID],0))</f>
        <v>Los Angeles</v>
      </c>
      <c r="K4571" t="str">
        <f>INDEX(Insurance_data[Insurance_Type],MATCH(Consolidated_sheets[[#This Row],[Patient_ID]],Insurance_data[Patient_ID],0))</f>
        <v>Private</v>
      </c>
      <c r="L4571" s="6">
        <f>INDEX(Insurance_data[Insurance_Amount],MATCH(Consolidated_sheets[[#This Row],[Patient_ID]],Insurance_data[Patient_ID],0))</f>
        <v>1235.3900000000001</v>
      </c>
    </row>
    <row r="4572" spans="1:12" x14ac:dyDescent="0.3">
      <c r="A4572" t="s">
        <v>2251</v>
      </c>
      <c r="B4572" t="s">
        <v>5955</v>
      </c>
      <c r="C4572" s="6">
        <v>1004.06</v>
      </c>
      <c r="D4572" s="1">
        <v>44657.634519217027</v>
      </c>
      <c r="E4572" s="1" t="str">
        <f>TEXT(Consolidated_sheets[[#This Row],[Date]],"yyyy")</f>
        <v>2022</v>
      </c>
      <c r="F4572" s="1" t="str">
        <f>TEXT(Consolidated_sheets[[#This Row],[Date]],"mmmm")</f>
        <v>April</v>
      </c>
      <c r="G4572" t="str">
        <f>INDEX(Patient_data[Patient_Name],MATCH(Consolidated_sheets[[#This Row],[Patient_ID]],Patient_data[Patient_ID],0))</f>
        <v>Derrick Johnson</v>
      </c>
      <c r="H4572">
        <f>INDEX(Patient_data[Age],MATCH(Consolidated_sheets[[#This Row],[Patient_ID]],Patient_data[Patient_ID],0))</f>
        <v>51</v>
      </c>
      <c r="I4572" t="str">
        <f>INDEX(Patient_data[Gender],MATCH(Consolidated_sheets[[#This Row],[Patient_ID]],Patient_data[Patient_ID],0))</f>
        <v>Male</v>
      </c>
      <c r="J4572" t="str">
        <f>INDEX(Location_data[Location],MATCH(Consolidated_sheets[[#This Row],[Patient_ID]],Location_data[Patient_ID],0))</f>
        <v>Los Angeles</v>
      </c>
      <c r="K4572" t="str">
        <f>INDEX(Insurance_data[Insurance_Type],MATCH(Consolidated_sheets[[#This Row],[Patient_ID]],Insurance_data[Patient_ID],0))</f>
        <v>Private</v>
      </c>
      <c r="L4572" s="6">
        <f>INDEX(Insurance_data[Insurance_Amount],MATCH(Consolidated_sheets[[#This Row],[Patient_ID]],Insurance_data[Patient_ID],0))</f>
        <v>8138.28</v>
      </c>
    </row>
    <row r="4573" spans="1:12" x14ac:dyDescent="0.3">
      <c r="A4573" t="s">
        <v>1777</v>
      </c>
      <c r="B4573" t="s">
        <v>5954</v>
      </c>
      <c r="C4573" s="6">
        <v>4260.72</v>
      </c>
      <c r="D4573" s="1">
        <v>44657.895270752961</v>
      </c>
      <c r="E4573" s="1" t="str">
        <f>TEXT(Consolidated_sheets[[#This Row],[Date]],"yyyy")</f>
        <v>2022</v>
      </c>
      <c r="F4573" s="1" t="str">
        <f>TEXT(Consolidated_sheets[[#This Row],[Date]],"mmmm")</f>
        <v>April</v>
      </c>
      <c r="G4573" t="str">
        <f>INDEX(Patient_data[Patient_Name],MATCH(Consolidated_sheets[[#This Row],[Patient_ID]],Patient_data[Patient_ID],0))</f>
        <v>Katherine Bright</v>
      </c>
      <c r="H4573">
        <f>INDEX(Patient_data[Age],MATCH(Consolidated_sheets[[#This Row],[Patient_ID]],Patient_data[Patient_ID],0))</f>
        <v>74</v>
      </c>
      <c r="I4573" t="str">
        <f>INDEX(Patient_data[Gender],MATCH(Consolidated_sheets[[#This Row],[Patient_ID]],Patient_data[Patient_ID],0))</f>
        <v>Male</v>
      </c>
      <c r="J4573" t="str">
        <f>INDEX(Location_data[Location],MATCH(Consolidated_sheets[[#This Row],[Patient_ID]],Location_data[Patient_ID],0))</f>
        <v>New York</v>
      </c>
      <c r="K4573" t="str">
        <f>INDEX(Insurance_data[Insurance_Type],MATCH(Consolidated_sheets[[#This Row],[Patient_ID]],Insurance_data[Patient_ID],0))</f>
        <v>Public</v>
      </c>
      <c r="L4573" s="6">
        <f>INDEX(Insurance_data[Insurance_Amount],MATCH(Consolidated_sheets[[#This Row],[Patient_ID]],Insurance_data[Patient_ID],0))</f>
        <v>3646.05</v>
      </c>
    </row>
    <row r="4574" spans="1:12" x14ac:dyDescent="0.3">
      <c r="A4574" t="s">
        <v>2982</v>
      </c>
      <c r="B4574" t="s">
        <v>5953</v>
      </c>
      <c r="C4574" s="6">
        <v>4558.17</v>
      </c>
      <c r="D4574" s="1">
        <v>44658.156022288887</v>
      </c>
      <c r="E4574" s="1" t="str">
        <f>TEXT(Consolidated_sheets[[#This Row],[Date]],"yyyy")</f>
        <v>2022</v>
      </c>
      <c r="F4574" s="1" t="str">
        <f>TEXT(Consolidated_sheets[[#This Row],[Date]],"mmmm")</f>
        <v>April</v>
      </c>
      <c r="G4574" t="str">
        <f>INDEX(Patient_data[Patient_Name],MATCH(Consolidated_sheets[[#This Row],[Patient_ID]],Patient_data[Patient_ID],0))</f>
        <v>Christopher Arnold DVM</v>
      </c>
      <c r="H4574">
        <f>INDEX(Patient_data[Age],MATCH(Consolidated_sheets[[#This Row],[Patient_ID]],Patient_data[Patient_ID],0))</f>
        <v>22</v>
      </c>
      <c r="I4574" t="str">
        <f>INDEX(Patient_data[Gender],MATCH(Consolidated_sheets[[#This Row],[Patient_ID]],Patient_data[Patient_ID],0))</f>
        <v>Female</v>
      </c>
      <c r="J4574" t="str">
        <f>INDEX(Location_data[Location],MATCH(Consolidated_sheets[[#This Row],[Patient_ID]],Location_data[Patient_ID],0))</f>
        <v>New York</v>
      </c>
      <c r="K4574" t="str">
        <f>INDEX(Insurance_data[Insurance_Type],MATCH(Consolidated_sheets[[#This Row],[Patient_ID]],Insurance_data[Patient_ID],0))</f>
        <v>Private</v>
      </c>
      <c r="L4574" s="6">
        <f>INDEX(Insurance_data[Insurance_Amount],MATCH(Consolidated_sheets[[#This Row],[Patient_ID]],Insurance_data[Patient_ID],0))</f>
        <v>4316.63</v>
      </c>
    </row>
    <row r="4575" spans="1:12" x14ac:dyDescent="0.3">
      <c r="A4575" t="s">
        <v>2702</v>
      </c>
      <c r="B4575" t="s">
        <v>5953</v>
      </c>
      <c r="C4575" s="6">
        <v>1968.19</v>
      </c>
      <c r="D4575" s="1">
        <v>44658.416773824829</v>
      </c>
      <c r="E4575" s="1" t="str">
        <f>TEXT(Consolidated_sheets[[#This Row],[Date]],"yyyy")</f>
        <v>2022</v>
      </c>
      <c r="F4575" s="1" t="str">
        <f>TEXT(Consolidated_sheets[[#This Row],[Date]],"mmmm")</f>
        <v>April</v>
      </c>
      <c r="G4575" t="str">
        <f>INDEX(Patient_data[Patient_Name],MATCH(Consolidated_sheets[[#This Row],[Patient_ID]],Patient_data[Patient_ID],0))</f>
        <v>Paige Bolton</v>
      </c>
      <c r="H4575">
        <f>INDEX(Patient_data[Age],MATCH(Consolidated_sheets[[#This Row],[Patient_ID]],Patient_data[Patient_ID],0))</f>
        <v>57</v>
      </c>
      <c r="I4575" t="str">
        <f>INDEX(Patient_data[Gender],MATCH(Consolidated_sheets[[#This Row],[Patient_ID]],Patient_data[Patient_ID],0))</f>
        <v>Male</v>
      </c>
      <c r="J4575" t="str">
        <f>INDEX(Location_data[Location],MATCH(Consolidated_sheets[[#This Row],[Patient_ID]],Location_data[Patient_ID],0))</f>
        <v>Phoenix</v>
      </c>
      <c r="K4575" t="str">
        <f>INDEX(Insurance_data[Insurance_Type],MATCH(Consolidated_sheets[[#This Row],[Patient_ID]],Insurance_data[Patient_ID],0))</f>
        <v>None</v>
      </c>
      <c r="L4575" s="6">
        <f>INDEX(Insurance_data[Insurance_Amount],MATCH(Consolidated_sheets[[#This Row],[Patient_ID]],Insurance_data[Patient_ID],0))</f>
        <v>1576.06</v>
      </c>
    </row>
    <row r="4576" spans="1:12" x14ac:dyDescent="0.3">
      <c r="A4576" t="s">
        <v>365</v>
      </c>
      <c r="B4576" t="s">
        <v>5953</v>
      </c>
      <c r="C4576" s="6">
        <v>1026.83</v>
      </c>
      <c r="D4576" s="1">
        <v>44658.677525360763</v>
      </c>
      <c r="E4576" s="1" t="str">
        <f>TEXT(Consolidated_sheets[[#This Row],[Date]],"yyyy")</f>
        <v>2022</v>
      </c>
      <c r="F4576" s="1" t="str">
        <f>TEXT(Consolidated_sheets[[#This Row],[Date]],"mmmm")</f>
        <v>April</v>
      </c>
      <c r="G4576" t="str">
        <f>INDEX(Patient_data[Patient_Name],MATCH(Consolidated_sheets[[#This Row],[Patient_ID]],Patient_data[Patient_ID],0))</f>
        <v>Brenda Oliver</v>
      </c>
      <c r="H4576">
        <f>INDEX(Patient_data[Age],MATCH(Consolidated_sheets[[#This Row],[Patient_ID]],Patient_data[Patient_ID],0))</f>
        <v>51</v>
      </c>
      <c r="I4576" t="str">
        <f>INDEX(Patient_data[Gender],MATCH(Consolidated_sheets[[#This Row],[Patient_ID]],Patient_data[Patient_ID],0))</f>
        <v>Female</v>
      </c>
      <c r="J4576" t="str">
        <f>INDEX(Location_data[Location],MATCH(Consolidated_sheets[[#This Row],[Patient_ID]],Location_data[Patient_ID],0))</f>
        <v>Phoenix</v>
      </c>
      <c r="K4576" t="str">
        <f>INDEX(Insurance_data[Insurance_Type],MATCH(Consolidated_sheets[[#This Row],[Patient_ID]],Insurance_data[Patient_ID],0))</f>
        <v>Private</v>
      </c>
      <c r="L4576" s="6">
        <f>INDEX(Insurance_data[Insurance_Amount],MATCH(Consolidated_sheets[[#This Row],[Patient_ID]],Insurance_data[Patient_ID],0))</f>
        <v>9733.9500000000007</v>
      </c>
    </row>
    <row r="4577" spans="1:12" x14ac:dyDescent="0.3">
      <c r="A4577" t="s">
        <v>1488</v>
      </c>
      <c r="B4577" t="s">
        <v>5953</v>
      </c>
      <c r="C4577" s="6">
        <v>4274.43</v>
      </c>
      <c r="D4577" s="1">
        <v>44658.93827689669</v>
      </c>
      <c r="E4577" s="1" t="str">
        <f>TEXT(Consolidated_sheets[[#This Row],[Date]],"yyyy")</f>
        <v>2022</v>
      </c>
      <c r="F4577" s="1" t="str">
        <f>TEXT(Consolidated_sheets[[#This Row],[Date]],"mmmm")</f>
        <v>April</v>
      </c>
      <c r="G4577" t="str">
        <f>INDEX(Patient_data[Patient_Name],MATCH(Consolidated_sheets[[#This Row],[Patient_ID]],Patient_data[Patient_ID],0))</f>
        <v>Brandi Jordan</v>
      </c>
      <c r="H4577">
        <f>INDEX(Patient_data[Age],MATCH(Consolidated_sheets[[#This Row],[Patient_ID]],Patient_data[Patient_ID],0))</f>
        <v>67</v>
      </c>
      <c r="I4577" t="str">
        <f>INDEX(Patient_data[Gender],MATCH(Consolidated_sheets[[#This Row],[Patient_ID]],Patient_data[Patient_ID],0))</f>
        <v>Male</v>
      </c>
      <c r="J4577" t="str">
        <f>INDEX(Location_data[Location],MATCH(Consolidated_sheets[[#This Row],[Patient_ID]],Location_data[Patient_ID],0))</f>
        <v>Houston</v>
      </c>
      <c r="K4577" t="str">
        <f>INDEX(Insurance_data[Insurance_Type],MATCH(Consolidated_sheets[[#This Row],[Patient_ID]],Insurance_data[Patient_ID],0))</f>
        <v>None</v>
      </c>
      <c r="L4577" s="6">
        <f>INDEX(Insurance_data[Insurance_Amount],MATCH(Consolidated_sheets[[#This Row],[Patient_ID]],Insurance_data[Patient_ID],0))</f>
        <v>1407.41</v>
      </c>
    </row>
    <row r="4578" spans="1:12" x14ac:dyDescent="0.3">
      <c r="A4578" t="s">
        <v>1100</v>
      </c>
      <c r="B4578" t="s">
        <v>5954</v>
      </c>
      <c r="C4578" s="6">
        <v>3219.41</v>
      </c>
      <c r="D4578" s="1">
        <v>44659.199028432617</v>
      </c>
      <c r="E4578" s="1" t="str">
        <f>TEXT(Consolidated_sheets[[#This Row],[Date]],"yyyy")</f>
        <v>2022</v>
      </c>
      <c r="F4578" s="1" t="str">
        <f>TEXT(Consolidated_sheets[[#This Row],[Date]],"mmmm")</f>
        <v>April</v>
      </c>
      <c r="G4578" t="str">
        <f>INDEX(Patient_data[Patient_Name],MATCH(Consolidated_sheets[[#This Row],[Patient_ID]],Patient_data[Patient_ID],0))</f>
        <v>James Cruz</v>
      </c>
      <c r="H4578">
        <f>INDEX(Patient_data[Age],MATCH(Consolidated_sheets[[#This Row],[Patient_ID]],Patient_data[Patient_ID],0))</f>
        <v>65</v>
      </c>
      <c r="I4578" t="str">
        <f>INDEX(Patient_data[Gender],MATCH(Consolidated_sheets[[#This Row],[Patient_ID]],Patient_data[Patient_ID],0))</f>
        <v>Female</v>
      </c>
      <c r="J4578" t="str">
        <f>INDEX(Location_data[Location],MATCH(Consolidated_sheets[[#This Row],[Patient_ID]],Location_data[Patient_ID],0))</f>
        <v>Los Angeles</v>
      </c>
      <c r="K4578" t="str">
        <f>INDEX(Insurance_data[Insurance_Type],MATCH(Consolidated_sheets[[#This Row],[Patient_ID]],Insurance_data[Patient_ID],0))</f>
        <v>Public</v>
      </c>
      <c r="L4578" s="6">
        <f>INDEX(Insurance_data[Insurance_Amount],MATCH(Consolidated_sheets[[#This Row],[Patient_ID]],Insurance_data[Patient_ID],0))</f>
        <v>5151.5600000000004</v>
      </c>
    </row>
    <row r="4579" spans="1:12" x14ac:dyDescent="0.3">
      <c r="A4579" t="s">
        <v>2231</v>
      </c>
      <c r="B4579" t="s">
        <v>5955</v>
      </c>
      <c r="C4579" s="6">
        <v>284.24</v>
      </c>
      <c r="D4579" s="1">
        <v>44659.459779968573</v>
      </c>
      <c r="E4579" s="1" t="str">
        <f>TEXT(Consolidated_sheets[[#This Row],[Date]],"yyyy")</f>
        <v>2022</v>
      </c>
      <c r="F4579" s="1" t="str">
        <f>TEXT(Consolidated_sheets[[#This Row],[Date]],"mmmm")</f>
        <v>April</v>
      </c>
      <c r="G4579" t="str">
        <f>INDEX(Patient_data[Patient_Name],MATCH(Consolidated_sheets[[#This Row],[Patient_ID]],Patient_data[Patient_ID],0))</f>
        <v>Jeffrey Thompson</v>
      </c>
      <c r="H4579">
        <f>INDEX(Patient_data[Age],MATCH(Consolidated_sheets[[#This Row],[Patient_ID]],Patient_data[Patient_ID],0))</f>
        <v>20</v>
      </c>
      <c r="I4579" t="str">
        <f>INDEX(Patient_data[Gender],MATCH(Consolidated_sheets[[#This Row],[Patient_ID]],Patient_data[Patient_ID],0))</f>
        <v>Female</v>
      </c>
      <c r="J4579" t="str">
        <f>INDEX(Location_data[Location],MATCH(Consolidated_sheets[[#This Row],[Patient_ID]],Location_data[Patient_ID],0))</f>
        <v>Phoenix</v>
      </c>
      <c r="K4579" t="str">
        <f>INDEX(Insurance_data[Insurance_Type],MATCH(Consolidated_sheets[[#This Row],[Patient_ID]],Insurance_data[Patient_ID],0))</f>
        <v>Private</v>
      </c>
      <c r="L4579" s="6">
        <f>INDEX(Insurance_data[Insurance_Amount],MATCH(Consolidated_sheets[[#This Row],[Patient_ID]],Insurance_data[Patient_ID],0))</f>
        <v>41.16</v>
      </c>
    </row>
    <row r="4580" spans="1:12" x14ac:dyDescent="0.3">
      <c r="A4580" t="s">
        <v>416</v>
      </c>
      <c r="B4580" t="s">
        <v>5955</v>
      </c>
      <c r="C4580" s="6">
        <v>1886.12</v>
      </c>
      <c r="D4580" s="1">
        <v>44659.720531504492</v>
      </c>
      <c r="E4580" s="1" t="str">
        <f>TEXT(Consolidated_sheets[[#This Row],[Date]],"yyyy")</f>
        <v>2022</v>
      </c>
      <c r="F4580" s="1" t="str">
        <f>TEXT(Consolidated_sheets[[#This Row],[Date]],"mmmm")</f>
        <v>April</v>
      </c>
      <c r="G4580" t="str">
        <f>INDEX(Patient_data[Patient_Name],MATCH(Consolidated_sheets[[#This Row],[Patient_ID]],Patient_data[Patient_ID],0))</f>
        <v>Margaret Campos</v>
      </c>
      <c r="H4580">
        <f>INDEX(Patient_data[Age],MATCH(Consolidated_sheets[[#This Row],[Patient_ID]],Patient_data[Patient_ID],0))</f>
        <v>63</v>
      </c>
      <c r="I4580" t="str">
        <f>INDEX(Patient_data[Gender],MATCH(Consolidated_sheets[[#This Row],[Patient_ID]],Patient_data[Patient_ID],0))</f>
        <v>Female</v>
      </c>
      <c r="J4580" t="str">
        <f>INDEX(Location_data[Location],MATCH(Consolidated_sheets[[#This Row],[Patient_ID]],Location_data[Patient_ID],0))</f>
        <v>Phoenix</v>
      </c>
      <c r="K4580" t="str">
        <f>INDEX(Insurance_data[Insurance_Type],MATCH(Consolidated_sheets[[#This Row],[Patient_ID]],Insurance_data[Patient_ID],0))</f>
        <v>Public</v>
      </c>
      <c r="L4580" s="6">
        <f>INDEX(Insurance_data[Insurance_Amount],MATCH(Consolidated_sheets[[#This Row],[Patient_ID]],Insurance_data[Patient_ID],0))</f>
        <v>867.17</v>
      </c>
    </row>
    <row r="4581" spans="1:12" x14ac:dyDescent="0.3">
      <c r="A4581" t="s">
        <v>885</v>
      </c>
      <c r="B4581" t="s">
        <v>5952</v>
      </c>
      <c r="C4581" s="6">
        <v>3483.66</v>
      </c>
      <c r="D4581" s="1">
        <v>44659.981283040433</v>
      </c>
      <c r="E4581" s="1" t="str">
        <f>TEXT(Consolidated_sheets[[#This Row],[Date]],"yyyy")</f>
        <v>2022</v>
      </c>
      <c r="F4581" s="1" t="str">
        <f>TEXT(Consolidated_sheets[[#This Row],[Date]],"mmmm")</f>
        <v>April</v>
      </c>
      <c r="G4581" t="str">
        <f>INDEX(Patient_data[Patient_Name],MATCH(Consolidated_sheets[[#This Row],[Patient_ID]],Patient_data[Patient_ID],0))</f>
        <v>Robert Hall</v>
      </c>
      <c r="H4581">
        <f>INDEX(Patient_data[Age],MATCH(Consolidated_sheets[[#This Row],[Patient_ID]],Patient_data[Patient_ID],0))</f>
        <v>64</v>
      </c>
      <c r="I4581" t="str">
        <f>INDEX(Patient_data[Gender],MATCH(Consolidated_sheets[[#This Row],[Patient_ID]],Patient_data[Patient_ID],0))</f>
        <v>Male</v>
      </c>
      <c r="J4581" t="str">
        <f>INDEX(Location_data[Location],MATCH(Consolidated_sheets[[#This Row],[Patient_ID]],Location_data[Patient_ID],0))</f>
        <v>Houston</v>
      </c>
      <c r="K4581" t="str">
        <f>INDEX(Insurance_data[Insurance_Type],MATCH(Consolidated_sheets[[#This Row],[Patient_ID]],Insurance_data[Patient_ID],0))</f>
        <v>Private</v>
      </c>
      <c r="L4581" s="6">
        <f>INDEX(Insurance_data[Insurance_Amount],MATCH(Consolidated_sheets[[#This Row],[Patient_ID]],Insurance_data[Patient_ID],0))</f>
        <v>2707.32</v>
      </c>
    </row>
    <row r="4582" spans="1:12" x14ac:dyDescent="0.3">
      <c r="A4582" t="s">
        <v>1204</v>
      </c>
      <c r="B4582" t="s">
        <v>5955</v>
      </c>
      <c r="C4582" s="6">
        <v>3714.94</v>
      </c>
      <c r="D4582" s="1">
        <v>44660.242034576368</v>
      </c>
      <c r="E4582" s="1" t="str">
        <f>TEXT(Consolidated_sheets[[#This Row],[Date]],"yyyy")</f>
        <v>2022</v>
      </c>
      <c r="F4582" s="1" t="str">
        <f>TEXT(Consolidated_sheets[[#This Row],[Date]],"mmmm")</f>
        <v>April</v>
      </c>
      <c r="G4582" t="str">
        <f>INDEX(Patient_data[Patient_Name],MATCH(Consolidated_sheets[[#This Row],[Patient_ID]],Patient_data[Patient_ID],0))</f>
        <v>Jeffrey Barajas</v>
      </c>
      <c r="H4582">
        <f>INDEX(Patient_data[Age],MATCH(Consolidated_sheets[[#This Row],[Patient_ID]],Patient_data[Patient_ID],0))</f>
        <v>30</v>
      </c>
      <c r="I4582" t="str">
        <f>INDEX(Patient_data[Gender],MATCH(Consolidated_sheets[[#This Row],[Patient_ID]],Patient_data[Patient_ID],0))</f>
        <v>Male</v>
      </c>
      <c r="J4582" t="str">
        <f>INDEX(Location_data[Location],MATCH(Consolidated_sheets[[#This Row],[Patient_ID]],Location_data[Patient_ID],0))</f>
        <v>Phoenix</v>
      </c>
      <c r="K4582" t="str">
        <f>INDEX(Insurance_data[Insurance_Type],MATCH(Consolidated_sheets[[#This Row],[Patient_ID]],Insurance_data[Patient_ID],0))</f>
        <v>Public</v>
      </c>
      <c r="L4582" s="6">
        <f>INDEX(Insurance_data[Insurance_Amount],MATCH(Consolidated_sheets[[#This Row],[Patient_ID]],Insurance_data[Patient_ID],0))</f>
        <v>4444.9799999999996</v>
      </c>
    </row>
    <row r="4583" spans="1:12" x14ac:dyDescent="0.3">
      <c r="A4583" t="s">
        <v>2433</v>
      </c>
      <c r="B4583" t="s">
        <v>5954</v>
      </c>
      <c r="C4583" s="6">
        <v>3645.62</v>
      </c>
      <c r="D4583" s="1">
        <v>44660.502786112287</v>
      </c>
      <c r="E4583" s="1" t="str">
        <f>TEXT(Consolidated_sheets[[#This Row],[Date]],"yyyy")</f>
        <v>2022</v>
      </c>
      <c r="F4583" s="1" t="str">
        <f>TEXT(Consolidated_sheets[[#This Row],[Date]],"mmmm")</f>
        <v>April</v>
      </c>
      <c r="G4583" t="str">
        <f>INDEX(Patient_data[Patient_Name],MATCH(Consolidated_sheets[[#This Row],[Patient_ID]],Patient_data[Patient_ID],0))</f>
        <v>Monica Weaver</v>
      </c>
      <c r="H4583">
        <f>INDEX(Patient_data[Age],MATCH(Consolidated_sheets[[#This Row],[Patient_ID]],Patient_data[Patient_ID],0))</f>
        <v>29</v>
      </c>
      <c r="I4583" t="str">
        <f>INDEX(Patient_data[Gender],MATCH(Consolidated_sheets[[#This Row],[Patient_ID]],Patient_data[Patient_ID],0))</f>
        <v>Female</v>
      </c>
      <c r="J4583" t="str">
        <f>INDEX(Location_data[Location],MATCH(Consolidated_sheets[[#This Row],[Patient_ID]],Location_data[Patient_ID],0))</f>
        <v>Los Angeles</v>
      </c>
      <c r="K4583" t="str">
        <f>INDEX(Insurance_data[Insurance_Type],MATCH(Consolidated_sheets[[#This Row],[Patient_ID]],Insurance_data[Patient_ID],0))</f>
        <v>Public</v>
      </c>
      <c r="L4583" s="6">
        <f>INDEX(Insurance_data[Insurance_Amount],MATCH(Consolidated_sheets[[#This Row],[Patient_ID]],Insurance_data[Patient_ID],0))</f>
        <v>5584.18</v>
      </c>
    </row>
    <row r="4584" spans="1:12" x14ac:dyDescent="0.3">
      <c r="A4584" t="s">
        <v>46</v>
      </c>
      <c r="B4584" t="s">
        <v>5952</v>
      </c>
      <c r="C4584" s="6">
        <v>2239.12</v>
      </c>
      <c r="D4584" s="1">
        <v>44660.763537648229</v>
      </c>
      <c r="E4584" s="1" t="str">
        <f>TEXT(Consolidated_sheets[[#This Row],[Date]],"yyyy")</f>
        <v>2022</v>
      </c>
      <c r="F4584" s="1" t="str">
        <f>TEXT(Consolidated_sheets[[#This Row],[Date]],"mmmm")</f>
        <v>April</v>
      </c>
      <c r="G4584" t="str">
        <f>INDEX(Patient_data[Patient_Name],MATCH(Consolidated_sheets[[#This Row],[Patient_ID]],Patient_data[Patient_ID],0))</f>
        <v>Patricia Strickland</v>
      </c>
      <c r="H4584">
        <f>INDEX(Patient_data[Age],MATCH(Consolidated_sheets[[#This Row],[Patient_ID]],Patient_data[Patient_ID],0))</f>
        <v>27</v>
      </c>
      <c r="I4584" t="str">
        <f>INDEX(Patient_data[Gender],MATCH(Consolidated_sheets[[#This Row],[Patient_ID]],Patient_data[Patient_ID],0))</f>
        <v>Male</v>
      </c>
      <c r="J4584" t="str">
        <f>INDEX(Location_data[Location],MATCH(Consolidated_sheets[[#This Row],[Patient_ID]],Location_data[Patient_ID],0))</f>
        <v>Houston</v>
      </c>
      <c r="K4584" t="str">
        <f>INDEX(Insurance_data[Insurance_Type],MATCH(Consolidated_sheets[[#This Row],[Patient_ID]],Insurance_data[Patient_ID],0))</f>
        <v>None</v>
      </c>
      <c r="L4584" s="6">
        <f>INDEX(Insurance_data[Insurance_Amount],MATCH(Consolidated_sheets[[#This Row],[Patient_ID]],Insurance_data[Patient_ID],0))</f>
        <v>6750.12</v>
      </c>
    </row>
    <row r="4585" spans="1:12" x14ac:dyDescent="0.3">
      <c r="A4585" t="s">
        <v>1466</v>
      </c>
      <c r="B4585" t="s">
        <v>5953</v>
      </c>
      <c r="C4585" s="6">
        <v>4476.21</v>
      </c>
      <c r="D4585" s="1">
        <v>44661.02428918417</v>
      </c>
      <c r="E4585" s="1" t="str">
        <f>TEXT(Consolidated_sheets[[#This Row],[Date]],"yyyy")</f>
        <v>2022</v>
      </c>
      <c r="F4585" s="1" t="str">
        <f>TEXT(Consolidated_sheets[[#This Row],[Date]],"mmmm")</f>
        <v>April</v>
      </c>
      <c r="G4585" t="str">
        <f>INDEX(Patient_data[Patient_Name],MATCH(Consolidated_sheets[[#This Row],[Patient_ID]],Patient_data[Patient_ID],0))</f>
        <v>Kevin Pierce</v>
      </c>
      <c r="H4585">
        <f>INDEX(Patient_data[Age],MATCH(Consolidated_sheets[[#This Row],[Patient_ID]],Patient_data[Patient_ID],0))</f>
        <v>79</v>
      </c>
      <c r="I4585" t="str">
        <f>INDEX(Patient_data[Gender],MATCH(Consolidated_sheets[[#This Row],[Patient_ID]],Patient_data[Patient_ID],0))</f>
        <v>Male</v>
      </c>
      <c r="J4585" t="str">
        <f>INDEX(Location_data[Location],MATCH(Consolidated_sheets[[#This Row],[Patient_ID]],Location_data[Patient_ID],0))</f>
        <v>Los Angeles</v>
      </c>
      <c r="K4585" t="str">
        <f>INDEX(Insurance_data[Insurance_Type],MATCH(Consolidated_sheets[[#This Row],[Patient_ID]],Insurance_data[Patient_ID],0))</f>
        <v>Public</v>
      </c>
      <c r="L4585" s="6">
        <f>INDEX(Insurance_data[Insurance_Amount],MATCH(Consolidated_sheets[[#This Row],[Patient_ID]],Insurance_data[Patient_ID],0))</f>
        <v>540.37</v>
      </c>
    </row>
    <row r="4586" spans="1:12" x14ac:dyDescent="0.3">
      <c r="A4586" t="s">
        <v>169</v>
      </c>
      <c r="B4586" t="s">
        <v>5953</v>
      </c>
      <c r="C4586" s="6">
        <v>3606.11</v>
      </c>
      <c r="D4586" s="1">
        <v>44661.285040720089</v>
      </c>
      <c r="E4586" s="1" t="str">
        <f>TEXT(Consolidated_sheets[[#This Row],[Date]],"yyyy")</f>
        <v>2022</v>
      </c>
      <c r="F4586" s="1" t="str">
        <f>TEXT(Consolidated_sheets[[#This Row],[Date]],"mmmm")</f>
        <v>April</v>
      </c>
      <c r="G4586" t="str">
        <f>INDEX(Patient_data[Patient_Name],MATCH(Consolidated_sheets[[#This Row],[Patient_ID]],Patient_data[Patient_ID],0))</f>
        <v>Jordan Richardson</v>
      </c>
      <c r="H4586">
        <f>INDEX(Patient_data[Age],MATCH(Consolidated_sheets[[#This Row],[Patient_ID]],Patient_data[Patient_ID],0))</f>
        <v>78</v>
      </c>
      <c r="I4586" t="str">
        <f>INDEX(Patient_data[Gender],MATCH(Consolidated_sheets[[#This Row],[Patient_ID]],Patient_data[Patient_ID],0))</f>
        <v>Female</v>
      </c>
      <c r="J4586" t="str">
        <f>INDEX(Location_data[Location],MATCH(Consolidated_sheets[[#This Row],[Patient_ID]],Location_data[Patient_ID],0))</f>
        <v>Houston</v>
      </c>
      <c r="K4586" t="str">
        <f>INDEX(Insurance_data[Insurance_Type],MATCH(Consolidated_sheets[[#This Row],[Patient_ID]],Insurance_data[Patient_ID],0))</f>
        <v>None</v>
      </c>
      <c r="L4586" s="6">
        <f>INDEX(Insurance_data[Insurance_Amount],MATCH(Consolidated_sheets[[#This Row],[Patient_ID]],Insurance_data[Patient_ID],0))</f>
        <v>9153.69</v>
      </c>
    </row>
    <row r="4587" spans="1:12" x14ac:dyDescent="0.3">
      <c r="A4587" t="s">
        <v>218</v>
      </c>
      <c r="B4587" t="s">
        <v>5952</v>
      </c>
      <c r="C4587" s="6">
        <v>2868.55</v>
      </c>
      <c r="D4587" s="1">
        <v>44661.545792256031</v>
      </c>
      <c r="E4587" s="1" t="str">
        <f>TEXT(Consolidated_sheets[[#This Row],[Date]],"yyyy")</f>
        <v>2022</v>
      </c>
      <c r="F4587" s="1" t="str">
        <f>TEXT(Consolidated_sheets[[#This Row],[Date]],"mmmm")</f>
        <v>April</v>
      </c>
      <c r="G4587" t="str">
        <f>INDEX(Patient_data[Patient_Name],MATCH(Consolidated_sheets[[#This Row],[Patient_ID]],Patient_data[Patient_ID],0))</f>
        <v>Mark Kent</v>
      </c>
      <c r="H4587">
        <f>INDEX(Patient_data[Age],MATCH(Consolidated_sheets[[#This Row],[Patient_ID]],Patient_data[Patient_ID],0))</f>
        <v>60</v>
      </c>
      <c r="I4587" t="str">
        <f>INDEX(Patient_data[Gender],MATCH(Consolidated_sheets[[#This Row],[Patient_ID]],Patient_data[Patient_ID],0))</f>
        <v>Female</v>
      </c>
      <c r="J4587" t="str">
        <f>INDEX(Location_data[Location],MATCH(Consolidated_sheets[[#This Row],[Patient_ID]],Location_data[Patient_ID],0))</f>
        <v>New York</v>
      </c>
      <c r="K4587" t="str">
        <f>INDEX(Insurance_data[Insurance_Type],MATCH(Consolidated_sheets[[#This Row],[Patient_ID]],Insurance_data[Patient_ID],0))</f>
        <v>None</v>
      </c>
      <c r="L4587" s="6">
        <f>INDEX(Insurance_data[Insurance_Amount],MATCH(Consolidated_sheets[[#This Row],[Patient_ID]],Insurance_data[Patient_ID],0))</f>
        <v>243.38</v>
      </c>
    </row>
    <row r="4588" spans="1:12" x14ac:dyDescent="0.3">
      <c r="A4588" t="s">
        <v>350</v>
      </c>
      <c r="B4588" t="s">
        <v>5955</v>
      </c>
      <c r="C4588" s="6">
        <v>3866.84</v>
      </c>
      <c r="D4588" s="1">
        <v>44661.806543791958</v>
      </c>
      <c r="E4588" s="1" t="str">
        <f>TEXT(Consolidated_sheets[[#This Row],[Date]],"yyyy")</f>
        <v>2022</v>
      </c>
      <c r="F4588" s="1" t="str">
        <f>TEXT(Consolidated_sheets[[#This Row],[Date]],"mmmm")</f>
        <v>April</v>
      </c>
      <c r="G4588" t="str">
        <f>INDEX(Patient_data[Patient_Name],MATCH(Consolidated_sheets[[#This Row],[Patient_ID]],Patient_data[Patient_ID],0))</f>
        <v>Janet Burnett</v>
      </c>
      <c r="H4588">
        <f>INDEX(Patient_data[Age],MATCH(Consolidated_sheets[[#This Row],[Patient_ID]],Patient_data[Patient_ID],0))</f>
        <v>74</v>
      </c>
      <c r="I4588" t="str">
        <f>INDEX(Patient_data[Gender],MATCH(Consolidated_sheets[[#This Row],[Patient_ID]],Patient_data[Patient_ID],0))</f>
        <v>Male</v>
      </c>
      <c r="J4588" t="str">
        <f>INDEX(Location_data[Location],MATCH(Consolidated_sheets[[#This Row],[Patient_ID]],Location_data[Patient_ID],0))</f>
        <v>Houston</v>
      </c>
      <c r="K4588" t="str">
        <f>INDEX(Insurance_data[Insurance_Type],MATCH(Consolidated_sheets[[#This Row],[Patient_ID]],Insurance_data[Patient_ID],0))</f>
        <v>None</v>
      </c>
      <c r="L4588" s="6">
        <f>INDEX(Insurance_data[Insurance_Amount],MATCH(Consolidated_sheets[[#This Row],[Patient_ID]],Insurance_data[Patient_ID],0))</f>
        <v>3207.39</v>
      </c>
    </row>
    <row r="4589" spans="1:12" x14ac:dyDescent="0.3">
      <c r="A4589" t="s">
        <v>2503</v>
      </c>
      <c r="B4589" t="s">
        <v>5952</v>
      </c>
      <c r="C4589" s="6">
        <v>3127.66</v>
      </c>
      <c r="D4589" s="1">
        <v>44662.067295327892</v>
      </c>
      <c r="E4589" s="1" t="str">
        <f>TEXT(Consolidated_sheets[[#This Row],[Date]],"yyyy")</f>
        <v>2022</v>
      </c>
      <c r="F4589" s="1" t="str">
        <f>TEXT(Consolidated_sheets[[#This Row],[Date]],"mmmm")</f>
        <v>April</v>
      </c>
      <c r="G4589" t="str">
        <f>INDEX(Patient_data[Patient_Name],MATCH(Consolidated_sheets[[#This Row],[Patient_ID]],Patient_data[Patient_ID],0))</f>
        <v>Maurice Leon</v>
      </c>
      <c r="H4589">
        <f>INDEX(Patient_data[Age],MATCH(Consolidated_sheets[[#This Row],[Patient_ID]],Patient_data[Patient_ID],0))</f>
        <v>83</v>
      </c>
      <c r="I4589" t="str">
        <f>INDEX(Patient_data[Gender],MATCH(Consolidated_sheets[[#This Row],[Patient_ID]],Patient_data[Patient_ID],0))</f>
        <v>Female</v>
      </c>
      <c r="J4589" t="str">
        <f>INDEX(Location_data[Location],MATCH(Consolidated_sheets[[#This Row],[Patient_ID]],Location_data[Patient_ID],0))</f>
        <v>Los Angeles</v>
      </c>
      <c r="K4589" t="str">
        <f>INDEX(Insurance_data[Insurance_Type],MATCH(Consolidated_sheets[[#This Row],[Patient_ID]],Insurance_data[Patient_ID],0))</f>
        <v>Public</v>
      </c>
      <c r="L4589" s="6">
        <f>INDEX(Insurance_data[Insurance_Amount],MATCH(Consolidated_sheets[[#This Row],[Patient_ID]],Insurance_data[Patient_ID],0))</f>
        <v>4973.1400000000003</v>
      </c>
    </row>
    <row r="4590" spans="1:12" x14ac:dyDescent="0.3">
      <c r="A4590" t="s">
        <v>2925</v>
      </c>
      <c r="B4590" t="s">
        <v>5955</v>
      </c>
      <c r="C4590" s="6">
        <v>4296.75</v>
      </c>
      <c r="D4590" s="1">
        <v>44662.328046863833</v>
      </c>
      <c r="E4590" s="1" t="str">
        <f>TEXT(Consolidated_sheets[[#This Row],[Date]],"yyyy")</f>
        <v>2022</v>
      </c>
      <c r="F4590" s="1" t="str">
        <f>TEXT(Consolidated_sheets[[#This Row],[Date]],"mmmm")</f>
        <v>April</v>
      </c>
      <c r="G4590" t="str">
        <f>INDEX(Patient_data[Patient_Name],MATCH(Consolidated_sheets[[#This Row],[Patient_ID]],Patient_data[Patient_ID],0))</f>
        <v>Edward Luna</v>
      </c>
      <c r="H4590">
        <f>INDEX(Patient_data[Age],MATCH(Consolidated_sheets[[#This Row],[Patient_ID]],Patient_data[Patient_ID],0))</f>
        <v>73</v>
      </c>
      <c r="I4590" t="str">
        <f>INDEX(Patient_data[Gender],MATCH(Consolidated_sheets[[#This Row],[Patient_ID]],Patient_data[Patient_ID],0))</f>
        <v>Female</v>
      </c>
      <c r="J4590" t="str">
        <f>INDEX(Location_data[Location],MATCH(Consolidated_sheets[[#This Row],[Patient_ID]],Location_data[Patient_ID],0))</f>
        <v>Phoenix</v>
      </c>
      <c r="K4590" t="str">
        <f>INDEX(Insurance_data[Insurance_Type],MATCH(Consolidated_sheets[[#This Row],[Patient_ID]],Insurance_data[Patient_ID],0))</f>
        <v>None</v>
      </c>
      <c r="L4590" s="6">
        <f>INDEX(Insurance_data[Insurance_Amount],MATCH(Consolidated_sheets[[#This Row],[Patient_ID]],Insurance_data[Patient_ID],0))</f>
        <v>9086.2999999999993</v>
      </c>
    </row>
    <row r="4591" spans="1:12" x14ac:dyDescent="0.3">
      <c r="A4591" t="s">
        <v>403</v>
      </c>
      <c r="B4591" t="s">
        <v>5954</v>
      </c>
      <c r="C4591" s="6">
        <v>1640.53</v>
      </c>
      <c r="D4591" s="1">
        <v>44662.588798399767</v>
      </c>
      <c r="E4591" s="1" t="str">
        <f>TEXT(Consolidated_sheets[[#This Row],[Date]],"yyyy")</f>
        <v>2022</v>
      </c>
      <c r="F4591" s="1" t="str">
        <f>TEXT(Consolidated_sheets[[#This Row],[Date]],"mmmm")</f>
        <v>April</v>
      </c>
      <c r="G4591" t="str">
        <f>INDEX(Patient_data[Patient_Name],MATCH(Consolidated_sheets[[#This Row],[Patient_ID]],Patient_data[Patient_ID],0))</f>
        <v>Hannah Tran</v>
      </c>
      <c r="H4591">
        <f>INDEX(Patient_data[Age],MATCH(Consolidated_sheets[[#This Row],[Patient_ID]],Patient_data[Patient_ID],0))</f>
        <v>65</v>
      </c>
      <c r="I4591" t="str">
        <f>INDEX(Patient_data[Gender],MATCH(Consolidated_sheets[[#This Row],[Patient_ID]],Patient_data[Patient_ID],0))</f>
        <v>Female</v>
      </c>
      <c r="J4591" t="str">
        <f>INDEX(Location_data[Location],MATCH(Consolidated_sheets[[#This Row],[Patient_ID]],Location_data[Patient_ID],0))</f>
        <v>Chicago</v>
      </c>
      <c r="K4591" t="str">
        <f>INDEX(Insurance_data[Insurance_Type],MATCH(Consolidated_sheets[[#This Row],[Patient_ID]],Insurance_data[Patient_ID],0))</f>
        <v>Private</v>
      </c>
      <c r="L4591" s="6">
        <f>INDEX(Insurance_data[Insurance_Amount],MATCH(Consolidated_sheets[[#This Row],[Patient_ID]],Insurance_data[Patient_ID],0))</f>
        <v>8885.09</v>
      </c>
    </row>
    <row r="4592" spans="1:12" x14ac:dyDescent="0.3">
      <c r="A4592" t="s">
        <v>599</v>
      </c>
      <c r="B4592" t="s">
        <v>5954</v>
      </c>
      <c r="C4592" s="6">
        <v>2895.98</v>
      </c>
      <c r="D4592" s="1">
        <v>44662.849549935687</v>
      </c>
      <c r="E4592" s="1" t="str">
        <f>TEXT(Consolidated_sheets[[#This Row],[Date]],"yyyy")</f>
        <v>2022</v>
      </c>
      <c r="F4592" s="1" t="str">
        <f>TEXT(Consolidated_sheets[[#This Row],[Date]],"mmmm")</f>
        <v>April</v>
      </c>
      <c r="G4592" t="str">
        <f>INDEX(Patient_data[Patient_Name],MATCH(Consolidated_sheets[[#This Row],[Patient_ID]],Patient_data[Patient_ID],0))</f>
        <v>Leah Simmons</v>
      </c>
      <c r="H4592">
        <f>INDEX(Patient_data[Age],MATCH(Consolidated_sheets[[#This Row],[Patient_ID]],Patient_data[Patient_ID],0))</f>
        <v>42</v>
      </c>
      <c r="I4592" t="str">
        <f>INDEX(Patient_data[Gender],MATCH(Consolidated_sheets[[#This Row],[Patient_ID]],Patient_data[Patient_ID],0))</f>
        <v>Female</v>
      </c>
      <c r="J4592" t="str">
        <f>INDEX(Location_data[Location],MATCH(Consolidated_sheets[[#This Row],[Patient_ID]],Location_data[Patient_ID],0))</f>
        <v>Phoenix</v>
      </c>
      <c r="K4592" t="str">
        <f>INDEX(Insurance_data[Insurance_Type],MATCH(Consolidated_sheets[[#This Row],[Patient_ID]],Insurance_data[Patient_ID],0))</f>
        <v>None</v>
      </c>
      <c r="L4592" s="6">
        <f>INDEX(Insurance_data[Insurance_Amount],MATCH(Consolidated_sheets[[#This Row],[Patient_ID]],Insurance_data[Patient_ID],0))</f>
        <v>1719.5</v>
      </c>
    </row>
    <row r="4593" spans="1:12" x14ac:dyDescent="0.3">
      <c r="A4593" t="s">
        <v>201</v>
      </c>
      <c r="B4593" t="s">
        <v>5955</v>
      </c>
      <c r="C4593" s="6">
        <v>263.91000000000003</v>
      </c>
      <c r="D4593" s="1">
        <v>44663.110301471643</v>
      </c>
      <c r="E4593" s="1" t="str">
        <f>TEXT(Consolidated_sheets[[#This Row],[Date]],"yyyy")</f>
        <v>2022</v>
      </c>
      <c r="F4593" s="1" t="str">
        <f>TEXT(Consolidated_sheets[[#This Row],[Date]],"mmmm")</f>
        <v>April</v>
      </c>
      <c r="G4593" t="str">
        <f>INDEX(Patient_data[Patient_Name],MATCH(Consolidated_sheets[[#This Row],[Patient_ID]],Patient_data[Patient_ID],0))</f>
        <v>Margaret Collins</v>
      </c>
      <c r="H4593">
        <f>INDEX(Patient_data[Age],MATCH(Consolidated_sheets[[#This Row],[Patient_ID]],Patient_data[Patient_ID],0))</f>
        <v>69</v>
      </c>
      <c r="I4593" t="str">
        <f>INDEX(Patient_data[Gender],MATCH(Consolidated_sheets[[#This Row],[Patient_ID]],Patient_data[Patient_ID],0))</f>
        <v>Female</v>
      </c>
      <c r="J4593" t="str">
        <f>INDEX(Location_data[Location],MATCH(Consolidated_sheets[[#This Row],[Patient_ID]],Location_data[Patient_ID],0))</f>
        <v>Phoenix</v>
      </c>
      <c r="K4593" t="str">
        <f>INDEX(Insurance_data[Insurance_Type],MATCH(Consolidated_sheets[[#This Row],[Patient_ID]],Insurance_data[Patient_ID],0))</f>
        <v>Public</v>
      </c>
      <c r="L4593" s="6">
        <f>INDEX(Insurance_data[Insurance_Amount],MATCH(Consolidated_sheets[[#This Row],[Patient_ID]],Insurance_data[Patient_ID],0))</f>
        <v>5822.6</v>
      </c>
    </row>
    <row r="4594" spans="1:12" x14ac:dyDescent="0.3">
      <c r="A4594" t="s">
        <v>1379</v>
      </c>
      <c r="B4594" t="s">
        <v>5953</v>
      </c>
      <c r="C4594" s="6">
        <v>4323.76</v>
      </c>
      <c r="D4594" s="1">
        <v>44663.37105300757</v>
      </c>
      <c r="E4594" s="1" t="str">
        <f>TEXT(Consolidated_sheets[[#This Row],[Date]],"yyyy")</f>
        <v>2022</v>
      </c>
      <c r="F4594" s="1" t="str">
        <f>TEXT(Consolidated_sheets[[#This Row],[Date]],"mmmm")</f>
        <v>April</v>
      </c>
      <c r="G4594" t="str">
        <f>INDEX(Patient_data[Patient_Name],MATCH(Consolidated_sheets[[#This Row],[Patient_ID]],Patient_data[Patient_ID],0))</f>
        <v>William Delgado</v>
      </c>
      <c r="H4594">
        <f>INDEX(Patient_data[Age],MATCH(Consolidated_sheets[[#This Row],[Patient_ID]],Patient_data[Patient_ID],0))</f>
        <v>61</v>
      </c>
      <c r="I4594" t="str">
        <f>INDEX(Patient_data[Gender],MATCH(Consolidated_sheets[[#This Row],[Patient_ID]],Patient_data[Patient_ID],0))</f>
        <v>Male</v>
      </c>
      <c r="J4594" t="str">
        <f>INDEX(Location_data[Location],MATCH(Consolidated_sheets[[#This Row],[Patient_ID]],Location_data[Patient_ID],0))</f>
        <v>Chicago</v>
      </c>
      <c r="K4594" t="str">
        <f>INDEX(Insurance_data[Insurance_Type],MATCH(Consolidated_sheets[[#This Row],[Patient_ID]],Insurance_data[Patient_ID],0))</f>
        <v>Public</v>
      </c>
      <c r="L4594" s="6">
        <f>INDEX(Insurance_data[Insurance_Amount],MATCH(Consolidated_sheets[[#This Row],[Patient_ID]],Insurance_data[Patient_ID],0))</f>
        <v>2170.8000000000002</v>
      </c>
    </row>
    <row r="4595" spans="1:12" x14ac:dyDescent="0.3">
      <c r="A4595" t="s">
        <v>745</v>
      </c>
      <c r="B4595" t="s">
        <v>5954</v>
      </c>
      <c r="C4595" s="6">
        <v>3793.52</v>
      </c>
      <c r="D4595" s="1">
        <v>44663.631804543496</v>
      </c>
      <c r="E4595" s="1" t="str">
        <f>TEXT(Consolidated_sheets[[#This Row],[Date]],"yyyy")</f>
        <v>2022</v>
      </c>
      <c r="F4595" s="1" t="str">
        <f>TEXT(Consolidated_sheets[[#This Row],[Date]],"mmmm")</f>
        <v>April</v>
      </c>
      <c r="G4595" t="str">
        <f>INDEX(Patient_data[Patient_Name],MATCH(Consolidated_sheets[[#This Row],[Patient_ID]],Patient_data[Patient_ID],0))</f>
        <v>Whitney Lewis</v>
      </c>
      <c r="H4595">
        <f>INDEX(Patient_data[Age],MATCH(Consolidated_sheets[[#This Row],[Patient_ID]],Patient_data[Patient_ID],0))</f>
        <v>72</v>
      </c>
      <c r="I4595" t="str">
        <f>INDEX(Patient_data[Gender],MATCH(Consolidated_sheets[[#This Row],[Patient_ID]],Patient_data[Patient_ID],0))</f>
        <v>Male</v>
      </c>
      <c r="J4595" t="str">
        <f>INDEX(Location_data[Location],MATCH(Consolidated_sheets[[#This Row],[Patient_ID]],Location_data[Patient_ID],0))</f>
        <v>Houston</v>
      </c>
      <c r="K4595" t="str">
        <f>INDEX(Insurance_data[Insurance_Type],MATCH(Consolidated_sheets[[#This Row],[Patient_ID]],Insurance_data[Patient_ID],0))</f>
        <v>Public</v>
      </c>
      <c r="L4595" s="6">
        <f>INDEX(Insurance_data[Insurance_Amount],MATCH(Consolidated_sheets[[#This Row],[Patient_ID]],Insurance_data[Patient_ID],0))</f>
        <v>4509.79</v>
      </c>
    </row>
    <row r="4596" spans="1:12" x14ac:dyDescent="0.3">
      <c r="A4596" t="s">
        <v>2731</v>
      </c>
      <c r="B4596" t="s">
        <v>5955</v>
      </c>
      <c r="C4596" s="6">
        <v>805.98</v>
      </c>
      <c r="D4596" s="1">
        <v>44663.892556079431</v>
      </c>
      <c r="E4596" s="1" t="str">
        <f>TEXT(Consolidated_sheets[[#This Row],[Date]],"yyyy")</f>
        <v>2022</v>
      </c>
      <c r="F4596" s="1" t="str">
        <f>TEXT(Consolidated_sheets[[#This Row],[Date]],"mmmm")</f>
        <v>April</v>
      </c>
      <c r="G4596" t="str">
        <f>INDEX(Patient_data[Patient_Name],MATCH(Consolidated_sheets[[#This Row],[Patient_ID]],Patient_data[Patient_ID],0))</f>
        <v>Johnathan Robinson</v>
      </c>
      <c r="H4596">
        <f>INDEX(Patient_data[Age],MATCH(Consolidated_sheets[[#This Row],[Patient_ID]],Patient_data[Patient_ID],0))</f>
        <v>78</v>
      </c>
      <c r="I4596" t="str">
        <f>INDEX(Patient_data[Gender],MATCH(Consolidated_sheets[[#This Row],[Patient_ID]],Patient_data[Patient_ID],0))</f>
        <v>Female</v>
      </c>
      <c r="J4596" t="str">
        <f>INDEX(Location_data[Location],MATCH(Consolidated_sheets[[#This Row],[Patient_ID]],Location_data[Patient_ID],0))</f>
        <v>Houston</v>
      </c>
      <c r="K4596" t="str">
        <f>INDEX(Insurance_data[Insurance_Type],MATCH(Consolidated_sheets[[#This Row],[Patient_ID]],Insurance_data[Patient_ID],0))</f>
        <v>None</v>
      </c>
      <c r="L4596" s="6">
        <f>INDEX(Insurance_data[Insurance_Amount],MATCH(Consolidated_sheets[[#This Row],[Patient_ID]],Insurance_data[Patient_ID],0))</f>
        <v>6041.68</v>
      </c>
    </row>
    <row r="4597" spans="1:12" x14ac:dyDescent="0.3">
      <c r="A4597" t="s">
        <v>944</v>
      </c>
      <c r="B4597" t="s">
        <v>5955</v>
      </c>
      <c r="C4597" s="6">
        <v>414.31</v>
      </c>
      <c r="D4597" s="1">
        <v>44664.153307615372</v>
      </c>
      <c r="E4597" s="1" t="str">
        <f>TEXT(Consolidated_sheets[[#This Row],[Date]],"yyyy")</f>
        <v>2022</v>
      </c>
      <c r="F4597" s="1" t="str">
        <f>TEXT(Consolidated_sheets[[#This Row],[Date]],"mmmm")</f>
        <v>April</v>
      </c>
      <c r="G4597" t="str">
        <f>INDEX(Patient_data[Patient_Name],MATCH(Consolidated_sheets[[#This Row],[Patient_ID]],Patient_data[Patient_ID],0))</f>
        <v>Julia Berger</v>
      </c>
      <c r="H4597">
        <f>INDEX(Patient_data[Age],MATCH(Consolidated_sheets[[#This Row],[Patient_ID]],Patient_data[Patient_ID],0))</f>
        <v>26</v>
      </c>
      <c r="I4597" t="str">
        <f>INDEX(Patient_data[Gender],MATCH(Consolidated_sheets[[#This Row],[Patient_ID]],Patient_data[Patient_ID],0))</f>
        <v>Female</v>
      </c>
      <c r="J4597" t="str">
        <f>INDEX(Location_data[Location],MATCH(Consolidated_sheets[[#This Row],[Patient_ID]],Location_data[Patient_ID],0))</f>
        <v>Los Angeles</v>
      </c>
      <c r="K4597" t="str">
        <f>INDEX(Insurance_data[Insurance_Type],MATCH(Consolidated_sheets[[#This Row],[Patient_ID]],Insurance_data[Patient_ID],0))</f>
        <v>None</v>
      </c>
      <c r="L4597" s="6">
        <f>INDEX(Insurance_data[Insurance_Amount],MATCH(Consolidated_sheets[[#This Row],[Patient_ID]],Insurance_data[Patient_ID],0))</f>
        <v>4780.7299999999996</v>
      </c>
    </row>
    <row r="4598" spans="1:12" x14ac:dyDescent="0.3">
      <c r="A4598" t="s">
        <v>2328</v>
      </c>
      <c r="B4598" t="s">
        <v>5952</v>
      </c>
      <c r="C4598" s="6">
        <v>4085.77</v>
      </c>
      <c r="D4598" s="1">
        <v>44664.414059151299</v>
      </c>
      <c r="E4598" s="1" t="str">
        <f>TEXT(Consolidated_sheets[[#This Row],[Date]],"yyyy")</f>
        <v>2022</v>
      </c>
      <c r="F4598" s="1" t="str">
        <f>TEXT(Consolidated_sheets[[#This Row],[Date]],"mmmm")</f>
        <v>April</v>
      </c>
      <c r="G4598" t="str">
        <f>INDEX(Patient_data[Patient_Name],MATCH(Consolidated_sheets[[#This Row],[Patient_ID]],Patient_data[Patient_ID],0))</f>
        <v>Matthew Russell</v>
      </c>
      <c r="H4598">
        <f>INDEX(Patient_data[Age],MATCH(Consolidated_sheets[[#This Row],[Patient_ID]],Patient_data[Patient_ID],0))</f>
        <v>38</v>
      </c>
      <c r="I4598" t="str">
        <f>INDEX(Patient_data[Gender],MATCH(Consolidated_sheets[[#This Row],[Patient_ID]],Patient_data[Patient_ID],0))</f>
        <v>Female</v>
      </c>
      <c r="J4598" t="str">
        <f>INDEX(Location_data[Location],MATCH(Consolidated_sheets[[#This Row],[Patient_ID]],Location_data[Patient_ID],0))</f>
        <v>Chicago</v>
      </c>
      <c r="K4598" t="str">
        <f>INDEX(Insurance_data[Insurance_Type],MATCH(Consolidated_sheets[[#This Row],[Patient_ID]],Insurance_data[Patient_ID],0))</f>
        <v>Public</v>
      </c>
      <c r="L4598" s="6">
        <f>INDEX(Insurance_data[Insurance_Amount],MATCH(Consolidated_sheets[[#This Row],[Patient_ID]],Insurance_data[Patient_ID],0))</f>
        <v>995.35</v>
      </c>
    </row>
    <row r="4599" spans="1:12" x14ac:dyDescent="0.3">
      <c r="A4599" t="s">
        <v>2719</v>
      </c>
      <c r="B4599" t="s">
        <v>5953</v>
      </c>
      <c r="C4599" s="6">
        <v>2787.36</v>
      </c>
      <c r="D4599" s="1">
        <v>44664.674810687233</v>
      </c>
      <c r="E4599" s="1" t="str">
        <f>TEXT(Consolidated_sheets[[#This Row],[Date]],"yyyy")</f>
        <v>2022</v>
      </c>
      <c r="F4599" s="1" t="str">
        <f>TEXT(Consolidated_sheets[[#This Row],[Date]],"mmmm")</f>
        <v>April</v>
      </c>
      <c r="G4599" t="str">
        <f>INDEX(Patient_data[Patient_Name],MATCH(Consolidated_sheets[[#This Row],[Patient_ID]],Patient_data[Patient_ID],0))</f>
        <v>Rita Burnett</v>
      </c>
      <c r="H4599">
        <f>INDEX(Patient_data[Age],MATCH(Consolidated_sheets[[#This Row],[Patient_ID]],Patient_data[Patient_ID],0))</f>
        <v>69</v>
      </c>
      <c r="I4599" t="str">
        <f>INDEX(Patient_data[Gender],MATCH(Consolidated_sheets[[#This Row],[Patient_ID]],Patient_data[Patient_ID],0))</f>
        <v>Male</v>
      </c>
      <c r="J4599" t="str">
        <f>INDEX(Location_data[Location],MATCH(Consolidated_sheets[[#This Row],[Patient_ID]],Location_data[Patient_ID],0))</f>
        <v>Chicago</v>
      </c>
      <c r="K4599" t="str">
        <f>INDEX(Insurance_data[Insurance_Type],MATCH(Consolidated_sheets[[#This Row],[Patient_ID]],Insurance_data[Patient_ID],0))</f>
        <v>Private</v>
      </c>
      <c r="L4599" s="6">
        <f>INDEX(Insurance_data[Insurance_Amount],MATCH(Consolidated_sheets[[#This Row],[Patient_ID]],Insurance_data[Patient_ID],0))</f>
        <v>8200.57</v>
      </c>
    </row>
    <row r="4600" spans="1:12" x14ac:dyDescent="0.3">
      <c r="A4600" t="s">
        <v>229</v>
      </c>
      <c r="B4600" t="s">
        <v>5955</v>
      </c>
      <c r="C4600" s="6">
        <v>4178.7</v>
      </c>
      <c r="D4600" s="1">
        <v>44664.935562223167</v>
      </c>
      <c r="E4600" s="1" t="str">
        <f>TEXT(Consolidated_sheets[[#This Row],[Date]],"yyyy")</f>
        <v>2022</v>
      </c>
      <c r="F4600" s="1" t="str">
        <f>TEXT(Consolidated_sheets[[#This Row],[Date]],"mmmm")</f>
        <v>April</v>
      </c>
      <c r="G4600" t="str">
        <f>INDEX(Patient_data[Patient_Name],MATCH(Consolidated_sheets[[#This Row],[Patient_ID]],Patient_data[Patient_ID],0))</f>
        <v>Sara Cooper</v>
      </c>
      <c r="H4600">
        <f>INDEX(Patient_data[Age],MATCH(Consolidated_sheets[[#This Row],[Patient_ID]],Patient_data[Patient_ID],0))</f>
        <v>63</v>
      </c>
      <c r="I4600" t="str">
        <f>INDEX(Patient_data[Gender],MATCH(Consolidated_sheets[[#This Row],[Patient_ID]],Patient_data[Patient_ID],0))</f>
        <v>Female</v>
      </c>
      <c r="J4600" t="str">
        <f>INDEX(Location_data[Location],MATCH(Consolidated_sheets[[#This Row],[Patient_ID]],Location_data[Patient_ID],0))</f>
        <v>Houston</v>
      </c>
      <c r="K4600" t="str">
        <f>INDEX(Insurance_data[Insurance_Type],MATCH(Consolidated_sheets[[#This Row],[Patient_ID]],Insurance_data[Patient_ID],0))</f>
        <v>None</v>
      </c>
      <c r="L4600" s="6">
        <f>INDEX(Insurance_data[Insurance_Amount],MATCH(Consolidated_sheets[[#This Row],[Patient_ID]],Insurance_data[Patient_ID],0))</f>
        <v>1936.11</v>
      </c>
    </row>
    <row r="4601" spans="1:12" x14ac:dyDescent="0.3">
      <c r="A4601" t="s">
        <v>986</v>
      </c>
      <c r="B4601" t="s">
        <v>5953</v>
      </c>
      <c r="C4601" s="6">
        <v>4265.42</v>
      </c>
      <c r="D4601" s="1">
        <v>44665.196313759086</v>
      </c>
      <c r="E4601" s="1" t="str">
        <f>TEXT(Consolidated_sheets[[#This Row],[Date]],"yyyy")</f>
        <v>2022</v>
      </c>
      <c r="F4601" s="1" t="str">
        <f>TEXT(Consolidated_sheets[[#This Row],[Date]],"mmmm")</f>
        <v>April</v>
      </c>
      <c r="G4601" t="str">
        <f>INDEX(Patient_data[Patient_Name],MATCH(Consolidated_sheets[[#This Row],[Patient_ID]],Patient_data[Patient_ID],0))</f>
        <v>Ryan Vasquez</v>
      </c>
      <c r="H4601">
        <f>INDEX(Patient_data[Age],MATCH(Consolidated_sheets[[#This Row],[Patient_ID]],Patient_data[Patient_ID],0))</f>
        <v>74</v>
      </c>
      <c r="I4601" t="str">
        <f>INDEX(Patient_data[Gender],MATCH(Consolidated_sheets[[#This Row],[Patient_ID]],Patient_data[Patient_ID],0))</f>
        <v>Male</v>
      </c>
      <c r="J4601" t="str">
        <f>INDEX(Location_data[Location],MATCH(Consolidated_sheets[[#This Row],[Patient_ID]],Location_data[Patient_ID],0))</f>
        <v>Phoenix</v>
      </c>
      <c r="K4601" t="str">
        <f>INDEX(Insurance_data[Insurance_Type],MATCH(Consolidated_sheets[[#This Row],[Patient_ID]],Insurance_data[Patient_ID],0))</f>
        <v>Private</v>
      </c>
      <c r="L4601" s="6">
        <f>INDEX(Insurance_data[Insurance_Amount],MATCH(Consolidated_sheets[[#This Row],[Patient_ID]],Insurance_data[Patient_ID],0))</f>
        <v>515.04</v>
      </c>
    </row>
    <row r="4602" spans="1:12" x14ac:dyDescent="0.3">
      <c r="A4602" t="s">
        <v>604</v>
      </c>
      <c r="B4602" t="s">
        <v>5955</v>
      </c>
      <c r="C4602" s="6">
        <v>1754.44</v>
      </c>
      <c r="D4602" s="1">
        <v>44665.457065295042</v>
      </c>
      <c r="E4602" s="1" t="str">
        <f>TEXT(Consolidated_sheets[[#This Row],[Date]],"yyyy")</f>
        <v>2022</v>
      </c>
      <c r="F4602" s="1" t="str">
        <f>TEXT(Consolidated_sheets[[#This Row],[Date]],"mmmm")</f>
        <v>April</v>
      </c>
      <c r="G4602" t="str">
        <f>INDEX(Patient_data[Patient_Name],MATCH(Consolidated_sheets[[#This Row],[Patient_ID]],Patient_data[Patient_ID],0))</f>
        <v>Krystal Moss</v>
      </c>
      <c r="H4602">
        <f>INDEX(Patient_data[Age],MATCH(Consolidated_sheets[[#This Row],[Patient_ID]],Patient_data[Patient_ID],0))</f>
        <v>39</v>
      </c>
      <c r="I4602" t="str">
        <f>INDEX(Patient_data[Gender],MATCH(Consolidated_sheets[[#This Row],[Patient_ID]],Patient_data[Patient_ID],0))</f>
        <v>Female</v>
      </c>
      <c r="J4602" t="str">
        <f>INDEX(Location_data[Location],MATCH(Consolidated_sheets[[#This Row],[Patient_ID]],Location_data[Patient_ID],0))</f>
        <v>Phoenix</v>
      </c>
      <c r="K4602" t="str">
        <f>INDEX(Insurance_data[Insurance_Type],MATCH(Consolidated_sheets[[#This Row],[Patient_ID]],Insurance_data[Patient_ID],0))</f>
        <v>Public</v>
      </c>
      <c r="L4602" s="6">
        <f>INDEX(Insurance_data[Insurance_Amount],MATCH(Consolidated_sheets[[#This Row],[Patient_ID]],Insurance_data[Patient_ID],0))</f>
        <v>724.68</v>
      </c>
    </row>
    <row r="4603" spans="1:12" x14ac:dyDescent="0.3">
      <c r="A4603" t="s">
        <v>2481</v>
      </c>
      <c r="B4603" t="s">
        <v>5953</v>
      </c>
      <c r="C4603" s="6">
        <v>2817.89</v>
      </c>
      <c r="D4603" s="1">
        <v>44665.717816830969</v>
      </c>
      <c r="E4603" s="1" t="str">
        <f>TEXT(Consolidated_sheets[[#This Row],[Date]],"yyyy")</f>
        <v>2022</v>
      </c>
      <c r="F4603" s="1" t="str">
        <f>TEXT(Consolidated_sheets[[#This Row],[Date]],"mmmm")</f>
        <v>April</v>
      </c>
      <c r="G4603" t="str">
        <f>INDEX(Patient_data[Patient_Name],MATCH(Consolidated_sheets[[#This Row],[Patient_ID]],Patient_data[Patient_ID],0))</f>
        <v>Nina Walker</v>
      </c>
      <c r="H4603">
        <f>INDEX(Patient_data[Age],MATCH(Consolidated_sheets[[#This Row],[Patient_ID]],Patient_data[Patient_ID],0))</f>
        <v>69</v>
      </c>
      <c r="I4603" t="str">
        <f>INDEX(Patient_data[Gender],MATCH(Consolidated_sheets[[#This Row],[Patient_ID]],Patient_data[Patient_ID],0))</f>
        <v>Female</v>
      </c>
      <c r="J4603" t="str">
        <f>INDEX(Location_data[Location],MATCH(Consolidated_sheets[[#This Row],[Patient_ID]],Location_data[Patient_ID],0))</f>
        <v>Houston</v>
      </c>
      <c r="K4603" t="str">
        <f>INDEX(Insurance_data[Insurance_Type],MATCH(Consolidated_sheets[[#This Row],[Patient_ID]],Insurance_data[Patient_ID],0))</f>
        <v>None</v>
      </c>
      <c r="L4603" s="6">
        <f>INDEX(Insurance_data[Insurance_Amount],MATCH(Consolidated_sheets[[#This Row],[Patient_ID]],Insurance_data[Patient_ID],0))</f>
        <v>3279.97</v>
      </c>
    </row>
    <row r="4604" spans="1:12" x14ac:dyDescent="0.3">
      <c r="A4604" t="s">
        <v>2385</v>
      </c>
      <c r="B4604" t="s">
        <v>5955</v>
      </c>
      <c r="C4604" s="6">
        <v>1168.54</v>
      </c>
      <c r="D4604" s="1">
        <v>44665.978568366903</v>
      </c>
      <c r="E4604" s="1" t="str">
        <f>TEXT(Consolidated_sheets[[#This Row],[Date]],"yyyy")</f>
        <v>2022</v>
      </c>
      <c r="F4604" s="1" t="str">
        <f>TEXT(Consolidated_sheets[[#This Row],[Date]],"mmmm")</f>
        <v>April</v>
      </c>
      <c r="G4604" t="str">
        <f>INDEX(Patient_data[Patient_Name],MATCH(Consolidated_sheets[[#This Row],[Patient_ID]],Patient_data[Patient_ID],0))</f>
        <v>Jessica Ford</v>
      </c>
      <c r="H4604">
        <f>INDEX(Patient_data[Age],MATCH(Consolidated_sheets[[#This Row],[Patient_ID]],Patient_data[Patient_ID],0))</f>
        <v>58</v>
      </c>
      <c r="I4604" t="str">
        <f>INDEX(Patient_data[Gender],MATCH(Consolidated_sheets[[#This Row],[Patient_ID]],Patient_data[Patient_ID],0))</f>
        <v>Female</v>
      </c>
      <c r="J4604" t="str">
        <f>INDEX(Location_data[Location],MATCH(Consolidated_sheets[[#This Row],[Patient_ID]],Location_data[Patient_ID],0))</f>
        <v>Houston</v>
      </c>
      <c r="K4604" t="str">
        <f>INDEX(Insurance_data[Insurance_Type],MATCH(Consolidated_sheets[[#This Row],[Patient_ID]],Insurance_data[Patient_ID],0))</f>
        <v>None</v>
      </c>
      <c r="L4604" s="6">
        <f>INDEX(Insurance_data[Insurance_Amount],MATCH(Consolidated_sheets[[#This Row],[Patient_ID]],Insurance_data[Patient_ID],0))</f>
        <v>137.68</v>
      </c>
    </row>
    <row r="4605" spans="1:12" x14ac:dyDescent="0.3">
      <c r="A4605" t="s">
        <v>2263</v>
      </c>
      <c r="B4605" t="s">
        <v>5953</v>
      </c>
      <c r="C4605" s="6">
        <v>3050.54</v>
      </c>
      <c r="D4605" s="1">
        <v>44666.239319902837</v>
      </c>
      <c r="E4605" s="1" t="str">
        <f>TEXT(Consolidated_sheets[[#This Row],[Date]],"yyyy")</f>
        <v>2022</v>
      </c>
      <c r="F4605" s="1" t="str">
        <f>TEXT(Consolidated_sheets[[#This Row],[Date]],"mmmm")</f>
        <v>April</v>
      </c>
      <c r="G4605" t="str">
        <f>INDEX(Patient_data[Patient_Name],MATCH(Consolidated_sheets[[#This Row],[Patient_ID]],Patient_data[Patient_ID],0))</f>
        <v>Brandon Gutierrez</v>
      </c>
      <c r="H4605">
        <f>INDEX(Patient_data[Age],MATCH(Consolidated_sheets[[#This Row],[Patient_ID]],Patient_data[Patient_ID],0))</f>
        <v>65</v>
      </c>
      <c r="I4605" t="str">
        <f>INDEX(Patient_data[Gender],MATCH(Consolidated_sheets[[#This Row],[Patient_ID]],Patient_data[Patient_ID],0))</f>
        <v>Male</v>
      </c>
      <c r="J4605" t="str">
        <f>INDEX(Location_data[Location],MATCH(Consolidated_sheets[[#This Row],[Patient_ID]],Location_data[Patient_ID],0))</f>
        <v>Houston</v>
      </c>
      <c r="K4605" t="str">
        <f>INDEX(Insurance_data[Insurance_Type],MATCH(Consolidated_sheets[[#This Row],[Patient_ID]],Insurance_data[Patient_ID],0))</f>
        <v>None</v>
      </c>
      <c r="L4605" s="6">
        <f>INDEX(Insurance_data[Insurance_Amount],MATCH(Consolidated_sheets[[#This Row],[Patient_ID]],Insurance_data[Patient_ID],0))</f>
        <v>6585.46</v>
      </c>
    </row>
    <row r="4606" spans="1:12" x14ac:dyDescent="0.3">
      <c r="A4606" t="s">
        <v>389</v>
      </c>
      <c r="B4606" t="s">
        <v>5953</v>
      </c>
      <c r="C4606" s="6">
        <v>2919.02</v>
      </c>
      <c r="D4606" s="1">
        <v>44666.500071438772</v>
      </c>
      <c r="E4606" s="1" t="str">
        <f>TEXT(Consolidated_sheets[[#This Row],[Date]],"yyyy")</f>
        <v>2022</v>
      </c>
      <c r="F4606" s="1" t="str">
        <f>TEXT(Consolidated_sheets[[#This Row],[Date]],"mmmm")</f>
        <v>April</v>
      </c>
      <c r="G4606" t="str">
        <f>INDEX(Patient_data[Patient_Name],MATCH(Consolidated_sheets[[#This Row],[Patient_ID]],Patient_data[Patient_ID],0))</f>
        <v>Sharon Fuller</v>
      </c>
      <c r="H4606">
        <f>INDEX(Patient_data[Age],MATCH(Consolidated_sheets[[#This Row],[Patient_ID]],Patient_data[Patient_ID],0))</f>
        <v>20</v>
      </c>
      <c r="I4606" t="str">
        <f>INDEX(Patient_data[Gender],MATCH(Consolidated_sheets[[#This Row],[Patient_ID]],Patient_data[Patient_ID],0))</f>
        <v>Male</v>
      </c>
      <c r="J4606" t="str">
        <f>INDEX(Location_data[Location],MATCH(Consolidated_sheets[[#This Row],[Patient_ID]],Location_data[Patient_ID],0))</f>
        <v>Phoenix</v>
      </c>
      <c r="K4606" t="str">
        <f>INDEX(Insurance_data[Insurance_Type],MATCH(Consolidated_sheets[[#This Row],[Patient_ID]],Insurance_data[Patient_ID],0))</f>
        <v>Public</v>
      </c>
      <c r="L4606" s="6">
        <f>INDEX(Insurance_data[Insurance_Amount],MATCH(Consolidated_sheets[[#This Row],[Patient_ID]],Insurance_data[Patient_ID],0))</f>
        <v>3522.81</v>
      </c>
    </row>
    <row r="4607" spans="1:12" x14ac:dyDescent="0.3">
      <c r="A4607" t="s">
        <v>1287</v>
      </c>
      <c r="B4607" t="s">
        <v>5952</v>
      </c>
      <c r="C4607" s="6">
        <v>2197.62</v>
      </c>
      <c r="D4607" s="1">
        <v>44666.760822974713</v>
      </c>
      <c r="E4607" s="1" t="str">
        <f>TEXT(Consolidated_sheets[[#This Row],[Date]],"yyyy")</f>
        <v>2022</v>
      </c>
      <c r="F4607" s="1" t="str">
        <f>TEXT(Consolidated_sheets[[#This Row],[Date]],"mmmm")</f>
        <v>April</v>
      </c>
      <c r="G4607" t="str">
        <f>INDEX(Patient_data[Patient_Name],MATCH(Consolidated_sheets[[#This Row],[Patient_ID]],Patient_data[Patient_ID],0))</f>
        <v>Daniel Jacobs</v>
      </c>
      <c r="H4607">
        <f>INDEX(Patient_data[Age],MATCH(Consolidated_sheets[[#This Row],[Patient_ID]],Patient_data[Patient_ID],0))</f>
        <v>79</v>
      </c>
      <c r="I4607" t="str">
        <f>INDEX(Patient_data[Gender],MATCH(Consolidated_sheets[[#This Row],[Patient_ID]],Patient_data[Patient_ID],0))</f>
        <v>Male</v>
      </c>
      <c r="J4607" t="str">
        <f>INDEX(Location_data[Location],MATCH(Consolidated_sheets[[#This Row],[Patient_ID]],Location_data[Patient_ID],0))</f>
        <v>Los Angeles</v>
      </c>
      <c r="K4607" t="str">
        <f>INDEX(Insurance_data[Insurance_Type],MATCH(Consolidated_sheets[[#This Row],[Patient_ID]],Insurance_data[Patient_ID],0))</f>
        <v>Private</v>
      </c>
      <c r="L4607" s="6">
        <f>INDEX(Insurance_data[Insurance_Amount],MATCH(Consolidated_sheets[[#This Row],[Patient_ID]],Insurance_data[Patient_ID],0))</f>
        <v>4003.3</v>
      </c>
    </row>
    <row r="4608" spans="1:12" x14ac:dyDescent="0.3">
      <c r="A4608" t="s">
        <v>934</v>
      </c>
      <c r="B4608" t="s">
        <v>5955</v>
      </c>
      <c r="C4608" s="6">
        <v>1888.94</v>
      </c>
      <c r="D4608" s="1">
        <v>44667.02157451064</v>
      </c>
      <c r="E4608" s="1" t="str">
        <f>TEXT(Consolidated_sheets[[#This Row],[Date]],"yyyy")</f>
        <v>2022</v>
      </c>
      <c r="F4608" s="1" t="str">
        <f>TEXT(Consolidated_sheets[[#This Row],[Date]],"mmmm")</f>
        <v>April</v>
      </c>
      <c r="G4608" t="str">
        <f>INDEX(Patient_data[Patient_Name],MATCH(Consolidated_sheets[[#This Row],[Patient_ID]],Patient_data[Patient_ID],0))</f>
        <v>Michael Avila</v>
      </c>
      <c r="H4608">
        <f>INDEX(Patient_data[Age],MATCH(Consolidated_sheets[[#This Row],[Patient_ID]],Patient_data[Patient_ID],0))</f>
        <v>49</v>
      </c>
      <c r="I4608" t="str">
        <f>INDEX(Patient_data[Gender],MATCH(Consolidated_sheets[[#This Row],[Patient_ID]],Patient_data[Patient_ID],0))</f>
        <v>Female</v>
      </c>
      <c r="J4608" t="str">
        <f>INDEX(Location_data[Location],MATCH(Consolidated_sheets[[#This Row],[Patient_ID]],Location_data[Patient_ID],0))</f>
        <v>New York</v>
      </c>
      <c r="K4608" t="str">
        <f>INDEX(Insurance_data[Insurance_Type],MATCH(Consolidated_sheets[[#This Row],[Patient_ID]],Insurance_data[Patient_ID],0))</f>
        <v>Private</v>
      </c>
      <c r="L4608" s="6">
        <f>INDEX(Insurance_data[Insurance_Amount],MATCH(Consolidated_sheets[[#This Row],[Patient_ID]],Insurance_data[Patient_ID],0))</f>
        <v>8626.94</v>
      </c>
    </row>
    <row r="4609" spans="1:12" x14ac:dyDescent="0.3">
      <c r="A4609" t="s">
        <v>808</v>
      </c>
      <c r="B4609" t="s">
        <v>5954</v>
      </c>
      <c r="C4609" s="6">
        <v>3931.21</v>
      </c>
      <c r="D4609" s="1">
        <v>44667.282326046567</v>
      </c>
      <c r="E4609" s="1" t="str">
        <f>TEXT(Consolidated_sheets[[#This Row],[Date]],"yyyy")</f>
        <v>2022</v>
      </c>
      <c r="F4609" s="1" t="str">
        <f>TEXT(Consolidated_sheets[[#This Row],[Date]],"mmmm")</f>
        <v>April</v>
      </c>
      <c r="G4609" t="str">
        <f>INDEX(Patient_data[Patient_Name],MATCH(Consolidated_sheets[[#This Row],[Patient_ID]],Patient_data[Patient_ID],0))</f>
        <v>Christopher Flores</v>
      </c>
      <c r="H4609">
        <f>INDEX(Patient_data[Age],MATCH(Consolidated_sheets[[#This Row],[Patient_ID]],Patient_data[Patient_ID],0))</f>
        <v>31</v>
      </c>
      <c r="I4609" t="str">
        <f>INDEX(Patient_data[Gender],MATCH(Consolidated_sheets[[#This Row],[Patient_ID]],Patient_data[Patient_ID],0))</f>
        <v>Male</v>
      </c>
      <c r="J4609" t="str">
        <f>INDEX(Location_data[Location],MATCH(Consolidated_sheets[[#This Row],[Patient_ID]],Location_data[Patient_ID],0))</f>
        <v>Chicago</v>
      </c>
      <c r="K4609" t="str">
        <f>INDEX(Insurance_data[Insurance_Type],MATCH(Consolidated_sheets[[#This Row],[Patient_ID]],Insurance_data[Patient_ID],0))</f>
        <v>None</v>
      </c>
      <c r="L4609" s="6">
        <f>INDEX(Insurance_data[Insurance_Amount],MATCH(Consolidated_sheets[[#This Row],[Patient_ID]],Insurance_data[Patient_ID],0))</f>
        <v>8643.39</v>
      </c>
    </row>
    <row r="4610" spans="1:12" x14ac:dyDescent="0.3">
      <c r="A4610" t="s">
        <v>352</v>
      </c>
      <c r="B4610" t="s">
        <v>5953</v>
      </c>
      <c r="C4610" s="6">
        <v>3932.55</v>
      </c>
      <c r="D4610" s="1">
        <v>44667.543077582508</v>
      </c>
      <c r="E4610" s="1" t="str">
        <f>TEXT(Consolidated_sheets[[#This Row],[Date]],"yyyy")</f>
        <v>2022</v>
      </c>
      <c r="F4610" s="1" t="str">
        <f>TEXT(Consolidated_sheets[[#This Row],[Date]],"mmmm")</f>
        <v>April</v>
      </c>
      <c r="G4610" t="str">
        <f>INDEX(Patient_data[Patient_Name],MATCH(Consolidated_sheets[[#This Row],[Patient_ID]],Patient_data[Patient_ID],0))</f>
        <v>Brian Hernandez</v>
      </c>
      <c r="H4610">
        <f>INDEX(Patient_data[Age],MATCH(Consolidated_sheets[[#This Row],[Patient_ID]],Patient_data[Patient_ID],0))</f>
        <v>84</v>
      </c>
      <c r="I4610" t="str">
        <f>INDEX(Patient_data[Gender],MATCH(Consolidated_sheets[[#This Row],[Patient_ID]],Patient_data[Patient_ID],0))</f>
        <v>Female</v>
      </c>
      <c r="J4610" t="str">
        <f>INDEX(Location_data[Location],MATCH(Consolidated_sheets[[#This Row],[Patient_ID]],Location_data[Patient_ID],0))</f>
        <v>Phoenix</v>
      </c>
      <c r="K4610" t="str">
        <f>INDEX(Insurance_data[Insurance_Type],MATCH(Consolidated_sheets[[#This Row],[Patient_ID]],Insurance_data[Patient_ID],0))</f>
        <v>None</v>
      </c>
      <c r="L4610" s="6">
        <f>INDEX(Insurance_data[Insurance_Amount],MATCH(Consolidated_sheets[[#This Row],[Patient_ID]],Insurance_data[Patient_ID],0))</f>
        <v>8314.26</v>
      </c>
    </row>
    <row r="4611" spans="1:12" x14ac:dyDescent="0.3">
      <c r="A4611" t="s">
        <v>2560</v>
      </c>
      <c r="B4611" t="s">
        <v>5955</v>
      </c>
      <c r="C4611" s="6">
        <v>1902.41</v>
      </c>
      <c r="D4611" s="1">
        <v>44667.803829118428</v>
      </c>
      <c r="E4611" s="1" t="str">
        <f>TEXT(Consolidated_sheets[[#This Row],[Date]],"yyyy")</f>
        <v>2022</v>
      </c>
      <c r="F4611" s="1" t="str">
        <f>TEXT(Consolidated_sheets[[#This Row],[Date]],"mmmm")</f>
        <v>April</v>
      </c>
      <c r="G4611" t="str">
        <f>INDEX(Patient_data[Patient_Name],MATCH(Consolidated_sheets[[#This Row],[Patient_ID]],Patient_data[Patient_ID],0))</f>
        <v>Carl Harris</v>
      </c>
      <c r="H4611">
        <f>INDEX(Patient_data[Age],MATCH(Consolidated_sheets[[#This Row],[Patient_ID]],Patient_data[Patient_ID],0))</f>
        <v>57</v>
      </c>
      <c r="I4611" t="str">
        <f>INDEX(Patient_data[Gender],MATCH(Consolidated_sheets[[#This Row],[Patient_ID]],Patient_data[Patient_ID],0))</f>
        <v>Female</v>
      </c>
      <c r="J4611" t="str">
        <f>INDEX(Location_data[Location],MATCH(Consolidated_sheets[[#This Row],[Patient_ID]],Location_data[Patient_ID],0))</f>
        <v>Phoenix</v>
      </c>
      <c r="K4611" t="str">
        <f>INDEX(Insurance_data[Insurance_Type],MATCH(Consolidated_sheets[[#This Row],[Patient_ID]],Insurance_data[Patient_ID],0))</f>
        <v>None</v>
      </c>
      <c r="L4611" s="6">
        <f>INDEX(Insurance_data[Insurance_Amount],MATCH(Consolidated_sheets[[#This Row],[Patient_ID]],Insurance_data[Patient_ID],0))</f>
        <v>3845.58</v>
      </c>
    </row>
    <row r="4612" spans="1:12" x14ac:dyDescent="0.3">
      <c r="A4612" t="s">
        <v>2614</v>
      </c>
      <c r="B4612" t="s">
        <v>5955</v>
      </c>
      <c r="C4612" s="6">
        <v>3004.35</v>
      </c>
      <c r="D4612" s="1">
        <v>44668.064580654383</v>
      </c>
      <c r="E4612" s="1" t="str">
        <f>TEXT(Consolidated_sheets[[#This Row],[Date]],"yyyy")</f>
        <v>2022</v>
      </c>
      <c r="F4612" s="1" t="str">
        <f>TEXT(Consolidated_sheets[[#This Row],[Date]],"mmmm")</f>
        <v>April</v>
      </c>
      <c r="G4612" t="str">
        <f>INDEX(Patient_data[Patient_Name],MATCH(Consolidated_sheets[[#This Row],[Patient_ID]],Patient_data[Patient_ID],0))</f>
        <v>Jerry Wilson</v>
      </c>
      <c r="H4612">
        <f>INDEX(Patient_data[Age],MATCH(Consolidated_sheets[[#This Row],[Patient_ID]],Patient_data[Patient_ID],0))</f>
        <v>42</v>
      </c>
      <c r="I4612" t="str">
        <f>INDEX(Patient_data[Gender],MATCH(Consolidated_sheets[[#This Row],[Patient_ID]],Patient_data[Patient_ID],0))</f>
        <v>Female</v>
      </c>
      <c r="J4612" t="str">
        <f>INDEX(Location_data[Location],MATCH(Consolidated_sheets[[#This Row],[Patient_ID]],Location_data[Patient_ID],0))</f>
        <v>Chicago</v>
      </c>
      <c r="K4612" t="str">
        <f>INDEX(Insurance_data[Insurance_Type],MATCH(Consolidated_sheets[[#This Row],[Patient_ID]],Insurance_data[Patient_ID],0))</f>
        <v>Private</v>
      </c>
      <c r="L4612" s="6">
        <f>INDEX(Insurance_data[Insurance_Amount],MATCH(Consolidated_sheets[[#This Row],[Patient_ID]],Insurance_data[Patient_ID],0))</f>
        <v>3617.41</v>
      </c>
    </row>
    <row r="4613" spans="1:12" x14ac:dyDescent="0.3">
      <c r="A4613" t="s">
        <v>1237</v>
      </c>
      <c r="B4613" t="s">
        <v>5955</v>
      </c>
      <c r="C4613" s="6">
        <v>1960.48</v>
      </c>
      <c r="D4613" s="1">
        <v>44668.32533219031</v>
      </c>
      <c r="E4613" s="1" t="str">
        <f>TEXT(Consolidated_sheets[[#This Row],[Date]],"yyyy")</f>
        <v>2022</v>
      </c>
      <c r="F4613" s="1" t="str">
        <f>TEXT(Consolidated_sheets[[#This Row],[Date]],"mmmm")</f>
        <v>April</v>
      </c>
      <c r="G4613" t="str">
        <f>INDEX(Patient_data[Patient_Name],MATCH(Consolidated_sheets[[#This Row],[Patient_ID]],Patient_data[Patient_ID],0))</f>
        <v>Charles Sosa</v>
      </c>
      <c r="H4613">
        <f>INDEX(Patient_data[Age],MATCH(Consolidated_sheets[[#This Row],[Patient_ID]],Patient_data[Patient_ID],0))</f>
        <v>70</v>
      </c>
      <c r="I4613" t="str">
        <f>INDEX(Patient_data[Gender],MATCH(Consolidated_sheets[[#This Row],[Patient_ID]],Patient_data[Patient_ID],0))</f>
        <v>Male</v>
      </c>
      <c r="J4613" t="str">
        <f>INDEX(Location_data[Location],MATCH(Consolidated_sheets[[#This Row],[Patient_ID]],Location_data[Patient_ID],0))</f>
        <v>New York</v>
      </c>
      <c r="K4613" t="str">
        <f>INDEX(Insurance_data[Insurance_Type],MATCH(Consolidated_sheets[[#This Row],[Patient_ID]],Insurance_data[Patient_ID],0))</f>
        <v>None</v>
      </c>
      <c r="L4613" s="6">
        <f>INDEX(Insurance_data[Insurance_Amount],MATCH(Consolidated_sheets[[#This Row],[Patient_ID]],Insurance_data[Patient_ID],0))</f>
        <v>8359.68</v>
      </c>
    </row>
    <row r="4614" spans="1:12" x14ac:dyDescent="0.3">
      <c r="A4614" t="s">
        <v>1604</v>
      </c>
      <c r="B4614" t="s">
        <v>5952</v>
      </c>
      <c r="C4614" s="6">
        <v>3580.14</v>
      </c>
      <c r="D4614" s="1">
        <v>44668.586083726237</v>
      </c>
      <c r="E4614" s="1" t="str">
        <f>TEXT(Consolidated_sheets[[#This Row],[Date]],"yyyy")</f>
        <v>2022</v>
      </c>
      <c r="F4614" s="1" t="str">
        <f>TEXT(Consolidated_sheets[[#This Row],[Date]],"mmmm")</f>
        <v>April</v>
      </c>
      <c r="G4614" t="str">
        <f>INDEX(Patient_data[Patient_Name],MATCH(Consolidated_sheets[[#This Row],[Patient_ID]],Patient_data[Patient_ID],0))</f>
        <v>Karen Mcpherson</v>
      </c>
      <c r="H4614">
        <f>INDEX(Patient_data[Age],MATCH(Consolidated_sheets[[#This Row],[Patient_ID]],Patient_data[Patient_ID],0))</f>
        <v>45</v>
      </c>
      <c r="I4614" t="str">
        <f>INDEX(Patient_data[Gender],MATCH(Consolidated_sheets[[#This Row],[Patient_ID]],Patient_data[Patient_ID],0))</f>
        <v>Male</v>
      </c>
      <c r="J4614" t="str">
        <f>INDEX(Location_data[Location],MATCH(Consolidated_sheets[[#This Row],[Patient_ID]],Location_data[Patient_ID],0))</f>
        <v>Chicago</v>
      </c>
      <c r="K4614" t="str">
        <f>INDEX(Insurance_data[Insurance_Type],MATCH(Consolidated_sheets[[#This Row],[Patient_ID]],Insurance_data[Patient_ID],0))</f>
        <v>Public</v>
      </c>
      <c r="L4614" s="6">
        <f>INDEX(Insurance_data[Insurance_Amount],MATCH(Consolidated_sheets[[#This Row],[Patient_ID]],Insurance_data[Patient_ID],0))</f>
        <v>9341.31</v>
      </c>
    </row>
    <row r="4615" spans="1:12" x14ac:dyDescent="0.3">
      <c r="A4615" t="s">
        <v>266</v>
      </c>
      <c r="B4615" t="s">
        <v>5955</v>
      </c>
      <c r="C4615" s="6">
        <v>1814.73</v>
      </c>
      <c r="D4615" s="1">
        <v>44668.846835262179</v>
      </c>
      <c r="E4615" s="1" t="str">
        <f>TEXT(Consolidated_sheets[[#This Row],[Date]],"yyyy")</f>
        <v>2022</v>
      </c>
      <c r="F4615" s="1" t="str">
        <f>TEXT(Consolidated_sheets[[#This Row],[Date]],"mmmm")</f>
        <v>April</v>
      </c>
      <c r="G4615" t="str">
        <f>INDEX(Patient_data[Patient_Name],MATCH(Consolidated_sheets[[#This Row],[Patient_ID]],Patient_data[Patient_ID],0))</f>
        <v>Cynthia Parks</v>
      </c>
      <c r="H4615">
        <f>INDEX(Patient_data[Age],MATCH(Consolidated_sheets[[#This Row],[Patient_ID]],Patient_data[Patient_ID],0))</f>
        <v>54</v>
      </c>
      <c r="I4615" t="str">
        <f>INDEX(Patient_data[Gender],MATCH(Consolidated_sheets[[#This Row],[Patient_ID]],Patient_data[Patient_ID],0))</f>
        <v>Male</v>
      </c>
      <c r="J4615" t="str">
        <f>INDEX(Location_data[Location],MATCH(Consolidated_sheets[[#This Row],[Patient_ID]],Location_data[Patient_ID],0))</f>
        <v>New York</v>
      </c>
      <c r="K4615" t="str">
        <f>INDEX(Insurance_data[Insurance_Type],MATCH(Consolidated_sheets[[#This Row],[Patient_ID]],Insurance_data[Patient_ID],0))</f>
        <v>None</v>
      </c>
      <c r="L4615" s="6">
        <f>INDEX(Insurance_data[Insurance_Amount],MATCH(Consolidated_sheets[[#This Row],[Patient_ID]],Insurance_data[Patient_ID],0))</f>
        <v>6936.59</v>
      </c>
    </row>
    <row r="4616" spans="1:12" x14ac:dyDescent="0.3">
      <c r="A4616" t="s">
        <v>1155</v>
      </c>
      <c r="B4616" t="s">
        <v>5953</v>
      </c>
      <c r="C4616" s="6">
        <v>1933.05</v>
      </c>
      <c r="D4616" s="1">
        <v>44669.107586798113</v>
      </c>
      <c r="E4616" s="1" t="str">
        <f>TEXT(Consolidated_sheets[[#This Row],[Date]],"yyyy")</f>
        <v>2022</v>
      </c>
      <c r="F4616" s="1" t="str">
        <f>TEXT(Consolidated_sheets[[#This Row],[Date]],"mmmm")</f>
        <v>April</v>
      </c>
      <c r="G4616" t="str">
        <f>INDEX(Patient_data[Patient_Name],MATCH(Consolidated_sheets[[#This Row],[Patient_ID]],Patient_data[Patient_ID],0))</f>
        <v>Lynn Murphy</v>
      </c>
      <c r="H4616">
        <f>INDEX(Patient_data[Age],MATCH(Consolidated_sheets[[#This Row],[Patient_ID]],Patient_data[Patient_ID],0))</f>
        <v>63</v>
      </c>
      <c r="I4616" t="str">
        <f>INDEX(Patient_data[Gender],MATCH(Consolidated_sheets[[#This Row],[Patient_ID]],Patient_data[Patient_ID],0))</f>
        <v>Female</v>
      </c>
      <c r="J4616" t="str">
        <f>INDEX(Location_data[Location],MATCH(Consolidated_sheets[[#This Row],[Patient_ID]],Location_data[Patient_ID],0))</f>
        <v>Chicago</v>
      </c>
      <c r="K4616" t="str">
        <f>INDEX(Insurance_data[Insurance_Type],MATCH(Consolidated_sheets[[#This Row],[Patient_ID]],Insurance_data[Patient_ID],0))</f>
        <v>Private</v>
      </c>
      <c r="L4616" s="6">
        <f>INDEX(Insurance_data[Insurance_Amount],MATCH(Consolidated_sheets[[#This Row],[Patient_ID]],Insurance_data[Patient_ID],0))</f>
        <v>2532.33</v>
      </c>
    </row>
    <row r="4617" spans="1:12" x14ac:dyDescent="0.3">
      <c r="A4617" t="s">
        <v>2764</v>
      </c>
      <c r="B4617" t="s">
        <v>5954</v>
      </c>
      <c r="C4617" s="6">
        <v>4554.53</v>
      </c>
      <c r="D4617" s="1">
        <v>44669.368338334039</v>
      </c>
      <c r="E4617" s="1" t="str">
        <f>TEXT(Consolidated_sheets[[#This Row],[Date]],"yyyy")</f>
        <v>2022</v>
      </c>
      <c r="F4617" s="1" t="str">
        <f>TEXT(Consolidated_sheets[[#This Row],[Date]],"mmmm")</f>
        <v>April</v>
      </c>
      <c r="G4617" t="str">
        <f>INDEX(Patient_data[Patient_Name],MATCH(Consolidated_sheets[[#This Row],[Patient_ID]],Patient_data[Patient_ID],0))</f>
        <v>Kevin Montgomery</v>
      </c>
      <c r="H4617">
        <f>INDEX(Patient_data[Age],MATCH(Consolidated_sheets[[#This Row],[Patient_ID]],Patient_data[Patient_ID],0))</f>
        <v>73</v>
      </c>
      <c r="I4617" t="str">
        <f>INDEX(Patient_data[Gender],MATCH(Consolidated_sheets[[#This Row],[Patient_ID]],Patient_data[Patient_ID],0))</f>
        <v>Female</v>
      </c>
      <c r="J4617" t="str">
        <f>INDEX(Location_data[Location],MATCH(Consolidated_sheets[[#This Row],[Patient_ID]],Location_data[Patient_ID],0))</f>
        <v>Houston</v>
      </c>
      <c r="K4617" t="str">
        <f>INDEX(Insurance_data[Insurance_Type],MATCH(Consolidated_sheets[[#This Row],[Patient_ID]],Insurance_data[Patient_ID],0))</f>
        <v>Public</v>
      </c>
      <c r="L4617" s="6">
        <f>INDEX(Insurance_data[Insurance_Amount],MATCH(Consolidated_sheets[[#This Row],[Patient_ID]],Insurance_data[Patient_ID],0))</f>
        <v>8891.7900000000009</v>
      </c>
    </row>
    <row r="4618" spans="1:12" x14ac:dyDescent="0.3">
      <c r="A4618" t="s">
        <v>2393</v>
      </c>
      <c r="B4618" t="s">
        <v>5952</v>
      </c>
      <c r="C4618" s="6">
        <v>544.04999999999995</v>
      </c>
      <c r="D4618" s="1">
        <v>44669.629089869974</v>
      </c>
      <c r="E4618" s="1" t="str">
        <f>TEXT(Consolidated_sheets[[#This Row],[Date]],"yyyy")</f>
        <v>2022</v>
      </c>
      <c r="F4618" s="1" t="str">
        <f>TEXT(Consolidated_sheets[[#This Row],[Date]],"mmmm")</f>
        <v>April</v>
      </c>
      <c r="G4618" t="str">
        <f>INDEX(Patient_data[Patient_Name],MATCH(Consolidated_sheets[[#This Row],[Patient_ID]],Patient_data[Patient_ID],0))</f>
        <v>Joseph Schultz</v>
      </c>
      <c r="H4618">
        <f>INDEX(Patient_data[Age],MATCH(Consolidated_sheets[[#This Row],[Patient_ID]],Patient_data[Patient_ID],0))</f>
        <v>59</v>
      </c>
      <c r="I4618" t="str">
        <f>INDEX(Patient_data[Gender],MATCH(Consolidated_sheets[[#This Row],[Patient_ID]],Patient_data[Patient_ID],0))</f>
        <v>Male</v>
      </c>
      <c r="J4618" t="str">
        <f>INDEX(Location_data[Location],MATCH(Consolidated_sheets[[#This Row],[Patient_ID]],Location_data[Patient_ID],0))</f>
        <v>Los Angeles</v>
      </c>
      <c r="K4618" t="str">
        <f>INDEX(Insurance_data[Insurance_Type],MATCH(Consolidated_sheets[[#This Row],[Patient_ID]],Insurance_data[Patient_ID],0))</f>
        <v>Public</v>
      </c>
      <c r="L4618" s="6">
        <f>INDEX(Insurance_data[Insurance_Amount],MATCH(Consolidated_sheets[[#This Row],[Patient_ID]],Insurance_data[Patient_ID],0))</f>
        <v>3981.37</v>
      </c>
    </row>
    <row r="4619" spans="1:12" x14ac:dyDescent="0.3">
      <c r="A4619" t="s">
        <v>1664</v>
      </c>
      <c r="B4619" t="s">
        <v>5955</v>
      </c>
      <c r="C4619" s="6">
        <v>372.11</v>
      </c>
      <c r="D4619" s="1">
        <v>44669.889841405908</v>
      </c>
      <c r="E4619" s="1" t="str">
        <f>TEXT(Consolidated_sheets[[#This Row],[Date]],"yyyy")</f>
        <v>2022</v>
      </c>
      <c r="F4619" s="1" t="str">
        <f>TEXT(Consolidated_sheets[[#This Row],[Date]],"mmmm")</f>
        <v>April</v>
      </c>
      <c r="G4619" t="str">
        <f>INDEX(Patient_data[Patient_Name],MATCH(Consolidated_sheets[[#This Row],[Patient_ID]],Patient_data[Patient_ID],0))</f>
        <v>Suzanne Perez</v>
      </c>
      <c r="H4619">
        <f>INDEX(Patient_data[Age],MATCH(Consolidated_sheets[[#This Row],[Patient_ID]],Patient_data[Patient_ID],0))</f>
        <v>55</v>
      </c>
      <c r="I4619" t="str">
        <f>INDEX(Patient_data[Gender],MATCH(Consolidated_sheets[[#This Row],[Patient_ID]],Patient_data[Patient_ID],0))</f>
        <v>Female</v>
      </c>
      <c r="J4619" t="str">
        <f>INDEX(Location_data[Location],MATCH(Consolidated_sheets[[#This Row],[Patient_ID]],Location_data[Patient_ID],0))</f>
        <v>Los Angeles</v>
      </c>
      <c r="K4619" t="str">
        <f>INDEX(Insurance_data[Insurance_Type],MATCH(Consolidated_sheets[[#This Row],[Patient_ID]],Insurance_data[Patient_ID],0))</f>
        <v>Public</v>
      </c>
      <c r="L4619" s="6">
        <f>INDEX(Insurance_data[Insurance_Amount],MATCH(Consolidated_sheets[[#This Row],[Patient_ID]],Insurance_data[Patient_ID],0))</f>
        <v>2407.09</v>
      </c>
    </row>
    <row r="4620" spans="1:12" x14ac:dyDescent="0.3">
      <c r="A4620" t="s">
        <v>2629</v>
      </c>
      <c r="B4620" t="s">
        <v>5955</v>
      </c>
      <c r="C4620" s="6">
        <v>2154.58</v>
      </c>
      <c r="D4620" s="1">
        <v>44670.150592941842</v>
      </c>
      <c r="E4620" s="1" t="str">
        <f>TEXT(Consolidated_sheets[[#This Row],[Date]],"yyyy")</f>
        <v>2022</v>
      </c>
      <c r="F4620" s="1" t="str">
        <f>TEXT(Consolidated_sheets[[#This Row],[Date]],"mmmm")</f>
        <v>April</v>
      </c>
      <c r="G4620" t="str">
        <f>INDEX(Patient_data[Patient_Name],MATCH(Consolidated_sheets[[#This Row],[Patient_ID]],Patient_data[Patient_ID],0))</f>
        <v>Justin Henry</v>
      </c>
      <c r="H4620">
        <f>INDEX(Patient_data[Age],MATCH(Consolidated_sheets[[#This Row],[Patient_ID]],Patient_data[Patient_ID],0))</f>
        <v>39</v>
      </c>
      <c r="I4620" t="str">
        <f>INDEX(Patient_data[Gender],MATCH(Consolidated_sheets[[#This Row],[Patient_ID]],Patient_data[Patient_ID],0))</f>
        <v>Female</v>
      </c>
      <c r="J4620" t="str">
        <f>INDEX(Location_data[Location],MATCH(Consolidated_sheets[[#This Row],[Patient_ID]],Location_data[Patient_ID],0))</f>
        <v>Chicago</v>
      </c>
      <c r="K4620" t="str">
        <f>INDEX(Insurance_data[Insurance_Type],MATCH(Consolidated_sheets[[#This Row],[Patient_ID]],Insurance_data[Patient_ID],0))</f>
        <v>Public</v>
      </c>
      <c r="L4620" s="6">
        <f>INDEX(Insurance_data[Insurance_Amount],MATCH(Consolidated_sheets[[#This Row],[Patient_ID]],Insurance_data[Patient_ID],0))</f>
        <v>4756.8900000000003</v>
      </c>
    </row>
    <row r="4621" spans="1:12" x14ac:dyDescent="0.3">
      <c r="A4621" t="s">
        <v>1327</v>
      </c>
      <c r="B4621" t="s">
        <v>5955</v>
      </c>
      <c r="C4621" s="6">
        <v>851.64</v>
      </c>
      <c r="D4621" s="1">
        <v>44670.411344477783</v>
      </c>
      <c r="E4621" s="1" t="str">
        <f>TEXT(Consolidated_sheets[[#This Row],[Date]],"yyyy")</f>
        <v>2022</v>
      </c>
      <c r="F4621" s="1" t="str">
        <f>TEXT(Consolidated_sheets[[#This Row],[Date]],"mmmm")</f>
        <v>April</v>
      </c>
      <c r="G4621" t="str">
        <f>INDEX(Patient_data[Patient_Name],MATCH(Consolidated_sheets[[#This Row],[Patient_ID]],Patient_data[Patient_ID],0))</f>
        <v>Samantha Mitchell</v>
      </c>
      <c r="H4621">
        <f>INDEX(Patient_data[Age],MATCH(Consolidated_sheets[[#This Row],[Patient_ID]],Patient_data[Patient_ID],0))</f>
        <v>57</v>
      </c>
      <c r="I4621" t="str">
        <f>INDEX(Patient_data[Gender],MATCH(Consolidated_sheets[[#This Row],[Patient_ID]],Patient_data[Patient_ID],0))</f>
        <v>Male</v>
      </c>
      <c r="J4621" t="str">
        <f>INDEX(Location_data[Location],MATCH(Consolidated_sheets[[#This Row],[Patient_ID]],Location_data[Patient_ID],0))</f>
        <v>Chicago</v>
      </c>
      <c r="K4621" t="str">
        <f>INDEX(Insurance_data[Insurance_Type],MATCH(Consolidated_sheets[[#This Row],[Patient_ID]],Insurance_data[Patient_ID],0))</f>
        <v>Private</v>
      </c>
      <c r="L4621" s="6">
        <f>INDEX(Insurance_data[Insurance_Amount],MATCH(Consolidated_sheets[[#This Row],[Patient_ID]],Insurance_data[Patient_ID],0))</f>
        <v>5132.46</v>
      </c>
    </row>
    <row r="4622" spans="1:12" x14ac:dyDescent="0.3">
      <c r="A4622" t="s">
        <v>2628</v>
      </c>
      <c r="B4622" t="s">
        <v>5955</v>
      </c>
      <c r="C4622" s="6">
        <v>2432.25</v>
      </c>
      <c r="D4622" s="1">
        <v>44670.672096013717</v>
      </c>
      <c r="E4622" s="1" t="str">
        <f>TEXT(Consolidated_sheets[[#This Row],[Date]],"yyyy")</f>
        <v>2022</v>
      </c>
      <c r="F4622" s="1" t="str">
        <f>TEXT(Consolidated_sheets[[#This Row],[Date]],"mmmm")</f>
        <v>April</v>
      </c>
      <c r="G4622" t="str">
        <f>INDEX(Patient_data[Patient_Name],MATCH(Consolidated_sheets[[#This Row],[Patient_ID]],Patient_data[Patient_ID],0))</f>
        <v>Jamie Pugh</v>
      </c>
      <c r="H4622">
        <f>INDEX(Patient_data[Age],MATCH(Consolidated_sheets[[#This Row],[Patient_ID]],Patient_data[Patient_ID],0))</f>
        <v>34</v>
      </c>
      <c r="I4622" t="str">
        <f>INDEX(Patient_data[Gender],MATCH(Consolidated_sheets[[#This Row],[Patient_ID]],Patient_data[Patient_ID],0))</f>
        <v>Male</v>
      </c>
      <c r="J4622" t="str">
        <f>INDEX(Location_data[Location],MATCH(Consolidated_sheets[[#This Row],[Patient_ID]],Location_data[Patient_ID],0))</f>
        <v>Houston</v>
      </c>
      <c r="K4622" t="str">
        <f>INDEX(Insurance_data[Insurance_Type],MATCH(Consolidated_sheets[[#This Row],[Patient_ID]],Insurance_data[Patient_ID],0))</f>
        <v>Public</v>
      </c>
      <c r="L4622" s="6">
        <f>INDEX(Insurance_data[Insurance_Amount],MATCH(Consolidated_sheets[[#This Row],[Patient_ID]],Insurance_data[Patient_ID],0))</f>
        <v>8105.25</v>
      </c>
    </row>
    <row r="4623" spans="1:12" x14ac:dyDescent="0.3">
      <c r="A4623" t="s">
        <v>735</v>
      </c>
      <c r="B4623" t="s">
        <v>5954</v>
      </c>
      <c r="C4623" s="6">
        <v>4903.3999999999996</v>
      </c>
      <c r="D4623" s="1">
        <v>44670.932847549637</v>
      </c>
      <c r="E4623" s="1" t="str">
        <f>TEXT(Consolidated_sheets[[#This Row],[Date]],"yyyy")</f>
        <v>2022</v>
      </c>
      <c r="F4623" s="1" t="str">
        <f>TEXT(Consolidated_sheets[[#This Row],[Date]],"mmmm")</f>
        <v>April</v>
      </c>
      <c r="G4623" t="str">
        <f>INDEX(Patient_data[Patient_Name],MATCH(Consolidated_sheets[[#This Row],[Patient_ID]],Patient_data[Patient_ID],0))</f>
        <v>Grace Edwards</v>
      </c>
      <c r="H4623">
        <f>INDEX(Patient_data[Age],MATCH(Consolidated_sheets[[#This Row],[Patient_ID]],Patient_data[Patient_ID],0))</f>
        <v>18</v>
      </c>
      <c r="I4623" t="str">
        <f>INDEX(Patient_data[Gender],MATCH(Consolidated_sheets[[#This Row],[Patient_ID]],Patient_data[Patient_ID],0))</f>
        <v>Female</v>
      </c>
      <c r="J4623" t="str">
        <f>INDEX(Location_data[Location],MATCH(Consolidated_sheets[[#This Row],[Patient_ID]],Location_data[Patient_ID],0))</f>
        <v>New York</v>
      </c>
      <c r="K4623" t="str">
        <f>INDEX(Insurance_data[Insurance_Type],MATCH(Consolidated_sheets[[#This Row],[Patient_ID]],Insurance_data[Patient_ID],0))</f>
        <v>Private</v>
      </c>
      <c r="L4623" s="6">
        <f>INDEX(Insurance_data[Insurance_Amount],MATCH(Consolidated_sheets[[#This Row],[Patient_ID]],Insurance_data[Patient_ID],0))</f>
        <v>2643.78</v>
      </c>
    </row>
    <row r="4624" spans="1:12" x14ac:dyDescent="0.3">
      <c r="A4624" t="s">
        <v>2289</v>
      </c>
      <c r="B4624" t="s">
        <v>5955</v>
      </c>
      <c r="C4624" s="6">
        <v>993.96</v>
      </c>
      <c r="D4624" s="1">
        <v>44671.193599085578</v>
      </c>
      <c r="E4624" s="1" t="str">
        <f>TEXT(Consolidated_sheets[[#This Row],[Date]],"yyyy")</f>
        <v>2022</v>
      </c>
      <c r="F4624" s="1" t="str">
        <f>TEXT(Consolidated_sheets[[#This Row],[Date]],"mmmm")</f>
        <v>April</v>
      </c>
      <c r="G4624" t="str">
        <f>INDEX(Patient_data[Patient_Name],MATCH(Consolidated_sheets[[#This Row],[Patient_ID]],Patient_data[Patient_ID],0))</f>
        <v>Lindsay Charles</v>
      </c>
      <c r="H4624">
        <f>INDEX(Patient_data[Age],MATCH(Consolidated_sheets[[#This Row],[Patient_ID]],Patient_data[Patient_ID],0))</f>
        <v>24</v>
      </c>
      <c r="I4624" t="str">
        <f>INDEX(Patient_data[Gender],MATCH(Consolidated_sheets[[#This Row],[Patient_ID]],Patient_data[Patient_ID],0))</f>
        <v>Male</v>
      </c>
      <c r="J4624" t="str">
        <f>INDEX(Location_data[Location],MATCH(Consolidated_sheets[[#This Row],[Patient_ID]],Location_data[Patient_ID],0))</f>
        <v>Chicago</v>
      </c>
      <c r="K4624" t="str">
        <f>INDEX(Insurance_data[Insurance_Type],MATCH(Consolidated_sheets[[#This Row],[Patient_ID]],Insurance_data[Patient_ID],0))</f>
        <v>Public</v>
      </c>
      <c r="L4624" s="6">
        <f>INDEX(Insurance_data[Insurance_Amount],MATCH(Consolidated_sheets[[#This Row],[Patient_ID]],Insurance_data[Patient_ID],0))</f>
        <v>4475.75</v>
      </c>
    </row>
    <row r="4625" spans="1:12" x14ac:dyDescent="0.3">
      <c r="A4625" t="s">
        <v>2595</v>
      </c>
      <c r="B4625" t="s">
        <v>5953</v>
      </c>
      <c r="C4625" s="6">
        <v>1800.93</v>
      </c>
      <c r="D4625" s="1">
        <v>44671.45435062152</v>
      </c>
      <c r="E4625" s="1" t="str">
        <f>TEXT(Consolidated_sheets[[#This Row],[Date]],"yyyy")</f>
        <v>2022</v>
      </c>
      <c r="F4625" s="1" t="str">
        <f>TEXT(Consolidated_sheets[[#This Row],[Date]],"mmmm")</f>
        <v>April</v>
      </c>
      <c r="G4625" t="str">
        <f>INDEX(Patient_data[Patient_Name],MATCH(Consolidated_sheets[[#This Row],[Patient_ID]],Patient_data[Patient_ID],0))</f>
        <v>Timothy Alvarez</v>
      </c>
      <c r="H4625">
        <f>INDEX(Patient_data[Age],MATCH(Consolidated_sheets[[#This Row],[Patient_ID]],Patient_data[Patient_ID],0))</f>
        <v>44</v>
      </c>
      <c r="I4625" t="str">
        <f>INDEX(Patient_data[Gender],MATCH(Consolidated_sheets[[#This Row],[Patient_ID]],Patient_data[Patient_ID],0))</f>
        <v>Female</v>
      </c>
      <c r="J4625" t="str">
        <f>INDEX(Location_data[Location],MATCH(Consolidated_sheets[[#This Row],[Patient_ID]],Location_data[Patient_ID],0))</f>
        <v>Houston</v>
      </c>
      <c r="K4625" t="str">
        <f>INDEX(Insurance_data[Insurance_Type],MATCH(Consolidated_sheets[[#This Row],[Patient_ID]],Insurance_data[Patient_ID],0))</f>
        <v>Public</v>
      </c>
      <c r="L4625" s="6">
        <f>INDEX(Insurance_data[Insurance_Amount],MATCH(Consolidated_sheets[[#This Row],[Patient_ID]],Insurance_data[Patient_ID],0))</f>
        <v>7529.62</v>
      </c>
    </row>
    <row r="4626" spans="1:12" x14ac:dyDescent="0.3">
      <c r="A4626" t="s">
        <v>1032</v>
      </c>
      <c r="B4626" t="s">
        <v>5955</v>
      </c>
      <c r="C4626" s="6">
        <v>4537.37</v>
      </c>
      <c r="D4626" s="1">
        <v>44671.715102157439</v>
      </c>
      <c r="E4626" s="1" t="str">
        <f>TEXT(Consolidated_sheets[[#This Row],[Date]],"yyyy")</f>
        <v>2022</v>
      </c>
      <c r="F4626" s="1" t="str">
        <f>TEXT(Consolidated_sheets[[#This Row],[Date]],"mmmm")</f>
        <v>April</v>
      </c>
      <c r="G4626" t="str">
        <f>INDEX(Patient_data[Patient_Name],MATCH(Consolidated_sheets[[#This Row],[Patient_ID]],Patient_data[Patient_ID],0))</f>
        <v>David Brooks</v>
      </c>
      <c r="H4626">
        <f>INDEX(Patient_data[Age],MATCH(Consolidated_sheets[[#This Row],[Patient_ID]],Patient_data[Patient_ID],0))</f>
        <v>35</v>
      </c>
      <c r="I4626" t="str">
        <f>INDEX(Patient_data[Gender],MATCH(Consolidated_sheets[[#This Row],[Patient_ID]],Patient_data[Patient_ID],0))</f>
        <v>Female</v>
      </c>
      <c r="J4626" t="str">
        <f>INDEX(Location_data[Location],MATCH(Consolidated_sheets[[#This Row],[Patient_ID]],Location_data[Patient_ID],0))</f>
        <v>Houston</v>
      </c>
      <c r="K4626" t="str">
        <f>INDEX(Insurance_data[Insurance_Type],MATCH(Consolidated_sheets[[#This Row],[Patient_ID]],Insurance_data[Patient_ID],0))</f>
        <v>None</v>
      </c>
      <c r="L4626" s="6">
        <f>INDEX(Insurance_data[Insurance_Amount],MATCH(Consolidated_sheets[[#This Row],[Patient_ID]],Insurance_data[Patient_ID],0))</f>
        <v>2748.76</v>
      </c>
    </row>
    <row r="4627" spans="1:12" x14ac:dyDescent="0.3">
      <c r="A4627" t="s">
        <v>1261</v>
      </c>
      <c r="B4627" t="s">
        <v>5953</v>
      </c>
      <c r="C4627" s="6">
        <v>3266.95</v>
      </c>
      <c r="D4627" s="1">
        <v>44671.97585369338</v>
      </c>
      <c r="E4627" s="1" t="str">
        <f>TEXT(Consolidated_sheets[[#This Row],[Date]],"yyyy")</f>
        <v>2022</v>
      </c>
      <c r="F4627" s="1" t="str">
        <f>TEXT(Consolidated_sheets[[#This Row],[Date]],"mmmm")</f>
        <v>April</v>
      </c>
      <c r="G4627" t="str">
        <f>INDEX(Patient_data[Patient_Name],MATCH(Consolidated_sheets[[#This Row],[Patient_ID]],Patient_data[Patient_ID],0))</f>
        <v>Glenda Dawson</v>
      </c>
      <c r="H4627">
        <f>INDEX(Patient_data[Age],MATCH(Consolidated_sheets[[#This Row],[Patient_ID]],Patient_data[Patient_ID],0))</f>
        <v>52</v>
      </c>
      <c r="I4627" t="str">
        <f>INDEX(Patient_data[Gender],MATCH(Consolidated_sheets[[#This Row],[Patient_ID]],Patient_data[Patient_ID],0))</f>
        <v>Female</v>
      </c>
      <c r="J4627" t="str">
        <f>INDEX(Location_data[Location],MATCH(Consolidated_sheets[[#This Row],[Patient_ID]],Location_data[Patient_ID],0))</f>
        <v>Phoenix</v>
      </c>
      <c r="K4627" t="str">
        <f>INDEX(Insurance_data[Insurance_Type],MATCH(Consolidated_sheets[[#This Row],[Patient_ID]],Insurance_data[Patient_ID],0))</f>
        <v>Private</v>
      </c>
      <c r="L4627" s="6">
        <f>INDEX(Insurance_data[Insurance_Amount],MATCH(Consolidated_sheets[[#This Row],[Patient_ID]],Insurance_data[Patient_ID],0))</f>
        <v>277.33999999999997</v>
      </c>
    </row>
    <row r="4628" spans="1:12" x14ac:dyDescent="0.3">
      <c r="A4628" t="s">
        <v>2830</v>
      </c>
      <c r="B4628" t="s">
        <v>5953</v>
      </c>
      <c r="C4628" s="6">
        <v>4174.1899999999996</v>
      </c>
      <c r="D4628" s="1">
        <v>44672.236605229307</v>
      </c>
      <c r="E4628" s="1" t="str">
        <f>TEXT(Consolidated_sheets[[#This Row],[Date]],"yyyy")</f>
        <v>2022</v>
      </c>
      <c r="F4628" s="1" t="str">
        <f>TEXT(Consolidated_sheets[[#This Row],[Date]],"mmmm")</f>
        <v>April</v>
      </c>
      <c r="G4628" t="str">
        <f>INDEX(Patient_data[Patient_Name],MATCH(Consolidated_sheets[[#This Row],[Patient_ID]],Patient_data[Patient_ID],0))</f>
        <v>Barbara Hunt DDS</v>
      </c>
      <c r="H4628">
        <f>INDEX(Patient_data[Age],MATCH(Consolidated_sheets[[#This Row],[Patient_ID]],Patient_data[Patient_ID],0))</f>
        <v>19</v>
      </c>
      <c r="I4628" t="str">
        <f>INDEX(Patient_data[Gender],MATCH(Consolidated_sheets[[#This Row],[Patient_ID]],Patient_data[Patient_ID],0))</f>
        <v>Female</v>
      </c>
      <c r="J4628" t="str">
        <f>INDEX(Location_data[Location],MATCH(Consolidated_sheets[[#This Row],[Patient_ID]],Location_data[Patient_ID],0))</f>
        <v>New York</v>
      </c>
      <c r="K4628" t="str">
        <f>INDEX(Insurance_data[Insurance_Type],MATCH(Consolidated_sheets[[#This Row],[Patient_ID]],Insurance_data[Patient_ID],0))</f>
        <v>None</v>
      </c>
      <c r="L4628" s="6">
        <f>INDEX(Insurance_data[Insurance_Amount],MATCH(Consolidated_sheets[[#This Row],[Patient_ID]],Insurance_data[Patient_ID],0))</f>
        <v>3576.79</v>
      </c>
    </row>
    <row r="4629" spans="1:12" x14ac:dyDescent="0.3">
      <c r="A4629" t="s">
        <v>856</v>
      </c>
      <c r="B4629" t="s">
        <v>5952</v>
      </c>
      <c r="C4629" s="6">
        <v>490.77</v>
      </c>
      <c r="D4629" s="1">
        <v>44672.497356765241</v>
      </c>
      <c r="E4629" s="1" t="str">
        <f>TEXT(Consolidated_sheets[[#This Row],[Date]],"yyyy")</f>
        <v>2022</v>
      </c>
      <c r="F4629" s="1" t="str">
        <f>TEXT(Consolidated_sheets[[#This Row],[Date]],"mmmm")</f>
        <v>April</v>
      </c>
      <c r="G4629" t="str">
        <f>INDEX(Patient_data[Patient_Name],MATCH(Consolidated_sheets[[#This Row],[Patient_ID]],Patient_data[Patient_ID],0))</f>
        <v>Daniel Reyes</v>
      </c>
      <c r="H4629">
        <f>INDEX(Patient_data[Age],MATCH(Consolidated_sheets[[#This Row],[Patient_ID]],Patient_data[Patient_ID],0))</f>
        <v>63</v>
      </c>
      <c r="I4629" t="str">
        <f>INDEX(Patient_data[Gender],MATCH(Consolidated_sheets[[#This Row],[Patient_ID]],Patient_data[Patient_ID],0))</f>
        <v>Male</v>
      </c>
      <c r="J4629" t="str">
        <f>INDEX(Location_data[Location],MATCH(Consolidated_sheets[[#This Row],[Patient_ID]],Location_data[Patient_ID],0))</f>
        <v>Phoenix</v>
      </c>
      <c r="K4629" t="str">
        <f>INDEX(Insurance_data[Insurance_Type],MATCH(Consolidated_sheets[[#This Row],[Patient_ID]],Insurance_data[Patient_ID],0))</f>
        <v>Private</v>
      </c>
      <c r="L4629" s="6">
        <f>INDEX(Insurance_data[Insurance_Amount],MATCH(Consolidated_sheets[[#This Row],[Patient_ID]],Insurance_data[Patient_ID],0))</f>
        <v>7914.29</v>
      </c>
    </row>
    <row r="4630" spans="1:12" x14ac:dyDescent="0.3">
      <c r="A4630" t="s">
        <v>277</v>
      </c>
      <c r="B4630" t="s">
        <v>5952</v>
      </c>
      <c r="C4630" s="6">
        <v>4567.7299999999996</v>
      </c>
      <c r="D4630" s="1">
        <v>44672.758108301183</v>
      </c>
      <c r="E4630" s="1" t="str">
        <f>TEXT(Consolidated_sheets[[#This Row],[Date]],"yyyy")</f>
        <v>2022</v>
      </c>
      <c r="F4630" s="1" t="str">
        <f>TEXT(Consolidated_sheets[[#This Row],[Date]],"mmmm")</f>
        <v>April</v>
      </c>
      <c r="G4630" t="str">
        <f>INDEX(Patient_data[Patient_Name],MATCH(Consolidated_sheets[[#This Row],[Patient_ID]],Patient_data[Patient_ID],0))</f>
        <v>Shelby Duke DDS</v>
      </c>
      <c r="H4630">
        <f>INDEX(Patient_data[Age],MATCH(Consolidated_sheets[[#This Row],[Patient_ID]],Patient_data[Patient_ID],0))</f>
        <v>61</v>
      </c>
      <c r="I4630" t="str">
        <f>INDEX(Patient_data[Gender],MATCH(Consolidated_sheets[[#This Row],[Patient_ID]],Patient_data[Patient_ID],0))</f>
        <v>Female</v>
      </c>
      <c r="J4630" t="str">
        <f>INDEX(Location_data[Location],MATCH(Consolidated_sheets[[#This Row],[Patient_ID]],Location_data[Patient_ID],0))</f>
        <v>Houston</v>
      </c>
      <c r="K4630" t="str">
        <f>INDEX(Insurance_data[Insurance_Type],MATCH(Consolidated_sheets[[#This Row],[Patient_ID]],Insurance_data[Patient_ID],0))</f>
        <v>Private</v>
      </c>
      <c r="L4630" s="6">
        <f>INDEX(Insurance_data[Insurance_Amount],MATCH(Consolidated_sheets[[#This Row],[Patient_ID]],Insurance_data[Patient_ID],0))</f>
        <v>4149.0200000000004</v>
      </c>
    </row>
    <row r="4631" spans="1:12" x14ac:dyDescent="0.3">
      <c r="A4631" t="s">
        <v>51</v>
      </c>
      <c r="B4631" t="s">
        <v>5955</v>
      </c>
      <c r="C4631" s="6">
        <v>4293.0200000000004</v>
      </c>
      <c r="D4631" s="1">
        <v>44673.018859837117</v>
      </c>
      <c r="E4631" s="1" t="str">
        <f>TEXT(Consolidated_sheets[[#This Row],[Date]],"yyyy")</f>
        <v>2022</v>
      </c>
      <c r="F4631" s="1" t="str">
        <f>TEXT(Consolidated_sheets[[#This Row],[Date]],"mmmm")</f>
        <v>April</v>
      </c>
      <c r="G4631" t="str">
        <f>INDEX(Patient_data[Patient_Name],MATCH(Consolidated_sheets[[#This Row],[Patient_ID]],Patient_data[Patient_ID],0))</f>
        <v>Brandi Davis</v>
      </c>
      <c r="H4631">
        <f>INDEX(Patient_data[Age],MATCH(Consolidated_sheets[[#This Row],[Patient_ID]],Patient_data[Patient_ID],0))</f>
        <v>25</v>
      </c>
      <c r="I4631" t="str">
        <f>INDEX(Patient_data[Gender],MATCH(Consolidated_sheets[[#This Row],[Patient_ID]],Patient_data[Patient_ID],0))</f>
        <v>Female</v>
      </c>
      <c r="J4631" t="str">
        <f>INDEX(Location_data[Location],MATCH(Consolidated_sheets[[#This Row],[Patient_ID]],Location_data[Patient_ID],0))</f>
        <v>Houston</v>
      </c>
      <c r="K4631" t="str">
        <f>INDEX(Insurance_data[Insurance_Type],MATCH(Consolidated_sheets[[#This Row],[Patient_ID]],Insurance_data[Patient_ID],0))</f>
        <v>Public</v>
      </c>
      <c r="L4631" s="6">
        <f>INDEX(Insurance_data[Insurance_Amount],MATCH(Consolidated_sheets[[#This Row],[Patient_ID]],Insurance_data[Patient_ID],0))</f>
        <v>7365.14</v>
      </c>
    </row>
    <row r="4632" spans="1:12" x14ac:dyDescent="0.3">
      <c r="A4632" t="s">
        <v>2392</v>
      </c>
      <c r="B4632" t="s">
        <v>5952</v>
      </c>
      <c r="C4632" s="6">
        <v>2331.86</v>
      </c>
      <c r="D4632" s="1">
        <v>44673.279611373036</v>
      </c>
      <c r="E4632" s="1" t="str">
        <f>TEXT(Consolidated_sheets[[#This Row],[Date]],"yyyy")</f>
        <v>2022</v>
      </c>
      <c r="F4632" s="1" t="str">
        <f>TEXT(Consolidated_sheets[[#This Row],[Date]],"mmmm")</f>
        <v>April</v>
      </c>
      <c r="G4632" t="str">
        <f>INDEX(Patient_data[Patient_Name],MATCH(Consolidated_sheets[[#This Row],[Patient_ID]],Patient_data[Patient_ID],0))</f>
        <v>Harold Payne</v>
      </c>
      <c r="H4632">
        <f>INDEX(Patient_data[Age],MATCH(Consolidated_sheets[[#This Row],[Patient_ID]],Patient_data[Patient_ID],0))</f>
        <v>46</v>
      </c>
      <c r="I4632" t="str">
        <f>INDEX(Patient_data[Gender],MATCH(Consolidated_sheets[[#This Row],[Patient_ID]],Patient_data[Patient_ID],0))</f>
        <v>Male</v>
      </c>
      <c r="J4632" t="str">
        <f>INDEX(Location_data[Location],MATCH(Consolidated_sheets[[#This Row],[Patient_ID]],Location_data[Patient_ID],0))</f>
        <v>Los Angeles</v>
      </c>
      <c r="K4632" t="str">
        <f>INDEX(Insurance_data[Insurance_Type],MATCH(Consolidated_sheets[[#This Row],[Patient_ID]],Insurance_data[Patient_ID],0))</f>
        <v>Public</v>
      </c>
      <c r="L4632" s="6">
        <f>INDEX(Insurance_data[Insurance_Amount],MATCH(Consolidated_sheets[[#This Row],[Patient_ID]],Insurance_data[Patient_ID],0))</f>
        <v>2188.35</v>
      </c>
    </row>
    <row r="4633" spans="1:12" x14ac:dyDescent="0.3">
      <c r="A4633" t="s">
        <v>749</v>
      </c>
      <c r="B4633" t="s">
        <v>5954</v>
      </c>
      <c r="C4633" s="6">
        <v>3701.19</v>
      </c>
      <c r="D4633" s="1">
        <v>44673.540362908992</v>
      </c>
      <c r="E4633" s="1" t="str">
        <f>TEXT(Consolidated_sheets[[#This Row],[Date]],"yyyy")</f>
        <v>2022</v>
      </c>
      <c r="F4633" s="1" t="str">
        <f>TEXT(Consolidated_sheets[[#This Row],[Date]],"mmmm")</f>
        <v>April</v>
      </c>
      <c r="G4633" t="str">
        <f>INDEX(Patient_data[Patient_Name],MATCH(Consolidated_sheets[[#This Row],[Patient_ID]],Patient_data[Patient_ID],0))</f>
        <v>Christopher Garrett</v>
      </c>
      <c r="H4633">
        <f>INDEX(Patient_data[Age],MATCH(Consolidated_sheets[[#This Row],[Patient_ID]],Patient_data[Patient_ID],0))</f>
        <v>19</v>
      </c>
      <c r="I4633" t="str">
        <f>INDEX(Patient_data[Gender],MATCH(Consolidated_sheets[[#This Row],[Patient_ID]],Patient_data[Patient_ID],0))</f>
        <v>Male</v>
      </c>
      <c r="J4633" t="str">
        <f>INDEX(Location_data[Location],MATCH(Consolidated_sheets[[#This Row],[Patient_ID]],Location_data[Patient_ID],0))</f>
        <v>Phoenix</v>
      </c>
      <c r="K4633" t="str">
        <f>INDEX(Insurance_data[Insurance_Type],MATCH(Consolidated_sheets[[#This Row],[Patient_ID]],Insurance_data[Patient_ID],0))</f>
        <v>Private</v>
      </c>
      <c r="L4633" s="6">
        <f>INDEX(Insurance_data[Insurance_Amount],MATCH(Consolidated_sheets[[#This Row],[Patient_ID]],Insurance_data[Patient_ID],0))</f>
        <v>8328.5400000000009</v>
      </c>
    </row>
    <row r="4634" spans="1:12" x14ac:dyDescent="0.3">
      <c r="A4634" t="s">
        <v>1612</v>
      </c>
      <c r="B4634" t="s">
        <v>5955</v>
      </c>
      <c r="C4634" s="6">
        <v>4890.9799999999996</v>
      </c>
      <c r="D4634" s="1">
        <v>44673.801114444919</v>
      </c>
      <c r="E4634" s="1" t="str">
        <f>TEXT(Consolidated_sheets[[#This Row],[Date]],"yyyy")</f>
        <v>2022</v>
      </c>
      <c r="F4634" s="1" t="str">
        <f>TEXT(Consolidated_sheets[[#This Row],[Date]],"mmmm")</f>
        <v>April</v>
      </c>
      <c r="G4634" t="str">
        <f>INDEX(Patient_data[Patient_Name],MATCH(Consolidated_sheets[[#This Row],[Patient_ID]],Patient_data[Patient_ID],0))</f>
        <v>Lori Peterson</v>
      </c>
      <c r="H4634">
        <f>INDEX(Patient_data[Age],MATCH(Consolidated_sheets[[#This Row],[Patient_ID]],Patient_data[Patient_ID],0))</f>
        <v>42</v>
      </c>
      <c r="I4634" t="str">
        <f>INDEX(Patient_data[Gender],MATCH(Consolidated_sheets[[#This Row],[Patient_ID]],Patient_data[Patient_ID],0))</f>
        <v>Male</v>
      </c>
      <c r="J4634" t="str">
        <f>INDEX(Location_data[Location],MATCH(Consolidated_sheets[[#This Row],[Patient_ID]],Location_data[Patient_ID],0))</f>
        <v>New York</v>
      </c>
      <c r="K4634" t="str">
        <f>INDEX(Insurance_data[Insurance_Type],MATCH(Consolidated_sheets[[#This Row],[Patient_ID]],Insurance_data[Patient_ID],0))</f>
        <v>Public</v>
      </c>
      <c r="L4634" s="6">
        <f>INDEX(Insurance_data[Insurance_Amount],MATCH(Consolidated_sheets[[#This Row],[Patient_ID]],Insurance_data[Patient_ID],0))</f>
        <v>3415.02</v>
      </c>
    </row>
    <row r="4635" spans="1:12" x14ac:dyDescent="0.3">
      <c r="A4635" t="s">
        <v>1921</v>
      </c>
      <c r="B4635" t="s">
        <v>5955</v>
      </c>
      <c r="C4635" s="6">
        <v>2302.02</v>
      </c>
      <c r="D4635" s="1">
        <v>44674.061865980853</v>
      </c>
      <c r="E4635" s="1" t="str">
        <f>TEXT(Consolidated_sheets[[#This Row],[Date]],"yyyy")</f>
        <v>2022</v>
      </c>
      <c r="F4635" s="1" t="str">
        <f>TEXT(Consolidated_sheets[[#This Row],[Date]],"mmmm")</f>
        <v>April</v>
      </c>
      <c r="G4635" t="str">
        <f>INDEX(Patient_data[Patient_Name],MATCH(Consolidated_sheets[[#This Row],[Patient_ID]],Patient_data[Patient_ID],0))</f>
        <v>Amy Hale</v>
      </c>
      <c r="H4635">
        <f>INDEX(Patient_data[Age],MATCH(Consolidated_sheets[[#This Row],[Patient_ID]],Patient_data[Patient_ID],0))</f>
        <v>47</v>
      </c>
      <c r="I4635" t="str">
        <f>INDEX(Patient_data[Gender],MATCH(Consolidated_sheets[[#This Row],[Patient_ID]],Patient_data[Patient_ID],0))</f>
        <v>Female</v>
      </c>
      <c r="J4635" t="str">
        <f>INDEX(Location_data[Location],MATCH(Consolidated_sheets[[#This Row],[Patient_ID]],Location_data[Patient_ID],0))</f>
        <v>Los Angeles</v>
      </c>
      <c r="K4635" t="str">
        <f>INDEX(Insurance_data[Insurance_Type],MATCH(Consolidated_sheets[[#This Row],[Patient_ID]],Insurance_data[Patient_ID],0))</f>
        <v>Private</v>
      </c>
      <c r="L4635" s="6">
        <f>INDEX(Insurance_data[Insurance_Amount],MATCH(Consolidated_sheets[[#This Row],[Patient_ID]],Insurance_data[Patient_ID],0))</f>
        <v>706.91</v>
      </c>
    </row>
    <row r="4636" spans="1:12" x14ac:dyDescent="0.3">
      <c r="A4636" t="s">
        <v>1865</v>
      </c>
      <c r="B4636" t="s">
        <v>5953</v>
      </c>
      <c r="C4636" s="6">
        <v>2400.0100000000002</v>
      </c>
      <c r="D4636" s="1">
        <v>44674.32261751678</v>
      </c>
      <c r="E4636" s="1" t="str">
        <f>TEXT(Consolidated_sheets[[#This Row],[Date]],"yyyy")</f>
        <v>2022</v>
      </c>
      <c r="F4636" s="1" t="str">
        <f>TEXT(Consolidated_sheets[[#This Row],[Date]],"mmmm")</f>
        <v>April</v>
      </c>
      <c r="G4636" t="str">
        <f>INDEX(Patient_data[Patient_Name],MATCH(Consolidated_sheets[[#This Row],[Patient_ID]],Patient_data[Patient_ID],0))</f>
        <v>Albert Young</v>
      </c>
      <c r="H4636">
        <f>INDEX(Patient_data[Age],MATCH(Consolidated_sheets[[#This Row],[Patient_ID]],Patient_data[Patient_ID],0))</f>
        <v>59</v>
      </c>
      <c r="I4636" t="str">
        <f>INDEX(Patient_data[Gender],MATCH(Consolidated_sheets[[#This Row],[Patient_ID]],Patient_data[Patient_ID],0))</f>
        <v>Male</v>
      </c>
      <c r="J4636" t="str">
        <f>INDEX(Location_data[Location],MATCH(Consolidated_sheets[[#This Row],[Patient_ID]],Location_data[Patient_ID],0))</f>
        <v>Los Angeles</v>
      </c>
      <c r="K4636" t="str">
        <f>INDEX(Insurance_data[Insurance_Type],MATCH(Consolidated_sheets[[#This Row],[Patient_ID]],Insurance_data[Patient_ID],0))</f>
        <v>None</v>
      </c>
      <c r="L4636" s="6">
        <f>INDEX(Insurance_data[Insurance_Amount],MATCH(Consolidated_sheets[[#This Row],[Patient_ID]],Insurance_data[Patient_ID],0))</f>
        <v>7672.99</v>
      </c>
    </row>
    <row r="4637" spans="1:12" x14ac:dyDescent="0.3">
      <c r="A4637" t="s">
        <v>703</v>
      </c>
      <c r="B4637" t="s">
        <v>5954</v>
      </c>
      <c r="C4637" s="6">
        <v>2935.93</v>
      </c>
      <c r="D4637" s="1">
        <v>44674.583369052722</v>
      </c>
      <c r="E4637" s="1" t="str">
        <f>TEXT(Consolidated_sheets[[#This Row],[Date]],"yyyy")</f>
        <v>2022</v>
      </c>
      <c r="F4637" s="1" t="str">
        <f>TEXT(Consolidated_sheets[[#This Row],[Date]],"mmmm")</f>
        <v>April</v>
      </c>
      <c r="G4637" t="str">
        <f>INDEX(Patient_data[Patient_Name],MATCH(Consolidated_sheets[[#This Row],[Patient_ID]],Patient_data[Patient_ID],0))</f>
        <v>Manuel Sanders</v>
      </c>
      <c r="H4637">
        <f>INDEX(Patient_data[Age],MATCH(Consolidated_sheets[[#This Row],[Patient_ID]],Patient_data[Patient_ID],0))</f>
        <v>87</v>
      </c>
      <c r="I4637" t="str">
        <f>INDEX(Patient_data[Gender],MATCH(Consolidated_sheets[[#This Row],[Patient_ID]],Patient_data[Patient_ID],0))</f>
        <v>Male</v>
      </c>
      <c r="J4637" t="str">
        <f>INDEX(Location_data[Location],MATCH(Consolidated_sheets[[#This Row],[Patient_ID]],Location_data[Patient_ID],0))</f>
        <v>Houston</v>
      </c>
      <c r="K4637" t="str">
        <f>INDEX(Insurance_data[Insurance_Type],MATCH(Consolidated_sheets[[#This Row],[Patient_ID]],Insurance_data[Patient_ID],0))</f>
        <v>Private</v>
      </c>
      <c r="L4637" s="6">
        <f>INDEX(Insurance_data[Insurance_Amount],MATCH(Consolidated_sheets[[#This Row],[Patient_ID]],Insurance_data[Patient_ID],0))</f>
        <v>3924.52</v>
      </c>
    </row>
    <row r="4638" spans="1:12" x14ac:dyDescent="0.3">
      <c r="A4638" t="s">
        <v>962</v>
      </c>
      <c r="B4638" t="s">
        <v>5955</v>
      </c>
      <c r="C4638" s="6">
        <v>1469.4</v>
      </c>
      <c r="D4638" s="1">
        <v>44674.844120588648</v>
      </c>
      <c r="E4638" s="1" t="str">
        <f>TEXT(Consolidated_sheets[[#This Row],[Date]],"yyyy")</f>
        <v>2022</v>
      </c>
      <c r="F4638" s="1" t="str">
        <f>TEXT(Consolidated_sheets[[#This Row],[Date]],"mmmm")</f>
        <v>April</v>
      </c>
      <c r="G4638" t="str">
        <f>INDEX(Patient_data[Patient_Name],MATCH(Consolidated_sheets[[#This Row],[Patient_ID]],Patient_data[Patient_ID],0))</f>
        <v>Kristy Cruz</v>
      </c>
      <c r="H4638">
        <f>INDEX(Patient_data[Age],MATCH(Consolidated_sheets[[#This Row],[Patient_ID]],Patient_data[Patient_ID],0))</f>
        <v>50</v>
      </c>
      <c r="I4638" t="str">
        <f>INDEX(Patient_data[Gender],MATCH(Consolidated_sheets[[#This Row],[Patient_ID]],Patient_data[Patient_ID],0))</f>
        <v>Male</v>
      </c>
      <c r="J4638" t="str">
        <f>INDEX(Location_data[Location],MATCH(Consolidated_sheets[[#This Row],[Patient_ID]],Location_data[Patient_ID],0))</f>
        <v>Houston</v>
      </c>
      <c r="K4638" t="str">
        <f>INDEX(Insurance_data[Insurance_Type],MATCH(Consolidated_sheets[[#This Row],[Patient_ID]],Insurance_data[Patient_ID],0))</f>
        <v>Public</v>
      </c>
      <c r="L4638" s="6">
        <f>INDEX(Insurance_data[Insurance_Amount],MATCH(Consolidated_sheets[[#This Row],[Patient_ID]],Insurance_data[Patient_ID],0))</f>
        <v>6903.06</v>
      </c>
    </row>
    <row r="4639" spans="1:12" x14ac:dyDescent="0.3">
      <c r="A4639" t="s">
        <v>242</v>
      </c>
      <c r="B4639" t="s">
        <v>5955</v>
      </c>
      <c r="C4639" s="6">
        <v>4040.39</v>
      </c>
      <c r="D4639" s="1">
        <v>44675.104872124582</v>
      </c>
      <c r="E4639" s="1" t="str">
        <f>TEXT(Consolidated_sheets[[#This Row],[Date]],"yyyy")</f>
        <v>2022</v>
      </c>
      <c r="F4639" s="1" t="str">
        <f>TEXT(Consolidated_sheets[[#This Row],[Date]],"mmmm")</f>
        <v>April</v>
      </c>
      <c r="G4639" t="str">
        <f>INDEX(Patient_data[Patient_Name],MATCH(Consolidated_sheets[[#This Row],[Patient_ID]],Patient_data[Patient_ID],0))</f>
        <v>Sean Barber</v>
      </c>
      <c r="H4639">
        <f>INDEX(Patient_data[Age],MATCH(Consolidated_sheets[[#This Row],[Patient_ID]],Patient_data[Patient_ID],0))</f>
        <v>19</v>
      </c>
      <c r="I4639" t="str">
        <f>INDEX(Patient_data[Gender],MATCH(Consolidated_sheets[[#This Row],[Patient_ID]],Patient_data[Patient_ID],0))</f>
        <v>Female</v>
      </c>
      <c r="J4639" t="str">
        <f>INDEX(Location_data[Location],MATCH(Consolidated_sheets[[#This Row],[Patient_ID]],Location_data[Patient_ID],0))</f>
        <v>New York</v>
      </c>
      <c r="K4639" t="str">
        <f>INDEX(Insurance_data[Insurance_Type],MATCH(Consolidated_sheets[[#This Row],[Patient_ID]],Insurance_data[Patient_ID],0))</f>
        <v>Public</v>
      </c>
      <c r="L4639" s="6">
        <f>INDEX(Insurance_data[Insurance_Amount],MATCH(Consolidated_sheets[[#This Row],[Patient_ID]],Insurance_data[Patient_ID],0))</f>
        <v>497.31</v>
      </c>
    </row>
    <row r="4640" spans="1:12" x14ac:dyDescent="0.3">
      <c r="A4640" t="s">
        <v>2930</v>
      </c>
      <c r="B4640" t="s">
        <v>5953</v>
      </c>
      <c r="C4640" s="6">
        <v>4972.1499999999996</v>
      </c>
      <c r="D4640" s="1">
        <v>44675.365623660517</v>
      </c>
      <c r="E4640" s="1" t="str">
        <f>TEXT(Consolidated_sheets[[#This Row],[Date]],"yyyy")</f>
        <v>2022</v>
      </c>
      <c r="F4640" s="1" t="str">
        <f>TEXT(Consolidated_sheets[[#This Row],[Date]],"mmmm")</f>
        <v>April</v>
      </c>
      <c r="G4640" t="str">
        <f>INDEX(Patient_data[Patient_Name],MATCH(Consolidated_sheets[[#This Row],[Patient_ID]],Patient_data[Patient_ID],0))</f>
        <v>Andrew Moore</v>
      </c>
      <c r="H4640">
        <f>INDEX(Patient_data[Age],MATCH(Consolidated_sheets[[#This Row],[Patient_ID]],Patient_data[Patient_ID],0))</f>
        <v>65</v>
      </c>
      <c r="I4640" t="str">
        <f>INDEX(Patient_data[Gender],MATCH(Consolidated_sheets[[#This Row],[Patient_ID]],Patient_data[Patient_ID],0))</f>
        <v>Male</v>
      </c>
      <c r="J4640" t="str">
        <f>INDEX(Location_data[Location],MATCH(Consolidated_sheets[[#This Row],[Patient_ID]],Location_data[Patient_ID],0))</f>
        <v>Chicago</v>
      </c>
      <c r="K4640" t="str">
        <f>INDEX(Insurance_data[Insurance_Type],MATCH(Consolidated_sheets[[#This Row],[Patient_ID]],Insurance_data[Patient_ID],0))</f>
        <v>None</v>
      </c>
      <c r="L4640" s="6">
        <f>INDEX(Insurance_data[Insurance_Amount],MATCH(Consolidated_sheets[[#This Row],[Patient_ID]],Insurance_data[Patient_ID],0))</f>
        <v>3158.37</v>
      </c>
    </row>
    <row r="4641" spans="1:12" x14ac:dyDescent="0.3">
      <c r="A4641" t="s">
        <v>2424</v>
      </c>
      <c r="B4641" t="s">
        <v>5955</v>
      </c>
      <c r="C4641" s="6">
        <v>372.68</v>
      </c>
      <c r="D4641" s="1">
        <v>44675.626375196443</v>
      </c>
      <c r="E4641" s="1" t="str">
        <f>TEXT(Consolidated_sheets[[#This Row],[Date]],"yyyy")</f>
        <v>2022</v>
      </c>
      <c r="F4641" s="1" t="str">
        <f>TEXT(Consolidated_sheets[[#This Row],[Date]],"mmmm")</f>
        <v>April</v>
      </c>
      <c r="G4641" t="str">
        <f>INDEX(Patient_data[Patient_Name],MATCH(Consolidated_sheets[[#This Row],[Patient_ID]],Patient_data[Patient_ID],0))</f>
        <v>Patricia Evans</v>
      </c>
      <c r="H4641">
        <f>INDEX(Patient_data[Age],MATCH(Consolidated_sheets[[#This Row],[Patient_ID]],Patient_data[Patient_ID],0))</f>
        <v>84</v>
      </c>
      <c r="I4641" t="str">
        <f>INDEX(Patient_data[Gender],MATCH(Consolidated_sheets[[#This Row],[Patient_ID]],Patient_data[Patient_ID],0))</f>
        <v>Male</v>
      </c>
      <c r="J4641" t="str">
        <f>INDEX(Location_data[Location],MATCH(Consolidated_sheets[[#This Row],[Patient_ID]],Location_data[Patient_ID],0))</f>
        <v>Houston</v>
      </c>
      <c r="K4641" t="str">
        <f>INDEX(Insurance_data[Insurance_Type],MATCH(Consolidated_sheets[[#This Row],[Patient_ID]],Insurance_data[Patient_ID],0))</f>
        <v>Private</v>
      </c>
      <c r="L4641" s="6">
        <f>INDEX(Insurance_data[Insurance_Amount],MATCH(Consolidated_sheets[[#This Row],[Patient_ID]],Insurance_data[Patient_ID],0))</f>
        <v>3012.55</v>
      </c>
    </row>
    <row r="4642" spans="1:12" x14ac:dyDescent="0.3">
      <c r="A4642" t="s">
        <v>2905</v>
      </c>
      <c r="B4642" t="s">
        <v>5953</v>
      </c>
      <c r="C4642" s="6">
        <v>3825.07</v>
      </c>
      <c r="D4642" s="1">
        <v>44675.887126732378</v>
      </c>
      <c r="E4642" s="1" t="str">
        <f>TEXT(Consolidated_sheets[[#This Row],[Date]],"yyyy")</f>
        <v>2022</v>
      </c>
      <c r="F4642" s="1" t="str">
        <f>TEXT(Consolidated_sheets[[#This Row],[Date]],"mmmm")</f>
        <v>April</v>
      </c>
      <c r="G4642" t="str">
        <f>INDEX(Patient_data[Patient_Name],MATCH(Consolidated_sheets[[#This Row],[Patient_ID]],Patient_data[Patient_ID],0))</f>
        <v>Donald Robinson</v>
      </c>
      <c r="H4642">
        <f>INDEX(Patient_data[Age],MATCH(Consolidated_sheets[[#This Row],[Patient_ID]],Patient_data[Patient_ID],0))</f>
        <v>67</v>
      </c>
      <c r="I4642" t="str">
        <f>INDEX(Patient_data[Gender],MATCH(Consolidated_sheets[[#This Row],[Patient_ID]],Patient_data[Patient_ID],0))</f>
        <v>Male</v>
      </c>
      <c r="J4642" t="str">
        <f>INDEX(Location_data[Location],MATCH(Consolidated_sheets[[#This Row],[Patient_ID]],Location_data[Patient_ID],0))</f>
        <v>Houston</v>
      </c>
      <c r="K4642" t="str">
        <f>INDEX(Insurance_data[Insurance_Type],MATCH(Consolidated_sheets[[#This Row],[Patient_ID]],Insurance_data[Patient_ID],0))</f>
        <v>None</v>
      </c>
      <c r="L4642" s="6">
        <f>INDEX(Insurance_data[Insurance_Amount],MATCH(Consolidated_sheets[[#This Row],[Patient_ID]],Insurance_data[Patient_ID],0))</f>
        <v>2732.03</v>
      </c>
    </row>
    <row r="4643" spans="1:12" x14ac:dyDescent="0.3">
      <c r="A4643" t="s">
        <v>2413</v>
      </c>
      <c r="B4643" t="s">
        <v>5954</v>
      </c>
      <c r="C4643" s="6">
        <v>2012.96</v>
      </c>
      <c r="D4643" s="1">
        <v>44676.147878268319</v>
      </c>
      <c r="E4643" s="1" t="str">
        <f>TEXT(Consolidated_sheets[[#This Row],[Date]],"yyyy")</f>
        <v>2022</v>
      </c>
      <c r="F4643" s="1" t="str">
        <f>TEXT(Consolidated_sheets[[#This Row],[Date]],"mmmm")</f>
        <v>April</v>
      </c>
      <c r="G4643" t="str">
        <f>INDEX(Patient_data[Patient_Name],MATCH(Consolidated_sheets[[#This Row],[Patient_ID]],Patient_data[Patient_ID],0))</f>
        <v>Lorraine Romero</v>
      </c>
      <c r="H4643">
        <f>INDEX(Patient_data[Age],MATCH(Consolidated_sheets[[#This Row],[Patient_ID]],Patient_data[Patient_ID],0))</f>
        <v>46</v>
      </c>
      <c r="I4643" t="str">
        <f>INDEX(Patient_data[Gender],MATCH(Consolidated_sheets[[#This Row],[Patient_ID]],Patient_data[Patient_ID],0))</f>
        <v>Male</v>
      </c>
      <c r="J4643" t="str">
        <f>INDEX(Location_data[Location],MATCH(Consolidated_sheets[[#This Row],[Patient_ID]],Location_data[Patient_ID],0))</f>
        <v>New York</v>
      </c>
      <c r="K4643" t="str">
        <f>INDEX(Insurance_data[Insurance_Type],MATCH(Consolidated_sheets[[#This Row],[Patient_ID]],Insurance_data[Patient_ID],0))</f>
        <v>Public</v>
      </c>
      <c r="L4643" s="6">
        <f>INDEX(Insurance_data[Insurance_Amount],MATCH(Consolidated_sheets[[#This Row],[Patient_ID]],Insurance_data[Patient_ID],0))</f>
        <v>6674.57</v>
      </c>
    </row>
    <row r="4644" spans="1:12" x14ac:dyDescent="0.3">
      <c r="A4644" t="s">
        <v>835</v>
      </c>
      <c r="B4644" t="s">
        <v>5953</v>
      </c>
      <c r="C4644" s="6">
        <v>1354.19</v>
      </c>
      <c r="D4644" s="1">
        <v>44676.408629804253</v>
      </c>
      <c r="E4644" s="1" t="str">
        <f>TEXT(Consolidated_sheets[[#This Row],[Date]],"yyyy")</f>
        <v>2022</v>
      </c>
      <c r="F4644" s="1" t="str">
        <f>TEXT(Consolidated_sheets[[#This Row],[Date]],"mmmm")</f>
        <v>April</v>
      </c>
      <c r="G4644" t="str">
        <f>INDEX(Patient_data[Patient_Name],MATCH(Consolidated_sheets[[#This Row],[Patient_ID]],Patient_data[Patient_ID],0))</f>
        <v>Dakota Rivera</v>
      </c>
      <c r="H4644">
        <f>INDEX(Patient_data[Age],MATCH(Consolidated_sheets[[#This Row],[Patient_ID]],Patient_data[Patient_ID],0))</f>
        <v>73</v>
      </c>
      <c r="I4644" t="str">
        <f>INDEX(Patient_data[Gender],MATCH(Consolidated_sheets[[#This Row],[Patient_ID]],Patient_data[Patient_ID],0))</f>
        <v>Female</v>
      </c>
      <c r="J4644" t="str">
        <f>INDEX(Location_data[Location],MATCH(Consolidated_sheets[[#This Row],[Patient_ID]],Location_data[Patient_ID],0))</f>
        <v>Chicago</v>
      </c>
      <c r="K4644" t="str">
        <f>INDEX(Insurance_data[Insurance_Type],MATCH(Consolidated_sheets[[#This Row],[Patient_ID]],Insurance_data[Patient_ID],0))</f>
        <v>Public</v>
      </c>
      <c r="L4644" s="6">
        <f>INDEX(Insurance_data[Insurance_Amount],MATCH(Consolidated_sheets[[#This Row],[Patient_ID]],Insurance_data[Patient_ID],0))</f>
        <v>9422.58</v>
      </c>
    </row>
    <row r="4645" spans="1:12" x14ac:dyDescent="0.3">
      <c r="A4645" t="s">
        <v>2791</v>
      </c>
      <c r="B4645" t="s">
        <v>5952</v>
      </c>
      <c r="C4645" s="6">
        <v>3267.13</v>
      </c>
      <c r="D4645" s="1">
        <v>44676.669381340187</v>
      </c>
      <c r="E4645" s="1" t="str">
        <f>TEXT(Consolidated_sheets[[#This Row],[Date]],"yyyy")</f>
        <v>2022</v>
      </c>
      <c r="F4645" s="1" t="str">
        <f>TEXT(Consolidated_sheets[[#This Row],[Date]],"mmmm")</f>
        <v>April</v>
      </c>
      <c r="G4645" t="str">
        <f>INDEX(Patient_data[Patient_Name],MATCH(Consolidated_sheets[[#This Row],[Patient_ID]],Patient_data[Patient_ID],0))</f>
        <v>Jason Martinez</v>
      </c>
      <c r="H4645">
        <f>INDEX(Patient_data[Age],MATCH(Consolidated_sheets[[#This Row],[Patient_ID]],Patient_data[Patient_ID],0))</f>
        <v>85</v>
      </c>
      <c r="I4645" t="str">
        <f>INDEX(Patient_data[Gender],MATCH(Consolidated_sheets[[#This Row],[Patient_ID]],Patient_data[Patient_ID],0))</f>
        <v>Male</v>
      </c>
      <c r="J4645" t="str">
        <f>INDEX(Location_data[Location],MATCH(Consolidated_sheets[[#This Row],[Patient_ID]],Location_data[Patient_ID],0))</f>
        <v>Chicago</v>
      </c>
      <c r="K4645" t="str">
        <f>INDEX(Insurance_data[Insurance_Type],MATCH(Consolidated_sheets[[#This Row],[Patient_ID]],Insurance_data[Patient_ID],0))</f>
        <v>None</v>
      </c>
      <c r="L4645" s="6">
        <f>INDEX(Insurance_data[Insurance_Amount],MATCH(Consolidated_sheets[[#This Row],[Patient_ID]],Insurance_data[Patient_ID],0))</f>
        <v>8874.06</v>
      </c>
    </row>
    <row r="4646" spans="1:12" x14ac:dyDescent="0.3">
      <c r="A4646" t="s">
        <v>1375</v>
      </c>
      <c r="B4646" t="s">
        <v>5953</v>
      </c>
      <c r="C4646" s="6">
        <v>826.82</v>
      </c>
      <c r="D4646" s="1">
        <v>44676.930132876121</v>
      </c>
      <c r="E4646" s="1" t="str">
        <f>TEXT(Consolidated_sheets[[#This Row],[Date]],"yyyy")</f>
        <v>2022</v>
      </c>
      <c r="F4646" s="1" t="str">
        <f>TEXT(Consolidated_sheets[[#This Row],[Date]],"mmmm")</f>
        <v>April</v>
      </c>
      <c r="G4646" t="str">
        <f>INDEX(Patient_data[Patient_Name],MATCH(Consolidated_sheets[[#This Row],[Patient_ID]],Patient_data[Patient_ID],0))</f>
        <v>Michael Melendez</v>
      </c>
      <c r="H4646">
        <f>INDEX(Patient_data[Age],MATCH(Consolidated_sheets[[#This Row],[Patient_ID]],Patient_data[Patient_ID],0))</f>
        <v>38</v>
      </c>
      <c r="I4646" t="str">
        <f>INDEX(Patient_data[Gender],MATCH(Consolidated_sheets[[#This Row],[Patient_ID]],Patient_data[Patient_ID],0))</f>
        <v>Male</v>
      </c>
      <c r="J4646" t="str">
        <f>INDEX(Location_data[Location],MATCH(Consolidated_sheets[[#This Row],[Patient_ID]],Location_data[Patient_ID],0))</f>
        <v>New York</v>
      </c>
      <c r="K4646" t="str">
        <f>INDEX(Insurance_data[Insurance_Type],MATCH(Consolidated_sheets[[#This Row],[Patient_ID]],Insurance_data[Patient_ID],0))</f>
        <v>Private</v>
      </c>
      <c r="L4646" s="6">
        <f>INDEX(Insurance_data[Insurance_Amount],MATCH(Consolidated_sheets[[#This Row],[Patient_ID]],Insurance_data[Patient_ID],0))</f>
        <v>2109.36</v>
      </c>
    </row>
    <row r="4647" spans="1:12" x14ac:dyDescent="0.3">
      <c r="A4647" t="s">
        <v>2416</v>
      </c>
      <c r="B4647" t="s">
        <v>5955</v>
      </c>
      <c r="C4647" s="6">
        <v>4441.54</v>
      </c>
      <c r="D4647" s="1">
        <v>44677.190884412048</v>
      </c>
      <c r="E4647" s="1" t="str">
        <f>TEXT(Consolidated_sheets[[#This Row],[Date]],"yyyy")</f>
        <v>2022</v>
      </c>
      <c r="F4647" s="1" t="str">
        <f>TEXT(Consolidated_sheets[[#This Row],[Date]],"mmmm")</f>
        <v>April</v>
      </c>
      <c r="G4647" t="str">
        <f>INDEX(Patient_data[Patient_Name],MATCH(Consolidated_sheets[[#This Row],[Patient_ID]],Patient_data[Patient_ID],0))</f>
        <v>Kristopher Burns</v>
      </c>
      <c r="H4647">
        <f>INDEX(Patient_data[Age],MATCH(Consolidated_sheets[[#This Row],[Patient_ID]],Patient_data[Patient_ID],0))</f>
        <v>56</v>
      </c>
      <c r="I4647" t="str">
        <f>INDEX(Patient_data[Gender],MATCH(Consolidated_sheets[[#This Row],[Patient_ID]],Patient_data[Patient_ID],0))</f>
        <v>Female</v>
      </c>
      <c r="J4647" t="str">
        <f>INDEX(Location_data[Location],MATCH(Consolidated_sheets[[#This Row],[Patient_ID]],Location_data[Patient_ID],0))</f>
        <v>Phoenix</v>
      </c>
      <c r="K4647" t="str">
        <f>INDEX(Insurance_data[Insurance_Type],MATCH(Consolidated_sheets[[#This Row],[Patient_ID]],Insurance_data[Patient_ID],0))</f>
        <v>Public</v>
      </c>
      <c r="L4647" s="6">
        <f>INDEX(Insurance_data[Insurance_Amount],MATCH(Consolidated_sheets[[#This Row],[Patient_ID]],Insurance_data[Patient_ID],0))</f>
        <v>9729.2900000000009</v>
      </c>
    </row>
    <row r="4648" spans="1:12" x14ac:dyDescent="0.3">
      <c r="A4648" t="s">
        <v>112</v>
      </c>
      <c r="B4648" t="s">
        <v>5954</v>
      </c>
      <c r="C4648" s="6">
        <v>2488.5</v>
      </c>
      <c r="D4648" s="1">
        <v>44677.451635947989</v>
      </c>
      <c r="E4648" s="1" t="str">
        <f>TEXT(Consolidated_sheets[[#This Row],[Date]],"yyyy")</f>
        <v>2022</v>
      </c>
      <c r="F4648" s="1" t="str">
        <f>TEXT(Consolidated_sheets[[#This Row],[Date]],"mmmm")</f>
        <v>April</v>
      </c>
      <c r="G4648" t="str">
        <f>INDEX(Patient_data[Patient_Name],MATCH(Consolidated_sheets[[#This Row],[Patient_ID]],Patient_data[Patient_ID],0))</f>
        <v>Penny Smith</v>
      </c>
      <c r="H4648">
        <f>INDEX(Patient_data[Age],MATCH(Consolidated_sheets[[#This Row],[Patient_ID]],Patient_data[Patient_ID],0))</f>
        <v>45</v>
      </c>
      <c r="I4648" t="str">
        <f>INDEX(Patient_data[Gender],MATCH(Consolidated_sheets[[#This Row],[Patient_ID]],Patient_data[Patient_ID],0))</f>
        <v>Male</v>
      </c>
      <c r="J4648" t="str">
        <f>INDEX(Location_data[Location],MATCH(Consolidated_sheets[[#This Row],[Patient_ID]],Location_data[Patient_ID],0))</f>
        <v>Houston</v>
      </c>
      <c r="K4648" t="str">
        <f>INDEX(Insurance_data[Insurance_Type],MATCH(Consolidated_sheets[[#This Row],[Patient_ID]],Insurance_data[Patient_ID],0))</f>
        <v>Private</v>
      </c>
      <c r="L4648" s="6">
        <f>INDEX(Insurance_data[Insurance_Amount],MATCH(Consolidated_sheets[[#This Row],[Patient_ID]],Insurance_data[Patient_ID],0))</f>
        <v>6781.18</v>
      </c>
    </row>
    <row r="4649" spans="1:12" x14ac:dyDescent="0.3">
      <c r="A4649" t="s">
        <v>2474</v>
      </c>
      <c r="B4649" t="s">
        <v>5952</v>
      </c>
      <c r="C4649" s="6">
        <v>4343</v>
      </c>
      <c r="D4649" s="1">
        <v>44677.712387483924</v>
      </c>
      <c r="E4649" s="1" t="str">
        <f>TEXT(Consolidated_sheets[[#This Row],[Date]],"yyyy")</f>
        <v>2022</v>
      </c>
      <c r="F4649" s="1" t="str">
        <f>TEXT(Consolidated_sheets[[#This Row],[Date]],"mmmm")</f>
        <v>April</v>
      </c>
      <c r="G4649" t="str">
        <f>INDEX(Patient_data[Patient_Name],MATCH(Consolidated_sheets[[#This Row],[Patient_ID]],Patient_data[Patient_ID],0))</f>
        <v>Laurie Morgan</v>
      </c>
      <c r="H4649">
        <f>INDEX(Patient_data[Age],MATCH(Consolidated_sheets[[#This Row],[Patient_ID]],Patient_data[Patient_ID],0))</f>
        <v>38</v>
      </c>
      <c r="I4649" t="str">
        <f>INDEX(Patient_data[Gender],MATCH(Consolidated_sheets[[#This Row],[Patient_ID]],Patient_data[Patient_ID],0))</f>
        <v>Male</v>
      </c>
      <c r="J4649" t="str">
        <f>INDEX(Location_data[Location],MATCH(Consolidated_sheets[[#This Row],[Patient_ID]],Location_data[Patient_ID],0))</f>
        <v>Phoenix</v>
      </c>
      <c r="K4649" t="str">
        <f>INDEX(Insurance_data[Insurance_Type],MATCH(Consolidated_sheets[[#This Row],[Patient_ID]],Insurance_data[Patient_ID],0))</f>
        <v>None</v>
      </c>
      <c r="L4649" s="6">
        <f>INDEX(Insurance_data[Insurance_Amount],MATCH(Consolidated_sheets[[#This Row],[Patient_ID]],Insurance_data[Patient_ID],0))</f>
        <v>2509.1799999999998</v>
      </c>
    </row>
    <row r="4650" spans="1:12" x14ac:dyDescent="0.3">
      <c r="A4650" t="s">
        <v>445</v>
      </c>
      <c r="B4650" t="s">
        <v>5952</v>
      </c>
      <c r="C4650" s="6">
        <v>2539.7600000000002</v>
      </c>
      <c r="D4650" s="1">
        <v>44677.97313901985</v>
      </c>
      <c r="E4650" s="1" t="str">
        <f>TEXT(Consolidated_sheets[[#This Row],[Date]],"yyyy")</f>
        <v>2022</v>
      </c>
      <c r="F4650" s="1" t="str">
        <f>TEXT(Consolidated_sheets[[#This Row],[Date]],"mmmm")</f>
        <v>April</v>
      </c>
      <c r="G4650" t="str">
        <f>INDEX(Patient_data[Patient_Name],MATCH(Consolidated_sheets[[#This Row],[Patient_ID]],Patient_data[Patient_ID],0))</f>
        <v>George Conner</v>
      </c>
      <c r="H4650">
        <f>INDEX(Patient_data[Age],MATCH(Consolidated_sheets[[#This Row],[Patient_ID]],Patient_data[Patient_ID],0))</f>
        <v>43</v>
      </c>
      <c r="I4650" t="str">
        <f>INDEX(Patient_data[Gender],MATCH(Consolidated_sheets[[#This Row],[Patient_ID]],Patient_data[Patient_ID],0))</f>
        <v>Female</v>
      </c>
      <c r="J4650" t="str">
        <f>INDEX(Location_data[Location],MATCH(Consolidated_sheets[[#This Row],[Patient_ID]],Location_data[Patient_ID],0))</f>
        <v>Phoenix</v>
      </c>
      <c r="K4650" t="str">
        <f>INDEX(Insurance_data[Insurance_Type],MATCH(Consolidated_sheets[[#This Row],[Patient_ID]],Insurance_data[Patient_ID],0))</f>
        <v>Public</v>
      </c>
      <c r="L4650" s="6">
        <f>INDEX(Insurance_data[Insurance_Amount],MATCH(Consolidated_sheets[[#This Row],[Patient_ID]],Insurance_data[Patient_ID],0))</f>
        <v>7863.81</v>
      </c>
    </row>
    <row r="4651" spans="1:12" x14ac:dyDescent="0.3">
      <c r="A4651" t="s">
        <v>2048</v>
      </c>
      <c r="B4651" t="s">
        <v>5955</v>
      </c>
      <c r="C4651" s="6">
        <v>1304.28</v>
      </c>
      <c r="D4651" s="1">
        <v>44678.233890555777</v>
      </c>
      <c r="E4651" s="1" t="str">
        <f>TEXT(Consolidated_sheets[[#This Row],[Date]],"yyyy")</f>
        <v>2022</v>
      </c>
      <c r="F4651" s="1" t="str">
        <f>TEXT(Consolidated_sheets[[#This Row],[Date]],"mmmm")</f>
        <v>April</v>
      </c>
      <c r="G4651" t="str">
        <f>INDEX(Patient_data[Patient_Name],MATCH(Consolidated_sheets[[#This Row],[Patient_ID]],Patient_data[Patient_ID],0))</f>
        <v>William Jenkins</v>
      </c>
      <c r="H4651">
        <f>INDEX(Patient_data[Age],MATCH(Consolidated_sheets[[#This Row],[Patient_ID]],Patient_data[Patient_ID],0))</f>
        <v>46</v>
      </c>
      <c r="I4651" t="str">
        <f>INDEX(Patient_data[Gender],MATCH(Consolidated_sheets[[#This Row],[Patient_ID]],Patient_data[Patient_ID],0))</f>
        <v>Female</v>
      </c>
      <c r="J4651" t="str">
        <f>INDEX(Location_data[Location],MATCH(Consolidated_sheets[[#This Row],[Patient_ID]],Location_data[Patient_ID],0))</f>
        <v>Phoenix</v>
      </c>
      <c r="K4651" t="str">
        <f>INDEX(Insurance_data[Insurance_Type],MATCH(Consolidated_sheets[[#This Row],[Patient_ID]],Insurance_data[Patient_ID],0))</f>
        <v>None</v>
      </c>
      <c r="L4651" s="6">
        <f>INDEX(Insurance_data[Insurance_Amount],MATCH(Consolidated_sheets[[#This Row],[Patient_ID]],Insurance_data[Patient_ID],0))</f>
        <v>8274.24</v>
      </c>
    </row>
    <row r="4652" spans="1:12" x14ac:dyDescent="0.3">
      <c r="A4652" t="s">
        <v>1243</v>
      </c>
      <c r="B4652" t="s">
        <v>5954</v>
      </c>
      <c r="C4652" s="6">
        <v>3910.82</v>
      </c>
      <c r="D4652" s="1">
        <v>44678.494642091733</v>
      </c>
      <c r="E4652" s="1" t="str">
        <f>TEXT(Consolidated_sheets[[#This Row],[Date]],"yyyy")</f>
        <v>2022</v>
      </c>
      <c r="F4652" s="1" t="str">
        <f>TEXT(Consolidated_sheets[[#This Row],[Date]],"mmmm")</f>
        <v>April</v>
      </c>
      <c r="G4652" t="str">
        <f>INDEX(Patient_data[Patient_Name],MATCH(Consolidated_sheets[[#This Row],[Patient_ID]],Patient_data[Patient_ID],0))</f>
        <v>Gerald Castro</v>
      </c>
      <c r="H4652">
        <f>INDEX(Patient_data[Age],MATCH(Consolidated_sheets[[#This Row],[Patient_ID]],Patient_data[Patient_ID],0))</f>
        <v>22</v>
      </c>
      <c r="I4652" t="str">
        <f>INDEX(Patient_data[Gender],MATCH(Consolidated_sheets[[#This Row],[Patient_ID]],Patient_data[Patient_ID],0))</f>
        <v>Male</v>
      </c>
      <c r="J4652" t="str">
        <f>INDEX(Location_data[Location],MATCH(Consolidated_sheets[[#This Row],[Patient_ID]],Location_data[Patient_ID],0))</f>
        <v>Phoenix</v>
      </c>
      <c r="K4652" t="str">
        <f>INDEX(Insurance_data[Insurance_Type],MATCH(Consolidated_sheets[[#This Row],[Patient_ID]],Insurance_data[Patient_ID],0))</f>
        <v>Public</v>
      </c>
      <c r="L4652" s="6">
        <f>INDEX(Insurance_data[Insurance_Amount],MATCH(Consolidated_sheets[[#This Row],[Patient_ID]],Insurance_data[Patient_ID],0))</f>
        <v>6257.19</v>
      </c>
    </row>
    <row r="4653" spans="1:12" x14ac:dyDescent="0.3">
      <c r="A4653" t="s">
        <v>2541</v>
      </c>
      <c r="B4653" t="s">
        <v>5953</v>
      </c>
      <c r="C4653" s="6">
        <v>458.47</v>
      </c>
      <c r="D4653" s="1">
        <v>44678.755393627653</v>
      </c>
      <c r="E4653" s="1" t="str">
        <f>TEXT(Consolidated_sheets[[#This Row],[Date]],"yyyy")</f>
        <v>2022</v>
      </c>
      <c r="F4653" s="1" t="str">
        <f>TEXT(Consolidated_sheets[[#This Row],[Date]],"mmmm")</f>
        <v>April</v>
      </c>
      <c r="G4653" t="str">
        <f>INDEX(Patient_data[Patient_Name],MATCH(Consolidated_sheets[[#This Row],[Patient_ID]],Patient_data[Patient_ID],0))</f>
        <v>Larry Rodriguez</v>
      </c>
      <c r="H4653">
        <f>INDEX(Patient_data[Age],MATCH(Consolidated_sheets[[#This Row],[Patient_ID]],Patient_data[Patient_ID],0))</f>
        <v>24</v>
      </c>
      <c r="I4653" t="str">
        <f>INDEX(Patient_data[Gender],MATCH(Consolidated_sheets[[#This Row],[Patient_ID]],Patient_data[Patient_ID],0))</f>
        <v>Male</v>
      </c>
      <c r="J4653" t="str">
        <f>INDEX(Location_data[Location],MATCH(Consolidated_sheets[[#This Row],[Patient_ID]],Location_data[Patient_ID],0))</f>
        <v>Los Angeles</v>
      </c>
      <c r="K4653" t="str">
        <f>INDEX(Insurance_data[Insurance_Type],MATCH(Consolidated_sheets[[#This Row],[Patient_ID]],Insurance_data[Patient_ID],0))</f>
        <v>Public</v>
      </c>
      <c r="L4653" s="6">
        <f>INDEX(Insurance_data[Insurance_Amount],MATCH(Consolidated_sheets[[#This Row],[Patient_ID]],Insurance_data[Patient_ID],0))</f>
        <v>6199.55</v>
      </c>
    </row>
    <row r="4654" spans="1:12" x14ac:dyDescent="0.3">
      <c r="A4654" t="s">
        <v>2588</v>
      </c>
      <c r="B4654" t="s">
        <v>5953</v>
      </c>
      <c r="C4654" s="6">
        <v>4798.32</v>
      </c>
      <c r="D4654" s="1">
        <v>44679.016145163587</v>
      </c>
      <c r="E4654" s="1" t="str">
        <f>TEXT(Consolidated_sheets[[#This Row],[Date]],"yyyy")</f>
        <v>2022</v>
      </c>
      <c r="F4654" s="1" t="str">
        <f>TEXT(Consolidated_sheets[[#This Row],[Date]],"mmmm")</f>
        <v>April</v>
      </c>
      <c r="G4654" t="str">
        <f>INDEX(Patient_data[Patient_Name],MATCH(Consolidated_sheets[[#This Row],[Patient_ID]],Patient_data[Patient_ID],0))</f>
        <v>Tracy Duarte</v>
      </c>
      <c r="H4654">
        <f>INDEX(Patient_data[Age],MATCH(Consolidated_sheets[[#This Row],[Patient_ID]],Patient_data[Patient_ID],0))</f>
        <v>24</v>
      </c>
      <c r="I4654" t="str">
        <f>INDEX(Patient_data[Gender],MATCH(Consolidated_sheets[[#This Row],[Patient_ID]],Patient_data[Patient_ID],0))</f>
        <v>Female</v>
      </c>
      <c r="J4654" t="str">
        <f>INDEX(Location_data[Location],MATCH(Consolidated_sheets[[#This Row],[Patient_ID]],Location_data[Patient_ID],0))</f>
        <v>New York</v>
      </c>
      <c r="K4654" t="str">
        <f>INDEX(Insurance_data[Insurance_Type],MATCH(Consolidated_sheets[[#This Row],[Patient_ID]],Insurance_data[Patient_ID],0))</f>
        <v>Private</v>
      </c>
      <c r="L4654" s="6">
        <f>INDEX(Insurance_data[Insurance_Amount],MATCH(Consolidated_sheets[[#This Row],[Patient_ID]],Insurance_data[Patient_ID],0))</f>
        <v>5431.14</v>
      </c>
    </row>
    <row r="4655" spans="1:12" x14ac:dyDescent="0.3">
      <c r="A4655" t="s">
        <v>927</v>
      </c>
      <c r="B4655" t="s">
        <v>5955</v>
      </c>
      <c r="C4655" s="6">
        <v>2866.14</v>
      </c>
      <c r="D4655" s="1">
        <v>44679.276896699528</v>
      </c>
      <c r="E4655" s="1" t="str">
        <f>TEXT(Consolidated_sheets[[#This Row],[Date]],"yyyy")</f>
        <v>2022</v>
      </c>
      <c r="F4655" s="1" t="str">
        <f>TEXT(Consolidated_sheets[[#This Row],[Date]],"mmmm")</f>
        <v>April</v>
      </c>
      <c r="G4655" t="str">
        <f>INDEX(Patient_data[Patient_Name],MATCH(Consolidated_sheets[[#This Row],[Patient_ID]],Patient_data[Patient_ID],0))</f>
        <v>Michelle Jackson</v>
      </c>
      <c r="H4655">
        <f>INDEX(Patient_data[Age],MATCH(Consolidated_sheets[[#This Row],[Patient_ID]],Patient_data[Patient_ID],0))</f>
        <v>85</v>
      </c>
      <c r="I4655" t="str">
        <f>INDEX(Patient_data[Gender],MATCH(Consolidated_sheets[[#This Row],[Patient_ID]],Patient_data[Patient_ID],0))</f>
        <v>Male</v>
      </c>
      <c r="J4655" t="str">
        <f>INDEX(Location_data[Location],MATCH(Consolidated_sheets[[#This Row],[Patient_ID]],Location_data[Patient_ID],0))</f>
        <v>Chicago</v>
      </c>
      <c r="K4655" t="str">
        <f>INDEX(Insurance_data[Insurance_Type],MATCH(Consolidated_sheets[[#This Row],[Patient_ID]],Insurance_data[Patient_ID],0))</f>
        <v>Public</v>
      </c>
      <c r="L4655" s="6">
        <f>INDEX(Insurance_data[Insurance_Amount],MATCH(Consolidated_sheets[[#This Row],[Patient_ID]],Insurance_data[Patient_ID],0))</f>
        <v>1720.94</v>
      </c>
    </row>
    <row r="4656" spans="1:12" x14ac:dyDescent="0.3">
      <c r="A4656" t="s">
        <v>2800</v>
      </c>
      <c r="B4656" t="s">
        <v>5953</v>
      </c>
      <c r="C4656" s="6">
        <v>3202.01</v>
      </c>
      <c r="D4656" s="1">
        <v>44679.537648235448</v>
      </c>
      <c r="E4656" s="1" t="str">
        <f>TEXT(Consolidated_sheets[[#This Row],[Date]],"yyyy")</f>
        <v>2022</v>
      </c>
      <c r="F4656" s="1" t="str">
        <f>TEXT(Consolidated_sheets[[#This Row],[Date]],"mmmm")</f>
        <v>April</v>
      </c>
      <c r="G4656" t="str">
        <f>INDEX(Patient_data[Patient_Name],MATCH(Consolidated_sheets[[#This Row],[Patient_ID]],Patient_data[Patient_ID],0))</f>
        <v>Brandi Guzman</v>
      </c>
      <c r="H4656">
        <f>INDEX(Patient_data[Age],MATCH(Consolidated_sheets[[#This Row],[Patient_ID]],Patient_data[Patient_ID],0))</f>
        <v>52</v>
      </c>
      <c r="I4656" t="str">
        <f>INDEX(Patient_data[Gender],MATCH(Consolidated_sheets[[#This Row],[Patient_ID]],Patient_data[Patient_ID],0))</f>
        <v>Male</v>
      </c>
      <c r="J4656" t="str">
        <f>INDEX(Location_data[Location],MATCH(Consolidated_sheets[[#This Row],[Patient_ID]],Location_data[Patient_ID],0))</f>
        <v>Los Angeles</v>
      </c>
      <c r="K4656" t="str">
        <f>INDEX(Insurance_data[Insurance_Type],MATCH(Consolidated_sheets[[#This Row],[Patient_ID]],Insurance_data[Patient_ID],0))</f>
        <v>Private</v>
      </c>
      <c r="L4656" s="6">
        <f>INDEX(Insurance_data[Insurance_Amount],MATCH(Consolidated_sheets[[#This Row],[Patient_ID]],Insurance_data[Patient_ID],0))</f>
        <v>6615.83</v>
      </c>
    </row>
    <row r="4657" spans="1:12" x14ac:dyDescent="0.3">
      <c r="A4657" t="s">
        <v>355</v>
      </c>
      <c r="B4657" t="s">
        <v>5954</v>
      </c>
      <c r="C4657" s="6">
        <v>3765.86</v>
      </c>
      <c r="D4657" s="1">
        <v>44679.798399771389</v>
      </c>
      <c r="E4657" s="1" t="str">
        <f>TEXT(Consolidated_sheets[[#This Row],[Date]],"yyyy")</f>
        <v>2022</v>
      </c>
      <c r="F4657" s="1" t="str">
        <f>TEXT(Consolidated_sheets[[#This Row],[Date]],"mmmm")</f>
        <v>April</v>
      </c>
      <c r="G4657" t="str">
        <f>INDEX(Patient_data[Patient_Name],MATCH(Consolidated_sheets[[#This Row],[Patient_ID]],Patient_data[Patient_ID],0))</f>
        <v>Jon Navarro</v>
      </c>
      <c r="H4657">
        <f>INDEX(Patient_data[Age],MATCH(Consolidated_sheets[[#This Row],[Patient_ID]],Patient_data[Patient_ID],0))</f>
        <v>64</v>
      </c>
      <c r="I4657" t="str">
        <f>INDEX(Patient_data[Gender],MATCH(Consolidated_sheets[[#This Row],[Patient_ID]],Patient_data[Patient_ID],0))</f>
        <v>Female</v>
      </c>
      <c r="J4657" t="str">
        <f>INDEX(Location_data[Location],MATCH(Consolidated_sheets[[#This Row],[Patient_ID]],Location_data[Patient_ID],0))</f>
        <v>Phoenix</v>
      </c>
      <c r="K4657" t="str">
        <f>INDEX(Insurance_data[Insurance_Type],MATCH(Consolidated_sheets[[#This Row],[Patient_ID]],Insurance_data[Patient_ID],0))</f>
        <v>Public</v>
      </c>
      <c r="L4657" s="6">
        <f>INDEX(Insurance_data[Insurance_Amount],MATCH(Consolidated_sheets[[#This Row],[Patient_ID]],Insurance_data[Patient_ID],0))</f>
        <v>568.11</v>
      </c>
    </row>
    <row r="4658" spans="1:12" x14ac:dyDescent="0.3">
      <c r="A4658" t="s">
        <v>817</v>
      </c>
      <c r="B4658" t="s">
        <v>5954</v>
      </c>
      <c r="C4658" s="6">
        <v>4482.67</v>
      </c>
      <c r="D4658" s="1">
        <v>44680.059151307323</v>
      </c>
      <c r="E4658" s="1" t="str">
        <f>TEXT(Consolidated_sheets[[#This Row],[Date]],"yyyy")</f>
        <v>2022</v>
      </c>
      <c r="F4658" s="1" t="str">
        <f>TEXT(Consolidated_sheets[[#This Row],[Date]],"mmmm")</f>
        <v>April</v>
      </c>
      <c r="G4658" t="str">
        <f>INDEX(Patient_data[Patient_Name],MATCH(Consolidated_sheets[[#This Row],[Patient_ID]],Patient_data[Patient_ID],0))</f>
        <v>Maria Fox</v>
      </c>
      <c r="H4658">
        <f>INDEX(Patient_data[Age],MATCH(Consolidated_sheets[[#This Row],[Patient_ID]],Patient_data[Patient_ID],0))</f>
        <v>22</v>
      </c>
      <c r="I4658" t="str">
        <f>INDEX(Patient_data[Gender],MATCH(Consolidated_sheets[[#This Row],[Patient_ID]],Patient_data[Patient_ID],0))</f>
        <v>Male</v>
      </c>
      <c r="J4658" t="str">
        <f>INDEX(Location_data[Location],MATCH(Consolidated_sheets[[#This Row],[Patient_ID]],Location_data[Patient_ID],0))</f>
        <v>New York</v>
      </c>
      <c r="K4658" t="str">
        <f>INDEX(Insurance_data[Insurance_Type],MATCH(Consolidated_sheets[[#This Row],[Patient_ID]],Insurance_data[Patient_ID],0))</f>
        <v>Private</v>
      </c>
      <c r="L4658" s="6">
        <f>INDEX(Insurance_data[Insurance_Amount],MATCH(Consolidated_sheets[[#This Row],[Patient_ID]],Insurance_data[Patient_ID],0))</f>
        <v>3764.63</v>
      </c>
    </row>
    <row r="4659" spans="1:12" x14ac:dyDescent="0.3">
      <c r="A4659" t="s">
        <v>616</v>
      </c>
      <c r="B4659" t="s">
        <v>5953</v>
      </c>
      <c r="C4659" s="6">
        <v>2304.9</v>
      </c>
      <c r="D4659" s="1">
        <v>44680.31990284325</v>
      </c>
      <c r="E4659" s="1" t="str">
        <f>TEXT(Consolidated_sheets[[#This Row],[Date]],"yyyy")</f>
        <v>2022</v>
      </c>
      <c r="F4659" s="1" t="str">
        <f>TEXT(Consolidated_sheets[[#This Row],[Date]],"mmmm")</f>
        <v>April</v>
      </c>
      <c r="G4659" t="str">
        <f>INDEX(Patient_data[Patient_Name],MATCH(Consolidated_sheets[[#This Row],[Patient_ID]],Patient_data[Patient_ID],0))</f>
        <v>Sarah Decker</v>
      </c>
      <c r="H4659">
        <f>INDEX(Patient_data[Age],MATCH(Consolidated_sheets[[#This Row],[Patient_ID]],Patient_data[Patient_ID],0))</f>
        <v>85</v>
      </c>
      <c r="I4659" t="str">
        <f>INDEX(Patient_data[Gender],MATCH(Consolidated_sheets[[#This Row],[Patient_ID]],Patient_data[Patient_ID],0))</f>
        <v>Female</v>
      </c>
      <c r="J4659" t="str">
        <f>INDEX(Location_data[Location],MATCH(Consolidated_sheets[[#This Row],[Patient_ID]],Location_data[Patient_ID],0))</f>
        <v>Houston</v>
      </c>
      <c r="K4659" t="str">
        <f>INDEX(Insurance_data[Insurance_Type],MATCH(Consolidated_sheets[[#This Row],[Patient_ID]],Insurance_data[Patient_ID],0))</f>
        <v>None</v>
      </c>
      <c r="L4659" s="6">
        <f>INDEX(Insurance_data[Insurance_Amount],MATCH(Consolidated_sheets[[#This Row],[Patient_ID]],Insurance_data[Patient_ID],0))</f>
        <v>2504.9699999999998</v>
      </c>
    </row>
    <row r="4660" spans="1:12" x14ac:dyDescent="0.3">
      <c r="A4660" t="s">
        <v>2607</v>
      </c>
      <c r="B4660" t="s">
        <v>5955</v>
      </c>
      <c r="C4660" s="6">
        <v>4683.09</v>
      </c>
      <c r="D4660" s="1">
        <v>44680.580654379191</v>
      </c>
      <c r="E4660" s="1" t="str">
        <f>TEXT(Consolidated_sheets[[#This Row],[Date]],"yyyy")</f>
        <v>2022</v>
      </c>
      <c r="F4660" s="1" t="str">
        <f>TEXT(Consolidated_sheets[[#This Row],[Date]],"mmmm")</f>
        <v>April</v>
      </c>
      <c r="G4660" t="str">
        <f>INDEX(Patient_data[Patient_Name],MATCH(Consolidated_sheets[[#This Row],[Patient_ID]],Patient_data[Patient_ID],0))</f>
        <v>Sabrina Pruitt</v>
      </c>
      <c r="H4660">
        <f>INDEX(Patient_data[Age],MATCH(Consolidated_sheets[[#This Row],[Patient_ID]],Patient_data[Patient_ID],0))</f>
        <v>78</v>
      </c>
      <c r="I4660" t="str">
        <f>INDEX(Patient_data[Gender],MATCH(Consolidated_sheets[[#This Row],[Patient_ID]],Patient_data[Patient_ID],0))</f>
        <v>Male</v>
      </c>
      <c r="J4660" t="str">
        <f>INDEX(Location_data[Location],MATCH(Consolidated_sheets[[#This Row],[Patient_ID]],Location_data[Patient_ID],0))</f>
        <v>Los Angeles</v>
      </c>
      <c r="K4660" t="str">
        <f>INDEX(Insurance_data[Insurance_Type],MATCH(Consolidated_sheets[[#This Row],[Patient_ID]],Insurance_data[Patient_ID],0))</f>
        <v>Private</v>
      </c>
      <c r="L4660" s="6">
        <f>INDEX(Insurance_data[Insurance_Amount],MATCH(Consolidated_sheets[[#This Row],[Patient_ID]],Insurance_data[Patient_ID],0))</f>
        <v>8744.36</v>
      </c>
    </row>
    <row r="4661" spans="1:12" x14ac:dyDescent="0.3">
      <c r="A4661" t="s">
        <v>1310</v>
      </c>
      <c r="B4661" t="s">
        <v>5952</v>
      </c>
      <c r="C4661" s="6">
        <v>2703.13</v>
      </c>
      <c r="D4661" s="1">
        <v>44680.841405915133</v>
      </c>
      <c r="E4661" s="1" t="str">
        <f>TEXT(Consolidated_sheets[[#This Row],[Date]],"yyyy")</f>
        <v>2022</v>
      </c>
      <c r="F4661" s="1" t="str">
        <f>TEXT(Consolidated_sheets[[#This Row],[Date]],"mmmm")</f>
        <v>April</v>
      </c>
      <c r="G4661" t="str">
        <f>INDEX(Patient_data[Patient_Name],MATCH(Consolidated_sheets[[#This Row],[Patient_ID]],Patient_data[Patient_ID],0))</f>
        <v>Chelsea Maldonado</v>
      </c>
      <c r="H4661">
        <f>INDEX(Patient_data[Age],MATCH(Consolidated_sheets[[#This Row],[Patient_ID]],Patient_data[Patient_ID],0))</f>
        <v>36</v>
      </c>
      <c r="I4661" t="str">
        <f>INDEX(Patient_data[Gender],MATCH(Consolidated_sheets[[#This Row],[Patient_ID]],Patient_data[Patient_ID],0))</f>
        <v>Female</v>
      </c>
      <c r="J4661" t="str">
        <f>INDEX(Location_data[Location],MATCH(Consolidated_sheets[[#This Row],[Patient_ID]],Location_data[Patient_ID],0))</f>
        <v>New York</v>
      </c>
      <c r="K4661" t="str">
        <f>INDEX(Insurance_data[Insurance_Type],MATCH(Consolidated_sheets[[#This Row],[Patient_ID]],Insurance_data[Patient_ID],0))</f>
        <v>None</v>
      </c>
      <c r="L4661" s="6">
        <f>INDEX(Insurance_data[Insurance_Amount],MATCH(Consolidated_sheets[[#This Row],[Patient_ID]],Insurance_data[Patient_ID],0))</f>
        <v>5701.1</v>
      </c>
    </row>
    <row r="4662" spans="1:12" x14ac:dyDescent="0.3">
      <c r="A4662" t="s">
        <v>2124</v>
      </c>
      <c r="B4662" t="s">
        <v>5952</v>
      </c>
      <c r="C4662" s="6">
        <v>3522.44</v>
      </c>
      <c r="D4662" s="1">
        <v>44681.102157451052</v>
      </c>
      <c r="E4662" s="1" t="str">
        <f>TEXT(Consolidated_sheets[[#This Row],[Date]],"yyyy")</f>
        <v>2022</v>
      </c>
      <c r="F4662" s="1" t="str">
        <f>TEXT(Consolidated_sheets[[#This Row],[Date]],"mmmm")</f>
        <v>April</v>
      </c>
      <c r="G4662" t="str">
        <f>INDEX(Patient_data[Patient_Name],MATCH(Consolidated_sheets[[#This Row],[Patient_ID]],Patient_data[Patient_ID],0))</f>
        <v>Zachary Adams</v>
      </c>
      <c r="H4662">
        <f>INDEX(Patient_data[Age],MATCH(Consolidated_sheets[[#This Row],[Patient_ID]],Patient_data[Patient_ID],0))</f>
        <v>84</v>
      </c>
      <c r="I4662" t="str">
        <f>INDEX(Patient_data[Gender],MATCH(Consolidated_sheets[[#This Row],[Patient_ID]],Patient_data[Patient_ID],0))</f>
        <v>Female</v>
      </c>
      <c r="J4662" t="str">
        <f>INDEX(Location_data[Location],MATCH(Consolidated_sheets[[#This Row],[Patient_ID]],Location_data[Patient_ID],0))</f>
        <v>Houston</v>
      </c>
      <c r="K4662" t="str">
        <f>INDEX(Insurance_data[Insurance_Type],MATCH(Consolidated_sheets[[#This Row],[Patient_ID]],Insurance_data[Patient_ID],0))</f>
        <v>Private</v>
      </c>
      <c r="L4662" s="6">
        <f>INDEX(Insurance_data[Insurance_Amount],MATCH(Consolidated_sheets[[#This Row],[Patient_ID]],Insurance_data[Patient_ID],0))</f>
        <v>4559.96</v>
      </c>
    </row>
    <row r="4663" spans="1:12" x14ac:dyDescent="0.3">
      <c r="A4663" t="s">
        <v>2203</v>
      </c>
      <c r="B4663" t="s">
        <v>5953</v>
      </c>
      <c r="C4663" s="6">
        <v>958.12</v>
      </c>
      <c r="D4663" s="1">
        <v>44681.362908986986</v>
      </c>
      <c r="E4663" s="1" t="str">
        <f>TEXT(Consolidated_sheets[[#This Row],[Date]],"yyyy")</f>
        <v>2022</v>
      </c>
      <c r="F4663" s="1" t="str">
        <f>TEXT(Consolidated_sheets[[#This Row],[Date]],"mmmm")</f>
        <v>April</v>
      </c>
      <c r="G4663" t="str">
        <f>INDEX(Patient_data[Patient_Name],MATCH(Consolidated_sheets[[#This Row],[Patient_ID]],Patient_data[Patient_ID],0))</f>
        <v>Brandon Mason</v>
      </c>
      <c r="H4663">
        <f>INDEX(Patient_data[Age],MATCH(Consolidated_sheets[[#This Row],[Patient_ID]],Patient_data[Patient_ID],0))</f>
        <v>47</v>
      </c>
      <c r="I4663" t="str">
        <f>INDEX(Patient_data[Gender],MATCH(Consolidated_sheets[[#This Row],[Patient_ID]],Patient_data[Patient_ID],0))</f>
        <v>Female</v>
      </c>
      <c r="J4663" t="str">
        <f>INDEX(Location_data[Location],MATCH(Consolidated_sheets[[#This Row],[Patient_ID]],Location_data[Patient_ID],0))</f>
        <v>Los Angeles</v>
      </c>
      <c r="K4663" t="str">
        <f>INDEX(Insurance_data[Insurance_Type],MATCH(Consolidated_sheets[[#This Row],[Patient_ID]],Insurance_data[Patient_ID],0))</f>
        <v>None</v>
      </c>
      <c r="L4663" s="6">
        <f>INDEX(Insurance_data[Insurance_Amount],MATCH(Consolidated_sheets[[#This Row],[Patient_ID]],Insurance_data[Patient_ID],0))</f>
        <v>4336.01</v>
      </c>
    </row>
    <row r="4664" spans="1:12" x14ac:dyDescent="0.3">
      <c r="A4664" t="s">
        <v>1919</v>
      </c>
      <c r="B4664" t="s">
        <v>5953</v>
      </c>
      <c r="C4664" s="6">
        <v>306.87</v>
      </c>
      <c r="D4664" s="1">
        <v>44681.623660522928</v>
      </c>
      <c r="E4664" s="1" t="str">
        <f>TEXT(Consolidated_sheets[[#This Row],[Date]],"yyyy")</f>
        <v>2022</v>
      </c>
      <c r="F4664" s="1" t="str">
        <f>TEXT(Consolidated_sheets[[#This Row],[Date]],"mmmm")</f>
        <v>April</v>
      </c>
      <c r="G4664" t="str">
        <f>INDEX(Patient_data[Patient_Name],MATCH(Consolidated_sheets[[#This Row],[Patient_ID]],Patient_data[Patient_ID],0))</f>
        <v>Mary Henderson</v>
      </c>
      <c r="H4664">
        <f>INDEX(Patient_data[Age],MATCH(Consolidated_sheets[[#This Row],[Patient_ID]],Patient_data[Patient_ID],0))</f>
        <v>30</v>
      </c>
      <c r="I4664" t="str">
        <f>INDEX(Patient_data[Gender],MATCH(Consolidated_sheets[[#This Row],[Patient_ID]],Patient_data[Patient_ID],0))</f>
        <v>Female</v>
      </c>
      <c r="J4664" t="str">
        <f>INDEX(Location_data[Location],MATCH(Consolidated_sheets[[#This Row],[Patient_ID]],Location_data[Patient_ID],0))</f>
        <v>Chicago</v>
      </c>
      <c r="K4664" t="str">
        <f>INDEX(Insurance_data[Insurance_Type],MATCH(Consolidated_sheets[[#This Row],[Patient_ID]],Insurance_data[Patient_ID],0))</f>
        <v>None</v>
      </c>
      <c r="L4664" s="6">
        <f>INDEX(Insurance_data[Insurance_Amount],MATCH(Consolidated_sheets[[#This Row],[Patient_ID]],Insurance_data[Patient_ID],0))</f>
        <v>5248.34</v>
      </c>
    </row>
    <row r="4665" spans="1:12" x14ac:dyDescent="0.3">
      <c r="A4665" t="s">
        <v>1309</v>
      </c>
      <c r="B4665" t="s">
        <v>5953</v>
      </c>
      <c r="C4665" s="6">
        <v>4793.91</v>
      </c>
      <c r="D4665" s="1">
        <v>44681.884412058847</v>
      </c>
      <c r="E4665" s="1" t="str">
        <f>TEXT(Consolidated_sheets[[#This Row],[Date]],"yyyy")</f>
        <v>2022</v>
      </c>
      <c r="F4665" s="1" t="str">
        <f>TEXT(Consolidated_sheets[[#This Row],[Date]],"mmmm")</f>
        <v>April</v>
      </c>
      <c r="G4665" t="str">
        <f>INDEX(Patient_data[Patient_Name],MATCH(Consolidated_sheets[[#This Row],[Patient_ID]],Patient_data[Patient_ID],0))</f>
        <v>Shannon Chan</v>
      </c>
      <c r="H4665">
        <f>INDEX(Patient_data[Age],MATCH(Consolidated_sheets[[#This Row],[Patient_ID]],Patient_data[Patient_ID],0))</f>
        <v>48</v>
      </c>
      <c r="I4665" t="str">
        <f>INDEX(Patient_data[Gender],MATCH(Consolidated_sheets[[#This Row],[Patient_ID]],Patient_data[Patient_ID],0))</f>
        <v>Female</v>
      </c>
      <c r="J4665" t="str">
        <f>INDEX(Location_data[Location],MATCH(Consolidated_sheets[[#This Row],[Patient_ID]],Location_data[Patient_ID],0))</f>
        <v>New York</v>
      </c>
      <c r="K4665" t="str">
        <f>INDEX(Insurance_data[Insurance_Type],MATCH(Consolidated_sheets[[#This Row],[Patient_ID]],Insurance_data[Patient_ID],0))</f>
        <v>Private</v>
      </c>
      <c r="L4665" s="6">
        <f>INDEX(Insurance_data[Insurance_Amount],MATCH(Consolidated_sheets[[#This Row],[Patient_ID]],Insurance_data[Patient_ID],0))</f>
        <v>9155.76</v>
      </c>
    </row>
    <row r="4666" spans="1:12" x14ac:dyDescent="0.3">
      <c r="A4666" t="s">
        <v>1672</v>
      </c>
      <c r="B4666" t="s">
        <v>5955</v>
      </c>
      <c r="C4666" s="6">
        <v>4967.21</v>
      </c>
      <c r="D4666" s="1">
        <v>44682.145163594789</v>
      </c>
      <c r="E4666" s="1" t="str">
        <f>TEXT(Consolidated_sheets[[#This Row],[Date]],"yyyy")</f>
        <v>2022</v>
      </c>
      <c r="F4666" s="1" t="str">
        <f>TEXT(Consolidated_sheets[[#This Row],[Date]],"mmmm")</f>
        <v>May</v>
      </c>
      <c r="G4666" t="str">
        <f>INDEX(Patient_data[Patient_Name],MATCH(Consolidated_sheets[[#This Row],[Patient_ID]],Patient_data[Patient_ID],0))</f>
        <v>Stephen Anderson</v>
      </c>
      <c r="H4666">
        <f>INDEX(Patient_data[Age],MATCH(Consolidated_sheets[[#This Row],[Patient_ID]],Patient_data[Patient_ID],0))</f>
        <v>34</v>
      </c>
      <c r="I4666" t="str">
        <f>INDEX(Patient_data[Gender],MATCH(Consolidated_sheets[[#This Row],[Patient_ID]],Patient_data[Patient_ID],0))</f>
        <v>Male</v>
      </c>
      <c r="J4666" t="str">
        <f>INDEX(Location_data[Location],MATCH(Consolidated_sheets[[#This Row],[Patient_ID]],Location_data[Patient_ID],0))</f>
        <v>Chicago</v>
      </c>
      <c r="K4666" t="str">
        <f>INDEX(Insurance_data[Insurance_Type],MATCH(Consolidated_sheets[[#This Row],[Patient_ID]],Insurance_data[Patient_ID],0))</f>
        <v>Private</v>
      </c>
      <c r="L4666" s="6">
        <f>INDEX(Insurance_data[Insurance_Amount],MATCH(Consolidated_sheets[[#This Row],[Patient_ID]],Insurance_data[Patient_ID],0))</f>
        <v>1046.67</v>
      </c>
    </row>
    <row r="4667" spans="1:12" x14ac:dyDescent="0.3">
      <c r="A4667" t="s">
        <v>1491</v>
      </c>
      <c r="B4667" t="s">
        <v>5952</v>
      </c>
      <c r="C4667" s="6">
        <v>2482.69</v>
      </c>
      <c r="D4667" s="1">
        <v>44682.40591513073</v>
      </c>
      <c r="E4667" s="1" t="str">
        <f>TEXT(Consolidated_sheets[[#This Row],[Date]],"yyyy")</f>
        <v>2022</v>
      </c>
      <c r="F4667" s="1" t="str">
        <f>TEXT(Consolidated_sheets[[#This Row],[Date]],"mmmm")</f>
        <v>May</v>
      </c>
      <c r="G4667" t="str">
        <f>INDEX(Patient_data[Patient_Name],MATCH(Consolidated_sheets[[#This Row],[Patient_ID]],Patient_data[Patient_ID],0))</f>
        <v>Martha Guerra</v>
      </c>
      <c r="H4667">
        <f>INDEX(Patient_data[Age],MATCH(Consolidated_sheets[[#This Row],[Patient_ID]],Patient_data[Patient_ID],0))</f>
        <v>85</v>
      </c>
      <c r="I4667" t="str">
        <f>INDEX(Patient_data[Gender],MATCH(Consolidated_sheets[[#This Row],[Patient_ID]],Patient_data[Patient_ID],0))</f>
        <v>Male</v>
      </c>
      <c r="J4667" t="str">
        <f>INDEX(Location_data[Location],MATCH(Consolidated_sheets[[#This Row],[Patient_ID]],Location_data[Patient_ID],0))</f>
        <v>Houston</v>
      </c>
      <c r="K4667" t="str">
        <f>INDEX(Insurance_data[Insurance_Type],MATCH(Consolidated_sheets[[#This Row],[Patient_ID]],Insurance_data[Patient_ID],0))</f>
        <v>Private</v>
      </c>
      <c r="L4667" s="6">
        <f>INDEX(Insurance_data[Insurance_Amount],MATCH(Consolidated_sheets[[#This Row],[Patient_ID]],Insurance_data[Patient_ID],0))</f>
        <v>1685.54</v>
      </c>
    </row>
    <row r="4668" spans="1:12" x14ac:dyDescent="0.3">
      <c r="A4668" t="s">
        <v>262</v>
      </c>
      <c r="B4668" t="s">
        <v>5953</v>
      </c>
      <c r="C4668" s="6">
        <v>3257.22</v>
      </c>
      <c r="D4668" s="1">
        <v>44682.666666666657</v>
      </c>
      <c r="E4668" s="1" t="str">
        <f>TEXT(Consolidated_sheets[[#This Row],[Date]],"yyyy")</f>
        <v>2022</v>
      </c>
      <c r="F4668" s="1" t="str">
        <f>TEXT(Consolidated_sheets[[#This Row],[Date]],"mmmm")</f>
        <v>May</v>
      </c>
      <c r="G4668" t="str">
        <f>INDEX(Patient_data[Patient_Name],MATCH(Consolidated_sheets[[#This Row],[Patient_ID]],Patient_data[Patient_ID],0))</f>
        <v>Emma Combs</v>
      </c>
      <c r="H4668">
        <f>INDEX(Patient_data[Age],MATCH(Consolidated_sheets[[#This Row],[Patient_ID]],Patient_data[Patient_ID],0))</f>
        <v>77</v>
      </c>
      <c r="I4668" t="str">
        <f>INDEX(Patient_data[Gender],MATCH(Consolidated_sheets[[#This Row],[Patient_ID]],Patient_data[Patient_ID],0))</f>
        <v>Male</v>
      </c>
      <c r="J4668" t="str">
        <f>INDEX(Location_data[Location],MATCH(Consolidated_sheets[[#This Row],[Patient_ID]],Location_data[Patient_ID],0))</f>
        <v>Los Angeles</v>
      </c>
      <c r="K4668" t="str">
        <f>INDEX(Insurance_data[Insurance_Type],MATCH(Consolidated_sheets[[#This Row],[Patient_ID]],Insurance_data[Patient_ID],0))</f>
        <v>Public</v>
      </c>
      <c r="L4668" s="6">
        <f>INDEX(Insurance_data[Insurance_Amount],MATCH(Consolidated_sheets[[#This Row],[Patient_ID]],Insurance_data[Patient_ID],0))</f>
        <v>3220.36</v>
      </c>
    </row>
    <row r="4669" spans="1:12" x14ac:dyDescent="0.3">
      <c r="A4669" t="s">
        <v>1441</v>
      </c>
      <c r="B4669" t="s">
        <v>5955</v>
      </c>
      <c r="C4669" s="6">
        <v>4136.34</v>
      </c>
      <c r="D4669" s="1">
        <v>44682.927418202591</v>
      </c>
      <c r="E4669" s="1" t="str">
        <f>TEXT(Consolidated_sheets[[#This Row],[Date]],"yyyy")</f>
        <v>2022</v>
      </c>
      <c r="F4669" s="1" t="str">
        <f>TEXT(Consolidated_sheets[[#This Row],[Date]],"mmmm")</f>
        <v>May</v>
      </c>
      <c r="G4669" t="str">
        <f>INDEX(Patient_data[Patient_Name],MATCH(Consolidated_sheets[[#This Row],[Patient_ID]],Patient_data[Patient_ID],0))</f>
        <v>Nichole Keith</v>
      </c>
      <c r="H4669">
        <f>INDEX(Patient_data[Age],MATCH(Consolidated_sheets[[#This Row],[Patient_ID]],Patient_data[Patient_ID],0))</f>
        <v>45</v>
      </c>
      <c r="I4669" t="str">
        <f>INDEX(Patient_data[Gender],MATCH(Consolidated_sheets[[#This Row],[Patient_ID]],Patient_data[Patient_ID],0))</f>
        <v>Male</v>
      </c>
      <c r="J4669" t="str">
        <f>INDEX(Location_data[Location],MATCH(Consolidated_sheets[[#This Row],[Patient_ID]],Location_data[Patient_ID],0))</f>
        <v>New York</v>
      </c>
      <c r="K4669" t="str">
        <f>INDEX(Insurance_data[Insurance_Type],MATCH(Consolidated_sheets[[#This Row],[Patient_ID]],Insurance_data[Patient_ID],0))</f>
        <v>Public</v>
      </c>
      <c r="L4669" s="6">
        <f>INDEX(Insurance_data[Insurance_Amount],MATCH(Consolidated_sheets[[#This Row],[Patient_ID]],Insurance_data[Patient_ID],0))</f>
        <v>6666.52</v>
      </c>
    </row>
    <row r="4670" spans="1:12" x14ac:dyDescent="0.3">
      <c r="A4670" t="s">
        <v>1148</v>
      </c>
      <c r="B4670" t="s">
        <v>5954</v>
      </c>
      <c r="C4670" s="6">
        <v>1768.21</v>
      </c>
      <c r="D4670" s="1">
        <v>44683.188169738532</v>
      </c>
      <c r="E4670" s="1" t="str">
        <f>TEXT(Consolidated_sheets[[#This Row],[Date]],"yyyy")</f>
        <v>2022</v>
      </c>
      <c r="F4670" s="1" t="str">
        <f>TEXT(Consolidated_sheets[[#This Row],[Date]],"mmmm")</f>
        <v>May</v>
      </c>
      <c r="G4670" t="str">
        <f>INDEX(Patient_data[Patient_Name],MATCH(Consolidated_sheets[[#This Row],[Patient_ID]],Patient_data[Patient_ID],0))</f>
        <v>Susan Moore</v>
      </c>
      <c r="H4670">
        <f>INDEX(Patient_data[Age],MATCH(Consolidated_sheets[[#This Row],[Patient_ID]],Patient_data[Patient_ID],0))</f>
        <v>67</v>
      </c>
      <c r="I4670" t="str">
        <f>INDEX(Patient_data[Gender],MATCH(Consolidated_sheets[[#This Row],[Patient_ID]],Patient_data[Patient_ID],0))</f>
        <v>Male</v>
      </c>
      <c r="J4670" t="str">
        <f>INDEX(Location_data[Location],MATCH(Consolidated_sheets[[#This Row],[Patient_ID]],Location_data[Patient_ID],0))</f>
        <v>Los Angeles</v>
      </c>
      <c r="K4670" t="str">
        <f>INDEX(Insurance_data[Insurance_Type],MATCH(Consolidated_sheets[[#This Row],[Patient_ID]],Insurance_data[Patient_ID],0))</f>
        <v>Public</v>
      </c>
      <c r="L4670" s="6">
        <f>INDEX(Insurance_data[Insurance_Amount],MATCH(Consolidated_sheets[[#This Row],[Patient_ID]],Insurance_data[Patient_ID],0))</f>
        <v>7172.45</v>
      </c>
    </row>
    <row r="4671" spans="1:12" x14ac:dyDescent="0.3">
      <c r="A4671" t="s">
        <v>109</v>
      </c>
      <c r="B4671" t="s">
        <v>5954</v>
      </c>
      <c r="C4671" s="6">
        <v>1021.18</v>
      </c>
      <c r="D4671" s="1">
        <v>44683.448921274467</v>
      </c>
      <c r="E4671" s="1" t="str">
        <f>TEXT(Consolidated_sheets[[#This Row],[Date]],"yyyy")</f>
        <v>2022</v>
      </c>
      <c r="F4671" s="1" t="str">
        <f>TEXT(Consolidated_sheets[[#This Row],[Date]],"mmmm")</f>
        <v>May</v>
      </c>
      <c r="G4671" t="str">
        <f>INDEX(Patient_data[Patient_Name],MATCH(Consolidated_sheets[[#This Row],[Patient_ID]],Patient_data[Patient_ID],0))</f>
        <v>Ashlee Roberts</v>
      </c>
      <c r="H4671">
        <f>INDEX(Patient_data[Age],MATCH(Consolidated_sheets[[#This Row],[Patient_ID]],Patient_data[Patient_ID],0))</f>
        <v>67</v>
      </c>
      <c r="I4671" t="str">
        <f>INDEX(Patient_data[Gender],MATCH(Consolidated_sheets[[#This Row],[Patient_ID]],Patient_data[Patient_ID],0))</f>
        <v>Female</v>
      </c>
      <c r="J4671" t="str">
        <f>INDEX(Location_data[Location],MATCH(Consolidated_sheets[[#This Row],[Patient_ID]],Location_data[Patient_ID],0))</f>
        <v>Los Angeles</v>
      </c>
      <c r="K4671" t="str">
        <f>INDEX(Insurance_data[Insurance_Type],MATCH(Consolidated_sheets[[#This Row],[Patient_ID]],Insurance_data[Patient_ID],0))</f>
        <v>None</v>
      </c>
      <c r="L4671" s="6">
        <f>INDEX(Insurance_data[Insurance_Amount],MATCH(Consolidated_sheets[[#This Row],[Patient_ID]],Insurance_data[Patient_ID],0))</f>
        <v>5213.12</v>
      </c>
    </row>
    <row r="4672" spans="1:12" x14ac:dyDescent="0.3">
      <c r="A4672" t="s">
        <v>425</v>
      </c>
      <c r="B4672" t="s">
        <v>5952</v>
      </c>
      <c r="C4672" s="6">
        <v>4625.45</v>
      </c>
      <c r="D4672" s="1">
        <v>44683.709672810393</v>
      </c>
      <c r="E4672" s="1" t="str">
        <f>TEXT(Consolidated_sheets[[#This Row],[Date]],"yyyy")</f>
        <v>2022</v>
      </c>
      <c r="F4672" s="1" t="str">
        <f>TEXT(Consolidated_sheets[[#This Row],[Date]],"mmmm")</f>
        <v>May</v>
      </c>
      <c r="G4672" t="str">
        <f>INDEX(Patient_data[Patient_Name],MATCH(Consolidated_sheets[[#This Row],[Patient_ID]],Patient_data[Patient_ID],0))</f>
        <v>Joshua Garrison</v>
      </c>
      <c r="H4672">
        <f>INDEX(Patient_data[Age],MATCH(Consolidated_sheets[[#This Row],[Patient_ID]],Patient_data[Patient_ID],0))</f>
        <v>85</v>
      </c>
      <c r="I4672" t="str">
        <f>INDEX(Patient_data[Gender],MATCH(Consolidated_sheets[[#This Row],[Patient_ID]],Patient_data[Patient_ID],0))</f>
        <v>Male</v>
      </c>
      <c r="J4672" t="str">
        <f>INDEX(Location_data[Location],MATCH(Consolidated_sheets[[#This Row],[Patient_ID]],Location_data[Patient_ID],0))</f>
        <v>New York</v>
      </c>
      <c r="K4672" t="str">
        <f>INDEX(Insurance_data[Insurance_Type],MATCH(Consolidated_sheets[[#This Row],[Patient_ID]],Insurance_data[Patient_ID],0))</f>
        <v>None</v>
      </c>
      <c r="L4672" s="6">
        <f>INDEX(Insurance_data[Insurance_Amount],MATCH(Consolidated_sheets[[#This Row],[Patient_ID]],Insurance_data[Patient_ID],0))</f>
        <v>3554.74</v>
      </c>
    </row>
    <row r="4673" spans="1:12" x14ac:dyDescent="0.3">
      <c r="A4673" t="s">
        <v>1649</v>
      </c>
      <c r="B4673" t="s">
        <v>5954</v>
      </c>
      <c r="C4673" s="6">
        <v>4858.92</v>
      </c>
      <c r="D4673" s="1">
        <v>44683.970424346327</v>
      </c>
      <c r="E4673" s="1" t="str">
        <f>TEXT(Consolidated_sheets[[#This Row],[Date]],"yyyy")</f>
        <v>2022</v>
      </c>
      <c r="F4673" s="1" t="str">
        <f>TEXT(Consolidated_sheets[[#This Row],[Date]],"mmmm")</f>
        <v>May</v>
      </c>
      <c r="G4673" t="str">
        <f>INDEX(Patient_data[Patient_Name],MATCH(Consolidated_sheets[[#This Row],[Patient_ID]],Patient_data[Patient_ID],0))</f>
        <v>Anna Villegas</v>
      </c>
      <c r="H4673">
        <f>INDEX(Patient_data[Age],MATCH(Consolidated_sheets[[#This Row],[Patient_ID]],Patient_data[Patient_ID],0))</f>
        <v>53</v>
      </c>
      <c r="I4673" t="str">
        <f>INDEX(Patient_data[Gender],MATCH(Consolidated_sheets[[#This Row],[Patient_ID]],Patient_data[Patient_ID],0))</f>
        <v>Female</v>
      </c>
      <c r="J4673" t="str">
        <f>INDEX(Location_data[Location],MATCH(Consolidated_sheets[[#This Row],[Patient_ID]],Location_data[Patient_ID],0))</f>
        <v>Phoenix</v>
      </c>
      <c r="K4673" t="str">
        <f>INDEX(Insurance_data[Insurance_Type],MATCH(Consolidated_sheets[[#This Row],[Patient_ID]],Insurance_data[Patient_ID],0))</f>
        <v>Private</v>
      </c>
      <c r="L4673" s="6">
        <f>INDEX(Insurance_data[Insurance_Amount],MATCH(Consolidated_sheets[[#This Row],[Patient_ID]],Insurance_data[Patient_ID],0))</f>
        <v>5674.31</v>
      </c>
    </row>
    <row r="4674" spans="1:12" x14ac:dyDescent="0.3">
      <c r="A4674" t="s">
        <v>760</v>
      </c>
      <c r="B4674" t="s">
        <v>5954</v>
      </c>
      <c r="C4674" s="6">
        <v>4963.97</v>
      </c>
      <c r="D4674" s="1">
        <v>44684.231175882269</v>
      </c>
      <c r="E4674" s="1" t="str">
        <f>TEXT(Consolidated_sheets[[#This Row],[Date]],"yyyy")</f>
        <v>2022</v>
      </c>
      <c r="F4674" s="1" t="str">
        <f>TEXT(Consolidated_sheets[[#This Row],[Date]],"mmmm")</f>
        <v>May</v>
      </c>
      <c r="G4674" t="str">
        <f>INDEX(Patient_data[Patient_Name],MATCH(Consolidated_sheets[[#This Row],[Patient_ID]],Patient_data[Patient_ID],0))</f>
        <v>Michael Alexander</v>
      </c>
      <c r="H4674">
        <f>INDEX(Patient_data[Age],MATCH(Consolidated_sheets[[#This Row],[Patient_ID]],Patient_data[Patient_ID],0))</f>
        <v>27</v>
      </c>
      <c r="I4674" t="str">
        <f>INDEX(Patient_data[Gender],MATCH(Consolidated_sheets[[#This Row],[Patient_ID]],Patient_data[Patient_ID],0))</f>
        <v>Female</v>
      </c>
      <c r="J4674" t="str">
        <f>INDEX(Location_data[Location],MATCH(Consolidated_sheets[[#This Row],[Patient_ID]],Location_data[Patient_ID],0))</f>
        <v>Chicago</v>
      </c>
      <c r="K4674" t="str">
        <f>INDEX(Insurance_data[Insurance_Type],MATCH(Consolidated_sheets[[#This Row],[Patient_ID]],Insurance_data[Patient_ID],0))</f>
        <v>Private</v>
      </c>
      <c r="L4674" s="6">
        <f>INDEX(Insurance_data[Insurance_Amount],MATCH(Consolidated_sheets[[#This Row],[Patient_ID]],Insurance_data[Patient_ID],0))</f>
        <v>7815.07</v>
      </c>
    </row>
    <row r="4675" spans="1:12" x14ac:dyDescent="0.3">
      <c r="A4675" t="s">
        <v>2694</v>
      </c>
      <c r="B4675" t="s">
        <v>5953</v>
      </c>
      <c r="C4675" s="6">
        <v>2130.7600000000002</v>
      </c>
      <c r="D4675" s="1">
        <v>44684.491927418203</v>
      </c>
      <c r="E4675" s="1" t="str">
        <f>TEXT(Consolidated_sheets[[#This Row],[Date]],"yyyy")</f>
        <v>2022</v>
      </c>
      <c r="F4675" s="1" t="str">
        <f>TEXT(Consolidated_sheets[[#This Row],[Date]],"mmmm")</f>
        <v>May</v>
      </c>
      <c r="G4675" t="str">
        <f>INDEX(Patient_data[Patient_Name],MATCH(Consolidated_sheets[[#This Row],[Patient_ID]],Patient_data[Patient_ID],0))</f>
        <v>Jonathan Ortega PhD</v>
      </c>
      <c r="H4675">
        <f>INDEX(Patient_data[Age],MATCH(Consolidated_sheets[[#This Row],[Patient_ID]],Patient_data[Patient_ID],0))</f>
        <v>38</v>
      </c>
      <c r="I4675" t="str">
        <f>INDEX(Patient_data[Gender],MATCH(Consolidated_sheets[[#This Row],[Patient_ID]],Patient_data[Patient_ID],0))</f>
        <v>Male</v>
      </c>
      <c r="J4675" t="str">
        <f>INDEX(Location_data[Location],MATCH(Consolidated_sheets[[#This Row],[Patient_ID]],Location_data[Patient_ID],0))</f>
        <v>Chicago</v>
      </c>
      <c r="K4675" t="str">
        <f>INDEX(Insurance_data[Insurance_Type],MATCH(Consolidated_sheets[[#This Row],[Patient_ID]],Insurance_data[Patient_ID],0))</f>
        <v>Private</v>
      </c>
      <c r="L4675" s="6">
        <f>INDEX(Insurance_data[Insurance_Amount],MATCH(Consolidated_sheets[[#This Row],[Patient_ID]],Insurance_data[Patient_ID],0))</f>
        <v>395.78</v>
      </c>
    </row>
    <row r="4676" spans="1:12" x14ac:dyDescent="0.3">
      <c r="A4676" t="s">
        <v>1772</v>
      </c>
      <c r="B4676" t="s">
        <v>5953</v>
      </c>
      <c r="C4676" s="6">
        <v>2920.52</v>
      </c>
      <c r="D4676" s="1">
        <v>44684.75267895413</v>
      </c>
      <c r="E4676" s="1" t="str">
        <f>TEXT(Consolidated_sheets[[#This Row],[Date]],"yyyy")</f>
        <v>2022</v>
      </c>
      <c r="F4676" s="1" t="str">
        <f>TEXT(Consolidated_sheets[[#This Row],[Date]],"mmmm")</f>
        <v>May</v>
      </c>
      <c r="G4676" t="str">
        <f>INDEX(Patient_data[Patient_Name],MATCH(Consolidated_sheets[[#This Row],[Patient_ID]],Patient_data[Patient_ID],0))</f>
        <v>Sharon Dickerson</v>
      </c>
      <c r="H4676">
        <f>INDEX(Patient_data[Age],MATCH(Consolidated_sheets[[#This Row],[Patient_ID]],Patient_data[Patient_ID],0))</f>
        <v>22</v>
      </c>
      <c r="I4676" t="str">
        <f>INDEX(Patient_data[Gender],MATCH(Consolidated_sheets[[#This Row],[Patient_ID]],Patient_data[Patient_ID],0))</f>
        <v>Male</v>
      </c>
      <c r="J4676" t="str">
        <f>INDEX(Location_data[Location],MATCH(Consolidated_sheets[[#This Row],[Patient_ID]],Location_data[Patient_ID],0))</f>
        <v>Los Angeles</v>
      </c>
      <c r="K4676" t="str">
        <f>INDEX(Insurance_data[Insurance_Type],MATCH(Consolidated_sheets[[#This Row],[Patient_ID]],Insurance_data[Patient_ID],0))</f>
        <v>Private</v>
      </c>
      <c r="L4676" s="6">
        <f>INDEX(Insurance_data[Insurance_Amount],MATCH(Consolidated_sheets[[#This Row],[Patient_ID]],Insurance_data[Patient_ID],0))</f>
        <v>7462.5</v>
      </c>
    </row>
    <row r="4677" spans="1:12" x14ac:dyDescent="0.3">
      <c r="A4677" t="s">
        <v>1907</v>
      </c>
      <c r="B4677" t="s">
        <v>5952</v>
      </c>
      <c r="C4677" s="6">
        <v>4667.87</v>
      </c>
      <c r="D4677" s="1">
        <v>44685.013430490071</v>
      </c>
      <c r="E4677" s="1" t="str">
        <f>TEXT(Consolidated_sheets[[#This Row],[Date]],"yyyy")</f>
        <v>2022</v>
      </c>
      <c r="F4677" s="1" t="str">
        <f>TEXT(Consolidated_sheets[[#This Row],[Date]],"mmmm")</f>
        <v>May</v>
      </c>
      <c r="G4677" t="str">
        <f>INDEX(Patient_data[Patient_Name],MATCH(Consolidated_sheets[[#This Row],[Patient_ID]],Patient_data[Patient_ID],0))</f>
        <v>Elizabeth Chambers</v>
      </c>
      <c r="H4677">
        <f>INDEX(Patient_data[Age],MATCH(Consolidated_sheets[[#This Row],[Patient_ID]],Patient_data[Patient_ID],0))</f>
        <v>36</v>
      </c>
      <c r="I4677" t="str">
        <f>INDEX(Patient_data[Gender],MATCH(Consolidated_sheets[[#This Row],[Patient_ID]],Patient_data[Patient_ID],0))</f>
        <v>Female</v>
      </c>
      <c r="J4677" t="str">
        <f>INDEX(Location_data[Location],MATCH(Consolidated_sheets[[#This Row],[Patient_ID]],Location_data[Patient_ID],0))</f>
        <v>Chicago</v>
      </c>
      <c r="K4677" t="str">
        <f>INDEX(Insurance_data[Insurance_Type],MATCH(Consolidated_sheets[[#This Row],[Patient_ID]],Insurance_data[Patient_ID],0))</f>
        <v>None</v>
      </c>
      <c r="L4677" s="6">
        <f>INDEX(Insurance_data[Insurance_Amount],MATCH(Consolidated_sheets[[#This Row],[Patient_ID]],Insurance_data[Patient_ID],0))</f>
        <v>517.41999999999996</v>
      </c>
    </row>
    <row r="4678" spans="1:12" x14ac:dyDescent="0.3">
      <c r="A4678" t="s">
        <v>469</v>
      </c>
      <c r="B4678" t="s">
        <v>5955</v>
      </c>
      <c r="C4678" s="6">
        <v>1883.77</v>
      </c>
      <c r="D4678" s="1">
        <v>44685.274182025998</v>
      </c>
      <c r="E4678" s="1" t="str">
        <f>TEXT(Consolidated_sheets[[#This Row],[Date]],"yyyy")</f>
        <v>2022</v>
      </c>
      <c r="F4678" s="1" t="str">
        <f>TEXT(Consolidated_sheets[[#This Row],[Date]],"mmmm")</f>
        <v>May</v>
      </c>
      <c r="G4678" t="str">
        <f>INDEX(Patient_data[Patient_Name],MATCH(Consolidated_sheets[[#This Row],[Patient_ID]],Patient_data[Patient_ID],0))</f>
        <v>Krista Farley</v>
      </c>
      <c r="H4678">
        <f>INDEX(Patient_data[Age],MATCH(Consolidated_sheets[[#This Row],[Patient_ID]],Patient_data[Patient_ID],0))</f>
        <v>50</v>
      </c>
      <c r="I4678" t="str">
        <f>INDEX(Patient_data[Gender],MATCH(Consolidated_sheets[[#This Row],[Patient_ID]],Patient_data[Patient_ID],0))</f>
        <v>Female</v>
      </c>
      <c r="J4678" t="str">
        <f>INDEX(Location_data[Location],MATCH(Consolidated_sheets[[#This Row],[Patient_ID]],Location_data[Patient_ID],0))</f>
        <v>Houston</v>
      </c>
      <c r="K4678" t="str">
        <f>INDEX(Insurance_data[Insurance_Type],MATCH(Consolidated_sheets[[#This Row],[Patient_ID]],Insurance_data[Patient_ID],0))</f>
        <v>None</v>
      </c>
      <c r="L4678" s="6">
        <f>INDEX(Insurance_data[Insurance_Amount],MATCH(Consolidated_sheets[[#This Row],[Patient_ID]],Insurance_data[Patient_ID],0))</f>
        <v>5565.52</v>
      </c>
    </row>
    <row r="4679" spans="1:12" x14ac:dyDescent="0.3">
      <c r="A4679" t="s">
        <v>2954</v>
      </c>
      <c r="B4679" t="s">
        <v>5953</v>
      </c>
      <c r="C4679" s="6">
        <v>2837.12</v>
      </c>
      <c r="D4679" s="1">
        <v>44685.534933561932</v>
      </c>
      <c r="E4679" s="1" t="str">
        <f>TEXT(Consolidated_sheets[[#This Row],[Date]],"yyyy")</f>
        <v>2022</v>
      </c>
      <c r="F4679" s="1" t="str">
        <f>TEXT(Consolidated_sheets[[#This Row],[Date]],"mmmm")</f>
        <v>May</v>
      </c>
      <c r="G4679" t="str">
        <f>INDEX(Patient_data[Patient_Name],MATCH(Consolidated_sheets[[#This Row],[Patient_ID]],Patient_data[Patient_ID],0))</f>
        <v>Charles Vazquez</v>
      </c>
      <c r="H4679">
        <f>INDEX(Patient_data[Age],MATCH(Consolidated_sheets[[#This Row],[Patient_ID]],Patient_data[Patient_ID],0))</f>
        <v>28</v>
      </c>
      <c r="I4679" t="str">
        <f>INDEX(Patient_data[Gender],MATCH(Consolidated_sheets[[#This Row],[Patient_ID]],Patient_data[Patient_ID],0))</f>
        <v>Female</v>
      </c>
      <c r="J4679" t="str">
        <f>INDEX(Location_data[Location],MATCH(Consolidated_sheets[[#This Row],[Patient_ID]],Location_data[Patient_ID],0))</f>
        <v>Chicago</v>
      </c>
      <c r="K4679" t="str">
        <f>INDEX(Insurance_data[Insurance_Type],MATCH(Consolidated_sheets[[#This Row],[Patient_ID]],Insurance_data[Patient_ID],0))</f>
        <v>Public</v>
      </c>
      <c r="L4679" s="6">
        <f>INDEX(Insurance_data[Insurance_Amount],MATCH(Consolidated_sheets[[#This Row],[Patient_ID]],Insurance_data[Patient_ID],0))</f>
        <v>8252.19</v>
      </c>
    </row>
    <row r="4680" spans="1:12" x14ac:dyDescent="0.3">
      <c r="A4680" t="s">
        <v>1392</v>
      </c>
      <c r="B4680" t="s">
        <v>5953</v>
      </c>
      <c r="C4680" s="6">
        <v>4765.3900000000003</v>
      </c>
      <c r="D4680" s="1">
        <v>44685.795685097874</v>
      </c>
      <c r="E4680" s="1" t="str">
        <f>TEXT(Consolidated_sheets[[#This Row],[Date]],"yyyy")</f>
        <v>2022</v>
      </c>
      <c r="F4680" s="1" t="str">
        <f>TEXT(Consolidated_sheets[[#This Row],[Date]],"mmmm")</f>
        <v>May</v>
      </c>
      <c r="G4680" t="str">
        <f>INDEX(Patient_data[Patient_Name],MATCH(Consolidated_sheets[[#This Row],[Patient_ID]],Patient_data[Patient_ID],0))</f>
        <v>Jennifer Nolan</v>
      </c>
      <c r="H4680">
        <f>INDEX(Patient_data[Age],MATCH(Consolidated_sheets[[#This Row],[Patient_ID]],Patient_data[Patient_ID],0))</f>
        <v>85</v>
      </c>
      <c r="I4680" t="str">
        <f>INDEX(Patient_data[Gender],MATCH(Consolidated_sheets[[#This Row],[Patient_ID]],Patient_data[Patient_ID],0))</f>
        <v>Female</v>
      </c>
      <c r="J4680" t="str">
        <f>INDEX(Location_data[Location],MATCH(Consolidated_sheets[[#This Row],[Patient_ID]],Location_data[Patient_ID],0))</f>
        <v>Phoenix</v>
      </c>
      <c r="K4680" t="str">
        <f>INDEX(Insurance_data[Insurance_Type],MATCH(Consolidated_sheets[[#This Row],[Patient_ID]],Insurance_data[Patient_ID],0))</f>
        <v>Public</v>
      </c>
      <c r="L4680" s="6">
        <f>INDEX(Insurance_data[Insurance_Amount],MATCH(Consolidated_sheets[[#This Row],[Patient_ID]],Insurance_data[Patient_ID],0))</f>
        <v>6216.51</v>
      </c>
    </row>
    <row r="4681" spans="1:12" x14ac:dyDescent="0.3">
      <c r="A4681" t="s">
        <v>2304</v>
      </c>
      <c r="B4681" t="s">
        <v>5954</v>
      </c>
      <c r="C4681" s="6">
        <v>1082.1400000000001</v>
      </c>
      <c r="D4681" s="1">
        <v>44686.056436633793</v>
      </c>
      <c r="E4681" s="1" t="str">
        <f>TEXT(Consolidated_sheets[[#This Row],[Date]],"yyyy")</f>
        <v>2022</v>
      </c>
      <c r="F4681" s="1" t="str">
        <f>TEXT(Consolidated_sheets[[#This Row],[Date]],"mmmm")</f>
        <v>May</v>
      </c>
      <c r="G4681" t="str">
        <f>INDEX(Patient_data[Patient_Name],MATCH(Consolidated_sheets[[#This Row],[Patient_ID]],Patient_data[Patient_ID],0))</f>
        <v>Terry Alvarez</v>
      </c>
      <c r="H4681">
        <f>INDEX(Patient_data[Age],MATCH(Consolidated_sheets[[#This Row],[Patient_ID]],Patient_data[Patient_ID],0))</f>
        <v>47</v>
      </c>
      <c r="I4681" t="str">
        <f>INDEX(Patient_data[Gender],MATCH(Consolidated_sheets[[#This Row],[Patient_ID]],Patient_data[Patient_ID],0))</f>
        <v>Male</v>
      </c>
      <c r="J4681" t="str">
        <f>INDEX(Location_data[Location],MATCH(Consolidated_sheets[[#This Row],[Patient_ID]],Location_data[Patient_ID],0))</f>
        <v>Phoenix</v>
      </c>
      <c r="K4681" t="str">
        <f>INDEX(Insurance_data[Insurance_Type],MATCH(Consolidated_sheets[[#This Row],[Patient_ID]],Insurance_data[Patient_ID],0))</f>
        <v>Public</v>
      </c>
      <c r="L4681" s="6">
        <f>INDEX(Insurance_data[Insurance_Amount],MATCH(Consolidated_sheets[[#This Row],[Patient_ID]],Insurance_data[Patient_ID],0))</f>
        <v>8754.16</v>
      </c>
    </row>
    <row r="4682" spans="1:12" x14ac:dyDescent="0.3">
      <c r="A4682" t="s">
        <v>1361</v>
      </c>
      <c r="B4682" t="s">
        <v>5955</v>
      </c>
      <c r="C4682" s="6">
        <v>2255.16</v>
      </c>
      <c r="D4682" s="1">
        <v>44686.317188169727</v>
      </c>
      <c r="E4682" s="1" t="str">
        <f>TEXT(Consolidated_sheets[[#This Row],[Date]],"yyyy")</f>
        <v>2022</v>
      </c>
      <c r="F4682" s="1" t="str">
        <f>TEXT(Consolidated_sheets[[#This Row],[Date]],"mmmm")</f>
        <v>May</v>
      </c>
      <c r="G4682" t="str">
        <f>INDEX(Patient_data[Patient_Name],MATCH(Consolidated_sheets[[#This Row],[Patient_ID]],Patient_data[Patient_ID],0))</f>
        <v>Joe Wall</v>
      </c>
      <c r="H4682">
        <f>INDEX(Patient_data[Age],MATCH(Consolidated_sheets[[#This Row],[Patient_ID]],Patient_data[Patient_ID],0))</f>
        <v>31</v>
      </c>
      <c r="I4682" t="str">
        <f>INDEX(Patient_data[Gender],MATCH(Consolidated_sheets[[#This Row],[Patient_ID]],Patient_data[Patient_ID],0))</f>
        <v>Male</v>
      </c>
      <c r="J4682" t="str">
        <f>INDEX(Location_data[Location],MATCH(Consolidated_sheets[[#This Row],[Patient_ID]],Location_data[Patient_ID],0))</f>
        <v>Los Angeles</v>
      </c>
      <c r="K4682" t="str">
        <f>INDEX(Insurance_data[Insurance_Type],MATCH(Consolidated_sheets[[#This Row],[Patient_ID]],Insurance_data[Patient_ID],0))</f>
        <v>Private</v>
      </c>
      <c r="L4682" s="6">
        <f>INDEX(Insurance_data[Insurance_Amount],MATCH(Consolidated_sheets[[#This Row],[Patient_ID]],Insurance_data[Patient_ID],0))</f>
        <v>5520.24</v>
      </c>
    </row>
    <row r="4683" spans="1:12" x14ac:dyDescent="0.3">
      <c r="A4683" t="s">
        <v>2751</v>
      </c>
      <c r="B4683" t="s">
        <v>5954</v>
      </c>
      <c r="C4683" s="6">
        <v>2720.81</v>
      </c>
      <c r="D4683" s="1">
        <v>44686.577939705669</v>
      </c>
      <c r="E4683" s="1" t="str">
        <f>TEXT(Consolidated_sheets[[#This Row],[Date]],"yyyy")</f>
        <v>2022</v>
      </c>
      <c r="F4683" s="1" t="str">
        <f>TEXT(Consolidated_sheets[[#This Row],[Date]],"mmmm")</f>
        <v>May</v>
      </c>
      <c r="G4683" t="str">
        <f>INDEX(Patient_data[Patient_Name],MATCH(Consolidated_sheets[[#This Row],[Patient_ID]],Patient_data[Patient_ID],0))</f>
        <v>Jessica Kelly</v>
      </c>
      <c r="H4683">
        <f>INDEX(Patient_data[Age],MATCH(Consolidated_sheets[[#This Row],[Patient_ID]],Patient_data[Patient_ID],0))</f>
        <v>57</v>
      </c>
      <c r="I4683" t="str">
        <f>INDEX(Patient_data[Gender],MATCH(Consolidated_sheets[[#This Row],[Patient_ID]],Patient_data[Patient_ID],0))</f>
        <v>Female</v>
      </c>
      <c r="J4683" t="str">
        <f>INDEX(Location_data[Location],MATCH(Consolidated_sheets[[#This Row],[Patient_ID]],Location_data[Patient_ID],0))</f>
        <v>New York</v>
      </c>
      <c r="K4683" t="str">
        <f>INDEX(Insurance_data[Insurance_Type],MATCH(Consolidated_sheets[[#This Row],[Patient_ID]],Insurance_data[Patient_ID],0))</f>
        <v>Public</v>
      </c>
      <c r="L4683" s="6">
        <f>INDEX(Insurance_data[Insurance_Amount],MATCH(Consolidated_sheets[[#This Row],[Patient_ID]],Insurance_data[Patient_ID],0))</f>
        <v>5798.6</v>
      </c>
    </row>
    <row r="4684" spans="1:12" x14ac:dyDescent="0.3">
      <c r="A4684" t="s">
        <v>1173</v>
      </c>
      <c r="B4684" t="s">
        <v>5953</v>
      </c>
      <c r="C4684" s="6">
        <v>1302.8699999999999</v>
      </c>
      <c r="D4684" s="1">
        <v>44686.838691241603</v>
      </c>
      <c r="E4684" s="1" t="str">
        <f>TEXT(Consolidated_sheets[[#This Row],[Date]],"yyyy")</f>
        <v>2022</v>
      </c>
      <c r="F4684" s="1" t="str">
        <f>TEXT(Consolidated_sheets[[#This Row],[Date]],"mmmm")</f>
        <v>May</v>
      </c>
      <c r="G4684" t="str">
        <f>INDEX(Patient_data[Patient_Name],MATCH(Consolidated_sheets[[#This Row],[Patient_ID]],Patient_data[Patient_ID],0))</f>
        <v>Joseph Clay</v>
      </c>
      <c r="H4684">
        <f>INDEX(Patient_data[Age],MATCH(Consolidated_sheets[[#This Row],[Patient_ID]],Patient_data[Patient_ID],0))</f>
        <v>56</v>
      </c>
      <c r="I4684" t="str">
        <f>INDEX(Patient_data[Gender],MATCH(Consolidated_sheets[[#This Row],[Patient_ID]],Patient_data[Patient_ID],0))</f>
        <v>Female</v>
      </c>
      <c r="J4684" t="str">
        <f>INDEX(Location_data[Location],MATCH(Consolidated_sheets[[#This Row],[Patient_ID]],Location_data[Patient_ID],0))</f>
        <v>New York</v>
      </c>
      <c r="K4684" t="str">
        <f>INDEX(Insurance_data[Insurance_Type],MATCH(Consolidated_sheets[[#This Row],[Patient_ID]],Insurance_data[Patient_ID],0))</f>
        <v>None</v>
      </c>
      <c r="L4684" s="6">
        <f>INDEX(Insurance_data[Insurance_Amount],MATCH(Consolidated_sheets[[#This Row],[Patient_ID]],Insurance_data[Patient_ID],0))</f>
        <v>6609.45</v>
      </c>
    </row>
    <row r="4685" spans="1:12" x14ac:dyDescent="0.3">
      <c r="A4685" t="s">
        <v>2171</v>
      </c>
      <c r="B4685" t="s">
        <v>5954</v>
      </c>
      <c r="C4685" s="6">
        <v>4682.0200000000004</v>
      </c>
      <c r="D4685" s="1">
        <v>44687.099442777537</v>
      </c>
      <c r="E4685" s="1" t="str">
        <f>TEXT(Consolidated_sheets[[#This Row],[Date]],"yyyy")</f>
        <v>2022</v>
      </c>
      <c r="F4685" s="1" t="str">
        <f>TEXT(Consolidated_sheets[[#This Row],[Date]],"mmmm")</f>
        <v>May</v>
      </c>
      <c r="G4685" t="str">
        <f>INDEX(Patient_data[Patient_Name],MATCH(Consolidated_sheets[[#This Row],[Patient_ID]],Patient_data[Patient_ID],0))</f>
        <v>Andrew Spencer</v>
      </c>
      <c r="H4685">
        <f>INDEX(Patient_data[Age],MATCH(Consolidated_sheets[[#This Row],[Patient_ID]],Patient_data[Patient_ID],0))</f>
        <v>59</v>
      </c>
      <c r="I4685" t="str">
        <f>INDEX(Patient_data[Gender],MATCH(Consolidated_sheets[[#This Row],[Patient_ID]],Patient_data[Patient_ID],0))</f>
        <v>Male</v>
      </c>
      <c r="J4685" t="str">
        <f>INDEX(Location_data[Location],MATCH(Consolidated_sheets[[#This Row],[Patient_ID]],Location_data[Patient_ID],0))</f>
        <v>Phoenix</v>
      </c>
      <c r="K4685" t="str">
        <f>INDEX(Insurance_data[Insurance_Type],MATCH(Consolidated_sheets[[#This Row],[Patient_ID]],Insurance_data[Patient_ID],0))</f>
        <v>Public</v>
      </c>
      <c r="L4685" s="6">
        <f>INDEX(Insurance_data[Insurance_Amount],MATCH(Consolidated_sheets[[#This Row],[Patient_ID]],Insurance_data[Patient_ID],0))</f>
        <v>8915.5</v>
      </c>
    </row>
    <row r="4686" spans="1:12" x14ac:dyDescent="0.3">
      <c r="A4686" t="s">
        <v>424</v>
      </c>
      <c r="B4686" t="s">
        <v>5952</v>
      </c>
      <c r="C4686" s="6">
        <v>1398.87</v>
      </c>
      <c r="D4686" s="1">
        <v>44687.360194313471</v>
      </c>
      <c r="E4686" s="1" t="str">
        <f>TEXT(Consolidated_sheets[[#This Row],[Date]],"yyyy")</f>
        <v>2022</v>
      </c>
      <c r="F4686" s="1" t="str">
        <f>TEXT(Consolidated_sheets[[#This Row],[Date]],"mmmm")</f>
        <v>May</v>
      </c>
      <c r="G4686" t="str">
        <f>INDEX(Patient_data[Patient_Name],MATCH(Consolidated_sheets[[#This Row],[Patient_ID]],Patient_data[Patient_ID],0))</f>
        <v>Andrea Whitaker</v>
      </c>
      <c r="H4686">
        <f>INDEX(Patient_data[Age],MATCH(Consolidated_sheets[[#This Row],[Patient_ID]],Patient_data[Patient_ID],0))</f>
        <v>31</v>
      </c>
      <c r="I4686" t="str">
        <f>INDEX(Patient_data[Gender],MATCH(Consolidated_sheets[[#This Row],[Patient_ID]],Patient_data[Patient_ID],0))</f>
        <v>Female</v>
      </c>
      <c r="J4686" t="str">
        <f>INDEX(Location_data[Location],MATCH(Consolidated_sheets[[#This Row],[Patient_ID]],Location_data[Patient_ID],0))</f>
        <v>Chicago</v>
      </c>
      <c r="K4686" t="str">
        <f>INDEX(Insurance_data[Insurance_Type],MATCH(Consolidated_sheets[[#This Row],[Patient_ID]],Insurance_data[Patient_ID],0))</f>
        <v>Private</v>
      </c>
      <c r="L4686" s="6">
        <f>INDEX(Insurance_data[Insurance_Amount],MATCH(Consolidated_sheets[[#This Row],[Patient_ID]],Insurance_data[Patient_ID],0))</f>
        <v>8449.7900000000009</v>
      </c>
    </row>
    <row r="4687" spans="1:12" x14ac:dyDescent="0.3">
      <c r="A4687" t="s">
        <v>1354</v>
      </c>
      <c r="B4687" t="s">
        <v>5954</v>
      </c>
      <c r="C4687" s="6">
        <v>2745.91</v>
      </c>
      <c r="D4687" s="1">
        <v>44687.620945849398</v>
      </c>
      <c r="E4687" s="1" t="str">
        <f>TEXT(Consolidated_sheets[[#This Row],[Date]],"yyyy")</f>
        <v>2022</v>
      </c>
      <c r="F4687" s="1" t="str">
        <f>TEXT(Consolidated_sheets[[#This Row],[Date]],"mmmm")</f>
        <v>May</v>
      </c>
      <c r="G4687" t="str">
        <f>INDEX(Patient_data[Patient_Name],MATCH(Consolidated_sheets[[#This Row],[Patient_ID]],Patient_data[Patient_ID],0))</f>
        <v>James Harmon</v>
      </c>
      <c r="H4687">
        <f>INDEX(Patient_data[Age],MATCH(Consolidated_sheets[[#This Row],[Patient_ID]],Patient_data[Patient_ID],0))</f>
        <v>37</v>
      </c>
      <c r="I4687" t="str">
        <f>INDEX(Patient_data[Gender],MATCH(Consolidated_sheets[[#This Row],[Patient_ID]],Patient_data[Patient_ID],0))</f>
        <v>Female</v>
      </c>
      <c r="J4687" t="str">
        <f>INDEX(Location_data[Location],MATCH(Consolidated_sheets[[#This Row],[Patient_ID]],Location_data[Patient_ID],0))</f>
        <v>Houston</v>
      </c>
      <c r="K4687" t="str">
        <f>INDEX(Insurance_data[Insurance_Type],MATCH(Consolidated_sheets[[#This Row],[Patient_ID]],Insurance_data[Patient_ID],0))</f>
        <v>Private</v>
      </c>
      <c r="L4687" s="6">
        <f>INDEX(Insurance_data[Insurance_Amount],MATCH(Consolidated_sheets[[#This Row],[Patient_ID]],Insurance_data[Patient_ID],0))</f>
        <v>4571.72</v>
      </c>
    </row>
    <row r="4688" spans="1:12" x14ac:dyDescent="0.3">
      <c r="A4688" t="s">
        <v>143</v>
      </c>
      <c r="B4688" t="s">
        <v>5954</v>
      </c>
      <c r="C4688" s="6">
        <v>260.14999999999998</v>
      </c>
      <c r="D4688" s="1">
        <v>44687.881697385339</v>
      </c>
      <c r="E4688" s="1" t="str">
        <f>TEXT(Consolidated_sheets[[#This Row],[Date]],"yyyy")</f>
        <v>2022</v>
      </c>
      <c r="F4688" s="1" t="str">
        <f>TEXT(Consolidated_sheets[[#This Row],[Date]],"mmmm")</f>
        <v>May</v>
      </c>
      <c r="G4688" t="str">
        <f>INDEX(Patient_data[Patient_Name],MATCH(Consolidated_sheets[[#This Row],[Patient_ID]],Patient_data[Patient_ID],0))</f>
        <v>Sherry Marquez</v>
      </c>
      <c r="H4688">
        <f>INDEX(Patient_data[Age],MATCH(Consolidated_sheets[[#This Row],[Patient_ID]],Patient_data[Patient_ID],0))</f>
        <v>33</v>
      </c>
      <c r="I4688" t="str">
        <f>INDEX(Patient_data[Gender],MATCH(Consolidated_sheets[[#This Row],[Patient_ID]],Patient_data[Patient_ID],0))</f>
        <v>Female</v>
      </c>
      <c r="J4688" t="str">
        <f>INDEX(Location_data[Location],MATCH(Consolidated_sheets[[#This Row],[Patient_ID]],Location_data[Patient_ID],0))</f>
        <v>Phoenix</v>
      </c>
      <c r="K4688" t="str">
        <f>INDEX(Insurance_data[Insurance_Type],MATCH(Consolidated_sheets[[#This Row],[Patient_ID]],Insurance_data[Patient_ID],0))</f>
        <v>Public</v>
      </c>
      <c r="L4688" s="6">
        <f>INDEX(Insurance_data[Insurance_Amount],MATCH(Consolidated_sheets[[#This Row],[Patient_ID]],Insurance_data[Patient_ID],0))</f>
        <v>1350.3</v>
      </c>
    </row>
    <row r="4689" spans="1:12" x14ac:dyDescent="0.3">
      <c r="A4689" t="s">
        <v>425</v>
      </c>
      <c r="B4689" t="s">
        <v>5952</v>
      </c>
      <c r="C4689" s="6">
        <v>530.01</v>
      </c>
      <c r="D4689" s="1">
        <v>44688.142448921273</v>
      </c>
      <c r="E4689" s="1" t="str">
        <f>TEXT(Consolidated_sheets[[#This Row],[Date]],"yyyy")</f>
        <v>2022</v>
      </c>
      <c r="F4689" s="1" t="str">
        <f>TEXT(Consolidated_sheets[[#This Row],[Date]],"mmmm")</f>
        <v>May</v>
      </c>
      <c r="G4689" t="str">
        <f>INDEX(Patient_data[Patient_Name],MATCH(Consolidated_sheets[[#This Row],[Patient_ID]],Patient_data[Patient_ID],0))</f>
        <v>Joshua Garrison</v>
      </c>
      <c r="H4689">
        <f>INDEX(Patient_data[Age],MATCH(Consolidated_sheets[[#This Row],[Patient_ID]],Patient_data[Patient_ID],0))</f>
        <v>85</v>
      </c>
      <c r="I4689" t="str">
        <f>INDEX(Patient_data[Gender],MATCH(Consolidated_sheets[[#This Row],[Patient_ID]],Patient_data[Patient_ID],0))</f>
        <v>Male</v>
      </c>
      <c r="J4689" t="str">
        <f>INDEX(Location_data[Location],MATCH(Consolidated_sheets[[#This Row],[Patient_ID]],Location_data[Patient_ID],0))</f>
        <v>New York</v>
      </c>
      <c r="K4689" t="str">
        <f>INDEX(Insurance_data[Insurance_Type],MATCH(Consolidated_sheets[[#This Row],[Patient_ID]],Insurance_data[Patient_ID],0))</f>
        <v>None</v>
      </c>
      <c r="L4689" s="6">
        <f>INDEX(Insurance_data[Insurance_Amount],MATCH(Consolidated_sheets[[#This Row],[Patient_ID]],Insurance_data[Patient_ID],0))</f>
        <v>3554.74</v>
      </c>
    </row>
    <row r="4690" spans="1:12" x14ac:dyDescent="0.3">
      <c r="A4690" t="s">
        <v>1914</v>
      </c>
      <c r="B4690" t="s">
        <v>5955</v>
      </c>
      <c r="C4690" s="6">
        <v>3260.62</v>
      </c>
      <c r="D4690" s="1">
        <v>44688.4032004572</v>
      </c>
      <c r="E4690" s="1" t="str">
        <f>TEXT(Consolidated_sheets[[#This Row],[Date]],"yyyy")</f>
        <v>2022</v>
      </c>
      <c r="F4690" s="1" t="str">
        <f>TEXT(Consolidated_sheets[[#This Row],[Date]],"mmmm")</f>
        <v>May</v>
      </c>
      <c r="G4690" t="str">
        <f>INDEX(Patient_data[Patient_Name],MATCH(Consolidated_sheets[[#This Row],[Patient_ID]],Patient_data[Patient_ID],0))</f>
        <v>Amy Silva</v>
      </c>
      <c r="H4690">
        <f>INDEX(Patient_data[Age],MATCH(Consolidated_sheets[[#This Row],[Patient_ID]],Patient_data[Patient_ID],0))</f>
        <v>19</v>
      </c>
      <c r="I4690" t="str">
        <f>INDEX(Patient_data[Gender],MATCH(Consolidated_sheets[[#This Row],[Patient_ID]],Patient_data[Patient_ID],0))</f>
        <v>Female</v>
      </c>
      <c r="J4690" t="str">
        <f>INDEX(Location_data[Location],MATCH(Consolidated_sheets[[#This Row],[Patient_ID]],Location_data[Patient_ID],0))</f>
        <v>Los Angeles</v>
      </c>
      <c r="K4690" t="str">
        <f>INDEX(Insurance_data[Insurance_Type],MATCH(Consolidated_sheets[[#This Row],[Patient_ID]],Insurance_data[Patient_ID],0))</f>
        <v>None</v>
      </c>
      <c r="L4690" s="6">
        <f>INDEX(Insurance_data[Insurance_Amount],MATCH(Consolidated_sheets[[#This Row],[Patient_ID]],Insurance_data[Patient_ID],0))</f>
        <v>3139.83</v>
      </c>
    </row>
    <row r="4691" spans="1:12" x14ac:dyDescent="0.3">
      <c r="A4691" t="s">
        <v>176</v>
      </c>
      <c r="B4691" t="s">
        <v>5954</v>
      </c>
      <c r="C4691" s="6">
        <v>4130.8900000000003</v>
      </c>
      <c r="D4691" s="1">
        <v>44688.663951993127</v>
      </c>
      <c r="E4691" s="1" t="str">
        <f>TEXT(Consolidated_sheets[[#This Row],[Date]],"yyyy")</f>
        <v>2022</v>
      </c>
      <c r="F4691" s="1" t="str">
        <f>TEXT(Consolidated_sheets[[#This Row],[Date]],"mmmm")</f>
        <v>May</v>
      </c>
      <c r="G4691" t="str">
        <f>INDEX(Patient_data[Patient_Name],MATCH(Consolidated_sheets[[#This Row],[Patient_ID]],Patient_data[Patient_ID],0))</f>
        <v>Ernest Johnson</v>
      </c>
      <c r="H4691">
        <f>INDEX(Patient_data[Age],MATCH(Consolidated_sheets[[#This Row],[Patient_ID]],Patient_data[Patient_ID],0))</f>
        <v>79</v>
      </c>
      <c r="I4691" t="str">
        <f>INDEX(Patient_data[Gender],MATCH(Consolidated_sheets[[#This Row],[Patient_ID]],Patient_data[Patient_ID],0))</f>
        <v>Male</v>
      </c>
      <c r="J4691" t="str">
        <f>INDEX(Location_data[Location],MATCH(Consolidated_sheets[[#This Row],[Patient_ID]],Location_data[Patient_ID],0))</f>
        <v>Phoenix</v>
      </c>
      <c r="K4691" t="str">
        <f>INDEX(Insurance_data[Insurance_Type],MATCH(Consolidated_sheets[[#This Row],[Patient_ID]],Insurance_data[Patient_ID],0))</f>
        <v>None</v>
      </c>
      <c r="L4691" s="6">
        <f>INDEX(Insurance_data[Insurance_Amount],MATCH(Consolidated_sheets[[#This Row],[Patient_ID]],Insurance_data[Patient_ID],0))</f>
        <v>4609.49</v>
      </c>
    </row>
    <row r="4692" spans="1:12" x14ac:dyDescent="0.3">
      <c r="A4692" t="s">
        <v>1590</v>
      </c>
      <c r="B4692" t="s">
        <v>5953</v>
      </c>
      <c r="C4692" s="6">
        <v>2627.18</v>
      </c>
      <c r="D4692" s="1">
        <v>44688.924703529083</v>
      </c>
      <c r="E4692" s="1" t="str">
        <f>TEXT(Consolidated_sheets[[#This Row],[Date]],"yyyy")</f>
        <v>2022</v>
      </c>
      <c r="F4692" s="1" t="str">
        <f>TEXT(Consolidated_sheets[[#This Row],[Date]],"mmmm")</f>
        <v>May</v>
      </c>
      <c r="G4692" t="str">
        <f>INDEX(Patient_data[Patient_Name],MATCH(Consolidated_sheets[[#This Row],[Patient_ID]],Patient_data[Patient_ID],0))</f>
        <v>Melissa Castillo</v>
      </c>
      <c r="H4692">
        <f>INDEX(Patient_data[Age],MATCH(Consolidated_sheets[[#This Row],[Patient_ID]],Patient_data[Patient_ID],0))</f>
        <v>40</v>
      </c>
      <c r="I4692" t="str">
        <f>INDEX(Patient_data[Gender],MATCH(Consolidated_sheets[[#This Row],[Patient_ID]],Patient_data[Patient_ID],0))</f>
        <v>Female</v>
      </c>
      <c r="J4692" t="str">
        <f>INDEX(Location_data[Location],MATCH(Consolidated_sheets[[#This Row],[Patient_ID]],Location_data[Patient_ID],0))</f>
        <v>Phoenix</v>
      </c>
      <c r="K4692" t="str">
        <f>INDEX(Insurance_data[Insurance_Type],MATCH(Consolidated_sheets[[#This Row],[Patient_ID]],Insurance_data[Patient_ID],0))</f>
        <v>Public</v>
      </c>
      <c r="L4692" s="6">
        <f>INDEX(Insurance_data[Insurance_Amount],MATCH(Consolidated_sheets[[#This Row],[Patient_ID]],Insurance_data[Patient_ID],0))</f>
        <v>7892.28</v>
      </c>
    </row>
    <row r="4693" spans="1:12" x14ac:dyDescent="0.3">
      <c r="A4693" t="s">
        <v>2202</v>
      </c>
      <c r="B4693" t="s">
        <v>5952</v>
      </c>
      <c r="C4693" s="6">
        <v>2682.76</v>
      </c>
      <c r="D4693" s="1">
        <v>44689.185455065002</v>
      </c>
      <c r="E4693" s="1" t="str">
        <f>TEXT(Consolidated_sheets[[#This Row],[Date]],"yyyy")</f>
        <v>2022</v>
      </c>
      <c r="F4693" s="1" t="str">
        <f>TEXT(Consolidated_sheets[[#This Row],[Date]],"mmmm")</f>
        <v>May</v>
      </c>
      <c r="G4693" t="str">
        <f>INDEX(Patient_data[Patient_Name],MATCH(Consolidated_sheets[[#This Row],[Patient_ID]],Patient_data[Patient_ID],0))</f>
        <v>Breanna Clarke</v>
      </c>
      <c r="H4693">
        <f>INDEX(Patient_data[Age],MATCH(Consolidated_sheets[[#This Row],[Patient_ID]],Patient_data[Patient_ID],0))</f>
        <v>70</v>
      </c>
      <c r="I4693" t="str">
        <f>INDEX(Patient_data[Gender],MATCH(Consolidated_sheets[[#This Row],[Patient_ID]],Patient_data[Patient_ID],0))</f>
        <v>Female</v>
      </c>
      <c r="J4693" t="str">
        <f>INDEX(Location_data[Location],MATCH(Consolidated_sheets[[#This Row],[Patient_ID]],Location_data[Patient_ID],0))</f>
        <v>Los Angeles</v>
      </c>
      <c r="K4693" t="str">
        <f>INDEX(Insurance_data[Insurance_Type],MATCH(Consolidated_sheets[[#This Row],[Patient_ID]],Insurance_data[Patient_ID],0))</f>
        <v>None</v>
      </c>
      <c r="L4693" s="6">
        <f>INDEX(Insurance_data[Insurance_Amount],MATCH(Consolidated_sheets[[#This Row],[Patient_ID]],Insurance_data[Patient_ID],0))</f>
        <v>1336.72</v>
      </c>
    </row>
    <row r="4694" spans="1:12" x14ac:dyDescent="0.3">
      <c r="A4694" t="s">
        <v>2364</v>
      </c>
      <c r="B4694" t="s">
        <v>5952</v>
      </c>
      <c r="C4694" s="6">
        <v>2193.8000000000002</v>
      </c>
      <c r="D4694" s="1">
        <v>44689.446206600936</v>
      </c>
      <c r="E4694" s="1" t="str">
        <f>TEXT(Consolidated_sheets[[#This Row],[Date]],"yyyy")</f>
        <v>2022</v>
      </c>
      <c r="F4694" s="1" t="str">
        <f>TEXT(Consolidated_sheets[[#This Row],[Date]],"mmmm")</f>
        <v>May</v>
      </c>
      <c r="G4694" t="str">
        <f>INDEX(Patient_data[Patient_Name],MATCH(Consolidated_sheets[[#This Row],[Patient_ID]],Patient_data[Patient_ID],0))</f>
        <v>Tonya Morse</v>
      </c>
      <c r="H4694">
        <f>INDEX(Patient_data[Age],MATCH(Consolidated_sheets[[#This Row],[Patient_ID]],Patient_data[Patient_ID],0))</f>
        <v>22</v>
      </c>
      <c r="I4694" t="str">
        <f>INDEX(Patient_data[Gender],MATCH(Consolidated_sheets[[#This Row],[Patient_ID]],Patient_data[Patient_ID],0))</f>
        <v>Male</v>
      </c>
      <c r="J4694" t="str">
        <f>INDEX(Location_data[Location],MATCH(Consolidated_sheets[[#This Row],[Patient_ID]],Location_data[Patient_ID],0))</f>
        <v>Chicago</v>
      </c>
      <c r="K4694" t="str">
        <f>INDEX(Insurance_data[Insurance_Type],MATCH(Consolidated_sheets[[#This Row],[Patient_ID]],Insurance_data[Patient_ID],0))</f>
        <v>None</v>
      </c>
      <c r="L4694" s="6">
        <f>INDEX(Insurance_data[Insurance_Amount],MATCH(Consolidated_sheets[[#This Row],[Patient_ID]],Insurance_data[Patient_ID],0))</f>
        <v>5847.21</v>
      </c>
    </row>
    <row r="4695" spans="1:12" x14ac:dyDescent="0.3">
      <c r="A4695" t="s">
        <v>2330</v>
      </c>
      <c r="B4695" t="s">
        <v>5952</v>
      </c>
      <c r="C4695" s="6">
        <v>145.19</v>
      </c>
      <c r="D4695" s="1">
        <v>44689.706958136878</v>
      </c>
      <c r="E4695" s="1" t="str">
        <f>TEXT(Consolidated_sheets[[#This Row],[Date]],"yyyy")</f>
        <v>2022</v>
      </c>
      <c r="F4695" s="1" t="str">
        <f>TEXT(Consolidated_sheets[[#This Row],[Date]],"mmmm")</f>
        <v>May</v>
      </c>
      <c r="G4695" t="str">
        <f>INDEX(Patient_data[Patient_Name],MATCH(Consolidated_sheets[[#This Row],[Patient_ID]],Patient_data[Patient_ID],0))</f>
        <v>Joe Ballard</v>
      </c>
      <c r="H4695">
        <f>INDEX(Patient_data[Age],MATCH(Consolidated_sheets[[#This Row],[Patient_ID]],Patient_data[Patient_ID],0))</f>
        <v>56</v>
      </c>
      <c r="I4695" t="str">
        <f>INDEX(Patient_data[Gender],MATCH(Consolidated_sheets[[#This Row],[Patient_ID]],Patient_data[Patient_ID],0))</f>
        <v>Male</v>
      </c>
      <c r="J4695" t="str">
        <f>INDEX(Location_data[Location],MATCH(Consolidated_sheets[[#This Row],[Patient_ID]],Location_data[Patient_ID],0))</f>
        <v>Houston</v>
      </c>
      <c r="K4695" t="str">
        <f>INDEX(Insurance_data[Insurance_Type],MATCH(Consolidated_sheets[[#This Row],[Patient_ID]],Insurance_data[Patient_ID],0))</f>
        <v>None</v>
      </c>
      <c r="L4695" s="6">
        <f>INDEX(Insurance_data[Insurance_Amount],MATCH(Consolidated_sheets[[#This Row],[Patient_ID]],Insurance_data[Patient_ID],0))</f>
        <v>3199.91</v>
      </c>
    </row>
    <row r="4696" spans="1:12" x14ac:dyDescent="0.3">
      <c r="A4696" t="s">
        <v>1267</v>
      </c>
      <c r="B4696" t="s">
        <v>5952</v>
      </c>
      <c r="C4696" s="6">
        <v>3165.11</v>
      </c>
      <c r="D4696" s="1">
        <v>44689.967709672797</v>
      </c>
      <c r="E4696" s="1" t="str">
        <f>TEXT(Consolidated_sheets[[#This Row],[Date]],"yyyy")</f>
        <v>2022</v>
      </c>
      <c r="F4696" s="1" t="str">
        <f>TEXT(Consolidated_sheets[[#This Row],[Date]],"mmmm")</f>
        <v>May</v>
      </c>
      <c r="G4696" t="str">
        <f>INDEX(Patient_data[Patient_Name],MATCH(Consolidated_sheets[[#This Row],[Patient_ID]],Patient_data[Patient_ID],0))</f>
        <v>Kimberly Harris</v>
      </c>
      <c r="H4696">
        <f>INDEX(Patient_data[Age],MATCH(Consolidated_sheets[[#This Row],[Patient_ID]],Patient_data[Patient_ID],0))</f>
        <v>64</v>
      </c>
      <c r="I4696" t="str">
        <f>INDEX(Patient_data[Gender],MATCH(Consolidated_sheets[[#This Row],[Patient_ID]],Patient_data[Patient_ID],0))</f>
        <v>Female</v>
      </c>
      <c r="J4696" t="str">
        <f>INDEX(Location_data[Location],MATCH(Consolidated_sheets[[#This Row],[Patient_ID]],Location_data[Patient_ID],0))</f>
        <v>New York</v>
      </c>
      <c r="K4696" t="str">
        <f>INDEX(Insurance_data[Insurance_Type],MATCH(Consolidated_sheets[[#This Row],[Patient_ID]],Insurance_data[Patient_ID],0))</f>
        <v>None</v>
      </c>
      <c r="L4696" s="6">
        <f>INDEX(Insurance_data[Insurance_Amount],MATCH(Consolidated_sheets[[#This Row],[Patient_ID]],Insurance_data[Patient_ID],0))</f>
        <v>2741.43</v>
      </c>
    </row>
    <row r="4697" spans="1:12" x14ac:dyDescent="0.3">
      <c r="A4697" t="s">
        <v>466</v>
      </c>
      <c r="B4697" t="s">
        <v>5952</v>
      </c>
      <c r="C4697" s="6">
        <v>4327.1000000000004</v>
      </c>
      <c r="D4697" s="1">
        <v>44690.228461208739</v>
      </c>
      <c r="E4697" s="1" t="str">
        <f>TEXT(Consolidated_sheets[[#This Row],[Date]],"yyyy")</f>
        <v>2022</v>
      </c>
      <c r="F4697" s="1" t="str">
        <f>TEXT(Consolidated_sheets[[#This Row],[Date]],"mmmm")</f>
        <v>May</v>
      </c>
      <c r="G4697" t="str">
        <f>INDEX(Patient_data[Patient_Name],MATCH(Consolidated_sheets[[#This Row],[Patient_ID]],Patient_data[Patient_ID],0))</f>
        <v>Emily Morgan</v>
      </c>
      <c r="H4697">
        <f>INDEX(Patient_data[Age],MATCH(Consolidated_sheets[[#This Row],[Patient_ID]],Patient_data[Patient_ID],0))</f>
        <v>24</v>
      </c>
      <c r="I4697" t="str">
        <f>INDEX(Patient_data[Gender],MATCH(Consolidated_sheets[[#This Row],[Patient_ID]],Patient_data[Patient_ID],0))</f>
        <v>Female</v>
      </c>
      <c r="J4697" t="str">
        <f>INDEX(Location_data[Location],MATCH(Consolidated_sheets[[#This Row],[Patient_ID]],Location_data[Patient_ID],0))</f>
        <v>Los Angeles</v>
      </c>
      <c r="K4697" t="str">
        <f>INDEX(Insurance_data[Insurance_Type],MATCH(Consolidated_sheets[[#This Row],[Patient_ID]],Insurance_data[Patient_ID],0))</f>
        <v>None</v>
      </c>
      <c r="L4697" s="6">
        <f>INDEX(Insurance_data[Insurance_Amount],MATCH(Consolidated_sheets[[#This Row],[Patient_ID]],Insurance_data[Patient_ID],0))</f>
        <v>701.9</v>
      </c>
    </row>
    <row r="4698" spans="1:12" x14ac:dyDescent="0.3">
      <c r="A4698" t="s">
        <v>1763</v>
      </c>
      <c r="B4698" t="s">
        <v>5955</v>
      </c>
      <c r="C4698" s="6">
        <v>3209.25</v>
      </c>
      <c r="D4698" s="1">
        <v>44690.489212744673</v>
      </c>
      <c r="E4698" s="1" t="str">
        <f>TEXT(Consolidated_sheets[[#This Row],[Date]],"yyyy")</f>
        <v>2022</v>
      </c>
      <c r="F4698" s="1" t="str">
        <f>TEXT(Consolidated_sheets[[#This Row],[Date]],"mmmm")</f>
        <v>May</v>
      </c>
      <c r="G4698" t="str">
        <f>INDEX(Patient_data[Patient_Name],MATCH(Consolidated_sheets[[#This Row],[Patient_ID]],Patient_data[Patient_ID],0))</f>
        <v>Abigail Martin</v>
      </c>
      <c r="H4698">
        <f>INDEX(Patient_data[Age],MATCH(Consolidated_sheets[[#This Row],[Patient_ID]],Patient_data[Patient_ID],0))</f>
        <v>24</v>
      </c>
      <c r="I4698" t="str">
        <f>INDEX(Patient_data[Gender],MATCH(Consolidated_sheets[[#This Row],[Patient_ID]],Patient_data[Patient_ID],0))</f>
        <v>Female</v>
      </c>
      <c r="J4698" t="str">
        <f>INDEX(Location_data[Location],MATCH(Consolidated_sheets[[#This Row],[Patient_ID]],Location_data[Patient_ID],0))</f>
        <v>New York</v>
      </c>
      <c r="K4698" t="str">
        <f>INDEX(Insurance_data[Insurance_Type],MATCH(Consolidated_sheets[[#This Row],[Patient_ID]],Insurance_data[Patient_ID],0))</f>
        <v>None</v>
      </c>
      <c r="L4698" s="6">
        <f>INDEX(Insurance_data[Insurance_Amount],MATCH(Consolidated_sheets[[#This Row],[Patient_ID]],Insurance_data[Patient_ID],0))</f>
        <v>3755.47</v>
      </c>
    </row>
    <row r="4699" spans="1:12" x14ac:dyDescent="0.3">
      <c r="A4699" t="s">
        <v>282</v>
      </c>
      <c r="B4699" t="s">
        <v>5952</v>
      </c>
      <c r="C4699" s="6">
        <v>2328.89</v>
      </c>
      <c r="D4699" s="1">
        <v>44690.7499642806</v>
      </c>
      <c r="E4699" s="1" t="str">
        <f>TEXT(Consolidated_sheets[[#This Row],[Date]],"yyyy")</f>
        <v>2022</v>
      </c>
      <c r="F4699" s="1" t="str">
        <f>TEXT(Consolidated_sheets[[#This Row],[Date]],"mmmm")</f>
        <v>May</v>
      </c>
      <c r="G4699" t="str">
        <f>INDEX(Patient_data[Patient_Name],MATCH(Consolidated_sheets[[#This Row],[Patient_ID]],Patient_data[Patient_ID],0))</f>
        <v>Kimberly Jones</v>
      </c>
      <c r="H4699">
        <f>INDEX(Patient_data[Age],MATCH(Consolidated_sheets[[#This Row],[Patient_ID]],Patient_data[Patient_ID],0))</f>
        <v>66</v>
      </c>
      <c r="I4699" t="str">
        <f>INDEX(Patient_data[Gender],MATCH(Consolidated_sheets[[#This Row],[Patient_ID]],Patient_data[Patient_ID],0))</f>
        <v>Female</v>
      </c>
      <c r="J4699" t="str">
        <f>INDEX(Location_data[Location],MATCH(Consolidated_sheets[[#This Row],[Patient_ID]],Location_data[Patient_ID],0))</f>
        <v>Houston</v>
      </c>
      <c r="K4699" t="str">
        <f>INDEX(Insurance_data[Insurance_Type],MATCH(Consolidated_sheets[[#This Row],[Patient_ID]],Insurance_data[Patient_ID],0))</f>
        <v>None</v>
      </c>
      <c r="L4699" s="6">
        <f>INDEX(Insurance_data[Insurance_Amount],MATCH(Consolidated_sheets[[#This Row],[Patient_ID]],Insurance_data[Patient_ID],0))</f>
        <v>2216.66</v>
      </c>
    </row>
    <row r="4700" spans="1:12" x14ac:dyDescent="0.3">
      <c r="A4700" t="s">
        <v>1690</v>
      </c>
      <c r="B4700" t="s">
        <v>5952</v>
      </c>
      <c r="C4700" s="6">
        <v>3960.47</v>
      </c>
      <c r="D4700" s="1">
        <v>44691.010715816541</v>
      </c>
      <c r="E4700" s="1" t="str">
        <f>TEXT(Consolidated_sheets[[#This Row],[Date]],"yyyy")</f>
        <v>2022</v>
      </c>
      <c r="F4700" s="1" t="str">
        <f>TEXT(Consolidated_sheets[[#This Row],[Date]],"mmmm")</f>
        <v>May</v>
      </c>
      <c r="G4700" t="str">
        <f>INDEX(Patient_data[Patient_Name],MATCH(Consolidated_sheets[[#This Row],[Patient_ID]],Patient_data[Patient_ID],0))</f>
        <v>Scott Martin</v>
      </c>
      <c r="H4700">
        <f>INDEX(Patient_data[Age],MATCH(Consolidated_sheets[[#This Row],[Patient_ID]],Patient_data[Patient_ID],0))</f>
        <v>87</v>
      </c>
      <c r="I4700" t="str">
        <f>INDEX(Patient_data[Gender],MATCH(Consolidated_sheets[[#This Row],[Patient_ID]],Patient_data[Patient_ID],0))</f>
        <v>Male</v>
      </c>
      <c r="J4700" t="str">
        <f>INDEX(Location_data[Location],MATCH(Consolidated_sheets[[#This Row],[Patient_ID]],Location_data[Patient_ID],0))</f>
        <v>Los Angeles</v>
      </c>
      <c r="K4700" t="str">
        <f>INDEX(Insurance_data[Insurance_Type],MATCH(Consolidated_sheets[[#This Row],[Patient_ID]],Insurance_data[Patient_ID],0))</f>
        <v>None</v>
      </c>
      <c r="L4700" s="6">
        <f>INDEX(Insurance_data[Insurance_Amount],MATCH(Consolidated_sheets[[#This Row],[Patient_ID]],Insurance_data[Patient_ID],0))</f>
        <v>6919.25</v>
      </c>
    </row>
    <row r="4701" spans="1:12" x14ac:dyDescent="0.3">
      <c r="A4701" t="s">
        <v>2374</v>
      </c>
      <c r="B4701" t="s">
        <v>5952</v>
      </c>
      <c r="C4701" s="6">
        <v>2741.26</v>
      </c>
      <c r="D4701" s="1">
        <v>44691.271467352482</v>
      </c>
      <c r="E4701" s="1" t="str">
        <f>TEXT(Consolidated_sheets[[#This Row],[Date]],"yyyy")</f>
        <v>2022</v>
      </c>
      <c r="F4701" s="1" t="str">
        <f>TEXT(Consolidated_sheets[[#This Row],[Date]],"mmmm")</f>
        <v>May</v>
      </c>
      <c r="G4701" t="str">
        <f>INDEX(Patient_data[Patient_Name],MATCH(Consolidated_sheets[[#This Row],[Patient_ID]],Patient_data[Patient_ID],0))</f>
        <v>Jonathan Hill</v>
      </c>
      <c r="H4701">
        <f>INDEX(Patient_data[Age],MATCH(Consolidated_sheets[[#This Row],[Patient_ID]],Patient_data[Patient_ID],0))</f>
        <v>52</v>
      </c>
      <c r="I4701" t="str">
        <f>INDEX(Patient_data[Gender],MATCH(Consolidated_sheets[[#This Row],[Patient_ID]],Patient_data[Patient_ID],0))</f>
        <v>Male</v>
      </c>
      <c r="J4701" t="str">
        <f>INDEX(Location_data[Location],MATCH(Consolidated_sheets[[#This Row],[Patient_ID]],Location_data[Patient_ID],0))</f>
        <v>Houston</v>
      </c>
      <c r="K4701" t="str">
        <f>INDEX(Insurance_data[Insurance_Type],MATCH(Consolidated_sheets[[#This Row],[Patient_ID]],Insurance_data[Patient_ID],0))</f>
        <v>None</v>
      </c>
      <c r="L4701" s="6">
        <f>INDEX(Insurance_data[Insurance_Amount],MATCH(Consolidated_sheets[[#This Row],[Patient_ID]],Insurance_data[Patient_ID],0))</f>
        <v>1710.31</v>
      </c>
    </row>
    <row r="4702" spans="1:12" x14ac:dyDescent="0.3">
      <c r="A4702" t="s">
        <v>2654</v>
      </c>
      <c r="B4702" t="s">
        <v>5953</v>
      </c>
      <c r="C4702" s="6">
        <v>4840.7700000000004</v>
      </c>
      <c r="D4702" s="1">
        <v>44691.532218888402</v>
      </c>
      <c r="E4702" s="1" t="str">
        <f>TEXT(Consolidated_sheets[[#This Row],[Date]],"yyyy")</f>
        <v>2022</v>
      </c>
      <c r="F4702" s="1" t="str">
        <f>TEXT(Consolidated_sheets[[#This Row],[Date]],"mmmm")</f>
        <v>May</v>
      </c>
      <c r="G4702" t="str">
        <f>INDEX(Patient_data[Patient_Name],MATCH(Consolidated_sheets[[#This Row],[Patient_ID]],Patient_data[Patient_ID],0))</f>
        <v>Gene Butler</v>
      </c>
      <c r="H4702">
        <f>INDEX(Patient_data[Age],MATCH(Consolidated_sheets[[#This Row],[Patient_ID]],Patient_data[Patient_ID],0))</f>
        <v>40</v>
      </c>
      <c r="I4702" t="str">
        <f>INDEX(Patient_data[Gender],MATCH(Consolidated_sheets[[#This Row],[Patient_ID]],Patient_data[Patient_ID],0))</f>
        <v>Male</v>
      </c>
      <c r="J4702" t="str">
        <f>INDEX(Location_data[Location],MATCH(Consolidated_sheets[[#This Row],[Patient_ID]],Location_data[Patient_ID],0))</f>
        <v>Chicago</v>
      </c>
      <c r="K4702" t="str">
        <f>INDEX(Insurance_data[Insurance_Type],MATCH(Consolidated_sheets[[#This Row],[Patient_ID]],Insurance_data[Patient_ID],0))</f>
        <v>Private</v>
      </c>
      <c r="L4702" s="6">
        <f>INDEX(Insurance_data[Insurance_Amount],MATCH(Consolidated_sheets[[#This Row],[Patient_ID]],Insurance_data[Patient_ID],0))</f>
        <v>7876.77</v>
      </c>
    </row>
    <row r="4703" spans="1:12" x14ac:dyDescent="0.3">
      <c r="A4703" t="s">
        <v>1434</v>
      </c>
      <c r="B4703" t="s">
        <v>5952</v>
      </c>
      <c r="C4703" s="6">
        <v>288.66000000000003</v>
      </c>
      <c r="D4703" s="1">
        <v>44691.792970424343</v>
      </c>
      <c r="E4703" s="1" t="str">
        <f>TEXT(Consolidated_sheets[[#This Row],[Date]],"yyyy")</f>
        <v>2022</v>
      </c>
      <c r="F4703" s="1" t="str">
        <f>TEXT(Consolidated_sheets[[#This Row],[Date]],"mmmm")</f>
        <v>May</v>
      </c>
      <c r="G4703" t="str">
        <f>INDEX(Patient_data[Patient_Name],MATCH(Consolidated_sheets[[#This Row],[Patient_ID]],Patient_data[Patient_ID],0))</f>
        <v>Carl Gardner</v>
      </c>
      <c r="H4703">
        <f>INDEX(Patient_data[Age],MATCH(Consolidated_sheets[[#This Row],[Patient_ID]],Patient_data[Patient_ID],0))</f>
        <v>84</v>
      </c>
      <c r="I4703" t="str">
        <f>INDEX(Patient_data[Gender],MATCH(Consolidated_sheets[[#This Row],[Patient_ID]],Patient_data[Patient_ID],0))</f>
        <v>Male</v>
      </c>
      <c r="J4703" t="str">
        <f>INDEX(Location_data[Location],MATCH(Consolidated_sheets[[#This Row],[Patient_ID]],Location_data[Patient_ID],0))</f>
        <v>New York</v>
      </c>
      <c r="K4703" t="str">
        <f>INDEX(Insurance_data[Insurance_Type],MATCH(Consolidated_sheets[[#This Row],[Patient_ID]],Insurance_data[Patient_ID],0))</f>
        <v>Private</v>
      </c>
      <c r="L4703" s="6">
        <f>INDEX(Insurance_data[Insurance_Amount],MATCH(Consolidated_sheets[[#This Row],[Patient_ID]],Insurance_data[Patient_ID],0))</f>
        <v>8745.81</v>
      </c>
    </row>
    <row r="4704" spans="1:12" x14ac:dyDescent="0.3">
      <c r="A4704" t="s">
        <v>1834</v>
      </c>
      <c r="B4704" t="s">
        <v>5953</v>
      </c>
      <c r="C4704" s="6">
        <v>2650.44</v>
      </c>
      <c r="D4704" s="1">
        <v>44692.053721960277</v>
      </c>
      <c r="E4704" s="1" t="str">
        <f>TEXT(Consolidated_sheets[[#This Row],[Date]],"yyyy")</f>
        <v>2022</v>
      </c>
      <c r="F4704" s="1" t="str">
        <f>TEXT(Consolidated_sheets[[#This Row],[Date]],"mmmm")</f>
        <v>May</v>
      </c>
      <c r="G4704" t="str">
        <f>INDEX(Patient_data[Patient_Name],MATCH(Consolidated_sheets[[#This Row],[Patient_ID]],Patient_data[Patient_ID],0))</f>
        <v>Jamie Mcmahon</v>
      </c>
      <c r="H4704">
        <f>INDEX(Patient_data[Age],MATCH(Consolidated_sheets[[#This Row],[Patient_ID]],Patient_data[Patient_ID],0))</f>
        <v>23</v>
      </c>
      <c r="I4704" t="str">
        <f>INDEX(Patient_data[Gender],MATCH(Consolidated_sheets[[#This Row],[Patient_ID]],Patient_data[Patient_ID],0))</f>
        <v>Female</v>
      </c>
      <c r="J4704" t="str">
        <f>INDEX(Location_data[Location],MATCH(Consolidated_sheets[[#This Row],[Patient_ID]],Location_data[Patient_ID],0))</f>
        <v>Chicago</v>
      </c>
      <c r="K4704" t="str">
        <f>INDEX(Insurance_data[Insurance_Type],MATCH(Consolidated_sheets[[#This Row],[Patient_ID]],Insurance_data[Patient_ID],0))</f>
        <v>Public</v>
      </c>
      <c r="L4704" s="6">
        <f>INDEX(Insurance_data[Insurance_Amount],MATCH(Consolidated_sheets[[#This Row],[Patient_ID]],Insurance_data[Patient_ID],0))</f>
        <v>3245.87</v>
      </c>
    </row>
    <row r="4705" spans="1:12" x14ac:dyDescent="0.3">
      <c r="A4705" t="s">
        <v>1910</v>
      </c>
      <c r="B4705" t="s">
        <v>5953</v>
      </c>
      <c r="C4705" s="6">
        <v>1889.93</v>
      </c>
      <c r="D4705" s="1">
        <v>44692.314473496197</v>
      </c>
      <c r="E4705" s="1" t="str">
        <f>TEXT(Consolidated_sheets[[#This Row],[Date]],"yyyy")</f>
        <v>2022</v>
      </c>
      <c r="F4705" s="1" t="str">
        <f>TEXT(Consolidated_sheets[[#This Row],[Date]],"mmmm")</f>
        <v>May</v>
      </c>
      <c r="G4705" t="str">
        <f>INDEX(Patient_data[Patient_Name],MATCH(Consolidated_sheets[[#This Row],[Patient_ID]],Patient_data[Patient_ID],0))</f>
        <v>Richard Travis</v>
      </c>
      <c r="H4705">
        <f>INDEX(Patient_data[Age],MATCH(Consolidated_sheets[[#This Row],[Patient_ID]],Patient_data[Patient_ID],0))</f>
        <v>70</v>
      </c>
      <c r="I4705" t="str">
        <f>INDEX(Patient_data[Gender],MATCH(Consolidated_sheets[[#This Row],[Patient_ID]],Patient_data[Patient_ID],0))</f>
        <v>Female</v>
      </c>
      <c r="J4705" t="str">
        <f>INDEX(Location_data[Location],MATCH(Consolidated_sheets[[#This Row],[Patient_ID]],Location_data[Patient_ID],0))</f>
        <v>Houston</v>
      </c>
      <c r="K4705" t="str">
        <f>INDEX(Insurance_data[Insurance_Type],MATCH(Consolidated_sheets[[#This Row],[Patient_ID]],Insurance_data[Patient_ID],0))</f>
        <v>Public</v>
      </c>
      <c r="L4705" s="6">
        <f>INDEX(Insurance_data[Insurance_Amount],MATCH(Consolidated_sheets[[#This Row],[Patient_ID]],Insurance_data[Patient_ID],0))</f>
        <v>7484.29</v>
      </c>
    </row>
    <row r="4706" spans="1:12" x14ac:dyDescent="0.3">
      <c r="A4706" t="s">
        <v>2509</v>
      </c>
      <c r="B4706" t="s">
        <v>5953</v>
      </c>
      <c r="C4706" s="6">
        <v>2239.94</v>
      </c>
      <c r="D4706" s="1">
        <v>44692.575225032138</v>
      </c>
      <c r="E4706" s="1" t="str">
        <f>TEXT(Consolidated_sheets[[#This Row],[Date]],"yyyy")</f>
        <v>2022</v>
      </c>
      <c r="F4706" s="1" t="str">
        <f>TEXT(Consolidated_sheets[[#This Row],[Date]],"mmmm")</f>
        <v>May</v>
      </c>
      <c r="G4706" t="str">
        <f>INDEX(Patient_data[Patient_Name],MATCH(Consolidated_sheets[[#This Row],[Patient_ID]],Patient_data[Patient_ID],0))</f>
        <v>William Mcguire</v>
      </c>
      <c r="H4706">
        <f>INDEX(Patient_data[Age],MATCH(Consolidated_sheets[[#This Row],[Patient_ID]],Patient_data[Patient_ID],0))</f>
        <v>56</v>
      </c>
      <c r="I4706" t="str">
        <f>INDEX(Patient_data[Gender],MATCH(Consolidated_sheets[[#This Row],[Patient_ID]],Patient_data[Patient_ID],0))</f>
        <v>Male</v>
      </c>
      <c r="J4706" t="str">
        <f>INDEX(Location_data[Location],MATCH(Consolidated_sheets[[#This Row],[Patient_ID]],Location_data[Patient_ID],0))</f>
        <v>New York</v>
      </c>
      <c r="K4706" t="str">
        <f>INDEX(Insurance_data[Insurance_Type],MATCH(Consolidated_sheets[[#This Row],[Patient_ID]],Insurance_data[Patient_ID],0))</f>
        <v>None</v>
      </c>
      <c r="L4706" s="6">
        <f>INDEX(Insurance_data[Insurance_Amount],MATCH(Consolidated_sheets[[#This Row],[Patient_ID]],Insurance_data[Patient_ID],0))</f>
        <v>1452.36</v>
      </c>
    </row>
    <row r="4707" spans="1:12" x14ac:dyDescent="0.3">
      <c r="A4707" t="s">
        <v>982</v>
      </c>
      <c r="B4707" t="s">
        <v>5952</v>
      </c>
      <c r="C4707" s="6">
        <v>2682.59</v>
      </c>
      <c r="D4707" s="1">
        <v>44692.83597656808</v>
      </c>
      <c r="E4707" s="1" t="str">
        <f>TEXT(Consolidated_sheets[[#This Row],[Date]],"yyyy")</f>
        <v>2022</v>
      </c>
      <c r="F4707" s="1" t="str">
        <f>TEXT(Consolidated_sheets[[#This Row],[Date]],"mmmm")</f>
        <v>May</v>
      </c>
      <c r="G4707" t="str">
        <f>INDEX(Patient_data[Patient_Name],MATCH(Consolidated_sheets[[#This Row],[Patient_ID]],Patient_data[Patient_ID],0))</f>
        <v>Suzanne Schroeder</v>
      </c>
      <c r="H4707">
        <f>INDEX(Patient_data[Age],MATCH(Consolidated_sheets[[#This Row],[Patient_ID]],Patient_data[Patient_ID],0))</f>
        <v>37</v>
      </c>
      <c r="I4707" t="str">
        <f>INDEX(Patient_data[Gender],MATCH(Consolidated_sheets[[#This Row],[Patient_ID]],Patient_data[Patient_ID],0))</f>
        <v>Male</v>
      </c>
      <c r="J4707" t="str">
        <f>INDEX(Location_data[Location],MATCH(Consolidated_sheets[[#This Row],[Patient_ID]],Location_data[Patient_ID],0))</f>
        <v>Houston</v>
      </c>
      <c r="K4707" t="str">
        <f>INDEX(Insurance_data[Insurance_Type],MATCH(Consolidated_sheets[[#This Row],[Patient_ID]],Insurance_data[Patient_ID],0))</f>
        <v>Private</v>
      </c>
      <c r="L4707" s="6">
        <f>INDEX(Insurance_data[Insurance_Amount],MATCH(Consolidated_sheets[[#This Row],[Patient_ID]],Insurance_data[Patient_ID],0))</f>
        <v>3199.52</v>
      </c>
    </row>
    <row r="4708" spans="1:12" x14ac:dyDescent="0.3">
      <c r="A4708" t="s">
        <v>379</v>
      </c>
      <c r="B4708" t="s">
        <v>5953</v>
      </c>
      <c r="C4708" s="6">
        <v>3969.66</v>
      </c>
      <c r="D4708" s="1">
        <v>44693.096728104007</v>
      </c>
      <c r="E4708" s="1" t="str">
        <f>TEXT(Consolidated_sheets[[#This Row],[Date]],"yyyy")</f>
        <v>2022</v>
      </c>
      <c r="F4708" s="1" t="str">
        <f>TEXT(Consolidated_sheets[[#This Row],[Date]],"mmmm")</f>
        <v>May</v>
      </c>
      <c r="G4708" t="str">
        <f>INDEX(Patient_data[Patient_Name],MATCH(Consolidated_sheets[[#This Row],[Patient_ID]],Patient_data[Patient_ID],0))</f>
        <v>Holly Williams</v>
      </c>
      <c r="H4708">
        <f>INDEX(Patient_data[Age],MATCH(Consolidated_sheets[[#This Row],[Patient_ID]],Patient_data[Patient_ID],0))</f>
        <v>68</v>
      </c>
      <c r="I4708" t="str">
        <f>INDEX(Patient_data[Gender],MATCH(Consolidated_sheets[[#This Row],[Patient_ID]],Patient_data[Patient_ID],0))</f>
        <v>Male</v>
      </c>
      <c r="J4708" t="str">
        <f>INDEX(Location_data[Location],MATCH(Consolidated_sheets[[#This Row],[Patient_ID]],Location_data[Patient_ID],0))</f>
        <v>Phoenix</v>
      </c>
      <c r="K4708" t="str">
        <f>INDEX(Insurance_data[Insurance_Type],MATCH(Consolidated_sheets[[#This Row],[Patient_ID]],Insurance_data[Patient_ID],0))</f>
        <v>Private</v>
      </c>
      <c r="L4708" s="6">
        <f>INDEX(Insurance_data[Insurance_Amount],MATCH(Consolidated_sheets[[#This Row],[Patient_ID]],Insurance_data[Patient_ID],0))</f>
        <v>395.04</v>
      </c>
    </row>
    <row r="4709" spans="1:12" x14ac:dyDescent="0.3">
      <c r="A4709" t="s">
        <v>46</v>
      </c>
      <c r="B4709" t="s">
        <v>5952</v>
      </c>
      <c r="C4709" s="6">
        <v>1025.51</v>
      </c>
      <c r="D4709" s="1">
        <v>44693.357479639941</v>
      </c>
      <c r="E4709" s="1" t="str">
        <f>TEXT(Consolidated_sheets[[#This Row],[Date]],"yyyy")</f>
        <v>2022</v>
      </c>
      <c r="F4709" s="1" t="str">
        <f>TEXT(Consolidated_sheets[[#This Row],[Date]],"mmmm")</f>
        <v>May</v>
      </c>
      <c r="G4709" t="str">
        <f>INDEX(Patient_data[Patient_Name],MATCH(Consolidated_sheets[[#This Row],[Patient_ID]],Patient_data[Patient_ID],0))</f>
        <v>Patricia Strickland</v>
      </c>
      <c r="H4709">
        <f>INDEX(Patient_data[Age],MATCH(Consolidated_sheets[[#This Row],[Patient_ID]],Patient_data[Patient_ID],0))</f>
        <v>27</v>
      </c>
      <c r="I4709" t="str">
        <f>INDEX(Patient_data[Gender],MATCH(Consolidated_sheets[[#This Row],[Patient_ID]],Patient_data[Patient_ID],0))</f>
        <v>Male</v>
      </c>
      <c r="J4709" t="str">
        <f>INDEX(Location_data[Location],MATCH(Consolidated_sheets[[#This Row],[Patient_ID]],Location_data[Patient_ID],0))</f>
        <v>Houston</v>
      </c>
      <c r="K4709" t="str">
        <f>INDEX(Insurance_data[Insurance_Type],MATCH(Consolidated_sheets[[#This Row],[Patient_ID]],Insurance_data[Patient_ID],0))</f>
        <v>None</v>
      </c>
      <c r="L4709" s="6">
        <f>INDEX(Insurance_data[Insurance_Amount],MATCH(Consolidated_sheets[[#This Row],[Patient_ID]],Insurance_data[Patient_ID],0))</f>
        <v>6750.12</v>
      </c>
    </row>
    <row r="4710" spans="1:12" x14ac:dyDescent="0.3">
      <c r="A4710" t="s">
        <v>2072</v>
      </c>
      <c r="B4710" t="s">
        <v>5953</v>
      </c>
      <c r="C4710" s="6">
        <v>4633.57</v>
      </c>
      <c r="D4710" s="1">
        <v>44693.618231175882</v>
      </c>
      <c r="E4710" s="1" t="str">
        <f>TEXT(Consolidated_sheets[[#This Row],[Date]],"yyyy")</f>
        <v>2022</v>
      </c>
      <c r="F4710" s="1" t="str">
        <f>TEXT(Consolidated_sheets[[#This Row],[Date]],"mmmm")</f>
        <v>May</v>
      </c>
      <c r="G4710" t="str">
        <f>INDEX(Patient_data[Patient_Name],MATCH(Consolidated_sheets[[#This Row],[Patient_ID]],Patient_data[Patient_ID],0))</f>
        <v>David Stone</v>
      </c>
      <c r="H4710">
        <f>INDEX(Patient_data[Age],MATCH(Consolidated_sheets[[#This Row],[Patient_ID]],Patient_data[Patient_ID],0))</f>
        <v>20</v>
      </c>
      <c r="I4710" t="str">
        <f>INDEX(Patient_data[Gender],MATCH(Consolidated_sheets[[#This Row],[Patient_ID]],Patient_data[Patient_ID],0))</f>
        <v>Female</v>
      </c>
      <c r="J4710" t="str">
        <f>INDEX(Location_data[Location],MATCH(Consolidated_sheets[[#This Row],[Patient_ID]],Location_data[Patient_ID],0))</f>
        <v>New York</v>
      </c>
      <c r="K4710" t="str">
        <f>INDEX(Insurance_data[Insurance_Type],MATCH(Consolidated_sheets[[#This Row],[Patient_ID]],Insurance_data[Patient_ID],0))</f>
        <v>None</v>
      </c>
      <c r="L4710" s="6">
        <f>INDEX(Insurance_data[Insurance_Amount],MATCH(Consolidated_sheets[[#This Row],[Patient_ID]],Insurance_data[Patient_ID],0))</f>
        <v>590.84</v>
      </c>
    </row>
    <row r="4711" spans="1:12" x14ac:dyDescent="0.3">
      <c r="A4711" t="s">
        <v>228</v>
      </c>
      <c r="B4711" t="s">
        <v>5953</v>
      </c>
      <c r="C4711" s="6">
        <v>1780.23</v>
      </c>
      <c r="D4711" s="1">
        <v>44693.878982711809</v>
      </c>
      <c r="E4711" s="1" t="str">
        <f>TEXT(Consolidated_sheets[[#This Row],[Date]],"yyyy")</f>
        <v>2022</v>
      </c>
      <c r="F4711" s="1" t="str">
        <f>TEXT(Consolidated_sheets[[#This Row],[Date]],"mmmm")</f>
        <v>May</v>
      </c>
      <c r="G4711" t="str">
        <f>INDEX(Patient_data[Patient_Name],MATCH(Consolidated_sheets[[#This Row],[Patient_ID]],Patient_data[Patient_ID],0))</f>
        <v>April Bonilla</v>
      </c>
      <c r="H4711">
        <f>INDEX(Patient_data[Age],MATCH(Consolidated_sheets[[#This Row],[Patient_ID]],Patient_data[Patient_ID],0))</f>
        <v>23</v>
      </c>
      <c r="I4711" t="str">
        <f>INDEX(Patient_data[Gender],MATCH(Consolidated_sheets[[#This Row],[Patient_ID]],Patient_data[Patient_ID],0))</f>
        <v>Male</v>
      </c>
      <c r="J4711" t="str">
        <f>INDEX(Location_data[Location],MATCH(Consolidated_sheets[[#This Row],[Patient_ID]],Location_data[Patient_ID],0))</f>
        <v>Chicago</v>
      </c>
      <c r="K4711" t="str">
        <f>INDEX(Insurance_data[Insurance_Type],MATCH(Consolidated_sheets[[#This Row],[Patient_ID]],Insurance_data[Patient_ID],0))</f>
        <v>None</v>
      </c>
      <c r="L4711" s="6">
        <f>INDEX(Insurance_data[Insurance_Amount],MATCH(Consolidated_sheets[[#This Row],[Patient_ID]],Insurance_data[Patient_ID],0))</f>
        <v>2339.85</v>
      </c>
    </row>
    <row r="4712" spans="1:12" x14ac:dyDescent="0.3">
      <c r="A4712" t="s">
        <v>1011</v>
      </c>
      <c r="B4712" t="s">
        <v>5954</v>
      </c>
      <c r="C4712" s="6">
        <v>2787.2</v>
      </c>
      <c r="D4712" s="1">
        <v>44694.139734247743</v>
      </c>
      <c r="E4712" s="1" t="str">
        <f>TEXT(Consolidated_sheets[[#This Row],[Date]],"yyyy")</f>
        <v>2022</v>
      </c>
      <c r="F4712" s="1" t="str">
        <f>TEXT(Consolidated_sheets[[#This Row],[Date]],"mmmm")</f>
        <v>May</v>
      </c>
      <c r="G4712" t="str">
        <f>INDEX(Patient_data[Patient_Name],MATCH(Consolidated_sheets[[#This Row],[Patient_ID]],Patient_data[Patient_ID],0))</f>
        <v>Wayne Strickland</v>
      </c>
      <c r="H4712">
        <f>INDEX(Patient_data[Age],MATCH(Consolidated_sheets[[#This Row],[Patient_ID]],Patient_data[Patient_ID],0))</f>
        <v>45</v>
      </c>
      <c r="I4712" t="str">
        <f>INDEX(Patient_data[Gender],MATCH(Consolidated_sheets[[#This Row],[Patient_ID]],Patient_data[Patient_ID],0))</f>
        <v>Female</v>
      </c>
      <c r="J4712" t="str">
        <f>INDEX(Location_data[Location],MATCH(Consolidated_sheets[[#This Row],[Patient_ID]],Location_data[Patient_ID],0))</f>
        <v>Los Angeles</v>
      </c>
      <c r="K4712" t="str">
        <f>INDEX(Insurance_data[Insurance_Type],MATCH(Consolidated_sheets[[#This Row],[Patient_ID]],Insurance_data[Patient_ID],0))</f>
        <v>Public</v>
      </c>
      <c r="L4712" s="6">
        <f>INDEX(Insurance_data[Insurance_Amount],MATCH(Consolidated_sheets[[#This Row],[Patient_ID]],Insurance_data[Patient_ID],0))</f>
        <v>6420.98</v>
      </c>
    </row>
    <row r="4713" spans="1:12" x14ac:dyDescent="0.3">
      <c r="A4713" t="s">
        <v>217</v>
      </c>
      <c r="B4713" t="s">
        <v>5954</v>
      </c>
      <c r="C4713" s="6">
        <v>166.24</v>
      </c>
      <c r="D4713" s="1">
        <v>44694.400485783677</v>
      </c>
      <c r="E4713" s="1" t="str">
        <f>TEXT(Consolidated_sheets[[#This Row],[Date]],"yyyy")</f>
        <v>2022</v>
      </c>
      <c r="F4713" s="1" t="str">
        <f>TEXT(Consolidated_sheets[[#This Row],[Date]],"mmmm")</f>
        <v>May</v>
      </c>
      <c r="G4713" t="str">
        <f>INDEX(Patient_data[Patient_Name],MATCH(Consolidated_sheets[[#This Row],[Patient_ID]],Patient_data[Patient_ID],0))</f>
        <v>Shelly Vega</v>
      </c>
      <c r="H4713">
        <f>INDEX(Patient_data[Age],MATCH(Consolidated_sheets[[#This Row],[Patient_ID]],Patient_data[Patient_ID],0))</f>
        <v>50</v>
      </c>
      <c r="I4713" t="str">
        <f>INDEX(Patient_data[Gender],MATCH(Consolidated_sheets[[#This Row],[Patient_ID]],Patient_data[Patient_ID],0))</f>
        <v>Male</v>
      </c>
      <c r="J4713" t="str">
        <f>INDEX(Location_data[Location],MATCH(Consolidated_sheets[[#This Row],[Patient_ID]],Location_data[Patient_ID],0))</f>
        <v>Los Angeles</v>
      </c>
      <c r="K4713" t="str">
        <f>INDEX(Insurance_data[Insurance_Type],MATCH(Consolidated_sheets[[#This Row],[Patient_ID]],Insurance_data[Patient_ID],0))</f>
        <v>Public</v>
      </c>
      <c r="L4713" s="6">
        <f>INDEX(Insurance_data[Insurance_Amount],MATCH(Consolidated_sheets[[#This Row],[Patient_ID]],Insurance_data[Patient_ID],0))</f>
        <v>454.78</v>
      </c>
    </row>
    <row r="4714" spans="1:12" x14ac:dyDescent="0.3">
      <c r="A4714" t="s">
        <v>2890</v>
      </c>
      <c r="B4714" t="s">
        <v>5953</v>
      </c>
      <c r="C4714" s="6">
        <v>1478.31</v>
      </c>
      <c r="D4714" s="1">
        <v>44694.661237319597</v>
      </c>
      <c r="E4714" s="1" t="str">
        <f>TEXT(Consolidated_sheets[[#This Row],[Date]],"yyyy")</f>
        <v>2022</v>
      </c>
      <c r="F4714" s="1" t="str">
        <f>TEXT(Consolidated_sheets[[#This Row],[Date]],"mmmm")</f>
        <v>May</v>
      </c>
      <c r="G4714" t="str">
        <f>INDEX(Patient_data[Patient_Name],MATCH(Consolidated_sheets[[#This Row],[Patient_ID]],Patient_data[Patient_ID],0))</f>
        <v>Vanessa Yang</v>
      </c>
      <c r="H4714">
        <f>INDEX(Patient_data[Age],MATCH(Consolidated_sheets[[#This Row],[Patient_ID]],Patient_data[Patient_ID],0))</f>
        <v>22</v>
      </c>
      <c r="I4714" t="str">
        <f>INDEX(Patient_data[Gender],MATCH(Consolidated_sheets[[#This Row],[Patient_ID]],Patient_data[Patient_ID],0))</f>
        <v>Male</v>
      </c>
      <c r="J4714" t="str">
        <f>INDEX(Location_data[Location],MATCH(Consolidated_sheets[[#This Row],[Patient_ID]],Location_data[Patient_ID],0))</f>
        <v>Chicago</v>
      </c>
      <c r="K4714" t="str">
        <f>INDEX(Insurance_data[Insurance_Type],MATCH(Consolidated_sheets[[#This Row],[Patient_ID]],Insurance_data[Patient_ID],0))</f>
        <v>None</v>
      </c>
      <c r="L4714" s="6">
        <f>INDEX(Insurance_data[Insurance_Amount],MATCH(Consolidated_sheets[[#This Row],[Patient_ID]],Insurance_data[Patient_ID],0))</f>
        <v>119.31</v>
      </c>
    </row>
    <row r="4715" spans="1:12" x14ac:dyDescent="0.3">
      <c r="A4715" t="s">
        <v>1212</v>
      </c>
      <c r="B4715" t="s">
        <v>5952</v>
      </c>
      <c r="C4715" s="6">
        <v>2480.5500000000002</v>
      </c>
      <c r="D4715" s="1">
        <v>44694.921988855553</v>
      </c>
      <c r="E4715" s="1" t="str">
        <f>TEXT(Consolidated_sheets[[#This Row],[Date]],"yyyy")</f>
        <v>2022</v>
      </c>
      <c r="F4715" s="1" t="str">
        <f>TEXT(Consolidated_sheets[[#This Row],[Date]],"mmmm")</f>
        <v>May</v>
      </c>
      <c r="G4715" t="str">
        <f>INDEX(Patient_data[Patient_Name],MATCH(Consolidated_sheets[[#This Row],[Patient_ID]],Patient_data[Patient_ID],0))</f>
        <v>James Logan</v>
      </c>
      <c r="H4715">
        <f>INDEX(Patient_data[Age],MATCH(Consolidated_sheets[[#This Row],[Patient_ID]],Patient_data[Patient_ID],0))</f>
        <v>52</v>
      </c>
      <c r="I4715" t="str">
        <f>INDEX(Patient_data[Gender],MATCH(Consolidated_sheets[[#This Row],[Patient_ID]],Patient_data[Patient_ID],0))</f>
        <v>Male</v>
      </c>
      <c r="J4715" t="str">
        <f>INDEX(Location_data[Location],MATCH(Consolidated_sheets[[#This Row],[Patient_ID]],Location_data[Patient_ID],0))</f>
        <v>Los Angeles</v>
      </c>
      <c r="K4715" t="str">
        <f>INDEX(Insurance_data[Insurance_Type],MATCH(Consolidated_sheets[[#This Row],[Patient_ID]],Insurance_data[Patient_ID],0))</f>
        <v>Private</v>
      </c>
      <c r="L4715" s="6">
        <f>INDEX(Insurance_data[Insurance_Amount],MATCH(Consolidated_sheets[[#This Row],[Patient_ID]],Insurance_data[Patient_ID],0))</f>
        <v>2029.13</v>
      </c>
    </row>
    <row r="4716" spans="1:12" x14ac:dyDescent="0.3">
      <c r="A4716" t="s">
        <v>1192</v>
      </c>
      <c r="B4716" t="s">
        <v>5954</v>
      </c>
      <c r="C4716" s="6">
        <v>3517.45</v>
      </c>
      <c r="D4716" s="1">
        <v>44695.182740391479</v>
      </c>
      <c r="E4716" s="1" t="str">
        <f>TEXT(Consolidated_sheets[[#This Row],[Date]],"yyyy")</f>
        <v>2022</v>
      </c>
      <c r="F4716" s="1" t="str">
        <f>TEXT(Consolidated_sheets[[#This Row],[Date]],"mmmm")</f>
        <v>May</v>
      </c>
      <c r="G4716" t="str">
        <f>INDEX(Patient_data[Patient_Name],MATCH(Consolidated_sheets[[#This Row],[Patient_ID]],Patient_data[Patient_ID],0))</f>
        <v>Monica Stewart</v>
      </c>
      <c r="H4716">
        <f>INDEX(Patient_data[Age],MATCH(Consolidated_sheets[[#This Row],[Patient_ID]],Patient_data[Patient_ID],0))</f>
        <v>74</v>
      </c>
      <c r="I4716" t="str">
        <f>INDEX(Patient_data[Gender],MATCH(Consolidated_sheets[[#This Row],[Patient_ID]],Patient_data[Patient_ID],0))</f>
        <v>Female</v>
      </c>
      <c r="J4716" t="str">
        <f>INDEX(Location_data[Location],MATCH(Consolidated_sheets[[#This Row],[Patient_ID]],Location_data[Patient_ID],0))</f>
        <v>Houston</v>
      </c>
      <c r="K4716" t="str">
        <f>INDEX(Insurance_data[Insurance_Type],MATCH(Consolidated_sheets[[#This Row],[Patient_ID]],Insurance_data[Patient_ID],0))</f>
        <v>None</v>
      </c>
      <c r="L4716" s="6">
        <f>INDEX(Insurance_data[Insurance_Amount],MATCH(Consolidated_sheets[[#This Row],[Patient_ID]],Insurance_data[Patient_ID],0))</f>
        <v>9294.66</v>
      </c>
    </row>
    <row r="4717" spans="1:12" x14ac:dyDescent="0.3">
      <c r="A4717" t="s">
        <v>41</v>
      </c>
      <c r="B4717" t="s">
        <v>5952</v>
      </c>
      <c r="C4717" s="6">
        <v>829.72</v>
      </c>
      <c r="D4717" s="1">
        <v>44695.443491927414</v>
      </c>
      <c r="E4717" s="1" t="str">
        <f>TEXT(Consolidated_sheets[[#This Row],[Date]],"yyyy")</f>
        <v>2022</v>
      </c>
      <c r="F4717" s="1" t="str">
        <f>TEXT(Consolidated_sheets[[#This Row],[Date]],"mmmm")</f>
        <v>May</v>
      </c>
      <c r="G4717" t="str">
        <f>INDEX(Patient_data[Patient_Name],MATCH(Consolidated_sheets[[#This Row],[Patient_ID]],Patient_data[Patient_ID],0))</f>
        <v>Daniel Chung</v>
      </c>
      <c r="H4717">
        <f>INDEX(Patient_data[Age],MATCH(Consolidated_sheets[[#This Row],[Patient_ID]],Patient_data[Patient_ID],0))</f>
        <v>84</v>
      </c>
      <c r="I4717" t="str">
        <f>INDEX(Patient_data[Gender],MATCH(Consolidated_sheets[[#This Row],[Patient_ID]],Patient_data[Patient_ID],0))</f>
        <v>Female</v>
      </c>
      <c r="J4717" t="str">
        <f>INDEX(Location_data[Location],MATCH(Consolidated_sheets[[#This Row],[Patient_ID]],Location_data[Patient_ID],0))</f>
        <v>Houston</v>
      </c>
      <c r="K4717" t="str">
        <f>INDEX(Insurance_data[Insurance_Type],MATCH(Consolidated_sheets[[#This Row],[Patient_ID]],Insurance_data[Patient_ID],0))</f>
        <v>Private</v>
      </c>
      <c r="L4717" s="6">
        <f>INDEX(Insurance_data[Insurance_Amount],MATCH(Consolidated_sheets[[#This Row],[Patient_ID]],Insurance_data[Patient_ID],0))</f>
        <v>6384.49</v>
      </c>
    </row>
    <row r="4718" spans="1:12" x14ac:dyDescent="0.3">
      <c r="A4718" t="s">
        <v>1697</v>
      </c>
      <c r="B4718" t="s">
        <v>5953</v>
      </c>
      <c r="C4718" s="6">
        <v>3855.7</v>
      </c>
      <c r="D4718" s="1">
        <v>44695.704243463348</v>
      </c>
      <c r="E4718" s="1" t="str">
        <f>TEXT(Consolidated_sheets[[#This Row],[Date]],"yyyy")</f>
        <v>2022</v>
      </c>
      <c r="F4718" s="1" t="str">
        <f>TEXT(Consolidated_sheets[[#This Row],[Date]],"mmmm")</f>
        <v>May</v>
      </c>
      <c r="G4718" t="str">
        <f>INDEX(Patient_data[Patient_Name],MATCH(Consolidated_sheets[[#This Row],[Patient_ID]],Patient_data[Patient_ID],0))</f>
        <v>Maurice Johnson</v>
      </c>
      <c r="H4718">
        <f>INDEX(Patient_data[Age],MATCH(Consolidated_sheets[[#This Row],[Patient_ID]],Patient_data[Patient_ID],0))</f>
        <v>23</v>
      </c>
      <c r="I4718" t="str">
        <f>INDEX(Patient_data[Gender],MATCH(Consolidated_sheets[[#This Row],[Patient_ID]],Patient_data[Patient_ID],0))</f>
        <v>Male</v>
      </c>
      <c r="J4718" t="str">
        <f>INDEX(Location_data[Location],MATCH(Consolidated_sheets[[#This Row],[Patient_ID]],Location_data[Patient_ID],0))</f>
        <v>Houston</v>
      </c>
      <c r="K4718" t="str">
        <f>INDEX(Insurance_data[Insurance_Type],MATCH(Consolidated_sheets[[#This Row],[Patient_ID]],Insurance_data[Patient_ID],0))</f>
        <v>Private</v>
      </c>
      <c r="L4718" s="6">
        <f>INDEX(Insurance_data[Insurance_Amount],MATCH(Consolidated_sheets[[#This Row],[Patient_ID]],Insurance_data[Patient_ID],0))</f>
        <v>130.80000000000001</v>
      </c>
    </row>
    <row r="4719" spans="1:12" x14ac:dyDescent="0.3">
      <c r="A4719" t="s">
        <v>2243</v>
      </c>
      <c r="B4719" t="s">
        <v>5953</v>
      </c>
      <c r="C4719" s="6">
        <v>1486.79</v>
      </c>
      <c r="D4719" s="1">
        <v>44695.964994999282</v>
      </c>
      <c r="E4719" s="1" t="str">
        <f>TEXT(Consolidated_sheets[[#This Row],[Date]],"yyyy")</f>
        <v>2022</v>
      </c>
      <c r="F4719" s="1" t="str">
        <f>TEXT(Consolidated_sheets[[#This Row],[Date]],"mmmm")</f>
        <v>May</v>
      </c>
      <c r="G4719" t="str">
        <f>INDEX(Patient_data[Patient_Name],MATCH(Consolidated_sheets[[#This Row],[Patient_ID]],Patient_data[Patient_ID],0))</f>
        <v>Nicole Thomas</v>
      </c>
      <c r="H4719">
        <f>INDEX(Patient_data[Age],MATCH(Consolidated_sheets[[#This Row],[Patient_ID]],Patient_data[Patient_ID],0))</f>
        <v>64</v>
      </c>
      <c r="I4719" t="str">
        <f>INDEX(Patient_data[Gender],MATCH(Consolidated_sheets[[#This Row],[Patient_ID]],Patient_data[Patient_ID],0))</f>
        <v>Male</v>
      </c>
      <c r="J4719" t="str">
        <f>INDEX(Location_data[Location],MATCH(Consolidated_sheets[[#This Row],[Patient_ID]],Location_data[Patient_ID],0))</f>
        <v>New York</v>
      </c>
      <c r="K4719" t="str">
        <f>INDEX(Insurance_data[Insurance_Type],MATCH(Consolidated_sheets[[#This Row],[Patient_ID]],Insurance_data[Patient_ID],0))</f>
        <v>Public</v>
      </c>
      <c r="L4719" s="6">
        <f>INDEX(Insurance_data[Insurance_Amount],MATCH(Consolidated_sheets[[#This Row],[Patient_ID]],Insurance_data[Patient_ID],0))</f>
        <v>2526.1999999999998</v>
      </c>
    </row>
    <row r="4720" spans="1:12" x14ac:dyDescent="0.3">
      <c r="A4720" t="s">
        <v>1212</v>
      </c>
      <c r="B4720" t="s">
        <v>5952</v>
      </c>
      <c r="C4720" s="6">
        <v>306.05</v>
      </c>
      <c r="D4720" s="1">
        <v>44696.225746535209</v>
      </c>
      <c r="E4720" s="1" t="str">
        <f>TEXT(Consolidated_sheets[[#This Row],[Date]],"yyyy")</f>
        <v>2022</v>
      </c>
      <c r="F4720" s="1" t="str">
        <f>TEXT(Consolidated_sheets[[#This Row],[Date]],"mmmm")</f>
        <v>May</v>
      </c>
      <c r="G4720" t="str">
        <f>INDEX(Patient_data[Patient_Name],MATCH(Consolidated_sheets[[#This Row],[Patient_ID]],Patient_data[Patient_ID],0))</f>
        <v>James Logan</v>
      </c>
      <c r="H4720">
        <f>INDEX(Patient_data[Age],MATCH(Consolidated_sheets[[#This Row],[Patient_ID]],Patient_data[Patient_ID],0))</f>
        <v>52</v>
      </c>
      <c r="I4720" t="str">
        <f>INDEX(Patient_data[Gender],MATCH(Consolidated_sheets[[#This Row],[Patient_ID]],Patient_data[Patient_ID],0))</f>
        <v>Male</v>
      </c>
      <c r="J4720" t="str">
        <f>INDEX(Location_data[Location],MATCH(Consolidated_sheets[[#This Row],[Patient_ID]],Location_data[Patient_ID],0))</f>
        <v>Los Angeles</v>
      </c>
      <c r="K4720" t="str">
        <f>INDEX(Insurance_data[Insurance_Type],MATCH(Consolidated_sheets[[#This Row],[Patient_ID]],Insurance_data[Patient_ID],0))</f>
        <v>Private</v>
      </c>
      <c r="L4720" s="6">
        <f>INDEX(Insurance_data[Insurance_Amount],MATCH(Consolidated_sheets[[#This Row],[Patient_ID]],Insurance_data[Patient_ID],0))</f>
        <v>2029.13</v>
      </c>
    </row>
    <row r="4721" spans="1:12" x14ac:dyDescent="0.3">
      <c r="A4721" t="s">
        <v>135</v>
      </c>
      <c r="B4721" t="s">
        <v>5954</v>
      </c>
      <c r="C4721" s="6">
        <v>4476.8100000000004</v>
      </c>
      <c r="D4721" s="1">
        <v>44696.486498071143</v>
      </c>
      <c r="E4721" s="1" t="str">
        <f>TEXT(Consolidated_sheets[[#This Row],[Date]],"yyyy")</f>
        <v>2022</v>
      </c>
      <c r="F4721" s="1" t="str">
        <f>TEXT(Consolidated_sheets[[#This Row],[Date]],"mmmm")</f>
        <v>May</v>
      </c>
      <c r="G4721" t="str">
        <f>INDEX(Patient_data[Patient_Name],MATCH(Consolidated_sheets[[#This Row],[Patient_ID]],Patient_data[Patient_ID],0))</f>
        <v>Harold Moon</v>
      </c>
      <c r="H4721">
        <f>INDEX(Patient_data[Age],MATCH(Consolidated_sheets[[#This Row],[Patient_ID]],Patient_data[Patient_ID],0))</f>
        <v>34</v>
      </c>
      <c r="I4721" t="str">
        <f>INDEX(Patient_data[Gender],MATCH(Consolidated_sheets[[#This Row],[Patient_ID]],Patient_data[Patient_ID],0))</f>
        <v>Male</v>
      </c>
      <c r="J4721" t="str">
        <f>INDEX(Location_data[Location],MATCH(Consolidated_sheets[[#This Row],[Patient_ID]],Location_data[Patient_ID],0))</f>
        <v>Phoenix</v>
      </c>
      <c r="K4721" t="str">
        <f>INDEX(Insurance_data[Insurance_Type],MATCH(Consolidated_sheets[[#This Row],[Patient_ID]],Insurance_data[Patient_ID],0))</f>
        <v>Public</v>
      </c>
      <c r="L4721" s="6">
        <f>INDEX(Insurance_data[Insurance_Amount],MATCH(Consolidated_sheets[[#This Row],[Patient_ID]],Insurance_data[Patient_ID],0))</f>
        <v>7362.88</v>
      </c>
    </row>
    <row r="4722" spans="1:12" x14ac:dyDescent="0.3">
      <c r="A4722" t="s">
        <v>640</v>
      </c>
      <c r="B4722" t="s">
        <v>5954</v>
      </c>
      <c r="C4722" s="6">
        <v>3868.88</v>
      </c>
      <c r="D4722" s="1">
        <v>44696.747249607077</v>
      </c>
      <c r="E4722" s="1" t="str">
        <f>TEXT(Consolidated_sheets[[#This Row],[Date]],"yyyy")</f>
        <v>2022</v>
      </c>
      <c r="F4722" s="1" t="str">
        <f>TEXT(Consolidated_sheets[[#This Row],[Date]],"mmmm")</f>
        <v>May</v>
      </c>
      <c r="G4722" t="str">
        <f>INDEX(Patient_data[Patient_Name],MATCH(Consolidated_sheets[[#This Row],[Patient_ID]],Patient_data[Patient_ID],0))</f>
        <v>Alyssa Martin</v>
      </c>
      <c r="H4722">
        <f>INDEX(Patient_data[Age],MATCH(Consolidated_sheets[[#This Row],[Patient_ID]],Patient_data[Patient_ID],0))</f>
        <v>27</v>
      </c>
      <c r="I4722" t="str">
        <f>INDEX(Patient_data[Gender],MATCH(Consolidated_sheets[[#This Row],[Patient_ID]],Patient_data[Patient_ID],0))</f>
        <v>Male</v>
      </c>
      <c r="J4722" t="str">
        <f>INDEX(Location_data[Location],MATCH(Consolidated_sheets[[#This Row],[Patient_ID]],Location_data[Patient_ID],0))</f>
        <v>Chicago</v>
      </c>
      <c r="K4722" t="str">
        <f>INDEX(Insurance_data[Insurance_Type],MATCH(Consolidated_sheets[[#This Row],[Patient_ID]],Insurance_data[Patient_ID],0))</f>
        <v>None</v>
      </c>
      <c r="L4722" s="6">
        <f>INDEX(Insurance_data[Insurance_Amount],MATCH(Consolidated_sheets[[#This Row],[Patient_ID]],Insurance_data[Patient_ID],0))</f>
        <v>7686</v>
      </c>
    </row>
    <row r="4723" spans="1:12" x14ac:dyDescent="0.3">
      <c r="A4723" t="s">
        <v>2266</v>
      </c>
      <c r="B4723" t="s">
        <v>5953</v>
      </c>
      <c r="C4723" s="6">
        <v>1666.95</v>
      </c>
      <c r="D4723" s="1">
        <v>44697.008001143011</v>
      </c>
      <c r="E4723" s="1" t="str">
        <f>TEXT(Consolidated_sheets[[#This Row],[Date]],"yyyy")</f>
        <v>2022</v>
      </c>
      <c r="F4723" s="1" t="str">
        <f>TEXT(Consolidated_sheets[[#This Row],[Date]],"mmmm")</f>
        <v>May</v>
      </c>
      <c r="G4723" t="str">
        <f>INDEX(Patient_data[Patient_Name],MATCH(Consolidated_sheets[[#This Row],[Patient_ID]],Patient_data[Patient_ID],0))</f>
        <v>Thomas Kelly</v>
      </c>
      <c r="H4723">
        <f>INDEX(Patient_data[Age],MATCH(Consolidated_sheets[[#This Row],[Patient_ID]],Patient_data[Patient_ID],0))</f>
        <v>41</v>
      </c>
      <c r="I4723" t="str">
        <f>INDEX(Patient_data[Gender],MATCH(Consolidated_sheets[[#This Row],[Patient_ID]],Patient_data[Patient_ID],0))</f>
        <v>Female</v>
      </c>
      <c r="J4723" t="str">
        <f>INDEX(Location_data[Location],MATCH(Consolidated_sheets[[#This Row],[Patient_ID]],Location_data[Patient_ID],0))</f>
        <v>Los Angeles</v>
      </c>
      <c r="K4723" t="str">
        <f>INDEX(Insurance_data[Insurance_Type],MATCH(Consolidated_sheets[[#This Row],[Patient_ID]],Insurance_data[Patient_ID],0))</f>
        <v>Private</v>
      </c>
      <c r="L4723" s="6">
        <f>INDEX(Insurance_data[Insurance_Amount],MATCH(Consolidated_sheets[[#This Row],[Patient_ID]],Insurance_data[Patient_ID],0))</f>
        <v>8690.19</v>
      </c>
    </row>
    <row r="4724" spans="1:12" x14ac:dyDescent="0.3">
      <c r="A4724" t="s">
        <v>1720</v>
      </c>
      <c r="B4724" t="s">
        <v>5954</v>
      </c>
      <c r="C4724" s="6">
        <v>629.17999999999995</v>
      </c>
      <c r="D4724" s="1">
        <v>44697.268752678952</v>
      </c>
      <c r="E4724" s="1" t="str">
        <f>TEXT(Consolidated_sheets[[#This Row],[Date]],"yyyy")</f>
        <v>2022</v>
      </c>
      <c r="F4724" s="1" t="str">
        <f>TEXT(Consolidated_sheets[[#This Row],[Date]],"mmmm")</f>
        <v>May</v>
      </c>
      <c r="G4724" t="str">
        <f>INDEX(Patient_data[Patient_Name],MATCH(Consolidated_sheets[[#This Row],[Patient_ID]],Patient_data[Patient_ID],0))</f>
        <v>Mary Coleman</v>
      </c>
      <c r="H4724">
        <f>INDEX(Patient_data[Age],MATCH(Consolidated_sheets[[#This Row],[Patient_ID]],Patient_data[Patient_ID],0))</f>
        <v>87</v>
      </c>
      <c r="I4724" t="str">
        <f>INDEX(Patient_data[Gender],MATCH(Consolidated_sheets[[#This Row],[Patient_ID]],Patient_data[Patient_ID],0))</f>
        <v>Male</v>
      </c>
      <c r="J4724" t="str">
        <f>INDEX(Location_data[Location],MATCH(Consolidated_sheets[[#This Row],[Patient_ID]],Location_data[Patient_ID],0))</f>
        <v>Los Angeles</v>
      </c>
      <c r="K4724" t="str">
        <f>INDEX(Insurance_data[Insurance_Type],MATCH(Consolidated_sheets[[#This Row],[Patient_ID]],Insurance_data[Patient_ID],0))</f>
        <v>Private</v>
      </c>
      <c r="L4724" s="6">
        <f>INDEX(Insurance_data[Insurance_Amount],MATCH(Consolidated_sheets[[#This Row],[Patient_ID]],Insurance_data[Patient_ID],0))</f>
        <v>4858.53</v>
      </c>
    </row>
    <row r="4725" spans="1:12" x14ac:dyDescent="0.3">
      <c r="A4725" t="s">
        <v>1992</v>
      </c>
      <c r="B4725" t="s">
        <v>5953</v>
      </c>
      <c r="C4725" s="6">
        <v>256.88</v>
      </c>
      <c r="D4725" s="1">
        <v>44697.529504214886</v>
      </c>
      <c r="E4725" s="1" t="str">
        <f>TEXT(Consolidated_sheets[[#This Row],[Date]],"yyyy")</f>
        <v>2022</v>
      </c>
      <c r="F4725" s="1" t="str">
        <f>TEXT(Consolidated_sheets[[#This Row],[Date]],"mmmm")</f>
        <v>May</v>
      </c>
      <c r="G4725" t="str">
        <f>INDEX(Patient_data[Patient_Name],MATCH(Consolidated_sheets[[#This Row],[Patient_ID]],Patient_data[Patient_ID],0))</f>
        <v>Alyssa Reyes</v>
      </c>
      <c r="H4725">
        <f>INDEX(Patient_data[Age],MATCH(Consolidated_sheets[[#This Row],[Patient_ID]],Patient_data[Patient_ID],0))</f>
        <v>68</v>
      </c>
      <c r="I4725" t="str">
        <f>INDEX(Patient_data[Gender],MATCH(Consolidated_sheets[[#This Row],[Patient_ID]],Patient_data[Patient_ID],0))</f>
        <v>Female</v>
      </c>
      <c r="J4725" t="str">
        <f>INDEX(Location_data[Location],MATCH(Consolidated_sheets[[#This Row],[Patient_ID]],Location_data[Patient_ID],0))</f>
        <v>Houston</v>
      </c>
      <c r="K4725" t="str">
        <f>INDEX(Insurance_data[Insurance_Type],MATCH(Consolidated_sheets[[#This Row],[Patient_ID]],Insurance_data[Patient_ID],0))</f>
        <v>None</v>
      </c>
      <c r="L4725" s="6">
        <f>INDEX(Insurance_data[Insurance_Amount],MATCH(Consolidated_sheets[[#This Row],[Patient_ID]],Insurance_data[Patient_ID],0))</f>
        <v>3186.68</v>
      </c>
    </row>
    <row r="4726" spans="1:12" x14ac:dyDescent="0.3">
      <c r="A4726" t="s">
        <v>987</v>
      </c>
      <c r="B4726" t="s">
        <v>5955</v>
      </c>
      <c r="C4726" s="6">
        <v>4846.29</v>
      </c>
      <c r="D4726" s="1">
        <v>44697.790255750813</v>
      </c>
      <c r="E4726" s="1" t="str">
        <f>TEXT(Consolidated_sheets[[#This Row],[Date]],"yyyy")</f>
        <v>2022</v>
      </c>
      <c r="F4726" s="1" t="str">
        <f>TEXT(Consolidated_sheets[[#This Row],[Date]],"mmmm")</f>
        <v>May</v>
      </c>
      <c r="G4726" t="str">
        <f>INDEX(Patient_data[Patient_Name],MATCH(Consolidated_sheets[[#This Row],[Patient_ID]],Patient_data[Patient_ID],0))</f>
        <v>Courtney Chan</v>
      </c>
      <c r="H4726">
        <f>INDEX(Patient_data[Age],MATCH(Consolidated_sheets[[#This Row],[Patient_ID]],Patient_data[Patient_ID],0))</f>
        <v>78</v>
      </c>
      <c r="I4726" t="str">
        <f>INDEX(Patient_data[Gender],MATCH(Consolidated_sheets[[#This Row],[Patient_ID]],Patient_data[Patient_ID],0))</f>
        <v>Male</v>
      </c>
      <c r="J4726" t="str">
        <f>INDEX(Location_data[Location],MATCH(Consolidated_sheets[[#This Row],[Patient_ID]],Location_data[Patient_ID],0))</f>
        <v>Los Angeles</v>
      </c>
      <c r="K4726" t="str">
        <f>INDEX(Insurance_data[Insurance_Type],MATCH(Consolidated_sheets[[#This Row],[Patient_ID]],Insurance_data[Patient_ID],0))</f>
        <v>None</v>
      </c>
      <c r="L4726" s="6">
        <f>INDEX(Insurance_data[Insurance_Amount],MATCH(Consolidated_sheets[[#This Row],[Patient_ID]],Insurance_data[Patient_ID],0))</f>
        <v>4982.6899999999996</v>
      </c>
    </row>
    <row r="4727" spans="1:12" x14ac:dyDescent="0.3">
      <c r="A4727" t="s">
        <v>511</v>
      </c>
      <c r="B4727" t="s">
        <v>5955</v>
      </c>
      <c r="C4727" s="6">
        <v>4083.33</v>
      </c>
      <c r="D4727" s="1">
        <v>44698.051007286747</v>
      </c>
      <c r="E4727" s="1" t="str">
        <f>TEXT(Consolidated_sheets[[#This Row],[Date]],"yyyy")</f>
        <v>2022</v>
      </c>
      <c r="F4727" s="1" t="str">
        <f>TEXT(Consolidated_sheets[[#This Row],[Date]],"mmmm")</f>
        <v>May</v>
      </c>
      <c r="G4727" t="str">
        <f>INDEX(Patient_data[Patient_Name],MATCH(Consolidated_sheets[[#This Row],[Patient_ID]],Patient_data[Patient_ID],0))</f>
        <v>Jason Leonard</v>
      </c>
      <c r="H4727">
        <f>INDEX(Patient_data[Age],MATCH(Consolidated_sheets[[#This Row],[Patient_ID]],Patient_data[Patient_ID],0))</f>
        <v>48</v>
      </c>
      <c r="I4727" t="str">
        <f>INDEX(Patient_data[Gender],MATCH(Consolidated_sheets[[#This Row],[Patient_ID]],Patient_data[Patient_ID],0))</f>
        <v>Male</v>
      </c>
      <c r="J4727" t="str">
        <f>INDEX(Location_data[Location],MATCH(Consolidated_sheets[[#This Row],[Patient_ID]],Location_data[Patient_ID],0))</f>
        <v>New York</v>
      </c>
      <c r="K4727" t="str">
        <f>INDEX(Insurance_data[Insurance_Type],MATCH(Consolidated_sheets[[#This Row],[Patient_ID]],Insurance_data[Patient_ID],0))</f>
        <v>Public</v>
      </c>
      <c r="L4727" s="6">
        <f>INDEX(Insurance_data[Insurance_Amount],MATCH(Consolidated_sheets[[#This Row],[Patient_ID]],Insurance_data[Patient_ID],0))</f>
        <v>5919.07</v>
      </c>
    </row>
    <row r="4728" spans="1:12" x14ac:dyDescent="0.3">
      <c r="A4728" t="s">
        <v>793</v>
      </c>
      <c r="B4728" t="s">
        <v>5954</v>
      </c>
      <c r="C4728" s="6">
        <v>2938.17</v>
      </c>
      <c r="D4728" s="1">
        <v>44698.311758822689</v>
      </c>
      <c r="E4728" s="1" t="str">
        <f>TEXT(Consolidated_sheets[[#This Row],[Date]],"yyyy")</f>
        <v>2022</v>
      </c>
      <c r="F4728" s="1" t="str">
        <f>TEXT(Consolidated_sheets[[#This Row],[Date]],"mmmm")</f>
        <v>May</v>
      </c>
      <c r="G4728" t="str">
        <f>INDEX(Patient_data[Patient_Name],MATCH(Consolidated_sheets[[#This Row],[Patient_ID]],Patient_data[Patient_ID],0))</f>
        <v>Justin Webb</v>
      </c>
      <c r="H4728">
        <f>INDEX(Patient_data[Age],MATCH(Consolidated_sheets[[#This Row],[Patient_ID]],Patient_data[Patient_ID],0))</f>
        <v>69</v>
      </c>
      <c r="I4728" t="str">
        <f>INDEX(Patient_data[Gender],MATCH(Consolidated_sheets[[#This Row],[Patient_ID]],Patient_data[Patient_ID],0))</f>
        <v>Male</v>
      </c>
      <c r="J4728" t="str">
        <f>INDEX(Location_data[Location],MATCH(Consolidated_sheets[[#This Row],[Patient_ID]],Location_data[Patient_ID],0))</f>
        <v>Houston</v>
      </c>
      <c r="K4728" t="str">
        <f>INDEX(Insurance_data[Insurance_Type],MATCH(Consolidated_sheets[[#This Row],[Patient_ID]],Insurance_data[Patient_ID],0))</f>
        <v>Private</v>
      </c>
      <c r="L4728" s="6">
        <f>INDEX(Insurance_data[Insurance_Amount],MATCH(Consolidated_sheets[[#This Row],[Patient_ID]],Insurance_data[Patient_ID],0))</f>
        <v>3408.34</v>
      </c>
    </row>
    <row r="4729" spans="1:12" x14ac:dyDescent="0.3">
      <c r="A4729" t="s">
        <v>2630</v>
      </c>
      <c r="B4729" t="s">
        <v>5953</v>
      </c>
      <c r="C4729" s="6">
        <v>3971.72</v>
      </c>
      <c r="D4729" s="1">
        <v>44698.572510358623</v>
      </c>
      <c r="E4729" s="1" t="str">
        <f>TEXT(Consolidated_sheets[[#This Row],[Date]],"yyyy")</f>
        <v>2022</v>
      </c>
      <c r="F4729" s="1" t="str">
        <f>TEXT(Consolidated_sheets[[#This Row],[Date]],"mmmm")</f>
        <v>May</v>
      </c>
      <c r="G4729" t="str">
        <f>INDEX(Patient_data[Patient_Name],MATCH(Consolidated_sheets[[#This Row],[Patient_ID]],Patient_data[Patient_ID],0))</f>
        <v>Mark Allen</v>
      </c>
      <c r="H4729">
        <f>INDEX(Patient_data[Age],MATCH(Consolidated_sheets[[#This Row],[Patient_ID]],Patient_data[Patient_ID],0))</f>
        <v>63</v>
      </c>
      <c r="I4729" t="str">
        <f>INDEX(Patient_data[Gender],MATCH(Consolidated_sheets[[#This Row],[Patient_ID]],Patient_data[Patient_ID],0))</f>
        <v>Female</v>
      </c>
      <c r="J4729" t="str">
        <f>INDEX(Location_data[Location],MATCH(Consolidated_sheets[[#This Row],[Patient_ID]],Location_data[Patient_ID],0))</f>
        <v>Houston</v>
      </c>
      <c r="K4729" t="str">
        <f>INDEX(Insurance_data[Insurance_Type],MATCH(Consolidated_sheets[[#This Row],[Patient_ID]],Insurance_data[Patient_ID],0))</f>
        <v>None</v>
      </c>
      <c r="L4729" s="6">
        <f>INDEX(Insurance_data[Insurance_Amount],MATCH(Consolidated_sheets[[#This Row],[Patient_ID]],Insurance_data[Patient_ID],0))</f>
        <v>3001.7</v>
      </c>
    </row>
    <row r="4730" spans="1:12" x14ac:dyDescent="0.3">
      <c r="A4730" t="s">
        <v>2531</v>
      </c>
      <c r="B4730" t="s">
        <v>5955</v>
      </c>
      <c r="C4730" s="6">
        <v>1410.72</v>
      </c>
      <c r="D4730" s="1">
        <v>44698.83326189455</v>
      </c>
      <c r="E4730" s="1" t="str">
        <f>TEXT(Consolidated_sheets[[#This Row],[Date]],"yyyy")</f>
        <v>2022</v>
      </c>
      <c r="F4730" s="1" t="str">
        <f>TEXT(Consolidated_sheets[[#This Row],[Date]],"mmmm")</f>
        <v>May</v>
      </c>
      <c r="G4730" t="str">
        <f>INDEX(Patient_data[Patient_Name],MATCH(Consolidated_sheets[[#This Row],[Patient_ID]],Patient_data[Patient_ID],0))</f>
        <v>Latasha Crawford MD</v>
      </c>
      <c r="H4730">
        <f>INDEX(Patient_data[Age],MATCH(Consolidated_sheets[[#This Row],[Patient_ID]],Patient_data[Patient_ID],0))</f>
        <v>43</v>
      </c>
      <c r="I4730" t="str">
        <f>INDEX(Patient_data[Gender],MATCH(Consolidated_sheets[[#This Row],[Patient_ID]],Patient_data[Patient_ID],0))</f>
        <v>Male</v>
      </c>
      <c r="J4730" t="str">
        <f>INDEX(Location_data[Location],MATCH(Consolidated_sheets[[#This Row],[Patient_ID]],Location_data[Patient_ID],0))</f>
        <v>Houston</v>
      </c>
      <c r="K4730" t="str">
        <f>INDEX(Insurance_data[Insurance_Type],MATCH(Consolidated_sheets[[#This Row],[Patient_ID]],Insurance_data[Patient_ID],0))</f>
        <v>Public</v>
      </c>
      <c r="L4730" s="6">
        <f>INDEX(Insurance_data[Insurance_Amount],MATCH(Consolidated_sheets[[#This Row],[Patient_ID]],Insurance_data[Patient_ID],0))</f>
        <v>1109.76</v>
      </c>
    </row>
    <row r="4731" spans="1:12" x14ac:dyDescent="0.3">
      <c r="A4731" t="s">
        <v>61</v>
      </c>
      <c r="B4731" t="s">
        <v>5955</v>
      </c>
      <c r="C4731" s="6">
        <v>288.92</v>
      </c>
      <c r="D4731" s="1">
        <v>44699.094013430476</v>
      </c>
      <c r="E4731" s="1" t="str">
        <f>TEXT(Consolidated_sheets[[#This Row],[Date]],"yyyy")</f>
        <v>2022</v>
      </c>
      <c r="F4731" s="1" t="str">
        <f>TEXT(Consolidated_sheets[[#This Row],[Date]],"mmmm")</f>
        <v>May</v>
      </c>
      <c r="G4731" t="str">
        <f>INDEX(Patient_data[Patient_Name],MATCH(Consolidated_sheets[[#This Row],[Patient_ID]],Patient_data[Patient_ID],0))</f>
        <v>Jeremy Warren</v>
      </c>
      <c r="H4731">
        <f>INDEX(Patient_data[Age],MATCH(Consolidated_sheets[[#This Row],[Patient_ID]],Patient_data[Patient_ID],0))</f>
        <v>32</v>
      </c>
      <c r="I4731" t="str">
        <f>INDEX(Patient_data[Gender],MATCH(Consolidated_sheets[[#This Row],[Patient_ID]],Patient_data[Patient_ID],0))</f>
        <v>Female</v>
      </c>
      <c r="J4731" t="str">
        <f>INDEX(Location_data[Location],MATCH(Consolidated_sheets[[#This Row],[Patient_ID]],Location_data[Patient_ID],0))</f>
        <v>Houston</v>
      </c>
      <c r="K4731" t="str">
        <f>INDEX(Insurance_data[Insurance_Type],MATCH(Consolidated_sheets[[#This Row],[Patient_ID]],Insurance_data[Patient_ID],0))</f>
        <v>Public</v>
      </c>
      <c r="L4731" s="6">
        <f>INDEX(Insurance_data[Insurance_Amount],MATCH(Consolidated_sheets[[#This Row],[Patient_ID]],Insurance_data[Patient_ID],0))</f>
        <v>3467.04</v>
      </c>
    </row>
    <row r="4732" spans="1:12" x14ac:dyDescent="0.3">
      <c r="A4732" t="s">
        <v>722</v>
      </c>
      <c r="B4732" t="s">
        <v>5953</v>
      </c>
      <c r="C4732" s="6">
        <v>4814.1000000000004</v>
      </c>
      <c r="D4732" s="1">
        <v>44699.354764966432</v>
      </c>
      <c r="E4732" s="1" t="str">
        <f>TEXT(Consolidated_sheets[[#This Row],[Date]],"yyyy")</f>
        <v>2022</v>
      </c>
      <c r="F4732" s="1" t="str">
        <f>TEXT(Consolidated_sheets[[#This Row],[Date]],"mmmm")</f>
        <v>May</v>
      </c>
      <c r="G4732" t="str">
        <f>INDEX(Patient_data[Patient_Name],MATCH(Consolidated_sheets[[#This Row],[Patient_ID]],Patient_data[Patient_ID],0))</f>
        <v>Jeremy Spencer</v>
      </c>
      <c r="H4732">
        <f>INDEX(Patient_data[Age],MATCH(Consolidated_sheets[[#This Row],[Patient_ID]],Patient_data[Patient_ID],0))</f>
        <v>26</v>
      </c>
      <c r="I4732" t="str">
        <f>INDEX(Patient_data[Gender],MATCH(Consolidated_sheets[[#This Row],[Patient_ID]],Patient_data[Patient_ID],0))</f>
        <v>Female</v>
      </c>
      <c r="J4732" t="str">
        <f>INDEX(Location_data[Location],MATCH(Consolidated_sheets[[#This Row],[Patient_ID]],Location_data[Patient_ID],0))</f>
        <v>Los Angeles</v>
      </c>
      <c r="K4732" t="str">
        <f>INDEX(Insurance_data[Insurance_Type],MATCH(Consolidated_sheets[[#This Row],[Patient_ID]],Insurance_data[Patient_ID],0))</f>
        <v>Public</v>
      </c>
      <c r="L4732" s="6">
        <f>INDEX(Insurance_data[Insurance_Amount],MATCH(Consolidated_sheets[[#This Row],[Patient_ID]],Insurance_data[Patient_ID],0))</f>
        <v>3723.11</v>
      </c>
    </row>
    <row r="4733" spans="1:12" x14ac:dyDescent="0.3">
      <c r="A4733" t="s">
        <v>2994</v>
      </c>
      <c r="B4733" t="s">
        <v>5953</v>
      </c>
      <c r="C4733" s="6">
        <v>4071</v>
      </c>
      <c r="D4733" s="1">
        <v>44699.615516502352</v>
      </c>
      <c r="E4733" s="1" t="str">
        <f>TEXT(Consolidated_sheets[[#This Row],[Date]],"yyyy")</f>
        <v>2022</v>
      </c>
      <c r="F4733" s="1" t="str">
        <f>TEXT(Consolidated_sheets[[#This Row],[Date]],"mmmm")</f>
        <v>May</v>
      </c>
      <c r="G4733" t="str">
        <f>INDEX(Patient_data[Patient_Name],MATCH(Consolidated_sheets[[#This Row],[Patient_ID]],Patient_data[Patient_ID],0))</f>
        <v>Ryan Hernandez</v>
      </c>
      <c r="H4733">
        <f>INDEX(Patient_data[Age],MATCH(Consolidated_sheets[[#This Row],[Patient_ID]],Patient_data[Patient_ID],0))</f>
        <v>53</v>
      </c>
      <c r="I4733" t="str">
        <f>INDEX(Patient_data[Gender],MATCH(Consolidated_sheets[[#This Row],[Patient_ID]],Patient_data[Patient_ID],0))</f>
        <v>Male</v>
      </c>
      <c r="J4733" t="str">
        <f>INDEX(Location_data[Location],MATCH(Consolidated_sheets[[#This Row],[Patient_ID]],Location_data[Patient_ID],0))</f>
        <v>New York</v>
      </c>
      <c r="K4733" t="str">
        <f>INDEX(Insurance_data[Insurance_Type],MATCH(Consolidated_sheets[[#This Row],[Patient_ID]],Insurance_data[Patient_ID],0))</f>
        <v>None</v>
      </c>
      <c r="L4733" s="6">
        <f>INDEX(Insurance_data[Insurance_Amount],MATCH(Consolidated_sheets[[#This Row],[Patient_ID]],Insurance_data[Patient_ID],0))</f>
        <v>8955.69</v>
      </c>
    </row>
    <row r="4734" spans="1:12" x14ac:dyDescent="0.3">
      <c r="A4734" t="s">
        <v>121</v>
      </c>
      <c r="B4734" t="s">
        <v>5953</v>
      </c>
      <c r="C4734" s="6">
        <v>704.66</v>
      </c>
      <c r="D4734" s="1">
        <v>44699.876268038293</v>
      </c>
      <c r="E4734" s="1" t="str">
        <f>TEXT(Consolidated_sheets[[#This Row],[Date]],"yyyy")</f>
        <v>2022</v>
      </c>
      <c r="F4734" s="1" t="str">
        <f>TEXT(Consolidated_sheets[[#This Row],[Date]],"mmmm")</f>
        <v>May</v>
      </c>
      <c r="G4734" t="str">
        <f>INDEX(Patient_data[Patient_Name],MATCH(Consolidated_sheets[[#This Row],[Patient_ID]],Patient_data[Patient_ID],0))</f>
        <v>John Ortiz</v>
      </c>
      <c r="H4734">
        <f>INDEX(Patient_data[Age],MATCH(Consolidated_sheets[[#This Row],[Patient_ID]],Patient_data[Patient_ID],0))</f>
        <v>82</v>
      </c>
      <c r="I4734" t="str">
        <f>INDEX(Patient_data[Gender],MATCH(Consolidated_sheets[[#This Row],[Patient_ID]],Patient_data[Patient_ID],0))</f>
        <v>Female</v>
      </c>
      <c r="J4734" t="str">
        <f>INDEX(Location_data[Location],MATCH(Consolidated_sheets[[#This Row],[Patient_ID]],Location_data[Patient_ID],0))</f>
        <v>Los Angeles</v>
      </c>
      <c r="K4734" t="str">
        <f>INDEX(Insurance_data[Insurance_Type],MATCH(Consolidated_sheets[[#This Row],[Patient_ID]],Insurance_data[Patient_ID],0))</f>
        <v>None</v>
      </c>
      <c r="L4734" s="6">
        <f>INDEX(Insurance_data[Insurance_Amount],MATCH(Consolidated_sheets[[#This Row],[Patient_ID]],Insurance_data[Patient_ID],0))</f>
        <v>4353.8500000000004</v>
      </c>
    </row>
    <row r="4735" spans="1:12" x14ac:dyDescent="0.3">
      <c r="A4735" t="s">
        <v>831</v>
      </c>
      <c r="B4735" t="s">
        <v>5953</v>
      </c>
      <c r="C4735" s="6">
        <v>3057.53</v>
      </c>
      <c r="D4735" s="1">
        <v>44700.137019574227</v>
      </c>
      <c r="E4735" s="1" t="str">
        <f>TEXT(Consolidated_sheets[[#This Row],[Date]],"yyyy")</f>
        <v>2022</v>
      </c>
      <c r="F4735" s="1" t="str">
        <f>TEXT(Consolidated_sheets[[#This Row],[Date]],"mmmm")</f>
        <v>May</v>
      </c>
      <c r="G4735" t="str">
        <f>INDEX(Patient_data[Patient_Name],MATCH(Consolidated_sheets[[#This Row],[Patient_ID]],Patient_data[Patient_ID],0))</f>
        <v>Christine Bishop</v>
      </c>
      <c r="H4735">
        <f>INDEX(Patient_data[Age],MATCH(Consolidated_sheets[[#This Row],[Patient_ID]],Patient_data[Patient_ID],0))</f>
        <v>28</v>
      </c>
      <c r="I4735" t="str">
        <f>INDEX(Patient_data[Gender],MATCH(Consolidated_sheets[[#This Row],[Patient_ID]],Patient_data[Patient_ID],0))</f>
        <v>Male</v>
      </c>
      <c r="J4735" t="str">
        <f>INDEX(Location_data[Location],MATCH(Consolidated_sheets[[#This Row],[Patient_ID]],Location_data[Patient_ID],0))</f>
        <v>Chicago</v>
      </c>
      <c r="K4735" t="str">
        <f>INDEX(Insurance_data[Insurance_Type],MATCH(Consolidated_sheets[[#This Row],[Patient_ID]],Insurance_data[Patient_ID],0))</f>
        <v>Private</v>
      </c>
      <c r="L4735" s="6">
        <f>INDEX(Insurance_data[Insurance_Amount],MATCH(Consolidated_sheets[[#This Row],[Patient_ID]],Insurance_data[Patient_ID],0))</f>
        <v>6629.34</v>
      </c>
    </row>
    <row r="4736" spans="1:12" x14ac:dyDescent="0.3">
      <c r="A4736" t="s">
        <v>259</v>
      </c>
      <c r="B4736" t="s">
        <v>5952</v>
      </c>
      <c r="C4736" s="6">
        <v>311.01</v>
      </c>
      <c r="D4736" s="1">
        <v>44700.397771110147</v>
      </c>
      <c r="E4736" s="1" t="str">
        <f>TEXT(Consolidated_sheets[[#This Row],[Date]],"yyyy")</f>
        <v>2022</v>
      </c>
      <c r="F4736" s="1" t="str">
        <f>TEXT(Consolidated_sheets[[#This Row],[Date]],"mmmm")</f>
        <v>May</v>
      </c>
      <c r="G4736" t="str">
        <f>INDEX(Patient_data[Patient_Name],MATCH(Consolidated_sheets[[#This Row],[Patient_ID]],Patient_data[Patient_ID],0))</f>
        <v>Matthew Carrillo</v>
      </c>
      <c r="H4736">
        <f>INDEX(Patient_data[Age],MATCH(Consolidated_sheets[[#This Row],[Patient_ID]],Patient_data[Patient_ID],0))</f>
        <v>56</v>
      </c>
      <c r="I4736" t="str">
        <f>INDEX(Patient_data[Gender],MATCH(Consolidated_sheets[[#This Row],[Patient_ID]],Patient_data[Patient_ID],0))</f>
        <v>Female</v>
      </c>
      <c r="J4736" t="str">
        <f>INDEX(Location_data[Location],MATCH(Consolidated_sheets[[#This Row],[Patient_ID]],Location_data[Patient_ID],0))</f>
        <v>Chicago</v>
      </c>
      <c r="K4736" t="str">
        <f>INDEX(Insurance_data[Insurance_Type],MATCH(Consolidated_sheets[[#This Row],[Patient_ID]],Insurance_data[Patient_ID],0))</f>
        <v>None</v>
      </c>
      <c r="L4736" s="6">
        <f>INDEX(Insurance_data[Insurance_Amount],MATCH(Consolidated_sheets[[#This Row],[Patient_ID]],Insurance_data[Patient_ID],0))</f>
        <v>7379.59</v>
      </c>
    </row>
    <row r="4737" spans="1:12" x14ac:dyDescent="0.3">
      <c r="A4737" t="s">
        <v>85</v>
      </c>
      <c r="B4737" t="s">
        <v>5952</v>
      </c>
      <c r="C4737" s="6">
        <v>3843.82</v>
      </c>
      <c r="D4737" s="1">
        <v>44700.658522646088</v>
      </c>
      <c r="E4737" s="1" t="str">
        <f>TEXT(Consolidated_sheets[[#This Row],[Date]],"yyyy")</f>
        <v>2022</v>
      </c>
      <c r="F4737" s="1" t="str">
        <f>TEXT(Consolidated_sheets[[#This Row],[Date]],"mmmm")</f>
        <v>May</v>
      </c>
      <c r="G4737" t="str">
        <f>INDEX(Patient_data[Patient_Name],MATCH(Consolidated_sheets[[#This Row],[Patient_ID]],Patient_data[Patient_ID],0))</f>
        <v>Danny Webb</v>
      </c>
      <c r="H4737">
        <f>INDEX(Patient_data[Age],MATCH(Consolidated_sheets[[#This Row],[Patient_ID]],Patient_data[Patient_ID],0))</f>
        <v>57</v>
      </c>
      <c r="I4737" t="str">
        <f>INDEX(Patient_data[Gender],MATCH(Consolidated_sheets[[#This Row],[Patient_ID]],Patient_data[Patient_ID],0))</f>
        <v>Female</v>
      </c>
      <c r="J4737" t="str">
        <f>INDEX(Location_data[Location],MATCH(Consolidated_sheets[[#This Row],[Patient_ID]],Location_data[Patient_ID],0))</f>
        <v>Los Angeles</v>
      </c>
      <c r="K4737" t="str">
        <f>INDEX(Insurance_data[Insurance_Type],MATCH(Consolidated_sheets[[#This Row],[Patient_ID]],Insurance_data[Patient_ID],0))</f>
        <v>None</v>
      </c>
      <c r="L4737" s="6">
        <f>INDEX(Insurance_data[Insurance_Amount],MATCH(Consolidated_sheets[[#This Row],[Patient_ID]],Insurance_data[Patient_ID],0))</f>
        <v>8999.6200000000008</v>
      </c>
    </row>
    <row r="4738" spans="1:12" x14ac:dyDescent="0.3">
      <c r="A4738" t="s">
        <v>12</v>
      </c>
      <c r="B4738" t="s">
        <v>5952</v>
      </c>
      <c r="C4738" s="6">
        <v>4542.76</v>
      </c>
      <c r="D4738" s="1">
        <v>44700.919274182022</v>
      </c>
      <c r="E4738" s="1" t="str">
        <f>TEXT(Consolidated_sheets[[#This Row],[Date]],"yyyy")</f>
        <v>2022</v>
      </c>
      <c r="F4738" s="1" t="str">
        <f>TEXT(Consolidated_sheets[[#This Row],[Date]],"mmmm")</f>
        <v>May</v>
      </c>
      <c r="G4738" t="str">
        <f>INDEX(Patient_data[Patient_Name],MATCH(Consolidated_sheets[[#This Row],[Patient_ID]],Patient_data[Patient_ID],0))</f>
        <v>Cristina Martin</v>
      </c>
      <c r="H4738">
        <f>INDEX(Patient_data[Age],MATCH(Consolidated_sheets[[#This Row],[Patient_ID]],Patient_data[Patient_ID],0))</f>
        <v>57</v>
      </c>
      <c r="I4738" t="str">
        <f>INDEX(Patient_data[Gender],MATCH(Consolidated_sheets[[#This Row],[Patient_ID]],Patient_data[Patient_ID],0))</f>
        <v>Female</v>
      </c>
      <c r="J4738" t="str">
        <f>INDEX(Location_data[Location],MATCH(Consolidated_sheets[[#This Row],[Patient_ID]],Location_data[Patient_ID],0))</f>
        <v>New York</v>
      </c>
      <c r="K4738" t="str">
        <f>INDEX(Insurance_data[Insurance_Type],MATCH(Consolidated_sheets[[#This Row],[Patient_ID]],Insurance_data[Patient_ID],0))</f>
        <v>Public</v>
      </c>
      <c r="L4738" s="6">
        <f>INDEX(Insurance_data[Insurance_Amount],MATCH(Consolidated_sheets[[#This Row],[Patient_ID]],Insurance_data[Patient_ID],0))</f>
        <v>7070.78</v>
      </c>
    </row>
    <row r="4739" spans="1:12" x14ac:dyDescent="0.3">
      <c r="A4739" t="s">
        <v>326</v>
      </c>
      <c r="B4739" t="s">
        <v>5955</v>
      </c>
      <c r="C4739" s="6">
        <v>3742.83</v>
      </c>
      <c r="D4739" s="1">
        <v>44701.180025717949</v>
      </c>
      <c r="E4739" s="1" t="str">
        <f>TEXT(Consolidated_sheets[[#This Row],[Date]],"yyyy")</f>
        <v>2022</v>
      </c>
      <c r="F4739" s="1" t="str">
        <f>TEXT(Consolidated_sheets[[#This Row],[Date]],"mmmm")</f>
        <v>May</v>
      </c>
      <c r="G4739" t="str">
        <f>INDEX(Patient_data[Patient_Name],MATCH(Consolidated_sheets[[#This Row],[Patient_ID]],Patient_data[Patient_ID],0))</f>
        <v>Brent Wells</v>
      </c>
      <c r="H4739">
        <f>INDEX(Patient_data[Age],MATCH(Consolidated_sheets[[#This Row],[Patient_ID]],Patient_data[Patient_ID],0))</f>
        <v>35</v>
      </c>
      <c r="I4739" t="str">
        <f>INDEX(Patient_data[Gender],MATCH(Consolidated_sheets[[#This Row],[Patient_ID]],Patient_data[Patient_ID],0))</f>
        <v>Female</v>
      </c>
      <c r="J4739" t="str">
        <f>INDEX(Location_data[Location],MATCH(Consolidated_sheets[[#This Row],[Patient_ID]],Location_data[Patient_ID],0))</f>
        <v>Los Angeles</v>
      </c>
      <c r="K4739" t="str">
        <f>INDEX(Insurance_data[Insurance_Type],MATCH(Consolidated_sheets[[#This Row],[Patient_ID]],Insurance_data[Patient_ID],0))</f>
        <v>None</v>
      </c>
      <c r="L4739" s="6">
        <f>INDEX(Insurance_data[Insurance_Amount],MATCH(Consolidated_sheets[[#This Row],[Patient_ID]],Insurance_data[Patient_ID],0))</f>
        <v>3564.48</v>
      </c>
    </row>
    <row r="4740" spans="1:12" x14ac:dyDescent="0.3">
      <c r="A4740" t="s">
        <v>758</v>
      </c>
      <c r="B4740" t="s">
        <v>5954</v>
      </c>
      <c r="C4740" s="6">
        <v>2848.31</v>
      </c>
      <c r="D4740" s="1">
        <v>44701.440777253891</v>
      </c>
      <c r="E4740" s="1" t="str">
        <f>TEXT(Consolidated_sheets[[#This Row],[Date]],"yyyy")</f>
        <v>2022</v>
      </c>
      <c r="F4740" s="1" t="str">
        <f>TEXT(Consolidated_sheets[[#This Row],[Date]],"mmmm")</f>
        <v>May</v>
      </c>
      <c r="G4740" t="str">
        <f>INDEX(Patient_data[Patient_Name],MATCH(Consolidated_sheets[[#This Row],[Patient_ID]],Patient_data[Patient_ID],0))</f>
        <v>Jonathan Buchanan</v>
      </c>
      <c r="H4740">
        <f>INDEX(Patient_data[Age],MATCH(Consolidated_sheets[[#This Row],[Patient_ID]],Patient_data[Patient_ID],0))</f>
        <v>32</v>
      </c>
      <c r="I4740" t="str">
        <f>INDEX(Patient_data[Gender],MATCH(Consolidated_sheets[[#This Row],[Patient_ID]],Patient_data[Patient_ID],0))</f>
        <v>Female</v>
      </c>
      <c r="J4740" t="str">
        <f>INDEX(Location_data[Location],MATCH(Consolidated_sheets[[#This Row],[Patient_ID]],Location_data[Patient_ID],0))</f>
        <v>Chicago</v>
      </c>
      <c r="K4740" t="str">
        <f>INDEX(Insurance_data[Insurance_Type],MATCH(Consolidated_sheets[[#This Row],[Patient_ID]],Insurance_data[Patient_ID],0))</f>
        <v>Private</v>
      </c>
      <c r="L4740" s="6">
        <f>INDEX(Insurance_data[Insurance_Amount],MATCH(Consolidated_sheets[[#This Row],[Patient_ID]],Insurance_data[Patient_ID],0))</f>
        <v>6384.69</v>
      </c>
    </row>
    <row r="4741" spans="1:12" x14ac:dyDescent="0.3">
      <c r="A4741" t="s">
        <v>2735</v>
      </c>
      <c r="B4741" t="s">
        <v>5953</v>
      </c>
      <c r="C4741" s="6">
        <v>240.77</v>
      </c>
      <c r="D4741" s="1">
        <v>44701.701528789818</v>
      </c>
      <c r="E4741" s="1" t="str">
        <f>TEXT(Consolidated_sheets[[#This Row],[Date]],"yyyy")</f>
        <v>2022</v>
      </c>
      <c r="F4741" s="1" t="str">
        <f>TEXT(Consolidated_sheets[[#This Row],[Date]],"mmmm")</f>
        <v>May</v>
      </c>
      <c r="G4741" t="str">
        <f>INDEX(Patient_data[Patient_Name],MATCH(Consolidated_sheets[[#This Row],[Patient_ID]],Patient_data[Patient_ID],0))</f>
        <v>Michelle Larsen</v>
      </c>
      <c r="H4741">
        <f>INDEX(Patient_data[Age],MATCH(Consolidated_sheets[[#This Row],[Patient_ID]],Patient_data[Patient_ID],0))</f>
        <v>74</v>
      </c>
      <c r="I4741" t="str">
        <f>INDEX(Patient_data[Gender],MATCH(Consolidated_sheets[[#This Row],[Patient_ID]],Patient_data[Patient_ID],0))</f>
        <v>Male</v>
      </c>
      <c r="J4741" t="str">
        <f>INDEX(Location_data[Location],MATCH(Consolidated_sheets[[#This Row],[Patient_ID]],Location_data[Patient_ID],0))</f>
        <v>Houston</v>
      </c>
      <c r="K4741" t="str">
        <f>INDEX(Insurance_data[Insurance_Type],MATCH(Consolidated_sheets[[#This Row],[Patient_ID]],Insurance_data[Patient_ID],0))</f>
        <v>None</v>
      </c>
      <c r="L4741" s="6">
        <f>INDEX(Insurance_data[Insurance_Amount],MATCH(Consolidated_sheets[[#This Row],[Patient_ID]],Insurance_data[Patient_ID],0))</f>
        <v>3651.38</v>
      </c>
    </row>
    <row r="4742" spans="1:12" x14ac:dyDescent="0.3">
      <c r="A4742" t="s">
        <v>16</v>
      </c>
      <c r="B4742" t="s">
        <v>5952</v>
      </c>
      <c r="C4742" s="6">
        <v>4575.88</v>
      </c>
      <c r="D4742" s="1">
        <v>44701.962280325752</v>
      </c>
      <c r="E4742" s="1" t="str">
        <f>TEXT(Consolidated_sheets[[#This Row],[Date]],"yyyy")</f>
        <v>2022</v>
      </c>
      <c r="F4742" s="1" t="str">
        <f>TEXT(Consolidated_sheets[[#This Row],[Date]],"mmmm")</f>
        <v>May</v>
      </c>
      <c r="G4742" t="str">
        <f>INDEX(Patient_data[Patient_Name],MATCH(Consolidated_sheets[[#This Row],[Patient_ID]],Patient_data[Patient_ID],0))</f>
        <v>Paul Meyer</v>
      </c>
      <c r="H4742">
        <f>INDEX(Patient_data[Age],MATCH(Consolidated_sheets[[#This Row],[Patient_ID]],Patient_data[Patient_ID],0))</f>
        <v>45</v>
      </c>
      <c r="I4742" t="str">
        <f>INDEX(Patient_data[Gender],MATCH(Consolidated_sheets[[#This Row],[Patient_ID]],Patient_data[Patient_ID],0))</f>
        <v>Female</v>
      </c>
      <c r="J4742" t="str">
        <f>INDEX(Location_data[Location],MATCH(Consolidated_sheets[[#This Row],[Patient_ID]],Location_data[Patient_ID],0))</f>
        <v>Phoenix</v>
      </c>
      <c r="K4742" t="str">
        <f>INDEX(Insurance_data[Insurance_Type],MATCH(Consolidated_sheets[[#This Row],[Patient_ID]],Insurance_data[Patient_ID],0))</f>
        <v>Public</v>
      </c>
      <c r="L4742" s="6">
        <f>INDEX(Insurance_data[Insurance_Amount],MATCH(Consolidated_sheets[[#This Row],[Patient_ID]],Insurance_data[Patient_ID],0))</f>
        <v>7477.73</v>
      </c>
    </row>
    <row r="4743" spans="1:12" x14ac:dyDescent="0.3">
      <c r="A4743" t="s">
        <v>2576</v>
      </c>
      <c r="B4743" t="s">
        <v>5955</v>
      </c>
      <c r="C4743" s="6">
        <v>885.83</v>
      </c>
      <c r="D4743" s="1">
        <v>44702.223031861693</v>
      </c>
      <c r="E4743" s="1" t="str">
        <f>TEXT(Consolidated_sheets[[#This Row],[Date]],"yyyy")</f>
        <v>2022</v>
      </c>
      <c r="F4743" s="1" t="str">
        <f>TEXT(Consolidated_sheets[[#This Row],[Date]],"mmmm")</f>
        <v>May</v>
      </c>
      <c r="G4743" t="str">
        <f>INDEX(Patient_data[Patient_Name],MATCH(Consolidated_sheets[[#This Row],[Patient_ID]],Patient_data[Patient_ID],0))</f>
        <v>Sara Holmes</v>
      </c>
      <c r="H4743">
        <f>INDEX(Patient_data[Age],MATCH(Consolidated_sheets[[#This Row],[Patient_ID]],Patient_data[Patient_ID],0))</f>
        <v>77</v>
      </c>
      <c r="I4743" t="str">
        <f>INDEX(Patient_data[Gender],MATCH(Consolidated_sheets[[#This Row],[Patient_ID]],Patient_data[Patient_ID],0))</f>
        <v>Male</v>
      </c>
      <c r="J4743" t="str">
        <f>INDEX(Location_data[Location],MATCH(Consolidated_sheets[[#This Row],[Patient_ID]],Location_data[Patient_ID],0))</f>
        <v>New York</v>
      </c>
      <c r="K4743" t="str">
        <f>INDEX(Insurance_data[Insurance_Type],MATCH(Consolidated_sheets[[#This Row],[Patient_ID]],Insurance_data[Patient_ID],0))</f>
        <v>Private</v>
      </c>
      <c r="L4743" s="6">
        <f>INDEX(Insurance_data[Insurance_Amount],MATCH(Consolidated_sheets[[#This Row],[Patient_ID]],Insurance_data[Patient_ID],0))</f>
        <v>6473.51</v>
      </c>
    </row>
    <row r="4744" spans="1:12" x14ac:dyDescent="0.3">
      <c r="A4744" t="s">
        <v>1631</v>
      </c>
      <c r="B4744" t="s">
        <v>5954</v>
      </c>
      <c r="C4744" s="6">
        <v>3505.27</v>
      </c>
      <c r="D4744" s="1">
        <v>44702.483783397627</v>
      </c>
      <c r="E4744" s="1" t="str">
        <f>TEXT(Consolidated_sheets[[#This Row],[Date]],"yyyy")</f>
        <v>2022</v>
      </c>
      <c r="F4744" s="1" t="str">
        <f>TEXT(Consolidated_sheets[[#This Row],[Date]],"mmmm")</f>
        <v>May</v>
      </c>
      <c r="G4744" t="str">
        <f>INDEX(Patient_data[Patient_Name],MATCH(Consolidated_sheets[[#This Row],[Patient_ID]],Patient_data[Patient_ID],0))</f>
        <v>Jerry Davidson</v>
      </c>
      <c r="H4744">
        <f>INDEX(Patient_data[Age],MATCH(Consolidated_sheets[[#This Row],[Patient_ID]],Patient_data[Patient_ID],0))</f>
        <v>79</v>
      </c>
      <c r="I4744" t="str">
        <f>INDEX(Patient_data[Gender],MATCH(Consolidated_sheets[[#This Row],[Patient_ID]],Patient_data[Patient_ID],0))</f>
        <v>Female</v>
      </c>
      <c r="J4744" t="str">
        <f>INDEX(Location_data[Location],MATCH(Consolidated_sheets[[#This Row],[Patient_ID]],Location_data[Patient_ID],0))</f>
        <v>Chicago</v>
      </c>
      <c r="K4744" t="str">
        <f>INDEX(Insurance_data[Insurance_Type],MATCH(Consolidated_sheets[[#This Row],[Patient_ID]],Insurance_data[Patient_ID],0))</f>
        <v>None</v>
      </c>
      <c r="L4744" s="6">
        <f>INDEX(Insurance_data[Insurance_Amount],MATCH(Consolidated_sheets[[#This Row],[Patient_ID]],Insurance_data[Patient_ID],0))</f>
        <v>5402.24</v>
      </c>
    </row>
    <row r="4745" spans="1:12" x14ac:dyDescent="0.3">
      <c r="A4745" t="s">
        <v>2500</v>
      </c>
      <c r="B4745" t="s">
        <v>5954</v>
      </c>
      <c r="C4745" s="6">
        <v>2772.48</v>
      </c>
      <c r="D4745" s="1">
        <v>44702.744534933547</v>
      </c>
      <c r="E4745" s="1" t="str">
        <f>TEXT(Consolidated_sheets[[#This Row],[Date]],"yyyy")</f>
        <v>2022</v>
      </c>
      <c r="F4745" s="1" t="str">
        <f>TEXT(Consolidated_sheets[[#This Row],[Date]],"mmmm")</f>
        <v>May</v>
      </c>
      <c r="G4745" t="str">
        <f>INDEX(Patient_data[Patient_Name],MATCH(Consolidated_sheets[[#This Row],[Patient_ID]],Patient_data[Patient_ID],0))</f>
        <v>Teresa Little</v>
      </c>
      <c r="H4745">
        <f>INDEX(Patient_data[Age],MATCH(Consolidated_sheets[[#This Row],[Patient_ID]],Patient_data[Patient_ID],0))</f>
        <v>85</v>
      </c>
      <c r="I4745" t="str">
        <f>INDEX(Patient_data[Gender],MATCH(Consolidated_sheets[[#This Row],[Patient_ID]],Patient_data[Patient_ID],0))</f>
        <v>Male</v>
      </c>
      <c r="J4745" t="str">
        <f>INDEX(Location_data[Location],MATCH(Consolidated_sheets[[#This Row],[Patient_ID]],Location_data[Patient_ID],0))</f>
        <v>New York</v>
      </c>
      <c r="K4745" t="str">
        <f>INDEX(Insurance_data[Insurance_Type],MATCH(Consolidated_sheets[[#This Row],[Patient_ID]],Insurance_data[Patient_ID],0))</f>
        <v>None</v>
      </c>
      <c r="L4745" s="6">
        <f>INDEX(Insurance_data[Insurance_Amount],MATCH(Consolidated_sheets[[#This Row],[Patient_ID]],Insurance_data[Patient_ID],0))</f>
        <v>7728.71</v>
      </c>
    </row>
    <row r="4746" spans="1:12" x14ac:dyDescent="0.3">
      <c r="A4746" t="s">
        <v>2660</v>
      </c>
      <c r="B4746" t="s">
        <v>5953</v>
      </c>
      <c r="C4746" s="6">
        <v>2964.95</v>
      </c>
      <c r="D4746" s="1">
        <v>44703.005286469488</v>
      </c>
      <c r="E4746" s="1" t="str">
        <f>TEXT(Consolidated_sheets[[#This Row],[Date]],"yyyy")</f>
        <v>2022</v>
      </c>
      <c r="F4746" s="1" t="str">
        <f>TEXT(Consolidated_sheets[[#This Row],[Date]],"mmmm")</f>
        <v>May</v>
      </c>
      <c r="G4746" t="str">
        <f>INDEX(Patient_data[Patient_Name],MATCH(Consolidated_sheets[[#This Row],[Patient_ID]],Patient_data[Patient_ID],0))</f>
        <v>April Macdonald</v>
      </c>
      <c r="H4746">
        <f>INDEX(Patient_data[Age],MATCH(Consolidated_sheets[[#This Row],[Patient_ID]],Patient_data[Patient_ID],0))</f>
        <v>35</v>
      </c>
      <c r="I4746" t="str">
        <f>INDEX(Patient_data[Gender],MATCH(Consolidated_sheets[[#This Row],[Patient_ID]],Patient_data[Patient_ID],0))</f>
        <v>Female</v>
      </c>
      <c r="J4746" t="str">
        <f>INDEX(Location_data[Location],MATCH(Consolidated_sheets[[#This Row],[Patient_ID]],Location_data[Patient_ID],0))</f>
        <v>Los Angeles</v>
      </c>
      <c r="K4746" t="str">
        <f>INDEX(Insurance_data[Insurance_Type],MATCH(Consolidated_sheets[[#This Row],[Patient_ID]],Insurance_data[Patient_ID],0))</f>
        <v>Private</v>
      </c>
      <c r="L4746" s="6">
        <f>INDEX(Insurance_data[Insurance_Amount],MATCH(Consolidated_sheets[[#This Row],[Patient_ID]],Insurance_data[Patient_ID],0))</f>
        <v>9798.66</v>
      </c>
    </row>
    <row r="4747" spans="1:12" x14ac:dyDescent="0.3">
      <c r="A4747" t="s">
        <v>453</v>
      </c>
      <c r="B4747" t="s">
        <v>5955</v>
      </c>
      <c r="C4747" s="6">
        <v>3966.6</v>
      </c>
      <c r="D4747" s="1">
        <v>44703.266038005429</v>
      </c>
      <c r="E4747" s="1" t="str">
        <f>TEXT(Consolidated_sheets[[#This Row],[Date]],"yyyy")</f>
        <v>2022</v>
      </c>
      <c r="F4747" s="1" t="str">
        <f>TEXT(Consolidated_sheets[[#This Row],[Date]],"mmmm")</f>
        <v>May</v>
      </c>
      <c r="G4747" t="str">
        <f>INDEX(Patient_data[Patient_Name],MATCH(Consolidated_sheets[[#This Row],[Patient_ID]],Patient_data[Patient_ID],0))</f>
        <v>Peter Nunez</v>
      </c>
      <c r="H4747">
        <f>INDEX(Patient_data[Age],MATCH(Consolidated_sheets[[#This Row],[Patient_ID]],Patient_data[Patient_ID],0))</f>
        <v>37</v>
      </c>
      <c r="I4747" t="str">
        <f>INDEX(Patient_data[Gender],MATCH(Consolidated_sheets[[#This Row],[Patient_ID]],Patient_data[Patient_ID],0))</f>
        <v>Male</v>
      </c>
      <c r="J4747" t="str">
        <f>INDEX(Location_data[Location],MATCH(Consolidated_sheets[[#This Row],[Patient_ID]],Location_data[Patient_ID],0))</f>
        <v>Phoenix</v>
      </c>
      <c r="K4747" t="str">
        <f>INDEX(Insurance_data[Insurance_Type],MATCH(Consolidated_sheets[[#This Row],[Patient_ID]],Insurance_data[Patient_ID],0))</f>
        <v>Public</v>
      </c>
      <c r="L4747" s="6">
        <f>INDEX(Insurance_data[Insurance_Amount],MATCH(Consolidated_sheets[[#This Row],[Patient_ID]],Insurance_data[Patient_ID],0))</f>
        <v>6603.4</v>
      </c>
    </row>
    <row r="4748" spans="1:12" x14ac:dyDescent="0.3">
      <c r="A4748" t="s">
        <v>2882</v>
      </c>
      <c r="B4748" t="s">
        <v>5952</v>
      </c>
      <c r="C4748" s="6">
        <v>4636.71</v>
      </c>
      <c r="D4748" s="1">
        <v>44703.526789541364</v>
      </c>
      <c r="E4748" s="1" t="str">
        <f>TEXT(Consolidated_sheets[[#This Row],[Date]],"yyyy")</f>
        <v>2022</v>
      </c>
      <c r="F4748" s="1" t="str">
        <f>TEXT(Consolidated_sheets[[#This Row],[Date]],"mmmm")</f>
        <v>May</v>
      </c>
      <c r="G4748" t="str">
        <f>INDEX(Patient_data[Patient_Name],MATCH(Consolidated_sheets[[#This Row],[Patient_ID]],Patient_data[Patient_ID],0))</f>
        <v>Daniel Owens</v>
      </c>
      <c r="H4748">
        <f>INDEX(Patient_data[Age],MATCH(Consolidated_sheets[[#This Row],[Patient_ID]],Patient_data[Patient_ID],0))</f>
        <v>24</v>
      </c>
      <c r="I4748" t="str">
        <f>INDEX(Patient_data[Gender],MATCH(Consolidated_sheets[[#This Row],[Patient_ID]],Patient_data[Patient_ID],0))</f>
        <v>Male</v>
      </c>
      <c r="J4748" t="str">
        <f>INDEX(Location_data[Location],MATCH(Consolidated_sheets[[#This Row],[Patient_ID]],Location_data[Patient_ID],0))</f>
        <v>Chicago</v>
      </c>
      <c r="K4748" t="str">
        <f>INDEX(Insurance_data[Insurance_Type],MATCH(Consolidated_sheets[[#This Row],[Patient_ID]],Insurance_data[Patient_ID],0))</f>
        <v>Private</v>
      </c>
      <c r="L4748" s="6">
        <f>INDEX(Insurance_data[Insurance_Amount],MATCH(Consolidated_sheets[[#This Row],[Patient_ID]],Insurance_data[Patient_ID],0))</f>
        <v>991.38</v>
      </c>
    </row>
    <row r="4749" spans="1:12" x14ac:dyDescent="0.3">
      <c r="A4749" t="s">
        <v>1869</v>
      </c>
      <c r="B4749" t="s">
        <v>5953</v>
      </c>
      <c r="C4749" s="6">
        <v>3544.12</v>
      </c>
      <c r="D4749" s="1">
        <v>44703.78754107729</v>
      </c>
      <c r="E4749" s="1" t="str">
        <f>TEXT(Consolidated_sheets[[#This Row],[Date]],"yyyy")</f>
        <v>2022</v>
      </c>
      <c r="F4749" s="1" t="str">
        <f>TEXT(Consolidated_sheets[[#This Row],[Date]],"mmmm")</f>
        <v>May</v>
      </c>
      <c r="G4749" t="str">
        <f>INDEX(Patient_data[Patient_Name],MATCH(Consolidated_sheets[[#This Row],[Patient_ID]],Patient_data[Patient_ID],0))</f>
        <v>Justin Shaw</v>
      </c>
      <c r="H4749">
        <f>INDEX(Patient_data[Age],MATCH(Consolidated_sheets[[#This Row],[Patient_ID]],Patient_data[Patient_ID],0))</f>
        <v>66</v>
      </c>
      <c r="I4749" t="str">
        <f>INDEX(Patient_data[Gender],MATCH(Consolidated_sheets[[#This Row],[Patient_ID]],Patient_data[Patient_ID],0))</f>
        <v>Female</v>
      </c>
      <c r="J4749" t="str">
        <f>INDEX(Location_data[Location],MATCH(Consolidated_sheets[[#This Row],[Patient_ID]],Location_data[Patient_ID],0))</f>
        <v>Chicago</v>
      </c>
      <c r="K4749" t="str">
        <f>INDEX(Insurance_data[Insurance_Type],MATCH(Consolidated_sheets[[#This Row],[Patient_ID]],Insurance_data[Patient_ID],0))</f>
        <v>Private</v>
      </c>
      <c r="L4749" s="6">
        <f>INDEX(Insurance_data[Insurance_Amount],MATCH(Consolidated_sheets[[#This Row],[Patient_ID]],Insurance_data[Patient_ID],0))</f>
        <v>590.59</v>
      </c>
    </row>
    <row r="4750" spans="1:12" x14ac:dyDescent="0.3">
      <c r="A4750" t="s">
        <v>645</v>
      </c>
      <c r="B4750" t="s">
        <v>5953</v>
      </c>
      <c r="C4750" s="6">
        <v>3460.64</v>
      </c>
      <c r="D4750" s="1">
        <v>44704.048292613232</v>
      </c>
      <c r="E4750" s="1" t="str">
        <f>TEXT(Consolidated_sheets[[#This Row],[Date]],"yyyy")</f>
        <v>2022</v>
      </c>
      <c r="F4750" s="1" t="str">
        <f>TEXT(Consolidated_sheets[[#This Row],[Date]],"mmmm")</f>
        <v>May</v>
      </c>
      <c r="G4750" t="str">
        <f>INDEX(Patient_data[Patient_Name],MATCH(Consolidated_sheets[[#This Row],[Patient_ID]],Patient_data[Patient_ID],0))</f>
        <v>Dustin Long</v>
      </c>
      <c r="H4750">
        <f>INDEX(Patient_data[Age],MATCH(Consolidated_sheets[[#This Row],[Patient_ID]],Patient_data[Patient_ID],0))</f>
        <v>41</v>
      </c>
      <c r="I4750" t="str">
        <f>INDEX(Patient_data[Gender],MATCH(Consolidated_sheets[[#This Row],[Patient_ID]],Patient_data[Patient_ID],0))</f>
        <v>Male</v>
      </c>
      <c r="J4750" t="str">
        <f>INDEX(Location_data[Location],MATCH(Consolidated_sheets[[#This Row],[Patient_ID]],Location_data[Patient_ID],0))</f>
        <v>Chicago</v>
      </c>
      <c r="K4750" t="str">
        <f>INDEX(Insurance_data[Insurance_Type],MATCH(Consolidated_sheets[[#This Row],[Patient_ID]],Insurance_data[Patient_ID],0))</f>
        <v>None</v>
      </c>
      <c r="L4750" s="6">
        <f>INDEX(Insurance_data[Insurance_Amount],MATCH(Consolidated_sheets[[#This Row],[Patient_ID]],Insurance_data[Patient_ID],0))</f>
        <v>6974.64</v>
      </c>
    </row>
    <row r="4751" spans="1:12" x14ac:dyDescent="0.3">
      <c r="A4751" t="s">
        <v>1524</v>
      </c>
      <c r="B4751" t="s">
        <v>5955</v>
      </c>
      <c r="C4751" s="6">
        <v>3554.4</v>
      </c>
      <c r="D4751" s="1">
        <v>44704.309044149159</v>
      </c>
      <c r="E4751" s="1" t="str">
        <f>TEXT(Consolidated_sheets[[#This Row],[Date]],"yyyy")</f>
        <v>2022</v>
      </c>
      <c r="F4751" s="1" t="str">
        <f>TEXT(Consolidated_sheets[[#This Row],[Date]],"mmmm")</f>
        <v>May</v>
      </c>
      <c r="G4751" t="str">
        <f>INDEX(Patient_data[Patient_Name],MATCH(Consolidated_sheets[[#This Row],[Patient_ID]],Patient_data[Patient_ID],0))</f>
        <v>Alicia Washington</v>
      </c>
      <c r="H4751">
        <f>INDEX(Patient_data[Age],MATCH(Consolidated_sheets[[#This Row],[Patient_ID]],Patient_data[Patient_ID],0))</f>
        <v>75</v>
      </c>
      <c r="I4751" t="str">
        <f>INDEX(Patient_data[Gender],MATCH(Consolidated_sheets[[#This Row],[Patient_ID]],Patient_data[Patient_ID],0))</f>
        <v>Male</v>
      </c>
      <c r="J4751" t="str">
        <f>INDEX(Location_data[Location],MATCH(Consolidated_sheets[[#This Row],[Patient_ID]],Location_data[Patient_ID],0))</f>
        <v>Houston</v>
      </c>
      <c r="K4751" t="str">
        <f>INDEX(Insurance_data[Insurance_Type],MATCH(Consolidated_sheets[[#This Row],[Patient_ID]],Insurance_data[Patient_ID],0))</f>
        <v>Private</v>
      </c>
      <c r="L4751" s="6">
        <f>INDEX(Insurance_data[Insurance_Amount],MATCH(Consolidated_sheets[[#This Row],[Patient_ID]],Insurance_data[Patient_ID],0))</f>
        <v>2077.8200000000002</v>
      </c>
    </row>
    <row r="4752" spans="1:12" x14ac:dyDescent="0.3">
      <c r="A4752" t="s">
        <v>842</v>
      </c>
      <c r="B4752" t="s">
        <v>5953</v>
      </c>
      <c r="C4752" s="6">
        <v>236.86</v>
      </c>
      <c r="D4752" s="1">
        <v>44704.569795685093</v>
      </c>
      <c r="E4752" s="1" t="str">
        <f>TEXT(Consolidated_sheets[[#This Row],[Date]],"yyyy")</f>
        <v>2022</v>
      </c>
      <c r="F4752" s="1" t="str">
        <f>TEXT(Consolidated_sheets[[#This Row],[Date]],"mmmm")</f>
        <v>May</v>
      </c>
      <c r="G4752" t="str">
        <f>INDEX(Patient_data[Patient_Name],MATCH(Consolidated_sheets[[#This Row],[Patient_ID]],Patient_data[Patient_ID],0))</f>
        <v>Melanie Morris</v>
      </c>
      <c r="H4752">
        <f>INDEX(Patient_data[Age],MATCH(Consolidated_sheets[[#This Row],[Patient_ID]],Patient_data[Patient_ID],0))</f>
        <v>39</v>
      </c>
      <c r="I4752" t="str">
        <f>INDEX(Patient_data[Gender],MATCH(Consolidated_sheets[[#This Row],[Patient_ID]],Patient_data[Patient_ID],0))</f>
        <v>Male</v>
      </c>
      <c r="J4752" t="str">
        <f>INDEX(Location_data[Location],MATCH(Consolidated_sheets[[#This Row],[Patient_ID]],Location_data[Patient_ID],0))</f>
        <v>Los Angeles</v>
      </c>
      <c r="K4752" t="str">
        <f>INDEX(Insurance_data[Insurance_Type],MATCH(Consolidated_sheets[[#This Row],[Patient_ID]],Insurance_data[Patient_ID],0))</f>
        <v>None</v>
      </c>
      <c r="L4752" s="6">
        <f>INDEX(Insurance_data[Insurance_Amount],MATCH(Consolidated_sheets[[#This Row],[Patient_ID]],Insurance_data[Patient_ID],0))</f>
        <v>8956.49</v>
      </c>
    </row>
    <row r="4753" spans="1:12" x14ac:dyDescent="0.3">
      <c r="A4753" t="s">
        <v>803</v>
      </c>
      <c r="B4753" t="s">
        <v>5954</v>
      </c>
      <c r="C4753" s="6">
        <v>2753.39</v>
      </c>
      <c r="D4753" s="1">
        <v>44704.830547221027</v>
      </c>
      <c r="E4753" s="1" t="str">
        <f>TEXT(Consolidated_sheets[[#This Row],[Date]],"yyyy")</f>
        <v>2022</v>
      </c>
      <c r="F4753" s="1" t="str">
        <f>TEXT(Consolidated_sheets[[#This Row],[Date]],"mmmm")</f>
        <v>May</v>
      </c>
      <c r="G4753" t="str">
        <f>INDEX(Patient_data[Patient_Name],MATCH(Consolidated_sheets[[#This Row],[Patient_ID]],Patient_data[Patient_ID],0))</f>
        <v>Tammy Goodman</v>
      </c>
      <c r="H4753">
        <f>INDEX(Patient_data[Age],MATCH(Consolidated_sheets[[#This Row],[Patient_ID]],Patient_data[Patient_ID],0))</f>
        <v>89</v>
      </c>
      <c r="I4753" t="str">
        <f>INDEX(Patient_data[Gender],MATCH(Consolidated_sheets[[#This Row],[Patient_ID]],Patient_data[Patient_ID],0))</f>
        <v>Female</v>
      </c>
      <c r="J4753" t="str">
        <f>INDEX(Location_data[Location],MATCH(Consolidated_sheets[[#This Row],[Patient_ID]],Location_data[Patient_ID],0))</f>
        <v>Phoenix</v>
      </c>
      <c r="K4753" t="str">
        <f>INDEX(Insurance_data[Insurance_Type],MATCH(Consolidated_sheets[[#This Row],[Patient_ID]],Insurance_data[Patient_ID],0))</f>
        <v>Private</v>
      </c>
      <c r="L4753" s="6">
        <f>INDEX(Insurance_data[Insurance_Amount],MATCH(Consolidated_sheets[[#This Row],[Patient_ID]],Insurance_data[Patient_ID],0))</f>
        <v>8644.48</v>
      </c>
    </row>
    <row r="4754" spans="1:12" x14ac:dyDescent="0.3">
      <c r="A4754" t="s">
        <v>1593</v>
      </c>
      <c r="B4754" t="s">
        <v>5953</v>
      </c>
      <c r="C4754" s="6">
        <v>3992.38</v>
      </c>
      <c r="D4754" s="1">
        <v>44705.091298756954</v>
      </c>
      <c r="E4754" s="1" t="str">
        <f>TEXT(Consolidated_sheets[[#This Row],[Date]],"yyyy")</f>
        <v>2022</v>
      </c>
      <c r="F4754" s="1" t="str">
        <f>TEXT(Consolidated_sheets[[#This Row],[Date]],"mmmm")</f>
        <v>May</v>
      </c>
      <c r="G4754" t="str">
        <f>INDEX(Patient_data[Patient_Name],MATCH(Consolidated_sheets[[#This Row],[Patient_ID]],Patient_data[Patient_ID],0))</f>
        <v>Briana Mann</v>
      </c>
      <c r="H4754">
        <f>INDEX(Patient_data[Age],MATCH(Consolidated_sheets[[#This Row],[Patient_ID]],Patient_data[Patient_ID],0))</f>
        <v>43</v>
      </c>
      <c r="I4754" t="str">
        <f>INDEX(Patient_data[Gender],MATCH(Consolidated_sheets[[#This Row],[Patient_ID]],Patient_data[Patient_ID],0))</f>
        <v>Male</v>
      </c>
      <c r="J4754" t="str">
        <f>INDEX(Location_data[Location],MATCH(Consolidated_sheets[[#This Row],[Patient_ID]],Location_data[Patient_ID],0))</f>
        <v>Phoenix</v>
      </c>
      <c r="K4754" t="str">
        <f>INDEX(Insurance_data[Insurance_Type],MATCH(Consolidated_sheets[[#This Row],[Patient_ID]],Insurance_data[Patient_ID],0))</f>
        <v>Public</v>
      </c>
      <c r="L4754" s="6">
        <f>INDEX(Insurance_data[Insurance_Amount],MATCH(Consolidated_sheets[[#This Row],[Patient_ID]],Insurance_data[Patient_ID],0))</f>
        <v>2922.06</v>
      </c>
    </row>
    <row r="4755" spans="1:12" x14ac:dyDescent="0.3">
      <c r="A4755" t="s">
        <v>2039</v>
      </c>
      <c r="B4755" t="s">
        <v>5954</v>
      </c>
      <c r="C4755" s="6">
        <v>3347.53</v>
      </c>
      <c r="D4755" s="1">
        <v>44705.352050292902</v>
      </c>
      <c r="E4755" s="1" t="str">
        <f>TEXT(Consolidated_sheets[[#This Row],[Date]],"yyyy")</f>
        <v>2022</v>
      </c>
      <c r="F4755" s="1" t="str">
        <f>TEXT(Consolidated_sheets[[#This Row],[Date]],"mmmm")</f>
        <v>May</v>
      </c>
      <c r="G4755" t="str">
        <f>INDEX(Patient_data[Patient_Name],MATCH(Consolidated_sheets[[#This Row],[Patient_ID]],Patient_data[Patient_ID],0))</f>
        <v>Steve Nelson</v>
      </c>
      <c r="H4755">
        <f>INDEX(Patient_data[Age],MATCH(Consolidated_sheets[[#This Row],[Patient_ID]],Patient_data[Patient_ID],0))</f>
        <v>78</v>
      </c>
      <c r="I4755" t="str">
        <f>INDEX(Patient_data[Gender],MATCH(Consolidated_sheets[[#This Row],[Patient_ID]],Patient_data[Patient_ID],0))</f>
        <v>Female</v>
      </c>
      <c r="J4755" t="str">
        <f>INDEX(Location_data[Location],MATCH(Consolidated_sheets[[#This Row],[Patient_ID]],Location_data[Patient_ID],0))</f>
        <v>Phoenix</v>
      </c>
      <c r="K4755" t="str">
        <f>INDEX(Insurance_data[Insurance_Type],MATCH(Consolidated_sheets[[#This Row],[Patient_ID]],Insurance_data[Patient_ID],0))</f>
        <v>None</v>
      </c>
      <c r="L4755" s="6">
        <f>INDEX(Insurance_data[Insurance_Amount],MATCH(Consolidated_sheets[[#This Row],[Patient_ID]],Insurance_data[Patient_ID],0))</f>
        <v>5466.17</v>
      </c>
    </row>
    <row r="4756" spans="1:12" x14ac:dyDescent="0.3">
      <c r="A4756" t="s">
        <v>793</v>
      </c>
      <c r="B4756" t="s">
        <v>5955</v>
      </c>
      <c r="C4756" s="6">
        <v>2741.56</v>
      </c>
      <c r="D4756" s="1">
        <v>44705.612801828829</v>
      </c>
      <c r="E4756" s="1" t="str">
        <f>TEXT(Consolidated_sheets[[#This Row],[Date]],"yyyy")</f>
        <v>2022</v>
      </c>
      <c r="F4756" s="1" t="str">
        <f>TEXT(Consolidated_sheets[[#This Row],[Date]],"mmmm")</f>
        <v>May</v>
      </c>
      <c r="G4756" t="str">
        <f>INDEX(Patient_data[Patient_Name],MATCH(Consolidated_sheets[[#This Row],[Patient_ID]],Patient_data[Patient_ID],0))</f>
        <v>Justin Webb</v>
      </c>
      <c r="H4756">
        <f>INDEX(Patient_data[Age],MATCH(Consolidated_sheets[[#This Row],[Patient_ID]],Patient_data[Patient_ID],0))</f>
        <v>69</v>
      </c>
      <c r="I4756" t="str">
        <f>INDEX(Patient_data[Gender],MATCH(Consolidated_sheets[[#This Row],[Patient_ID]],Patient_data[Patient_ID],0))</f>
        <v>Male</v>
      </c>
      <c r="J4756" t="str">
        <f>INDEX(Location_data[Location],MATCH(Consolidated_sheets[[#This Row],[Patient_ID]],Location_data[Patient_ID],0))</f>
        <v>Houston</v>
      </c>
      <c r="K4756" t="str">
        <f>INDEX(Insurance_data[Insurance_Type],MATCH(Consolidated_sheets[[#This Row],[Patient_ID]],Insurance_data[Patient_ID],0))</f>
        <v>Private</v>
      </c>
      <c r="L4756" s="6">
        <f>INDEX(Insurance_data[Insurance_Amount],MATCH(Consolidated_sheets[[#This Row],[Patient_ID]],Insurance_data[Patient_ID],0))</f>
        <v>3408.34</v>
      </c>
    </row>
    <row r="4757" spans="1:12" x14ac:dyDescent="0.3">
      <c r="A4757" t="s">
        <v>1111</v>
      </c>
      <c r="B4757" t="s">
        <v>5953</v>
      </c>
      <c r="C4757" s="6">
        <v>4561.9799999999996</v>
      </c>
      <c r="D4757" s="1">
        <v>44705.873553364763</v>
      </c>
      <c r="E4757" s="1" t="str">
        <f>TEXT(Consolidated_sheets[[#This Row],[Date]],"yyyy")</f>
        <v>2022</v>
      </c>
      <c r="F4757" s="1" t="str">
        <f>TEXT(Consolidated_sheets[[#This Row],[Date]],"mmmm")</f>
        <v>May</v>
      </c>
      <c r="G4757" t="str">
        <f>INDEX(Patient_data[Patient_Name],MATCH(Consolidated_sheets[[#This Row],[Patient_ID]],Patient_data[Patient_ID],0))</f>
        <v>Virginia Mason</v>
      </c>
      <c r="H4757">
        <f>INDEX(Patient_data[Age],MATCH(Consolidated_sheets[[#This Row],[Patient_ID]],Patient_data[Patient_ID],0))</f>
        <v>40</v>
      </c>
      <c r="I4757" t="str">
        <f>INDEX(Patient_data[Gender],MATCH(Consolidated_sheets[[#This Row],[Patient_ID]],Patient_data[Patient_ID],0))</f>
        <v>Male</v>
      </c>
      <c r="J4757" t="str">
        <f>INDEX(Location_data[Location],MATCH(Consolidated_sheets[[#This Row],[Patient_ID]],Location_data[Patient_ID],0))</f>
        <v>Chicago</v>
      </c>
      <c r="K4757" t="str">
        <f>INDEX(Insurance_data[Insurance_Type],MATCH(Consolidated_sheets[[#This Row],[Patient_ID]],Insurance_data[Patient_ID],0))</f>
        <v>Public</v>
      </c>
      <c r="L4757" s="6">
        <f>INDEX(Insurance_data[Insurance_Amount],MATCH(Consolidated_sheets[[#This Row],[Patient_ID]],Insurance_data[Patient_ID],0))</f>
        <v>4232.8999999999996</v>
      </c>
    </row>
    <row r="4758" spans="1:12" x14ac:dyDescent="0.3">
      <c r="A4758" t="s">
        <v>2644</v>
      </c>
      <c r="B4758" t="s">
        <v>5953</v>
      </c>
      <c r="C4758" s="6">
        <v>4876.8</v>
      </c>
      <c r="D4758" s="1">
        <v>44706.134304900697</v>
      </c>
      <c r="E4758" s="1" t="str">
        <f>TEXT(Consolidated_sheets[[#This Row],[Date]],"yyyy")</f>
        <v>2022</v>
      </c>
      <c r="F4758" s="1" t="str">
        <f>TEXT(Consolidated_sheets[[#This Row],[Date]],"mmmm")</f>
        <v>May</v>
      </c>
      <c r="G4758" t="str">
        <f>INDEX(Patient_data[Patient_Name],MATCH(Consolidated_sheets[[#This Row],[Patient_ID]],Patient_data[Patient_ID],0))</f>
        <v>Nicole Cunningham</v>
      </c>
      <c r="H4758">
        <f>INDEX(Patient_data[Age],MATCH(Consolidated_sheets[[#This Row],[Patient_ID]],Patient_data[Patient_ID],0))</f>
        <v>57</v>
      </c>
      <c r="I4758" t="str">
        <f>INDEX(Patient_data[Gender],MATCH(Consolidated_sheets[[#This Row],[Patient_ID]],Patient_data[Patient_ID],0))</f>
        <v>Female</v>
      </c>
      <c r="J4758" t="str">
        <f>INDEX(Location_data[Location],MATCH(Consolidated_sheets[[#This Row],[Patient_ID]],Location_data[Patient_ID],0))</f>
        <v>New York</v>
      </c>
      <c r="K4758" t="str">
        <f>INDEX(Insurance_data[Insurance_Type],MATCH(Consolidated_sheets[[#This Row],[Patient_ID]],Insurance_data[Patient_ID],0))</f>
        <v>Private</v>
      </c>
      <c r="L4758" s="6">
        <f>INDEX(Insurance_data[Insurance_Amount],MATCH(Consolidated_sheets[[#This Row],[Patient_ID]],Insurance_data[Patient_ID],0))</f>
        <v>728.98</v>
      </c>
    </row>
    <row r="4759" spans="1:12" x14ac:dyDescent="0.3">
      <c r="A4759" t="s">
        <v>1404</v>
      </c>
      <c r="B4759" t="s">
        <v>5955</v>
      </c>
      <c r="C4759" s="6">
        <v>4497.9799999999996</v>
      </c>
      <c r="D4759" s="1">
        <v>44706.395056436631</v>
      </c>
      <c r="E4759" s="1" t="str">
        <f>TEXT(Consolidated_sheets[[#This Row],[Date]],"yyyy")</f>
        <v>2022</v>
      </c>
      <c r="F4759" s="1" t="str">
        <f>TEXT(Consolidated_sheets[[#This Row],[Date]],"mmmm")</f>
        <v>May</v>
      </c>
      <c r="G4759" t="str">
        <f>INDEX(Patient_data[Patient_Name],MATCH(Consolidated_sheets[[#This Row],[Patient_ID]],Patient_data[Patient_ID],0))</f>
        <v>Michelle Cox</v>
      </c>
      <c r="H4759">
        <f>INDEX(Patient_data[Age],MATCH(Consolidated_sheets[[#This Row],[Patient_ID]],Patient_data[Patient_ID],0))</f>
        <v>51</v>
      </c>
      <c r="I4759" t="str">
        <f>INDEX(Patient_data[Gender],MATCH(Consolidated_sheets[[#This Row],[Patient_ID]],Patient_data[Patient_ID],0))</f>
        <v>Male</v>
      </c>
      <c r="J4759" t="str">
        <f>INDEX(Location_data[Location],MATCH(Consolidated_sheets[[#This Row],[Patient_ID]],Location_data[Patient_ID],0))</f>
        <v>Chicago</v>
      </c>
      <c r="K4759" t="str">
        <f>INDEX(Insurance_data[Insurance_Type],MATCH(Consolidated_sheets[[#This Row],[Patient_ID]],Insurance_data[Patient_ID],0))</f>
        <v>Public</v>
      </c>
      <c r="L4759" s="6">
        <f>INDEX(Insurance_data[Insurance_Amount],MATCH(Consolidated_sheets[[#This Row],[Patient_ID]],Insurance_data[Patient_ID],0))</f>
        <v>2041.95</v>
      </c>
    </row>
    <row r="4760" spans="1:12" x14ac:dyDescent="0.3">
      <c r="A4760" t="s">
        <v>1972</v>
      </c>
      <c r="B4760" t="s">
        <v>5955</v>
      </c>
      <c r="C4760" s="6">
        <v>1701.79</v>
      </c>
      <c r="D4760" s="1">
        <v>44706.655807972558</v>
      </c>
      <c r="E4760" s="1" t="str">
        <f>TEXT(Consolidated_sheets[[#This Row],[Date]],"yyyy")</f>
        <v>2022</v>
      </c>
      <c r="F4760" s="1" t="str">
        <f>TEXT(Consolidated_sheets[[#This Row],[Date]],"mmmm")</f>
        <v>May</v>
      </c>
      <c r="G4760" t="str">
        <f>INDEX(Patient_data[Patient_Name],MATCH(Consolidated_sheets[[#This Row],[Patient_ID]],Patient_data[Patient_ID],0))</f>
        <v>Lawrence Bautista</v>
      </c>
      <c r="H4760">
        <f>INDEX(Patient_data[Age],MATCH(Consolidated_sheets[[#This Row],[Patient_ID]],Patient_data[Patient_ID],0))</f>
        <v>56</v>
      </c>
      <c r="I4760" t="str">
        <f>INDEX(Patient_data[Gender],MATCH(Consolidated_sheets[[#This Row],[Patient_ID]],Patient_data[Patient_ID],0))</f>
        <v>Male</v>
      </c>
      <c r="J4760" t="str">
        <f>INDEX(Location_data[Location],MATCH(Consolidated_sheets[[#This Row],[Patient_ID]],Location_data[Patient_ID],0))</f>
        <v>Houston</v>
      </c>
      <c r="K4760" t="str">
        <f>INDEX(Insurance_data[Insurance_Type],MATCH(Consolidated_sheets[[#This Row],[Patient_ID]],Insurance_data[Patient_ID],0))</f>
        <v>None</v>
      </c>
      <c r="L4760" s="6">
        <f>INDEX(Insurance_data[Insurance_Amount],MATCH(Consolidated_sheets[[#This Row],[Patient_ID]],Insurance_data[Patient_ID],0))</f>
        <v>9950.64</v>
      </c>
    </row>
    <row r="4761" spans="1:12" x14ac:dyDescent="0.3">
      <c r="A4761" t="s">
        <v>1496</v>
      </c>
      <c r="B4761" t="s">
        <v>5952</v>
      </c>
      <c r="C4761" s="6">
        <v>3934.53</v>
      </c>
      <c r="D4761" s="1">
        <v>44706.916559508492</v>
      </c>
      <c r="E4761" s="1" t="str">
        <f>TEXT(Consolidated_sheets[[#This Row],[Date]],"yyyy")</f>
        <v>2022</v>
      </c>
      <c r="F4761" s="1" t="str">
        <f>TEXT(Consolidated_sheets[[#This Row],[Date]],"mmmm")</f>
        <v>May</v>
      </c>
      <c r="G4761" t="str">
        <f>INDEX(Patient_data[Patient_Name],MATCH(Consolidated_sheets[[#This Row],[Patient_ID]],Patient_data[Patient_ID],0))</f>
        <v>Sharon Stone</v>
      </c>
      <c r="H4761">
        <f>INDEX(Patient_data[Age],MATCH(Consolidated_sheets[[#This Row],[Patient_ID]],Patient_data[Patient_ID],0))</f>
        <v>38</v>
      </c>
      <c r="I4761" t="str">
        <f>INDEX(Patient_data[Gender],MATCH(Consolidated_sheets[[#This Row],[Patient_ID]],Patient_data[Patient_ID],0))</f>
        <v>Male</v>
      </c>
      <c r="J4761" t="str">
        <f>INDEX(Location_data[Location],MATCH(Consolidated_sheets[[#This Row],[Patient_ID]],Location_data[Patient_ID],0))</f>
        <v>New York</v>
      </c>
      <c r="K4761" t="str">
        <f>INDEX(Insurance_data[Insurance_Type],MATCH(Consolidated_sheets[[#This Row],[Patient_ID]],Insurance_data[Patient_ID],0))</f>
        <v>Private</v>
      </c>
      <c r="L4761" s="6">
        <f>INDEX(Insurance_data[Insurance_Amount],MATCH(Consolidated_sheets[[#This Row],[Patient_ID]],Insurance_data[Patient_ID],0))</f>
        <v>9009.09</v>
      </c>
    </row>
    <row r="4762" spans="1:12" x14ac:dyDescent="0.3">
      <c r="A4762" t="s">
        <v>1196</v>
      </c>
      <c r="B4762" t="s">
        <v>5955</v>
      </c>
      <c r="C4762" s="6">
        <v>651.41</v>
      </c>
      <c r="D4762" s="1">
        <v>44707.177311044426</v>
      </c>
      <c r="E4762" s="1" t="str">
        <f>TEXT(Consolidated_sheets[[#This Row],[Date]],"yyyy")</f>
        <v>2022</v>
      </c>
      <c r="F4762" s="1" t="str">
        <f>TEXT(Consolidated_sheets[[#This Row],[Date]],"mmmm")</f>
        <v>May</v>
      </c>
      <c r="G4762" t="str">
        <f>INDEX(Patient_data[Patient_Name],MATCH(Consolidated_sheets[[#This Row],[Patient_ID]],Patient_data[Patient_ID],0))</f>
        <v>Edward Watts</v>
      </c>
      <c r="H4762">
        <f>INDEX(Patient_data[Age],MATCH(Consolidated_sheets[[#This Row],[Patient_ID]],Patient_data[Patient_ID],0))</f>
        <v>44</v>
      </c>
      <c r="I4762" t="str">
        <f>INDEX(Patient_data[Gender],MATCH(Consolidated_sheets[[#This Row],[Patient_ID]],Patient_data[Patient_ID],0))</f>
        <v>Female</v>
      </c>
      <c r="J4762" t="str">
        <f>INDEX(Location_data[Location],MATCH(Consolidated_sheets[[#This Row],[Patient_ID]],Location_data[Patient_ID],0))</f>
        <v>Houston</v>
      </c>
      <c r="K4762" t="str">
        <f>INDEX(Insurance_data[Insurance_Type],MATCH(Consolidated_sheets[[#This Row],[Patient_ID]],Insurance_data[Patient_ID],0))</f>
        <v>None</v>
      </c>
      <c r="L4762" s="6">
        <f>INDEX(Insurance_data[Insurance_Amount],MATCH(Consolidated_sheets[[#This Row],[Patient_ID]],Insurance_data[Patient_ID],0))</f>
        <v>946.09</v>
      </c>
    </row>
    <row r="4763" spans="1:12" x14ac:dyDescent="0.3">
      <c r="A4763" t="s">
        <v>1076</v>
      </c>
      <c r="B4763" t="s">
        <v>5953</v>
      </c>
      <c r="C4763" s="6">
        <v>4283.8900000000003</v>
      </c>
      <c r="D4763" s="1">
        <v>44707.438062580361</v>
      </c>
      <c r="E4763" s="1" t="str">
        <f>TEXT(Consolidated_sheets[[#This Row],[Date]],"yyyy")</f>
        <v>2022</v>
      </c>
      <c r="F4763" s="1" t="str">
        <f>TEXT(Consolidated_sheets[[#This Row],[Date]],"mmmm")</f>
        <v>May</v>
      </c>
      <c r="G4763" t="str">
        <f>INDEX(Patient_data[Patient_Name],MATCH(Consolidated_sheets[[#This Row],[Patient_ID]],Patient_data[Patient_ID],0))</f>
        <v>Sally Adams</v>
      </c>
      <c r="H4763">
        <f>INDEX(Patient_data[Age],MATCH(Consolidated_sheets[[#This Row],[Patient_ID]],Patient_data[Patient_ID],0))</f>
        <v>42</v>
      </c>
      <c r="I4763" t="str">
        <f>INDEX(Patient_data[Gender],MATCH(Consolidated_sheets[[#This Row],[Patient_ID]],Patient_data[Patient_ID],0))</f>
        <v>Male</v>
      </c>
      <c r="J4763" t="str">
        <f>INDEX(Location_data[Location],MATCH(Consolidated_sheets[[#This Row],[Patient_ID]],Location_data[Patient_ID],0))</f>
        <v>Houston</v>
      </c>
      <c r="K4763" t="str">
        <f>INDEX(Insurance_data[Insurance_Type],MATCH(Consolidated_sheets[[#This Row],[Patient_ID]],Insurance_data[Patient_ID],0))</f>
        <v>Private</v>
      </c>
      <c r="L4763" s="6">
        <f>INDEX(Insurance_data[Insurance_Amount],MATCH(Consolidated_sheets[[#This Row],[Patient_ID]],Insurance_data[Patient_ID],0))</f>
        <v>9305.15</v>
      </c>
    </row>
    <row r="4764" spans="1:12" x14ac:dyDescent="0.3">
      <c r="A4764" t="s">
        <v>470</v>
      </c>
      <c r="B4764" t="s">
        <v>5952</v>
      </c>
      <c r="C4764" s="6">
        <v>1978.13</v>
      </c>
      <c r="D4764" s="1">
        <v>44707.698814116287</v>
      </c>
      <c r="E4764" s="1" t="str">
        <f>TEXT(Consolidated_sheets[[#This Row],[Date]],"yyyy")</f>
        <v>2022</v>
      </c>
      <c r="F4764" s="1" t="str">
        <f>TEXT(Consolidated_sheets[[#This Row],[Date]],"mmmm")</f>
        <v>May</v>
      </c>
      <c r="G4764" t="str">
        <f>INDEX(Patient_data[Patient_Name],MATCH(Consolidated_sheets[[#This Row],[Patient_ID]],Patient_data[Patient_ID],0))</f>
        <v>Monique Gray</v>
      </c>
      <c r="H4764">
        <f>INDEX(Patient_data[Age],MATCH(Consolidated_sheets[[#This Row],[Patient_ID]],Patient_data[Patient_ID],0))</f>
        <v>86</v>
      </c>
      <c r="I4764" t="str">
        <f>INDEX(Patient_data[Gender],MATCH(Consolidated_sheets[[#This Row],[Patient_ID]],Patient_data[Patient_ID],0))</f>
        <v>Male</v>
      </c>
      <c r="J4764" t="str">
        <f>INDEX(Location_data[Location],MATCH(Consolidated_sheets[[#This Row],[Patient_ID]],Location_data[Patient_ID],0))</f>
        <v>Houston</v>
      </c>
      <c r="K4764" t="str">
        <f>INDEX(Insurance_data[Insurance_Type],MATCH(Consolidated_sheets[[#This Row],[Patient_ID]],Insurance_data[Patient_ID],0))</f>
        <v>Private</v>
      </c>
      <c r="L4764" s="6">
        <f>INDEX(Insurance_data[Insurance_Amount],MATCH(Consolidated_sheets[[#This Row],[Patient_ID]],Insurance_data[Patient_ID],0))</f>
        <v>6284.53</v>
      </c>
    </row>
    <row r="4765" spans="1:12" x14ac:dyDescent="0.3">
      <c r="A4765" t="s">
        <v>908</v>
      </c>
      <c r="B4765" t="s">
        <v>5955</v>
      </c>
      <c r="C4765" s="6">
        <v>3617</v>
      </c>
      <c r="D4765" s="1">
        <v>44707.959565652243</v>
      </c>
      <c r="E4765" s="1" t="str">
        <f>TEXT(Consolidated_sheets[[#This Row],[Date]],"yyyy")</f>
        <v>2022</v>
      </c>
      <c r="F4765" s="1" t="str">
        <f>TEXT(Consolidated_sheets[[#This Row],[Date]],"mmmm")</f>
        <v>May</v>
      </c>
      <c r="G4765" t="str">
        <f>INDEX(Patient_data[Patient_Name],MATCH(Consolidated_sheets[[#This Row],[Patient_ID]],Patient_data[Patient_ID],0))</f>
        <v>Heather Stevens</v>
      </c>
      <c r="H4765">
        <f>INDEX(Patient_data[Age],MATCH(Consolidated_sheets[[#This Row],[Patient_ID]],Patient_data[Patient_ID],0))</f>
        <v>24</v>
      </c>
      <c r="I4765" t="str">
        <f>INDEX(Patient_data[Gender],MATCH(Consolidated_sheets[[#This Row],[Patient_ID]],Patient_data[Patient_ID],0))</f>
        <v>Male</v>
      </c>
      <c r="J4765" t="str">
        <f>INDEX(Location_data[Location],MATCH(Consolidated_sheets[[#This Row],[Patient_ID]],Location_data[Patient_ID],0))</f>
        <v>New York</v>
      </c>
      <c r="K4765" t="str">
        <f>INDEX(Insurance_data[Insurance_Type],MATCH(Consolidated_sheets[[#This Row],[Patient_ID]],Insurance_data[Patient_ID],0))</f>
        <v>Private</v>
      </c>
      <c r="L4765" s="6">
        <f>INDEX(Insurance_data[Insurance_Amount],MATCH(Consolidated_sheets[[#This Row],[Patient_ID]],Insurance_data[Patient_ID],0))</f>
        <v>3461.43</v>
      </c>
    </row>
    <row r="4766" spans="1:12" x14ac:dyDescent="0.3">
      <c r="A4766" t="s">
        <v>1774</v>
      </c>
      <c r="B4766" t="s">
        <v>5953</v>
      </c>
      <c r="C4766" s="6">
        <v>2026.25</v>
      </c>
      <c r="D4766" s="1">
        <v>44708.220317188163</v>
      </c>
      <c r="E4766" s="1" t="str">
        <f>TEXT(Consolidated_sheets[[#This Row],[Date]],"yyyy")</f>
        <v>2022</v>
      </c>
      <c r="F4766" s="1" t="str">
        <f>TEXT(Consolidated_sheets[[#This Row],[Date]],"mmmm")</f>
        <v>May</v>
      </c>
      <c r="G4766" t="str">
        <f>INDEX(Patient_data[Patient_Name],MATCH(Consolidated_sheets[[#This Row],[Patient_ID]],Patient_data[Patient_ID],0))</f>
        <v>Jimmy Chavez</v>
      </c>
      <c r="H4766">
        <f>INDEX(Patient_data[Age],MATCH(Consolidated_sheets[[#This Row],[Patient_ID]],Patient_data[Patient_ID],0))</f>
        <v>51</v>
      </c>
      <c r="I4766" t="str">
        <f>INDEX(Patient_data[Gender],MATCH(Consolidated_sheets[[#This Row],[Patient_ID]],Patient_data[Patient_ID],0))</f>
        <v>Male</v>
      </c>
      <c r="J4766" t="str">
        <f>INDEX(Location_data[Location],MATCH(Consolidated_sheets[[#This Row],[Patient_ID]],Location_data[Patient_ID],0))</f>
        <v>Houston</v>
      </c>
      <c r="K4766" t="str">
        <f>INDEX(Insurance_data[Insurance_Type],MATCH(Consolidated_sheets[[#This Row],[Patient_ID]],Insurance_data[Patient_ID],0))</f>
        <v>Public</v>
      </c>
      <c r="L4766" s="6">
        <f>INDEX(Insurance_data[Insurance_Amount],MATCH(Consolidated_sheets[[#This Row],[Patient_ID]],Insurance_data[Patient_ID],0))</f>
        <v>793.23</v>
      </c>
    </row>
    <row r="4767" spans="1:12" x14ac:dyDescent="0.3">
      <c r="A4767" t="s">
        <v>1253</v>
      </c>
      <c r="B4767" t="s">
        <v>5953</v>
      </c>
      <c r="C4767" s="6">
        <v>1077.43</v>
      </c>
      <c r="D4767" s="1">
        <v>44708.481068724097</v>
      </c>
      <c r="E4767" s="1" t="str">
        <f>TEXT(Consolidated_sheets[[#This Row],[Date]],"yyyy")</f>
        <v>2022</v>
      </c>
      <c r="F4767" s="1" t="str">
        <f>TEXT(Consolidated_sheets[[#This Row],[Date]],"mmmm")</f>
        <v>May</v>
      </c>
      <c r="G4767" t="str">
        <f>INDEX(Patient_data[Patient_Name],MATCH(Consolidated_sheets[[#This Row],[Patient_ID]],Patient_data[Patient_ID],0))</f>
        <v>Michelle Garcia MD</v>
      </c>
      <c r="H4767">
        <f>INDEX(Patient_data[Age],MATCH(Consolidated_sheets[[#This Row],[Patient_ID]],Patient_data[Patient_ID],0))</f>
        <v>59</v>
      </c>
      <c r="I4767" t="str">
        <f>INDEX(Patient_data[Gender],MATCH(Consolidated_sheets[[#This Row],[Patient_ID]],Patient_data[Patient_ID],0))</f>
        <v>Male</v>
      </c>
      <c r="J4767" t="str">
        <f>INDEX(Location_data[Location],MATCH(Consolidated_sheets[[#This Row],[Patient_ID]],Location_data[Patient_ID],0))</f>
        <v>New York</v>
      </c>
      <c r="K4767" t="str">
        <f>INDEX(Insurance_data[Insurance_Type],MATCH(Consolidated_sheets[[#This Row],[Patient_ID]],Insurance_data[Patient_ID],0))</f>
        <v>Private</v>
      </c>
      <c r="L4767" s="6">
        <f>INDEX(Insurance_data[Insurance_Amount],MATCH(Consolidated_sheets[[#This Row],[Patient_ID]],Insurance_data[Patient_ID],0))</f>
        <v>4753.6400000000003</v>
      </c>
    </row>
    <row r="4768" spans="1:12" x14ac:dyDescent="0.3">
      <c r="A4768" t="s">
        <v>2418</v>
      </c>
      <c r="B4768" t="s">
        <v>5955</v>
      </c>
      <c r="C4768" s="6">
        <v>771.08</v>
      </c>
      <c r="D4768" s="1">
        <v>44708.741820260031</v>
      </c>
      <c r="E4768" s="1" t="str">
        <f>TEXT(Consolidated_sheets[[#This Row],[Date]],"yyyy")</f>
        <v>2022</v>
      </c>
      <c r="F4768" s="1" t="str">
        <f>TEXT(Consolidated_sheets[[#This Row],[Date]],"mmmm")</f>
        <v>May</v>
      </c>
      <c r="G4768" t="str">
        <f>INDEX(Patient_data[Patient_Name],MATCH(Consolidated_sheets[[#This Row],[Patient_ID]],Patient_data[Patient_ID],0))</f>
        <v>Michele Anderson</v>
      </c>
      <c r="H4768">
        <f>INDEX(Patient_data[Age],MATCH(Consolidated_sheets[[#This Row],[Patient_ID]],Patient_data[Patient_ID],0))</f>
        <v>41</v>
      </c>
      <c r="I4768" t="str">
        <f>INDEX(Patient_data[Gender],MATCH(Consolidated_sheets[[#This Row],[Patient_ID]],Patient_data[Patient_ID],0))</f>
        <v>Male</v>
      </c>
      <c r="J4768" t="str">
        <f>INDEX(Location_data[Location],MATCH(Consolidated_sheets[[#This Row],[Patient_ID]],Location_data[Patient_ID],0))</f>
        <v>Los Angeles</v>
      </c>
      <c r="K4768" t="str">
        <f>INDEX(Insurance_data[Insurance_Type],MATCH(Consolidated_sheets[[#This Row],[Patient_ID]],Insurance_data[Patient_ID],0))</f>
        <v>None</v>
      </c>
      <c r="L4768" s="6">
        <f>INDEX(Insurance_data[Insurance_Amount],MATCH(Consolidated_sheets[[#This Row],[Patient_ID]],Insurance_data[Patient_ID],0))</f>
        <v>2109.58</v>
      </c>
    </row>
    <row r="4769" spans="1:12" x14ac:dyDescent="0.3">
      <c r="A4769" t="s">
        <v>2122</v>
      </c>
      <c r="B4769" t="s">
        <v>5953</v>
      </c>
      <c r="C4769" s="6">
        <v>868.01</v>
      </c>
      <c r="D4769" s="1">
        <v>44709.002571795958</v>
      </c>
      <c r="E4769" s="1" t="str">
        <f>TEXT(Consolidated_sheets[[#This Row],[Date]],"yyyy")</f>
        <v>2022</v>
      </c>
      <c r="F4769" s="1" t="str">
        <f>TEXT(Consolidated_sheets[[#This Row],[Date]],"mmmm")</f>
        <v>May</v>
      </c>
      <c r="G4769" t="str">
        <f>INDEX(Patient_data[Patient_Name],MATCH(Consolidated_sheets[[#This Row],[Patient_ID]],Patient_data[Patient_ID],0))</f>
        <v>Jerry Miller</v>
      </c>
      <c r="H4769">
        <f>INDEX(Patient_data[Age],MATCH(Consolidated_sheets[[#This Row],[Patient_ID]],Patient_data[Patient_ID],0))</f>
        <v>65</v>
      </c>
      <c r="I4769" t="str">
        <f>INDEX(Patient_data[Gender],MATCH(Consolidated_sheets[[#This Row],[Patient_ID]],Patient_data[Patient_ID],0))</f>
        <v>Female</v>
      </c>
      <c r="J4769" t="str">
        <f>INDEX(Location_data[Location],MATCH(Consolidated_sheets[[#This Row],[Patient_ID]],Location_data[Patient_ID],0))</f>
        <v>Houston</v>
      </c>
      <c r="K4769" t="str">
        <f>INDEX(Insurance_data[Insurance_Type],MATCH(Consolidated_sheets[[#This Row],[Patient_ID]],Insurance_data[Patient_ID],0))</f>
        <v>Private</v>
      </c>
      <c r="L4769" s="6">
        <f>INDEX(Insurance_data[Insurance_Amount],MATCH(Consolidated_sheets[[#This Row],[Patient_ID]],Insurance_data[Patient_ID],0))</f>
        <v>7735.6</v>
      </c>
    </row>
    <row r="4770" spans="1:12" x14ac:dyDescent="0.3">
      <c r="A4770" t="s">
        <v>1432</v>
      </c>
      <c r="B4770" t="s">
        <v>5954</v>
      </c>
      <c r="C4770" s="6">
        <v>858.9</v>
      </c>
      <c r="D4770" s="1">
        <v>44709.263323331899</v>
      </c>
      <c r="E4770" s="1" t="str">
        <f>TEXT(Consolidated_sheets[[#This Row],[Date]],"yyyy")</f>
        <v>2022</v>
      </c>
      <c r="F4770" s="1" t="str">
        <f>TEXT(Consolidated_sheets[[#This Row],[Date]],"mmmm")</f>
        <v>May</v>
      </c>
      <c r="G4770" t="str">
        <f>INDEX(Patient_data[Patient_Name],MATCH(Consolidated_sheets[[#This Row],[Patient_ID]],Patient_data[Patient_ID],0))</f>
        <v>Lori Anderson</v>
      </c>
      <c r="H4770">
        <f>INDEX(Patient_data[Age],MATCH(Consolidated_sheets[[#This Row],[Patient_ID]],Patient_data[Patient_ID],0))</f>
        <v>38</v>
      </c>
      <c r="I4770" t="str">
        <f>INDEX(Patient_data[Gender],MATCH(Consolidated_sheets[[#This Row],[Patient_ID]],Patient_data[Patient_ID],0))</f>
        <v>Male</v>
      </c>
      <c r="J4770" t="str">
        <f>INDEX(Location_data[Location],MATCH(Consolidated_sheets[[#This Row],[Patient_ID]],Location_data[Patient_ID],0))</f>
        <v>New York</v>
      </c>
      <c r="K4770" t="str">
        <f>INDEX(Insurance_data[Insurance_Type],MATCH(Consolidated_sheets[[#This Row],[Patient_ID]],Insurance_data[Patient_ID],0))</f>
        <v>Private</v>
      </c>
      <c r="L4770" s="6">
        <f>INDEX(Insurance_data[Insurance_Amount],MATCH(Consolidated_sheets[[#This Row],[Patient_ID]],Insurance_data[Patient_ID],0))</f>
        <v>9955.19</v>
      </c>
    </row>
    <row r="4771" spans="1:12" x14ac:dyDescent="0.3">
      <c r="A4771" t="s">
        <v>1305</v>
      </c>
      <c r="B4771" t="s">
        <v>5953</v>
      </c>
      <c r="C4771" s="6">
        <v>1070.01</v>
      </c>
      <c r="D4771" s="1">
        <v>44709.524074867833</v>
      </c>
      <c r="E4771" s="1" t="str">
        <f>TEXT(Consolidated_sheets[[#This Row],[Date]],"yyyy")</f>
        <v>2022</v>
      </c>
      <c r="F4771" s="1" t="str">
        <f>TEXT(Consolidated_sheets[[#This Row],[Date]],"mmmm")</f>
        <v>May</v>
      </c>
      <c r="G4771" t="str">
        <f>INDEX(Patient_data[Patient_Name],MATCH(Consolidated_sheets[[#This Row],[Patient_ID]],Patient_data[Patient_ID],0))</f>
        <v>Douglas Cohen</v>
      </c>
      <c r="H4771">
        <f>INDEX(Patient_data[Age],MATCH(Consolidated_sheets[[#This Row],[Patient_ID]],Patient_data[Patient_ID],0))</f>
        <v>46</v>
      </c>
      <c r="I4771" t="str">
        <f>INDEX(Patient_data[Gender],MATCH(Consolidated_sheets[[#This Row],[Patient_ID]],Patient_data[Patient_ID],0))</f>
        <v>Female</v>
      </c>
      <c r="J4771" t="str">
        <f>INDEX(Location_data[Location],MATCH(Consolidated_sheets[[#This Row],[Patient_ID]],Location_data[Patient_ID],0))</f>
        <v>Chicago</v>
      </c>
      <c r="K4771" t="str">
        <f>INDEX(Insurance_data[Insurance_Type],MATCH(Consolidated_sheets[[#This Row],[Patient_ID]],Insurance_data[Patient_ID],0))</f>
        <v>Public</v>
      </c>
      <c r="L4771" s="6">
        <f>INDEX(Insurance_data[Insurance_Amount],MATCH(Consolidated_sheets[[#This Row],[Patient_ID]],Insurance_data[Patient_ID],0))</f>
        <v>3174.16</v>
      </c>
    </row>
    <row r="4772" spans="1:12" x14ac:dyDescent="0.3">
      <c r="A4772" t="s">
        <v>231</v>
      </c>
      <c r="B4772" t="s">
        <v>5954</v>
      </c>
      <c r="C4772" s="6">
        <v>3183.45</v>
      </c>
      <c r="D4772" s="1">
        <v>44709.78482640376</v>
      </c>
      <c r="E4772" s="1" t="str">
        <f>TEXT(Consolidated_sheets[[#This Row],[Date]],"yyyy")</f>
        <v>2022</v>
      </c>
      <c r="F4772" s="1" t="str">
        <f>TEXT(Consolidated_sheets[[#This Row],[Date]],"mmmm")</f>
        <v>May</v>
      </c>
      <c r="G4772" t="str">
        <f>INDEX(Patient_data[Patient_Name],MATCH(Consolidated_sheets[[#This Row],[Patient_ID]],Patient_data[Patient_ID],0))</f>
        <v>Cynthia Nelson</v>
      </c>
      <c r="H4772">
        <f>INDEX(Patient_data[Age],MATCH(Consolidated_sheets[[#This Row],[Patient_ID]],Patient_data[Patient_ID],0))</f>
        <v>34</v>
      </c>
      <c r="I4772" t="str">
        <f>INDEX(Patient_data[Gender],MATCH(Consolidated_sheets[[#This Row],[Patient_ID]],Patient_data[Patient_ID],0))</f>
        <v>Male</v>
      </c>
      <c r="J4772" t="str">
        <f>INDEX(Location_data[Location],MATCH(Consolidated_sheets[[#This Row],[Patient_ID]],Location_data[Patient_ID],0))</f>
        <v>Chicago</v>
      </c>
      <c r="K4772" t="str">
        <f>INDEX(Insurance_data[Insurance_Type],MATCH(Consolidated_sheets[[#This Row],[Patient_ID]],Insurance_data[Patient_ID],0))</f>
        <v>Private</v>
      </c>
      <c r="L4772" s="6">
        <f>INDEX(Insurance_data[Insurance_Amount],MATCH(Consolidated_sheets[[#This Row],[Patient_ID]],Insurance_data[Patient_ID],0))</f>
        <v>1391.62</v>
      </c>
    </row>
    <row r="4773" spans="1:12" x14ac:dyDescent="0.3">
      <c r="A4773" t="s">
        <v>2541</v>
      </c>
      <c r="B4773" t="s">
        <v>5954</v>
      </c>
      <c r="C4773" s="6">
        <v>648.75</v>
      </c>
      <c r="D4773" s="1">
        <v>44710.045577939702</v>
      </c>
      <c r="E4773" s="1" t="str">
        <f>TEXT(Consolidated_sheets[[#This Row],[Date]],"yyyy")</f>
        <v>2022</v>
      </c>
      <c r="F4773" s="1" t="str">
        <f>TEXT(Consolidated_sheets[[#This Row],[Date]],"mmmm")</f>
        <v>May</v>
      </c>
      <c r="G4773" t="str">
        <f>INDEX(Patient_data[Patient_Name],MATCH(Consolidated_sheets[[#This Row],[Patient_ID]],Patient_data[Patient_ID],0))</f>
        <v>Larry Rodriguez</v>
      </c>
      <c r="H4773">
        <f>INDEX(Patient_data[Age],MATCH(Consolidated_sheets[[#This Row],[Patient_ID]],Patient_data[Patient_ID],0))</f>
        <v>24</v>
      </c>
      <c r="I4773" t="str">
        <f>INDEX(Patient_data[Gender],MATCH(Consolidated_sheets[[#This Row],[Patient_ID]],Patient_data[Patient_ID],0))</f>
        <v>Male</v>
      </c>
      <c r="J4773" t="str">
        <f>INDEX(Location_data[Location],MATCH(Consolidated_sheets[[#This Row],[Patient_ID]],Location_data[Patient_ID],0))</f>
        <v>Los Angeles</v>
      </c>
      <c r="K4773" t="str">
        <f>INDEX(Insurance_data[Insurance_Type],MATCH(Consolidated_sheets[[#This Row],[Patient_ID]],Insurance_data[Patient_ID],0))</f>
        <v>Public</v>
      </c>
      <c r="L4773" s="6">
        <f>INDEX(Insurance_data[Insurance_Amount],MATCH(Consolidated_sheets[[#This Row],[Patient_ID]],Insurance_data[Patient_ID],0))</f>
        <v>6199.55</v>
      </c>
    </row>
    <row r="4774" spans="1:12" x14ac:dyDescent="0.3">
      <c r="A4774" t="s">
        <v>222</v>
      </c>
      <c r="B4774" t="s">
        <v>5954</v>
      </c>
      <c r="C4774" s="6">
        <v>4751.28</v>
      </c>
      <c r="D4774" s="1">
        <v>44710.306329475643</v>
      </c>
      <c r="E4774" s="1" t="str">
        <f>TEXT(Consolidated_sheets[[#This Row],[Date]],"yyyy")</f>
        <v>2022</v>
      </c>
      <c r="F4774" s="1" t="str">
        <f>TEXT(Consolidated_sheets[[#This Row],[Date]],"mmmm")</f>
        <v>May</v>
      </c>
      <c r="G4774" t="str">
        <f>INDEX(Patient_data[Patient_Name],MATCH(Consolidated_sheets[[#This Row],[Patient_ID]],Patient_data[Patient_ID],0))</f>
        <v>Corey York</v>
      </c>
      <c r="H4774">
        <f>INDEX(Patient_data[Age],MATCH(Consolidated_sheets[[#This Row],[Patient_ID]],Patient_data[Patient_ID],0))</f>
        <v>29</v>
      </c>
      <c r="I4774" t="str">
        <f>INDEX(Patient_data[Gender],MATCH(Consolidated_sheets[[#This Row],[Patient_ID]],Patient_data[Patient_ID],0))</f>
        <v>Female</v>
      </c>
      <c r="J4774" t="str">
        <f>INDEX(Location_data[Location],MATCH(Consolidated_sheets[[#This Row],[Patient_ID]],Location_data[Patient_ID],0))</f>
        <v>Los Angeles</v>
      </c>
      <c r="K4774" t="str">
        <f>INDEX(Insurance_data[Insurance_Type],MATCH(Consolidated_sheets[[#This Row],[Patient_ID]],Insurance_data[Patient_ID],0))</f>
        <v>Private</v>
      </c>
      <c r="L4774" s="6">
        <f>INDEX(Insurance_data[Insurance_Amount],MATCH(Consolidated_sheets[[#This Row],[Patient_ID]],Insurance_data[Patient_ID],0))</f>
        <v>6762.33</v>
      </c>
    </row>
    <row r="4775" spans="1:12" x14ac:dyDescent="0.3">
      <c r="A4775" t="s">
        <v>3002</v>
      </c>
      <c r="B4775" t="s">
        <v>5954</v>
      </c>
      <c r="C4775" s="6">
        <v>318.17</v>
      </c>
      <c r="D4775" s="1">
        <v>44710.567081011563</v>
      </c>
      <c r="E4775" s="1" t="str">
        <f>TEXT(Consolidated_sheets[[#This Row],[Date]],"yyyy")</f>
        <v>2022</v>
      </c>
      <c r="F4775" s="1" t="str">
        <f>TEXT(Consolidated_sheets[[#This Row],[Date]],"mmmm")</f>
        <v>May</v>
      </c>
      <c r="G4775" t="str">
        <f>INDEX(Patient_data[Patient_Name],MATCH(Consolidated_sheets[[#This Row],[Patient_ID]],Patient_data[Patient_ID],0))</f>
        <v>Nichole King</v>
      </c>
      <c r="H4775">
        <f>INDEX(Patient_data[Age],MATCH(Consolidated_sheets[[#This Row],[Patient_ID]],Patient_data[Patient_ID],0))</f>
        <v>29</v>
      </c>
      <c r="I4775" t="str">
        <f>INDEX(Patient_data[Gender],MATCH(Consolidated_sheets[[#This Row],[Patient_ID]],Patient_data[Patient_ID],0))</f>
        <v>Male</v>
      </c>
      <c r="J4775" t="str">
        <f>INDEX(Location_data[Location],MATCH(Consolidated_sheets[[#This Row],[Patient_ID]],Location_data[Patient_ID],0))</f>
        <v>New York</v>
      </c>
      <c r="K4775" t="str">
        <f>INDEX(Insurance_data[Insurance_Type],MATCH(Consolidated_sheets[[#This Row],[Patient_ID]],Insurance_data[Patient_ID],0))</f>
        <v>None</v>
      </c>
      <c r="L4775" s="6">
        <f>INDEX(Insurance_data[Insurance_Amount],MATCH(Consolidated_sheets[[#This Row],[Patient_ID]],Insurance_data[Patient_ID],0))</f>
        <v>2861.7</v>
      </c>
    </row>
    <row r="4776" spans="1:12" x14ac:dyDescent="0.3">
      <c r="A4776" t="s">
        <v>2646</v>
      </c>
      <c r="B4776" t="s">
        <v>5953</v>
      </c>
      <c r="C4776" s="6">
        <v>1853.44</v>
      </c>
      <c r="D4776" s="1">
        <v>44710.827832547497</v>
      </c>
      <c r="E4776" s="1" t="str">
        <f>TEXT(Consolidated_sheets[[#This Row],[Date]],"yyyy")</f>
        <v>2022</v>
      </c>
      <c r="F4776" s="1" t="str">
        <f>TEXT(Consolidated_sheets[[#This Row],[Date]],"mmmm")</f>
        <v>May</v>
      </c>
      <c r="G4776" t="str">
        <f>INDEX(Patient_data[Patient_Name],MATCH(Consolidated_sheets[[#This Row],[Patient_ID]],Patient_data[Patient_ID],0))</f>
        <v>Andrea Watson</v>
      </c>
      <c r="H4776">
        <f>INDEX(Patient_data[Age],MATCH(Consolidated_sheets[[#This Row],[Patient_ID]],Patient_data[Patient_ID],0))</f>
        <v>34</v>
      </c>
      <c r="I4776" t="str">
        <f>INDEX(Patient_data[Gender],MATCH(Consolidated_sheets[[#This Row],[Patient_ID]],Patient_data[Patient_ID],0))</f>
        <v>Male</v>
      </c>
      <c r="J4776" t="str">
        <f>INDEX(Location_data[Location],MATCH(Consolidated_sheets[[#This Row],[Patient_ID]],Location_data[Patient_ID],0))</f>
        <v>Los Angeles</v>
      </c>
      <c r="K4776" t="str">
        <f>INDEX(Insurance_data[Insurance_Type],MATCH(Consolidated_sheets[[#This Row],[Patient_ID]],Insurance_data[Patient_ID],0))</f>
        <v>Public</v>
      </c>
      <c r="L4776" s="6">
        <f>INDEX(Insurance_data[Insurance_Amount],MATCH(Consolidated_sheets[[#This Row],[Patient_ID]],Insurance_data[Patient_ID],0))</f>
        <v>805.8</v>
      </c>
    </row>
    <row r="4777" spans="1:12" x14ac:dyDescent="0.3">
      <c r="A4777" t="s">
        <v>331</v>
      </c>
      <c r="B4777" t="s">
        <v>5953</v>
      </c>
      <c r="C4777" s="6">
        <v>1958.42</v>
      </c>
      <c r="D4777" s="1">
        <v>44711.088584083438</v>
      </c>
      <c r="E4777" s="1" t="str">
        <f>TEXT(Consolidated_sheets[[#This Row],[Date]],"yyyy")</f>
        <v>2022</v>
      </c>
      <c r="F4777" s="1" t="str">
        <f>TEXT(Consolidated_sheets[[#This Row],[Date]],"mmmm")</f>
        <v>May</v>
      </c>
      <c r="G4777" t="str">
        <f>INDEX(Patient_data[Patient_Name],MATCH(Consolidated_sheets[[#This Row],[Patient_ID]],Patient_data[Patient_ID],0))</f>
        <v>Denise Thomas</v>
      </c>
      <c r="H4777">
        <f>INDEX(Patient_data[Age],MATCH(Consolidated_sheets[[#This Row],[Patient_ID]],Patient_data[Patient_ID],0))</f>
        <v>66</v>
      </c>
      <c r="I4777" t="str">
        <f>INDEX(Patient_data[Gender],MATCH(Consolidated_sheets[[#This Row],[Patient_ID]],Patient_data[Patient_ID],0))</f>
        <v>Female</v>
      </c>
      <c r="J4777" t="str">
        <f>INDEX(Location_data[Location],MATCH(Consolidated_sheets[[#This Row],[Patient_ID]],Location_data[Patient_ID],0))</f>
        <v>Chicago</v>
      </c>
      <c r="K4777" t="str">
        <f>INDEX(Insurance_data[Insurance_Type],MATCH(Consolidated_sheets[[#This Row],[Patient_ID]],Insurance_data[Patient_ID],0))</f>
        <v>Public</v>
      </c>
      <c r="L4777" s="6">
        <f>INDEX(Insurance_data[Insurance_Amount],MATCH(Consolidated_sheets[[#This Row],[Patient_ID]],Insurance_data[Patient_ID],0))</f>
        <v>879.93</v>
      </c>
    </row>
    <row r="4778" spans="1:12" x14ac:dyDescent="0.3">
      <c r="A4778" t="s">
        <v>1128</v>
      </c>
      <c r="B4778" t="s">
        <v>5953</v>
      </c>
      <c r="C4778" s="6">
        <v>2113.09</v>
      </c>
      <c r="D4778" s="1">
        <v>44711.349335619358</v>
      </c>
      <c r="E4778" s="1" t="str">
        <f>TEXT(Consolidated_sheets[[#This Row],[Date]],"yyyy")</f>
        <v>2022</v>
      </c>
      <c r="F4778" s="1" t="str">
        <f>TEXT(Consolidated_sheets[[#This Row],[Date]],"mmmm")</f>
        <v>May</v>
      </c>
      <c r="G4778" t="str">
        <f>INDEX(Patient_data[Patient_Name],MATCH(Consolidated_sheets[[#This Row],[Patient_ID]],Patient_data[Patient_ID],0))</f>
        <v>Randall Manning</v>
      </c>
      <c r="H4778">
        <f>INDEX(Patient_data[Age],MATCH(Consolidated_sheets[[#This Row],[Patient_ID]],Patient_data[Patient_ID],0))</f>
        <v>28</v>
      </c>
      <c r="I4778" t="str">
        <f>INDEX(Patient_data[Gender],MATCH(Consolidated_sheets[[#This Row],[Patient_ID]],Patient_data[Patient_ID],0))</f>
        <v>Male</v>
      </c>
      <c r="J4778" t="str">
        <f>INDEX(Location_data[Location],MATCH(Consolidated_sheets[[#This Row],[Patient_ID]],Location_data[Patient_ID],0))</f>
        <v>Houston</v>
      </c>
      <c r="K4778" t="str">
        <f>INDEX(Insurance_data[Insurance_Type],MATCH(Consolidated_sheets[[#This Row],[Patient_ID]],Insurance_data[Patient_ID],0))</f>
        <v>Public</v>
      </c>
      <c r="L4778" s="6">
        <f>INDEX(Insurance_data[Insurance_Amount],MATCH(Consolidated_sheets[[#This Row],[Patient_ID]],Insurance_data[Patient_ID],0))</f>
        <v>8801.98</v>
      </c>
    </row>
    <row r="4779" spans="1:12" x14ac:dyDescent="0.3">
      <c r="A4779" t="s">
        <v>2680</v>
      </c>
      <c r="B4779" t="s">
        <v>5955</v>
      </c>
      <c r="C4779" s="6">
        <v>4366.79</v>
      </c>
      <c r="D4779" s="1">
        <v>44711.610087155299</v>
      </c>
      <c r="E4779" s="1" t="str">
        <f>TEXT(Consolidated_sheets[[#This Row],[Date]],"yyyy")</f>
        <v>2022</v>
      </c>
      <c r="F4779" s="1" t="str">
        <f>TEXT(Consolidated_sheets[[#This Row],[Date]],"mmmm")</f>
        <v>May</v>
      </c>
      <c r="G4779" t="str">
        <f>INDEX(Patient_data[Patient_Name],MATCH(Consolidated_sheets[[#This Row],[Patient_ID]],Patient_data[Patient_ID],0))</f>
        <v>Crystal Bartlett</v>
      </c>
      <c r="H4779">
        <f>INDEX(Patient_data[Age],MATCH(Consolidated_sheets[[#This Row],[Patient_ID]],Patient_data[Patient_ID],0))</f>
        <v>84</v>
      </c>
      <c r="I4779" t="str">
        <f>INDEX(Patient_data[Gender],MATCH(Consolidated_sheets[[#This Row],[Patient_ID]],Patient_data[Patient_ID],0))</f>
        <v>Female</v>
      </c>
      <c r="J4779" t="str">
        <f>INDEX(Location_data[Location],MATCH(Consolidated_sheets[[#This Row],[Patient_ID]],Location_data[Patient_ID],0))</f>
        <v>Los Angeles</v>
      </c>
      <c r="K4779" t="str">
        <f>INDEX(Insurance_data[Insurance_Type],MATCH(Consolidated_sheets[[#This Row],[Patient_ID]],Insurance_data[Patient_ID],0))</f>
        <v>Public</v>
      </c>
      <c r="L4779" s="6">
        <f>INDEX(Insurance_data[Insurance_Amount],MATCH(Consolidated_sheets[[#This Row],[Patient_ID]],Insurance_data[Patient_ID],0))</f>
        <v>7789.02</v>
      </c>
    </row>
    <row r="4780" spans="1:12" x14ac:dyDescent="0.3">
      <c r="A4780" t="s">
        <v>1451</v>
      </c>
      <c r="B4780" t="s">
        <v>5952</v>
      </c>
      <c r="C4780" s="6">
        <v>3061.78</v>
      </c>
      <c r="D4780" s="1">
        <v>44711.87083869124</v>
      </c>
      <c r="E4780" s="1" t="str">
        <f>TEXT(Consolidated_sheets[[#This Row],[Date]],"yyyy")</f>
        <v>2022</v>
      </c>
      <c r="F4780" s="1" t="str">
        <f>TEXT(Consolidated_sheets[[#This Row],[Date]],"mmmm")</f>
        <v>May</v>
      </c>
      <c r="G4780" t="str">
        <f>INDEX(Patient_data[Patient_Name],MATCH(Consolidated_sheets[[#This Row],[Patient_ID]],Patient_data[Patient_ID],0))</f>
        <v>Sierra Vang</v>
      </c>
      <c r="H4780">
        <f>INDEX(Patient_data[Age],MATCH(Consolidated_sheets[[#This Row],[Patient_ID]],Patient_data[Patient_ID],0))</f>
        <v>53</v>
      </c>
      <c r="I4780" t="str">
        <f>INDEX(Patient_data[Gender],MATCH(Consolidated_sheets[[#This Row],[Patient_ID]],Patient_data[Patient_ID],0))</f>
        <v>Female</v>
      </c>
      <c r="J4780" t="str">
        <f>INDEX(Location_data[Location],MATCH(Consolidated_sheets[[#This Row],[Patient_ID]],Location_data[Patient_ID],0))</f>
        <v>Chicago</v>
      </c>
      <c r="K4780" t="str">
        <f>INDEX(Insurance_data[Insurance_Type],MATCH(Consolidated_sheets[[#This Row],[Patient_ID]],Insurance_data[Patient_ID],0))</f>
        <v>Public</v>
      </c>
      <c r="L4780" s="6">
        <f>INDEX(Insurance_data[Insurance_Amount],MATCH(Consolidated_sheets[[#This Row],[Patient_ID]],Insurance_data[Patient_ID],0))</f>
        <v>7483.82</v>
      </c>
    </row>
    <row r="4781" spans="1:12" x14ac:dyDescent="0.3">
      <c r="A4781" t="s">
        <v>1187</v>
      </c>
      <c r="B4781" t="s">
        <v>5953</v>
      </c>
      <c r="C4781" s="6">
        <v>419.9</v>
      </c>
      <c r="D4781" s="1">
        <v>44712.131590227167</v>
      </c>
      <c r="E4781" s="1" t="str">
        <f>TEXT(Consolidated_sheets[[#This Row],[Date]],"yyyy")</f>
        <v>2022</v>
      </c>
      <c r="F4781" s="1" t="str">
        <f>TEXT(Consolidated_sheets[[#This Row],[Date]],"mmmm")</f>
        <v>May</v>
      </c>
      <c r="G4781" t="str">
        <f>INDEX(Patient_data[Patient_Name],MATCH(Consolidated_sheets[[#This Row],[Patient_ID]],Patient_data[Patient_ID],0))</f>
        <v>Sharon Craig</v>
      </c>
      <c r="H4781">
        <f>INDEX(Patient_data[Age],MATCH(Consolidated_sheets[[#This Row],[Patient_ID]],Patient_data[Patient_ID],0))</f>
        <v>20</v>
      </c>
      <c r="I4781" t="str">
        <f>INDEX(Patient_data[Gender],MATCH(Consolidated_sheets[[#This Row],[Patient_ID]],Patient_data[Patient_ID],0))</f>
        <v>Male</v>
      </c>
      <c r="J4781" t="str">
        <f>INDEX(Location_data[Location],MATCH(Consolidated_sheets[[#This Row],[Patient_ID]],Location_data[Patient_ID],0))</f>
        <v>Chicago</v>
      </c>
      <c r="K4781" t="str">
        <f>INDEX(Insurance_data[Insurance_Type],MATCH(Consolidated_sheets[[#This Row],[Patient_ID]],Insurance_data[Patient_ID],0))</f>
        <v>None</v>
      </c>
      <c r="L4781" s="6">
        <f>INDEX(Insurance_data[Insurance_Amount],MATCH(Consolidated_sheets[[#This Row],[Patient_ID]],Insurance_data[Patient_ID],0))</f>
        <v>5095.83</v>
      </c>
    </row>
    <row r="4782" spans="1:12" x14ac:dyDescent="0.3">
      <c r="A4782" t="s">
        <v>1495</v>
      </c>
      <c r="B4782" t="s">
        <v>5952</v>
      </c>
      <c r="C4782" s="6">
        <v>3076.07</v>
      </c>
      <c r="D4782" s="1">
        <v>44712.392341763101</v>
      </c>
      <c r="E4782" s="1" t="str">
        <f>TEXT(Consolidated_sheets[[#This Row],[Date]],"yyyy")</f>
        <v>2022</v>
      </c>
      <c r="F4782" s="1" t="str">
        <f>TEXT(Consolidated_sheets[[#This Row],[Date]],"mmmm")</f>
        <v>May</v>
      </c>
      <c r="G4782" t="str">
        <f>INDEX(Patient_data[Patient_Name],MATCH(Consolidated_sheets[[#This Row],[Patient_ID]],Patient_data[Patient_ID],0))</f>
        <v>Alejandra Campbell</v>
      </c>
      <c r="H4782">
        <f>INDEX(Patient_data[Age],MATCH(Consolidated_sheets[[#This Row],[Patient_ID]],Patient_data[Patient_ID],0))</f>
        <v>35</v>
      </c>
      <c r="I4782" t="str">
        <f>INDEX(Patient_data[Gender],MATCH(Consolidated_sheets[[#This Row],[Patient_ID]],Patient_data[Patient_ID],0))</f>
        <v>Male</v>
      </c>
      <c r="J4782" t="str">
        <f>INDEX(Location_data[Location],MATCH(Consolidated_sheets[[#This Row],[Patient_ID]],Location_data[Patient_ID],0))</f>
        <v>Chicago</v>
      </c>
      <c r="K4782" t="str">
        <f>INDEX(Insurance_data[Insurance_Type],MATCH(Consolidated_sheets[[#This Row],[Patient_ID]],Insurance_data[Patient_ID],0))</f>
        <v>Private</v>
      </c>
      <c r="L4782" s="6">
        <f>INDEX(Insurance_data[Insurance_Amount],MATCH(Consolidated_sheets[[#This Row],[Patient_ID]],Insurance_data[Patient_ID],0))</f>
        <v>2045.07</v>
      </c>
    </row>
    <row r="4783" spans="1:12" x14ac:dyDescent="0.3">
      <c r="A4783" t="s">
        <v>1464</v>
      </c>
      <c r="B4783" t="s">
        <v>5953</v>
      </c>
      <c r="C4783" s="6">
        <v>1522.39</v>
      </c>
      <c r="D4783" s="1">
        <v>44712.653093299043</v>
      </c>
      <c r="E4783" s="1" t="str">
        <f>TEXT(Consolidated_sheets[[#This Row],[Date]],"yyyy")</f>
        <v>2022</v>
      </c>
      <c r="F4783" s="1" t="str">
        <f>TEXT(Consolidated_sheets[[#This Row],[Date]],"mmmm")</f>
        <v>May</v>
      </c>
      <c r="G4783" t="str">
        <f>INDEX(Patient_data[Patient_Name],MATCH(Consolidated_sheets[[#This Row],[Patient_ID]],Patient_data[Patient_ID],0))</f>
        <v>Keith Brown</v>
      </c>
      <c r="H4783">
        <f>INDEX(Patient_data[Age],MATCH(Consolidated_sheets[[#This Row],[Patient_ID]],Patient_data[Patient_ID],0))</f>
        <v>81</v>
      </c>
      <c r="I4783" t="str">
        <f>INDEX(Patient_data[Gender],MATCH(Consolidated_sheets[[#This Row],[Patient_ID]],Patient_data[Patient_ID],0))</f>
        <v>Female</v>
      </c>
      <c r="J4783" t="str">
        <f>INDEX(Location_data[Location],MATCH(Consolidated_sheets[[#This Row],[Patient_ID]],Location_data[Patient_ID],0))</f>
        <v>Los Angeles</v>
      </c>
      <c r="K4783" t="str">
        <f>INDEX(Insurance_data[Insurance_Type],MATCH(Consolidated_sheets[[#This Row],[Patient_ID]],Insurance_data[Patient_ID],0))</f>
        <v>Public</v>
      </c>
      <c r="L4783" s="6">
        <f>INDEX(Insurance_data[Insurance_Amount],MATCH(Consolidated_sheets[[#This Row],[Patient_ID]],Insurance_data[Patient_ID],0))</f>
        <v>8402.44</v>
      </c>
    </row>
    <row r="4784" spans="1:12" x14ac:dyDescent="0.3">
      <c r="A4784" t="s">
        <v>1974</v>
      </c>
      <c r="B4784" t="s">
        <v>5954</v>
      </c>
      <c r="C4784" s="6">
        <v>245.73</v>
      </c>
      <c r="D4784" s="1">
        <v>44712.913844834962</v>
      </c>
      <c r="E4784" s="1" t="str">
        <f>TEXT(Consolidated_sheets[[#This Row],[Date]],"yyyy")</f>
        <v>2022</v>
      </c>
      <c r="F4784" s="1" t="str">
        <f>TEXT(Consolidated_sheets[[#This Row],[Date]],"mmmm")</f>
        <v>May</v>
      </c>
      <c r="G4784" t="str">
        <f>INDEX(Patient_data[Patient_Name],MATCH(Consolidated_sheets[[#This Row],[Patient_ID]],Patient_data[Patient_ID],0))</f>
        <v>Anna Buchanan</v>
      </c>
      <c r="H4784">
        <f>INDEX(Patient_data[Age],MATCH(Consolidated_sheets[[#This Row],[Patient_ID]],Patient_data[Patient_ID],0))</f>
        <v>36</v>
      </c>
      <c r="I4784" t="str">
        <f>INDEX(Patient_data[Gender],MATCH(Consolidated_sheets[[#This Row],[Patient_ID]],Patient_data[Patient_ID],0))</f>
        <v>Female</v>
      </c>
      <c r="J4784" t="str">
        <f>INDEX(Location_data[Location],MATCH(Consolidated_sheets[[#This Row],[Patient_ID]],Location_data[Patient_ID],0))</f>
        <v>Chicago</v>
      </c>
      <c r="K4784" t="str">
        <f>INDEX(Insurance_data[Insurance_Type],MATCH(Consolidated_sheets[[#This Row],[Patient_ID]],Insurance_data[Patient_ID],0))</f>
        <v>Public</v>
      </c>
      <c r="L4784" s="6">
        <f>INDEX(Insurance_data[Insurance_Amount],MATCH(Consolidated_sheets[[#This Row],[Patient_ID]],Insurance_data[Patient_ID],0))</f>
        <v>7078.7</v>
      </c>
    </row>
    <row r="4785" spans="1:12" x14ac:dyDescent="0.3">
      <c r="A4785" t="s">
        <v>1475</v>
      </c>
      <c r="B4785" t="s">
        <v>5955</v>
      </c>
      <c r="C4785" s="6">
        <v>2749.64</v>
      </c>
      <c r="D4785" s="1">
        <v>44713.174596370904</v>
      </c>
      <c r="E4785" s="1" t="str">
        <f>TEXT(Consolidated_sheets[[#This Row],[Date]],"yyyy")</f>
        <v>2022</v>
      </c>
      <c r="F4785" s="1" t="str">
        <f>TEXT(Consolidated_sheets[[#This Row],[Date]],"mmmm")</f>
        <v>June</v>
      </c>
      <c r="G4785" t="str">
        <f>INDEX(Patient_data[Patient_Name],MATCH(Consolidated_sheets[[#This Row],[Patient_ID]],Patient_data[Patient_ID],0))</f>
        <v>Angela Becker</v>
      </c>
      <c r="H4785">
        <f>INDEX(Patient_data[Age],MATCH(Consolidated_sheets[[#This Row],[Patient_ID]],Patient_data[Patient_ID],0))</f>
        <v>76</v>
      </c>
      <c r="I4785" t="str">
        <f>INDEX(Patient_data[Gender],MATCH(Consolidated_sheets[[#This Row],[Patient_ID]],Patient_data[Patient_ID],0))</f>
        <v>Female</v>
      </c>
      <c r="J4785" t="str">
        <f>INDEX(Location_data[Location],MATCH(Consolidated_sheets[[#This Row],[Patient_ID]],Location_data[Patient_ID],0))</f>
        <v>New York</v>
      </c>
      <c r="K4785" t="str">
        <f>INDEX(Insurance_data[Insurance_Type],MATCH(Consolidated_sheets[[#This Row],[Patient_ID]],Insurance_data[Patient_ID],0))</f>
        <v>Private</v>
      </c>
      <c r="L4785" s="6">
        <f>INDEX(Insurance_data[Insurance_Amount],MATCH(Consolidated_sheets[[#This Row],[Patient_ID]],Insurance_data[Patient_ID],0))</f>
        <v>7752.01</v>
      </c>
    </row>
    <row r="4786" spans="1:12" x14ac:dyDescent="0.3">
      <c r="A4786" t="s">
        <v>551</v>
      </c>
      <c r="B4786" t="s">
        <v>5954</v>
      </c>
      <c r="C4786" s="6">
        <v>3035.59</v>
      </c>
      <c r="D4786" s="1">
        <v>44713.435347906838</v>
      </c>
      <c r="E4786" s="1" t="str">
        <f>TEXT(Consolidated_sheets[[#This Row],[Date]],"yyyy")</f>
        <v>2022</v>
      </c>
      <c r="F4786" s="1" t="str">
        <f>TEXT(Consolidated_sheets[[#This Row],[Date]],"mmmm")</f>
        <v>June</v>
      </c>
      <c r="G4786" t="str">
        <f>INDEX(Patient_data[Patient_Name],MATCH(Consolidated_sheets[[#This Row],[Patient_ID]],Patient_data[Patient_ID],0))</f>
        <v>Jim Rowe</v>
      </c>
      <c r="H4786">
        <f>INDEX(Patient_data[Age],MATCH(Consolidated_sheets[[#This Row],[Patient_ID]],Patient_data[Patient_ID],0))</f>
        <v>56</v>
      </c>
      <c r="I4786" t="str">
        <f>INDEX(Patient_data[Gender],MATCH(Consolidated_sheets[[#This Row],[Patient_ID]],Patient_data[Patient_ID],0))</f>
        <v>Female</v>
      </c>
      <c r="J4786" t="str">
        <f>INDEX(Location_data[Location],MATCH(Consolidated_sheets[[#This Row],[Patient_ID]],Location_data[Patient_ID],0))</f>
        <v>Los Angeles</v>
      </c>
      <c r="K4786" t="str">
        <f>INDEX(Insurance_data[Insurance_Type],MATCH(Consolidated_sheets[[#This Row],[Patient_ID]],Insurance_data[Patient_ID],0))</f>
        <v>Private</v>
      </c>
      <c r="L4786" s="6">
        <f>INDEX(Insurance_data[Insurance_Amount],MATCH(Consolidated_sheets[[#This Row],[Patient_ID]],Insurance_data[Patient_ID],0))</f>
        <v>6530.96</v>
      </c>
    </row>
    <row r="4787" spans="1:12" x14ac:dyDescent="0.3">
      <c r="A4787" t="s">
        <v>2520</v>
      </c>
      <c r="B4787" t="s">
        <v>5953</v>
      </c>
      <c r="C4787" s="6">
        <v>2967.3</v>
      </c>
      <c r="D4787" s="1">
        <v>44713.696099442757</v>
      </c>
      <c r="E4787" s="1" t="str">
        <f>TEXT(Consolidated_sheets[[#This Row],[Date]],"yyyy")</f>
        <v>2022</v>
      </c>
      <c r="F4787" s="1" t="str">
        <f>TEXT(Consolidated_sheets[[#This Row],[Date]],"mmmm")</f>
        <v>June</v>
      </c>
      <c r="G4787" t="str">
        <f>INDEX(Patient_data[Patient_Name],MATCH(Consolidated_sheets[[#This Row],[Patient_ID]],Patient_data[Patient_ID],0))</f>
        <v>Daniel Fleming</v>
      </c>
      <c r="H4787">
        <f>INDEX(Patient_data[Age],MATCH(Consolidated_sheets[[#This Row],[Patient_ID]],Patient_data[Patient_ID],0))</f>
        <v>19</v>
      </c>
      <c r="I4787" t="str">
        <f>INDEX(Patient_data[Gender],MATCH(Consolidated_sheets[[#This Row],[Patient_ID]],Patient_data[Patient_ID],0))</f>
        <v>Male</v>
      </c>
      <c r="J4787" t="str">
        <f>INDEX(Location_data[Location],MATCH(Consolidated_sheets[[#This Row],[Patient_ID]],Location_data[Patient_ID],0))</f>
        <v>New York</v>
      </c>
      <c r="K4787" t="str">
        <f>INDEX(Insurance_data[Insurance_Type],MATCH(Consolidated_sheets[[#This Row],[Patient_ID]],Insurance_data[Patient_ID],0))</f>
        <v>Private</v>
      </c>
      <c r="L4787" s="6">
        <f>INDEX(Insurance_data[Insurance_Amount],MATCH(Consolidated_sheets[[#This Row],[Patient_ID]],Insurance_data[Patient_ID],0))</f>
        <v>4533.1899999999996</v>
      </c>
    </row>
    <row r="4788" spans="1:12" x14ac:dyDescent="0.3">
      <c r="A4788" t="s">
        <v>2211</v>
      </c>
      <c r="B4788" t="s">
        <v>5953</v>
      </c>
      <c r="C4788" s="6">
        <v>2001.59</v>
      </c>
      <c r="D4788" s="1">
        <v>44713.956850978713</v>
      </c>
      <c r="E4788" s="1" t="str">
        <f>TEXT(Consolidated_sheets[[#This Row],[Date]],"yyyy")</f>
        <v>2022</v>
      </c>
      <c r="F4788" s="1" t="str">
        <f>TEXT(Consolidated_sheets[[#This Row],[Date]],"mmmm")</f>
        <v>June</v>
      </c>
      <c r="G4788" t="str">
        <f>INDEX(Patient_data[Patient_Name],MATCH(Consolidated_sheets[[#This Row],[Patient_ID]],Patient_data[Patient_ID],0))</f>
        <v>Jared Hicks</v>
      </c>
      <c r="H4788">
        <f>INDEX(Patient_data[Age],MATCH(Consolidated_sheets[[#This Row],[Patient_ID]],Patient_data[Patient_ID],0))</f>
        <v>28</v>
      </c>
      <c r="I4788" t="str">
        <f>INDEX(Patient_data[Gender],MATCH(Consolidated_sheets[[#This Row],[Patient_ID]],Patient_data[Patient_ID],0))</f>
        <v>Female</v>
      </c>
      <c r="J4788" t="str">
        <f>INDEX(Location_data[Location],MATCH(Consolidated_sheets[[#This Row],[Patient_ID]],Location_data[Patient_ID],0))</f>
        <v>New York</v>
      </c>
      <c r="K4788" t="str">
        <f>INDEX(Insurance_data[Insurance_Type],MATCH(Consolidated_sheets[[#This Row],[Patient_ID]],Insurance_data[Patient_ID],0))</f>
        <v>Public</v>
      </c>
      <c r="L4788" s="6">
        <f>INDEX(Insurance_data[Insurance_Amount],MATCH(Consolidated_sheets[[#This Row],[Patient_ID]],Insurance_data[Patient_ID],0))</f>
        <v>208.62</v>
      </c>
    </row>
    <row r="4789" spans="1:12" x14ac:dyDescent="0.3">
      <c r="A4789" t="s">
        <v>1423</v>
      </c>
      <c r="B4789" t="s">
        <v>5952</v>
      </c>
      <c r="C4789" s="6">
        <v>3405.31</v>
      </c>
      <c r="D4789" s="1">
        <v>44714.21760251464</v>
      </c>
      <c r="E4789" s="1" t="str">
        <f>TEXT(Consolidated_sheets[[#This Row],[Date]],"yyyy")</f>
        <v>2022</v>
      </c>
      <c r="F4789" s="1" t="str">
        <f>TEXT(Consolidated_sheets[[#This Row],[Date]],"mmmm")</f>
        <v>June</v>
      </c>
      <c r="G4789" t="str">
        <f>INDEX(Patient_data[Patient_Name],MATCH(Consolidated_sheets[[#This Row],[Patient_ID]],Patient_data[Patient_ID],0))</f>
        <v>Robin Andrews</v>
      </c>
      <c r="H4789">
        <f>INDEX(Patient_data[Age],MATCH(Consolidated_sheets[[#This Row],[Patient_ID]],Patient_data[Patient_ID],0))</f>
        <v>83</v>
      </c>
      <c r="I4789" t="str">
        <f>INDEX(Patient_data[Gender],MATCH(Consolidated_sheets[[#This Row],[Patient_ID]],Patient_data[Patient_ID],0))</f>
        <v>Male</v>
      </c>
      <c r="J4789" t="str">
        <f>INDEX(Location_data[Location],MATCH(Consolidated_sheets[[#This Row],[Patient_ID]],Location_data[Patient_ID],0))</f>
        <v>Houston</v>
      </c>
      <c r="K4789" t="str">
        <f>INDEX(Insurance_data[Insurance_Type],MATCH(Consolidated_sheets[[#This Row],[Patient_ID]],Insurance_data[Patient_ID],0))</f>
        <v>Public</v>
      </c>
      <c r="L4789" s="6">
        <f>INDEX(Insurance_data[Insurance_Amount],MATCH(Consolidated_sheets[[#This Row],[Patient_ID]],Insurance_data[Patient_ID],0))</f>
        <v>4293.42</v>
      </c>
    </row>
    <row r="4790" spans="1:12" x14ac:dyDescent="0.3">
      <c r="A4790" t="s">
        <v>750</v>
      </c>
      <c r="B4790" t="s">
        <v>5954</v>
      </c>
      <c r="C4790" s="6">
        <v>3710.86</v>
      </c>
      <c r="D4790" s="1">
        <v>44714.478354050581</v>
      </c>
      <c r="E4790" s="1" t="str">
        <f>TEXT(Consolidated_sheets[[#This Row],[Date]],"yyyy")</f>
        <v>2022</v>
      </c>
      <c r="F4790" s="1" t="str">
        <f>TEXT(Consolidated_sheets[[#This Row],[Date]],"mmmm")</f>
        <v>June</v>
      </c>
      <c r="G4790" t="str">
        <f>INDEX(Patient_data[Patient_Name],MATCH(Consolidated_sheets[[#This Row],[Patient_ID]],Patient_data[Patient_ID],0))</f>
        <v>Wesley Castillo Jr.</v>
      </c>
      <c r="H4790">
        <f>INDEX(Patient_data[Age],MATCH(Consolidated_sheets[[#This Row],[Patient_ID]],Patient_data[Patient_ID],0))</f>
        <v>54</v>
      </c>
      <c r="I4790" t="str">
        <f>INDEX(Patient_data[Gender],MATCH(Consolidated_sheets[[#This Row],[Patient_ID]],Patient_data[Patient_ID],0))</f>
        <v>Female</v>
      </c>
      <c r="J4790" t="str">
        <f>INDEX(Location_data[Location],MATCH(Consolidated_sheets[[#This Row],[Patient_ID]],Location_data[Patient_ID],0))</f>
        <v>New York</v>
      </c>
      <c r="K4790" t="str">
        <f>INDEX(Insurance_data[Insurance_Type],MATCH(Consolidated_sheets[[#This Row],[Patient_ID]],Insurance_data[Patient_ID],0))</f>
        <v>None</v>
      </c>
      <c r="L4790" s="6">
        <f>INDEX(Insurance_data[Insurance_Amount],MATCH(Consolidated_sheets[[#This Row],[Patient_ID]],Insurance_data[Patient_ID],0))</f>
        <v>3641.39</v>
      </c>
    </row>
    <row r="4791" spans="1:12" x14ac:dyDescent="0.3">
      <c r="A4791" t="s">
        <v>1239</v>
      </c>
      <c r="B4791" t="s">
        <v>5955</v>
      </c>
      <c r="C4791" s="6">
        <v>458.28</v>
      </c>
      <c r="D4791" s="1">
        <v>44714.739105586508</v>
      </c>
      <c r="E4791" s="1" t="str">
        <f>TEXT(Consolidated_sheets[[#This Row],[Date]],"yyyy")</f>
        <v>2022</v>
      </c>
      <c r="F4791" s="1" t="str">
        <f>TEXT(Consolidated_sheets[[#This Row],[Date]],"mmmm")</f>
        <v>June</v>
      </c>
      <c r="G4791" t="str">
        <f>INDEX(Patient_data[Patient_Name],MATCH(Consolidated_sheets[[#This Row],[Patient_ID]],Patient_data[Patient_ID],0))</f>
        <v>Christopher Hansen</v>
      </c>
      <c r="H4791">
        <f>INDEX(Patient_data[Age],MATCH(Consolidated_sheets[[#This Row],[Patient_ID]],Patient_data[Patient_ID],0))</f>
        <v>29</v>
      </c>
      <c r="I4791" t="str">
        <f>INDEX(Patient_data[Gender],MATCH(Consolidated_sheets[[#This Row],[Patient_ID]],Patient_data[Patient_ID],0))</f>
        <v>Female</v>
      </c>
      <c r="J4791" t="str">
        <f>INDEX(Location_data[Location],MATCH(Consolidated_sheets[[#This Row],[Patient_ID]],Location_data[Patient_ID],0))</f>
        <v>Los Angeles</v>
      </c>
      <c r="K4791" t="str">
        <f>INDEX(Insurance_data[Insurance_Type],MATCH(Consolidated_sheets[[#This Row],[Patient_ID]],Insurance_data[Patient_ID],0))</f>
        <v>Public</v>
      </c>
      <c r="L4791" s="6">
        <f>INDEX(Insurance_data[Insurance_Amount],MATCH(Consolidated_sheets[[#This Row],[Patient_ID]],Insurance_data[Patient_ID],0))</f>
        <v>8902.8799999999992</v>
      </c>
    </row>
    <row r="4792" spans="1:12" x14ac:dyDescent="0.3">
      <c r="A4792" t="s">
        <v>840</v>
      </c>
      <c r="B4792" t="s">
        <v>5955</v>
      </c>
      <c r="C4792" s="6">
        <v>379.47</v>
      </c>
      <c r="D4792" s="1">
        <v>44714.999857122442</v>
      </c>
      <c r="E4792" s="1" t="str">
        <f>TEXT(Consolidated_sheets[[#This Row],[Date]],"yyyy")</f>
        <v>2022</v>
      </c>
      <c r="F4792" s="1" t="str">
        <f>TEXT(Consolidated_sheets[[#This Row],[Date]],"mmmm")</f>
        <v>June</v>
      </c>
      <c r="G4792" t="str">
        <f>INDEX(Patient_data[Patient_Name],MATCH(Consolidated_sheets[[#This Row],[Patient_ID]],Patient_data[Patient_ID],0))</f>
        <v>Darlene Palmer</v>
      </c>
      <c r="H4792">
        <f>INDEX(Patient_data[Age],MATCH(Consolidated_sheets[[#This Row],[Patient_ID]],Patient_data[Patient_ID],0))</f>
        <v>36</v>
      </c>
      <c r="I4792" t="str">
        <f>INDEX(Patient_data[Gender],MATCH(Consolidated_sheets[[#This Row],[Patient_ID]],Patient_data[Patient_ID],0))</f>
        <v>Male</v>
      </c>
      <c r="J4792" t="str">
        <f>INDEX(Location_data[Location],MATCH(Consolidated_sheets[[#This Row],[Patient_ID]],Location_data[Patient_ID],0))</f>
        <v>Los Angeles</v>
      </c>
      <c r="K4792" t="str">
        <f>INDEX(Insurance_data[Insurance_Type],MATCH(Consolidated_sheets[[#This Row],[Patient_ID]],Insurance_data[Patient_ID],0))</f>
        <v>Private</v>
      </c>
      <c r="L4792" s="6">
        <f>INDEX(Insurance_data[Insurance_Amount],MATCH(Consolidated_sheets[[#This Row],[Patient_ID]],Insurance_data[Patient_ID],0))</f>
        <v>2610.33</v>
      </c>
    </row>
    <row r="4793" spans="1:12" x14ac:dyDescent="0.3">
      <c r="A4793" t="s">
        <v>228</v>
      </c>
      <c r="B4793" t="s">
        <v>5953</v>
      </c>
      <c r="C4793" s="6">
        <v>4765.1899999999996</v>
      </c>
      <c r="D4793" s="1">
        <v>44715.260608658376</v>
      </c>
      <c r="E4793" s="1" t="str">
        <f>TEXT(Consolidated_sheets[[#This Row],[Date]],"yyyy")</f>
        <v>2022</v>
      </c>
      <c r="F4793" s="1" t="str">
        <f>TEXT(Consolidated_sheets[[#This Row],[Date]],"mmmm")</f>
        <v>June</v>
      </c>
      <c r="G4793" t="str">
        <f>INDEX(Patient_data[Patient_Name],MATCH(Consolidated_sheets[[#This Row],[Patient_ID]],Patient_data[Patient_ID],0))</f>
        <v>April Bonilla</v>
      </c>
      <c r="H4793">
        <f>INDEX(Patient_data[Age],MATCH(Consolidated_sheets[[#This Row],[Patient_ID]],Patient_data[Patient_ID],0))</f>
        <v>23</v>
      </c>
      <c r="I4793" t="str">
        <f>INDEX(Patient_data[Gender],MATCH(Consolidated_sheets[[#This Row],[Patient_ID]],Patient_data[Patient_ID],0))</f>
        <v>Male</v>
      </c>
      <c r="J4793" t="str">
        <f>INDEX(Location_data[Location],MATCH(Consolidated_sheets[[#This Row],[Patient_ID]],Location_data[Patient_ID],0))</f>
        <v>Chicago</v>
      </c>
      <c r="K4793" t="str">
        <f>INDEX(Insurance_data[Insurance_Type],MATCH(Consolidated_sheets[[#This Row],[Patient_ID]],Insurance_data[Patient_ID],0))</f>
        <v>None</v>
      </c>
      <c r="L4793" s="6">
        <f>INDEX(Insurance_data[Insurance_Amount],MATCH(Consolidated_sheets[[#This Row],[Patient_ID]],Insurance_data[Patient_ID],0))</f>
        <v>2339.85</v>
      </c>
    </row>
    <row r="4794" spans="1:12" x14ac:dyDescent="0.3">
      <c r="A4794" t="s">
        <v>2524</v>
      </c>
      <c r="B4794" t="s">
        <v>5955</v>
      </c>
      <c r="C4794" s="6">
        <v>1918.1</v>
      </c>
      <c r="D4794" s="1">
        <v>44715.521360194303</v>
      </c>
      <c r="E4794" s="1" t="str">
        <f>TEXT(Consolidated_sheets[[#This Row],[Date]],"yyyy")</f>
        <v>2022</v>
      </c>
      <c r="F4794" s="1" t="str">
        <f>TEXT(Consolidated_sheets[[#This Row],[Date]],"mmmm")</f>
        <v>June</v>
      </c>
      <c r="G4794" t="str">
        <f>INDEX(Patient_data[Patient_Name],MATCH(Consolidated_sheets[[#This Row],[Patient_ID]],Patient_data[Patient_ID],0))</f>
        <v>Peggy Duncan</v>
      </c>
      <c r="H4794">
        <f>INDEX(Patient_data[Age],MATCH(Consolidated_sheets[[#This Row],[Patient_ID]],Patient_data[Patient_ID],0))</f>
        <v>37</v>
      </c>
      <c r="I4794" t="str">
        <f>INDEX(Patient_data[Gender],MATCH(Consolidated_sheets[[#This Row],[Patient_ID]],Patient_data[Patient_ID],0))</f>
        <v>Male</v>
      </c>
      <c r="J4794" t="str">
        <f>INDEX(Location_data[Location],MATCH(Consolidated_sheets[[#This Row],[Patient_ID]],Location_data[Patient_ID],0))</f>
        <v>Chicago</v>
      </c>
      <c r="K4794" t="str">
        <f>INDEX(Insurance_data[Insurance_Type],MATCH(Consolidated_sheets[[#This Row],[Patient_ID]],Insurance_data[Patient_ID],0))</f>
        <v>None</v>
      </c>
      <c r="L4794" s="6">
        <f>INDEX(Insurance_data[Insurance_Amount],MATCH(Consolidated_sheets[[#This Row],[Patient_ID]],Insurance_data[Patient_ID],0))</f>
        <v>580.54999999999995</v>
      </c>
    </row>
    <row r="4795" spans="1:12" x14ac:dyDescent="0.3">
      <c r="A4795" t="s">
        <v>1943</v>
      </c>
      <c r="B4795" t="s">
        <v>5955</v>
      </c>
      <c r="C4795" s="6">
        <v>1662.27</v>
      </c>
      <c r="D4795" s="1">
        <v>44715.782111730237</v>
      </c>
      <c r="E4795" s="1" t="str">
        <f>TEXT(Consolidated_sheets[[#This Row],[Date]],"yyyy")</f>
        <v>2022</v>
      </c>
      <c r="F4795" s="1" t="str">
        <f>TEXT(Consolidated_sheets[[#This Row],[Date]],"mmmm")</f>
        <v>June</v>
      </c>
      <c r="G4795" t="str">
        <f>INDEX(Patient_data[Patient_Name],MATCH(Consolidated_sheets[[#This Row],[Patient_ID]],Patient_data[Patient_ID],0))</f>
        <v>Melissa Thomas</v>
      </c>
      <c r="H4795">
        <f>INDEX(Patient_data[Age],MATCH(Consolidated_sheets[[#This Row],[Patient_ID]],Patient_data[Patient_ID],0))</f>
        <v>64</v>
      </c>
      <c r="I4795" t="str">
        <f>INDEX(Patient_data[Gender],MATCH(Consolidated_sheets[[#This Row],[Patient_ID]],Patient_data[Patient_ID],0))</f>
        <v>Female</v>
      </c>
      <c r="J4795" t="str">
        <f>INDEX(Location_data[Location],MATCH(Consolidated_sheets[[#This Row],[Patient_ID]],Location_data[Patient_ID],0))</f>
        <v>Los Angeles</v>
      </c>
      <c r="K4795" t="str">
        <f>INDEX(Insurance_data[Insurance_Type],MATCH(Consolidated_sheets[[#This Row],[Patient_ID]],Insurance_data[Patient_ID],0))</f>
        <v>Private</v>
      </c>
      <c r="L4795" s="6">
        <f>INDEX(Insurance_data[Insurance_Amount],MATCH(Consolidated_sheets[[#This Row],[Patient_ID]],Insurance_data[Patient_ID],0))</f>
        <v>8800.69</v>
      </c>
    </row>
    <row r="4796" spans="1:12" x14ac:dyDescent="0.3">
      <c r="A4796" t="s">
        <v>2953</v>
      </c>
      <c r="B4796" t="s">
        <v>5952</v>
      </c>
      <c r="C4796" s="6">
        <v>390.78</v>
      </c>
      <c r="D4796" s="1">
        <v>44716.042863266179</v>
      </c>
      <c r="E4796" s="1" t="str">
        <f>TEXT(Consolidated_sheets[[#This Row],[Date]],"yyyy")</f>
        <v>2022</v>
      </c>
      <c r="F4796" s="1" t="str">
        <f>TEXT(Consolidated_sheets[[#This Row],[Date]],"mmmm")</f>
        <v>June</v>
      </c>
      <c r="G4796" t="str">
        <f>INDEX(Patient_data[Patient_Name],MATCH(Consolidated_sheets[[#This Row],[Patient_ID]],Patient_data[Patient_ID],0))</f>
        <v>Dr. Teresa Holland</v>
      </c>
      <c r="H4796">
        <f>INDEX(Patient_data[Age],MATCH(Consolidated_sheets[[#This Row],[Patient_ID]],Patient_data[Patient_ID],0))</f>
        <v>45</v>
      </c>
      <c r="I4796" t="str">
        <f>INDEX(Patient_data[Gender],MATCH(Consolidated_sheets[[#This Row],[Patient_ID]],Patient_data[Patient_ID],0))</f>
        <v>Female</v>
      </c>
      <c r="J4796" t="str">
        <f>INDEX(Location_data[Location],MATCH(Consolidated_sheets[[#This Row],[Patient_ID]],Location_data[Patient_ID],0))</f>
        <v>Los Angeles</v>
      </c>
      <c r="K4796" t="str">
        <f>INDEX(Insurance_data[Insurance_Type],MATCH(Consolidated_sheets[[#This Row],[Patient_ID]],Insurance_data[Patient_ID],0))</f>
        <v>Public</v>
      </c>
      <c r="L4796" s="6">
        <f>INDEX(Insurance_data[Insurance_Amount],MATCH(Consolidated_sheets[[#This Row],[Patient_ID]],Insurance_data[Patient_ID],0))</f>
        <v>1793.01</v>
      </c>
    </row>
    <row r="4797" spans="1:12" x14ac:dyDescent="0.3">
      <c r="A4797" t="s">
        <v>195</v>
      </c>
      <c r="B4797" t="s">
        <v>5955</v>
      </c>
      <c r="C4797" s="6">
        <v>156.9</v>
      </c>
      <c r="D4797" s="1">
        <v>44716.303614802113</v>
      </c>
      <c r="E4797" s="1" t="str">
        <f>TEXT(Consolidated_sheets[[#This Row],[Date]],"yyyy")</f>
        <v>2022</v>
      </c>
      <c r="F4797" s="1" t="str">
        <f>TEXT(Consolidated_sheets[[#This Row],[Date]],"mmmm")</f>
        <v>June</v>
      </c>
      <c r="G4797" t="str">
        <f>INDEX(Patient_data[Patient_Name],MATCH(Consolidated_sheets[[#This Row],[Patient_ID]],Patient_data[Patient_ID],0))</f>
        <v>Lorraine Mcclain</v>
      </c>
      <c r="H4797">
        <f>INDEX(Patient_data[Age],MATCH(Consolidated_sheets[[#This Row],[Patient_ID]],Patient_data[Patient_ID],0))</f>
        <v>72</v>
      </c>
      <c r="I4797" t="str">
        <f>INDEX(Patient_data[Gender],MATCH(Consolidated_sheets[[#This Row],[Patient_ID]],Patient_data[Patient_ID],0))</f>
        <v>Female</v>
      </c>
      <c r="J4797" t="str">
        <f>INDEX(Location_data[Location],MATCH(Consolidated_sheets[[#This Row],[Patient_ID]],Location_data[Patient_ID],0))</f>
        <v>Phoenix</v>
      </c>
      <c r="K4797" t="str">
        <f>INDEX(Insurance_data[Insurance_Type],MATCH(Consolidated_sheets[[#This Row],[Patient_ID]],Insurance_data[Patient_ID],0))</f>
        <v>Private</v>
      </c>
      <c r="L4797" s="6">
        <f>INDEX(Insurance_data[Insurance_Amount],MATCH(Consolidated_sheets[[#This Row],[Patient_ID]],Insurance_data[Patient_ID],0))</f>
        <v>1938.57</v>
      </c>
    </row>
    <row r="4798" spans="1:12" x14ac:dyDescent="0.3">
      <c r="A4798" t="s">
        <v>1784</v>
      </c>
      <c r="B4798" t="s">
        <v>5954</v>
      </c>
      <c r="C4798" s="6">
        <v>2097.4499999999998</v>
      </c>
      <c r="D4798" s="1">
        <v>44716.564366338047</v>
      </c>
      <c r="E4798" s="1" t="str">
        <f>TEXT(Consolidated_sheets[[#This Row],[Date]],"yyyy")</f>
        <v>2022</v>
      </c>
      <c r="F4798" s="1" t="str">
        <f>TEXT(Consolidated_sheets[[#This Row],[Date]],"mmmm")</f>
        <v>June</v>
      </c>
      <c r="G4798" t="str">
        <f>INDEX(Patient_data[Patient_Name],MATCH(Consolidated_sheets[[#This Row],[Patient_ID]],Patient_data[Patient_ID],0))</f>
        <v>Alison Miller</v>
      </c>
      <c r="H4798">
        <f>INDEX(Patient_data[Age],MATCH(Consolidated_sheets[[#This Row],[Patient_ID]],Patient_data[Patient_ID],0))</f>
        <v>18</v>
      </c>
      <c r="I4798" t="str">
        <f>INDEX(Patient_data[Gender],MATCH(Consolidated_sheets[[#This Row],[Patient_ID]],Patient_data[Patient_ID],0))</f>
        <v>Female</v>
      </c>
      <c r="J4798" t="str">
        <f>INDEX(Location_data[Location],MATCH(Consolidated_sheets[[#This Row],[Patient_ID]],Location_data[Patient_ID],0))</f>
        <v>Phoenix</v>
      </c>
      <c r="K4798" t="str">
        <f>INDEX(Insurance_data[Insurance_Type],MATCH(Consolidated_sheets[[#This Row],[Patient_ID]],Insurance_data[Patient_ID],0))</f>
        <v>Public</v>
      </c>
      <c r="L4798" s="6">
        <f>INDEX(Insurance_data[Insurance_Amount],MATCH(Consolidated_sheets[[#This Row],[Patient_ID]],Insurance_data[Patient_ID],0))</f>
        <v>2532.4</v>
      </c>
    </row>
    <row r="4799" spans="1:12" x14ac:dyDescent="0.3">
      <c r="A4799" t="s">
        <v>2358</v>
      </c>
      <c r="B4799" t="s">
        <v>5955</v>
      </c>
      <c r="C4799" s="6">
        <v>2230.63</v>
      </c>
      <c r="D4799" s="1">
        <v>44716.825117873981</v>
      </c>
      <c r="E4799" s="1" t="str">
        <f>TEXT(Consolidated_sheets[[#This Row],[Date]],"yyyy")</f>
        <v>2022</v>
      </c>
      <c r="F4799" s="1" t="str">
        <f>TEXT(Consolidated_sheets[[#This Row],[Date]],"mmmm")</f>
        <v>June</v>
      </c>
      <c r="G4799" t="str">
        <f>INDEX(Patient_data[Patient_Name],MATCH(Consolidated_sheets[[#This Row],[Patient_ID]],Patient_data[Patient_ID],0))</f>
        <v>Felicia Griffith DDS</v>
      </c>
      <c r="H4799">
        <f>INDEX(Patient_data[Age],MATCH(Consolidated_sheets[[#This Row],[Patient_ID]],Patient_data[Patient_ID],0))</f>
        <v>81</v>
      </c>
      <c r="I4799" t="str">
        <f>INDEX(Patient_data[Gender],MATCH(Consolidated_sheets[[#This Row],[Patient_ID]],Patient_data[Patient_ID],0))</f>
        <v>Male</v>
      </c>
      <c r="J4799" t="str">
        <f>INDEX(Location_data[Location],MATCH(Consolidated_sheets[[#This Row],[Patient_ID]],Location_data[Patient_ID],0))</f>
        <v>Chicago</v>
      </c>
      <c r="K4799" t="str">
        <f>INDEX(Insurance_data[Insurance_Type],MATCH(Consolidated_sheets[[#This Row],[Patient_ID]],Insurance_data[Patient_ID],0))</f>
        <v>Private</v>
      </c>
      <c r="L4799" s="6">
        <f>INDEX(Insurance_data[Insurance_Amount],MATCH(Consolidated_sheets[[#This Row],[Patient_ID]],Insurance_data[Patient_ID],0))</f>
        <v>7473.62</v>
      </c>
    </row>
    <row r="4800" spans="1:12" x14ac:dyDescent="0.3">
      <c r="A4800" t="s">
        <v>783</v>
      </c>
      <c r="B4800" t="s">
        <v>5952</v>
      </c>
      <c r="C4800" s="6">
        <v>2940.63</v>
      </c>
      <c r="D4800" s="1">
        <v>44717.085869409908</v>
      </c>
      <c r="E4800" s="1" t="str">
        <f>TEXT(Consolidated_sheets[[#This Row],[Date]],"yyyy")</f>
        <v>2022</v>
      </c>
      <c r="F4800" s="1" t="str">
        <f>TEXT(Consolidated_sheets[[#This Row],[Date]],"mmmm")</f>
        <v>June</v>
      </c>
      <c r="G4800" t="str">
        <f>INDEX(Patient_data[Patient_Name],MATCH(Consolidated_sheets[[#This Row],[Patient_ID]],Patient_data[Patient_ID],0))</f>
        <v>Donna Henderson</v>
      </c>
      <c r="H4800">
        <f>INDEX(Patient_data[Age],MATCH(Consolidated_sheets[[#This Row],[Patient_ID]],Patient_data[Patient_ID],0))</f>
        <v>56</v>
      </c>
      <c r="I4800" t="str">
        <f>INDEX(Patient_data[Gender],MATCH(Consolidated_sheets[[#This Row],[Patient_ID]],Patient_data[Patient_ID],0))</f>
        <v>Female</v>
      </c>
      <c r="J4800" t="str">
        <f>INDEX(Location_data[Location],MATCH(Consolidated_sheets[[#This Row],[Patient_ID]],Location_data[Patient_ID],0))</f>
        <v>Los Angeles</v>
      </c>
      <c r="K4800" t="str">
        <f>INDEX(Insurance_data[Insurance_Type],MATCH(Consolidated_sheets[[#This Row],[Patient_ID]],Insurance_data[Patient_ID],0))</f>
        <v>Private</v>
      </c>
      <c r="L4800" s="6">
        <f>INDEX(Insurance_data[Insurance_Amount],MATCH(Consolidated_sheets[[#This Row],[Patient_ID]],Insurance_data[Patient_ID],0))</f>
        <v>6465.58</v>
      </c>
    </row>
    <row r="4801" spans="1:12" x14ac:dyDescent="0.3">
      <c r="A4801" t="s">
        <v>37</v>
      </c>
      <c r="B4801" t="s">
        <v>5953</v>
      </c>
      <c r="C4801" s="6">
        <v>3722.25</v>
      </c>
      <c r="D4801" s="1">
        <v>44717.346620945842</v>
      </c>
      <c r="E4801" s="1" t="str">
        <f>TEXT(Consolidated_sheets[[#This Row],[Date]],"yyyy")</f>
        <v>2022</v>
      </c>
      <c r="F4801" s="1" t="str">
        <f>TEXT(Consolidated_sheets[[#This Row],[Date]],"mmmm")</f>
        <v>June</v>
      </c>
      <c r="G4801" t="str">
        <f>INDEX(Patient_data[Patient_Name],MATCH(Consolidated_sheets[[#This Row],[Patient_ID]],Patient_data[Patient_ID],0))</f>
        <v>Gregory Pearson</v>
      </c>
      <c r="H4801">
        <f>INDEX(Patient_data[Age],MATCH(Consolidated_sheets[[#This Row],[Patient_ID]],Patient_data[Patient_ID],0))</f>
        <v>66</v>
      </c>
      <c r="I4801" t="str">
        <f>INDEX(Patient_data[Gender],MATCH(Consolidated_sheets[[#This Row],[Patient_ID]],Patient_data[Patient_ID],0))</f>
        <v>Female</v>
      </c>
      <c r="J4801" t="str">
        <f>INDEX(Location_data[Location],MATCH(Consolidated_sheets[[#This Row],[Patient_ID]],Location_data[Patient_ID],0))</f>
        <v>Houston</v>
      </c>
      <c r="K4801" t="str">
        <f>INDEX(Insurance_data[Insurance_Type],MATCH(Consolidated_sheets[[#This Row],[Patient_ID]],Insurance_data[Patient_ID],0))</f>
        <v>Public</v>
      </c>
      <c r="L4801" s="6">
        <f>INDEX(Insurance_data[Insurance_Amount],MATCH(Consolidated_sheets[[#This Row],[Patient_ID]],Insurance_data[Patient_ID],0))</f>
        <v>4457.33</v>
      </c>
    </row>
    <row r="4802" spans="1:12" x14ac:dyDescent="0.3">
      <c r="A4802" t="s">
        <v>1941</v>
      </c>
      <c r="B4802" t="s">
        <v>5953</v>
      </c>
      <c r="C4802" s="6">
        <v>3566.99</v>
      </c>
      <c r="D4802" s="1">
        <v>44717.607372481783</v>
      </c>
      <c r="E4802" s="1" t="str">
        <f>TEXT(Consolidated_sheets[[#This Row],[Date]],"yyyy")</f>
        <v>2022</v>
      </c>
      <c r="F4802" s="1" t="str">
        <f>TEXT(Consolidated_sheets[[#This Row],[Date]],"mmmm")</f>
        <v>June</v>
      </c>
      <c r="G4802" t="str">
        <f>INDEX(Patient_data[Patient_Name],MATCH(Consolidated_sheets[[#This Row],[Patient_ID]],Patient_data[Patient_ID],0))</f>
        <v>Patrick Peterson</v>
      </c>
      <c r="H4802">
        <f>INDEX(Patient_data[Age],MATCH(Consolidated_sheets[[#This Row],[Patient_ID]],Patient_data[Patient_ID],0))</f>
        <v>23</v>
      </c>
      <c r="I4802" t="str">
        <f>INDEX(Patient_data[Gender],MATCH(Consolidated_sheets[[#This Row],[Patient_ID]],Patient_data[Patient_ID],0))</f>
        <v>Female</v>
      </c>
      <c r="J4802" t="str">
        <f>INDEX(Location_data[Location],MATCH(Consolidated_sheets[[#This Row],[Patient_ID]],Location_data[Patient_ID],0))</f>
        <v>New York</v>
      </c>
      <c r="K4802" t="str">
        <f>INDEX(Insurance_data[Insurance_Type],MATCH(Consolidated_sheets[[#This Row],[Patient_ID]],Insurance_data[Patient_ID],0))</f>
        <v>Public</v>
      </c>
      <c r="L4802" s="6">
        <f>INDEX(Insurance_data[Insurance_Amount],MATCH(Consolidated_sheets[[#This Row],[Patient_ID]],Insurance_data[Patient_ID],0))</f>
        <v>7558.72</v>
      </c>
    </row>
    <row r="4803" spans="1:12" x14ac:dyDescent="0.3">
      <c r="A4803" t="s">
        <v>453</v>
      </c>
      <c r="B4803" t="s">
        <v>5955</v>
      </c>
      <c r="C4803" s="6">
        <v>2037.82</v>
      </c>
      <c r="D4803" s="1">
        <v>44717.86812401771</v>
      </c>
      <c r="E4803" s="1" t="str">
        <f>TEXT(Consolidated_sheets[[#This Row],[Date]],"yyyy")</f>
        <v>2022</v>
      </c>
      <c r="F4803" s="1" t="str">
        <f>TEXT(Consolidated_sheets[[#This Row],[Date]],"mmmm")</f>
        <v>June</v>
      </c>
      <c r="G4803" t="str">
        <f>INDEX(Patient_data[Patient_Name],MATCH(Consolidated_sheets[[#This Row],[Patient_ID]],Patient_data[Patient_ID],0))</f>
        <v>Peter Nunez</v>
      </c>
      <c r="H4803">
        <f>INDEX(Patient_data[Age],MATCH(Consolidated_sheets[[#This Row],[Patient_ID]],Patient_data[Patient_ID],0))</f>
        <v>37</v>
      </c>
      <c r="I4803" t="str">
        <f>INDEX(Patient_data[Gender],MATCH(Consolidated_sheets[[#This Row],[Patient_ID]],Patient_data[Patient_ID],0))</f>
        <v>Male</v>
      </c>
      <c r="J4803" t="str">
        <f>INDEX(Location_data[Location],MATCH(Consolidated_sheets[[#This Row],[Patient_ID]],Location_data[Patient_ID],0))</f>
        <v>Phoenix</v>
      </c>
      <c r="K4803" t="str">
        <f>INDEX(Insurance_data[Insurance_Type],MATCH(Consolidated_sheets[[#This Row],[Patient_ID]],Insurance_data[Patient_ID],0))</f>
        <v>Public</v>
      </c>
      <c r="L4803" s="6">
        <f>INDEX(Insurance_data[Insurance_Amount],MATCH(Consolidated_sheets[[#This Row],[Patient_ID]],Insurance_data[Patient_ID],0))</f>
        <v>6603.4</v>
      </c>
    </row>
    <row r="4804" spans="1:12" x14ac:dyDescent="0.3">
      <c r="A4804" t="s">
        <v>475</v>
      </c>
      <c r="B4804" t="s">
        <v>5953</v>
      </c>
      <c r="C4804" s="6">
        <v>4363.5</v>
      </c>
      <c r="D4804" s="1">
        <v>44718.128875553637</v>
      </c>
      <c r="E4804" s="1" t="str">
        <f>TEXT(Consolidated_sheets[[#This Row],[Date]],"yyyy")</f>
        <v>2022</v>
      </c>
      <c r="F4804" s="1" t="str">
        <f>TEXT(Consolidated_sheets[[#This Row],[Date]],"mmmm")</f>
        <v>June</v>
      </c>
      <c r="G4804" t="str">
        <f>INDEX(Patient_data[Patient_Name],MATCH(Consolidated_sheets[[#This Row],[Patient_ID]],Patient_data[Patient_ID],0))</f>
        <v>Teresa Bishop</v>
      </c>
      <c r="H4804">
        <f>INDEX(Patient_data[Age],MATCH(Consolidated_sheets[[#This Row],[Patient_ID]],Patient_data[Patient_ID],0))</f>
        <v>18</v>
      </c>
      <c r="I4804" t="str">
        <f>INDEX(Patient_data[Gender],MATCH(Consolidated_sheets[[#This Row],[Patient_ID]],Patient_data[Patient_ID],0))</f>
        <v>Female</v>
      </c>
      <c r="J4804" t="str">
        <f>INDEX(Location_data[Location],MATCH(Consolidated_sheets[[#This Row],[Patient_ID]],Location_data[Patient_ID],0))</f>
        <v>Chicago</v>
      </c>
      <c r="K4804" t="str">
        <f>INDEX(Insurance_data[Insurance_Type],MATCH(Consolidated_sheets[[#This Row],[Patient_ID]],Insurance_data[Patient_ID],0))</f>
        <v>Private</v>
      </c>
      <c r="L4804" s="6">
        <f>INDEX(Insurance_data[Insurance_Amount],MATCH(Consolidated_sheets[[#This Row],[Patient_ID]],Insurance_data[Patient_ID],0))</f>
        <v>330.72</v>
      </c>
    </row>
    <row r="4805" spans="1:12" x14ac:dyDescent="0.3">
      <c r="A4805" t="s">
        <v>2973</v>
      </c>
      <c r="B4805" t="s">
        <v>5953</v>
      </c>
      <c r="C4805" s="6">
        <v>1844.82</v>
      </c>
      <c r="D4805" s="1">
        <v>44718.389627089593</v>
      </c>
      <c r="E4805" s="1" t="str">
        <f>TEXT(Consolidated_sheets[[#This Row],[Date]],"yyyy")</f>
        <v>2022</v>
      </c>
      <c r="F4805" s="1" t="str">
        <f>TEXT(Consolidated_sheets[[#This Row],[Date]],"mmmm")</f>
        <v>June</v>
      </c>
      <c r="G4805" t="str">
        <f>INDEX(Patient_data[Patient_Name],MATCH(Consolidated_sheets[[#This Row],[Patient_ID]],Patient_data[Patient_ID],0))</f>
        <v>Grace Hoffman</v>
      </c>
      <c r="H4805">
        <f>INDEX(Patient_data[Age],MATCH(Consolidated_sheets[[#This Row],[Patient_ID]],Patient_data[Patient_ID],0))</f>
        <v>75</v>
      </c>
      <c r="I4805" t="str">
        <f>INDEX(Patient_data[Gender],MATCH(Consolidated_sheets[[#This Row],[Patient_ID]],Patient_data[Patient_ID],0))</f>
        <v>Female</v>
      </c>
      <c r="J4805" t="str">
        <f>INDEX(Location_data[Location],MATCH(Consolidated_sheets[[#This Row],[Patient_ID]],Location_data[Patient_ID],0))</f>
        <v>Los Angeles</v>
      </c>
      <c r="K4805" t="str">
        <f>INDEX(Insurance_data[Insurance_Type],MATCH(Consolidated_sheets[[#This Row],[Patient_ID]],Insurance_data[Patient_ID],0))</f>
        <v>Public</v>
      </c>
      <c r="L4805" s="6">
        <f>INDEX(Insurance_data[Insurance_Amount],MATCH(Consolidated_sheets[[#This Row],[Patient_ID]],Insurance_data[Patient_ID],0))</f>
        <v>6357.91</v>
      </c>
    </row>
    <row r="4806" spans="1:12" x14ac:dyDescent="0.3">
      <c r="A4806" t="s">
        <v>1048</v>
      </c>
      <c r="B4806" t="s">
        <v>5955</v>
      </c>
      <c r="C4806" s="6">
        <v>4738.95</v>
      </c>
      <c r="D4806" s="1">
        <v>44718.650378625513</v>
      </c>
      <c r="E4806" s="1" t="str">
        <f>TEXT(Consolidated_sheets[[#This Row],[Date]],"yyyy")</f>
        <v>2022</v>
      </c>
      <c r="F4806" s="1" t="str">
        <f>TEXT(Consolidated_sheets[[#This Row],[Date]],"mmmm")</f>
        <v>June</v>
      </c>
      <c r="G4806" t="str">
        <f>INDEX(Patient_data[Patient_Name],MATCH(Consolidated_sheets[[#This Row],[Patient_ID]],Patient_data[Patient_ID],0))</f>
        <v>Lisa Smith</v>
      </c>
      <c r="H4806">
        <f>INDEX(Patient_data[Age],MATCH(Consolidated_sheets[[#This Row],[Patient_ID]],Patient_data[Patient_ID],0))</f>
        <v>72</v>
      </c>
      <c r="I4806" t="str">
        <f>INDEX(Patient_data[Gender],MATCH(Consolidated_sheets[[#This Row],[Patient_ID]],Patient_data[Patient_ID],0))</f>
        <v>Male</v>
      </c>
      <c r="J4806" t="str">
        <f>INDEX(Location_data[Location],MATCH(Consolidated_sheets[[#This Row],[Patient_ID]],Location_data[Patient_ID],0))</f>
        <v>Phoenix</v>
      </c>
      <c r="K4806" t="str">
        <f>INDEX(Insurance_data[Insurance_Type],MATCH(Consolidated_sheets[[#This Row],[Patient_ID]],Insurance_data[Patient_ID],0))</f>
        <v>None</v>
      </c>
      <c r="L4806" s="6">
        <f>INDEX(Insurance_data[Insurance_Amount],MATCH(Consolidated_sheets[[#This Row],[Patient_ID]],Insurance_data[Patient_ID],0))</f>
        <v>3374.15</v>
      </c>
    </row>
    <row r="4807" spans="1:12" x14ac:dyDescent="0.3">
      <c r="A4807" t="s">
        <v>2597</v>
      </c>
      <c r="B4807" t="s">
        <v>5952</v>
      </c>
      <c r="C4807" s="6">
        <v>226.21</v>
      </c>
      <c r="D4807" s="1">
        <v>44718.911130161447</v>
      </c>
      <c r="E4807" s="1" t="str">
        <f>TEXT(Consolidated_sheets[[#This Row],[Date]],"yyyy")</f>
        <v>2022</v>
      </c>
      <c r="F4807" s="1" t="str">
        <f>TEXT(Consolidated_sheets[[#This Row],[Date]],"mmmm")</f>
        <v>June</v>
      </c>
      <c r="G4807" t="str">
        <f>INDEX(Patient_data[Patient_Name],MATCH(Consolidated_sheets[[#This Row],[Patient_ID]],Patient_data[Patient_ID],0))</f>
        <v>April Poole</v>
      </c>
      <c r="H4807">
        <f>INDEX(Patient_data[Age],MATCH(Consolidated_sheets[[#This Row],[Patient_ID]],Patient_data[Patient_ID],0))</f>
        <v>63</v>
      </c>
      <c r="I4807" t="str">
        <f>INDEX(Patient_data[Gender],MATCH(Consolidated_sheets[[#This Row],[Patient_ID]],Patient_data[Patient_ID],0))</f>
        <v>Male</v>
      </c>
      <c r="J4807" t="str">
        <f>INDEX(Location_data[Location],MATCH(Consolidated_sheets[[#This Row],[Patient_ID]],Location_data[Patient_ID],0))</f>
        <v>Los Angeles</v>
      </c>
      <c r="K4807" t="str">
        <f>INDEX(Insurance_data[Insurance_Type],MATCH(Consolidated_sheets[[#This Row],[Patient_ID]],Insurance_data[Patient_ID],0))</f>
        <v>None</v>
      </c>
      <c r="L4807" s="6">
        <f>INDEX(Insurance_data[Insurance_Amount],MATCH(Consolidated_sheets[[#This Row],[Patient_ID]],Insurance_data[Patient_ID],0))</f>
        <v>1647.58</v>
      </c>
    </row>
    <row r="4808" spans="1:12" x14ac:dyDescent="0.3">
      <c r="A4808" t="s">
        <v>64</v>
      </c>
      <c r="B4808" t="s">
        <v>5953</v>
      </c>
      <c r="C4808" s="6">
        <v>2227.98</v>
      </c>
      <c r="D4808" s="1">
        <v>44719.171881697381</v>
      </c>
      <c r="E4808" s="1" t="str">
        <f>TEXT(Consolidated_sheets[[#This Row],[Date]],"yyyy")</f>
        <v>2022</v>
      </c>
      <c r="F4808" s="1" t="str">
        <f>TEXT(Consolidated_sheets[[#This Row],[Date]],"mmmm")</f>
        <v>June</v>
      </c>
      <c r="G4808" t="str">
        <f>INDEX(Patient_data[Patient_Name],MATCH(Consolidated_sheets[[#This Row],[Patient_ID]],Patient_data[Patient_ID],0))</f>
        <v>Timothy Johnson</v>
      </c>
      <c r="H4808">
        <f>INDEX(Patient_data[Age],MATCH(Consolidated_sheets[[#This Row],[Patient_ID]],Patient_data[Patient_ID],0))</f>
        <v>63</v>
      </c>
      <c r="I4808" t="str">
        <f>INDEX(Patient_data[Gender],MATCH(Consolidated_sheets[[#This Row],[Patient_ID]],Patient_data[Patient_ID],0))</f>
        <v>Male</v>
      </c>
      <c r="J4808" t="str">
        <f>INDEX(Location_data[Location],MATCH(Consolidated_sheets[[#This Row],[Patient_ID]],Location_data[Patient_ID],0))</f>
        <v>Los Angeles</v>
      </c>
      <c r="K4808" t="str">
        <f>INDEX(Insurance_data[Insurance_Type],MATCH(Consolidated_sheets[[#This Row],[Patient_ID]],Insurance_data[Patient_ID],0))</f>
        <v>Private</v>
      </c>
      <c r="L4808" s="6">
        <f>INDEX(Insurance_data[Insurance_Amount],MATCH(Consolidated_sheets[[#This Row],[Patient_ID]],Insurance_data[Patient_ID],0))</f>
        <v>9702.06</v>
      </c>
    </row>
    <row r="4809" spans="1:12" x14ac:dyDescent="0.3">
      <c r="A4809" t="s">
        <v>723</v>
      </c>
      <c r="B4809" t="s">
        <v>5955</v>
      </c>
      <c r="C4809" s="6">
        <v>256.5</v>
      </c>
      <c r="D4809" s="1">
        <v>44719.432633233308</v>
      </c>
      <c r="E4809" s="1" t="str">
        <f>TEXT(Consolidated_sheets[[#This Row],[Date]],"yyyy")</f>
        <v>2022</v>
      </c>
      <c r="F4809" s="1" t="str">
        <f>TEXT(Consolidated_sheets[[#This Row],[Date]],"mmmm")</f>
        <v>June</v>
      </c>
      <c r="G4809" t="str">
        <f>INDEX(Patient_data[Patient_Name],MATCH(Consolidated_sheets[[#This Row],[Patient_ID]],Patient_data[Patient_ID],0))</f>
        <v>Andrea Olson</v>
      </c>
      <c r="H4809">
        <f>INDEX(Patient_data[Age],MATCH(Consolidated_sheets[[#This Row],[Patient_ID]],Patient_data[Patient_ID],0))</f>
        <v>82</v>
      </c>
      <c r="I4809" t="str">
        <f>INDEX(Patient_data[Gender],MATCH(Consolidated_sheets[[#This Row],[Patient_ID]],Patient_data[Patient_ID],0))</f>
        <v>Male</v>
      </c>
      <c r="J4809" t="str">
        <f>INDEX(Location_data[Location],MATCH(Consolidated_sheets[[#This Row],[Patient_ID]],Location_data[Patient_ID],0))</f>
        <v>Los Angeles</v>
      </c>
      <c r="K4809" t="str">
        <f>INDEX(Insurance_data[Insurance_Type],MATCH(Consolidated_sheets[[#This Row],[Patient_ID]],Insurance_data[Patient_ID],0))</f>
        <v>Private</v>
      </c>
      <c r="L4809" s="6">
        <f>INDEX(Insurance_data[Insurance_Amount],MATCH(Consolidated_sheets[[#This Row],[Patient_ID]],Insurance_data[Patient_ID],0))</f>
        <v>4178.3900000000003</v>
      </c>
    </row>
    <row r="4810" spans="1:12" x14ac:dyDescent="0.3">
      <c r="A4810" t="s">
        <v>457</v>
      </c>
      <c r="B4810" t="s">
        <v>5952</v>
      </c>
      <c r="C4810" s="6">
        <v>4514.51</v>
      </c>
      <c r="D4810" s="1">
        <v>44719.693384769249</v>
      </c>
      <c r="E4810" s="1" t="str">
        <f>TEXT(Consolidated_sheets[[#This Row],[Date]],"yyyy")</f>
        <v>2022</v>
      </c>
      <c r="F4810" s="1" t="str">
        <f>TEXT(Consolidated_sheets[[#This Row],[Date]],"mmmm")</f>
        <v>June</v>
      </c>
      <c r="G4810" t="str">
        <f>INDEX(Patient_data[Patient_Name],MATCH(Consolidated_sheets[[#This Row],[Patient_ID]],Patient_data[Patient_ID],0))</f>
        <v>Susan Clark</v>
      </c>
      <c r="H4810">
        <f>INDEX(Patient_data[Age],MATCH(Consolidated_sheets[[#This Row],[Patient_ID]],Patient_data[Patient_ID],0))</f>
        <v>22</v>
      </c>
      <c r="I4810" t="str">
        <f>INDEX(Patient_data[Gender],MATCH(Consolidated_sheets[[#This Row],[Patient_ID]],Patient_data[Patient_ID],0))</f>
        <v>Female</v>
      </c>
      <c r="J4810" t="str">
        <f>INDEX(Location_data[Location],MATCH(Consolidated_sheets[[#This Row],[Patient_ID]],Location_data[Patient_ID],0))</f>
        <v>Phoenix</v>
      </c>
      <c r="K4810" t="str">
        <f>INDEX(Insurance_data[Insurance_Type],MATCH(Consolidated_sheets[[#This Row],[Patient_ID]],Insurance_data[Patient_ID],0))</f>
        <v>None</v>
      </c>
      <c r="L4810" s="6">
        <f>INDEX(Insurance_data[Insurance_Amount],MATCH(Consolidated_sheets[[#This Row],[Patient_ID]],Insurance_data[Patient_ID],0))</f>
        <v>4333.33</v>
      </c>
    </row>
    <row r="4811" spans="1:12" x14ac:dyDescent="0.3">
      <c r="A4811" t="s">
        <v>1488</v>
      </c>
      <c r="B4811" t="s">
        <v>5952</v>
      </c>
      <c r="C4811" s="6">
        <v>4130.1000000000004</v>
      </c>
      <c r="D4811" s="1">
        <v>44719.954136305183</v>
      </c>
      <c r="E4811" s="1" t="str">
        <f>TEXT(Consolidated_sheets[[#This Row],[Date]],"yyyy")</f>
        <v>2022</v>
      </c>
      <c r="F4811" s="1" t="str">
        <f>TEXT(Consolidated_sheets[[#This Row],[Date]],"mmmm")</f>
        <v>June</v>
      </c>
      <c r="G4811" t="str">
        <f>INDEX(Patient_data[Patient_Name],MATCH(Consolidated_sheets[[#This Row],[Patient_ID]],Patient_data[Patient_ID],0))</f>
        <v>Brandi Jordan</v>
      </c>
      <c r="H4811">
        <f>INDEX(Patient_data[Age],MATCH(Consolidated_sheets[[#This Row],[Patient_ID]],Patient_data[Patient_ID],0))</f>
        <v>67</v>
      </c>
      <c r="I4811" t="str">
        <f>INDEX(Patient_data[Gender],MATCH(Consolidated_sheets[[#This Row],[Patient_ID]],Patient_data[Patient_ID],0))</f>
        <v>Male</v>
      </c>
      <c r="J4811" t="str">
        <f>INDEX(Location_data[Location],MATCH(Consolidated_sheets[[#This Row],[Patient_ID]],Location_data[Patient_ID],0))</f>
        <v>Houston</v>
      </c>
      <c r="K4811" t="str">
        <f>INDEX(Insurance_data[Insurance_Type],MATCH(Consolidated_sheets[[#This Row],[Patient_ID]],Insurance_data[Patient_ID],0))</f>
        <v>None</v>
      </c>
      <c r="L4811" s="6">
        <f>INDEX(Insurance_data[Insurance_Amount],MATCH(Consolidated_sheets[[#This Row],[Patient_ID]],Insurance_data[Patient_ID],0))</f>
        <v>1407.41</v>
      </c>
    </row>
    <row r="4812" spans="1:12" x14ac:dyDescent="0.3">
      <c r="A4812" t="s">
        <v>77</v>
      </c>
      <c r="B4812" t="s">
        <v>5953</v>
      </c>
      <c r="C4812" s="6">
        <v>4544.8900000000003</v>
      </c>
      <c r="D4812" s="1">
        <v>44720.21488784111</v>
      </c>
      <c r="E4812" s="1" t="str">
        <f>TEXT(Consolidated_sheets[[#This Row],[Date]],"yyyy")</f>
        <v>2022</v>
      </c>
      <c r="F4812" s="1" t="str">
        <f>TEXT(Consolidated_sheets[[#This Row],[Date]],"mmmm")</f>
        <v>June</v>
      </c>
      <c r="G4812" t="str">
        <f>INDEX(Patient_data[Patient_Name],MATCH(Consolidated_sheets[[#This Row],[Patient_ID]],Patient_data[Patient_ID],0))</f>
        <v>Jennifer Parker</v>
      </c>
      <c r="H4812">
        <f>INDEX(Patient_data[Age],MATCH(Consolidated_sheets[[#This Row],[Patient_ID]],Patient_data[Patient_ID],0))</f>
        <v>69</v>
      </c>
      <c r="I4812" t="str">
        <f>INDEX(Patient_data[Gender],MATCH(Consolidated_sheets[[#This Row],[Patient_ID]],Patient_data[Patient_ID],0))</f>
        <v>Female</v>
      </c>
      <c r="J4812" t="str">
        <f>INDEX(Location_data[Location],MATCH(Consolidated_sheets[[#This Row],[Patient_ID]],Location_data[Patient_ID],0))</f>
        <v>Houston</v>
      </c>
      <c r="K4812" t="str">
        <f>INDEX(Insurance_data[Insurance_Type],MATCH(Consolidated_sheets[[#This Row],[Patient_ID]],Insurance_data[Patient_ID],0))</f>
        <v>None</v>
      </c>
      <c r="L4812" s="6">
        <f>INDEX(Insurance_data[Insurance_Amount],MATCH(Consolidated_sheets[[#This Row],[Patient_ID]],Insurance_data[Patient_ID],0))</f>
        <v>8651.41</v>
      </c>
    </row>
    <row r="4813" spans="1:12" x14ac:dyDescent="0.3">
      <c r="A4813" t="s">
        <v>1886</v>
      </c>
      <c r="B4813" t="s">
        <v>5952</v>
      </c>
      <c r="C4813" s="6">
        <v>1097.9000000000001</v>
      </c>
      <c r="D4813" s="1">
        <v>44720.475639377051</v>
      </c>
      <c r="E4813" s="1" t="str">
        <f>TEXT(Consolidated_sheets[[#This Row],[Date]],"yyyy")</f>
        <v>2022</v>
      </c>
      <c r="F4813" s="1" t="str">
        <f>TEXT(Consolidated_sheets[[#This Row],[Date]],"mmmm")</f>
        <v>June</v>
      </c>
      <c r="G4813" t="str">
        <f>INDEX(Patient_data[Patient_Name],MATCH(Consolidated_sheets[[#This Row],[Patient_ID]],Patient_data[Patient_ID],0))</f>
        <v>Jorge Reynolds</v>
      </c>
      <c r="H4813">
        <f>INDEX(Patient_data[Age],MATCH(Consolidated_sheets[[#This Row],[Patient_ID]],Patient_data[Patient_ID],0))</f>
        <v>28</v>
      </c>
      <c r="I4813" t="str">
        <f>INDEX(Patient_data[Gender],MATCH(Consolidated_sheets[[#This Row],[Patient_ID]],Patient_data[Patient_ID],0))</f>
        <v>Female</v>
      </c>
      <c r="J4813" t="str">
        <f>INDEX(Location_data[Location],MATCH(Consolidated_sheets[[#This Row],[Patient_ID]],Location_data[Patient_ID],0))</f>
        <v>New York</v>
      </c>
      <c r="K4813" t="str">
        <f>INDEX(Insurance_data[Insurance_Type],MATCH(Consolidated_sheets[[#This Row],[Patient_ID]],Insurance_data[Patient_ID],0))</f>
        <v>None</v>
      </c>
      <c r="L4813" s="6">
        <f>INDEX(Insurance_data[Insurance_Amount],MATCH(Consolidated_sheets[[#This Row],[Patient_ID]],Insurance_data[Patient_ID],0))</f>
        <v>5287.38</v>
      </c>
    </row>
    <row r="4814" spans="1:12" x14ac:dyDescent="0.3">
      <c r="A4814" t="s">
        <v>1503</v>
      </c>
      <c r="B4814" t="s">
        <v>5954</v>
      </c>
      <c r="C4814" s="6">
        <v>3226.08</v>
      </c>
      <c r="D4814" s="1">
        <v>44720.736390912993</v>
      </c>
      <c r="E4814" s="1" t="str">
        <f>TEXT(Consolidated_sheets[[#This Row],[Date]],"yyyy")</f>
        <v>2022</v>
      </c>
      <c r="F4814" s="1" t="str">
        <f>TEXT(Consolidated_sheets[[#This Row],[Date]],"mmmm")</f>
        <v>June</v>
      </c>
      <c r="G4814" t="str">
        <f>INDEX(Patient_data[Patient_Name],MATCH(Consolidated_sheets[[#This Row],[Patient_ID]],Patient_data[Patient_ID],0))</f>
        <v>Sandra Murray</v>
      </c>
      <c r="H4814">
        <f>INDEX(Patient_data[Age],MATCH(Consolidated_sheets[[#This Row],[Patient_ID]],Patient_data[Patient_ID],0))</f>
        <v>30</v>
      </c>
      <c r="I4814" t="str">
        <f>INDEX(Patient_data[Gender],MATCH(Consolidated_sheets[[#This Row],[Patient_ID]],Patient_data[Patient_ID],0))</f>
        <v>Female</v>
      </c>
      <c r="J4814" t="str">
        <f>INDEX(Location_data[Location],MATCH(Consolidated_sheets[[#This Row],[Patient_ID]],Location_data[Patient_ID],0))</f>
        <v>Chicago</v>
      </c>
      <c r="K4814" t="str">
        <f>INDEX(Insurance_data[Insurance_Type],MATCH(Consolidated_sheets[[#This Row],[Patient_ID]],Insurance_data[Patient_ID],0))</f>
        <v>Public</v>
      </c>
      <c r="L4814" s="6">
        <f>INDEX(Insurance_data[Insurance_Amount],MATCH(Consolidated_sheets[[#This Row],[Patient_ID]],Insurance_data[Patient_ID],0))</f>
        <v>9473.66</v>
      </c>
    </row>
    <row r="4815" spans="1:12" x14ac:dyDescent="0.3">
      <c r="A4815" t="s">
        <v>2413</v>
      </c>
      <c r="B4815" t="s">
        <v>5955</v>
      </c>
      <c r="C4815" s="6">
        <v>3298.33</v>
      </c>
      <c r="D4815" s="1">
        <v>44720.997142448912</v>
      </c>
      <c r="E4815" s="1" t="str">
        <f>TEXT(Consolidated_sheets[[#This Row],[Date]],"yyyy")</f>
        <v>2022</v>
      </c>
      <c r="F4815" s="1" t="str">
        <f>TEXT(Consolidated_sheets[[#This Row],[Date]],"mmmm")</f>
        <v>June</v>
      </c>
      <c r="G4815" t="str">
        <f>INDEX(Patient_data[Patient_Name],MATCH(Consolidated_sheets[[#This Row],[Patient_ID]],Patient_data[Patient_ID],0))</f>
        <v>Lorraine Romero</v>
      </c>
      <c r="H4815">
        <f>INDEX(Patient_data[Age],MATCH(Consolidated_sheets[[#This Row],[Patient_ID]],Patient_data[Patient_ID],0))</f>
        <v>46</v>
      </c>
      <c r="I4815" t="str">
        <f>INDEX(Patient_data[Gender],MATCH(Consolidated_sheets[[#This Row],[Patient_ID]],Patient_data[Patient_ID],0))</f>
        <v>Male</v>
      </c>
      <c r="J4815" t="str">
        <f>INDEX(Location_data[Location],MATCH(Consolidated_sheets[[#This Row],[Patient_ID]],Location_data[Patient_ID],0))</f>
        <v>New York</v>
      </c>
      <c r="K4815" t="str">
        <f>INDEX(Insurance_data[Insurance_Type],MATCH(Consolidated_sheets[[#This Row],[Patient_ID]],Insurance_data[Patient_ID],0))</f>
        <v>Public</v>
      </c>
      <c r="L4815" s="6">
        <f>INDEX(Insurance_data[Insurance_Amount],MATCH(Consolidated_sheets[[#This Row],[Patient_ID]],Insurance_data[Patient_ID],0))</f>
        <v>6674.57</v>
      </c>
    </row>
    <row r="4816" spans="1:12" x14ac:dyDescent="0.3">
      <c r="A4816" t="s">
        <v>342</v>
      </c>
      <c r="B4816" t="s">
        <v>5954</v>
      </c>
      <c r="C4816" s="6">
        <v>2574.14</v>
      </c>
      <c r="D4816" s="1">
        <v>44721.257893984854</v>
      </c>
      <c r="E4816" s="1" t="str">
        <f>TEXT(Consolidated_sheets[[#This Row],[Date]],"yyyy")</f>
        <v>2022</v>
      </c>
      <c r="F4816" s="1" t="str">
        <f>TEXT(Consolidated_sheets[[#This Row],[Date]],"mmmm")</f>
        <v>June</v>
      </c>
      <c r="G4816" t="str">
        <f>INDEX(Patient_data[Patient_Name],MATCH(Consolidated_sheets[[#This Row],[Patient_ID]],Patient_data[Patient_ID],0))</f>
        <v>Paul Hubbard</v>
      </c>
      <c r="H4816">
        <f>INDEX(Patient_data[Age],MATCH(Consolidated_sheets[[#This Row],[Patient_ID]],Patient_data[Patient_ID],0))</f>
        <v>61</v>
      </c>
      <c r="I4816" t="str">
        <f>INDEX(Patient_data[Gender],MATCH(Consolidated_sheets[[#This Row],[Patient_ID]],Patient_data[Patient_ID],0))</f>
        <v>Female</v>
      </c>
      <c r="J4816" t="str">
        <f>INDEX(Location_data[Location],MATCH(Consolidated_sheets[[#This Row],[Patient_ID]],Location_data[Patient_ID],0))</f>
        <v>Phoenix</v>
      </c>
      <c r="K4816" t="str">
        <f>INDEX(Insurance_data[Insurance_Type],MATCH(Consolidated_sheets[[#This Row],[Patient_ID]],Insurance_data[Patient_ID],0))</f>
        <v>None</v>
      </c>
      <c r="L4816" s="6">
        <f>INDEX(Insurance_data[Insurance_Amount],MATCH(Consolidated_sheets[[#This Row],[Patient_ID]],Insurance_data[Patient_ID],0))</f>
        <v>2910.6</v>
      </c>
    </row>
    <row r="4817" spans="1:12" x14ac:dyDescent="0.3">
      <c r="A4817" t="s">
        <v>121</v>
      </c>
      <c r="B4817" t="s">
        <v>5955</v>
      </c>
      <c r="C4817" s="6">
        <v>2293.56</v>
      </c>
      <c r="D4817" s="1">
        <v>44721.518645520788</v>
      </c>
      <c r="E4817" s="1" t="str">
        <f>TEXT(Consolidated_sheets[[#This Row],[Date]],"yyyy")</f>
        <v>2022</v>
      </c>
      <c r="F4817" s="1" t="str">
        <f>TEXT(Consolidated_sheets[[#This Row],[Date]],"mmmm")</f>
        <v>June</v>
      </c>
      <c r="G4817" t="str">
        <f>INDEX(Patient_data[Patient_Name],MATCH(Consolidated_sheets[[#This Row],[Patient_ID]],Patient_data[Patient_ID],0))</f>
        <v>John Ortiz</v>
      </c>
      <c r="H4817">
        <f>INDEX(Patient_data[Age],MATCH(Consolidated_sheets[[#This Row],[Patient_ID]],Patient_data[Patient_ID],0))</f>
        <v>82</v>
      </c>
      <c r="I4817" t="str">
        <f>INDEX(Patient_data[Gender],MATCH(Consolidated_sheets[[#This Row],[Patient_ID]],Patient_data[Patient_ID],0))</f>
        <v>Female</v>
      </c>
      <c r="J4817" t="str">
        <f>INDEX(Location_data[Location],MATCH(Consolidated_sheets[[#This Row],[Patient_ID]],Location_data[Patient_ID],0))</f>
        <v>Los Angeles</v>
      </c>
      <c r="K4817" t="str">
        <f>INDEX(Insurance_data[Insurance_Type],MATCH(Consolidated_sheets[[#This Row],[Patient_ID]],Insurance_data[Patient_ID],0))</f>
        <v>None</v>
      </c>
      <c r="L4817" s="6">
        <f>INDEX(Insurance_data[Insurance_Amount],MATCH(Consolidated_sheets[[#This Row],[Patient_ID]],Insurance_data[Patient_ID],0))</f>
        <v>4353.8500000000004</v>
      </c>
    </row>
    <row r="4818" spans="1:12" x14ac:dyDescent="0.3">
      <c r="A4818" t="s">
        <v>408</v>
      </c>
      <c r="B4818" t="s">
        <v>5955</v>
      </c>
      <c r="C4818" s="6">
        <v>4441.04</v>
      </c>
      <c r="D4818" s="1">
        <v>44721.779397056707</v>
      </c>
      <c r="E4818" s="1" t="str">
        <f>TEXT(Consolidated_sheets[[#This Row],[Date]],"yyyy")</f>
        <v>2022</v>
      </c>
      <c r="F4818" s="1" t="str">
        <f>TEXT(Consolidated_sheets[[#This Row],[Date]],"mmmm")</f>
        <v>June</v>
      </c>
      <c r="G4818" t="str">
        <f>INDEX(Patient_data[Patient_Name],MATCH(Consolidated_sheets[[#This Row],[Patient_ID]],Patient_data[Patient_ID],0))</f>
        <v>Bridget Sanchez</v>
      </c>
      <c r="H4818">
        <f>INDEX(Patient_data[Age],MATCH(Consolidated_sheets[[#This Row],[Patient_ID]],Patient_data[Patient_ID],0))</f>
        <v>18</v>
      </c>
      <c r="I4818" t="str">
        <f>INDEX(Patient_data[Gender],MATCH(Consolidated_sheets[[#This Row],[Patient_ID]],Patient_data[Patient_ID],0))</f>
        <v>Male</v>
      </c>
      <c r="J4818" t="str">
        <f>INDEX(Location_data[Location],MATCH(Consolidated_sheets[[#This Row],[Patient_ID]],Location_data[Patient_ID],0))</f>
        <v>Houston</v>
      </c>
      <c r="K4818" t="str">
        <f>INDEX(Insurance_data[Insurance_Type],MATCH(Consolidated_sheets[[#This Row],[Patient_ID]],Insurance_data[Patient_ID],0))</f>
        <v>Private</v>
      </c>
      <c r="L4818" s="6">
        <f>INDEX(Insurance_data[Insurance_Amount],MATCH(Consolidated_sheets[[#This Row],[Patient_ID]],Insurance_data[Patient_ID],0))</f>
        <v>4050.16</v>
      </c>
    </row>
    <row r="4819" spans="1:12" x14ac:dyDescent="0.3">
      <c r="A4819" t="s">
        <v>1726</v>
      </c>
      <c r="B4819" t="s">
        <v>5952</v>
      </c>
      <c r="C4819" s="6">
        <v>871.51</v>
      </c>
      <c r="D4819" s="1">
        <v>44722.040148592649</v>
      </c>
      <c r="E4819" s="1" t="str">
        <f>TEXT(Consolidated_sheets[[#This Row],[Date]],"yyyy")</f>
        <v>2022</v>
      </c>
      <c r="F4819" s="1" t="str">
        <f>TEXT(Consolidated_sheets[[#This Row],[Date]],"mmmm")</f>
        <v>June</v>
      </c>
      <c r="G4819" t="str">
        <f>INDEX(Patient_data[Patient_Name],MATCH(Consolidated_sheets[[#This Row],[Patient_ID]],Patient_data[Patient_ID],0))</f>
        <v>Kelly Davis</v>
      </c>
      <c r="H4819">
        <f>INDEX(Patient_data[Age],MATCH(Consolidated_sheets[[#This Row],[Patient_ID]],Patient_data[Patient_ID],0))</f>
        <v>78</v>
      </c>
      <c r="I4819" t="str">
        <f>INDEX(Patient_data[Gender],MATCH(Consolidated_sheets[[#This Row],[Patient_ID]],Patient_data[Patient_ID],0))</f>
        <v>Female</v>
      </c>
      <c r="J4819" t="str">
        <f>INDEX(Location_data[Location],MATCH(Consolidated_sheets[[#This Row],[Patient_ID]],Location_data[Patient_ID],0))</f>
        <v>New York</v>
      </c>
      <c r="K4819" t="str">
        <f>INDEX(Insurance_data[Insurance_Type],MATCH(Consolidated_sheets[[#This Row],[Patient_ID]],Insurance_data[Patient_ID],0))</f>
        <v>Public</v>
      </c>
      <c r="L4819" s="6">
        <f>INDEX(Insurance_data[Insurance_Amount],MATCH(Consolidated_sheets[[#This Row],[Patient_ID]],Insurance_data[Patient_ID],0))</f>
        <v>4392.5</v>
      </c>
    </row>
    <row r="4820" spans="1:12" x14ac:dyDescent="0.3">
      <c r="A4820" t="s">
        <v>2329</v>
      </c>
      <c r="B4820" t="s">
        <v>5954</v>
      </c>
      <c r="C4820" s="6">
        <v>4637.75</v>
      </c>
      <c r="D4820" s="1">
        <v>44722.30090012859</v>
      </c>
      <c r="E4820" s="1" t="str">
        <f>TEXT(Consolidated_sheets[[#This Row],[Date]],"yyyy")</f>
        <v>2022</v>
      </c>
      <c r="F4820" s="1" t="str">
        <f>TEXT(Consolidated_sheets[[#This Row],[Date]],"mmmm")</f>
        <v>June</v>
      </c>
      <c r="G4820" t="str">
        <f>INDEX(Patient_data[Patient_Name],MATCH(Consolidated_sheets[[#This Row],[Patient_ID]],Patient_data[Patient_ID],0))</f>
        <v>Leslie Adams</v>
      </c>
      <c r="H4820">
        <f>INDEX(Patient_data[Age],MATCH(Consolidated_sheets[[#This Row],[Patient_ID]],Patient_data[Patient_ID],0))</f>
        <v>20</v>
      </c>
      <c r="I4820" t="str">
        <f>INDEX(Patient_data[Gender],MATCH(Consolidated_sheets[[#This Row],[Patient_ID]],Patient_data[Patient_ID],0))</f>
        <v>Male</v>
      </c>
      <c r="J4820" t="str">
        <f>INDEX(Location_data[Location],MATCH(Consolidated_sheets[[#This Row],[Patient_ID]],Location_data[Patient_ID],0))</f>
        <v>Los Angeles</v>
      </c>
      <c r="K4820" t="str">
        <f>INDEX(Insurance_data[Insurance_Type],MATCH(Consolidated_sheets[[#This Row],[Patient_ID]],Insurance_data[Patient_ID],0))</f>
        <v>Public</v>
      </c>
      <c r="L4820" s="6">
        <f>INDEX(Insurance_data[Insurance_Amount],MATCH(Consolidated_sheets[[#This Row],[Patient_ID]],Insurance_data[Patient_ID],0))</f>
        <v>583.59</v>
      </c>
    </row>
    <row r="4821" spans="1:12" x14ac:dyDescent="0.3">
      <c r="A4821" t="s">
        <v>900</v>
      </c>
      <c r="B4821" t="s">
        <v>5953</v>
      </c>
      <c r="C4821" s="6">
        <v>1263.74</v>
      </c>
      <c r="D4821" s="1">
        <v>44722.561651664517</v>
      </c>
      <c r="E4821" s="1" t="str">
        <f>TEXT(Consolidated_sheets[[#This Row],[Date]],"yyyy")</f>
        <v>2022</v>
      </c>
      <c r="F4821" s="1" t="str">
        <f>TEXT(Consolidated_sheets[[#This Row],[Date]],"mmmm")</f>
        <v>June</v>
      </c>
      <c r="G4821" t="str">
        <f>INDEX(Patient_data[Patient_Name],MATCH(Consolidated_sheets[[#This Row],[Patient_ID]],Patient_data[Patient_ID],0))</f>
        <v>Jasmine White</v>
      </c>
      <c r="H4821">
        <f>INDEX(Patient_data[Age],MATCH(Consolidated_sheets[[#This Row],[Patient_ID]],Patient_data[Patient_ID],0))</f>
        <v>34</v>
      </c>
      <c r="I4821" t="str">
        <f>INDEX(Patient_data[Gender],MATCH(Consolidated_sheets[[#This Row],[Patient_ID]],Patient_data[Patient_ID],0))</f>
        <v>Female</v>
      </c>
      <c r="J4821" t="str">
        <f>INDEX(Location_data[Location],MATCH(Consolidated_sheets[[#This Row],[Patient_ID]],Location_data[Patient_ID],0))</f>
        <v>Houston</v>
      </c>
      <c r="K4821" t="str">
        <f>INDEX(Insurance_data[Insurance_Type],MATCH(Consolidated_sheets[[#This Row],[Patient_ID]],Insurance_data[Patient_ID],0))</f>
        <v>Private</v>
      </c>
      <c r="L4821" s="6">
        <f>INDEX(Insurance_data[Insurance_Amount],MATCH(Consolidated_sheets[[#This Row],[Patient_ID]],Insurance_data[Patient_ID],0))</f>
        <v>2764.22</v>
      </c>
    </row>
    <row r="4822" spans="1:12" x14ac:dyDescent="0.3">
      <c r="A4822" t="s">
        <v>1287</v>
      </c>
      <c r="B4822" t="s">
        <v>5953</v>
      </c>
      <c r="C4822" s="6">
        <v>1403.57</v>
      </c>
      <c r="D4822" s="1">
        <v>44722.822403200451</v>
      </c>
      <c r="E4822" s="1" t="str">
        <f>TEXT(Consolidated_sheets[[#This Row],[Date]],"yyyy")</f>
        <v>2022</v>
      </c>
      <c r="F4822" s="1" t="str">
        <f>TEXT(Consolidated_sheets[[#This Row],[Date]],"mmmm")</f>
        <v>June</v>
      </c>
      <c r="G4822" t="str">
        <f>INDEX(Patient_data[Patient_Name],MATCH(Consolidated_sheets[[#This Row],[Patient_ID]],Patient_data[Patient_ID],0))</f>
        <v>Daniel Jacobs</v>
      </c>
      <c r="H4822">
        <f>INDEX(Patient_data[Age],MATCH(Consolidated_sheets[[#This Row],[Patient_ID]],Patient_data[Patient_ID],0))</f>
        <v>79</v>
      </c>
      <c r="I4822" t="str">
        <f>INDEX(Patient_data[Gender],MATCH(Consolidated_sheets[[#This Row],[Patient_ID]],Patient_data[Patient_ID],0))</f>
        <v>Male</v>
      </c>
      <c r="J4822" t="str">
        <f>INDEX(Location_data[Location],MATCH(Consolidated_sheets[[#This Row],[Patient_ID]],Location_data[Patient_ID],0))</f>
        <v>Los Angeles</v>
      </c>
      <c r="K4822" t="str">
        <f>INDEX(Insurance_data[Insurance_Type],MATCH(Consolidated_sheets[[#This Row],[Patient_ID]],Insurance_data[Patient_ID],0))</f>
        <v>Private</v>
      </c>
      <c r="L4822" s="6">
        <f>INDEX(Insurance_data[Insurance_Amount],MATCH(Consolidated_sheets[[#This Row],[Patient_ID]],Insurance_data[Patient_ID],0))</f>
        <v>4003.3</v>
      </c>
    </row>
    <row r="4823" spans="1:12" x14ac:dyDescent="0.3">
      <c r="A4823" t="s">
        <v>2896</v>
      </c>
      <c r="B4823" t="s">
        <v>5955</v>
      </c>
      <c r="C4823" s="6">
        <v>351.42</v>
      </c>
      <c r="D4823" s="1">
        <v>44723.083154736392</v>
      </c>
      <c r="E4823" s="1" t="str">
        <f>TEXT(Consolidated_sheets[[#This Row],[Date]],"yyyy")</f>
        <v>2022</v>
      </c>
      <c r="F4823" s="1" t="str">
        <f>TEXT(Consolidated_sheets[[#This Row],[Date]],"mmmm")</f>
        <v>June</v>
      </c>
      <c r="G4823" t="str">
        <f>INDEX(Patient_data[Patient_Name],MATCH(Consolidated_sheets[[#This Row],[Patient_ID]],Patient_data[Patient_ID],0))</f>
        <v>Edwin White</v>
      </c>
      <c r="H4823">
        <f>INDEX(Patient_data[Age],MATCH(Consolidated_sheets[[#This Row],[Patient_ID]],Patient_data[Patient_ID],0))</f>
        <v>41</v>
      </c>
      <c r="I4823" t="str">
        <f>INDEX(Patient_data[Gender],MATCH(Consolidated_sheets[[#This Row],[Patient_ID]],Patient_data[Patient_ID],0))</f>
        <v>Female</v>
      </c>
      <c r="J4823" t="str">
        <f>INDEX(Location_data[Location],MATCH(Consolidated_sheets[[#This Row],[Patient_ID]],Location_data[Patient_ID],0))</f>
        <v>Chicago</v>
      </c>
      <c r="K4823" t="str">
        <f>INDEX(Insurance_data[Insurance_Type],MATCH(Consolidated_sheets[[#This Row],[Patient_ID]],Insurance_data[Patient_ID],0))</f>
        <v>Public</v>
      </c>
      <c r="L4823" s="6">
        <f>INDEX(Insurance_data[Insurance_Amount],MATCH(Consolidated_sheets[[#This Row],[Patient_ID]],Insurance_data[Patient_ID],0))</f>
        <v>6326.37</v>
      </c>
    </row>
    <row r="4824" spans="1:12" x14ac:dyDescent="0.3">
      <c r="A4824" t="s">
        <v>2544</v>
      </c>
      <c r="B4824" t="s">
        <v>5955</v>
      </c>
      <c r="C4824" s="6">
        <v>259.87</v>
      </c>
      <c r="D4824" s="1">
        <v>44723.343906272312</v>
      </c>
      <c r="E4824" s="1" t="str">
        <f>TEXT(Consolidated_sheets[[#This Row],[Date]],"yyyy")</f>
        <v>2022</v>
      </c>
      <c r="F4824" s="1" t="str">
        <f>TEXT(Consolidated_sheets[[#This Row],[Date]],"mmmm")</f>
        <v>June</v>
      </c>
      <c r="G4824" t="str">
        <f>INDEX(Patient_data[Patient_Name],MATCH(Consolidated_sheets[[#This Row],[Patient_ID]],Patient_data[Patient_ID],0))</f>
        <v>David Carson</v>
      </c>
      <c r="H4824">
        <f>INDEX(Patient_data[Age],MATCH(Consolidated_sheets[[#This Row],[Patient_ID]],Patient_data[Patient_ID],0))</f>
        <v>50</v>
      </c>
      <c r="I4824" t="str">
        <f>INDEX(Patient_data[Gender],MATCH(Consolidated_sheets[[#This Row],[Patient_ID]],Patient_data[Patient_ID],0))</f>
        <v>Female</v>
      </c>
      <c r="J4824" t="str">
        <f>INDEX(Location_data[Location],MATCH(Consolidated_sheets[[#This Row],[Patient_ID]],Location_data[Patient_ID],0))</f>
        <v>Chicago</v>
      </c>
      <c r="K4824" t="str">
        <f>INDEX(Insurance_data[Insurance_Type],MATCH(Consolidated_sheets[[#This Row],[Patient_ID]],Insurance_data[Patient_ID],0))</f>
        <v>Private</v>
      </c>
      <c r="L4824" s="6">
        <f>INDEX(Insurance_data[Insurance_Amount],MATCH(Consolidated_sheets[[#This Row],[Patient_ID]],Insurance_data[Patient_ID],0))</f>
        <v>7374.56</v>
      </c>
    </row>
    <row r="4825" spans="1:12" x14ac:dyDescent="0.3">
      <c r="A4825" t="s">
        <v>327</v>
      </c>
      <c r="B4825" t="s">
        <v>5955</v>
      </c>
      <c r="C4825" s="6">
        <v>2900.33</v>
      </c>
      <c r="D4825" s="1">
        <v>44723.604657808253</v>
      </c>
      <c r="E4825" s="1" t="str">
        <f>TEXT(Consolidated_sheets[[#This Row],[Date]],"yyyy")</f>
        <v>2022</v>
      </c>
      <c r="F4825" s="1" t="str">
        <f>TEXT(Consolidated_sheets[[#This Row],[Date]],"mmmm")</f>
        <v>June</v>
      </c>
      <c r="G4825" t="str">
        <f>INDEX(Patient_data[Patient_Name],MATCH(Consolidated_sheets[[#This Row],[Patient_ID]],Patient_data[Patient_ID],0))</f>
        <v>Aaron Schroeder</v>
      </c>
      <c r="H4825">
        <f>INDEX(Patient_data[Age],MATCH(Consolidated_sheets[[#This Row],[Patient_ID]],Patient_data[Patient_ID],0))</f>
        <v>61</v>
      </c>
      <c r="I4825" t="str">
        <f>INDEX(Patient_data[Gender],MATCH(Consolidated_sheets[[#This Row],[Patient_ID]],Patient_data[Patient_ID],0))</f>
        <v>Female</v>
      </c>
      <c r="J4825" t="str">
        <f>INDEX(Location_data[Location],MATCH(Consolidated_sheets[[#This Row],[Patient_ID]],Location_data[Patient_ID],0))</f>
        <v>Phoenix</v>
      </c>
      <c r="K4825" t="str">
        <f>INDEX(Insurance_data[Insurance_Type],MATCH(Consolidated_sheets[[#This Row],[Patient_ID]],Insurance_data[Patient_ID],0))</f>
        <v>None</v>
      </c>
      <c r="L4825" s="6">
        <f>INDEX(Insurance_data[Insurance_Amount],MATCH(Consolidated_sheets[[#This Row],[Patient_ID]],Insurance_data[Patient_ID],0))</f>
        <v>1059.1199999999999</v>
      </c>
    </row>
    <row r="4826" spans="1:12" x14ac:dyDescent="0.3">
      <c r="A4826" t="s">
        <v>1356</v>
      </c>
      <c r="B4826" t="s">
        <v>5953</v>
      </c>
      <c r="C4826" s="6">
        <v>1142.81</v>
      </c>
      <c r="D4826" s="1">
        <v>44723.865409344187</v>
      </c>
      <c r="E4826" s="1" t="str">
        <f>TEXT(Consolidated_sheets[[#This Row],[Date]],"yyyy")</f>
        <v>2022</v>
      </c>
      <c r="F4826" s="1" t="str">
        <f>TEXT(Consolidated_sheets[[#This Row],[Date]],"mmmm")</f>
        <v>June</v>
      </c>
      <c r="G4826" t="str">
        <f>INDEX(Patient_data[Patient_Name],MATCH(Consolidated_sheets[[#This Row],[Patient_ID]],Patient_data[Patient_ID],0))</f>
        <v>Dr. Ann Ray</v>
      </c>
      <c r="H4826">
        <f>INDEX(Patient_data[Age],MATCH(Consolidated_sheets[[#This Row],[Patient_ID]],Patient_data[Patient_ID],0))</f>
        <v>64</v>
      </c>
      <c r="I4826" t="str">
        <f>INDEX(Patient_data[Gender],MATCH(Consolidated_sheets[[#This Row],[Patient_ID]],Patient_data[Patient_ID],0))</f>
        <v>Female</v>
      </c>
      <c r="J4826" t="str">
        <f>INDEX(Location_data[Location],MATCH(Consolidated_sheets[[#This Row],[Patient_ID]],Location_data[Patient_ID],0))</f>
        <v>Los Angeles</v>
      </c>
      <c r="K4826" t="str">
        <f>INDEX(Insurance_data[Insurance_Type],MATCH(Consolidated_sheets[[#This Row],[Patient_ID]],Insurance_data[Patient_ID],0))</f>
        <v>None</v>
      </c>
      <c r="L4826" s="6">
        <f>INDEX(Insurance_data[Insurance_Amount],MATCH(Consolidated_sheets[[#This Row],[Patient_ID]],Insurance_data[Patient_ID],0))</f>
        <v>6165.25</v>
      </c>
    </row>
    <row r="4827" spans="1:12" x14ac:dyDescent="0.3">
      <c r="A4827" t="s">
        <v>2312</v>
      </c>
      <c r="B4827" t="s">
        <v>5955</v>
      </c>
      <c r="C4827" s="6">
        <v>1504.94</v>
      </c>
      <c r="D4827" s="1">
        <v>44724.126160880107</v>
      </c>
      <c r="E4827" s="1" t="str">
        <f>TEXT(Consolidated_sheets[[#This Row],[Date]],"yyyy")</f>
        <v>2022</v>
      </c>
      <c r="F4827" s="1" t="str">
        <f>TEXT(Consolidated_sheets[[#This Row],[Date]],"mmmm")</f>
        <v>June</v>
      </c>
      <c r="G4827" t="str">
        <f>INDEX(Patient_data[Patient_Name],MATCH(Consolidated_sheets[[#This Row],[Patient_ID]],Patient_data[Patient_ID],0))</f>
        <v>Edward Singleton</v>
      </c>
      <c r="H4827">
        <f>INDEX(Patient_data[Age],MATCH(Consolidated_sheets[[#This Row],[Patient_ID]],Patient_data[Patient_ID],0))</f>
        <v>65</v>
      </c>
      <c r="I4827" t="str">
        <f>INDEX(Patient_data[Gender],MATCH(Consolidated_sheets[[#This Row],[Patient_ID]],Patient_data[Patient_ID],0))</f>
        <v>Female</v>
      </c>
      <c r="J4827" t="str">
        <f>INDEX(Location_data[Location],MATCH(Consolidated_sheets[[#This Row],[Patient_ID]],Location_data[Patient_ID],0))</f>
        <v>Chicago</v>
      </c>
      <c r="K4827" t="str">
        <f>INDEX(Insurance_data[Insurance_Type],MATCH(Consolidated_sheets[[#This Row],[Patient_ID]],Insurance_data[Patient_ID],0))</f>
        <v>Private</v>
      </c>
      <c r="L4827" s="6">
        <f>INDEX(Insurance_data[Insurance_Amount],MATCH(Consolidated_sheets[[#This Row],[Patient_ID]],Insurance_data[Patient_ID],0))</f>
        <v>7417.1</v>
      </c>
    </row>
    <row r="4828" spans="1:12" x14ac:dyDescent="0.3">
      <c r="A4828" t="s">
        <v>1777</v>
      </c>
      <c r="B4828" t="s">
        <v>5952</v>
      </c>
      <c r="C4828" s="6">
        <v>1290.33</v>
      </c>
      <c r="D4828" s="1">
        <v>44724.386912416063</v>
      </c>
      <c r="E4828" s="1" t="str">
        <f>TEXT(Consolidated_sheets[[#This Row],[Date]],"yyyy")</f>
        <v>2022</v>
      </c>
      <c r="F4828" s="1" t="str">
        <f>TEXT(Consolidated_sheets[[#This Row],[Date]],"mmmm")</f>
        <v>June</v>
      </c>
      <c r="G4828" t="str">
        <f>INDEX(Patient_data[Patient_Name],MATCH(Consolidated_sheets[[#This Row],[Patient_ID]],Patient_data[Patient_ID],0))</f>
        <v>Katherine Bright</v>
      </c>
      <c r="H4828">
        <f>INDEX(Patient_data[Age],MATCH(Consolidated_sheets[[#This Row],[Patient_ID]],Patient_data[Patient_ID],0))</f>
        <v>74</v>
      </c>
      <c r="I4828" t="str">
        <f>INDEX(Patient_data[Gender],MATCH(Consolidated_sheets[[#This Row],[Patient_ID]],Patient_data[Patient_ID],0))</f>
        <v>Male</v>
      </c>
      <c r="J4828" t="str">
        <f>INDEX(Location_data[Location],MATCH(Consolidated_sheets[[#This Row],[Patient_ID]],Location_data[Patient_ID],0))</f>
        <v>New York</v>
      </c>
      <c r="K4828" t="str">
        <f>INDEX(Insurance_data[Insurance_Type],MATCH(Consolidated_sheets[[#This Row],[Patient_ID]],Insurance_data[Patient_ID],0))</f>
        <v>Public</v>
      </c>
      <c r="L4828" s="6">
        <f>INDEX(Insurance_data[Insurance_Amount],MATCH(Consolidated_sheets[[#This Row],[Patient_ID]],Insurance_data[Patient_ID],0))</f>
        <v>3646.05</v>
      </c>
    </row>
    <row r="4829" spans="1:12" x14ac:dyDescent="0.3">
      <c r="A4829" t="s">
        <v>1272</v>
      </c>
      <c r="B4829" t="s">
        <v>5955</v>
      </c>
      <c r="C4829" s="6">
        <v>3648.01</v>
      </c>
      <c r="D4829" s="1">
        <v>44724.64766395199</v>
      </c>
      <c r="E4829" s="1" t="str">
        <f>TEXT(Consolidated_sheets[[#This Row],[Date]],"yyyy")</f>
        <v>2022</v>
      </c>
      <c r="F4829" s="1" t="str">
        <f>TEXT(Consolidated_sheets[[#This Row],[Date]],"mmmm")</f>
        <v>June</v>
      </c>
      <c r="G4829" t="str">
        <f>INDEX(Patient_data[Patient_Name],MATCH(Consolidated_sheets[[#This Row],[Patient_ID]],Patient_data[Patient_ID],0))</f>
        <v>Allison Robinson</v>
      </c>
      <c r="H4829">
        <f>INDEX(Patient_data[Age],MATCH(Consolidated_sheets[[#This Row],[Patient_ID]],Patient_data[Patient_ID],0))</f>
        <v>71</v>
      </c>
      <c r="I4829" t="str">
        <f>INDEX(Patient_data[Gender],MATCH(Consolidated_sheets[[#This Row],[Patient_ID]],Patient_data[Patient_ID],0))</f>
        <v>Male</v>
      </c>
      <c r="J4829" t="str">
        <f>INDEX(Location_data[Location],MATCH(Consolidated_sheets[[#This Row],[Patient_ID]],Location_data[Patient_ID],0))</f>
        <v>Chicago</v>
      </c>
      <c r="K4829" t="str">
        <f>INDEX(Insurance_data[Insurance_Type],MATCH(Consolidated_sheets[[#This Row],[Patient_ID]],Insurance_data[Patient_ID],0))</f>
        <v>Private</v>
      </c>
      <c r="L4829" s="6">
        <f>INDEX(Insurance_data[Insurance_Amount],MATCH(Consolidated_sheets[[#This Row],[Patient_ID]],Insurance_data[Patient_ID],0))</f>
        <v>6102.2</v>
      </c>
    </row>
    <row r="4830" spans="1:12" x14ac:dyDescent="0.3">
      <c r="A4830" t="s">
        <v>2115</v>
      </c>
      <c r="B4830" t="s">
        <v>5955</v>
      </c>
      <c r="C4830" s="6">
        <v>3673.75</v>
      </c>
      <c r="D4830" s="1">
        <v>44724.908415487916</v>
      </c>
      <c r="E4830" s="1" t="str">
        <f>TEXT(Consolidated_sheets[[#This Row],[Date]],"yyyy")</f>
        <v>2022</v>
      </c>
      <c r="F4830" s="1" t="str">
        <f>TEXT(Consolidated_sheets[[#This Row],[Date]],"mmmm")</f>
        <v>June</v>
      </c>
      <c r="G4830" t="str">
        <f>INDEX(Patient_data[Patient_Name],MATCH(Consolidated_sheets[[#This Row],[Patient_ID]],Patient_data[Patient_ID],0))</f>
        <v>Cody Simpson</v>
      </c>
      <c r="H4830">
        <f>INDEX(Patient_data[Age],MATCH(Consolidated_sheets[[#This Row],[Patient_ID]],Patient_data[Patient_ID],0))</f>
        <v>52</v>
      </c>
      <c r="I4830" t="str">
        <f>INDEX(Patient_data[Gender],MATCH(Consolidated_sheets[[#This Row],[Patient_ID]],Patient_data[Patient_ID],0))</f>
        <v>Female</v>
      </c>
      <c r="J4830" t="str">
        <f>INDEX(Location_data[Location],MATCH(Consolidated_sheets[[#This Row],[Patient_ID]],Location_data[Patient_ID],0))</f>
        <v>Phoenix</v>
      </c>
      <c r="K4830" t="str">
        <f>INDEX(Insurance_data[Insurance_Type],MATCH(Consolidated_sheets[[#This Row],[Patient_ID]],Insurance_data[Patient_ID],0))</f>
        <v>Public</v>
      </c>
      <c r="L4830" s="6">
        <f>INDEX(Insurance_data[Insurance_Amount],MATCH(Consolidated_sheets[[#This Row],[Patient_ID]],Insurance_data[Patient_ID],0))</f>
        <v>7136.74</v>
      </c>
    </row>
    <row r="4831" spans="1:12" x14ac:dyDescent="0.3">
      <c r="A4831" t="s">
        <v>2782</v>
      </c>
      <c r="B4831" t="s">
        <v>5952</v>
      </c>
      <c r="C4831" s="6">
        <v>2948.86</v>
      </c>
      <c r="D4831" s="1">
        <v>44725.169167023851</v>
      </c>
      <c r="E4831" s="1" t="str">
        <f>TEXT(Consolidated_sheets[[#This Row],[Date]],"yyyy")</f>
        <v>2022</v>
      </c>
      <c r="F4831" s="1" t="str">
        <f>TEXT(Consolidated_sheets[[#This Row],[Date]],"mmmm")</f>
        <v>June</v>
      </c>
      <c r="G4831" t="str">
        <f>INDEX(Patient_data[Patient_Name],MATCH(Consolidated_sheets[[#This Row],[Patient_ID]],Patient_data[Patient_ID],0))</f>
        <v>Bill Rasmussen</v>
      </c>
      <c r="H4831">
        <f>INDEX(Patient_data[Age],MATCH(Consolidated_sheets[[#This Row],[Patient_ID]],Patient_data[Patient_ID],0))</f>
        <v>89</v>
      </c>
      <c r="I4831" t="str">
        <f>INDEX(Patient_data[Gender],MATCH(Consolidated_sheets[[#This Row],[Patient_ID]],Patient_data[Patient_ID],0))</f>
        <v>Female</v>
      </c>
      <c r="J4831" t="str">
        <f>INDEX(Location_data[Location],MATCH(Consolidated_sheets[[#This Row],[Patient_ID]],Location_data[Patient_ID],0))</f>
        <v>Los Angeles</v>
      </c>
      <c r="K4831" t="str">
        <f>INDEX(Insurance_data[Insurance_Type],MATCH(Consolidated_sheets[[#This Row],[Patient_ID]],Insurance_data[Patient_ID],0))</f>
        <v>None</v>
      </c>
      <c r="L4831" s="6">
        <f>INDEX(Insurance_data[Insurance_Amount],MATCH(Consolidated_sheets[[#This Row],[Patient_ID]],Insurance_data[Patient_ID],0))</f>
        <v>5712.16</v>
      </c>
    </row>
    <row r="4832" spans="1:12" x14ac:dyDescent="0.3">
      <c r="A4832" t="s">
        <v>1183</v>
      </c>
      <c r="B4832" t="s">
        <v>5954</v>
      </c>
      <c r="C4832" s="6">
        <v>3481.21</v>
      </c>
      <c r="D4832" s="1">
        <v>44725.429918559792</v>
      </c>
      <c r="E4832" s="1" t="str">
        <f>TEXT(Consolidated_sheets[[#This Row],[Date]],"yyyy")</f>
        <v>2022</v>
      </c>
      <c r="F4832" s="1" t="str">
        <f>TEXT(Consolidated_sheets[[#This Row],[Date]],"mmmm")</f>
        <v>June</v>
      </c>
      <c r="G4832" t="str">
        <f>INDEX(Patient_data[Patient_Name],MATCH(Consolidated_sheets[[#This Row],[Patient_ID]],Patient_data[Patient_ID],0))</f>
        <v>John Dickerson</v>
      </c>
      <c r="H4832">
        <f>INDEX(Patient_data[Age],MATCH(Consolidated_sheets[[#This Row],[Patient_ID]],Patient_data[Patient_ID],0))</f>
        <v>30</v>
      </c>
      <c r="I4832" t="str">
        <f>INDEX(Patient_data[Gender],MATCH(Consolidated_sheets[[#This Row],[Patient_ID]],Patient_data[Patient_ID],0))</f>
        <v>Male</v>
      </c>
      <c r="J4832" t="str">
        <f>INDEX(Location_data[Location],MATCH(Consolidated_sheets[[#This Row],[Patient_ID]],Location_data[Patient_ID],0))</f>
        <v>Los Angeles</v>
      </c>
      <c r="K4832" t="str">
        <f>INDEX(Insurance_data[Insurance_Type],MATCH(Consolidated_sheets[[#This Row],[Patient_ID]],Insurance_data[Patient_ID],0))</f>
        <v>Public</v>
      </c>
      <c r="L4832" s="6">
        <f>INDEX(Insurance_data[Insurance_Amount],MATCH(Consolidated_sheets[[#This Row],[Patient_ID]],Insurance_data[Patient_ID],0))</f>
        <v>731.91</v>
      </c>
    </row>
    <row r="4833" spans="1:12" x14ac:dyDescent="0.3">
      <c r="A4833" t="s">
        <v>811</v>
      </c>
      <c r="B4833" t="s">
        <v>5954</v>
      </c>
      <c r="C4833" s="6">
        <v>4190.2700000000004</v>
      </c>
      <c r="D4833" s="1">
        <v>44725.690670095719</v>
      </c>
      <c r="E4833" s="1" t="str">
        <f>TEXT(Consolidated_sheets[[#This Row],[Date]],"yyyy")</f>
        <v>2022</v>
      </c>
      <c r="F4833" s="1" t="str">
        <f>TEXT(Consolidated_sheets[[#This Row],[Date]],"mmmm")</f>
        <v>June</v>
      </c>
      <c r="G4833" t="str">
        <f>INDEX(Patient_data[Patient_Name],MATCH(Consolidated_sheets[[#This Row],[Patient_ID]],Patient_data[Patient_ID],0))</f>
        <v>Katherine Maddox</v>
      </c>
      <c r="H4833">
        <f>INDEX(Patient_data[Age],MATCH(Consolidated_sheets[[#This Row],[Patient_ID]],Patient_data[Patient_ID],0))</f>
        <v>82</v>
      </c>
      <c r="I4833" t="str">
        <f>INDEX(Patient_data[Gender],MATCH(Consolidated_sheets[[#This Row],[Patient_ID]],Patient_data[Patient_ID],0))</f>
        <v>Male</v>
      </c>
      <c r="J4833" t="str">
        <f>INDEX(Location_data[Location],MATCH(Consolidated_sheets[[#This Row],[Patient_ID]],Location_data[Patient_ID],0))</f>
        <v>New York</v>
      </c>
      <c r="K4833" t="str">
        <f>INDEX(Insurance_data[Insurance_Type],MATCH(Consolidated_sheets[[#This Row],[Patient_ID]],Insurance_data[Patient_ID],0))</f>
        <v>Public</v>
      </c>
      <c r="L4833" s="6">
        <f>INDEX(Insurance_data[Insurance_Amount],MATCH(Consolidated_sheets[[#This Row],[Patient_ID]],Insurance_data[Patient_ID],0))</f>
        <v>1571.26</v>
      </c>
    </row>
    <row r="4834" spans="1:12" x14ac:dyDescent="0.3">
      <c r="A4834" t="s">
        <v>2412</v>
      </c>
      <c r="B4834" t="s">
        <v>5954</v>
      </c>
      <c r="C4834" s="6">
        <v>3982.1</v>
      </c>
      <c r="D4834" s="1">
        <v>44725.951421631653</v>
      </c>
      <c r="E4834" s="1" t="str">
        <f>TEXT(Consolidated_sheets[[#This Row],[Date]],"yyyy")</f>
        <v>2022</v>
      </c>
      <c r="F4834" s="1" t="str">
        <f>TEXT(Consolidated_sheets[[#This Row],[Date]],"mmmm")</f>
        <v>June</v>
      </c>
      <c r="G4834" t="str">
        <f>INDEX(Patient_data[Patient_Name],MATCH(Consolidated_sheets[[#This Row],[Patient_ID]],Patient_data[Patient_ID],0))</f>
        <v>Claire Ryan</v>
      </c>
      <c r="H4834">
        <f>INDEX(Patient_data[Age],MATCH(Consolidated_sheets[[#This Row],[Patient_ID]],Patient_data[Patient_ID],0))</f>
        <v>41</v>
      </c>
      <c r="I4834" t="str">
        <f>INDEX(Patient_data[Gender],MATCH(Consolidated_sheets[[#This Row],[Patient_ID]],Patient_data[Patient_ID],0))</f>
        <v>Male</v>
      </c>
      <c r="J4834" t="str">
        <f>INDEX(Location_data[Location],MATCH(Consolidated_sheets[[#This Row],[Patient_ID]],Location_data[Patient_ID],0))</f>
        <v>New York</v>
      </c>
      <c r="K4834" t="str">
        <f>INDEX(Insurance_data[Insurance_Type],MATCH(Consolidated_sheets[[#This Row],[Patient_ID]],Insurance_data[Patient_ID],0))</f>
        <v>Private</v>
      </c>
      <c r="L4834" s="6">
        <f>INDEX(Insurance_data[Insurance_Amount],MATCH(Consolidated_sheets[[#This Row],[Patient_ID]],Insurance_data[Patient_ID],0))</f>
        <v>209.32</v>
      </c>
    </row>
    <row r="4835" spans="1:12" x14ac:dyDescent="0.3">
      <c r="A4835" t="s">
        <v>1716</v>
      </c>
      <c r="B4835" t="s">
        <v>5952</v>
      </c>
      <c r="C4835" s="6">
        <v>1373.83</v>
      </c>
      <c r="D4835" s="1">
        <v>44726.212173167587</v>
      </c>
      <c r="E4835" s="1" t="str">
        <f>TEXT(Consolidated_sheets[[#This Row],[Date]],"yyyy")</f>
        <v>2022</v>
      </c>
      <c r="F4835" s="1" t="str">
        <f>TEXT(Consolidated_sheets[[#This Row],[Date]],"mmmm")</f>
        <v>June</v>
      </c>
      <c r="G4835" t="str">
        <f>INDEX(Patient_data[Patient_Name],MATCH(Consolidated_sheets[[#This Row],[Patient_ID]],Patient_data[Patient_ID],0))</f>
        <v>Sara Jackson</v>
      </c>
      <c r="H4835">
        <f>INDEX(Patient_data[Age],MATCH(Consolidated_sheets[[#This Row],[Patient_ID]],Patient_data[Patient_ID],0))</f>
        <v>72</v>
      </c>
      <c r="I4835" t="str">
        <f>INDEX(Patient_data[Gender],MATCH(Consolidated_sheets[[#This Row],[Patient_ID]],Patient_data[Patient_ID],0))</f>
        <v>Female</v>
      </c>
      <c r="J4835" t="str">
        <f>INDEX(Location_data[Location],MATCH(Consolidated_sheets[[#This Row],[Patient_ID]],Location_data[Patient_ID],0))</f>
        <v>Chicago</v>
      </c>
      <c r="K4835" t="str">
        <f>INDEX(Insurance_data[Insurance_Type],MATCH(Consolidated_sheets[[#This Row],[Patient_ID]],Insurance_data[Patient_ID],0))</f>
        <v>Public</v>
      </c>
      <c r="L4835" s="6">
        <f>INDEX(Insurance_data[Insurance_Amount],MATCH(Consolidated_sheets[[#This Row],[Patient_ID]],Insurance_data[Patient_ID],0))</f>
        <v>3687.44</v>
      </c>
    </row>
    <row r="4836" spans="1:12" x14ac:dyDescent="0.3">
      <c r="A4836" t="s">
        <v>1974</v>
      </c>
      <c r="B4836" t="s">
        <v>5954</v>
      </c>
      <c r="C4836" s="6">
        <v>2293.0100000000002</v>
      </c>
      <c r="D4836" s="1">
        <v>44726.472924703521</v>
      </c>
      <c r="E4836" s="1" t="str">
        <f>TEXT(Consolidated_sheets[[#This Row],[Date]],"yyyy")</f>
        <v>2022</v>
      </c>
      <c r="F4836" s="1" t="str">
        <f>TEXT(Consolidated_sheets[[#This Row],[Date]],"mmmm")</f>
        <v>June</v>
      </c>
      <c r="G4836" t="str">
        <f>INDEX(Patient_data[Patient_Name],MATCH(Consolidated_sheets[[#This Row],[Patient_ID]],Patient_data[Patient_ID],0))</f>
        <v>Anna Buchanan</v>
      </c>
      <c r="H4836">
        <f>INDEX(Patient_data[Age],MATCH(Consolidated_sheets[[#This Row],[Patient_ID]],Patient_data[Patient_ID],0))</f>
        <v>36</v>
      </c>
      <c r="I4836" t="str">
        <f>INDEX(Patient_data[Gender],MATCH(Consolidated_sheets[[#This Row],[Patient_ID]],Patient_data[Patient_ID],0))</f>
        <v>Female</v>
      </c>
      <c r="J4836" t="str">
        <f>INDEX(Location_data[Location],MATCH(Consolidated_sheets[[#This Row],[Patient_ID]],Location_data[Patient_ID],0))</f>
        <v>Chicago</v>
      </c>
      <c r="K4836" t="str">
        <f>INDEX(Insurance_data[Insurance_Type],MATCH(Consolidated_sheets[[#This Row],[Patient_ID]],Insurance_data[Patient_ID],0))</f>
        <v>Public</v>
      </c>
      <c r="L4836" s="6">
        <f>INDEX(Insurance_data[Insurance_Amount],MATCH(Consolidated_sheets[[#This Row],[Patient_ID]],Insurance_data[Patient_ID],0))</f>
        <v>7078.7</v>
      </c>
    </row>
    <row r="4837" spans="1:12" x14ac:dyDescent="0.3">
      <c r="A4837" t="s">
        <v>2569</v>
      </c>
      <c r="B4837" t="s">
        <v>5954</v>
      </c>
      <c r="C4837" s="6">
        <v>2997.38</v>
      </c>
      <c r="D4837" s="1">
        <v>44726.733676239463</v>
      </c>
      <c r="E4837" s="1" t="str">
        <f>TEXT(Consolidated_sheets[[#This Row],[Date]],"yyyy")</f>
        <v>2022</v>
      </c>
      <c r="F4837" s="1" t="str">
        <f>TEXT(Consolidated_sheets[[#This Row],[Date]],"mmmm")</f>
        <v>June</v>
      </c>
      <c r="G4837" t="str">
        <f>INDEX(Patient_data[Patient_Name],MATCH(Consolidated_sheets[[#This Row],[Patient_ID]],Patient_data[Patient_ID],0))</f>
        <v>Kimberly Johnson</v>
      </c>
      <c r="H4837">
        <f>INDEX(Patient_data[Age],MATCH(Consolidated_sheets[[#This Row],[Patient_ID]],Patient_data[Patient_ID],0))</f>
        <v>72</v>
      </c>
      <c r="I4837" t="str">
        <f>INDEX(Patient_data[Gender],MATCH(Consolidated_sheets[[#This Row],[Patient_ID]],Patient_data[Patient_ID],0))</f>
        <v>Male</v>
      </c>
      <c r="J4837" t="str">
        <f>INDEX(Location_data[Location],MATCH(Consolidated_sheets[[#This Row],[Patient_ID]],Location_data[Patient_ID],0))</f>
        <v>Chicago</v>
      </c>
      <c r="K4837" t="str">
        <f>INDEX(Insurance_data[Insurance_Type],MATCH(Consolidated_sheets[[#This Row],[Patient_ID]],Insurance_data[Patient_ID],0))</f>
        <v>Public</v>
      </c>
      <c r="L4837" s="6">
        <f>INDEX(Insurance_data[Insurance_Amount],MATCH(Consolidated_sheets[[#This Row],[Patient_ID]],Insurance_data[Patient_ID],0))</f>
        <v>3923.76</v>
      </c>
    </row>
    <row r="4838" spans="1:12" x14ac:dyDescent="0.3">
      <c r="A4838" t="s">
        <v>265</v>
      </c>
      <c r="B4838" t="s">
        <v>5952</v>
      </c>
      <c r="C4838" s="6">
        <v>259.22000000000003</v>
      </c>
      <c r="D4838" s="1">
        <v>44726.994427775397</v>
      </c>
      <c r="E4838" s="1" t="str">
        <f>TEXT(Consolidated_sheets[[#This Row],[Date]],"yyyy")</f>
        <v>2022</v>
      </c>
      <c r="F4838" s="1" t="str">
        <f>TEXT(Consolidated_sheets[[#This Row],[Date]],"mmmm")</f>
        <v>June</v>
      </c>
      <c r="G4838" t="str">
        <f>INDEX(Patient_data[Patient_Name],MATCH(Consolidated_sheets[[#This Row],[Patient_ID]],Patient_data[Patient_ID],0))</f>
        <v>Katherine Martinez</v>
      </c>
      <c r="H4838">
        <f>INDEX(Patient_data[Age],MATCH(Consolidated_sheets[[#This Row],[Patient_ID]],Patient_data[Patient_ID],0))</f>
        <v>70</v>
      </c>
      <c r="I4838" t="str">
        <f>INDEX(Patient_data[Gender],MATCH(Consolidated_sheets[[#This Row],[Patient_ID]],Patient_data[Patient_ID],0))</f>
        <v>Male</v>
      </c>
      <c r="J4838" t="str">
        <f>INDEX(Location_data[Location],MATCH(Consolidated_sheets[[#This Row],[Patient_ID]],Location_data[Patient_ID],0))</f>
        <v>Phoenix</v>
      </c>
      <c r="K4838" t="str">
        <f>INDEX(Insurance_data[Insurance_Type],MATCH(Consolidated_sheets[[#This Row],[Patient_ID]],Insurance_data[Patient_ID],0))</f>
        <v>Public</v>
      </c>
      <c r="L4838" s="6">
        <f>INDEX(Insurance_data[Insurance_Amount],MATCH(Consolidated_sheets[[#This Row],[Patient_ID]],Insurance_data[Patient_ID],0))</f>
        <v>9656.3700000000008</v>
      </c>
    </row>
    <row r="4839" spans="1:12" x14ac:dyDescent="0.3">
      <c r="A4839" t="s">
        <v>1947</v>
      </c>
      <c r="B4839" t="s">
        <v>5952</v>
      </c>
      <c r="C4839" s="6">
        <v>4907.91</v>
      </c>
      <c r="D4839" s="1">
        <v>44727.255179311323</v>
      </c>
      <c r="E4839" s="1" t="str">
        <f>TEXT(Consolidated_sheets[[#This Row],[Date]],"yyyy")</f>
        <v>2022</v>
      </c>
      <c r="F4839" s="1" t="str">
        <f>TEXT(Consolidated_sheets[[#This Row],[Date]],"mmmm")</f>
        <v>June</v>
      </c>
      <c r="G4839" t="str">
        <f>INDEX(Patient_data[Patient_Name],MATCH(Consolidated_sheets[[#This Row],[Patient_ID]],Patient_data[Patient_ID],0))</f>
        <v>Stephen Robinson</v>
      </c>
      <c r="H4839">
        <f>INDEX(Patient_data[Age],MATCH(Consolidated_sheets[[#This Row],[Patient_ID]],Patient_data[Patient_ID],0))</f>
        <v>37</v>
      </c>
      <c r="I4839" t="str">
        <f>INDEX(Patient_data[Gender],MATCH(Consolidated_sheets[[#This Row],[Patient_ID]],Patient_data[Patient_ID],0))</f>
        <v>Male</v>
      </c>
      <c r="J4839" t="str">
        <f>INDEX(Location_data[Location],MATCH(Consolidated_sheets[[#This Row],[Patient_ID]],Location_data[Patient_ID],0))</f>
        <v>Houston</v>
      </c>
      <c r="K4839" t="str">
        <f>INDEX(Insurance_data[Insurance_Type],MATCH(Consolidated_sheets[[#This Row],[Patient_ID]],Insurance_data[Patient_ID],0))</f>
        <v>Private</v>
      </c>
      <c r="L4839" s="6">
        <f>INDEX(Insurance_data[Insurance_Amount],MATCH(Consolidated_sheets[[#This Row],[Patient_ID]],Insurance_data[Patient_ID],0))</f>
        <v>9793.26</v>
      </c>
    </row>
    <row r="4840" spans="1:12" x14ac:dyDescent="0.3">
      <c r="A4840" t="s">
        <v>2525</v>
      </c>
      <c r="B4840" t="s">
        <v>5952</v>
      </c>
      <c r="C4840" s="6">
        <v>2638.31</v>
      </c>
      <c r="D4840" s="1">
        <v>44727.515930847258</v>
      </c>
      <c r="E4840" s="1" t="str">
        <f>TEXT(Consolidated_sheets[[#This Row],[Date]],"yyyy")</f>
        <v>2022</v>
      </c>
      <c r="F4840" s="1" t="str">
        <f>TEXT(Consolidated_sheets[[#This Row],[Date]],"mmmm")</f>
        <v>June</v>
      </c>
      <c r="G4840" t="str">
        <f>INDEX(Patient_data[Patient_Name],MATCH(Consolidated_sheets[[#This Row],[Patient_ID]],Patient_data[Patient_ID],0))</f>
        <v>Kimberly Perez</v>
      </c>
      <c r="H4840">
        <f>INDEX(Patient_data[Age],MATCH(Consolidated_sheets[[#This Row],[Patient_ID]],Patient_data[Patient_ID],0))</f>
        <v>34</v>
      </c>
      <c r="I4840" t="str">
        <f>INDEX(Patient_data[Gender],MATCH(Consolidated_sheets[[#This Row],[Patient_ID]],Patient_data[Patient_ID],0))</f>
        <v>Female</v>
      </c>
      <c r="J4840" t="str">
        <f>INDEX(Location_data[Location],MATCH(Consolidated_sheets[[#This Row],[Patient_ID]],Location_data[Patient_ID],0))</f>
        <v>Chicago</v>
      </c>
      <c r="K4840" t="str">
        <f>INDEX(Insurance_data[Insurance_Type],MATCH(Consolidated_sheets[[#This Row],[Patient_ID]],Insurance_data[Patient_ID],0))</f>
        <v>Private</v>
      </c>
      <c r="L4840" s="6">
        <f>INDEX(Insurance_data[Insurance_Amount],MATCH(Consolidated_sheets[[#This Row],[Patient_ID]],Insurance_data[Patient_ID],0))</f>
        <v>8735.5300000000007</v>
      </c>
    </row>
    <row r="4841" spans="1:12" x14ac:dyDescent="0.3">
      <c r="A4841" t="s">
        <v>2658</v>
      </c>
      <c r="B4841" t="s">
        <v>5953</v>
      </c>
      <c r="C4841" s="6">
        <v>1341.42</v>
      </c>
      <c r="D4841" s="1">
        <v>44727.776682383192</v>
      </c>
      <c r="E4841" s="1" t="str">
        <f>TEXT(Consolidated_sheets[[#This Row],[Date]],"yyyy")</f>
        <v>2022</v>
      </c>
      <c r="F4841" s="1" t="str">
        <f>TEXT(Consolidated_sheets[[#This Row],[Date]],"mmmm")</f>
        <v>June</v>
      </c>
      <c r="G4841" t="str">
        <f>INDEX(Patient_data[Patient_Name],MATCH(Consolidated_sheets[[#This Row],[Patient_ID]],Patient_data[Patient_ID],0))</f>
        <v>Jennifer Shaw</v>
      </c>
      <c r="H4841">
        <f>INDEX(Patient_data[Age],MATCH(Consolidated_sheets[[#This Row],[Patient_ID]],Patient_data[Patient_ID],0))</f>
        <v>24</v>
      </c>
      <c r="I4841" t="str">
        <f>INDEX(Patient_data[Gender],MATCH(Consolidated_sheets[[#This Row],[Patient_ID]],Patient_data[Patient_ID],0))</f>
        <v>Male</v>
      </c>
      <c r="J4841" t="str">
        <f>INDEX(Location_data[Location],MATCH(Consolidated_sheets[[#This Row],[Patient_ID]],Location_data[Patient_ID],0))</f>
        <v>Phoenix</v>
      </c>
      <c r="K4841" t="str">
        <f>INDEX(Insurance_data[Insurance_Type],MATCH(Consolidated_sheets[[#This Row],[Patient_ID]],Insurance_data[Patient_ID],0))</f>
        <v>Private</v>
      </c>
      <c r="L4841" s="6">
        <f>INDEX(Insurance_data[Insurance_Amount],MATCH(Consolidated_sheets[[#This Row],[Patient_ID]],Insurance_data[Patient_ID],0))</f>
        <v>3934.32</v>
      </c>
    </row>
    <row r="4842" spans="1:12" x14ac:dyDescent="0.3">
      <c r="A4842" t="s">
        <v>582</v>
      </c>
      <c r="B4842" t="s">
        <v>5955</v>
      </c>
      <c r="C4842" s="6">
        <v>1075.08</v>
      </c>
      <c r="D4842" s="1">
        <v>44728.037433919118</v>
      </c>
      <c r="E4842" s="1" t="str">
        <f>TEXT(Consolidated_sheets[[#This Row],[Date]],"yyyy")</f>
        <v>2022</v>
      </c>
      <c r="F4842" s="1" t="str">
        <f>TEXT(Consolidated_sheets[[#This Row],[Date]],"mmmm")</f>
        <v>June</v>
      </c>
      <c r="G4842" t="str">
        <f>INDEX(Patient_data[Patient_Name],MATCH(Consolidated_sheets[[#This Row],[Patient_ID]],Patient_data[Patient_ID],0))</f>
        <v>Michael Cowan</v>
      </c>
      <c r="H4842">
        <f>INDEX(Patient_data[Age],MATCH(Consolidated_sheets[[#This Row],[Patient_ID]],Patient_data[Patient_ID],0))</f>
        <v>55</v>
      </c>
      <c r="I4842" t="str">
        <f>INDEX(Patient_data[Gender],MATCH(Consolidated_sheets[[#This Row],[Patient_ID]],Patient_data[Patient_ID],0))</f>
        <v>Female</v>
      </c>
      <c r="J4842" t="str">
        <f>INDEX(Location_data[Location],MATCH(Consolidated_sheets[[#This Row],[Patient_ID]],Location_data[Patient_ID],0))</f>
        <v>Phoenix</v>
      </c>
      <c r="K4842" t="str">
        <f>INDEX(Insurance_data[Insurance_Type],MATCH(Consolidated_sheets[[#This Row],[Patient_ID]],Insurance_data[Patient_ID],0))</f>
        <v>Private</v>
      </c>
      <c r="L4842" s="6">
        <f>INDEX(Insurance_data[Insurance_Amount],MATCH(Consolidated_sheets[[#This Row],[Patient_ID]],Insurance_data[Patient_ID],0))</f>
        <v>3464.99</v>
      </c>
    </row>
    <row r="4843" spans="1:12" x14ac:dyDescent="0.3">
      <c r="A4843" t="s">
        <v>657</v>
      </c>
      <c r="B4843" t="s">
        <v>5953</v>
      </c>
      <c r="C4843" s="6">
        <v>312.83999999999997</v>
      </c>
      <c r="D4843" s="1">
        <v>44728.29818545506</v>
      </c>
      <c r="E4843" s="1" t="str">
        <f>TEXT(Consolidated_sheets[[#This Row],[Date]],"yyyy")</f>
        <v>2022</v>
      </c>
      <c r="F4843" s="1" t="str">
        <f>TEXT(Consolidated_sheets[[#This Row],[Date]],"mmmm")</f>
        <v>June</v>
      </c>
      <c r="G4843" t="str">
        <f>INDEX(Patient_data[Patient_Name],MATCH(Consolidated_sheets[[#This Row],[Patient_ID]],Patient_data[Patient_ID],0))</f>
        <v>Latoya Day</v>
      </c>
      <c r="H4843">
        <f>INDEX(Patient_data[Age],MATCH(Consolidated_sheets[[#This Row],[Patient_ID]],Patient_data[Patient_ID],0))</f>
        <v>22</v>
      </c>
      <c r="I4843" t="str">
        <f>INDEX(Patient_data[Gender],MATCH(Consolidated_sheets[[#This Row],[Patient_ID]],Patient_data[Patient_ID],0))</f>
        <v>Female</v>
      </c>
      <c r="J4843" t="str">
        <f>INDEX(Location_data[Location],MATCH(Consolidated_sheets[[#This Row],[Patient_ID]],Location_data[Patient_ID],0))</f>
        <v>Los Angeles</v>
      </c>
      <c r="K4843" t="str">
        <f>INDEX(Insurance_data[Insurance_Type],MATCH(Consolidated_sheets[[#This Row],[Patient_ID]],Insurance_data[Patient_ID],0))</f>
        <v>None</v>
      </c>
      <c r="L4843" s="6">
        <f>INDEX(Insurance_data[Insurance_Amount],MATCH(Consolidated_sheets[[#This Row],[Patient_ID]],Insurance_data[Patient_ID],0))</f>
        <v>4750.5</v>
      </c>
    </row>
    <row r="4844" spans="1:12" x14ac:dyDescent="0.3">
      <c r="A4844" t="s">
        <v>354</v>
      </c>
      <c r="B4844" t="s">
        <v>5953</v>
      </c>
      <c r="C4844" s="6">
        <v>2372.5500000000002</v>
      </c>
      <c r="D4844" s="1">
        <v>44728.558936990987</v>
      </c>
      <c r="E4844" s="1" t="str">
        <f>TEXT(Consolidated_sheets[[#This Row],[Date]],"yyyy")</f>
        <v>2022</v>
      </c>
      <c r="F4844" s="1" t="str">
        <f>TEXT(Consolidated_sheets[[#This Row],[Date]],"mmmm")</f>
        <v>June</v>
      </c>
      <c r="G4844" t="str">
        <f>INDEX(Patient_data[Patient_Name],MATCH(Consolidated_sheets[[#This Row],[Patient_ID]],Patient_data[Patient_ID],0))</f>
        <v>William Swanson</v>
      </c>
      <c r="H4844">
        <f>INDEX(Patient_data[Age],MATCH(Consolidated_sheets[[#This Row],[Patient_ID]],Patient_data[Patient_ID],0))</f>
        <v>21</v>
      </c>
      <c r="I4844" t="str">
        <f>INDEX(Patient_data[Gender],MATCH(Consolidated_sheets[[#This Row],[Patient_ID]],Patient_data[Patient_ID],0))</f>
        <v>Male</v>
      </c>
      <c r="J4844" t="str">
        <f>INDEX(Location_data[Location],MATCH(Consolidated_sheets[[#This Row],[Patient_ID]],Location_data[Patient_ID],0))</f>
        <v>New York</v>
      </c>
      <c r="K4844" t="str">
        <f>INDEX(Insurance_data[Insurance_Type],MATCH(Consolidated_sheets[[#This Row],[Patient_ID]],Insurance_data[Patient_ID],0))</f>
        <v>Private</v>
      </c>
      <c r="L4844" s="6">
        <f>INDEX(Insurance_data[Insurance_Amount],MATCH(Consolidated_sheets[[#This Row],[Patient_ID]],Insurance_data[Patient_ID],0))</f>
        <v>8690.2800000000007</v>
      </c>
    </row>
    <row r="4845" spans="1:12" x14ac:dyDescent="0.3">
      <c r="A4845" t="s">
        <v>2082</v>
      </c>
      <c r="B4845" t="s">
        <v>5954</v>
      </c>
      <c r="C4845" s="6">
        <v>4238.8</v>
      </c>
      <c r="D4845" s="1">
        <v>44728.819688526921</v>
      </c>
      <c r="E4845" s="1" t="str">
        <f>TEXT(Consolidated_sheets[[#This Row],[Date]],"yyyy")</f>
        <v>2022</v>
      </c>
      <c r="F4845" s="1" t="str">
        <f>TEXT(Consolidated_sheets[[#This Row],[Date]],"mmmm")</f>
        <v>June</v>
      </c>
      <c r="G4845" t="str">
        <f>INDEX(Patient_data[Patient_Name],MATCH(Consolidated_sheets[[#This Row],[Patient_ID]],Patient_data[Patient_ID],0))</f>
        <v>Tina Miller</v>
      </c>
      <c r="H4845">
        <f>INDEX(Patient_data[Age],MATCH(Consolidated_sheets[[#This Row],[Patient_ID]],Patient_data[Patient_ID],0))</f>
        <v>18</v>
      </c>
      <c r="I4845" t="str">
        <f>INDEX(Patient_data[Gender],MATCH(Consolidated_sheets[[#This Row],[Patient_ID]],Patient_data[Patient_ID],0))</f>
        <v>Female</v>
      </c>
      <c r="J4845" t="str">
        <f>INDEX(Location_data[Location],MATCH(Consolidated_sheets[[#This Row],[Patient_ID]],Location_data[Patient_ID],0))</f>
        <v>Chicago</v>
      </c>
      <c r="K4845" t="str">
        <f>INDEX(Insurance_data[Insurance_Type],MATCH(Consolidated_sheets[[#This Row],[Patient_ID]],Insurance_data[Patient_ID],0))</f>
        <v>None</v>
      </c>
      <c r="L4845" s="6">
        <f>INDEX(Insurance_data[Insurance_Amount],MATCH(Consolidated_sheets[[#This Row],[Patient_ID]],Insurance_data[Patient_ID],0))</f>
        <v>1054.92</v>
      </c>
    </row>
    <row r="4846" spans="1:12" x14ac:dyDescent="0.3">
      <c r="A4846" t="s">
        <v>2297</v>
      </c>
      <c r="B4846" t="s">
        <v>5954</v>
      </c>
      <c r="C4846" s="6">
        <v>1693.97</v>
      </c>
      <c r="D4846" s="1">
        <v>44729.080440062862</v>
      </c>
      <c r="E4846" s="1" t="str">
        <f>TEXT(Consolidated_sheets[[#This Row],[Date]],"yyyy")</f>
        <v>2022</v>
      </c>
      <c r="F4846" s="1" t="str">
        <f>TEXT(Consolidated_sheets[[#This Row],[Date]],"mmmm")</f>
        <v>June</v>
      </c>
      <c r="G4846" t="str">
        <f>INDEX(Patient_data[Patient_Name],MATCH(Consolidated_sheets[[#This Row],[Patient_ID]],Patient_data[Patient_ID],0))</f>
        <v>Frederick Taylor</v>
      </c>
      <c r="H4846">
        <f>INDEX(Patient_data[Age],MATCH(Consolidated_sheets[[#This Row],[Patient_ID]],Patient_data[Patient_ID],0))</f>
        <v>70</v>
      </c>
      <c r="I4846" t="str">
        <f>INDEX(Patient_data[Gender],MATCH(Consolidated_sheets[[#This Row],[Patient_ID]],Patient_data[Patient_ID],0))</f>
        <v>Male</v>
      </c>
      <c r="J4846" t="str">
        <f>INDEX(Location_data[Location],MATCH(Consolidated_sheets[[#This Row],[Patient_ID]],Location_data[Patient_ID],0))</f>
        <v>Houston</v>
      </c>
      <c r="K4846" t="str">
        <f>INDEX(Insurance_data[Insurance_Type],MATCH(Consolidated_sheets[[#This Row],[Patient_ID]],Insurance_data[Patient_ID],0))</f>
        <v>Public</v>
      </c>
      <c r="L4846" s="6">
        <f>INDEX(Insurance_data[Insurance_Amount],MATCH(Consolidated_sheets[[#This Row],[Patient_ID]],Insurance_data[Patient_ID],0))</f>
        <v>214.14</v>
      </c>
    </row>
    <row r="4847" spans="1:12" x14ac:dyDescent="0.3">
      <c r="A4847" t="s">
        <v>779</v>
      </c>
      <c r="B4847" t="s">
        <v>5955</v>
      </c>
      <c r="C4847" s="6">
        <v>2983.93</v>
      </c>
      <c r="D4847" s="1">
        <v>44729.341191598804</v>
      </c>
      <c r="E4847" s="1" t="str">
        <f>TEXT(Consolidated_sheets[[#This Row],[Date]],"yyyy")</f>
        <v>2022</v>
      </c>
      <c r="F4847" s="1" t="str">
        <f>TEXT(Consolidated_sheets[[#This Row],[Date]],"mmmm")</f>
        <v>June</v>
      </c>
      <c r="G4847" t="str">
        <f>INDEX(Patient_data[Patient_Name],MATCH(Consolidated_sheets[[#This Row],[Patient_ID]],Patient_data[Patient_ID],0))</f>
        <v>Sheila Ball</v>
      </c>
      <c r="H4847">
        <f>INDEX(Patient_data[Age],MATCH(Consolidated_sheets[[#This Row],[Patient_ID]],Patient_data[Patient_ID],0))</f>
        <v>43</v>
      </c>
      <c r="I4847" t="str">
        <f>INDEX(Patient_data[Gender],MATCH(Consolidated_sheets[[#This Row],[Patient_ID]],Patient_data[Patient_ID],0))</f>
        <v>Female</v>
      </c>
      <c r="J4847" t="str">
        <f>INDEX(Location_data[Location],MATCH(Consolidated_sheets[[#This Row],[Patient_ID]],Location_data[Patient_ID],0))</f>
        <v>Los Angeles</v>
      </c>
      <c r="K4847" t="str">
        <f>INDEX(Insurance_data[Insurance_Type],MATCH(Consolidated_sheets[[#This Row],[Patient_ID]],Insurance_data[Patient_ID],0))</f>
        <v>None</v>
      </c>
      <c r="L4847" s="6">
        <f>INDEX(Insurance_data[Insurance_Amount],MATCH(Consolidated_sheets[[#This Row],[Patient_ID]],Insurance_data[Patient_ID],0))</f>
        <v>5151.5</v>
      </c>
    </row>
    <row r="4848" spans="1:12" x14ac:dyDescent="0.3">
      <c r="A4848" t="s">
        <v>186</v>
      </c>
      <c r="B4848" t="s">
        <v>5953</v>
      </c>
      <c r="C4848" s="6">
        <v>1580.03</v>
      </c>
      <c r="D4848" s="1">
        <v>44729.601943134723</v>
      </c>
      <c r="E4848" s="1" t="str">
        <f>TEXT(Consolidated_sheets[[#This Row],[Date]],"yyyy")</f>
        <v>2022</v>
      </c>
      <c r="F4848" s="1" t="str">
        <f>TEXT(Consolidated_sheets[[#This Row],[Date]],"mmmm")</f>
        <v>June</v>
      </c>
      <c r="G4848" t="str">
        <f>INDEX(Patient_data[Patient_Name],MATCH(Consolidated_sheets[[#This Row],[Patient_ID]],Patient_data[Patient_ID],0))</f>
        <v>Gregory Olson</v>
      </c>
      <c r="H4848">
        <f>INDEX(Patient_data[Age],MATCH(Consolidated_sheets[[#This Row],[Patient_ID]],Patient_data[Patient_ID],0))</f>
        <v>48</v>
      </c>
      <c r="I4848" t="str">
        <f>INDEX(Patient_data[Gender],MATCH(Consolidated_sheets[[#This Row],[Patient_ID]],Patient_data[Patient_ID],0))</f>
        <v>Male</v>
      </c>
      <c r="J4848" t="str">
        <f>INDEX(Location_data[Location],MATCH(Consolidated_sheets[[#This Row],[Patient_ID]],Location_data[Patient_ID],0))</f>
        <v>Los Angeles</v>
      </c>
      <c r="K4848" t="str">
        <f>INDEX(Insurance_data[Insurance_Type],MATCH(Consolidated_sheets[[#This Row],[Patient_ID]],Insurance_data[Patient_ID],0))</f>
        <v>Public</v>
      </c>
      <c r="L4848" s="6">
        <f>INDEX(Insurance_data[Insurance_Amount],MATCH(Consolidated_sheets[[#This Row],[Patient_ID]],Insurance_data[Patient_ID],0))</f>
        <v>9104.2800000000007</v>
      </c>
    </row>
    <row r="4849" spans="1:12" x14ac:dyDescent="0.3">
      <c r="A4849" t="s">
        <v>2647</v>
      </c>
      <c r="B4849" t="s">
        <v>5954</v>
      </c>
      <c r="C4849" s="6">
        <v>3352.14</v>
      </c>
      <c r="D4849" s="1">
        <v>44729.862694670657</v>
      </c>
      <c r="E4849" s="1" t="str">
        <f>TEXT(Consolidated_sheets[[#This Row],[Date]],"yyyy")</f>
        <v>2022</v>
      </c>
      <c r="F4849" s="1" t="str">
        <f>TEXT(Consolidated_sheets[[#This Row],[Date]],"mmmm")</f>
        <v>June</v>
      </c>
      <c r="G4849" t="str">
        <f>INDEX(Patient_data[Patient_Name],MATCH(Consolidated_sheets[[#This Row],[Patient_ID]],Patient_data[Patient_ID],0))</f>
        <v>Ashley Snyder</v>
      </c>
      <c r="H4849">
        <f>INDEX(Patient_data[Age],MATCH(Consolidated_sheets[[#This Row],[Patient_ID]],Patient_data[Patient_ID],0))</f>
        <v>50</v>
      </c>
      <c r="I4849" t="str">
        <f>INDEX(Patient_data[Gender],MATCH(Consolidated_sheets[[#This Row],[Patient_ID]],Patient_data[Patient_ID],0))</f>
        <v>Female</v>
      </c>
      <c r="J4849" t="str">
        <f>INDEX(Location_data[Location],MATCH(Consolidated_sheets[[#This Row],[Patient_ID]],Location_data[Patient_ID],0))</f>
        <v>New York</v>
      </c>
      <c r="K4849" t="str">
        <f>INDEX(Insurance_data[Insurance_Type],MATCH(Consolidated_sheets[[#This Row],[Patient_ID]],Insurance_data[Patient_ID],0))</f>
        <v>Public</v>
      </c>
      <c r="L4849" s="6">
        <f>INDEX(Insurance_data[Insurance_Amount],MATCH(Consolidated_sheets[[#This Row],[Patient_ID]],Insurance_data[Patient_ID],0))</f>
        <v>3244.23</v>
      </c>
    </row>
    <row r="4850" spans="1:12" x14ac:dyDescent="0.3">
      <c r="A4850" t="s">
        <v>2133</v>
      </c>
      <c r="B4850" t="s">
        <v>5955</v>
      </c>
      <c r="C4850" s="6">
        <v>3637.73</v>
      </c>
      <c r="D4850" s="1">
        <v>44730.123446206599</v>
      </c>
      <c r="E4850" s="1" t="str">
        <f>TEXT(Consolidated_sheets[[#This Row],[Date]],"yyyy")</f>
        <v>2022</v>
      </c>
      <c r="F4850" s="1" t="str">
        <f>TEXT(Consolidated_sheets[[#This Row],[Date]],"mmmm")</f>
        <v>June</v>
      </c>
      <c r="G4850" t="str">
        <f>INDEX(Patient_data[Patient_Name],MATCH(Consolidated_sheets[[#This Row],[Patient_ID]],Patient_data[Patient_ID],0))</f>
        <v>William Carroll</v>
      </c>
      <c r="H4850">
        <f>INDEX(Patient_data[Age],MATCH(Consolidated_sheets[[#This Row],[Patient_ID]],Patient_data[Patient_ID],0))</f>
        <v>65</v>
      </c>
      <c r="I4850" t="str">
        <f>INDEX(Patient_data[Gender],MATCH(Consolidated_sheets[[#This Row],[Patient_ID]],Patient_data[Patient_ID],0))</f>
        <v>Female</v>
      </c>
      <c r="J4850" t="str">
        <f>INDEX(Location_data[Location],MATCH(Consolidated_sheets[[#This Row],[Patient_ID]],Location_data[Patient_ID],0))</f>
        <v>Phoenix</v>
      </c>
      <c r="K4850" t="str">
        <f>INDEX(Insurance_data[Insurance_Type],MATCH(Consolidated_sheets[[#This Row],[Patient_ID]],Insurance_data[Patient_ID],0))</f>
        <v>Public</v>
      </c>
      <c r="L4850" s="6">
        <f>INDEX(Insurance_data[Insurance_Amount],MATCH(Consolidated_sheets[[#This Row],[Patient_ID]],Insurance_data[Patient_ID],0))</f>
        <v>6934.82</v>
      </c>
    </row>
    <row r="4851" spans="1:12" x14ac:dyDescent="0.3">
      <c r="A4851" t="s">
        <v>1520</v>
      </c>
      <c r="B4851" t="s">
        <v>5953</v>
      </c>
      <c r="C4851" s="6">
        <v>1951.45</v>
      </c>
      <c r="D4851" s="1">
        <v>44730.384197742533</v>
      </c>
      <c r="E4851" s="1" t="str">
        <f>TEXT(Consolidated_sheets[[#This Row],[Date]],"yyyy")</f>
        <v>2022</v>
      </c>
      <c r="F4851" s="1" t="str">
        <f>TEXT(Consolidated_sheets[[#This Row],[Date]],"mmmm")</f>
        <v>June</v>
      </c>
      <c r="G4851" t="str">
        <f>INDEX(Patient_data[Patient_Name],MATCH(Consolidated_sheets[[#This Row],[Patient_ID]],Patient_data[Patient_ID],0))</f>
        <v>William Holland</v>
      </c>
      <c r="H4851">
        <f>INDEX(Patient_data[Age],MATCH(Consolidated_sheets[[#This Row],[Patient_ID]],Patient_data[Patient_ID],0))</f>
        <v>72</v>
      </c>
      <c r="I4851" t="str">
        <f>INDEX(Patient_data[Gender],MATCH(Consolidated_sheets[[#This Row],[Patient_ID]],Patient_data[Patient_ID],0))</f>
        <v>Female</v>
      </c>
      <c r="J4851" t="str">
        <f>INDEX(Location_data[Location],MATCH(Consolidated_sheets[[#This Row],[Patient_ID]],Location_data[Patient_ID],0))</f>
        <v>Houston</v>
      </c>
      <c r="K4851" t="str">
        <f>INDEX(Insurance_data[Insurance_Type],MATCH(Consolidated_sheets[[#This Row],[Patient_ID]],Insurance_data[Patient_ID],0))</f>
        <v>Public</v>
      </c>
      <c r="L4851" s="6">
        <f>INDEX(Insurance_data[Insurance_Amount],MATCH(Consolidated_sheets[[#This Row],[Patient_ID]],Insurance_data[Patient_ID],0))</f>
        <v>8618.39</v>
      </c>
    </row>
    <row r="4852" spans="1:12" x14ac:dyDescent="0.3">
      <c r="A4852" t="s">
        <v>753</v>
      </c>
      <c r="B4852" t="s">
        <v>5953</v>
      </c>
      <c r="C4852" s="6">
        <v>2102.71</v>
      </c>
      <c r="D4852" s="1">
        <v>44730.64494927846</v>
      </c>
      <c r="E4852" s="1" t="str">
        <f>TEXT(Consolidated_sheets[[#This Row],[Date]],"yyyy")</f>
        <v>2022</v>
      </c>
      <c r="F4852" s="1" t="str">
        <f>TEXT(Consolidated_sheets[[#This Row],[Date]],"mmmm")</f>
        <v>June</v>
      </c>
      <c r="G4852" t="str">
        <f>INDEX(Patient_data[Patient_Name],MATCH(Consolidated_sheets[[#This Row],[Patient_ID]],Patient_data[Patient_ID],0))</f>
        <v>Norma Macias</v>
      </c>
      <c r="H4852">
        <f>INDEX(Patient_data[Age],MATCH(Consolidated_sheets[[#This Row],[Patient_ID]],Patient_data[Patient_ID],0))</f>
        <v>22</v>
      </c>
      <c r="I4852" t="str">
        <f>INDEX(Patient_data[Gender],MATCH(Consolidated_sheets[[#This Row],[Patient_ID]],Patient_data[Patient_ID],0))</f>
        <v>Male</v>
      </c>
      <c r="J4852" t="str">
        <f>INDEX(Location_data[Location],MATCH(Consolidated_sheets[[#This Row],[Patient_ID]],Location_data[Patient_ID],0))</f>
        <v>Phoenix</v>
      </c>
      <c r="K4852" t="str">
        <f>INDEX(Insurance_data[Insurance_Type],MATCH(Consolidated_sheets[[#This Row],[Patient_ID]],Insurance_data[Patient_ID],0))</f>
        <v>Public</v>
      </c>
      <c r="L4852" s="6">
        <f>INDEX(Insurance_data[Insurance_Amount],MATCH(Consolidated_sheets[[#This Row],[Patient_ID]],Insurance_data[Patient_ID],0))</f>
        <v>4105.8599999999997</v>
      </c>
    </row>
    <row r="4853" spans="1:12" x14ac:dyDescent="0.3">
      <c r="A4853" t="s">
        <v>689</v>
      </c>
      <c r="B4853" t="s">
        <v>5953</v>
      </c>
      <c r="C4853" s="6">
        <v>3947.29</v>
      </c>
      <c r="D4853" s="1">
        <v>44730.905700814401</v>
      </c>
      <c r="E4853" s="1" t="str">
        <f>TEXT(Consolidated_sheets[[#This Row],[Date]],"yyyy")</f>
        <v>2022</v>
      </c>
      <c r="F4853" s="1" t="str">
        <f>TEXT(Consolidated_sheets[[#This Row],[Date]],"mmmm")</f>
        <v>June</v>
      </c>
      <c r="G4853" t="str">
        <f>INDEX(Patient_data[Patient_Name],MATCH(Consolidated_sheets[[#This Row],[Patient_ID]],Patient_data[Patient_ID],0))</f>
        <v>Robert Chapman</v>
      </c>
      <c r="H4853">
        <f>INDEX(Patient_data[Age],MATCH(Consolidated_sheets[[#This Row],[Patient_ID]],Patient_data[Patient_ID],0))</f>
        <v>60</v>
      </c>
      <c r="I4853" t="str">
        <f>INDEX(Patient_data[Gender],MATCH(Consolidated_sheets[[#This Row],[Patient_ID]],Patient_data[Patient_ID],0))</f>
        <v>Male</v>
      </c>
      <c r="J4853" t="str">
        <f>INDEX(Location_data[Location],MATCH(Consolidated_sheets[[#This Row],[Patient_ID]],Location_data[Patient_ID],0))</f>
        <v>Houston</v>
      </c>
      <c r="K4853" t="str">
        <f>INDEX(Insurance_data[Insurance_Type],MATCH(Consolidated_sheets[[#This Row],[Patient_ID]],Insurance_data[Patient_ID],0))</f>
        <v>None</v>
      </c>
      <c r="L4853" s="6">
        <f>INDEX(Insurance_data[Insurance_Amount],MATCH(Consolidated_sheets[[#This Row],[Patient_ID]],Insurance_data[Patient_ID],0))</f>
        <v>9264.7800000000007</v>
      </c>
    </row>
    <row r="4854" spans="1:12" x14ac:dyDescent="0.3">
      <c r="A4854" t="s">
        <v>280</v>
      </c>
      <c r="B4854" t="s">
        <v>5952</v>
      </c>
      <c r="C4854" s="6">
        <v>2717.23</v>
      </c>
      <c r="D4854" s="1">
        <v>44731.166452350342</v>
      </c>
      <c r="E4854" s="1" t="str">
        <f>TEXT(Consolidated_sheets[[#This Row],[Date]],"yyyy")</f>
        <v>2022</v>
      </c>
      <c r="F4854" s="1" t="str">
        <f>TEXT(Consolidated_sheets[[#This Row],[Date]],"mmmm")</f>
        <v>June</v>
      </c>
      <c r="G4854" t="str">
        <f>INDEX(Patient_data[Patient_Name],MATCH(Consolidated_sheets[[#This Row],[Patient_ID]],Patient_data[Patient_ID],0))</f>
        <v>Melissa Villegas</v>
      </c>
      <c r="H4854">
        <f>INDEX(Patient_data[Age],MATCH(Consolidated_sheets[[#This Row],[Patient_ID]],Patient_data[Patient_ID],0))</f>
        <v>64</v>
      </c>
      <c r="I4854" t="str">
        <f>INDEX(Patient_data[Gender],MATCH(Consolidated_sheets[[#This Row],[Patient_ID]],Patient_data[Patient_ID],0))</f>
        <v>Female</v>
      </c>
      <c r="J4854" t="str">
        <f>INDEX(Location_data[Location],MATCH(Consolidated_sheets[[#This Row],[Patient_ID]],Location_data[Patient_ID],0))</f>
        <v>Los Angeles</v>
      </c>
      <c r="K4854" t="str">
        <f>INDEX(Insurance_data[Insurance_Type],MATCH(Consolidated_sheets[[#This Row],[Patient_ID]],Insurance_data[Patient_ID],0))</f>
        <v>None</v>
      </c>
      <c r="L4854" s="6">
        <f>INDEX(Insurance_data[Insurance_Amount],MATCH(Consolidated_sheets[[#This Row],[Patient_ID]],Insurance_data[Patient_ID],0))</f>
        <v>4266.5200000000004</v>
      </c>
    </row>
    <row r="4855" spans="1:12" x14ac:dyDescent="0.3">
      <c r="A4855" t="s">
        <v>2874</v>
      </c>
      <c r="B4855" t="s">
        <v>5952</v>
      </c>
      <c r="C4855" s="6">
        <v>3124.22</v>
      </c>
      <c r="D4855" s="1">
        <v>44731.427203886262</v>
      </c>
      <c r="E4855" s="1" t="str">
        <f>TEXT(Consolidated_sheets[[#This Row],[Date]],"yyyy")</f>
        <v>2022</v>
      </c>
      <c r="F4855" s="1" t="str">
        <f>TEXT(Consolidated_sheets[[#This Row],[Date]],"mmmm")</f>
        <v>June</v>
      </c>
      <c r="G4855" t="str">
        <f>INDEX(Patient_data[Patient_Name],MATCH(Consolidated_sheets[[#This Row],[Patient_ID]],Patient_data[Patient_ID],0))</f>
        <v>Jasmin Warner</v>
      </c>
      <c r="H4855">
        <f>INDEX(Patient_data[Age],MATCH(Consolidated_sheets[[#This Row],[Patient_ID]],Patient_data[Patient_ID],0))</f>
        <v>44</v>
      </c>
      <c r="I4855" t="str">
        <f>INDEX(Patient_data[Gender],MATCH(Consolidated_sheets[[#This Row],[Patient_ID]],Patient_data[Patient_ID],0))</f>
        <v>Female</v>
      </c>
      <c r="J4855" t="str">
        <f>INDEX(Location_data[Location],MATCH(Consolidated_sheets[[#This Row],[Patient_ID]],Location_data[Patient_ID],0))</f>
        <v>Phoenix</v>
      </c>
      <c r="K4855" t="str">
        <f>INDEX(Insurance_data[Insurance_Type],MATCH(Consolidated_sheets[[#This Row],[Patient_ID]],Insurance_data[Patient_ID],0))</f>
        <v>Private</v>
      </c>
      <c r="L4855" s="6">
        <f>INDEX(Insurance_data[Insurance_Amount],MATCH(Consolidated_sheets[[#This Row],[Patient_ID]],Insurance_data[Patient_ID],0))</f>
        <v>9001.0400000000009</v>
      </c>
    </row>
    <row r="4856" spans="1:12" x14ac:dyDescent="0.3">
      <c r="A4856" t="s">
        <v>2787</v>
      </c>
      <c r="B4856" t="s">
        <v>5953</v>
      </c>
      <c r="C4856" s="6">
        <v>1863.57</v>
      </c>
      <c r="D4856" s="1">
        <v>44731.687955422203</v>
      </c>
      <c r="E4856" s="1" t="str">
        <f>TEXT(Consolidated_sheets[[#This Row],[Date]],"yyyy")</f>
        <v>2022</v>
      </c>
      <c r="F4856" s="1" t="str">
        <f>TEXT(Consolidated_sheets[[#This Row],[Date]],"mmmm")</f>
        <v>June</v>
      </c>
      <c r="G4856" t="str">
        <f>INDEX(Patient_data[Patient_Name],MATCH(Consolidated_sheets[[#This Row],[Patient_ID]],Patient_data[Patient_ID],0))</f>
        <v>Joshua Miller</v>
      </c>
      <c r="H4856">
        <f>INDEX(Patient_data[Age],MATCH(Consolidated_sheets[[#This Row],[Patient_ID]],Patient_data[Patient_ID],0))</f>
        <v>51</v>
      </c>
      <c r="I4856" t="str">
        <f>INDEX(Patient_data[Gender],MATCH(Consolidated_sheets[[#This Row],[Patient_ID]],Patient_data[Patient_ID],0))</f>
        <v>Female</v>
      </c>
      <c r="J4856" t="str">
        <f>INDEX(Location_data[Location],MATCH(Consolidated_sheets[[#This Row],[Patient_ID]],Location_data[Patient_ID],0))</f>
        <v>New York</v>
      </c>
      <c r="K4856" t="str">
        <f>INDEX(Insurance_data[Insurance_Type],MATCH(Consolidated_sheets[[#This Row],[Patient_ID]],Insurance_data[Patient_ID],0))</f>
        <v>None</v>
      </c>
      <c r="L4856" s="6">
        <f>INDEX(Insurance_data[Insurance_Amount],MATCH(Consolidated_sheets[[#This Row],[Patient_ID]],Insurance_data[Patient_ID],0))</f>
        <v>4011.23</v>
      </c>
    </row>
    <row r="4857" spans="1:12" x14ac:dyDescent="0.3">
      <c r="A4857" t="s">
        <v>2272</v>
      </c>
      <c r="B4857" t="s">
        <v>5954</v>
      </c>
      <c r="C4857" s="6">
        <v>3625.63</v>
      </c>
      <c r="D4857" s="1">
        <v>44731.948706958137</v>
      </c>
      <c r="E4857" s="1" t="str">
        <f>TEXT(Consolidated_sheets[[#This Row],[Date]],"yyyy")</f>
        <v>2022</v>
      </c>
      <c r="F4857" s="1" t="str">
        <f>TEXT(Consolidated_sheets[[#This Row],[Date]],"mmmm")</f>
        <v>June</v>
      </c>
      <c r="G4857" t="str">
        <f>INDEX(Patient_data[Patient_Name],MATCH(Consolidated_sheets[[#This Row],[Patient_ID]],Patient_data[Patient_ID],0))</f>
        <v>Rodney Hudson</v>
      </c>
      <c r="H4857">
        <f>INDEX(Patient_data[Age],MATCH(Consolidated_sheets[[#This Row],[Patient_ID]],Patient_data[Patient_ID],0))</f>
        <v>54</v>
      </c>
      <c r="I4857" t="str">
        <f>INDEX(Patient_data[Gender],MATCH(Consolidated_sheets[[#This Row],[Patient_ID]],Patient_data[Patient_ID],0))</f>
        <v>Male</v>
      </c>
      <c r="J4857" t="str">
        <f>INDEX(Location_data[Location],MATCH(Consolidated_sheets[[#This Row],[Patient_ID]],Location_data[Patient_ID],0))</f>
        <v>Houston</v>
      </c>
      <c r="K4857" t="str">
        <f>INDEX(Insurance_data[Insurance_Type],MATCH(Consolidated_sheets[[#This Row],[Patient_ID]],Insurance_data[Patient_ID],0))</f>
        <v>Public</v>
      </c>
      <c r="L4857" s="6">
        <f>INDEX(Insurance_data[Insurance_Amount],MATCH(Consolidated_sheets[[#This Row],[Patient_ID]],Insurance_data[Patient_ID],0))</f>
        <v>9004.7000000000007</v>
      </c>
    </row>
    <row r="4858" spans="1:12" x14ac:dyDescent="0.3">
      <c r="A4858" t="s">
        <v>2243</v>
      </c>
      <c r="B4858" t="s">
        <v>5953</v>
      </c>
      <c r="C4858" s="6">
        <v>4068.39</v>
      </c>
      <c r="D4858" s="1">
        <v>44732.209458494057</v>
      </c>
      <c r="E4858" s="1" t="str">
        <f>TEXT(Consolidated_sheets[[#This Row],[Date]],"yyyy")</f>
        <v>2022</v>
      </c>
      <c r="F4858" s="1" t="str">
        <f>TEXT(Consolidated_sheets[[#This Row],[Date]],"mmmm")</f>
        <v>June</v>
      </c>
      <c r="G4858" t="str">
        <f>INDEX(Patient_data[Patient_Name],MATCH(Consolidated_sheets[[#This Row],[Patient_ID]],Patient_data[Patient_ID],0))</f>
        <v>Nicole Thomas</v>
      </c>
      <c r="H4858">
        <f>INDEX(Patient_data[Age],MATCH(Consolidated_sheets[[#This Row],[Patient_ID]],Patient_data[Patient_ID],0))</f>
        <v>64</v>
      </c>
      <c r="I4858" t="str">
        <f>INDEX(Patient_data[Gender],MATCH(Consolidated_sheets[[#This Row],[Patient_ID]],Patient_data[Patient_ID],0))</f>
        <v>Male</v>
      </c>
      <c r="J4858" t="str">
        <f>INDEX(Location_data[Location],MATCH(Consolidated_sheets[[#This Row],[Patient_ID]],Location_data[Patient_ID],0))</f>
        <v>New York</v>
      </c>
      <c r="K4858" t="str">
        <f>INDEX(Insurance_data[Insurance_Type],MATCH(Consolidated_sheets[[#This Row],[Patient_ID]],Insurance_data[Patient_ID],0))</f>
        <v>Public</v>
      </c>
      <c r="L4858" s="6">
        <f>INDEX(Insurance_data[Insurance_Amount],MATCH(Consolidated_sheets[[#This Row],[Patient_ID]],Insurance_data[Patient_ID],0))</f>
        <v>2526.1999999999998</v>
      </c>
    </row>
    <row r="4859" spans="1:12" x14ac:dyDescent="0.3">
      <c r="A4859" t="s">
        <v>88</v>
      </c>
      <c r="B4859" t="s">
        <v>5955</v>
      </c>
      <c r="C4859" s="6">
        <v>4426.74</v>
      </c>
      <c r="D4859" s="1">
        <v>44732.470210029998</v>
      </c>
      <c r="E4859" s="1" t="str">
        <f>TEXT(Consolidated_sheets[[#This Row],[Date]],"yyyy")</f>
        <v>2022</v>
      </c>
      <c r="F4859" s="1" t="str">
        <f>TEXT(Consolidated_sheets[[#This Row],[Date]],"mmmm")</f>
        <v>June</v>
      </c>
      <c r="G4859" t="str">
        <f>INDEX(Patient_data[Patient_Name],MATCH(Consolidated_sheets[[#This Row],[Patient_ID]],Patient_data[Patient_ID],0))</f>
        <v>Mr. Kyle Smith</v>
      </c>
      <c r="H4859">
        <f>INDEX(Patient_data[Age],MATCH(Consolidated_sheets[[#This Row],[Patient_ID]],Patient_data[Patient_ID],0))</f>
        <v>69</v>
      </c>
      <c r="I4859" t="str">
        <f>INDEX(Patient_data[Gender],MATCH(Consolidated_sheets[[#This Row],[Patient_ID]],Patient_data[Patient_ID],0))</f>
        <v>Female</v>
      </c>
      <c r="J4859" t="str">
        <f>INDEX(Location_data[Location],MATCH(Consolidated_sheets[[#This Row],[Patient_ID]],Location_data[Patient_ID],0))</f>
        <v>Chicago</v>
      </c>
      <c r="K4859" t="str">
        <f>INDEX(Insurance_data[Insurance_Type],MATCH(Consolidated_sheets[[#This Row],[Patient_ID]],Insurance_data[Patient_ID],0))</f>
        <v>Public</v>
      </c>
      <c r="L4859" s="6">
        <f>INDEX(Insurance_data[Insurance_Amount],MATCH(Consolidated_sheets[[#This Row],[Patient_ID]],Insurance_data[Patient_ID],0))</f>
        <v>5292.58</v>
      </c>
    </row>
    <row r="4860" spans="1:12" x14ac:dyDescent="0.3">
      <c r="A4860" t="s">
        <v>2926</v>
      </c>
      <c r="B4860" t="s">
        <v>5955</v>
      </c>
      <c r="C4860" s="6">
        <v>1424.66</v>
      </c>
      <c r="D4860" s="1">
        <v>44732.73096156594</v>
      </c>
      <c r="E4860" s="1" t="str">
        <f>TEXT(Consolidated_sheets[[#This Row],[Date]],"yyyy")</f>
        <v>2022</v>
      </c>
      <c r="F4860" s="1" t="str">
        <f>TEXT(Consolidated_sheets[[#This Row],[Date]],"mmmm")</f>
        <v>June</v>
      </c>
      <c r="G4860" t="str">
        <f>INDEX(Patient_data[Patient_Name],MATCH(Consolidated_sheets[[#This Row],[Patient_ID]],Patient_data[Patient_ID],0))</f>
        <v>Timothy Salazar</v>
      </c>
      <c r="H4860">
        <f>INDEX(Patient_data[Age],MATCH(Consolidated_sheets[[#This Row],[Patient_ID]],Patient_data[Patient_ID],0))</f>
        <v>61</v>
      </c>
      <c r="I4860" t="str">
        <f>INDEX(Patient_data[Gender],MATCH(Consolidated_sheets[[#This Row],[Patient_ID]],Patient_data[Patient_ID],0))</f>
        <v>Male</v>
      </c>
      <c r="J4860" t="str">
        <f>INDEX(Location_data[Location],MATCH(Consolidated_sheets[[#This Row],[Patient_ID]],Location_data[Patient_ID],0))</f>
        <v>Los Angeles</v>
      </c>
      <c r="K4860" t="str">
        <f>INDEX(Insurance_data[Insurance_Type],MATCH(Consolidated_sheets[[#This Row],[Patient_ID]],Insurance_data[Patient_ID],0))</f>
        <v>None</v>
      </c>
      <c r="L4860" s="6">
        <f>INDEX(Insurance_data[Insurance_Amount],MATCH(Consolidated_sheets[[#This Row],[Patient_ID]],Insurance_data[Patient_ID],0))</f>
        <v>4436.1499999999996</v>
      </c>
    </row>
    <row r="4861" spans="1:12" x14ac:dyDescent="0.3">
      <c r="A4861" t="s">
        <v>460</v>
      </c>
      <c r="B4861" t="s">
        <v>5954</v>
      </c>
      <c r="C4861" s="6">
        <v>3378.07</v>
      </c>
      <c r="D4861" s="1">
        <v>44732.991713101866</v>
      </c>
      <c r="E4861" s="1" t="str">
        <f>TEXT(Consolidated_sheets[[#This Row],[Date]],"yyyy")</f>
        <v>2022</v>
      </c>
      <c r="F4861" s="1" t="str">
        <f>TEXT(Consolidated_sheets[[#This Row],[Date]],"mmmm")</f>
        <v>June</v>
      </c>
      <c r="G4861" t="str">
        <f>INDEX(Patient_data[Patient_Name],MATCH(Consolidated_sheets[[#This Row],[Patient_ID]],Patient_data[Patient_ID],0))</f>
        <v>Jason Edwards</v>
      </c>
      <c r="H4861">
        <f>INDEX(Patient_data[Age],MATCH(Consolidated_sheets[[#This Row],[Patient_ID]],Patient_data[Patient_ID],0))</f>
        <v>45</v>
      </c>
      <c r="I4861" t="str">
        <f>INDEX(Patient_data[Gender],MATCH(Consolidated_sheets[[#This Row],[Patient_ID]],Patient_data[Patient_ID],0))</f>
        <v>Female</v>
      </c>
      <c r="J4861" t="str">
        <f>INDEX(Location_data[Location],MATCH(Consolidated_sheets[[#This Row],[Patient_ID]],Location_data[Patient_ID],0))</f>
        <v>Chicago</v>
      </c>
      <c r="K4861" t="str">
        <f>INDEX(Insurance_data[Insurance_Type],MATCH(Consolidated_sheets[[#This Row],[Patient_ID]],Insurance_data[Patient_ID],0))</f>
        <v>None</v>
      </c>
      <c r="L4861" s="6">
        <f>INDEX(Insurance_data[Insurance_Amount],MATCH(Consolidated_sheets[[#This Row],[Patient_ID]],Insurance_data[Patient_ID],0))</f>
        <v>432.04</v>
      </c>
    </row>
    <row r="4862" spans="1:12" x14ac:dyDescent="0.3">
      <c r="A4862" t="s">
        <v>1785</v>
      </c>
      <c r="B4862" t="s">
        <v>5953</v>
      </c>
      <c r="C4862" s="6">
        <v>2377.6799999999998</v>
      </c>
      <c r="D4862" s="1">
        <v>44733.252464637801</v>
      </c>
      <c r="E4862" s="1" t="str">
        <f>TEXT(Consolidated_sheets[[#This Row],[Date]],"yyyy")</f>
        <v>2022</v>
      </c>
      <c r="F4862" s="1" t="str">
        <f>TEXT(Consolidated_sheets[[#This Row],[Date]],"mmmm")</f>
        <v>June</v>
      </c>
      <c r="G4862" t="str">
        <f>INDEX(Patient_data[Patient_Name],MATCH(Consolidated_sheets[[#This Row],[Patient_ID]],Patient_data[Patient_ID],0))</f>
        <v>Tyler Fitzgerald</v>
      </c>
      <c r="H4862">
        <f>INDEX(Patient_data[Age],MATCH(Consolidated_sheets[[#This Row],[Patient_ID]],Patient_data[Patient_ID],0))</f>
        <v>83</v>
      </c>
      <c r="I4862" t="str">
        <f>INDEX(Patient_data[Gender],MATCH(Consolidated_sheets[[#This Row],[Patient_ID]],Patient_data[Patient_ID],0))</f>
        <v>Male</v>
      </c>
      <c r="J4862" t="str">
        <f>INDEX(Location_data[Location],MATCH(Consolidated_sheets[[#This Row],[Patient_ID]],Location_data[Patient_ID],0))</f>
        <v>Los Angeles</v>
      </c>
      <c r="K4862" t="str">
        <f>INDEX(Insurance_data[Insurance_Type],MATCH(Consolidated_sheets[[#This Row],[Patient_ID]],Insurance_data[Patient_ID],0))</f>
        <v>Private</v>
      </c>
      <c r="L4862" s="6">
        <f>INDEX(Insurance_data[Insurance_Amount],MATCH(Consolidated_sheets[[#This Row],[Patient_ID]],Insurance_data[Patient_ID],0))</f>
        <v>2014.24</v>
      </c>
    </row>
    <row r="4863" spans="1:12" x14ac:dyDescent="0.3">
      <c r="A4863" t="s">
        <v>593</v>
      </c>
      <c r="B4863" t="s">
        <v>5952</v>
      </c>
      <c r="C4863" s="6">
        <v>2999.27</v>
      </c>
      <c r="D4863" s="1">
        <v>44733.513216173742</v>
      </c>
      <c r="E4863" s="1" t="str">
        <f>TEXT(Consolidated_sheets[[#This Row],[Date]],"yyyy")</f>
        <v>2022</v>
      </c>
      <c r="F4863" s="1" t="str">
        <f>TEXT(Consolidated_sheets[[#This Row],[Date]],"mmmm")</f>
        <v>June</v>
      </c>
      <c r="G4863" t="str">
        <f>INDEX(Patient_data[Patient_Name],MATCH(Consolidated_sheets[[#This Row],[Patient_ID]],Patient_data[Patient_ID],0))</f>
        <v>Bryan Valencia</v>
      </c>
      <c r="H4863">
        <f>INDEX(Patient_data[Age],MATCH(Consolidated_sheets[[#This Row],[Patient_ID]],Patient_data[Patient_ID],0))</f>
        <v>88</v>
      </c>
      <c r="I4863" t="str">
        <f>INDEX(Patient_data[Gender],MATCH(Consolidated_sheets[[#This Row],[Patient_ID]],Patient_data[Patient_ID],0))</f>
        <v>Male</v>
      </c>
      <c r="J4863" t="str">
        <f>INDEX(Location_data[Location],MATCH(Consolidated_sheets[[#This Row],[Patient_ID]],Location_data[Patient_ID],0))</f>
        <v>Phoenix</v>
      </c>
      <c r="K4863" t="str">
        <f>INDEX(Insurance_data[Insurance_Type],MATCH(Consolidated_sheets[[#This Row],[Patient_ID]],Insurance_data[Patient_ID],0))</f>
        <v>Public</v>
      </c>
      <c r="L4863" s="6">
        <f>INDEX(Insurance_data[Insurance_Amount],MATCH(Consolidated_sheets[[#This Row],[Patient_ID]],Insurance_data[Patient_ID],0))</f>
        <v>4951.72</v>
      </c>
    </row>
    <row r="4864" spans="1:12" x14ac:dyDescent="0.3">
      <c r="A4864" t="s">
        <v>2935</v>
      </c>
      <c r="B4864" t="s">
        <v>5955</v>
      </c>
      <c r="C4864" s="6">
        <v>1562.09</v>
      </c>
      <c r="D4864" s="1">
        <v>44733.773967709662</v>
      </c>
      <c r="E4864" s="1" t="str">
        <f>TEXT(Consolidated_sheets[[#This Row],[Date]],"yyyy")</f>
        <v>2022</v>
      </c>
      <c r="F4864" s="1" t="str">
        <f>TEXT(Consolidated_sheets[[#This Row],[Date]],"mmmm")</f>
        <v>June</v>
      </c>
      <c r="G4864" t="str">
        <f>INDEX(Patient_data[Patient_Name],MATCH(Consolidated_sheets[[#This Row],[Patient_ID]],Patient_data[Patient_ID],0))</f>
        <v>Christine Maxwell</v>
      </c>
      <c r="H4864">
        <f>INDEX(Patient_data[Age],MATCH(Consolidated_sheets[[#This Row],[Patient_ID]],Patient_data[Patient_ID],0))</f>
        <v>39</v>
      </c>
      <c r="I4864" t="str">
        <f>INDEX(Patient_data[Gender],MATCH(Consolidated_sheets[[#This Row],[Patient_ID]],Patient_data[Patient_ID],0))</f>
        <v>Male</v>
      </c>
      <c r="J4864" t="str">
        <f>INDEX(Location_data[Location],MATCH(Consolidated_sheets[[#This Row],[Patient_ID]],Location_data[Patient_ID],0))</f>
        <v>Chicago</v>
      </c>
      <c r="K4864" t="str">
        <f>INDEX(Insurance_data[Insurance_Type],MATCH(Consolidated_sheets[[#This Row],[Patient_ID]],Insurance_data[Patient_ID],0))</f>
        <v>None</v>
      </c>
      <c r="L4864" s="6">
        <f>INDEX(Insurance_data[Insurance_Amount],MATCH(Consolidated_sheets[[#This Row],[Patient_ID]],Insurance_data[Patient_ID],0))</f>
        <v>235.77</v>
      </c>
    </row>
    <row r="4865" spans="1:12" x14ac:dyDescent="0.3">
      <c r="A4865" t="s">
        <v>2323</v>
      </c>
      <c r="B4865" t="s">
        <v>5954</v>
      </c>
      <c r="C4865" s="6">
        <v>3395.14</v>
      </c>
      <c r="D4865" s="1">
        <v>44734.034719245603</v>
      </c>
      <c r="E4865" s="1" t="str">
        <f>TEXT(Consolidated_sheets[[#This Row],[Date]],"yyyy")</f>
        <v>2022</v>
      </c>
      <c r="F4865" s="1" t="str">
        <f>TEXT(Consolidated_sheets[[#This Row],[Date]],"mmmm")</f>
        <v>June</v>
      </c>
      <c r="G4865" t="str">
        <f>INDEX(Patient_data[Patient_Name],MATCH(Consolidated_sheets[[#This Row],[Patient_ID]],Patient_data[Patient_ID],0))</f>
        <v>Maria Galloway</v>
      </c>
      <c r="H4865">
        <f>INDEX(Patient_data[Age],MATCH(Consolidated_sheets[[#This Row],[Patient_ID]],Patient_data[Patient_ID],0))</f>
        <v>36</v>
      </c>
      <c r="I4865" t="str">
        <f>INDEX(Patient_data[Gender],MATCH(Consolidated_sheets[[#This Row],[Patient_ID]],Patient_data[Patient_ID],0))</f>
        <v>Female</v>
      </c>
      <c r="J4865" t="str">
        <f>INDEX(Location_data[Location],MATCH(Consolidated_sheets[[#This Row],[Patient_ID]],Location_data[Patient_ID],0))</f>
        <v>Los Angeles</v>
      </c>
      <c r="K4865" t="str">
        <f>INDEX(Insurance_data[Insurance_Type],MATCH(Consolidated_sheets[[#This Row],[Patient_ID]],Insurance_data[Patient_ID],0))</f>
        <v>Public</v>
      </c>
      <c r="L4865" s="6">
        <f>INDEX(Insurance_data[Insurance_Amount],MATCH(Consolidated_sheets[[#This Row],[Patient_ID]],Insurance_data[Patient_ID],0))</f>
        <v>7635.35</v>
      </c>
    </row>
    <row r="4866" spans="1:12" x14ac:dyDescent="0.3">
      <c r="A4866" t="s">
        <v>1632</v>
      </c>
      <c r="B4866" t="s">
        <v>5955</v>
      </c>
      <c r="C4866" s="6">
        <v>3602.81</v>
      </c>
      <c r="D4866" s="1">
        <v>44734.295470781537</v>
      </c>
      <c r="E4866" s="1" t="str">
        <f>TEXT(Consolidated_sheets[[#This Row],[Date]],"yyyy")</f>
        <v>2022</v>
      </c>
      <c r="F4866" s="1" t="str">
        <f>TEXT(Consolidated_sheets[[#This Row],[Date]],"mmmm")</f>
        <v>June</v>
      </c>
      <c r="G4866" t="str">
        <f>INDEX(Patient_data[Patient_Name],MATCH(Consolidated_sheets[[#This Row],[Patient_ID]],Patient_data[Patient_ID],0))</f>
        <v>Ryan Hawkins</v>
      </c>
      <c r="H4866">
        <f>INDEX(Patient_data[Age],MATCH(Consolidated_sheets[[#This Row],[Patient_ID]],Patient_data[Patient_ID],0))</f>
        <v>49</v>
      </c>
      <c r="I4866" t="str">
        <f>INDEX(Patient_data[Gender],MATCH(Consolidated_sheets[[#This Row],[Patient_ID]],Patient_data[Patient_ID],0))</f>
        <v>Male</v>
      </c>
      <c r="J4866" t="str">
        <f>INDEX(Location_data[Location],MATCH(Consolidated_sheets[[#This Row],[Patient_ID]],Location_data[Patient_ID],0))</f>
        <v>Chicago</v>
      </c>
      <c r="K4866" t="str">
        <f>INDEX(Insurance_data[Insurance_Type],MATCH(Consolidated_sheets[[#This Row],[Patient_ID]],Insurance_data[Patient_ID],0))</f>
        <v>Public</v>
      </c>
      <c r="L4866" s="6">
        <f>INDEX(Insurance_data[Insurance_Amount],MATCH(Consolidated_sheets[[#This Row],[Patient_ID]],Insurance_data[Patient_ID],0))</f>
        <v>9855.0400000000009</v>
      </c>
    </row>
    <row r="4867" spans="1:12" x14ac:dyDescent="0.3">
      <c r="A4867" t="s">
        <v>2581</v>
      </c>
      <c r="B4867" t="s">
        <v>5954</v>
      </c>
      <c r="C4867" s="6">
        <v>3628.23</v>
      </c>
      <c r="D4867" s="1">
        <v>44734.556222317457</v>
      </c>
      <c r="E4867" s="1" t="str">
        <f>TEXT(Consolidated_sheets[[#This Row],[Date]],"yyyy")</f>
        <v>2022</v>
      </c>
      <c r="F4867" s="1" t="str">
        <f>TEXT(Consolidated_sheets[[#This Row],[Date]],"mmmm")</f>
        <v>June</v>
      </c>
      <c r="G4867" t="str">
        <f>INDEX(Patient_data[Patient_Name],MATCH(Consolidated_sheets[[#This Row],[Patient_ID]],Patient_data[Patient_ID],0))</f>
        <v>Edward Brewer</v>
      </c>
      <c r="H4867">
        <f>INDEX(Patient_data[Age],MATCH(Consolidated_sheets[[#This Row],[Patient_ID]],Patient_data[Patient_ID],0))</f>
        <v>37</v>
      </c>
      <c r="I4867" t="str">
        <f>INDEX(Patient_data[Gender],MATCH(Consolidated_sheets[[#This Row],[Patient_ID]],Patient_data[Patient_ID],0))</f>
        <v>Male</v>
      </c>
      <c r="J4867" t="str">
        <f>INDEX(Location_data[Location],MATCH(Consolidated_sheets[[#This Row],[Patient_ID]],Location_data[Patient_ID],0))</f>
        <v>Houston</v>
      </c>
      <c r="K4867" t="str">
        <f>INDEX(Insurance_data[Insurance_Type],MATCH(Consolidated_sheets[[#This Row],[Patient_ID]],Insurance_data[Patient_ID],0))</f>
        <v>Public</v>
      </c>
      <c r="L4867" s="6">
        <f>INDEX(Insurance_data[Insurance_Amount],MATCH(Consolidated_sheets[[#This Row],[Patient_ID]],Insurance_data[Patient_ID],0))</f>
        <v>713.73</v>
      </c>
    </row>
    <row r="4868" spans="1:12" x14ac:dyDescent="0.3">
      <c r="A4868" t="s">
        <v>2142</v>
      </c>
      <c r="B4868" t="s">
        <v>5952</v>
      </c>
      <c r="C4868" s="6">
        <v>2950.89</v>
      </c>
      <c r="D4868" s="1">
        <v>44734.816973853412</v>
      </c>
      <c r="E4868" s="1" t="str">
        <f>TEXT(Consolidated_sheets[[#This Row],[Date]],"yyyy")</f>
        <v>2022</v>
      </c>
      <c r="F4868" s="1" t="str">
        <f>TEXT(Consolidated_sheets[[#This Row],[Date]],"mmmm")</f>
        <v>June</v>
      </c>
      <c r="G4868" t="str">
        <f>INDEX(Patient_data[Patient_Name],MATCH(Consolidated_sheets[[#This Row],[Patient_ID]],Patient_data[Patient_ID],0))</f>
        <v>Zachary Hutchinson</v>
      </c>
      <c r="H4868">
        <f>INDEX(Patient_data[Age],MATCH(Consolidated_sheets[[#This Row],[Patient_ID]],Patient_data[Patient_ID],0))</f>
        <v>42</v>
      </c>
      <c r="I4868" t="str">
        <f>INDEX(Patient_data[Gender],MATCH(Consolidated_sheets[[#This Row],[Patient_ID]],Patient_data[Patient_ID],0))</f>
        <v>Male</v>
      </c>
      <c r="J4868" t="str">
        <f>INDEX(Location_data[Location],MATCH(Consolidated_sheets[[#This Row],[Patient_ID]],Location_data[Patient_ID],0))</f>
        <v>New York</v>
      </c>
      <c r="K4868" t="str">
        <f>INDEX(Insurance_data[Insurance_Type],MATCH(Consolidated_sheets[[#This Row],[Patient_ID]],Insurance_data[Patient_ID],0))</f>
        <v>Private</v>
      </c>
      <c r="L4868" s="6">
        <f>INDEX(Insurance_data[Insurance_Amount],MATCH(Consolidated_sheets[[#This Row],[Patient_ID]],Insurance_data[Patient_ID],0))</f>
        <v>852.78</v>
      </c>
    </row>
    <row r="4869" spans="1:12" x14ac:dyDescent="0.3">
      <c r="A4869" t="s">
        <v>1264</v>
      </c>
      <c r="B4869" t="s">
        <v>5954</v>
      </c>
      <c r="C4869" s="6">
        <v>1909.68</v>
      </c>
      <c r="D4869" s="1">
        <v>44735.077725389339</v>
      </c>
      <c r="E4869" s="1" t="str">
        <f>TEXT(Consolidated_sheets[[#This Row],[Date]],"yyyy")</f>
        <v>2022</v>
      </c>
      <c r="F4869" s="1" t="str">
        <f>TEXT(Consolidated_sheets[[#This Row],[Date]],"mmmm")</f>
        <v>June</v>
      </c>
      <c r="G4869" t="str">
        <f>INDEX(Patient_data[Patient_Name],MATCH(Consolidated_sheets[[#This Row],[Patient_ID]],Patient_data[Patient_ID],0))</f>
        <v>Cheryl Armstrong</v>
      </c>
      <c r="H4869">
        <f>INDEX(Patient_data[Age],MATCH(Consolidated_sheets[[#This Row],[Patient_ID]],Patient_data[Patient_ID],0))</f>
        <v>27</v>
      </c>
      <c r="I4869" t="str">
        <f>INDEX(Patient_data[Gender],MATCH(Consolidated_sheets[[#This Row],[Patient_ID]],Patient_data[Patient_ID],0))</f>
        <v>Female</v>
      </c>
      <c r="J4869" t="str">
        <f>INDEX(Location_data[Location],MATCH(Consolidated_sheets[[#This Row],[Patient_ID]],Location_data[Patient_ID],0))</f>
        <v>New York</v>
      </c>
      <c r="K4869" t="str">
        <f>INDEX(Insurance_data[Insurance_Type],MATCH(Consolidated_sheets[[#This Row],[Patient_ID]],Insurance_data[Patient_ID],0))</f>
        <v>Public</v>
      </c>
      <c r="L4869" s="6">
        <f>INDEX(Insurance_data[Insurance_Amount],MATCH(Consolidated_sheets[[#This Row],[Patient_ID]],Insurance_data[Patient_ID],0))</f>
        <v>5974.18</v>
      </c>
    </row>
    <row r="4870" spans="1:12" x14ac:dyDescent="0.3">
      <c r="A4870" t="s">
        <v>2681</v>
      </c>
      <c r="B4870" t="s">
        <v>5952</v>
      </c>
      <c r="C4870" s="6">
        <v>3801.7</v>
      </c>
      <c r="D4870" s="1">
        <v>44735.338476925273</v>
      </c>
      <c r="E4870" s="1" t="str">
        <f>TEXT(Consolidated_sheets[[#This Row],[Date]],"yyyy")</f>
        <v>2022</v>
      </c>
      <c r="F4870" s="1" t="str">
        <f>TEXT(Consolidated_sheets[[#This Row],[Date]],"mmmm")</f>
        <v>June</v>
      </c>
      <c r="G4870" t="str">
        <f>INDEX(Patient_data[Patient_Name],MATCH(Consolidated_sheets[[#This Row],[Patient_ID]],Patient_data[Patient_ID],0))</f>
        <v>Ronald Mcintyre</v>
      </c>
      <c r="H4870">
        <f>INDEX(Patient_data[Age],MATCH(Consolidated_sheets[[#This Row],[Patient_ID]],Patient_data[Patient_ID],0))</f>
        <v>47</v>
      </c>
      <c r="I4870" t="str">
        <f>INDEX(Patient_data[Gender],MATCH(Consolidated_sheets[[#This Row],[Patient_ID]],Patient_data[Patient_ID],0))</f>
        <v>Female</v>
      </c>
      <c r="J4870" t="str">
        <f>INDEX(Location_data[Location],MATCH(Consolidated_sheets[[#This Row],[Patient_ID]],Location_data[Patient_ID],0))</f>
        <v>Chicago</v>
      </c>
      <c r="K4870" t="str">
        <f>INDEX(Insurance_data[Insurance_Type],MATCH(Consolidated_sheets[[#This Row],[Patient_ID]],Insurance_data[Patient_ID],0))</f>
        <v>Private</v>
      </c>
      <c r="L4870" s="6">
        <f>INDEX(Insurance_data[Insurance_Amount],MATCH(Consolidated_sheets[[#This Row],[Patient_ID]],Insurance_data[Patient_ID],0))</f>
        <v>6619.14</v>
      </c>
    </row>
    <row r="4871" spans="1:12" x14ac:dyDescent="0.3">
      <c r="A4871" t="s">
        <v>1793</v>
      </c>
      <c r="B4871" t="s">
        <v>5953</v>
      </c>
      <c r="C4871" s="6">
        <v>2060.37</v>
      </c>
      <c r="D4871" s="1">
        <v>44735.5992284612</v>
      </c>
      <c r="E4871" s="1" t="str">
        <f>TEXT(Consolidated_sheets[[#This Row],[Date]],"yyyy")</f>
        <v>2022</v>
      </c>
      <c r="F4871" s="1" t="str">
        <f>TEXT(Consolidated_sheets[[#This Row],[Date]],"mmmm")</f>
        <v>June</v>
      </c>
      <c r="G4871" t="str">
        <f>INDEX(Patient_data[Patient_Name],MATCH(Consolidated_sheets[[#This Row],[Patient_ID]],Patient_data[Patient_ID],0))</f>
        <v>Richard Stevenson</v>
      </c>
      <c r="H4871">
        <f>INDEX(Patient_data[Age],MATCH(Consolidated_sheets[[#This Row],[Patient_ID]],Patient_data[Patient_ID],0))</f>
        <v>39</v>
      </c>
      <c r="I4871" t="str">
        <f>INDEX(Patient_data[Gender],MATCH(Consolidated_sheets[[#This Row],[Patient_ID]],Patient_data[Patient_ID],0))</f>
        <v>Male</v>
      </c>
      <c r="J4871" t="str">
        <f>INDEX(Location_data[Location],MATCH(Consolidated_sheets[[#This Row],[Patient_ID]],Location_data[Patient_ID],0))</f>
        <v>Houston</v>
      </c>
      <c r="K4871" t="str">
        <f>INDEX(Insurance_data[Insurance_Type],MATCH(Consolidated_sheets[[#This Row],[Patient_ID]],Insurance_data[Patient_ID],0))</f>
        <v>None</v>
      </c>
      <c r="L4871" s="6">
        <f>INDEX(Insurance_data[Insurance_Amount],MATCH(Consolidated_sheets[[#This Row],[Patient_ID]],Insurance_data[Patient_ID],0))</f>
        <v>5172.7700000000004</v>
      </c>
    </row>
    <row r="4872" spans="1:12" x14ac:dyDescent="0.3">
      <c r="A4872" t="s">
        <v>2146</v>
      </c>
      <c r="B4872" t="s">
        <v>5952</v>
      </c>
      <c r="C4872" s="6">
        <v>3520.12</v>
      </c>
      <c r="D4872" s="1">
        <v>44735.859979997142</v>
      </c>
      <c r="E4872" s="1" t="str">
        <f>TEXT(Consolidated_sheets[[#This Row],[Date]],"yyyy")</f>
        <v>2022</v>
      </c>
      <c r="F4872" s="1" t="str">
        <f>TEXT(Consolidated_sheets[[#This Row],[Date]],"mmmm")</f>
        <v>June</v>
      </c>
      <c r="G4872" t="str">
        <f>INDEX(Patient_data[Patient_Name],MATCH(Consolidated_sheets[[#This Row],[Patient_ID]],Patient_data[Patient_ID],0))</f>
        <v>Larry Wright</v>
      </c>
      <c r="H4872">
        <f>INDEX(Patient_data[Age],MATCH(Consolidated_sheets[[#This Row],[Patient_ID]],Patient_data[Patient_ID],0))</f>
        <v>76</v>
      </c>
      <c r="I4872" t="str">
        <f>INDEX(Patient_data[Gender],MATCH(Consolidated_sheets[[#This Row],[Patient_ID]],Patient_data[Patient_ID],0))</f>
        <v>Female</v>
      </c>
      <c r="J4872" t="str">
        <f>INDEX(Location_data[Location],MATCH(Consolidated_sheets[[#This Row],[Patient_ID]],Location_data[Patient_ID],0))</f>
        <v>Houston</v>
      </c>
      <c r="K4872" t="str">
        <f>INDEX(Insurance_data[Insurance_Type],MATCH(Consolidated_sheets[[#This Row],[Patient_ID]],Insurance_data[Patient_ID],0))</f>
        <v>Private</v>
      </c>
      <c r="L4872" s="6">
        <f>INDEX(Insurance_data[Insurance_Amount],MATCH(Consolidated_sheets[[#This Row],[Patient_ID]],Insurance_data[Patient_ID],0))</f>
        <v>7367.8</v>
      </c>
    </row>
    <row r="4873" spans="1:12" x14ac:dyDescent="0.3">
      <c r="A4873" t="s">
        <v>617</v>
      </c>
      <c r="B4873" t="s">
        <v>5954</v>
      </c>
      <c r="C4873" s="6">
        <v>4235.71</v>
      </c>
      <c r="D4873" s="1">
        <v>44736.120731533068</v>
      </c>
      <c r="E4873" s="1" t="str">
        <f>TEXT(Consolidated_sheets[[#This Row],[Date]],"yyyy")</f>
        <v>2022</v>
      </c>
      <c r="F4873" s="1" t="str">
        <f>TEXT(Consolidated_sheets[[#This Row],[Date]],"mmmm")</f>
        <v>June</v>
      </c>
      <c r="G4873" t="str">
        <f>INDEX(Patient_data[Patient_Name],MATCH(Consolidated_sheets[[#This Row],[Patient_ID]],Patient_data[Patient_ID],0))</f>
        <v>Michael Warren</v>
      </c>
      <c r="H4873">
        <f>INDEX(Patient_data[Age],MATCH(Consolidated_sheets[[#This Row],[Patient_ID]],Patient_data[Patient_ID],0))</f>
        <v>23</v>
      </c>
      <c r="I4873" t="str">
        <f>INDEX(Patient_data[Gender],MATCH(Consolidated_sheets[[#This Row],[Patient_ID]],Patient_data[Patient_ID],0))</f>
        <v>Female</v>
      </c>
      <c r="J4873" t="str">
        <f>INDEX(Location_data[Location],MATCH(Consolidated_sheets[[#This Row],[Patient_ID]],Location_data[Patient_ID],0))</f>
        <v>Houston</v>
      </c>
      <c r="K4873" t="str">
        <f>INDEX(Insurance_data[Insurance_Type],MATCH(Consolidated_sheets[[#This Row],[Patient_ID]],Insurance_data[Patient_ID],0))</f>
        <v>None</v>
      </c>
      <c r="L4873" s="6">
        <f>INDEX(Insurance_data[Insurance_Amount],MATCH(Consolidated_sheets[[#This Row],[Patient_ID]],Insurance_data[Patient_ID],0))</f>
        <v>9694.7800000000007</v>
      </c>
    </row>
    <row r="4874" spans="1:12" x14ac:dyDescent="0.3">
      <c r="A4874" t="s">
        <v>1836</v>
      </c>
      <c r="B4874" t="s">
        <v>5955</v>
      </c>
      <c r="C4874" s="6">
        <v>3893.23</v>
      </c>
      <c r="D4874" s="1">
        <v>44736.381483069003</v>
      </c>
      <c r="E4874" s="1" t="str">
        <f>TEXT(Consolidated_sheets[[#This Row],[Date]],"yyyy")</f>
        <v>2022</v>
      </c>
      <c r="F4874" s="1" t="str">
        <f>TEXT(Consolidated_sheets[[#This Row],[Date]],"mmmm")</f>
        <v>June</v>
      </c>
      <c r="G4874" t="str">
        <f>INDEX(Patient_data[Patient_Name],MATCH(Consolidated_sheets[[#This Row],[Patient_ID]],Patient_data[Patient_ID],0))</f>
        <v>Erik Lee</v>
      </c>
      <c r="H4874">
        <f>INDEX(Patient_data[Age],MATCH(Consolidated_sheets[[#This Row],[Patient_ID]],Patient_data[Patient_ID],0))</f>
        <v>32</v>
      </c>
      <c r="I4874" t="str">
        <f>INDEX(Patient_data[Gender],MATCH(Consolidated_sheets[[#This Row],[Patient_ID]],Patient_data[Patient_ID],0))</f>
        <v>Female</v>
      </c>
      <c r="J4874" t="str">
        <f>INDEX(Location_data[Location],MATCH(Consolidated_sheets[[#This Row],[Patient_ID]],Location_data[Patient_ID],0))</f>
        <v>Houston</v>
      </c>
      <c r="K4874" t="str">
        <f>INDEX(Insurance_data[Insurance_Type],MATCH(Consolidated_sheets[[#This Row],[Patient_ID]],Insurance_data[Patient_ID],0))</f>
        <v>Public</v>
      </c>
      <c r="L4874" s="6">
        <f>INDEX(Insurance_data[Insurance_Amount],MATCH(Consolidated_sheets[[#This Row],[Patient_ID]],Insurance_data[Patient_ID],0))</f>
        <v>7378.21</v>
      </c>
    </row>
    <row r="4875" spans="1:12" x14ac:dyDescent="0.3">
      <c r="A4875" t="s">
        <v>55</v>
      </c>
      <c r="B4875" t="s">
        <v>5952</v>
      </c>
      <c r="C4875" s="6">
        <v>4704.3100000000004</v>
      </c>
      <c r="D4875" s="1">
        <v>44736.642234604937</v>
      </c>
      <c r="E4875" s="1" t="str">
        <f>TEXT(Consolidated_sheets[[#This Row],[Date]],"yyyy")</f>
        <v>2022</v>
      </c>
      <c r="F4875" s="1" t="str">
        <f>TEXT(Consolidated_sheets[[#This Row],[Date]],"mmmm")</f>
        <v>June</v>
      </c>
      <c r="G4875" t="str">
        <f>INDEX(Patient_data[Patient_Name],MATCH(Consolidated_sheets[[#This Row],[Patient_ID]],Patient_data[Patient_ID],0))</f>
        <v>Susan Potter</v>
      </c>
      <c r="H4875">
        <f>INDEX(Patient_data[Age],MATCH(Consolidated_sheets[[#This Row],[Patient_ID]],Patient_data[Patient_ID],0))</f>
        <v>20</v>
      </c>
      <c r="I4875" t="str">
        <f>INDEX(Patient_data[Gender],MATCH(Consolidated_sheets[[#This Row],[Patient_ID]],Patient_data[Patient_ID],0))</f>
        <v>Male</v>
      </c>
      <c r="J4875" t="str">
        <f>INDEX(Location_data[Location],MATCH(Consolidated_sheets[[#This Row],[Patient_ID]],Location_data[Patient_ID],0))</f>
        <v>Houston</v>
      </c>
      <c r="K4875" t="str">
        <f>INDEX(Insurance_data[Insurance_Type],MATCH(Consolidated_sheets[[#This Row],[Patient_ID]],Insurance_data[Patient_ID],0))</f>
        <v>None</v>
      </c>
      <c r="L4875" s="6">
        <f>INDEX(Insurance_data[Insurance_Amount],MATCH(Consolidated_sheets[[#This Row],[Patient_ID]],Insurance_data[Patient_ID],0))</f>
        <v>1703.36</v>
      </c>
    </row>
    <row r="4876" spans="1:12" x14ac:dyDescent="0.3">
      <c r="A4876" t="s">
        <v>326</v>
      </c>
      <c r="B4876" t="s">
        <v>5955</v>
      </c>
      <c r="C4876" s="6">
        <v>2009.31</v>
      </c>
      <c r="D4876" s="1">
        <v>44736.902986140871</v>
      </c>
      <c r="E4876" s="1" t="str">
        <f>TEXT(Consolidated_sheets[[#This Row],[Date]],"yyyy")</f>
        <v>2022</v>
      </c>
      <c r="F4876" s="1" t="str">
        <f>TEXT(Consolidated_sheets[[#This Row],[Date]],"mmmm")</f>
        <v>June</v>
      </c>
      <c r="G4876" t="str">
        <f>INDEX(Patient_data[Patient_Name],MATCH(Consolidated_sheets[[#This Row],[Patient_ID]],Patient_data[Patient_ID],0))</f>
        <v>Brent Wells</v>
      </c>
      <c r="H4876">
        <f>INDEX(Patient_data[Age],MATCH(Consolidated_sheets[[#This Row],[Patient_ID]],Patient_data[Patient_ID],0))</f>
        <v>35</v>
      </c>
      <c r="I4876" t="str">
        <f>INDEX(Patient_data[Gender],MATCH(Consolidated_sheets[[#This Row],[Patient_ID]],Patient_data[Patient_ID],0))</f>
        <v>Female</v>
      </c>
      <c r="J4876" t="str">
        <f>INDEX(Location_data[Location],MATCH(Consolidated_sheets[[#This Row],[Patient_ID]],Location_data[Patient_ID],0))</f>
        <v>Los Angeles</v>
      </c>
      <c r="K4876" t="str">
        <f>INDEX(Insurance_data[Insurance_Type],MATCH(Consolidated_sheets[[#This Row],[Patient_ID]],Insurance_data[Patient_ID],0))</f>
        <v>None</v>
      </c>
      <c r="L4876" s="6">
        <f>INDEX(Insurance_data[Insurance_Amount],MATCH(Consolidated_sheets[[#This Row],[Patient_ID]],Insurance_data[Patient_ID],0))</f>
        <v>3564.48</v>
      </c>
    </row>
    <row r="4877" spans="1:12" x14ac:dyDescent="0.3">
      <c r="A4877" t="s">
        <v>2720</v>
      </c>
      <c r="B4877" t="s">
        <v>5952</v>
      </c>
      <c r="C4877" s="6">
        <v>417.04</v>
      </c>
      <c r="D4877" s="1">
        <v>44737.163737676798</v>
      </c>
      <c r="E4877" s="1" t="str">
        <f>TEXT(Consolidated_sheets[[#This Row],[Date]],"yyyy")</f>
        <v>2022</v>
      </c>
      <c r="F4877" s="1" t="str">
        <f>TEXT(Consolidated_sheets[[#This Row],[Date]],"mmmm")</f>
        <v>June</v>
      </c>
      <c r="G4877" t="str">
        <f>INDEX(Patient_data[Patient_Name],MATCH(Consolidated_sheets[[#This Row],[Patient_ID]],Patient_data[Patient_ID],0))</f>
        <v>Douglas Jimenez</v>
      </c>
      <c r="H4877">
        <f>INDEX(Patient_data[Age],MATCH(Consolidated_sheets[[#This Row],[Patient_ID]],Patient_data[Patient_ID],0))</f>
        <v>79</v>
      </c>
      <c r="I4877" t="str">
        <f>INDEX(Patient_data[Gender],MATCH(Consolidated_sheets[[#This Row],[Patient_ID]],Patient_data[Patient_ID],0))</f>
        <v>Male</v>
      </c>
      <c r="J4877" t="str">
        <f>INDEX(Location_data[Location],MATCH(Consolidated_sheets[[#This Row],[Patient_ID]],Location_data[Patient_ID],0))</f>
        <v>New York</v>
      </c>
      <c r="K4877" t="str">
        <f>INDEX(Insurance_data[Insurance_Type],MATCH(Consolidated_sheets[[#This Row],[Patient_ID]],Insurance_data[Patient_ID],0))</f>
        <v>Private</v>
      </c>
      <c r="L4877" s="6">
        <f>INDEX(Insurance_data[Insurance_Amount],MATCH(Consolidated_sheets[[#This Row],[Patient_ID]],Insurance_data[Patient_ID],0))</f>
        <v>4946.29</v>
      </c>
    </row>
    <row r="4878" spans="1:12" x14ac:dyDescent="0.3">
      <c r="A4878" t="s">
        <v>2638</v>
      </c>
      <c r="B4878" t="s">
        <v>5952</v>
      </c>
      <c r="C4878" s="6">
        <v>2911.54</v>
      </c>
      <c r="D4878" s="1">
        <v>44737.424489212754</v>
      </c>
      <c r="E4878" s="1" t="str">
        <f>TEXT(Consolidated_sheets[[#This Row],[Date]],"yyyy")</f>
        <v>2022</v>
      </c>
      <c r="F4878" s="1" t="str">
        <f>TEXT(Consolidated_sheets[[#This Row],[Date]],"mmmm")</f>
        <v>June</v>
      </c>
      <c r="G4878" t="str">
        <f>INDEX(Patient_data[Patient_Name],MATCH(Consolidated_sheets[[#This Row],[Patient_ID]],Patient_data[Patient_ID],0))</f>
        <v>John Parks</v>
      </c>
      <c r="H4878">
        <f>INDEX(Patient_data[Age],MATCH(Consolidated_sheets[[#This Row],[Patient_ID]],Patient_data[Patient_ID],0))</f>
        <v>75</v>
      </c>
      <c r="I4878" t="str">
        <f>INDEX(Patient_data[Gender],MATCH(Consolidated_sheets[[#This Row],[Patient_ID]],Patient_data[Patient_ID],0))</f>
        <v>Female</v>
      </c>
      <c r="J4878" t="str">
        <f>INDEX(Location_data[Location],MATCH(Consolidated_sheets[[#This Row],[Patient_ID]],Location_data[Patient_ID],0))</f>
        <v>Chicago</v>
      </c>
      <c r="K4878" t="str">
        <f>INDEX(Insurance_data[Insurance_Type],MATCH(Consolidated_sheets[[#This Row],[Patient_ID]],Insurance_data[Patient_ID],0))</f>
        <v>None</v>
      </c>
      <c r="L4878" s="6">
        <f>INDEX(Insurance_data[Insurance_Amount],MATCH(Consolidated_sheets[[#This Row],[Patient_ID]],Insurance_data[Patient_ID],0))</f>
        <v>1224.68</v>
      </c>
    </row>
    <row r="4879" spans="1:12" x14ac:dyDescent="0.3">
      <c r="A4879" t="s">
        <v>2612</v>
      </c>
      <c r="B4879" t="s">
        <v>5955</v>
      </c>
      <c r="C4879" s="6">
        <v>1172.8900000000001</v>
      </c>
      <c r="D4879" s="1">
        <v>44737.685240748673</v>
      </c>
      <c r="E4879" s="1" t="str">
        <f>TEXT(Consolidated_sheets[[#This Row],[Date]],"yyyy")</f>
        <v>2022</v>
      </c>
      <c r="F4879" s="1" t="str">
        <f>TEXT(Consolidated_sheets[[#This Row],[Date]],"mmmm")</f>
        <v>June</v>
      </c>
      <c r="G4879" t="str">
        <f>INDEX(Patient_data[Patient_Name],MATCH(Consolidated_sheets[[#This Row],[Patient_ID]],Patient_data[Patient_ID],0))</f>
        <v>Frank Jennings</v>
      </c>
      <c r="H4879">
        <f>INDEX(Patient_data[Age],MATCH(Consolidated_sheets[[#This Row],[Patient_ID]],Patient_data[Patient_ID],0))</f>
        <v>46</v>
      </c>
      <c r="I4879" t="str">
        <f>INDEX(Patient_data[Gender],MATCH(Consolidated_sheets[[#This Row],[Patient_ID]],Patient_data[Patient_ID],0))</f>
        <v>Male</v>
      </c>
      <c r="J4879" t="str">
        <f>INDEX(Location_data[Location],MATCH(Consolidated_sheets[[#This Row],[Patient_ID]],Location_data[Patient_ID],0))</f>
        <v>Phoenix</v>
      </c>
      <c r="K4879" t="str">
        <f>INDEX(Insurance_data[Insurance_Type],MATCH(Consolidated_sheets[[#This Row],[Patient_ID]],Insurance_data[Patient_ID],0))</f>
        <v>None</v>
      </c>
      <c r="L4879" s="6">
        <f>INDEX(Insurance_data[Insurance_Amount],MATCH(Consolidated_sheets[[#This Row],[Patient_ID]],Insurance_data[Patient_ID],0))</f>
        <v>4145.75</v>
      </c>
    </row>
    <row r="4880" spans="1:12" x14ac:dyDescent="0.3">
      <c r="A4880" t="s">
        <v>1640</v>
      </c>
      <c r="B4880" t="s">
        <v>5955</v>
      </c>
      <c r="C4880" s="6">
        <v>3506.42</v>
      </c>
      <c r="D4880" s="1">
        <v>44737.945992284607</v>
      </c>
      <c r="E4880" s="1" t="str">
        <f>TEXT(Consolidated_sheets[[#This Row],[Date]],"yyyy")</f>
        <v>2022</v>
      </c>
      <c r="F4880" s="1" t="str">
        <f>TEXT(Consolidated_sheets[[#This Row],[Date]],"mmmm")</f>
        <v>June</v>
      </c>
      <c r="G4880" t="str">
        <f>INDEX(Patient_data[Patient_Name],MATCH(Consolidated_sheets[[#This Row],[Patient_ID]],Patient_data[Patient_ID],0))</f>
        <v>Cheryl Collins</v>
      </c>
      <c r="H4880">
        <f>INDEX(Patient_data[Age],MATCH(Consolidated_sheets[[#This Row],[Patient_ID]],Patient_data[Patient_ID],0))</f>
        <v>59</v>
      </c>
      <c r="I4880" t="str">
        <f>INDEX(Patient_data[Gender],MATCH(Consolidated_sheets[[#This Row],[Patient_ID]],Patient_data[Patient_ID],0))</f>
        <v>Male</v>
      </c>
      <c r="J4880" t="str">
        <f>INDEX(Location_data[Location],MATCH(Consolidated_sheets[[#This Row],[Patient_ID]],Location_data[Patient_ID],0))</f>
        <v>Houston</v>
      </c>
      <c r="K4880" t="str">
        <f>INDEX(Insurance_data[Insurance_Type],MATCH(Consolidated_sheets[[#This Row],[Patient_ID]],Insurance_data[Patient_ID],0))</f>
        <v>Public</v>
      </c>
      <c r="L4880" s="6">
        <f>INDEX(Insurance_data[Insurance_Amount],MATCH(Consolidated_sheets[[#This Row],[Patient_ID]],Insurance_data[Patient_ID],0))</f>
        <v>8589.11</v>
      </c>
    </row>
    <row r="4881" spans="1:12" x14ac:dyDescent="0.3">
      <c r="A4881" t="s">
        <v>898</v>
      </c>
      <c r="B4881" t="s">
        <v>5952</v>
      </c>
      <c r="C4881" s="6">
        <v>2328.81</v>
      </c>
      <c r="D4881" s="1">
        <v>44738.206743820541</v>
      </c>
      <c r="E4881" s="1" t="str">
        <f>TEXT(Consolidated_sheets[[#This Row],[Date]],"yyyy")</f>
        <v>2022</v>
      </c>
      <c r="F4881" s="1" t="str">
        <f>TEXT(Consolidated_sheets[[#This Row],[Date]],"mmmm")</f>
        <v>June</v>
      </c>
      <c r="G4881" t="str">
        <f>INDEX(Patient_data[Patient_Name],MATCH(Consolidated_sheets[[#This Row],[Patient_ID]],Patient_data[Patient_ID],0))</f>
        <v>Angela Clark</v>
      </c>
      <c r="H4881">
        <f>INDEX(Patient_data[Age],MATCH(Consolidated_sheets[[#This Row],[Patient_ID]],Patient_data[Patient_ID],0))</f>
        <v>77</v>
      </c>
      <c r="I4881" t="str">
        <f>INDEX(Patient_data[Gender],MATCH(Consolidated_sheets[[#This Row],[Patient_ID]],Patient_data[Patient_ID],0))</f>
        <v>Female</v>
      </c>
      <c r="J4881" t="str">
        <f>INDEX(Location_data[Location],MATCH(Consolidated_sheets[[#This Row],[Patient_ID]],Location_data[Patient_ID],0))</f>
        <v>Houston</v>
      </c>
      <c r="K4881" t="str">
        <f>INDEX(Insurance_data[Insurance_Type],MATCH(Consolidated_sheets[[#This Row],[Patient_ID]],Insurance_data[Patient_ID],0))</f>
        <v>Private</v>
      </c>
      <c r="L4881" s="6">
        <f>INDEX(Insurance_data[Insurance_Amount],MATCH(Consolidated_sheets[[#This Row],[Patient_ID]],Insurance_data[Patient_ID],0))</f>
        <v>3122.54</v>
      </c>
    </row>
    <row r="4882" spans="1:12" x14ac:dyDescent="0.3">
      <c r="A4882" t="s">
        <v>953</v>
      </c>
      <c r="B4882" t="s">
        <v>5952</v>
      </c>
      <c r="C4882" s="6">
        <v>3634.45</v>
      </c>
      <c r="D4882" s="1">
        <v>44738.467495356468</v>
      </c>
      <c r="E4882" s="1" t="str">
        <f>TEXT(Consolidated_sheets[[#This Row],[Date]],"yyyy")</f>
        <v>2022</v>
      </c>
      <c r="F4882" s="1" t="str">
        <f>TEXT(Consolidated_sheets[[#This Row],[Date]],"mmmm")</f>
        <v>June</v>
      </c>
      <c r="G4882" t="str">
        <f>INDEX(Patient_data[Patient_Name],MATCH(Consolidated_sheets[[#This Row],[Patient_ID]],Patient_data[Patient_ID],0))</f>
        <v>Erin Hogan</v>
      </c>
      <c r="H4882">
        <f>INDEX(Patient_data[Age],MATCH(Consolidated_sheets[[#This Row],[Patient_ID]],Patient_data[Patient_ID],0))</f>
        <v>69</v>
      </c>
      <c r="I4882" t="str">
        <f>INDEX(Patient_data[Gender],MATCH(Consolidated_sheets[[#This Row],[Patient_ID]],Patient_data[Patient_ID],0))</f>
        <v>Female</v>
      </c>
      <c r="J4882" t="str">
        <f>INDEX(Location_data[Location],MATCH(Consolidated_sheets[[#This Row],[Patient_ID]],Location_data[Patient_ID],0))</f>
        <v>Los Angeles</v>
      </c>
      <c r="K4882" t="str">
        <f>INDEX(Insurance_data[Insurance_Type],MATCH(Consolidated_sheets[[#This Row],[Patient_ID]],Insurance_data[Patient_ID],0))</f>
        <v>Public</v>
      </c>
      <c r="L4882" s="6">
        <f>INDEX(Insurance_data[Insurance_Amount],MATCH(Consolidated_sheets[[#This Row],[Patient_ID]],Insurance_data[Patient_ID],0))</f>
        <v>2438.2399999999998</v>
      </c>
    </row>
    <row r="4883" spans="1:12" x14ac:dyDescent="0.3">
      <c r="A4883" t="s">
        <v>1648</v>
      </c>
      <c r="B4883" t="s">
        <v>5953</v>
      </c>
      <c r="C4883" s="6">
        <v>1942.98</v>
      </c>
      <c r="D4883" s="1">
        <v>44738.72824689241</v>
      </c>
      <c r="E4883" s="1" t="str">
        <f>TEXT(Consolidated_sheets[[#This Row],[Date]],"yyyy")</f>
        <v>2022</v>
      </c>
      <c r="F4883" s="1" t="str">
        <f>TEXT(Consolidated_sheets[[#This Row],[Date]],"mmmm")</f>
        <v>June</v>
      </c>
      <c r="G4883" t="str">
        <f>INDEX(Patient_data[Patient_Name],MATCH(Consolidated_sheets[[#This Row],[Patient_ID]],Patient_data[Patient_ID],0))</f>
        <v>Robert Kelly</v>
      </c>
      <c r="H4883">
        <f>INDEX(Patient_data[Age],MATCH(Consolidated_sheets[[#This Row],[Patient_ID]],Patient_data[Patient_ID],0))</f>
        <v>31</v>
      </c>
      <c r="I4883" t="str">
        <f>INDEX(Patient_data[Gender],MATCH(Consolidated_sheets[[#This Row],[Patient_ID]],Patient_data[Patient_ID],0))</f>
        <v>Female</v>
      </c>
      <c r="J4883" t="str">
        <f>INDEX(Location_data[Location],MATCH(Consolidated_sheets[[#This Row],[Patient_ID]],Location_data[Patient_ID],0))</f>
        <v>Chicago</v>
      </c>
      <c r="K4883" t="str">
        <f>INDEX(Insurance_data[Insurance_Type],MATCH(Consolidated_sheets[[#This Row],[Patient_ID]],Insurance_data[Patient_ID],0))</f>
        <v>Public</v>
      </c>
      <c r="L4883" s="6">
        <f>INDEX(Insurance_data[Insurance_Amount],MATCH(Consolidated_sheets[[#This Row],[Patient_ID]],Insurance_data[Patient_ID],0))</f>
        <v>2893.88</v>
      </c>
    </row>
    <row r="4884" spans="1:12" x14ac:dyDescent="0.3">
      <c r="A4884" t="s">
        <v>1038</v>
      </c>
      <c r="B4884" t="s">
        <v>5955</v>
      </c>
      <c r="C4884" s="6">
        <v>1558.2</v>
      </c>
      <c r="D4884" s="1">
        <v>44738.988998428344</v>
      </c>
      <c r="E4884" s="1" t="str">
        <f>TEXT(Consolidated_sheets[[#This Row],[Date]],"yyyy")</f>
        <v>2022</v>
      </c>
      <c r="F4884" s="1" t="str">
        <f>TEXT(Consolidated_sheets[[#This Row],[Date]],"mmmm")</f>
        <v>June</v>
      </c>
      <c r="G4884" t="str">
        <f>INDEX(Patient_data[Patient_Name],MATCH(Consolidated_sheets[[#This Row],[Patient_ID]],Patient_data[Patient_ID],0))</f>
        <v>Steven Hawkins</v>
      </c>
      <c r="H4884">
        <f>INDEX(Patient_data[Age],MATCH(Consolidated_sheets[[#This Row],[Patient_ID]],Patient_data[Patient_ID],0))</f>
        <v>59</v>
      </c>
      <c r="I4884" t="str">
        <f>INDEX(Patient_data[Gender],MATCH(Consolidated_sheets[[#This Row],[Patient_ID]],Patient_data[Patient_ID],0))</f>
        <v>Male</v>
      </c>
      <c r="J4884" t="str">
        <f>INDEX(Location_data[Location],MATCH(Consolidated_sheets[[#This Row],[Patient_ID]],Location_data[Patient_ID],0))</f>
        <v>New York</v>
      </c>
      <c r="K4884" t="str">
        <f>INDEX(Insurance_data[Insurance_Type],MATCH(Consolidated_sheets[[#This Row],[Patient_ID]],Insurance_data[Patient_ID],0))</f>
        <v>None</v>
      </c>
      <c r="L4884" s="6">
        <f>INDEX(Insurance_data[Insurance_Amount],MATCH(Consolidated_sheets[[#This Row],[Patient_ID]],Insurance_data[Patient_ID],0))</f>
        <v>1518.45</v>
      </c>
    </row>
    <row r="4885" spans="1:12" x14ac:dyDescent="0.3">
      <c r="A4885" t="s">
        <v>484</v>
      </c>
      <c r="B4885" t="s">
        <v>5955</v>
      </c>
      <c r="C4885" s="6">
        <v>4745.16</v>
      </c>
      <c r="D4885" s="1">
        <v>44739.24974996427</v>
      </c>
      <c r="E4885" s="1" t="str">
        <f>TEXT(Consolidated_sheets[[#This Row],[Date]],"yyyy")</f>
        <v>2022</v>
      </c>
      <c r="F4885" s="1" t="str">
        <f>TEXT(Consolidated_sheets[[#This Row],[Date]],"mmmm")</f>
        <v>June</v>
      </c>
      <c r="G4885" t="str">
        <f>INDEX(Patient_data[Patient_Name],MATCH(Consolidated_sheets[[#This Row],[Patient_ID]],Patient_data[Patient_ID],0))</f>
        <v>Jonathan Warner</v>
      </c>
      <c r="H4885">
        <f>INDEX(Patient_data[Age],MATCH(Consolidated_sheets[[#This Row],[Patient_ID]],Patient_data[Patient_ID],0))</f>
        <v>73</v>
      </c>
      <c r="I4885" t="str">
        <f>INDEX(Patient_data[Gender],MATCH(Consolidated_sheets[[#This Row],[Patient_ID]],Patient_data[Patient_ID],0))</f>
        <v>Female</v>
      </c>
      <c r="J4885" t="str">
        <f>INDEX(Location_data[Location],MATCH(Consolidated_sheets[[#This Row],[Patient_ID]],Location_data[Patient_ID],0))</f>
        <v>Chicago</v>
      </c>
      <c r="K4885" t="str">
        <f>INDEX(Insurance_data[Insurance_Type],MATCH(Consolidated_sheets[[#This Row],[Patient_ID]],Insurance_data[Patient_ID],0))</f>
        <v>None</v>
      </c>
      <c r="L4885" s="6">
        <f>INDEX(Insurance_data[Insurance_Amount],MATCH(Consolidated_sheets[[#This Row],[Patient_ID]],Insurance_data[Patient_ID],0))</f>
        <v>6125.65</v>
      </c>
    </row>
    <row r="4886" spans="1:12" x14ac:dyDescent="0.3">
      <c r="A4886" t="s">
        <v>86</v>
      </c>
      <c r="B4886" t="s">
        <v>5955</v>
      </c>
      <c r="C4886" s="6">
        <v>3018.26</v>
      </c>
      <c r="D4886" s="1">
        <v>44739.510501500212</v>
      </c>
      <c r="E4886" s="1" t="str">
        <f>TEXT(Consolidated_sheets[[#This Row],[Date]],"yyyy")</f>
        <v>2022</v>
      </c>
      <c r="F4886" s="1" t="str">
        <f>TEXT(Consolidated_sheets[[#This Row],[Date]],"mmmm")</f>
        <v>June</v>
      </c>
      <c r="G4886" t="str">
        <f>INDEX(Patient_data[Patient_Name],MATCH(Consolidated_sheets[[#This Row],[Patient_ID]],Patient_data[Patient_ID],0))</f>
        <v>Michelle Wilson MD</v>
      </c>
      <c r="H4886">
        <f>INDEX(Patient_data[Age],MATCH(Consolidated_sheets[[#This Row],[Patient_ID]],Patient_data[Patient_ID],0))</f>
        <v>27</v>
      </c>
      <c r="I4886" t="str">
        <f>INDEX(Patient_data[Gender],MATCH(Consolidated_sheets[[#This Row],[Patient_ID]],Patient_data[Patient_ID],0))</f>
        <v>Male</v>
      </c>
      <c r="J4886" t="str">
        <f>INDEX(Location_data[Location],MATCH(Consolidated_sheets[[#This Row],[Patient_ID]],Location_data[Patient_ID],0))</f>
        <v>New York</v>
      </c>
      <c r="K4886" t="str">
        <f>INDEX(Insurance_data[Insurance_Type],MATCH(Consolidated_sheets[[#This Row],[Patient_ID]],Insurance_data[Patient_ID],0))</f>
        <v>Public</v>
      </c>
      <c r="L4886" s="6">
        <f>INDEX(Insurance_data[Insurance_Amount],MATCH(Consolidated_sheets[[#This Row],[Patient_ID]],Insurance_data[Patient_ID],0))</f>
        <v>6918.36</v>
      </c>
    </row>
    <row r="4887" spans="1:12" x14ac:dyDescent="0.3">
      <c r="A4887" t="s">
        <v>2133</v>
      </c>
      <c r="B4887" t="s">
        <v>5953</v>
      </c>
      <c r="C4887" s="6">
        <v>4069.94</v>
      </c>
      <c r="D4887" s="1">
        <v>44739.771253036153</v>
      </c>
      <c r="E4887" s="1" t="str">
        <f>TEXT(Consolidated_sheets[[#This Row],[Date]],"yyyy")</f>
        <v>2022</v>
      </c>
      <c r="F4887" s="1" t="str">
        <f>TEXT(Consolidated_sheets[[#This Row],[Date]],"mmmm")</f>
        <v>June</v>
      </c>
      <c r="G4887" t="str">
        <f>INDEX(Patient_data[Patient_Name],MATCH(Consolidated_sheets[[#This Row],[Patient_ID]],Patient_data[Patient_ID],0))</f>
        <v>William Carroll</v>
      </c>
      <c r="H4887">
        <f>INDEX(Patient_data[Age],MATCH(Consolidated_sheets[[#This Row],[Patient_ID]],Patient_data[Patient_ID],0))</f>
        <v>65</v>
      </c>
      <c r="I4887" t="str">
        <f>INDEX(Patient_data[Gender],MATCH(Consolidated_sheets[[#This Row],[Patient_ID]],Patient_data[Patient_ID],0))</f>
        <v>Female</v>
      </c>
      <c r="J4887" t="str">
        <f>INDEX(Location_data[Location],MATCH(Consolidated_sheets[[#This Row],[Patient_ID]],Location_data[Patient_ID],0))</f>
        <v>Phoenix</v>
      </c>
      <c r="K4887" t="str">
        <f>INDEX(Insurance_data[Insurance_Type],MATCH(Consolidated_sheets[[#This Row],[Patient_ID]],Insurance_data[Patient_ID],0))</f>
        <v>Public</v>
      </c>
      <c r="L4887" s="6">
        <f>INDEX(Insurance_data[Insurance_Amount],MATCH(Consolidated_sheets[[#This Row],[Patient_ID]],Insurance_data[Patient_ID],0))</f>
        <v>6934.82</v>
      </c>
    </row>
    <row r="4888" spans="1:12" x14ac:dyDescent="0.3">
      <c r="A4888" t="s">
        <v>2250</v>
      </c>
      <c r="B4888" t="s">
        <v>5952</v>
      </c>
      <c r="C4888" s="6">
        <v>3231.8</v>
      </c>
      <c r="D4888" s="1">
        <v>44740.032004572073</v>
      </c>
      <c r="E4888" s="1" t="str">
        <f>TEXT(Consolidated_sheets[[#This Row],[Date]],"yyyy")</f>
        <v>2022</v>
      </c>
      <c r="F4888" s="1" t="str">
        <f>TEXT(Consolidated_sheets[[#This Row],[Date]],"mmmm")</f>
        <v>June</v>
      </c>
      <c r="G4888" t="str">
        <f>INDEX(Patient_data[Patient_Name],MATCH(Consolidated_sheets[[#This Row],[Patient_ID]],Patient_data[Patient_ID],0))</f>
        <v>Erica Mcgrath</v>
      </c>
      <c r="H4888">
        <f>INDEX(Patient_data[Age],MATCH(Consolidated_sheets[[#This Row],[Patient_ID]],Patient_data[Patient_ID],0))</f>
        <v>68</v>
      </c>
      <c r="I4888" t="str">
        <f>INDEX(Patient_data[Gender],MATCH(Consolidated_sheets[[#This Row],[Patient_ID]],Patient_data[Patient_ID],0))</f>
        <v>Male</v>
      </c>
      <c r="J4888" t="str">
        <f>INDEX(Location_data[Location],MATCH(Consolidated_sheets[[#This Row],[Patient_ID]],Location_data[Patient_ID],0))</f>
        <v>Phoenix</v>
      </c>
      <c r="K4888" t="str">
        <f>INDEX(Insurance_data[Insurance_Type],MATCH(Consolidated_sheets[[#This Row],[Patient_ID]],Insurance_data[Patient_ID],0))</f>
        <v>None</v>
      </c>
      <c r="L4888" s="6">
        <f>INDEX(Insurance_data[Insurance_Amount],MATCH(Consolidated_sheets[[#This Row],[Patient_ID]],Insurance_data[Patient_ID],0))</f>
        <v>9813.7099999999991</v>
      </c>
    </row>
    <row r="4889" spans="1:12" x14ac:dyDescent="0.3">
      <c r="A4889" t="s">
        <v>2746</v>
      </c>
      <c r="B4889" t="s">
        <v>5954</v>
      </c>
      <c r="C4889" s="6">
        <v>1896.19</v>
      </c>
      <c r="D4889" s="1">
        <v>44740.292756108007</v>
      </c>
      <c r="E4889" s="1" t="str">
        <f>TEXT(Consolidated_sheets[[#This Row],[Date]],"yyyy")</f>
        <v>2022</v>
      </c>
      <c r="F4889" s="1" t="str">
        <f>TEXT(Consolidated_sheets[[#This Row],[Date]],"mmmm")</f>
        <v>June</v>
      </c>
      <c r="G4889" t="str">
        <f>INDEX(Patient_data[Patient_Name],MATCH(Consolidated_sheets[[#This Row],[Patient_ID]],Patient_data[Patient_ID],0))</f>
        <v>Katherine Cabrera</v>
      </c>
      <c r="H4889">
        <f>INDEX(Patient_data[Age],MATCH(Consolidated_sheets[[#This Row],[Patient_ID]],Patient_data[Patient_ID],0))</f>
        <v>48</v>
      </c>
      <c r="I4889" t="str">
        <f>INDEX(Patient_data[Gender],MATCH(Consolidated_sheets[[#This Row],[Patient_ID]],Patient_data[Patient_ID],0))</f>
        <v>Female</v>
      </c>
      <c r="J4889" t="str">
        <f>INDEX(Location_data[Location],MATCH(Consolidated_sheets[[#This Row],[Patient_ID]],Location_data[Patient_ID],0))</f>
        <v>Phoenix</v>
      </c>
      <c r="K4889" t="str">
        <f>INDEX(Insurance_data[Insurance_Type],MATCH(Consolidated_sheets[[#This Row],[Patient_ID]],Insurance_data[Patient_ID],0))</f>
        <v>None</v>
      </c>
      <c r="L4889" s="6">
        <f>INDEX(Insurance_data[Insurance_Amount],MATCH(Consolidated_sheets[[#This Row],[Patient_ID]],Insurance_data[Patient_ID],0))</f>
        <v>7911.47</v>
      </c>
    </row>
    <row r="4890" spans="1:12" x14ac:dyDescent="0.3">
      <c r="A4890" t="s">
        <v>1245</v>
      </c>
      <c r="B4890" t="s">
        <v>5952</v>
      </c>
      <c r="C4890" s="6">
        <v>3166.33</v>
      </c>
      <c r="D4890" s="1">
        <v>44740.553507643948</v>
      </c>
      <c r="E4890" s="1" t="str">
        <f>TEXT(Consolidated_sheets[[#This Row],[Date]],"yyyy")</f>
        <v>2022</v>
      </c>
      <c r="F4890" s="1" t="str">
        <f>TEXT(Consolidated_sheets[[#This Row],[Date]],"mmmm")</f>
        <v>June</v>
      </c>
      <c r="G4890" t="str">
        <f>INDEX(Patient_data[Patient_Name],MATCH(Consolidated_sheets[[#This Row],[Patient_ID]],Patient_data[Patient_ID],0))</f>
        <v>David Williams</v>
      </c>
      <c r="H4890">
        <f>INDEX(Patient_data[Age],MATCH(Consolidated_sheets[[#This Row],[Patient_ID]],Patient_data[Patient_ID],0))</f>
        <v>18</v>
      </c>
      <c r="I4890" t="str">
        <f>INDEX(Patient_data[Gender],MATCH(Consolidated_sheets[[#This Row],[Patient_ID]],Patient_data[Patient_ID],0))</f>
        <v>Male</v>
      </c>
      <c r="J4890" t="str">
        <f>INDEX(Location_data[Location],MATCH(Consolidated_sheets[[#This Row],[Patient_ID]],Location_data[Patient_ID],0))</f>
        <v>Houston</v>
      </c>
      <c r="K4890" t="str">
        <f>INDEX(Insurance_data[Insurance_Type],MATCH(Consolidated_sheets[[#This Row],[Patient_ID]],Insurance_data[Patient_ID],0))</f>
        <v>Public</v>
      </c>
      <c r="L4890" s="6">
        <f>INDEX(Insurance_data[Insurance_Amount],MATCH(Consolidated_sheets[[#This Row],[Patient_ID]],Insurance_data[Patient_ID],0))</f>
        <v>2713.26</v>
      </c>
    </row>
    <row r="4891" spans="1:12" x14ac:dyDescent="0.3">
      <c r="A4891" t="s">
        <v>1590</v>
      </c>
      <c r="B4891" t="s">
        <v>5955</v>
      </c>
      <c r="C4891" s="6">
        <v>1626.96</v>
      </c>
      <c r="D4891" s="1">
        <v>44740.814259179882</v>
      </c>
      <c r="E4891" s="1" t="str">
        <f>TEXT(Consolidated_sheets[[#This Row],[Date]],"yyyy")</f>
        <v>2022</v>
      </c>
      <c r="F4891" s="1" t="str">
        <f>TEXT(Consolidated_sheets[[#This Row],[Date]],"mmmm")</f>
        <v>June</v>
      </c>
      <c r="G4891" t="str">
        <f>INDEX(Patient_data[Patient_Name],MATCH(Consolidated_sheets[[#This Row],[Patient_ID]],Patient_data[Patient_ID],0))</f>
        <v>Melissa Castillo</v>
      </c>
      <c r="H4891">
        <f>INDEX(Patient_data[Age],MATCH(Consolidated_sheets[[#This Row],[Patient_ID]],Patient_data[Patient_ID],0))</f>
        <v>40</v>
      </c>
      <c r="I4891" t="str">
        <f>INDEX(Patient_data[Gender],MATCH(Consolidated_sheets[[#This Row],[Patient_ID]],Patient_data[Patient_ID],0))</f>
        <v>Female</v>
      </c>
      <c r="J4891" t="str">
        <f>INDEX(Location_data[Location],MATCH(Consolidated_sheets[[#This Row],[Patient_ID]],Location_data[Patient_ID],0))</f>
        <v>Phoenix</v>
      </c>
      <c r="K4891" t="str">
        <f>INDEX(Insurance_data[Insurance_Type],MATCH(Consolidated_sheets[[#This Row],[Patient_ID]],Insurance_data[Patient_ID],0))</f>
        <v>Public</v>
      </c>
      <c r="L4891" s="6">
        <f>INDEX(Insurance_data[Insurance_Amount],MATCH(Consolidated_sheets[[#This Row],[Patient_ID]],Insurance_data[Patient_ID],0))</f>
        <v>7892.28</v>
      </c>
    </row>
    <row r="4892" spans="1:12" x14ac:dyDescent="0.3">
      <c r="A4892" t="s">
        <v>383</v>
      </c>
      <c r="B4892" t="s">
        <v>5955</v>
      </c>
      <c r="C4892" s="6">
        <v>2898.43</v>
      </c>
      <c r="D4892" s="1">
        <v>44741.075010715809</v>
      </c>
      <c r="E4892" s="1" t="str">
        <f>TEXT(Consolidated_sheets[[#This Row],[Date]],"yyyy")</f>
        <v>2022</v>
      </c>
      <c r="F4892" s="1" t="str">
        <f>TEXT(Consolidated_sheets[[#This Row],[Date]],"mmmm")</f>
        <v>June</v>
      </c>
      <c r="G4892" t="str">
        <f>INDEX(Patient_data[Patient_Name],MATCH(Consolidated_sheets[[#This Row],[Patient_ID]],Patient_data[Patient_ID],0))</f>
        <v>Wesley Jones</v>
      </c>
      <c r="H4892">
        <f>INDEX(Patient_data[Age],MATCH(Consolidated_sheets[[#This Row],[Patient_ID]],Patient_data[Patient_ID],0))</f>
        <v>57</v>
      </c>
      <c r="I4892" t="str">
        <f>INDEX(Patient_data[Gender],MATCH(Consolidated_sheets[[#This Row],[Patient_ID]],Patient_data[Patient_ID],0))</f>
        <v>Male</v>
      </c>
      <c r="J4892" t="str">
        <f>INDEX(Location_data[Location],MATCH(Consolidated_sheets[[#This Row],[Patient_ID]],Location_data[Patient_ID],0))</f>
        <v>Chicago</v>
      </c>
      <c r="K4892" t="str">
        <f>INDEX(Insurance_data[Insurance_Type],MATCH(Consolidated_sheets[[#This Row],[Patient_ID]],Insurance_data[Patient_ID],0))</f>
        <v>Private</v>
      </c>
      <c r="L4892" s="6">
        <f>INDEX(Insurance_data[Insurance_Amount],MATCH(Consolidated_sheets[[#This Row],[Patient_ID]],Insurance_data[Patient_ID],0))</f>
        <v>4473.93</v>
      </c>
    </row>
    <row r="4893" spans="1:12" x14ac:dyDescent="0.3">
      <c r="A4893" t="s">
        <v>2928</v>
      </c>
      <c r="B4893" t="s">
        <v>5953</v>
      </c>
      <c r="C4893" s="6">
        <v>2821.09</v>
      </c>
      <c r="D4893" s="1">
        <v>44741.335762251751</v>
      </c>
      <c r="E4893" s="1" t="str">
        <f>TEXT(Consolidated_sheets[[#This Row],[Date]],"yyyy")</f>
        <v>2022</v>
      </c>
      <c r="F4893" s="1" t="str">
        <f>TEXT(Consolidated_sheets[[#This Row],[Date]],"mmmm")</f>
        <v>June</v>
      </c>
      <c r="G4893" t="str">
        <f>INDEX(Patient_data[Patient_Name],MATCH(Consolidated_sheets[[#This Row],[Patient_ID]],Patient_data[Patient_ID],0))</f>
        <v>Larry Wright</v>
      </c>
      <c r="H4893">
        <f>INDEX(Patient_data[Age],MATCH(Consolidated_sheets[[#This Row],[Patient_ID]],Patient_data[Patient_ID],0))</f>
        <v>41</v>
      </c>
      <c r="I4893" t="str">
        <f>INDEX(Patient_data[Gender],MATCH(Consolidated_sheets[[#This Row],[Patient_ID]],Patient_data[Patient_ID],0))</f>
        <v>Male</v>
      </c>
      <c r="J4893" t="str">
        <f>INDEX(Location_data[Location],MATCH(Consolidated_sheets[[#This Row],[Patient_ID]],Location_data[Patient_ID],0))</f>
        <v>New York</v>
      </c>
      <c r="K4893" t="str">
        <f>INDEX(Insurance_data[Insurance_Type],MATCH(Consolidated_sheets[[#This Row],[Patient_ID]],Insurance_data[Patient_ID],0))</f>
        <v>Private</v>
      </c>
      <c r="L4893" s="6">
        <f>INDEX(Insurance_data[Insurance_Amount],MATCH(Consolidated_sheets[[#This Row],[Patient_ID]],Insurance_data[Patient_ID],0))</f>
        <v>7138.29</v>
      </c>
    </row>
    <row r="4894" spans="1:12" x14ac:dyDescent="0.3">
      <c r="A4894" t="s">
        <v>2892</v>
      </c>
      <c r="B4894" t="s">
        <v>5954</v>
      </c>
      <c r="C4894" s="6">
        <v>4143.84</v>
      </c>
      <c r="D4894" s="1">
        <v>44741.59651378767</v>
      </c>
      <c r="E4894" s="1" t="str">
        <f>TEXT(Consolidated_sheets[[#This Row],[Date]],"yyyy")</f>
        <v>2022</v>
      </c>
      <c r="F4894" s="1" t="str">
        <f>TEXT(Consolidated_sheets[[#This Row],[Date]],"mmmm")</f>
        <v>June</v>
      </c>
      <c r="G4894" t="str">
        <f>INDEX(Patient_data[Patient_Name],MATCH(Consolidated_sheets[[#This Row],[Patient_ID]],Patient_data[Patient_ID],0))</f>
        <v>Jennifer Miller</v>
      </c>
      <c r="H4894">
        <f>INDEX(Patient_data[Age],MATCH(Consolidated_sheets[[#This Row],[Patient_ID]],Patient_data[Patient_ID],0))</f>
        <v>40</v>
      </c>
      <c r="I4894" t="str">
        <f>INDEX(Patient_data[Gender],MATCH(Consolidated_sheets[[#This Row],[Patient_ID]],Patient_data[Patient_ID],0))</f>
        <v>Male</v>
      </c>
      <c r="J4894" t="str">
        <f>INDEX(Location_data[Location],MATCH(Consolidated_sheets[[#This Row],[Patient_ID]],Location_data[Patient_ID],0))</f>
        <v>New York</v>
      </c>
      <c r="K4894" t="str">
        <f>INDEX(Insurance_data[Insurance_Type],MATCH(Consolidated_sheets[[#This Row],[Patient_ID]],Insurance_data[Patient_ID],0))</f>
        <v>Public</v>
      </c>
      <c r="L4894" s="6">
        <f>INDEX(Insurance_data[Insurance_Amount],MATCH(Consolidated_sheets[[#This Row],[Patient_ID]],Insurance_data[Patient_ID],0))</f>
        <v>8020.96</v>
      </c>
    </row>
    <row r="4895" spans="1:12" x14ac:dyDescent="0.3">
      <c r="A4895" t="s">
        <v>2336</v>
      </c>
      <c r="B4895" t="s">
        <v>5955</v>
      </c>
      <c r="C4895" s="6">
        <v>2025.92</v>
      </c>
      <c r="D4895" s="1">
        <v>44741.857265323612</v>
      </c>
      <c r="E4895" s="1" t="str">
        <f>TEXT(Consolidated_sheets[[#This Row],[Date]],"yyyy")</f>
        <v>2022</v>
      </c>
      <c r="F4895" s="1" t="str">
        <f>TEXT(Consolidated_sheets[[#This Row],[Date]],"mmmm")</f>
        <v>June</v>
      </c>
      <c r="G4895" t="str">
        <f>INDEX(Patient_data[Patient_Name],MATCH(Consolidated_sheets[[#This Row],[Patient_ID]],Patient_data[Patient_ID],0))</f>
        <v>Michelle Elliott</v>
      </c>
      <c r="H4895">
        <f>INDEX(Patient_data[Age],MATCH(Consolidated_sheets[[#This Row],[Patient_ID]],Patient_data[Patient_ID],0))</f>
        <v>80</v>
      </c>
      <c r="I4895" t="str">
        <f>INDEX(Patient_data[Gender],MATCH(Consolidated_sheets[[#This Row],[Patient_ID]],Patient_data[Patient_ID],0))</f>
        <v>Male</v>
      </c>
      <c r="J4895" t="str">
        <f>INDEX(Location_data[Location],MATCH(Consolidated_sheets[[#This Row],[Patient_ID]],Location_data[Patient_ID],0))</f>
        <v>Los Angeles</v>
      </c>
      <c r="K4895" t="str">
        <f>INDEX(Insurance_data[Insurance_Type],MATCH(Consolidated_sheets[[#This Row],[Patient_ID]],Insurance_data[Patient_ID],0))</f>
        <v>None</v>
      </c>
      <c r="L4895" s="6">
        <f>INDEX(Insurance_data[Insurance_Amount],MATCH(Consolidated_sheets[[#This Row],[Patient_ID]],Insurance_data[Patient_ID],0))</f>
        <v>8903.6</v>
      </c>
    </row>
    <row r="4896" spans="1:12" x14ac:dyDescent="0.3">
      <c r="A4896" t="s">
        <v>1402</v>
      </c>
      <c r="B4896" t="s">
        <v>5953</v>
      </c>
      <c r="C4896" s="6">
        <v>1804.53</v>
      </c>
      <c r="D4896" s="1">
        <v>44742.118016859553</v>
      </c>
      <c r="E4896" s="1" t="str">
        <f>TEXT(Consolidated_sheets[[#This Row],[Date]],"yyyy")</f>
        <v>2022</v>
      </c>
      <c r="F4896" s="1" t="str">
        <f>TEXT(Consolidated_sheets[[#This Row],[Date]],"mmmm")</f>
        <v>June</v>
      </c>
      <c r="G4896" t="str">
        <f>INDEX(Patient_data[Patient_Name],MATCH(Consolidated_sheets[[#This Row],[Patient_ID]],Patient_data[Patient_ID],0))</f>
        <v>Jennifer Taylor</v>
      </c>
      <c r="H4896">
        <f>INDEX(Patient_data[Age],MATCH(Consolidated_sheets[[#This Row],[Patient_ID]],Patient_data[Patient_ID],0))</f>
        <v>89</v>
      </c>
      <c r="I4896" t="str">
        <f>INDEX(Patient_data[Gender],MATCH(Consolidated_sheets[[#This Row],[Patient_ID]],Patient_data[Patient_ID],0))</f>
        <v>Male</v>
      </c>
      <c r="J4896" t="str">
        <f>INDEX(Location_data[Location],MATCH(Consolidated_sheets[[#This Row],[Patient_ID]],Location_data[Patient_ID],0))</f>
        <v>Chicago</v>
      </c>
      <c r="K4896" t="str">
        <f>INDEX(Insurance_data[Insurance_Type],MATCH(Consolidated_sheets[[#This Row],[Patient_ID]],Insurance_data[Patient_ID],0))</f>
        <v>Private</v>
      </c>
      <c r="L4896" s="6">
        <f>INDEX(Insurance_data[Insurance_Amount],MATCH(Consolidated_sheets[[#This Row],[Patient_ID]],Insurance_data[Patient_ID],0))</f>
        <v>7371.83</v>
      </c>
    </row>
    <row r="4897" spans="1:12" x14ac:dyDescent="0.3">
      <c r="A4897" t="s">
        <v>1499</v>
      </c>
      <c r="B4897" t="s">
        <v>5952</v>
      </c>
      <c r="C4897" s="6">
        <v>1859.6</v>
      </c>
      <c r="D4897" s="1">
        <v>44742.378768395472</v>
      </c>
      <c r="E4897" s="1" t="str">
        <f>TEXT(Consolidated_sheets[[#This Row],[Date]],"yyyy")</f>
        <v>2022</v>
      </c>
      <c r="F4897" s="1" t="str">
        <f>TEXT(Consolidated_sheets[[#This Row],[Date]],"mmmm")</f>
        <v>June</v>
      </c>
      <c r="G4897" t="str">
        <f>INDEX(Patient_data[Patient_Name],MATCH(Consolidated_sheets[[#This Row],[Patient_ID]],Patient_data[Patient_ID],0))</f>
        <v>Jessica Ali</v>
      </c>
      <c r="H4897">
        <f>INDEX(Patient_data[Age],MATCH(Consolidated_sheets[[#This Row],[Patient_ID]],Patient_data[Patient_ID],0))</f>
        <v>53</v>
      </c>
      <c r="I4897" t="str">
        <f>INDEX(Patient_data[Gender],MATCH(Consolidated_sheets[[#This Row],[Patient_ID]],Patient_data[Patient_ID],0))</f>
        <v>Female</v>
      </c>
      <c r="J4897" t="str">
        <f>INDEX(Location_data[Location],MATCH(Consolidated_sheets[[#This Row],[Patient_ID]],Location_data[Patient_ID],0))</f>
        <v>Chicago</v>
      </c>
      <c r="K4897" t="str">
        <f>INDEX(Insurance_data[Insurance_Type],MATCH(Consolidated_sheets[[#This Row],[Patient_ID]],Insurance_data[Patient_ID],0))</f>
        <v>Public</v>
      </c>
      <c r="L4897" s="6">
        <f>INDEX(Insurance_data[Insurance_Amount],MATCH(Consolidated_sheets[[#This Row],[Patient_ID]],Insurance_data[Patient_ID],0))</f>
        <v>5571.6</v>
      </c>
    </row>
    <row r="4898" spans="1:12" x14ac:dyDescent="0.3">
      <c r="A4898" t="s">
        <v>2168</v>
      </c>
      <c r="B4898" t="s">
        <v>5955</v>
      </c>
      <c r="C4898" s="6">
        <v>1268.6400000000001</v>
      </c>
      <c r="D4898" s="1">
        <v>44742.639519931407</v>
      </c>
      <c r="E4898" s="1" t="str">
        <f>TEXT(Consolidated_sheets[[#This Row],[Date]],"yyyy")</f>
        <v>2022</v>
      </c>
      <c r="F4898" s="1" t="str">
        <f>TEXT(Consolidated_sheets[[#This Row],[Date]],"mmmm")</f>
        <v>June</v>
      </c>
      <c r="G4898" t="str">
        <f>INDEX(Patient_data[Patient_Name],MATCH(Consolidated_sheets[[#This Row],[Patient_ID]],Patient_data[Patient_ID],0))</f>
        <v>Vicki Mclaughlin</v>
      </c>
      <c r="H4898">
        <f>INDEX(Patient_data[Age],MATCH(Consolidated_sheets[[#This Row],[Patient_ID]],Patient_data[Patient_ID],0))</f>
        <v>56</v>
      </c>
      <c r="I4898" t="str">
        <f>INDEX(Patient_data[Gender],MATCH(Consolidated_sheets[[#This Row],[Patient_ID]],Patient_data[Patient_ID],0))</f>
        <v>Male</v>
      </c>
      <c r="J4898" t="str">
        <f>INDEX(Location_data[Location],MATCH(Consolidated_sheets[[#This Row],[Patient_ID]],Location_data[Patient_ID],0))</f>
        <v>Houston</v>
      </c>
      <c r="K4898" t="str">
        <f>INDEX(Insurance_data[Insurance_Type],MATCH(Consolidated_sheets[[#This Row],[Patient_ID]],Insurance_data[Patient_ID],0))</f>
        <v>Public</v>
      </c>
      <c r="L4898" s="6">
        <f>INDEX(Insurance_data[Insurance_Amount],MATCH(Consolidated_sheets[[#This Row],[Patient_ID]],Insurance_data[Patient_ID],0))</f>
        <v>9187.27</v>
      </c>
    </row>
    <row r="4899" spans="1:12" x14ac:dyDescent="0.3">
      <c r="A4899" t="s">
        <v>636</v>
      </c>
      <c r="B4899" t="s">
        <v>5953</v>
      </c>
      <c r="C4899" s="6">
        <v>4273.8599999999997</v>
      </c>
      <c r="D4899" s="1">
        <v>44742.900271467348</v>
      </c>
      <c r="E4899" s="1" t="str">
        <f>TEXT(Consolidated_sheets[[#This Row],[Date]],"yyyy")</f>
        <v>2022</v>
      </c>
      <c r="F4899" s="1" t="str">
        <f>TEXT(Consolidated_sheets[[#This Row],[Date]],"mmmm")</f>
        <v>June</v>
      </c>
      <c r="G4899" t="str">
        <f>INDEX(Patient_data[Patient_Name],MATCH(Consolidated_sheets[[#This Row],[Patient_ID]],Patient_data[Patient_ID],0))</f>
        <v>Ann Smith</v>
      </c>
      <c r="H4899">
        <f>INDEX(Patient_data[Age],MATCH(Consolidated_sheets[[#This Row],[Patient_ID]],Patient_data[Patient_ID],0))</f>
        <v>21</v>
      </c>
      <c r="I4899" t="str">
        <f>INDEX(Patient_data[Gender],MATCH(Consolidated_sheets[[#This Row],[Patient_ID]],Patient_data[Patient_ID],0))</f>
        <v>Male</v>
      </c>
      <c r="J4899" t="str">
        <f>INDEX(Location_data[Location],MATCH(Consolidated_sheets[[#This Row],[Patient_ID]],Location_data[Patient_ID],0))</f>
        <v>New York</v>
      </c>
      <c r="K4899" t="str">
        <f>INDEX(Insurance_data[Insurance_Type],MATCH(Consolidated_sheets[[#This Row],[Patient_ID]],Insurance_data[Patient_ID],0))</f>
        <v>None</v>
      </c>
      <c r="L4899" s="6">
        <f>INDEX(Insurance_data[Insurance_Amount],MATCH(Consolidated_sheets[[#This Row],[Patient_ID]],Insurance_data[Patient_ID],0))</f>
        <v>3811.33</v>
      </c>
    </row>
    <row r="4900" spans="1:12" x14ac:dyDescent="0.3">
      <c r="A4900" t="s">
        <v>2860</v>
      </c>
      <c r="B4900" t="s">
        <v>5954</v>
      </c>
      <c r="C4900" s="6">
        <v>1869.19</v>
      </c>
      <c r="D4900" s="1">
        <v>44743.161023003267</v>
      </c>
      <c r="E4900" s="1" t="str">
        <f>TEXT(Consolidated_sheets[[#This Row],[Date]],"yyyy")</f>
        <v>2022</v>
      </c>
      <c r="F4900" s="1" t="str">
        <f>TEXT(Consolidated_sheets[[#This Row],[Date]],"mmmm")</f>
        <v>July</v>
      </c>
      <c r="G4900" t="str">
        <f>INDEX(Patient_data[Patient_Name],MATCH(Consolidated_sheets[[#This Row],[Patient_ID]],Patient_data[Patient_ID],0))</f>
        <v>Stephen Turner</v>
      </c>
      <c r="H4900">
        <f>INDEX(Patient_data[Age],MATCH(Consolidated_sheets[[#This Row],[Patient_ID]],Patient_data[Patient_ID],0))</f>
        <v>64</v>
      </c>
      <c r="I4900" t="str">
        <f>INDEX(Patient_data[Gender],MATCH(Consolidated_sheets[[#This Row],[Patient_ID]],Patient_data[Patient_ID],0))</f>
        <v>Female</v>
      </c>
      <c r="J4900" t="str">
        <f>INDEX(Location_data[Location],MATCH(Consolidated_sheets[[#This Row],[Patient_ID]],Location_data[Patient_ID],0))</f>
        <v>New York</v>
      </c>
      <c r="K4900" t="str">
        <f>INDEX(Insurance_data[Insurance_Type],MATCH(Consolidated_sheets[[#This Row],[Patient_ID]],Insurance_data[Patient_ID],0))</f>
        <v>None</v>
      </c>
      <c r="L4900" s="6">
        <f>INDEX(Insurance_data[Insurance_Amount],MATCH(Consolidated_sheets[[#This Row],[Patient_ID]],Insurance_data[Patient_ID],0))</f>
        <v>3662.35</v>
      </c>
    </row>
    <row r="4901" spans="1:12" x14ac:dyDescent="0.3">
      <c r="A4901" t="s">
        <v>632</v>
      </c>
      <c r="B4901" t="s">
        <v>5953</v>
      </c>
      <c r="C4901" s="6">
        <v>3709.66</v>
      </c>
      <c r="D4901" s="1">
        <v>44743.421774539223</v>
      </c>
      <c r="E4901" s="1" t="str">
        <f>TEXT(Consolidated_sheets[[#This Row],[Date]],"yyyy")</f>
        <v>2022</v>
      </c>
      <c r="F4901" s="1" t="str">
        <f>TEXT(Consolidated_sheets[[#This Row],[Date]],"mmmm")</f>
        <v>July</v>
      </c>
      <c r="G4901" t="str">
        <f>INDEX(Patient_data[Patient_Name],MATCH(Consolidated_sheets[[#This Row],[Patient_ID]],Patient_data[Patient_ID],0))</f>
        <v>Laura Flores</v>
      </c>
      <c r="H4901">
        <f>INDEX(Patient_data[Age],MATCH(Consolidated_sheets[[#This Row],[Patient_ID]],Patient_data[Patient_ID],0))</f>
        <v>28</v>
      </c>
      <c r="I4901" t="str">
        <f>INDEX(Patient_data[Gender],MATCH(Consolidated_sheets[[#This Row],[Patient_ID]],Patient_data[Patient_ID],0))</f>
        <v>Female</v>
      </c>
      <c r="J4901" t="str">
        <f>INDEX(Location_data[Location],MATCH(Consolidated_sheets[[#This Row],[Patient_ID]],Location_data[Patient_ID],0))</f>
        <v>Los Angeles</v>
      </c>
      <c r="K4901" t="str">
        <f>INDEX(Insurance_data[Insurance_Type],MATCH(Consolidated_sheets[[#This Row],[Patient_ID]],Insurance_data[Patient_ID],0))</f>
        <v>Public</v>
      </c>
      <c r="L4901" s="6">
        <f>INDEX(Insurance_data[Insurance_Amount],MATCH(Consolidated_sheets[[#This Row],[Patient_ID]],Insurance_data[Patient_ID],0))</f>
        <v>3101.68</v>
      </c>
    </row>
    <row r="4902" spans="1:12" x14ac:dyDescent="0.3">
      <c r="A4902" t="s">
        <v>1583</v>
      </c>
      <c r="B4902" t="s">
        <v>5955</v>
      </c>
      <c r="C4902" s="6">
        <v>842.45</v>
      </c>
      <c r="D4902" s="1">
        <v>44743.68252607515</v>
      </c>
      <c r="E4902" s="1" t="str">
        <f>TEXT(Consolidated_sheets[[#This Row],[Date]],"yyyy")</f>
        <v>2022</v>
      </c>
      <c r="F4902" s="1" t="str">
        <f>TEXT(Consolidated_sheets[[#This Row],[Date]],"mmmm")</f>
        <v>July</v>
      </c>
      <c r="G4902" t="str">
        <f>INDEX(Patient_data[Patient_Name],MATCH(Consolidated_sheets[[#This Row],[Patient_ID]],Patient_data[Patient_ID],0))</f>
        <v>Richard Yoder</v>
      </c>
      <c r="H4902">
        <f>INDEX(Patient_data[Age],MATCH(Consolidated_sheets[[#This Row],[Patient_ID]],Patient_data[Patient_ID],0))</f>
        <v>25</v>
      </c>
      <c r="I4902" t="str">
        <f>INDEX(Patient_data[Gender],MATCH(Consolidated_sheets[[#This Row],[Patient_ID]],Patient_data[Patient_ID],0))</f>
        <v>Male</v>
      </c>
      <c r="J4902" t="str">
        <f>INDEX(Location_data[Location],MATCH(Consolidated_sheets[[#This Row],[Patient_ID]],Location_data[Patient_ID],0))</f>
        <v>Chicago</v>
      </c>
      <c r="K4902" t="str">
        <f>INDEX(Insurance_data[Insurance_Type],MATCH(Consolidated_sheets[[#This Row],[Patient_ID]],Insurance_data[Patient_ID],0))</f>
        <v>Private</v>
      </c>
      <c r="L4902" s="6">
        <f>INDEX(Insurance_data[Insurance_Amount],MATCH(Consolidated_sheets[[#This Row],[Patient_ID]],Insurance_data[Patient_ID],0))</f>
        <v>9109.25</v>
      </c>
    </row>
    <row r="4903" spans="1:12" x14ac:dyDescent="0.3">
      <c r="A4903" t="s">
        <v>2393</v>
      </c>
      <c r="B4903" t="s">
        <v>5955</v>
      </c>
      <c r="C4903" s="6">
        <v>4865.6099999999997</v>
      </c>
      <c r="D4903" s="1">
        <v>44743.943277611077</v>
      </c>
      <c r="E4903" s="1" t="str">
        <f>TEXT(Consolidated_sheets[[#This Row],[Date]],"yyyy")</f>
        <v>2022</v>
      </c>
      <c r="F4903" s="1" t="str">
        <f>TEXT(Consolidated_sheets[[#This Row],[Date]],"mmmm")</f>
        <v>July</v>
      </c>
      <c r="G4903" t="str">
        <f>INDEX(Patient_data[Patient_Name],MATCH(Consolidated_sheets[[#This Row],[Patient_ID]],Patient_data[Patient_ID],0))</f>
        <v>Joseph Schultz</v>
      </c>
      <c r="H4903">
        <f>INDEX(Patient_data[Age],MATCH(Consolidated_sheets[[#This Row],[Patient_ID]],Patient_data[Patient_ID],0))</f>
        <v>59</v>
      </c>
      <c r="I4903" t="str">
        <f>INDEX(Patient_data[Gender],MATCH(Consolidated_sheets[[#This Row],[Patient_ID]],Patient_data[Patient_ID],0))</f>
        <v>Male</v>
      </c>
      <c r="J4903" t="str">
        <f>INDEX(Location_data[Location],MATCH(Consolidated_sheets[[#This Row],[Patient_ID]],Location_data[Patient_ID],0))</f>
        <v>Los Angeles</v>
      </c>
      <c r="K4903" t="str">
        <f>INDEX(Insurance_data[Insurance_Type],MATCH(Consolidated_sheets[[#This Row],[Patient_ID]],Insurance_data[Patient_ID],0))</f>
        <v>Public</v>
      </c>
      <c r="L4903" s="6">
        <f>INDEX(Insurance_data[Insurance_Amount],MATCH(Consolidated_sheets[[#This Row],[Patient_ID]],Insurance_data[Patient_ID],0))</f>
        <v>3981.37</v>
      </c>
    </row>
    <row r="4904" spans="1:12" x14ac:dyDescent="0.3">
      <c r="A4904" t="s">
        <v>431</v>
      </c>
      <c r="B4904" t="s">
        <v>5954</v>
      </c>
      <c r="C4904" s="6">
        <v>1758.24</v>
      </c>
      <c r="D4904" s="1">
        <v>44744.204029147011</v>
      </c>
      <c r="E4904" s="1" t="str">
        <f>TEXT(Consolidated_sheets[[#This Row],[Date]],"yyyy")</f>
        <v>2022</v>
      </c>
      <c r="F4904" s="1" t="str">
        <f>TEXT(Consolidated_sheets[[#This Row],[Date]],"mmmm")</f>
        <v>July</v>
      </c>
      <c r="G4904" t="str">
        <f>INDEX(Patient_data[Patient_Name],MATCH(Consolidated_sheets[[#This Row],[Patient_ID]],Patient_data[Patient_ID],0))</f>
        <v>Mrs. Alyssa Wilson</v>
      </c>
      <c r="H4904">
        <f>INDEX(Patient_data[Age],MATCH(Consolidated_sheets[[#This Row],[Patient_ID]],Patient_data[Patient_ID],0))</f>
        <v>22</v>
      </c>
      <c r="I4904" t="str">
        <f>INDEX(Patient_data[Gender],MATCH(Consolidated_sheets[[#This Row],[Patient_ID]],Patient_data[Patient_ID],0))</f>
        <v>Male</v>
      </c>
      <c r="J4904" t="str">
        <f>INDEX(Location_data[Location],MATCH(Consolidated_sheets[[#This Row],[Patient_ID]],Location_data[Patient_ID],0))</f>
        <v>Phoenix</v>
      </c>
      <c r="K4904" t="str">
        <f>INDEX(Insurance_data[Insurance_Type],MATCH(Consolidated_sheets[[#This Row],[Patient_ID]],Insurance_data[Patient_ID],0))</f>
        <v>None</v>
      </c>
      <c r="L4904" s="6">
        <f>INDEX(Insurance_data[Insurance_Amount],MATCH(Consolidated_sheets[[#This Row],[Patient_ID]],Insurance_data[Patient_ID],0))</f>
        <v>9999.64</v>
      </c>
    </row>
    <row r="4905" spans="1:12" x14ac:dyDescent="0.3">
      <c r="A4905" t="s">
        <v>1403</v>
      </c>
      <c r="B4905" t="s">
        <v>5955</v>
      </c>
      <c r="C4905" s="6">
        <v>2205.0100000000002</v>
      </c>
      <c r="D4905" s="1">
        <v>44744.464780682953</v>
      </c>
      <c r="E4905" s="1" t="str">
        <f>TEXT(Consolidated_sheets[[#This Row],[Date]],"yyyy")</f>
        <v>2022</v>
      </c>
      <c r="F4905" s="1" t="str">
        <f>TEXT(Consolidated_sheets[[#This Row],[Date]],"mmmm")</f>
        <v>July</v>
      </c>
      <c r="G4905" t="str">
        <f>INDEX(Patient_data[Patient_Name],MATCH(Consolidated_sheets[[#This Row],[Patient_ID]],Patient_data[Patient_ID],0))</f>
        <v>Amanda Nunez</v>
      </c>
      <c r="H4905">
        <f>INDEX(Patient_data[Age],MATCH(Consolidated_sheets[[#This Row],[Patient_ID]],Patient_data[Patient_ID],0))</f>
        <v>86</v>
      </c>
      <c r="I4905" t="str">
        <f>INDEX(Patient_data[Gender],MATCH(Consolidated_sheets[[#This Row],[Patient_ID]],Patient_data[Patient_ID],0))</f>
        <v>Female</v>
      </c>
      <c r="J4905" t="str">
        <f>INDEX(Location_data[Location],MATCH(Consolidated_sheets[[#This Row],[Patient_ID]],Location_data[Patient_ID],0))</f>
        <v>Houston</v>
      </c>
      <c r="K4905" t="str">
        <f>INDEX(Insurance_data[Insurance_Type],MATCH(Consolidated_sheets[[#This Row],[Patient_ID]],Insurance_data[Patient_ID],0))</f>
        <v>None</v>
      </c>
      <c r="L4905" s="6">
        <f>INDEX(Insurance_data[Insurance_Amount],MATCH(Consolidated_sheets[[#This Row],[Patient_ID]],Insurance_data[Patient_ID],0))</f>
        <v>769.26</v>
      </c>
    </row>
    <row r="4906" spans="1:12" x14ac:dyDescent="0.3">
      <c r="A4906" t="s">
        <v>1754</v>
      </c>
      <c r="B4906" t="s">
        <v>5953</v>
      </c>
      <c r="C4906" s="6">
        <v>3512.85</v>
      </c>
      <c r="D4906" s="1">
        <v>44744.725532218879</v>
      </c>
      <c r="E4906" s="1" t="str">
        <f>TEXT(Consolidated_sheets[[#This Row],[Date]],"yyyy")</f>
        <v>2022</v>
      </c>
      <c r="F4906" s="1" t="str">
        <f>TEXT(Consolidated_sheets[[#This Row],[Date]],"mmmm")</f>
        <v>July</v>
      </c>
      <c r="G4906" t="str">
        <f>INDEX(Patient_data[Patient_Name],MATCH(Consolidated_sheets[[#This Row],[Patient_ID]],Patient_data[Patient_ID],0))</f>
        <v>Timothy Osborne</v>
      </c>
      <c r="H4906">
        <f>INDEX(Patient_data[Age],MATCH(Consolidated_sheets[[#This Row],[Patient_ID]],Patient_data[Patient_ID],0))</f>
        <v>68</v>
      </c>
      <c r="I4906" t="str">
        <f>INDEX(Patient_data[Gender],MATCH(Consolidated_sheets[[#This Row],[Patient_ID]],Patient_data[Patient_ID],0))</f>
        <v>Female</v>
      </c>
      <c r="J4906" t="str">
        <f>INDEX(Location_data[Location],MATCH(Consolidated_sheets[[#This Row],[Patient_ID]],Location_data[Patient_ID],0))</f>
        <v>Los Angeles</v>
      </c>
      <c r="K4906" t="str">
        <f>INDEX(Insurance_data[Insurance_Type],MATCH(Consolidated_sheets[[#This Row],[Patient_ID]],Insurance_data[Patient_ID],0))</f>
        <v>None</v>
      </c>
      <c r="L4906" s="6">
        <f>INDEX(Insurance_data[Insurance_Amount],MATCH(Consolidated_sheets[[#This Row],[Patient_ID]],Insurance_data[Patient_ID],0))</f>
        <v>3039.55</v>
      </c>
    </row>
    <row r="4907" spans="1:12" x14ac:dyDescent="0.3">
      <c r="A4907" t="s">
        <v>496</v>
      </c>
      <c r="B4907" t="s">
        <v>5954</v>
      </c>
      <c r="C4907" s="6">
        <v>2553.16</v>
      </c>
      <c r="D4907" s="1">
        <v>44744.986283754813</v>
      </c>
      <c r="E4907" s="1" t="str">
        <f>TEXT(Consolidated_sheets[[#This Row],[Date]],"yyyy")</f>
        <v>2022</v>
      </c>
      <c r="F4907" s="1" t="str">
        <f>TEXT(Consolidated_sheets[[#This Row],[Date]],"mmmm")</f>
        <v>July</v>
      </c>
      <c r="G4907" t="str">
        <f>INDEX(Patient_data[Patient_Name],MATCH(Consolidated_sheets[[#This Row],[Patient_ID]],Patient_data[Patient_ID],0))</f>
        <v>Richard Brown</v>
      </c>
      <c r="H4907">
        <f>INDEX(Patient_data[Age],MATCH(Consolidated_sheets[[#This Row],[Patient_ID]],Patient_data[Patient_ID],0))</f>
        <v>80</v>
      </c>
      <c r="I4907" t="str">
        <f>INDEX(Patient_data[Gender],MATCH(Consolidated_sheets[[#This Row],[Patient_ID]],Patient_data[Patient_ID],0))</f>
        <v>Female</v>
      </c>
      <c r="J4907" t="str">
        <f>INDEX(Location_data[Location],MATCH(Consolidated_sheets[[#This Row],[Patient_ID]],Location_data[Patient_ID],0))</f>
        <v>New York</v>
      </c>
      <c r="K4907" t="str">
        <f>INDEX(Insurance_data[Insurance_Type],MATCH(Consolidated_sheets[[#This Row],[Patient_ID]],Insurance_data[Patient_ID],0))</f>
        <v>Public</v>
      </c>
      <c r="L4907" s="6">
        <f>INDEX(Insurance_data[Insurance_Amount],MATCH(Consolidated_sheets[[#This Row],[Patient_ID]],Insurance_data[Patient_ID],0))</f>
        <v>3027.1</v>
      </c>
    </row>
    <row r="4908" spans="1:12" x14ac:dyDescent="0.3">
      <c r="A4908" t="s">
        <v>1374</v>
      </c>
      <c r="B4908" t="s">
        <v>5952</v>
      </c>
      <c r="C4908" s="6">
        <v>4282.8900000000003</v>
      </c>
      <c r="D4908" s="1">
        <v>44745.247035290748</v>
      </c>
      <c r="E4908" s="1" t="str">
        <f>TEXT(Consolidated_sheets[[#This Row],[Date]],"yyyy")</f>
        <v>2022</v>
      </c>
      <c r="F4908" s="1" t="str">
        <f>TEXT(Consolidated_sheets[[#This Row],[Date]],"mmmm")</f>
        <v>July</v>
      </c>
      <c r="G4908" t="str">
        <f>INDEX(Patient_data[Patient_Name],MATCH(Consolidated_sheets[[#This Row],[Patient_ID]],Patient_data[Patient_ID],0))</f>
        <v>Denise Ramos</v>
      </c>
      <c r="H4908">
        <f>INDEX(Patient_data[Age],MATCH(Consolidated_sheets[[#This Row],[Patient_ID]],Patient_data[Patient_ID],0))</f>
        <v>83</v>
      </c>
      <c r="I4908" t="str">
        <f>INDEX(Patient_data[Gender],MATCH(Consolidated_sheets[[#This Row],[Patient_ID]],Patient_data[Patient_ID],0))</f>
        <v>Male</v>
      </c>
      <c r="J4908" t="str">
        <f>INDEX(Location_data[Location],MATCH(Consolidated_sheets[[#This Row],[Patient_ID]],Location_data[Patient_ID],0))</f>
        <v>Los Angeles</v>
      </c>
      <c r="K4908" t="str">
        <f>INDEX(Insurance_data[Insurance_Type],MATCH(Consolidated_sheets[[#This Row],[Patient_ID]],Insurance_data[Patient_ID],0))</f>
        <v>None</v>
      </c>
      <c r="L4908" s="6">
        <f>INDEX(Insurance_data[Insurance_Amount],MATCH(Consolidated_sheets[[#This Row],[Patient_ID]],Insurance_data[Patient_ID],0))</f>
        <v>813.38</v>
      </c>
    </row>
    <row r="4909" spans="1:12" x14ac:dyDescent="0.3">
      <c r="A4909" t="s">
        <v>1857</v>
      </c>
      <c r="B4909" t="s">
        <v>5952</v>
      </c>
      <c r="C4909" s="6">
        <v>2083.1999999999998</v>
      </c>
      <c r="D4909" s="1">
        <v>44745.507786826682</v>
      </c>
      <c r="E4909" s="1" t="str">
        <f>TEXT(Consolidated_sheets[[#This Row],[Date]],"yyyy")</f>
        <v>2022</v>
      </c>
      <c r="F4909" s="1" t="str">
        <f>TEXT(Consolidated_sheets[[#This Row],[Date]],"mmmm")</f>
        <v>July</v>
      </c>
      <c r="G4909" t="str">
        <f>INDEX(Patient_data[Patient_Name],MATCH(Consolidated_sheets[[#This Row],[Patient_ID]],Patient_data[Patient_ID],0))</f>
        <v>Lisa Myers</v>
      </c>
      <c r="H4909">
        <f>INDEX(Patient_data[Age],MATCH(Consolidated_sheets[[#This Row],[Patient_ID]],Patient_data[Patient_ID],0))</f>
        <v>85</v>
      </c>
      <c r="I4909" t="str">
        <f>INDEX(Patient_data[Gender],MATCH(Consolidated_sheets[[#This Row],[Patient_ID]],Patient_data[Patient_ID],0))</f>
        <v>Male</v>
      </c>
      <c r="J4909" t="str">
        <f>INDEX(Location_data[Location],MATCH(Consolidated_sheets[[#This Row],[Patient_ID]],Location_data[Patient_ID],0))</f>
        <v>Houston</v>
      </c>
      <c r="K4909" t="str">
        <f>INDEX(Insurance_data[Insurance_Type],MATCH(Consolidated_sheets[[#This Row],[Patient_ID]],Insurance_data[Patient_ID],0))</f>
        <v>None</v>
      </c>
      <c r="L4909" s="6">
        <f>INDEX(Insurance_data[Insurance_Amount],MATCH(Consolidated_sheets[[#This Row],[Patient_ID]],Insurance_data[Patient_ID],0))</f>
        <v>9363.77</v>
      </c>
    </row>
    <row r="4910" spans="1:12" x14ac:dyDescent="0.3">
      <c r="A4910" t="s">
        <v>1291</v>
      </c>
      <c r="B4910" t="s">
        <v>5955</v>
      </c>
      <c r="C4910" s="6">
        <v>3526.16</v>
      </c>
      <c r="D4910" s="1">
        <v>44745.768538362623</v>
      </c>
      <c r="E4910" s="1" t="str">
        <f>TEXT(Consolidated_sheets[[#This Row],[Date]],"yyyy")</f>
        <v>2022</v>
      </c>
      <c r="F4910" s="1" t="str">
        <f>TEXT(Consolidated_sheets[[#This Row],[Date]],"mmmm")</f>
        <v>July</v>
      </c>
      <c r="G4910" t="str">
        <f>INDEX(Patient_data[Patient_Name],MATCH(Consolidated_sheets[[#This Row],[Patient_ID]],Patient_data[Patient_ID],0))</f>
        <v>Kelly Rhodes</v>
      </c>
      <c r="H4910">
        <f>INDEX(Patient_data[Age],MATCH(Consolidated_sheets[[#This Row],[Patient_ID]],Patient_data[Patient_ID],0))</f>
        <v>72</v>
      </c>
      <c r="I4910" t="str">
        <f>INDEX(Patient_data[Gender],MATCH(Consolidated_sheets[[#This Row],[Patient_ID]],Patient_data[Patient_ID],0))</f>
        <v>Male</v>
      </c>
      <c r="J4910" t="str">
        <f>INDEX(Location_data[Location],MATCH(Consolidated_sheets[[#This Row],[Patient_ID]],Location_data[Patient_ID],0))</f>
        <v>Houston</v>
      </c>
      <c r="K4910" t="str">
        <f>INDEX(Insurance_data[Insurance_Type],MATCH(Consolidated_sheets[[#This Row],[Patient_ID]],Insurance_data[Patient_ID],0))</f>
        <v>None</v>
      </c>
      <c r="L4910" s="6">
        <f>INDEX(Insurance_data[Insurance_Amount],MATCH(Consolidated_sheets[[#This Row],[Patient_ID]],Insurance_data[Patient_ID],0))</f>
        <v>6217.32</v>
      </c>
    </row>
    <row r="4911" spans="1:12" x14ac:dyDescent="0.3">
      <c r="A4911" t="s">
        <v>1244</v>
      </c>
      <c r="B4911" t="s">
        <v>5952</v>
      </c>
      <c r="C4911" s="6">
        <v>3650.15</v>
      </c>
      <c r="D4911" s="1">
        <v>44746.02928989855</v>
      </c>
      <c r="E4911" s="1" t="str">
        <f>TEXT(Consolidated_sheets[[#This Row],[Date]],"yyyy")</f>
        <v>2022</v>
      </c>
      <c r="F4911" s="1" t="str">
        <f>TEXT(Consolidated_sheets[[#This Row],[Date]],"mmmm")</f>
        <v>July</v>
      </c>
      <c r="G4911" t="str">
        <f>INDEX(Patient_data[Patient_Name],MATCH(Consolidated_sheets[[#This Row],[Patient_ID]],Patient_data[Patient_ID],0))</f>
        <v>Charles Brock</v>
      </c>
      <c r="H4911">
        <f>INDEX(Patient_data[Age],MATCH(Consolidated_sheets[[#This Row],[Patient_ID]],Patient_data[Patient_ID],0))</f>
        <v>87</v>
      </c>
      <c r="I4911" t="str">
        <f>INDEX(Patient_data[Gender],MATCH(Consolidated_sheets[[#This Row],[Patient_ID]],Patient_data[Patient_ID],0))</f>
        <v>Female</v>
      </c>
      <c r="J4911" t="str">
        <f>INDEX(Location_data[Location],MATCH(Consolidated_sheets[[#This Row],[Patient_ID]],Location_data[Patient_ID],0))</f>
        <v>Phoenix</v>
      </c>
      <c r="K4911" t="str">
        <f>INDEX(Insurance_data[Insurance_Type],MATCH(Consolidated_sheets[[#This Row],[Patient_ID]],Insurance_data[Patient_ID],0))</f>
        <v>Public</v>
      </c>
      <c r="L4911" s="6">
        <f>INDEX(Insurance_data[Insurance_Amount],MATCH(Consolidated_sheets[[#This Row],[Patient_ID]],Insurance_data[Patient_ID],0))</f>
        <v>9157.0300000000007</v>
      </c>
    </row>
    <row r="4912" spans="1:12" x14ac:dyDescent="0.3">
      <c r="A4912" t="s">
        <v>2149</v>
      </c>
      <c r="B4912" t="s">
        <v>5952</v>
      </c>
      <c r="C4912" s="6">
        <v>824.84</v>
      </c>
      <c r="D4912" s="1">
        <v>44746.290041434491</v>
      </c>
      <c r="E4912" s="1" t="str">
        <f>TEXT(Consolidated_sheets[[#This Row],[Date]],"yyyy")</f>
        <v>2022</v>
      </c>
      <c r="F4912" s="1" t="str">
        <f>TEXT(Consolidated_sheets[[#This Row],[Date]],"mmmm")</f>
        <v>July</v>
      </c>
      <c r="G4912" t="str">
        <f>INDEX(Patient_data[Patient_Name],MATCH(Consolidated_sheets[[#This Row],[Patient_ID]],Patient_data[Patient_ID],0))</f>
        <v>Rebecca Miller</v>
      </c>
      <c r="H4912">
        <f>INDEX(Patient_data[Age],MATCH(Consolidated_sheets[[#This Row],[Patient_ID]],Patient_data[Patient_ID],0))</f>
        <v>68</v>
      </c>
      <c r="I4912" t="str">
        <f>INDEX(Patient_data[Gender],MATCH(Consolidated_sheets[[#This Row],[Patient_ID]],Patient_data[Patient_ID],0))</f>
        <v>Male</v>
      </c>
      <c r="J4912" t="str">
        <f>INDEX(Location_data[Location],MATCH(Consolidated_sheets[[#This Row],[Patient_ID]],Location_data[Patient_ID],0))</f>
        <v>Los Angeles</v>
      </c>
      <c r="K4912" t="str">
        <f>INDEX(Insurance_data[Insurance_Type],MATCH(Consolidated_sheets[[#This Row],[Patient_ID]],Insurance_data[Patient_ID],0))</f>
        <v>Private</v>
      </c>
      <c r="L4912" s="6">
        <f>INDEX(Insurance_data[Insurance_Amount],MATCH(Consolidated_sheets[[#This Row],[Patient_ID]],Insurance_data[Patient_ID],0))</f>
        <v>2723.45</v>
      </c>
    </row>
    <row r="4913" spans="1:12" x14ac:dyDescent="0.3">
      <c r="A4913" t="s">
        <v>733</v>
      </c>
      <c r="B4913" t="s">
        <v>5953</v>
      </c>
      <c r="C4913" s="6">
        <v>4296.1000000000004</v>
      </c>
      <c r="D4913" s="1">
        <v>44746.550792970418</v>
      </c>
      <c r="E4913" s="1" t="str">
        <f>TEXT(Consolidated_sheets[[#This Row],[Date]],"yyyy")</f>
        <v>2022</v>
      </c>
      <c r="F4913" s="1" t="str">
        <f>TEXT(Consolidated_sheets[[#This Row],[Date]],"mmmm")</f>
        <v>July</v>
      </c>
      <c r="G4913" t="str">
        <f>INDEX(Patient_data[Patient_Name],MATCH(Consolidated_sheets[[#This Row],[Patient_ID]],Patient_data[Patient_ID],0))</f>
        <v>Lisa Hudson</v>
      </c>
      <c r="H4913">
        <f>INDEX(Patient_data[Age],MATCH(Consolidated_sheets[[#This Row],[Patient_ID]],Patient_data[Patient_ID],0))</f>
        <v>61</v>
      </c>
      <c r="I4913" t="str">
        <f>INDEX(Patient_data[Gender],MATCH(Consolidated_sheets[[#This Row],[Patient_ID]],Patient_data[Patient_ID],0))</f>
        <v>Male</v>
      </c>
      <c r="J4913" t="str">
        <f>INDEX(Location_data[Location],MATCH(Consolidated_sheets[[#This Row],[Patient_ID]],Location_data[Patient_ID],0))</f>
        <v>Phoenix</v>
      </c>
      <c r="K4913" t="str">
        <f>INDEX(Insurance_data[Insurance_Type],MATCH(Consolidated_sheets[[#This Row],[Patient_ID]],Insurance_data[Patient_ID],0))</f>
        <v>Public</v>
      </c>
      <c r="L4913" s="6">
        <f>INDEX(Insurance_data[Insurance_Amount],MATCH(Consolidated_sheets[[#This Row],[Patient_ID]],Insurance_data[Patient_ID],0))</f>
        <v>3832.98</v>
      </c>
    </row>
    <row r="4914" spans="1:12" x14ac:dyDescent="0.3">
      <c r="A4914" t="s">
        <v>1566</v>
      </c>
      <c r="B4914" t="s">
        <v>5952</v>
      </c>
      <c r="C4914" s="6">
        <v>4732.55</v>
      </c>
      <c r="D4914" s="1">
        <v>44746.811544506352</v>
      </c>
      <c r="E4914" s="1" t="str">
        <f>TEXT(Consolidated_sheets[[#This Row],[Date]],"yyyy")</f>
        <v>2022</v>
      </c>
      <c r="F4914" s="1" t="str">
        <f>TEXT(Consolidated_sheets[[#This Row],[Date]],"mmmm")</f>
        <v>July</v>
      </c>
      <c r="G4914" t="str">
        <f>INDEX(Patient_data[Patient_Name],MATCH(Consolidated_sheets[[#This Row],[Patient_ID]],Patient_data[Patient_ID],0))</f>
        <v>Veronica Clayton</v>
      </c>
      <c r="H4914">
        <f>INDEX(Patient_data[Age],MATCH(Consolidated_sheets[[#This Row],[Patient_ID]],Patient_data[Patient_ID],0))</f>
        <v>41</v>
      </c>
      <c r="I4914" t="str">
        <f>INDEX(Patient_data[Gender],MATCH(Consolidated_sheets[[#This Row],[Patient_ID]],Patient_data[Patient_ID],0))</f>
        <v>Female</v>
      </c>
      <c r="J4914" t="str">
        <f>INDEX(Location_data[Location],MATCH(Consolidated_sheets[[#This Row],[Patient_ID]],Location_data[Patient_ID],0))</f>
        <v>New York</v>
      </c>
      <c r="K4914" t="str">
        <f>INDEX(Insurance_data[Insurance_Type],MATCH(Consolidated_sheets[[#This Row],[Patient_ID]],Insurance_data[Patient_ID],0))</f>
        <v>Private</v>
      </c>
      <c r="L4914" s="6">
        <f>INDEX(Insurance_data[Insurance_Amount],MATCH(Consolidated_sheets[[#This Row],[Patient_ID]],Insurance_data[Patient_ID],0))</f>
        <v>8961.01</v>
      </c>
    </row>
    <row r="4915" spans="1:12" x14ac:dyDescent="0.3">
      <c r="A4915" t="s">
        <v>808</v>
      </c>
      <c r="B4915" t="s">
        <v>5952</v>
      </c>
      <c r="C4915" s="6">
        <v>3087.84</v>
      </c>
      <c r="D4915" s="1">
        <v>44747.072296042294</v>
      </c>
      <c r="E4915" s="1" t="str">
        <f>TEXT(Consolidated_sheets[[#This Row],[Date]],"yyyy")</f>
        <v>2022</v>
      </c>
      <c r="F4915" s="1" t="str">
        <f>TEXT(Consolidated_sheets[[#This Row],[Date]],"mmmm")</f>
        <v>July</v>
      </c>
      <c r="G4915" t="str">
        <f>INDEX(Patient_data[Patient_Name],MATCH(Consolidated_sheets[[#This Row],[Patient_ID]],Patient_data[Patient_ID],0))</f>
        <v>Christopher Flores</v>
      </c>
      <c r="H4915">
        <f>INDEX(Patient_data[Age],MATCH(Consolidated_sheets[[#This Row],[Patient_ID]],Patient_data[Patient_ID],0))</f>
        <v>31</v>
      </c>
      <c r="I4915" t="str">
        <f>INDEX(Patient_data[Gender],MATCH(Consolidated_sheets[[#This Row],[Patient_ID]],Patient_data[Patient_ID],0))</f>
        <v>Male</v>
      </c>
      <c r="J4915" t="str">
        <f>INDEX(Location_data[Location],MATCH(Consolidated_sheets[[#This Row],[Patient_ID]],Location_data[Patient_ID],0))</f>
        <v>Chicago</v>
      </c>
      <c r="K4915" t="str">
        <f>INDEX(Insurance_data[Insurance_Type],MATCH(Consolidated_sheets[[#This Row],[Patient_ID]],Insurance_data[Patient_ID],0))</f>
        <v>None</v>
      </c>
      <c r="L4915" s="6">
        <f>INDEX(Insurance_data[Insurance_Amount],MATCH(Consolidated_sheets[[#This Row],[Patient_ID]],Insurance_data[Patient_ID],0))</f>
        <v>8643.39</v>
      </c>
    </row>
    <row r="4916" spans="1:12" x14ac:dyDescent="0.3">
      <c r="A4916" t="s">
        <v>1170</v>
      </c>
      <c r="B4916" t="s">
        <v>5952</v>
      </c>
      <c r="C4916" s="6">
        <v>2225.3200000000002</v>
      </c>
      <c r="D4916" s="1">
        <v>44747.33304757822</v>
      </c>
      <c r="E4916" s="1" t="str">
        <f>TEXT(Consolidated_sheets[[#This Row],[Date]],"yyyy")</f>
        <v>2022</v>
      </c>
      <c r="F4916" s="1" t="str">
        <f>TEXT(Consolidated_sheets[[#This Row],[Date]],"mmmm")</f>
        <v>July</v>
      </c>
      <c r="G4916" t="str">
        <f>INDEX(Patient_data[Patient_Name],MATCH(Consolidated_sheets[[#This Row],[Patient_ID]],Patient_data[Patient_ID],0))</f>
        <v>Catherine Keller</v>
      </c>
      <c r="H4916">
        <f>INDEX(Patient_data[Age],MATCH(Consolidated_sheets[[#This Row],[Patient_ID]],Patient_data[Patient_ID],0))</f>
        <v>39</v>
      </c>
      <c r="I4916" t="str">
        <f>INDEX(Patient_data[Gender],MATCH(Consolidated_sheets[[#This Row],[Patient_ID]],Patient_data[Patient_ID],0))</f>
        <v>Female</v>
      </c>
      <c r="J4916" t="str">
        <f>INDEX(Location_data[Location],MATCH(Consolidated_sheets[[#This Row],[Patient_ID]],Location_data[Patient_ID],0))</f>
        <v>Los Angeles</v>
      </c>
      <c r="K4916" t="str">
        <f>INDEX(Insurance_data[Insurance_Type],MATCH(Consolidated_sheets[[#This Row],[Patient_ID]],Insurance_data[Patient_ID],0))</f>
        <v>Public</v>
      </c>
      <c r="L4916" s="6">
        <f>INDEX(Insurance_data[Insurance_Amount],MATCH(Consolidated_sheets[[#This Row],[Patient_ID]],Insurance_data[Patient_ID],0))</f>
        <v>1041.46</v>
      </c>
    </row>
    <row r="4917" spans="1:12" x14ac:dyDescent="0.3">
      <c r="A4917" t="s">
        <v>415</v>
      </c>
      <c r="B4917" t="s">
        <v>5955</v>
      </c>
      <c r="C4917" s="6">
        <v>2275.6</v>
      </c>
      <c r="D4917" s="1">
        <v>44747.593799114147</v>
      </c>
      <c r="E4917" s="1" t="str">
        <f>TEXT(Consolidated_sheets[[#This Row],[Date]],"yyyy")</f>
        <v>2022</v>
      </c>
      <c r="F4917" s="1" t="str">
        <f>TEXT(Consolidated_sheets[[#This Row],[Date]],"mmmm")</f>
        <v>July</v>
      </c>
      <c r="G4917" t="str">
        <f>INDEX(Patient_data[Patient_Name],MATCH(Consolidated_sheets[[#This Row],[Patient_ID]],Patient_data[Patient_ID],0))</f>
        <v>Miguel Blevins</v>
      </c>
      <c r="H4917">
        <f>INDEX(Patient_data[Age],MATCH(Consolidated_sheets[[#This Row],[Patient_ID]],Patient_data[Patient_ID],0))</f>
        <v>18</v>
      </c>
      <c r="I4917" t="str">
        <f>INDEX(Patient_data[Gender],MATCH(Consolidated_sheets[[#This Row],[Patient_ID]],Patient_data[Patient_ID],0))</f>
        <v>Female</v>
      </c>
      <c r="J4917" t="str">
        <f>INDEX(Location_data[Location],MATCH(Consolidated_sheets[[#This Row],[Patient_ID]],Location_data[Patient_ID],0))</f>
        <v>Los Angeles</v>
      </c>
      <c r="K4917" t="str">
        <f>INDEX(Insurance_data[Insurance_Type],MATCH(Consolidated_sheets[[#This Row],[Patient_ID]],Insurance_data[Patient_ID],0))</f>
        <v>Public</v>
      </c>
      <c r="L4917" s="6">
        <f>INDEX(Insurance_data[Insurance_Amount],MATCH(Consolidated_sheets[[#This Row],[Patient_ID]],Insurance_data[Patient_ID],0))</f>
        <v>6996.56</v>
      </c>
    </row>
    <row r="4918" spans="1:12" x14ac:dyDescent="0.3">
      <c r="A4918" t="s">
        <v>2137</v>
      </c>
      <c r="B4918" t="s">
        <v>5954</v>
      </c>
      <c r="C4918" s="6">
        <v>3373.33</v>
      </c>
      <c r="D4918" s="1">
        <v>44747.854550650103</v>
      </c>
      <c r="E4918" s="1" t="str">
        <f>TEXT(Consolidated_sheets[[#This Row],[Date]],"yyyy")</f>
        <v>2022</v>
      </c>
      <c r="F4918" s="1" t="str">
        <f>TEXT(Consolidated_sheets[[#This Row],[Date]],"mmmm")</f>
        <v>July</v>
      </c>
      <c r="G4918" t="str">
        <f>INDEX(Patient_data[Patient_Name],MATCH(Consolidated_sheets[[#This Row],[Patient_ID]],Patient_data[Patient_ID],0))</f>
        <v>Guy Joseph</v>
      </c>
      <c r="H4918">
        <f>INDEX(Patient_data[Age],MATCH(Consolidated_sheets[[#This Row],[Patient_ID]],Patient_data[Patient_ID],0))</f>
        <v>27</v>
      </c>
      <c r="I4918" t="str">
        <f>INDEX(Patient_data[Gender],MATCH(Consolidated_sheets[[#This Row],[Patient_ID]],Patient_data[Patient_ID],0))</f>
        <v>Female</v>
      </c>
      <c r="J4918" t="str">
        <f>INDEX(Location_data[Location],MATCH(Consolidated_sheets[[#This Row],[Patient_ID]],Location_data[Patient_ID],0))</f>
        <v>Houston</v>
      </c>
      <c r="K4918" t="str">
        <f>INDEX(Insurance_data[Insurance_Type],MATCH(Consolidated_sheets[[#This Row],[Patient_ID]],Insurance_data[Patient_ID],0))</f>
        <v>None</v>
      </c>
      <c r="L4918" s="6">
        <f>INDEX(Insurance_data[Insurance_Amount],MATCH(Consolidated_sheets[[#This Row],[Patient_ID]],Insurance_data[Patient_ID],0))</f>
        <v>3515.96</v>
      </c>
    </row>
    <row r="4919" spans="1:12" x14ac:dyDescent="0.3">
      <c r="A4919" t="s">
        <v>1167</v>
      </c>
      <c r="B4919" t="s">
        <v>5955</v>
      </c>
      <c r="C4919" s="6">
        <v>4929.53</v>
      </c>
      <c r="D4919" s="1">
        <v>44748.115302186023</v>
      </c>
      <c r="E4919" s="1" t="str">
        <f>TEXT(Consolidated_sheets[[#This Row],[Date]],"yyyy")</f>
        <v>2022</v>
      </c>
      <c r="F4919" s="1" t="str">
        <f>TEXT(Consolidated_sheets[[#This Row],[Date]],"mmmm")</f>
        <v>July</v>
      </c>
      <c r="G4919" t="str">
        <f>INDEX(Patient_data[Patient_Name],MATCH(Consolidated_sheets[[#This Row],[Patient_ID]],Patient_data[Patient_ID],0))</f>
        <v>Katelyn Burton</v>
      </c>
      <c r="H4919">
        <f>INDEX(Patient_data[Age],MATCH(Consolidated_sheets[[#This Row],[Patient_ID]],Patient_data[Patient_ID],0))</f>
        <v>48</v>
      </c>
      <c r="I4919" t="str">
        <f>INDEX(Patient_data[Gender],MATCH(Consolidated_sheets[[#This Row],[Patient_ID]],Patient_data[Patient_ID],0))</f>
        <v>Male</v>
      </c>
      <c r="J4919" t="str">
        <f>INDEX(Location_data[Location],MATCH(Consolidated_sheets[[#This Row],[Patient_ID]],Location_data[Patient_ID],0))</f>
        <v>Chicago</v>
      </c>
      <c r="K4919" t="str">
        <f>INDEX(Insurance_data[Insurance_Type],MATCH(Consolidated_sheets[[#This Row],[Patient_ID]],Insurance_data[Patient_ID],0))</f>
        <v>Public</v>
      </c>
      <c r="L4919" s="6">
        <f>INDEX(Insurance_data[Insurance_Amount],MATCH(Consolidated_sheets[[#This Row],[Patient_ID]],Insurance_data[Patient_ID],0))</f>
        <v>6214.88</v>
      </c>
    </row>
    <row r="4920" spans="1:12" x14ac:dyDescent="0.3">
      <c r="A4920" t="s">
        <v>461</v>
      </c>
      <c r="B4920" t="s">
        <v>5954</v>
      </c>
      <c r="C4920" s="6">
        <v>2986.26</v>
      </c>
      <c r="D4920" s="1">
        <v>44748.376053721957</v>
      </c>
      <c r="E4920" s="1" t="str">
        <f>TEXT(Consolidated_sheets[[#This Row],[Date]],"yyyy")</f>
        <v>2022</v>
      </c>
      <c r="F4920" s="1" t="str">
        <f>TEXT(Consolidated_sheets[[#This Row],[Date]],"mmmm")</f>
        <v>July</v>
      </c>
      <c r="G4920" t="str">
        <f>INDEX(Patient_data[Patient_Name],MATCH(Consolidated_sheets[[#This Row],[Patient_ID]],Patient_data[Patient_ID],0))</f>
        <v>Mark Fernandez</v>
      </c>
      <c r="H4920">
        <f>INDEX(Patient_data[Age],MATCH(Consolidated_sheets[[#This Row],[Patient_ID]],Patient_data[Patient_ID],0))</f>
        <v>46</v>
      </c>
      <c r="I4920" t="str">
        <f>INDEX(Patient_data[Gender],MATCH(Consolidated_sheets[[#This Row],[Patient_ID]],Patient_data[Patient_ID],0))</f>
        <v>Male</v>
      </c>
      <c r="J4920" t="str">
        <f>INDEX(Location_data[Location],MATCH(Consolidated_sheets[[#This Row],[Patient_ID]],Location_data[Patient_ID],0))</f>
        <v>New York</v>
      </c>
      <c r="K4920" t="str">
        <f>INDEX(Insurance_data[Insurance_Type],MATCH(Consolidated_sheets[[#This Row],[Patient_ID]],Insurance_data[Patient_ID],0))</f>
        <v>Private</v>
      </c>
      <c r="L4920" s="6">
        <f>INDEX(Insurance_data[Insurance_Amount],MATCH(Consolidated_sheets[[#This Row],[Patient_ID]],Insurance_data[Patient_ID],0))</f>
        <v>2668.18</v>
      </c>
    </row>
    <row r="4921" spans="1:12" x14ac:dyDescent="0.3">
      <c r="A4921" t="s">
        <v>547</v>
      </c>
      <c r="B4921" t="s">
        <v>5953</v>
      </c>
      <c r="C4921" s="6">
        <v>4227.51</v>
      </c>
      <c r="D4921" s="1">
        <v>44748.636805257891</v>
      </c>
      <c r="E4921" s="1" t="str">
        <f>TEXT(Consolidated_sheets[[#This Row],[Date]],"yyyy")</f>
        <v>2022</v>
      </c>
      <c r="F4921" s="1" t="str">
        <f>TEXT(Consolidated_sheets[[#This Row],[Date]],"mmmm")</f>
        <v>July</v>
      </c>
      <c r="G4921" t="str">
        <f>INDEX(Patient_data[Patient_Name],MATCH(Consolidated_sheets[[#This Row],[Patient_ID]],Patient_data[Patient_ID],0))</f>
        <v>Rebecca Johnson</v>
      </c>
      <c r="H4921">
        <f>INDEX(Patient_data[Age],MATCH(Consolidated_sheets[[#This Row],[Patient_ID]],Patient_data[Patient_ID],0))</f>
        <v>46</v>
      </c>
      <c r="I4921" t="str">
        <f>INDEX(Patient_data[Gender],MATCH(Consolidated_sheets[[#This Row],[Patient_ID]],Patient_data[Patient_ID],0))</f>
        <v>Male</v>
      </c>
      <c r="J4921" t="str">
        <f>INDEX(Location_data[Location],MATCH(Consolidated_sheets[[#This Row],[Patient_ID]],Location_data[Patient_ID],0))</f>
        <v>Los Angeles</v>
      </c>
      <c r="K4921" t="str">
        <f>INDEX(Insurance_data[Insurance_Type],MATCH(Consolidated_sheets[[#This Row],[Patient_ID]],Insurance_data[Patient_ID],0))</f>
        <v>None</v>
      </c>
      <c r="L4921" s="6">
        <f>INDEX(Insurance_data[Insurance_Amount],MATCH(Consolidated_sheets[[#This Row],[Patient_ID]],Insurance_data[Patient_ID],0))</f>
        <v>5400.58</v>
      </c>
    </row>
    <row r="4922" spans="1:12" x14ac:dyDescent="0.3">
      <c r="A4922" t="s">
        <v>948</v>
      </c>
      <c r="B4922" t="s">
        <v>5953</v>
      </c>
      <c r="C4922" s="6">
        <v>1403.12</v>
      </c>
      <c r="D4922" s="1">
        <v>44748.897556793818</v>
      </c>
      <c r="E4922" s="1" t="str">
        <f>TEXT(Consolidated_sheets[[#This Row],[Date]],"yyyy")</f>
        <v>2022</v>
      </c>
      <c r="F4922" s="1" t="str">
        <f>TEXT(Consolidated_sheets[[#This Row],[Date]],"mmmm")</f>
        <v>July</v>
      </c>
      <c r="G4922" t="str">
        <f>INDEX(Patient_data[Patient_Name],MATCH(Consolidated_sheets[[#This Row],[Patient_ID]],Patient_data[Patient_ID],0))</f>
        <v>Angela Evans</v>
      </c>
      <c r="H4922">
        <f>INDEX(Patient_data[Age],MATCH(Consolidated_sheets[[#This Row],[Patient_ID]],Patient_data[Patient_ID],0))</f>
        <v>83</v>
      </c>
      <c r="I4922" t="str">
        <f>INDEX(Patient_data[Gender],MATCH(Consolidated_sheets[[#This Row],[Patient_ID]],Patient_data[Patient_ID],0))</f>
        <v>Female</v>
      </c>
      <c r="J4922" t="str">
        <f>INDEX(Location_data[Location],MATCH(Consolidated_sheets[[#This Row],[Patient_ID]],Location_data[Patient_ID],0))</f>
        <v>Los Angeles</v>
      </c>
      <c r="K4922" t="str">
        <f>INDEX(Insurance_data[Insurance_Type],MATCH(Consolidated_sheets[[#This Row],[Patient_ID]],Insurance_data[Patient_ID],0))</f>
        <v>None</v>
      </c>
      <c r="L4922" s="6">
        <f>INDEX(Insurance_data[Insurance_Amount],MATCH(Consolidated_sheets[[#This Row],[Patient_ID]],Insurance_data[Patient_ID],0))</f>
        <v>7384.64</v>
      </c>
    </row>
    <row r="4923" spans="1:12" x14ac:dyDescent="0.3">
      <c r="A4923" t="s">
        <v>2660</v>
      </c>
      <c r="B4923" t="s">
        <v>5954</v>
      </c>
      <c r="C4923" s="6">
        <v>4070.44</v>
      </c>
      <c r="D4923" s="1">
        <v>44749.158308329759</v>
      </c>
      <c r="E4923" s="1" t="str">
        <f>TEXT(Consolidated_sheets[[#This Row],[Date]],"yyyy")</f>
        <v>2022</v>
      </c>
      <c r="F4923" s="1" t="str">
        <f>TEXT(Consolidated_sheets[[#This Row],[Date]],"mmmm")</f>
        <v>July</v>
      </c>
      <c r="G4923" t="str">
        <f>INDEX(Patient_data[Patient_Name],MATCH(Consolidated_sheets[[#This Row],[Patient_ID]],Patient_data[Patient_ID],0))</f>
        <v>April Macdonald</v>
      </c>
      <c r="H4923">
        <f>INDEX(Patient_data[Age],MATCH(Consolidated_sheets[[#This Row],[Patient_ID]],Patient_data[Patient_ID],0))</f>
        <v>35</v>
      </c>
      <c r="I4923" t="str">
        <f>INDEX(Patient_data[Gender],MATCH(Consolidated_sheets[[#This Row],[Patient_ID]],Patient_data[Patient_ID],0))</f>
        <v>Female</v>
      </c>
      <c r="J4923" t="str">
        <f>INDEX(Location_data[Location],MATCH(Consolidated_sheets[[#This Row],[Patient_ID]],Location_data[Patient_ID],0))</f>
        <v>Los Angeles</v>
      </c>
      <c r="K4923" t="str">
        <f>INDEX(Insurance_data[Insurance_Type],MATCH(Consolidated_sheets[[#This Row],[Patient_ID]],Insurance_data[Patient_ID],0))</f>
        <v>Private</v>
      </c>
      <c r="L4923" s="6">
        <f>INDEX(Insurance_data[Insurance_Amount],MATCH(Consolidated_sheets[[#This Row],[Patient_ID]],Insurance_data[Patient_ID],0))</f>
        <v>9798.66</v>
      </c>
    </row>
    <row r="4924" spans="1:12" x14ac:dyDescent="0.3">
      <c r="A4924" t="s">
        <v>1012</v>
      </c>
      <c r="B4924" t="s">
        <v>5953</v>
      </c>
      <c r="C4924" s="6">
        <v>2238.88</v>
      </c>
      <c r="D4924" s="1">
        <v>44749.419059865693</v>
      </c>
      <c r="E4924" s="1" t="str">
        <f>TEXT(Consolidated_sheets[[#This Row],[Date]],"yyyy")</f>
        <v>2022</v>
      </c>
      <c r="F4924" s="1" t="str">
        <f>TEXT(Consolidated_sheets[[#This Row],[Date]],"mmmm")</f>
        <v>July</v>
      </c>
      <c r="G4924" t="str">
        <f>INDEX(Patient_data[Patient_Name],MATCH(Consolidated_sheets[[#This Row],[Patient_ID]],Patient_data[Patient_ID],0))</f>
        <v>Brandon Jones</v>
      </c>
      <c r="H4924">
        <f>INDEX(Patient_data[Age],MATCH(Consolidated_sheets[[#This Row],[Patient_ID]],Patient_data[Patient_ID],0))</f>
        <v>61</v>
      </c>
      <c r="I4924" t="str">
        <f>INDEX(Patient_data[Gender],MATCH(Consolidated_sheets[[#This Row],[Patient_ID]],Patient_data[Patient_ID],0))</f>
        <v>Female</v>
      </c>
      <c r="J4924" t="str">
        <f>INDEX(Location_data[Location],MATCH(Consolidated_sheets[[#This Row],[Patient_ID]],Location_data[Patient_ID],0))</f>
        <v>Houston</v>
      </c>
      <c r="K4924" t="str">
        <f>INDEX(Insurance_data[Insurance_Type],MATCH(Consolidated_sheets[[#This Row],[Patient_ID]],Insurance_data[Patient_ID],0))</f>
        <v>None</v>
      </c>
      <c r="L4924" s="6">
        <f>INDEX(Insurance_data[Insurance_Amount],MATCH(Consolidated_sheets[[#This Row],[Patient_ID]],Insurance_data[Patient_ID],0))</f>
        <v>6849.9</v>
      </c>
    </row>
    <row r="4925" spans="1:12" x14ac:dyDescent="0.3">
      <c r="A4925" t="s">
        <v>2574</v>
      </c>
      <c r="B4925" t="s">
        <v>5955</v>
      </c>
      <c r="C4925" s="6">
        <v>618.88</v>
      </c>
      <c r="D4925" s="1">
        <v>44749.67981140162</v>
      </c>
      <c r="E4925" s="1" t="str">
        <f>TEXT(Consolidated_sheets[[#This Row],[Date]],"yyyy")</f>
        <v>2022</v>
      </c>
      <c r="F4925" s="1" t="str">
        <f>TEXT(Consolidated_sheets[[#This Row],[Date]],"mmmm")</f>
        <v>July</v>
      </c>
      <c r="G4925" t="str">
        <f>INDEX(Patient_data[Patient_Name],MATCH(Consolidated_sheets[[#This Row],[Patient_ID]],Patient_data[Patient_ID],0))</f>
        <v>Mary Wiley</v>
      </c>
      <c r="H4925">
        <f>INDEX(Patient_data[Age],MATCH(Consolidated_sheets[[#This Row],[Patient_ID]],Patient_data[Patient_ID],0))</f>
        <v>55</v>
      </c>
      <c r="I4925" t="str">
        <f>INDEX(Patient_data[Gender],MATCH(Consolidated_sheets[[#This Row],[Patient_ID]],Patient_data[Patient_ID],0))</f>
        <v>Male</v>
      </c>
      <c r="J4925" t="str">
        <f>INDEX(Location_data[Location],MATCH(Consolidated_sheets[[#This Row],[Patient_ID]],Location_data[Patient_ID],0))</f>
        <v>Los Angeles</v>
      </c>
      <c r="K4925" t="str">
        <f>INDEX(Insurance_data[Insurance_Type],MATCH(Consolidated_sheets[[#This Row],[Patient_ID]],Insurance_data[Patient_ID],0))</f>
        <v>Public</v>
      </c>
      <c r="L4925" s="6">
        <f>INDEX(Insurance_data[Insurance_Amount],MATCH(Consolidated_sheets[[#This Row],[Patient_ID]],Insurance_data[Patient_ID],0))</f>
        <v>8969.5400000000009</v>
      </c>
    </row>
    <row r="4926" spans="1:12" x14ac:dyDescent="0.3">
      <c r="A4926" t="s">
        <v>2811</v>
      </c>
      <c r="B4926" t="s">
        <v>5952</v>
      </c>
      <c r="C4926" s="6">
        <v>1571.57</v>
      </c>
      <c r="D4926" s="1">
        <v>44749.940562937561</v>
      </c>
      <c r="E4926" s="1" t="str">
        <f>TEXT(Consolidated_sheets[[#This Row],[Date]],"yyyy")</f>
        <v>2022</v>
      </c>
      <c r="F4926" s="1" t="str">
        <f>TEXT(Consolidated_sheets[[#This Row],[Date]],"mmmm")</f>
        <v>July</v>
      </c>
      <c r="G4926" t="str">
        <f>INDEX(Patient_data[Patient_Name],MATCH(Consolidated_sheets[[#This Row],[Patient_ID]],Patient_data[Patient_ID],0))</f>
        <v>Rodney Butler</v>
      </c>
      <c r="H4926">
        <f>INDEX(Patient_data[Age],MATCH(Consolidated_sheets[[#This Row],[Patient_ID]],Patient_data[Patient_ID],0))</f>
        <v>44</v>
      </c>
      <c r="I4926" t="str">
        <f>INDEX(Patient_data[Gender],MATCH(Consolidated_sheets[[#This Row],[Patient_ID]],Patient_data[Patient_ID],0))</f>
        <v>Female</v>
      </c>
      <c r="J4926" t="str">
        <f>INDEX(Location_data[Location],MATCH(Consolidated_sheets[[#This Row],[Patient_ID]],Location_data[Patient_ID],0))</f>
        <v>Chicago</v>
      </c>
      <c r="K4926" t="str">
        <f>INDEX(Insurance_data[Insurance_Type],MATCH(Consolidated_sheets[[#This Row],[Patient_ID]],Insurance_data[Patient_ID],0))</f>
        <v>None</v>
      </c>
      <c r="L4926" s="6">
        <f>INDEX(Insurance_data[Insurance_Amount],MATCH(Consolidated_sheets[[#This Row],[Patient_ID]],Insurance_data[Patient_ID],0))</f>
        <v>6220.2</v>
      </c>
    </row>
    <row r="4927" spans="1:12" x14ac:dyDescent="0.3">
      <c r="A4927" t="s">
        <v>1931</v>
      </c>
      <c r="B4927" t="s">
        <v>5955</v>
      </c>
      <c r="C4927" s="6">
        <v>215.92</v>
      </c>
      <c r="D4927" s="1">
        <v>44750.201314473503</v>
      </c>
      <c r="E4927" s="1" t="str">
        <f>TEXT(Consolidated_sheets[[#This Row],[Date]],"yyyy")</f>
        <v>2022</v>
      </c>
      <c r="F4927" s="1" t="str">
        <f>TEXT(Consolidated_sheets[[#This Row],[Date]],"mmmm")</f>
        <v>July</v>
      </c>
      <c r="G4927" t="str">
        <f>INDEX(Patient_data[Patient_Name],MATCH(Consolidated_sheets[[#This Row],[Patient_ID]],Patient_data[Patient_ID],0))</f>
        <v>Lee Serrano</v>
      </c>
      <c r="H4927">
        <f>INDEX(Patient_data[Age],MATCH(Consolidated_sheets[[#This Row],[Patient_ID]],Patient_data[Patient_ID],0))</f>
        <v>36</v>
      </c>
      <c r="I4927" t="str">
        <f>INDEX(Patient_data[Gender],MATCH(Consolidated_sheets[[#This Row],[Patient_ID]],Patient_data[Patient_ID],0))</f>
        <v>Female</v>
      </c>
      <c r="J4927" t="str">
        <f>INDEX(Location_data[Location],MATCH(Consolidated_sheets[[#This Row],[Patient_ID]],Location_data[Patient_ID],0))</f>
        <v>Chicago</v>
      </c>
      <c r="K4927" t="str">
        <f>INDEX(Insurance_data[Insurance_Type],MATCH(Consolidated_sheets[[#This Row],[Patient_ID]],Insurance_data[Patient_ID],0))</f>
        <v>Public</v>
      </c>
      <c r="L4927" s="6">
        <f>INDEX(Insurance_data[Insurance_Amount],MATCH(Consolidated_sheets[[#This Row],[Patient_ID]],Insurance_data[Patient_ID],0))</f>
        <v>3442.3</v>
      </c>
    </row>
    <row r="4928" spans="1:12" x14ac:dyDescent="0.3">
      <c r="A4928" t="s">
        <v>794</v>
      </c>
      <c r="B4928" t="s">
        <v>5952</v>
      </c>
      <c r="C4928" s="6">
        <v>2481.5700000000002</v>
      </c>
      <c r="D4928" s="1">
        <v>44750.462066009422</v>
      </c>
      <c r="E4928" s="1" t="str">
        <f>TEXT(Consolidated_sheets[[#This Row],[Date]],"yyyy")</f>
        <v>2022</v>
      </c>
      <c r="F4928" s="1" t="str">
        <f>TEXT(Consolidated_sheets[[#This Row],[Date]],"mmmm")</f>
        <v>July</v>
      </c>
      <c r="G4928" t="str">
        <f>INDEX(Patient_data[Patient_Name],MATCH(Consolidated_sheets[[#This Row],[Patient_ID]],Patient_data[Patient_ID],0))</f>
        <v>John Anderson</v>
      </c>
      <c r="H4928">
        <f>INDEX(Patient_data[Age],MATCH(Consolidated_sheets[[#This Row],[Patient_ID]],Patient_data[Patient_ID],0))</f>
        <v>58</v>
      </c>
      <c r="I4928" t="str">
        <f>INDEX(Patient_data[Gender],MATCH(Consolidated_sheets[[#This Row],[Patient_ID]],Patient_data[Patient_ID],0))</f>
        <v>Female</v>
      </c>
      <c r="J4928" t="str">
        <f>INDEX(Location_data[Location],MATCH(Consolidated_sheets[[#This Row],[Patient_ID]],Location_data[Patient_ID],0))</f>
        <v>Los Angeles</v>
      </c>
      <c r="K4928" t="str">
        <f>INDEX(Insurance_data[Insurance_Type],MATCH(Consolidated_sheets[[#This Row],[Patient_ID]],Insurance_data[Patient_ID],0))</f>
        <v>Private</v>
      </c>
      <c r="L4928" s="6">
        <f>INDEX(Insurance_data[Insurance_Amount],MATCH(Consolidated_sheets[[#This Row],[Patient_ID]],Insurance_data[Patient_ID],0))</f>
        <v>9193.49</v>
      </c>
    </row>
    <row r="4929" spans="1:12" x14ac:dyDescent="0.3">
      <c r="A4929" t="s">
        <v>503</v>
      </c>
      <c r="B4929" t="s">
        <v>5954</v>
      </c>
      <c r="C4929" s="6">
        <v>450.79</v>
      </c>
      <c r="D4929" s="1">
        <v>44750.722817545357</v>
      </c>
      <c r="E4929" s="1" t="str">
        <f>TEXT(Consolidated_sheets[[#This Row],[Date]],"yyyy")</f>
        <v>2022</v>
      </c>
      <c r="F4929" s="1" t="str">
        <f>TEXT(Consolidated_sheets[[#This Row],[Date]],"mmmm")</f>
        <v>July</v>
      </c>
      <c r="G4929" t="str">
        <f>INDEX(Patient_data[Patient_Name],MATCH(Consolidated_sheets[[#This Row],[Patient_ID]],Patient_data[Patient_ID],0))</f>
        <v>Richard Watts</v>
      </c>
      <c r="H4929">
        <f>INDEX(Patient_data[Age],MATCH(Consolidated_sheets[[#This Row],[Patient_ID]],Patient_data[Patient_ID],0))</f>
        <v>20</v>
      </c>
      <c r="I4929" t="str">
        <f>INDEX(Patient_data[Gender],MATCH(Consolidated_sheets[[#This Row],[Patient_ID]],Patient_data[Patient_ID],0))</f>
        <v>Male</v>
      </c>
      <c r="J4929" t="str">
        <f>INDEX(Location_data[Location],MATCH(Consolidated_sheets[[#This Row],[Patient_ID]],Location_data[Patient_ID],0))</f>
        <v>Chicago</v>
      </c>
      <c r="K4929" t="str">
        <f>INDEX(Insurance_data[Insurance_Type],MATCH(Consolidated_sheets[[#This Row],[Patient_ID]],Insurance_data[Patient_ID],0))</f>
        <v>Public</v>
      </c>
      <c r="L4929" s="6">
        <f>INDEX(Insurance_data[Insurance_Amount],MATCH(Consolidated_sheets[[#This Row],[Patient_ID]],Insurance_data[Patient_ID],0))</f>
        <v>2141.62</v>
      </c>
    </row>
    <row r="4930" spans="1:12" x14ac:dyDescent="0.3">
      <c r="A4930" t="s">
        <v>2374</v>
      </c>
      <c r="B4930" t="s">
        <v>5952</v>
      </c>
      <c r="C4930" s="6">
        <v>2684.5</v>
      </c>
      <c r="D4930" s="1">
        <v>44750.983569081298</v>
      </c>
      <c r="E4930" s="1" t="str">
        <f>TEXT(Consolidated_sheets[[#This Row],[Date]],"yyyy")</f>
        <v>2022</v>
      </c>
      <c r="F4930" s="1" t="str">
        <f>TEXT(Consolidated_sheets[[#This Row],[Date]],"mmmm")</f>
        <v>July</v>
      </c>
      <c r="G4930" t="str">
        <f>INDEX(Patient_data[Patient_Name],MATCH(Consolidated_sheets[[#This Row],[Patient_ID]],Patient_data[Patient_ID],0))</f>
        <v>Jonathan Hill</v>
      </c>
      <c r="H4930">
        <f>INDEX(Patient_data[Age],MATCH(Consolidated_sheets[[#This Row],[Patient_ID]],Patient_data[Patient_ID],0))</f>
        <v>52</v>
      </c>
      <c r="I4930" t="str">
        <f>INDEX(Patient_data[Gender],MATCH(Consolidated_sheets[[#This Row],[Patient_ID]],Patient_data[Patient_ID],0))</f>
        <v>Male</v>
      </c>
      <c r="J4930" t="str">
        <f>INDEX(Location_data[Location],MATCH(Consolidated_sheets[[#This Row],[Patient_ID]],Location_data[Patient_ID],0))</f>
        <v>Houston</v>
      </c>
      <c r="K4930" t="str">
        <f>INDEX(Insurance_data[Insurance_Type],MATCH(Consolidated_sheets[[#This Row],[Patient_ID]],Insurance_data[Patient_ID],0))</f>
        <v>None</v>
      </c>
      <c r="L4930" s="6">
        <f>INDEX(Insurance_data[Insurance_Amount],MATCH(Consolidated_sheets[[#This Row],[Patient_ID]],Insurance_data[Patient_ID],0))</f>
        <v>1710.31</v>
      </c>
    </row>
    <row r="4931" spans="1:12" x14ac:dyDescent="0.3">
      <c r="A4931" t="s">
        <v>1478</v>
      </c>
      <c r="B4931" t="s">
        <v>5954</v>
      </c>
      <c r="C4931" s="6">
        <v>1001.06</v>
      </c>
      <c r="D4931" s="1">
        <v>44751.244320617217</v>
      </c>
      <c r="E4931" s="1" t="str">
        <f>TEXT(Consolidated_sheets[[#This Row],[Date]],"yyyy")</f>
        <v>2022</v>
      </c>
      <c r="F4931" s="1" t="str">
        <f>TEXT(Consolidated_sheets[[#This Row],[Date]],"mmmm")</f>
        <v>July</v>
      </c>
      <c r="G4931" t="str">
        <f>INDEX(Patient_data[Patient_Name],MATCH(Consolidated_sheets[[#This Row],[Patient_ID]],Patient_data[Patient_ID],0))</f>
        <v>Samantha Wells</v>
      </c>
      <c r="H4931">
        <f>INDEX(Patient_data[Age],MATCH(Consolidated_sheets[[#This Row],[Patient_ID]],Patient_data[Patient_ID],0))</f>
        <v>58</v>
      </c>
      <c r="I4931" t="str">
        <f>INDEX(Patient_data[Gender],MATCH(Consolidated_sheets[[#This Row],[Patient_ID]],Patient_data[Patient_ID],0))</f>
        <v>Male</v>
      </c>
      <c r="J4931" t="str">
        <f>INDEX(Location_data[Location],MATCH(Consolidated_sheets[[#This Row],[Patient_ID]],Location_data[Patient_ID],0))</f>
        <v>Phoenix</v>
      </c>
      <c r="K4931" t="str">
        <f>INDEX(Insurance_data[Insurance_Type],MATCH(Consolidated_sheets[[#This Row],[Patient_ID]],Insurance_data[Patient_ID],0))</f>
        <v>None</v>
      </c>
      <c r="L4931" s="6">
        <f>INDEX(Insurance_data[Insurance_Amount],MATCH(Consolidated_sheets[[#This Row],[Patient_ID]],Insurance_data[Patient_ID],0))</f>
        <v>1254.49</v>
      </c>
    </row>
    <row r="4932" spans="1:12" x14ac:dyDescent="0.3">
      <c r="A4932" t="s">
        <v>251</v>
      </c>
      <c r="B4932" t="s">
        <v>5953</v>
      </c>
      <c r="C4932" s="6">
        <v>1177.47</v>
      </c>
      <c r="D4932" s="1">
        <v>44751.505072153159</v>
      </c>
      <c r="E4932" s="1" t="str">
        <f>TEXT(Consolidated_sheets[[#This Row],[Date]],"yyyy")</f>
        <v>2022</v>
      </c>
      <c r="F4932" s="1" t="str">
        <f>TEXT(Consolidated_sheets[[#This Row],[Date]],"mmmm")</f>
        <v>July</v>
      </c>
      <c r="G4932" t="str">
        <f>INDEX(Patient_data[Patient_Name],MATCH(Consolidated_sheets[[#This Row],[Patient_ID]],Patient_data[Patient_ID],0))</f>
        <v>James Ramirez</v>
      </c>
      <c r="H4932">
        <f>INDEX(Patient_data[Age],MATCH(Consolidated_sheets[[#This Row],[Patient_ID]],Patient_data[Patient_ID],0))</f>
        <v>68</v>
      </c>
      <c r="I4932" t="str">
        <f>INDEX(Patient_data[Gender],MATCH(Consolidated_sheets[[#This Row],[Patient_ID]],Patient_data[Patient_ID],0))</f>
        <v>Female</v>
      </c>
      <c r="J4932" t="str">
        <f>INDEX(Location_data[Location],MATCH(Consolidated_sheets[[#This Row],[Patient_ID]],Location_data[Patient_ID],0))</f>
        <v>New York</v>
      </c>
      <c r="K4932" t="str">
        <f>INDEX(Insurance_data[Insurance_Type],MATCH(Consolidated_sheets[[#This Row],[Patient_ID]],Insurance_data[Patient_ID],0))</f>
        <v>Public</v>
      </c>
      <c r="L4932" s="6">
        <f>INDEX(Insurance_data[Insurance_Amount],MATCH(Consolidated_sheets[[#This Row],[Patient_ID]],Insurance_data[Patient_ID],0))</f>
        <v>5925.38</v>
      </c>
    </row>
    <row r="4933" spans="1:12" x14ac:dyDescent="0.3">
      <c r="A4933" t="s">
        <v>2702</v>
      </c>
      <c r="B4933" t="s">
        <v>5955</v>
      </c>
      <c r="C4933" s="6">
        <v>604.37</v>
      </c>
      <c r="D4933" s="1">
        <v>44751.7658236891</v>
      </c>
      <c r="E4933" s="1" t="str">
        <f>TEXT(Consolidated_sheets[[#This Row],[Date]],"yyyy")</f>
        <v>2022</v>
      </c>
      <c r="F4933" s="1" t="str">
        <f>TEXT(Consolidated_sheets[[#This Row],[Date]],"mmmm")</f>
        <v>July</v>
      </c>
      <c r="G4933" t="str">
        <f>INDEX(Patient_data[Patient_Name],MATCH(Consolidated_sheets[[#This Row],[Patient_ID]],Patient_data[Patient_ID],0))</f>
        <v>Paige Bolton</v>
      </c>
      <c r="H4933">
        <f>INDEX(Patient_data[Age],MATCH(Consolidated_sheets[[#This Row],[Patient_ID]],Patient_data[Patient_ID],0))</f>
        <v>57</v>
      </c>
      <c r="I4933" t="str">
        <f>INDEX(Patient_data[Gender],MATCH(Consolidated_sheets[[#This Row],[Patient_ID]],Patient_data[Patient_ID],0))</f>
        <v>Male</v>
      </c>
      <c r="J4933" t="str">
        <f>INDEX(Location_data[Location],MATCH(Consolidated_sheets[[#This Row],[Patient_ID]],Location_data[Patient_ID],0))</f>
        <v>Phoenix</v>
      </c>
      <c r="K4933" t="str">
        <f>INDEX(Insurance_data[Insurance_Type],MATCH(Consolidated_sheets[[#This Row],[Patient_ID]],Insurance_data[Patient_ID],0))</f>
        <v>None</v>
      </c>
      <c r="L4933" s="6">
        <f>INDEX(Insurance_data[Insurance_Amount],MATCH(Consolidated_sheets[[#This Row],[Patient_ID]],Insurance_data[Patient_ID],0))</f>
        <v>1576.06</v>
      </c>
    </row>
    <row r="4934" spans="1:12" x14ac:dyDescent="0.3">
      <c r="A4934" t="s">
        <v>368</v>
      </c>
      <c r="B4934" t="s">
        <v>5954</v>
      </c>
      <c r="C4934" s="6">
        <v>583.73</v>
      </c>
      <c r="D4934" s="1">
        <v>44752.02657522502</v>
      </c>
      <c r="E4934" s="1" t="str">
        <f>TEXT(Consolidated_sheets[[#This Row],[Date]],"yyyy")</f>
        <v>2022</v>
      </c>
      <c r="F4934" s="1" t="str">
        <f>TEXT(Consolidated_sheets[[#This Row],[Date]],"mmmm")</f>
        <v>July</v>
      </c>
      <c r="G4934" t="str">
        <f>INDEX(Patient_data[Patient_Name],MATCH(Consolidated_sheets[[#This Row],[Patient_ID]],Patient_data[Patient_ID],0))</f>
        <v>Matthew Thompson</v>
      </c>
      <c r="H4934">
        <f>INDEX(Patient_data[Age],MATCH(Consolidated_sheets[[#This Row],[Patient_ID]],Patient_data[Patient_ID],0))</f>
        <v>71</v>
      </c>
      <c r="I4934" t="str">
        <f>INDEX(Patient_data[Gender],MATCH(Consolidated_sheets[[#This Row],[Patient_ID]],Patient_data[Patient_ID],0))</f>
        <v>Male</v>
      </c>
      <c r="J4934" t="str">
        <f>INDEX(Location_data[Location],MATCH(Consolidated_sheets[[#This Row],[Patient_ID]],Location_data[Patient_ID],0))</f>
        <v>Houston</v>
      </c>
      <c r="K4934" t="str">
        <f>INDEX(Insurance_data[Insurance_Type],MATCH(Consolidated_sheets[[#This Row],[Patient_ID]],Insurance_data[Patient_ID],0))</f>
        <v>Public</v>
      </c>
      <c r="L4934" s="6">
        <f>INDEX(Insurance_data[Insurance_Amount],MATCH(Consolidated_sheets[[#This Row],[Patient_ID]],Insurance_data[Patient_ID],0))</f>
        <v>6451.34</v>
      </c>
    </row>
    <row r="4935" spans="1:12" x14ac:dyDescent="0.3">
      <c r="A4935" t="s">
        <v>511</v>
      </c>
      <c r="B4935" t="s">
        <v>5953</v>
      </c>
      <c r="C4935" s="6">
        <v>2877.79</v>
      </c>
      <c r="D4935" s="1">
        <v>44752.287326760961</v>
      </c>
      <c r="E4935" s="1" t="str">
        <f>TEXT(Consolidated_sheets[[#This Row],[Date]],"yyyy")</f>
        <v>2022</v>
      </c>
      <c r="F4935" s="1" t="str">
        <f>TEXT(Consolidated_sheets[[#This Row],[Date]],"mmmm")</f>
        <v>July</v>
      </c>
      <c r="G4935" t="str">
        <f>INDEX(Patient_data[Patient_Name],MATCH(Consolidated_sheets[[#This Row],[Patient_ID]],Patient_data[Patient_ID],0))</f>
        <v>Jason Leonard</v>
      </c>
      <c r="H4935">
        <f>INDEX(Patient_data[Age],MATCH(Consolidated_sheets[[#This Row],[Patient_ID]],Patient_data[Patient_ID],0))</f>
        <v>48</v>
      </c>
      <c r="I4935" t="str">
        <f>INDEX(Patient_data[Gender],MATCH(Consolidated_sheets[[#This Row],[Patient_ID]],Patient_data[Patient_ID],0))</f>
        <v>Male</v>
      </c>
      <c r="J4935" t="str">
        <f>INDEX(Location_data[Location],MATCH(Consolidated_sheets[[#This Row],[Patient_ID]],Location_data[Patient_ID],0))</f>
        <v>New York</v>
      </c>
      <c r="K4935" t="str">
        <f>INDEX(Insurance_data[Insurance_Type],MATCH(Consolidated_sheets[[#This Row],[Patient_ID]],Insurance_data[Patient_ID],0))</f>
        <v>Public</v>
      </c>
      <c r="L4935" s="6">
        <f>INDEX(Insurance_data[Insurance_Amount],MATCH(Consolidated_sheets[[#This Row],[Patient_ID]],Insurance_data[Patient_ID],0))</f>
        <v>5919.07</v>
      </c>
    </row>
    <row r="4936" spans="1:12" x14ac:dyDescent="0.3">
      <c r="A4936" t="s">
        <v>82</v>
      </c>
      <c r="B4936" t="s">
        <v>5952</v>
      </c>
      <c r="C4936" s="6">
        <v>1455.07</v>
      </c>
      <c r="D4936" s="1">
        <v>44752.548078296903</v>
      </c>
      <c r="E4936" s="1" t="str">
        <f>TEXT(Consolidated_sheets[[#This Row],[Date]],"yyyy")</f>
        <v>2022</v>
      </c>
      <c r="F4936" s="1" t="str">
        <f>TEXT(Consolidated_sheets[[#This Row],[Date]],"mmmm")</f>
        <v>July</v>
      </c>
      <c r="G4936" t="str">
        <f>INDEX(Patient_data[Patient_Name],MATCH(Consolidated_sheets[[#This Row],[Patient_ID]],Patient_data[Patient_ID],0))</f>
        <v>Kimberly Byrd</v>
      </c>
      <c r="H4936">
        <f>INDEX(Patient_data[Age],MATCH(Consolidated_sheets[[#This Row],[Patient_ID]],Patient_data[Patient_ID],0))</f>
        <v>30</v>
      </c>
      <c r="I4936" t="str">
        <f>INDEX(Patient_data[Gender],MATCH(Consolidated_sheets[[#This Row],[Patient_ID]],Patient_data[Patient_ID],0))</f>
        <v>Female</v>
      </c>
      <c r="J4936" t="str">
        <f>INDEX(Location_data[Location],MATCH(Consolidated_sheets[[#This Row],[Patient_ID]],Location_data[Patient_ID],0))</f>
        <v>Los Angeles</v>
      </c>
      <c r="K4936" t="str">
        <f>INDEX(Insurance_data[Insurance_Type],MATCH(Consolidated_sheets[[#This Row],[Patient_ID]],Insurance_data[Patient_ID],0))</f>
        <v>Private</v>
      </c>
      <c r="L4936" s="6">
        <f>INDEX(Insurance_data[Insurance_Amount],MATCH(Consolidated_sheets[[#This Row],[Patient_ID]],Insurance_data[Patient_ID],0))</f>
        <v>3783.64</v>
      </c>
    </row>
    <row r="4937" spans="1:12" x14ac:dyDescent="0.3">
      <c r="A4937" t="s">
        <v>953</v>
      </c>
      <c r="B4937" t="s">
        <v>5955</v>
      </c>
      <c r="C4937" s="6">
        <v>2121.2199999999998</v>
      </c>
      <c r="D4937" s="1">
        <v>44752.808829832822</v>
      </c>
      <c r="E4937" s="1" t="str">
        <f>TEXT(Consolidated_sheets[[#This Row],[Date]],"yyyy")</f>
        <v>2022</v>
      </c>
      <c r="F4937" s="1" t="str">
        <f>TEXT(Consolidated_sheets[[#This Row],[Date]],"mmmm")</f>
        <v>July</v>
      </c>
      <c r="G4937" t="str">
        <f>INDEX(Patient_data[Patient_Name],MATCH(Consolidated_sheets[[#This Row],[Patient_ID]],Patient_data[Patient_ID],0))</f>
        <v>Erin Hogan</v>
      </c>
      <c r="H4937">
        <f>INDEX(Patient_data[Age],MATCH(Consolidated_sheets[[#This Row],[Patient_ID]],Patient_data[Patient_ID],0))</f>
        <v>69</v>
      </c>
      <c r="I4937" t="str">
        <f>INDEX(Patient_data[Gender],MATCH(Consolidated_sheets[[#This Row],[Patient_ID]],Patient_data[Patient_ID],0))</f>
        <v>Female</v>
      </c>
      <c r="J4937" t="str">
        <f>INDEX(Location_data[Location],MATCH(Consolidated_sheets[[#This Row],[Patient_ID]],Location_data[Patient_ID],0))</f>
        <v>Los Angeles</v>
      </c>
      <c r="K4937" t="str">
        <f>INDEX(Insurance_data[Insurance_Type],MATCH(Consolidated_sheets[[#This Row],[Patient_ID]],Insurance_data[Patient_ID],0))</f>
        <v>Public</v>
      </c>
      <c r="L4937" s="6">
        <f>INDEX(Insurance_data[Insurance_Amount],MATCH(Consolidated_sheets[[#This Row],[Patient_ID]],Insurance_data[Patient_ID],0))</f>
        <v>2438.2399999999998</v>
      </c>
    </row>
    <row r="4938" spans="1:12" x14ac:dyDescent="0.3">
      <c r="A4938" t="s">
        <v>1805</v>
      </c>
      <c r="B4938" t="s">
        <v>5952</v>
      </c>
      <c r="C4938" s="6">
        <v>1579.91</v>
      </c>
      <c r="D4938" s="1">
        <v>44753.069581368763</v>
      </c>
      <c r="E4938" s="1" t="str">
        <f>TEXT(Consolidated_sheets[[#This Row],[Date]],"yyyy")</f>
        <v>2022</v>
      </c>
      <c r="F4938" s="1" t="str">
        <f>TEXT(Consolidated_sheets[[#This Row],[Date]],"mmmm")</f>
        <v>July</v>
      </c>
      <c r="G4938" t="str">
        <f>INDEX(Patient_data[Patient_Name],MATCH(Consolidated_sheets[[#This Row],[Patient_ID]],Patient_data[Patient_ID],0))</f>
        <v>Carolyn Davis</v>
      </c>
      <c r="H4938">
        <f>INDEX(Patient_data[Age],MATCH(Consolidated_sheets[[#This Row],[Patient_ID]],Patient_data[Patient_ID],0))</f>
        <v>77</v>
      </c>
      <c r="I4938" t="str">
        <f>INDEX(Patient_data[Gender],MATCH(Consolidated_sheets[[#This Row],[Patient_ID]],Patient_data[Patient_ID],0))</f>
        <v>Female</v>
      </c>
      <c r="J4938" t="str">
        <f>INDEX(Location_data[Location],MATCH(Consolidated_sheets[[#This Row],[Patient_ID]],Location_data[Patient_ID],0))</f>
        <v>Chicago</v>
      </c>
      <c r="K4938" t="str">
        <f>INDEX(Insurance_data[Insurance_Type],MATCH(Consolidated_sheets[[#This Row],[Patient_ID]],Insurance_data[Patient_ID],0))</f>
        <v>Public</v>
      </c>
      <c r="L4938" s="6">
        <f>INDEX(Insurance_data[Insurance_Amount],MATCH(Consolidated_sheets[[#This Row],[Patient_ID]],Insurance_data[Patient_ID],0))</f>
        <v>5889.61</v>
      </c>
    </row>
    <row r="4939" spans="1:12" x14ac:dyDescent="0.3">
      <c r="A4939" t="s">
        <v>332</v>
      </c>
      <c r="B4939" t="s">
        <v>5955</v>
      </c>
      <c r="C4939" s="6">
        <v>4086.62</v>
      </c>
      <c r="D4939" s="1">
        <v>44753.330332904698</v>
      </c>
      <c r="E4939" s="1" t="str">
        <f>TEXT(Consolidated_sheets[[#This Row],[Date]],"yyyy")</f>
        <v>2022</v>
      </c>
      <c r="F4939" s="1" t="str">
        <f>TEXT(Consolidated_sheets[[#This Row],[Date]],"mmmm")</f>
        <v>July</v>
      </c>
      <c r="G4939" t="str">
        <f>INDEX(Patient_data[Patient_Name],MATCH(Consolidated_sheets[[#This Row],[Patient_ID]],Patient_data[Patient_ID],0))</f>
        <v>Ashley Mcdaniel</v>
      </c>
      <c r="H4939">
        <f>INDEX(Patient_data[Age],MATCH(Consolidated_sheets[[#This Row],[Patient_ID]],Patient_data[Patient_ID],0))</f>
        <v>87</v>
      </c>
      <c r="I4939" t="str">
        <f>INDEX(Patient_data[Gender],MATCH(Consolidated_sheets[[#This Row],[Patient_ID]],Patient_data[Patient_ID],0))</f>
        <v>Male</v>
      </c>
      <c r="J4939" t="str">
        <f>INDEX(Location_data[Location],MATCH(Consolidated_sheets[[#This Row],[Patient_ID]],Location_data[Patient_ID],0))</f>
        <v>Los Angeles</v>
      </c>
      <c r="K4939" t="str">
        <f>INDEX(Insurance_data[Insurance_Type],MATCH(Consolidated_sheets[[#This Row],[Patient_ID]],Insurance_data[Patient_ID],0))</f>
        <v>Public</v>
      </c>
      <c r="L4939" s="6">
        <f>INDEX(Insurance_data[Insurance_Amount],MATCH(Consolidated_sheets[[#This Row],[Patient_ID]],Insurance_data[Patient_ID],0))</f>
        <v>8833.34</v>
      </c>
    </row>
    <row r="4940" spans="1:12" x14ac:dyDescent="0.3">
      <c r="A4940" t="s">
        <v>2204</v>
      </c>
      <c r="B4940" t="s">
        <v>5953</v>
      </c>
      <c r="C4940" s="6">
        <v>4547.96</v>
      </c>
      <c r="D4940" s="1">
        <v>44753.591084440617</v>
      </c>
      <c r="E4940" s="1" t="str">
        <f>TEXT(Consolidated_sheets[[#This Row],[Date]],"yyyy")</f>
        <v>2022</v>
      </c>
      <c r="F4940" s="1" t="str">
        <f>TEXT(Consolidated_sheets[[#This Row],[Date]],"mmmm")</f>
        <v>July</v>
      </c>
      <c r="G4940" t="str">
        <f>INDEX(Patient_data[Patient_Name],MATCH(Consolidated_sheets[[#This Row],[Patient_ID]],Patient_data[Patient_ID],0))</f>
        <v>Heather Hall</v>
      </c>
      <c r="H4940">
        <f>INDEX(Patient_data[Age],MATCH(Consolidated_sheets[[#This Row],[Patient_ID]],Patient_data[Patient_ID],0))</f>
        <v>64</v>
      </c>
      <c r="I4940" t="str">
        <f>INDEX(Patient_data[Gender],MATCH(Consolidated_sheets[[#This Row],[Patient_ID]],Patient_data[Patient_ID],0))</f>
        <v>Female</v>
      </c>
      <c r="J4940" t="str">
        <f>INDEX(Location_data[Location],MATCH(Consolidated_sheets[[#This Row],[Patient_ID]],Location_data[Patient_ID],0))</f>
        <v>Phoenix</v>
      </c>
      <c r="K4940" t="str">
        <f>INDEX(Insurance_data[Insurance_Type],MATCH(Consolidated_sheets[[#This Row],[Patient_ID]],Insurance_data[Patient_ID],0))</f>
        <v>Private</v>
      </c>
      <c r="L4940" s="6">
        <f>INDEX(Insurance_data[Insurance_Amount],MATCH(Consolidated_sheets[[#This Row],[Patient_ID]],Insurance_data[Patient_ID],0))</f>
        <v>3137.26</v>
      </c>
    </row>
    <row r="4941" spans="1:12" x14ac:dyDescent="0.3">
      <c r="A4941" t="s">
        <v>2448</v>
      </c>
      <c r="B4941" t="s">
        <v>5955</v>
      </c>
      <c r="C4941" s="6">
        <v>3992.99</v>
      </c>
      <c r="D4941" s="1">
        <v>44753.851835976573</v>
      </c>
      <c r="E4941" s="1" t="str">
        <f>TEXT(Consolidated_sheets[[#This Row],[Date]],"yyyy")</f>
        <v>2022</v>
      </c>
      <c r="F4941" s="1" t="str">
        <f>TEXT(Consolidated_sheets[[#This Row],[Date]],"mmmm")</f>
        <v>July</v>
      </c>
      <c r="G4941" t="str">
        <f>INDEX(Patient_data[Patient_Name],MATCH(Consolidated_sheets[[#This Row],[Patient_ID]],Patient_data[Patient_ID],0))</f>
        <v>Kristin Jenkins</v>
      </c>
      <c r="H4941">
        <f>INDEX(Patient_data[Age],MATCH(Consolidated_sheets[[#This Row],[Patient_ID]],Patient_data[Patient_ID],0))</f>
        <v>77</v>
      </c>
      <c r="I4941" t="str">
        <f>INDEX(Patient_data[Gender],MATCH(Consolidated_sheets[[#This Row],[Patient_ID]],Patient_data[Patient_ID],0))</f>
        <v>Male</v>
      </c>
      <c r="J4941" t="str">
        <f>INDEX(Location_data[Location],MATCH(Consolidated_sheets[[#This Row],[Patient_ID]],Location_data[Patient_ID],0))</f>
        <v>Phoenix</v>
      </c>
      <c r="K4941" t="str">
        <f>INDEX(Insurance_data[Insurance_Type],MATCH(Consolidated_sheets[[#This Row],[Patient_ID]],Insurance_data[Patient_ID],0))</f>
        <v>None</v>
      </c>
      <c r="L4941" s="6">
        <f>INDEX(Insurance_data[Insurance_Amount],MATCH(Consolidated_sheets[[#This Row],[Patient_ID]],Insurance_data[Patient_ID],0))</f>
        <v>7023.93</v>
      </c>
    </row>
    <row r="4942" spans="1:12" x14ac:dyDescent="0.3">
      <c r="A4942" t="s">
        <v>355</v>
      </c>
      <c r="B4942" t="s">
        <v>5953</v>
      </c>
      <c r="C4942" s="6">
        <v>360.7</v>
      </c>
      <c r="D4942" s="1">
        <v>44754.1125875125</v>
      </c>
      <c r="E4942" s="1" t="str">
        <f>TEXT(Consolidated_sheets[[#This Row],[Date]],"yyyy")</f>
        <v>2022</v>
      </c>
      <c r="F4942" s="1" t="str">
        <f>TEXT(Consolidated_sheets[[#This Row],[Date]],"mmmm")</f>
        <v>July</v>
      </c>
      <c r="G4942" t="str">
        <f>INDEX(Patient_data[Patient_Name],MATCH(Consolidated_sheets[[#This Row],[Patient_ID]],Patient_data[Patient_ID],0))</f>
        <v>Jon Navarro</v>
      </c>
      <c r="H4942">
        <f>INDEX(Patient_data[Age],MATCH(Consolidated_sheets[[#This Row],[Patient_ID]],Patient_data[Patient_ID],0))</f>
        <v>64</v>
      </c>
      <c r="I4942" t="str">
        <f>INDEX(Patient_data[Gender],MATCH(Consolidated_sheets[[#This Row],[Patient_ID]],Patient_data[Patient_ID],0))</f>
        <v>Female</v>
      </c>
      <c r="J4942" t="str">
        <f>INDEX(Location_data[Location],MATCH(Consolidated_sheets[[#This Row],[Patient_ID]],Location_data[Patient_ID],0))</f>
        <v>Phoenix</v>
      </c>
      <c r="K4942" t="str">
        <f>INDEX(Insurance_data[Insurance_Type],MATCH(Consolidated_sheets[[#This Row],[Patient_ID]],Insurance_data[Patient_ID],0))</f>
        <v>Public</v>
      </c>
      <c r="L4942" s="6">
        <f>INDEX(Insurance_data[Insurance_Amount],MATCH(Consolidated_sheets[[#This Row],[Patient_ID]],Insurance_data[Patient_ID],0))</f>
        <v>568.11</v>
      </c>
    </row>
    <row r="4943" spans="1:12" x14ac:dyDescent="0.3">
      <c r="A4943" t="s">
        <v>1282</v>
      </c>
      <c r="B4943" t="s">
        <v>5955</v>
      </c>
      <c r="C4943" s="6">
        <v>706.95</v>
      </c>
      <c r="D4943" s="1">
        <v>44754.373339048427</v>
      </c>
      <c r="E4943" s="1" t="str">
        <f>TEXT(Consolidated_sheets[[#This Row],[Date]],"yyyy")</f>
        <v>2022</v>
      </c>
      <c r="F4943" s="1" t="str">
        <f>TEXT(Consolidated_sheets[[#This Row],[Date]],"mmmm")</f>
        <v>July</v>
      </c>
      <c r="G4943" t="str">
        <f>INDEX(Patient_data[Patient_Name],MATCH(Consolidated_sheets[[#This Row],[Patient_ID]],Patient_data[Patient_ID],0))</f>
        <v>William Burgess</v>
      </c>
      <c r="H4943">
        <f>INDEX(Patient_data[Age],MATCH(Consolidated_sheets[[#This Row],[Patient_ID]],Patient_data[Patient_ID],0))</f>
        <v>89</v>
      </c>
      <c r="I4943" t="str">
        <f>INDEX(Patient_data[Gender],MATCH(Consolidated_sheets[[#This Row],[Patient_ID]],Patient_data[Patient_ID],0))</f>
        <v>Male</v>
      </c>
      <c r="J4943" t="str">
        <f>INDEX(Location_data[Location],MATCH(Consolidated_sheets[[#This Row],[Patient_ID]],Location_data[Patient_ID],0))</f>
        <v>Phoenix</v>
      </c>
      <c r="K4943" t="str">
        <f>INDEX(Insurance_data[Insurance_Type],MATCH(Consolidated_sheets[[#This Row],[Patient_ID]],Insurance_data[Patient_ID],0))</f>
        <v>None</v>
      </c>
      <c r="L4943" s="6">
        <f>INDEX(Insurance_data[Insurance_Amount],MATCH(Consolidated_sheets[[#This Row],[Patient_ID]],Insurance_data[Patient_ID],0))</f>
        <v>6757.33</v>
      </c>
    </row>
    <row r="4944" spans="1:12" x14ac:dyDescent="0.3">
      <c r="A4944" t="s">
        <v>2127</v>
      </c>
      <c r="B4944" t="s">
        <v>5955</v>
      </c>
      <c r="C4944" s="6">
        <v>3200.61</v>
      </c>
      <c r="D4944" s="1">
        <v>44754.634090584361</v>
      </c>
      <c r="E4944" s="1" t="str">
        <f>TEXT(Consolidated_sheets[[#This Row],[Date]],"yyyy")</f>
        <v>2022</v>
      </c>
      <c r="F4944" s="1" t="str">
        <f>TEXT(Consolidated_sheets[[#This Row],[Date]],"mmmm")</f>
        <v>July</v>
      </c>
      <c r="G4944" t="str">
        <f>INDEX(Patient_data[Patient_Name],MATCH(Consolidated_sheets[[#This Row],[Patient_ID]],Patient_data[Patient_ID],0))</f>
        <v>Patricia Boyer</v>
      </c>
      <c r="H4944">
        <f>INDEX(Patient_data[Age],MATCH(Consolidated_sheets[[#This Row],[Patient_ID]],Patient_data[Patient_ID],0))</f>
        <v>56</v>
      </c>
      <c r="I4944" t="str">
        <f>INDEX(Patient_data[Gender],MATCH(Consolidated_sheets[[#This Row],[Patient_ID]],Patient_data[Patient_ID],0))</f>
        <v>Male</v>
      </c>
      <c r="J4944" t="str">
        <f>INDEX(Location_data[Location],MATCH(Consolidated_sheets[[#This Row],[Patient_ID]],Location_data[Patient_ID],0))</f>
        <v>Los Angeles</v>
      </c>
      <c r="K4944" t="str">
        <f>INDEX(Insurance_data[Insurance_Type],MATCH(Consolidated_sheets[[#This Row],[Patient_ID]],Insurance_data[Patient_ID],0))</f>
        <v>Public</v>
      </c>
      <c r="L4944" s="6">
        <f>INDEX(Insurance_data[Insurance_Amount],MATCH(Consolidated_sheets[[#This Row],[Patient_ID]],Insurance_data[Patient_ID],0))</f>
        <v>6983.34</v>
      </c>
    </row>
    <row r="4945" spans="1:12" x14ac:dyDescent="0.3">
      <c r="A4945" t="s">
        <v>2684</v>
      </c>
      <c r="B4945" t="s">
        <v>5952</v>
      </c>
      <c r="C4945" s="6">
        <v>4612.83</v>
      </c>
      <c r="D4945" s="1">
        <v>44754.894842120302</v>
      </c>
      <c r="E4945" s="1" t="str">
        <f>TEXT(Consolidated_sheets[[#This Row],[Date]],"yyyy")</f>
        <v>2022</v>
      </c>
      <c r="F4945" s="1" t="str">
        <f>TEXT(Consolidated_sheets[[#This Row],[Date]],"mmmm")</f>
        <v>July</v>
      </c>
      <c r="G4945" t="str">
        <f>INDEX(Patient_data[Patient_Name],MATCH(Consolidated_sheets[[#This Row],[Patient_ID]],Patient_data[Patient_ID],0))</f>
        <v>John Fields</v>
      </c>
      <c r="H4945">
        <f>INDEX(Patient_data[Age],MATCH(Consolidated_sheets[[#This Row],[Patient_ID]],Patient_data[Patient_ID],0))</f>
        <v>68</v>
      </c>
      <c r="I4945" t="str">
        <f>INDEX(Patient_data[Gender],MATCH(Consolidated_sheets[[#This Row],[Patient_ID]],Patient_data[Patient_ID],0))</f>
        <v>Male</v>
      </c>
      <c r="J4945" t="str">
        <f>INDEX(Location_data[Location],MATCH(Consolidated_sheets[[#This Row],[Patient_ID]],Location_data[Patient_ID],0))</f>
        <v>Los Angeles</v>
      </c>
      <c r="K4945" t="str">
        <f>INDEX(Insurance_data[Insurance_Type],MATCH(Consolidated_sheets[[#This Row],[Patient_ID]],Insurance_data[Patient_ID],0))</f>
        <v>Public</v>
      </c>
      <c r="L4945" s="6">
        <f>INDEX(Insurance_data[Insurance_Amount],MATCH(Consolidated_sheets[[#This Row],[Patient_ID]],Insurance_data[Patient_ID],0))</f>
        <v>4078.16</v>
      </c>
    </row>
    <row r="4946" spans="1:12" x14ac:dyDescent="0.3">
      <c r="A4946" t="s">
        <v>2995</v>
      </c>
      <c r="B4946" t="s">
        <v>5955</v>
      </c>
      <c r="C4946" s="6">
        <v>396.88</v>
      </c>
      <c r="D4946" s="1">
        <v>44755.155593656229</v>
      </c>
      <c r="E4946" s="1" t="str">
        <f>TEXT(Consolidated_sheets[[#This Row],[Date]],"yyyy")</f>
        <v>2022</v>
      </c>
      <c r="F4946" s="1" t="str">
        <f>TEXT(Consolidated_sheets[[#This Row],[Date]],"mmmm")</f>
        <v>July</v>
      </c>
      <c r="G4946" t="str">
        <f>INDEX(Patient_data[Patient_Name],MATCH(Consolidated_sheets[[#This Row],[Patient_ID]],Patient_data[Patient_ID],0))</f>
        <v>Melanie Garza</v>
      </c>
      <c r="H4946">
        <f>INDEX(Patient_data[Age],MATCH(Consolidated_sheets[[#This Row],[Patient_ID]],Patient_data[Patient_ID],0))</f>
        <v>80</v>
      </c>
      <c r="I4946" t="str">
        <f>INDEX(Patient_data[Gender],MATCH(Consolidated_sheets[[#This Row],[Patient_ID]],Patient_data[Patient_ID],0))</f>
        <v>Male</v>
      </c>
      <c r="J4946" t="str">
        <f>INDEX(Location_data[Location],MATCH(Consolidated_sheets[[#This Row],[Patient_ID]],Location_data[Patient_ID],0))</f>
        <v>Phoenix</v>
      </c>
      <c r="K4946" t="str">
        <f>INDEX(Insurance_data[Insurance_Type],MATCH(Consolidated_sheets[[#This Row],[Patient_ID]],Insurance_data[Patient_ID],0))</f>
        <v>Public</v>
      </c>
      <c r="L4946" s="6">
        <f>INDEX(Insurance_data[Insurance_Amount],MATCH(Consolidated_sheets[[#This Row],[Patient_ID]],Insurance_data[Patient_ID],0))</f>
        <v>2069.58</v>
      </c>
    </row>
    <row r="4947" spans="1:12" x14ac:dyDescent="0.3">
      <c r="A4947" t="s">
        <v>2756</v>
      </c>
      <c r="B4947" t="s">
        <v>5954</v>
      </c>
      <c r="C4947" s="6">
        <v>3794.92</v>
      </c>
      <c r="D4947" s="1">
        <v>44755.416345192163</v>
      </c>
      <c r="E4947" s="1" t="str">
        <f>TEXT(Consolidated_sheets[[#This Row],[Date]],"yyyy")</f>
        <v>2022</v>
      </c>
      <c r="F4947" s="1" t="str">
        <f>TEXT(Consolidated_sheets[[#This Row],[Date]],"mmmm")</f>
        <v>July</v>
      </c>
      <c r="G4947" t="str">
        <f>INDEX(Patient_data[Patient_Name],MATCH(Consolidated_sheets[[#This Row],[Patient_ID]],Patient_data[Patient_ID],0))</f>
        <v>Natalie Dixon</v>
      </c>
      <c r="H4947">
        <f>INDEX(Patient_data[Age],MATCH(Consolidated_sheets[[#This Row],[Patient_ID]],Patient_data[Patient_ID],0))</f>
        <v>32</v>
      </c>
      <c r="I4947" t="str">
        <f>INDEX(Patient_data[Gender],MATCH(Consolidated_sheets[[#This Row],[Patient_ID]],Patient_data[Patient_ID],0))</f>
        <v>Male</v>
      </c>
      <c r="J4947" t="str">
        <f>INDEX(Location_data[Location],MATCH(Consolidated_sheets[[#This Row],[Patient_ID]],Location_data[Patient_ID],0))</f>
        <v>Phoenix</v>
      </c>
      <c r="K4947" t="str">
        <f>INDEX(Insurance_data[Insurance_Type],MATCH(Consolidated_sheets[[#This Row],[Patient_ID]],Insurance_data[Patient_ID],0))</f>
        <v>Public</v>
      </c>
      <c r="L4947" s="6">
        <f>INDEX(Insurance_data[Insurance_Amount],MATCH(Consolidated_sheets[[#This Row],[Patient_ID]],Insurance_data[Patient_ID],0))</f>
        <v>5536.21</v>
      </c>
    </row>
    <row r="4948" spans="1:12" x14ac:dyDescent="0.3">
      <c r="A4948" t="s">
        <v>1405</v>
      </c>
      <c r="B4948" t="s">
        <v>5954</v>
      </c>
      <c r="C4948" s="6">
        <v>3440.96</v>
      </c>
      <c r="D4948" s="1">
        <v>44755.677096728097</v>
      </c>
      <c r="E4948" s="1" t="str">
        <f>TEXT(Consolidated_sheets[[#This Row],[Date]],"yyyy")</f>
        <v>2022</v>
      </c>
      <c r="F4948" s="1" t="str">
        <f>TEXT(Consolidated_sheets[[#This Row],[Date]],"mmmm")</f>
        <v>July</v>
      </c>
      <c r="G4948" t="str">
        <f>INDEX(Patient_data[Patient_Name],MATCH(Consolidated_sheets[[#This Row],[Patient_ID]],Patient_data[Patient_ID],0))</f>
        <v>Patrick Gallegos</v>
      </c>
      <c r="H4948">
        <f>INDEX(Patient_data[Age],MATCH(Consolidated_sheets[[#This Row],[Patient_ID]],Patient_data[Patient_ID],0))</f>
        <v>35</v>
      </c>
      <c r="I4948" t="str">
        <f>INDEX(Patient_data[Gender],MATCH(Consolidated_sheets[[#This Row],[Patient_ID]],Patient_data[Patient_ID],0))</f>
        <v>Male</v>
      </c>
      <c r="J4948" t="str">
        <f>INDEX(Location_data[Location],MATCH(Consolidated_sheets[[#This Row],[Patient_ID]],Location_data[Patient_ID],0))</f>
        <v>Phoenix</v>
      </c>
      <c r="K4948" t="str">
        <f>INDEX(Insurance_data[Insurance_Type],MATCH(Consolidated_sheets[[#This Row],[Patient_ID]],Insurance_data[Patient_ID],0))</f>
        <v>Private</v>
      </c>
      <c r="L4948" s="6">
        <f>INDEX(Insurance_data[Insurance_Amount],MATCH(Consolidated_sheets[[#This Row],[Patient_ID]],Insurance_data[Patient_ID],0))</f>
        <v>2129.2600000000002</v>
      </c>
    </row>
    <row r="4949" spans="1:12" x14ac:dyDescent="0.3">
      <c r="A4949" t="s">
        <v>58</v>
      </c>
      <c r="B4949" t="s">
        <v>5952</v>
      </c>
      <c r="C4949" s="6">
        <v>2381.3200000000002</v>
      </c>
      <c r="D4949" s="1">
        <v>44755.937848264031</v>
      </c>
      <c r="E4949" s="1" t="str">
        <f>TEXT(Consolidated_sheets[[#This Row],[Date]],"yyyy")</f>
        <v>2022</v>
      </c>
      <c r="F4949" s="1" t="str">
        <f>TEXT(Consolidated_sheets[[#This Row],[Date]],"mmmm")</f>
        <v>July</v>
      </c>
      <c r="G4949" t="str">
        <f>INDEX(Patient_data[Patient_Name],MATCH(Consolidated_sheets[[#This Row],[Patient_ID]],Patient_data[Patient_ID],0))</f>
        <v>Jerry Russell</v>
      </c>
      <c r="H4949">
        <f>INDEX(Patient_data[Age],MATCH(Consolidated_sheets[[#This Row],[Patient_ID]],Patient_data[Patient_ID],0))</f>
        <v>62</v>
      </c>
      <c r="I4949" t="str">
        <f>INDEX(Patient_data[Gender],MATCH(Consolidated_sheets[[#This Row],[Patient_ID]],Patient_data[Patient_ID],0))</f>
        <v>Female</v>
      </c>
      <c r="J4949" t="str">
        <f>INDEX(Location_data[Location],MATCH(Consolidated_sheets[[#This Row],[Patient_ID]],Location_data[Patient_ID],0))</f>
        <v>Los Angeles</v>
      </c>
      <c r="K4949" t="str">
        <f>INDEX(Insurance_data[Insurance_Type],MATCH(Consolidated_sheets[[#This Row],[Patient_ID]],Insurance_data[Patient_ID],0))</f>
        <v>None</v>
      </c>
      <c r="L4949" s="6">
        <f>INDEX(Insurance_data[Insurance_Amount],MATCH(Consolidated_sheets[[#This Row],[Patient_ID]],Insurance_data[Patient_ID],0))</f>
        <v>3142.67</v>
      </c>
    </row>
    <row r="4950" spans="1:12" x14ac:dyDescent="0.3">
      <c r="A4950" t="s">
        <v>189</v>
      </c>
      <c r="B4950" t="s">
        <v>5954</v>
      </c>
      <c r="C4950" s="6">
        <v>1141.93</v>
      </c>
      <c r="D4950" s="1">
        <v>44756.198599799973</v>
      </c>
      <c r="E4950" s="1" t="str">
        <f>TEXT(Consolidated_sheets[[#This Row],[Date]],"yyyy")</f>
        <v>2022</v>
      </c>
      <c r="F4950" s="1" t="str">
        <f>TEXT(Consolidated_sheets[[#This Row],[Date]],"mmmm")</f>
        <v>July</v>
      </c>
      <c r="G4950" t="str">
        <f>INDEX(Patient_data[Patient_Name],MATCH(Consolidated_sheets[[#This Row],[Patient_ID]],Patient_data[Patient_ID],0))</f>
        <v>Mason Jacobs</v>
      </c>
      <c r="H4950">
        <f>INDEX(Patient_data[Age],MATCH(Consolidated_sheets[[#This Row],[Patient_ID]],Patient_data[Patient_ID],0))</f>
        <v>49</v>
      </c>
      <c r="I4950" t="str">
        <f>INDEX(Patient_data[Gender],MATCH(Consolidated_sheets[[#This Row],[Patient_ID]],Patient_data[Patient_ID],0))</f>
        <v>Female</v>
      </c>
      <c r="J4950" t="str">
        <f>INDEX(Location_data[Location],MATCH(Consolidated_sheets[[#This Row],[Patient_ID]],Location_data[Patient_ID],0))</f>
        <v>New York</v>
      </c>
      <c r="K4950" t="str">
        <f>INDEX(Insurance_data[Insurance_Type],MATCH(Consolidated_sheets[[#This Row],[Patient_ID]],Insurance_data[Patient_ID],0))</f>
        <v>None</v>
      </c>
      <c r="L4950" s="6">
        <f>INDEX(Insurance_data[Insurance_Amount],MATCH(Consolidated_sheets[[#This Row],[Patient_ID]],Insurance_data[Patient_ID],0))</f>
        <v>5392.57</v>
      </c>
    </row>
    <row r="4951" spans="1:12" x14ac:dyDescent="0.3">
      <c r="A4951" t="s">
        <v>994</v>
      </c>
      <c r="B4951" t="s">
        <v>5953</v>
      </c>
      <c r="C4951" s="6">
        <v>1632.89</v>
      </c>
      <c r="D4951" s="1">
        <v>44756.4593513359</v>
      </c>
      <c r="E4951" s="1" t="str">
        <f>TEXT(Consolidated_sheets[[#This Row],[Date]],"yyyy")</f>
        <v>2022</v>
      </c>
      <c r="F4951" s="1" t="str">
        <f>TEXT(Consolidated_sheets[[#This Row],[Date]],"mmmm")</f>
        <v>July</v>
      </c>
      <c r="G4951" t="str">
        <f>INDEX(Patient_data[Patient_Name],MATCH(Consolidated_sheets[[#This Row],[Patient_ID]],Patient_data[Patient_ID],0))</f>
        <v>Donna Smith</v>
      </c>
      <c r="H4951">
        <f>INDEX(Patient_data[Age],MATCH(Consolidated_sheets[[#This Row],[Patient_ID]],Patient_data[Patient_ID],0))</f>
        <v>27</v>
      </c>
      <c r="I4951" t="str">
        <f>INDEX(Patient_data[Gender],MATCH(Consolidated_sheets[[#This Row],[Patient_ID]],Patient_data[Patient_ID],0))</f>
        <v>Male</v>
      </c>
      <c r="J4951" t="str">
        <f>INDEX(Location_data[Location],MATCH(Consolidated_sheets[[#This Row],[Patient_ID]],Location_data[Patient_ID],0))</f>
        <v>Chicago</v>
      </c>
      <c r="K4951" t="str">
        <f>INDEX(Insurance_data[Insurance_Type],MATCH(Consolidated_sheets[[#This Row],[Patient_ID]],Insurance_data[Patient_ID],0))</f>
        <v>Public</v>
      </c>
      <c r="L4951" s="6">
        <f>INDEX(Insurance_data[Insurance_Amount],MATCH(Consolidated_sheets[[#This Row],[Patient_ID]],Insurance_data[Patient_ID],0))</f>
        <v>7249.92</v>
      </c>
    </row>
    <row r="4952" spans="1:12" x14ac:dyDescent="0.3">
      <c r="A4952" t="s">
        <v>788</v>
      </c>
      <c r="B4952" t="s">
        <v>5952</v>
      </c>
      <c r="C4952" s="6">
        <v>3190.49</v>
      </c>
      <c r="D4952" s="1">
        <v>44756.720102871826</v>
      </c>
      <c r="E4952" s="1" t="str">
        <f>TEXT(Consolidated_sheets[[#This Row],[Date]],"yyyy")</f>
        <v>2022</v>
      </c>
      <c r="F4952" s="1" t="str">
        <f>TEXT(Consolidated_sheets[[#This Row],[Date]],"mmmm")</f>
        <v>July</v>
      </c>
      <c r="G4952" t="str">
        <f>INDEX(Patient_data[Patient_Name],MATCH(Consolidated_sheets[[#This Row],[Patient_ID]],Patient_data[Patient_ID],0))</f>
        <v>Tyler Larson</v>
      </c>
      <c r="H4952">
        <f>INDEX(Patient_data[Age],MATCH(Consolidated_sheets[[#This Row],[Patient_ID]],Patient_data[Patient_ID],0))</f>
        <v>31</v>
      </c>
      <c r="I4952" t="str">
        <f>INDEX(Patient_data[Gender],MATCH(Consolidated_sheets[[#This Row],[Patient_ID]],Patient_data[Patient_ID],0))</f>
        <v>Female</v>
      </c>
      <c r="J4952" t="str">
        <f>INDEX(Location_data[Location],MATCH(Consolidated_sheets[[#This Row],[Patient_ID]],Location_data[Patient_ID],0))</f>
        <v>Chicago</v>
      </c>
      <c r="K4952" t="str">
        <f>INDEX(Insurance_data[Insurance_Type],MATCH(Consolidated_sheets[[#This Row],[Patient_ID]],Insurance_data[Patient_ID],0))</f>
        <v>Private</v>
      </c>
      <c r="L4952" s="6">
        <f>INDEX(Insurance_data[Insurance_Amount],MATCH(Consolidated_sheets[[#This Row],[Patient_ID]],Insurance_data[Patient_ID],0))</f>
        <v>5142.75</v>
      </c>
    </row>
    <row r="4953" spans="1:12" x14ac:dyDescent="0.3">
      <c r="A4953" t="s">
        <v>2646</v>
      </c>
      <c r="B4953" t="s">
        <v>5952</v>
      </c>
      <c r="C4953" s="6">
        <v>4884.26</v>
      </c>
      <c r="D4953" s="1">
        <v>44756.980854407768</v>
      </c>
      <c r="E4953" s="1" t="str">
        <f>TEXT(Consolidated_sheets[[#This Row],[Date]],"yyyy")</f>
        <v>2022</v>
      </c>
      <c r="F4953" s="1" t="str">
        <f>TEXT(Consolidated_sheets[[#This Row],[Date]],"mmmm")</f>
        <v>July</v>
      </c>
      <c r="G4953" t="str">
        <f>INDEX(Patient_data[Patient_Name],MATCH(Consolidated_sheets[[#This Row],[Patient_ID]],Patient_data[Patient_ID],0))</f>
        <v>Andrea Watson</v>
      </c>
      <c r="H4953">
        <f>INDEX(Patient_data[Age],MATCH(Consolidated_sheets[[#This Row],[Patient_ID]],Patient_data[Patient_ID],0))</f>
        <v>34</v>
      </c>
      <c r="I4953" t="str">
        <f>INDEX(Patient_data[Gender],MATCH(Consolidated_sheets[[#This Row],[Patient_ID]],Patient_data[Patient_ID],0))</f>
        <v>Male</v>
      </c>
      <c r="J4953" t="str">
        <f>INDEX(Location_data[Location],MATCH(Consolidated_sheets[[#This Row],[Patient_ID]],Location_data[Patient_ID],0))</f>
        <v>Los Angeles</v>
      </c>
      <c r="K4953" t="str">
        <f>INDEX(Insurance_data[Insurance_Type],MATCH(Consolidated_sheets[[#This Row],[Patient_ID]],Insurance_data[Patient_ID],0))</f>
        <v>Public</v>
      </c>
      <c r="L4953" s="6">
        <f>INDEX(Insurance_data[Insurance_Amount],MATCH(Consolidated_sheets[[#This Row],[Patient_ID]],Insurance_data[Patient_ID],0))</f>
        <v>805.8</v>
      </c>
    </row>
    <row r="4954" spans="1:12" x14ac:dyDescent="0.3">
      <c r="A4954" t="s">
        <v>2811</v>
      </c>
      <c r="B4954" t="s">
        <v>5954</v>
      </c>
      <c r="C4954" s="6">
        <v>1180.28</v>
      </c>
      <c r="D4954" s="1">
        <v>44757.241605943702</v>
      </c>
      <c r="E4954" s="1" t="str">
        <f>TEXT(Consolidated_sheets[[#This Row],[Date]],"yyyy")</f>
        <v>2022</v>
      </c>
      <c r="F4954" s="1" t="str">
        <f>TEXT(Consolidated_sheets[[#This Row],[Date]],"mmmm")</f>
        <v>July</v>
      </c>
      <c r="G4954" t="str">
        <f>INDEX(Patient_data[Patient_Name],MATCH(Consolidated_sheets[[#This Row],[Patient_ID]],Patient_data[Patient_ID],0))</f>
        <v>Rodney Butler</v>
      </c>
      <c r="H4954">
        <f>INDEX(Patient_data[Age],MATCH(Consolidated_sheets[[#This Row],[Patient_ID]],Patient_data[Patient_ID],0))</f>
        <v>44</v>
      </c>
      <c r="I4954" t="str">
        <f>INDEX(Patient_data[Gender],MATCH(Consolidated_sheets[[#This Row],[Patient_ID]],Patient_data[Patient_ID],0))</f>
        <v>Female</v>
      </c>
      <c r="J4954" t="str">
        <f>INDEX(Location_data[Location],MATCH(Consolidated_sheets[[#This Row],[Patient_ID]],Location_data[Patient_ID],0))</f>
        <v>Chicago</v>
      </c>
      <c r="K4954" t="str">
        <f>INDEX(Insurance_data[Insurance_Type],MATCH(Consolidated_sheets[[#This Row],[Patient_ID]],Insurance_data[Patient_ID],0))</f>
        <v>None</v>
      </c>
      <c r="L4954" s="6">
        <f>INDEX(Insurance_data[Insurance_Amount],MATCH(Consolidated_sheets[[#This Row],[Patient_ID]],Insurance_data[Patient_ID],0))</f>
        <v>6220.2</v>
      </c>
    </row>
    <row r="4955" spans="1:12" x14ac:dyDescent="0.3">
      <c r="A4955" t="s">
        <v>390</v>
      </c>
      <c r="B4955" t="s">
        <v>5952</v>
      </c>
      <c r="C4955" s="6">
        <v>4486.75</v>
      </c>
      <c r="D4955" s="1">
        <v>44757.502357479629</v>
      </c>
      <c r="E4955" s="1" t="str">
        <f>TEXT(Consolidated_sheets[[#This Row],[Date]],"yyyy")</f>
        <v>2022</v>
      </c>
      <c r="F4955" s="1" t="str">
        <f>TEXT(Consolidated_sheets[[#This Row],[Date]],"mmmm")</f>
        <v>July</v>
      </c>
      <c r="G4955" t="str">
        <f>INDEX(Patient_data[Patient_Name],MATCH(Consolidated_sheets[[#This Row],[Patient_ID]],Patient_data[Patient_ID],0))</f>
        <v>Brandi Jones</v>
      </c>
      <c r="H4955">
        <f>INDEX(Patient_data[Age],MATCH(Consolidated_sheets[[#This Row],[Patient_ID]],Patient_data[Patient_ID],0))</f>
        <v>76</v>
      </c>
      <c r="I4955" t="str">
        <f>INDEX(Patient_data[Gender],MATCH(Consolidated_sheets[[#This Row],[Patient_ID]],Patient_data[Patient_ID],0))</f>
        <v>Female</v>
      </c>
      <c r="J4955" t="str">
        <f>INDEX(Location_data[Location],MATCH(Consolidated_sheets[[#This Row],[Patient_ID]],Location_data[Patient_ID],0))</f>
        <v>New York</v>
      </c>
      <c r="K4955" t="str">
        <f>INDEX(Insurance_data[Insurance_Type],MATCH(Consolidated_sheets[[#This Row],[Patient_ID]],Insurance_data[Patient_ID],0))</f>
        <v>None</v>
      </c>
      <c r="L4955" s="6">
        <f>INDEX(Insurance_data[Insurance_Amount],MATCH(Consolidated_sheets[[#This Row],[Patient_ID]],Insurance_data[Patient_ID],0))</f>
        <v>4055</v>
      </c>
    </row>
    <row r="4956" spans="1:12" x14ac:dyDescent="0.3">
      <c r="A4956" t="s">
        <v>1226</v>
      </c>
      <c r="B4956" t="s">
        <v>5953</v>
      </c>
      <c r="C4956" s="6">
        <v>853.49</v>
      </c>
      <c r="D4956" s="1">
        <v>44757.76310901557</v>
      </c>
      <c r="E4956" s="1" t="str">
        <f>TEXT(Consolidated_sheets[[#This Row],[Date]],"yyyy")</f>
        <v>2022</v>
      </c>
      <c r="F4956" s="1" t="str">
        <f>TEXT(Consolidated_sheets[[#This Row],[Date]],"mmmm")</f>
        <v>July</v>
      </c>
      <c r="G4956" t="str">
        <f>INDEX(Patient_data[Patient_Name],MATCH(Consolidated_sheets[[#This Row],[Patient_ID]],Patient_data[Patient_ID],0))</f>
        <v>Tiffany Barber</v>
      </c>
      <c r="H4956">
        <f>INDEX(Patient_data[Age],MATCH(Consolidated_sheets[[#This Row],[Patient_ID]],Patient_data[Patient_ID],0))</f>
        <v>48</v>
      </c>
      <c r="I4956" t="str">
        <f>INDEX(Patient_data[Gender],MATCH(Consolidated_sheets[[#This Row],[Patient_ID]],Patient_data[Patient_ID],0))</f>
        <v>Male</v>
      </c>
      <c r="J4956" t="str">
        <f>INDEX(Location_data[Location],MATCH(Consolidated_sheets[[#This Row],[Patient_ID]],Location_data[Patient_ID],0))</f>
        <v>New York</v>
      </c>
      <c r="K4956" t="str">
        <f>INDEX(Insurance_data[Insurance_Type],MATCH(Consolidated_sheets[[#This Row],[Patient_ID]],Insurance_data[Patient_ID],0))</f>
        <v>Private</v>
      </c>
      <c r="L4956" s="6">
        <f>INDEX(Insurance_data[Insurance_Amount],MATCH(Consolidated_sheets[[#This Row],[Patient_ID]],Insurance_data[Patient_ID],0))</f>
        <v>5199.9799999999996</v>
      </c>
    </row>
    <row r="4957" spans="1:12" x14ac:dyDescent="0.3">
      <c r="A4957" t="s">
        <v>1447</v>
      </c>
      <c r="B4957" t="s">
        <v>5953</v>
      </c>
      <c r="C4957" s="6">
        <v>2031.93</v>
      </c>
      <c r="D4957" s="1">
        <v>44758.023860551497</v>
      </c>
      <c r="E4957" s="1" t="str">
        <f>TEXT(Consolidated_sheets[[#This Row],[Date]],"yyyy")</f>
        <v>2022</v>
      </c>
      <c r="F4957" s="1" t="str">
        <f>TEXT(Consolidated_sheets[[#This Row],[Date]],"mmmm")</f>
        <v>July</v>
      </c>
      <c r="G4957" t="str">
        <f>INDEX(Patient_data[Patient_Name],MATCH(Consolidated_sheets[[#This Row],[Patient_ID]],Patient_data[Patient_ID],0))</f>
        <v>Russell Solis</v>
      </c>
      <c r="H4957">
        <f>INDEX(Patient_data[Age],MATCH(Consolidated_sheets[[#This Row],[Patient_ID]],Patient_data[Patient_ID],0))</f>
        <v>29</v>
      </c>
      <c r="I4957" t="str">
        <f>INDEX(Patient_data[Gender],MATCH(Consolidated_sheets[[#This Row],[Patient_ID]],Patient_data[Patient_ID],0))</f>
        <v>Male</v>
      </c>
      <c r="J4957" t="str">
        <f>INDEX(Location_data[Location],MATCH(Consolidated_sheets[[#This Row],[Patient_ID]],Location_data[Patient_ID],0))</f>
        <v>Phoenix</v>
      </c>
      <c r="K4957" t="str">
        <f>INDEX(Insurance_data[Insurance_Type],MATCH(Consolidated_sheets[[#This Row],[Patient_ID]],Insurance_data[Patient_ID],0))</f>
        <v>Private</v>
      </c>
      <c r="L4957" s="6">
        <f>INDEX(Insurance_data[Insurance_Amount],MATCH(Consolidated_sheets[[#This Row],[Patient_ID]],Insurance_data[Patient_ID],0))</f>
        <v>4829.96</v>
      </c>
    </row>
    <row r="4958" spans="1:12" x14ac:dyDescent="0.3">
      <c r="A4958" t="s">
        <v>864</v>
      </c>
      <c r="B4958" t="s">
        <v>5953</v>
      </c>
      <c r="C4958" s="6">
        <v>723.33</v>
      </c>
      <c r="D4958" s="1">
        <v>44758.284612087431</v>
      </c>
      <c r="E4958" s="1" t="str">
        <f>TEXT(Consolidated_sheets[[#This Row],[Date]],"yyyy")</f>
        <v>2022</v>
      </c>
      <c r="F4958" s="1" t="str">
        <f>TEXT(Consolidated_sheets[[#This Row],[Date]],"mmmm")</f>
        <v>July</v>
      </c>
      <c r="G4958" t="str">
        <f>INDEX(Patient_data[Patient_Name],MATCH(Consolidated_sheets[[#This Row],[Patient_ID]],Patient_data[Patient_ID],0))</f>
        <v>Darryl Lee</v>
      </c>
      <c r="H4958">
        <f>INDEX(Patient_data[Age],MATCH(Consolidated_sheets[[#This Row],[Patient_ID]],Patient_data[Patient_ID],0))</f>
        <v>66</v>
      </c>
      <c r="I4958" t="str">
        <f>INDEX(Patient_data[Gender],MATCH(Consolidated_sheets[[#This Row],[Patient_ID]],Patient_data[Patient_ID],0))</f>
        <v>Female</v>
      </c>
      <c r="J4958" t="str">
        <f>INDEX(Location_data[Location],MATCH(Consolidated_sheets[[#This Row],[Patient_ID]],Location_data[Patient_ID],0))</f>
        <v>Phoenix</v>
      </c>
      <c r="K4958" t="str">
        <f>INDEX(Insurance_data[Insurance_Type],MATCH(Consolidated_sheets[[#This Row],[Patient_ID]],Insurance_data[Patient_ID],0))</f>
        <v>None</v>
      </c>
      <c r="L4958" s="6">
        <f>INDEX(Insurance_data[Insurance_Amount],MATCH(Consolidated_sheets[[#This Row],[Patient_ID]],Insurance_data[Patient_ID],0))</f>
        <v>3452.13</v>
      </c>
    </row>
    <row r="4959" spans="1:12" x14ac:dyDescent="0.3">
      <c r="A4959" t="s">
        <v>312</v>
      </c>
      <c r="B4959" t="s">
        <v>5955</v>
      </c>
      <c r="C4959" s="6">
        <v>4558.17</v>
      </c>
      <c r="D4959" s="1">
        <v>44758.545363623372</v>
      </c>
      <c r="E4959" s="1" t="str">
        <f>TEXT(Consolidated_sheets[[#This Row],[Date]],"yyyy")</f>
        <v>2022</v>
      </c>
      <c r="F4959" s="1" t="str">
        <f>TEXT(Consolidated_sheets[[#This Row],[Date]],"mmmm")</f>
        <v>July</v>
      </c>
      <c r="G4959" t="str">
        <f>INDEX(Patient_data[Patient_Name],MATCH(Consolidated_sheets[[#This Row],[Patient_ID]],Patient_data[Patient_ID],0))</f>
        <v>Jaime Johnson</v>
      </c>
      <c r="H4959">
        <f>INDEX(Patient_data[Age],MATCH(Consolidated_sheets[[#This Row],[Patient_ID]],Patient_data[Patient_ID],0))</f>
        <v>72</v>
      </c>
      <c r="I4959" t="str">
        <f>INDEX(Patient_data[Gender],MATCH(Consolidated_sheets[[#This Row],[Patient_ID]],Patient_data[Patient_ID],0))</f>
        <v>Female</v>
      </c>
      <c r="J4959" t="str">
        <f>INDEX(Location_data[Location],MATCH(Consolidated_sheets[[#This Row],[Patient_ID]],Location_data[Patient_ID],0))</f>
        <v>New York</v>
      </c>
      <c r="K4959" t="str">
        <f>INDEX(Insurance_data[Insurance_Type],MATCH(Consolidated_sheets[[#This Row],[Patient_ID]],Insurance_data[Patient_ID],0))</f>
        <v>None</v>
      </c>
      <c r="L4959" s="6">
        <f>INDEX(Insurance_data[Insurance_Amount],MATCH(Consolidated_sheets[[#This Row],[Patient_ID]],Insurance_data[Patient_ID],0))</f>
        <v>1070</v>
      </c>
    </row>
    <row r="4960" spans="1:12" x14ac:dyDescent="0.3">
      <c r="A4960" t="s">
        <v>654</v>
      </c>
      <c r="B4960" t="s">
        <v>5955</v>
      </c>
      <c r="C4960" s="6">
        <v>4599.2700000000004</v>
      </c>
      <c r="D4960" s="1">
        <v>44758.806115159307</v>
      </c>
      <c r="E4960" s="1" t="str">
        <f>TEXT(Consolidated_sheets[[#This Row],[Date]],"yyyy")</f>
        <v>2022</v>
      </c>
      <c r="F4960" s="1" t="str">
        <f>TEXT(Consolidated_sheets[[#This Row],[Date]],"mmmm")</f>
        <v>July</v>
      </c>
      <c r="G4960" t="str">
        <f>INDEX(Patient_data[Patient_Name],MATCH(Consolidated_sheets[[#This Row],[Patient_ID]],Patient_data[Patient_ID],0))</f>
        <v>Pamela Brooks</v>
      </c>
      <c r="H4960">
        <f>INDEX(Patient_data[Age],MATCH(Consolidated_sheets[[#This Row],[Patient_ID]],Patient_data[Patient_ID],0))</f>
        <v>66</v>
      </c>
      <c r="I4960" t="str">
        <f>INDEX(Patient_data[Gender],MATCH(Consolidated_sheets[[#This Row],[Patient_ID]],Patient_data[Patient_ID],0))</f>
        <v>Male</v>
      </c>
      <c r="J4960" t="str">
        <f>INDEX(Location_data[Location],MATCH(Consolidated_sheets[[#This Row],[Patient_ID]],Location_data[Patient_ID],0))</f>
        <v>New York</v>
      </c>
      <c r="K4960" t="str">
        <f>INDEX(Insurance_data[Insurance_Type],MATCH(Consolidated_sheets[[#This Row],[Patient_ID]],Insurance_data[Patient_ID],0))</f>
        <v>Public</v>
      </c>
      <c r="L4960" s="6">
        <f>INDEX(Insurance_data[Insurance_Amount],MATCH(Consolidated_sheets[[#This Row],[Patient_ID]],Insurance_data[Patient_ID],0))</f>
        <v>2115.81</v>
      </c>
    </row>
    <row r="4961" spans="1:12" x14ac:dyDescent="0.3">
      <c r="A4961" t="s">
        <v>2227</v>
      </c>
      <c r="B4961" t="s">
        <v>5955</v>
      </c>
      <c r="C4961" s="6">
        <v>623.17999999999995</v>
      </c>
      <c r="D4961" s="1">
        <v>44759.066866695233</v>
      </c>
      <c r="E4961" s="1" t="str">
        <f>TEXT(Consolidated_sheets[[#This Row],[Date]],"yyyy")</f>
        <v>2022</v>
      </c>
      <c r="F4961" s="1" t="str">
        <f>TEXT(Consolidated_sheets[[#This Row],[Date]],"mmmm")</f>
        <v>July</v>
      </c>
      <c r="G4961" t="str">
        <f>INDEX(Patient_data[Patient_Name],MATCH(Consolidated_sheets[[#This Row],[Patient_ID]],Patient_data[Patient_ID],0))</f>
        <v>Joshua Vega</v>
      </c>
      <c r="H4961">
        <f>INDEX(Patient_data[Age],MATCH(Consolidated_sheets[[#This Row],[Patient_ID]],Patient_data[Patient_ID],0))</f>
        <v>40</v>
      </c>
      <c r="I4961" t="str">
        <f>INDEX(Patient_data[Gender],MATCH(Consolidated_sheets[[#This Row],[Patient_ID]],Patient_data[Patient_ID],0))</f>
        <v>Female</v>
      </c>
      <c r="J4961" t="str">
        <f>INDEX(Location_data[Location],MATCH(Consolidated_sheets[[#This Row],[Patient_ID]],Location_data[Patient_ID],0))</f>
        <v>Los Angeles</v>
      </c>
      <c r="K4961" t="str">
        <f>INDEX(Insurance_data[Insurance_Type],MATCH(Consolidated_sheets[[#This Row],[Patient_ID]],Insurance_data[Patient_ID],0))</f>
        <v>None</v>
      </c>
      <c r="L4961" s="6">
        <f>INDEX(Insurance_data[Insurance_Amount],MATCH(Consolidated_sheets[[#This Row],[Patient_ID]],Insurance_data[Patient_ID],0))</f>
        <v>7511.45</v>
      </c>
    </row>
    <row r="4962" spans="1:12" x14ac:dyDescent="0.3">
      <c r="A4962" t="s">
        <v>1147</v>
      </c>
      <c r="B4962" t="s">
        <v>5954</v>
      </c>
      <c r="C4962" s="6">
        <v>1439.85</v>
      </c>
      <c r="D4962" s="1">
        <v>44759.327618231167</v>
      </c>
      <c r="E4962" s="1" t="str">
        <f>TEXT(Consolidated_sheets[[#This Row],[Date]],"yyyy")</f>
        <v>2022</v>
      </c>
      <c r="F4962" s="1" t="str">
        <f>TEXT(Consolidated_sheets[[#This Row],[Date]],"mmmm")</f>
        <v>July</v>
      </c>
      <c r="G4962" t="str">
        <f>INDEX(Patient_data[Patient_Name],MATCH(Consolidated_sheets[[#This Row],[Patient_ID]],Patient_data[Patient_ID],0))</f>
        <v>Brian Blevins</v>
      </c>
      <c r="H4962">
        <f>INDEX(Patient_data[Age],MATCH(Consolidated_sheets[[#This Row],[Patient_ID]],Patient_data[Patient_ID],0))</f>
        <v>29</v>
      </c>
      <c r="I4962" t="str">
        <f>INDEX(Patient_data[Gender],MATCH(Consolidated_sheets[[#This Row],[Patient_ID]],Patient_data[Patient_ID],0))</f>
        <v>Female</v>
      </c>
      <c r="J4962" t="str">
        <f>INDEX(Location_data[Location],MATCH(Consolidated_sheets[[#This Row],[Patient_ID]],Location_data[Patient_ID],0))</f>
        <v>New York</v>
      </c>
      <c r="K4962" t="str">
        <f>INDEX(Insurance_data[Insurance_Type],MATCH(Consolidated_sheets[[#This Row],[Patient_ID]],Insurance_data[Patient_ID],0))</f>
        <v>None</v>
      </c>
      <c r="L4962" s="6">
        <f>INDEX(Insurance_data[Insurance_Amount],MATCH(Consolidated_sheets[[#This Row],[Patient_ID]],Insurance_data[Patient_ID],0))</f>
        <v>8114.33</v>
      </c>
    </row>
    <row r="4963" spans="1:12" x14ac:dyDescent="0.3">
      <c r="A4963" t="s">
        <v>273</v>
      </c>
      <c r="B4963" t="s">
        <v>5952</v>
      </c>
      <c r="C4963" s="6">
        <v>2016.41</v>
      </c>
      <c r="D4963" s="1">
        <v>44759.588369767109</v>
      </c>
      <c r="E4963" s="1" t="str">
        <f>TEXT(Consolidated_sheets[[#This Row],[Date]],"yyyy")</f>
        <v>2022</v>
      </c>
      <c r="F4963" s="1" t="str">
        <f>TEXT(Consolidated_sheets[[#This Row],[Date]],"mmmm")</f>
        <v>July</v>
      </c>
      <c r="G4963" t="str">
        <f>INDEX(Patient_data[Patient_Name],MATCH(Consolidated_sheets[[#This Row],[Patient_ID]],Patient_data[Patient_ID],0))</f>
        <v>Henry Buck</v>
      </c>
      <c r="H4963">
        <f>INDEX(Patient_data[Age],MATCH(Consolidated_sheets[[#This Row],[Patient_ID]],Patient_data[Patient_ID],0))</f>
        <v>55</v>
      </c>
      <c r="I4963" t="str">
        <f>INDEX(Patient_data[Gender],MATCH(Consolidated_sheets[[#This Row],[Patient_ID]],Patient_data[Patient_ID],0))</f>
        <v>Male</v>
      </c>
      <c r="J4963" t="str">
        <f>INDEX(Location_data[Location],MATCH(Consolidated_sheets[[#This Row],[Patient_ID]],Location_data[Patient_ID],0))</f>
        <v>New York</v>
      </c>
      <c r="K4963" t="str">
        <f>INDEX(Insurance_data[Insurance_Type],MATCH(Consolidated_sheets[[#This Row],[Patient_ID]],Insurance_data[Patient_ID],0))</f>
        <v>Private</v>
      </c>
      <c r="L4963" s="6">
        <f>INDEX(Insurance_data[Insurance_Amount],MATCH(Consolidated_sheets[[#This Row],[Patient_ID]],Insurance_data[Patient_ID],0))</f>
        <v>4176.63</v>
      </c>
    </row>
    <row r="4964" spans="1:12" x14ac:dyDescent="0.3">
      <c r="A4964" t="s">
        <v>1080</v>
      </c>
      <c r="B4964" t="s">
        <v>5953</v>
      </c>
      <c r="C4964" s="6">
        <v>3041.61</v>
      </c>
      <c r="D4964" s="1">
        <v>44759.849121303043</v>
      </c>
      <c r="E4964" s="1" t="str">
        <f>TEXT(Consolidated_sheets[[#This Row],[Date]],"yyyy")</f>
        <v>2022</v>
      </c>
      <c r="F4964" s="1" t="str">
        <f>TEXT(Consolidated_sheets[[#This Row],[Date]],"mmmm")</f>
        <v>July</v>
      </c>
      <c r="G4964" t="str">
        <f>INDEX(Patient_data[Patient_Name],MATCH(Consolidated_sheets[[#This Row],[Patient_ID]],Patient_data[Patient_ID],0))</f>
        <v>Kevin Coleman</v>
      </c>
      <c r="H4964">
        <f>INDEX(Patient_data[Age],MATCH(Consolidated_sheets[[#This Row],[Patient_ID]],Patient_data[Patient_ID],0))</f>
        <v>47</v>
      </c>
      <c r="I4964" t="str">
        <f>INDEX(Patient_data[Gender],MATCH(Consolidated_sheets[[#This Row],[Patient_ID]],Patient_data[Patient_ID],0))</f>
        <v>Female</v>
      </c>
      <c r="J4964" t="str">
        <f>INDEX(Location_data[Location],MATCH(Consolidated_sheets[[#This Row],[Patient_ID]],Location_data[Patient_ID],0))</f>
        <v>Houston</v>
      </c>
      <c r="K4964" t="str">
        <f>INDEX(Insurance_data[Insurance_Type],MATCH(Consolidated_sheets[[#This Row],[Patient_ID]],Insurance_data[Patient_ID],0))</f>
        <v>None</v>
      </c>
      <c r="L4964" s="6">
        <f>INDEX(Insurance_data[Insurance_Amount],MATCH(Consolidated_sheets[[#This Row],[Patient_ID]],Insurance_data[Patient_ID],0))</f>
        <v>4784.16</v>
      </c>
    </row>
    <row r="4965" spans="1:12" x14ac:dyDescent="0.3">
      <c r="A4965" t="s">
        <v>1934</v>
      </c>
      <c r="B4965" t="s">
        <v>5953</v>
      </c>
      <c r="C4965" s="6">
        <v>2509.34</v>
      </c>
      <c r="D4965" s="1">
        <v>44760.10987283897</v>
      </c>
      <c r="E4965" s="1" t="str">
        <f>TEXT(Consolidated_sheets[[#This Row],[Date]],"yyyy")</f>
        <v>2022</v>
      </c>
      <c r="F4965" s="1" t="str">
        <f>TEXT(Consolidated_sheets[[#This Row],[Date]],"mmmm")</f>
        <v>July</v>
      </c>
      <c r="G4965" t="str">
        <f>INDEX(Patient_data[Patient_Name],MATCH(Consolidated_sheets[[#This Row],[Patient_ID]],Patient_data[Patient_ID],0))</f>
        <v>Robin Rodriguez</v>
      </c>
      <c r="H4965">
        <f>INDEX(Patient_data[Age],MATCH(Consolidated_sheets[[#This Row],[Patient_ID]],Patient_data[Patient_ID],0))</f>
        <v>35</v>
      </c>
      <c r="I4965" t="str">
        <f>INDEX(Patient_data[Gender],MATCH(Consolidated_sheets[[#This Row],[Patient_ID]],Patient_data[Patient_ID],0))</f>
        <v>Male</v>
      </c>
      <c r="J4965" t="str">
        <f>INDEX(Location_data[Location],MATCH(Consolidated_sheets[[#This Row],[Patient_ID]],Location_data[Patient_ID],0))</f>
        <v>Phoenix</v>
      </c>
      <c r="K4965" t="str">
        <f>INDEX(Insurance_data[Insurance_Type],MATCH(Consolidated_sheets[[#This Row],[Patient_ID]],Insurance_data[Patient_ID],0))</f>
        <v>None</v>
      </c>
      <c r="L4965" s="6">
        <f>INDEX(Insurance_data[Insurance_Amount],MATCH(Consolidated_sheets[[#This Row],[Patient_ID]],Insurance_data[Patient_ID],0))</f>
        <v>865.81</v>
      </c>
    </row>
    <row r="4966" spans="1:12" x14ac:dyDescent="0.3">
      <c r="A4966" t="s">
        <v>2874</v>
      </c>
      <c r="B4966" t="s">
        <v>5954</v>
      </c>
      <c r="C4966" s="6">
        <v>2267.88</v>
      </c>
      <c r="D4966" s="1">
        <v>44760.370624374897</v>
      </c>
      <c r="E4966" s="1" t="str">
        <f>TEXT(Consolidated_sheets[[#This Row],[Date]],"yyyy")</f>
        <v>2022</v>
      </c>
      <c r="F4966" s="1" t="str">
        <f>TEXT(Consolidated_sheets[[#This Row],[Date]],"mmmm")</f>
        <v>July</v>
      </c>
      <c r="G4966" t="str">
        <f>INDEX(Patient_data[Patient_Name],MATCH(Consolidated_sheets[[#This Row],[Patient_ID]],Patient_data[Patient_ID],0))</f>
        <v>Jasmin Warner</v>
      </c>
      <c r="H4966">
        <f>INDEX(Patient_data[Age],MATCH(Consolidated_sheets[[#This Row],[Patient_ID]],Patient_data[Patient_ID],0))</f>
        <v>44</v>
      </c>
      <c r="I4966" t="str">
        <f>INDEX(Patient_data[Gender],MATCH(Consolidated_sheets[[#This Row],[Patient_ID]],Patient_data[Patient_ID],0))</f>
        <v>Female</v>
      </c>
      <c r="J4966" t="str">
        <f>INDEX(Location_data[Location],MATCH(Consolidated_sheets[[#This Row],[Patient_ID]],Location_data[Patient_ID],0))</f>
        <v>Phoenix</v>
      </c>
      <c r="K4966" t="str">
        <f>INDEX(Insurance_data[Insurance_Type],MATCH(Consolidated_sheets[[#This Row],[Patient_ID]],Insurance_data[Patient_ID],0))</f>
        <v>Private</v>
      </c>
      <c r="L4966" s="6">
        <f>INDEX(Insurance_data[Insurance_Amount],MATCH(Consolidated_sheets[[#This Row],[Patient_ID]],Insurance_data[Patient_ID],0))</f>
        <v>9001.0400000000009</v>
      </c>
    </row>
    <row r="4967" spans="1:12" x14ac:dyDescent="0.3">
      <c r="A4967" t="s">
        <v>1944</v>
      </c>
      <c r="B4967" t="s">
        <v>5953</v>
      </c>
      <c r="C4967" s="6">
        <v>4853.8900000000003</v>
      </c>
      <c r="D4967" s="1">
        <v>44760.631375910831</v>
      </c>
      <c r="E4967" s="1" t="str">
        <f>TEXT(Consolidated_sheets[[#This Row],[Date]],"yyyy")</f>
        <v>2022</v>
      </c>
      <c r="F4967" s="1" t="str">
        <f>TEXT(Consolidated_sheets[[#This Row],[Date]],"mmmm")</f>
        <v>July</v>
      </c>
      <c r="G4967" t="str">
        <f>INDEX(Patient_data[Patient_Name],MATCH(Consolidated_sheets[[#This Row],[Patient_ID]],Patient_data[Patient_ID],0))</f>
        <v>Emily Mueller</v>
      </c>
      <c r="H4967">
        <f>INDEX(Patient_data[Age],MATCH(Consolidated_sheets[[#This Row],[Patient_ID]],Patient_data[Patient_ID],0))</f>
        <v>40</v>
      </c>
      <c r="I4967" t="str">
        <f>INDEX(Patient_data[Gender],MATCH(Consolidated_sheets[[#This Row],[Patient_ID]],Patient_data[Patient_ID],0))</f>
        <v>Male</v>
      </c>
      <c r="J4967" t="str">
        <f>INDEX(Location_data[Location],MATCH(Consolidated_sheets[[#This Row],[Patient_ID]],Location_data[Patient_ID],0))</f>
        <v>New York</v>
      </c>
      <c r="K4967" t="str">
        <f>INDEX(Insurance_data[Insurance_Type],MATCH(Consolidated_sheets[[#This Row],[Patient_ID]],Insurance_data[Patient_ID],0))</f>
        <v>Private</v>
      </c>
      <c r="L4967" s="6">
        <f>INDEX(Insurance_data[Insurance_Amount],MATCH(Consolidated_sheets[[#This Row],[Patient_ID]],Insurance_data[Patient_ID],0))</f>
        <v>8204.7800000000007</v>
      </c>
    </row>
    <row r="4968" spans="1:12" x14ac:dyDescent="0.3">
      <c r="A4968" t="s">
        <v>2139</v>
      </c>
      <c r="B4968" t="s">
        <v>5955</v>
      </c>
      <c r="C4968" s="6">
        <v>2809.66</v>
      </c>
      <c r="D4968" s="1">
        <v>44760.892127446772</v>
      </c>
      <c r="E4968" s="1" t="str">
        <f>TEXT(Consolidated_sheets[[#This Row],[Date]],"yyyy")</f>
        <v>2022</v>
      </c>
      <c r="F4968" s="1" t="str">
        <f>TEXT(Consolidated_sheets[[#This Row],[Date]],"mmmm")</f>
        <v>July</v>
      </c>
      <c r="G4968" t="str">
        <f>INDEX(Patient_data[Patient_Name],MATCH(Consolidated_sheets[[#This Row],[Patient_ID]],Patient_data[Patient_ID],0))</f>
        <v>Amanda Santiago</v>
      </c>
      <c r="H4968">
        <f>INDEX(Patient_data[Age],MATCH(Consolidated_sheets[[#This Row],[Patient_ID]],Patient_data[Patient_ID],0))</f>
        <v>22</v>
      </c>
      <c r="I4968" t="str">
        <f>INDEX(Patient_data[Gender],MATCH(Consolidated_sheets[[#This Row],[Patient_ID]],Patient_data[Patient_ID],0))</f>
        <v>Male</v>
      </c>
      <c r="J4968" t="str">
        <f>INDEX(Location_data[Location],MATCH(Consolidated_sheets[[#This Row],[Patient_ID]],Location_data[Patient_ID],0))</f>
        <v>Houston</v>
      </c>
      <c r="K4968" t="str">
        <f>INDEX(Insurance_data[Insurance_Type],MATCH(Consolidated_sheets[[#This Row],[Patient_ID]],Insurance_data[Patient_ID],0))</f>
        <v>Private</v>
      </c>
      <c r="L4968" s="6">
        <f>INDEX(Insurance_data[Insurance_Amount],MATCH(Consolidated_sheets[[#This Row],[Patient_ID]],Insurance_data[Patient_ID],0))</f>
        <v>8370.44</v>
      </c>
    </row>
    <row r="4969" spans="1:12" x14ac:dyDescent="0.3">
      <c r="A4969" t="s">
        <v>472</v>
      </c>
      <c r="B4969" t="s">
        <v>5953</v>
      </c>
      <c r="C4969" s="6">
        <v>3785.08</v>
      </c>
      <c r="D4969" s="1">
        <v>44761.152878982713</v>
      </c>
      <c r="E4969" s="1" t="str">
        <f>TEXT(Consolidated_sheets[[#This Row],[Date]],"yyyy")</f>
        <v>2022</v>
      </c>
      <c r="F4969" s="1" t="str">
        <f>TEXT(Consolidated_sheets[[#This Row],[Date]],"mmmm")</f>
        <v>July</v>
      </c>
      <c r="G4969" t="str">
        <f>INDEX(Patient_data[Patient_Name],MATCH(Consolidated_sheets[[#This Row],[Patient_ID]],Patient_data[Patient_ID],0))</f>
        <v>Frank Potter</v>
      </c>
      <c r="H4969">
        <f>INDEX(Patient_data[Age],MATCH(Consolidated_sheets[[#This Row],[Patient_ID]],Patient_data[Patient_ID],0))</f>
        <v>87</v>
      </c>
      <c r="I4969" t="str">
        <f>INDEX(Patient_data[Gender],MATCH(Consolidated_sheets[[#This Row],[Patient_ID]],Patient_data[Patient_ID],0))</f>
        <v>Male</v>
      </c>
      <c r="J4969" t="str">
        <f>INDEX(Location_data[Location],MATCH(Consolidated_sheets[[#This Row],[Patient_ID]],Location_data[Patient_ID],0))</f>
        <v>Los Angeles</v>
      </c>
      <c r="K4969" t="str">
        <f>INDEX(Insurance_data[Insurance_Type],MATCH(Consolidated_sheets[[#This Row],[Patient_ID]],Insurance_data[Patient_ID],0))</f>
        <v>Private</v>
      </c>
      <c r="L4969" s="6">
        <f>INDEX(Insurance_data[Insurance_Amount],MATCH(Consolidated_sheets[[#This Row],[Patient_ID]],Insurance_data[Patient_ID],0))</f>
        <v>9426.75</v>
      </c>
    </row>
    <row r="4970" spans="1:12" x14ac:dyDescent="0.3">
      <c r="A4970" t="s">
        <v>643</v>
      </c>
      <c r="B4970" t="s">
        <v>5952</v>
      </c>
      <c r="C4970" s="6">
        <v>226.35</v>
      </c>
      <c r="D4970" s="1">
        <v>44761.413630518633</v>
      </c>
      <c r="E4970" s="1" t="str">
        <f>TEXT(Consolidated_sheets[[#This Row],[Date]],"yyyy")</f>
        <v>2022</v>
      </c>
      <c r="F4970" s="1" t="str">
        <f>TEXT(Consolidated_sheets[[#This Row],[Date]],"mmmm")</f>
        <v>July</v>
      </c>
      <c r="G4970" t="str">
        <f>INDEX(Patient_data[Patient_Name],MATCH(Consolidated_sheets[[#This Row],[Patient_ID]],Patient_data[Patient_ID],0))</f>
        <v>Breanna Chavez</v>
      </c>
      <c r="H4970">
        <f>INDEX(Patient_data[Age],MATCH(Consolidated_sheets[[#This Row],[Patient_ID]],Patient_data[Patient_ID],0))</f>
        <v>25</v>
      </c>
      <c r="I4970" t="str">
        <f>INDEX(Patient_data[Gender],MATCH(Consolidated_sheets[[#This Row],[Patient_ID]],Patient_data[Patient_ID],0))</f>
        <v>Female</v>
      </c>
      <c r="J4970" t="str">
        <f>INDEX(Location_data[Location],MATCH(Consolidated_sheets[[#This Row],[Patient_ID]],Location_data[Patient_ID],0))</f>
        <v>Houston</v>
      </c>
      <c r="K4970" t="str">
        <f>INDEX(Insurance_data[Insurance_Type],MATCH(Consolidated_sheets[[#This Row],[Patient_ID]],Insurance_data[Patient_ID],0))</f>
        <v>Private</v>
      </c>
      <c r="L4970" s="6">
        <f>INDEX(Insurance_data[Insurance_Amount],MATCH(Consolidated_sheets[[#This Row],[Patient_ID]],Insurance_data[Patient_ID],0))</f>
        <v>4057.58</v>
      </c>
    </row>
    <row r="4971" spans="1:12" x14ac:dyDescent="0.3">
      <c r="A4971" t="s">
        <v>1080</v>
      </c>
      <c r="B4971" t="s">
        <v>5955</v>
      </c>
      <c r="C4971" s="6">
        <v>3246.77</v>
      </c>
      <c r="D4971" s="1">
        <v>44761.674382054567</v>
      </c>
      <c r="E4971" s="1" t="str">
        <f>TEXT(Consolidated_sheets[[#This Row],[Date]],"yyyy")</f>
        <v>2022</v>
      </c>
      <c r="F4971" s="1" t="str">
        <f>TEXT(Consolidated_sheets[[#This Row],[Date]],"mmmm")</f>
        <v>July</v>
      </c>
      <c r="G4971" t="str">
        <f>INDEX(Patient_data[Patient_Name],MATCH(Consolidated_sheets[[#This Row],[Patient_ID]],Patient_data[Patient_ID],0))</f>
        <v>Kevin Coleman</v>
      </c>
      <c r="H4971">
        <f>INDEX(Patient_data[Age],MATCH(Consolidated_sheets[[#This Row],[Patient_ID]],Patient_data[Patient_ID],0))</f>
        <v>47</v>
      </c>
      <c r="I4971" t="str">
        <f>INDEX(Patient_data[Gender],MATCH(Consolidated_sheets[[#This Row],[Patient_ID]],Patient_data[Patient_ID],0))</f>
        <v>Female</v>
      </c>
      <c r="J4971" t="str">
        <f>INDEX(Location_data[Location],MATCH(Consolidated_sheets[[#This Row],[Patient_ID]],Location_data[Patient_ID],0))</f>
        <v>Houston</v>
      </c>
      <c r="K4971" t="str">
        <f>INDEX(Insurance_data[Insurance_Type],MATCH(Consolidated_sheets[[#This Row],[Patient_ID]],Insurance_data[Patient_ID],0))</f>
        <v>None</v>
      </c>
      <c r="L4971" s="6">
        <f>INDEX(Insurance_data[Insurance_Amount],MATCH(Consolidated_sheets[[#This Row],[Patient_ID]],Insurance_data[Patient_ID],0))</f>
        <v>4784.16</v>
      </c>
    </row>
    <row r="4972" spans="1:12" x14ac:dyDescent="0.3">
      <c r="A4972" t="s">
        <v>563</v>
      </c>
      <c r="B4972" t="s">
        <v>5955</v>
      </c>
      <c r="C4972" s="6">
        <v>4413.87</v>
      </c>
      <c r="D4972" s="1">
        <v>44761.935133590508</v>
      </c>
      <c r="E4972" s="1" t="str">
        <f>TEXT(Consolidated_sheets[[#This Row],[Date]],"yyyy")</f>
        <v>2022</v>
      </c>
      <c r="F4972" s="1" t="str">
        <f>TEXT(Consolidated_sheets[[#This Row],[Date]],"mmmm")</f>
        <v>July</v>
      </c>
      <c r="G4972" t="str">
        <f>INDEX(Patient_data[Patient_Name],MATCH(Consolidated_sheets[[#This Row],[Patient_ID]],Patient_data[Patient_ID],0))</f>
        <v>Michelle Williams</v>
      </c>
      <c r="H4972">
        <f>INDEX(Patient_data[Age],MATCH(Consolidated_sheets[[#This Row],[Patient_ID]],Patient_data[Patient_ID],0))</f>
        <v>48</v>
      </c>
      <c r="I4972" t="str">
        <f>INDEX(Patient_data[Gender],MATCH(Consolidated_sheets[[#This Row],[Patient_ID]],Patient_data[Patient_ID],0))</f>
        <v>Female</v>
      </c>
      <c r="J4972" t="str">
        <f>INDEX(Location_data[Location],MATCH(Consolidated_sheets[[#This Row],[Patient_ID]],Location_data[Patient_ID],0))</f>
        <v>Chicago</v>
      </c>
      <c r="K4972" t="str">
        <f>INDEX(Insurance_data[Insurance_Type],MATCH(Consolidated_sheets[[#This Row],[Patient_ID]],Insurance_data[Patient_ID],0))</f>
        <v>None</v>
      </c>
      <c r="L4972" s="6">
        <f>INDEX(Insurance_data[Insurance_Amount],MATCH(Consolidated_sheets[[#This Row],[Patient_ID]],Insurance_data[Patient_ID],0))</f>
        <v>1698.14</v>
      </c>
    </row>
    <row r="4973" spans="1:12" x14ac:dyDescent="0.3">
      <c r="A4973" t="s">
        <v>2456</v>
      </c>
      <c r="B4973" t="s">
        <v>5954</v>
      </c>
      <c r="C4973" s="6">
        <v>1480.35</v>
      </c>
      <c r="D4973" s="1">
        <v>44762.195885126443</v>
      </c>
      <c r="E4973" s="1" t="str">
        <f>TEXT(Consolidated_sheets[[#This Row],[Date]],"yyyy")</f>
        <v>2022</v>
      </c>
      <c r="F4973" s="1" t="str">
        <f>TEXT(Consolidated_sheets[[#This Row],[Date]],"mmmm")</f>
        <v>July</v>
      </c>
      <c r="G4973" t="str">
        <f>INDEX(Patient_data[Patient_Name],MATCH(Consolidated_sheets[[#This Row],[Patient_ID]],Patient_data[Patient_ID],0))</f>
        <v>Chris Lynch</v>
      </c>
      <c r="H4973">
        <f>INDEX(Patient_data[Age],MATCH(Consolidated_sheets[[#This Row],[Patient_ID]],Patient_data[Patient_ID],0))</f>
        <v>79</v>
      </c>
      <c r="I4973" t="str">
        <f>INDEX(Patient_data[Gender],MATCH(Consolidated_sheets[[#This Row],[Patient_ID]],Patient_data[Patient_ID],0))</f>
        <v>Female</v>
      </c>
      <c r="J4973" t="str">
        <f>INDEX(Location_data[Location],MATCH(Consolidated_sheets[[#This Row],[Patient_ID]],Location_data[Patient_ID],0))</f>
        <v>Houston</v>
      </c>
      <c r="K4973" t="str">
        <f>INDEX(Insurance_data[Insurance_Type],MATCH(Consolidated_sheets[[#This Row],[Patient_ID]],Insurance_data[Patient_ID],0))</f>
        <v>None</v>
      </c>
      <c r="L4973" s="6">
        <f>INDEX(Insurance_data[Insurance_Amount],MATCH(Consolidated_sheets[[#This Row],[Patient_ID]],Insurance_data[Patient_ID],0))</f>
        <v>5386.04</v>
      </c>
    </row>
    <row r="4974" spans="1:12" x14ac:dyDescent="0.3">
      <c r="A4974" t="s">
        <v>2948</v>
      </c>
      <c r="B4974" t="s">
        <v>5955</v>
      </c>
      <c r="C4974" s="6">
        <v>2985.13</v>
      </c>
      <c r="D4974" s="1">
        <v>44762.456636662369</v>
      </c>
      <c r="E4974" s="1" t="str">
        <f>TEXT(Consolidated_sheets[[#This Row],[Date]],"yyyy")</f>
        <v>2022</v>
      </c>
      <c r="F4974" s="1" t="str">
        <f>TEXT(Consolidated_sheets[[#This Row],[Date]],"mmmm")</f>
        <v>July</v>
      </c>
      <c r="G4974" t="str">
        <f>INDEX(Patient_data[Patient_Name],MATCH(Consolidated_sheets[[#This Row],[Patient_ID]],Patient_data[Patient_ID],0))</f>
        <v>Robert Monroe</v>
      </c>
      <c r="H4974">
        <f>INDEX(Patient_data[Age],MATCH(Consolidated_sheets[[#This Row],[Patient_ID]],Patient_data[Patient_ID],0))</f>
        <v>75</v>
      </c>
      <c r="I4974" t="str">
        <f>INDEX(Patient_data[Gender],MATCH(Consolidated_sheets[[#This Row],[Patient_ID]],Patient_data[Patient_ID],0))</f>
        <v>Female</v>
      </c>
      <c r="J4974" t="str">
        <f>INDEX(Location_data[Location],MATCH(Consolidated_sheets[[#This Row],[Patient_ID]],Location_data[Patient_ID],0))</f>
        <v>Los Angeles</v>
      </c>
      <c r="K4974" t="str">
        <f>INDEX(Insurance_data[Insurance_Type],MATCH(Consolidated_sheets[[#This Row],[Patient_ID]],Insurance_data[Patient_ID],0))</f>
        <v>Public</v>
      </c>
      <c r="L4974" s="6">
        <f>INDEX(Insurance_data[Insurance_Amount],MATCH(Consolidated_sheets[[#This Row],[Patient_ID]],Insurance_data[Patient_ID],0))</f>
        <v>5528.14</v>
      </c>
    </row>
    <row r="4975" spans="1:12" x14ac:dyDescent="0.3">
      <c r="A4975" t="s">
        <v>1580</v>
      </c>
      <c r="B4975" t="s">
        <v>5954</v>
      </c>
      <c r="C4975" s="6">
        <v>2732.91</v>
      </c>
      <c r="D4975" s="1">
        <v>44762.717388198311</v>
      </c>
      <c r="E4975" s="1" t="str">
        <f>TEXT(Consolidated_sheets[[#This Row],[Date]],"yyyy")</f>
        <v>2022</v>
      </c>
      <c r="F4975" s="1" t="str">
        <f>TEXT(Consolidated_sheets[[#This Row],[Date]],"mmmm")</f>
        <v>July</v>
      </c>
      <c r="G4975" t="str">
        <f>INDEX(Patient_data[Patient_Name],MATCH(Consolidated_sheets[[#This Row],[Patient_ID]],Patient_data[Patient_ID],0))</f>
        <v>Daniel Johnson</v>
      </c>
      <c r="H4975">
        <f>INDEX(Patient_data[Age],MATCH(Consolidated_sheets[[#This Row],[Patient_ID]],Patient_data[Patient_ID],0))</f>
        <v>80</v>
      </c>
      <c r="I4975" t="str">
        <f>INDEX(Patient_data[Gender],MATCH(Consolidated_sheets[[#This Row],[Patient_ID]],Patient_data[Patient_ID],0))</f>
        <v>Male</v>
      </c>
      <c r="J4975" t="str">
        <f>INDEX(Location_data[Location],MATCH(Consolidated_sheets[[#This Row],[Patient_ID]],Location_data[Patient_ID],0))</f>
        <v>New York</v>
      </c>
      <c r="K4975" t="str">
        <f>INDEX(Insurance_data[Insurance_Type],MATCH(Consolidated_sheets[[#This Row],[Patient_ID]],Insurance_data[Patient_ID],0))</f>
        <v>None</v>
      </c>
      <c r="L4975" s="6">
        <f>INDEX(Insurance_data[Insurance_Amount],MATCH(Consolidated_sheets[[#This Row],[Patient_ID]],Insurance_data[Patient_ID],0))</f>
        <v>4243.99</v>
      </c>
    </row>
    <row r="4976" spans="1:12" x14ac:dyDescent="0.3">
      <c r="A4976" t="s">
        <v>2476</v>
      </c>
      <c r="B4976" t="s">
        <v>5955</v>
      </c>
      <c r="C4976" s="6">
        <v>2974.72</v>
      </c>
      <c r="D4976" s="1">
        <v>44762.978139734238</v>
      </c>
      <c r="E4976" s="1" t="str">
        <f>TEXT(Consolidated_sheets[[#This Row],[Date]],"yyyy")</f>
        <v>2022</v>
      </c>
      <c r="F4976" s="1" t="str">
        <f>TEXT(Consolidated_sheets[[#This Row],[Date]],"mmmm")</f>
        <v>July</v>
      </c>
      <c r="G4976" t="str">
        <f>INDEX(Patient_data[Patient_Name],MATCH(Consolidated_sheets[[#This Row],[Patient_ID]],Patient_data[Patient_ID],0))</f>
        <v>William Murphy</v>
      </c>
      <c r="H4976">
        <f>INDEX(Patient_data[Age],MATCH(Consolidated_sheets[[#This Row],[Patient_ID]],Patient_data[Patient_ID],0))</f>
        <v>36</v>
      </c>
      <c r="I4976" t="str">
        <f>INDEX(Patient_data[Gender],MATCH(Consolidated_sheets[[#This Row],[Patient_ID]],Patient_data[Patient_ID],0))</f>
        <v>Male</v>
      </c>
      <c r="J4976" t="str">
        <f>INDEX(Location_data[Location],MATCH(Consolidated_sheets[[#This Row],[Patient_ID]],Location_data[Patient_ID],0))</f>
        <v>Phoenix</v>
      </c>
      <c r="K4976" t="str">
        <f>INDEX(Insurance_data[Insurance_Type],MATCH(Consolidated_sheets[[#This Row],[Patient_ID]],Insurance_data[Patient_ID],0))</f>
        <v>Public</v>
      </c>
      <c r="L4976" s="6">
        <f>INDEX(Insurance_data[Insurance_Amount],MATCH(Consolidated_sheets[[#This Row],[Patient_ID]],Insurance_data[Patient_ID],0))</f>
        <v>8928.48</v>
      </c>
    </row>
    <row r="4977" spans="1:12" x14ac:dyDescent="0.3">
      <c r="A4977" t="s">
        <v>240</v>
      </c>
      <c r="B4977" t="s">
        <v>5952</v>
      </c>
      <c r="C4977" s="6">
        <v>4465.0600000000004</v>
      </c>
      <c r="D4977" s="1">
        <v>44763.238891270172</v>
      </c>
      <c r="E4977" s="1" t="str">
        <f>TEXT(Consolidated_sheets[[#This Row],[Date]],"yyyy")</f>
        <v>2022</v>
      </c>
      <c r="F4977" s="1" t="str">
        <f>TEXT(Consolidated_sheets[[#This Row],[Date]],"mmmm")</f>
        <v>July</v>
      </c>
      <c r="G4977" t="str">
        <f>INDEX(Patient_data[Patient_Name],MATCH(Consolidated_sheets[[#This Row],[Patient_ID]],Patient_data[Patient_ID],0))</f>
        <v>John Carter</v>
      </c>
      <c r="H4977">
        <f>INDEX(Patient_data[Age],MATCH(Consolidated_sheets[[#This Row],[Patient_ID]],Patient_data[Patient_ID],0))</f>
        <v>69</v>
      </c>
      <c r="I4977" t="str">
        <f>INDEX(Patient_data[Gender],MATCH(Consolidated_sheets[[#This Row],[Patient_ID]],Patient_data[Patient_ID],0))</f>
        <v>Female</v>
      </c>
      <c r="J4977" t="str">
        <f>INDEX(Location_data[Location],MATCH(Consolidated_sheets[[#This Row],[Patient_ID]],Location_data[Patient_ID],0))</f>
        <v>Phoenix</v>
      </c>
      <c r="K4977" t="str">
        <f>INDEX(Insurance_data[Insurance_Type],MATCH(Consolidated_sheets[[#This Row],[Patient_ID]],Insurance_data[Patient_ID],0))</f>
        <v>Public</v>
      </c>
      <c r="L4977" s="6">
        <f>INDEX(Insurance_data[Insurance_Amount],MATCH(Consolidated_sheets[[#This Row],[Patient_ID]],Insurance_data[Patient_ID],0))</f>
        <v>2442.02</v>
      </c>
    </row>
    <row r="4978" spans="1:12" x14ac:dyDescent="0.3">
      <c r="A4978" t="s">
        <v>1577</v>
      </c>
      <c r="B4978" t="s">
        <v>5954</v>
      </c>
      <c r="C4978" s="6">
        <v>4916.55</v>
      </c>
      <c r="D4978" s="1">
        <v>44763.499642806113</v>
      </c>
      <c r="E4978" s="1" t="str">
        <f>TEXT(Consolidated_sheets[[#This Row],[Date]],"yyyy")</f>
        <v>2022</v>
      </c>
      <c r="F4978" s="1" t="str">
        <f>TEXT(Consolidated_sheets[[#This Row],[Date]],"mmmm")</f>
        <v>July</v>
      </c>
      <c r="G4978" t="str">
        <f>INDEX(Patient_data[Patient_Name],MATCH(Consolidated_sheets[[#This Row],[Patient_ID]],Patient_data[Patient_ID],0))</f>
        <v>Amanda Johnson</v>
      </c>
      <c r="H4978">
        <f>INDEX(Patient_data[Age],MATCH(Consolidated_sheets[[#This Row],[Patient_ID]],Patient_data[Patient_ID],0))</f>
        <v>85</v>
      </c>
      <c r="I4978" t="str">
        <f>INDEX(Patient_data[Gender],MATCH(Consolidated_sheets[[#This Row],[Patient_ID]],Patient_data[Patient_ID],0))</f>
        <v>Male</v>
      </c>
      <c r="J4978" t="str">
        <f>INDEX(Location_data[Location],MATCH(Consolidated_sheets[[#This Row],[Patient_ID]],Location_data[Patient_ID],0))</f>
        <v>Phoenix</v>
      </c>
      <c r="K4978" t="str">
        <f>INDEX(Insurance_data[Insurance_Type],MATCH(Consolidated_sheets[[#This Row],[Patient_ID]],Insurance_data[Patient_ID],0))</f>
        <v>None</v>
      </c>
      <c r="L4978" s="6">
        <f>INDEX(Insurance_data[Insurance_Amount],MATCH(Consolidated_sheets[[#This Row],[Patient_ID]],Insurance_data[Patient_ID],0))</f>
        <v>3960.61</v>
      </c>
    </row>
    <row r="4979" spans="1:12" x14ac:dyDescent="0.3">
      <c r="A4979" t="s">
        <v>49</v>
      </c>
      <c r="B4979" t="s">
        <v>5954</v>
      </c>
      <c r="C4979" s="6">
        <v>4324.1400000000003</v>
      </c>
      <c r="D4979" s="1">
        <v>44763.760394342047</v>
      </c>
      <c r="E4979" s="1" t="str">
        <f>TEXT(Consolidated_sheets[[#This Row],[Date]],"yyyy")</f>
        <v>2022</v>
      </c>
      <c r="F4979" s="1" t="str">
        <f>TEXT(Consolidated_sheets[[#This Row],[Date]],"mmmm")</f>
        <v>July</v>
      </c>
      <c r="G4979" t="str">
        <f>INDEX(Patient_data[Patient_Name],MATCH(Consolidated_sheets[[#This Row],[Patient_ID]],Patient_data[Patient_ID],0))</f>
        <v>Cody Nicholson</v>
      </c>
      <c r="H4979">
        <f>INDEX(Patient_data[Age],MATCH(Consolidated_sheets[[#This Row],[Patient_ID]],Patient_data[Patient_ID],0))</f>
        <v>86</v>
      </c>
      <c r="I4979" t="str">
        <f>INDEX(Patient_data[Gender],MATCH(Consolidated_sheets[[#This Row],[Patient_ID]],Patient_data[Patient_ID],0))</f>
        <v>Female</v>
      </c>
      <c r="J4979" t="str">
        <f>INDEX(Location_data[Location],MATCH(Consolidated_sheets[[#This Row],[Patient_ID]],Location_data[Patient_ID],0))</f>
        <v>Phoenix</v>
      </c>
      <c r="K4979" t="str">
        <f>INDEX(Insurance_data[Insurance_Type],MATCH(Consolidated_sheets[[#This Row],[Patient_ID]],Insurance_data[Patient_ID],0))</f>
        <v>Public</v>
      </c>
      <c r="L4979" s="6">
        <f>INDEX(Insurance_data[Insurance_Amount],MATCH(Consolidated_sheets[[#This Row],[Patient_ID]],Insurance_data[Patient_ID],0))</f>
        <v>4844.12</v>
      </c>
    </row>
    <row r="4980" spans="1:12" x14ac:dyDescent="0.3">
      <c r="A4980" t="s">
        <v>50</v>
      </c>
      <c r="B4980" t="s">
        <v>5954</v>
      </c>
      <c r="C4980" s="6">
        <v>1641.59</v>
      </c>
      <c r="D4980" s="1">
        <v>44764.021145877967</v>
      </c>
      <c r="E4980" s="1" t="str">
        <f>TEXT(Consolidated_sheets[[#This Row],[Date]],"yyyy")</f>
        <v>2022</v>
      </c>
      <c r="F4980" s="1" t="str">
        <f>TEXT(Consolidated_sheets[[#This Row],[Date]],"mmmm")</f>
        <v>July</v>
      </c>
      <c r="G4980" t="str">
        <f>INDEX(Patient_data[Patient_Name],MATCH(Consolidated_sheets[[#This Row],[Patient_ID]],Patient_data[Patient_ID],0))</f>
        <v>Dominique Knox</v>
      </c>
      <c r="H4980">
        <f>INDEX(Patient_data[Age],MATCH(Consolidated_sheets[[#This Row],[Patient_ID]],Patient_data[Patient_ID],0))</f>
        <v>68</v>
      </c>
      <c r="I4980" t="str">
        <f>INDEX(Patient_data[Gender],MATCH(Consolidated_sheets[[#This Row],[Patient_ID]],Patient_data[Patient_ID],0))</f>
        <v>Female</v>
      </c>
      <c r="J4980" t="str">
        <f>INDEX(Location_data[Location],MATCH(Consolidated_sheets[[#This Row],[Patient_ID]],Location_data[Patient_ID],0))</f>
        <v>Phoenix</v>
      </c>
      <c r="K4980" t="str">
        <f>INDEX(Insurance_data[Insurance_Type],MATCH(Consolidated_sheets[[#This Row],[Patient_ID]],Insurance_data[Patient_ID],0))</f>
        <v>Public</v>
      </c>
      <c r="L4980" s="6">
        <f>INDEX(Insurance_data[Insurance_Amount],MATCH(Consolidated_sheets[[#This Row],[Patient_ID]],Insurance_data[Patient_ID],0))</f>
        <v>4666.03</v>
      </c>
    </row>
    <row r="4981" spans="1:12" x14ac:dyDescent="0.3">
      <c r="A4981" t="s">
        <v>2460</v>
      </c>
      <c r="B4981" t="s">
        <v>5955</v>
      </c>
      <c r="C4981" s="6">
        <v>782.32</v>
      </c>
      <c r="D4981" s="1">
        <v>44764.281897413923</v>
      </c>
      <c r="E4981" s="1" t="str">
        <f>TEXT(Consolidated_sheets[[#This Row],[Date]],"yyyy")</f>
        <v>2022</v>
      </c>
      <c r="F4981" s="1" t="str">
        <f>TEXT(Consolidated_sheets[[#This Row],[Date]],"mmmm")</f>
        <v>July</v>
      </c>
      <c r="G4981" t="str">
        <f>INDEX(Patient_data[Patient_Name],MATCH(Consolidated_sheets[[#This Row],[Patient_ID]],Patient_data[Patient_ID],0))</f>
        <v>Lacey Suarez</v>
      </c>
      <c r="H4981">
        <f>INDEX(Patient_data[Age],MATCH(Consolidated_sheets[[#This Row],[Patient_ID]],Patient_data[Patient_ID],0))</f>
        <v>45</v>
      </c>
      <c r="I4981" t="str">
        <f>INDEX(Patient_data[Gender],MATCH(Consolidated_sheets[[#This Row],[Patient_ID]],Patient_data[Patient_ID],0))</f>
        <v>Male</v>
      </c>
      <c r="J4981" t="str">
        <f>INDEX(Location_data[Location],MATCH(Consolidated_sheets[[#This Row],[Patient_ID]],Location_data[Patient_ID],0))</f>
        <v>New York</v>
      </c>
      <c r="K4981" t="str">
        <f>INDEX(Insurance_data[Insurance_Type],MATCH(Consolidated_sheets[[#This Row],[Patient_ID]],Insurance_data[Patient_ID],0))</f>
        <v>Private</v>
      </c>
      <c r="L4981" s="6">
        <f>INDEX(Insurance_data[Insurance_Amount],MATCH(Consolidated_sheets[[#This Row],[Patient_ID]],Insurance_data[Patient_ID],0))</f>
        <v>4485.6000000000004</v>
      </c>
    </row>
    <row r="4982" spans="1:12" x14ac:dyDescent="0.3">
      <c r="A4982" t="s">
        <v>1939</v>
      </c>
      <c r="B4982" t="s">
        <v>5952</v>
      </c>
      <c r="C4982" s="6">
        <v>4022.68</v>
      </c>
      <c r="D4982" s="1">
        <v>44764.54264894985</v>
      </c>
      <c r="E4982" s="1" t="str">
        <f>TEXT(Consolidated_sheets[[#This Row],[Date]],"yyyy")</f>
        <v>2022</v>
      </c>
      <c r="F4982" s="1" t="str">
        <f>TEXT(Consolidated_sheets[[#This Row],[Date]],"mmmm")</f>
        <v>July</v>
      </c>
      <c r="G4982" t="str">
        <f>INDEX(Patient_data[Patient_Name],MATCH(Consolidated_sheets[[#This Row],[Patient_ID]],Patient_data[Patient_ID],0))</f>
        <v>Julia Jensen</v>
      </c>
      <c r="H4982">
        <f>INDEX(Patient_data[Age],MATCH(Consolidated_sheets[[#This Row],[Patient_ID]],Patient_data[Patient_ID],0))</f>
        <v>44</v>
      </c>
      <c r="I4982" t="str">
        <f>INDEX(Patient_data[Gender],MATCH(Consolidated_sheets[[#This Row],[Patient_ID]],Patient_data[Patient_ID],0))</f>
        <v>Male</v>
      </c>
      <c r="J4982" t="str">
        <f>INDEX(Location_data[Location],MATCH(Consolidated_sheets[[#This Row],[Patient_ID]],Location_data[Patient_ID],0))</f>
        <v>Houston</v>
      </c>
      <c r="K4982" t="str">
        <f>INDEX(Insurance_data[Insurance_Type],MATCH(Consolidated_sheets[[#This Row],[Patient_ID]],Insurance_data[Patient_ID],0))</f>
        <v>Public</v>
      </c>
      <c r="L4982" s="6">
        <f>INDEX(Insurance_data[Insurance_Amount],MATCH(Consolidated_sheets[[#This Row],[Patient_ID]],Insurance_data[Patient_ID],0))</f>
        <v>3669.91</v>
      </c>
    </row>
    <row r="4983" spans="1:12" x14ac:dyDescent="0.3">
      <c r="A4983" t="s">
        <v>1412</v>
      </c>
      <c r="B4983" t="s">
        <v>5955</v>
      </c>
      <c r="C4983" s="6">
        <v>2998.33</v>
      </c>
      <c r="D4983" s="1">
        <v>44764.803400485776</v>
      </c>
      <c r="E4983" s="1" t="str">
        <f>TEXT(Consolidated_sheets[[#This Row],[Date]],"yyyy")</f>
        <v>2022</v>
      </c>
      <c r="F4983" s="1" t="str">
        <f>TEXT(Consolidated_sheets[[#This Row],[Date]],"mmmm")</f>
        <v>July</v>
      </c>
      <c r="G4983" t="str">
        <f>INDEX(Patient_data[Patient_Name],MATCH(Consolidated_sheets[[#This Row],[Patient_ID]],Patient_data[Patient_ID],0))</f>
        <v>Michael Moore</v>
      </c>
      <c r="H4983">
        <f>INDEX(Patient_data[Age],MATCH(Consolidated_sheets[[#This Row],[Patient_ID]],Patient_data[Patient_ID],0))</f>
        <v>60</v>
      </c>
      <c r="I4983" t="str">
        <f>INDEX(Patient_data[Gender],MATCH(Consolidated_sheets[[#This Row],[Patient_ID]],Patient_data[Patient_ID],0))</f>
        <v>Male</v>
      </c>
      <c r="J4983" t="str">
        <f>INDEX(Location_data[Location],MATCH(Consolidated_sheets[[#This Row],[Patient_ID]],Location_data[Patient_ID],0))</f>
        <v>Chicago</v>
      </c>
      <c r="K4983" t="str">
        <f>INDEX(Insurance_data[Insurance_Type],MATCH(Consolidated_sheets[[#This Row],[Patient_ID]],Insurance_data[Patient_ID],0))</f>
        <v>Private</v>
      </c>
      <c r="L4983" s="6">
        <f>INDEX(Insurance_data[Insurance_Amount],MATCH(Consolidated_sheets[[#This Row],[Patient_ID]],Insurance_data[Patient_ID],0))</f>
        <v>7706.28</v>
      </c>
    </row>
    <row r="4984" spans="1:12" x14ac:dyDescent="0.3">
      <c r="A4984" t="s">
        <v>1355</v>
      </c>
      <c r="B4984" t="s">
        <v>5953</v>
      </c>
      <c r="C4984" s="6">
        <v>4868.8999999999996</v>
      </c>
      <c r="D4984" s="1">
        <v>44765.06415202171</v>
      </c>
      <c r="E4984" s="1" t="str">
        <f>TEXT(Consolidated_sheets[[#This Row],[Date]],"yyyy")</f>
        <v>2022</v>
      </c>
      <c r="F4984" s="1" t="str">
        <f>TEXT(Consolidated_sheets[[#This Row],[Date]],"mmmm")</f>
        <v>July</v>
      </c>
      <c r="G4984" t="str">
        <f>INDEX(Patient_data[Patient_Name],MATCH(Consolidated_sheets[[#This Row],[Patient_ID]],Patient_data[Patient_ID],0))</f>
        <v>Nicholas Rios</v>
      </c>
      <c r="H4984">
        <f>INDEX(Patient_data[Age],MATCH(Consolidated_sheets[[#This Row],[Patient_ID]],Patient_data[Patient_ID],0))</f>
        <v>74</v>
      </c>
      <c r="I4984" t="str">
        <f>INDEX(Patient_data[Gender],MATCH(Consolidated_sheets[[#This Row],[Patient_ID]],Patient_data[Patient_ID],0))</f>
        <v>Female</v>
      </c>
      <c r="J4984" t="str">
        <f>INDEX(Location_data[Location],MATCH(Consolidated_sheets[[#This Row],[Patient_ID]],Location_data[Patient_ID],0))</f>
        <v>New York</v>
      </c>
      <c r="K4984" t="str">
        <f>INDEX(Insurance_data[Insurance_Type],MATCH(Consolidated_sheets[[#This Row],[Patient_ID]],Insurance_data[Patient_ID],0))</f>
        <v>Private</v>
      </c>
      <c r="L4984" s="6">
        <f>INDEX(Insurance_data[Insurance_Amount],MATCH(Consolidated_sheets[[#This Row],[Patient_ID]],Insurance_data[Patient_ID],0))</f>
        <v>5698.24</v>
      </c>
    </row>
    <row r="4985" spans="1:12" x14ac:dyDescent="0.3">
      <c r="A4985" t="s">
        <v>914</v>
      </c>
      <c r="B4985" t="s">
        <v>5955</v>
      </c>
      <c r="C4985" s="6">
        <v>3499.71</v>
      </c>
      <c r="D4985" s="1">
        <v>44765.324903557652</v>
      </c>
      <c r="E4985" s="1" t="str">
        <f>TEXT(Consolidated_sheets[[#This Row],[Date]],"yyyy")</f>
        <v>2022</v>
      </c>
      <c r="F4985" s="1" t="str">
        <f>TEXT(Consolidated_sheets[[#This Row],[Date]],"mmmm")</f>
        <v>July</v>
      </c>
      <c r="G4985" t="str">
        <f>INDEX(Patient_data[Patient_Name],MATCH(Consolidated_sheets[[#This Row],[Patient_ID]],Patient_data[Patient_ID],0))</f>
        <v>Courtney Moody</v>
      </c>
      <c r="H4985">
        <f>INDEX(Patient_data[Age],MATCH(Consolidated_sheets[[#This Row],[Patient_ID]],Patient_data[Patient_ID],0))</f>
        <v>37</v>
      </c>
      <c r="I4985" t="str">
        <f>INDEX(Patient_data[Gender],MATCH(Consolidated_sheets[[#This Row],[Patient_ID]],Patient_data[Patient_ID],0))</f>
        <v>Female</v>
      </c>
      <c r="J4985" t="str">
        <f>INDEX(Location_data[Location],MATCH(Consolidated_sheets[[#This Row],[Patient_ID]],Location_data[Patient_ID],0))</f>
        <v>Chicago</v>
      </c>
      <c r="K4985" t="str">
        <f>INDEX(Insurance_data[Insurance_Type],MATCH(Consolidated_sheets[[#This Row],[Patient_ID]],Insurance_data[Patient_ID],0))</f>
        <v>Private</v>
      </c>
      <c r="L4985" s="6">
        <f>INDEX(Insurance_data[Insurance_Amount],MATCH(Consolidated_sheets[[#This Row],[Patient_ID]],Insurance_data[Patient_ID],0))</f>
        <v>7003.69</v>
      </c>
    </row>
    <row r="4986" spans="1:12" x14ac:dyDescent="0.3">
      <c r="A4986" t="s">
        <v>1804</v>
      </c>
      <c r="B4986" t="s">
        <v>5954</v>
      </c>
      <c r="C4986" s="6">
        <v>1582.74</v>
      </c>
      <c r="D4986" s="1">
        <v>44765.585655093579</v>
      </c>
      <c r="E4986" s="1" t="str">
        <f>TEXT(Consolidated_sheets[[#This Row],[Date]],"yyyy")</f>
        <v>2022</v>
      </c>
      <c r="F4986" s="1" t="str">
        <f>TEXT(Consolidated_sheets[[#This Row],[Date]],"mmmm")</f>
        <v>July</v>
      </c>
      <c r="G4986" t="str">
        <f>INDEX(Patient_data[Patient_Name],MATCH(Consolidated_sheets[[#This Row],[Patient_ID]],Patient_data[Patient_ID],0))</f>
        <v>Richard Wilson</v>
      </c>
      <c r="H4986">
        <f>INDEX(Patient_data[Age],MATCH(Consolidated_sheets[[#This Row],[Patient_ID]],Patient_data[Patient_ID],0))</f>
        <v>34</v>
      </c>
      <c r="I4986" t="str">
        <f>INDEX(Patient_data[Gender],MATCH(Consolidated_sheets[[#This Row],[Patient_ID]],Patient_data[Patient_ID],0))</f>
        <v>Male</v>
      </c>
      <c r="J4986" t="str">
        <f>INDEX(Location_data[Location],MATCH(Consolidated_sheets[[#This Row],[Patient_ID]],Location_data[Patient_ID],0))</f>
        <v>Los Angeles</v>
      </c>
      <c r="K4986" t="str">
        <f>INDEX(Insurance_data[Insurance_Type],MATCH(Consolidated_sheets[[#This Row],[Patient_ID]],Insurance_data[Patient_ID],0))</f>
        <v>Public</v>
      </c>
      <c r="L4986" s="6">
        <f>INDEX(Insurance_data[Insurance_Amount],MATCH(Consolidated_sheets[[#This Row],[Patient_ID]],Insurance_data[Patient_ID],0))</f>
        <v>2833.19</v>
      </c>
    </row>
    <row r="4987" spans="1:12" x14ac:dyDescent="0.3">
      <c r="A4987" t="s">
        <v>2465</v>
      </c>
      <c r="B4987" t="s">
        <v>5955</v>
      </c>
      <c r="C4987" s="6">
        <v>4250.8</v>
      </c>
      <c r="D4987" s="1">
        <v>44765.846406629513</v>
      </c>
      <c r="E4987" s="1" t="str">
        <f>TEXT(Consolidated_sheets[[#This Row],[Date]],"yyyy")</f>
        <v>2022</v>
      </c>
      <c r="F4987" s="1" t="str">
        <f>TEXT(Consolidated_sheets[[#This Row],[Date]],"mmmm")</f>
        <v>July</v>
      </c>
      <c r="G4987" t="str">
        <f>INDEX(Patient_data[Patient_Name],MATCH(Consolidated_sheets[[#This Row],[Patient_ID]],Patient_data[Patient_ID],0))</f>
        <v>Jesse Frederick</v>
      </c>
      <c r="H4987">
        <f>INDEX(Patient_data[Age],MATCH(Consolidated_sheets[[#This Row],[Patient_ID]],Patient_data[Patient_ID],0))</f>
        <v>40</v>
      </c>
      <c r="I4987" t="str">
        <f>INDEX(Patient_data[Gender],MATCH(Consolidated_sheets[[#This Row],[Patient_ID]],Patient_data[Patient_ID],0))</f>
        <v>Male</v>
      </c>
      <c r="J4987" t="str">
        <f>INDEX(Location_data[Location],MATCH(Consolidated_sheets[[#This Row],[Patient_ID]],Location_data[Patient_ID],0))</f>
        <v>Houston</v>
      </c>
      <c r="K4987" t="str">
        <f>INDEX(Insurance_data[Insurance_Type],MATCH(Consolidated_sheets[[#This Row],[Patient_ID]],Insurance_data[Patient_ID],0))</f>
        <v>Public</v>
      </c>
      <c r="L4987" s="6">
        <f>INDEX(Insurance_data[Insurance_Amount],MATCH(Consolidated_sheets[[#This Row],[Patient_ID]],Insurance_data[Patient_ID],0))</f>
        <v>4173.7700000000004</v>
      </c>
    </row>
    <row r="4988" spans="1:12" x14ac:dyDescent="0.3">
      <c r="A4988" t="s">
        <v>1601</v>
      </c>
      <c r="B4988" t="s">
        <v>5953</v>
      </c>
      <c r="C4988" s="6">
        <v>600.74</v>
      </c>
      <c r="D4988" s="1">
        <v>44766.107158165447</v>
      </c>
      <c r="E4988" s="1" t="str">
        <f>TEXT(Consolidated_sheets[[#This Row],[Date]],"yyyy")</f>
        <v>2022</v>
      </c>
      <c r="F4988" s="1" t="str">
        <f>TEXT(Consolidated_sheets[[#This Row],[Date]],"mmmm")</f>
        <v>July</v>
      </c>
      <c r="G4988" t="str">
        <f>INDEX(Patient_data[Patient_Name],MATCH(Consolidated_sheets[[#This Row],[Patient_ID]],Patient_data[Patient_ID],0))</f>
        <v>Zachary Clark</v>
      </c>
      <c r="H4988">
        <f>INDEX(Patient_data[Age],MATCH(Consolidated_sheets[[#This Row],[Patient_ID]],Patient_data[Patient_ID],0))</f>
        <v>26</v>
      </c>
      <c r="I4988" t="str">
        <f>INDEX(Patient_data[Gender],MATCH(Consolidated_sheets[[#This Row],[Patient_ID]],Patient_data[Patient_ID],0))</f>
        <v>Male</v>
      </c>
      <c r="J4988" t="str">
        <f>INDEX(Location_data[Location],MATCH(Consolidated_sheets[[#This Row],[Patient_ID]],Location_data[Patient_ID],0))</f>
        <v>Los Angeles</v>
      </c>
      <c r="K4988" t="str">
        <f>INDEX(Insurance_data[Insurance_Type],MATCH(Consolidated_sheets[[#This Row],[Patient_ID]],Insurance_data[Patient_ID],0))</f>
        <v>None</v>
      </c>
      <c r="L4988" s="6">
        <f>INDEX(Insurance_data[Insurance_Amount],MATCH(Consolidated_sheets[[#This Row],[Patient_ID]],Insurance_data[Patient_ID],0))</f>
        <v>1302.75</v>
      </c>
    </row>
    <row r="4989" spans="1:12" x14ac:dyDescent="0.3">
      <c r="A4989" t="s">
        <v>2237</v>
      </c>
      <c r="B4989" t="s">
        <v>5955</v>
      </c>
      <c r="C4989" s="6">
        <v>458.81</v>
      </c>
      <c r="D4989" s="1">
        <v>44766.367909701366</v>
      </c>
      <c r="E4989" s="1" t="str">
        <f>TEXT(Consolidated_sheets[[#This Row],[Date]],"yyyy")</f>
        <v>2022</v>
      </c>
      <c r="F4989" s="1" t="str">
        <f>TEXT(Consolidated_sheets[[#This Row],[Date]],"mmmm")</f>
        <v>July</v>
      </c>
      <c r="G4989" t="str">
        <f>INDEX(Patient_data[Patient_Name],MATCH(Consolidated_sheets[[#This Row],[Patient_ID]],Patient_data[Patient_ID],0))</f>
        <v>Austin Wood</v>
      </c>
      <c r="H4989">
        <f>INDEX(Patient_data[Age],MATCH(Consolidated_sheets[[#This Row],[Patient_ID]],Patient_data[Patient_ID],0))</f>
        <v>70</v>
      </c>
      <c r="I4989" t="str">
        <f>INDEX(Patient_data[Gender],MATCH(Consolidated_sheets[[#This Row],[Patient_ID]],Patient_data[Patient_ID],0))</f>
        <v>Male</v>
      </c>
      <c r="J4989" t="str">
        <f>INDEX(Location_data[Location],MATCH(Consolidated_sheets[[#This Row],[Patient_ID]],Location_data[Patient_ID],0))</f>
        <v>Phoenix</v>
      </c>
      <c r="K4989" t="str">
        <f>INDEX(Insurance_data[Insurance_Type],MATCH(Consolidated_sheets[[#This Row],[Patient_ID]],Insurance_data[Patient_ID],0))</f>
        <v>Private</v>
      </c>
      <c r="L4989" s="6">
        <f>INDEX(Insurance_data[Insurance_Amount],MATCH(Consolidated_sheets[[#This Row],[Patient_ID]],Insurance_data[Patient_ID],0))</f>
        <v>6486.93</v>
      </c>
    </row>
    <row r="4990" spans="1:12" x14ac:dyDescent="0.3">
      <c r="A4990" t="s">
        <v>1137</v>
      </c>
      <c r="B4990" t="s">
        <v>5953</v>
      </c>
      <c r="C4990" s="6">
        <v>1351.84</v>
      </c>
      <c r="D4990" s="1">
        <v>44766.628661237322</v>
      </c>
      <c r="E4990" s="1" t="str">
        <f>TEXT(Consolidated_sheets[[#This Row],[Date]],"yyyy")</f>
        <v>2022</v>
      </c>
      <c r="F4990" s="1" t="str">
        <f>TEXT(Consolidated_sheets[[#This Row],[Date]],"mmmm")</f>
        <v>July</v>
      </c>
      <c r="G4990" t="str">
        <f>INDEX(Patient_data[Patient_Name],MATCH(Consolidated_sheets[[#This Row],[Patient_ID]],Patient_data[Patient_ID],0))</f>
        <v>Mrs. Dawn Newman DDS</v>
      </c>
      <c r="H4990">
        <f>INDEX(Patient_data[Age],MATCH(Consolidated_sheets[[#This Row],[Patient_ID]],Patient_data[Patient_ID],0))</f>
        <v>44</v>
      </c>
      <c r="I4990" t="str">
        <f>INDEX(Patient_data[Gender],MATCH(Consolidated_sheets[[#This Row],[Patient_ID]],Patient_data[Patient_ID],0))</f>
        <v>Female</v>
      </c>
      <c r="J4990" t="str">
        <f>INDEX(Location_data[Location],MATCH(Consolidated_sheets[[#This Row],[Patient_ID]],Location_data[Patient_ID],0))</f>
        <v>New York</v>
      </c>
      <c r="K4990" t="str">
        <f>INDEX(Insurance_data[Insurance_Type],MATCH(Consolidated_sheets[[#This Row],[Patient_ID]],Insurance_data[Patient_ID],0))</f>
        <v>Public</v>
      </c>
      <c r="L4990" s="6">
        <f>INDEX(Insurance_data[Insurance_Amount],MATCH(Consolidated_sheets[[#This Row],[Patient_ID]],Insurance_data[Patient_ID],0))</f>
        <v>9129.31</v>
      </c>
    </row>
    <row r="4991" spans="1:12" x14ac:dyDescent="0.3">
      <c r="A4991" t="s">
        <v>1338</v>
      </c>
      <c r="B4991" t="s">
        <v>5954</v>
      </c>
      <c r="C4991" s="6">
        <v>2038.41</v>
      </c>
      <c r="D4991" s="1">
        <v>44766.889412773249</v>
      </c>
      <c r="E4991" s="1" t="str">
        <f>TEXT(Consolidated_sheets[[#This Row],[Date]],"yyyy")</f>
        <v>2022</v>
      </c>
      <c r="F4991" s="1" t="str">
        <f>TEXT(Consolidated_sheets[[#This Row],[Date]],"mmmm")</f>
        <v>July</v>
      </c>
      <c r="G4991" t="str">
        <f>INDEX(Patient_data[Patient_Name],MATCH(Consolidated_sheets[[#This Row],[Patient_ID]],Patient_data[Patient_ID],0))</f>
        <v>Michelle Vang</v>
      </c>
      <c r="H4991">
        <f>INDEX(Patient_data[Age],MATCH(Consolidated_sheets[[#This Row],[Patient_ID]],Patient_data[Patient_ID],0))</f>
        <v>26</v>
      </c>
      <c r="I4991" t="str">
        <f>INDEX(Patient_data[Gender],MATCH(Consolidated_sheets[[#This Row],[Patient_ID]],Patient_data[Patient_ID],0))</f>
        <v>Male</v>
      </c>
      <c r="J4991" t="str">
        <f>INDEX(Location_data[Location],MATCH(Consolidated_sheets[[#This Row],[Patient_ID]],Location_data[Patient_ID],0))</f>
        <v>Los Angeles</v>
      </c>
      <c r="K4991" t="str">
        <f>INDEX(Insurance_data[Insurance_Type],MATCH(Consolidated_sheets[[#This Row],[Patient_ID]],Insurance_data[Patient_ID],0))</f>
        <v>Public</v>
      </c>
      <c r="L4991" s="6">
        <f>INDEX(Insurance_data[Insurance_Amount],MATCH(Consolidated_sheets[[#This Row],[Patient_ID]],Insurance_data[Patient_ID],0))</f>
        <v>8621.64</v>
      </c>
    </row>
    <row r="4992" spans="1:12" x14ac:dyDescent="0.3">
      <c r="A4992" t="s">
        <v>1944</v>
      </c>
      <c r="B4992" t="s">
        <v>5952</v>
      </c>
      <c r="C4992" s="6">
        <v>555.33000000000004</v>
      </c>
      <c r="D4992" s="1">
        <v>44767.150164309183</v>
      </c>
      <c r="E4992" s="1" t="str">
        <f>TEXT(Consolidated_sheets[[#This Row],[Date]],"yyyy")</f>
        <v>2022</v>
      </c>
      <c r="F4992" s="1" t="str">
        <f>TEXT(Consolidated_sheets[[#This Row],[Date]],"mmmm")</f>
        <v>July</v>
      </c>
      <c r="G4992" t="str">
        <f>INDEX(Patient_data[Patient_Name],MATCH(Consolidated_sheets[[#This Row],[Patient_ID]],Patient_data[Patient_ID],0))</f>
        <v>Emily Mueller</v>
      </c>
      <c r="H4992">
        <f>INDEX(Patient_data[Age],MATCH(Consolidated_sheets[[#This Row],[Patient_ID]],Patient_data[Patient_ID],0))</f>
        <v>40</v>
      </c>
      <c r="I4992" t="str">
        <f>INDEX(Patient_data[Gender],MATCH(Consolidated_sheets[[#This Row],[Patient_ID]],Patient_data[Patient_ID],0))</f>
        <v>Male</v>
      </c>
      <c r="J4992" t="str">
        <f>INDEX(Location_data[Location],MATCH(Consolidated_sheets[[#This Row],[Patient_ID]],Location_data[Patient_ID],0))</f>
        <v>New York</v>
      </c>
      <c r="K4992" t="str">
        <f>INDEX(Insurance_data[Insurance_Type],MATCH(Consolidated_sheets[[#This Row],[Patient_ID]],Insurance_data[Patient_ID],0))</f>
        <v>Private</v>
      </c>
      <c r="L4992" s="6">
        <f>INDEX(Insurance_data[Insurance_Amount],MATCH(Consolidated_sheets[[#This Row],[Patient_ID]],Insurance_data[Patient_ID],0))</f>
        <v>8204.7800000000007</v>
      </c>
    </row>
    <row r="4993" spans="1:12" x14ac:dyDescent="0.3">
      <c r="A4993" t="s">
        <v>958</v>
      </c>
      <c r="B4993" t="s">
        <v>5955</v>
      </c>
      <c r="C4993" s="6">
        <v>2168.7199999999998</v>
      </c>
      <c r="D4993" s="1">
        <v>44767.410915845117</v>
      </c>
      <c r="E4993" s="1" t="str">
        <f>TEXT(Consolidated_sheets[[#This Row],[Date]],"yyyy")</f>
        <v>2022</v>
      </c>
      <c r="F4993" s="1" t="str">
        <f>TEXT(Consolidated_sheets[[#This Row],[Date]],"mmmm")</f>
        <v>July</v>
      </c>
      <c r="G4993" t="str">
        <f>INDEX(Patient_data[Patient_Name],MATCH(Consolidated_sheets[[#This Row],[Patient_ID]],Patient_data[Patient_ID],0))</f>
        <v>Stephanie Hill</v>
      </c>
      <c r="H4993">
        <f>INDEX(Patient_data[Age],MATCH(Consolidated_sheets[[#This Row],[Patient_ID]],Patient_data[Patient_ID],0))</f>
        <v>20</v>
      </c>
      <c r="I4993" t="str">
        <f>INDEX(Patient_data[Gender],MATCH(Consolidated_sheets[[#This Row],[Patient_ID]],Patient_data[Patient_ID],0))</f>
        <v>Male</v>
      </c>
      <c r="J4993" t="str">
        <f>INDEX(Location_data[Location],MATCH(Consolidated_sheets[[#This Row],[Patient_ID]],Location_data[Patient_ID],0))</f>
        <v>Chicago</v>
      </c>
      <c r="K4993" t="str">
        <f>INDEX(Insurance_data[Insurance_Type],MATCH(Consolidated_sheets[[#This Row],[Patient_ID]],Insurance_data[Patient_ID],0))</f>
        <v>Private</v>
      </c>
      <c r="L4993" s="6">
        <f>INDEX(Insurance_data[Insurance_Amount],MATCH(Consolidated_sheets[[#This Row],[Patient_ID]],Insurance_data[Patient_ID],0))</f>
        <v>6884.64</v>
      </c>
    </row>
    <row r="4994" spans="1:12" x14ac:dyDescent="0.3">
      <c r="A4994" t="s">
        <v>178</v>
      </c>
      <c r="B4994" t="s">
        <v>5953</v>
      </c>
      <c r="C4994" s="6">
        <v>1988.34</v>
      </c>
      <c r="D4994" s="1">
        <v>44767.671667381052</v>
      </c>
      <c r="E4994" s="1" t="str">
        <f>TEXT(Consolidated_sheets[[#This Row],[Date]],"yyyy")</f>
        <v>2022</v>
      </c>
      <c r="F4994" s="1" t="str">
        <f>TEXT(Consolidated_sheets[[#This Row],[Date]],"mmmm")</f>
        <v>July</v>
      </c>
      <c r="G4994" t="str">
        <f>INDEX(Patient_data[Patient_Name],MATCH(Consolidated_sheets[[#This Row],[Patient_ID]],Patient_data[Patient_ID],0))</f>
        <v>Preston Caldwell</v>
      </c>
      <c r="H4994">
        <f>INDEX(Patient_data[Age],MATCH(Consolidated_sheets[[#This Row],[Patient_ID]],Patient_data[Patient_ID],0))</f>
        <v>35</v>
      </c>
      <c r="I4994" t="str">
        <f>INDEX(Patient_data[Gender],MATCH(Consolidated_sheets[[#This Row],[Patient_ID]],Patient_data[Patient_ID],0))</f>
        <v>Female</v>
      </c>
      <c r="J4994" t="str">
        <f>INDEX(Location_data[Location],MATCH(Consolidated_sheets[[#This Row],[Patient_ID]],Location_data[Patient_ID],0))</f>
        <v>New York</v>
      </c>
      <c r="K4994" t="str">
        <f>INDEX(Insurance_data[Insurance_Type],MATCH(Consolidated_sheets[[#This Row],[Patient_ID]],Insurance_data[Patient_ID],0))</f>
        <v>None</v>
      </c>
      <c r="L4994" s="6">
        <f>INDEX(Insurance_data[Insurance_Amount],MATCH(Consolidated_sheets[[#This Row],[Patient_ID]],Insurance_data[Patient_ID],0))</f>
        <v>7421.6</v>
      </c>
    </row>
    <row r="4995" spans="1:12" x14ac:dyDescent="0.3">
      <c r="A4995" t="s">
        <v>1539</v>
      </c>
      <c r="B4995" t="s">
        <v>5954</v>
      </c>
      <c r="C4995" s="6">
        <v>4242.5200000000004</v>
      </c>
      <c r="D4995" s="1">
        <v>44767.932418916978</v>
      </c>
      <c r="E4995" s="1" t="str">
        <f>TEXT(Consolidated_sheets[[#This Row],[Date]],"yyyy")</f>
        <v>2022</v>
      </c>
      <c r="F4995" s="1" t="str">
        <f>TEXT(Consolidated_sheets[[#This Row],[Date]],"mmmm")</f>
        <v>July</v>
      </c>
      <c r="G4995" t="str">
        <f>INDEX(Patient_data[Patient_Name],MATCH(Consolidated_sheets[[#This Row],[Patient_ID]],Patient_data[Patient_ID],0))</f>
        <v>Rodney Villarreal</v>
      </c>
      <c r="H4995">
        <f>INDEX(Patient_data[Age],MATCH(Consolidated_sheets[[#This Row],[Patient_ID]],Patient_data[Patient_ID],0))</f>
        <v>86</v>
      </c>
      <c r="I4995" t="str">
        <f>INDEX(Patient_data[Gender],MATCH(Consolidated_sheets[[#This Row],[Patient_ID]],Patient_data[Patient_ID],0))</f>
        <v>Male</v>
      </c>
      <c r="J4995" t="str">
        <f>INDEX(Location_data[Location],MATCH(Consolidated_sheets[[#This Row],[Patient_ID]],Location_data[Patient_ID],0))</f>
        <v>Houston</v>
      </c>
      <c r="K4995" t="str">
        <f>INDEX(Insurance_data[Insurance_Type],MATCH(Consolidated_sheets[[#This Row],[Patient_ID]],Insurance_data[Patient_ID],0))</f>
        <v>None</v>
      </c>
      <c r="L4995" s="6">
        <f>INDEX(Insurance_data[Insurance_Amount],MATCH(Consolidated_sheets[[#This Row],[Patient_ID]],Insurance_data[Patient_ID],0))</f>
        <v>3861.05</v>
      </c>
    </row>
    <row r="4996" spans="1:12" x14ac:dyDescent="0.3">
      <c r="A4996" t="s">
        <v>2407</v>
      </c>
      <c r="B4996" t="s">
        <v>5954</v>
      </c>
      <c r="C4996" s="6">
        <v>3682.99</v>
      </c>
      <c r="D4996" s="1">
        <v>44768.19317045292</v>
      </c>
      <c r="E4996" s="1" t="str">
        <f>TEXT(Consolidated_sheets[[#This Row],[Date]],"yyyy")</f>
        <v>2022</v>
      </c>
      <c r="F4996" s="1" t="str">
        <f>TEXT(Consolidated_sheets[[#This Row],[Date]],"mmmm")</f>
        <v>July</v>
      </c>
      <c r="G4996" t="str">
        <f>INDEX(Patient_data[Patient_Name],MATCH(Consolidated_sheets[[#This Row],[Patient_ID]],Patient_data[Patient_ID],0))</f>
        <v>James Morgan</v>
      </c>
      <c r="H4996">
        <f>INDEX(Patient_data[Age],MATCH(Consolidated_sheets[[#This Row],[Patient_ID]],Patient_data[Patient_ID],0))</f>
        <v>86</v>
      </c>
      <c r="I4996" t="str">
        <f>INDEX(Patient_data[Gender],MATCH(Consolidated_sheets[[#This Row],[Patient_ID]],Patient_data[Patient_ID],0))</f>
        <v>Female</v>
      </c>
      <c r="J4996" t="str">
        <f>INDEX(Location_data[Location],MATCH(Consolidated_sheets[[#This Row],[Patient_ID]],Location_data[Patient_ID],0))</f>
        <v>New York</v>
      </c>
      <c r="K4996" t="str">
        <f>INDEX(Insurance_data[Insurance_Type],MATCH(Consolidated_sheets[[#This Row],[Patient_ID]],Insurance_data[Patient_ID],0))</f>
        <v>Public</v>
      </c>
      <c r="L4996" s="6">
        <f>INDEX(Insurance_data[Insurance_Amount],MATCH(Consolidated_sheets[[#This Row],[Patient_ID]],Insurance_data[Patient_ID],0))</f>
        <v>7438.99</v>
      </c>
    </row>
    <row r="4997" spans="1:12" x14ac:dyDescent="0.3">
      <c r="A4997" t="s">
        <v>438</v>
      </c>
      <c r="B4997" t="s">
        <v>5954</v>
      </c>
      <c r="C4997" s="6">
        <v>4530.78</v>
      </c>
      <c r="D4997" s="1">
        <v>44768.453921988847</v>
      </c>
      <c r="E4997" s="1" t="str">
        <f>TEXT(Consolidated_sheets[[#This Row],[Date]],"yyyy")</f>
        <v>2022</v>
      </c>
      <c r="F4997" s="1" t="str">
        <f>TEXT(Consolidated_sheets[[#This Row],[Date]],"mmmm")</f>
        <v>July</v>
      </c>
      <c r="G4997" t="str">
        <f>INDEX(Patient_data[Patient_Name],MATCH(Consolidated_sheets[[#This Row],[Patient_ID]],Patient_data[Patient_ID],0))</f>
        <v>Lori Johnson</v>
      </c>
      <c r="H4997">
        <f>INDEX(Patient_data[Age],MATCH(Consolidated_sheets[[#This Row],[Patient_ID]],Patient_data[Patient_ID],0))</f>
        <v>56</v>
      </c>
      <c r="I4997" t="str">
        <f>INDEX(Patient_data[Gender],MATCH(Consolidated_sheets[[#This Row],[Patient_ID]],Patient_data[Patient_ID],0))</f>
        <v>Female</v>
      </c>
      <c r="J4997" t="str">
        <f>INDEX(Location_data[Location],MATCH(Consolidated_sheets[[#This Row],[Patient_ID]],Location_data[Patient_ID],0))</f>
        <v>New York</v>
      </c>
      <c r="K4997" t="str">
        <f>INDEX(Insurance_data[Insurance_Type],MATCH(Consolidated_sheets[[#This Row],[Patient_ID]],Insurance_data[Patient_ID],0))</f>
        <v>Public</v>
      </c>
      <c r="L4997" s="6">
        <f>INDEX(Insurance_data[Insurance_Amount],MATCH(Consolidated_sheets[[#This Row],[Patient_ID]],Insurance_data[Patient_ID],0))</f>
        <v>6312.37</v>
      </c>
    </row>
    <row r="4998" spans="1:12" x14ac:dyDescent="0.3">
      <c r="A4998" t="s">
        <v>2240</v>
      </c>
      <c r="B4998" t="s">
        <v>5954</v>
      </c>
      <c r="C4998" s="6">
        <v>3013.49</v>
      </c>
      <c r="D4998" s="1">
        <v>44768.714673524781</v>
      </c>
      <c r="E4998" s="1" t="str">
        <f>TEXT(Consolidated_sheets[[#This Row],[Date]],"yyyy")</f>
        <v>2022</v>
      </c>
      <c r="F4998" s="1" t="str">
        <f>TEXT(Consolidated_sheets[[#This Row],[Date]],"mmmm")</f>
        <v>July</v>
      </c>
      <c r="G4998" t="str">
        <f>INDEX(Patient_data[Patient_Name],MATCH(Consolidated_sheets[[#This Row],[Patient_ID]],Patient_data[Patient_ID],0))</f>
        <v>Beverly Lewis</v>
      </c>
      <c r="H4998">
        <f>INDEX(Patient_data[Age],MATCH(Consolidated_sheets[[#This Row],[Patient_ID]],Patient_data[Patient_ID],0))</f>
        <v>33</v>
      </c>
      <c r="I4998" t="str">
        <f>INDEX(Patient_data[Gender],MATCH(Consolidated_sheets[[#This Row],[Patient_ID]],Patient_data[Patient_ID],0))</f>
        <v>Female</v>
      </c>
      <c r="J4998" t="str">
        <f>INDEX(Location_data[Location],MATCH(Consolidated_sheets[[#This Row],[Patient_ID]],Location_data[Patient_ID],0))</f>
        <v>New York</v>
      </c>
      <c r="K4998" t="str">
        <f>INDEX(Insurance_data[Insurance_Type],MATCH(Consolidated_sheets[[#This Row],[Patient_ID]],Insurance_data[Patient_ID],0))</f>
        <v>Private</v>
      </c>
      <c r="L4998" s="6">
        <f>INDEX(Insurance_data[Insurance_Amount],MATCH(Consolidated_sheets[[#This Row],[Patient_ID]],Insurance_data[Patient_ID],0))</f>
        <v>4379.95</v>
      </c>
    </row>
    <row r="4999" spans="1:12" x14ac:dyDescent="0.3">
      <c r="A4999" t="s">
        <v>917</v>
      </c>
      <c r="B4999" t="s">
        <v>5954</v>
      </c>
      <c r="C4999" s="6">
        <v>1850.49</v>
      </c>
      <c r="D4999" s="1">
        <v>44768.975425060707</v>
      </c>
      <c r="E4999" s="1" t="str">
        <f>TEXT(Consolidated_sheets[[#This Row],[Date]],"yyyy")</f>
        <v>2022</v>
      </c>
      <c r="F4999" s="1" t="str">
        <f>TEXT(Consolidated_sheets[[#This Row],[Date]],"mmmm")</f>
        <v>July</v>
      </c>
      <c r="G4999" t="str">
        <f>INDEX(Patient_data[Patient_Name],MATCH(Consolidated_sheets[[#This Row],[Patient_ID]],Patient_data[Patient_ID],0))</f>
        <v>Amanda Jones</v>
      </c>
      <c r="H4999">
        <f>INDEX(Patient_data[Age],MATCH(Consolidated_sheets[[#This Row],[Patient_ID]],Patient_data[Patient_ID],0))</f>
        <v>75</v>
      </c>
      <c r="I4999" t="str">
        <f>INDEX(Patient_data[Gender],MATCH(Consolidated_sheets[[#This Row],[Patient_ID]],Patient_data[Patient_ID],0))</f>
        <v>Male</v>
      </c>
      <c r="J4999" t="str">
        <f>INDEX(Location_data[Location],MATCH(Consolidated_sheets[[#This Row],[Patient_ID]],Location_data[Patient_ID],0))</f>
        <v>New York</v>
      </c>
      <c r="K4999" t="str">
        <f>INDEX(Insurance_data[Insurance_Type],MATCH(Consolidated_sheets[[#This Row],[Patient_ID]],Insurance_data[Patient_ID],0))</f>
        <v>Private</v>
      </c>
      <c r="L4999" s="6">
        <f>INDEX(Insurance_data[Insurance_Amount],MATCH(Consolidated_sheets[[#This Row],[Patient_ID]],Insurance_data[Patient_ID],0))</f>
        <v>9488.51</v>
      </c>
    </row>
    <row r="5000" spans="1:12" x14ac:dyDescent="0.3">
      <c r="A5000" t="s">
        <v>493</v>
      </c>
      <c r="B5000" t="s">
        <v>5953</v>
      </c>
      <c r="C5000" s="6">
        <v>3534.58</v>
      </c>
      <c r="D5000" s="1">
        <v>44769.236176596663</v>
      </c>
      <c r="E5000" s="1" t="str">
        <f>TEXT(Consolidated_sheets[[#This Row],[Date]],"yyyy")</f>
        <v>2022</v>
      </c>
      <c r="F5000" s="1" t="str">
        <f>TEXT(Consolidated_sheets[[#This Row],[Date]],"mmmm")</f>
        <v>July</v>
      </c>
      <c r="G5000" t="str">
        <f>INDEX(Patient_data[Patient_Name],MATCH(Consolidated_sheets[[#This Row],[Patient_ID]],Patient_data[Patient_ID],0))</f>
        <v>Lisa Watkins</v>
      </c>
      <c r="H5000">
        <f>INDEX(Patient_data[Age],MATCH(Consolidated_sheets[[#This Row],[Patient_ID]],Patient_data[Patient_ID],0))</f>
        <v>60</v>
      </c>
      <c r="I5000" t="str">
        <f>INDEX(Patient_data[Gender],MATCH(Consolidated_sheets[[#This Row],[Patient_ID]],Patient_data[Patient_ID],0))</f>
        <v>Male</v>
      </c>
      <c r="J5000" t="str">
        <f>INDEX(Location_data[Location],MATCH(Consolidated_sheets[[#This Row],[Patient_ID]],Location_data[Patient_ID],0))</f>
        <v>New York</v>
      </c>
      <c r="K5000" t="str">
        <f>INDEX(Insurance_data[Insurance_Type],MATCH(Consolidated_sheets[[#This Row],[Patient_ID]],Insurance_data[Patient_ID],0))</f>
        <v>Private</v>
      </c>
      <c r="L5000" s="6">
        <f>INDEX(Insurance_data[Insurance_Amount],MATCH(Consolidated_sheets[[#This Row],[Patient_ID]],Insurance_data[Patient_ID],0))</f>
        <v>6233.23</v>
      </c>
    </row>
    <row r="5001" spans="1:12" x14ac:dyDescent="0.3">
      <c r="A5001" t="s">
        <v>143</v>
      </c>
      <c r="B5001" t="s">
        <v>5954</v>
      </c>
      <c r="C5001" s="6">
        <v>4514.41</v>
      </c>
      <c r="D5001" s="1">
        <v>44769.496928132583</v>
      </c>
      <c r="E5001" s="1" t="str">
        <f>TEXT(Consolidated_sheets[[#This Row],[Date]],"yyyy")</f>
        <v>2022</v>
      </c>
      <c r="F5001" s="1" t="str">
        <f>TEXT(Consolidated_sheets[[#This Row],[Date]],"mmmm")</f>
        <v>July</v>
      </c>
      <c r="G5001" t="str">
        <f>INDEX(Patient_data[Patient_Name],MATCH(Consolidated_sheets[[#This Row],[Patient_ID]],Patient_data[Patient_ID],0))</f>
        <v>Sherry Marquez</v>
      </c>
      <c r="H5001">
        <f>INDEX(Patient_data[Age],MATCH(Consolidated_sheets[[#This Row],[Patient_ID]],Patient_data[Patient_ID],0))</f>
        <v>33</v>
      </c>
      <c r="I5001" t="str">
        <f>INDEX(Patient_data[Gender],MATCH(Consolidated_sheets[[#This Row],[Patient_ID]],Patient_data[Patient_ID],0))</f>
        <v>Female</v>
      </c>
      <c r="J5001" t="str">
        <f>INDEX(Location_data[Location],MATCH(Consolidated_sheets[[#This Row],[Patient_ID]],Location_data[Patient_ID],0))</f>
        <v>Phoenix</v>
      </c>
      <c r="K5001" t="str">
        <f>INDEX(Insurance_data[Insurance_Type],MATCH(Consolidated_sheets[[#This Row],[Patient_ID]],Insurance_data[Patient_ID],0))</f>
        <v>Public</v>
      </c>
      <c r="L5001" s="6">
        <f>INDEX(Insurance_data[Insurance_Amount],MATCH(Consolidated_sheets[[#This Row],[Patient_ID]],Insurance_data[Patient_ID],0))</f>
        <v>1350.3</v>
      </c>
    </row>
    <row r="5002" spans="1:12" x14ac:dyDescent="0.3">
      <c r="A5002" t="s">
        <v>148</v>
      </c>
      <c r="B5002" t="s">
        <v>5954</v>
      </c>
      <c r="C5002" s="6">
        <v>1014.19</v>
      </c>
      <c r="D5002" s="1">
        <v>44769.757679668517</v>
      </c>
      <c r="E5002" s="1" t="str">
        <f>TEXT(Consolidated_sheets[[#This Row],[Date]],"yyyy")</f>
        <v>2022</v>
      </c>
      <c r="F5002" s="1" t="str">
        <f>TEXT(Consolidated_sheets[[#This Row],[Date]],"mmmm")</f>
        <v>July</v>
      </c>
      <c r="G5002" t="str">
        <f>INDEX(Patient_data[Patient_Name],MATCH(Consolidated_sheets[[#This Row],[Patient_ID]],Patient_data[Patient_ID],0))</f>
        <v>David Pearson</v>
      </c>
      <c r="H5002">
        <f>INDEX(Patient_data[Age],MATCH(Consolidated_sheets[[#This Row],[Patient_ID]],Patient_data[Patient_ID],0))</f>
        <v>72</v>
      </c>
      <c r="I5002" t="str">
        <f>INDEX(Patient_data[Gender],MATCH(Consolidated_sheets[[#This Row],[Patient_ID]],Patient_data[Patient_ID],0))</f>
        <v>Male</v>
      </c>
      <c r="J5002" t="str">
        <f>INDEX(Location_data[Location],MATCH(Consolidated_sheets[[#This Row],[Patient_ID]],Location_data[Patient_ID],0))</f>
        <v>Chicago</v>
      </c>
      <c r="K5002" t="str">
        <f>INDEX(Insurance_data[Insurance_Type],MATCH(Consolidated_sheets[[#This Row],[Patient_ID]],Insurance_data[Patient_ID],0))</f>
        <v>Public</v>
      </c>
      <c r="L5002" s="6">
        <f>INDEX(Insurance_data[Insurance_Amount],MATCH(Consolidated_sheets[[#This Row],[Patient_ID]],Insurance_data[Patient_ID],0))</f>
        <v>6794.22</v>
      </c>
    </row>
    <row r="5003" spans="1:12" x14ac:dyDescent="0.3">
      <c r="A5003" t="s">
        <v>2968</v>
      </c>
      <c r="B5003" t="s">
        <v>5953</v>
      </c>
      <c r="C5003" s="6">
        <v>1617.29</v>
      </c>
      <c r="D5003" s="1">
        <v>44770.018431204458</v>
      </c>
      <c r="E5003" s="1" t="str">
        <f>TEXT(Consolidated_sheets[[#This Row],[Date]],"yyyy")</f>
        <v>2022</v>
      </c>
      <c r="F5003" s="1" t="str">
        <f>TEXT(Consolidated_sheets[[#This Row],[Date]],"mmmm")</f>
        <v>July</v>
      </c>
      <c r="G5003" t="str">
        <f>INDEX(Patient_data[Patient_Name],MATCH(Consolidated_sheets[[#This Row],[Patient_ID]],Patient_data[Patient_ID],0))</f>
        <v>John Schultz</v>
      </c>
      <c r="H5003">
        <f>INDEX(Patient_data[Age],MATCH(Consolidated_sheets[[#This Row],[Patient_ID]],Patient_data[Patient_ID],0))</f>
        <v>32</v>
      </c>
      <c r="I5003" t="str">
        <f>INDEX(Patient_data[Gender],MATCH(Consolidated_sheets[[#This Row],[Patient_ID]],Patient_data[Patient_ID],0))</f>
        <v>Male</v>
      </c>
      <c r="J5003" t="str">
        <f>INDEX(Location_data[Location],MATCH(Consolidated_sheets[[#This Row],[Patient_ID]],Location_data[Patient_ID],0))</f>
        <v>Chicago</v>
      </c>
      <c r="K5003" t="str">
        <f>INDEX(Insurance_data[Insurance_Type],MATCH(Consolidated_sheets[[#This Row],[Patient_ID]],Insurance_data[Patient_ID],0))</f>
        <v>None</v>
      </c>
      <c r="L5003" s="6">
        <f>INDEX(Insurance_data[Insurance_Amount],MATCH(Consolidated_sheets[[#This Row],[Patient_ID]],Insurance_data[Patient_ID],0))</f>
        <v>5031.07</v>
      </c>
    </row>
    <row r="5004" spans="1:12" x14ac:dyDescent="0.3">
      <c r="A5004" t="s">
        <v>2053</v>
      </c>
      <c r="B5004" t="s">
        <v>5953</v>
      </c>
      <c r="C5004" s="6">
        <v>3100.18</v>
      </c>
      <c r="D5004" s="1">
        <v>44770.279182740393</v>
      </c>
      <c r="E5004" s="1" t="str">
        <f>TEXT(Consolidated_sheets[[#This Row],[Date]],"yyyy")</f>
        <v>2022</v>
      </c>
      <c r="F5004" s="1" t="str">
        <f>TEXT(Consolidated_sheets[[#This Row],[Date]],"mmmm")</f>
        <v>July</v>
      </c>
      <c r="G5004" t="str">
        <f>INDEX(Patient_data[Patient_Name],MATCH(Consolidated_sheets[[#This Row],[Patient_ID]],Patient_data[Patient_ID],0))</f>
        <v>Laura Everett</v>
      </c>
      <c r="H5004">
        <f>INDEX(Patient_data[Age],MATCH(Consolidated_sheets[[#This Row],[Patient_ID]],Patient_data[Patient_ID],0))</f>
        <v>66</v>
      </c>
      <c r="I5004" t="str">
        <f>INDEX(Patient_data[Gender],MATCH(Consolidated_sheets[[#This Row],[Patient_ID]],Patient_data[Patient_ID],0))</f>
        <v>Male</v>
      </c>
      <c r="J5004" t="str">
        <f>INDEX(Location_data[Location],MATCH(Consolidated_sheets[[#This Row],[Patient_ID]],Location_data[Patient_ID],0))</f>
        <v>Houston</v>
      </c>
      <c r="K5004" t="str">
        <f>INDEX(Insurance_data[Insurance_Type],MATCH(Consolidated_sheets[[#This Row],[Patient_ID]],Insurance_data[Patient_ID],0))</f>
        <v>None</v>
      </c>
      <c r="L5004" s="6">
        <f>INDEX(Insurance_data[Insurance_Amount],MATCH(Consolidated_sheets[[#This Row],[Patient_ID]],Insurance_data[Patient_ID],0))</f>
        <v>422.07</v>
      </c>
    </row>
    <row r="5005" spans="1:12" x14ac:dyDescent="0.3">
      <c r="A5005" t="s">
        <v>471</v>
      </c>
      <c r="B5005" t="s">
        <v>5952</v>
      </c>
      <c r="C5005" s="6">
        <v>4078.01</v>
      </c>
      <c r="D5005" s="1">
        <v>44770.539934276319</v>
      </c>
      <c r="E5005" s="1" t="str">
        <f>TEXT(Consolidated_sheets[[#This Row],[Date]],"yyyy")</f>
        <v>2022</v>
      </c>
      <c r="F5005" s="1" t="str">
        <f>TEXT(Consolidated_sheets[[#This Row],[Date]],"mmmm")</f>
        <v>July</v>
      </c>
      <c r="G5005" t="str">
        <f>INDEX(Patient_data[Patient_Name],MATCH(Consolidated_sheets[[#This Row],[Patient_ID]],Patient_data[Patient_ID],0))</f>
        <v>Bryan Reid</v>
      </c>
      <c r="H5005">
        <f>INDEX(Patient_data[Age],MATCH(Consolidated_sheets[[#This Row],[Patient_ID]],Patient_data[Patient_ID],0))</f>
        <v>63</v>
      </c>
      <c r="I5005" t="str">
        <f>INDEX(Patient_data[Gender],MATCH(Consolidated_sheets[[#This Row],[Patient_ID]],Patient_data[Patient_ID],0))</f>
        <v>Male</v>
      </c>
      <c r="J5005" t="str">
        <f>INDEX(Location_data[Location],MATCH(Consolidated_sheets[[#This Row],[Patient_ID]],Location_data[Patient_ID],0))</f>
        <v>Los Angeles</v>
      </c>
      <c r="K5005" t="str">
        <f>INDEX(Insurance_data[Insurance_Type],MATCH(Consolidated_sheets[[#This Row],[Patient_ID]],Insurance_data[Patient_ID],0))</f>
        <v>Private</v>
      </c>
      <c r="L5005" s="6">
        <f>INDEX(Insurance_data[Insurance_Amount],MATCH(Consolidated_sheets[[#This Row],[Patient_ID]],Insurance_data[Patient_ID],0))</f>
        <v>796.9</v>
      </c>
    </row>
    <row r="5006" spans="1:12" x14ac:dyDescent="0.3">
      <c r="A5006" t="s">
        <v>1062</v>
      </c>
      <c r="B5006" t="s">
        <v>5954</v>
      </c>
      <c r="C5006" s="6">
        <v>4495.28</v>
      </c>
      <c r="D5006" s="1">
        <v>44770.800685812254</v>
      </c>
      <c r="E5006" s="1" t="str">
        <f>TEXT(Consolidated_sheets[[#This Row],[Date]],"yyyy")</f>
        <v>2022</v>
      </c>
      <c r="F5006" s="1" t="str">
        <f>TEXT(Consolidated_sheets[[#This Row],[Date]],"mmmm")</f>
        <v>July</v>
      </c>
      <c r="G5006" t="str">
        <f>INDEX(Patient_data[Patient_Name],MATCH(Consolidated_sheets[[#This Row],[Patient_ID]],Patient_data[Patient_ID],0))</f>
        <v>Lisa Smith</v>
      </c>
      <c r="H5006">
        <f>INDEX(Patient_data[Age],MATCH(Consolidated_sheets[[#This Row],[Patient_ID]],Patient_data[Patient_ID],0))</f>
        <v>79</v>
      </c>
      <c r="I5006" t="str">
        <f>INDEX(Patient_data[Gender],MATCH(Consolidated_sheets[[#This Row],[Patient_ID]],Patient_data[Patient_ID],0))</f>
        <v>Male</v>
      </c>
      <c r="J5006" t="str">
        <f>INDEX(Location_data[Location],MATCH(Consolidated_sheets[[#This Row],[Patient_ID]],Location_data[Patient_ID],0))</f>
        <v>New York</v>
      </c>
      <c r="K5006" t="str">
        <f>INDEX(Insurance_data[Insurance_Type],MATCH(Consolidated_sheets[[#This Row],[Patient_ID]],Insurance_data[Patient_ID],0))</f>
        <v>Public</v>
      </c>
      <c r="L5006" s="6">
        <f>INDEX(Insurance_data[Insurance_Amount],MATCH(Consolidated_sheets[[#This Row],[Patient_ID]],Insurance_data[Patient_ID],0))</f>
        <v>1923.43</v>
      </c>
    </row>
    <row r="5007" spans="1:12" x14ac:dyDescent="0.3">
      <c r="A5007" t="s">
        <v>1386</v>
      </c>
      <c r="B5007" t="s">
        <v>5953</v>
      </c>
      <c r="C5007" s="6">
        <v>3722.26</v>
      </c>
      <c r="D5007" s="1">
        <v>44771.06143734818</v>
      </c>
      <c r="E5007" s="1" t="str">
        <f>TEXT(Consolidated_sheets[[#This Row],[Date]],"yyyy")</f>
        <v>2022</v>
      </c>
      <c r="F5007" s="1" t="str">
        <f>TEXT(Consolidated_sheets[[#This Row],[Date]],"mmmm")</f>
        <v>July</v>
      </c>
      <c r="G5007" t="str">
        <f>INDEX(Patient_data[Patient_Name],MATCH(Consolidated_sheets[[#This Row],[Patient_ID]],Patient_data[Patient_ID],0))</f>
        <v>Crystal Todd</v>
      </c>
      <c r="H5007">
        <f>INDEX(Patient_data[Age],MATCH(Consolidated_sheets[[#This Row],[Patient_ID]],Patient_data[Patient_ID],0))</f>
        <v>89</v>
      </c>
      <c r="I5007" t="str">
        <f>INDEX(Patient_data[Gender],MATCH(Consolidated_sheets[[#This Row],[Patient_ID]],Patient_data[Patient_ID],0))</f>
        <v>Female</v>
      </c>
      <c r="J5007" t="str">
        <f>INDEX(Location_data[Location],MATCH(Consolidated_sheets[[#This Row],[Patient_ID]],Location_data[Patient_ID],0))</f>
        <v>Los Angeles</v>
      </c>
      <c r="K5007" t="str">
        <f>INDEX(Insurance_data[Insurance_Type],MATCH(Consolidated_sheets[[#This Row],[Patient_ID]],Insurance_data[Patient_ID],0))</f>
        <v>Private</v>
      </c>
      <c r="L5007" s="6">
        <f>INDEX(Insurance_data[Insurance_Amount],MATCH(Consolidated_sheets[[#This Row],[Patient_ID]],Insurance_data[Patient_ID],0))</f>
        <v>7461.04</v>
      </c>
    </row>
    <row r="5008" spans="1:12" x14ac:dyDescent="0.3">
      <c r="A5008" t="s">
        <v>2076</v>
      </c>
      <c r="B5008" t="s">
        <v>5953</v>
      </c>
      <c r="C5008" s="6">
        <v>1781.12</v>
      </c>
      <c r="D5008" s="1">
        <v>44771.322188884122</v>
      </c>
      <c r="E5008" s="1" t="str">
        <f>TEXT(Consolidated_sheets[[#This Row],[Date]],"yyyy")</f>
        <v>2022</v>
      </c>
      <c r="F5008" s="1" t="str">
        <f>TEXT(Consolidated_sheets[[#This Row],[Date]],"mmmm")</f>
        <v>July</v>
      </c>
      <c r="G5008" t="str">
        <f>INDEX(Patient_data[Patient_Name],MATCH(Consolidated_sheets[[#This Row],[Patient_ID]],Patient_data[Patient_ID],0))</f>
        <v>Angie Ibarra</v>
      </c>
      <c r="H5008">
        <f>INDEX(Patient_data[Age],MATCH(Consolidated_sheets[[#This Row],[Patient_ID]],Patient_data[Patient_ID],0))</f>
        <v>60</v>
      </c>
      <c r="I5008" t="str">
        <f>INDEX(Patient_data[Gender],MATCH(Consolidated_sheets[[#This Row],[Patient_ID]],Patient_data[Patient_ID],0))</f>
        <v>Female</v>
      </c>
      <c r="J5008" t="str">
        <f>INDEX(Location_data[Location],MATCH(Consolidated_sheets[[#This Row],[Patient_ID]],Location_data[Patient_ID],0))</f>
        <v>Los Angeles</v>
      </c>
      <c r="K5008" t="str">
        <f>INDEX(Insurance_data[Insurance_Type],MATCH(Consolidated_sheets[[#This Row],[Patient_ID]],Insurance_data[Patient_ID],0))</f>
        <v>Public</v>
      </c>
      <c r="L5008" s="6">
        <f>INDEX(Insurance_data[Insurance_Amount],MATCH(Consolidated_sheets[[#This Row],[Patient_ID]],Insurance_data[Patient_ID],0))</f>
        <v>6820.28</v>
      </c>
    </row>
    <row r="5009" spans="1:12" x14ac:dyDescent="0.3">
      <c r="A5009" t="s">
        <v>1700</v>
      </c>
      <c r="B5009" t="s">
        <v>5952</v>
      </c>
      <c r="C5009" s="6">
        <v>3185.78</v>
      </c>
      <c r="D5009" s="1">
        <v>44771.582940420063</v>
      </c>
      <c r="E5009" s="1" t="str">
        <f>TEXT(Consolidated_sheets[[#This Row],[Date]],"yyyy")</f>
        <v>2022</v>
      </c>
      <c r="F5009" s="1" t="str">
        <f>TEXT(Consolidated_sheets[[#This Row],[Date]],"mmmm")</f>
        <v>July</v>
      </c>
      <c r="G5009" t="str">
        <f>INDEX(Patient_data[Patient_Name],MATCH(Consolidated_sheets[[#This Row],[Patient_ID]],Patient_data[Patient_ID],0))</f>
        <v>Robert Johnson</v>
      </c>
      <c r="H5009">
        <f>INDEX(Patient_data[Age],MATCH(Consolidated_sheets[[#This Row],[Patient_ID]],Patient_data[Patient_ID],0))</f>
        <v>88</v>
      </c>
      <c r="I5009" t="str">
        <f>INDEX(Patient_data[Gender],MATCH(Consolidated_sheets[[#This Row],[Patient_ID]],Patient_data[Patient_ID],0))</f>
        <v>Male</v>
      </c>
      <c r="J5009" t="str">
        <f>INDEX(Location_data[Location],MATCH(Consolidated_sheets[[#This Row],[Patient_ID]],Location_data[Patient_ID],0))</f>
        <v>New York</v>
      </c>
      <c r="K5009" t="str">
        <f>INDEX(Insurance_data[Insurance_Type],MATCH(Consolidated_sheets[[#This Row],[Patient_ID]],Insurance_data[Patient_ID],0))</f>
        <v>None</v>
      </c>
      <c r="L5009" s="6">
        <f>INDEX(Insurance_data[Insurance_Amount],MATCH(Consolidated_sheets[[#This Row],[Patient_ID]],Insurance_data[Patient_ID],0))</f>
        <v>337.43</v>
      </c>
    </row>
    <row r="5010" spans="1:12" x14ac:dyDescent="0.3">
      <c r="A5010" t="s">
        <v>278</v>
      </c>
      <c r="B5010" t="s">
        <v>5955</v>
      </c>
      <c r="C5010" s="6">
        <v>1492.92</v>
      </c>
      <c r="D5010" s="1">
        <v>44771.843691955983</v>
      </c>
      <c r="E5010" s="1" t="str">
        <f>TEXT(Consolidated_sheets[[#This Row],[Date]],"yyyy")</f>
        <v>2022</v>
      </c>
      <c r="F5010" s="1" t="str">
        <f>TEXT(Consolidated_sheets[[#This Row],[Date]],"mmmm")</f>
        <v>July</v>
      </c>
      <c r="G5010" t="str">
        <f>INDEX(Patient_data[Patient_Name],MATCH(Consolidated_sheets[[#This Row],[Patient_ID]],Patient_data[Patient_ID],0))</f>
        <v>Patrick Abbott</v>
      </c>
      <c r="H5010">
        <f>INDEX(Patient_data[Age],MATCH(Consolidated_sheets[[#This Row],[Patient_ID]],Patient_data[Patient_ID],0))</f>
        <v>68</v>
      </c>
      <c r="I5010" t="str">
        <f>INDEX(Patient_data[Gender],MATCH(Consolidated_sheets[[#This Row],[Patient_ID]],Patient_data[Patient_ID],0))</f>
        <v>Female</v>
      </c>
      <c r="J5010" t="str">
        <f>INDEX(Location_data[Location],MATCH(Consolidated_sheets[[#This Row],[Patient_ID]],Location_data[Patient_ID],0))</f>
        <v>Houston</v>
      </c>
      <c r="K5010" t="str">
        <f>INDEX(Insurance_data[Insurance_Type],MATCH(Consolidated_sheets[[#This Row],[Patient_ID]],Insurance_data[Patient_ID],0))</f>
        <v>Private</v>
      </c>
      <c r="L5010" s="6">
        <f>INDEX(Insurance_data[Insurance_Amount],MATCH(Consolidated_sheets[[#This Row],[Patient_ID]],Insurance_data[Patient_ID],0))</f>
        <v>3965.04</v>
      </c>
    </row>
    <row r="5011" spans="1:12" x14ac:dyDescent="0.3">
      <c r="A5011" t="s">
        <v>364</v>
      </c>
      <c r="B5011" t="s">
        <v>5954</v>
      </c>
      <c r="C5011" s="6">
        <v>1307.6099999999999</v>
      </c>
      <c r="D5011" s="1">
        <v>44772.104443491917</v>
      </c>
      <c r="E5011" s="1" t="str">
        <f>TEXT(Consolidated_sheets[[#This Row],[Date]],"yyyy")</f>
        <v>2022</v>
      </c>
      <c r="F5011" s="1" t="str">
        <f>TEXT(Consolidated_sheets[[#This Row],[Date]],"mmmm")</f>
        <v>July</v>
      </c>
      <c r="G5011" t="str">
        <f>INDEX(Patient_data[Patient_Name],MATCH(Consolidated_sheets[[#This Row],[Patient_ID]],Patient_data[Patient_ID],0))</f>
        <v>Diana Pearson</v>
      </c>
      <c r="H5011">
        <f>INDEX(Patient_data[Age],MATCH(Consolidated_sheets[[#This Row],[Patient_ID]],Patient_data[Patient_ID],0))</f>
        <v>34</v>
      </c>
      <c r="I5011" t="str">
        <f>INDEX(Patient_data[Gender],MATCH(Consolidated_sheets[[#This Row],[Patient_ID]],Patient_data[Patient_ID],0))</f>
        <v>Female</v>
      </c>
      <c r="J5011" t="str">
        <f>INDEX(Location_data[Location],MATCH(Consolidated_sheets[[#This Row],[Patient_ID]],Location_data[Patient_ID],0))</f>
        <v>Los Angeles</v>
      </c>
      <c r="K5011" t="str">
        <f>INDEX(Insurance_data[Insurance_Type],MATCH(Consolidated_sheets[[#This Row],[Patient_ID]],Insurance_data[Patient_ID],0))</f>
        <v>Private</v>
      </c>
      <c r="L5011" s="6">
        <f>INDEX(Insurance_data[Insurance_Amount],MATCH(Consolidated_sheets[[#This Row],[Patient_ID]],Insurance_data[Patient_ID],0))</f>
        <v>6480.71</v>
      </c>
    </row>
    <row r="5012" spans="1:12" x14ac:dyDescent="0.3">
      <c r="A5012" t="s">
        <v>1774</v>
      </c>
      <c r="B5012" t="s">
        <v>5955</v>
      </c>
      <c r="C5012" s="6">
        <v>3369.61</v>
      </c>
      <c r="D5012" s="1">
        <v>44772.365195027858</v>
      </c>
      <c r="E5012" s="1" t="str">
        <f>TEXT(Consolidated_sheets[[#This Row],[Date]],"yyyy")</f>
        <v>2022</v>
      </c>
      <c r="F5012" s="1" t="str">
        <f>TEXT(Consolidated_sheets[[#This Row],[Date]],"mmmm")</f>
        <v>July</v>
      </c>
      <c r="G5012" t="str">
        <f>INDEX(Patient_data[Patient_Name],MATCH(Consolidated_sheets[[#This Row],[Patient_ID]],Patient_data[Patient_ID],0))</f>
        <v>Jimmy Chavez</v>
      </c>
      <c r="H5012">
        <f>INDEX(Patient_data[Age],MATCH(Consolidated_sheets[[#This Row],[Patient_ID]],Patient_data[Patient_ID],0))</f>
        <v>51</v>
      </c>
      <c r="I5012" t="str">
        <f>INDEX(Patient_data[Gender],MATCH(Consolidated_sheets[[#This Row],[Patient_ID]],Patient_data[Patient_ID],0))</f>
        <v>Male</v>
      </c>
      <c r="J5012" t="str">
        <f>INDEX(Location_data[Location],MATCH(Consolidated_sheets[[#This Row],[Patient_ID]],Location_data[Patient_ID],0))</f>
        <v>Houston</v>
      </c>
      <c r="K5012" t="str">
        <f>INDEX(Insurance_data[Insurance_Type],MATCH(Consolidated_sheets[[#This Row],[Patient_ID]],Insurance_data[Patient_ID],0))</f>
        <v>Public</v>
      </c>
      <c r="L5012" s="6">
        <f>INDEX(Insurance_data[Insurance_Amount],MATCH(Consolidated_sheets[[#This Row],[Patient_ID]],Insurance_data[Patient_ID],0))</f>
        <v>793.23</v>
      </c>
    </row>
    <row r="5013" spans="1:12" x14ac:dyDescent="0.3">
      <c r="A5013" t="s">
        <v>1780</v>
      </c>
      <c r="B5013" t="s">
        <v>5955</v>
      </c>
      <c r="C5013" s="6">
        <v>2538.89</v>
      </c>
      <c r="D5013" s="1">
        <v>44772.625946563778</v>
      </c>
      <c r="E5013" s="1" t="str">
        <f>TEXT(Consolidated_sheets[[#This Row],[Date]],"yyyy")</f>
        <v>2022</v>
      </c>
      <c r="F5013" s="1" t="str">
        <f>TEXT(Consolidated_sheets[[#This Row],[Date]],"mmmm")</f>
        <v>July</v>
      </c>
      <c r="G5013" t="str">
        <f>INDEX(Patient_data[Patient_Name],MATCH(Consolidated_sheets[[#This Row],[Patient_ID]],Patient_data[Patient_ID],0))</f>
        <v>Paul Young</v>
      </c>
      <c r="H5013">
        <f>INDEX(Patient_data[Age],MATCH(Consolidated_sheets[[#This Row],[Patient_ID]],Patient_data[Patient_ID],0))</f>
        <v>65</v>
      </c>
      <c r="I5013" t="str">
        <f>INDEX(Patient_data[Gender],MATCH(Consolidated_sheets[[#This Row],[Patient_ID]],Patient_data[Patient_ID],0))</f>
        <v>Female</v>
      </c>
      <c r="J5013" t="str">
        <f>INDEX(Location_data[Location],MATCH(Consolidated_sheets[[#This Row],[Patient_ID]],Location_data[Patient_ID],0))</f>
        <v>Phoenix</v>
      </c>
      <c r="K5013" t="str">
        <f>INDEX(Insurance_data[Insurance_Type],MATCH(Consolidated_sheets[[#This Row],[Patient_ID]],Insurance_data[Patient_ID],0))</f>
        <v>Private</v>
      </c>
      <c r="L5013" s="6">
        <f>INDEX(Insurance_data[Insurance_Amount],MATCH(Consolidated_sheets[[#This Row],[Patient_ID]],Insurance_data[Patient_ID],0))</f>
        <v>1179.6400000000001</v>
      </c>
    </row>
    <row r="5014" spans="1:12" x14ac:dyDescent="0.3">
      <c r="A5014" t="s">
        <v>869</v>
      </c>
      <c r="B5014" t="s">
        <v>5952</v>
      </c>
      <c r="C5014" s="6">
        <v>136.36000000000001</v>
      </c>
      <c r="D5014" s="1">
        <v>44772.886698099719</v>
      </c>
      <c r="E5014" s="1" t="str">
        <f>TEXT(Consolidated_sheets[[#This Row],[Date]],"yyyy")</f>
        <v>2022</v>
      </c>
      <c r="F5014" s="1" t="str">
        <f>TEXT(Consolidated_sheets[[#This Row],[Date]],"mmmm")</f>
        <v>July</v>
      </c>
      <c r="G5014" t="str">
        <f>INDEX(Patient_data[Patient_Name],MATCH(Consolidated_sheets[[#This Row],[Patient_ID]],Patient_data[Patient_ID],0))</f>
        <v>Christian Robinson</v>
      </c>
      <c r="H5014">
        <f>INDEX(Patient_data[Age],MATCH(Consolidated_sheets[[#This Row],[Patient_ID]],Patient_data[Patient_ID],0))</f>
        <v>84</v>
      </c>
      <c r="I5014" t="str">
        <f>INDEX(Patient_data[Gender],MATCH(Consolidated_sheets[[#This Row],[Patient_ID]],Patient_data[Patient_ID],0))</f>
        <v>Female</v>
      </c>
      <c r="J5014" t="str">
        <f>INDEX(Location_data[Location],MATCH(Consolidated_sheets[[#This Row],[Patient_ID]],Location_data[Patient_ID],0))</f>
        <v>Phoenix</v>
      </c>
      <c r="K5014" t="str">
        <f>INDEX(Insurance_data[Insurance_Type],MATCH(Consolidated_sheets[[#This Row],[Patient_ID]],Insurance_data[Patient_ID],0))</f>
        <v>Private</v>
      </c>
      <c r="L5014" s="6">
        <f>INDEX(Insurance_data[Insurance_Amount],MATCH(Consolidated_sheets[[#This Row],[Patient_ID]],Insurance_data[Patient_ID],0))</f>
        <v>4907.2</v>
      </c>
    </row>
    <row r="5015" spans="1:12" x14ac:dyDescent="0.3">
      <c r="A5015" t="s">
        <v>213</v>
      </c>
      <c r="B5015" t="s">
        <v>5953</v>
      </c>
      <c r="C5015" s="6">
        <v>3889.97</v>
      </c>
      <c r="D5015" s="1">
        <v>44773.14744963566</v>
      </c>
      <c r="E5015" s="1" t="str">
        <f>TEXT(Consolidated_sheets[[#This Row],[Date]],"yyyy")</f>
        <v>2022</v>
      </c>
      <c r="F5015" s="1" t="str">
        <f>TEXT(Consolidated_sheets[[#This Row],[Date]],"mmmm")</f>
        <v>July</v>
      </c>
      <c r="G5015" t="str">
        <f>INDEX(Patient_data[Patient_Name],MATCH(Consolidated_sheets[[#This Row],[Patient_ID]],Patient_data[Patient_ID],0))</f>
        <v>Gerald Allen</v>
      </c>
      <c r="H5015">
        <f>INDEX(Patient_data[Age],MATCH(Consolidated_sheets[[#This Row],[Patient_ID]],Patient_data[Patient_ID],0))</f>
        <v>34</v>
      </c>
      <c r="I5015" t="str">
        <f>INDEX(Patient_data[Gender],MATCH(Consolidated_sheets[[#This Row],[Patient_ID]],Patient_data[Patient_ID],0))</f>
        <v>Male</v>
      </c>
      <c r="J5015" t="str">
        <f>INDEX(Location_data[Location],MATCH(Consolidated_sheets[[#This Row],[Patient_ID]],Location_data[Patient_ID],0))</f>
        <v>Los Angeles</v>
      </c>
      <c r="K5015" t="str">
        <f>INDEX(Insurance_data[Insurance_Type],MATCH(Consolidated_sheets[[#This Row],[Patient_ID]],Insurance_data[Patient_ID],0))</f>
        <v>Public</v>
      </c>
      <c r="L5015" s="6">
        <f>INDEX(Insurance_data[Insurance_Amount],MATCH(Consolidated_sheets[[#This Row],[Patient_ID]],Insurance_data[Patient_ID],0))</f>
        <v>8577.94</v>
      </c>
    </row>
    <row r="5016" spans="1:12" x14ac:dyDescent="0.3">
      <c r="A5016" t="s">
        <v>2674</v>
      </c>
      <c r="B5016" t="s">
        <v>5955</v>
      </c>
      <c r="C5016" s="6">
        <v>554.16</v>
      </c>
      <c r="D5016" s="1">
        <v>44773.408201171587</v>
      </c>
      <c r="E5016" s="1" t="str">
        <f>TEXT(Consolidated_sheets[[#This Row],[Date]],"yyyy")</f>
        <v>2022</v>
      </c>
      <c r="F5016" s="1" t="str">
        <f>TEXT(Consolidated_sheets[[#This Row],[Date]],"mmmm")</f>
        <v>July</v>
      </c>
      <c r="G5016" t="str">
        <f>INDEX(Patient_data[Patient_Name],MATCH(Consolidated_sheets[[#This Row],[Patient_ID]],Patient_data[Patient_ID],0))</f>
        <v>Joshua Osborn</v>
      </c>
      <c r="H5016">
        <f>INDEX(Patient_data[Age],MATCH(Consolidated_sheets[[#This Row],[Patient_ID]],Patient_data[Patient_ID],0))</f>
        <v>74</v>
      </c>
      <c r="I5016" t="str">
        <f>INDEX(Patient_data[Gender],MATCH(Consolidated_sheets[[#This Row],[Patient_ID]],Patient_data[Patient_ID],0))</f>
        <v>Male</v>
      </c>
      <c r="J5016" t="str">
        <f>INDEX(Location_data[Location],MATCH(Consolidated_sheets[[#This Row],[Patient_ID]],Location_data[Patient_ID],0))</f>
        <v>New York</v>
      </c>
      <c r="K5016" t="str">
        <f>INDEX(Insurance_data[Insurance_Type],MATCH(Consolidated_sheets[[#This Row],[Patient_ID]],Insurance_data[Patient_ID],0))</f>
        <v>Private</v>
      </c>
      <c r="L5016" s="6">
        <f>INDEX(Insurance_data[Insurance_Amount],MATCH(Consolidated_sheets[[#This Row],[Patient_ID]],Insurance_data[Patient_ID],0))</f>
        <v>7101.11</v>
      </c>
    </row>
    <row r="5017" spans="1:12" x14ac:dyDescent="0.3">
      <c r="A5017" t="s">
        <v>1891</v>
      </c>
      <c r="B5017" t="s">
        <v>5953</v>
      </c>
      <c r="C5017" s="6">
        <v>2004.73</v>
      </c>
      <c r="D5017" s="1">
        <v>44773.668952707521</v>
      </c>
      <c r="E5017" s="1" t="str">
        <f>TEXT(Consolidated_sheets[[#This Row],[Date]],"yyyy")</f>
        <v>2022</v>
      </c>
      <c r="F5017" s="1" t="str">
        <f>TEXT(Consolidated_sheets[[#This Row],[Date]],"mmmm")</f>
        <v>July</v>
      </c>
      <c r="G5017" t="str">
        <f>INDEX(Patient_data[Patient_Name],MATCH(Consolidated_sheets[[#This Row],[Patient_ID]],Patient_data[Patient_ID],0))</f>
        <v>Dillon Moore</v>
      </c>
      <c r="H5017">
        <f>INDEX(Patient_data[Age],MATCH(Consolidated_sheets[[#This Row],[Patient_ID]],Patient_data[Patient_ID],0))</f>
        <v>85</v>
      </c>
      <c r="I5017" t="str">
        <f>INDEX(Patient_data[Gender],MATCH(Consolidated_sheets[[#This Row],[Patient_ID]],Patient_data[Patient_ID],0))</f>
        <v>Female</v>
      </c>
      <c r="J5017" t="str">
        <f>INDEX(Location_data[Location],MATCH(Consolidated_sheets[[#This Row],[Patient_ID]],Location_data[Patient_ID],0))</f>
        <v>Los Angeles</v>
      </c>
      <c r="K5017" t="str">
        <f>INDEX(Insurance_data[Insurance_Type],MATCH(Consolidated_sheets[[#This Row],[Patient_ID]],Insurance_data[Patient_ID],0))</f>
        <v>None</v>
      </c>
      <c r="L5017" s="6">
        <f>INDEX(Insurance_data[Insurance_Amount],MATCH(Consolidated_sheets[[#This Row],[Patient_ID]],Insurance_data[Patient_ID],0))</f>
        <v>7973.55</v>
      </c>
    </row>
    <row r="5018" spans="1:12" x14ac:dyDescent="0.3">
      <c r="A5018" t="s">
        <v>1641</v>
      </c>
      <c r="B5018" t="s">
        <v>5953</v>
      </c>
      <c r="C5018" s="6">
        <v>143.72999999999999</v>
      </c>
      <c r="D5018" s="1">
        <v>44773.929704243463</v>
      </c>
      <c r="E5018" s="1" t="str">
        <f>TEXT(Consolidated_sheets[[#This Row],[Date]],"yyyy")</f>
        <v>2022</v>
      </c>
      <c r="F5018" s="1" t="str">
        <f>TEXT(Consolidated_sheets[[#This Row],[Date]],"mmmm")</f>
        <v>July</v>
      </c>
      <c r="G5018" t="str">
        <f>INDEX(Patient_data[Patient_Name],MATCH(Consolidated_sheets[[#This Row],[Patient_ID]],Patient_data[Patient_ID],0))</f>
        <v>Marie Arellano</v>
      </c>
      <c r="H5018">
        <f>INDEX(Patient_data[Age],MATCH(Consolidated_sheets[[#This Row],[Patient_ID]],Patient_data[Patient_ID],0))</f>
        <v>86</v>
      </c>
      <c r="I5018" t="str">
        <f>INDEX(Patient_data[Gender],MATCH(Consolidated_sheets[[#This Row],[Patient_ID]],Patient_data[Patient_ID],0))</f>
        <v>Male</v>
      </c>
      <c r="J5018" t="str">
        <f>INDEX(Location_data[Location],MATCH(Consolidated_sheets[[#This Row],[Patient_ID]],Location_data[Patient_ID],0))</f>
        <v>Chicago</v>
      </c>
      <c r="K5018" t="str">
        <f>INDEX(Insurance_data[Insurance_Type],MATCH(Consolidated_sheets[[#This Row],[Patient_ID]],Insurance_data[Patient_ID],0))</f>
        <v>None</v>
      </c>
      <c r="L5018" s="6">
        <f>INDEX(Insurance_data[Insurance_Amount],MATCH(Consolidated_sheets[[#This Row],[Patient_ID]],Insurance_data[Patient_ID],0))</f>
        <v>3308.43</v>
      </c>
    </row>
    <row r="5019" spans="1:12" x14ac:dyDescent="0.3">
      <c r="A5019" t="s">
        <v>1674</v>
      </c>
      <c r="B5019" t="s">
        <v>5954</v>
      </c>
      <c r="C5019" s="6">
        <v>4341.25</v>
      </c>
      <c r="D5019" s="1">
        <v>44774.19045577939</v>
      </c>
      <c r="E5019" s="1" t="str">
        <f>TEXT(Consolidated_sheets[[#This Row],[Date]],"yyyy")</f>
        <v>2022</v>
      </c>
      <c r="F5019" s="1" t="str">
        <f>TEXT(Consolidated_sheets[[#This Row],[Date]],"mmmm")</f>
        <v>August</v>
      </c>
      <c r="G5019" t="str">
        <f>INDEX(Patient_data[Patient_Name],MATCH(Consolidated_sheets[[#This Row],[Patient_ID]],Patient_data[Patient_ID],0))</f>
        <v>Theodore Young</v>
      </c>
      <c r="H5019">
        <f>INDEX(Patient_data[Age],MATCH(Consolidated_sheets[[#This Row],[Patient_ID]],Patient_data[Patient_ID],0))</f>
        <v>28</v>
      </c>
      <c r="I5019" t="str">
        <f>INDEX(Patient_data[Gender],MATCH(Consolidated_sheets[[#This Row],[Patient_ID]],Patient_data[Patient_ID],0))</f>
        <v>Male</v>
      </c>
      <c r="J5019" t="str">
        <f>INDEX(Location_data[Location],MATCH(Consolidated_sheets[[#This Row],[Patient_ID]],Location_data[Patient_ID],0))</f>
        <v>Los Angeles</v>
      </c>
      <c r="K5019" t="str">
        <f>INDEX(Insurance_data[Insurance_Type],MATCH(Consolidated_sheets[[#This Row],[Patient_ID]],Insurance_data[Patient_ID],0))</f>
        <v>None</v>
      </c>
      <c r="L5019" s="6">
        <f>INDEX(Insurance_data[Insurance_Amount],MATCH(Consolidated_sheets[[#This Row],[Patient_ID]],Insurance_data[Patient_ID],0))</f>
        <v>5553.67</v>
      </c>
    </row>
    <row r="5020" spans="1:12" x14ac:dyDescent="0.3">
      <c r="A5020" t="s">
        <v>1369</v>
      </c>
      <c r="B5020" t="s">
        <v>5954</v>
      </c>
      <c r="C5020" s="6">
        <v>3644.88</v>
      </c>
      <c r="D5020" s="1">
        <v>44774.451207315316</v>
      </c>
      <c r="E5020" s="1" t="str">
        <f>TEXT(Consolidated_sheets[[#This Row],[Date]],"yyyy")</f>
        <v>2022</v>
      </c>
      <c r="F5020" s="1" t="str">
        <f>TEXT(Consolidated_sheets[[#This Row],[Date]],"mmmm")</f>
        <v>August</v>
      </c>
      <c r="G5020" t="str">
        <f>INDEX(Patient_data[Patient_Name],MATCH(Consolidated_sheets[[#This Row],[Patient_ID]],Patient_data[Patient_ID],0))</f>
        <v>Diana Miller</v>
      </c>
      <c r="H5020">
        <f>INDEX(Patient_data[Age],MATCH(Consolidated_sheets[[#This Row],[Patient_ID]],Patient_data[Patient_ID],0))</f>
        <v>35</v>
      </c>
      <c r="I5020" t="str">
        <f>INDEX(Patient_data[Gender],MATCH(Consolidated_sheets[[#This Row],[Patient_ID]],Patient_data[Patient_ID],0))</f>
        <v>Female</v>
      </c>
      <c r="J5020" t="str">
        <f>INDEX(Location_data[Location],MATCH(Consolidated_sheets[[#This Row],[Patient_ID]],Location_data[Patient_ID],0))</f>
        <v>New York</v>
      </c>
      <c r="K5020" t="str">
        <f>INDEX(Insurance_data[Insurance_Type],MATCH(Consolidated_sheets[[#This Row],[Patient_ID]],Insurance_data[Patient_ID],0))</f>
        <v>Public</v>
      </c>
      <c r="L5020" s="6">
        <f>INDEX(Insurance_data[Insurance_Amount],MATCH(Consolidated_sheets[[#This Row],[Patient_ID]],Insurance_data[Patient_ID],0))</f>
        <v>5235.58</v>
      </c>
    </row>
    <row r="5021" spans="1:12" x14ac:dyDescent="0.3">
      <c r="A5021" t="s">
        <v>2843</v>
      </c>
      <c r="B5021" t="s">
        <v>5953</v>
      </c>
      <c r="C5021" s="6">
        <v>3161.32</v>
      </c>
      <c r="D5021" s="1">
        <v>44774.711958851272</v>
      </c>
      <c r="E5021" s="1" t="str">
        <f>TEXT(Consolidated_sheets[[#This Row],[Date]],"yyyy")</f>
        <v>2022</v>
      </c>
      <c r="F5021" s="1" t="str">
        <f>TEXT(Consolidated_sheets[[#This Row],[Date]],"mmmm")</f>
        <v>August</v>
      </c>
      <c r="G5021" t="str">
        <f>INDEX(Patient_data[Patient_Name],MATCH(Consolidated_sheets[[#This Row],[Patient_ID]],Patient_data[Patient_ID],0))</f>
        <v>Jeffrey Young DVM</v>
      </c>
      <c r="H5021">
        <f>INDEX(Patient_data[Age],MATCH(Consolidated_sheets[[#This Row],[Patient_ID]],Patient_data[Patient_ID],0))</f>
        <v>75</v>
      </c>
      <c r="I5021" t="str">
        <f>INDEX(Patient_data[Gender],MATCH(Consolidated_sheets[[#This Row],[Patient_ID]],Patient_data[Patient_ID],0))</f>
        <v>Male</v>
      </c>
      <c r="J5021" t="str">
        <f>INDEX(Location_data[Location],MATCH(Consolidated_sheets[[#This Row],[Patient_ID]],Location_data[Patient_ID],0))</f>
        <v>Los Angeles</v>
      </c>
      <c r="K5021" t="str">
        <f>INDEX(Insurance_data[Insurance_Type],MATCH(Consolidated_sheets[[#This Row],[Patient_ID]],Insurance_data[Patient_ID],0))</f>
        <v>Private</v>
      </c>
      <c r="L5021" s="6">
        <f>INDEX(Insurance_data[Insurance_Amount],MATCH(Consolidated_sheets[[#This Row],[Patient_ID]],Insurance_data[Patient_ID],0))</f>
        <v>7842.98</v>
      </c>
    </row>
    <row r="5022" spans="1:12" x14ac:dyDescent="0.3">
      <c r="A5022" t="s">
        <v>1499</v>
      </c>
      <c r="B5022" t="s">
        <v>5955</v>
      </c>
      <c r="C5022" s="6">
        <v>2597</v>
      </c>
      <c r="D5022" s="1">
        <v>44774.972710387177</v>
      </c>
      <c r="E5022" s="1" t="str">
        <f>TEXT(Consolidated_sheets[[#This Row],[Date]],"yyyy")</f>
        <v>2022</v>
      </c>
      <c r="F5022" s="1" t="str">
        <f>TEXT(Consolidated_sheets[[#This Row],[Date]],"mmmm")</f>
        <v>August</v>
      </c>
      <c r="G5022" t="str">
        <f>INDEX(Patient_data[Patient_Name],MATCH(Consolidated_sheets[[#This Row],[Patient_ID]],Patient_data[Patient_ID],0))</f>
        <v>Jessica Ali</v>
      </c>
      <c r="H5022">
        <f>INDEX(Patient_data[Age],MATCH(Consolidated_sheets[[#This Row],[Patient_ID]],Patient_data[Patient_ID],0))</f>
        <v>53</v>
      </c>
      <c r="I5022" t="str">
        <f>INDEX(Patient_data[Gender],MATCH(Consolidated_sheets[[#This Row],[Patient_ID]],Patient_data[Patient_ID],0))</f>
        <v>Female</v>
      </c>
      <c r="J5022" t="str">
        <f>INDEX(Location_data[Location],MATCH(Consolidated_sheets[[#This Row],[Patient_ID]],Location_data[Patient_ID],0))</f>
        <v>Chicago</v>
      </c>
      <c r="K5022" t="str">
        <f>INDEX(Insurance_data[Insurance_Type],MATCH(Consolidated_sheets[[#This Row],[Patient_ID]],Insurance_data[Patient_ID],0))</f>
        <v>Public</v>
      </c>
      <c r="L5022" s="6">
        <f>INDEX(Insurance_data[Insurance_Amount],MATCH(Consolidated_sheets[[#This Row],[Patient_ID]],Insurance_data[Patient_ID],0))</f>
        <v>5571.6</v>
      </c>
    </row>
    <row r="5023" spans="1:12" x14ac:dyDescent="0.3">
      <c r="A5023" t="s">
        <v>2881</v>
      </c>
      <c r="B5023" t="s">
        <v>5953</v>
      </c>
      <c r="C5023" s="6">
        <v>1092.98</v>
      </c>
      <c r="D5023" s="1">
        <v>44775.233461923133</v>
      </c>
      <c r="E5023" s="1" t="str">
        <f>TEXT(Consolidated_sheets[[#This Row],[Date]],"yyyy")</f>
        <v>2022</v>
      </c>
      <c r="F5023" s="1" t="str">
        <f>TEXT(Consolidated_sheets[[#This Row],[Date]],"mmmm")</f>
        <v>August</v>
      </c>
      <c r="G5023" t="str">
        <f>INDEX(Patient_data[Patient_Name],MATCH(Consolidated_sheets[[#This Row],[Patient_ID]],Patient_data[Patient_ID],0))</f>
        <v>Elizabeth Rogers</v>
      </c>
      <c r="H5023">
        <f>INDEX(Patient_data[Age],MATCH(Consolidated_sheets[[#This Row],[Patient_ID]],Patient_data[Patient_ID],0))</f>
        <v>31</v>
      </c>
      <c r="I5023" t="str">
        <f>INDEX(Patient_data[Gender],MATCH(Consolidated_sheets[[#This Row],[Patient_ID]],Patient_data[Patient_ID],0))</f>
        <v>Female</v>
      </c>
      <c r="J5023" t="str">
        <f>INDEX(Location_data[Location],MATCH(Consolidated_sheets[[#This Row],[Patient_ID]],Location_data[Patient_ID],0))</f>
        <v>Phoenix</v>
      </c>
      <c r="K5023" t="str">
        <f>INDEX(Insurance_data[Insurance_Type],MATCH(Consolidated_sheets[[#This Row],[Patient_ID]],Insurance_data[Patient_ID],0))</f>
        <v>Private</v>
      </c>
      <c r="L5023" s="6">
        <f>INDEX(Insurance_data[Insurance_Amount],MATCH(Consolidated_sheets[[#This Row],[Patient_ID]],Insurance_data[Patient_ID],0))</f>
        <v>1520.24</v>
      </c>
    </row>
    <row r="5024" spans="1:12" x14ac:dyDescent="0.3">
      <c r="A5024" t="s">
        <v>645</v>
      </c>
      <c r="B5024" t="s">
        <v>5953</v>
      </c>
      <c r="C5024" s="6">
        <v>597.17999999999995</v>
      </c>
      <c r="D5024" s="1">
        <v>44775.49421345906</v>
      </c>
      <c r="E5024" s="1" t="str">
        <f>TEXT(Consolidated_sheets[[#This Row],[Date]],"yyyy")</f>
        <v>2022</v>
      </c>
      <c r="F5024" s="1" t="str">
        <f>TEXT(Consolidated_sheets[[#This Row],[Date]],"mmmm")</f>
        <v>August</v>
      </c>
      <c r="G5024" t="str">
        <f>INDEX(Patient_data[Patient_Name],MATCH(Consolidated_sheets[[#This Row],[Patient_ID]],Patient_data[Patient_ID],0))</f>
        <v>Dustin Long</v>
      </c>
      <c r="H5024">
        <f>INDEX(Patient_data[Age],MATCH(Consolidated_sheets[[#This Row],[Patient_ID]],Patient_data[Patient_ID],0))</f>
        <v>41</v>
      </c>
      <c r="I5024" t="str">
        <f>INDEX(Patient_data[Gender],MATCH(Consolidated_sheets[[#This Row],[Patient_ID]],Patient_data[Patient_ID],0))</f>
        <v>Male</v>
      </c>
      <c r="J5024" t="str">
        <f>INDEX(Location_data[Location],MATCH(Consolidated_sheets[[#This Row],[Patient_ID]],Location_data[Patient_ID],0))</f>
        <v>Chicago</v>
      </c>
      <c r="K5024" t="str">
        <f>INDEX(Insurance_data[Insurance_Type],MATCH(Consolidated_sheets[[#This Row],[Patient_ID]],Insurance_data[Patient_ID],0))</f>
        <v>None</v>
      </c>
      <c r="L5024" s="6">
        <f>INDEX(Insurance_data[Insurance_Amount],MATCH(Consolidated_sheets[[#This Row],[Patient_ID]],Insurance_data[Patient_ID],0))</f>
        <v>6974.64</v>
      </c>
    </row>
    <row r="5025" spans="1:12" x14ac:dyDescent="0.3">
      <c r="A5025" t="s">
        <v>1798</v>
      </c>
      <c r="B5025" t="s">
        <v>5955</v>
      </c>
      <c r="C5025" s="6">
        <v>1535.77</v>
      </c>
      <c r="D5025" s="1">
        <v>44775.754964994987</v>
      </c>
      <c r="E5025" s="1" t="str">
        <f>TEXT(Consolidated_sheets[[#This Row],[Date]],"yyyy")</f>
        <v>2022</v>
      </c>
      <c r="F5025" s="1" t="str">
        <f>TEXT(Consolidated_sheets[[#This Row],[Date]],"mmmm")</f>
        <v>August</v>
      </c>
      <c r="G5025" t="str">
        <f>INDEX(Patient_data[Patient_Name],MATCH(Consolidated_sheets[[#This Row],[Patient_ID]],Patient_data[Patient_ID],0))</f>
        <v>Curtis Rivera</v>
      </c>
      <c r="H5025">
        <f>INDEX(Patient_data[Age],MATCH(Consolidated_sheets[[#This Row],[Patient_ID]],Patient_data[Patient_ID],0))</f>
        <v>27</v>
      </c>
      <c r="I5025" t="str">
        <f>INDEX(Patient_data[Gender],MATCH(Consolidated_sheets[[#This Row],[Patient_ID]],Patient_data[Patient_ID],0))</f>
        <v>Female</v>
      </c>
      <c r="J5025" t="str">
        <f>INDEX(Location_data[Location],MATCH(Consolidated_sheets[[#This Row],[Patient_ID]],Location_data[Patient_ID],0))</f>
        <v>Phoenix</v>
      </c>
      <c r="K5025" t="str">
        <f>INDEX(Insurance_data[Insurance_Type],MATCH(Consolidated_sheets[[#This Row],[Patient_ID]],Insurance_data[Patient_ID],0))</f>
        <v>Private</v>
      </c>
      <c r="L5025" s="6">
        <f>INDEX(Insurance_data[Insurance_Amount],MATCH(Consolidated_sheets[[#This Row],[Patient_ID]],Insurance_data[Patient_ID],0))</f>
        <v>8203.1299999999992</v>
      </c>
    </row>
    <row r="5026" spans="1:12" x14ac:dyDescent="0.3">
      <c r="A5026" t="s">
        <v>95</v>
      </c>
      <c r="B5026" t="s">
        <v>5953</v>
      </c>
      <c r="C5026" s="6">
        <v>1900.62</v>
      </c>
      <c r="D5026" s="1">
        <v>44776.015716530928</v>
      </c>
      <c r="E5026" s="1" t="str">
        <f>TEXT(Consolidated_sheets[[#This Row],[Date]],"yyyy")</f>
        <v>2022</v>
      </c>
      <c r="F5026" s="1" t="str">
        <f>TEXT(Consolidated_sheets[[#This Row],[Date]],"mmmm")</f>
        <v>August</v>
      </c>
      <c r="G5026" t="str">
        <f>INDEX(Patient_data[Patient_Name],MATCH(Consolidated_sheets[[#This Row],[Patient_ID]],Patient_data[Patient_ID],0))</f>
        <v>Jamie Alexander</v>
      </c>
      <c r="H5026">
        <f>INDEX(Patient_data[Age],MATCH(Consolidated_sheets[[#This Row],[Patient_ID]],Patient_data[Patient_ID],0))</f>
        <v>69</v>
      </c>
      <c r="I5026" t="str">
        <f>INDEX(Patient_data[Gender],MATCH(Consolidated_sheets[[#This Row],[Patient_ID]],Patient_data[Patient_ID],0))</f>
        <v>Female</v>
      </c>
      <c r="J5026" t="str">
        <f>INDEX(Location_data[Location],MATCH(Consolidated_sheets[[#This Row],[Patient_ID]],Location_data[Patient_ID],0))</f>
        <v>New York</v>
      </c>
      <c r="K5026" t="str">
        <f>INDEX(Insurance_data[Insurance_Type],MATCH(Consolidated_sheets[[#This Row],[Patient_ID]],Insurance_data[Patient_ID],0))</f>
        <v>Private</v>
      </c>
      <c r="L5026" s="6">
        <f>INDEX(Insurance_data[Insurance_Amount],MATCH(Consolidated_sheets[[#This Row],[Patient_ID]],Insurance_data[Patient_ID],0))</f>
        <v>5197.58</v>
      </c>
    </row>
    <row r="5027" spans="1:12" x14ac:dyDescent="0.3">
      <c r="A5027" t="s">
        <v>1050</v>
      </c>
      <c r="B5027" t="s">
        <v>5953</v>
      </c>
      <c r="C5027" s="6">
        <v>3285.95</v>
      </c>
      <c r="D5027" s="1">
        <v>44776.276468066862</v>
      </c>
      <c r="E5027" s="1" t="str">
        <f>TEXT(Consolidated_sheets[[#This Row],[Date]],"yyyy")</f>
        <v>2022</v>
      </c>
      <c r="F5027" s="1" t="str">
        <f>TEXT(Consolidated_sheets[[#This Row],[Date]],"mmmm")</f>
        <v>August</v>
      </c>
      <c r="G5027" t="str">
        <f>INDEX(Patient_data[Patient_Name],MATCH(Consolidated_sheets[[#This Row],[Patient_ID]],Patient_data[Patient_ID],0))</f>
        <v>Jennifer Matthews</v>
      </c>
      <c r="H5027">
        <f>INDEX(Patient_data[Age],MATCH(Consolidated_sheets[[#This Row],[Patient_ID]],Patient_data[Patient_ID],0))</f>
        <v>27</v>
      </c>
      <c r="I5027" t="str">
        <f>INDEX(Patient_data[Gender],MATCH(Consolidated_sheets[[#This Row],[Patient_ID]],Patient_data[Patient_ID],0))</f>
        <v>Male</v>
      </c>
      <c r="J5027" t="str">
        <f>INDEX(Location_data[Location],MATCH(Consolidated_sheets[[#This Row],[Patient_ID]],Location_data[Patient_ID],0))</f>
        <v>Los Angeles</v>
      </c>
      <c r="K5027" t="str">
        <f>INDEX(Insurance_data[Insurance_Type],MATCH(Consolidated_sheets[[#This Row],[Patient_ID]],Insurance_data[Patient_ID],0))</f>
        <v>Private</v>
      </c>
      <c r="L5027" s="6">
        <f>INDEX(Insurance_data[Insurance_Amount],MATCH(Consolidated_sheets[[#This Row],[Patient_ID]],Insurance_data[Patient_ID],0))</f>
        <v>756.85</v>
      </c>
    </row>
    <row r="5028" spans="1:12" x14ac:dyDescent="0.3">
      <c r="A5028" t="s">
        <v>927</v>
      </c>
      <c r="B5028" t="s">
        <v>5952</v>
      </c>
      <c r="C5028" s="6">
        <v>3494.83</v>
      </c>
      <c r="D5028" s="1">
        <v>44776.537219602789</v>
      </c>
      <c r="E5028" s="1" t="str">
        <f>TEXT(Consolidated_sheets[[#This Row],[Date]],"yyyy")</f>
        <v>2022</v>
      </c>
      <c r="F5028" s="1" t="str">
        <f>TEXT(Consolidated_sheets[[#This Row],[Date]],"mmmm")</f>
        <v>August</v>
      </c>
      <c r="G5028" t="str">
        <f>INDEX(Patient_data[Patient_Name],MATCH(Consolidated_sheets[[#This Row],[Patient_ID]],Patient_data[Patient_ID],0))</f>
        <v>Michelle Jackson</v>
      </c>
      <c r="H5028">
        <f>INDEX(Patient_data[Age],MATCH(Consolidated_sheets[[#This Row],[Patient_ID]],Patient_data[Patient_ID],0))</f>
        <v>85</v>
      </c>
      <c r="I5028" t="str">
        <f>INDEX(Patient_data[Gender],MATCH(Consolidated_sheets[[#This Row],[Patient_ID]],Patient_data[Patient_ID],0))</f>
        <v>Male</v>
      </c>
      <c r="J5028" t="str">
        <f>INDEX(Location_data[Location],MATCH(Consolidated_sheets[[#This Row],[Patient_ID]],Location_data[Patient_ID],0))</f>
        <v>Chicago</v>
      </c>
      <c r="K5028" t="str">
        <f>INDEX(Insurance_data[Insurance_Type],MATCH(Consolidated_sheets[[#This Row],[Patient_ID]],Insurance_data[Patient_ID],0))</f>
        <v>Public</v>
      </c>
      <c r="L5028" s="6">
        <f>INDEX(Insurance_data[Insurance_Amount],MATCH(Consolidated_sheets[[#This Row],[Patient_ID]],Insurance_data[Patient_ID],0))</f>
        <v>1720.94</v>
      </c>
    </row>
    <row r="5029" spans="1:12" x14ac:dyDescent="0.3">
      <c r="A5029" t="s">
        <v>2058</v>
      </c>
      <c r="B5029" t="s">
        <v>5955</v>
      </c>
      <c r="C5029" s="6">
        <v>3423.14</v>
      </c>
      <c r="D5029" s="1">
        <v>44776.797971138723</v>
      </c>
      <c r="E5029" s="1" t="str">
        <f>TEXT(Consolidated_sheets[[#This Row],[Date]],"yyyy")</f>
        <v>2022</v>
      </c>
      <c r="F5029" s="1" t="str">
        <f>TEXT(Consolidated_sheets[[#This Row],[Date]],"mmmm")</f>
        <v>August</v>
      </c>
      <c r="G5029" t="str">
        <f>INDEX(Patient_data[Patient_Name],MATCH(Consolidated_sheets[[#This Row],[Patient_ID]],Patient_data[Patient_ID],0))</f>
        <v>Scott Rojas</v>
      </c>
      <c r="H5029">
        <f>INDEX(Patient_data[Age],MATCH(Consolidated_sheets[[#This Row],[Patient_ID]],Patient_data[Patient_ID],0))</f>
        <v>46</v>
      </c>
      <c r="I5029" t="str">
        <f>INDEX(Patient_data[Gender],MATCH(Consolidated_sheets[[#This Row],[Patient_ID]],Patient_data[Patient_ID],0))</f>
        <v>Female</v>
      </c>
      <c r="J5029" t="str">
        <f>INDEX(Location_data[Location],MATCH(Consolidated_sheets[[#This Row],[Patient_ID]],Location_data[Patient_ID],0))</f>
        <v>Chicago</v>
      </c>
      <c r="K5029" t="str">
        <f>INDEX(Insurance_data[Insurance_Type],MATCH(Consolidated_sheets[[#This Row],[Patient_ID]],Insurance_data[Patient_ID],0))</f>
        <v>Private</v>
      </c>
      <c r="L5029" s="6">
        <f>INDEX(Insurance_data[Insurance_Amount],MATCH(Consolidated_sheets[[#This Row],[Patient_ID]],Insurance_data[Patient_ID],0))</f>
        <v>6122.81</v>
      </c>
    </row>
    <row r="5030" spans="1:12" x14ac:dyDescent="0.3">
      <c r="A5030" t="s">
        <v>1489</v>
      </c>
      <c r="B5030" t="s">
        <v>5955</v>
      </c>
      <c r="C5030" s="6">
        <v>1871.83</v>
      </c>
      <c r="D5030" s="1">
        <v>44777.058722674657</v>
      </c>
      <c r="E5030" s="1" t="str">
        <f>TEXT(Consolidated_sheets[[#This Row],[Date]],"yyyy")</f>
        <v>2022</v>
      </c>
      <c r="F5030" s="1" t="str">
        <f>TEXT(Consolidated_sheets[[#This Row],[Date]],"mmmm")</f>
        <v>August</v>
      </c>
      <c r="G5030" t="str">
        <f>INDEX(Patient_data[Patient_Name],MATCH(Consolidated_sheets[[#This Row],[Patient_ID]],Patient_data[Patient_ID],0))</f>
        <v>Michael Williams</v>
      </c>
      <c r="H5030">
        <f>INDEX(Patient_data[Age],MATCH(Consolidated_sheets[[#This Row],[Patient_ID]],Patient_data[Patient_ID],0))</f>
        <v>20</v>
      </c>
      <c r="I5030" t="str">
        <f>INDEX(Patient_data[Gender],MATCH(Consolidated_sheets[[#This Row],[Patient_ID]],Patient_data[Patient_ID],0))</f>
        <v>Female</v>
      </c>
      <c r="J5030" t="str">
        <f>INDEX(Location_data[Location],MATCH(Consolidated_sheets[[#This Row],[Patient_ID]],Location_data[Patient_ID],0))</f>
        <v>Phoenix</v>
      </c>
      <c r="K5030" t="str">
        <f>INDEX(Insurance_data[Insurance_Type],MATCH(Consolidated_sheets[[#This Row],[Patient_ID]],Insurance_data[Patient_ID],0))</f>
        <v>Private</v>
      </c>
      <c r="L5030" s="6">
        <f>INDEX(Insurance_data[Insurance_Amount],MATCH(Consolidated_sheets[[#This Row],[Patient_ID]],Insurance_data[Patient_ID],0))</f>
        <v>6574.72</v>
      </c>
    </row>
    <row r="5031" spans="1:12" x14ac:dyDescent="0.3">
      <c r="A5031" t="s">
        <v>2438</v>
      </c>
      <c r="B5031" t="s">
        <v>5952</v>
      </c>
      <c r="C5031" s="6">
        <v>2810.34</v>
      </c>
      <c r="D5031" s="1">
        <v>44777.319474210592</v>
      </c>
      <c r="E5031" s="1" t="str">
        <f>TEXT(Consolidated_sheets[[#This Row],[Date]],"yyyy")</f>
        <v>2022</v>
      </c>
      <c r="F5031" s="1" t="str">
        <f>TEXT(Consolidated_sheets[[#This Row],[Date]],"mmmm")</f>
        <v>August</v>
      </c>
      <c r="G5031" t="str">
        <f>INDEX(Patient_data[Patient_Name],MATCH(Consolidated_sheets[[#This Row],[Patient_ID]],Patient_data[Patient_ID],0))</f>
        <v>Jonathan Benson</v>
      </c>
      <c r="H5031">
        <f>INDEX(Patient_data[Age],MATCH(Consolidated_sheets[[#This Row],[Patient_ID]],Patient_data[Patient_ID],0))</f>
        <v>75</v>
      </c>
      <c r="I5031" t="str">
        <f>INDEX(Patient_data[Gender],MATCH(Consolidated_sheets[[#This Row],[Patient_ID]],Patient_data[Patient_ID],0))</f>
        <v>Male</v>
      </c>
      <c r="J5031" t="str">
        <f>INDEX(Location_data[Location],MATCH(Consolidated_sheets[[#This Row],[Patient_ID]],Location_data[Patient_ID],0))</f>
        <v>Phoenix</v>
      </c>
      <c r="K5031" t="str">
        <f>INDEX(Insurance_data[Insurance_Type],MATCH(Consolidated_sheets[[#This Row],[Patient_ID]],Insurance_data[Patient_ID],0))</f>
        <v>None</v>
      </c>
      <c r="L5031" s="6">
        <f>INDEX(Insurance_data[Insurance_Amount],MATCH(Consolidated_sheets[[#This Row],[Patient_ID]],Insurance_data[Patient_ID],0))</f>
        <v>588.02</v>
      </c>
    </row>
    <row r="5032" spans="1:12" x14ac:dyDescent="0.3">
      <c r="A5032" t="s">
        <v>1191</v>
      </c>
      <c r="B5032" t="s">
        <v>5955</v>
      </c>
      <c r="C5032" s="6">
        <v>2028.56</v>
      </c>
      <c r="D5032" s="1">
        <v>44777.580225746533</v>
      </c>
      <c r="E5032" s="1" t="str">
        <f>TEXT(Consolidated_sheets[[#This Row],[Date]],"yyyy")</f>
        <v>2022</v>
      </c>
      <c r="F5032" s="1" t="str">
        <f>TEXT(Consolidated_sheets[[#This Row],[Date]],"mmmm")</f>
        <v>August</v>
      </c>
      <c r="G5032" t="str">
        <f>INDEX(Patient_data[Patient_Name],MATCH(Consolidated_sheets[[#This Row],[Patient_ID]],Patient_data[Patient_ID],0))</f>
        <v>Heather Kane</v>
      </c>
      <c r="H5032">
        <f>INDEX(Patient_data[Age],MATCH(Consolidated_sheets[[#This Row],[Patient_ID]],Patient_data[Patient_ID],0))</f>
        <v>28</v>
      </c>
      <c r="I5032" t="str">
        <f>INDEX(Patient_data[Gender],MATCH(Consolidated_sheets[[#This Row],[Patient_ID]],Patient_data[Patient_ID],0))</f>
        <v>Female</v>
      </c>
      <c r="J5032" t="str">
        <f>INDEX(Location_data[Location],MATCH(Consolidated_sheets[[#This Row],[Patient_ID]],Location_data[Patient_ID],0))</f>
        <v>Phoenix</v>
      </c>
      <c r="K5032" t="str">
        <f>INDEX(Insurance_data[Insurance_Type],MATCH(Consolidated_sheets[[#This Row],[Patient_ID]],Insurance_data[Patient_ID],0))</f>
        <v>None</v>
      </c>
      <c r="L5032" s="6">
        <f>INDEX(Insurance_data[Insurance_Amount],MATCH(Consolidated_sheets[[#This Row],[Patient_ID]],Insurance_data[Patient_ID],0))</f>
        <v>6224.12</v>
      </c>
    </row>
    <row r="5033" spans="1:12" x14ac:dyDescent="0.3">
      <c r="A5033" t="s">
        <v>4</v>
      </c>
      <c r="B5033" t="s">
        <v>5955</v>
      </c>
      <c r="C5033" s="6">
        <v>1572.88</v>
      </c>
      <c r="D5033" s="1">
        <v>44777.840977282467</v>
      </c>
      <c r="E5033" s="1" t="str">
        <f>TEXT(Consolidated_sheets[[#This Row],[Date]],"yyyy")</f>
        <v>2022</v>
      </c>
      <c r="F5033" s="1" t="str">
        <f>TEXT(Consolidated_sheets[[#This Row],[Date]],"mmmm")</f>
        <v>August</v>
      </c>
      <c r="G5033" t="str">
        <f>INDEX(Patient_data[Patient_Name],MATCH(Consolidated_sheets[[#This Row],[Patient_ID]],Patient_data[Patient_ID],0))</f>
        <v>Eddie Porter</v>
      </c>
      <c r="H5033">
        <f>INDEX(Patient_data[Age],MATCH(Consolidated_sheets[[#This Row],[Patient_ID]],Patient_data[Patient_ID],0))</f>
        <v>26</v>
      </c>
      <c r="I5033" t="str">
        <f>INDEX(Patient_data[Gender],MATCH(Consolidated_sheets[[#This Row],[Patient_ID]],Patient_data[Patient_ID],0))</f>
        <v>Male</v>
      </c>
      <c r="J5033" t="str">
        <f>INDEX(Location_data[Location],MATCH(Consolidated_sheets[[#This Row],[Patient_ID]],Location_data[Patient_ID],0))</f>
        <v>Chicago</v>
      </c>
      <c r="K5033" t="str">
        <f>INDEX(Insurance_data[Insurance_Type],MATCH(Consolidated_sheets[[#This Row],[Patient_ID]],Insurance_data[Patient_ID],0))</f>
        <v>Public</v>
      </c>
      <c r="L5033" s="6">
        <f>INDEX(Insurance_data[Insurance_Amount],MATCH(Consolidated_sheets[[#This Row],[Patient_ID]],Insurance_data[Patient_ID],0))</f>
        <v>8231.35</v>
      </c>
    </row>
    <row r="5034" spans="1:12" x14ac:dyDescent="0.3">
      <c r="A5034" t="s">
        <v>619</v>
      </c>
      <c r="B5034" t="s">
        <v>5953</v>
      </c>
      <c r="C5034" s="6">
        <v>2964.21</v>
      </c>
      <c r="D5034" s="1">
        <v>44778.101728818401</v>
      </c>
      <c r="E5034" s="1" t="str">
        <f>TEXT(Consolidated_sheets[[#This Row],[Date]],"yyyy")</f>
        <v>2022</v>
      </c>
      <c r="F5034" s="1" t="str">
        <f>TEXT(Consolidated_sheets[[#This Row],[Date]],"mmmm")</f>
        <v>August</v>
      </c>
      <c r="G5034" t="str">
        <f>INDEX(Patient_data[Patient_Name],MATCH(Consolidated_sheets[[#This Row],[Patient_ID]],Patient_data[Patient_ID],0))</f>
        <v>Suzanne Sullivan</v>
      </c>
      <c r="H5034">
        <f>INDEX(Patient_data[Age],MATCH(Consolidated_sheets[[#This Row],[Patient_ID]],Patient_data[Patient_ID],0))</f>
        <v>37</v>
      </c>
      <c r="I5034" t="str">
        <f>INDEX(Patient_data[Gender],MATCH(Consolidated_sheets[[#This Row],[Patient_ID]],Patient_data[Patient_ID],0))</f>
        <v>Male</v>
      </c>
      <c r="J5034" t="str">
        <f>INDEX(Location_data[Location],MATCH(Consolidated_sheets[[#This Row],[Patient_ID]],Location_data[Patient_ID],0))</f>
        <v>Los Angeles</v>
      </c>
      <c r="K5034" t="str">
        <f>INDEX(Insurance_data[Insurance_Type],MATCH(Consolidated_sheets[[#This Row],[Patient_ID]],Insurance_data[Patient_ID],0))</f>
        <v>Private</v>
      </c>
      <c r="L5034" s="6">
        <f>INDEX(Insurance_data[Insurance_Amount],MATCH(Consolidated_sheets[[#This Row],[Patient_ID]],Insurance_data[Patient_ID],0))</f>
        <v>5264.98</v>
      </c>
    </row>
    <row r="5035" spans="1:12" x14ac:dyDescent="0.3">
      <c r="A5035" t="s">
        <v>2656</v>
      </c>
      <c r="B5035" t="s">
        <v>5954</v>
      </c>
      <c r="C5035" s="6">
        <v>889.65</v>
      </c>
      <c r="D5035" s="1">
        <v>44778.362480354328</v>
      </c>
      <c r="E5035" s="1" t="str">
        <f>TEXT(Consolidated_sheets[[#This Row],[Date]],"yyyy")</f>
        <v>2022</v>
      </c>
      <c r="F5035" s="1" t="str">
        <f>TEXT(Consolidated_sheets[[#This Row],[Date]],"mmmm")</f>
        <v>August</v>
      </c>
      <c r="G5035" t="str">
        <f>INDEX(Patient_data[Patient_Name],MATCH(Consolidated_sheets[[#This Row],[Patient_ID]],Patient_data[Patient_ID],0))</f>
        <v>Haley Brown</v>
      </c>
      <c r="H5035">
        <f>INDEX(Patient_data[Age],MATCH(Consolidated_sheets[[#This Row],[Patient_ID]],Patient_data[Patient_ID],0))</f>
        <v>47</v>
      </c>
      <c r="I5035" t="str">
        <f>INDEX(Patient_data[Gender],MATCH(Consolidated_sheets[[#This Row],[Patient_ID]],Patient_data[Patient_ID],0))</f>
        <v>Male</v>
      </c>
      <c r="J5035" t="str">
        <f>INDEX(Location_data[Location],MATCH(Consolidated_sheets[[#This Row],[Patient_ID]],Location_data[Patient_ID],0))</f>
        <v>Los Angeles</v>
      </c>
      <c r="K5035" t="str">
        <f>INDEX(Insurance_data[Insurance_Type],MATCH(Consolidated_sheets[[#This Row],[Patient_ID]],Insurance_data[Patient_ID],0))</f>
        <v>Public</v>
      </c>
      <c r="L5035" s="6">
        <f>INDEX(Insurance_data[Insurance_Amount],MATCH(Consolidated_sheets[[#This Row],[Patient_ID]],Insurance_data[Patient_ID],0))</f>
        <v>7341.1</v>
      </c>
    </row>
    <row r="5036" spans="1:12" x14ac:dyDescent="0.3">
      <c r="A5036" t="s">
        <v>2262</v>
      </c>
      <c r="B5036" t="s">
        <v>5954</v>
      </c>
      <c r="C5036" s="6">
        <v>4551.93</v>
      </c>
      <c r="D5036" s="1">
        <v>44778.623231890269</v>
      </c>
      <c r="E5036" s="1" t="str">
        <f>TEXT(Consolidated_sheets[[#This Row],[Date]],"yyyy")</f>
        <v>2022</v>
      </c>
      <c r="F5036" s="1" t="str">
        <f>TEXT(Consolidated_sheets[[#This Row],[Date]],"mmmm")</f>
        <v>August</v>
      </c>
      <c r="G5036" t="str">
        <f>INDEX(Patient_data[Patient_Name],MATCH(Consolidated_sheets[[#This Row],[Patient_ID]],Patient_data[Patient_ID],0))</f>
        <v>Aaron Patterson</v>
      </c>
      <c r="H5036">
        <f>INDEX(Patient_data[Age],MATCH(Consolidated_sheets[[#This Row],[Patient_ID]],Patient_data[Patient_ID],0))</f>
        <v>68</v>
      </c>
      <c r="I5036" t="str">
        <f>INDEX(Patient_data[Gender],MATCH(Consolidated_sheets[[#This Row],[Patient_ID]],Patient_data[Patient_ID],0))</f>
        <v>Female</v>
      </c>
      <c r="J5036" t="str">
        <f>INDEX(Location_data[Location],MATCH(Consolidated_sheets[[#This Row],[Patient_ID]],Location_data[Patient_ID],0))</f>
        <v>Phoenix</v>
      </c>
      <c r="K5036" t="str">
        <f>INDEX(Insurance_data[Insurance_Type],MATCH(Consolidated_sheets[[#This Row],[Patient_ID]],Insurance_data[Patient_ID],0))</f>
        <v>Private</v>
      </c>
      <c r="L5036" s="6">
        <f>INDEX(Insurance_data[Insurance_Amount],MATCH(Consolidated_sheets[[#This Row],[Patient_ID]],Insurance_data[Patient_ID],0))</f>
        <v>8375.31</v>
      </c>
    </row>
    <row r="5037" spans="1:12" x14ac:dyDescent="0.3">
      <c r="A5037" t="s">
        <v>808</v>
      </c>
      <c r="B5037" t="s">
        <v>5954</v>
      </c>
      <c r="C5037" s="6">
        <v>4718.47</v>
      </c>
      <c r="D5037" s="1">
        <v>44778.883983426203</v>
      </c>
      <c r="E5037" s="1" t="str">
        <f>TEXT(Consolidated_sheets[[#This Row],[Date]],"yyyy")</f>
        <v>2022</v>
      </c>
      <c r="F5037" s="1" t="str">
        <f>TEXT(Consolidated_sheets[[#This Row],[Date]],"mmmm")</f>
        <v>August</v>
      </c>
      <c r="G5037" t="str">
        <f>INDEX(Patient_data[Patient_Name],MATCH(Consolidated_sheets[[#This Row],[Patient_ID]],Patient_data[Patient_ID],0))</f>
        <v>Christopher Flores</v>
      </c>
      <c r="H5037">
        <f>INDEX(Patient_data[Age],MATCH(Consolidated_sheets[[#This Row],[Patient_ID]],Patient_data[Patient_ID],0))</f>
        <v>31</v>
      </c>
      <c r="I5037" t="str">
        <f>INDEX(Patient_data[Gender],MATCH(Consolidated_sheets[[#This Row],[Patient_ID]],Patient_data[Patient_ID],0))</f>
        <v>Male</v>
      </c>
      <c r="J5037" t="str">
        <f>INDEX(Location_data[Location],MATCH(Consolidated_sheets[[#This Row],[Patient_ID]],Location_data[Patient_ID],0))</f>
        <v>Chicago</v>
      </c>
      <c r="K5037" t="str">
        <f>INDEX(Insurance_data[Insurance_Type],MATCH(Consolidated_sheets[[#This Row],[Patient_ID]],Insurance_data[Patient_ID],0))</f>
        <v>None</v>
      </c>
      <c r="L5037" s="6">
        <f>INDEX(Insurance_data[Insurance_Amount],MATCH(Consolidated_sheets[[#This Row],[Patient_ID]],Insurance_data[Patient_ID],0))</f>
        <v>8643.39</v>
      </c>
    </row>
    <row r="5038" spans="1:12" x14ac:dyDescent="0.3">
      <c r="A5038" t="s">
        <v>954</v>
      </c>
      <c r="B5038" t="s">
        <v>5952</v>
      </c>
      <c r="C5038" s="6">
        <v>2696.46</v>
      </c>
      <c r="D5038" s="1">
        <v>44779.14473496213</v>
      </c>
      <c r="E5038" s="1" t="str">
        <f>TEXT(Consolidated_sheets[[#This Row],[Date]],"yyyy")</f>
        <v>2022</v>
      </c>
      <c r="F5038" s="1" t="str">
        <f>TEXT(Consolidated_sheets[[#This Row],[Date]],"mmmm")</f>
        <v>August</v>
      </c>
      <c r="G5038" t="str">
        <f>INDEX(Patient_data[Patient_Name],MATCH(Consolidated_sheets[[#This Row],[Patient_ID]],Patient_data[Patient_ID],0))</f>
        <v>Scott Butler</v>
      </c>
      <c r="H5038">
        <f>INDEX(Patient_data[Age],MATCH(Consolidated_sheets[[#This Row],[Patient_ID]],Patient_data[Patient_ID],0))</f>
        <v>39</v>
      </c>
      <c r="I5038" t="str">
        <f>INDEX(Patient_data[Gender],MATCH(Consolidated_sheets[[#This Row],[Patient_ID]],Patient_data[Patient_ID],0))</f>
        <v>Male</v>
      </c>
      <c r="J5038" t="str">
        <f>INDEX(Location_data[Location],MATCH(Consolidated_sheets[[#This Row],[Patient_ID]],Location_data[Patient_ID],0))</f>
        <v>Houston</v>
      </c>
      <c r="K5038" t="str">
        <f>INDEX(Insurance_data[Insurance_Type],MATCH(Consolidated_sheets[[#This Row],[Patient_ID]],Insurance_data[Patient_ID],0))</f>
        <v>Public</v>
      </c>
      <c r="L5038" s="6">
        <f>INDEX(Insurance_data[Insurance_Amount],MATCH(Consolidated_sheets[[#This Row],[Patient_ID]],Insurance_data[Patient_ID],0))</f>
        <v>8603.1200000000008</v>
      </c>
    </row>
    <row r="5039" spans="1:12" x14ac:dyDescent="0.3">
      <c r="A5039" t="s">
        <v>202</v>
      </c>
      <c r="B5039" t="s">
        <v>5955</v>
      </c>
      <c r="C5039" s="6">
        <v>2703.93</v>
      </c>
      <c r="D5039" s="1">
        <v>44779.405486498057</v>
      </c>
      <c r="E5039" s="1" t="str">
        <f>TEXT(Consolidated_sheets[[#This Row],[Date]],"yyyy")</f>
        <v>2022</v>
      </c>
      <c r="F5039" s="1" t="str">
        <f>TEXT(Consolidated_sheets[[#This Row],[Date]],"mmmm")</f>
        <v>August</v>
      </c>
      <c r="G5039" t="str">
        <f>INDEX(Patient_data[Patient_Name],MATCH(Consolidated_sheets[[#This Row],[Patient_ID]],Patient_data[Patient_ID],0))</f>
        <v>Mark Ramsey</v>
      </c>
      <c r="H5039">
        <f>INDEX(Patient_data[Age],MATCH(Consolidated_sheets[[#This Row],[Patient_ID]],Patient_data[Patient_ID],0))</f>
        <v>45</v>
      </c>
      <c r="I5039" t="str">
        <f>INDEX(Patient_data[Gender],MATCH(Consolidated_sheets[[#This Row],[Patient_ID]],Patient_data[Patient_ID],0))</f>
        <v>Female</v>
      </c>
      <c r="J5039" t="str">
        <f>INDEX(Location_data[Location],MATCH(Consolidated_sheets[[#This Row],[Patient_ID]],Location_data[Patient_ID],0))</f>
        <v>Los Angeles</v>
      </c>
      <c r="K5039" t="str">
        <f>INDEX(Insurance_data[Insurance_Type],MATCH(Consolidated_sheets[[#This Row],[Patient_ID]],Insurance_data[Patient_ID],0))</f>
        <v>Private</v>
      </c>
      <c r="L5039" s="6">
        <f>INDEX(Insurance_data[Insurance_Amount],MATCH(Consolidated_sheets[[#This Row],[Patient_ID]],Insurance_data[Patient_ID],0))</f>
        <v>3546.69</v>
      </c>
    </row>
    <row r="5040" spans="1:12" x14ac:dyDescent="0.3">
      <c r="A5040" t="s">
        <v>2612</v>
      </c>
      <c r="B5040" t="s">
        <v>5954</v>
      </c>
      <c r="C5040" s="6">
        <v>2436.02</v>
      </c>
      <c r="D5040" s="1">
        <v>44779.666238034013</v>
      </c>
      <c r="E5040" s="1" t="str">
        <f>TEXT(Consolidated_sheets[[#This Row],[Date]],"yyyy")</f>
        <v>2022</v>
      </c>
      <c r="F5040" s="1" t="str">
        <f>TEXT(Consolidated_sheets[[#This Row],[Date]],"mmmm")</f>
        <v>August</v>
      </c>
      <c r="G5040" t="str">
        <f>INDEX(Patient_data[Patient_Name],MATCH(Consolidated_sheets[[#This Row],[Patient_ID]],Patient_data[Patient_ID],0))</f>
        <v>Frank Jennings</v>
      </c>
      <c r="H5040">
        <f>INDEX(Patient_data[Age],MATCH(Consolidated_sheets[[#This Row],[Patient_ID]],Patient_data[Patient_ID],0))</f>
        <v>46</v>
      </c>
      <c r="I5040" t="str">
        <f>INDEX(Patient_data[Gender],MATCH(Consolidated_sheets[[#This Row],[Patient_ID]],Patient_data[Patient_ID],0))</f>
        <v>Male</v>
      </c>
      <c r="J5040" t="str">
        <f>INDEX(Location_data[Location],MATCH(Consolidated_sheets[[#This Row],[Patient_ID]],Location_data[Patient_ID],0))</f>
        <v>Phoenix</v>
      </c>
      <c r="K5040" t="str">
        <f>INDEX(Insurance_data[Insurance_Type],MATCH(Consolidated_sheets[[#This Row],[Patient_ID]],Insurance_data[Patient_ID],0))</f>
        <v>None</v>
      </c>
      <c r="L5040" s="6">
        <f>INDEX(Insurance_data[Insurance_Amount],MATCH(Consolidated_sheets[[#This Row],[Patient_ID]],Insurance_data[Patient_ID],0))</f>
        <v>4145.75</v>
      </c>
    </row>
    <row r="5041" spans="1:12" x14ac:dyDescent="0.3">
      <c r="A5041" t="s">
        <v>1958</v>
      </c>
      <c r="B5041" t="s">
        <v>5953</v>
      </c>
      <c r="C5041" s="6">
        <v>699.32</v>
      </c>
      <c r="D5041" s="1">
        <v>44779.926989569933</v>
      </c>
      <c r="E5041" s="1" t="str">
        <f>TEXT(Consolidated_sheets[[#This Row],[Date]],"yyyy")</f>
        <v>2022</v>
      </c>
      <c r="F5041" s="1" t="str">
        <f>TEXT(Consolidated_sheets[[#This Row],[Date]],"mmmm")</f>
        <v>August</v>
      </c>
      <c r="G5041" t="str">
        <f>INDEX(Patient_data[Patient_Name],MATCH(Consolidated_sheets[[#This Row],[Patient_ID]],Patient_data[Patient_ID],0))</f>
        <v>Anthony Wood</v>
      </c>
      <c r="H5041">
        <f>INDEX(Patient_data[Age],MATCH(Consolidated_sheets[[#This Row],[Patient_ID]],Patient_data[Patient_ID],0))</f>
        <v>85</v>
      </c>
      <c r="I5041" t="str">
        <f>INDEX(Patient_data[Gender],MATCH(Consolidated_sheets[[#This Row],[Patient_ID]],Patient_data[Patient_ID],0))</f>
        <v>Female</v>
      </c>
      <c r="J5041" t="str">
        <f>INDEX(Location_data[Location],MATCH(Consolidated_sheets[[#This Row],[Patient_ID]],Location_data[Patient_ID],0))</f>
        <v>Chicago</v>
      </c>
      <c r="K5041" t="str">
        <f>INDEX(Insurance_data[Insurance_Type],MATCH(Consolidated_sheets[[#This Row],[Patient_ID]],Insurance_data[Patient_ID],0))</f>
        <v>Public</v>
      </c>
      <c r="L5041" s="6">
        <f>INDEX(Insurance_data[Insurance_Amount],MATCH(Consolidated_sheets[[#This Row],[Patient_ID]],Insurance_data[Patient_ID],0))</f>
        <v>5643.87</v>
      </c>
    </row>
    <row r="5042" spans="1:12" x14ac:dyDescent="0.3">
      <c r="A5042" t="s">
        <v>977</v>
      </c>
      <c r="B5042" t="s">
        <v>5955</v>
      </c>
      <c r="C5042" s="6">
        <v>506.12</v>
      </c>
      <c r="D5042" s="1">
        <v>44780.187741105867</v>
      </c>
      <c r="E5042" s="1" t="str">
        <f>TEXT(Consolidated_sheets[[#This Row],[Date]],"yyyy")</f>
        <v>2022</v>
      </c>
      <c r="F5042" s="1" t="str">
        <f>TEXT(Consolidated_sheets[[#This Row],[Date]],"mmmm")</f>
        <v>August</v>
      </c>
      <c r="G5042" t="str">
        <f>INDEX(Patient_data[Patient_Name],MATCH(Consolidated_sheets[[#This Row],[Patient_ID]],Patient_data[Patient_ID],0))</f>
        <v>Randy King</v>
      </c>
      <c r="H5042">
        <f>INDEX(Patient_data[Age],MATCH(Consolidated_sheets[[#This Row],[Patient_ID]],Patient_data[Patient_ID],0))</f>
        <v>71</v>
      </c>
      <c r="I5042" t="str">
        <f>INDEX(Patient_data[Gender],MATCH(Consolidated_sheets[[#This Row],[Patient_ID]],Patient_data[Patient_ID],0))</f>
        <v>Female</v>
      </c>
      <c r="J5042" t="str">
        <f>INDEX(Location_data[Location],MATCH(Consolidated_sheets[[#This Row],[Patient_ID]],Location_data[Patient_ID],0))</f>
        <v>Chicago</v>
      </c>
      <c r="K5042" t="str">
        <f>INDEX(Insurance_data[Insurance_Type],MATCH(Consolidated_sheets[[#This Row],[Patient_ID]],Insurance_data[Patient_ID],0))</f>
        <v>Public</v>
      </c>
      <c r="L5042" s="6">
        <f>INDEX(Insurance_data[Insurance_Amount],MATCH(Consolidated_sheets[[#This Row],[Patient_ID]],Insurance_data[Patient_ID],0))</f>
        <v>4984.55</v>
      </c>
    </row>
    <row r="5043" spans="1:12" x14ac:dyDescent="0.3">
      <c r="A5043" t="s">
        <v>316</v>
      </c>
      <c r="B5043" t="s">
        <v>5954</v>
      </c>
      <c r="C5043" s="6">
        <v>4335.22</v>
      </c>
      <c r="D5043" s="1">
        <v>44780.448492641808</v>
      </c>
      <c r="E5043" s="1" t="str">
        <f>TEXT(Consolidated_sheets[[#This Row],[Date]],"yyyy")</f>
        <v>2022</v>
      </c>
      <c r="F5043" s="1" t="str">
        <f>TEXT(Consolidated_sheets[[#This Row],[Date]],"mmmm")</f>
        <v>August</v>
      </c>
      <c r="G5043" t="str">
        <f>INDEX(Patient_data[Patient_Name],MATCH(Consolidated_sheets[[#This Row],[Patient_ID]],Patient_data[Patient_ID],0))</f>
        <v>Bethany Cobb</v>
      </c>
      <c r="H5043">
        <f>INDEX(Patient_data[Age],MATCH(Consolidated_sheets[[#This Row],[Patient_ID]],Patient_data[Patient_ID],0))</f>
        <v>43</v>
      </c>
      <c r="I5043" t="str">
        <f>INDEX(Patient_data[Gender],MATCH(Consolidated_sheets[[#This Row],[Patient_ID]],Patient_data[Patient_ID],0))</f>
        <v>Male</v>
      </c>
      <c r="J5043" t="str">
        <f>INDEX(Location_data[Location],MATCH(Consolidated_sheets[[#This Row],[Patient_ID]],Location_data[Patient_ID],0))</f>
        <v>Phoenix</v>
      </c>
      <c r="K5043" t="str">
        <f>INDEX(Insurance_data[Insurance_Type],MATCH(Consolidated_sheets[[#This Row],[Patient_ID]],Insurance_data[Patient_ID],0))</f>
        <v>None</v>
      </c>
      <c r="L5043" s="6">
        <f>INDEX(Insurance_data[Insurance_Amount],MATCH(Consolidated_sheets[[#This Row],[Patient_ID]],Insurance_data[Patient_ID],0))</f>
        <v>6902.33</v>
      </c>
    </row>
    <row r="5044" spans="1:12" x14ac:dyDescent="0.3">
      <c r="A5044" t="s">
        <v>1065</v>
      </c>
      <c r="B5044" t="s">
        <v>5952</v>
      </c>
      <c r="C5044" s="6">
        <v>3429.88</v>
      </c>
      <c r="D5044" s="1">
        <v>44780.709244177728</v>
      </c>
      <c r="E5044" s="1" t="str">
        <f>TEXT(Consolidated_sheets[[#This Row],[Date]],"yyyy")</f>
        <v>2022</v>
      </c>
      <c r="F5044" s="1" t="str">
        <f>TEXT(Consolidated_sheets[[#This Row],[Date]],"mmmm")</f>
        <v>August</v>
      </c>
      <c r="G5044" t="str">
        <f>INDEX(Patient_data[Patient_Name],MATCH(Consolidated_sheets[[#This Row],[Patient_ID]],Patient_data[Patient_ID],0))</f>
        <v>Derek Foster</v>
      </c>
      <c r="H5044">
        <f>INDEX(Patient_data[Age],MATCH(Consolidated_sheets[[#This Row],[Patient_ID]],Patient_data[Patient_ID],0))</f>
        <v>70</v>
      </c>
      <c r="I5044" t="str">
        <f>INDEX(Patient_data[Gender],MATCH(Consolidated_sheets[[#This Row],[Patient_ID]],Patient_data[Patient_ID],0))</f>
        <v>Male</v>
      </c>
      <c r="J5044" t="str">
        <f>INDEX(Location_data[Location],MATCH(Consolidated_sheets[[#This Row],[Patient_ID]],Location_data[Patient_ID],0))</f>
        <v>Chicago</v>
      </c>
      <c r="K5044" t="str">
        <f>INDEX(Insurance_data[Insurance_Type],MATCH(Consolidated_sheets[[#This Row],[Patient_ID]],Insurance_data[Patient_ID],0))</f>
        <v>Private</v>
      </c>
      <c r="L5044" s="6">
        <f>INDEX(Insurance_data[Insurance_Amount],MATCH(Consolidated_sheets[[#This Row],[Patient_ID]],Insurance_data[Patient_ID],0))</f>
        <v>739.06</v>
      </c>
    </row>
    <row r="5045" spans="1:12" x14ac:dyDescent="0.3">
      <c r="A5045" t="s">
        <v>2607</v>
      </c>
      <c r="B5045" t="s">
        <v>5952</v>
      </c>
      <c r="C5045" s="6">
        <v>1139.17</v>
      </c>
      <c r="D5045" s="1">
        <v>44780.969995713669</v>
      </c>
      <c r="E5045" s="1" t="str">
        <f>TEXT(Consolidated_sheets[[#This Row],[Date]],"yyyy")</f>
        <v>2022</v>
      </c>
      <c r="F5045" s="1" t="str">
        <f>TEXT(Consolidated_sheets[[#This Row],[Date]],"mmmm")</f>
        <v>August</v>
      </c>
      <c r="G5045" t="str">
        <f>INDEX(Patient_data[Patient_Name],MATCH(Consolidated_sheets[[#This Row],[Patient_ID]],Patient_data[Patient_ID],0))</f>
        <v>Sabrina Pruitt</v>
      </c>
      <c r="H5045">
        <f>INDEX(Patient_data[Age],MATCH(Consolidated_sheets[[#This Row],[Patient_ID]],Patient_data[Patient_ID],0))</f>
        <v>78</v>
      </c>
      <c r="I5045" t="str">
        <f>INDEX(Patient_data[Gender],MATCH(Consolidated_sheets[[#This Row],[Patient_ID]],Patient_data[Patient_ID],0))</f>
        <v>Male</v>
      </c>
      <c r="J5045" t="str">
        <f>INDEX(Location_data[Location],MATCH(Consolidated_sheets[[#This Row],[Patient_ID]],Location_data[Patient_ID],0))</f>
        <v>Los Angeles</v>
      </c>
      <c r="K5045" t="str">
        <f>INDEX(Insurance_data[Insurance_Type],MATCH(Consolidated_sheets[[#This Row],[Patient_ID]],Insurance_data[Patient_ID],0))</f>
        <v>Private</v>
      </c>
      <c r="L5045" s="6">
        <f>INDEX(Insurance_data[Insurance_Amount],MATCH(Consolidated_sheets[[#This Row],[Patient_ID]],Insurance_data[Patient_ID],0))</f>
        <v>8744.36</v>
      </c>
    </row>
    <row r="5046" spans="1:12" x14ac:dyDescent="0.3">
      <c r="A5046" t="s">
        <v>434</v>
      </c>
      <c r="B5046" t="s">
        <v>5954</v>
      </c>
      <c r="C5046" s="6">
        <v>4074.59</v>
      </c>
      <c r="D5046" s="1">
        <v>44781.230747249603</v>
      </c>
      <c r="E5046" s="1" t="str">
        <f>TEXT(Consolidated_sheets[[#This Row],[Date]],"yyyy")</f>
        <v>2022</v>
      </c>
      <c r="F5046" s="1" t="str">
        <f>TEXT(Consolidated_sheets[[#This Row],[Date]],"mmmm")</f>
        <v>August</v>
      </c>
      <c r="G5046" t="str">
        <f>INDEX(Patient_data[Patient_Name],MATCH(Consolidated_sheets[[#This Row],[Patient_ID]],Patient_data[Patient_ID],0))</f>
        <v>Sandra Perez</v>
      </c>
      <c r="H5046">
        <f>INDEX(Patient_data[Age],MATCH(Consolidated_sheets[[#This Row],[Patient_ID]],Patient_data[Patient_ID],0))</f>
        <v>77</v>
      </c>
      <c r="I5046" t="str">
        <f>INDEX(Patient_data[Gender],MATCH(Consolidated_sheets[[#This Row],[Patient_ID]],Patient_data[Patient_ID],0))</f>
        <v>Male</v>
      </c>
      <c r="J5046" t="str">
        <f>INDEX(Location_data[Location],MATCH(Consolidated_sheets[[#This Row],[Patient_ID]],Location_data[Patient_ID],0))</f>
        <v>New York</v>
      </c>
      <c r="K5046" t="str">
        <f>INDEX(Insurance_data[Insurance_Type],MATCH(Consolidated_sheets[[#This Row],[Patient_ID]],Insurance_data[Patient_ID],0))</f>
        <v>Public</v>
      </c>
      <c r="L5046" s="6">
        <f>INDEX(Insurance_data[Insurance_Amount],MATCH(Consolidated_sheets[[#This Row],[Patient_ID]],Insurance_data[Patient_ID],0))</f>
        <v>4161.6099999999997</v>
      </c>
    </row>
    <row r="5047" spans="1:12" x14ac:dyDescent="0.3">
      <c r="A5047" t="s">
        <v>1467</v>
      </c>
      <c r="B5047" t="s">
        <v>5954</v>
      </c>
      <c r="C5047" s="6">
        <v>1393.57</v>
      </c>
      <c r="D5047" s="1">
        <v>44781.49149878553</v>
      </c>
      <c r="E5047" s="1" t="str">
        <f>TEXT(Consolidated_sheets[[#This Row],[Date]],"yyyy")</f>
        <v>2022</v>
      </c>
      <c r="F5047" s="1" t="str">
        <f>TEXT(Consolidated_sheets[[#This Row],[Date]],"mmmm")</f>
        <v>August</v>
      </c>
      <c r="G5047" t="str">
        <f>INDEX(Patient_data[Patient_Name],MATCH(Consolidated_sheets[[#This Row],[Patient_ID]],Patient_data[Patient_ID],0))</f>
        <v>Barbara Thornton</v>
      </c>
      <c r="H5047">
        <f>INDEX(Patient_data[Age],MATCH(Consolidated_sheets[[#This Row],[Patient_ID]],Patient_data[Patient_ID],0))</f>
        <v>80</v>
      </c>
      <c r="I5047" t="str">
        <f>INDEX(Patient_data[Gender],MATCH(Consolidated_sheets[[#This Row],[Patient_ID]],Patient_data[Patient_ID],0))</f>
        <v>Female</v>
      </c>
      <c r="J5047" t="str">
        <f>INDEX(Location_data[Location],MATCH(Consolidated_sheets[[#This Row],[Patient_ID]],Location_data[Patient_ID],0))</f>
        <v>Phoenix</v>
      </c>
      <c r="K5047" t="str">
        <f>INDEX(Insurance_data[Insurance_Type],MATCH(Consolidated_sheets[[#This Row],[Patient_ID]],Insurance_data[Patient_ID],0))</f>
        <v>Public</v>
      </c>
      <c r="L5047" s="6">
        <f>INDEX(Insurance_data[Insurance_Amount],MATCH(Consolidated_sheets[[#This Row],[Patient_ID]],Insurance_data[Patient_ID],0))</f>
        <v>9094.81</v>
      </c>
    </row>
    <row r="5048" spans="1:12" x14ac:dyDescent="0.3">
      <c r="A5048" t="s">
        <v>1866</v>
      </c>
      <c r="B5048" t="s">
        <v>5955</v>
      </c>
      <c r="C5048" s="6">
        <v>2387.31</v>
      </c>
      <c r="D5048" s="1">
        <v>44781.752250321471</v>
      </c>
      <c r="E5048" s="1" t="str">
        <f>TEXT(Consolidated_sheets[[#This Row],[Date]],"yyyy")</f>
        <v>2022</v>
      </c>
      <c r="F5048" s="1" t="str">
        <f>TEXT(Consolidated_sheets[[#This Row],[Date]],"mmmm")</f>
        <v>August</v>
      </c>
      <c r="G5048" t="str">
        <f>INDEX(Patient_data[Patient_Name],MATCH(Consolidated_sheets[[#This Row],[Patient_ID]],Patient_data[Patient_ID],0))</f>
        <v>Jeremy Moss</v>
      </c>
      <c r="H5048">
        <f>INDEX(Patient_data[Age],MATCH(Consolidated_sheets[[#This Row],[Patient_ID]],Patient_data[Patient_ID],0))</f>
        <v>86</v>
      </c>
      <c r="I5048" t="str">
        <f>INDEX(Patient_data[Gender],MATCH(Consolidated_sheets[[#This Row],[Patient_ID]],Patient_data[Patient_ID],0))</f>
        <v>Male</v>
      </c>
      <c r="J5048" t="str">
        <f>INDEX(Location_data[Location],MATCH(Consolidated_sheets[[#This Row],[Patient_ID]],Location_data[Patient_ID],0))</f>
        <v>Houston</v>
      </c>
      <c r="K5048" t="str">
        <f>INDEX(Insurance_data[Insurance_Type],MATCH(Consolidated_sheets[[#This Row],[Patient_ID]],Insurance_data[Patient_ID],0))</f>
        <v>Private</v>
      </c>
      <c r="L5048" s="6">
        <f>INDEX(Insurance_data[Insurance_Amount],MATCH(Consolidated_sheets[[#This Row],[Patient_ID]],Insurance_data[Patient_ID],0))</f>
        <v>4592.8999999999996</v>
      </c>
    </row>
    <row r="5049" spans="1:12" x14ac:dyDescent="0.3">
      <c r="A5049" t="s">
        <v>2370</v>
      </c>
      <c r="B5049" t="s">
        <v>5955</v>
      </c>
      <c r="C5049" s="6">
        <v>1204.24</v>
      </c>
      <c r="D5049" s="1">
        <v>44782.013001857413</v>
      </c>
      <c r="E5049" s="1" t="str">
        <f>TEXT(Consolidated_sheets[[#This Row],[Date]],"yyyy")</f>
        <v>2022</v>
      </c>
      <c r="F5049" s="1" t="str">
        <f>TEXT(Consolidated_sheets[[#This Row],[Date]],"mmmm")</f>
        <v>August</v>
      </c>
      <c r="G5049" t="str">
        <f>INDEX(Patient_data[Patient_Name],MATCH(Consolidated_sheets[[#This Row],[Patient_ID]],Patient_data[Patient_ID],0))</f>
        <v>Daniel Ross</v>
      </c>
      <c r="H5049">
        <f>INDEX(Patient_data[Age],MATCH(Consolidated_sheets[[#This Row],[Patient_ID]],Patient_data[Patient_ID],0))</f>
        <v>62</v>
      </c>
      <c r="I5049" t="str">
        <f>INDEX(Patient_data[Gender],MATCH(Consolidated_sheets[[#This Row],[Patient_ID]],Patient_data[Patient_ID],0))</f>
        <v>Female</v>
      </c>
      <c r="J5049" t="str">
        <f>INDEX(Location_data[Location],MATCH(Consolidated_sheets[[#This Row],[Patient_ID]],Location_data[Patient_ID],0))</f>
        <v>Chicago</v>
      </c>
      <c r="K5049" t="str">
        <f>INDEX(Insurance_data[Insurance_Type],MATCH(Consolidated_sheets[[#This Row],[Patient_ID]],Insurance_data[Patient_ID],0))</f>
        <v>Private</v>
      </c>
      <c r="L5049" s="6">
        <f>INDEX(Insurance_data[Insurance_Amount],MATCH(Consolidated_sheets[[#This Row],[Patient_ID]],Insurance_data[Patient_ID],0))</f>
        <v>4096.21</v>
      </c>
    </row>
    <row r="5050" spans="1:12" x14ac:dyDescent="0.3">
      <c r="A5050" t="s">
        <v>2353</v>
      </c>
      <c r="B5050" t="s">
        <v>5955</v>
      </c>
      <c r="C5050" s="6">
        <v>1805.83</v>
      </c>
      <c r="D5050" s="1">
        <v>44782.273753393332</v>
      </c>
      <c r="E5050" s="1" t="str">
        <f>TEXT(Consolidated_sheets[[#This Row],[Date]],"yyyy")</f>
        <v>2022</v>
      </c>
      <c r="F5050" s="1" t="str">
        <f>TEXT(Consolidated_sheets[[#This Row],[Date]],"mmmm")</f>
        <v>August</v>
      </c>
      <c r="G5050" t="str">
        <f>INDEX(Patient_data[Patient_Name],MATCH(Consolidated_sheets[[#This Row],[Patient_ID]],Patient_data[Patient_ID],0))</f>
        <v>Janice Fernandez DVM</v>
      </c>
      <c r="H5050">
        <f>INDEX(Patient_data[Age],MATCH(Consolidated_sheets[[#This Row],[Patient_ID]],Patient_data[Patient_ID],0))</f>
        <v>53</v>
      </c>
      <c r="I5050" t="str">
        <f>INDEX(Patient_data[Gender],MATCH(Consolidated_sheets[[#This Row],[Patient_ID]],Patient_data[Patient_ID],0))</f>
        <v>Male</v>
      </c>
      <c r="J5050" t="str">
        <f>INDEX(Location_data[Location],MATCH(Consolidated_sheets[[#This Row],[Patient_ID]],Location_data[Patient_ID],0))</f>
        <v>Phoenix</v>
      </c>
      <c r="K5050" t="str">
        <f>INDEX(Insurance_data[Insurance_Type],MATCH(Consolidated_sheets[[#This Row],[Patient_ID]],Insurance_data[Patient_ID],0))</f>
        <v>Private</v>
      </c>
      <c r="L5050" s="6">
        <f>INDEX(Insurance_data[Insurance_Amount],MATCH(Consolidated_sheets[[#This Row],[Patient_ID]],Insurance_data[Patient_ID],0))</f>
        <v>339.53</v>
      </c>
    </row>
    <row r="5051" spans="1:12" x14ac:dyDescent="0.3">
      <c r="A5051" t="s">
        <v>525</v>
      </c>
      <c r="B5051" t="s">
        <v>5952</v>
      </c>
      <c r="C5051" s="6">
        <v>2095.5100000000002</v>
      </c>
      <c r="D5051" s="1">
        <v>44782.534504929266</v>
      </c>
      <c r="E5051" s="1" t="str">
        <f>TEXT(Consolidated_sheets[[#This Row],[Date]],"yyyy")</f>
        <v>2022</v>
      </c>
      <c r="F5051" s="1" t="str">
        <f>TEXT(Consolidated_sheets[[#This Row],[Date]],"mmmm")</f>
        <v>August</v>
      </c>
      <c r="G5051" t="str">
        <f>INDEX(Patient_data[Patient_Name],MATCH(Consolidated_sheets[[#This Row],[Patient_ID]],Patient_data[Patient_ID],0))</f>
        <v>Lauren Clark</v>
      </c>
      <c r="H5051">
        <f>INDEX(Patient_data[Age],MATCH(Consolidated_sheets[[#This Row],[Patient_ID]],Patient_data[Patient_ID],0))</f>
        <v>87</v>
      </c>
      <c r="I5051" t="str">
        <f>INDEX(Patient_data[Gender],MATCH(Consolidated_sheets[[#This Row],[Patient_ID]],Patient_data[Patient_ID],0))</f>
        <v>Male</v>
      </c>
      <c r="J5051" t="str">
        <f>INDEX(Location_data[Location],MATCH(Consolidated_sheets[[#This Row],[Patient_ID]],Location_data[Patient_ID],0))</f>
        <v>Phoenix</v>
      </c>
      <c r="K5051" t="str">
        <f>INDEX(Insurance_data[Insurance_Type],MATCH(Consolidated_sheets[[#This Row],[Patient_ID]],Insurance_data[Patient_ID],0))</f>
        <v>None</v>
      </c>
      <c r="L5051" s="6">
        <f>INDEX(Insurance_data[Insurance_Amount],MATCH(Consolidated_sheets[[#This Row],[Patient_ID]],Insurance_data[Patient_ID],0))</f>
        <v>4894.01</v>
      </c>
    </row>
    <row r="5052" spans="1:12" x14ac:dyDescent="0.3">
      <c r="A5052" t="s">
        <v>2646</v>
      </c>
      <c r="B5052" t="s">
        <v>5952</v>
      </c>
      <c r="C5052" s="6">
        <v>2869</v>
      </c>
      <c r="D5052" s="1">
        <v>44782.795256465208</v>
      </c>
      <c r="E5052" s="1" t="str">
        <f>TEXT(Consolidated_sheets[[#This Row],[Date]],"yyyy")</f>
        <v>2022</v>
      </c>
      <c r="F5052" s="1" t="str">
        <f>TEXT(Consolidated_sheets[[#This Row],[Date]],"mmmm")</f>
        <v>August</v>
      </c>
      <c r="G5052" t="str">
        <f>INDEX(Patient_data[Patient_Name],MATCH(Consolidated_sheets[[#This Row],[Patient_ID]],Patient_data[Patient_ID],0))</f>
        <v>Andrea Watson</v>
      </c>
      <c r="H5052">
        <f>INDEX(Patient_data[Age],MATCH(Consolidated_sheets[[#This Row],[Patient_ID]],Patient_data[Patient_ID],0))</f>
        <v>34</v>
      </c>
      <c r="I5052" t="str">
        <f>INDEX(Patient_data[Gender],MATCH(Consolidated_sheets[[#This Row],[Patient_ID]],Patient_data[Patient_ID],0))</f>
        <v>Male</v>
      </c>
      <c r="J5052" t="str">
        <f>INDEX(Location_data[Location],MATCH(Consolidated_sheets[[#This Row],[Patient_ID]],Location_data[Patient_ID],0))</f>
        <v>Los Angeles</v>
      </c>
      <c r="K5052" t="str">
        <f>INDEX(Insurance_data[Insurance_Type],MATCH(Consolidated_sheets[[#This Row],[Patient_ID]],Insurance_data[Patient_ID],0))</f>
        <v>Public</v>
      </c>
      <c r="L5052" s="6">
        <f>INDEX(Insurance_data[Insurance_Amount],MATCH(Consolidated_sheets[[#This Row],[Patient_ID]],Insurance_data[Patient_ID],0))</f>
        <v>805.8</v>
      </c>
    </row>
    <row r="5053" spans="1:12" x14ac:dyDescent="0.3">
      <c r="A5053" t="s">
        <v>1154</v>
      </c>
      <c r="B5053" t="s">
        <v>5952</v>
      </c>
      <c r="C5053" s="6">
        <v>1103.53</v>
      </c>
      <c r="D5053" s="1">
        <v>44783.056008001127</v>
      </c>
      <c r="E5053" s="1" t="str">
        <f>TEXT(Consolidated_sheets[[#This Row],[Date]],"yyyy")</f>
        <v>2022</v>
      </c>
      <c r="F5053" s="1" t="str">
        <f>TEXT(Consolidated_sheets[[#This Row],[Date]],"mmmm")</f>
        <v>August</v>
      </c>
      <c r="G5053" t="str">
        <f>INDEX(Patient_data[Patient_Name],MATCH(Consolidated_sheets[[#This Row],[Patient_ID]],Patient_data[Patient_ID],0))</f>
        <v>Toni Miller</v>
      </c>
      <c r="H5053">
        <f>INDEX(Patient_data[Age],MATCH(Consolidated_sheets[[#This Row],[Patient_ID]],Patient_data[Patient_ID],0))</f>
        <v>25</v>
      </c>
      <c r="I5053" t="str">
        <f>INDEX(Patient_data[Gender],MATCH(Consolidated_sheets[[#This Row],[Patient_ID]],Patient_data[Patient_ID],0))</f>
        <v>Male</v>
      </c>
      <c r="J5053" t="str">
        <f>INDEX(Location_data[Location],MATCH(Consolidated_sheets[[#This Row],[Patient_ID]],Location_data[Patient_ID],0))</f>
        <v>Chicago</v>
      </c>
      <c r="K5053" t="str">
        <f>INDEX(Insurance_data[Insurance_Type],MATCH(Consolidated_sheets[[#This Row],[Patient_ID]],Insurance_data[Patient_ID],0))</f>
        <v>Public</v>
      </c>
      <c r="L5053" s="6">
        <f>INDEX(Insurance_data[Insurance_Amount],MATCH(Consolidated_sheets[[#This Row],[Patient_ID]],Insurance_data[Patient_ID],0))</f>
        <v>4299.79</v>
      </c>
    </row>
    <row r="5054" spans="1:12" x14ac:dyDescent="0.3">
      <c r="A5054" t="s">
        <v>205</v>
      </c>
      <c r="B5054" t="s">
        <v>5952</v>
      </c>
      <c r="C5054" s="6">
        <v>4455.68</v>
      </c>
      <c r="D5054" s="1">
        <v>44783.316759537069</v>
      </c>
      <c r="E5054" s="1" t="str">
        <f>TEXT(Consolidated_sheets[[#This Row],[Date]],"yyyy")</f>
        <v>2022</v>
      </c>
      <c r="F5054" s="1" t="str">
        <f>TEXT(Consolidated_sheets[[#This Row],[Date]],"mmmm")</f>
        <v>August</v>
      </c>
      <c r="G5054" t="str">
        <f>INDEX(Patient_data[Patient_Name],MATCH(Consolidated_sheets[[#This Row],[Patient_ID]],Patient_data[Patient_ID],0))</f>
        <v>Victor Bowen</v>
      </c>
      <c r="H5054">
        <f>INDEX(Patient_data[Age],MATCH(Consolidated_sheets[[#This Row],[Patient_ID]],Patient_data[Patient_ID],0))</f>
        <v>68</v>
      </c>
      <c r="I5054" t="str">
        <f>INDEX(Patient_data[Gender],MATCH(Consolidated_sheets[[#This Row],[Patient_ID]],Patient_data[Patient_ID],0))</f>
        <v>Female</v>
      </c>
      <c r="J5054" t="str">
        <f>INDEX(Location_data[Location],MATCH(Consolidated_sheets[[#This Row],[Patient_ID]],Location_data[Patient_ID],0))</f>
        <v>Phoenix</v>
      </c>
      <c r="K5054" t="str">
        <f>INDEX(Insurance_data[Insurance_Type],MATCH(Consolidated_sheets[[#This Row],[Patient_ID]],Insurance_data[Patient_ID],0))</f>
        <v>Public</v>
      </c>
      <c r="L5054" s="6">
        <f>INDEX(Insurance_data[Insurance_Amount],MATCH(Consolidated_sheets[[#This Row],[Patient_ID]],Insurance_data[Patient_ID],0))</f>
        <v>895.17</v>
      </c>
    </row>
    <row r="5055" spans="1:12" x14ac:dyDescent="0.3">
      <c r="A5055" t="s">
        <v>2069</v>
      </c>
      <c r="B5055" t="s">
        <v>5952</v>
      </c>
      <c r="C5055" s="6">
        <v>4735.21</v>
      </c>
      <c r="D5055" s="1">
        <v>44783.57751107301</v>
      </c>
      <c r="E5055" s="1" t="str">
        <f>TEXT(Consolidated_sheets[[#This Row],[Date]],"yyyy")</f>
        <v>2022</v>
      </c>
      <c r="F5055" s="1" t="str">
        <f>TEXT(Consolidated_sheets[[#This Row],[Date]],"mmmm")</f>
        <v>August</v>
      </c>
      <c r="G5055" t="str">
        <f>INDEX(Patient_data[Patient_Name],MATCH(Consolidated_sheets[[#This Row],[Patient_ID]],Patient_data[Patient_ID],0))</f>
        <v>Kathy Rodriguez</v>
      </c>
      <c r="H5055">
        <f>INDEX(Patient_data[Age],MATCH(Consolidated_sheets[[#This Row],[Patient_ID]],Patient_data[Patient_ID],0))</f>
        <v>58</v>
      </c>
      <c r="I5055" t="str">
        <f>INDEX(Patient_data[Gender],MATCH(Consolidated_sheets[[#This Row],[Patient_ID]],Patient_data[Patient_ID],0))</f>
        <v>Male</v>
      </c>
      <c r="J5055" t="str">
        <f>INDEX(Location_data[Location],MATCH(Consolidated_sheets[[#This Row],[Patient_ID]],Location_data[Patient_ID],0))</f>
        <v>Houston</v>
      </c>
      <c r="K5055" t="str">
        <f>INDEX(Insurance_data[Insurance_Type],MATCH(Consolidated_sheets[[#This Row],[Patient_ID]],Insurance_data[Patient_ID],0))</f>
        <v>Public</v>
      </c>
      <c r="L5055" s="6">
        <f>INDEX(Insurance_data[Insurance_Amount],MATCH(Consolidated_sheets[[#This Row],[Patient_ID]],Insurance_data[Patient_ID],0))</f>
        <v>4575.1099999999997</v>
      </c>
    </row>
    <row r="5056" spans="1:12" x14ac:dyDescent="0.3">
      <c r="A5056" t="s">
        <v>2910</v>
      </c>
      <c r="B5056" t="s">
        <v>5953</v>
      </c>
      <c r="C5056" s="6">
        <v>1436.86</v>
      </c>
      <c r="D5056" s="1">
        <v>44783.838262608937</v>
      </c>
      <c r="E5056" s="1" t="str">
        <f>TEXT(Consolidated_sheets[[#This Row],[Date]],"yyyy")</f>
        <v>2022</v>
      </c>
      <c r="F5056" s="1" t="str">
        <f>TEXT(Consolidated_sheets[[#This Row],[Date]],"mmmm")</f>
        <v>August</v>
      </c>
      <c r="G5056" t="str">
        <f>INDEX(Patient_data[Patient_Name],MATCH(Consolidated_sheets[[#This Row],[Patient_ID]],Patient_data[Patient_ID],0))</f>
        <v>David Lucero</v>
      </c>
      <c r="H5056">
        <f>INDEX(Patient_data[Age],MATCH(Consolidated_sheets[[#This Row],[Patient_ID]],Patient_data[Patient_ID],0))</f>
        <v>21</v>
      </c>
      <c r="I5056" t="str">
        <f>INDEX(Patient_data[Gender],MATCH(Consolidated_sheets[[#This Row],[Patient_ID]],Patient_data[Patient_ID],0))</f>
        <v>Female</v>
      </c>
      <c r="J5056" t="str">
        <f>INDEX(Location_data[Location],MATCH(Consolidated_sheets[[#This Row],[Patient_ID]],Location_data[Patient_ID],0))</f>
        <v>Houston</v>
      </c>
      <c r="K5056" t="str">
        <f>INDEX(Insurance_data[Insurance_Type],MATCH(Consolidated_sheets[[#This Row],[Patient_ID]],Insurance_data[Patient_ID],0))</f>
        <v>Private</v>
      </c>
      <c r="L5056" s="6">
        <f>INDEX(Insurance_data[Insurance_Amount],MATCH(Consolidated_sheets[[#This Row],[Patient_ID]],Insurance_data[Patient_ID],0))</f>
        <v>5808.24</v>
      </c>
    </row>
    <row r="5057" spans="1:12" x14ac:dyDescent="0.3">
      <c r="A5057" t="s">
        <v>1632</v>
      </c>
      <c r="B5057" t="s">
        <v>5954</v>
      </c>
      <c r="C5057" s="6">
        <v>974.48</v>
      </c>
      <c r="D5057" s="1">
        <v>44784.099014144871</v>
      </c>
      <c r="E5057" s="1" t="str">
        <f>TEXT(Consolidated_sheets[[#This Row],[Date]],"yyyy")</f>
        <v>2022</v>
      </c>
      <c r="F5057" s="1" t="str">
        <f>TEXT(Consolidated_sheets[[#This Row],[Date]],"mmmm")</f>
        <v>August</v>
      </c>
      <c r="G5057" t="str">
        <f>INDEX(Patient_data[Patient_Name],MATCH(Consolidated_sheets[[#This Row],[Patient_ID]],Patient_data[Patient_ID],0))</f>
        <v>Ryan Hawkins</v>
      </c>
      <c r="H5057">
        <f>INDEX(Patient_data[Age],MATCH(Consolidated_sheets[[#This Row],[Patient_ID]],Patient_data[Patient_ID],0))</f>
        <v>49</v>
      </c>
      <c r="I5057" t="str">
        <f>INDEX(Patient_data[Gender],MATCH(Consolidated_sheets[[#This Row],[Patient_ID]],Patient_data[Patient_ID],0))</f>
        <v>Male</v>
      </c>
      <c r="J5057" t="str">
        <f>INDEX(Location_data[Location],MATCH(Consolidated_sheets[[#This Row],[Patient_ID]],Location_data[Patient_ID],0))</f>
        <v>Chicago</v>
      </c>
      <c r="K5057" t="str">
        <f>INDEX(Insurance_data[Insurance_Type],MATCH(Consolidated_sheets[[#This Row],[Patient_ID]],Insurance_data[Patient_ID],0))</f>
        <v>Public</v>
      </c>
      <c r="L5057" s="6">
        <f>INDEX(Insurance_data[Insurance_Amount],MATCH(Consolidated_sheets[[#This Row],[Patient_ID]],Insurance_data[Patient_ID],0))</f>
        <v>9855.0400000000009</v>
      </c>
    </row>
    <row r="5058" spans="1:12" x14ac:dyDescent="0.3">
      <c r="A5058" t="s">
        <v>1437</v>
      </c>
      <c r="B5058" t="s">
        <v>5952</v>
      </c>
      <c r="C5058" s="6">
        <v>195.03</v>
      </c>
      <c r="D5058" s="1">
        <v>44784.359765680812</v>
      </c>
      <c r="E5058" s="1" t="str">
        <f>TEXT(Consolidated_sheets[[#This Row],[Date]],"yyyy")</f>
        <v>2022</v>
      </c>
      <c r="F5058" s="1" t="str">
        <f>TEXT(Consolidated_sheets[[#This Row],[Date]],"mmmm")</f>
        <v>August</v>
      </c>
      <c r="G5058" t="str">
        <f>INDEX(Patient_data[Patient_Name],MATCH(Consolidated_sheets[[#This Row],[Patient_ID]],Patient_data[Patient_ID],0))</f>
        <v>Christopher Moore</v>
      </c>
      <c r="H5058">
        <f>INDEX(Patient_data[Age],MATCH(Consolidated_sheets[[#This Row],[Patient_ID]],Patient_data[Patient_ID],0))</f>
        <v>22</v>
      </c>
      <c r="I5058" t="str">
        <f>INDEX(Patient_data[Gender],MATCH(Consolidated_sheets[[#This Row],[Patient_ID]],Patient_data[Patient_ID],0))</f>
        <v>Female</v>
      </c>
      <c r="J5058" t="str">
        <f>INDEX(Location_data[Location],MATCH(Consolidated_sheets[[#This Row],[Patient_ID]],Location_data[Patient_ID],0))</f>
        <v>New York</v>
      </c>
      <c r="K5058" t="str">
        <f>INDEX(Insurance_data[Insurance_Type],MATCH(Consolidated_sheets[[#This Row],[Patient_ID]],Insurance_data[Patient_ID],0))</f>
        <v>None</v>
      </c>
      <c r="L5058" s="6">
        <f>INDEX(Insurance_data[Insurance_Amount],MATCH(Consolidated_sheets[[#This Row],[Patient_ID]],Insurance_data[Patient_ID],0))</f>
        <v>9793.56</v>
      </c>
    </row>
    <row r="5059" spans="1:12" x14ac:dyDescent="0.3">
      <c r="A5059" t="s">
        <v>1324</v>
      </c>
      <c r="B5059" t="s">
        <v>5955</v>
      </c>
      <c r="C5059" s="6">
        <v>1624.45</v>
      </c>
      <c r="D5059" s="1">
        <v>44784.620517216739</v>
      </c>
      <c r="E5059" s="1" t="str">
        <f>TEXT(Consolidated_sheets[[#This Row],[Date]],"yyyy")</f>
        <v>2022</v>
      </c>
      <c r="F5059" s="1" t="str">
        <f>TEXT(Consolidated_sheets[[#This Row],[Date]],"mmmm")</f>
        <v>August</v>
      </c>
      <c r="G5059" t="str">
        <f>INDEX(Patient_data[Patient_Name],MATCH(Consolidated_sheets[[#This Row],[Patient_ID]],Patient_data[Patient_ID],0))</f>
        <v>Eric Sims</v>
      </c>
      <c r="H5059">
        <f>INDEX(Patient_data[Age],MATCH(Consolidated_sheets[[#This Row],[Patient_ID]],Patient_data[Patient_ID],0))</f>
        <v>23</v>
      </c>
      <c r="I5059" t="str">
        <f>INDEX(Patient_data[Gender],MATCH(Consolidated_sheets[[#This Row],[Patient_ID]],Patient_data[Patient_ID],0))</f>
        <v>Male</v>
      </c>
      <c r="J5059" t="str">
        <f>INDEX(Location_data[Location],MATCH(Consolidated_sheets[[#This Row],[Patient_ID]],Location_data[Patient_ID],0))</f>
        <v>Los Angeles</v>
      </c>
      <c r="K5059" t="str">
        <f>INDEX(Insurance_data[Insurance_Type],MATCH(Consolidated_sheets[[#This Row],[Patient_ID]],Insurance_data[Patient_ID],0))</f>
        <v>None</v>
      </c>
      <c r="L5059" s="6">
        <f>INDEX(Insurance_data[Insurance_Amount],MATCH(Consolidated_sheets[[#This Row],[Patient_ID]],Insurance_data[Patient_ID],0))</f>
        <v>7235.97</v>
      </c>
    </row>
    <row r="5060" spans="1:12" x14ac:dyDescent="0.3">
      <c r="A5060" t="s">
        <v>64</v>
      </c>
      <c r="B5060" t="s">
        <v>5955</v>
      </c>
      <c r="C5060" s="6">
        <v>130.6</v>
      </c>
      <c r="D5060" s="1">
        <v>44784.881268752673</v>
      </c>
      <c r="E5060" s="1" t="str">
        <f>TEXT(Consolidated_sheets[[#This Row],[Date]],"yyyy")</f>
        <v>2022</v>
      </c>
      <c r="F5060" s="1" t="str">
        <f>TEXT(Consolidated_sheets[[#This Row],[Date]],"mmmm")</f>
        <v>August</v>
      </c>
      <c r="G5060" t="str">
        <f>INDEX(Patient_data[Patient_Name],MATCH(Consolidated_sheets[[#This Row],[Patient_ID]],Patient_data[Patient_ID],0))</f>
        <v>Timothy Johnson</v>
      </c>
      <c r="H5060">
        <f>INDEX(Patient_data[Age],MATCH(Consolidated_sheets[[#This Row],[Patient_ID]],Patient_data[Patient_ID],0))</f>
        <v>63</v>
      </c>
      <c r="I5060" t="str">
        <f>INDEX(Patient_data[Gender],MATCH(Consolidated_sheets[[#This Row],[Patient_ID]],Patient_data[Patient_ID],0))</f>
        <v>Male</v>
      </c>
      <c r="J5060" t="str">
        <f>INDEX(Location_data[Location],MATCH(Consolidated_sheets[[#This Row],[Patient_ID]],Location_data[Patient_ID],0))</f>
        <v>Los Angeles</v>
      </c>
      <c r="K5060" t="str">
        <f>INDEX(Insurance_data[Insurance_Type],MATCH(Consolidated_sheets[[#This Row],[Patient_ID]],Insurance_data[Patient_ID],0))</f>
        <v>Private</v>
      </c>
      <c r="L5060" s="6">
        <f>INDEX(Insurance_data[Insurance_Amount],MATCH(Consolidated_sheets[[#This Row],[Patient_ID]],Insurance_data[Patient_ID],0))</f>
        <v>9702.06</v>
      </c>
    </row>
    <row r="5061" spans="1:12" x14ac:dyDescent="0.3">
      <c r="A5061" t="s">
        <v>1473</v>
      </c>
      <c r="B5061" t="s">
        <v>5955</v>
      </c>
      <c r="C5061" s="6">
        <v>2086.1</v>
      </c>
      <c r="D5061" s="1">
        <v>44785.142020288607</v>
      </c>
      <c r="E5061" s="1" t="str">
        <f>TEXT(Consolidated_sheets[[#This Row],[Date]],"yyyy")</f>
        <v>2022</v>
      </c>
      <c r="F5061" s="1" t="str">
        <f>TEXT(Consolidated_sheets[[#This Row],[Date]],"mmmm")</f>
        <v>August</v>
      </c>
      <c r="G5061" t="str">
        <f>INDEX(Patient_data[Patient_Name],MATCH(Consolidated_sheets[[#This Row],[Patient_ID]],Patient_data[Patient_ID],0))</f>
        <v>Jonathan Trevino</v>
      </c>
      <c r="H5061">
        <f>INDEX(Patient_data[Age],MATCH(Consolidated_sheets[[#This Row],[Patient_ID]],Patient_data[Patient_ID],0))</f>
        <v>56</v>
      </c>
      <c r="I5061" t="str">
        <f>INDEX(Patient_data[Gender],MATCH(Consolidated_sheets[[#This Row],[Patient_ID]],Patient_data[Patient_ID],0))</f>
        <v>Female</v>
      </c>
      <c r="J5061" t="str">
        <f>INDEX(Location_data[Location],MATCH(Consolidated_sheets[[#This Row],[Patient_ID]],Location_data[Patient_ID],0))</f>
        <v>Houston</v>
      </c>
      <c r="K5061" t="str">
        <f>INDEX(Insurance_data[Insurance_Type],MATCH(Consolidated_sheets[[#This Row],[Patient_ID]],Insurance_data[Patient_ID],0))</f>
        <v>Public</v>
      </c>
      <c r="L5061" s="6">
        <f>INDEX(Insurance_data[Insurance_Amount],MATCH(Consolidated_sheets[[#This Row],[Patient_ID]],Insurance_data[Patient_ID],0))</f>
        <v>7496.5</v>
      </c>
    </row>
    <row r="5062" spans="1:12" x14ac:dyDescent="0.3">
      <c r="A5062" t="s">
        <v>2909</v>
      </c>
      <c r="B5062" t="s">
        <v>5953</v>
      </c>
      <c r="C5062" s="6">
        <v>2747.76</v>
      </c>
      <c r="D5062" s="1">
        <v>44785.402771824527</v>
      </c>
      <c r="E5062" s="1" t="str">
        <f>TEXT(Consolidated_sheets[[#This Row],[Date]],"yyyy")</f>
        <v>2022</v>
      </c>
      <c r="F5062" s="1" t="str">
        <f>TEXT(Consolidated_sheets[[#This Row],[Date]],"mmmm")</f>
        <v>August</v>
      </c>
      <c r="G5062" t="str">
        <f>INDEX(Patient_data[Patient_Name],MATCH(Consolidated_sheets[[#This Row],[Patient_ID]],Patient_data[Patient_ID],0))</f>
        <v>Tyrone Jackson</v>
      </c>
      <c r="H5062">
        <f>INDEX(Patient_data[Age],MATCH(Consolidated_sheets[[#This Row],[Patient_ID]],Patient_data[Patient_ID],0))</f>
        <v>34</v>
      </c>
      <c r="I5062" t="str">
        <f>INDEX(Patient_data[Gender],MATCH(Consolidated_sheets[[#This Row],[Patient_ID]],Patient_data[Patient_ID],0))</f>
        <v>Female</v>
      </c>
      <c r="J5062" t="str">
        <f>INDEX(Location_data[Location],MATCH(Consolidated_sheets[[#This Row],[Patient_ID]],Location_data[Patient_ID],0))</f>
        <v>Houston</v>
      </c>
      <c r="K5062" t="str">
        <f>INDEX(Insurance_data[Insurance_Type],MATCH(Consolidated_sheets[[#This Row],[Patient_ID]],Insurance_data[Patient_ID],0))</f>
        <v>None</v>
      </c>
      <c r="L5062" s="6">
        <f>INDEX(Insurance_data[Insurance_Amount],MATCH(Consolidated_sheets[[#This Row],[Patient_ID]],Insurance_data[Patient_ID],0))</f>
        <v>1558.72</v>
      </c>
    </row>
    <row r="5063" spans="1:12" x14ac:dyDescent="0.3">
      <c r="A5063" t="s">
        <v>1836</v>
      </c>
      <c r="B5063" t="s">
        <v>5953</v>
      </c>
      <c r="C5063" s="6">
        <v>3472.05</v>
      </c>
      <c r="D5063" s="1">
        <v>44785.663523360483</v>
      </c>
      <c r="E5063" s="1" t="str">
        <f>TEXT(Consolidated_sheets[[#This Row],[Date]],"yyyy")</f>
        <v>2022</v>
      </c>
      <c r="F5063" s="1" t="str">
        <f>TEXT(Consolidated_sheets[[#This Row],[Date]],"mmmm")</f>
        <v>August</v>
      </c>
      <c r="G5063" t="str">
        <f>INDEX(Patient_data[Patient_Name],MATCH(Consolidated_sheets[[#This Row],[Patient_ID]],Patient_data[Patient_ID],0))</f>
        <v>Erik Lee</v>
      </c>
      <c r="H5063">
        <f>INDEX(Patient_data[Age],MATCH(Consolidated_sheets[[#This Row],[Patient_ID]],Patient_data[Patient_ID],0))</f>
        <v>32</v>
      </c>
      <c r="I5063" t="str">
        <f>INDEX(Patient_data[Gender],MATCH(Consolidated_sheets[[#This Row],[Patient_ID]],Patient_data[Patient_ID],0))</f>
        <v>Female</v>
      </c>
      <c r="J5063" t="str">
        <f>INDEX(Location_data[Location],MATCH(Consolidated_sheets[[#This Row],[Patient_ID]],Location_data[Patient_ID],0))</f>
        <v>Houston</v>
      </c>
      <c r="K5063" t="str">
        <f>INDEX(Insurance_data[Insurance_Type],MATCH(Consolidated_sheets[[#This Row],[Patient_ID]],Insurance_data[Patient_ID],0))</f>
        <v>Public</v>
      </c>
      <c r="L5063" s="6">
        <f>INDEX(Insurance_data[Insurance_Amount],MATCH(Consolidated_sheets[[#This Row],[Patient_ID]],Insurance_data[Patient_ID],0))</f>
        <v>7378.21</v>
      </c>
    </row>
    <row r="5064" spans="1:12" x14ac:dyDescent="0.3">
      <c r="A5064" t="s">
        <v>3000</v>
      </c>
      <c r="B5064" t="s">
        <v>5954</v>
      </c>
      <c r="C5064" s="6">
        <v>669.11</v>
      </c>
      <c r="D5064" s="1">
        <v>44785.92427489641</v>
      </c>
      <c r="E5064" s="1" t="str">
        <f>TEXT(Consolidated_sheets[[#This Row],[Date]],"yyyy")</f>
        <v>2022</v>
      </c>
      <c r="F5064" s="1" t="str">
        <f>TEXT(Consolidated_sheets[[#This Row],[Date]],"mmmm")</f>
        <v>August</v>
      </c>
      <c r="G5064" t="str">
        <f>INDEX(Patient_data[Patient_Name],MATCH(Consolidated_sheets[[#This Row],[Patient_ID]],Patient_data[Patient_ID],0))</f>
        <v>Kathleen Thompson</v>
      </c>
      <c r="H5064">
        <f>INDEX(Patient_data[Age],MATCH(Consolidated_sheets[[#This Row],[Patient_ID]],Patient_data[Patient_ID],0))</f>
        <v>69</v>
      </c>
      <c r="I5064" t="str">
        <f>INDEX(Patient_data[Gender],MATCH(Consolidated_sheets[[#This Row],[Patient_ID]],Patient_data[Patient_ID],0))</f>
        <v>Female</v>
      </c>
      <c r="J5064" t="str">
        <f>INDEX(Location_data[Location],MATCH(Consolidated_sheets[[#This Row],[Patient_ID]],Location_data[Patient_ID],0))</f>
        <v>Houston</v>
      </c>
      <c r="K5064" t="str">
        <f>INDEX(Insurance_data[Insurance_Type],MATCH(Consolidated_sheets[[#This Row],[Patient_ID]],Insurance_data[Patient_ID],0))</f>
        <v>Public</v>
      </c>
      <c r="L5064" s="6">
        <f>INDEX(Insurance_data[Insurance_Amount],MATCH(Consolidated_sheets[[#This Row],[Patient_ID]],Insurance_data[Patient_ID],0))</f>
        <v>8625.25</v>
      </c>
    </row>
    <row r="5065" spans="1:12" x14ac:dyDescent="0.3">
      <c r="A5065" t="s">
        <v>1376</v>
      </c>
      <c r="B5065" t="s">
        <v>5953</v>
      </c>
      <c r="C5065" s="6">
        <v>4743.32</v>
      </c>
      <c r="D5065" s="1">
        <v>44786.185026432337</v>
      </c>
      <c r="E5065" s="1" t="str">
        <f>TEXT(Consolidated_sheets[[#This Row],[Date]],"yyyy")</f>
        <v>2022</v>
      </c>
      <c r="F5065" s="1" t="str">
        <f>TEXT(Consolidated_sheets[[#This Row],[Date]],"mmmm")</f>
        <v>August</v>
      </c>
      <c r="G5065" t="str">
        <f>INDEX(Patient_data[Patient_Name],MATCH(Consolidated_sheets[[#This Row],[Patient_ID]],Patient_data[Patient_ID],0))</f>
        <v>Kristin Henderson</v>
      </c>
      <c r="H5065">
        <f>INDEX(Patient_data[Age],MATCH(Consolidated_sheets[[#This Row],[Patient_ID]],Patient_data[Patient_ID],0))</f>
        <v>40</v>
      </c>
      <c r="I5065" t="str">
        <f>INDEX(Patient_data[Gender],MATCH(Consolidated_sheets[[#This Row],[Patient_ID]],Patient_data[Patient_ID],0))</f>
        <v>Female</v>
      </c>
      <c r="J5065" t="str">
        <f>INDEX(Location_data[Location],MATCH(Consolidated_sheets[[#This Row],[Patient_ID]],Location_data[Patient_ID],0))</f>
        <v>Los Angeles</v>
      </c>
      <c r="K5065" t="str">
        <f>INDEX(Insurance_data[Insurance_Type],MATCH(Consolidated_sheets[[#This Row],[Patient_ID]],Insurance_data[Patient_ID],0))</f>
        <v>None</v>
      </c>
      <c r="L5065" s="6">
        <f>INDEX(Insurance_data[Insurance_Amount],MATCH(Consolidated_sheets[[#This Row],[Patient_ID]],Insurance_data[Patient_ID],0))</f>
        <v>6870.43</v>
      </c>
    </row>
    <row r="5066" spans="1:12" x14ac:dyDescent="0.3">
      <c r="A5066" t="s">
        <v>555</v>
      </c>
      <c r="B5066" t="s">
        <v>5953</v>
      </c>
      <c r="C5066" s="6">
        <v>2086.91</v>
      </c>
      <c r="D5066" s="1">
        <v>44786.445777968278</v>
      </c>
      <c r="E5066" s="1" t="str">
        <f>TEXT(Consolidated_sheets[[#This Row],[Date]],"yyyy")</f>
        <v>2022</v>
      </c>
      <c r="F5066" s="1" t="str">
        <f>TEXT(Consolidated_sheets[[#This Row],[Date]],"mmmm")</f>
        <v>August</v>
      </c>
      <c r="G5066" t="str">
        <f>INDEX(Patient_data[Patient_Name],MATCH(Consolidated_sheets[[#This Row],[Patient_ID]],Patient_data[Patient_ID],0))</f>
        <v>Philip Stone</v>
      </c>
      <c r="H5066">
        <f>INDEX(Patient_data[Age],MATCH(Consolidated_sheets[[#This Row],[Patient_ID]],Patient_data[Patient_ID],0))</f>
        <v>78</v>
      </c>
      <c r="I5066" t="str">
        <f>INDEX(Patient_data[Gender],MATCH(Consolidated_sheets[[#This Row],[Patient_ID]],Patient_data[Patient_ID],0))</f>
        <v>Male</v>
      </c>
      <c r="J5066" t="str">
        <f>INDEX(Location_data[Location],MATCH(Consolidated_sheets[[#This Row],[Patient_ID]],Location_data[Patient_ID],0))</f>
        <v>Phoenix</v>
      </c>
      <c r="K5066" t="str">
        <f>INDEX(Insurance_data[Insurance_Type],MATCH(Consolidated_sheets[[#This Row],[Patient_ID]],Insurance_data[Patient_ID],0))</f>
        <v>Private</v>
      </c>
      <c r="L5066" s="6">
        <f>INDEX(Insurance_data[Insurance_Amount],MATCH(Consolidated_sheets[[#This Row],[Patient_ID]],Insurance_data[Patient_ID],0))</f>
        <v>6572.84</v>
      </c>
    </row>
    <row r="5067" spans="1:12" x14ac:dyDescent="0.3">
      <c r="A5067" t="s">
        <v>309</v>
      </c>
      <c r="B5067" t="s">
        <v>5954</v>
      </c>
      <c r="C5067" s="6">
        <v>4931.97</v>
      </c>
      <c r="D5067" s="1">
        <v>44786.706529504212</v>
      </c>
      <c r="E5067" s="1" t="str">
        <f>TEXT(Consolidated_sheets[[#This Row],[Date]],"yyyy")</f>
        <v>2022</v>
      </c>
      <c r="F5067" s="1" t="str">
        <f>TEXT(Consolidated_sheets[[#This Row],[Date]],"mmmm")</f>
        <v>August</v>
      </c>
      <c r="G5067" t="str">
        <f>INDEX(Patient_data[Patient_Name],MATCH(Consolidated_sheets[[#This Row],[Patient_ID]],Patient_data[Patient_ID],0))</f>
        <v>Steve York</v>
      </c>
      <c r="H5067">
        <f>INDEX(Patient_data[Age],MATCH(Consolidated_sheets[[#This Row],[Patient_ID]],Patient_data[Patient_ID],0))</f>
        <v>71</v>
      </c>
      <c r="I5067" t="str">
        <f>INDEX(Patient_data[Gender],MATCH(Consolidated_sheets[[#This Row],[Patient_ID]],Patient_data[Patient_ID],0))</f>
        <v>Male</v>
      </c>
      <c r="J5067" t="str">
        <f>INDEX(Location_data[Location],MATCH(Consolidated_sheets[[#This Row],[Patient_ID]],Location_data[Patient_ID],0))</f>
        <v>Phoenix</v>
      </c>
      <c r="K5067" t="str">
        <f>INDEX(Insurance_data[Insurance_Type],MATCH(Consolidated_sheets[[#This Row],[Patient_ID]],Insurance_data[Patient_ID],0))</f>
        <v>Public</v>
      </c>
      <c r="L5067" s="6">
        <f>INDEX(Insurance_data[Insurance_Amount],MATCH(Consolidated_sheets[[#This Row],[Patient_ID]],Insurance_data[Patient_ID],0))</f>
        <v>4241.5</v>
      </c>
    </row>
    <row r="5068" spans="1:12" x14ac:dyDescent="0.3">
      <c r="A5068" t="s">
        <v>1038</v>
      </c>
      <c r="B5068" t="s">
        <v>5954</v>
      </c>
      <c r="C5068" s="6">
        <v>410.49</v>
      </c>
      <c r="D5068" s="1">
        <v>44786.967281040139</v>
      </c>
      <c r="E5068" s="1" t="str">
        <f>TEXT(Consolidated_sheets[[#This Row],[Date]],"yyyy")</f>
        <v>2022</v>
      </c>
      <c r="F5068" s="1" t="str">
        <f>TEXT(Consolidated_sheets[[#This Row],[Date]],"mmmm")</f>
        <v>August</v>
      </c>
      <c r="G5068" t="str">
        <f>INDEX(Patient_data[Patient_Name],MATCH(Consolidated_sheets[[#This Row],[Patient_ID]],Patient_data[Patient_ID],0))</f>
        <v>Steven Hawkins</v>
      </c>
      <c r="H5068">
        <f>INDEX(Patient_data[Age],MATCH(Consolidated_sheets[[#This Row],[Patient_ID]],Patient_data[Patient_ID],0))</f>
        <v>59</v>
      </c>
      <c r="I5068" t="str">
        <f>INDEX(Patient_data[Gender],MATCH(Consolidated_sheets[[#This Row],[Patient_ID]],Patient_data[Patient_ID],0))</f>
        <v>Male</v>
      </c>
      <c r="J5068" t="str">
        <f>INDEX(Location_data[Location],MATCH(Consolidated_sheets[[#This Row],[Patient_ID]],Location_data[Patient_ID],0))</f>
        <v>New York</v>
      </c>
      <c r="K5068" t="str">
        <f>INDEX(Insurance_data[Insurance_Type],MATCH(Consolidated_sheets[[#This Row],[Patient_ID]],Insurance_data[Patient_ID],0))</f>
        <v>None</v>
      </c>
      <c r="L5068" s="6">
        <f>INDEX(Insurance_data[Insurance_Amount],MATCH(Consolidated_sheets[[#This Row],[Patient_ID]],Insurance_data[Patient_ID],0))</f>
        <v>1518.45</v>
      </c>
    </row>
    <row r="5069" spans="1:12" x14ac:dyDescent="0.3">
      <c r="A5069" t="s">
        <v>2232</v>
      </c>
      <c r="B5069" t="s">
        <v>5954</v>
      </c>
      <c r="C5069" s="6">
        <v>2822.91</v>
      </c>
      <c r="D5069" s="1">
        <v>44787.228032576073</v>
      </c>
      <c r="E5069" s="1" t="str">
        <f>TEXT(Consolidated_sheets[[#This Row],[Date]],"yyyy")</f>
        <v>2022</v>
      </c>
      <c r="F5069" s="1" t="str">
        <f>TEXT(Consolidated_sheets[[#This Row],[Date]],"mmmm")</f>
        <v>August</v>
      </c>
      <c r="G5069" t="str">
        <f>INDEX(Patient_data[Patient_Name],MATCH(Consolidated_sheets[[#This Row],[Patient_ID]],Patient_data[Patient_ID],0))</f>
        <v>Alyssa West</v>
      </c>
      <c r="H5069">
        <f>INDEX(Patient_data[Age],MATCH(Consolidated_sheets[[#This Row],[Patient_ID]],Patient_data[Patient_ID],0))</f>
        <v>74</v>
      </c>
      <c r="I5069" t="str">
        <f>INDEX(Patient_data[Gender],MATCH(Consolidated_sheets[[#This Row],[Patient_ID]],Patient_data[Patient_ID],0))</f>
        <v>Female</v>
      </c>
      <c r="J5069" t="str">
        <f>INDEX(Location_data[Location],MATCH(Consolidated_sheets[[#This Row],[Patient_ID]],Location_data[Patient_ID],0))</f>
        <v>Phoenix</v>
      </c>
      <c r="K5069" t="str">
        <f>INDEX(Insurance_data[Insurance_Type],MATCH(Consolidated_sheets[[#This Row],[Patient_ID]],Insurance_data[Patient_ID],0))</f>
        <v>None</v>
      </c>
      <c r="L5069" s="6">
        <f>INDEX(Insurance_data[Insurance_Amount],MATCH(Consolidated_sheets[[#This Row],[Patient_ID]],Insurance_data[Patient_ID],0))</f>
        <v>145.61000000000001</v>
      </c>
    </row>
    <row r="5070" spans="1:12" x14ac:dyDescent="0.3">
      <c r="A5070" t="s">
        <v>2551</v>
      </c>
      <c r="B5070" t="s">
        <v>5953</v>
      </c>
      <c r="C5070" s="6">
        <v>1147.29</v>
      </c>
      <c r="D5070" s="1">
        <v>44787.488784112007</v>
      </c>
      <c r="E5070" s="1" t="str">
        <f>TEXT(Consolidated_sheets[[#This Row],[Date]],"yyyy")</f>
        <v>2022</v>
      </c>
      <c r="F5070" s="1" t="str">
        <f>TEXT(Consolidated_sheets[[#This Row],[Date]],"mmmm")</f>
        <v>August</v>
      </c>
      <c r="G5070" t="str">
        <f>INDEX(Patient_data[Patient_Name],MATCH(Consolidated_sheets[[#This Row],[Patient_ID]],Patient_data[Patient_ID],0))</f>
        <v>Kathleen Anderson</v>
      </c>
      <c r="H5070">
        <f>INDEX(Patient_data[Age],MATCH(Consolidated_sheets[[#This Row],[Patient_ID]],Patient_data[Patient_ID],0))</f>
        <v>52</v>
      </c>
      <c r="I5070" t="str">
        <f>INDEX(Patient_data[Gender],MATCH(Consolidated_sheets[[#This Row],[Patient_ID]],Patient_data[Patient_ID],0))</f>
        <v>Male</v>
      </c>
      <c r="J5070" t="str">
        <f>INDEX(Location_data[Location],MATCH(Consolidated_sheets[[#This Row],[Patient_ID]],Location_data[Patient_ID],0))</f>
        <v>New York</v>
      </c>
      <c r="K5070" t="str">
        <f>INDEX(Insurance_data[Insurance_Type],MATCH(Consolidated_sheets[[#This Row],[Patient_ID]],Insurance_data[Patient_ID],0))</f>
        <v>Public</v>
      </c>
      <c r="L5070" s="6">
        <f>INDEX(Insurance_data[Insurance_Amount],MATCH(Consolidated_sheets[[#This Row],[Patient_ID]],Insurance_data[Patient_ID],0))</f>
        <v>8743.56</v>
      </c>
    </row>
    <row r="5071" spans="1:12" x14ac:dyDescent="0.3">
      <c r="A5071" t="s">
        <v>2546</v>
      </c>
      <c r="B5071" t="s">
        <v>5953</v>
      </c>
      <c r="C5071" s="6">
        <v>3559.29</v>
      </c>
      <c r="D5071" s="1">
        <v>44787.749535647941</v>
      </c>
      <c r="E5071" s="1" t="str">
        <f>TEXT(Consolidated_sheets[[#This Row],[Date]],"yyyy")</f>
        <v>2022</v>
      </c>
      <c r="F5071" s="1" t="str">
        <f>TEXT(Consolidated_sheets[[#This Row],[Date]],"mmmm")</f>
        <v>August</v>
      </c>
      <c r="G5071" t="str">
        <f>INDEX(Patient_data[Patient_Name],MATCH(Consolidated_sheets[[#This Row],[Patient_ID]],Patient_data[Patient_ID],0))</f>
        <v>William Jimenez</v>
      </c>
      <c r="H5071">
        <f>INDEX(Patient_data[Age],MATCH(Consolidated_sheets[[#This Row],[Patient_ID]],Patient_data[Patient_ID],0))</f>
        <v>55</v>
      </c>
      <c r="I5071" t="str">
        <f>INDEX(Patient_data[Gender],MATCH(Consolidated_sheets[[#This Row],[Patient_ID]],Patient_data[Patient_ID],0))</f>
        <v>Female</v>
      </c>
      <c r="J5071" t="str">
        <f>INDEX(Location_data[Location],MATCH(Consolidated_sheets[[#This Row],[Patient_ID]],Location_data[Patient_ID],0))</f>
        <v>Los Angeles</v>
      </c>
      <c r="K5071" t="str">
        <f>INDEX(Insurance_data[Insurance_Type],MATCH(Consolidated_sheets[[#This Row],[Patient_ID]],Insurance_data[Patient_ID],0))</f>
        <v>Private</v>
      </c>
      <c r="L5071" s="6">
        <f>INDEX(Insurance_data[Insurance_Amount],MATCH(Consolidated_sheets[[#This Row],[Patient_ID]],Insurance_data[Patient_ID],0))</f>
        <v>5606.9</v>
      </c>
    </row>
    <row r="5072" spans="1:12" x14ac:dyDescent="0.3">
      <c r="A5072" t="s">
        <v>2826</v>
      </c>
      <c r="B5072" t="s">
        <v>5952</v>
      </c>
      <c r="C5072" s="6">
        <v>239.08</v>
      </c>
      <c r="D5072" s="1">
        <v>44788.010287183883</v>
      </c>
      <c r="E5072" s="1" t="str">
        <f>TEXT(Consolidated_sheets[[#This Row],[Date]],"yyyy")</f>
        <v>2022</v>
      </c>
      <c r="F5072" s="1" t="str">
        <f>TEXT(Consolidated_sheets[[#This Row],[Date]],"mmmm")</f>
        <v>August</v>
      </c>
      <c r="G5072" t="str">
        <f>INDEX(Patient_data[Patient_Name],MATCH(Consolidated_sheets[[#This Row],[Patient_ID]],Patient_data[Patient_ID],0))</f>
        <v>Larry Thomas</v>
      </c>
      <c r="H5072">
        <f>INDEX(Patient_data[Age],MATCH(Consolidated_sheets[[#This Row],[Patient_ID]],Patient_data[Patient_ID],0))</f>
        <v>33</v>
      </c>
      <c r="I5072" t="str">
        <f>INDEX(Patient_data[Gender],MATCH(Consolidated_sheets[[#This Row],[Patient_ID]],Patient_data[Patient_ID],0))</f>
        <v>Male</v>
      </c>
      <c r="J5072" t="str">
        <f>INDEX(Location_data[Location],MATCH(Consolidated_sheets[[#This Row],[Patient_ID]],Location_data[Patient_ID],0))</f>
        <v>Los Angeles</v>
      </c>
      <c r="K5072" t="str">
        <f>INDEX(Insurance_data[Insurance_Type],MATCH(Consolidated_sheets[[#This Row],[Patient_ID]],Insurance_data[Patient_ID],0))</f>
        <v>Private</v>
      </c>
      <c r="L5072" s="6">
        <f>INDEX(Insurance_data[Insurance_Amount],MATCH(Consolidated_sheets[[#This Row],[Patient_ID]],Insurance_data[Patient_ID],0))</f>
        <v>8725.7800000000007</v>
      </c>
    </row>
    <row r="5073" spans="1:12" x14ac:dyDescent="0.3">
      <c r="A5073" t="s">
        <v>499</v>
      </c>
      <c r="B5073" t="s">
        <v>5954</v>
      </c>
      <c r="C5073" s="6">
        <v>1349.45</v>
      </c>
      <c r="D5073" s="1">
        <v>44788.271038719817</v>
      </c>
      <c r="E5073" s="1" t="str">
        <f>TEXT(Consolidated_sheets[[#This Row],[Date]],"yyyy")</f>
        <v>2022</v>
      </c>
      <c r="F5073" s="1" t="str">
        <f>TEXT(Consolidated_sheets[[#This Row],[Date]],"mmmm")</f>
        <v>August</v>
      </c>
      <c r="G5073" t="str">
        <f>INDEX(Patient_data[Patient_Name],MATCH(Consolidated_sheets[[#This Row],[Patient_ID]],Patient_data[Patient_ID],0))</f>
        <v>Jennifer Price</v>
      </c>
      <c r="H5073">
        <f>INDEX(Patient_data[Age],MATCH(Consolidated_sheets[[#This Row],[Patient_ID]],Patient_data[Patient_ID],0))</f>
        <v>69</v>
      </c>
      <c r="I5073" t="str">
        <f>INDEX(Patient_data[Gender],MATCH(Consolidated_sheets[[#This Row],[Patient_ID]],Patient_data[Patient_ID],0))</f>
        <v>Male</v>
      </c>
      <c r="J5073" t="str">
        <f>INDEX(Location_data[Location],MATCH(Consolidated_sheets[[#This Row],[Patient_ID]],Location_data[Patient_ID],0))</f>
        <v>New York</v>
      </c>
      <c r="K5073" t="str">
        <f>INDEX(Insurance_data[Insurance_Type],MATCH(Consolidated_sheets[[#This Row],[Patient_ID]],Insurance_data[Patient_ID],0))</f>
        <v>Private</v>
      </c>
      <c r="L5073" s="6">
        <f>INDEX(Insurance_data[Insurance_Amount],MATCH(Consolidated_sheets[[#This Row],[Patient_ID]],Insurance_data[Patient_ID],0))</f>
        <v>7331.92</v>
      </c>
    </row>
    <row r="5074" spans="1:12" x14ac:dyDescent="0.3">
      <c r="A5074" t="s">
        <v>344</v>
      </c>
      <c r="B5074" t="s">
        <v>5954</v>
      </c>
      <c r="C5074" s="6">
        <v>1957.78</v>
      </c>
      <c r="D5074" s="1">
        <v>44788.531790255744</v>
      </c>
      <c r="E5074" s="1" t="str">
        <f>TEXT(Consolidated_sheets[[#This Row],[Date]],"yyyy")</f>
        <v>2022</v>
      </c>
      <c r="F5074" s="1" t="str">
        <f>TEXT(Consolidated_sheets[[#This Row],[Date]],"mmmm")</f>
        <v>August</v>
      </c>
      <c r="G5074" t="str">
        <f>INDEX(Patient_data[Patient_Name],MATCH(Consolidated_sheets[[#This Row],[Patient_ID]],Patient_data[Patient_ID],0))</f>
        <v>Ryan Jones</v>
      </c>
      <c r="H5074">
        <f>INDEX(Patient_data[Age],MATCH(Consolidated_sheets[[#This Row],[Patient_ID]],Patient_data[Patient_ID],0))</f>
        <v>83</v>
      </c>
      <c r="I5074" t="str">
        <f>INDEX(Patient_data[Gender],MATCH(Consolidated_sheets[[#This Row],[Patient_ID]],Patient_data[Patient_ID],0))</f>
        <v>Male</v>
      </c>
      <c r="J5074" t="str">
        <f>INDEX(Location_data[Location],MATCH(Consolidated_sheets[[#This Row],[Patient_ID]],Location_data[Patient_ID],0))</f>
        <v>Chicago</v>
      </c>
      <c r="K5074" t="str">
        <f>INDEX(Insurance_data[Insurance_Type],MATCH(Consolidated_sheets[[#This Row],[Patient_ID]],Insurance_data[Patient_ID],0))</f>
        <v>Public</v>
      </c>
      <c r="L5074" s="6">
        <f>INDEX(Insurance_data[Insurance_Amount],MATCH(Consolidated_sheets[[#This Row],[Patient_ID]],Insurance_data[Patient_ID],0))</f>
        <v>4523.6000000000004</v>
      </c>
    </row>
    <row r="5075" spans="1:12" x14ac:dyDescent="0.3">
      <c r="A5075" t="s">
        <v>2696</v>
      </c>
      <c r="B5075" t="s">
        <v>5954</v>
      </c>
      <c r="C5075" s="6">
        <v>3808.03</v>
      </c>
      <c r="D5075" s="1">
        <v>44788.792541791678</v>
      </c>
      <c r="E5075" s="1" t="str">
        <f>TEXT(Consolidated_sheets[[#This Row],[Date]],"yyyy")</f>
        <v>2022</v>
      </c>
      <c r="F5075" s="1" t="str">
        <f>TEXT(Consolidated_sheets[[#This Row],[Date]],"mmmm")</f>
        <v>August</v>
      </c>
      <c r="G5075" t="str">
        <f>INDEX(Patient_data[Patient_Name],MATCH(Consolidated_sheets[[#This Row],[Patient_ID]],Patient_data[Patient_ID],0))</f>
        <v>Thomas Morales</v>
      </c>
      <c r="H5075">
        <f>INDEX(Patient_data[Age],MATCH(Consolidated_sheets[[#This Row],[Patient_ID]],Patient_data[Patient_ID],0))</f>
        <v>31</v>
      </c>
      <c r="I5075" t="str">
        <f>INDEX(Patient_data[Gender],MATCH(Consolidated_sheets[[#This Row],[Patient_ID]],Patient_data[Patient_ID],0))</f>
        <v>Female</v>
      </c>
      <c r="J5075" t="str">
        <f>INDEX(Location_data[Location],MATCH(Consolidated_sheets[[#This Row],[Patient_ID]],Location_data[Patient_ID],0))</f>
        <v>Chicago</v>
      </c>
      <c r="K5075" t="str">
        <f>INDEX(Insurance_data[Insurance_Type],MATCH(Consolidated_sheets[[#This Row],[Patient_ID]],Insurance_data[Patient_ID],0))</f>
        <v>Private</v>
      </c>
      <c r="L5075" s="6">
        <f>INDEX(Insurance_data[Insurance_Amount],MATCH(Consolidated_sheets[[#This Row],[Patient_ID]],Insurance_data[Patient_ID],0))</f>
        <v>7139.77</v>
      </c>
    </row>
    <row r="5076" spans="1:12" x14ac:dyDescent="0.3">
      <c r="A5076" t="s">
        <v>2200</v>
      </c>
      <c r="B5076" t="s">
        <v>5953</v>
      </c>
      <c r="C5076" s="6">
        <v>4079.09</v>
      </c>
      <c r="D5076" s="1">
        <v>44789.053293327619</v>
      </c>
      <c r="E5076" s="1" t="str">
        <f>TEXT(Consolidated_sheets[[#This Row],[Date]],"yyyy")</f>
        <v>2022</v>
      </c>
      <c r="F5076" s="1" t="str">
        <f>TEXT(Consolidated_sheets[[#This Row],[Date]],"mmmm")</f>
        <v>August</v>
      </c>
      <c r="G5076" t="str">
        <f>INDEX(Patient_data[Patient_Name],MATCH(Consolidated_sheets[[#This Row],[Patient_ID]],Patient_data[Patient_ID],0))</f>
        <v>Danielle Estrada</v>
      </c>
      <c r="H5076">
        <f>INDEX(Patient_data[Age],MATCH(Consolidated_sheets[[#This Row],[Patient_ID]],Patient_data[Patient_ID],0))</f>
        <v>28</v>
      </c>
      <c r="I5076" t="str">
        <f>INDEX(Patient_data[Gender],MATCH(Consolidated_sheets[[#This Row],[Patient_ID]],Patient_data[Patient_ID],0))</f>
        <v>Female</v>
      </c>
      <c r="J5076" t="str">
        <f>INDEX(Location_data[Location],MATCH(Consolidated_sheets[[#This Row],[Patient_ID]],Location_data[Patient_ID],0))</f>
        <v>New York</v>
      </c>
      <c r="K5076" t="str">
        <f>INDEX(Insurance_data[Insurance_Type],MATCH(Consolidated_sheets[[#This Row],[Patient_ID]],Insurance_data[Patient_ID],0))</f>
        <v>None</v>
      </c>
      <c r="L5076" s="6">
        <f>INDEX(Insurance_data[Insurance_Amount],MATCH(Consolidated_sheets[[#This Row],[Patient_ID]],Insurance_data[Patient_ID],0))</f>
        <v>5843.65</v>
      </c>
    </row>
    <row r="5077" spans="1:12" x14ac:dyDescent="0.3">
      <c r="A5077" t="s">
        <v>1560</v>
      </c>
      <c r="B5077" t="s">
        <v>5955</v>
      </c>
      <c r="C5077" s="6">
        <v>1250.44</v>
      </c>
      <c r="D5077" s="1">
        <v>44789.314044863539</v>
      </c>
      <c r="E5077" s="1" t="str">
        <f>TEXT(Consolidated_sheets[[#This Row],[Date]],"yyyy")</f>
        <v>2022</v>
      </c>
      <c r="F5077" s="1" t="str">
        <f>TEXT(Consolidated_sheets[[#This Row],[Date]],"mmmm")</f>
        <v>August</v>
      </c>
      <c r="G5077" t="str">
        <f>INDEX(Patient_data[Patient_Name],MATCH(Consolidated_sheets[[#This Row],[Patient_ID]],Patient_data[Patient_ID],0))</f>
        <v>Michael Horton</v>
      </c>
      <c r="H5077">
        <f>INDEX(Patient_data[Age],MATCH(Consolidated_sheets[[#This Row],[Patient_ID]],Patient_data[Patient_ID],0))</f>
        <v>37</v>
      </c>
      <c r="I5077" t="str">
        <f>INDEX(Patient_data[Gender],MATCH(Consolidated_sheets[[#This Row],[Patient_ID]],Patient_data[Patient_ID],0))</f>
        <v>Female</v>
      </c>
      <c r="J5077" t="str">
        <f>INDEX(Location_data[Location],MATCH(Consolidated_sheets[[#This Row],[Patient_ID]],Location_data[Patient_ID],0))</f>
        <v>Phoenix</v>
      </c>
      <c r="K5077" t="str">
        <f>INDEX(Insurance_data[Insurance_Type],MATCH(Consolidated_sheets[[#This Row],[Patient_ID]],Insurance_data[Patient_ID],0))</f>
        <v>Public</v>
      </c>
      <c r="L5077" s="6">
        <f>INDEX(Insurance_data[Insurance_Amount],MATCH(Consolidated_sheets[[#This Row],[Patient_ID]],Insurance_data[Patient_ID],0))</f>
        <v>4335.17</v>
      </c>
    </row>
    <row r="5078" spans="1:12" x14ac:dyDescent="0.3">
      <c r="A5078" t="s">
        <v>2764</v>
      </c>
      <c r="B5078" t="s">
        <v>5952</v>
      </c>
      <c r="C5078" s="6">
        <v>4943.0200000000004</v>
      </c>
      <c r="D5078" s="1">
        <v>44789.57479639948</v>
      </c>
      <c r="E5078" s="1" t="str">
        <f>TEXT(Consolidated_sheets[[#This Row],[Date]],"yyyy")</f>
        <v>2022</v>
      </c>
      <c r="F5078" s="1" t="str">
        <f>TEXT(Consolidated_sheets[[#This Row],[Date]],"mmmm")</f>
        <v>August</v>
      </c>
      <c r="G5078" t="str">
        <f>INDEX(Patient_data[Patient_Name],MATCH(Consolidated_sheets[[#This Row],[Patient_ID]],Patient_data[Patient_ID],0))</f>
        <v>Kevin Montgomery</v>
      </c>
      <c r="H5078">
        <f>INDEX(Patient_data[Age],MATCH(Consolidated_sheets[[#This Row],[Patient_ID]],Patient_data[Patient_ID],0))</f>
        <v>73</v>
      </c>
      <c r="I5078" t="str">
        <f>INDEX(Patient_data[Gender],MATCH(Consolidated_sheets[[#This Row],[Patient_ID]],Patient_data[Patient_ID],0))</f>
        <v>Female</v>
      </c>
      <c r="J5078" t="str">
        <f>INDEX(Location_data[Location],MATCH(Consolidated_sheets[[#This Row],[Patient_ID]],Location_data[Patient_ID],0))</f>
        <v>Houston</v>
      </c>
      <c r="K5078" t="str">
        <f>INDEX(Insurance_data[Insurance_Type],MATCH(Consolidated_sheets[[#This Row],[Patient_ID]],Insurance_data[Patient_ID],0))</f>
        <v>Public</v>
      </c>
      <c r="L5078" s="6">
        <f>INDEX(Insurance_data[Insurance_Amount],MATCH(Consolidated_sheets[[#This Row],[Patient_ID]],Insurance_data[Patient_ID],0))</f>
        <v>8891.7900000000009</v>
      </c>
    </row>
    <row r="5079" spans="1:12" x14ac:dyDescent="0.3">
      <c r="A5079" t="s">
        <v>1267</v>
      </c>
      <c r="B5079" t="s">
        <v>5953</v>
      </c>
      <c r="C5079" s="6">
        <v>1848.67</v>
      </c>
      <c r="D5079" s="1">
        <v>44789.835547935407</v>
      </c>
      <c r="E5079" s="1" t="str">
        <f>TEXT(Consolidated_sheets[[#This Row],[Date]],"yyyy")</f>
        <v>2022</v>
      </c>
      <c r="F5079" s="1" t="str">
        <f>TEXT(Consolidated_sheets[[#This Row],[Date]],"mmmm")</f>
        <v>August</v>
      </c>
      <c r="G5079" t="str">
        <f>INDEX(Patient_data[Patient_Name],MATCH(Consolidated_sheets[[#This Row],[Patient_ID]],Patient_data[Patient_ID],0))</f>
        <v>Kimberly Harris</v>
      </c>
      <c r="H5079">
        <f>INDEX(Patient_data[Age],MATCH(Consolidated_sheets[[#This Row],[Patient_ID]],Patient_data[Patient_ID],0))</f>
        <v>64</v>
      </c>
      <c r="I5079" t="str">
        <f>INDEX(Patient_data[Gender],MATCH(Consolidated_sheets[[#This Row],[Patient_ID]],Patient_data[Patient_ID],0))</f>
        <v>Female</v>
      </c>
      <c r="J5079" t="str">
        <f>INDEX(Location_data[Location],MATCH(Consolidated_sheets[[#This Row],[Patient_ID]],Location_data[Patient_ID],0))</f>
        <v>New York</v>
      </c>
      <c r="K5079" t="str">
        <f>INDEX(Insurance_data[Insurance_Type],MATCH(Consolidated_sheets[[#This Row],[Patient_ID]],Insurance_data[Patient_ID],0))</f>
        <v>None</v>
      </c>
      <c r="L5079" s="6">
        <f>INDEX(Insurance_data[Insurance_Amount],MATCH(Consolidated_sheets[[#This Row],[Patient_ID]],Insurance_data[Patient_ID],0))</f>
        <v>2741.43</v>
      </c>
    </row>
    <row r="5080" spans="1:12" x14ac:dyDescent="0.3">
      <c r="A5080" t="s">
        <v>1312</v>
      </c>
      <c r="B5080" t="s">
        <v>5954</v>
      </c>
      <c r="C5080" s="6">
        <v>1191.1199999999999</v>
      </c>
      <c r="D5080" s="1">
        <v>44790.096299471341</v>
      </c>
      <c r="E5080" s="1" t="str">
        <f>TEXT(Consolidated_sheets[[#This Row],[Date]],"yyyy")</f>
        <v>2022</v>
      </c>
      <c r="F5080" s="1" t="str">
        <f>TEXT(Consolidated_sheets[[#This Row],[Date]],"mmmm")</f>
        <v>August</v>
      </c>
      <c r="G5080" t="str">
        <f>INDEX(Patient_data[Patient_Name],MATCH(Consolidated_sheets[[#This Row],[Patient_ID]],Patient_data[Patient_ID],0))</f>
        <v>Jacob Robles</v>
      </c>
      <c r="H5080">
        <f>INDEX(Patient_data[Age],MATCH(Consolidated_sheets[[#This Row],[Patient_ID]],Patient_data[Patient_ID],0))</f>
        <v>75</v>
      </c>
      <c r="I5080" t="str">
        <f>INDEX(Patient_data[Gender],MATCH(Consolidated_sheets[[#This Row],[Patient_ID]],Patient_data[Patient_ID],0))</f>
        <v>Female</v>
      </c>
      <c r="J5080" t="str">
        <f>INDEX(Location_data[Location],MATCH(Consolidated_sheets[[#This Row],[Patient_ID]],Location_data[Patient_ID],0))</f>
        <v>Phoenix</v>
      </c>
      <c r="K5080" t="str">
        <f>INDEX(Insurance_data[Insurance_Type],MATCH(Consolidated_sheets[[#This Row],[Patient_ID]],Insurance_data[Patient_ID],0))</f>
        <v>Private</v>
      </c>
      <c r="L5080" s="6">
        <f>INDEX(Insurance_data[Insurance_Amount],MATCH(Consolidated_sheets[[#This Row],[Patient_ID]],Insurance_data[Patient_ID],0))</f>
        <v>525.11</v>
      </c>
    </row>
    <row r="5081" spans="1:12" x14ac:dyDescent="0.3">
      <c r="A5081" t="s">
        <v>2608</v>
      </c>
      <c r="B5081" t="s">
        <v>5954</v>
      </c>
      <c r="C5081" s="6">
        <v>3336.14</v>
      </c>
      <c r="D5081" s="1">
        <v>44790.357051007282</v>
      </c>
      <c r="E5081" s="1" t="str">
        <f>TEXT(Consolidated_sheets[[#This Row],[Date]],"yyyy")</f>
        <v>2022</v>
      </c>
      <c r="F5081" s="1" t="str">
        <f>TEXT(Consolidated_sheets[[#This Row],[Date]],"mmmm")</f>
        <v>August</v>
      </c>
      <c r="G5081" t="str">
        <f>INDEX(Patient_data[Patient_Name],MATCH(Consolidated_sheets[[#This Row],[Patient_ID]],Patient_data[Patient_ID],0))</f>
        <v>Mark Williams</v>
      </c>
      <c r="H5081">
        <f>INDEX(Patient_data[Age],MATCH(Consolidated_sheets[[#This Row],[Patient_ID]],Patient_data[Patient_ID],0))</f>
        <v>43</v>
      </c>
      <c r="I5081" t="str">
        <f>INDEX(Patient_data[Gender],MATCH(Consolidated_sheets[[#This Row],[Patient_ID]],Patient_data[Patient_ID],0))</f>
        <v>Female</v>
      </c>
      <c r="J5081" t="str">
        <f>INDEX(Location_data[Location],MATCH(Consolidated_sheets[[#This Row],[Patient_ID]],Location_data[Patient_ID],0))</f>
        <v>Houston</v>
      </c>
      <c r="K5081" t="str">
        <f>INDEX(Insurance_data[Insurance_Type],MATCH(Consolidated_sheets[[#This Row],[Patient_ID]],Insurance_data[Patient_ID],0))</f>
        <v>None</v>
      </c>
      <c r="L5081" s="6">
        <f>INDEX(Insurance_data[Insurance_Amount],MATCH(Consolidated_sheets[[#This Row],[Patient_ID]],Insurance_data[Patient_ID],0))</f>
        <v>5223.07</v>
      </c>
    </row>
    <row r="5082" spans="1:12" x14ac:dyDescent="0.3">
      <c r="A5082" t="s">
        <v>806</v>
      </c>
      <c r="B5082" t="s">
        <v>5955</v>
      </c>
      <c r="C5082" s="6">
        <v>2799.14</v>
      </c>
      <c r="D5082" s="1">
        <v>44790.617802543216</v>
      </c>
      <c r="E5082" s="1" t="str">
        <f>TEXT(Consolidated_sheets[[#This Row],[Date]],"yyyy")</f>
        <v>2022</v>
      </c>
      <c r="F5082" s="1" t="str">
        <f>TEXT(Consolidated_sheets[[#This Row],[Date]],"mmmm")</f>
        <v>August</v>
      </c>
      <c r="G5082" t="str">
        <f>INDEX(Patient_data[Patient_Name],MATCH(Consolidated_sheets[[#This Row],[Patient_ID]],Patient_data[Patient_ID],0))</f>
        <v>Sandra Ramirez</v>
      </c>
      <c r="H5082">
        <f>INDEX(Patient_data[Age],MATCH(Consolidated_sheets[[#This Row],[Patient_ID]],Patient_data[Patient_ID],0))</f>
        <v>58</v>
      </c>
      <c r="I5082" t="str">
        <f>INDEX(Patient_data[Gender],MATCH(Consolidated_sheets[[#This Row],[Patient_ID]],Patient_data[Patient_ID],0))</f>
        <v>Female</v>
      </c>
      <c r="J5082" t="str">
        <f>INDEX(Location_data[Location],MATCH(Consolidated_sheets[[#This Row],[Patient_ID]],Location_data[Patient_ID],0))</f>
        <v>Phoenix</v>
      </c>
      <c r="K5082" t="str">
        <f>INDEX(Insurance_data[Insurance_Type],MATCH(Consolidated_sheets[[#This Row],[Patient_ID]],Insurance_data[Patient_ID],0))</f>
        <v>Private</v>
      </c>
      <c r="L5082" s="6">
        <f>INDEX(Insurance_data[Insurance_Amount],MATCH(Consolidated_sheets[[#This Row],[Patient_ID]],Insurance_data[Patient_ID],0))</f>
        <v>9664.99</v>
      </c>
    </row>
    <row r="5083" spans="1:12" x14ac:dyDescent="0.3">
      <c r="A5083" t="s">
        <v>2250</v>
      </c>
      <c r="B5083" t="s">
        <v>5952</v>
      </c>
      <c r="C5083" s="6">
        <v>3862.31</v>
      </c>
      <c r="D5083" s="1">
        <v>44790.878554079143</v>
      </c>
      <c r="E5083" s="1" t="str">
        <f>TEXT(Consolidated_sheets[[#This Row],[Date]],"yyyy")</f>
        <v>2022</v>
      </c>
      <c r="F5083" s="1" t="str">
        <f>TEXT(Consolidated_sheets[[#This Row],[Date]],"mmmm")</f>
        <v>August</v>
      </c>
      <c r="G5083" t="str">
        <f>INDEX(Patient_data[Patient_Name],MATCH(Consolidated_sheets[[#This Row],[Patient_ID]],Patient_data[Patient_ID],0))</f>
        <v>Erica Mcgrath</v>
      </c>
      <c r="H5083">
        <f>INDEX(Patient_data[Age],MATCH(Consolidated_sheets[[#This Row],[Patient_ID]],Patient_data[Patient_ID],0))</f>
        <v>68</v>
      </c>
      <c r="I5083" t="str">
        <f>INDEX(Patient_data[Gender],MATCH(Consolidated_sheets[[#This Row],[Patient_ID]],Patient_data[Patient_ID],0))</f>
        <v>Male</v>
      </c>
      <c r="J5083" t="str">
        <f>INDEX(Location_data[Location],MATCH(Consolidated_sheets[[#This Row],[Patient_ID]],Location_data[Patient_ID],0))</f>
        <v>Phoenix</v>
      </c>
      <c r="K5083" t="str">
        <f>INDEX(Insurance_data[Insurance_Type],MATCH(Consolidated_sheets[[#This Row],[Patient_ID]],Insurance_data[Patient_ID],0))</f>
        <v>None</v>
      </c>
      <c r="L5083" s="6">
        <f>INDEX(Insurance_data[Insurance_Amount],MATCH(Consolidated_sheets[[#This Row],[Patient_ID]],Insurance_data[Patient_ID],0))</f>
        <v>9813.7099999999991</v>
      </c>
    </row>
    <row r="5084" spans="1:12" x14ac:dyDescent="0.3">
      <c r="A5084" t="s">
        <v>1971</v>
      </c>
      <c r="B5084" t="s">
        <v>5954</v>
      </c>
      <c r="C5084" s="6">
        <v>304.64</v>
      </c>
      <c r="D5084" s="1">
        <v>44791.139305615077</v>
      </c>
      <c r="E5084" s="1" t="str">
        <f>TEXT(Consolidated_sheets[[#This Row],[Date]],"yyyy")</f>
        <v>2022</v>
      </c>
      <c r="F5084" s="1" t="str">
        <f>TEXT(Consolidated_sheets[[#This Row],[Date]],"mmmm")</f>
        <v>August</v>
      </c>
      <c r="G5084" t="str">
        <f>INDEX(Patient_data[Patient_Name],MATCH(Consolidated_sheets[[#This Row],[Patient_ID]],Patient_data[Patient_ID],0))</f>
        <v>Michelle Bennett</v>
      </c>
      <c r="H5084">
        <f>INDEX(Patient_data[Age],MATCH(Consolidated_sheets[[#This Row],[Patient_ID]],Patient_data[Patient_ID],0))</f>
        <v>85</v>
      </c>
      <c r="I5084" t="str">
        <f>INDEX(Patient_data[Gender],MATCH(Consolidated_sheets[[#This Row],[Patient_ID]],Patient_data[Patient_ID],0))</f>
        <v>Male</v>
      </c>
      <c r="J5084" t="str">
        <f>INDEX(Location_data[Location],MATCH(Consolidated_sheets[[#This Row],[Patient_ID]],Location_data[Patient_ID],0))</f>
        <v>Chicago</v>
      </c>
      <c r="K5084" t="str">
        <f>INDEX(Insurance_data[Insurance_Type],MATCH(Consolidated_sheets[[#This Row],[Patient_ID]],Insurance_data[Patient_ID],0))</f>
        <v>Public</v>
      </c>
      <c r="L5084" s="6">
        <f>INDEX(Insurance_data[Insurance_Amount],MATCH(Consolidated_sheets[[#This Row],[Patient_ID]],Insurance_data[Patient_ID],0))</f>
        <v>4386.2299999999996</v>
      </c>
    </row>
    <row r="5085" spans="1:12" x14ac:dyDescent="0.3">
      <c r="A5085" t="s">
        <v>888</v>
      </c>
      <c r="B5085" t="s">
        <v>5955</v>
      </c>
      <c r="C5085" s="6">
        <v>3211.38</v>
      </c>
      <c r="D5085" s="1">
        <v>44791.400057151019</v>
      </c>
      <c r="E5085" s="1" t="str">
        <f>TEXT(Consolidated_sheets[[#This Row],[Date]],"yyyy")</f>
        <v>2022</v>
      </c>
      <c r="F5085" s="1" t="str">
        <f>TEXT(Consolidated_sheets[[#This Row],[Date]],"mmmm")</f>
        <v>August</v>
      </c>
      <c r="G5085" t="str">
        <f>INDEX(Patient_data[Patient_Name],MATCH(Consolidated_sheets[[#This Row],[Patient_ID]],Patient_data[Patient_ID],0))</f>
        <v>Nicole Arnold</v>
      </c>
      <c r="H5085">
        <f>INDEX(Patient_data[Age],MATCH(Consolidated_sheets[[#This Row],[Patient_ID]],Patient_data[Patient_ID],0))</f>
        <v>22</v>
      </c>
      <c r="I5085" t="str">
        <f>INDEX(Patient_data[Gender],MATCH(Consolidated_sheets[[#This Row],[Patient_ID]],Patient_data[Patient_ID],0))</f>
        <v>Male</v>
      </c>
      <c r="J5085" t="str">
        <f>INDEX(Location_data[Location],MATCH(Consolidated_sheets[[#This Row],[Patient_ID]],Location_data[Patient_ID],0))</f>
        <v>New York</v>
      </c>
      <c r="K5085" t="str">
        <f>INDEX(Insurance_data[Insurance_Type],MATCH(Consolidated_sheets[[#This Row],[Patient_ID]],Insurance_data[Patient_ID],0))</f>
        <v>Private</v>
      </c>
      <c r="L5085" s="6">
        <f>INDEX(Insurance_data[Insurance_Amount],MATCH(Consolidated_sheets[[#This Row],[Patient_ID]],Insurance_data[Patient_ID],0))</f>
        <v>8736.5400000000009</v>
      </c>
    </row>
    <row r="5086" spans="1:12" x14ac:dyDescent="0.3">
      <c r="A5086" t="s">
        <v>600</v>
      </c>
      <c r="B5086" t="s">
        <v>5952</v>
      </c>
      <c r="C5086" s="6">
        <v>389.72</v>
      </c>
      <c r="D5086" s="1">
        <v>44791.660808686953</v>
      </c>
      <c r="E5086" s="1" t="str">
        <f>TEXT(Consolidated_sheets[[#This Row],[Date]],"yyyy")</f>
        <v>2022</v>
      </c>
      <c r="F5086" s="1" t="str">
        <f>TEXT(Consolidated_sheets[[#This Row],[Date]],"mmmm")</f>
        <v>August</v>
      </c>
      <c r="G5086" t="str">
        <f>INDEX(Patient_data[Patient_Name],MATCH(Consolidated_sheets[[#This Row],[Patient_ID]],Patient_data[Patient_ID],0))</f>
        <v>Jesse Wilson</v>
      </c>
      <c r="H5086">
        <f>INDEX(Patient_data[Age],MATCH(Consolidated_sheets[[#This Row],[Patient_ID]],Patient_data[Patient_ID],0))</f>
        <v>83</v>
      </c>
      <c r="I5086" t="str">
        <f>INDEX(Patient_data[Gender],MATCH(Consolidated_sheets[[#This Row],[Patient_ID]],Patient_data[Patient_ID],0))</f>
        <v>Female</v>
      </c>
      <c r="J5086" t="str">
        <f>INDEX(Location_data[Location],MATCH(Consolidated_sheets[[#This Row],[Patient_ID]],Location_data[Patient_ID],0))</f>
        <v>Phoenix</v>
      </c>
      <c r="K5086" t="str">
        <f>INDEX(Insurance_data[Insurance_Type],MATCH(Consolidated_sheets[[#This Row],[Patient_ID]],Insurance_data[Patient_ID],0))</f>
        <v>None</v>
      </c>
      <c r="L5086" s="6">
        <f>INDEX(Insurance_data[Insurance_Amount],MATCH(Consolidated_sheets[[#This Row],[Patient_ID]],Insurance_data[Patient_ID],0))</f>
        <v>3802.38</v>
      </c>
    </row>
    <row r="5087" spans="1:12" x14ac:dyDescent="0.3">
      <c r="A5087" t="s">
        <v>2744</v>
      </c>
      <c r="B5087" t="s">
        <v>5952</v>
      </c>
      <c r="C5087" s="6">
        <v>4267.8999999999996</v>
      </c>
      <c r="D5087" s="1">
        <v>44791.92156022288</v>
      </c>
      <c r="E5087" s="1" t="str">
        <f>TEXT(Consolidated_sheets[[#This Row],[Date]],"yyyy")</f>
        <v>2022</v>
      </c>
      <c r="F5087" s="1" t="str">
        <f>TEXT(Consolidated_sheets[[#This Row],[Date]],"mmmm")</f>
        <v>August</v>
      </c>
      <c r="G5087" t="str">
        <f>INDEX(Patient_data[Patient_Name],MATCH(Consolidated_sheets[[#This Row],[Patient_ID]],Patient_data[Patient_ID],0))</f>
        <v>Jose Kim</v>
      </c>
      <c r="H5087">
        <f>INDEX(Patient_data[Age],MATCH(Consolidated_sheets[[#This Row],[Patient_ID]],Patient_data[Patient_ID],0))</f>
        <v>25</v>
      </c>
      <c r="I5087" t="str">
        <f>INDEX(Patient_data[Gender],MATCH(Consolidated_sheets[[#This Row],[Patient_ID]],Patient_data[Patient_ID],0))</f>
        <v>Female</v>
      </c>
      <c r="J5087" t="str">
        <f>INDEX(Location_data[Location],MATCH(Consolidated_sheets[[#This Row],[Patient_ID]],Location_data[Patient_ID],0))</f>
        <v>New York</v>
      </c>
      <c r="K5087" t="str">
        <f>INDEX(Insurance_data[Insurance_Type],MATCH(Consolidated_sheets[[#This Row],[Patient_ID]],Insurance_data[Patient_ID],0))</f>
        <v>None</v>
      </c>
      <c r="L5087" s="6">
        <f>INDEX(Insurance_data[Insurance_Amount],MATCH(Consolidated_sheets[[#This Row],[Patient_ID]],Insurance_data[Patient_ID],0))</f>
        <v>1302.8699999999999</v>
      </c>
    </row>
    <row r="5088" spans="1:12" x14ac:dyDescent="0.3">
      <c r="A5088" t="s">
        <v>360</v>
      </c>
      <c r="B5088" t="s">
        <v>5955</v>
      </c>
      <c r="C5088" s="6">
        <v>2061.0700000000002</v>
      </c>
      <c r="D5088" s="1">
        <v>44792.182311758821</v>
      </c>
      <c r="E5088" s="1" t="str">
        <f>TEXT(Consolidated_sheets[[#This Row],[Date]],"yyyy")</f>
        <v>2022</v>
      </c>
      <c r="F5088" s="1" t="str">
        <f>TEXT(Consolidated_sheets[[#This Row],[Date]],"mmmm")</f>
        <v>August</v>
      </c>
      <c r="G5088" t="str">
        <f>INDEX(Patient_data[Patient_Name],MATCH(Consolidated_sheets[[#This Row],[Patient_ID]],Patient_data[Patient_ID],0))</f>
        <v>Vincent Rollins</v>
      </c>
      <c r="H5088">
        <f>INDEX(Patient_data[Age],MATCH(Consolidated_sheets[[#This Row],[Patient_ID]],Patient_data[Patient_ID],0))</f>
        <v>56</v>
      </c>
      <c r="I5088" t="str">
        <f>INDEX(Patient_data[Gender],MATCH(Consolidated_sheets[[#This Row],[Patient_ID]],Patient_data[Patient_ID],0))</f>
        <v>Male</v>
      </c>
      <c r="J5088" t="str">
        <f>INDEX(Location_data[Location],MATCH(Consolidated_sheets[[#This Row],[Patient_ID]],Location_data[Patient_ID],0))</f>
        <v>Chicago</v>
      </c>
      <c r="K5088" t="str">
        <f>INDEX(Insurance_data[Insurance_Type],MATCH(Consolidated_sheets[[#This Row],[Patient_ID]],Insurance_data[Patient_ID],0))</f>
        <v>Private</v>
      </c>
      <c r="L5088" s="6">
        <f>INDEX(Insurance_data[Insurance_Amount],MATCH(Consolidated_sheets[[#This Row],[Patient_ID]],Insurance_data[Patient_ID],0))</f>
        <v>4420.8500000000004</v>
      </c>
    </row>
    <row r="5089" spans="1:12" x14ac:dyDescent="0.3">
      <c r="A5089" t="s">
        <v>1545</v>
      </c>
      <c r="B5089" t="s">
        <v>5955</v>
      </c>
      <c r="C5089" s="6">
        <v>1400.08</v>
      </c>
      <c r="D5089" s="1">
        <v>44792.443063294748</v>
      </c>
      <c r="E5089" s="1" t="str">
        <f>TEXT(Consolidated_sheets[[#This Row],[Date]],"yyyy")</f>
        <v>2022</v>
      </c>
      <c r="F5089" s="1" t="str">
        <f>TEXT(Consolidated_sheets[[#This Row],[Date]],"mmmm")</f>
        <v>August</v>
      </c>
      <c r="G5089" t="str">
        <f>INDEX(Patient_data[Patient_Name],MATCH(Consolidated_sheets[[#This Row],[Patient_ID]],Patient_data[Patient_ID],0))</f>
        <v>John Leblanc</v>
      </c>
      <c r="H5089">
        <f>INDEX(Patient_data[Age],MATCH(Consolidated_sheets[[#This Row],[Patient_ID]],Patient_data[Patient_ID],0))</f>
        <v>39</v>
      </c>
      <c r="I5089" t="str">
        <f>INDEX(Patient_data[Gender],MATCH(Consolidated_sheets[[#This Row],[Patient_ID]],Patient_data[Patient_ID],0))</f>
        <v>Female</v>
      </c>
      <c r="J5089" t="str">
        <f>INDEX(Location_data[Location],MATCH(Consolidated_sheets[[#This Row],[Patient_ID]],Location_data[Patient_ID],0))</f>
        <v>Los Angeles</v>
      </c>
      <c r="K5089" t="str">
        <f>INDEX(Insurance_data[Insurance_Type],MATCH(Consolidated_sheets[[#This Row],[Patient_ID]],Insurance_data[Patient_ID],0))</f>
        <v>Public</v>
      </c>
      <c r="L5089" s="6">
        <f>INDEX(Insurance_data[Insurance_Amount],MATCH(Consolidated_sheets[[#This Row],[Patient_ID]],Insurance_data[Patient_ID],0))</f>
        <v>2738.58</v>
      </c>
    </row>
    <row r="5090" spans="1:12" x14ac:dyDescent="0.3">
      <c r="A5090" t="s">
        <v>901</v>
      </c>
      <c r="B5090" t="s">
        <v>5952</v>
      </c>
      <c r="C5090" s="6">
        <v>1359.05</v>
      </c>
      <c r="D5090" s="1">
        <v>44792.703814830682</v>
      </c>
      <c r="E5090" s="1" t="str">
        <f>TEXT(Consolidated_sheets[[#This Row],[Date]],"yyyy")</f>
        <v>2022</v>
      </c>
      <c r="F5090" s="1" t="str">
        <f>TEXT(Consolidated_sheets[[#This Row],[Date]],"mmmm")</f>
        <v>August</v>
      </c>
      <c r="G5090" t="str">
        <f>INDEX(Patient_data[Patient_Name],MATCH(Consolidated_sheets[[#This Row],[Patient_ID]],Patient_data[Patient_ID],0))</f>
        <v>Brian Bauer</v>
      </c>
      <c r="H5090">
        <f>INDEX(Patient_data[Age],MATCH(Consolidated_sheets[[#This Row],[Patient_ID]],Patient_data[Patient_ID],0))</f>
        <v>24</v>
      </c>
      <c r="I5090" t="str">
        <f>INDEX(Patient_data[Gender],MATCH(Consolidated_sheets[[#This Row],[Patient_ID]],Patient_data[Patient_ID],0))</f>
        <v>Male</v>
      </c>
      <c r="J5090" t="str">
        <f>INDEX(Location_data[Location],MATCH(Consolidated_sheets[[#This Row],[Patient_ID]],Location_data[Patient_ID],0))</f>
        <v>Houston</v>
      </c>
      <c r="K5090" t="str">
        <f>INDEX(Insurance_data[Insurance_Type],MATCH(Consolidated_sheets[[#This Row],[Patient_ID]],Insurance_data[Patient_ID],0))</f>
        <v>Public</v>
      </c>
      <c r="L5090" s="6">
        <f>INDEX(Insurance_data[Insurance_Amount],MATCH(Consolidated_sheets[[#This Row],[Patient_ID]],Insurance_data[Patient_ID],0))</f>
        <v>9171.7000000000007</v>
      </c>
    </row>
    <row r="5091" spans="1:12" x14ac:dyDescent="0.3">
      <c r="A5091" t="s">
        <v>2400</v>
      </c>
      <c r="B5091" t="s">
        <v>5954</v>
      </c>
      <c r="C5091" s="6">
        <v>533.83000000000004</v>
      </c>
      <c r="D5091" s="1">
        <v>44792.964566366623</v>
      </c>
      <c r="E5091" s="1" t="str">
        <f>TEXT(Consolidated_sheets[[#This Row],[Date]],"yyyy")</f>
        <v>2022</v>
      </c>
      <c r="F5091" s="1" t="str">
        <f>TEXT(Consolidated_sheets[[#This Row],[Date]],"mmmm")</f>
        <v>August</v>
      </c>
      <c r="G5091" t="str">
        <f>INDEX(Patient_data[Patient_Name],MATCH(Consolidated_sheets[[#This Row],[Patient_ID]],Patient_data[Patient_ID],0))</f>
        <v>Maria Santana</v>
      </c>
      <c r="H5091">
        <f>INDEX(Patient_data[Age],MATCH(Consolidated_sheets[[#This Row],[Patient_ID]],Patient_data[Patient_ID],0))</f>
        <v>32</v>
      </c>
      <c r="I5091" t="str">
        <f>INDEX(Patient_data[Gender],MATCH(Consolidated_sheets[[#This Row],[Patient_ID]],Patient_data[Patient_ID],0))</f>
        <v>Male</v>
      </c>
      <c r="J5091" t="str">
        <f>INDEX(Location_data[Location],MATCH(Consolidated_sheets[[#This Row],[Patient_ID]],Location_data[Patient_ID],0))</f>
        <v>Houston</v>
      </c>
      <c r="K5091" t="str">
        <f>INDEX(Insurance_data[Insurance_Type],MATCH(Consolidated_sheets[[#This Row],[Patient_ID]],Insurance_data[Patient_ID],0))</f>
        <v>None</v>
      </c>
      <c r="L5091" s="6">
        <f>INDEX(Insurance_data[Insurance_Amount],MATCH(Consolidated_sheets[[#This Row],[Patient_ID]],Insurance_data[Patient_ID],0))</f>
        <v>3707.23</v>
      </c>
    </row>
    <row r="5092" spans="1:12" x14ac:dyDescent="0.3">
      <c r="A5092" t="s">
        <v>2559</v>
      </c>
      <c r="B5092" t="s">
        <v>5952</v>
      </c>
      <c r="C5092" s="6">
        <v>2369.7199999999998</v>
      </c>
      <c r="D5092" s="1">
        <v>44793.225317902543</v>
      </c>
      <c r="E5092" s="1" t="str">
        <f>TEXT(Consolidated_sheets[[#This Row],[Date]],"yyyy")</f>
        <v>2022</v>
      </c>
      <c r="F5092" s="1" t="str">
        <f>TEXT(Consolidated_sheets[[#This Row],[Date]],"mmmm")</f>
        <v>August</v>
      </c>
      <c r="G5092" t="str">
        <f>INDEX(Patient_data[Patient_Name],MATCH(Consolidated_sheets[[#This Row],[Patient_ID]],Patient_data[Patient_ID],0))</f>
        <v>Philip Cain</v>
      </c>
      <c r="H5092">
        <f>INDEX(Patient_data[Age],MATCH(Consolidated_sheets[[#This Row],[Patient_ID]],Patient_data[Patient_ID],0))</f>
        <v>54</v>
      </c>
      <c r="I5092" t="str">
        <f>INDEX(Patient_data[Gender],MATCH(Consolidated_sheets[[#This Row],[Patient_ID]],Patient_data[Patient_ID],0))</f>
        <v>Male</v>
      </c>
      <c r="J5092" t="str">
        <f>INDEX(Location_data[Location],MATCH(Consolidated_sheets[[#This Row],[Patient_ID]],Location_data[Patient_ID],0))</f>
        <v>Los Angeles</v>
      </c>
      <c r="K5092" t="str">
        <f>INDEX(Insurance_data[Insurance_Type],MATCH(Consolidated_sheets[[#This Row],[Patient_ID]],Insurance_data[Patient_ID],0))</f>
        <v>Public</v>
      </c>
      <c r="L5092" s="6">
        <f>INDEX(Insurance_data[Insurance_Amount],MATCH(Consolidated_sheets[[#This Row],[Patient_ID]],Insurance_data[Patient_ID],0))</f>
        <v>6333.28</v>
      </c>
    </row>
    <row r="5093" spans="1:12" x14ac:dyDescent="0.3">
      <c r="A5093" t="s">
        <v>1661</v>
      </c>
      <c r="B5093" t="s">
        <v>5953</v>
      </c>
      <c r="C5093" s="6">
        <v>4902.88</v>
      </c>
      <c r="D5093" s="1">
        <v>44793.486069438477</v>
      </c>
      <c r="E5093" s="1" t="str">
        <f>TEXT(Consolidated_sheets[[#This Row],[Date]],"yyyy")</f>
        <v>2022</v>
      </c>
      <c r="F5093" s="1" t="str">
        <f>TEXT(Consolidated_sheets[[#This Row],[Date]],"mmmm")</f>
        <v>August</v>
      </c>
      <c r="G5093" t="str">
        <f>INDEX(Patient_data[Patient_Name],MATCH(Consolidated_sheets[[#This Row],[Patient_ID]],Patient_data[Patient_ID],0))</f>
        <v>Alexandra Harris</v>
      </c>
      <c r="H5093">
        <f>INDEX(Patient_data[Age],MATCH(Consolidated_sheets[[#This Row],[Patient_ID]],Patient_data[Patient_ID],0))</f>
        <v>30</v>
      </c>
      <c r="I5093" t="str">
        <f>INDEX(Patient_data[Gender],MATCH(Consolidated_sheets[[#This Row],[Patient_ID]],Patient_data[Patient_ID],0))</f>
        <v>Female</v>
      </c>
      <c r="J5093" t="str">
        <f>INDEX(Location_data[Location],MATCH(Consolidated_sheets[[#This Row],[Patient_ID]],Location_data[Patient_ID],0))</f>
        <v>Los Angeles</v>
      </c>
      <c r="K5093" t="str">
        <f>INDEX(Insurance_data[Insurance_Type],MATCH(Consolidated_sheets[[#This Row],[Patient_ID]],Insurance_data[Patient_ID],0))</f>
        <v>Public</v>
      </c>
      <c r="L5093" s="6">
        <f>INDEX(Insurance_data[Insurance_Amount],MATCH(Consolidated_sheets[[#This Row],[Patient_ID]],Insurance_data[Patient_ID],0))</f>
        <v>1160</v>
      </c>
    </row>
    <row r="5094" spans="1:12" x14ac:dyDescent="0.3">
      <c r="A5094" t="s">
        <v>2460</v>
      </c>
      <c r="B5094" t="s">
        <v>5952</v>
      </c>
      <c r="C5094" s="6">
        <v>4390.09</v>
      </c>
      <c r="D5094" s="1">
        <v>44793.746820974418</v>
      </c>
      <c r="E5094" s="1" t="str">
        <f>TEXT(Consolidated_sheets[[#This Row],[Date]],"yyyy")</f>
        <v>2022</v>
      </c>
      <c r="F5094" s="1" t="str">
        <f>TEXT(Consolidated_sheets[[#This Row],[Date]],"mmmm")</f>
        <v>August</v>
      </c>
      <c r="G5094" t="str">
        <f>INDEX(Patient_data[Patient_Name],MATCH(Consolidated_sheets[[#This Row],[Patient_ID]],Patient_data[Patient_ID],0))</f>
        <v>Lacey Suarez</v>
      </c>
      <c r="H5094">
        <f>INDEX(Patient_data[Age],MATCH(Consolidated_sheets[[#This Row],[Patient_ID]],Patient_data[Patient_ID],0))</f>
        <v>45</v>
      </c>
      <c r="I5094" t="str">
        <f>INDEX(Patient_data[Gender],MATCH(Consolidated_sheets[[#This Row],[Patient_ID]],Patient_data[Patient_ID],0))</f>
        <v>Male</v>
      </c>
      <c r="J5094" t="str">
        <f>INDEX(Location_data[Location],MATCH(Consolidated_sheets[[#This Row],[Patient_ID]],Location_data[Patient_ID],0))</f>
        <v>New York</v>
      </c>
      <c r="K5094" t="str">
        <f>INDEX(Insurance_data[Insurance_Type],MATCH(Consolidated_sheets[[#This Row],[Patient_ID]],Insurance_data[Patient_ID],0))</f>
        <v>Private</v>
      </c>
      <c r="L5094" s="6">
        <f>INDEX(Insurance_data[Insurance_Amount],MATCH(Consolidated_sheets[[#This Row],[Patient_ID]],Insurance_data[Patient_ID],0))</f>
        <v>4485.6000000000004</v>
      </c>
    </row>
    <row r="5095" spans="1:12" x14ac:dyDescent="0.3">
      <c r="A5095" t="s">
        <v>227</v>
      </c>
      <c r="B5095" t="s">
        <v>5953</v>
      </c>
      <c r="C5095" s="6">
        <v>3087.14</v>
      </c>
      <c r="D5095" s="1">
        <v>44794.007572510352</v>
      </c>
      <c r="E5095" s="1" t="str">
        <f>TEXT(Consolidated_sheets[[#This Row],[Date]],"yyyy")</f>
        <v>2022</v>
      </c>
      <c r="F5095" s="1" t="str">
        <f>TEXT(Consolidated_sheets[[#This Row],[Date]],"mmmm")</f>
        <v>August</v>
      </c>
      <c r="G5095" t="str">
        <f>INDEX(Patient_data[Patient_Name],MATCH(Consolidated_sheets[[#This Row],[Patient_ID]],Patient_data[Patient_ID],0))</f>
        <v>David Peterson MD</v>
      </c>
      <c r="H5095">
        <f>INDEX(Patient_data[Age],MATCH(Consolidated_sheets[[#This Row],[Patient_ID]],Patient_data[Patient_ID],0))</f>
        <v>85</v>
      </c>
      <c r="I5095" t="str">
        <f>INDEX(Patient_data[Gender],MATCH(Consolidated_sheets[[#This Row],[Patient_ID]],Patient_data[Patient_ID],0))</f>
        <v>Male</v>
      </c>
      <c r="J5095" t="str">
        <f>INDEX(Location_data[Location],MATCH(Consolidated_sheets[[#This Row],[Patient_ID]],Location_data[Patient_ID],0))</f>
        <v>Los Angeles</v>
      </c>
      <c r="K5095" t="str">
        <f>INDEX(Insurance_data[Insurance_Type],MATCH(Consolidated_sheets[[#This Row],[Patient_ID]],Insurance_data[Patient_ID],0))</f>
        <v>Public</v>
      </c>
      <c r="L5095" s="6">
        <f>INDEX(Insurance_data[Insurance_Amount],MATCH(Consolidated_sheets[[#This Row],[Patient_ID]],Insurance_data[Patient_ID],0))</f>
        <v>1240.3599999999999</v>
      </c>
    </row>
    <row r="5096" spans="1:12" x14ac:dyDescent="0.3">
      <c r="A5096" t="s">
        <v>529</v>
      </c>
      <c r="B5096" t="s">
        <v>5955</v>
      </c>
      <c r="C5096" s="6">
        <v>1643.82</v>
      </c>
      <c r="D5096" s="1">
        <v>44794.268324046287</v>
      </c>
      <c r="E5096" s="1" t="str">
        <f>TEXT(Consolidated_sheets[[#This Row],[Date]],"yyyy")</f>
        <v>2022</v>
      </c>
      <c r="F5096" s="1" t="str">
        <f>TEXT(Consolidated_sheets[[#This Row],[Date]],"mmmm")</f>
        <v>August</v>
      </c>
      <c r="G5096" t="str">
        <f>INDEX(Patient_data[Patient_Name],MATCH(Consolidated_sheets[[#This Row],[Patient_ID]],Patient_data[Patient_ID],0))</f>
        <v>Christopher Savage</v>
      </c>
      <c r="H5096">
        <f>INDEX(Patient_data[Age],MATCH(Consolidated_sheets[[#This Row],[Patient_ID]],Patient_data[Patient_ID],0))</f>
        <v>32</v>
      </c>
      <c r="I5096" t="str">
        <f>INDEX(Patient_data[Gender],MATCH(Consolidated_sheets[[#This Row],[Patient_ID]],Patient_data[Patient_ID],0))</f>
        <v>Female</v>
      </c>
      <c r="J5096" t="str">
        <f>INDEX(Location_data[Location],MATCH(Consolidated_sheets[[#This Row],[Patient_ID]],Location_data[Patient_ID],0))</f>
        <v>Los Angeles</v>
      </c>
      <c r="K5096" t="str">
        <f>INDEX(Insurance_data[Insurance_Type],MATCH(Consolidated_sheets[[#This Row],[Patient_ID]],Insurance_data[Patient_ID],0))</f>
        <v>Public</v>
      </c>
      <c r="L5096" s="6">
        <f>INDEX(Insurance_data[Insurance_Amount],MATCH(Consolidated_sheets[[#This Row],[Patient_ID]],Insurance_data[Patient_ID],0))</f>
        <v>8634.35</v>
      </c>
    </row>
    <row r="5097" spans="1:12" x14ac:dyDescent="0.3">
      <c r="A5097" t="s">
        <v>1143</v>
      </c>
      <c r="B5097" t="s">
        <v>5954</v>
      </c>
      <c r="C5097" s="6">
        <v>1354.42</v>
      </c>
      <c r="D5097" s="1">
        <v>44794.529075582221</v>
      </c>
      <c r="E5097" s="1" t="str">
        <f>TEXT(Consolidated_sheets[[#This Row],[Date]],"yyyy")</f>
        <v>2022</v>
      </c>
      <c r="F5097" s="1" t="str">
        <f>TEXT(Consolidated_sheets[[#This Row],[Date]],"mmmm")</f>
        <v>August</v>
      </c>
      <c r="G5097" t="str">
        <f>INDEX(Patient_data[Patient_Name],MATCH(Consolidated_sheets[[#This Row],[Patient_ID]],Patient_data[Patient_ID],0))</f>
        <v>Alexandria Paul</v>
      </c>
      <c r="H5097">
        <f>INDEX(Patient_data[Age],MATCH(Consolidated_sheets[[#This Row],[Patient_ID]],Patient_data[Patient_ID],0))</f>
        <v>61</v>
      </c>
      <c r="I5097" t="str">
        <f>INDEX(Patient_data[Gender],MATCH(Consolidated_sheets[[#This Row],[Patient_ID]],Patient_data[Patient_ID],0))</f>
        <v>Female</v>
      </c>
      <c r="J5097" t="str">
        <f>INDEX(Location_data[Location],MATCH(Consolidated_sheets[[#This Row],[Patient_ID]],Location_data[Patient_ID],0))</f>
        <v>Houston</v>
      </c>
      <c r="K5097" t="str">
        <f>INDEX(Insurance_data[Insurance_Type],MATCH(Consolidated_sheets[[#This Row],[Patient_ID]],Insurance_data[Patient_ID],0))</f>
        <v>None</v>
      </c>
      <c r="L5097" s="6">
        <f>INDEX(Insurance_data[Insurance_Amount],MATCH(Consolidated_sheets[[#This Row],[Patient_ID]],Insurance_data[Patient_ID],0))</f>
        <v>8757.9699999999993</v>
      </c>
    </row>
    <row r="5098" spans="1:12" x14ac:dyDescent="0.3">
      <c r="A5098" t="s">
        <v>1941</v>
      </c>
      <c r="B5098" t="s">
        <v>5952</v>
      </c>
      <c r="C5098" s="6">
        <v>380.58</v>
      </c>
      <c r="D5098" s="1">
        <v>44794.789827118162</v>
      </c>
      <c r="E5098" s="1" t="str">
        <f>TEXT(Consolidated_sheets[[#This Row],[Date]],"yyyy")</f>
        <v>2022</v>
      </c>
      <c r="F5098" s="1" t="str">
        <f>TEXT(Consolidated_sheets[[#This Row],[Date]],"mmmm")</f>
        <v>August</v>
      </c>
      <c r="G5098" t="str">
        <f>INDEX(Patient_data[Patient_Name],MATCH(Consolidated_sheets[[#This Row],[Patient_ID]],Patient_data[Patient_ID],0))</f>
        <v>Patrick Peterson</v>
      </c>
      <c r="H5098">
        <f>INDEX(Patient_data[Age],MATCH(Consolidated_sheets[[#This Row],[Patient_ID]],Patient_data[Patient_ID],0))</f>
        <v>23</v>
      </c>
      <c r="I5098" t="str">
        <f>INDEX(Patient_data[Gender],MATCH(Consolidated_sheets[[#This Row],[Patient_ID]],Patient_data[Patient_ID],0))</f>
        <v>Female</v>
      </c>
      <c r="J5098" t="str">
        <f>INDEX(Location_data[Location],MATCH(Consolidated_sheets[[#This Row],[Patient_ID]],Location_data[Patient_ID],0))</f>
        <v>New York</v>
      </c>
      <c r="K5098" t="str">
        <f>INDEX(Insurance_data[Insurance_Type],MATCH(Consolidated_sheets[[#This Row],[Patient_ID]],Insurance_data[Patient_ID],0))</f>
        <v>Public</v>
      </c>
      <c r="L5098" s="6">
        <f>INDEX(Insurance_data[Insurance_Amount],MATCH(Consolidated_sheets[[#This Row],[Patient_ID]],Insurance_data[Patient_ID],0))</f>
        <v>7558.72</v>
      </c>
    </row>
    <row r="5099" spans="1:12" x14ac:dyDescent="0.3">
      <c r="A5099" t="s">
        <v>2525</v>
      </c>
      <c r="B5099" t="s">
        <v>5952</v>
      </c>
      <c r="C5099" s="6">
        <v>2221.61</v>
      </c>
      <c r="D5099" s="1">
        <v>44795.050578654089</v>
      </c>
      <c r="E5099" s="1" t="str">
        <f>TEXT(Consolidated_sheets[[#This Row],[Date]],"yyyy")</f>
        <v>2022</v>
      </c>
      <c r="F5099" s="1" t="str">
        <f>TEXT(Consolidated_sheets[[#This Row],[Date]],"mmmm")</f>
        <v>August</v>
      </c>
      <c r="G5099" t="str">
        <f>INDEX(Patient_data[Patient_Name],MATCH(Consolidated_sheets[[#This Row],[Patient_ID]],Patient_data[Patient_ID],0))</f>
        <v>Kimberly Perez</v>
      </c>
      <c r="H5099">
        <f>INDEX(Patient_data[Age],MATCH(Consolidated_sheets[[#This Row],[Patient_ID]],Patient_data[Patient_ID],0))</f>
        <v>34</v>
      </c>
      <c r="I5099" t="str">
        <f>INDEX(Patient_data[Gender],MATCH(Consolidated_sheets[[#This Row],[Patient_ID]],Patient_data[Patient_ID],0))</f>
        <v>Female</v>
      </c>
      <c r="J5099" t="str">
        <f>INDEX(Location_data[Location],MATCH(Consolidated_sheets[[#This Row],[Patient_ID]],Location_data[Patient_ID],0))</f>
        <v>Chicago</v>
      </c>
      <c r="K5099" t="str">
        <f>INDEX(Insurance_data[Insurance_Type],MATCH(Consolidated_sheets[[#This Row],[Patient_ID]],Insurance_data[Patient_ID],0))</f>
        <v>Private</v>
      </c>
      <c r="L5099" s="6">
        <f>INDEX(Insurance_data[Insurance_Amount],MATCH(Consolidated_sheets[[#This Row],[Patient_ID]],Insurance_data[Patient_ID],0))</f>
        <v>8735.5300000000007</v>
      </c>
    </row>
    <row r="5100" spans="1:12" x14ac:dyDescent="0.3">
      <c r="A5100" t="s">
        <v>295</v>
      </c>
      <c r="B5100" t="s">
        <v>5955</v>
      </c>
      <c r="C5100" s="6">
        <v>3119.99</v>
      </c>
      <c r="D5100" s="1">
        <v>44795.311330190023</v>
      </c>
      <c r="E5100" s="1" t="str">
        <f>TEXT(Consolidated_sheets[[#This Row],[Date]],"yyyy")</f>
        <v>2022</v>
      </c>
      <c r="F5100" s="1" t="str">
        <f>TEXT(Consolidated_sheets[[#This Row],[Date]],"mmmm")</f>
        <v>August</v>
      </c>
      <c r="G5100" t="str">
        <f>INDEX(Patient_data[Patient_Name],MATCH(Consolidated_sheets[[#This Row],[Patient_ID]],Patient_data[Patient_ID],0))</f>
        <v>Jonathon Schultz</v>
      </c>
      <c r="H5100">
        <f>INDEX(Patient_data[Age],MATCH(Consolidated_sheets[[#This Row],[Patient_ID]],Patient_data[Patient_ID],0))</f>
        <v>27</v>
      </c>
      <c r="I5100" t="str">
        <f>INDEX(Patient_data[Gender],MATCH(Consolidated_sheets[[#This Row],[Patient_ID]],Patient_data[Patient_ID],0))</f>
        <v>Female</v>
      </c>
      <c r="J5100" t="str">
        <f>INDEX(Location_data[Location],MATCH(Consolidated_sheets[[#This Row],[Patient_ID]],Location_data[Patient_ID],0))</f>
        <v>Phoenix</v>
      </c>
      <c r="K5100" t="str">
        <f>INDEX(Insurance_data[Insurance_Type],MATCH(Consolidated_sheets[[#This Row],[Patient_ID]],Insurance_data[Patient_ID],0))</f>
        <v>Private</v>
      </c>
      <c r="L5100" s="6">
        <f>INDEX(Insurance_data[Insurance_Amount],MATCH(Consolidated_sheets[[#This Row],[Patient_ID]],Insurance_data[Patient_ID],0))</f>
        <v>991.97</v>
      </c>
    </row>
    <row r="5101" spans="1:12" x14ac:dyDescent="0.3">
      <c r="A5101" t="s">
        <v>2188</v>
      </c>
      <c r="B5101" t="s">
        <v>5953</v>
      </c>
      <c r="C5101" s="6">
        <v>1774.88</v>
      </c>
      <c r="D5101" s="1">
        <v>44795.572081725957</v>
      </c>
      <c r="E5101" s="1" t="str">
        <f>TEXT(Consolidated_sheets[[#This Row],[Date]],"yyyy")</f>
        <v>2022</v>
      </c>
      <c r="F5101" s="1" t="str">
        <f>TEXT(Consolidated_sheets[[#This Row],[Date]],"mmmm")</f>
        <v>August</v>
      </c>
      <c r="G5101" t="str">
        <f>INDEX(Patient_data[Patient_Name],MATCH(Consolidated_sheets[[#This Row],[Patient_ID]],Patient_data[Patient_ID],0))</f>
        <v>Dawn Martinez</v>
      </c>
      <c r="H5101">
        <f>INDEX(Patient_data[Age],MATCH(Consolidated_sheets[[#This Row],[Patient_ID]],Patient_data[Patient_ID],0))</f>
        <v>70</v>
      </c>
      <c r="I5101" t="str">
        <f>INDEX(Patient_data[Gender],MATCH(Consolidated_sheets[[#This Row],[Patient_ID]],Patient_data[Patient_ID],0))</f>
        <v>Male</v>
      </c>
      <c r="J5101" t="str">
        <f>INDEX(Location_data[Location],MATCH(Consolidated_sheets[[#This Row],[Patient_ID]],Location_data[Patient_ID],0))</f>
        <v>New York</v>
      </c>
      <c r="K5101" t="str">
        <f>INDEX(Insurance_data[Insurance_Type],MATCH(Consolidated_sheets[[#This Row],[Patient_ID]],Insurance_data[Patient_ID],0))</f>
        <v>Public</v>
      </c>
      <c r="L5101" s="6">
        <f>INDEX(Insurance_data[Insurance_Amount],MATCH(Consolidated_sheets[[#This Row],[Patient_ID]],Insurance_data[Patient_ID],0))</f>
        <v>5181.74</v>
      </c>
    </row>
    <row r="5102" spans="1:12" x14ac:dyDescent="0.3">
      <c r="A5102" t="s">
        <v>1553</v>
      </c>
      <c r="B5102" t="s">
        <v>5955</v>
      </c>
      <c r="C5102" s="6">
        <v>3958.9</v>
      </c>
      <c r="D5102" s="1">
        <v>44795.832833261877</v>
      </c>
      <c r="E5102" s="1" t="str">
        <f>TEXT(Consolidated_sheets[[#This Row],[Date]],"yyyy")</f>
        <v>2022</v>
      </c>
      <c r="F5102" s="1" t="str">
        <f>TEXT(Consolidated_sheets[[#This Row],[Date]],"mmmm")</f>
        <v>August</v>
      </c>
      <c r="G5102" t="str">
        <f>INDEX(Patient_data[Patient_Name],MATCH(Consolidated_sheets[[#This Row],[Patient_ID]],Patient_data[Patient_ID],0))</f>
        <v>Travis Carr</v>
      </c>
      <c r="H5102">
        <f>INDEX(Patient_data[Age],MATCH(Consolidated_sheets[[#This Row],[Patient_ID]],Patient_data[Patient_ID],0))</f>
        <v>50</v>
      </c>
      <c r="I5102" t="str">
        <f>INDEX(Patient_data[Gender],MATCH(Consolidated_sheets[[#This Row],[Patient_ID]],Patient_data[Patient_ID],0))</f>
        <v>Female</v>
      </c>
      <c r="J5102" t="str">
        <f>INDEX(Location_data[Location],MATCH(Consolidated_sheets[[#This Row],[Patient_ID]],Location_data[Patient_ID],0))</f>
        <v>Los Angeles</v>
      </c>
      <c r="K5102" t="str">
        <f>INDEX(Insurance_data[Insurance_Type],MATCH(Consolidated_sheets[[#This Row],[Patient_ID]],Insurance_data[Patient_ID],0))</f>
        <v>Private</v>
      </c>
      <c r="L5102" s="6">
        <f>INDEX(Insurance_data[Insurance_Amount],MATCH(Consolidated_sheets[[#This Row],[Patient_ID]],Insurance_data[Patient_ID],0))</f>
        <v>3282.58</v>
      </c>
    </row>
    <row r="5103" spans="1:12" x14ac:dyDescent="0.3">
      <c r="A5103" t="s">
        <v>136</v>
      </c>
      <c r="B5103" t="s">
        <v>5954</v>
      </c>
      <c r="C5103" s="6">
        <v>4884.17</v>
      </c>
      <c r="D5103" s="1">
        <v>44796.093584797833</v>
      </c>
      <c r="E5103" s="1" t="str">
        <f>TEXT(Consolidated_sheets[[#This Row],[Date]],"yyyy")</f>
        <v>2022</v>
      </c>
      <c r="F5103" s="1" t="str">
        <f>TEXT(Consolidated_sheets[[#This Row],[Date]],"mmmm")</f>
        <v>August</v>
      </c>
      <c r="G5103" t="str">
        <f>INDEX(Patient_data[Patient_Name],MATCH(Consolidated_sheets[[#This Row],[Patient_ID]],Patient_data[Patient_ID],0))</f>
        <v>David Daniels</v>
      </c>
      <c r="H5103">
        <f>INDEX(Patient_data[Age],MATCH(Consolidated_sheets[[#This Row],[Patient_ID]],Patient_data[Patient_ID],0))</f>
        <v>18</v>
      </c>
      <c r="I5103" t="str">
        <f>INDEX(Patient_data[Gender],MATCH(Consolidated_sheets[[#This Row],[Patient_ID]],Patient_data[Patient_ID],0))</f>
        <v>Male</v>
      </c>
      <c r="J5103" t="str">
        <f>INDEX(Location_data[Location],MATCH(Consolidated_sheets[[#This Row],[Patient_ID]],Location_data[Patient_ID],0))</f>
        <v>New York</v>
      </c>
      <c r="K5103" t="str">
        <f>INDEX(Insurance_data[Insurance_Type],MATCH(Consolidated_sheets[[#This Row],[Patient_ID]],Insurance_data[Patient_ID],0))</f>
        <v>Public</v>
      </c>
      <c r="L5103" s="6">
        <f>INDEX(Insurance_data[Insurance_Amount],MATCH(Consolidated_sheets[[#This Row],[Patient_ID]],Insurance_data[Patient_ID],0))</f>
        <v>912.07</v>
      </c>
    </row>
    <row r="5104" spans="1:12" x14ac:dyDescent="0.3">
      <c r="A5104" t="s">
        <v>937</v>
      </c>
      <c r="B5104" t="s">
        <v>5955</v>
      </c>
      <c r="C5104" s="6">
        <v>3412.34</v>
      </c>
      <c r="D5104" s="1">
        <v>44796.354336333759</v>
      </c>
      <c r="E5104" s="1" t="str">
        <f>TEXT(Consolidated_sheets[[#This Row],[Date]],"yyyy")</f>
        <v>2022</v>
      </c>
      <c r="F5104" s="1" t="str">
        <f>TEXT(Consolidated_sheets[[#This Row],[Date]],"mmmm")</f>
        <v>August</v>
      </c>
      <c r="G5104" t="str">
        <f>INDEX(Patient_data[Patient_Name],MATCH(Consolidated_sheets[[#This Row],[Patient_ID]],Patient_data[Patient_ID],0))</f>
        <v>Elizabeth Wilkins</v>
      </c>
      <c r="H5104">
        <f>INDEX(Patient_data[Age],MATCH(Consolidated_sheets[[#This Row],[Patient_ID]],Patient_data[Patient_ID],0))</f>
        <v>85</v>
      </c>
      <c r="I5104" t="str">
        <f>INDEX(Patient_data[Gender],MATCH(Consolidated_sheets[[#This Row],[Patient_ID]],Patient_data[Patient_ID],0))</f>
        <v>Male</v>
      </c>
      <c r="J5104" t="str">
        <f>INDEX(Location_data[Location],MATCH(Consolidated_sheets[[#This Row],[Patient_ID]],Location_data[Patient_ID],0))</f>
        <v>Phoenix</v>
      </c>
      <c r="K5104" t="str">
        <f>INDEX(Insurance_data[Insurance_Type],MATCH(Consolidated_sheets[[#This Row],[Patient_ID]],Insurance_data[Patient_ID],0))</f>
        <v>Public</v>
      </c>
      <c r="L5104" s="6">
        <f>INDEX(Insurance_data[Insurance_Amount],MATCH(Consolidated_sheets[[#This Row],[Patient_ID]],Insurance_data[Patient_ID],0))</f>
        <v>2199.61</v>
      </c>
    </row>
    <row r="5105" spans="1:12" x14ac:dyDescent="0.3">
      <c r="A5105" t="s">
        <v>917</v>
      </c>
      <c r="B5105" t="s">
        <v>5952</v>
      </c>
      <c r="C5105" s="6">
        <v>148.76</v>
      </c>
      <c r="D5105" s="1">
        <v>44796.615087869694</v>
      </c>
      <c r="E5105" s="1" t="str">
        <f>TEXT(Consolidated_sheets[[#This Row],[Date]],"yyyy")</f>
        <v>2022</v>
      </c>
      <c r="F5105" s="1" t="str">
        <f>TEXT(Consolidated_sheets[[#This Row],[Date]],"mmmm")</f>
        <v>August</v>
      </c>
      <c r="G5105" t="str">
        <f>INDEX(Patient_data[Patient_Name],MATCH(Consolidated_sheets[[#This Row],[Patient_ID]],Patient_data[Patient_ID],0))</f>
        <v>Amanda Jones</v>
      </c>
      <c r="H5105">
        <f>INDEX(Patient_data[Age],MATCH(Consolidated_sheets[[#This Row],[Patient_ID]],Patient_data[Patient_ID],0))</f>
        <v>75</v>
      </c>
      <c r="I5105" t="str">
        <f>INDEX(Patient_data[Gender],MATCH(Consolidated_sheets[[#This Row],[Patient_ID]],Patient_data[Patient_ID],0))</f>
        <v>Male</v>
      </c>
      <c r="J5105" t="str">
        <f>INDEX(Location_data[Location],MATCH(Consolidated_sheets[[#This Row],[Patient_ID]],Location_data[Patient_ID],0))</f>
        <v>New York</v>
      </c>
      <c r="K5105" t="str">
        <f>INDEX(Insurance_data[Insurance_Type],MATCH(Consolidated_sheets[[#This Row],[Patient_ID]],Insurance_data[Patient_ID],0))</f>
        <v>Private</v>
      </c>
      <c r="L5105" s="6">
        <f>INDEX(Insurance_data[Insurance_Amount],MATCH(Consolidated_sheets[[#This Row],[Patient_ID]],Insurance_data[Patient_ID],0))</f>
        <v>9488.51</v>
      </c>
    </row>
    <row r="5106" spans="1:12" x14ac:dyDescent="0.3">
      <c r="A5106" t="s">
        <v>731</v>
      </c>
      <c r="B5106" t="s">
        <v>5953</v>
      </c>
      <c r="C5106" s="6">
        <v>4135.5600000000004</v>
      </c>
      <c r="D5106" s="1">
        <v>44796.875839405628</v>
      </c>
      <c r="E5106" s="1" t="str">
        <f>TEXT(Consolidated_sheets[[#This Row],[Date]],"yyyy")</f>
        <v>2022</v>
      </c>
      <c r="F5106" s="1" t="str">
        <f>TEXT(Consolidated_sheets[[#This Row],[Date]],"mmmm")</f>
        <v>August</v>
      </c>
      <c r="G5106" t="str">
        <f>INDEX(Patient_data[Patient_Name],MATCH(Consolidated_sheets[[#This Row],[Patient_ID]],Patient_data[Patient_ID],0))</f>
        <v>Aaron Rivera</v>
      </c>
      <c r="H5106">
        <f>INDEX(Patient_data[Age],MATCH(Consolidated_sheets[[#This Row],[Patient_ID]],Patient_data[Patient_ID],0))</f>
        <v>43</v>
      </c>
      <c r="I5106" t="str">
        <f>INDEX(Patient_data[Gender],MATCH(Consolidated_sheets[[#This Row],[Patient_ID]],Patient_data[Patient_ID],0))</f>
        <v>Male</v>
      </c>
      <c r="J5106" t="str">
        <f>INDEX(Location_data[Location],MATCH(Consolidated_sheets[[#This Row],[Patient_ID]],Location_data[Patient_ID],0))</f>
        <v>Chicago</v>
      </c>
      <c r="K5106" t="str">
        <f>INDEX(Insurance_data[Insurance_Type],MATCH(Consolidated_sheets[[#This Row],[Patient_ID]],Insurance_data[Patient_ID],0))</f>
        <v>None</v>
      </c>
      <c r="L5106" s="6">
        <f>INDEX(Insurance_data[Insurance_Amount],MATCH(Consolidated_sheets[[#This Row],[Patient_ID]],Insurance_data[Patient_ID],0))</f>
        <v>3073.24</v>
      </c>
    </row>
    <row r="5107" spans="1:12" x14ac:dyDescent="0.3">
      <c r="A5107" t="s">
        <v>2686</v>
      </c>
      <c r="B5107" t="s">
        <v>5952</v>
      </c>
      <c r="C5107" s="6">
        <v>764.14</v>
      </c>
      <c r="D5107" s="1">
        <v>44797.136590941562</v>
      </c>
      <c r="E5107" s="1" t="str">
        <f>TEXT(Consolidated_sheets[[#This Row],[Date]],"yyyy")</f>
        <v>2022</v>
      </c>
      <c r="F5107" s="1" t="str">
        <f>TEXT(Consolidated_sheets[[#This Row],[Date]],"mmmm")</f>
        <v>August</v>
      </c>
      <c r="G5107" t="str">
        <f>INDEX(Patient_data[Patient_Name],MATCH(Consolidated_sheets[[#This Row],[Patient_ID]],Patient_data[Patient_ID],0))</f>
        <v>Peter Brown</v>
      </c>
      <c r="H5107">
        <f>INDEX(Patient_data[Age],MATCH(Consolidated_sheets[[#This Row],[Patient_ID]],Patient_data[Patient_ID],0))</f>
        <v>41</v>
      </c>
      <c r="I5107" t="str">
        <f>INDEX(Patient_data[Gender],MATCH(Consolidated_sheets[[#This Row],[Patient_ID]],Patient_data[Patient_ID],0))</f>
        <v>Male</v>
      </c>
      <c r="J5107" t="str">
        <f>INDEX(Location_data[Location],MATCH(Consolidated_sheets[[#This Row],[Patient_ID]],Location_data[Patient_ID],0))</f>
        <v>Phoenix</v>
      </c>
      <c r="K5107" t="str">
        <f>INDEX(Insurance_data[Insurance_Type],MATCH(Consolidated_sheets[[#This Row],[Patient_ID]],Insurance_data[Patient_ID],0))</f>
        <v>Private</v>
      </c>
      <c r="L5107" s="6">
        <f>INDEX(Insurance_data[Insurance_Amount],MATCH(Consolidated_sheets[[#This Row],[Patient_ID]],Insurance_data[Patient_ID],0))</f>
        <v>8919.64</v>
      </c>
    </row>
    <row r="5108" spans="1:12" x14ac:dyDescent="0.3">
      <c r="A5108" t="s">
        <v>1928</v>
      </c>
      <c r="B5108" t="s">
        <v>5955</v>
      </c>
      <c r="C5108" s="6">
        <v>4570.53</v>
      </c>
      <c r="D5108" s="1">
        <v>44797.397342477489</v>
      </c>
      <c r="E5108" s="1" t="str">
        <f>TEXT(Consolidated_sheets[[#This Row],[Date]],"yyyy")</f>
        <v>2022</v>
      </c>
      <c r="F5108" s="1" t="str">
        <f>TEXT(Consolidated_sheets[[#This Row],[Date]],"mmmm")</f>
        <v>August</v>
      </c>
      <c r="G5108" t="str">
        <f>INDEX(Patient_data[Patient_Name],MATCH(Consolidated_sheets[[#This Row],[Patient_ID]],Patient_data[Patient_ID],0))</f>
        <v>Joanne Davidson</v>
      </c>
      <c r="H5108">
        <f>INDEX(Patient_data[Age],MATCH(Consolidated_sheets[[#This Row],[Patient_ID]],Patient_data[Patient_ID],0))</f>
        <v>55</v>
      </c>
      <c r="I5108" t="str">
        <f>INDEX(Patient_data[Gender],MATCH(Consolidated_sheets[[#This Row],[Patient_ID]],Patient_data[Patient_ID],0))</f>
        <v>Male</v>
      </c>
      <c r="J5108" t="str">
        <f>INDEX(Location_data[Location],MATCH(Consolidated_sheets[[#This Row],[Patient_ID]],Location_data[Patient_ID],0))</f>
        <v>Los Angeles</v>
      </c>
      <c r="K5108" t="str">
        <f>INDEX(Insurance_data[Insurance_Type],MATCH(Consolidated_sheets[[#This Row],[Patient_ID]],Insurance_data[Patient_ID],0))</f>
        <v>Public</v>
      </c>
      <c r="L5108" s="6">
        <f>INDEX(Insurance_data[Insurance_Amount],MATCH(Consolidated_sheets[[#This Row],[Patient_ID]],Insurance_data[Patient_ID],0))</f>
        <v>8773.11</v>
      </c>
    </row>
    <row r="5109" spans="1:12" x14ac:dyDescent="0.3">
      <c r="A5109" t="s">
        <v>2532</v>
      </c>
      <c r="B5109" t="s">
        <v>5955</v>
      </c>
      <c r="C5109" s="6">
        <v>1070.2</v>
      </c>
      <c r="D5109" s="1">
        <v>44797.658094013423</v>
      </c>
      <c r="E5109" s="1" t="str">
        <f>TEXT(Consolidated_sheets[[#This Row],[Date]],"yyyy")</f>
        <v>2022</v>
      </c>
      <c r="F5109" s="1" t="str">
        <f>TEXT(Consolidated_sheets[[#This Row],[Date]],"mmmm")</f>
        <v>August</v>
      </c>
      <c r="G5109" t="str">
        <f>INDEX(Patient_data[Patient_Name],MATCH(Consolidated_sheets[[#This Row],[Patient_ID]],Patient_data[Patient_ID],0))</f>
        <v>Daniel Foster</v>
      </c>
      <c r="H5109">
        <f>INDEX(Patient_data[Age],MATCH(Consolidated_sheets[[#This Row],[Patient_ID]],Patient_data[Patient_ID],0))</f>
        <v>50</v>
      </c>
      <c r="I5109" t="str">
        <f>INDEX(Patient_data[Gender],MATCH(Consolidated_sheets[[#This Row],[Patient_ID]],Patient_data[Patient_ID],0))</f>
        <v>Male</v>
      </c>
      <c r="J5109" t="str">
        <f>INDEX(Location_data[Location],MATCH(Consolidated_sheets[[#This Row],[Patient_ID]],Location_data[Patient_ID],0))</f>
        <v>New York</v>
      </c>
      <c r="K5109" t="str">
        <f>INDEX(Insurance_data[Insurance_Type],MATCH(Consolidated_sheets[[#This Row],[Patient_ID]],Insurance_data[Patient_ID],0))</f>
        <v>Public</v>
      </c>
      <c r="L5109" s="6">
        <f>INDEX(Insurance_data[Insurance_Amount],MATCH(Consolidated_sheets[[#This Row],[Patient_ID]],Insurance_data[Patient_ID],0))</f>
        <v>1301.79</v>
      </c>
    </row>
    <row r="5110" spans="1:12" x14ac:dyDescent="0.3">
      <c r="A5110" t="s">
        <v>1729</v>
      </c>
      <c r="B5110" t="s">
        <v>5955</v>
      </c>
      <c r="C5110" s="6">
        <v>3629.36</v>
      </c>
      <c r="D5110" s="1">
        <v>44797.918845549357</v>
      </c>
      <c r="E5110" s="1" t="str">
        <f>TEXT(Consolidated_sheets[[#This Row],[Date]],"yyyy")</f>
        <v>2022</v>
      </c>
      <c r="F5110" s="1" t="str">
        <f>TEXT(Consolidated_sheets[[#This Row],[Date]],"mmmm")</f>
        <v>August</v>
      </c>
      <c r="G5110" t="str">
        <f>INDEX(Patient_data[Patient_Name],MATCH(Consolidated_sheets[[#This Row],[Patient_ID]],Patient_data[Patient_ID],0))</f>
        <v>Ruben Mckinney</v>
      </c>
      <c r="H5110">
        <f>INDEX(Patient_data[Age],MATCH(Consolidated_sheets[[#This Row],[Patient_ID]],Patient_data[Patient_ID],0))</f>
        <v>36</v>
      </c>
      <c r="I5110" t="str">
        <f>INDEX(Patient_data[Gender],MATCH(Consolidated_sheets[[#This Row],[Patient_ID]],Patient_data[Patient_ID],0))</f>
        <v>Female</v>
      </c>
      <c r="J5110" t="str">
        <f>INDEX(Location_data[Location],MATCH(Consolidated_sheets[[#This Row],[Patient_ID]],Location_data[Patient_ID],0))</f>
        <v>Phoenix</v>
      </c>
      <c r="K5110" t="str">
        <f>INDEX(Insurance_data[Insurance_Type],MATCH(Consolidated_sheets[[#This Row],[Patient_ID]],Insurance_data[Patient_ID],0))</f>
        <v>Public</v>
      </c>
      <c r="L5110" s="6">
        <f>INDEX(Insurance_data[Insurance_Amount],MATCH(Consolidated_sheets[[#This Row],[Patient_ID]],Insurance_data[Patient_ID],0))</f>
        <v>7046.76</v>
      </c>
    </row>
    <row r="5111" spans="1:12" x14ac:dyDescent="0.3">
      <c r="A5111" t="s">
        <v>1941</v>
      </c>
      <c r="B5111" t="s">
        <v>5954</v>
      </c>
      <c r="C5111" s="6">
        <v>4167.84</v>
      </c>
      <c r="D5111" s="1">
        <v>44798.179597085291</v>
      </c>
      <c r="E5111" s="1" t="str">
        <f>TEXT(Consolidated_sheets[[#This Row],[Date]],"yyyy")</f>
        <v>2022</v>
      </c>
      <c r="F5111" s="1" t="str">
        <f>TEXT(Consolidated_sheets[[#This Row],[Date]],"mmmm")</f>
        <v>August</v>
      </c>
      <c r="G5111" t="str">
        <f>INDEX(Patient_data[Patient_Name],MATCH(Consolidated_sheets[[#This Row],[Patient_ID]],Patient_data[Patient_ID],0))</f>
        <v>Patrick Peterson</v>
      </c>
      <c r="H5111">
        <f>INDEX(Patient_data[Age],MATCH(Consolidated_sheets[[#This Row],[Patient_ID]],Patient_data[Patient_ID],0))</f>
        <v>23</v>
      </c>
      <c r="I5111" t="str">
        <f>INDEX(Patient_data[Gender],MATCH(Consolidated_sheets[[#This Row],[Patient_ID]],Patient_data[Patient_ID],0))</f>
        <v>Female</v>
      </c>
      <c r="J5111" t="str">
        <f>INDEX(Location_data[Location],MATCH(Consolidated_sheets[[#This Row],[Patient_ID]],Location_data[Patient_ID],0))</f>
        <v>New York</v>
      </c>
      <c r="K5111" t="str">
        <f>INDEX(Insurance_data[Insurance_Type],MATCH(Consolidated_sheets[[#This Row],[Patient_ID]],Insurance_data[Patient_ID],0))</f>
        <v>Public</v>
      </c>
      <c r="L5111" s="6">
        <f>INDEX(Insurance_data[Insurance_Amount],MATCH(Consolidated_sheets[[#This Row],[Patient_ID]],Insurance_data[Patient_ID],0))</f>
        <v>7558.72</v>
      </c>
    </row>
    <row r="5112" spans="1:12" x14ac:dyDescent="0.3">
      <c r="A5112" t="s">
        <v>1413</v>
      </c>
      <c r="B5112" t="s">
        <v>5953</v>
      </c>
      <c r="C5112" s="6">
        <v>1941.97</v>
      </c>
      <c r="D5112" s="1">
        <v>44798.440348621218</v>
      </c>
      <c r="E5112" s="1" t="str">
        <f>TEXT(Consolidated_sheets[[#This Row],[Date]],"yyyy")</f>
        <v>2022</v>
      </c>
      <c r="F5112" s="1" t="str">
        <f>TEXT(Consolidated_sheets[[#This Row],[Date]],"mmmm")</f>
        <v>August</v>
      </c>
      <c r="G5112" t="str">
        <f>INDEX(Patient_data[Patient_Name],MATCH(Consolidated_sheets[[#This Row],[Patient_ID]],Patient_data[Patient_ID],0))</f>
        <v>Kari Moore</v>
      </c>
      <c r="H5112">
        <f>INDEX(Patient_data[Age],MATCH(Consolidated_sheets[[#This Row],[Patient_ID]],Patient_data[Patient_ID],0))</f>
        <v>85</v>
      </c>
      <c r="I5112" t="str">
        <f>INDEX(Patient_data[Gender],MATCH(Consolidated_sheets[[#This Row],[Patient_ID]],Patient_data[Patient_ID],0))</f>
        <v>Female</v>
      </c>
      <c r="J5112" t="str">
        <f>INDEX(Location_data[Location],MATCH(Consolidated_sheets[[#This Row],[Patient_ID]],Location_data[Patient_ID],0))</f>
        <v>Chicago</v>
      </c>
      <c r="K5112" t="str">
        <f>INDEX(Insurance_data[Insurance_Type],MATCH(Consolidated_sheets[[#This Row],[Patient_ID]],Insurance_data[Patient_ID],0))</f>
        <v>Public</v>
      </c>
      <c r="L5112" s="6">
        <f>INDEX(Insurance_data[Insurance_Amount],MATCH(Consolidated_sheets[[#This Row],[Patient_ID]],Insurance_data[Patient_ID],0))</f>
        <v>826.7</v>
      </c>
    </row>
    <row r="5113" spans="1:12" x14ac:dyDescent="0.3">
      <c r="A5113" t="s">
        <v>848</v>
      </c>
      <c r="B5113" t="s">
        <v>5953</v>
      </c>
      <c r="C5113" s="6">
        <v>4211.3599999999997</v>
      </c>
      <c r="D5113" s="1">
        <v>44798.701100157166</v>
      </c>
      <c r="E5113" s="1" t="str">
        <f>TEXT(Consolidated_sheets[[#This Row],[Date]],"yyyy")</f>
        <v>2022</v>
      </c>
      <c r="F5113" s="1" t="str">
        <f>TEXT(Consolidated_sheets[[#This Row],[Date]],"mmmm")</f>
        <v>August</v>
      </c>
      <c r="G5113" t="str">
        <f>INDEX(Patient_data[Patient_Name],MATCH(Consolidated_sheets[[#This Row],[Patient_ID]],Patient_data[Patient_ID],0))</f>
        <v>Michael Lopez</v>
      </c>
      <c r="H5113">
        <f>INDEX(Patient_data[Age],MATCH(Consolidated_sheets[[#This Row],[Patient_ID]],Patient_data[Patient_ID],0))</f>
        <v>19</v>
      </c>
      <c r="I5113" t="str">
        <f>INDEX(Patient_data[Gender],MATCH(Consolidated_sheets[[#This Row],[Patient_ID]],Patient_data[Patient_ID],0))</f>
        <v>Male</v>
      </c>
      <c r="J5113" t="str">
        <f>INDEX(Location_data[Location],MATCH(Consolidated_sheets[[#This Row],[Patient_ID]],Location_data[Patient_ID],0))</f>
        <v>Phoenix</v>
      </c>
      <c r="K5113" t="str">
        <f>INDEX(Insurance_data[Insurance_Type],MATCH(Consolidated_sheets[[#This Row],[Patient_ID]],Insurance_data[Patient_ID],0))</f>
        <v>None</v>
      </c>
      <c r="L5113" s="6">
        <f>INDEX(Insurance_data[Insurance_Amount],MATCH(Consolidated_sheets[[#This Row],[Patient_ID]],Insurance_data[Patient_ID],0))</f>
        <v>8905.7000000000007</v>
      </c>
    </row>
    <row r="5114" spans="1:12" x14ac:dyDescent="0.3">
      <c r="A5114" t="s">
        <v>636</v>
      </c>
      <c r="B5114" t="s">
        <v>5952</v>
      </c>
      <c r="C5114" s="6">
        <v>317.22000000000003</v>
      </c>
      <c r="D5114" s="1">
        <v>44798.961851693093</v>
      </c>
      <c r="E5114" s="1" t="str">
        <f>TEXT(Consolidated_sheets[[#This Row],[Date]],"yyyy")</f>
        <v>2022</v>
      </c>
      <c r="F5114" s="1" t="str">
        <f>TEXT(Consolidated_sheets[[#This Row],[Date]],"mmmm")</f>
        <v>August</v>
      </c>
      <c r="G5114" t="str">
        <f>INDEX(Patient_data[Patient_Name],MATCH(Consolidated_sheets[[#This Row],[Patient_ID]],Patient_data[Patient_ID],0))</f>
        <v>Ann Smith</v>
      </c>
      <c r="H5114">
        <f>INDEX(Patient_data[Age],MATCH(Consolidated_sheets[[#This Row],[Patient_ID]],Patient_data[Patient_ID],0))</f>
        <v>21</v>
      </c>
      <c r="I5114" t="str">
        <f>INDEX(Patient_data[Gender],MATCH(Consolidated_sheets[[#This Row],[Patient_ID]],Patient_data[Patient_ID],0))</f>
        <v>Male</v>
      </c>
      <c r="J5114" t="str">
        <f>INDEX(Location_data[Location],MATCH(Consolidated_sheets[[#This Row],[Patient_ID]],Location_data[Patient_ID],0))</f>
        <v>New York</v>
      </c>
      <c r="K5114" t="str">
        <f>INDEX(Insurance_data[Insurance_Type],MATCH(Consolidated_sheets[[#This Row],[Patient_ID]],Insurance_data[Patient_ID],0))</f>
        <v>None</v>
      </c>
      <c r="L5114" s="6">
        <f>INDEX(Insurance_data[Insurance_Amount],MATCH(Consolidated_sheets[[#This Row],[Patient_ID]],Insurance_data[Patient_ID],0))</f>
        <v>3811.33</v>
      </c>
    </row>
    <row r="5115" spans="1:12" x14ac:dyDescent="0.3">
      <c r="A5115" t="s">
        <v>1447</v>
      </c>
      <c r="B5115" t="s">
        <v>5952</v>
      </c>
      <c r="C5115" s="6">
        <v>4739.4799999999996</v>
      </c>
      <c r="D5115" s="1">
        <v>44799.222603229027</v>
      </c>
      <c r="E5115" s="1" t="str">
        <f>TEXT(Consolidated_sheets[[#This Row],[Date]],"yyyy")</f>
        <v>2022</v>
      </c>
      <c r="F5115" s="1" t="str">
        <f>TEXT(Consolidated_sheets[[#This Row],[Date]],"mmmm")</f>
        <v>August</v>
      </c>
      <c r="G5115" t="str">
        <f>INDEX(Patient_data[Patient_Name],MATCH(Consolidated_sheets[[#This Row],[Patient_ID]],Patient_data[Patient_ID],0))</f>
        <v>Russell Solis</v>
      </c>
      <c r="H5115">
        <f>INDEX(Patient_data[Age],MATCH(Consolidated_sheets[[#This Row],[Patient_ID]],Patient_data[Patient_ID],0))</f>
        <v>29</v>
      </c>
      <c r="I5115" t="str">
        <f>INDEX(Patient_data[Gender],MATCH(Consolidated_sheets[[#This Row],[Patient_ID]],Patient_data[Patient_ID],0))</f>
        <v>Male</v>
      </c>
      <c r="J5115" t="str">
        <f>INDEX(Location_data[Location],MATCH(Consolidated_sheets[[#This Row],[Patient_ID]],Location_data[Patient_ID],0))</f>
        <v>Phoenix</v>
      </c>
      <c r="K5115" t="str">
        <f>INDEX(Insurance_data[Insurance_Type],MATCH(Consolidated_sheets[[#This Row],[Patient_ID]],Insurance_data[Patient_ID],0))</f>
        <v>Private</v>
      </c>
      <c r="L5115" s="6">
        <f>INDEX(Insurance_data[Insurance_Amount],MATCH(Consolidated_sheets[[#This Row],[Patient_ID]],Insurance_data[Patient_ID],0))</f>
        <v>4829.96</v>
      </c>
    </row>
    <row r="5116" spans="1:12" x14ac:dyDescent="0.3">
      <c r="A5116" t="s">
        <v>667</v>
      </c>
      <c r="B5116" t="s">
        <v>5954</v>
      </c>
      <c r="C5116" s="6">
        <v>4759.22</v>
      </c>
      <c r="D5116" s="1">
        <v>44799.483354764969</v>
      </c>
      <c r="E5116" s="1" t="str">
        <f>TEXT(Consolidated_sheets[[#This Row],[Date]],"yyyy")</f>
        <v>2022</v>
      </c>
      <c r="F5116" s="1" t="str">
        <f>TEXT(Consolidated_sheets[[#This Row],[Date]],"mmmm")</f>
        <v>August</v>
      </c>
      <c r="G5116" t="str">
        <f>INDEX(Patient_data[Patient_Name],MATCH(Consolidated_sheets[[#This Row],[Patient_ID]],Patient_data[Patient_ID],0))</f>
        <v>Kent Myers</v>
      </c>
      <c r="H5116">
        <f>INDEX(Patient_data[Age],MATCH(Consolidated_sheets[[#This Row],[Patient_ID]],Patient_data[Patient_ID],0))</f>
        <v>52</v>
      </c>
      <c r="I5116" t="str">
        <f>INDEX(Patient_data[Gender],MATCH(Consolidated_sheets[[#This Row],[Patient_ID]],Patient_data[Patient_ID],0))</f>
        <v>Male</v>
      </c>
      <c r="J5116" t="str">
        <f>INDEX(Location_data[Location],MATCH(Consolidated_sheets[[#This Row],[Patient_ID]],Location_data[Patient_ID],0))</f>
        <v>Houston</v>
      </c>
      <c r="K5116" t="str">
        <f>INDEX(Insurance_data[Insurance_Type],MATCH(Consolidated_sheets[[#This Row],[Patient_ID]],Insurance_data[Patient_ID],0))</f>
        <v>Public</v>
      </c>
      <c r="L5116" s="6">
        <f>INDEX(Insurance_data[Insurance_Amount],MATCH(Consolidated_sheets[[#This Row],[Patient_ID]],Insurance_data[Patient_ID],0))</f>
        <v>44.63</v>
      </c>
    </row>
    <row r="5117" spans="1:12" x14ac:dyDescent="0.3">
      <c r="A5117" t="s">
        <v>1559</v>
      </c>
      <c r="B5117" t="s">
        <v>5955</v>
      </c>
      <c r="C5117" s="6">
        <v>1011.92</v>
      </c>
      <c r="D5117" s="1">
        <v>44799.744106300888</v>
      </c>
      <c r="E5117" s="1" t="str">
        <f>TEXT(Consolidated_sheets[[#This Row],[Date]],"yyyy")</f>
        <v>2022</v>
      </c>
      <c r="F5117" s="1" t="str">
        <f>TEXT(Consolidated_sheets[[#This Row],[Date]],"mmmm")</f>
        <v>August</v>
      </c>
      <c r="G5117" t="str">
        <f>INDEX(Patient_data[Patient_Name],MATCH(Consolidated_sheets[[#This Row],[Patient_ID]],Patient_data[Patient_ID],0))</f>
        <v>Zachary Gray</v>
      </c>
      <c r="H5117">
        <f>INDEX(Patient_data[Age],MATCH(Consolidated_sheets[[#This Row],[Patient_ID]],Patient_data[Patient_ID],0))</f>
        <v>81</v>
      </c>
      <c r="I5117" t="str">
        <f>INDEX(Patient_data[Gender],MATCH(Consolidated_sheets[[#This Row],[Patient_ID]],Patient_data[Patient_ID],0))</f>
        <v>Male</v>
      </c>
      <c r="J5117" t="str">
        <f>INDEX(Location_data[Location],MATCH(Consolidated_sheets[[#This Row],[Patient_ID]],Location_data[Patient_ID],0))</f>
        <v>Phoenix</v>
      </c>
      <c r="K5117" t="str">
        <f>INDEX(Insurance_data[Insurance_Type],MATCH(Consolidated_sheets[[#This Row],[Patient_ID]],Insurance_data[Patient_ID],0))</f>
        <v>None</v>
      </c>
      <c r="L5117" s="6">
        <f>INDEX(Insurance_data[Insurance_Amount],MATCH(Consolidated_sheets[[#This Row],[Patient_ID]],Insurance_data[Patient_ID],0))</f>
        <v>7569.75</v>
      </c>
    </row>
    <row r="5118" spans="1:12" x14ac:dyDescent="0.3">
      <c r="A5118" t="s">
        <v>341</v>
      </c>
      <c r="B5118" t="s">
        <v>5954</v>
      </c>
      <c r="C5118" s="6">
        <v>3460.34</v>
      </c>
      <c r="D5118" s="1">
        <v>44800.00485783683</v>
      </c>
      <c r="E5118" s="1" t="str">
        <f>TEXT(Consolidated_sheets[[#This Row],[Date]],"yyyy")</f>
        <v>2022</v>
      </c>
      <c r="F5118" s="1" t="str">
        <f>TEXT(Consolidated_sheets[[#This Row],[Date]],"mmmm")</f>
        <v>August</v>
      </c>
      <c r="G5118" t="str">
        <f>INDEX(Patient_data[Patient_Name],MATCH(Consolidated_sheets[[#This Row],[Patient_ID]],Patient_data[Patient_ID],0))</f>
        <v>Kathleen Rodriguez</v>
      </c>
      <c r="H5118">
        <f>INDEX(Patient_data[Age],MATCH(Consolidated_sheets[[#This Row],[Patient_ID]],Patient_data[Patient_ID],0))</f>
        <v>61</v>
      </c>
      <c r="I5118" t="str">
        <f>INDEX(Patient_data[Gender],MATCH(Consolidated_sheets[[#This Row],[Patient_ID]],Patient_data[Patient_ID],0))</f>
        <v>Male</v>
      </c>
      <c r="J5118" t="str">
        <f>INDEX(Location_data[Location],MATCH(Consolidated_sheets[[#This Row],[Patient_ID]],Location_data[Patient_ID],0))</f>
        <v>New York</v>
      </c>
      <c r="K5118" t="str">
        <f>INDEX(Insurance_data[Insurance_Type],MATCH(Consolidated_sheets[[#This Row],[Patient_ID]],Insurance_data[Patient_ID],0))</f>
        <v>Public</v>
      </c>
      <c r="L5118" s="6">
        <f>INDEX(Insurance_data[Insurance_Amount],MATCH(Consolidated_sheets[[#This Row],[Patient_ID]],Insurance_data[Patient_ID],0))</f>
        <v>7588.86</v>
      </c>
    </row>
    <row r="5119" spans="1:12" x14ac:dyDescent="0.3">
      <c r="A5119" t="s">
        <v>115</v>
      </c>
      <c r="B5119" t="s">
        <v>5952</v>
      </c>
      <c r="C5119" s="6">
        <v>991.05</v>
      </c>
      <c r="D5119" s="1">
        <v>44800.265609372756</v>
      </c>
      <c r="E5119" s="1" t="str">
        <f>TEXT(Consolidated_sheets[[#This Row],[Date]],"yyyy")</f>
        <v>2022</v>
      </c>
      <c r="F5119" s="1" t="str">
        <f>TEXT(Consolidated_sheets[[#This Row],[Date]],"mmmm")</f>
        <v>August</v>
      </c>
      <c r="G5119" t="str">
        <f>INDEX(Patient_data[Patient_Name],MATCH(Consolidated_sheets[[#This Row],[Patient_ID]],Patient_data[Patient_ID],0))</f>
        <v>Victoria Peterson</v>
      </c>
      <c r="H5119">
        <f>INDEX(Patient_data[Age],MATCH(Consolidated_sheets[[#This Row],[Patient_ID]],Patient_data[Patient_ID],0))</f>
        <v>18</v>
      </c>
      <c r="I5119" t="str">
        <f>INDEX(Patient_data[Gender],MATCH(Consolidated_sheets[[#This Row],[Patient_ID]],Patient_data[Patient_ID],0))</f>
        <v>Female</v>
      </c>
      <c r="J5119" t="str">
        <f>INDEX(Location_data[Location],MATCH(Consolidated_sheets[[#This Row],[Patient_ID]],Location_data[Patient_ID],0))</f>
        <v>Chicago</v>
      </c>
      <c r="K5119" t="str">
        <f>INDEX(Insurance_data[Insurance_Type],MATCH(Consolidated_sheets[[#This Row],[Patient_ID]],Insurance_data[Patient_ID],0))</f>
        <v>Private</v>
      </c>
      <c r="L5119" s="6">
        <f>INDEX(Insurance_data[Insurance_Amount],MATCH(Consolidated_sheets[[#This Row],[Patient_ID]],Insurance_data[Patient_ID],0))</f>
        <v>2602.0700000000002</v>
      </c>
    </row>
    <row r="5120" spans="1:12" x14ac:dyDescent="0.3">
      <c r="A5120" t="s">
        <v>1645</v>
      </c>
      <c r="B5120" t="s">
        <v>5953</v>
      </c>
      <c r="C5120" s="6">
        <v>3673.88</v>
      </c>
      <c r="D5120" s="1">
        <v>44800.526360908691</v>
      </c>
      <c r="E5120" s="1" t="str">
        <f>TEXT(Consolidated_sheets[[#This Row],[Date]],"yyyy")</f>
        <v>2022</v>
      </c>
      <c r="F5120" s="1" t="str">
        <f>TEXT(Consolidated_sheets[[#This Row],[Date]],"mmmm")</f>
        <v>August</v>
      </c>
      <c r="G5120" t="str">
        <f>INDEX(Patient_data[Patient_Name],MATCH(Consolidated_sheets[[#This Row],[Patient_ID]],Patient_data[Patient_ID],0))</f>
        <v>Anthony Carlson</v>
      </c>
      <c r="H5120">
        <f>INDEX(Patient_data[Age],MATCH(Consolidated_sheets[[#This Row],[Patient_ID]],Patient_data[Patient_ID],0))</f>
        <v>80</v>
      </c>
      <c r="I5120" t="str">
        <f>INDEX(Patient_data[Gender],MATCH(Consolidated_sheets[[#This Row],[Patient_ID]],Patient_data[Patient_ID],0))</f>
        <v>Male</v>
      </c>
      <c r="J5120" t="str">
        <f>INDEX(Location_data[Location],MATCH(Consolidated_sheets[[#This Row],[Patient_ID]],Location_data[Patient_ID],0))</f>
        <v>Los Angeles</v>
      </c>
      <c r="K5120" t="str">
        <f>INDEX(Insurance_data[Insurance_Type],MATCH(Consolidated_sheets[[#This Row],[Patient_ID]],Insurance_data[Patient_ID],0))</f>
        <v>None</v>
      </c>
      <c r="L5120" s="6">
        <f>INDEX(Insurance_data[Insurance_Amount],MATCH(Consolidated_sheets[[#This Row],[Patient_ID]],Insurance_data[Patient_ID],0))</f>
        <v>4216.32</v>
      </c>
    </row>
    <row r="5121" spans="1:12" x14ac:dyDescent="0.3">
      <c r="A5121" t="s">
        <v>607</v>
      </c>
      <c r="B5121" t="s">
        <v>5952</v>
      </c>
      <c r="C5121" s="6">
        <v>1645.88</v>
      </c>
      <c r="D5121" s="1">
        <v>44800.787112444632</v>
      </c>
      <c r="E5121" s="1" t="str">
        <f>TEXT(Consolidated_sheets[[#This Row],[Date]],"yyyy")</f>
        <v>2022</v>
      </c>
      <c r="F5121" s="1" t="str">
        <f>TEXT(Consolidated_sheets[[#This Row],[Date]],"mmmm")</f>
        <v>August</v>
      </c>
      <c r="G5121" t="str">
        <f>INDEX(Patient_data[Patient_Name],MATCH(Consolidated_sheets[[#This Row],[Patient_ID]],Patient_data[Patient_ID],0))</f>
        <v>Michael Jones</v>
      </c>
      <c r="H5121">
        <f>INDEX(Patient_data[Age],MATCH(Consolidated_sheets[[#This Row],[Patient_ID]],Patient_data[Patient_ID],0))</f>
        <v>56</v>
      </c>
      <c r="I5121" t="str">
        <f>INDEX(Patient_data[Gender],MATCH(Consolidated_sheets[[#This Row],[Patient_ID]],Patient_data[Patient_ID],0))</f>
        <v>Male</v>
      </c>
      <c r="J5121" t="str">
        <f>INDEX(Location_data[Location],MATCH(Consolidated_sheets[[#This Row],[Patient_ID]],Location_data[Patient_ID],0))</f>
        <v>Phoenix</v>
      </c>
      <c r="K5121" t="str">
        <f>INDEX(Insurance_data[Insurance_Type],MATCH(Consolidated_sheets[[#This Row],[Patient_ID]],Insurance_data[Patient_ID],0))</f>
        <v>None</v>
      </c>
      <c r="L5121" s="6">
        <f>INDEX(Insurance_data[Insurance_Amount],MATCH(Consolidated_sheets[[#This Row],[Patient_ID]],Insurance_data[Patient_ID],0))</f>
        <v>931.39</v>
      </c>
    </row>
    <row r="5122" spans="1:12" x14ac:dyDescent="0.3">
      <c r="A5122" t="s">
        <v>2324</v>
      </c>
      <c r="B5122" t="s">
        <v>5955</v>
      </c>
      <c r="C5122" s="6">
        <v>2279.2399999999998</v>
      </c>
      <c r="D5122" s="1">
        <v>44801.047863980573</v>
      </c>
      <c r="E5122" s="1" t="str">
        <f>TEXT(Consolidated_sheets[[#This Row],[Date]],"yyyy")</f>
        <v>2022</v>
      </c>
      <c r="F5122" s="1" t="str">
        <f>TEXT(Consolidated_sheets[[#This Row],[Date]],"mmmm")</f>
        <v>August</v>
      </c>
      <c r="G5122" t="str">
        <f>INDEX(Patient_data[Patient_Name],MATCH(Consolidated_sheets[[#This Row],[Patient_ID]],Patient_data[Patient_ID],0))</f>
        <v>Jason Green</v>
      </c>
      <c r="H5122">
        <f>INDEX(Patient_data[Age],MATCH(Consolidated_sheets[[#This Row],[Patient_ID]],Patient_data[Patient_ID],0))</f>
        <v>81</v>
      </c>
      <c r="I5122" t="str">
        <f>INDEX(Patient_data[Gender],MATCH(Consolidated_sheets[[#This Row],[Patient_ID]],Patient_data[Patient_ID],0))</f>
        <v>Female</v>
      </c>
      <c r="J5122" t="str">
        <f>INDEX(Location_data[Location],MATCH(Consolidated_sheets[[#This Row],[Patient_ID]],Location_data[Patient_ID],0))</f>
        <v>Los Angeles</v>
      </c>
      <c r="K5122" t="str">
        <f>INDEX(Insurance_data[Insurance_Type],MATCH(Consolidated_sheets[[#This Row],[Patient_ID]],Insurance_data[Patient_ID],0))</f>
        <v>None</v>
      </c>
      <c r="L5122" s="6">
        <f>INDEX(Insurance_data[Insurance_Amount],MATCH(Consolidated_sheets[[#This Row],[Patient_ID]],Insurance_data[Patient_ID],0))</f>
        <v>4878.37</v>
      </c>
    </row>
    <row r="5123" spans="1:12" x14ac:dyDescent="0.3">
      <c r="A5123" t="s">
        <v>2687</v>
      </c>
      <c r="B5123" t="s">
        <v>5955</v>
      </c>
      <c r="C5123" s="6">
        <v>418.24</v>
      </c>
      <c r="D5123" s="1">
        <v>44801.308615516493</v>
      </c>
      <c r="E5123" s="1" t="str">
        <f>TEXT(Consolidated_sheets[[#This Row],[Date]],"yyyy")</f>
        <v>2022</v>
      </c>
      <c r="F5123" s="1" t="str">
        <f>TEXT(Consolidated_sheets[[#This Row],[Date]],"mmmm")</f>
        <v>August</v>
      </c>
      <c r="G5123" t="str">
        <f>INDEX(Patient_data[Patient_Name],MATCH(Consolidated_sheets[[#This Row],[Patient_ID]],Patient_data[Patient_ID],0))</f>
        <v>Mrs. Diana Cardenas</v>
      </c>
      <c r="H5123">
        <f>INDEX(Patient_data[Age],MATCH(Consolidated_sheets[[#This Row],[Patient_ID]],Patient_data[Patient_ID],0))</f>
        <v>66</v>
      </c>
      <c r="I5123" t="str">
        <f>INDEX(Patient_data[Gender],MATCH(Consolidated_sheets[[#This Row],[Patient_ID]],Patient_data[Patient_ID],0))</f>
        <v>Female</v>
      </c>
      <c r="J5123" t="str">
        <f>INDEX(Location_data[Location],MATCH(Consolidated_sheets[[#This Row],[Patient_ID]],Location_data[Patient_ID],0))</f>
        <v>Los Angeles</v>
      </c>
      <c r="K5123" t="str">
        <f>INDEX(Insurance_data[Insurance_Type],MATCH(Consolidated_sheets[[#This Row],[Patient_ID]],Insurance_data[Patient_ID],0))</f>
        <v>None</v>
      </c>
      <c r="L5123" s="6">
        <f>INDEX(Insurance_data[Insurance_Amount],MATCH(Consolidated_sheets[[#This Row],[Patient_ID]],Insurance_data[Patient_ID],0))</f>
        <v>1969.27</v>
      </c>
    </row>
    <row r="5124" spans="1:12" x14ac:dyDescent="0.3">
      <c r="A5124" t="s">
        <v>1453</v>
      </c>
      <c r="B5124" t="s">
        <v>5954</v>
      </c>
      <c r="C5124" s="6">
        <v>2154.7600000000002</v>
      </c>
      <c r="D5124" s="1">
        <v>44801.569367052427</v>
      </c>
      <c r="E5124" s="1" t="str">
        <f>TEXT(Consolidated_sheets[[#This Row],[Date]],"yyyy")</f>
        <v>2022</v>
      </c>
      <c r="F5124" s="1" t="str">
        <f>TEXT(Consolidated_sheets[[#This Row],[Date]],"mmmm")</f>
        <v>August</v>
      </c>
      <c r="G5124" t="str">
        <f>INDEX(Patient_data[Patient_Name],MATCH(Consolidated_sheets[[#This Row],[Patient_ID]],Patient_data[Patient_ID],0))</f>
        <v>Connor Bailey</v>
      </c>
      <c r="H5124">
        <f>INDEX(Patient_data[Age],MATCH(Consolidated_sheets[[#This Row],[Patient_ID]],Patient_data[Patient_ID],0))</f>
        <v>22</v>
      </c>
      <c r="I5124" t="str">
        <f>INDEX(Patient_data[Gender],MATCH(Consolidated_sheets[[#This Row],[Patient_ID]],Patient_data[Patient_ID],0))</f>
        <v>Male</v>
      </c>
      <c r="J5124" t="str">
        <f>INDEX(Location_data[Location],MATCH(Consolidated_sheets[[#This Row],[Patient_ID]],Location_data[Patient_ID],0))</f>
        <v>New York</v>
      </c>
      <c r="K5124" t="str">
        <f>INDEX(Insurance_data[Insurance_Type],MATCH(Consolidated_sheets[[#This Row],[Patient_ID]],Insurance_data[Patient_ID],0))</f>
        <v>Private</v>
      </c>
      <c r="L5124" s="6">
        <f>INDEX(Insurance_data[Insurance_Amount],MATCH(Consolidated_sheets[[#This Row],[Patient_ID]],Insurance_data[Patient_ID],0))</f>
        <v>6134.2</v>
      </c>
    </row>
    <row r="5125" spans="1:12" x14ac:dyDescent="0.3">
      <c r="A5125" t="s">
        <v>2123</v>
      </c>
      <c r="B5125" t="s">
        <v>5953</v>
      </c>
      <c r="C5125" s="6">
        <v>2486.83</v>
      </c>
      <c r="D5125" s="1">
        <v>44801.830118588368</v>
      </c>
      <c r="E5125" s="1" t="str">
        <f>TEXT(Consolidated_sheets[[#This Row],[Date]],"yyyy")</f>
        <v>2022</v>
      </c>
      <c r="F5125" s="1" t="str">
        <f>TEXT(Consolidated_sheets[[#This Row],[Date]],"mmmm")</f>
        <v>August</v>
      </c>
      <c r="G5125" t="str">
        <f>INDEX(Patient_data[Patient_Name],MATCH(Consolidated_sheets[[#This Row],[Patient_ID]],Patient_data[Patient_ID],0))</f>
        <v>Heather Edwards</v>
      </c>
      <c r="H5125">
        <f>INDEX(Patient_data[Age],MATCH(Consolidated_sheets[[#This Row],[Patient_ID]],Patient_data[Patient_ID],0))</f>
        <v>31</v>
      </c>
      <c r="I5125" t="str">
        <f>INDEX(Patient_data[Gender],MATCH(Consolidated_sheets[[#This Row],[Patient_ID]],Patient_data[Patient_ID],0))</f>
        <v>Female</v>
      </c>
      <c r="J5125" t="str">
        <f>INDEX(Location_data[Location],MATCH(Consolidated_sheets[[#This Row],[Patient_ID]],Location_data[Patient_ID],0))</f>
        <v>Phoenix</v>
      </c>
      <c r="K5125" t="str">
        <f>INDEX(Insurance_data[Insurance_Type],MATCH(Consolidated_sheets[[#This Row],[Patient_ID]],Insurance_data[Patient_ID],0))</f>
        <v>Public</v>
      </c>
      <c r="L5125" s="6">
        <f>INDEX(Insurance_data[Insurance_Amount],MATCH(Consolidated_sheets[[#This Row],[Patient_ID]],Insurance_data[Patient_ID],0))</f>
        <v>3618.91</v>
      </c>
    </row>
    <row r="5126" spans="1:12" x14ac:dyDescent="0.3">
      <c r="A5126" t="s">
        <v>81</v>
      </c>
      <c r="B5126" t="s">
        <v>5952</v>
      </c>
      <c r="C5126" s="6">
        <v>427.97</v>
      </c>
      <c r="D5126" s="1">
        <v>44802.090870124302</v>
      </c>
      <c r="E5126" s="1" t="str">
        <f>TEXT(Consolidated_sheets[[#This Row],[Date]],"yyyy")</f>
        <v>2022</v>
      </c>
      <c r="F5126" s="1" t="str">
        <f>TEXT(Consolidated_sheets[[#This Row],[Date]],"mmmm")</f>
        <v>August</v>
      </c>
      <c r="G5126" t="str">
        <f>INDEX(Patient_data[Patient_Name],MATCH(Consolidated_sheets[[#This Row],[Patient_ID]],Patient_data[Patient_ID],0))</f>
        <v>Sara Page</v>
      </c>
      <c r="H5126">
        <f>INDEX(Patient_data[Age],MATCH(Consolidated_sheets[[#This Row],[Patient_ID]],Patient_data[Patient_ID],0))</f>
        <v>60</v>
      </c>
      <c r="I5126" t="str">
        <f>INDEX(Patient_data[Gender],MATCH(Consolidated_sheets[[#This Row],[Patient_ID]],Patient_data[Patient_ID],0))</f>
        <v>Male</v>
      </c>
      <c r="J5126" t="str">
        <f>INDEX(Location_data[Location],MATCH(Consolidated_sheets[[#This Row],[Patient_ID]],Location_data[Patient_ID],0))</f>
        <v>New York</v>
      </c>
      <c r="K5126" t="str">
        <f>INDEX(Insurance_data[Insurance_Type],MATCH(Consolidated_sheets[[#This Row],[Patient_ID]],Insurance_data[Patient_ID],0))</f>
        <v>Private</v>
      </c>
      <c r="L5126" s="6">
        <f>INDEX(Insurance_data[Insurance_Amount],MATCH(Consolidated_sheets[[#This Row],[Patient_ID]],Insurance_data[Patient_ID],0))</f>
        <v>1126.4000000000001</v>
      </c>
    </row>
    <row r="5127" spans="1:12" x14ac:dyDescent="0.3">
      <c r="A5127" t="s">
        <v>507</v>
      </c>
      <c r="B5127" t="s">
        <v>5954</v>
      </c>
      <c r="C5127" s="6">
        <v>2776.96</v>
      </c>
      <c r="D5127" s="1">
        <v>44802.351621660229</v>
      </c>
      <c r="E5127" s="1" t="str">
        <f>TEXT(Consolidated_sheets[[#This Row],[Date]],"yyyy")</f>
        <v>2022</v>
      </c>
      <c r="F5127" s="1" t="str">
        <f>TEXT(Consolidated_sheets[[#This Row],[Date]],"mmmm")</f>
        <v>August</v>
      </c>
      <c r="G5127" t="str">
        <f>INDEX(Patient_data[Patient_Name],MATCH(Consolidated_sheets[[#This Row],[Patient_ID]],Patient_data[Patient_ID],0))</f>
        <v>Dillon Zimmerman</v>
      </c>
      <c r="H5127">
        <f>INDEX(Patient_data[Age],MATCH(Consolidated_sheets[[#This Row],[Patient_ID]],Patient_data[Patient_ID],0))</f>
        <v>38</v>
      </c>
      <c r="I5127" t="str">
        <f>INDEX(Patient_data[Gender],MATCH(Consolidated_sheets[[#This Row],[Patient_ID]],Patient_data[Patient_ID],0))</f>
        <v>Male</v>
      </c>
      <c r="J5127" t="str">
        <f>INDEX(Location_data[Location],MATCH(Consolidated_sheets[[#This Row],[Patient_ID]],Location_data[Patient_ID],0))</f>
        <v>Houston</v>
      </c>
      <c r="K5127" t="str">
        <f>INDEX(Insurance_data[Insurance_Type],MATCH(Consolidated_sheets[[#This Row],[Patient_ID]],Insurance_data[Patient_ID],0))</f>
        <v>Public</v>
      </c>
      <c r="L5127" s="6">
        <f>INDEX(Insurance_data[Insurance_Amount],MATCH(Consolidated_sheets[[#This Row],[Patient_ID]],Insurance_data[Patient_ID],0))</f>
        <v>1309.44</v>
      </c>
    </row>
    <row r="5128" spans="1:12" x14ac:dyDescent="0.3">
      <c r="A5128" t="s">
        <v>1517</v>
      </c>
      <c r="B5128" t="s">
        <v>5955</v>
      </c>
      <c r="C5128" s="6">
        <v>436.89</v>
      </c>
      <c r="D5128" s="1">
        <v>44802.612373196171</v>
      </c>
      <c r="E5128" s="1" t="str">
        <f>TEXT(Consolidated_sheets[[#This Row],[Date]],"yyyy")</f>
        <v>2022</v>
      </c>
      <c r="F5128" s="1" t="str">
        <f>TEXT(Consolidated_sheets[[#This Row],[Date]],"mmmm")</f>
        <v>August</v>
      </c>
      <c r="G5128" t="str">
        <f>INDEX(Patient_data[Patient_Name],MATCH(Consolidated_sheets[[#This Row],[Patient_ID]],Patient_data[Patient_ID],0))</f>
        <v>Kelly Carlson</v>
      </c>
      <c r="H5128">
        <f>INDEX(Patient_data[Age],MATCH(Consolidated_sheets[[#This Row],[Patient_ID]],Patient_data[Patient_ID],0))</f>
        <v>84</v>
      </c>
      <c r="I5128" t="str">
        <f>INDEX(Patient_data[Gender],MATCH(Consolidated_sheets[[#This Row],[Patient_ID]],Patient_data[Patient_ID],0))</f>
        <v>Female</v>
      </c>
      <c r="J5128" t="str">
        <f>INDEX(Location_data[Location],MATCH(Consolidated_sheets[[#This Row],[Patient_ID]],Location_data[Patient_ID],0))</f>
        <v>Houston</v>
      </c>
      <c r="K5128" t="str">
        <f>INDEX(Insurance_data[Insurance_Type],MATCH(Consolidated_sheets[[#This Row],[Patient_ID]],Insurance_data[Patient_ID],0))</f>
        <v>Private</v>
      </c>
      <c r="L5128" s="6">
        <f>INDEX(Insurance_data[Insurance_Amount],MATCH(Consolidated_sheets[[#This Row],[Patient_ID]],Insurance_data[Patient_ID],0))</f>
        <v>9523.09</v>
      </c>
    </row>
    <row r="5129" spans="1:12" x14ac:dyDescent="0.3">
      <c r="A5129" t="s">
        <v>860</v>
      </c>
      <c r="B5129" t="s">
        <v>5955</v>
      </c>
      <c r="C5129" s="6">
        <v>1351.73</v>
      </c>
      <c r="D5129" s="1">
        <v>44802.873124732097</v>
      </c>
      <c r="E5129" s="1" t="str">
        <f>TEXT(Consolidated_sheets[[#This Row],[Date]],"yyyy")</f>
        <v>2022</v>
      </c>
      <c r="F5129" s="1" t="str">
        <f>TEXT(Consolidated_sheets[[#This Row],[Date]],"mmmm")</f>
        <v>August</v>
      </c>
      <c r="G5129" t="str">
        <f>INDEX(Patient_data[Patient_Name],MATCH(Consolidated_sheets[[#This Row],[Patient_ID]],Patient_data[Patient_ID],0))</f>
        <v>Laura Thomas</v>
      </c>
      <c r="H5129">
        <f>INDEX(Patient_data[Age],MATCH(Consolidated_sheets[[#This Row],[Patient_ID]],Patient_data[Patient_ID],0))</f>
        <v>48</v>
      </c>
      <c r="I5129" t="str">
        <f>INDEX(Patient_data[Gender],MATCH(Consolidated_sheets[[#This Row],[Patient_ID]],Patient_data[Patient_ID],0))</f>
        <v>Male</v>
      </c>
      <c r="J5129" t="str">
        <f>INDEX(Location_data[Location],MATCH(Consolidated_sheets[[#This Row],[Patient_ID]],Location_data[Patient_ID],0))</f>
        <v>Houston</v>
      </c>
      <c r="K5129" t="str">
        <f>INDEX(Insurance_data[Insurance_Type],MATCH(Consolidated_sheets[[#This Row],[Patient_ID]],Insurance_data[Patient_ID],0))</f>
        <v>Public</v>
      </c>
      <c r="L5129" s="6">
        <f>INDEX(Insurance_data[Insurance_Amount],MATCH(Consolidated_sheets[[#This Row],[Patient_ID]],Insurance_data[Patient_ID],0))</f>
        <v>3064.48</v>
      </c>
    </row>
    <row r="5130" spans="1:12" x14ac:dyDescent="0.3">
      <c r="A5130" t="s">
        <v>1507</v>
      </c>
      <c r="B5130" t="s">
        <v>5952</v>
      </c>
      <c r="C5130" s="6">
        <v>2151.48</v>
      </c>
      <c r="D5130" s="1">
        <v>44803.133876268032</v>
      </c>
      <c r="E5130" s="1" t="str">
        <f>TEXT(Consolidated_sheets[[#This Row],[Date]],"yyyy")</f>
        <v>2022</v>
      </c>
      <c r="F5130" s="1" t="str">
        <f>TEXT(Consolidated_sheets[[#This Row],[Date]],"mmmm")</f>
        <v>August</v>
      </c>
      <c r="G5130" t="str">
        <f>INDEX(Patient_data[Patient_Name],MATCH(Consolidated_sheets[[#This Row],[Patient_ID]],Patient_data[Patient_ID],0))</f>
        <v>Wendy Patel</v>
      </c>
      <c r="H5130">
        <f>INDEX(Patient_data[Age],MATCH(Consolidated_sheets[[#This Row],[Patient_ID]],Patient_data[Patient_ID],0))</f>
        <v>71</v>
      </c>
      <c r="I5130" t="str">
        <f>INDEX(Patient_data[Gender],MATCH(Consolidated_sheets[[#This Row],[Patient_ID]],Patient_data[Patient_ID],0))</f>
        <v>Male</v>
      </c>
      <c r="J5130" t="str">
        <f>INDEX(Location_data[Location],MATCH(Consolidated_sheets[[#This Row],[Patient_ID]],Location_data[Patient_ID],0))</f>
        <v>Phoenix</v>
      </c>
      <c r="K5130" t="str">
        <f>INDEX(Insurance_data[Insurance_Type],MATCH(Consolidated_sheets[[#This Row],[Patient_ID]],Insurance_data[Patient_ID],0))</f>
        <v>None</v>
      </c>
      <c r="L5130" s="6">
        <f>INDEX(Insurance_data[Insurance_Amount],MATCH(Consolidated_sheets[[#This Row],[Patient_ID]],Insurance_data[Patient_ID],0))</f>
        <v>9155.19</v>
      </c>
    </row>
    <row r="5131" spans="1:12" x14ac:dyDescent="0.3">
      <c r="A5131" t="s">
        <v>2505</v>
      </c>
      <c r="B5131" t="s">
        <v>5952</v>
      </c>
      <c r="C5131" s="6">
        <v>887.73</v>
      </c>
      <c r="D5131" s="1">
        <v>44803.394627803973</v>
      </c>
      <c r="E5131" s="1" t="str">
        <f>TEXT(Consolidated_sheets[[#This Row],[Date]],"yyyy")</f>
        <v>2022</v>
      </c>
      <c r="F5131" s="1" t="str">
        <f>TEXT(Consolidated_sheets[[#This Row],[Date]],"mmmm")</f>
        <v>August</v>
      </c>
      <c r="G5131" t="str">
        <f>INDEX(Patient_data[Patient_Name],MATCH(Consolidated_sheets[[#This Row],[Patient_ID]],Patient_data[Patient_ID],0))</f>
        <v>Ms. Brooke Collier</v>
      </c>
      <c r="H5131">
        <f>INDEX(Patient_data[Age],MATCH(Consolidated_sheets[[#This Row],[Patient_ID]],Patient_data[Patient_ID],0))</f>
        <v>82</v>
      </c>
      <c r="I5131" t="str">
        <f>INDEX(Patient_data[Gender],MATCH(Consolidated_sheets[[#This Row],[Patient_ID]],Patient_data[Patient_ID],0))</f>
        <v>Female</v>
      </c>
      <c r="J5131" t="str">
        <f>INDEX(Location_data[Location],MATCH(Consolidated_sheets[[#This Row],[Patient_ID]],Location_data[Patient_ID],0))</f>
        <v>Phoenix</v>
      </c>
      <c r="K5131" t="str">
        <f>INDEX(Insurance_data[Insurance_Type],MATCH(Consolidated_sheets[[#This Row],[Patient_ID]],Insurance_data[Patient_ID],0))</f>
        <v>None</v>
      </c>
      <c r="L5131" s="6">
        <f>INDEX(Insurance_data[Insurance_Amount],MATCH(Consolidated_sheets[[#This Row],[Patient_ID]],Insurance_data[Patient_ID],0))</f>
        <v>4338.6400000000003</v>
      </c>
    </row>
    <row r="5132" spans="1:12" x14ac:dyDescent="0.3">
      <c r="A5132" t="s">
        <v>106</v>
      </c>
      <c r="B5132" t="s">
        <v>5953</v>
      </c>
      <c r="C5132" s="6">
        <v>1053.17</v>
      </c>
      <c r="D5132" s="1">
        <v>44803.655379339893</v>
      </c>
      <c r="E5132" s="1" t="str">
        <f>TEXT(Consolidated_sheets[[#This Row],[Date]],"yyyy")</f>
        <v>2022</v>
      </c>
      <c r="F5132" s="1" t="str">
        <f>TEXT(Consolidated_sheets[[#This Row],[Date]],"mmmm")</f>
        <v>August</v>
      </c>
      <c r="G5132" t="str">
        <f>INDEX(Patient_data[Patient_Name],MATCH(Consolidated_sheets[[#This Row],[Patient_ID]],Patient_data[Patient_ID],0))</f>
        <v>Connie Johnson</v>
      </c>
      <c r="H5132">
        <f>INDEX(Patient_data[Age],MATCH(Consolidated_sheets[[#This Row],[Patient_ID]],Patient_data[Patient_ID],0))</f>
        <v>53</v>
      </c>
      <c r="I5132" t="str">
        <f>INDEX(Patient_data[Gender],MATCH(Consolidated_sheets[[#This Row],[Patient_ID]],Patient_data[Patient_ID],0))</f>
        <v>Female</v>
      </c>
      <c r="J5132" t="str">
        <f>INDEX(Location_data[Location],MATCH(Consolidated_sheets[[#This Row],[Patient_ID]],Location_data[Patient_ID],0))</f>
        <v>Los Angeles</v>
      </c>
      <c r="K5132" t="str">
        <f>INDEX(Insurance_data[Insurance_Type],MATCH(Consolidated_sheets[[#This Row],[Patient_ID]],Insurance_data[Patient_ID],0))</f>
        <v>Private</v>
      </c>
      <c r="L5132" s="6">
        <f>INDEX(Insurance_data[Insurance_Amount],MATCH(Consolidated_sheets[[#This Row],[Patient_ID]],Insurance_data[Patient_ID],0))</f>
        <v>3257.81</v>
      </c>
    </row>
    <row r="5133" spans="1:12" x14ac:dyDescent="0.3">
      <c r="A5133" t="s">
        <v>169</v>
      </c>
      <c r="B5133" t="s">
        <v>5954</v>
      </c>
      <c r="C5133" s="6">
        <v>1245.49</v>
      </c>
      <c r="D5133" s="1">
        <v>44803.916130875827</v>
      </c>
      <c r="E5133" s="1" t="str">
        <f>TEXT(Consolidated_sheets[[#This Row],[Date]],"yyyy")</f>
        <v>2022</v>
      </c>
      <c r="F5133" s="1" t="str">
        <f>TEXT(Consolidated_sheets[[#This Row],[Date]],"mmmm")</f>
        <v>August</v>
      </c>
      <c r="G5133" t="str">
        <f>INDEX(Patient_data[Patient_Name],MATCH(Consolidated_sheets[[#This Row],[Patient_ID]],Patient_data[Patient_ID],0))</f>
        <v>Jordan Richardson</v>
      </c>
      <c r="H5133">
        <f>INDEX(Patient_data[Age],MATCH(Consolidated_sheets[[#This Row],[Patient_ID]],Patient_data[Patient_ID],0))</f>
        <v>78</v>
      </c>
      <c r="I5133" t="str">
        <f>INDEX(Patient_data[Gender],MATCH(Consolidated_sheets[[#This Row],[Patient_ID]],Patient_data[Patient_ID],0))</f>
        <v>Female</v>
      </c>
      <c r="J5133" t="str">
        <f>INDEX(Location_data[Location],MATCH(Consolidated_sheets[[#This Row],[Patient_ID]],Location_data[Patient_ID],0))</f>
        <v>Houston</v>
      </c>
      <c r="K5133" t="str">
        <f>INDEX(Insurance_data[Insurance_Type],MATCH(Consolidated_sheets[[#This Row],[Patient_ID]],Insurance_data[Patient_ID],0))</f>
        <v>None</v>
      </c>
      <c r="L5133" s="6">
        <f>INDEX(Insurance_data[Insurance_Amount],MATCH(Consolidated_sheets[[#This Row],[Patient_ID]],Insurance_data[Patient_ID],0))</f>
        <v>9153.69</v>
      </c>
    </row>
    <row r="5134" spans="1:12" x14ac:dyDescent="0.3">
      <c r="A5134" t="s">
        <v>2546</v>
      </c>
      <c r="B5134" t="s">
        <v>5953</v>
      </c>
      <c r="C5134" s="6">
        <v>2303.29</v>
      </c>
      <c r="D5134" s="1">
        <v>44804.176882411768</v>
      </c>
      <c r="E5134" s="1" t="str">
        <f>TEXT(Consolidated_sheets[[#This Row],[Date]],"yyyy")</f>
        <v>2022</v>
      </c>
      <c r="F5134" s="1" t="str">
        <f>TEXT(Consolidated_sheets[[#This Row],[Date]],"mmmm")</f>
        <v>August</v>
      </c>
      <c r="G5134" t="str">
        <f>INDEX(Patient_data[Patient_Name],MATCH(Consolidated_sheets[[#This Row],[Patient_ID]],Patient_data[Patient_ID],0))</f>
        <v>William Jimenez</v>
      </c>
      <c r="H5134">
        <f>INDEX(Patient_data[Age],MATCH(Consolidated_sheets[[#This Row],[Patient_ID]],Patient_data[Patient_ID],0))</f>
        <v>55</v>
      </c>
      <c r="I5134" t="str">
        <f>INDEX(Patient_data[Gender],MATCH(Consolidated_sheets[[#This Row],[Patient_ID]],Patient_data[Patient_ID],0))</f>
        <v>Female</v>
      </c>
      <c r="J5134" t="str">
        <f>INDEX(Location_data[Location],MATCH(Consolidated_sheets[[#This Row],[Patient_ID]],Location_data[Patient_ID],0))</f>
        <v>Los Angeles</v>
      </c>
      <c r="K5134" t="str">
        <f>INDEX(Insurance_data[Insurance_Type],MATCH(Consolidated_sheets[[#This Row],[Patient_ID]],Insurance_data[Patient_ID],0))</f>
        <v>Private</v>
      </c>
      <c r="L5134" s="6">
        <f>INDEX(Insurance_data[Insurance_Amount],MATCH(Consolidated_sheets[[#This Row],[Patient_ID]],Insurance_data[Patient_ID],0))</f>
        <v>5606.9</v>
      </c>
    </row>
    <row r="5135" spans="1:12" x14ac:dyDescent="0.3">
      <c r="A5135" t="s">
        <v>2114</v>
      </c>
      <c r="B5135" t="s">
        <v>5955</v>
      </c>
      <c r="C5135" s="6">
        <v>3304.83</v>
      </c>
      <c r="D5135" s="1">
        <v>44804.437633947688</v>
      </c>
      <c r="E5135" s="1" t="str">
        <f>TEXT(Consolidated_sheets[[#This Row],[Date]],"yyyy")</f>
        <v>2022</v>
      </c>
      <c r="F5135" s="1" t="str">
        <f>TEXT(Consolidated_sheets[[#This Row],[Date]],"mmmm")</f>
        <v>August</v>
      </c>
      <c r="G5135" t="str">
        <f>INDEX(Patient_data[Patient_Name],MATCH(Consolidated_sheets[[#This Row],[Patient_ID]],Patient_data[Patient_ID],0))</f>
        <v>Jane Glenn</v>
      </c>
      <c r="H5135">
        <f>INDEX(Patient_data[Age],MATCH(Consolidated_sheets[[#This Row],[Patient_ID]],Patient_data[Patient_ID],0))</f>
        <v>64</v>
      </c>
      <c r="I5135" t="str">
        <f>INDEX(Patient_data[Gender],MATCH(Consolidated_sheets[[#This Row],[Patient_ID]],Patient_data[Patient_ID],0))</f>
        <v>Female</v>
      </c>
      <c r="J5135" t="str">
        <f>INDEX(Location_data[Location],MATCH(Consolidated_sheets[[#This Row],[Patient_ID]],Location_data[Patient_ID],0))</f>
        <v>Houston</v>
      </c>
      <c r="K5135" t="str">
        <f>INDEX(Insurance_data[Insurance_Type],MATCH(Consolidated_sheets[[#This Row],[Patient_ID]],Insurance_data[Patient_ID],0))</f>
        <v>Public</v>
      </c>
      <c r="L5135" s="6">
        <f>INDEX(Insurance_data[Insurance_Amount],MATCH(Consolidated_sheets[[#This Row],[Patient_ID]],Insurance_data[Patient_ID],0))</f>
        <v>7178.72</v>
      </c>
    </row>
    <row r="5136" spans="1:12" x14ac:dyDescent="0.3">
      <c r="A5136" t="s">
        <v>2427</v>
      </c>
      <c r="B5136" t="s">
        <v>5952</v>
      </c>
      <c r="C5136" s="6">
        <v>1992.01</v>
      </c>
      <c r="D5136" s="1">
        <v>44804.698385483644</v>
      </c>
      <c r="E5136" s="1" t="str">
        <f>TEXT(Consolidated_sheets[[#This Row],[Date]],"yyyy")</f>
        <v>2022</v>
      </c>
      <c r="F5136" s="1" t="str">
        <f>TEXT(Consolidated_sheets[[#This Row],[Date]],"mmmm")</f>
        <v>August</v>
      </c>
      <c r="G5136" t="str">
        <f>INDEX(Patient_data[Patient_Name],MATCH(Consolidated_sheets[[#This Row],[Patient_ID]],Patient_data[Patient_ID],0))</f>
        <v>Caitlin Joyce</v>
      </c>
      <c r="H5136">
        <f>INDEX(Patient_data[Age],MATCH(Consolidated_sheets[[#This Row],[Patient_ID]],Patient_data[Patient_ID],0))</f>
        <v>36</v>
      </c>
      <c r="I5136" t="str">
        <f>INDEX(Patient_data[Gender],MATCH(Consolidated_sheets[[#This Row],[Patient_ID]],Patient_data[Patient_ID],0))</f>
        <v>Male</v>
      </c>
      <c r="J5136" t="str">
        <f>INDEX(Location_data[Location],MATCH(Consolidated_sheets[[#This Row],[Patient_ID]],Location_data[Patient_ID],0))</f>
        <v>Los Angeles</v>
      </c>
      <c r="K5136" t="str">
        <f>INDEX(Insurance_data[Insurance_Type],MATCH(Consolidated_sheets[[#This Row],[Patient_ID]],Insurance_data[Patient_ID],0))</f>
        <v>Private</v>
      </c>
      <c r="L5136" s="6">
        <f>INDEX(Insurance_data[Insurance_Amount],MATCH(Consolidated_sheets[[#This Row],[Patient_ID]],Insurance_data[Patient_ID],0))</f>
        <v>474</v>
      </c>
    </row>
    <row r="5137" spans="1:12" x14ac:dyDescent="0.3">
      <c r="A5137" t="s">
        <v>2895</v>
      </c>
      <c r="B5137" t="s">
        <v>5952</v>
      </c>
      <c r="C5137" s="6">
        <v>3623.37</v>
      </c>
      <c r="D5137" s="1">
        <v>44804.95913701957</v>
      </c>
      <c r="E5137" s="1" t="str">
        <f>TEXT(Consolidated_sheets[[#This Row],[Date]],"yyyy")</f>
        <v>2022</v>
      </c>
      <c r="F5137" s="1" t="str">
        <f>TEXT(Consolidated_sheets[[#This Row],[Date]],"mmmm")</f>
        <v>August</v>
      </c>
      <c r="G5137" t="str">
        <f>INDEX(Patient_data[Patient_Name],MATCH(Consolidated_sheets[[#This Row],[Patient_ID]],Patient_data[Patient_ID],0))</f>
        <v>Suzanne Lopez</v>
      </c>
      <c r="H5137">
        <f>INDEX(Patient_data[Age],MATCH(Consolidated_sheets[[#This Row],[Patient_ID]],Patient_data[Patient_ID],0))</f>
        <v>51</v>
      </c>
      <c r="I5137" t="str">
        <f>INDEX(Patient_data[Gender],MATCH(Consolidated_sheets[[#This Row],[Patient_ID]],Patient_data[Patient_ID],0))</f>
        <v>Female</v>
      </c>
      <c r="J5137" t="str">
        <f>INDEX(Location_data[Location],MATCH(Consolidated_sheets[[#This Row],[Patient_ID]],Location_data[Patient_ID],0))</f>
        <v>Houston</v>
      </c>
      <c r="K5137" t="str">
        <f>INDEX(Insurance_data[Insurance_Type],MATCH(Consolidated_sheets[[#This Row],[Patient_ID]],Insurance_data[Patient_ID],0))</f>
        <v>Private</v>
      </c>
      <c r="L5137" s="6">
        <f>INDEX(Insurance_data[Insurance_Amount],MATCH(Consolidated_sheets[[#This Row],[Patient_ID]],Insurance_data[Patient_ID],0))</f>
        <v>9117.06</v>
      </c>
    </row>
    <row r="5138" spans="1:12" x14ac:dyDescent="0.3">
      <c r="A5138" t="s">
        <v>2113</v>
      </c>
      <c r="B5138" t="s">
        <v>5955</v>
      </c>
      <c r="C5138" s="6">
        <v>931.15</v>
      </c>
      <c r="D5138" s="1">
        <v>44805.219888555497</v>
      </c>
      <c r="E5138" s="1" t="str">
        <f>TEXT(Consolidated_sheets[[#This Row],[Date]],"yyyy")</f>
        <v>2022</v>
      </c>
      <c r="F5138" s="1" t="str">
        <f>TEXT(Consolidated_sheets[[#This Row],[Date]],"mmmm")</f>
        <v>September</v>
      </c>
      <c r="G5138" t="str">
        <f>INDEX(Patient_data[Patient_Name],MATCH(Consolidated_sheets[[#This Row],[Patient_ID]],Patient_data[Patient_ID],0))</f>
        <v>John Berry</v>
      </c>
      <c r="H5138">
        <f>INDEX(Patient_data[Age],MATCH(Consolidated_sheets[[#This Row],[Patient_ID]],Patient_data[Patient_ID],0))</f>
        <v>42</v>
      </c>
      <c r="I5138" t="str">
        <f>INDEX(Patient_data[Gender],MATCH(Consolidated_sheets[[#This Row],[Patient_ID]],Patient_data[Patient_ID],0))</f>
        <v>Male</v>
      </c>
      <c r="J5138" t="str">
        <f>INDEX(Location_data[Location],MATCH(Consolidated_sheets[[#This Row],[Patient_ID]],Location_data[Patient_ID],0))</f>
        <v>Phoenix</v>
      </c>
      <c r="K5138" t="str">
        <f>INDEX(Insurance_data[Insurance_Type],MATCH(Consolidated_sheets[[#This Row],[Patient_ID]],Insurance_data[Patient_ID],0))</f>
        <v>Public</v>
      </c>
      <c r="L5138" s="6">
        <f>INDEX(Insurance_data[Insurance_Amount],MATCH(Consolidated_sheets[[#This Row],[Patient_ID]],Insurance_data[Patient_ID],0))</f>
        <v>6615.37</v>
      </c>
    </row>
    <row r="5139" spans="1:12" x14ac:dyDescent="0.3">
      <c r="A5139" t="s">
        <v>2872</v>
      </c>
      <c r="B5139" t="s">
        <v>5953</v>
      </c>
      <c r="C5139" s="6">
        <v>4460.08</v>
      </c>
      <c r="D5139" s="1">
        <v>44805.480640091439</v>
      </c>
      <c r="E5139" s="1" t="str">
        <f>TEXT(Consolidated_sheets[[#This Row],[Date]],"yyyy")</f>
        <v>2022</v>
      </c>
      <c r="F5139" s="1" t="str">
        <f>TEXT(Consolidated_sheets[[#This Row],[Date]],"mmmm")</f>
        <v>September</v>
      </c>
      <c r="G5139" t="str">
        <f>INDEX(Patient_data[Patient_Name],MATCH(Consolidated_sheets[[#This Row],[Patient_ID]],Patient_data[Patient_ID],0))</f>
        <v>Connie Sawyer</v>
      </c>
      <c r="H5139">
        <f>INDEX(Patient_data[Age],MATCH(Consolidated_sheets[[#This Row],[Patient_ID]],Patient_data[Patient_ID],0))</f>
        <v>53</v>
      </c>
      <c r="I5139" t="str">
        <f>INDEX(Patient_data[Gender],MATCH(Consolidated_sheets[[#This Row],[Patient_ID]],Patient_data[Patient_ID],0))</f>
        <v>Female</v>
      </c>
      <c r="J5139" t="str">
        <f>INDEX(Location_data[Location],MATCH(Consolidated_sheets[[#This Row],[Patient_ID]],Location_data[Patient_ID],0))</f>
        <v>Los Angeles</v>
      </c>
      <c r="K5139" t="str">
        <f>INDEX(Insurance_data[Insurance_Type],MATCH(Consolidated_sheets[[#This Row],[Patient_ID]],Insurance_data[Patient_ID],0))</f>
        <v>None</v>
      </c>
      <c r="L5139" s="6">
        <f>INDEX(Insurance_data[Insurance_Amount],MATCH(Consolidated_sheets[[#This Row],[Patient_ID]],Insurance_data[Patient_ID],0))</f>
        <v>5976.07</v>
      </c>
    </row>
    <row r="5140" spans="1:12" x14ac:dyDescent="0.3">
      <c r="A5140" t="s">
        <v>1132</v>
      </c>
      <c r="B5140" t="s">
        <v>5952</v>
      </c>
      <c r="C5140" s="6">
        <v>2157.08</v>
      </c>
      <c r="D5140" s="1">
        <v>44805.741391627373</v>
      </c>
      <c r="E5140" s="1" t="str">
        <f>TEXT(Consolidated_sheets[[#This Row],[Date]],"yyyy")</f>
        <v>2022</v>
      </c>
      <c r="F5140" s="1" t="str">
        <f>TEXT(Consolidated_sheets[[#This Row],[Date]],"mmmm")</f>
        <v>September</v>
      </c>
      <c r="G5140" t="str">
        <f>INDEX(Patient_data[Patient_Name],MATCH(Consolidated_sheets[[#This Row],[Patient_ID]],Patient_data[Patient_ID],0))</f>
        <v>Stephanie Richard</v>
      </c>
      <c r="H5140">
        <f>INDEX(Patient_data[Age],MATCH(Consolidated_sheets[[#This Row],[Patient_ID]],Patient_data[Patient_ID],0))</f>
        <v>33</v>
      </c>
      <c r="I5140" t="str">
        <f>INDEX(Patient_data[Gender],MATCH(Consolidated_sheets[[#This Row],[Patient_ID]],Patient_data[Patient_ID],0))</f>
        <v>Female</v>
      </c>
      <c r="J5140" t="str">
        <f>INDEX(Location_data[Location],MATCH(Consolidated_sheets[[#This Row],[Patient_ID]],Location_data[Patient_ID],0))</f>
        <v>New York</v>
      </c>
      <c r="K5140" t="str">
        <f>INDEX(Insurance_data[Insurance_Type],MATCH(Consolidated_sheets[[#This Row],[Patient_ID]],Insurance_data[Patient_ID],0))</f>
        <v>Public</v>
      </c>
      <c r="L5140" s="6">
        <f>INDEX(Insurance_data[Insurance_Amount],MATCH(Consolidated_sheets[[#This Row],[Patient_ID]],Insurance_data[Patient_ID],0))</f>
        <v>3538.5</v>
      </c>
    </row>
    <row r="5141" spans="1:12" x14ac:dyDescent="0.3">
      <c r="A5141" t="s">
        <v>1373</v>
      </c>
      <c r="B5141" t="s">
        <v>5954</v>
      </c>
      <c r="C5141" s="6">
        <v>4921.17</v>
      </c>
      <c r="D5141" s="1">
        <v>44806.002143163299</v>
      </c>
      <c r="E5141" s="1" t="str">
        <f>TEXT(Consolidated_sheets[[#This Row],[Date]],"yyyy")</f>
        <v>2022</v>
      </c>
      <c r="F5141" s="1" t="str">
        <f>TEXT(Consolidated_sheets[[#This Row],[Date]],"mmmm")</f>
        <v>September</v>
      </c>
      <c r="G5141" t="str">
        <f>INDEX(Patient_data[Patient_Name],MATCH(Consolidated_sheets[[#This Row],[Patient_ID]],Patient_data[Patient_ID],0))</f>
        <v>Stephen Evans</v>
      </c>
      <c r="H5141">
        <f>INDEX(Patient_data[Age],MATCH(Consolidated_sheets[[#This Row],[Patient_ID]],Patient_data[Patient_ID],0))</f>
        <v>37</v>
      </c>
      <c r="I5141" t="str">
        <f>INDEX(Patient_data[Gender],MATCH(Consolidated_sheets[[#This Row],[Patient_ID]],Patient_data[Patient_ID],0))</f>
        <v>Female</v>
      </c>
      <c r="J5141" t="str">
        <f>INDEX(Location_data[Location],MATCH(Consolidated_sheets[[#This Row],[Patient_ID]],Location_data[Patient_ID],0))</f>
        <v>New York</v>
      </c>
      <c r="K5141" t="str">
        <f>INDEX(Insurance_data[Insurance_Type],MATCH(Consolidated_sheets[[#This Row],[Patient_ID]],Insurance_data[Patient_ID],0))</f>
        <v>Public</v>
      </c>
      <c r="L5141" s="6">
        <f>INDEX(Insurance_data[Insurance_Amount],MATCH(Consolidated_sheets[[#This Row],[Patient_ID]],Insurance_data[Patient_ID],0))</f>
        <v>894</v>
      </c>
    </row>
    <row r="5142" spans="1:12" x14ac:dyDescent="0.3">
      <c r="A5142" t="s">
        <v>828</v>
      </c>
      <c r="B5142" t="s">
        <v>5954</v>
      </c>
      <c r="C5142" s="6">
        <v>394.91</v>
      </c>
      <c r="D5142" s="1">
        <v>44806.262894699234</v>
      </c>
      <c r="E5142" s="1" t="str">
        <f>TEXT(Consolidated_sheets[[#This Row],[Date]],"yyyy")</f>
        <v>2022</v>
      </c>
      <c r="F5142" s="1" t="str">
        <f>TEXT(Consolidated_sheets[[#This Row],[Date]],"mmmm")</f>
        <v>September</v>
      </c>
      <c r="G5142" t="str">
        <f>INDEX(Patient_data[Patient_Name],MATCH(Consolidated_sheets[[#This Row],[Patient_ID]],Patient_data[Patient_ID],0))</f>
        <v>Brandy Alvarez</v>
      </c>
      <c r="H5142">
        <f>INDEX(Patient_data[Age],MATCH(Consolidated_sheets[[#This Row],[Patient_ID]],Patient_data[Patient_ID],0))</f>
        <v>82</v>
      </c>
      <c r="I5142" t="str">
        <f>INDEX(Patient_data[Gender],MATCH(Consolidated_sheets[[#This Row],[Patient_ID]],Patient_data[Patient_ID],0))</f>
        <v>Male</v>
      </c>
      <c r="J5142" t="str">
        <f>INDEX(Location_data[Location],MATCH(Consolidated_sheets[[#This Row],[Patient_ID]],Location_data[Patient_ID],0))</f>
        <v>Houston</v>
      </c>
      <c r="K5142" t="str">
        <f>INDEX(Insurance_data[Insurance_Type],MATCH(Consolidated_sheets[[#This Row],[Patient_ID]],Insurance_data[Patient_ID],0))</f>
        <v>None</v>
      </c>
      <c r="L5142" s="6">
        <f>INDEX(Insurance_data[Insurance_Amount],MATCH(Consolidated_sheets[[#This Row],[Patient_ID]],Insurance_data[Patient_ID],0))</f>
        <v>7004.81</v>
      </c>
    </row>
    <row r="5143" spans="1:12" x14ac:dyDescent="0.3">
      <c r="A5143" t="s">
        <v>1408</v>
      </c>
      <c r="B5143" t="s">
        <v>5955</v>
      </c>
      <c r="C5143" s="6">
        <v>2303.8000000000002</v>
      </c>
      <c r="D5143" s="1">
        <v>44806.523646235168</v>
      </c>
      <c r="E5143" s="1" t="str">
        <f>TEXT(Consolidated_sheets[[#This Row],[Date]],"yyyy")</f>
        <v>2022</v>
      </c>
      <c r="F5143" s="1" t="str">
        <f>TEXT(Consolidated_sheets[[#This Row],[Date]],"mmmm")</f>
        <v>September</v>
      </c>
      <c r="G5143" t="str">
        <f>INDEX(Patient_data[Patient_Name],MATCH(Consolidated_sheets[[#This Row],[Patient_ID]],Patient_data[Patient_ID],0))</f>
        <v>Melissa Lopez</v>
      </c>
      <c r="H5143">
        <f>INDEX(Patient_data[Age],MATCH(Consolidated_sheets[[#This Row],[Patient_ID]],Patient_data[Patient_ID],0))</f>
        <v>84</v>
      </c>
      <c r="I5143" t="str">
        <f>INDEX(Patient_data[Gender],MATCH(Consolidated_sheets[[#This Row],[Patient_ID]],Patient_data[Patient_ID],0))</f>
        <v>Male</v>
      </c>
      <c r="J5143" t="str">
        <f>INDEX(Location_data[Location],MATCH(Consolidated_sheets[[#This Row],[Patient_ID]],Location_data[Patient_ID],0))</f>
        <v>Phoenix</v>
      </c>
      <c r="K5143" t="str">
        <f>INDEX(Insurance_data[Insurance_Type],MATCH(Consolidated_sheets[[#This Row],[Patient_ID]],Insurance_data[Patient_ID],0))</f>
        <v>None</v>
      </c>
      <c r="L5143" s="6">
        <f>INDEX(Insurance_data[Insurance_Amount],MATCH(Consolidated_sheets[[#This Row],[Patient_ID]],Insurance_data[Patient_ID],0))</f>
        <v>6146.89</v>
      </c>
    </row>
    <row r="5144" spans="1:12" x14ac:dyDescent="0.3">
      <c r="A5144" t="s">
        <v>2852</v>
      </c>
      <c r="B5144" t="s">
        <v>5953</v>
      </c>
      <c r="C5144" s="6">
        <v>2839.93</v>
      </c>
      <c r="D5144" s="1">
        <v>44806.784397771102</v>
      </c>
      <c r="E5144" s="1" t="str">
        <f>TEXT(Consolidated_sheets[[#This Row],[Date]],"yyyy")</f>
        <v>2022</v>
      </c>
      <c r="F5144" s="1" t="str">
        <f>TEXT(Consolidated_sheets[[#This Row],[Date]],"mmmm")</f>
        <v>September</v>
      </c>
      <c r="G5144" t="str">
        <f>INDEX(Patient_data[Patient_Name],MATCH(Consolidated_sheets[[#This Row],[Patient_ID]],Patient_data[Patient_ID],0))</f>
        <v>Jacqueline Davis</v>
      </c>
      <c r="H5144">
        <f>INDEX(Patient_data[Age],MATCH(Consolidated_sheets[[#This Row],[Patient_ID]],Patient_data[Patient_ID],0))</f>
        <v>64</v>
      </c>
      <c r="I5144" t="str">
        <f>INDEX(Patient_data[Gender],MATCH(Consolidated_sheets[[#This Row],[Patient_ID]],Patient_data[Patient_ID],0))</f>
        <v>Male</v>
      </c>
      <c r="J5144" t="str">
        <f>INDEX(Location_data[Location],MATCH(Consolidated_sheets[[#This Row],[Patient_ID]],Location_data[Patient_ID],0))</f>
        <v>Chicago</v>
      </c>
      <c r="K5144" t="str">
        <f>INDEX(Insurance_data[Insurance_Type],MATCH(Consolidated_sheets[[#This Row],[Patient_ID]],Insurance_data[Patient_ID],0))</f>
        <v>Private</v>
      </c>
      <c r="L5144" s="6">
        <f>INDEX(Insurance_data[Insurance_Amount],MATCH(Consolidated_sheets[[#This Row],[Patient_ID]],Insurance_data[Patient_ID],0))</f>
        <v>9849.57</v>
      </c>
    </row>
    <row r="5145" spans="1:12" x14ac:dyDescent="0.3">
      <c r="A5145" t="s">
        <v>2284</v>
      </c>
      <c r="B5145" t="s">
        <v>5953</v>
      </c>
      <c r="C5145" s="6">
        <v>2687.51</v>
      </c>
      <c r="D5145" s="1">
        <v>44807.045149307043</v>
      </c>
      <c r="E5145" s="1" t="str">
        <f>TEXT(Consolidated_sheets[[#This Row],[Date]],"yyyy")</f>
        <v>2022</v>
      </c>
      <c r="F5145" s="1" t="str">
        <f>TEXT(Consolidated_sheets[[#This Row],[Date]],"mmmm")</f>
        <v>September</v>
      </c>
      <c r="G5145" t="str">
        <f>INDEX(Patient_data[Patient_Name],MATCH(Consolidated_sheets[[#This Row],[Patient_ID]],Patient_data[Patient_ID],0))</f>
        <v>Donald Farley</v>
      </c>
      <c r="H5145">
        <f>INDEX(Patient_data[Age],MATCH(Consolidated_sheets[[#This Row],[Patient_ID]],Patient_data[Patient_ID],0))</f>
        <v>31</v>
      </c>
      <c r="I5145" t="str">
        <f>INDEX(Patient_data[Gender],MATCH(Consolidated_sheets[[#This Row],[Patient_ID]],Patient_data[Patient_ID],0))</f>
        <v>Male</v>
      </c>
      <c r="J5145" t="str">
        <f>INDEX(Location_data[Location],MATCH(Consolidated_sheets[[#This Row],[Patient_ID]],Location_data[Patient_ID],0))</f>
        <v>Houston</v>
      </c>
      <c r="K5145" t="str">
        <f>INDEX(Insurance_data[Insurance_Type],MATCH(Consolidated_sheets[[#This Row],[Patient_ID]],Insurance_data[Patient_ID],0))</f>
        <v>Public</v>
      </c>
      <c r="L5145" s="6">
        <f>INDEX(Insurance_data[Insurance_Amount],MATCH(Consolidated_sheets[[#This Row],[Patient_ID]],Insurance_data[Patient_ID],0))</f>
        <v>6675.48</v>
      </c>
    </row>
    <row r="5146" spans="1:12" x14ac:dyDescent="0.3">
      <c r="A5146" t="s">
        <v>2373</v>
      </c>
      <c r="B5146" t="s">
        <v>5952</v>
      </c>
      <c r="C5146" s="6">
        <v>4900.34</v>
      </c>
      <c r="D5146" s="1">
        <v>44807.305900842977</v>
      </c>
      <c r="E5146" s="1" t="str">
        <f>TEXT(Consolidated_sheets[[#This Row],[Date]],"yyyy")</f>
        <v>2022</v>
      </c>
      <c r="F5146" s="1" t="str">
        <f>TEXT(Consolidated_sheets[[#This Row],[Date]],"mmmm")</f>
        <v>September</v>
      </c>
      <c r="G5146" t="str">
        <f>INDEX(Patient_data[Patient_Name],MATCH(Consolidated_sheets[[#This Row],[Patient_ID]],Patient_data[Patient_ID],0))</f>
        <v>Joshua Hogan</v>
      </c>
      <c r="H5146">
        <f>INDEX(Patient_data[Age],MATCH(Consolidated_sheets[[#This Row],[Patient_ID]],Patient_data[Patient_ID],0))</f>
        <v>87</v>
      </c>
      <c r="I5146" t="str">
        <f>INDEX(Patient_data[Gender],MATCH(Consolidated_sheets[[#This Row],[Patient_ID]],Patient_data[Patient_ID],0))</f>
        <v>Male</v>
      </c>
      <c r="J5146" t="str">
        <f>INDEX(Location_data[Location],MATCH(Consolidated_sheets[[#This Row],[Patient_ID]],Location_data[Patient_ID],0))</f>
        <v>Houston</v>
      </c>
      <c r="K5146" t="str">
        <f>INDEX(Insurance_data[Insurance_Type],MATCH(Consolidated_sheets[[#This Row],[Patient_ID]],Insurance_data[Patient_ID],0))</f>
        <v>Private</v>
      </c>
      <c r="L5146" s="6">
        <f>INDEX(Insurance_data[Insurance_Amount],MATCH(Consolidated_sheets[[#This Row],[Patient_ID]],Insurance_data[Patient_ID],0))</f>
        <v>5256.97</v>
      </c>
    </row>
    <row r="5147" spans="1:12" x14ac:dyDescent="0.3">
      <c r="A5147" t="s">
        <v>2910</v>
      </c>
      <c r="B5147" t="s">
        <v>5953</v>
      </c>
      <c r="C5147" s="6">
        <v>4016.22</v>
      </c>
      <c r="D5147" s="1">
        <v>44807.566652378897</v>
      </c>
      <c r="E5147" s="1" t="str">
        <f>TEXT(Consolidated_sheets[[#This Row],[Date]],"yyyy")</f>
        <v>2022</v>
      </c>
      <c r="F5147" s="1" t="str">
        <f>TEXT(Consolidated_sheets[[#This Row],[Date]],"mmmm")</f>
        <v>September</v>
      </c>
      <c r="G5147" t="str">
        <f>INDEX(Patient_data[Patient_Name],MATCH(Consolidated_sheets[[#This Row],[Patient_ID]],Patient_data[Patient_ID],0))</f>
        <v>David Lucero</v>
      </c>
      <c r="H5147">
        <f>INDEX(Patient_data[Age],MATCH(Consolidated_sheets[[#This Row],[Patient_ID]],Patient_data[Patient_ID],0))</f>
        <v>21</v>
      </c>
      <c r="I5147" t="str">
        <f>INDEX(Patient_data[Gender],MATCH(Consolidated_sheets[[#This Row],[Patient_ID]],Patient_data[Patient_ID],0))</f>
        <v>Female</v>
      </c>
      <c r="J5147" t="str">
        <f>INDEX(Location_data[Location],MATCH(Consolidated_sheets[[#This Row],[Patient_ID]],Location_data[Patient_ID],0))</f>
        <v>Houston</v>
      </c>
      <c r="K5147" t="str">
        <f>INDEX(Insurance_data[Insurance_Type],MATCH(Consolidated_sheets[[#This Row],[Patient_ID]],Insurance_data[Patient_ID],0))</f>
        <v>Private</v>
      </c>
      <c r="L5147" s="6">
        <f>INDEX(Insurance_data[Insurance_Amount],MATCH(Consolidated_sheets[[#This Row],[Patient_ID]],Insurance_data[Patient_ID],0))</f>
        <v>5808.24</v>
      </c>
    </row>
    <row r="5148" spans="1:12" x14ac:dyDescent="0.3">
      <c r="A5148" t="s">
        <v>2578</v>
      </c>
      <c r="B5148" t="s">
        <v>5955</v>
      </c>
      <c r="C5148" s="6">
        <v>3016.33</v>
      </c>
      <c r="D5148" s="1">
        <v>44807.827403914838</v>
      </c>
      <c r="E5148" s="1" t="str">
        <f>TEXT(Consolidated_sheets[[#This Row],[Date]],"yyyy")</f>
        <v>2022</v>
      </c>
      <c r="F5148" s="1" t="str">
        <f>TEXT(Consolidated_sheets[[#This Row],[Date]],"mmmm")</f>
        <v>September</v>
      </c>
      <c r="G5148" t="str">
        <f>INDEX(Patient_data[Patient_Name],MATCH(Consolidated_sheets[[#This Row],[Patient_ID]],Patient_data[Patient_ID],0))</f>
        <v>Tracey Porter</v>
      </c>
      <c r="H5148">
        <f>INDEX(Patient_data[Age],MATCH(Consolidated_sheets[[#This Row],[Patient_ID]],Patient_data[Patient_ID],0))</f>
        <v>28</v>
      </c>
      <c r="I5148" t="str">
        <f>INDEX(Patient_data[Gender],MATCH(Consolidated_sheets[[#This Row],[Patient_ID]],Patient_data[Patient_ID],0))</f>
        <v>Male</v>
      </c>
      <c r="J5148" t="str">
        <f>INDEX(Location_data[Location],MATCH(Consolidated_sheets[[#This Row],[Patient_ID]],Location_data[Patient_ID],0))</f>
        <v>Chicago</v>
      </c>
      <c r="K5148" t="str">
        <f>INDEX(Insurance_data[Insurance_Type],MATCH(Consolidated_sheets[[#This Row],[Patient_ID]],Insurance_data[Patient_ID],0))</f>
        <v>None</v>
      </c>
      <c r="L5148" s="6">
        <f>INDEX(Insurance_data[Insurance_Amount],MATCH(Consolidated_sheets[[#This Row],[Patient_ID]],Insurance_data[Patient_ID],0))</f>
        <v>5650.8</v>
      </c>
    </row>
    <row r="5149" spans="1:12" x14ac:dyDescent="0.3">
      <c r="A5149" t="s">
        <v>1057</v>
      </c>
      <c r="B5149" t="s">
        <v>5952</v>
      </c>
      <c r="C5149" s="6">
        <v>775.7</v>
      </c>
      <c r="D5149" s="1">
        <v>44808.088155450772</v>
      </c>
      <c r="E5149" s="1" t="str">
        <f>TEXT(Consolidated_sheets[[#This Row],[Date]],"yyyy")</f>
        <v>2022</v>
      </c>
      <c r="F5149" s="1" t="str">
        <f>TEXT(Consolidated_sheets[[#This Row],[Date]],"mmmm")</f>
        <v>September</v>
      </c>
      <c r="G5149" t="str">
        <f>INDEX(Patient_data[Patient_Name],MATCH(Consolidated_sheets[[#This Row],[Patient_ID]],Patient_data[Patient_ID],0))</f>
        <v>Leslie Williams</v>
      </c>
      <c r="H5149">
        <f>INDEX(Patient_data[Age],MATCH(Consolidated_sheets[[#This Row],[Patient_ID]],Patient_data[Patient_ID],0))</f>
        <v>60</v>
      </c>
      <c r="I5149" t="str">
        <f>INDEX(Patient_data[Gender],MATCH(Consolidated_sheets[[#This Row],[Patient_ID]],Patient_data[Patient_ID],0))</f>
        <v>Male</v>
      </c>
      <c r="J5149" t="str">
        <f>INDEX(Location_data[Location],MATCH(Consolidated_sheets[[#This Row],[Patient_ID]],Location_data[Patient_ID],0))</f>
        <v>Los Angeles</v>
      </c>
      <c r="K5149" t="str">
        <f>INDEX(Insurance_data[Insurance_Type],MATCH(Consolidated_sheets[[#This Row],[Patient_ID]],Insurance_data[Patient_ID],0))</f>
        <v>Private</v>
      </c>
      <c r="L5149" s="6">
        <f>INDEX(Insurance_data[Insurance_Amount],MATCH(Consolidated_sheets[[#This Row],[Patient_ID]],Insurance_data[Patient_ID],0))</f>
        <v>5736.47</v>
      </c>
    </row>
    <row r="5150" spans="1:12" x14ac:dyDescent="0.3">
      <c r="A5150" t="s">
        <v>1229</v>
      </c>
      <c r="B5150" t="s">
        <v>5953</v>
      </c>
      <c r="C5150" s="6">
        <v>1913.53</v>
      </c>
      <c r="D5150" s="1">
        <v>44808.348906986699</v>
      </c>
      <c r="E5150" s="1" t="str">
        <f>TEXT(Consolidated_sheets[[#This Row],[Date]],"yyyy")</f>
        <v>2022</v>
      </c>
      <c r="F5150" s="1" t="str">
        <f>TEXT(Consolidated_sheets[[#This Row],[Date]],"mmmm")</f>
        <v>September</v>
      </c>
      <c r="G5150" t="str">
        <f>INDEX(Patient_data[Patient_Name],MATCH(Consolidated_sheets[[#This Row],[Patient_ID]],Patient_data[Patient_ID],0))</f>
        <v>Brittany Chapman DDS</v>
      </c>
      <c r="H5150">
        <f>INDEX(Patient_data[Age],MATCH(Consolidated_sheets[[#This Row],[Patient_ID]],Patient_data[Patient_ID],0))</f>
        <v>18</v>
      </c>
      <c r="I5150" t="str">
        <f>INDEX(Patient_data[Gender],MATCH(Consolidated_sheets[[#This Row],[Patient_ID]],Patient_data[Patient_ID],0))</f>
        <v>Female</v>
      </c>
      <c r="J5150" t="str">
        <f>INDEX(Location_data[Location],MATCH(Consolidated_sheets[[#This Row],[Patient_ID]],Location_data[Patient_ID],0))</f>
        <v>Chicago</v>
      </c>
      <c r="K5150" t="str">
        <f>INDEX(Insurance_data[Insurance_Type],MATCH(Consolidated_sheets[[#This Row],[Patient_ID]],Insurance_data[Patient_ID],0))</f>
        <v>None</v>
      </c>
      <c r="L5150" s="6">
        <f>INDEX(Insurance_data[Insurance_Amount],MATCH(Consolidated_sheets[[#This Row],[Patient_ID]],Insurance_data[Patient_ID],0))</f>
        <v>8877.2000000000007</v>
      </c>
    </row>
    <row r="5151" spans="1:12" x14ac:dyDescent="0.3">
      <c r="A5151" t="s">
        <v>11</v>
      </c>
      <c r="B5151" t="s">
        <v>5955</v>
      </c>
      <c r="C5151" s="6">
        <v>4379.55</v>
      </c>
      <c r="D5151" s="1">
        <v>44808.609658522641</v>
      </c>
      <c r="E5151" s="1" t="str">
        <f>TEXT(Consolidated_sheets[[#This Row],[Date]],"yyyy")</f>
        <v>2022</v>
      </c>
      <c r="F5151" s="1" t="str">
        <f>TEXT(Consolidated_sheets[[#This Row],[Date]],"mmmm")</f>
        <v>September</v>
      </c>
      <c r="G5151" t="str">
        <f>INDEX(Patient_data[Patient_Name],MATCH(Consolidated_sheets[[#This Row],[Patient_ID]],Patient_data[Patient_ID],0))</f>
        <v>James Davis</v>
      </c>
      <c r="H5151">
        <f>INDEX(Patient_data[Age],MATCH(Consolidated_sheets[[#This Row],[Patient_ID]],Patient_data[Patient_ID],0))</f>
        <v>21</v>
      </c>
      <c r="I5151" t="str">
        <f>INDEX(Patient_data[Gender],MATCH(Consolidated_sheets[[#This Row],[Patient_ID]],Patient_data[Patient_ID],0))</f>
        <v>Female</v>
      </c>
      <c r="J5151" t="str">
        <f>INDEX(Location_data[Location],MATCH(Consolidated_sheets[[#This Row],[Patient_ID]],Location_data[Patient_ID],0))</f>
        <v>Chicago</v>
      </c>
      <c r="K5151" t="str">
        <f>INDEX(Insurance_data[Insurance_Type],MATCH(Consolidated_sheets[[#This Row],[Patient_ID]],Insurance_data[Patient_ID],0))</f>
        <v>None</v>
      </c>
      <c r="L5151" s="6">
        <f>INDEX(Insurance_data[Insurance_Amount],MATCH(Consolidated_sheets[[#This Row],[Patient_ID]],Insurance_data[Patient_ID],0))</f>
        <v>4581.17</v>
      </c>
    </row>
    <row r="5152" spans="1:12" x14ac:dyDescent="0.3">
      <c r="A5152" t="s">
        <v>418</v>
      </c>
      <c r="B5152" t="s">
        <v>5954</v>
      </c>
      <c r="C5152" s="6">
        <v>1627.53</v>
      </c>
      <c r="D5152" s="1">
        <v>44808.870410058567</v>
      </c>
      <c r="E5152" s="1" t="str">
        <f>TEXT(Consolidated_sheets[[#This Row],[Date]],"yyyy")</f>
        <v>2022</v>
      </c>
      <c r="F5152" s="1" t="str">
        <f>TEXT(Consolidated_sheets[[#This Row],[Date]],"mmmm")</f>
        <v>September</v>
      </c>
      <c r="G5152" t="str">
        <f>INDEX(Patient_data[Patient_Name],MATCH(Consolidated_sheets[[#This Row],[Patient_ID]],Patient_data[Patient_ID],0))</f>
        <v>Anna Ross</v>
      </c>
      <c r="H5152">
        <f>INDEX(Patient_data[Age],MATCH(Consolidated_sheets[[#This Row],[Patient_ID]],Patient_data[Patient_ID],0))</f>
        <v>65</v>
      </c>
      <c r="I5152" t="str">
        <f>INDEX(Patient_data[Gender],MATCH(Consolidated_sheets[[#This Row],[Patient_ID]],Patient_data[Patient_ID],0))</f>
        <v>Male</v>
      </c>
      <c r="J5152" t="str">
        <f>INDEX(Location_data[Location],MATCH(Consolidated_sheets[[#This Row],[Patient_ID]],Location_data[Patient_ID],0))</f>
        <v>Los Angeles</v>
      </c>
      <c r="K5152" t="str">
        <f>INDEX(Insurance_data[Insurance_Type],MATCH(Consolidated_sheets[[#This Row],[Patient_ID]],Insurance_data[Patient_ID],0))</f>
        <v>None</v>
      </c>
      <c r="L5152" s="6">
        <f>INDEX(Insurance_data[Insurance_Amount],MATCH(Consolidated_sheets[[#This Row],[Patient_ID]],Insurance_data[Patient_ID],0))</f>
        <v>9082.11</v>
      </c>
    </row>
    <row r="5153" spans="1:12" x14ac:dyDescent="0.3">
      <c r="A5153" t="s">
        <v>1202</v>
      </c>
      <c r="B5153" t="s">
        <v>5955</v>
      </c>
      <c r="C5153" s="6">
        <v>2693.05</v>
      </c>
      <c r="D5153" s="1">
        <v>44809.131161594501</v>
      </c>
      <c r="E5153" s="1" t="str">
        <f>TEXT(Consolidated_sheets[[#This Row],[Date]],"yyyy")</f>
        <v>2022</v>
      </c>
      <c r="F5153" s="1" t="str">
        <f>TEXT(Consolidated_sheets[[#This Row],[Date]],"mmmm")</f>
        <v>September</v>
      </c>
      <c r="G5153" t="str">
        <f>INDEX(Patient_data[Patient_Name],MATCH(Consolidated_sheets[[#This Row],[Patient_ID]],Patient_data[Patient_ID],0))</f>
        <v>Thomas Cantrell</v>
      </c>
      <c r="H5153">
        <f>INDEX(Patient_data[Age],MATCH(Consolidated_sheets[[#This Row],[Patient_ID]],Patient_data[Patient_ID],0))</f>
        <v>83</v>
      </c>
      <c r="I5153" t="str">
        <f>INDEX(Patient_data[Gender],MATCH(Consolidated_sheets[[#This Row],[Patient_ID]],Patient_data[Patient_ID],0))</f>
        <v>Female</v>
      </c>
      <c r="J5153" t="str">
        <f>INDEX(Location_data[Location],MATCH(Consolidated_sheets[[#This Row],[Patient_ID]],Location_data[Patient_ID],0))</f>
        <v>Houston</v>
      </c>
      <c r="K5153" t="str">
        <f>INDEX(Insurance_data[Insurance_Type],MATCH(Consolidated_sheets[[#This Row],[Patient_ID]],Insurance_data[Patient_ID],0))</f>
        <v>Public</v>
      </c>
      <c r="L5153" s="6">
        <f>INDEX(Insurance_data[Insurance_Amount],MATCH(Consolidated_sheets[[#This Row],[Patient_ID]],Insurance_data[Patient_ID],0))</f>
        <v>5224.1899999999996</v>
      </c>
    </row>
    <row r="5154" spans="1:12" x14ac:dyDescent="0.3">
      <c r="A5154" t="s">
        <v>807</v>
      </c>
      <c r="B5154" t="s">
        <v>5954</v>
      </c>
      <c r="C5154" s="6">
        <v>4729.87</v>
      </c>
      <c r="D5154" s="1">
        <v>44809.391913130443</v>
      </c>
      <c r="E5154" s="1" t="str">
        <f>TEXT(Consolidated_sheets[[#This Row],[Date]],"yyyy")</f>
        <v>2022</v>
      </c>
      <c r="F5154" s="1" t="str">
        <f>TEXT(Consolidated_sheets[[#This Row],[Date]],"mmmm")</f>
        <v>September</v>
      </c>
      <c r="G5154" t="str">
        <f>INDEX(Patient_data[Patient_Name],MATCH(Consolidated_sheets[[#This Row],[Patient_ID]],Patient_data[Patient_ID],0))</f>
        <v>Zachary Reid</v>
      </c>
      <c r="H5154">
        <f>INDEX(Patient_data[Age],MATCH(Consolidated_sheets[[#This Row],[Patient_ID]],Patient_data[Patient_ID],0))</f>
        <v>60</v>
      </c>
      <c r="I5154" t="str">
        <f>INDEX(Patient_data[Gender],MATCH(Consolidated_sheets[[#This Row],[Patient_ID]],Patient_data[Patient_ID],0))</f>
        <v>Female</v>
      </c>
      <c r="J5154" t="str">
        <f>INDEX(Location_data[Location],MATCH(Consolidated_sheets[[#This Row],[Patient_ID]],Location_data[Patient_ID],0))</f>
        <v>Los Angeles</v>
      </c>
      <c r="K5154" t="str">
        <f>INDEX(Insurance_data[Insurance_Type],MATCH(Consolidated_sheets[[#This Row],[Patient_ID]],Insurance_data[Patient_ID],0))</f>
        <v>None</v>
      </c>
      <c r="L5154" s="6">
        <f>INDEX(Insurance_data[Insurance_Amount],MATCH(Consolidated_sheets[[#This Row],[Patient_ID]],Insurance_data[Patient_ID],0))</f>
        <v>6641.68</v>
      </c>
    </row>
    <row r="5155" spans="1:12" x14ac:dyDescent="0.3">
      <c r="A5155" t="s">
        <v>2087</v>
      </c>
      <c r="B5155" t="s">
        <v>5954</v>
      </c>
      <c r="C5155" s="6">
        <v>3892.81</v>
      </c>
      <c r="D5155" s="1">
        <v>44809.652664666377</v>
      </c>
      <c r="E5155" s="1" t="str">
        <f>TEXT(Consolidated_sheets[[#This Row],[Date]],"yyyy")</f>
        <v>2022</v>
      </c>
      <c r="F5155" s="1" t="str">
        <f>TEXT(Consolidated_sheets[[#This Row],[Date]],"mmmm")</f>
        <v>September</v>
      </c>
      <c r="G5155" t="str">
        <f>INDEX(Patient_data[Patient_Name],MATCH(Consolidated_sheets[[#This Row],[Patient_ID]],Patient_data[Patient_ID],0))</f>
        <v>Jeffrey Vasquez</v>
      </c>
      <c r="H5155">
        <f>INDEX(Patient_data[Age],MATCH(Consolidated_sheets[[#This Row],[Patient_ID]],Patient_data[Patient_ID],0))</f>
        <v>22</v>
      </c>
      <c r="I5155" t="str">
        <f>INDEX(Patient_data[Gender],MATCH(Consolidated_sheets[[#This Row],[Patient_ID]],Patient_data[Patient_ID],0))</f>
        <v>Male</v>
      </c>
      <c r="J5155" t="str">
        <f>INDEX(Location_data[Location],MATCH(Consolidated_sheets[[#This Row],[Patient_ID]],Location_data[Patient_ID],0))</f>
        <v>Chicago</v>
      </c>
      <c r="K5155" t="str">
        <f>INDEX(Insurance_data[Insurance_Type],MATCH(Consolidated_sheets[[#This Row],[Patient_ID]],Insurance_data[Patient_ID],0))</f>
        <v>None</v>
      </c>
      <c r="L5155" s="6">
        <f>INDEX(Insurance_data[Insurance_Amount],MATCH(Consolidated_sheets[[#This Row],[Patient_ID]],Insurance_data[Patient_ID],0))</f>
        <v>3644.23</v>
      </c>
    </row>
    <row r="5156" spans="1:12" x14ac:dyDescent="0.3">
      <c r="A5156" t="s">
        <v>1557</v>
      </c>
      <c r="B5156" t="s">
        <v>5952</v>
      </c>
      <c r="C5156" s="6">
        <v>1726.68</v>
      </c>
      <c r="D5156" s="1">
        <v>44809.913416202297</v>
      </c>
      <c r="E5156" s="1" t="str">
        <f>TEXT(Consolidated_sheets[[#This Row],[Date]],"yyyy")</f>
        <v>2022</v>
      </c>
      <c r="F5156" s="1" t="str">
        <f>TEXT(Consolidated_sheets[[#This Row],[Date]],"mmmm")</f>
        <v>September</v>
      </c>
      <c r="G5156" t="str">
        <f>INDEX(Patient_data[Patient_Name],MATCH(Consolidated_sheets[[#This Row],[Patient_ID]],Patient_data[Patient_ID],0))</f>
        <v>Brenda Stanley</v>
      </c>
      <c r="H5156">
        <f>INDEX(Patient_data[Age],MATCH(Consolidated_sheets[[#This Row],[Patient_ID]],Patient_data[Patient_ID],0))</f>
        <v>58</v>
      </c>
      <c r="I5156" t="str">
        <f>INDEX(Patient_data[Gender],MATCH(Consolidated_sheets[[#This Row],[Patient_ID]],Patient_data[Patient_ID],0))</f>
        <v>Male</v>
      </c>
      <c r="J5156" t="str">
        <f>INDEX(Location_data[Location],MATCH(Consolidated_sheets[[#This Row],[Patient_ID]],Location_data[Patient_ID],0))</f>
        <v>New York</v>
      </c>
      <c r="K5156" t="str">
        <f>INDEX(Insurance_data[Insurance_Type],MATCH(Consolidated_sheets[[#This Row],[Patient_ID]],Insurance_data[Patient_ID],0))</f>
        <v>None</v>
      </c>
      <c r="L5156" s="6">
        <f>INDEX(Insurance_data[Insurance_Amount],MATCH(Consolidated_sheets[[#This Row],[Patient_ID]],Insurance_data[Patient_ID],0))</f>
        <v>1645.41</v>
      </c>
    </row>
    <row r="5157" spans="1:12" x14ac:dyDescent="0.3">
      <c r="A5157" t="s">
        <v>2997</v>
      </c>
      <c r="B5157" t="s">
        <v>5953</v>
      </c>
      <c r="C5157" s="6">
        <v>3832.74</v>
      </c>
      <c r="D5157" s="1">
        <v>44810.174167738238</v>
      </c>
      <c r="E5157" s="1" t="str">
        <f>TEXT(Consolidated_sheets[[#This Row],[Date]],"yyyy")</f>
        <v>2022</v>
      </c>
      <c r="F5157" s="1" t="str">
        <f>TEXT(Consolidated_sheets[[#This Row],[Date]],"mmmm")</f>
        <v>September</v>
      </c>
      <c r="G5157" t="str">
        <f>INDEX(Patient_data[Patient_Name],MATCH(Consolidated_sheets[[#This Row],[Patient_ID]],Patient_data[Patient_ID],0))</f>
        <v>Christian Ryan</v>
      </c>
      <c r="H5157">
        <f>INDEX(Patient_data[Age],MATCH(Consolidated_sheets[[#This Row],[Patient_ID]],Patient_data[Patient_ID],0))</f>
        <v>25</v>
      </c>
      <c r="I5157" t="str">
        <f>INDEX(Patient_data[Gender],MATCH(Consolidated_sheets[[#This Row],[Patient_ID]],Patient_data[Patient_ID],0))</f>
        <v>Female</v>
      </c>
      <c r="J5157" t="str">
        <f>INDEX(Location_data[Location],MATCH(Consolidated_sheets[[#This Row],[Patient_ID]],Location_data[Patient_ID],0))</f>
        <v>Phoenix</v>
      </c>
      <c r="K5157" t="str">
        <f>INDEX(Insurance_data[Insurance_Type],MATCH(Consolidated_sheets[[#This Row],[Patient_ID]],Insurance_data[Patient_ID],0))</f>
        <v>Public</v>
      </c>
      <c r="L5157" s="6">
        <f>INDEX(Insurance_data[Insurance_Amount],MATCH(Consolidated_sheets[[#This Row],[Patient_ID]],Insurance_data[Patient_ID],0))</f>
        <v>3308.22</v>
      </c>
    </row>
    <row r="5158" spans="1:12" x14ac:dyDescent="0.3">
      <c r="A5158" t="s">
        <v>2048</v>
      </c>
      <c r="B5158" t="s">
        <v>5952</v>
      </c>
      <c r="C5158" s="6">
        <v>1776.59</v>
      </c>
      <c r="D5158" s="1">
        <v>44810.434919274179</v>
      </c>
      <c r="E5158" s="1" t="str">
        <f>TEXT(Consolidated_sheets[[#This Row],[Date]],"yyyy")</f>
        <v>2022</v>
      </c>
      <c r="F5158" s="1" t="str">
        <f>TEXT(Consolidated_sheets[[#This Row],[Date]],"mmmm")</f>
        <v>September</v>
      </c>
      <c r="G5158" t="str">
        <f>INDEX(Patient_data[Patient_Name],MATCH(Consolidated_sheets[[#This Row],[Patient_ID]],Patient_data[Patient_ID],0))</f>
        <v>William Jenkins</v>
      </c>
      <c r="H5158">
        <f>INDEX(Patient_data[Age],MATCH(Consolidated_sheets[[#This Row],[Patient_ID]],Patient_data[Patient_ID],0))</f>
        <v>46</v>
      </c>
      <c r="I5158" t="str">
        <f>INDEX(Patient_data[Gender],MATCH(Consolidated_sheets[[#This Row],[Patient_ID]],Patient_data[Patient_ID],0))</f>
        <v>Female</v>
      </c>
      <c r="J5158" t="str">
        <f>INDEX(Location_data[Location],MATCH(Consolidated_sheets[[#This Row],[Patient_ID]],Location_data[Patient_ID],0))</f>
        <v>Phoenix</v>
      </c>
      <c r="K5158" t="str">
        <f>INDEX(Insurance_data[Insurance_Type],MATCH(Consolidated_sheets[[#This Row],[Patient_ID]],Insurance_data[Patient_ID],0))</f>
        <v>None</v>
      </c>
      <c r="L5158" s="6">
        <f>INDEX(Insurance_data[Insurance_Amount],MATCH(Consolidated_sheets[[#This Row],[Patient_ID]],Insurance_data[Patient_ID],0))</f>
        <v>8274.24</v>
      </c>
    </row>
    <row r="5159" spans="1:12" x14ac:dyDescent="0.3">
      <c r="A5159" t="s">
        <v>8</v>
      </c>
      <c r="B5159" t="s">
        <v>5952</v>
      </c>
      <c r="C5159" s="6">
        <v>217.48</v>
      </c>
      <c r="D5159" s="1">
        <v>44810.695670810113</v>
      </c>
      <c r="E5159" s="1" t="str">
        <f>TEXT(Consolidated_sheets[[#This Row],[Date]],"yyyy")</f>
        <v>2022</v>
      </c>
      <c r="F5159" s="1" t="str">
        <f>TEXT(Consolidated_sheets[[#This Row],[Date]],"mmmm")</f>
        <v>September</v>
      </c>
      <c r="G5159" t="str">
        <f>INDEX(Patient_data[Patient_Name],MATCH(Consolidated_sheets[[#This Row],[Patient_ID]],Patient_data[Patient_ID],0))</f>
        <v>Michaela Johnson</v>
      </c>
      <c r="H5159">
        <f>INDEX(Patient_data[Age],MATCH(Consolidated_sheets[[#This Row],[Patient_ID]],Patient_data[Patient_ID],0))</f>
        <v>43</v>
      </c>
      <c r="I5159" t="str">
        <f>INDEX(Patient_data[Gender],MATCH(Consolidated_sheets[[#This Row],[Patient_ID]],Patient_data[Patient_ID],0))</f>
        <v>Female</v>
      </c>
      <c r="J5159" t="str">
        <f>INDEX(Location_data[Location],MATCH(Consolidated_sheets[[#This Row],[Patient_ID]],Location_data[Patient_ID],0))</f>
        <v>Houston</v>
      </c>
      <c r="K5159" t="str">
        <f>INDEX(Insurance_data[Insurance_Type],MATCH(Consolidated_sheets[[#This Row],[Patient_ID]],Insurance_data[Patient_ID],0))</f>
        <v>Public</v>
      </c>
      <c r="L5159" s="6">
        <f>INDEX(Insurance_data[Insurance_Amount],MATCH(Consolidated_sheets[[#This Row],[Patient_ID]],Insurance_data[Patient_ID],0))</f>
        <v>4379.2299999999996</v>
      </c>
    </row>
    <row r="5160" spans="1:12" x14ac:dyDescent="0.3">
      <c r="A5160" t="s">
        <v>2699</v>
      </c>
      <c r="B5160" t="s">
        <v>5952</v>
      </c>
      <c r="C5160" s="6">
        <v>331.6</v>
      </c>
      <c r="D5160" s="1">
        <v>44810.95642234604</v>
      </c>
      <c r="E5160" s="1" t="str">
        <f>TEXT(Consolidated_sheets[[#This Row],[Date]],"yyyy")</f>
        <v>2022</v>
      </c>
      <c r="F5160" s="1" t="str">
        <f>TEXT(Consolidated_sheets[[#This Row],[Date]],"mmmm")</f>
        <v>September</v>
      </c>
      <c r="G5160" t="str">
        <f>INDEX(Patient_data[Patient_Name],MATCH(Consolidated_sheets[[#This Row],[Patient_ID]],Patient_data[Patient_ID],0))</f>
        <v>Stephen Ingram</v>
      </c>
      <c r="H5160">
        <f>INDEX(Patient_data[Age],MATCH(Consolidated_sheets[[#This Row],[Patient_ID]],Patient_data[Patient_ID],0))</f>
        <v>52</v>
      </c>
      <c r="I5160" t="str">
        <f>INDEX(Patient_data[Gender],MATCH(Consolidated_sheets[[#This Row],[Patient_ID]],Patient_data[Patient_ID],0))</f>
        <v>Male</v>
      </c>
      <c r="J5160" t="str">
        <f>INDEX(Location_data[Location],MATCH(Consolidated_sheets[[#This Row],[Patient_ID]],Location_data[Patient_ID],0))</f>
        <v>Los Angeles</v>
      </c>
      <c r="K5160" t="str">
        <f>INDEX(Insurance_data[Insurance_Type],MATCH(Consolidated_sheets[[#This Row],[Patient_ID]],Insurance_data[Patient_ID],0))</f>
        <v>Public</v>
      </c>
      <c r="L5160" s="6">
        <f>INDEX(Insurance_data[Insurance_Amount],MATCH(Consolidated_sheets[[#This Row],[Patient_ID]],Insurance_data[Patient_ID],0))</f>
        <v>7511.42</v>
      </c>
    </row>
    <row r="5161" spans="1:12" x14ac:dyDescent="0.3">
      <c r="A5161" t="s">
        <v>2781</v>
      </c>
      <c r="B5161" t="s">
        <v>5952</v>
      </c>
      <c r="C5161" s="6">
        <v>2556.87</v>
      </c>
      <c r="D5161" s="1">
        <v>44811.217173881982</v>
      </c>
      <c r="E5161" s="1" t="str">
        <f>TEXT(Consolidated_sheets[[#This Row],[Date]],"yyyy")</f>
        <v>2022</v>
      </c>
      <c r="F5161" s="1" t="str">
        <f>TEXT(Consolidated_sheets[[#This Row],[Date]],"mmmm")</f>
        <v>September</v>
      </c>
      <c r="G5161" t="str">
        <f>INDEX(Patient_data[Patient_Name],MATCH(Consolidated_sheets[[#This Row],[Patient_ID]],Patient_data[Patient_ID],0))</f>
        <v>Brian Lopez</v>
      </c>
      <c r="H5161">
        <f>INDEX(Patient_data[Age],MATCH(Consolidated_sheets[[#This Row],[Patient_ID]],Patient_data[Patient_ID],0))</f>
        <v>48</v>
      </c>
      <c r="I5161" t="str">
        <f>INDEX(Patient_data[Gender],MATCH(Consolidated_sheets[[#This Row],[Patient_ID]],Patient_data[Patient_ID],0))</f>
        <v>Female</v>
      </c>
      <c r="J5161" t="str">
        <f>INDEX(Location_data[Location],MATCH(Consolidated_sheets[[#This Row],[Patient_ID]],Location_data[Patient_ID],0))</f>
        <v>Los Angeles</v>
      </c>
      <c r="K5161" t="str">
        <f>INDEX(Insurance_data[Insurance_Type],MATCH(Consolidated_sheets[[#This Row],[Patient_ID]],Insurance_data[Patient_ID],0))</f>
        <v>Public</v>
      </c>
      <c r="L5161" s="6">
        <f>INDEX(Insurance_data[Insurance_Amount],MATCH(Consolidated_sheets[[#This Row],[Patient_ID]],Insurance_data[Patient_ID],0))</f>
        <v>1152.77</v>
      </c>
    </row>
    <row r="5162" spans="1:12" x14ac:dyDescent="0.3">
      <c r="A5162" t="s">
        <v>466</v>
      </c>
      <c r="B5162" t="s">
        <v>5952</v>
      </c>
      <c r="C5162" s="6">
        <v>3422.91</v>
      </c>
      <c r="D5162" s="1">
        <v>44811.477925417923</v>
      </c>
      <c r="E5162" s="1" t="str">
        <f>TEXT(Consolidated_sheets[[#This Row],[Date]],"yyyy")</f>
        <v>2022</v>
      </c>
      <c r="F5162" s="1" t="str">
        <f>TEXT(Consolidated_sheets[[#This Row],[Date]],"mmmm")</f>
        <v>September</v>
      </c>
      <c r="G5162" t="str">
        <f>INDEX(Patient_data[Patient_Name],MATCH(Consolidated_sheets[[#This Row],[Patient_ID]],Patient_data[Patient_ID],0))</f>
        <v>Emily Morgan</v>
      </c>
      <c r="H5162">
        <f>INDEX(Patient_data[Age],MATCH(Consolidated_sheets[[#This Row],[Patient_ID]],Patient_data[Patient_ID],0))</f>
        <v>24</v>
      </c>
      <c r="I5162" t="str">
        <f>INDEX(Patient_data[Gender],MATCH(Consolidated_sheets[[#This Row],[Patient_ID]],Patient_data[Patient_ID],0))</f>
        <v>Female</v>
      </c>
      <c r="J5162" t="str">
        <f>INDEX(Location_data[Location],MATCH(Consolidated_sheets[[#This Row],[Patient_ID]],Location_data[Patient_ID],0))</f>
        <v>Los Angeles</v>
      </c>
      <c r="K5162" t="str">
        <f>INDEX(Insurance_data[Insurance_Type],MATCH(Consolidated_sheets[[#This Row],[Patient_ID]],Insurance_data[Patient_ID],0))</f>
        <v>None</v>
      </c>
      <c r="L5162" s="6">
        <f>INDEX(Insurance_data[Insurance_Amount],MATCH(Consolidated_sheets[[#This Row],[Patient_ID]],Insurance_data[Patient_ID],0))</f>
        <v>701.9</v>
      </c>
    </row>
    <row r="5163" spans="1:12" x14ac:dyDescent="0.3">
      <c r="A5163" t="s">
        <v>2799</v>
      </c>
      <c r="B5163" t="s">
        <v>5952</v>
      </c>
      <c r="C5163" s="6">
        <v>704.33</v>
      </c>
      <c r="D5163" s="1">
        <v>44811.738676953843</v>
      </c>
      <c r="E5163" s="1" t="str">
        <f>TEXT(Consolidated_sheets[[#This Row],[Date]],"yyyy")</f>
        <v>2022</v>
      </c>
      <c r="F5163" s="1" t="str">
        <f>TEXT(Consolidated_sheets[[#This Row],[Date]],"mmmm")</f>
        <v>September</v>
      </c>
      <c r="G5163" t="str">
        <f>INDEX(Patient_data[Patient_Name],MATCH(Consolidated_sheets[[#This Row],[Patient_ID]],Patient_data[Patient_ID],0))</f>
        <v>Suzanne Smith</v>
      </c>
      <c r="H5163">
        <f>INDEX(Patient_data[Age],MATCH(Consolidated_sheets[[#This Row],[Patient_ID]],Patient_data[Patient_ID],0))</f>
        <v>34</v>
      </c>
      <c r="I5163" t="str">
        <f>INDEX(Patient_data[Gender],MATCH(Consolidated_sheets[[#This Row],[Patient_ID]],Patient_data[Patient_ID],0))</f>
        <v>Female</v>
      </c>
      <c r="J5163" t="str">
        <f>INDEX(Location_data[Location],MATCH(Consolidated_sheets[[#This Row],[Patient_ID]],Location_data[Patient_ID],0))</f>
        <v>New York</v>
      </c>
      <c r="K5163" t="str">
        <f>INDEX(Insurance_data[Insurance_Type],MATCH(Consolidated_sheets[[#This Row],[Patient_ID]],Insurance_data[Patient_ID],0))</f>
        <v>Private</v>
      </c>
      <c r="L5163" s="6">
        <f>INDEX(Insurance_data[Insurance_Amount],MATCH(Consolidated_sheets[[#This Row],[Patient_ID]],Insurance_data[Patient_ID],0))</f>
        <v>9729.9699999999993</v>
      </c>
    </row>
    <row r="5164" spans="1:12" x14ac:dyDescent="0.3">
      <c r="A5164" t="s">
        <v>2381</v>
      </c>
      <c r="B5164" t="s">
        <v>5953</v>
      </c>
      <c r="C5164" s="6">
        <v>503.04</v>
      </c>
      <c r="D5164" s="1">
        <v>44811.999428489777</v>
      </c>
      <c r="E5164" s="1" t="str">
        <f>TEXT(Consolidated_sheets[[#This Row],[Date]],"yyyy")</f>
        <v>2022</v>
      </c>
      <c r="F5164" s="1" t="str">
        <f>TEXT(Consolidated_sheets[[#This Row],[Date]],"mmmm")</f>
        <v>September</v>
      </c>
      <c r="G5164" t="str">
        <f>INDEX(Patient_data[Patient_Name],MATCH(Consolidated_sheets[[#This Row],[Patient_ID]],Patient_data[Patient_ID],0))</f>
        <v>Brandon Trujillo</v>
      </c>
      <c r="H5164">
        <f>INDEX(Patient_data[Age],MATCH(Consolidated_sheets[[#This Row],[Patient_ID]],Patient_data[Patient_ID],0))</f>
        <v>76</v>
      </c>
      <c r="I5164" t="str">
        <f>INDEX(Patient_data[Gender],MATCH(Consolidated_sheets[[#This Row],[Patient_ID]],Patient_data[Patient_ID],0))</f>
        <v>Female</v>
      </c>
      <c r="J5164" t="str">
        <f>INDEX(Location_data[Location],MATCH(Consolidated_sheets[[#This Row],[Patient_ID]],Location_data[Patient_ID],0))</f>
        <v>Los Angeles</v>
      </c>
      <c r="K5164" t="str">
        <f>INDEX(Insurance_data[Insurance_Type],MATCH(Consolidated_sheets[[#This Row],[Patient_ID]],Insurance_data[Patient_ID],0))</f>
        <v>Private</v>
      </c>
      <c r="L5164" s="6">
        <f>INDEX(Insurance_data[Insurance_Amount],MATCH(Consolidated_sheets[[#This Row],[Patient_ID]],Insurance_data[Patient_ID],0))</f>
        <v>4658.9799999999996</v>
      </c>
    </row>
    <row r="5165" spans="1:12" x14ac:dyDescent="0.3">
      <c r="A5165" t="s">
        <v>226</v>
      </c>
      <c r="B5165" t="s">
        <v>5954</v>
      </c>
      <c r="C5165" s="6">
        <v>4645.99</v>
      </c>
      <c r="D5165" s="1">
        <v>44812.260180025718</v>
      </c>
      <c r="E5165" s="1" t="str">
        <f>TEXT(Consolidated_sheets[[#This Row],[Date]],"yyyy")</f>
        <v>2022</v>
      </c>
      <c r="F5165" s="1" t="str">
        <f>TEXT(Consolidated_sheets[[#This Row],[Date]],"mmmm")</f>
        <v>September</v>
      </c>
      <c r="G5165" t="str">
        <f>INDEX(Patient_data[Patient_Name],MATCH(Consolidated_sheets[[#This Row],[Patient_ID]],Patient_data[Patient_ID],0))</f>
        <v>Laura Jackson</v>
      </c>
      <c r="H5165">
        <f>INDEX(Patient_data[Age],MATCH(Consolidated_sheets[[#This Row],[Patient_ID]],Patient_data[Patient_ID],0))</f>
        <v>56</v>
      </c>
      <c r="I5165" t="str">
        <f>INDEX(Patient_data[Gender],MATCH(Consolidated_sheets[[#This Row],[Patient_ID]],Patient_data[Patient_ID],0))</f>
        <v>Female</v>
      </c>
      <c r="J5165" t="str">
        <f>INDEX(Location_data[Location],MATCH(Consolidated_sheets[[#This Row],[Patient_ID]],Location_data[Patient_ID],0))</f>
        <v>Houston</v>
      </c>
      <c r="K5165" t="str">
        <f>INDEX(Insurance_data[Insurance_Type],MATCH(Consolidated_sheets[[#This Row],[Patient_ID]],Insurance_data[Patient_ID],0))</f>
        <v>Public</v>
      </c>
      <c r="L5165" s="6">
        <f>INDEX(Insurance_data[Insurance_Amount],MATCH(Consolidated_sheets[[#This Row],[Patient_ID]],Insurance_data[Patient_ID],0))</f>
        <v>4555.8</v>
      </c>
    </row>
    <row r="5166" spans="1:12" x14ac:dyDescent="0.3">
      <c r="A5166" t="s">
        <v>1194</v>
      </c>
      <c r="B5166" t="s">
        <v>5955</v>
      </c>
      <c r="C5166" s="6">
        <v>4092.88</v>
      </c>
      <c r="D5166" s="1">
        <v>44812.520931561638</v>
      </c>
      <c r="E5166" s="1" t="str">
        <f>TEXT(Consolidated_sheets[[#This Row],[Date]],"yyyy")</f>
        <v>2022</v>
      </c>
      <c r="F5166" s="1" t="str">
        <f>TEXT(Consolidated_sheets[[#This Row],[Date]],"mmmm")</f>
        <v>September</v>
      </c>
      <c r="G5166" t="str">
        <f>INDEX(Patient_data[Patient_Name],MATCH(Consolidated_sheets[[#This Row],[Patient_ID]],Patient_data[Patient_ID],0))</f>
        <v>Desiree Jensen</v>
      </c>
      <c r="H5166">
        <f>INDEX(Patient_data[Age],MATCH(Consolidated_sheets[[#This Row],[Patient_ID]],Patient_data[Patient_ID],0))</f>
        <v>27</v>
      </c>
      <c r="I5166" t="str">
        <f>INDEX(Patient_data[Gender],MATCH(Consolidated_sheets[[#This Row],[Patient_ID]],Patient_data[Patient_ID],0))</f>
        <v>Male</v>
      </c>
      <c r="J5166" t="str">
        <f>INDEX(Location_data[Location],MATCH(Consolidated_sheets[[#This Row],[Patient_ID]],Location_data[Patient_ID],0))</f>
        <v>Chicago</v>
      </c>
      <c r="K5166" t="str">
        <f>INDEX(Insurance_data[Insurance_Type],MATCH(Consolidated_sheets[[#This Row],[Patient_ID]],Insurance_data[Patient_ID],0))</f>
        <v>Private</v>
      </c>
      <c r="L5166" s="6">
        <f>INDEX(Insurance_data[Insurance_Amount],MATCH(Consolidated_sheets[[#This Row],[Patient_ID]],Insurance_data[Patient_ID],0))</f>
        <v>2758.14</v>
      </c>
    </row>
    <row r="5167" spans="1:12" x14ac:dyDescent="0.3">
      <c r="A5167" t="s">
        <v>425</v>
      </c>
      <c r="B5167" t="s">
        <v>5953</v>
      </c>
      <c r="C5167" s="6">
        <v>4038.99</v>
      </c>
      <c r="D5167" s="1">
        <v>44812.781683097579</v>
      </c>
      <c r="E5167" s="1" t="str">
        <f>TEXT(Consolidated_sheets[[#This Row],[Date]],"yyyy")</f>
        <v>2022</v>
      </c>
      <c r="F5167" s="1" t="str">
        <f>TEXT(Consolidated_sheets[[#This Row],[Date]],"mmmm")</f>
        <v>September</v>
      </c>
      <c r="G5167" t="str">
        <f>INDEX(Patient_data[Patient_Name],MATCH(Consolidated_sheets[[#This Row],[Patient_ID]],Patient_data[Patient_ID],0))</f>
        <v>Joshua Garrison</v>
      </c>
      <c r="H5167">
        <f>INDEX(Patient_data[Age],MATCH(Consolidated_sheets[[#This Row],[Patient_ID]],Patient_data[Patient_ID],0))</f>
        <v>85</v>
      </c>
      <c r="I5167" t="str">
        <f>INDEX(Patient_data[Gender],MATCH(Consolidated_sheets[[#This Row],[Patient_ID]],Patient_data[Patient_ID],0))</f>
        <v>Male</v>
      </c>
      <c r="J5167" t="str">
        <f>INDEX(Location_data[Location],MATCH(Consolidated_sheets[[#This Row],[Patient_ID]],Location_data[Patient_ID],0))</f>
        <v>New York</v>
      </c>
      <c r="K5167" t="str">
        <f>INDEX(Insurance_data[Insurance_Type],MATCH(Consolidated_sheets[[#This Row],[Patient_ID]],Insurance_data[Patient_ID],0))</f>
        <v>None</v>
      </c>
      <c r="L5167" s="6">
        <f>INDEX(Insurance_data[Insurance_Amount],MATCH(Consolidated_sheets[[#This Row],[Patient_ID]],Insurance_data[Patient_ID],0))</f>
        <v>3554.74</v>
      </c>
    </row>
    <row r="5168" spans="1:12" x14ac:dyDescent="0.3">
      <c r="A5168" t="s">
        <v>190</v>
      </c>
      <c r="B5168" t="s">
        <v>5954</v>
      </c>
      <c r="C5168" s="6">
        <v>1705.81</v>
      </c>
      <c r="D5168" s="1">
        <v>44813.04243463352</v>
      </c>
      <c r="E5168" s="1" t="str">
        <f>TEXT(Consolidated_sheets[[#This Row],[Date]],"yyyy")</f>
        <v>2022</v>
      </c>
      <c r="F5168" s="1" t="str">
        <f>TEXT(Consolidated_sheets[[#This Row],[Date]],"mmmm")</f>
        <v>September</v>
      </c>
      <c r="G5168" t="str">
        <f>INDEX(Patient_data[Patient_Name],MATCH(Consolidated_sheets[[#This Row],[Patient_ID]],Patient_data[Patient_ID],0))</f>
        <v>Marco Vaughn</v>
      </c>
      <c r="H5168">
        <f>INDEX(Patient_data[Age],MATCH(Consolidated_sheets[[#This Row],[Patient_ID]],Patient_data[Patient_ID],0))</f>
        <v>41</v>
      </c>
      <c r="I5168" t="str">
        <f>INDEX(Patient_data[Gender],MATCH(Consolidated_sheets[[#This Row],[Patient_ID]],Patient_data[Patient_ID],0))</f>
        <v>Female</v>
      </c>
      <c r="J5168" t="str">
        <f>INDEX(Location_data[Location],MATCH(Consolidated_sheets[[#This Row],[Patient_ID]],Location_data[Patient_ID],0))</f>
        <v>Houston</v>
      </c>
      <c r="K5168" t="str">
        <f>INDEX(Insurance_data[Insurance_Type],MATCH(Consolidated_sheets[[#This Row],[Patient_ID]],Insurance_data[Patient_ID],0))</f>
        <v>Private</v>
      </c>
      <c r="L5168" s="6">
        <f>INDEX(Insurance_data[Insurance_Amount],MATCH(Consolidated_sheets[[#This Row],[Patient_ID]],Insurance_data[Patient_ID],0))</f>
        <v>4119.5</v>
      </c>
    </row>
    <row r="5169" spans="1:12" x14ac:dyDescent="0.3">
      <c r="A5169" t="s">
        <v>2896</v>
      </c>
      <c r="B5169" t="s">
        <v>5955</v>
      </c>
      <c r="C5169" s="6">
        <v>3126.79</v>
      </c>
      <c r="D5169" s="1">
        <v>44813.303186169447</v>
      </c>
      <c r="E5169" s="1" t="str">
        <f>TEXT(Consolidated_sheets[[#This Row],[Date]],"yyyy")</f>
        <v>2022</v>
      </c>
      <c r="F5169" s="1" t="str">
        <f>TEXT(Consolidated_sheets[[#This Row],[Date]],"mmmm")</f>
        <v>September</v>
      </c>
      <c r="G5169" t="str">
        <f>INDEX(Patient_data[Patient_Name],MATCH(Consolidated_sheets[[#This Row],[Patient_ID]],Patient_data[Patient_ID],0))</f>
        <v>Edwin White</v>
      </c>
      <c r="H5169">
        <f>INDEX(Patient_data[Age],MATCH(Consolidated_sheets[[#This Row],[Patient_ID]],Patient_data[Patient_ID],0))</f>
        <v>41</v>
      </c>
      <c r="I5169" t="str">
        <f>INDEX(Patient_data[Gender],MATCH(Consolidated_sheets[[#This Row],[Patient_ID]],Patient_data[Patient_ID],0))</f>
        <v>Female</v>
      </c>
      <c r="J5169" t="str">
        <f>INDEX(Location_data[Location],MATCH(Consolidated_sheets[[#This Row],[Patient_ID]],Location_data[Patient_ID],0))</f>
        <v>Chicago</v>
      </c>
      <c r="K5169" t="str">
        <f>INDEX(Insurance_data[Insurance_Type],MATCH(Consolidated_sheets[[#This Row],[Patient_ID]],Insurance_data[Patient_ID],0))</f>
        <v>Public</v>
      </c>
      <c r="L5169" s="6">
        <f>INDEX(Insurance_data[Insurance_Amount],MATCH(Consolidated_sheets[[#This Row],[Patient_ID]],Insurance_data[Patient_ID],0))</f>
        <v>6326.37</v>
      </c>
    </row>
    <row r="5170" spans="1:12" x14ac:dyDescent="0.3">
      <c r="A5170" t="s">
        <v>857</v>
      </c>
      <c r="B5170" t="s">
        <v>5955</v>
      </c>
      <c r="C5170" s="6">
        <v>2028.47</v>
      </c>
      <c r="D5170" s="1">
        <v>44813.563937705381</v>
      </c>
      <c r="E5170" s="1" t="str">
        <f>TEXT(Consolidated_sheets[[#This Row],[Date]],"yyyy")</f>
        <v>2022</v>
      </c>
      <c r="F5170" s="1" t="str">
        <f>TEXT(Consolidated_sheets[[#This Row],[Date]],"mmmm")</f>
        <v>September</v>
      </c>
      <c r="G5170" t="str">
        <f>INDEX(Patient_data[Patient_Name],MATCH(Consolidated_sheets[[#This Row],[Patient_ID]],Patient_data[Patient_ID],0))</f>
        <v>Peter Adams</v>
      </c>
      <c r="H5170">
        <f>INDEX(Patient_data[Age],MATCH(Consolidated_sheets[[#This Row],[Patient_ID]],Patient_data[Patient_ID],0))</f>
        <v>47</v>
      </c>
      <c r="I5170" t="str">
        <f>INDEX(Patient_data[Gender],MATCH(Consolidated_sheets[[#This Row],[Patient_ID]],Patient_data[Patient_ID],0))</f>
        <v>Male</v>
      </c>
      <c r="J5170" t="str">
        <f>INDEX(Location_data[Location],MATCH(Consolidated_sheets[[#This Row],[Patient_ID]],Location_data[Patient_ID],0))</f>
        <v>Houston</v>
      </c>
      <c r="K5170" t="str">
        <f>INDEX(Insurance_data[Insurance_Type],MATCH(Consolidated_sheets[[#This Row],[Patient_ID]],Insurance_data[Patient_ID],0))</f>
        <v>None</v>
      </c>
      <c r="L5170" s="6">
        <f>INDEX(Insurance_data[Insurance_Amount],MATCH(Consolidated_sheets[[#This Row],[Patient_ID]],Insurance_data[Patient_ID],0))</f>
        <v>4795.0200000000004</v>
      </c>
    </row>
    <row r="5171" spans="1:12" x14ac:dyDescent="0.3">
      <c r="A5171" t="s">
        <v>2766</v>
      </c>
      <c r="B5171" t="s">
        <v>5954</v>
      </c>
      <c r="C5171" s="6">
        <v>1413</v>
      </c>
      <c r="D5171" s="1">
        <v>44813.824689241323</v>
      </c>
      <c r="E5171" s="1" t="str">
        <f>TEXT(Consolidated_sheets[[#This Row],[Date]],"yyyy")</f>
        <v>2022</v>
      </c>
      <c r="F5171" s="1" t="str">
        <f>TEXT(Consolidated_sheets[[#This Row],[Date]],"mmmm")</f>
        <v>September</v>
      </c>
      <c r="G5171" t="str">
        <f>INDEX(Patient_data[Patient_Name],MATCH(Consolidated_sheets[[#This Row],[Patient_ID]],Patient_data[Patient_ID],0))</f>
        <v>Joan Wheeler</v>
      </c>
      <c r="H5171">
        <f>INDEX(Patient_data[Age],MATCH(Consolidated_sheets[[#This Row],[Patient_ID]],Patient_data[Patient_ID],0))</f>
        <v>87</v>
      </c>
      <c r="I5171" t="str">
        <f>INDEX(Patient_data[Gender],MATCH(Consolidated_sheets[[#This Row],[Patient_ID]],Patient_data[Patient_ID],0))</f>
        <v>Female</v>
      </c>
      <c r="J5171" t="str">
        <f>INDEX(Location_data[Location],MATCH(Consolidated_sheets[[#This Row],[Patient_ID]],Location_data[Patient_ID],0))</f>
        <v>New York</v>
      </c>
      <c r="K5171" t="str">
        <f>INDEX(Insurance_data[Insurance_Type],MATCH(Consolidated_sheets[[#This Row],[Patient_ID]],Insurance_data[Patient_ID],0))</f>
        <v>Public</v>
      </c>
      <c r="L5171" s="6">
        <f>INDEX(Insurance_data[Insurance_Amount],MATCH(Consolidated_sheets[[#This Row],[Patient_ID]],Insurance_data[Patient_ID],0))</f>
        <v>5186.3100000000004</v>
      </c>
    </row>
    <row r="5172" spans="1:12" x14ac:dyDescent="0.3">
      <c r="A5172" t="s">
        <v>1077</v>
      </c>
      <c r="B5172" t="s">
        <v>5953</v>
      </c>
      <c r="C5172" s="6">
        <v>3430.29</v>
      </c>
      <c r="D5172" s="1">
        <v>44814.085440777242</v>
      </c>
      <c r="E5172" s="1" t="str">
        <f>TEXT(Consolidated_sheets[[#This Row],[Date]],"yyyy")</f>
        <v>2022</v>
      </c>
      <c r="F5172" s="1" t="str">
        <f>TEXT(Consolidated_sheets[[#This Row],[Date]],"mmmm")</f>
        <v>September</v>
      </c>
      <c r="G5172" t="str">
        <f>INDEX(Patient_data[Patient_Name],MATCH(Consolidated_sheets[[#This Row],[Patient_ID]],Patient_data[Patient_ID],0))</f>
        <v>Jose Blankenship</v>
      </c>
      <c r="H5172">
        <f>INDEX(Patient_data[Age],MATCH(Consolidated_sheets[[#This Row],[Patient_ID]],Patient_data[Patient_ID],0))</f>
        <v>63</v>
      </c>
      <c r="I5172" t="str">
        <f>INDEX(Patient_data[Gender],MATCH(Consolidated_sheets[[#This Row],[Patient_ID]],Patient_data[Patient_ID],0))</f>
        <v>Female</v>
      </c>
      <c r="J5172" t="str">
        <f>INDEX(Location_data[Location],MATCH(Consolidated_sheets[[#This Row],[Patient_ID]],Location_data[Patient_ID],0))</f>
        <v>Los Angeles</v>
      </c>
      <c r="K5172" t="str">
        <f>INDEX(Insurance_data[Insurance_Type],MATCH(Consolidated_sheets[[#This Row],[Patient_ID]],Insurance_data[Patient_ID],0))</f>
        <v>None</v>
      </c>
      <c r="L5172" s="6">
        <f>INDEX(Insurance_data[Insurance_Amount],MATCH(Consolidated_sheets[[#This Row],[Patient_ID]],Insurance_data[Patient_ID],0))</f>
        <v>8746.91</v>
      </c>
    </row>
    <row r="5173" spans="1:12" x14ac:dyDescent="0.3">
      <c r="A5173" t="s">
        <v>2280</v>
      </c>
      <c r="B5173" t="s">
        <v>5955</v>
      </c>
      <c r="C5173" s="6">
        <v>625.4</v>
      </c>
      <c r="D5173" s="1">
        <v>44814.346192313184</v>
      </c>
      <c r="E5173" s="1" t="str">
        <f>TEXT(Consolidated_sheets[[#This Row],[Date]],"yyyy")</f>
        <v>2022</v>
      </c>
      <c r="F5173" s="1" t="str">
        <f>TEXT(Consolidated_sheets[[#This Row],[Date]],"mmmm")</f>
        <v>September</v>
      </c>
      <c r="G5173" t="str">
        <f>INDEX(Patient_data[Patient_Name],MATCH(Consolidated_sheets[[#This Row],[Patient_ID]],Patient_data[Patient_ID],0))</f>
        <v>Stephanie Hughes</v>
      </c>
      <c r="H5173">
        <f>INDEX(Patient_data[Age],MATCH(Consolidated_sheets[[#This Row],[Patient_ID]],Patient_data[Patient_ID],0))</f>
        <v>22</v>
      </c>
      <c r="I5173" t="str">
        <f>INDEX(Patient_data[Gender],MATCH(Consolidated_sheets[[#This Row],[Patient_ID]],Patient_data[Patient_ID],0))</f>
        <v>Male</v>
      </c>
      <c r="J5173" t="str">
        <f>INDEX(Location_data[Location],MATCH(Consolidated_sheets[[#This Row],[Patient_ID]],Location_data[Patient_ID],0))</f>
        <v>New York</v>
      </c>
      <c r="K5173" t="str">
        <f>INDEX(Insurance_data[Insurance_Type],MATCH(Consolidated_sheets[[#This Row],[Patient_ID]],Insurance_data[Patient_ID],0))</f>
        <v>Public</v>
      </c>
      <c r="L5173" s="6">
        <f>INDEX(Insurance_data[Insurance_Amount],MATCH(Consolidated_sheets[[#This Row],[Patient_ID]],Insurance_data[Patient_ID],0))</f>
        <v>7771.28</v>
      </c>
    </row>
    <row r="5174" spans="1:12" x14ac:dyDescent="0.3">
      <c r="A5174" t="s">
        <v>1334</v>
      </c>
      <c r="B5174" t="s">
        <v>5955</v>
      </c>
      <c r="C5174" s="6">
        <v>2643.8</v>
      </c>
      <c r="D5174" s="1">
        <v>44814.606943849118</v>
      </c>
      <c r="E5174" s="1" t="str">
        <f>TEXT(Consolidated_sheets[[#This Row],[Date]],"yyyy")</f>
        <v>2022</v>
      </c>
      <c r="F5174" s="1" t="str">
        <f>TEXT(Consolidated_sheets[[#This Row],[Date]],"mmmm")</f>
        <v>September</v>
      </c>
      <c r="G5174" t="str">
        <f>INDEX(Patient_data[Patient_Name],MATCH(Consolidated_sheets[[#This Row],[Patient_ID]],Patient_data[Patient_ID],0))</f>
        <v>Jeffrey Jimenez</v>
      </c>
      <c r="H5174">
        <f>INDEX(Patient_data[Age],MATCH(Consolidated_sheets[[#This Row],[Patient_ID]],Patient_data[Patient_ID],0))</f>
        <v>28</v>
      </c>
      <c r="I5174" t="str">
        <f>INDEX(Patient_data[Gender],MATCH(Consolidated_sheets[[#This Row],[Patient_ID]],Patient_data[Patient_ID],0))</f>
        <v>Male</v>
      </c>
      <c r="J5174" t="str">
        <f>INDEX(Location_data[Location],MATCH(Consolidated_sheets[[#This Row],[Patient_ID]],Location_data[Patient_ID],0))</f>
        <v>Houston</v>
      </c>
      <c r="K5174" t="str">
        <f>INDEX(Insurance_data[Insurance_Type],MATCH(Consolidated_sheets[[#This Row],[Patient_ID]],Insurance_data[Patient_ID],0))</f>
        <v>None</v>
      </c>
      <c r="L5174" s="6">
        <f>INDEX(Insurance_data[Insurance_Amount],MATCH(Consolidated_sheets[[#This Row],[Patient_ID]],Insurance_data[Patient_ID],0))</f>
        <v>7497.59</v>
      </c>
    </row>
    <row r="5175" spans="1:12" x14ac:dyDescent="0.3">
      <c r="A5175" t="s">
        <v>1177</v>
      </c>
      <c r="B5175" t="s">
        <v>5953</v>
      </c>
      <c r="C5175" s="6">
        <v>476.83</v>
      </c>
      <c r="D5175" s="1">
        <v>44814.867695385037</v>
      </c>
      <c r="E5175" s="1" t="str">
        <f>TEXT(Consolidated_sheets[[#This Row],[Date]],"yyyy")</f>
        <v>2022</v>
      </c>
      <c r="F5175" s="1" t="str">
        <f>TEXT(Consolidated_sheets[[#This Row],[Date]],"mmmm")</f>
        <v>September</v>
      </c>
      <c r="G5175" t="str">
        <f>INDEX(Patient_data[Patient_Name],MATCH(Consolidated_sheets[[#This Row],[Patient_ID]],Patient_data[Patient_ID],0))</f>
        <v>Carrie Hill</v>
      </c>
      <c r="H5175">
        <f>INDEX(Patient_data[Age],MATCH(Consolidated_sheets[[#This Row],[Patient_ID]],Patient_data[Patient_ID],0))</f>
        <v>20</v>
      </c>
      <c r="I5175" t="str">
        <f>INDEX(Patient_data[Gender],MATCH(Consolidated_sheets[[#This Row],[Patient_ID]],Patient_data[Patient_ID],0))</f>
        <v>Female</v>
      </c>
      <c r="J5175" t="str">
        <f>INDEX(Location_data[Location],MATCH(Consolidated_sheets[[#This Row],[Patient_ID]],Location_data[Patient_ID],0))</f>
        <v>Phoenix</v>
      </c>
      <c r="K5175" t="str">
        <f>INDEX(Insurance_data[Insurance_Type],MATCH(Consolidated_sheets[[#This Row],[Patient_ID]],Insurance_data[Patient_ID],0))</f>
        <v>Private</v>
      </c>
      <c r="L5175" s="6">
        <f>INDEX(Insurance_data[Insurance_Amount],MATCH(Consolidated_sheets[[#This Row],[Patient_ID]],Insurance_data[Patient_ID],0))</f>
        <v>6691.14</v>
      </c>
    </row>
    <row r="5176" spans="1:12" x14ac:dyDescent="0.3">
      <c r="A5176" t="s">
        <v>2084</v>
      </c>
      <c r="B5176" t="s">
        <v>5953</v>
      </c>
      <c r="C5176" s="6">
        <v>4228.05</v>
      </c>
      <c r="D5176" s="1">
        <v>44815.128446920993</v>
      </c>
      <c r="E5176" s="1" t="str">
        <f>TEXT(Consolidated_sheets[[#This Row],[Date]],"yyyy")</f>
        <v>2022</v>
      </c>
      <c r="F5176" s="1" t="str">
        <f>TEXT(Consolidated_sheets[[#This Row],[Date]],"mmmm")</f>
        <v>September</v>
      </c>
      <c r="G5176" t="str">
        <f>INDEX(Patient_data[Patient_Name],MATCH(Consolidated_sheets[[#This Row],[Patient_ID]],Patient_data[Patient_ID],0))</f>
        <v>Shane Reed</v>
      </c>
      <c r="H5176">
        <f>INDEX(Patient_data[Age],MATCH(Consolidated_sheets[[#This Row],[Patient_ID]],Patient_data[Patient_ID],0))</f>
        <v>72</v>
      </c>
      <c r="I5176" t="str">
        <f>INDEX(Patient_data[Gender],MATCH(Consolidated_sheets[[#This Row],[Patient_ID]],Patient_data[Patient_ID],0))</f>
        <v>Male</v>
      </c>
      <c r="J5176" t="str">
        <f>INDEX(Location_data[Location],MATCH(Consolidated_sheets[[#This Row],[Patient_ID]],Location_data[Patient_ID],0))</f>
        <v>Los Angeles</v>
      </c>
      <c r="K5176" t="str">
        <f>INDEX(Insurance_data[Insurance_Type],MATCH(Consolidated_sheets[[#This Row],[Patient_ID]],Insurance_data[Patient_ID],0))</f>
        <v>Private</v>
      </c>
      <c r="L5176" s="6">
        <f>INDEX(Insurance_data[Insurance_Amount],MATCH(Consolidated_sheets[[#This Row],[Patient_ID]],Insurance_data[Patient_ID],0))</f>
        <v>6714.8</v>
      </c>
    </row>
    <row r="5177" spans="1:12" x14ac:dyDescent="0.3">
      <c r="A5177" t="s">
        <v>2809</v>
      </c>
      <c r="B5177" t="s">
        <v>5952</v>
      </c>
      <c r="C5177" s="6">
        <v>4788.05</v>
      </c>
      <c r="D5177" s="1">
        <v>44815.38919845692</v>
      </c>
      <c r="E5177" s="1" t="str">
        <f>TEXT(Consolidated_sheets[[#This Row],[Date]],"yyyy")</f>
        <v>2022</v>
      </c>
      <c r="F5177" s="1" t="str">
        <f>TEXT(Consolidated_sheets[[#This Row],[Date]],"mmmm")</f>
        <v>September</v>
      </c>
      <c r="G5177" t="str">
        <f>INDEX(Patient_data[Patient_Name],MATCH(Consolidated_sheets[[#This Row],[Patient_ID]],Patient_data[Patient_ID],0))</f>
        <v>Dr. Joseph Schmidt</v>
      </c>
      <c r="H5177">
        <f>INDEX(Patient_data[Age],MATCH(Consolidated_sheets[[#This Row],[Patient_ID]],Patient_data[Patient_ID],0))</f>
        <v>83</v>
      </c>
      <c r="I5177" t="str">
        <f>INDEX(Patient_data[Gender],MATCH(Consolidated_sheets[[#This Row],[Patient_ID]],Patient_data[Patient_ID],0))</f>
        <v>Male</v>
      </c>
      <c r="J5177" t="str">
        <f>INDEX(Location_data[Location],MATCH(Consolidated_sheets[[#This Row],[Patient_ID]],Location_data[Patient_ID],0))</f>
        <v>Houston</v>
      </c>
      <c r="K5177" t="str">
        <f>INDEX(Insurance_data[Insurance_Type],MATCH(Consolidated_sheets[[#This Row],[Patient_ID]],Insurance_data[Patient_ID],0))</f>
        <v>Public</v>
      </c>
      <c r="L5177" s="6">
        <f>INDEX(Insurance_data[Insurance_Amount],MATCH(Consolidated_sheets[[#This Row],[Patient_ID]],Insurance_data[Patient_ID],0))</f>
        <v>411.88</v>
      </c>
    </row>
    <row r="5178" spans="1:12" x14ac:dyDescent="0.3">
      <c r="A5178" t="s">
        <v>1532</v>
      </c>
      <c r="B5178" t="s">
        <v>5953</v>
      </c>
      <c r="C5178" s="6">
        <v>413.13</v>
      </c>
      <c r="D5178" s="1">
        <v>44815.649949992847</v>
      </c>
      <c r="E5178" s="1" t="str">
        <f>TEXT(Consolidated_sheets[[#This Row],[Date]],"yyyy")</f>
        <v>2022</v>
      </c>
      <c r="F5178" s="1" t="str">
        <f>TEXT(Consolidated_sheets[[#This Row],[Date]],"mmmm")</f>
        <v>September</v>
      </c>
      <c r="G5178" t="str">
        <f>INDEX(Patient_data[Patient_Name],MATCH(Consolidated_sheets[[#This Row],[Patient_ID]],Patient_data[Patient_ID],0))</f>
        <v>Joseph Johnson</v>
      </c>
      <c r="H5178">
        <f>INDEX(Patient_data[Age],MATCH(Consolidated_sheets[[#This Row],[Patient_ID]],Patient_data[Patient_ID],0))</f>
        <v>83</v>
      </c>
      <c r="I5178" t="str">
        <f>INDEX(Patient_data[Gender],MATCH(Consolidated_sheets[[#This Row],[Patient_ID]],Patient_data[Patient_ID],0))</f>
        <v>Female</v>
      </c>
      <c r="J5178" t="str">
        <f>INDEX(Location_data[Location],MATCH(Consolidated_sheets[[#This Row],[Patient_ID]],Location_data[Patient_ID],0))</f>
        <v>Chicago</v>
      </c>
      <c r="K5178" t="str">
        <f>INDEX(Insurance_data[Insurance_Type],MATCH(Consolidated_sheets[[#This Row],[Patient_ID]],Insurance_data[Patient_ID],0))</f>
        <v>Private</v>
      </c>
      <c r="L5178" s="6">
        <f>INDEX(Insurance_data[Insurance_Amount],MATCH(Consolidated_sheets[[#This Row],[Patient_ID]],Insurance_data[Patient_ID],0))</f>
        <v>4762.2299999999996</v>
      </c>
    </row>
    <row r="5179" spans="1:12" x14ac:dyDescent="0.3">
      <c r="A5179" t="s">
        <v>956</v>
      </c>
      <c r="B5179" t="s">
        <v>5954</v>
      </c>
      <c r="C5179" s="6">
        <v>876.36</v>
      </c>
      <c r="D5179" s="1">
        <v>44815.910701528788</v>
      </c>
      <c r="E5179" s="1" t="str">
        <f>TEXT(Consolidated_sheets[[#This Row],[Date]],"yyyy")</f>
        <v>2022</v>
      </c>
      <c r="F5179" s="1" t="str">
        <f>TEXT(Consolidated_sheets[[#This Row],[Date]],"mmmm")</f>
        <v>September</v>
      </c>
      <c r="G5179" t="str">
        <f>INDEX(Patient_data[Patient_Name],MATCH(Consolidated_sheets[[#This Row],[Patient_ID]],Patient_data[Patient_ID],0))</f>
        <v>Jennifer Howard</v>
      </c>
      <c r="H5179">
        <f>INDEX(Patient_data[Age],MATCH(Consolidated_sheets[[#This Row],[Patient_ID]],Patient_data[Patient_ID],0))</f>
        <v>20</v>
      </c>
      <c r="I5179" t="str">
        <f>INDEX(Patient_data[Gender],MATCH(Consolidated_sheets[[#This Row],[Patient_ID]],Patient_data[Patient_ID],0))</f>
        <v>Female</v>
      </c>
      <c r="J5179" t="str">
        <f>INDEX(Location_data[Location],MATCH(Consolidated_sheets[[#This Row],[Patient_ID]],Location_data[Patient_ID],0))</f>
        <v>Chicago</v>
      </c>
      <c r="K5179" t="str">
        <f>INDEX(Insurance_data[Insurance_Type],MATCH(Consolidated_sheets[[#This Row],[Patient_ID]],Insurance_data[Patient_ID],0))</f>
        <v>Public</v>
      </c>
      <c r="L5179" s="6">
        <f>INDEX(Insurance_data[Insurance_Amount],MATCH(Consolidated_sheets[[#This Row],[Patient_ID]],Insurance_data[Patient_ID],0))</f>
        <v>5063.3999999999996</v>
      </c>
    </row>
    <row r="5180" spans="1:12" x14ac:dyDescent="0.3">
      <c r="A5180" t="s">
        <v>1773</v>
      </c>
      <c r="B5180" t="s">
        <v>5954</v>
      </c>
      <c r="C5180" s="6">
        <v>3269.55</v>
      </c>
      <c r="D5180" s="1">
        <v>44816.171453064722</v>
      </c>
      <c r="E5180" s="1" t="str">
        <f>TEXT(Consolidated_sheets[[#This Row],[Date]],"yyyy")</f>
        <v>2022</v>
      </c>
      <c r="F5180" s="1" t="str">
        <f>TEXT(Consolidated_sheets[[#This Row],[Date]],"mmmm")</f>
        <v>September</v>
      </c>
      <c r="G5180" t="str">
        <f>INDEX(Patient_data[Patient_Name],MATCH(Consolidated_sheets[[#This Row],[Patient_ID]],Patient_data[Patient_ID],0))</f>
        <v>Austin Williams</v>
      </c>
      <c r="H5180">
        <f>INDEX(Patient_data[Age],MATCH(Consolidated_sheets[[#This Row],[Patient_ID]],Patient_data[Patient_ID],0))</f>
        <v>21</v>
      </c>
      <c r="I5180" t="str">
        <f>INDEX(Patient_data[Gender],MATCH(Consolidated_sheets[[#This Row],[Patient_ID]],Patient_data[Patient_ID],0))</f>
        <v>Male</v>
      </c>
      <c r="J5180" t="str">
        <f>INDEX(Location_data[Location],MATCH(Consolidated_sheets[[#This Row],[Patient_ID]],Location_data[Patient_ID],0))</f>
        <v>Chicago</v>
      </c>
      <c r="K5180" t="str">
        <f>INDEX(Insurance_data[Insurance_Type],MATCH(Consolidated_sheets[[#This Row],[Patient_ID]],Insurance_data[Patient_ID],0))</f>
        <v>Public</v>
      </c>
      <c r="L5180" s="6">
        <f>INDEX(Insurance_data[Insurance_Amount],MATCH(Consolidated_sheets[[#This Row],[Patient_ID]],Insurance_data[Patient_ID],0))</f>
        <v>5035.75</v>
      </c>
    </row>
    <row r="5181" spans="1:12" x14ac:dyDescent="0.3">
      <c r="A5181" t="s">
        <v>2944</v>
      </c>
      <c r="B5181" t="s">
        <v>5954</v>
      </c>
      <c r="C5181" s="6">
        <v>678.24</v>
      </c>
      <c r="D5181" s="1">
        <v>44816.432204600649</v>
      </c>
      <c r="E5181" s="1" t="str">
        <f>TEXT(Consolidated_sheets[[#This Row],[Date]],"yyyy")</f>
        <v>2022</v>
      </c>
      <c r="F5181" s="1" t="str">
        <f>TEXT(Consolidated_sheets[[#This Row],[Date]],"mmmm")</f>
        <v>September</v>
      </c>
      <c r="G5181" t="str">
        <f>INDEX(Patient_data[Patient_Name],MATCH(Consolidated_sheets[[#This Row],[Patient_ID]],Patient_data[Patient_ID],0))</f>
        <v>Ashley Jennings</v>
      </c>
      <c r="H5181">
        <f>INDEX(Patient_data[Age],MATCH(Consolidated_sheets[[#This Row],[Patient_ID]],Patient_data[Patient_ID],0))</f>
        <v>66</v>
      </c>
      <c r="I5181" t="str">
        <f>INDEX(Patient_data[Gender],MATCH(Consolidated_sheets[[#This Row],[Patient_ID]],Patient_data[Patient_ID],0))</f>
        <v>Male</v>
      </c>
      <c r="J5181" t="str">
        <f>INDEX(Location_data[Location],MATCH(Consolidated_sheets[[#This Row],[Patient_ID]],Location_data[Patient_ID],0))</f>
        <v>Chicago</v>
      </c>
      <c r="K5181" t="str">
        <f>INDEX(Insurance_data[Insurance_Type],MATCH(Consolidated_sheets[[#This Row],[Patient_ID]],Insurance_data[Patient_ID],0))</f>
        <v>Private</v>
      </c>
      <c r="L5181" s="6">
        <f>INDEX(Insurance_data[Insurance_Amount],MATCH(Consolidated_sheets[[#This Row],[Patient_ID]],Insurance_data[Patient_ID],0))</f>
        <v>3294.86</v>
      </c>
    </row>
    <row r="5182" spans="1:12" x14ac:dyDescent="0.3">
      <c r="A5182" t="s">
        <v>1085</v>
      </c>
      <c r="B5182" t="s">
        <v>5954</v>
      </c>
      <c r="C5182" s="6">
        <v>4118.17</v>
      </c>
      <c r="D5182" s="1">
        <v>44816.692956136583</v>
      </c>
      <c r="E5182" s="1" t="str">
        <f>TEXT(Consolidated_sheets[[#This Row],[Date]],"yyyy")</f>
        <v>2022</v>
      </c>
      <c r="F5182" s="1" t="str">
        <f>TEXT(Consolidated_sheets[[#This Row],[Date]],"mmmm")</f>
        <v>September</v>
      </c>
      <c r="G5182" t="str">
        <f>INDEX(Patient_data[Patient_Name],MATCH(Consolidated_sheets[[#This Row],[Patient_ID]],Patient_data[Patient_ID],0))</f>
        <v>Michael Burton</v>
      </c>
      <c r="H5182">
        <f>INDEX(Patient_data[Age],MATCH(Consolidated_sheets[[#This Row],[Patient_ID]],Patient_data[Patient_ID],0))</f>
        <v>62</v>
      </c>
      <c r="I5182" t="str">
        <f>INDEX(Patient_data[Gender],MATCH(Consolidated_sheets[[#This Row],[Patient_ID]],Patient_data[Patient_ID],0))</f>
        <v>Male</v>
      </c>
      <c r="J5182" t="str">
        <f>INDEX(Location_data[Location],MATCH(Consolidated_sheets[[#This Row],[Patient_ID]],Location_data[Patient_ID],0))</f>
        <v>Chicago</v>
      </c>
      <c r="K5182" t="str">
        <f>INDEX(Insurance_data[Insurance_Type],MATCH(Consolidated_sheets[[#This Row],[Patient_ID]],Insurance_data[Patient_ID],0))</f>
        <v>Public</v>
      </c>
      <c r="L5182" s="6">
        <f>INDEX(Insurance_data[Insurance_Amount],MATCH(Consolidated_sheets[[#This Row],[Patient_ID]],Insurance_data[Patient_ID],0))</f>
        <v>7767.59</v>
      </c>
    </row>
    <row r="5183" spans="1:12" x14ac:dyDescent="0.3">
      <c r="A5183" t="s">
        <v>2926</v>
      </c>
      <c r="B5183" t="s">
        <v>5952</v>
      </c>
      <c r="C5183" s="6">
        <v>1630.51</v>
      </c>
      <c r="D5183" s="1">
        <v>44816.953707672517</v>
      </c>
      <c r="E5183" s="1" t="str">
        <f>TEXT(Consolidated_sheets[[#This Row],[Date]],"yyyy")</f>
        <v>2022</v>
      </c>
      <c r="F5183" s="1" t="str">
        <f>TEXT(Consolidated_sheets[[#This Row],[Date]],"mmmm")</f>
        <v>September</v>
      </c>
      <c r="G5183" t="str">
        <f>INDEX(Patient_data[Patient_Name],MATCH(Consolidated_sheets[[#This Row],[Patient_ID]],Patient_data[Patient_ID],0))</f>
        <v>Timothy Salazar</v>
      </c>
      <c r="H5183">
        <f>INDEX(Patient_data[Age],MATCH(Consolidated_sheets[[#This Row],[Patient_ID]],Patient_data[Patient_ID],0))</f>
        <v>61</v>
      </c>
      <c r="I5183" t="str">
        <f>INDEX(Patient_data[Gender],MATCH(Consolidated_sheets[[#This Row],[Patient_ID]],Patient_data[Patient_ID],0))</f>
        <v>Male</v>
      </c>
      <c r="J5183" t="str">
        <f>INDEX(Location_data[Location],MATCH(Consolidated_sheets[[#This Row],[Patient_ID]],Location_data[Patient_ID],0))</f>
        <v>Los Angeles</v>
      </c>
      <c r="K5183" t="str">
        <f>INDEX(Insurance_data[Insurance_Type],MATCH(Consolidated_sheets[[#This Row],[Patient_ID]],Insurance_data[Patient_ID],0))</f>
        <v>None</v>
      </c>
      <c r="L5183" s="6">
        <f>INDEX(Insurance_data[Insurance_Amount],MATCH(Consolidated_sheets[[#This Row],[Patient_ID]],Insurance_data[Patient_ID],0))</f>
        <v>4436.1499999999996</v>
      </c>
    </row>
    <row r="5184" spans="1:12" x14ac:dyDescent="0.3">
      <c r="A5184" t="s">
        <v>965</v>
      </c>
      <c r="B5184" t="s">
        <v>5955</v>
      </c>
      <c r="C5184" s="6">
        <v>764.03</v>
      </c>
      <c r="D5184" s="1">
        <v>44817.214459208451</v>
      </c>
      <c r="E5184" s="1" t="str">
        <f>TEXT(Consolidated_sheets[[#This Row],[Date]],"yyyy")</f>
        <v>2022</v>
      </c>
      <c r="F5184" s="1" t="str">
        <f>TEXT(Consolidated_sheets[[#This Row],[Date]],"mmmm")</f>
        <v>September</v>
      </c>
      <c r="G5184" t="str">
        <f>INDEX(Patient_data[Patient_Name],MATCH(Consolidated_sheets[[#This Row],[Patient_ID]],Patient_data[Patient_ID],0))</f>
        <v>Linda Matthews DDS</v>
      </c>
      <c r="H5184">
        <f>INDEX(Patient_data[Age],MATCH(Consolidated_sheets[[#This Row],[Patient_ID]],Patient_data[Patient_ID],0))</f>
        <v>58</v>
      </c>
      <c r="I5184" t="str">
        <f>INDEX(Patient_data[Gender],MATCH(Consolidated_sheets[[#This Row],[Patient_ID]],Patient_data[Patient_ID],0))</f>
        <v>Male</v>
      </c>
      <c r="J5184" t="str">
        <f>INDEX(Location_data[Location],MATCH(Consolidated_sheets[[#This Row],[Patient_ID]],Location_data[Patient_ID],0))</f>
        <v>Los Angeles</v>
      </c>
      <c r="K5184" t="str">
        <f>INDEX(Insurance_data[Insurance_Type],MATCH(Consolidated_sheets[[#This Row],[Patient_ID]],Insurance_data[Patient_ID],0))</f>
        <v>Public</v>
      </c>
      <c r="L5184" s="6">
        <f>INDEX(Insurance_data[Insurance_Amount],MATCH(Consolidated_sheets[[#This Row],[Patient_ID]],Insurance_data[Patient_ID],0))</f>
        <v>4164.4799999999996</v>
      </c>
    </row>
    <row r="5185" spans="1:12" x14ac:dyDescent="0.3">
      <c r="A5185" t="s">
        <v>1066</v>
      </c>
      <c r="B5185" t="s">
        <v>5954</v>
      </c>
      <c r="C5185" s="6">
        <v>4041.98</v>
      </c>
      <c r="D5185" s="1">
        <v>44817.475210744393</v>
      </c>
      <c r="E5185" s="1" t="str">
        <f>TEXT(Consolidated_sheets[[#This Row],[Date]],"yyyy")</f>
        <v>2022</v>
      </c>
      <c r="F5185" s="1" t="str">
        <f>TEXT(Consolidated_sheets[[#This Row],[Date]],"mmmm")</f>
        <v>September</v>
      </c>
      <c r="G5185" t="str">
        <f>INDEX(Patient_data[Patient_Name],MATCH(Consolidated_sheets[[#This Row],[Patient_ID]],Patient_data[Patient_ID],0))</f>
        <v>Michael Fisher</v>
      </c>
      <c r="H5185">
        <f>INDEX(Patient_data[Age],MATCH(Consolidated_sheets[[#This Row],[Patient_ID]],Patient_data[Patient_ID],0))</f>
        <v>18</v>
      </c>
      <c r="I5185" t="str">
        <f>INDEX(Patient_data[Gender],MATCH(Consolidated_sheets[[#This Row],[Patient_ID]],Patient_data[Patient_ID],0))</f>
        <v>Male</v>
      </c>
      <c r="J5185" t="str">
        <f>INDEX(Location_data[Location],MATCH(Consolidated_sheets[[#This Row],[Patient_ID]],Location_data[Patient_ID],0))</f>
        <v>Los Angeles</v>
      </c>
      <c r="K5185" t="str">
        <f>INDEX(Insurance_data[Insurance_Type],MATCH(Consolidated_sheets[[#This Row],[Patient_ID]],Insurance_data[Patient_ID],0))</f>
        <v>Private</v>
      </c>
      <c r="L5185" s="6">
        <f>INDEX(Insurance_data[Insurance_Amount],MATCH(Consolidated_sheets[[#This Row],[Patient_ID]],Insurance_data[Patient_ID],0))</f>
        <v>4710.66</v>
      </c>
    </row>
    <row r="5186" spans="1:12" x14ac:dyDescent="0.3">
      <c r="A5186" t="s">
        <v>2680</v>
      </c>
      <c r="B5186" t="s">
        <v>5955</v>
      </c>
      <c r="C5186" s="6">
        <v>724.69</v>
      </c>
      <c r="D5186" s="1">
        <v>44817.735962280327</v>
      </c>
      <c r="E5186" s="1" t="str">
        <f>TEXT(Consolidated_sheets[[#This Row],[Date]],"yyyy")</f>
        <v>2022</v>
      </c>
      <c r="F5186" s="1" t="str">
        <f>TEXT(Consolidated_sheets[[#This Row],[Date]],"mmmm")</f>
        <v>September</v>
      </c>
      <c r="G5186" t="str">
        <f>INDEX(Patient_data[Patient_Name],MATCH(Consolidated_sheets[[#This Row],[Patient_ID]],Patient_data[Patient_ID],0))</f>
        <v>Crystal Bartlett</v>
      </c>
      <c r="H5186">
        <f>INDEX(Patient_data[Age],MATCH(Consolidated_sheets[[#This Row],[Patient_ID]],Patient_data[Patient_ID],0))</f>
        <v>84</v>
      </c>
      <c r="I5186" t="str">
        <f>INDEX(Patient_data[Gender],MATCH(Consolidated_sheets[[#This Row],[Patient_ID]],Patient_data[Patient_ID],0))</f>
        <v>Female</v>
      </c>
      <c r="J5186" t="str">
        <f>INDEX(Location_data[Location],MATCH(Consolidated_sheets[[#This Row],[Patient_ID]],Location_data[Patient_ID],0))</f>
        <v>Los Angeles</v>
      </c>
      <c r="K5186" t="str">
        <f>INDEX(Insurance_data[Insurance_Type],MATCH(Consolidated_sheets[[#This Row],[Patient_ID]],Insurance_data[Patient_ID],0))</f>
        <v>Public</v>
      </c>
      <c r="L5186" s="6">
        <f>INDEX(Insurance_data[Insurance_Amount],MATCH(Consolidated_sheets[[#This Row],[Patient_ID]],Insurance_data[Patient_ID],0))</f>
        <v>7789.02</v>
      </c>
    </row>
    <row r="5187" spans="1:12" x14ac:dyDescent="0.3">
      <c r="A5187" t="s">
        <v>1375</v>
      </c>
      <c r="B5187" t="s">
        <v>5953</v>
      </c>
      <c r="C5187" s="6">
        <v>769.77</v>
      </c>
      <c r="D5187" s="1">
        <v>44817.996713816246</v>
      </c>
      <c r="E5187" s="1" t="str">
        <f>TEXT(Consolidated_sheets[[#This Row],[Date]],"yyyy")</f>
        <v>2022</v>
      </c>
      <c r="F5187" s="1" t="str">
        <f>TEXT(Consolidated_sheets[[#This Row],[Date]],"mmmm")</f>
        <v>September</v>
      </c>
      <c r="G5187" t="str">
        <f>INDEX(Patient_data[Patient_Name],MATCH(Consolidated_sheets[[#This Row],[Patient_ID]],Patient_data[Patient_ID],0))</f>
        <v>Michael Melendez</v>
      </c>
      <c r="H5187">
        <f>INDEX(Patient_data[Age],MATCH(Consolidated_sheets[[#This Row],[Patient_ID]],Patient_data[Patient_ID],0))</f>
        <v>38</v>
      </c>
      <c r="I5187" t="str">
        <f>INDEX(Patient_data[Gender],MATCH(Consolidated_sheets[[#This Row],[Patient_ID]],Patient_data[Patient_ID],0))</f>
        <v>Male</v>
      </c>
      <c r="J5187" t="str">
        <f>INDEX(Location_data[Location],MATCH(Consolidated_sheets[[#This Row],[Patient_ID]],Location_data[Patient_ID],0))</f>
        <v>New York</v>
      </c>
      <c r="K5187" t="str">
        <f>INDEX(Insurance_data[Insurance_Type],MATCH(Consolidated_sheets[[#This Row],[Patient_ID]],Insurance_data[Patient_ID],0))</f>
        <v>Private</v>
      </c>
      <c r="L5187" s="6">
        <f>INDEX(Insurance_data[Insurance_Amount],MATCH(Consolidated_sheets[[#This Row],[Patient_ID]],Insurance_data[Patient_ID],0))</f>
        <v>2109.36</v>
      </c>
    </row>
    <row r="5188" spans="1:12" x14ac:dyDescent="0.3">
      <c r="A5188" t="s">
        <v>248</v>
      </c>
      <c r="B5188" t="s">
        <v>5953</v>
      </c>
      <c r="C5188" s="6">
        <v>2393.92</v>
      </c>
      <c r="D5188" s="1">
        <v>44818.257465352188</v>
      </c>
      <c r="E5188" s="1" t="str">
        <f>TEXT(Consolidated_sheets[[#This Row],[Date]],"yyyy")</f>
        <v>2022</v>
      </c>
      <c r="F5188" s="1" t="str">
        <f>TEXT(Consolidated_sheets[[#This Row],[Date]],"mmmm")</f>
        <v>September</v>
      </c>
      <c r="G5188" t="str">
        <f>INDEX(Patient_data[Patient_Name],MATCH(Consolidated_sheets[[#This Row],[Patient_ID]],Patient_data[Patient_ID],0))</f>
        <v>Amber Rodriguez</v>
      </c>
      <c r="H5188">
        <f>INDEX(Patient_data[Age],MATCH(Consolidated_sheets[[#This Row],[Patient_ID]],Patient_data[Patient_ID],0))</f>
        <v>29</v>
      </c>
      <c r="I5188" t="str">
        <f>INDEX(Patient_data[Gender],MATCH(Consolidated_sheets[[#This Row],[Patient_ID]],Patient_data[Patient_ID],0))</f>
        <v>Female</v>
      </c>
      <c r="J5188" t="str">
        <f>INDEX(Location_data[Location],MATCH(Consolidated_sheets[[#This Row],[Patient_ID]],Location_data[Patient_ID],0))</f>
        <v>Chicago</v>
      </c>
      <c r="K5188" t="str">
        <f>INDEX(Insurance_data[Insurance_Type],MATCH(Consolidated_sheets[[#This Row],[Patient_ID]],Insurance_data[Patient_ID],0))</f>
        <v>Private</v>
      </c>
      <c r="L5188" s="6">
        <f>INDEX(Insurance_data[Insurance_Amount],MATCH(Consolidated_sheets[[#This Row],[Patient_ID]],Insurance_data[Patient_ID],0))</f>
        <v>3410.89</v>
      </c>
    </row>
    <row r="5189" spans="1:12" x14ac:dyDescent="0.3">
      <c r="A5189" t="s">
        <v>1976</v>
      </c>
      <c r="B5189" t="s">
        <v>5953</v>
      </c>
      <c r="C5189" s="6">
        <v>2012.54</v>
      </c>
      <c r="D5189" s="1">
        <v>44818.518216888122</v>
      </c>
      <c r="E5189" s="1" t="str">
        <f>TEXT(Consolidated_sheets[[#This Row],[Date]],"yyyy")</f>
        <v>2022</v>
      </c>
      <c r="F5189" s="1" t="str">
        <f>TEXT(Consolidated_sheets[[#This Row],[Date]],"mmmm")</f>
        <v>September</v>
      </c>
      <c r="G5189" t="str">
        <f>INDEX(Patient_data[Patient_Name],MATCH(Consolidated_sheets[[#This Row],[Patient_ID]],Patient_data[Patient_ID],0))</f>
        <v>Logan Burns</v>
      </c>
      <c r="H5189">
        <f>INDEX(Patient_data[Age],MATCH(Consolidated_sheets[[#This Row],[Patient_ID]],Patient_data[Patient_ID],0))</f>
        <v>63</v>
      </c>
      <c r="I5189" t="str">
        <f>INDEX(Patient_data[Gender],MATCH(Consolidated_sheets[[#This Row],[Patient_ID]],Patient_data[Patient_ID],0))</f>
        <v>Female</v>
      </c>
      <c r="J5189" t="str">
        <f>INDEX(Location_data[Location],MATCH(Consolidated_sheets[[#This Row],[Patient_ID]],Location_data[Patient_ID],0))</f>
        <v>Houston</v>
      </c>
      <c r="K5189" t="str">
        <f>INDEX(Insurance_data[Insurance_Type],MATCH(Consolidated_sheets[[#This Row],[Patient_ID]],Insurance_data[Patient_ID],0))</f>
        <v>None</v>
      </c>
      <c r="L5189" s="6">
        <f>INDEX(Insurance_data[Insurance_Amount],MATCH(Consolidated_sheets[[#This Row],[Patient_ID]],Insurance_data[Patient_ID],0))</f>
        <v>1510.72</v>
      </c>
    </row>
    <row r="5190" spans="1:12" x14ac:dyDescent="0.3">
      <c r="A5190" t="s">
        <v>772</v>
      </c>
      <c r="B5190" t="s">
        <v>5955</v>
      </c>
      <c r="C5190" s="6">
        <v>4829.49</v>
      </c>
      <c r="D5190" s="1">
        <v>44818.778968424049</v>
      </c>
      <c r="E5190" s="1" t="str">
        <f>TEXT(Consolidated_sheets[[#This Row],[Date]],"yyyy")</f>
        <v>2022</v>
      </c>
      <c r="F5190" s="1" t="str">
        <f>TEXT(Consolidated_sheets[[#This Row],[Date]],"mmmm")</f>
        <v>September</v>
      </c>
      <c r="G5190" t="str">
        <f>INDEX(Patient_data[Patient_Name],MATCH(Consolidated_sheets[[#This Row],[Patient_ID]],Patient_data[Patient_ID],0))</f>
        <v>Anthony Schroeder</v>
      </c>
      <c r="H5190">
        <f>INDEX(Patient_data[Age],MATCH(Consolidated_sheets[[#This Row],[Patient_ID]],Patient_data[Patient_ID],0))</f>
        <v>37</v>
      </c>
      <c r="I5190" t="str">
        <f>INDEX(Patient_data[Gender],MATCH(Consolidated_sheets[[#This Row],[Patient_ID]],Patient_data[Patient_ID],0))</f>
        <v>Male</v>
      </c>
      <c r="J5190" t="str">
        <f>INDEX(Location_data[Location],MATCH(Consolidated_sheets[[#This Row],[Patient_ID]],Location_data[Patient_ID],0))</f>
        <v>Los Angeles</v>
      </c>
      <c r="K5190" t="str">
        <f>INDEX(Insurance_data[Insurance_Type],MATCH(Consolidated_sheets[[#This Row],[Patient_ID]],Insurance_data[Patient_ID],0))</f>
        <v>Private</v>
      </c>
      <c r="L5190" s="6">
        <f>INDEX(Insurance_data[Insurance_Amount],MATCH(Consolidated_sheets[[#This Row],[Patient_ID]],Insurance_data[Patient_ID],0))</f>
        <v>5713.73</v>
      </c>
    </row>
    <row r="5191" spans="1:12" x14ac:dyDescent="0.3">
      <c r="A5191" t="s">
        <v>297</v>
      </c>
      <c r="B5191" t="s">
        <v>5954</v>
      </c>
      <c r="C5191" s="6">
        <v>2784.31</v>
      </c>
      <c r="D5191" s="1">
        <v>44819.03971995999</v>
      </c>
      <c r="E5191" s="1" t="str">
        <f>TEXT(Consolidated_sheets[[#This Row],[Date]],"yyyy")</f>
        <v>2022</v>
      </c>
      <c r="F5191" s="1" t="str">
        <f>TEXT(Consolidated_sheets[[#This Row],[Date]],"mmmm")</f>
        <v>September</v>
      </c>
      <c r="G5191" t="str">
        <f>INDEX(Patient_data[Patient_Name],MATCH(Consolidated_sheets[[#This Row],[Patient_ID]],Patient_data[Patient_ID],0))</f>
        <v>Diane Woods</v>
      </c>
      <c r="H5191">
        <f>INDEX(Patient_data[Age],MATCH(Consolidated_sheets[[#This Row],[Patient_ID]],Patient_data[Patient_ID],0))</f>
        <v>73</v>
      </c>
      <c r="I5191" t="str">
        <f>INDEX(Patient_data[Gender],MATCH(Consolidated_sheets[[#This Row],[Patient_ID]],Patient_data[Patient_ID],0))</f>
        <v>Male</v>
      </c>
      <c r="J5191" t="str">
        <f>INDEX(Location_data[Location],MATCH(Consolidated_sheets[[#This Row],[Patient_ID]],Location_data[Patient_ID],0))</f>
        <v>New York</v>
      </c>
      <c r="K5191" t="str">
        <f>INDEX(Insurance_data[Insurance_Type],MATCH(Consolidated_sheets[[#This Row],[Patient_ID]],Insurance_data[Patient_ID],0))</f>
        <v>Private</v>
      </c>
      <c r="L5191" s="6">
        <f>INDEX(Insurance_data[Insurance_Amount],MATCH(Consolidated_sheets[[#This Row],[Patient_ID]],Insurance_data[Patient_ID],0))</f>
        <v>7189.06</v>
      </c>
    </row>
    <row r="5192" spans="1:12" x14ac:dyDescent="0.3">
      <c r="A5192" t="s">
        <v>1721</v>
      </c>
      <c r="B5192" t="s">
        <v>5953</v>
      </c>
      <c r="C5192" s="6">
        <v>678.79</v>
      </c>
      <c r="D5192" s="1">
        <v>44819.300471495917</v>
      </c>
      <c r="E5192" s="1" t="str">
        <f>TEXT(Consolidated_sheets[[#This Row],[Date]],"yyyy")</f>
        <v>2022</v>
      </c>
      <c r="F5192" s="1" t="str">
        <f>TEXT(Consolidated_sheets[[#This Row],[Date]],"mmmm")</f>
        <v>September</v>
      </c>
      <c r="G5192" t="str">
        <f>INDEX(Patient_data[Patient_Name],MATCH(Consolidated_sheets[[#This Row],[Patient_ID]],Patient_data[Patient_ID],0))</f>
        <v>Holly Santos</v>
      </c>
      <c r="H5192">
        <f>INDEX(Patient_data[Age],MATCH(Consolidated_sheets[[#This Row],[Patient_ID]],Patient_data[Patient_ID],0))</f>
        <v>72</v>
      </c>
      <c r="I5192" t="str">
        <f>INDEX(Patient_data[Gender],MATCH(Consolidated_sheets[[#This Row],[Patient_ID]],Patient_data[Patient_ID],0))</f>
        <v>Female</v>
      </c>
      <c r="J5192" t="str">
        <f>INDEX(Location_data[Location],MATCH(Consolidated_sheets[[#This Row],[Patient_ID]],Location_data[Patient_ID],0))</f>
        <v>Houston</v>
      </c>
      <c r="K5192" t="str">
        <f>INDEX(Insurance_data[Insurance_Type],MATCH(Consolidated_sheets[[#This Row],[Patient_ID]],Insurance_data[Patient_ID],0))</f>
        <v>None</v>
      </c>
      <c r="L5192" s="6">
        <f>INDEX(Insurance_data[Insurance_Amount],MATCH(Consolidated_sheets[[#This Row],[Patient_ID]],Insurance_data[Patient_ID],0))</f>
        <v>2704.4</v>
      </c>
    </row>
    <row r="5193" spans="1:12" x14ac:dyDescent="0.3">
      <c r="A5193" t="s">
        <v>71</v>
      </c>
      <c r="B5193" t="s">
        <v>5952</v>
      </c>
      <c r="C5193" s="6">
        <v>4579.32</v>
      </c>
      <c r="D5193" s="1">
        <v>44819.561223031851</v>
      </c>
      <c r="E5193" s="1" t="str">
        <f>TEXT(Consolidated_sheets[[#This Row],[Date]],"yyyy")</f>
        <v>2022</v>
      </c>
      <c r="F5193" s="1" t="str">
        <f>TEXT(Consolidated_sheets[[#This Row],[Date]],"mmmm")</f>
        <v>September</v>
      </c>
      <c r="G5193" t="str">
        <f>INDEX(Patient_data[Patient_Name],MATCH(Consolidated_sheets[[#This Row],[Patient_ID]],Patient_data[Patient_ID],0))</f>
        <v>Patricia Sanchez</v>
      </c>
      <c r="H5193">
        <f>INDEX(Patient_data[Age],MATCH(Consolidated_sheets[[#This Row],[Patient_ID]],Patient_data[Patient_ID],0))</f>
        <v>70</v>
      </c>
      <c r="I5193" t="str">
        <f>INDEX(Patient_data[Gender],MATCH(Consolidated_sheets[[#This Row],[Patient_ID]],Patient_data[Patient_ID],0))</f>
        <v>Female</v>
      </c>
      <c r="J5193" t="str">
        <f>INDEX(Location_data[Location],MATCH(Consolidated_sheets[[#This Row],[Patient_ID]],Location_data[Patient_ID],0))</f>
        <v>Houston</v>
      </c>
      <c r="K5193" t="str">
        <f>INDEX(Insurance_data[Insurance_Type],MATCH(Consolidated_sheets[[#This Row],[Patient_ID]],Insurance_data[Patient_ID],0))</f>
        <v>Private</v>
      </c>
      <c r="L5193" s="6">
        <f>INDEX(Insurance_data[Insurance_Amount],MATCH(Consolidated_sheets[[#This Row],[Patient_ID]],Insurance_data[Patient_ID],0))</f>
        <v>3233.51</v>
      </c>
    </row>
    <row r="5194" spans="1:12" x14ac:dyDescent="0.3">
      <c r="A5194" t="s">
        <v>1624</v>
      </c>
      <c r="B5194" t="s">
        <v>5952</v>
      </c>
      <c r="C5194" s="6">
        <v>3986.36</v>
      </c>
      <c r="D5194" s="1">
        <v>44819.821974567792</v>
      </c>
      <c r="E5194" s="1" t="str">
        <f>TEXT(Consolidated_sheets[[#This Row],[Date]],"yyyy")</f>
        <v>2022</v>
      </c>
      <c r="F5194" s="1" t="str">
        <f>TEXT(Consolidated_sheets[[#This Row],[Date]],"mmmm")</f>
        <v>September</v>
      </c>
      <c r="G5194" t="str">
        <f>INDEX(Patient_data[Patient_Name],MATCH(Consolidated_sheets[[#This Row],[Patient_ID]],Patient_data[Patient_ID],0))</f>
        <v>Donna White</v>
      </c>
      <c r="H5194">
        <f>INDEX(Patient_data[Age],MATCH(Consolidated_sheets[[#This Row],[Patient_ID]],Patient_data[Patient_ID],0))</f>
        <v>88</v>
      </c>
      <c r="I5194" t="str">
        <f>INDEX(Patient_data[Gender],MATCH(Consolidated_sheets[[#This Row],[Patient_ID]],Patient_data[Patient_ID],0))</f>
        <v>Male</v>
      </c>
      <c r="J5194" t="str">
        <f>INDEX(Location_data[Location],MATCH(Consolidated_sheets[[#This Row],[Patient_ID]],Location_data[Patient_ID],0))</f>
        <v>New York</v>
      </c>
      <c r="K5194" t="str">
        <f>INDEX(Insurance_data[Insurance_Type],MATCH(Consolidated_sheets[[#This Row],[Patient_ID]],Insurance_data[Patient_ID],0))</f>
        <v>Private</v>
      </c>
      <c r="L5194" s="6">
        <f>INDEX(Insurance_data[Insurance_Amount],MATCH(Consolidated_sheets[[#This Row],[Patient_ID]],Insurance_data[Patient_ID],0))</f>
        <v>9770.35</v>
      </c>
    </row>
    <row r="5195" spans="1:12" x14ac:dyDescent="0.3">
      <c r="A5195" t="s">
        <v>2288</v>
      </c>
      <c r="B5195" t="s">
        <v>5954</v>
      </c>
      <c r="C5195" s="6">
        <v>2471.9</v>
      </c>
      <c r="D5195" s="1">
        <v>44820.082726103727</v>
      </c>
      <c r="E5195" s="1" t="str">
        <f>TEXT(Consolidated_sheets[[#This Row],[Date]],"yyyy")</f>
        <v>2022</v>
      </c>
      <c r="F5195" s="1" t="str">
        <f>TEXT(Consolidated_sheets[[#This Row],[Date]],"mmmm")</f>
        <v>September</v>
      </c>
      <c r="G5195" t="str">
        <f>INDEX(Patient_data[Patient_Name],MATCH(Consolidated_sheets[[#This Row],[Patient_ID]],Patient_data[Patient_ID],0))</f>
        <v>Christine Murray</v>
      </c>
      <c r="H5195">
        <f>INDEX(Patient_data[Age],MATCH(Consolidated_sheets[[#This Row],[Patient_ID]],Patient_data[Patient_ID],0))</f>
        <v>78</v>
      </c>
      <c r="I5195" t="str">
        <f>INDEX(Patient_data[Gender],MATCH(Consolidated_sheets[[#This Row],[Patient_ID]],Patient_data[Patient_ID],0))</f>
        <v>Male</v>
      </c>
      <c r="J5195" t="str">
        <f>INDEX(Location_data[Location],MATCH(Consolidated_sheets[[#This Row],[Patient_ID]],Location_data[Patient_ID],0))</f>
        <v>Phoenix</v>
      </c>
      <c r="K5195" t="str">
        <f>INDEX(Insurance_data[Insurance_Type],MATCH(Consolidated_sheets[[#This Row],[Patient_ID]],Insurance_data[Patient_ID],0))</f>
        <v>Private</v>
      </c>
      <c r="L5195" s="6">
        <f>INDEX(Insurance_data[Insurance_Amount],MATCH(Consolidated_sheets[[#This Row],[Patient_ID]],Insurance_data[Patient_ID],0))</f>
        <v>8246.93</v>
      </c>
    </row>
    <row r="5196" spans="1:12" x14ac:dyDescent="0.3">
      <c r="A5196" t="s">
        <v>2429</v>
      </c>
      <c r="B5196" t="s">
        <v>5952</v>
      </c>
      <c r="C5196" s="6">
        <v>4217.8</v>
      </c>
      <c r="D5196" s="1">
        <v>44820.343477639653</v>
      </c>
      <c r="E5196" s="1" t="str">
        <f>TEXT(Consolidated_sheets[[#This Row],[Date]],"yyyy")</f>
        <v>2022</v>
      </c>
      <c r="F5196" s="1" t="str">
        <f>TEXT(Consolidated_sheets[[#This Row],[Date]],"mmmm")</f>
        <v>September</v>
      </c>
      <c r="G5196" t="str">
        <f>INDEX(Patient_data[Patient_Name],MATCH(Consolidated_sheets[[#This Row],[Patient_ID]],Patient_data[Patient_ID],0))</f>
        <v>Matthew Simpson</v>
      </c>
      <c r="H5196">
        <f>INDEX(Patient_data[Age],MATCH(Consolidated_sheets[[#This Row],[Patient_ID]],Patient_data[Patient_ID],0))</f>
        <v>81</v>
      </c>
      <c r="I5196" t="str">
        <f>INDEX(Patient_data[Gender],MATCH(Consolidated_sheets[[#This Row],[Patient_ID]],Patient_data[Patient_ID],0))</f>
        <v>Male</v>
      </c>
      <c r="J5196" t="str">
        <f>INDEX(Location_data[Location],MATCH(Consolidated_sheets[[#This Row],[Patient_ID]],Location_data[Patient_ID],0))</f>
        <v>Los Angeles</v>
      </c>
      <c r="K5196" t="str">
        <f>INDEX(Insurance_data[Insurance_Type],MATCH(Consolidated_sheets[[#This Row],[Patient_ID]],Insurance_data[Patient_ID],0))</f>
        <v>Public</v>
      </c>
      <c r="L5196" s="6">
        <f>INDEX(Insurance_data[Insurance_Amount],MATCH(Consolidated_sheets[[#This Row],[Patient_ID]],Insurance_data[Patient_ID],0))</f>
        <v>1043.75</v>
      </c>
    </row>
    <row r="5197" spans="1:12" x14ac:dyDescent="0.3">
      <c r="A5197" t="s">
        <v>1654</v>
      </c>
      <c r="B5197" t="s">
        <v>5952</v>
      </c>
      <c r="C5197" s="6">
        <v>4749.51</v>
      </c>
      <c r="D5197" s="1">
        <v>44820.604229175588</v>
      </c>
      <c r="E5197" s="1" t="str">
        <f>TEXT(Consolidated_sheets[[#This Row],[Date]],"yyyy")</f>
        <v>2022</v>
      </c>
      <c r="F5197" s="1" t="str">
        <f>TEXT(Consolidated_sheets[[#This Row],[Date]],"mmmm")</f>
        <v>September</v>
      </c>
      <c r="G5197" t="str">
        <f>INDEX(Patient_data[Patient_Name],MATCH(Consolidated_sheets[[#This Row],[Patient_ID]],Patient_data[Patient_ID],0))</f>
        <v>Mary Gibbs</v>
      </c>
      <c r="H5197">
        <f>INDEX(Patient_data[Age],MATCH(Consolidated_sheets[[#This Row],[Patient_ID]],Patient_data[Patient_ID],0))</f>
        <v>31</v>
      </c>
      <c r="I5197" t="str">
        <f>INDEX(Patient_data[Gender],MATCH(Consolidated_sheets[[#This Row],[Patient_ID]],Patient_data[Patient_ID],0))</f>
        <v>Male</v>
      </c>
      <c r="J5197" t="str">
        <f>INDEX(Location_data[Location],MATCH(Consolidated_sheets[[#This Row],[Patient_ID]],Location_data[Patient_ID],0))</f>
        <v>New York</v>
      </c>
      <c r="K5197" t="str">
        <f>INDEX(Insurance_data[Insurance_Type],MATCH(Consolidated_sheets[[#This Row],[Patient_ID]],Insurance_data[Patient_ID],0))</f>
        <v>Public</v>
      </c>
      <c r="L5197" s="6">
        <f>INDEX(Insurance_data[Insurance_Amount],MATCH(Consolidated_sheets[[#This Row],[Patient_ID]],Insurance_data[Patient_ID],0))</f>
        <v>4418.53</v>
      </c>
    </row>
    <row r="5198" spans="1:12" x14ac:dyDescent="0.3">
      <c r="A5198" t="s">
        <v>316</v>
      </c>
      <c r="B5198" t="s">
        <v>5955</v>
      </c>
      <c r="C5198" s="6">
        <v>1284.78</v>
      </c>
      <c r="D5198" s="1">
        <v>44820.864980711529</v>
      </c>
      <c r="E5198" s="1" t="str">
        <f>TEXT(Consolidated_sheets[[#This Row],[Date]],"yyyy")</f>
        <v>2022</v>
      </c>
      <c r="F5198" s="1" t="str">
        <f>TEXT(Consolidated_sheets[[#This Row],[Date]],"mmmm")</f>
        <v>September</v>
      </c>
      <c r="G5198" t="str">
        <f>INDEX(Patient_data[Patient_Name],MATCH(Consolidated_sheets[[#This Row],[Patient_ID]],Patient_data[Patient_ID],0))</f>
        <v>Bethany Cobb</v>
      </c>
      <c r="H5198">
        <f>INDEX(Patient_data[Age],MATCH(Consolidated_sheets[[#This Row],[Patient_ID]],Patient_data[Patient_ID],0))</f>
        <v>43</v>
      </c>
      <c r="I5198" t="str">
        <f>INDEX(Patient_data[Gender],MATCH(Consolidated_sheets[[#This Row],[Patient_ID]],Patient_data[Patient_ID],0))</f>
        <v>Male</v>
      </c>
      <c r="J5198" t="str">
        <f>INDEX(Location_data[Location],MATCH(Consolidated_sheets[[#This Row],[Patient_ID]],Location_data[Patient_ID],0))</f>
        <v>Phoenix</v>
      </c>
      <c r="K5198" t="str">
        <f>INDEX(Insurance_data[Insurance_Type],MATCH(Consolidated_sheets[[#This Row],[Patient_ID]],Insurance_data[Patient_ID],0))</f>
        <v>None</v>
      </c>
      <c r="L5198" s="6">
        <f>INDEX(Insurance_data[Insurance_Amount],MATCH(Consolidated_sheets[[#This Row],[Patient_ID]],Insurance_data[Patient_ID],0))</f>
        <v>6902.33</v>
      </c>
    </row>
    <row r="5199" spans="1:12" x14ac:dyDescent="0.3">
      <c r="A5199" t="s">
        <v>2667</v>
      </c>
      <c r="B5199" t="s">
        <v>5953</v>
      </c>
      <c r="C5199" s="6">
        <v>2963.41</v>
      </c>
      <c r="D5199" s="1">
        <v>44821.125732247463</v>
      </c>
      <c r="E5199" s="1" t="str">
        <f>TEXT(Consolidated_sheets[[#This Row],[Date]],"yyyy")</f>
        <v>2022</v>
      </c>
      <c r="F5199" s="1" t="str">
        <f>TEXT(Consolidated_sheets[[#This Row],[Date]],"mmmm")</f>
        <v>September</v>
      </c>
      <c r="G5199" t="str">
        <f>INDEX(Patient_data[Patient_Name],MATCH(Consolidated_sheets[[#This Row],[Patient_ID]],Patient_data[Patient_ID],0))</f>
        <v>Donald Porter</v>
      </c>
      <c r="H5199">
        <f>INDEX(Patient_data[Age],MATCH(Consolidated_sheets[[#This Row],[Patient_ID]],Patient_data[Patient_ID],0))</f>
        <v>33</v>
      </c>
      <c r="I5199" t="str">
        <f>INDEX(Patient_data[Gender],MATCH(Consolidated_sheets[[#This Row],[Patient_ID]],Patient_data[Patient_ID],0))</f>
        <v>Female</v>
      </c>
      <c r="J5199" t="str">
        <f>INDEX(Location_data[Location],MATCH(Consolidated_sheets[[#This Row],[Patient_ID]],Location_data[Patient_ID],0))</f>
        <v>Chicago</v>
      </c>
      <c r="K5199" t="str">
        <f>INDEX(Insurance_data[Insurance_Type],MATCH(Consolidated_sheets[[#This Row],[Patient_ID]],Insurance_data[Patient_ID],0))</f>
        <v>Private</v>
      </c>
      <c r="L5199" s="6">
        <f>INDEX(Insurance_data[Insurance_Amount],MATCH(Consolidated_sheets[[#This Row],[Patient_ID]],Insurance_data[Patient_ID],0))</f>
        <v>9812.4699999999993</v>
      </c>
    </row>
    <row r="5200" spans="1:12" x14ac:dyDescent="0.3">
      <c r="A5200" t="s">
        <v>2118</v>
      </c>
      <c r="B5200" t="s">
        <v>5954</v>
      </c>
      <c r="C5200" s="6">
        <v>2726.29</v>
      </c>
      <c r="D5200" s="1">
        <v>44821.38648378339</v>
      </c>
      <c r="E5200" s="1" t="str">
        <f>TEXT(Consolidated_sheets[[#This Row],[Date]],"yyyy")</f>
        <v>2022</v>
      </c>
      <c r="F5200" s="1" t="str">
        <f>TEXT(Consolidated_sheets[[#This Row],[Date]],"mmmm")</f>
        <v>September</v>
      </c>
      <c r="G5200" t="str">
        <f>INDEX(Patient_data[Patient_Name],MATCH(Consolidated_sheets[[#This Row],[Patient_ID]],Patient_data[Patient_ID],0))</f>
        <v>Carlos Moreno</v>
      </c>
      <c r="H5200">
        <f>INDEX(Patient_data[Age],MATCH(Consolidated_sheets[[#This Row],[Patient_ID]],Patient_data[Patient_ID],0))</f>
        <v>37</v>
      </c>
      <c r="I5200" t="str">
        <f>INDEX(Patient_data[Gender],MATCH(Consolidated_sheets[[#This Row],[Patient_ID]],Patient_data[Patient_ID],0))</f>
        <v>Female</v>
      </c>
      <c r="J5200" t="str">
        <f>INDEX(Location_data[Location],MATCH(Consolidated_sheets[[#This Row],[Patient_ID]],Location_data[Patient_ID],0))</f>
        <v>Chicago</v>
      </c>
      <c r="K5200" t="str">
        <f>INDEX(Insurance_data[Insurance_Type],MATCH(Consolidated_sheets[[#This Row],[Patient_ID]],Insurance_data[Patient_ID],0))</f>
        <v>None</v>
      </c>
      <c r="L5200" s="6">
        <f>INDEX(Insurance_data[Insurance_Amount],MATCH(Consolidated_sheets[[#This Row],[Patient_ID]],Insurance_data[Patient_ID],0))</f>
        <v>6764.47</v>
      </c>
    </row>
    <row r="5201" spans="1:12" x14ac:dyDescent="0.3">
      <c r="A5201" t="s">
        <v>2289</v>
      </c>
      <c r="B5201" t="s">
        <v>5953</v>
      </c>
      <c r="C5201" s="6">
        <v>1653.66</v>
      </c>
      <c r="D5201" s="1">
        <v>44821.647235319331</v>
      </c>
      <c r="E5201" s="1" t="str">
        <f>TEXT(Consolidated_sheets[[#This Row],[Date]],"yyyy")</f>
        <v>2022</v>
      </c>
      <c r="F5201" s="1" t="str">
        <f>TEXT(Consolidated_sheets[[#This Row],[Date]],"mmmm")</f>
        <v>September</v>
      </c>
      <c r="G5201" t="str">
        <f>INDEX(Patient_data[Patient_Name],MATCH(Consolidated_sheets[[#This Row],[Patient_ID]],Patient_data[Patient_ID],0))</f>
        <v>Lindsay Charles</v>
      </c>
      <c r="H5201">
        <f>INDEX(Patient_data[Age],MATCH(Consolidated_sheets[[#This Row],[Patient_ID]],Patient_data[Patient_ID],0))</f>
        <v>24</v>
      </c>
      <c r="I5201" t="str">
        <f>INDEX(Patient_data[Gender],MATCH(Consolidated_sheets[[#This Row],[Patient_ID]],Patient_data[Patient_ID],0))</f>
        <v>Male</v>
      </c>
      <c r="J5201" t="str">
        <f>INDEX(Location_data[Location],MATCH(Consolidated_sheets[[#This Row],[Patient_ID]],Location_data[Patient_ID],0))</f>
        <v>Chicago</v>
      </c>
      <c r="K5201" t="str">
        <f>INDEX(Insurance_data[Insurance_Type],MATCH(Consolidated_sheets[[#This Row],[Patient_ID]],Insurance_data[Patient_ID],0))</f>
        <v>Public</v>
      </c>
      <c r="L5201" s="6">
        <f>INDEX(Insurance_data[Insurance_Amount],MATCH(Consolidated_sheets[[#This Row],[Patient_ID]],Insurance_data[Patient_ID],0))</f>
        <v>4475.75</v>
      </c>
    </row>
    <row r="5202" spans="1:12" x14ac:dyDescent="0.3">
      <c r="A5202" t="s">
        <v>1201</v>
      </c>
      <c r="B5202" t="s">
        <v>5955</v>
      </c>
      <c r="C5202" s="6">
        <v>3166.4</v>
      </c>
      <c r="D5202" s="1">
        <v>44821.907986855258</v>
      </c>
      <c r="E5202" s="1" t="str">
        <f>TEXT(Consolidated_sheets[[#This Row],[Date]],"yyyy")</f>
        <v>2022</v>
      </c>
      <c r="F5202" s="1" t="str">
        <f>TEXT(Consolidated_sheets[[#This Row],[Date]],"mmmm")</f>
        <v>September</v>
      </c>
      <c r="G5202" t="str">
        <f>INDEX(Patient_data[Patient_Name],MATCH(Consolidated_sheets[[#This Row],[Patient_ID]],Patient_data[Patient_ID],0))</f>
        <v>Christopher Rojas</v>
      </c>
      <c r="H5202">
        <f>INDEX(Patient_data[Age],MATCH(Consolidated_sheets[[#This Row],[Patient_ID]],Patient_data[Patient_ID],0))</f>
        <v>22</v>
      </c>
      <c r="I5202" t="str">
        <f>INDEX(Patient_data[Gender],MATCH(Consolidated_sheets[[#This Row],[Patient_ID]],Patient_data[Patient_ID],0))</f>
        <v>Female</v>
      </c>
      <c r="J5202" t="str">
        <f>INDEX(Location_data[Location],MATCH(Consolidated_sheets[[#This Row],[Patient_ID]],Location_data[Patient_ID],0))</f>
        <v>Chicago</v>
      </c>
      <c r="K5202" t="str">
        <f>INDEX(Insurance_data[Insurance_Type],MATCH(Consolidated_sheets[[#This Row],[Patient_ID]],Insurance_data[Patient_ID],0))</f>
        <v>None</v>
      </c>
      <c r="L5202" s="6">
        <f>INDEX(Insurance_data[Insurance_Amount],MATCH(Consolidated_sheets[[#This Row],[Patient_ID]],Insurance_data[Patient_ID],0))</f>
        <v>4782.58</v>
      </c>
    </row>
    <row r="5203" spans="1:12" x14ac:dyDescent="0.3">
      <c r="A5203" t="s">
        <v>2617</v>
      </c>
      <c r="B5203" t="s">
        <v>5953</v>
      </c>
      <c r="C5203" s="6">
        <v>4986.6899999999996</v>
      </c>
      <c r="D5203" s="1">
        <v>44822.168738391192</v>
      </c>
      <c r="E5203" s="1" t="str">
        <f>TEXT(Consolidated_sheets[[#This Row],[Date]],"yyyy")</f>
        <v>2022</v>
      </c>
      <c r="F5203" s="1" t="str">
        <f>TEXT(Consolidated_sheets[[#This Row],[Date]],"mmmm")</f>
        <v>September</v>
      </c>
      <c r="G5203" t="str">
        <f>INDEX(Patient_data[Patient_Name],MATCH(Consolidated_sheets[[#This Row],[Patient_ID]],Patient_data[Patient_ID],0))</f>
        <v>Julie Kennedy</v>
      </c>
      <c r="H5203">
        <f>INDEX(Patient_data[Age],MATCH(Consolidated_sheets[[#This Row],[Patient_ID]],Patient_data[Patient_ID],0))</f>
        <v>38</v>
      </c>
      <c r="I5203" t="str">
        <f>INDEX(Patient_data[Gender],MATCH(Consolidated_sheets[[#This Row],[Patient_ID]],Patient_data[Patient_ID],0))</f>
        <v>Male</v>
      </c>
      <c r="J5203" t="str">
        <f>INDEX(Location_data[Location],MATCH(Consolidated_sheets[[#This Row],[Patient_ID]],Location_data[Patient_ID],0))</f>
        <v>Los Angeles</v>
      </c>
      <c r="K5203" t="str">
        <f>INDEX(Insurance_data[Insurance_Type],MATCH(Consolidated_sheets[[#This Row],[Patient_ID]],Insurance_data[Patient_ID],0))</f>
        <v>Private</v>
      </c>
      <c r="L5203" s="6">
        <f>INDEX(Insurance_data[Insurance_Amount],MATCH(Consolidated_sheets[[#This Row],[Patient_ID]],Insurance_data[Patient_ID],0))</f>
        <v>3986.31</v>
      </c>
    </row>
    <row r="5204" spans="1:12" x14ac:dyDescent="0.3">
      <c r="A5204" t="s">
        <v>2324</v>
      </c>
      <c r="B5204" t="s">
        <v>5955</v>
      </c>
      <c r="C5204" s="6">
        <v>1327.21</v>
      </c>
      <c r="D5204" s="1">
        <v>44822.429489927134</v>
      </c>
      <c r="E5204" s="1" t="str">
        <f>TEXT(Consolidated_sheets[[#This Row],[Date]],"yyyy")</f>
        <v>2022</v>
      </c>
      <c r="F5204" s="1" t="str">
        <f>TEXT(Consolidated_sheets[[#This Row],[Date]],"mmmm")</f>
        <v>September</v>
      </c>
      <c r="G5204" t="str">
        <f>INDEX(Patient_data[Patient_Name],MATCH(Consolidated_sheets[[#This Row],[Patient_ID]],Patient_data[Patient_ID],0))</f>
        <v>Jason Green</v>
      </c>
      <c r="H5204">
        <f>INDEX(Patient_data[Age],MATCH(Consolidated_sheets[[#This Row],[Patient_ID]],Patient_data[Patient_ID],0))</f>
        <v>81</v>
      </c>
      <c r="I5204" t="str">
        <f>INDEX(Patient_data[Gender],MATCH(Consolidated_sheets[[#This Row],[Patient_ID]],Patient_data[Patient_ID],0))</f>
        <v>Female</v>
      </c>
      <c r="J5204" t="str">
        <f>INDEX(Location_data[Location],MATCH(Consolidated_sheets[[#This Row],[Patient_ID]],Location_data[Patient_ID],0))</f>
        <v>Los Angeles</v>
      </c>
      <c r="K5204" t="str">
        <f>INDEX(Insurance_data[Insurance_Type],MATCH(Consolidated_sheets[[#This Row],[Patient_ID]],Insurance_data[Patient_ID],0))</f>
        <v>None</v>
      </c>
      <c r="L5204" s="6">
        <f>INDEX(Insurance_data[Insurance_Amount],MATCH(Consolidated_sheets[[#This Row],[Patient_ID]],Insurance_data[Patient_ID],0))</f>
        <v>4878.37</v>
      </c>
    </row>
    <row r="5205" spans="1:12" x14ac:dyDescent="0.3">
      <c r="A5205" t="s">
        <v>1879</v>
      </c>
      <c r="B5205" t="s">
        <v>5952</v>
      </c>
      <c r="C5205" s="6">
        <v>4368.3100000000004</v>
      </c>
      <c r="D5205" s="1">
        <v>44822.690241463053</v>
      </c>
      <c r="E5205" s="1" t="str">
        <f>TEXT(Consolidated_sheets[[#This Row],[Date]],"yyyy")</f>
        <v>2022</v>
      </c>
      <c r="F5205" s="1" t="str">
        <f>TEXT(Consolidated_sheets[[#This Row],[Date]],"mmmm")</f>
        <v>September</v>
      </c>
      <c r="G5205" t="str">
        <f>INDEX(Patient_data[Patient_Name],MATCH(Consolidated_sheets[[#This Row],[Patient_ID]],Patient_data[Patient_ID],0))</f>
        <v>Tracy Johnson</v>
      </c>
      <c r="H5205">
        <f>INDEX(Patient_data[Age],MATCH(Consolidated_sheets[[#This Row],[Patient_ID]],Patient_data[Patient_ID],0))</f>
        <v>33</v>
      </c>
      <c r="I5205" t="str">
        <f>INDEX(Patient_data[Gender],MATCH(Consolidated_sheets[[#This Row],[Patient_ID]],Patient_data[Patient_ID],0))</f>
        <v>Male</v>
      </c>
      <c r="J5205" t="str">
        <f>INDEX(Location_data[Location],MATCH(Consolidated_sheets[[#This Row],[Patient_ID]],Location_data[Patient_ID],0))</f>
        <v>New York</v>
      </c>
      <c r="K5205" t="str">
        <f>INDEX(Insurance_data[Insurance_Type],MATCH(Consolidated_sheets[[#This Row],[Patient_ID]],Insurance_data[Patient_ID],0))</f>
        <v>None</v>
      </c>
      <c r="L5205" s="6">
        <f>INDEX(Insurance_data[Insurance_Amount],MATCH(Consolidated_sheets[[#This Row],[Patient_ID]],Insurance_data[Patient_ID],0))</f>
        <v>6710.41</v>
      </c>
    </row>
    <row r="5206" spans="1:12" x14ac:dyDescent="0.3">
      <c r="A5206" t="s">
        <v>33</v>
      </c>
      <c r="B5206" t="s">
        <v>5953</v>
      </c>
      <c r="C5206" s="6">
        <v>1299.25</v>
      </c>
      <c r="D5206" s="1">
        <v>44822.950992998987</v>
      </c>
      <c r="E5206" s="1" t="str">
        <f>TEXT(Consolidated_sheets[[#This Row],[Date]],"yyyy")</f>
        <v>2022</v>
      </c>
      <c r="F5206" s="1" t="str">
        <f>TEXT(Consolidated_sheets[[#This Row],[Date]],"mmmm")</f>
        <v>September</v>
      </c>
      <c r="G5206" t="str">
        <f>INDEX(Patient_data[Patient_Name],MATCH(Consolidated_sheets[[#This Row],[Patient_ID]],Patient_data[Patient_ID],0))</f>
        <v>Ashley Phillips</v>
      </c>
      <c r="H5206">
        <f>INDEX(Patient_data[Age],MATCH(Consolidated_sheets[[#This Row],[Patient_ID]],Patient_data[Patient_ID],0))</f>
        <v>49</v>
      </c>
      <c r="I5206" t="str">
        <f>INDEX(Patient_data[Gender],MATCH(Consolidated_sheets[[#This Row],[Patient_ID]],Patient_data[Patient_ID],0))</f>
        <v>Female</v>
      </c>
      <c r="J5206" t="str">
        <f>INDEX(Location_data[Location],MATCH(Consolidated_sheets[[#This Row],[Patient_ID]],Location_data[Patient_ID],0))</f>
        <v>Houston</v>
      </c>
      <c r="K5206" t="str">
        <f>INDEX(Insurance_data[Insurance_Type],MATCH(Consolidated_sheets[[#This Row],[Patient_ID]],Insurance_data[Patient_ID],0))</f>
        <v>Public</v>
      </c>
      <c r="L5206" s="6">
        <f>INDEX(Insurance_data[Insurance_Amount],MATCH(Consolidated_sheets[[#This Row],[Patient_ID]],Insurance_data[Patient_ID],0))</f>
        <v>4019.37</v>
      </c>
    </row>
    <row r="5207" spans="1:12" x14ac:dyDescent="0.3">
      <c r="A5207" t="s">
        <v>2715</v>
      </c>
      <c r="B5207" t="s">
        <v>5952</v>
      </c>
      <c r="C5207" s="6">
        <v>242.69</v>
      </c>
      <c r="D5207" s="1">
        <v>44823.211744534929</v>
      </c>
      <c r="E5207" s="1" t="str">
        <f>TEXT(Consolidated_sheets[[#This Row],[Date]],"yyyy")</f>
        <v>2022</v>
      </c>
      <c r="F5207" s="1" t="str">
        <f>TEXT(Consolidated_sheets[[#This Row],[Date]],"mmmm")</f>
        <v>September</v>
      </c>
      <c r="G5207" t="str">
        <f>INDEX(Patient_data[Patient_Name],MATCH(Consolidated_sheets[[#This Row],[Patient_ID]],Patient_data[Patient_ID],0))</f>
        <v>Shawn Stanley</v>
      </c>
      <c r="H5207">
        <f>INDEX(Patient_data[Age],MATCH(Consolidated_sheets[[#This Row],[Patient_ID]],Patient_data[Patient_ID],0))</f>
        <v>51</v>
      </c>
      <c r="I5207" t="str">
        <f>INDEX(Patient_data[Gender],MATCH(Consolidated_sheets[[#This Row],[Patient_ID]],Patient_data[Patient_ID],0))</f>
        <v>Male</v>
      </c>
      <c r="J5207" t="str">
        <f>INDEX(Location_data[Location],MATCH(Consolidated_sheets[[#This Row],[Patient_ID]],Location_data[Patient_ID],0))</f>
        <v>Houston</v>
      </c>
      <c r="K5207" t="str">
        <f>INDEX(Insurance_data[Insurance_Type],MATCH(Consolidated_sheets[[#This Row],[Patient_ID]],Insurance_data[Patient_ID],0))</f>
        <v>None</v>
      </c>
      <c r="L5207" s="6">
        <f>INDEX(Insurance_data[Insurance_Amount],MATCH(Consolidated_sheets[[#This Row],[Patient_ID]],Insurance_data[Patient_ID],0))</f>
        <v>3943.13</v>
      </c>
    </row>
    <row r="5208" spans="1:12" x14ac:dyDescent="0.3">
      <c r="A5208" t="s">
        <v>2996</v>
      </c>
      <c r="B5208" t="s">
        <v>5952</v>
      </c>
      <c r="C5208" s="6">
        <v>4606.16</v>
      </c>
      <c r="D5208" s="1">
        <v>44823.472496070863</v>
      </c>
      <c r="E5208" s="1" t="str">
        <f>TEXT(Consolidated_sheets[[#This Row],[Date]],"yyyy")</f>
        <v>2022</v>
      </c>
      <c r="F5208" s="1" t="str">
        <f>TEXT(Consolidated_sheets[[#This Row],[Date]],"mmmm")</f>
        <v>September</v>
      </c>
      <c r="G5208" t="str">
        <f>INDEX(Patient_data[Patient_Name],MATCH(Consolidated_sheets[[#This Row],[Patient_ID]],Patient_data[Patient_ID],0))</f>
        <v>Benjamin Duran</v>
      </c>
      <c r="H5208">
        <f>INDEX(Patient_data[Age],MATCH(Consolidated_sheets[[#This Row],[Patient_ID]],Patient_data[Patient_ID],0))</f>
        <v>87</v>
      </c>
      <c r="I5208" t="str">
        <f>INDEX(Patient_data[Gender],MATCH(Consolidated_sheets[[#This Row],[Patient_ID]],Patient_data[Patient_ID],0))</f>
        <v>Female</v>
      </c>
      <c r="J5208" t="str">
        <f>INDEX(Location_data[Location],MATCH(Consolidated_sheets[[#This Row],[Patient_ID]],Location_data[Patient_ID],0))</f>
        <v>New York</v>
      </c>
      <c r="K5208" t="str">
        <f>INDEX(Insurance_data[Insurance_Type],MATCH(Consolidated_sheets[[#This Row],[Patient_ID]],Insurance_data[Patient_ID],0))</f>
        <v>Public</v>
      </c>
      <c r="L5208" s="6">
        <f>INDEX(Insurance_data[Insurance_Amount],MATCH(Consolidated_sheets[[#This Row],[Patient_ID]],Insurance_data[Patient_ID],0))</f>
        <v>5805.77</v>
      </c>
    </row>
    <row r="5209" spans="1:12" x14ac:dyDescent="0.3">
      <c r="A5209" t="s">
        <v>510</v>
      </c>
      <c r="B5209" t="s">
        <v>5953</v>
      </c>
      <c r="C5209" s="6">
        <v>4085.65</v>
      </c>
      <c r="D5209" s="1">
        <v>44823.733247606797</v>
      </c>
      <c r="E5209" s="1" t="str">
        <f>TEXT(Consolidated_sheets[[#This Row],[Date]],"yyyy")</f>
        <v>2022</v>
      </c>
      <c r="F5209" s="1" t="str">
        <f>TEXT(Consolidated_sheets[[#This Row],[Date]],"mmmm")</f>
        <v>September</v>
      </c>
      <c r="G5209" t="str">
        <f>INDEX(Patient_data[Patient_Name],MATCH(Consolidated_sheets[[#This Row],[Patient_ID]],Patient_data[Patient_ID],0))</f>
        <v>Peter Velez</v>
      </c>
      <c r="H5209">
        <f>INDEX(Patient_data[Age],MATCH(Consolidated_sheets[[#This Row],[Patient_ID]],Patient_data[Patient_ID],0))</f>
        <v>69</v>
      </c>
      <c r="I5209" t="str">
        <f>INDEX(Patient_data[Gender],MATCH(Consolidated_sheets[[#This Row],[Patient_ID]],Patient_data[Patient_ID],0))</f>
        <v>Female</v>
      </c>
      <c r="J5209" t="str">
        <f>INDEX(Location_data[Location],MATCH(Consolidated_sheets[[#This Row],[Patient_ID]],Location_data[Patient_ID],0))</f>
        <v>Houston</v>
      </c>
      <c r="K5209" t="str">
        <f>INDEX(Insurance_data[Insurance_Type],MATCH(Consolidated_sheets[[#This Row],[Patient_ID]],Insurance_data[Patient_ID],0))</f>
        <v>Public</v>
      </c>
      <c r="L5209" s="6">
        <f>INDEX(Insurance_data[Insurance_Amount],MATCH(Consolidated_sheets[[#This Row],[Patient_ID]],Insurance_data[Patient_ID],0))</f>
        <v>6153.86</v>
      </c>
    </row>
    <row r="5210" spans="1:12" x14ac:dyDescent="0.3">
      <c r="A5210" t="s">
        <v>560</v>
      </c>
      <c r="B5210" t="s">
        <v>5954</v>
      </c>
      <c r="C5210" s="6">
        <v>4512.42</v>
      </c>
      <c r="D5210" s="1">
        <v>44823.993999142731</v>
      </c>
      <c r="E5210" s="1" t="str">
        <f>TEXT(Consolidated_sheets[[#This Row],[Date]],"yyyy")</f>
        <v>2022</v>
      </c>
      <c r="F5210" s="1" t="str">
        <f>TEXT(Consolidated_sheets[[#This Row],[Date]],"mmmm")</f>
        <v>September</v>
      </c>
      <c r="G5210" t="str">
        <f>INDEX(Patient_data[Patient_Name],MATCH(Consolidated_sheets[[#This Row],[Patient_ID]],Patient_data[Patient_ID],0))</f>
        <v>Justin Hill</v>
      </c>
      <c r="H5210">
        <f>INDEX(Patient_data[Age],MATCH(Consolidated_sheets[[#This Row],[Patient_ID]],Patient_data[Patient_ID],0))</f>
        <v>86</v>
      </c>
      <c r="I5210" t="str">
        <f>INDEX(Patient_data[Gender],MATCH(Consolidated_sheets[[#This Row],[Patient_ID]],Patient_data[Patient_ID],0))</f>
        <v>Male</v>
      </c>
      <c r="J5210" t="str">
        <f>INDEX(Location_data[Location],MATCH(Consolidated_sheets[[#This Row],[Patient_ID]],Location_data[Patient_ID],0))</f>
        <v>Chicago</v>
      </c>
      <c r="K5210" t="str">
        <f>INDEX(Insurance_data[Insurance_Type],MATCH(Consolidated_sheets[[#This Row],[Patient_ID]],Insurance_data[Patient_ID],0))</f>
        <v>None</v>
      </c>
      <c r="L5210" s="6">
        <f>INDEX(Insurance_data[Insurance_Amount],MATCH(Consolidated_sheets[[#This Row],[Patient_ID]],Insurance_data[Patient_ID],0))</f>
        <v>5839.34</v>
      </c>
    </row>
    <row r="5211" spans="1:12" x14ac:dyDescent="0.3">
      <c r="A5211" t="s">
        <v>2449</v>
      </c>
      <c r="B5211" t="s">
        <v>5954</v>
      </c>
      <c r="C5211" s="6">
        <v>508.1</v>
      </c>
      <c r="D5211" s="1">
        <v>44824.254750678658</v>
      </c>
      <c r="E5211" s="1" t="str">
        <f>TEXT(Consolidated_sheets[[#This Row],[Date]],"yyyy")</f>
        <v>2022</v>
      </c>
      <c r="F5211" s="1" t="str">
        <f>TEXT(Consolidated_sheets[[#This Row],[Date]],"mmmm")</f>
        <v>September</v>
      </c>
      <c r="G5211" t="str">
        <f>INDEX(Patient_data[Patient_Name],MATCH(Consolidated_sheets[[#This Row],[Patient_ID]],Patient_data[Patient_ID],0))</f>
        <v>Ricardo Hopkins</v>
      </c>
      <c r="H5211">
        <f>INDEX(Patient_data[Age],MATCH(Consolidated_sheets[[#This Row],[Patient_ID]],Patient_data[Patient_ID],0))</f>
        <v>43</v>
      </c>
      <c r="I5211" t="str">
        <f>INDEX(Patient_data[Gender],MATCH(Consolidated_sheets[[#This Row],[Patient_ID]],Patient_data[Patient_ID],0))</f>
        <v>Female</v>
      </c>
      <c r="J5211" t="str">
        <f>INDEX(Location_data[Location],MATCH(Consolidated_sheets[[#This Row],[Patient_ID]],Location_data[Patient_ID],0))</f>
        <v>Phoenix</v>
      </c>
      <c r="K5211" t="str">
        <f>INDEX(Insurance_data[Insurance_Type],MATCH(Consolidated_sheets[[#This Row],[Patient_ID]],Insurance_data[Patient_ID],0))</f>
        <v>Public</v>
      </c>
      <c r="L5211" s="6">
        <f>INDEX(Insurance_data[Insurance_Amount],MATCH(Consolidated_sheets[[#This Row],[Patient_ID]],Insurance_data[Patient_ID],0))</f>
        <v>1665.49</v>
      </c>
    </row>
    <row r="5212" spans="1:12" x14ac:dyDescent="0.3">
      <c r="A5212" t="s">
        <v>1160</v>
      </c>
      <c r="B5212" t="s">
        <v>5952</v>
      </c>
      <c r="C5212" s="6">
        <v>2210.61</v>
      </c>
      <c r="D5212" s="1">
        <v>44824.515502214592</v>
      </c>
      <c r="E5212" s="1" t="str">
        <f>TEXT(Consolidated_sheets[[#This Row],[Date]],"yyyy")</f>
        <v>2022</v>
      </c>
      <c r="F5212" s="1" t="str">
        <f>TEXT(Consolidated_sheets[[#This Row],[Date]],"mmmm")</f>
        <v>September</v>
      </c>
      <c r="G5212" t="str">
        <f>INDEX(Patient_data[Patient_Name],MATCH(Consolidated_sheets[[#This Row],[Patient_ID]],Patient_data[Patient_ID],0))</f>
        <v>Laura Kelly</v>
      </c>
      <c r="H5212">
        <f>INDEX(Patient_data[Age],MATCH(Consolidated_sheets[[#This Row],[Patient_ID]],Patient_data[Patient_ID],0))</f>
        <v>19</v>
      </c>
      <c r="I5212" t="str">
        <f>INDEX(Patient_data[Gender],MATCH(Consolidated_sheets[[#This Row],[Patient_ID]],Patient_data[Patient_ID],0))</f>
        <v>Male</v>
      </c>
      <c r="J5212" t="str">
        <f>INDEX(Location_data[Location],MATCH(Consolidated_sheets[[#This Row],[Patient_ID]],Location_data[Patient_ID],0))</f>
        <v>New York</v>
      </c>
      <c r="K5212" t="str">
        <f>INDEX(Insurance_data[Insurance_Type],MATCH(Consolidated_sheets[[#This Row],[Patient_ID]],Insurance_data[Patient_ID],0))</f>
        <v>None</v>
      </c>
      <c r="L5212" s="6">
        <f>INDEX(Insurance_data[Insurance_Amount],MATCH(Consolidated_sheets[[#This Row],[Patient_ID]],Insurance_data[Patient_ID],0))</f>
        <v>1085.78</v>
      </c>
    </row>
    <row r="5213" spans="1:12" x14ac:dyDescent="0.3">
      <c r="A5213" t="s">
        <v>1458</v>
      </c>
      <c r="B5213" t="s">
        <v>5952</v>
      </c>
      <c r="C5213" s="6">
        <v>2430.15</v>
      </c>
      <c r="D5213" s="1">
        <v>44824.776253750533</v>
      </c>
      <c r="E5213" s="1" t="str">
        <f>TEXT(Consolidated_sheets[[#This Row],[Date]],"yyyy")</f>
        <v>2022</v>
      </c>
      <c r="F5213" s="1" t="str">
        <f>TEXT(Consolidated_sheets[[#This Row],[Date]],"mmmm")</f>
        <v>September</v>
      </c>
      <c r="G5213" t="str">
        <f>INDEX(Patient_data[Patient_Name],MATCH(Consolidated_sheets[[#This Row],[Patient_ID]],Patient_data[Patient_ID],0))</f>
        <v>Kristen Skinner</v>
      </c>
      <c r="H5213">
        <f>INDEX(Patient_data[Age],MATCH(Consolidated_sheets[[#This Row],[Patient_ID]],Patient_data[Patient_ID],0))</f>
        <v>82</v>
      </c>
      <c r="I5213" t="str">
        <f>INDEX(Patient_data[Gender],MATCH(Consolidated_sheets[[#This Row],[Patient_ID]],Patient_data[Patient_ID],0))</f>
        <v>Male</v>
      </c>
      <c r="J5213" t="str">
        <f>INDEX(Location_data[Location],MATCH(Consolidated_sheets[[#This Row],[Patient_ID]],Location_data[Patient_ID],0))</f>
        <v>Los Angeles</v>
      </c>
      <c r="K5213" t="str">
        <f>INDEX(Insurance_data[Insurance_Type],MATCH(Consolidated_sheets[[#This Row],[Patient_ID]],Insurance_data[Patient_ID],0))</f>
        <v>Public</v>
      </c>
      <c r="L5213" s="6">
        <f>INDEX(Insurance_data[Insurance_Amount],MATCH(Consolidated_sheets[[#This Row],[Patient_ID]],Insurance_data[Patient_ID],0))</f>
        <v>2238.4699999999998</v>
      </c>
    </row>
    <row r="5214" spans="1:12" x14ac:dyDescent="0.3">
      <c r="A5214" t="s">
        <v>1081</v>
      </c>
      <c r="B5214" t="s">
        <v>5952</v>
      </c>
      <c r="C5214" s="6">
        <v>4051.54</v>
      </c>
      <c r="D5214" s="1">
        <v>44825.03700528646</v>
      </c>
      <c r="E5214" s="1" t="str">
        <f>TEXT(Consolidated_sheets[[#This Row],[Date]],"yyyy")</f>
        <v>2022</v>
      </c>
      <c r="F5214" s="1" t="str">
        <f>TEXT(Consolidated_sheets[[#This Row],[Date]],"mmmm")</f>
        <v>September</v>
      </c>
      <c r="G5214" t="str">
        <f>INDEX(Patient_data[Patient_Name],MATCH(Consolidated_sheets[[#This Row],[Patient_ID]],Patient_data[Patient_ID],0))</f>
        <v>Christina Boone</v>
      </c>
      <c r="H5214">
        <f>INDEX(Patient_data[Age],MATCH(Consolidated_sheets[[#This Row],[Patient_ID]],Patient_data[Patient_ID],0))</f>
        <v>58</v>
      </c>
      <c r="I5214" t="str">
        <f>INDEX(Patient_data[Gender],MATCH(Consolidated_sheets[[#This Row],[Patient_ID]],Patient_data[Patient_ID],0))</f>
        <v>Female</v>
      </c>
      <c r="J5214" t="str">
        <f>INDEX(Location_data[Location],MATCH(Consolidated_sheets[[#This Row],[Patient_ID]],Location_data[Patient_ID],0))</f>
        <v>Houston</v>
      </c>
      <c r="K5214" t="str">
        <f>INDEX(Insurance_data[Insurance_Type],MATCH(Consolidated_sheets[[#This Row],[Patient_ID]],Insurance_data[Patient_ID],0))</f>
        <v>Private</v>
      </c>
      <c r="L5214" s="6">
        <f>INDEX(Insurance_data[Insurance_Amount],MATCH(Consolidated_sheets[[#This Row],[Patient_ID]],Insurance_data[Patient_ID],0))</f>
        <v>4691.45</v>
      </c>
    </row>
    <row r="5215" spans="1:12" x14ac:dyDescent="0.3">
      <c r="A5215" t="s">
        <v>882</v>
      </c>
      <c r="B5215" t="s">
        <v>5955</v>
      </c>
      <c r="C5215" s="6">
        <v>4919.1099999999997</v>
      </c>
      <c r="D5215" s="1">
        <v>44825.297756822387</v>
      </c>
      <c r="E5215" s="1" t="str">
        <f>TEXT(Consolidated_sheets[[#This Row],[Date]],"yyyy")</f>
        <v>2022</v>
      </c>
      <c r="F5215" s="1" t="str">
        <f>TEXT(Consolidated_sheets[[#This Row],[Date]],"mmmm")</f>
        <v>September</v>
      </c>
      <c r="G5215" t="str">
        <f>INDEX(Patient_data[Patient_Name],MATCH(Consolidated_sheets[[#This Row],[Patient_ID]],Patient_data[Patient_ID],0))</f>
        <v>Daniel Bradford</v>
      </c>
      <c r="H5215">
        <f>INDEX(Patient_data[Age],MATCH(Consolidated_sheets[[#This Row],[Patient_ID]],Patient_data[Patient_ID],0))</f>
        <v>28</v>
      </c>
      <c r="I5215" t="str">
        <f>INDEX(Patient_data[Gender],MATCH(Consolidated_sheets[[#This Row],[Patient_ID]],Patient_data[Patient_ID],0))</f>
        <v>Male</v>
      </c>
      <c r="J5215" t="str">
        <f>INDEX(Location_data[Location],MATCH(Consolidated_sheets[[#This Row],[Patient_ID]],Location_data[Patient_ID],0))</f>
        <v>Houston</v>
      </c>
      <c r="K5215" t="str">
        <f>INDEX(Insurance_data[Insurance_Type],MATCH(Consolidated_sheets[[#This Row],[Patient_ID]],Insurance_data[Patient_ID],0))</f>
        <v>Public</v>
      </c>
      <c r="L5215" s="6">
        <f>INDEX(Insurance_data[Insurance_Amount],MATCH(Consolidated_sheets[[#This Row],[Patient_ID]],Insurance_data[Patient_ID],0))</f>
        <v>2558.84</v>
      </c>
    </row>
    <row r="5216" spans="1:12" x14ac:dyDescent="0.3">
      <c r="A5216" t="s">
        <v>2722</v>
      </c>
      <c r="B5216" t="s">
        <v>5952</v>
      </c>
      <c r="C5216" s="6">
        <v>4268.21</v>
      </c>
      <c r="D5216" s="1">
        <v>44825.558508358343</v>
      </c>
      <c r="E5216" s="1" t="str">
        <f>TEXT(Consolidated_sheets[[#This Row],[Date]],"yyyy")</f>
        <v>2022</v>
      </c>
      <c r="F5216" s="1" t="str">
        <f>TEXT(Consolidated_sheets[[#This Row],[Date]],"mmmm")</f>
        <v>September</v>
      </c>
      <c r="G5216" t="str">
        <f>INDEX(Patient_data[Patient_Name],MATCH(Consolidated_sheets[[#This Row],[Patient_ID]],Patient_data[Patient_ID],0))</f>
        <v>Jose Duffy</v>
      </c>
      <c r="H5216">
        <f>INDEX(Patient_data[Age],MATCH(Consolidated_sheets[[#This Row],[Patient_ID]],Patient_data[Patient_ID],0))</f>
        <v>44</v>
      </c>
      <c r="I5216" t="str">
        <f>INDEX(Patient_data[Gender],MATCH(Consolidated_sheets[[#This Row],[Patient_ID]],Patient_data[Patient_ID],0))</f>
        <v>Female</v>
      </c>
      <c r="J5216" t="str">
        <f>INDEX(Location_data[Location],MATCH(Consolidated_sheets[[#This Row],[Patient_ID]],Location_data[Patient_ID],0))</f>
        <v>Chicago</v>
      </c>
      <c r="K5216" t="str">
        <f>INDEX(Insurance_data[Insurance_Type],MATCH(Consolidated_sheets[[#This Row],[Patient_ID]],Insurance_data[Patient_ID],0))</f>
        <v>Public</v>
      </c>
      <c r="L5216" s="6">
        <f>INDEX(Insurance_data[Insurance_Amount],MATCH(Consolidated_sheets[[#This Row],[Patient_ID]],Insurance_data[Patient_ID],0))</f>
        <v>5380.65</v>
      </c>
    </row>
    <row r="5217" spans="1:12" x14ac:dyDescent="0.3">
      <c r="A5217" t="s">
        <v>2082</v>
      </c>
      <c r="B5217" t="s">
        <v>5955</v>
      </c>
      <c r="C5217" s="6">
        <v>3584.65</v>
      </c>
      <c r="D5217" s="1">
        <v>44825.819259894262</v>
      </c>
      <c r="E5217" s="1" t="str">
        <f>TEXT(Consolidated_sheets[[#This Row],[Date]],"yyyy")</f>
        <v>2022</v>
      </c>
      <c r="F5217" s="1" t="str">
        <f>TEXT(Consolidated_sheets[[#This Row],[Date]],"mmmm")</f>
        <v>September</v>
      </c>
      <c r="G5217" t="str">
        <f>INDEX(Patient_data[Patient_Name],MATCH(Consolidated_sheets[[#This Row],[Patient_ID]],Patient_data[Patient_ID],0))</f>
        <v>Tina Miller</v>
      </c>
      <c r="H5217">
        <f>INDEX(Patient_data[Age],MATCH(Consolidated_sheets[[#This Row],[Patient_ID]],Patient_data[Patient_ID],0))</f>
        <v>18</v>
      </c>
      <c r="I5217" t="str">
        <f>INDEX(Patient_data[Gender],MATCH(Consolidated_sheets[[#This Row],[Patient_ID]],Patient_data[Patient_ID],0))</f>
        <v>Female</v>
      </c>
      <c r="J5217" t="str">
        <f>INDEX(Location_data[Location],MATCH(Consolidated_sheets[[#This Row],[Patient_ID]],Location_data[Patient_ID],0))</f>
        <v>Chicago</v>
      </c>
      <c r="K5217" t="str">
        <f>INDEX(Insurance_data[Insurance_Type],MATCH(Consolidated_sheets[[#This Row],[Patient_ID]],Insurance_data[Patient_ID],0))</f>
        <v>None</v>
      </c>
      <c r="L5217" s="6">
        <f>INDEX(Insurance_data[Insurance_Amount],MATCH(Consolidated_sheets[[#This Row],[Patient_ID]],Insurance_data[Patient_ID],0))</f>
        <v>1054.92</v>
      </c>
    </row>
    <row r="5218" spans="1:12" x14ac:dyDescent="0.3">
      <c r="A5218" t="s">
        <v>134</v>
      </c>
      <c r="B5218" t="s">
        <v>5952</v>
      </c>
      <c r="C5218" s="6">
        <v>381.89</v>
      </c>
      <c r="D5218" s="1">
        <v>44826.080011430196</v>
      </c>
      <c r="E5218" s="1" t="str">
        <f>TEXT(Consolidated_sheets[[#This Row],[Date]],"yyyy")</f>
        <v>2022</v>
      </c>
      <c r="F5218" s="1" t="str">
        <f>TEXT(Consolidated_sheets[[#This Row],[Date]],"mmmm")</f>
        <v>September</v>
      </c>
      <c r="G5218" t="str">
        <f>INDEX(Patient_data[Patient_Name],MATCH(Consolidated_sheets[[#This Row],[Patient_ID]],Patient_data[Patient_ID],0))</f>
        <v>Alexis Mendoza</v>
      </c>
      <c r="H5218">
        <f>INDEX(Patient_data[Age],MATCH(Consolidated_sheets[[#This Row],[Patient_ID]],Patient_data[Patient_ID],0))</f>
        <v>23</v>
      </c>
      <c r="I5218" t="str">
        <f>INDEX(Patient_data[Gender],MATCH(Consolidated_sheets[[#This Row],[Patient_ID]],Patient_data[Patient_ID],0))</f>
        <v>Female</v>
      </c>
      <c r="J5218" t="str">
        <f>INDEX(Location_data[Location],MATCH(Consolidated_sheets[[#This Row],[Patient_ID]],Location_data[Patient_ID],0))</f>
        <v>Chicago</v>
      </c>
      <c r="K5218" t="str">
        <f>INDEX(Insurance_data[Insurance_Type],MATCH(Consolidated_sheets[[#This Row],[Patient_ID]],Insurance_data[Patient_ID],0))</f>
        <v>None</v>
      </c>
      <c r="L5218" s="6">
        <f>INDEX(Insurance_data[Insurance_Amount],MATCH(Consolidated_sheets[[#This Row],[Patient_ID]],Insurance_data[Patient_ID],0))</f>
        <v>8530.2099999999991</v>
      </c>
    </row>
    <row r="5219" spans="1:12" x14ac:dyDescent="0.3">
      <c r="A5219" t="s">
        <v>1364</v>
      </c>
      <c r="B5219" t="s">
        <v>5955</v>
      </c>
      <c r="C5219" s="6">
        <v>4610.25</v>
      </c>
      <c r="D5219" s="1">
        <v>44826.340762966138</v>
      </c>
      <c r="E5219" s="1" t="str">
        <f>TEXT(Consolidated_sheets[[#This Row],[Date]],"yyyy")</f>
        <v>2022</v>
      </c>
      <c r="F5219" s="1" t="str">
        <f>TEXT(Consolidated_sheets[[#This Row],[Date]],"mmmm")</f>
        <v>September</v>
      </c>
      <c r="G5219" t="str">
        <f>INDEX(Patient_data[Patient_Name],MATCH(Consolidated_sheets[[#This Row],[Patient_ID]],Patient_data[Patient_ID],0))</f>
        <v>Karen Fowler</v>
      </c>
      <c r="H5219">
        <f>INDEX(Patient_data[Age],MATCH(Consolidated_sheets[[#This Row],[Patient_ID]],Patient_data[Patient_ID],0))</f>
        <v>51</v>
      </c>
      <c r="I5219" t="str">
        <f>INDEX(Patient_data[Gender],MATCH(Consolidated_sheets[[#This Row],[Patient_ID]],Patient_data[Patient_ID],0))</f>
        <v>Male</v>
      </c>
      <c r="J5219" t="str">
        <f>INDEX(Location_data[Location],MATCH(Consolidated_sheets[[#This Row],[Patient_ID]],Location_data[Patient_ID],0))</f>
        <v>Phoenix</v>
      </c>
      <c r="K5219" t="str">
        <f>INDEX(Insurance_data[Insurance_Type],MATCH(Consolidated_sheets[[#This Row],[Patient_ID]],Insurance_data[Patient_ID],0))</f>
        <v>Public</v>
      </c>
      <c r="L5219" s="6">
        <f>INDEX(Insurance_data[Insurance_Amount],MATCH(Consolidated_sheets[[#This Row],[Patient_ID]],Insurance_data[Patient_ID],0))</f>
        <v>4018.38</v>
      </c>
    </row>
    <row r="5220" spans="1:12" x14ac:dyDescent="0.3">
      <c r="A5220" t="s">
        <v>616</v>
      </c>
      <c r="B5220" t="s">
        <v>5952</v>
      </c>
      <c r="C5220" s="6">
        <v>312.45</v>
      </c>
      <c r="D5220" s="1">
        <v>44826.601514502072</v>
      </c>
      <c r="E5220" s="1" t="str">
        <f>TEXT(Consolidated_sheets[[#This Row],[Date]],"yyyy")</f>
        <v>2022</v>
      </c>
      <c r="F5220" s="1" t="str">
        <f>TEXT(Consolidated_sheets[[#This Row],[Date]],"mmmm")</f>
        <v>September</v>
      </c>
      <c r="G5220" t="str">
        <f>INDEX(Patient_data[Patient_Name],MATCH(Consolidated_sheets[[#This Row],[Patient_ID]],Patient_data[Patient_ID],0))</f>
        <v>Sarah Decker</v>
      </c>
      <c r="H5220">
        <f>INDEX(Patient_data[Age],MATCH(Consolidated_sheets[[#This Row],[Patient_ID]],Patient_data[Patient_ID],0))</f>
        <v>85</v>
      </c>
      <c r="I5220" t="str">
        <f>INDEX(Patient_data[Gender],MATCH(Consolidated_sheets[[#This Row],[Patient_ID]],Patient_data[Patient_ID],0))</f>
        <v>Female</v>
      </c>
      <c r="J5220" t="str">
        <f>INDEX(Location_data[Location],MATCH(Consolidated_sheets[[#This Row],[Patient_ID]],Location_data[Patient_ID],0))</f>
        <v>Houston</v>
      </c>
      <c r="K5220" t="str">
        <f>INDEX(Insurance_data[Insurance_Type],MATCH(Consolidated_sheets[[#This Row],[Patient_ID]],Insurance_data[Patient_ID],0))</f>
        <v>None</v>
      </c>
      <c r="L5220" s="6">
        <f>INDEX(Insurance_data[Insurance_Amount],MATCH(Consolidated_sheets[[#This Row],[Patient_ID]],Insurance_data[Patient_ID],0))</f>
        <v>2504.9699999999998</v>
      </c>
    </row>
    <row r="5221" spans="1:12" x14ac:dyDescent="0.3">
      <c r="A5221" t="s">
        <v>1142</v>
      </c>
      <c r="B5221" t="s">
        <v>5952</v>
      </c>
      <c r="C5221" s="6">
        <v>3102.34</v>
      </c>
      <c r="D5221" s="1">
        <v>44826.862266037999</v>
      </c>
      <c r="E5221" s="1" t="str">
        <f>TEXT(Consolidated_sheets[[#This Row],[Date]],"yyyy")</f>
        <v>2022</v>
      </c>
      <c r="F5221" s="1" t="str">
        <f>TEXT(Consolidated_sheets[[#This Row],[Date]],"mmmm")</f>
        <v>September</v>
      </c>
      <c r="G5221" t="str">
        <f>INDEX(Patient_data[Patient_Name],MATCH(Consolidated_sheets[[#This Row],[Patient_ID]],Patient_data[Patient_ID],0))</f>
        <v>Kathryn Brown</v>
      </c>
      <c r="H5221">
        <f>INDEX(Patient_data[Age],MATCH(Consolidated_sheets[[#This Row],[Patient_ID]],Patient_data[Patient_ID],0))</f>
        <v>50</v>
      </c>
      <c r="I5221" t="str">
        <f>INDEX(Patient_data[Gender],MATCH(Consolidated_sheets[[#This Row],[Patient_ID]],Patient_data[Patient_ID],0))</f>
        <v>Female</v>
      </c>
      <c r="J5221" t="str">
        <f>INDEX(Location_data[Location],MATCH(Consolidated_sheets[[#This Row],[Patient_ID]],Location_data[Patient_ID],0))</f>
        <v>Los Angeles</v>
      </c>
      <c r="K5221" t="str">
        <f>INDEX(Insurance_data[Insurance_Type],MATCH(Consolidated_sheets[[#This Row],[Patient_ID]],Insurance_data[Patient_ID],0))</f>
        <v>None</v>
      </c>
      <c r="L5221" s="6">
        <f>INDEX(Insurance_data[Insurance_Amount],MATCH(Consolidated_sheets[[#This Row],[Patient_ID]],Insurance_data[Patient_ID],0))</f>
        <v>6950.71</v>
      </c>
    </row>
    <row r="5222" spans="1:12" x14ac:dyDescent="0.3">
      <c r="A5222" t="s">
        <v>1156</v>
      </c>
      <c r="B5222" t="s">
        <v>5953</v>
      </c>
      <c r="C5222" s="6">
        <v>2049.52</v>
      </c>
      <c r="D5222" s="1">
        <v>44827.123017573933</v>
      </c>
      <c r="E5222" s="1" t="str">
        <f>TEXT(Consolidated_sheets[[#This Row],[Date]],"yyyy")</f>
        <v>2022</v>
      </c>
      <c r="F5222" s="1" t="str">
        <f>TEXT(Consolidated_sheets[[#This Row],[Date]],"mmmm")</f>
        <v>September</v>
      </c>
      <c r="G5222" t="str">
        <f>INDEX(Patient_data[Patient_Name],MATCH(Consolidated_sheets[[#This Row],[Patient_ID]],Patient_data[Patient_ID],0))</f>
        <v>Samantha Reid</v>
      </c>
      <c r="H5222">
        <f>INDEX(Patient_data[Age],MATCH(Consolidated_sheets[[#This Row],[Patient_ID]],Patient_data[Patient_ID],0))</f>
        <v>61</v>
      </c>
      <c r="I5222" t="str">
        <f>INDEX(Patient_data[Gender],MATCH(Consolidated_sheets[[#This Row],[Patient_ID]],Patient_data[Patient_ID],0))</f>
        <v>Female</v>
      </c>
      <c r="J5222" t="str">
        <f>INDEX(Location_data[Location],MATCH(Consolidated_sheets[[#This Row],[Patient_ID]],Location_data[Patient_ID],0))</f>
        <v>Houston</v>
      </c>
      <c r="K5222" t="str">
        <f>INDEX(Insurance_data[Insurance_Type],MATCH(Consolidated_sheets[[#This Row],[Patient_ID]],Insurance_data[Patient_ID],0))</f>
        <v>Public</v>
      </c>
      <c r="L5222" s="6">
        <f>INDEX(Insurance_data[Insurance_Amount],MATCH(Consolidated_sheets[[#This Row],[Patient_ID]],Insurance_data[Patient_ID],0))</f>
        <v>2258.58</v>
      </c>
    </row>
    <row r="5223" spans="1:12" x14ac:dyDescent="0.3">
      <c r="A5223" t="s">
        <v>151</v>
      </c>
      <c r="B5223" t="s">
        <v>5953</v>
      </c>
      <c r="C5223" s="6">
        <v>3417.79</v>
      </c>
      <c r="D5223" s="1">
        <v>44827.383769109867</v>
      </c>
      <c r="E5223" s="1" t="str">
        <f>TEXT(Consolidated_sheets[[#This Row],[Date]],"yyyy")</f>
        <v>2022</v>
      </c>
      <c r="F5223" s="1" t="str">
        <f>TEXT(Consolidated_sheets[[#This Row],[Date]],"mmmm")</f>
        <v>September</v>
      </c>
      <c r="G5223" t="str">
        <f>INDEX(Patient_data[Patient_Name],MATCH(Consolidated_sheets[[#This Row],[Patient_ID]],Patient_data[Patient_ID],0))</f>
        <v>Allison Carroll</v>
      </c>
      <c r="H5223">
        <f>INDEX(Patient_data[Age],MATCH(Consolidated_sheets[[#This Row],[Patient_ID]],Patient_data[Patient_ID],0))</f>
        <v>32</v>
      </c>
      <c r="I5223" t="str">
        <f>INDEX(Patient_data[Gender],MATCH(Consolidated_sheets[[#This Row],[Patient_ID]],Patient_data[Patient_ID],0))</f>
        <v>Female</v>
      </c>
      <c r="J5223" t="str">
        <f>INDEX(Location_data[Location],MATCH(Consolidated_sheets[[#This Row],[Patient_ID]],Location_data[Patient_ID],0))</f>
        <v>New York</v>
      </c>
      <c r="K5223" t="str">
        <f>INDEX(Insurance_data[Insurance_Type],MATCH(Consolidated_sheets[[#This Row],[Patient_ID]],Insurance_data[Patient_ID],0))</f>
        <v>Public</v>
      </c>
      <c r="L5223" s="6">
        <f>INDEX(Insurance_data[Insurance_Amount],MATCH(Consolidated_sheets[[#This Row],[Patient_ID]],Insurance_data[Patient_ID],0))</f>
        <v>4480.33</v>
      </c>
    </row>
    <row r="5224" spans="1:12" x14ac:dyDescent="0.3">
      <c r="A5224" t="s">
        <v>697</v>
      </c>
      <c r="B5224" t="s">
        <v>5955</v>
      </c>
      <c r="C5224" s="6">
        <v>3132.11</v>
      </c>
      <c r="D5224" s="1">
        <v>44827.644520645801</v>
      </c>
      <c r="E5224" s="1" t="str">
        <f>TEXT(Consolidated_sheets[[#This Row],[Date]],"yyyy")</f>
        <v>2022</v>
      </c>
      <c r="F5224" s="1" t="str">
        <f>TEXT(Consolidated_sheets[[#This Row],[Date]],"mmmm")</f>
        <v>September</v>
      </c>
      <c r="G5224" t="str">
        <f>INDEX(Patient_data[Patient_Name],MATCH(Consolidated_sheets[[#This Row],[Patient_ID]],Patient_data[Patient_ID],0))</f>
        <v>Christopher Atkins</v>
      </c>
      <c r="H5224">
        <f>INDEX(Patient_data[Age],MATCH(Consolidated_sheets[[#This Row],[Patient_ID]],Patient_data[Patient_ID],0))</f>
        <v>20</v>
      </c>
      <c r="I5224" t="str">
        <f>INDEX(Patient_data[Gender],MATCH(Consolidated_sheets[[#This Row],[Patient_ID]],Patient_data[Patient_ID],0))</f>
        <v>Female</v>
      </c>
      <c r="J5224" t="str">
        <f>INDEX(Location_data[Location],MATCH(Consolidated_sheets[[#This Row],[Patient_ID]],Location_data[Patient_ID],0))</f>
        <v>Chicago</v>
      </c>
      <c r="K5224" t="str">
        <f>INDEX(Insurance_data[Insurance_Type],MATCH(Consolidated_sheets[[#This Row],[Patient_ID]],Insurance_data[Patient_ID],0))</f>
        <v>Public</v>
      </c>
      <c r="L5224" s="6">
        <f>INDEX(Insurance_data[Insurance_Amount],MATCH(Consolidated_sheets[[#This Row],[Patient_ID]],Insurance_data[Patient_ID],0))</f>
        <v>9773.17</v>
      </c>
    </row>
    <row r="5225" spans="1:12" x14ac:dyDescent="0.3">
      <c r="A5225" t="s">
        <v>597</v>
      </c>
      <c r="B5225" t="s">
        <v>5955</v>
      </c>
      <c r="C5225" s="6">
        <v>4600.3599999999997</v>
      </c>
      <c r="D5225" s="1">
        <v>44827.905272181742</v>
      </c>
      <c r="E5225" s="1" t="str">
        <f>TEXT(Consolidated_sheets[[#This Row],[Date]],"yyyy")</f>
        <v>2022</v>
      </c>
      <c r="F5225" s="1" t="str">
        <f>TEXT(Consolidated_sheets[[#This Row],[Date]],"mmmm")</f>
        <v>September</v>
      </c>
      <c r="G5225" t="str">
        <f>INDEX(Patient_data[Patient_Name],MATCH(Consolidated_sheets[[#This Row],[Patient_ID]],Patient_data[Patient_ID],0))</f>
        <v>Danielle Shelton</v>
      </c>
      <c r="H5225">
        <f>INDEX(Patient_data[Age],MATCH(Consolidated_sheets[[#This Row],[Patient_ID]],Patient_data[Patient_ID],0))</f>
        <v>27</v>
      </c>
      <c r="I5225" t="str">
        <f>INDEX(Patient_data[Gender],MATCH(Consolidated_sheets[[#This Row],[Patient_ID]],Patient_data[Patient_ID],0))</f>
        <v>Male</v>
      </c>
      <c r="J5225" t="str">
        <f>INDEX(Location_data[Location],MATCH(Consolidated_sheets[[#This Row],[Patient_ID]],Location_data[Patient_ID],0))</f>
        <v>Phoenix</v>
      </c>
      <c r="K5225" t="str">
        <f>INDEX(Insurance_data[Insurance_Type],MATCH(Consolidated_sheets[[#This Row],[Patient_ID]],Insurance_data[Patient_ID],0))</f>
        <v>Public</v>
      </c>
      <c r="L5225" s="6">
        <f>INDEX(Insurance_data[Insurance_Amount],MATCH(Consolidated_sheets[[#This Row],[Patient_ID]],Insurance_data[Patient_ID],0))</f>
        <v>8224.08</v>
      </c>
    </row>
    <row r="5226" spans="1:12" x14ac:dyDescent="0.3">
      <c r="A5226" t="s">
        <v>687</v>
      </c>
      <c r="B5226" t="s">
        <v>5954</v>
      </c>
      <c r="C5226" s="6">
        <v>3766.78</v>
      </c>
      <c r="D5226" s="1">
        <v>44828.166023717677</v>
      </c>
      <c r="E5226" s="1" t="str">
        <f>TEXT(Consolidated_sheets[[#This Row],[Date]],"yyyy")</f>
        <v>2022</v>
      </c>
      <c r="F5226" s="1" t="str">
        <f>TEXT(Consolidated_sheets[[#This Row],[Date]],"mmmm")</f>
        <v>September</v>
      </c>
      <c r="G5226" t="str">
        <f>INDEX(Patient_data[Patient_Name],MATCH(Consolidated_sheets[[#This Row],[Patient_ID]],Patient_data[Patient_ID],0))</f>
        <v>Christopher Snyder</v>
      </c>
      <c r="H5226">
        <f>INDEX(Patient_data[Age],MATCH(Consolidated_sheets[[#This Row],[Patient_ID]],Patient_data[Patient_ID],0))</f>
        <v>57</v>
      </c>
      <c r="I5226" t="str">
        <f>INDEX(Patient_data[Gender],MATCH(Consolidated_sheets[[#This Row],[Patient_ID]],Patient_data[Patient_ID],0))</f>
        <v>Female</v>
      </c>
      <c r="J5226" t="str">
        <f>INDEX(Location_data[Location],MATCH(Consolidated_sheets[[#This Row],[Patient_ID]],Location_data[Patient_ID],0))</f>
        <v>New York</v>
      </c>
      <c r="K5226" t="str">
        <f>INDEX(Insurance_data[Insurance_Type],MATCH(Consolidated_sheets[[#This Row],[Patient_ID]],Insurance_data[Patient_ID],0))</f>
        <v>Private</v>
      </c>
      <c r="L5226" s="6">
        <f>INDEX(Insurance_data[Insurance_Amount],MATCH(Consolidated_sheets[[#This Row],[Patient_ID]],Insurance_data[Patient_ID],0))</f>
        <v>3815.57</v>
      </c>
    </row>
    <row r="5227" spans="1:12" x14ac:dyDescent="0.3">
      <c r="A5227" t="s">
        <v>1515</v>
      </c>
      <c r="B5227" t="s">
        <v>5952</v>
      </c>
      <c r="C5227" s="6">
        <v>1218.9100000000001</v>
      </c>
      <c r="D5227" s="1">
        <v>44828.426775253603</v>
      </c>
      <c r="E5227" s="1" t="str">
        <f>TEXT(Consolidated_sheets[[#This Row],[Date]],"yyyy")</f>
        <v>2022</v>
      </c>
      <c r="F5227" s="1" t="str">
        <f>TEXT(Consolidated_sheets[[#This Row],[Date]],"mmmm")</f>
        <v>September</v>
      </c>
      <c r="G5227" t="str">
        <f>INDEX(Patient_data[Patient_Name],MATCH(Consolidated_sheets[[#This Row],[Patient_ID]],Patient_data[Patient_ID],0))</f>
        <v>Shannon Chambers</v>
      </c>
      <c r="H5227">
        <f>INDEX(Patient_data[Age],MATCH(Consolidated_sheets[[#This Row],[Patient_ID]],Patient_data[Patient_ID],0))</f>
        <v>38</v>
      </c>
      <c r="I5227" t="str">
        <f>INDEX(Patient_data[Gender],MATCH(Consolidated_sheets[[#This Row],[Patient_ID]],Patient_data[Patient_ID],0))</f>
        <v>Male</v>
      </c>
      <c r="J5227" t="str">
        <f>INDEX(Location_data[Location],MATCH(Consolidated_sheets[[#This Row],[Patient_ID]],Location_data[Patient_ID],0))</f>
        <v>Phoenix</v>
      </c>
      <c r="K5227" t="str">
        <f>INDEX(Insurance_data[Insurance_Type],MATCH(Consolidated_sheets[[#This Row],[Patient_ID]],Insurance_data[Patient_ID],0))</f>
        <v>Private</v>
      </c>
      <c r="L5227" s="6">
        <f>INDEX(Insurance_data[Insurance_Amount],MATCH(Consolidated_sheets[[#This Row],[Patient_ID]],Insurance_data[Patient_ID],0))</f>
        <v>1258.3</v>
      </c>
    </row>
    <row r="5228" spans="1:12" x14ac:dyDescent="0.3">
      <c r="A5228" t="s">
        <v>2342</v>
      </c>
      <c r="B5228" t="s">
        <v>5954</v>
      </c>
      <c r="C5228" s="6">
        <v>4688.1899999999996</v>
      </c>
      <c r="D5228" s="1">
        <v>44828.687526789538</v>
      </c>
      <c r="E5228" s="1" t="str">
        <f>TEXT(Consolidated_sheets[[#This Row],[Date]],"yyyy")</f>
        <v>2022</v>
      </c>
      <c r="F5228" s="1" t="str">
        <f>TEXT(Consolidated_sheets[[#This Row],[Date]],"mmmm")</f>
        <v>September</v>
      </c>
      <c r="G5228" t="str">
        <f>INDEX(Patient_data[Patient_Name],MATCH(Consolidated_sheets[[#This Row],[Patient_ID]],Patient_data[Patient_ID],0))</f>
        <v>Gina Jones</v>
      </c>
      <c r="H5228">
        <f>INDEX(Patient_data[Age],MATCH(Consolidated_sheets[[#This Row],[Patient_ID]],Patient_data[Patient_ID],0))</f>
        <v>38</v>
      </c>
      <c r="I5228" t="str">
        <f>INDEX(Patient_data[Gender],MATCH(Consolidated_sheets[[#This Row],[Patient_ID]],Patient_data[Patient_ID],0))</f>
        <v>Female</v>
      </c>
      <c r="J5228" t="str">
        <f>INDEX(Location_data[Location],MATCH(Consolidated_sheets[[#This Row],[Patient_ID]],Location_data[Patient_ID],0))</f>
        <v>Los Angeles</v>
      </c>
      <c r="K5228" t="str">
        <f>INDEX(Insurance_data[Insurance_Type],MATCH(Consolidated_sheets[[#This Row],[Patient_ID]],Insurance_data[Patient_ID],0))</f>
        <v>None</v>
      </c>
      <c r="L5228" s="6">
        <f>INDEX(Insurance_data[Insurance_Amount],MATCH(Consolidated_sheets[[#This Row],[Patient_ID]],Insurance_data[Patient_ID],0))</f>
        <v>5661.51</v>
      </c>
    </row>
    <row r="5229" spans="1:12" x14ac:dyDescent="0.3">
      <c r="A5229" t="s">
        <v>1581</v>
      </c>
      <c r="B5229" t="s">
        <v>5954</v>
      </c>
      <c r="C5229" s="6">
        <v>1344.06</v>
      </c>
      <c r="D5229" s="1">
        <v>44828.948278325472</v>
      </c>
      <c r="E5229" s="1" t="str">
        <f>TEXT(Consolidated_sheets[[#This Row],[Date]],"yyyy")</f>
        <v>2022</v>
      </c>
      <c r="F5229" s="1" t="str">
        <f>TEXT(Consolidated_sheets[[#This Row],[Date]],"mmmm")</f>
        <v>September</v>
      </c>
      <c r="G5229" t="str">
        <f>INDEX(Patient_data[Patient_Name],MATCH(Consolidated_sheets[[#This Row],[Patient_ID]],Patient_data[Patient_ID],0))</f>
        <v>Robert Wilson</v>
      </c>
      <c r="H5229">
        <f>INDEX(Patient_data[Age],MATCH(Consolidated_sheets[[#This Row],[Patient_ID]],Patient_data[Patient_ID],0))</f>
        <v>82</v>
      </c>
      <c r="I5229" t="str">
        <f>INDEX(Patient_data[Gender],MATCH(Consolidated_sheets[[#This Row],[Patient_ID]],Patient_data[Patient_ID],0))</f>
        <v>Female</v>
      </c>
      <c r="J5229" t="str">
        <f>INDEX(Location_data[Location],MATCH(Consolidated_sheets[[#This Row],[Patient_ID]],Location_data[Patient_ID],0))</f>
        <v>Chicago</v>
      </c>
      <c r="K5229" t="str">
        <f>INDEX(Insurance_data[Insurance_Type],MATCH(Consolidated_sheets[[#This Row],[Patient_ID]],Insurance_data[Patient_ID],0))</f>
        <v>Private</v>
      </c>
      <c r="L5229" s="6">
        <f>INDEX(Insurance_data[Insurance_Amount],MATCH(Consolidated_sheets[[#This Row],[Patient_ID]],Insurance_data[Patient_ID],0))</f>
        <v>2218.1999999999998</v>
      </c>
    </row>
    <row r="5230" spans="1:12" x14ac:dyDescent="0.3">
      <c r="A5230" t="s">
        <v>1186</v>
      </c>
      <c r="B5230" t="s">
        <v>5954</v>
      </c>
      <c r="C5230" s="6">
        <v>1927.83</v>
      </c>
      <c r="D5230" s="1">
        <v>44829.209029861398</v>
      </c>
      <c r="E5230" s="1" t="str">
        <f>TEXT(Consolidated_sheets[[#This Row],[Date]],"yyyy")</f>
        <v>2022</v>
      </c>
      <c r="F5230" s="1" t="str">
        <f>TEXT(Consolidated_sheets[[#This Row],[Date]],"mmmm")</f>
        <v>September</v>
      </c>
      <c r="G5230" t="str">
        <f>INDEX(Patient_data[Patient_Name],MATCH(Consolidated_sheets[[#This Row],[Patient_ID]],Patient_data[Patient_ID],0))</f>
        <v>Tyler Collins</v>
      </c>
      <c r="H5230">
        <f>INDEX(Patient_data[Age],MATCH(Consolidated_sheets[[#This Row],[Patient_ID]],Patient_data[Patient_ID],0))</f>
        <v>48</v>
      </c>
      <c r="I5230" t="str">
        <f>INDEX(Patient_data[Gender],MATCH(Consolidated_sheets[[#This Row],[Patient_ID]],Patient_data[Patient_ID],0))</f>
        <v>Male</v>
      </c>
      <c r="J5230" t="str">
        <f>INDEX(Location_data[Location],MATCH(Consolidated_sheets[[#This Row],[Patient_ID]],Location_data[Patient_ID],0))</f>
        <v>Los Angeles</v>
      </c>
      <c r="K5230" t="str">
        <f>INDEX(Insurance_data[Insurance_Type],MATCH(Consolidated_sheets[[#This Row],[Patient_ID]],Insurance_data[Patient_ID],0))</f>
        <v>None</v>
      </c>
      <c r="L5230" s="6">
        <f>INDEX(Insurance_data[Insurance_Amount],MATCH(Consolidated_sheets[[#This Row],[Patient_ID]],Insurance_data[Patient_ID],0))</f>
        <v>3205.16</v>
      </c>
    </row>
    <row r="5231" spans="1:12" x14ac:dyDescent="0.3">
      <c r="A5231" t="s">
        <v>1367</v>
      </c>
      <c r="B5231" t="s">
        <v>5954</v>
      </c>
      <c r="C5231" s="6">
        <v>2878.48</v>
      </c>
      <c r="D5231" s="1">
        <v>44829.46978139734</v>
      </c>
      <c r="E5231" s="1" t="str">
        <f>TEXT(Consolidated_sheets[[#This Row],[Date]],"yyyy")</f>
        <v>2022</v>
      </c>
      <c r="F5231" s="1" t="str">
        <f>TEXT(Consolidated_sheets[[#This Row],[Date]],"mmmm")</f>
        <v>September</v>
      </c>
      <c r="G5231" t="str">
        <f>INDEX(Patient_data[Patient_Name],MATCH(Consolidated_sheets[[#This Row],[Patient_ID]],Patient_data[Patient_ID],0))</f>
        <v>Bruce Jackson</v>
      </c>
      <c r="H5231">
        <f>INDEX(Patient_data[Age],MATCH(Consolidated_sheets[[#This Row],[Patient_ID]],Patient_data[Patient_ID],0))</f>
        <v>58</v>
      </c>
      <c r="I5231" t="str">
        <f>INDEX(Patient_data[Gender],MATCH(Consolidated_sheets[[#This Row],[Patient_ID]],Patient_data[Patient_ID],0))</f>
        <v>Female</v>
      </c>
      <c r="J5231" t="str">
        <f>INDEX(Location_data[Location],MATCH(Consolidated_sheets[[#This Row],[Patient_ID]],Location_data[Patient_ID],0))</f>
        <v>Houston</v>
      </c>
      <c r="K5231" t="str">
        <f>INDEX(Insurance_data[Insurance_Type],MATCH(Consolidated_sheets[[#This Row],[Patient_ID]],Insurance_data[Patient_ID],0))</f>
        <v>None</v>
      </c>
      <c r="L5231" s="6">
        <f>INDEX(Insurance_data[Insurance_Amount],MATCH(Consolidated_sheets[[#This Row],[Patient_ID]],Insurance_data[Patient_ID],0))</f>
        <v>7868.36</v>
      </c>
    </row>
    <row r="5232" spans="1:12" x14ac:dyDescent="0.3">
      <c r="A5232" t="s">
        <v>1351</v>
      </c>
      <c r="B5232" t="s">
        <v>5953</v>
      </c>
      <c r="C5232" s="6">
        <v>3707.26</v>
      </c>
      <c r="D5232" s="1">
        <v>44829.730532933267</v>
      </c>
      <c r="E5232" s="1" t="str">
        <f>TEXT(Consolidated_sheets[[#This Row],[Date]],"yyyy")</f>
        <v>2022</v>
      </c>
      <c r="F5232" s="1" t="str">
        <f>TEXT(Consolidated_sheets[[#This Row],[Date]],"mmmm")</f>
        <v>September</v>
      </c>
      <c r="G5232" t="str">
        <f>INDEX(Patient_data[Patient_Name],MATCH(Consolidated_sheets[[#This Row],[Patient_ID]],Patient_data[Patient_ID],0))</f>
        <v>Michelle King</v>
      </c>
      <c r="H5232">
        <f>INDEX(Patient_data[Age],MATCH(Consolidated_sheets[[#This Row],[Patient_ID]],Patient_data[Patient_ID],0))</f>
        <v>59</v>
      </c>
      <c r="I5232" t="str">
        <f>INDEX(Patient_data[Gender],MATCH(Consolidated_sheets[[#This Row],[Patient_ID]],Patient_data[Patient_ID],0))</f>
        <v>Female</v>
      </c>
      <c r="J5232" t="str">
        <f>INDEX(Location_data[Location],MATCH(Consolidated_sheets[[#This Row],[Patient_ID]],Location_data[Patient_ID],0))</f>
        <v>New York</v>
      </c>
      <c r="K5232" t="str">
        <f>INDEX(Insurance_data[Insurance_Type],MATCH(Consolidated_sheets[[#This Row],[Patient_ID]],Insurance_data[Patient_ID],0))</f>
        <v>None</v>
      </c>
      <c r="L5232" s="6">
        <f>INDEX(Insurance_data[Insurance_Amount],MATCH(Consolidated_sheets[[#This Row],[Patient_ID]],Insurance_data[Patient_ID],0))</f>
        <v>8982.17</v>
      </c>
    </row>
    <row r="5233" spans="1:12" x14ac:dyDescent="0.3">
      <c r="A5233" t="s">
        <v>288</v>
      </c>
      <c r="B5233" t="s">
        <v>5952</v>
      </c>
      <c r="C5233" s="6">
        <v>457.33</v>
      </c>
      <c r="D5233" s="1">
        <v>44829.991284469201</v>
      </c>
      <c r="E5233" s="1" t="str">
        <f>TEXT(Consolidated_sheets[[#This Row],[Date]],"yyyy")</f>
        <v>2022</v>
      </c>
      <c r="F5233" s="1" t="str">
        <f>TEXT(Consolidated_sheets[[#This Row],[Date]],"mmmm")</f>
        <v>September</v>
      </c>
      <c r="G5233" t="str">
        <f>INDEX(Patient_data[Patient_Name],MATCH(Consolidated_sheets[[#This Row],[Patient_ID]],Patient_data[Patient_ID],0))</f>
        <v>Kenneth Wright</v>
      </c>
      <c r="H5233">
        <f>INDEX(Patient_data[Age],MATCH(Consolidated_sheets[[#This Row],[Patient_ID]],Patient_data[Patient_ID],0))</f>
        <v>83</v>
      </c>
      <c r="I5233" t="str">
        <f>INDEX(Patient_data[Gender],MATCH(Consolidated_sheets[[#This Row],[Patient_ID]],Patient_data[Patient_ID],0))</f>
        <v>Female</v>
      </c>
      <c r="J5233" t="str">
        <f>INDEX(Location_data[Location],MATCH(Consolidated_sheets[[#This Row],[Patient_ID]],Location_data[Patient_ID],0))</f>
        <v>Los Angeles</v>
      </c>
      <c r="K5233" t="str">
        <f>INDEX(Insurance_data[Insurance_Type],MATCH(Consolidated_sheets[[#This Row],[Patient_ID]],Insurance_data[Patient_ID],0))</f>
        <v>Private</v>
      </c>
      <c r="L5233" s="6">
        <f>INDEX(Insurance_data[Insurance_Amount],MATCH(Consolidated_sheets[[#This Row],[Patient_ID]],Insurance_data[Patient_ID],0))</f>
        <v>138.83000000000001</v>
      </c>
    </row>
    <row r="5234" spans="1:12" x14ac:dyDescent="0.3">
      <c r="A5234" t="s">
        <v>400</v>
      </c>
      <c r="B5234" t="s">
        <v>5954</v>
      </c>
      <c r="C5234" s="6">
        <v>243.62</v>
      </c>
      <c r="D5234" s="1">
        <v>44830.252036005142</v>
      </c>
      <c r="E5234" s="1" t="str">
        <f>TEXT(Consolidated_sheets[[#This Row],[Date]],"yyyy")</f>
        <v>2022</v>
      </c>
      <c r="F5234" s="1" t="str">
        <f>TEXT(Consolidated_sheets[[#This Row],[Date]],"mmmm")</f>
        <v>September</v>
      </c>
      <c r="G5234" t="str">
        <f>INDEX(Patient_data[Patient_Name],MATCH(Consolidated_sheets[[#This Row],[Patient_ID]],Patient_data[Patient_ID],0))</f>
        <v>Tamara Smith</v>
      </c>
      <c r="H5234">
        <f>INDEX(Patient_data[Age],MATCH(Consolidated_sheets[[#This Row],[Patient_ID]],Patient_data[Patient_ID],0))</f>
        <v>70</v>
      </c>
      <c r="I5234" t="str">
        <f>INDEX(Patient_data[Gender],MATCH(Consolidated_sheets[[#This Row],[Patient_ID]],Patient_data[Patient_ID],0))</f>
        <v>Female</v>
      </c>
      <c r="J5234" t="str">
        <f>INDEX(Location_data[Location],MATCH(Consolidated_sheets[[#This Row],[Patient_ID]],Location_data[Patient_ID],0))</f>
        <v>Chicago</v>
      </c>
      <c r="K5234" t="str">
        <f>INDEX(Insurance_data[Insurance_Type],MATCH(Consolidated_sheets[[#This Row],[Patient_ID]],Insurance_data[Patient_ID],0))</f>
        <v>None</v>
      </c>
      <c r="L5234" s="6">
        <f>INDEX(Insurance_data[Insurance_Amount],MATCH(Consolidated_sheets[[#This Row],[Patient_ID]],Insurance_data[Patient_ID],0))</f>
        <v>9038.3799999999992</v>
      </c>
    </row>
    <row r="5235" spans="1:12" x14ac:dyDescent="0.3">
      <c r="A5235" t="s">
        <v>588</v>
      </c>
      <c r="B5235" t="s">
        <v>5953</v>
      </c>
      <c r="C5235" s="6">
        <v>3732.8</v>
      </c>
      <c r="D5235" s="1">
        <v>44830.512787541084</v>
      </c>
      <c r="E5235" s="1" t="str">
        <f>TEXT(Consolidated_sheets[[#This Row],[Date]],"yyyy")</f>
        <v>2022</v>
      </c>
      <c r="F5235" s="1" t="str">
        <f>TEXT(Consolidated_sheets[[#This Row],[Date]],"mmmm")</f>
        <v>September</v>
      </c>
      <c r="G5235" t="str">
        <f>INDEX(Patient_data[Patient_Name],MATCH(Consolidated_sheets[[#This Row],[Patient_ID]],Patient_data[Patient_ID],0))</f>
        <v>George Foster</v>
      </c>
      <c r="H5235">
        <f>INDEX(Patient_data[Age],MATCH(Consolidated_sheets[[#This Row],[Patient_ID]],Patient_data[Patient_ID],0))</f>
        <v>87</v>
      </c>
      <c r="I5235" t="str">
        <f>INDEX(Patient_data[Gender],MATCH(Consolidated_sheets[[#This Row],[Patient_ID]],Patient_data[Patient_ID],0))</f>
        <v>Female</v>
      </c>
      <c r="J5235" t="str">
        <f>INDEX(Location_data[Location],MATCH(Consolidated_sheets[[#This Row],[Patient_ID]],Location_data[Patient_ID],0))</f>
        <v>Houston</v>
      </c>
      <c r="K5235" t="str">
        <f>INDEX(Insurance_data[Insurance_Type],MATCH(Consolidated_sheets[[#This Row],[Patient_ID]],Insurance_data[Patient_ID],0))</f>
        <v>None</v>
      </c>
      <c r="L5235" s="6">
        <f>INDEX(Insurance_data[Insurance_Amount],MATCH(Consolidated_sheets[[#This Row],[Patient_ID]],Insurance_data[Patient_ID],0))</f>
        <v>3407.73</v>
      </c>
    </row>
    <row r="5236" spans="1:12" x14ac:dyDescent="0.3">
      <c r="A5236" t="s">
        <v>155</v>
      </c>
      <c r="B5236" t="s">
        <v>5953</v>
      </c>
      <c r="C5236" s="6">
        <v>3630.45</v>
      </c>
      <c r="D5236" s="1">
        <v>44830.773539077003</v>
      </c>
      <c r="E5236" s="1" t="str">
        <f>TEXT(Consolidated_sheets[[#This Row],[Date]],"yyyy")</f>
        <v>2022</v>
      </c>
      <c r="F5236" s="1" t="str">
        <f>TEXT(Consolidated_sheets[[#This Row],[Date]],"mmmm")</f>
        <v>September</v>
      </c>
      <c r="G5236" t="str">
        <f>INDEX(Patient_data[Patient_Name],MATCH(Consolidated_sheets[[#This Row],[Patient_ID]],Patient_data[Patient_ID],0))</f>
        <v>Brenda Thompson</v>
      </c>
      <c r="H5236">
        <f>INDEX(Patient_data[Age],MATCH(Consolidated_sheets[[#This Row],[Patient_ID]],Patient_data[Patient_ID],0))</f>
        <v>54</v>
      </c>
      <c r="I5236" t="str">
        <f>INDEX(Patient_data[Gender],MATCH(Consolidated_sheets[[#This Row],[Patient_ID]],Patient_data[Patient_ID],0))</f>
        <v>Female</v>
      </c>
      <c r="J5236" t="str">
        <f>INDEX(Location_data[Location],MATCH(Consolidated_sheets[[#This Row],[Patient_ID]],Location_data[Patient_ID],0))</f>
        <v>Phoenix</v>
      </c>
      <c r="K5236" t="str">
        <f>INDEX(Insurance_data[Insurance_Type],MATCH(Consolidated_sheets[[#This Row],[Patient_ID]],Insurance_data[Patient_ID],0))</f>
        <v>None</v>
      </c>
      <c r="L5236" s="6">
        <f>INDEX(Insurance_data[Insurance_Amount],MATCH(Consolidated_sheets[[#This Row],[Patient_ID]],Insurance_data[Patient_ID],0))</f>
        <v>579.36</v>
      </c>
    </row>
    <row r="5237" spans="1:12" x14ac:dyDescent="0.3">
      <c r="A5237" t="s">
        <v>1305</v>
      </c>
      <c r="B5237" t="s">
        <v>5955</v>
      </c>
      <c r="C5237" s="6">
        <v>3434.73</v>
      </c>
      <c r="D5237" s="1">
        <v>44831.034290612937</v>
      </c>
      <c r="E5237" s="1" t="str">
        <f>TEXT(Consolidated_sheets[[#This Row],[Date]],"yyyy")</f>
        <v>2022</v>
      </c>
      <c r="F5237" s="1" t="str">
        <f>TEXT(Consolidated_sheets[[#This Row],[Date]],"mmmm")</f>
        <v>September</v>
      </c>
      <c r="G5237" t="str">
        <f>INDEX(Patient_data[Patient_Name],MATCH(Consolidated_sheets[[#This Row],[Patient_ID]],Patient_data[Patient_ID],0))</f>
        <v>Douglas Cohen</v>
      </c>
      <c r="H5237">
        <f>INDEX(Patient_data[Age],MATCH(Consolidated_sheets[[#This Row],[Patient_ID]],Patient_data[Patient_ID],0))</f>
        <v>46</v>
      </c>
      <c r="I5237" t="str">
        <f>INDEX(Patient_data[Gender],MATCH(Consolidated_sheets[[#This Row],[Patient_ID]],Patient_data[Patient_ID],0))</f>
        <v>Female</v>
      </c>
      <c r="J5237" t="str">
        <f>INDEX(Location_data[Location],MATCH(Consolidated_sheets[[#This Row],[Patient_ID]],Location_data[Patient_ID],0))</f>
        <v>Chicago</v>
      </c>
      <c r="K5237" t="str">
        <f>INDEX(Insurance_data[Insurance_Type],MATCH(Consolidated_sheets[[#This Row],[Patient_ID]],Insurance_data[Patient_ID],0))</f>
        <v>Public</v>
      </c>
      <c r="L5237" s="6">
        <f>INDEX(Insurance_data[Insurance_Amount],MATCH(Consolidated_sheets[[#This Row],[Patient_ID]],Insurance_data[Patient_ID],0))</f>
        <v>3174.16</v>
      </c>
    </row>
    <row r="5238" spans="1:12" x14ac:dyDescent="0.3">
      <c r="A5238" t="s">
        <v>194</v>
      </c>
      <c r="B5238" t="s">
        <v>5953</v>
      </c>
      <c r="C5238" s="6">
        <v>1345.2</v>
      </c>
      <c r="D5238" s="1">
        <v>44831.295042148879</v>
      </c>
      <c r="E5238" s="1" t="str">
        <f>TEXT(Consolidated_sheets[[#This Row],[Date]],"yyyy")</f>
        <v>2022</v>
      </c>
      <c r="F5238" s="1" t="str">
        <f>TEXT(Consolidated_sheets[[#This Row],[Date]],"mmmm")</f>
        <v>September</v>
      </c>
      <c r="G5238" t="str">
        <f>INDEX(Patient_data[Patient_Name],MATCH(Consolidated_sheets[[#This Row],[Patient_ID]],Patient_data[Patient_ID],0))</f>
        <v>Mrs. Patricia Case</v>
      </c>
      <c r="H5238">
        <f>INDEX(Patient_data[Age],MATCH(Consolidated_sheets[[#This Row],[Patient_ID]],Patient_data[Patient_ID],0))</f>
        <v>25</v>
      </c>
      <c r="I5238" t="str">
        <f>INDEX(Patient_data[Gender],MATCH(Consolidated_sheets[[#This Row],[Patient_ID]],Patient_data[Patient_ID],0))</f>
        <v>Female</v>
      </c>
      <c r="J5238" t="str">
        <f>INDEX(Location_data[Location],MATCH(Consolidated_sheets[[#This Row],[Patient_ID]],Location_data[Patient_ID],0))</f>
        <v>Chicago</v>
      </c>
      <c r="K5238" t="str">
        <f>INDEX(Insurance_data[Insurance_Type],MATCH(Consolidated_sheets[[#This Row],[Patient_ID]],Insurance_data[Patient_ID],0))</f>
        <v>Private</v>
      </c>
      <c r="L5238" s="6">
        <f>INDEX(Insurance_data[Insurance_Amount],MATCH(Consolidated_sheets[[#This Row],[Patient_ID]],Insurance_data[Patient_ID],0))</f>
        <v>6234.85</v>
      </c>
    </row>
    <row r="5239" spans="1:12" x14ac:dyDescent="0.3">
      <c r="A5239" t="s">
        <v>1018</v>
      </c>
      <c r="B5239" t="s">
        <v>5955</v>
      </c>
      <c r="C5239" s="6">
        <v>2966.96</v>
      </c>
      <c r="D5239" s="1">
        <v>44831.555793684813</v>
      </c>
      <c r="E5239" s="1" t="str">
        <f>TEXT(Consolidated_sheets[[#This Row],[Date]],"yyyy")</f>
        <v>2022</v>
      </c>
      <c r="F5239" s="1" t="str">
        <f>TEXT(Consolidated_sheets[[#This Row],[Date]],"mmmm")</f>
        <v>September</v>
      </c>
      <c r="G5239" t="str">
        <f>INDEX(Patient_data[Patient_Name],MATCH(Consolidated_sheets[[#This Row],[Patient_ID]],Patient_data[Patient_ID],0))</f>
        <v>Carla Sanchez</v>
      </c>
      <c r="H5239">
        <f>INDEX(Patient_data[Age],MATCH(Consolidated_sheets[[#This Row],[Patient_ID]],Patient_data[Patient_ID],0))</f>
        <v>83</v>
      </c>
      <c r="I5239" t="str">
        <f>INDEX(Patient_data[Gender],MATCH(Consolidated_sheets[[#This Row],[Patient_ID]],Patient_data[Patient_ID],0))</f>
        <v>Female</v>
      </c>
      <c r="J5239" t="str">
        <f>INDEX(Location_data[Location],MATCH(Consolidated_sheets[[#This Row],[Patient_ID]],Location_data[Patient_ID],0))</f>
        <v>Houston</v>
      </c>
      <c r="K5239" t="str">
        <f>INDEX(Insurance_data[Insurance_Type],MATCH(Consolidated_sheets[[#This Row],[Patient_ID]],Insurance_data[Patient_ID],0))</f>
        <v>None</v>
      </c>
      <c r="L5239" s="6">
        <f>INDEX(Insurance_data[Insurance_Amount],MATCH(Consolidated_sheets[[#This Row],[Patient_ID]],Insurance_data[Patient_ID],0))</f>
        <v>6033.35</v>
      </c>
    </row>
    <row r="5240" spans="1:12" x14ac:dyDescent="0.3">
      <c r="A5240" t="s">
        <v>1249</v>
      </c>
      <c r="B5240" t="s">
        <v>5955</v>
      </c>
      <c r="C5240" s="6">
        <v>266.95999999999998</v>
      </c>
      <c r="D5240" s="1">
        <v>44831.816545220739</v>
      </c>
      <c r="E5240" s="1" t="str">
        <f>TEXT(Consolidated_sheets[[#This Row],[Date]],"yyyy")</f>
        <v>2022</v>
      </c>
      <c r="F5240" s="1" t="str">
        <f>TEXT(Consolidated_sheets[[#This Row],[Date]],"mmmm")</f>
        <v>September</v>
      </c>
      <c r="G5240" t="str">
        <f>INDEX(Patient_data[Patient_Name],MATCH(Consolidated_sheets[[#This Row],[Patient_ID]],Patient_data[Patient_ID],0))</f>
        <v>George Horn</v>
      </c>
      <c r="H5240">
        <f>INDEX(Patient_data[Age],MATCH(Consolidated_sheets[[#This Row],[Patient_ID]],Patient_data[Patient_ID],0))</f>
        <v>30</v>
      </c>
      <c r="I5240" t="str">
        <f>INDEX(Patient_data[Gender],MATCH(Consolidated_sheets[[#This Row],[Patient_ID]],Patient_data[Patient_ID],0))</f>
        <v>Male</v>
      </c>
      <c r="J5240" t="str">
        <f>INDEX(Location_data[Location],MATCH(Consolidated_sheets[[#This Row],[Patient_ID]],Location_data[Patient_ID],0))</f>
        <v>Los Angeles</v>
      </c>
      <c r="K5240" t="str">
        <f>INDEX(Insurance_data[Insurance_Type],MATCH(Consolidated_sheets[[#This Row],[Patient_ID]],Insurance_data[Patient_ID],0))</f>
        <v>Private</v>
      </c>
      <c r="L5240" s="6">
        <f>INDEX(Insurance_data[Insurance_Amount],MATCH(Consolidated_sheets[[#This Row],[Patient_ID]],Insurance_data[Patient_ID],0))</f>
        <v>2295.91</v>
      </c>
    </row>
    <row r="5241" spans="1:12" x14ac:dyDescent="0.3">
      <c r="A5241" t="s">
        <v>1557</v>
      </c>
      <c r="B5241" t="s">
        <v>5955</v>
      </c>
      <c r="C5241" s="6">
        <v>2123.8000000000002</v>
      </c>
      <c r="D5241" s="1">
        <v>44832.077296756681</v>
      </c>
      <c r="E5241" s="1" t="str">
        <f>TEXT(Consolidated_sheets[[#This Row],[Date]],"yyyy")</f>
        <v>2022</v>
      </c>
      <c r="F5241" s="1" t="str">
        <f>TEXT(Consolidated_sheets[[#This Row],[Date]],"mmmm")</f>
        <v>September</v>
      </c>
      <c r="G5241" t="str">
        <f>INDEX(Patient_data[Patient_Name],MATCH(Consolidated_sheets[[#This Row],[Patient_ID]],Patient_data[Patient_ID],0))</f>
        <v>Brenda Stanley</v>
      </c>
      <c r="H5241">
        <f>INDEX(Patient_data[Age],MATCH(Consolidated_sheets[[#This Row],[Patient_ID]],Patient_data[Patient_ID],0))</f>
        <v>58</v>
      </c>
      <c r="I5241" t="str">
        <f>INDEX(Patient_data[Gender],MATCH(Consolidated_sheets[[#This Row],[Patient_ID]],Patient_data[Patient_ID],0))</f>
        <v>Male</v>
      </c>
      <c r="J5241" t="str">
        <f>INDEX(Location_data[Location],MATCH(Consolidated_sheets[[#This Row],[Patient_ID]],Location_data[Patient_ID],0))</f>
        <v>New York</v>
      </c>
      <c r="K5241" t="str">
        <f>INDEX(Insurance_data[Insurance_Type],MATCH(Consolidated_sheets[[#This Row],[Patient_ID]],Insurance_data[Patient_ID],0))</f>
        <v>None</v>
      </c>
      <c r="L5241" s="6">
        <f>INDEX(Insurance_data[Insurance_Amount],MATCH(Consolidated_sheets[[#This Row],[Patient_ID]],Insurance_data[Patient_ID],0))</f>
        <v>1645.41</v>
      </c>
    </row>
    <row r="5242" spans="1:12" x14ac:dyDescent="0.3">
      <c r="A5242" t="s">
        <v>1999</v>
      </c>
      <c r="B5242" t="s">
        <v>5952</v>
      </c>
      <c r="C5242" s="6">
        <v>3926.14</v>
      </c>
      <c r="D5242" s="1">
        <v>44832.338048292608</v>
      </c>
      <c r="E5242" s="1" t="str">
        <f>TEXT(Consolidated_sheets[[#This Row],[Date]],"yyyy")</f>
        <v>2022</v>
      </c>
      <c r="F5242" s="1" t="str">
        <f>TEXT(Consolidated_sheets[[#This Row],[Date]],"mmmm")</f>
        <v>September</v>
      </c>
      <c r="G5242" t="str">
        <f>INDEX(Patient_data[Patient_Name],MATCH(Consolidated_sheets[[#This Row],[Patient_ID]],Patient_data[Patient_ID],0))</f>
        <v>Alice Martinez</v>
      </c>
      <c r="H5242">
        <f>INDEX(Patient_data[Age],MATCH(Consolidated_sheets[[#This Row],[Patient_ID]],Patient_data[Patient_ID],0))</f>
        <v>67</v>
      </c>
      <c r="I5242" t="str">
        <f>INDEX(Patient_data[Gender],MATCH(Consolidated_sheets[[#This Row],[Patient_ID]],Patient_data[Patient_ID],0))</f>
        <v>Male</v>
      </c>
      <c r="J5242" t="str">
        <f>INDEX(Location_data[Location],MATCH(Consolidated_sheets[[#This Row],[Patient_ID]],Location_data[Patient_ID],0))</f>
        <v>New York</v>
      </c>
      <c r="K5242" t="str">
        <f>INDEX(Insurance_data[Insurance_Type],MATCH(Consolidated_sheets[[#This Row],[Patient_ID]],Insurance_data[Patient_ID],0))</f>
        <v>Public</v>
      </c>
      <c r="L5242" s="6">
        <f>INDEX(Insurance_data[Insurance_Amount],MATCH(Consolidated_sheets[[#This Row],[Patient_ID]],Insurance_data[Patient_ID],0))</f>
        <v>1161.58</v>
      </c>
    </row>
    <row r="5243" spans="1:12" x14ac:dyDescent="0.3">
      <c r="A5243" t="s">
        <v>2323</v>
      </c>
      <c r="B5243" t="s">
        <v>5955</v>
      </c>
      <c r="C5243" s="6">
        <v>4903.63</v>
      </c>
      <c r="D5243" s="1">
        <v>44832.598799828542</v>
      </c>
      <c r="E5243" s="1" t="str">
        <f>TEXT(Consolidated_sheets[[#This Row],[Date]],"yyyy")</f>
        <v>2022</v>
      </c>
      <c r="F5243" s="1" t="str">
        <f>TEXT(Consolidated_sheets[[#This Row],[Date]],"mmmm")</f>
        <v>September</v>
      </c>
      <c r="G5243" t="str">
        <f>INDEX(Patient_data[Patient_Name],MATCH(Consolidated_sheets[[#This Row],[Patient_ID]],Patient_data[Patient_ID],0))</f>
        <v>Maria Galloway</v>
      </c>
      <c r="H5243">
        <f>INDEX(Patient_data[Age],MATCH(Consolidated_sheets[[#This Row],[Patient_ID]],Patient_data[Patient_ID],0))</f>
        <v>36</v>
      </c>
      <c r="I5243" t="str">
        <f>INDEX(Patient_data[Gender],MATCH(Consolidated_sheets[[#This Row],[Patient_ID]],Patient_data[Patient_ID],0))</f>
        <v>Female</v>
      </c>
      <c r="J5243" t="str">
        <f>INDEX(Location_data[Location],MATCH(Consolidated_sheets[[#This Row],[Patient_ID]],Location_data[Patient_ID],0))</f>
        <v>Los Angeles</v>
      </c>
      <c r="K5243" t="str">
        <f>INDEX(Insurance_data[Insurance_Type],MATCH(Consolidated_sheets[[#This Row],[Patient_ID]],Insurance_data[Patient_ID],0))</f>
        <v>Public</v>
      </c>
      <c r="L5243" s="6">
        <f>INDEX(Insurance_data[Insurance_Amount],MATCH(Consolidated_sheets[[#This Row],[Patient_ID]],Insurance_data[Patient_ID],0))</f>
        <v>7635.35</v>
      </c>
    </row>
    <row r="5244" spans="1:12" x14ac:dyDescent="0.3">
      <c r="A5244" t="s">
        <v>2222</v>
      </c>
      <c r="B5244" t="s">
        <v>5954</v>
      </c>
      <c r="C5244" s="6">
        <v>1497.44</v>
      </c>
      <c r="D5244" s="1">
        <v>44832.859551364483</v>
      </c>
      <c r="E5244" s="1" t="str">
        <f>TEXT(Consolidated_sheets[[#This Row],[Date]],"yyyy")</f>
        <v>2022</v>
      </c>
      <c r="F5244" s="1" t="str">
        <f>TEXT(Consolidated_sheets[[#This Row],[Date]],"mmmm")</f>
        <v>September</v>
      </c>
      <c r="G5244" t="str">
        <f>INDEX(Patient_data[Patient_Name],MATCH(Consolidated_sheets[[#This Row],[Patient_ID]],Patient_data[Patient_ID],0))</f>
        <v>Jason Salas</v>
      </c>
      <c r="H5244">
        <f>INDEX(Patient_data[Age],MATCH(Consolidated_sheets[[#This Row],[Patient_ID]],Patient_data[Patient_ID],0))</f>
        <v>47</v>
      </c>
      <c r="I5244" t="str">
        <f>INDEX(Patient_data[Gender],MATCH(Consolidated_sheets[[#This Row],[Patient_ID]],Patient_data[Patient_ID],0))</f>
        <v>Male</v>
      </c>
      <c r="J5244" t="str">
        <f>INDEX(Location_data[Location],MATCH(Consolidated_sheets[[#This Row],[Patient_ID]],Location_data[Patient_ID],0))</f>
        <v>Houston</v>
      </c>
      <c r="K5244" t="str">
        <f>INDEX(Insurance_data[Insurance_Type],MATCH(Consolidated_sheets[[#This Row],[Patient_ID]],Insurance_data[Patient_ID],0))</f>
        <v>Private</v>
      </c>
      <c r="L5244" s="6">
        <f>INDEX(Insurance_data[Insurance_Amount],MATCH(Consolidated_sheets[[#This Row],[Patient_ID]],Insurance_data[Patient_ID],0))</f>
        <v>958.08</v>
      </c>
    </row>
    <row r="5245" spans="1:12" x14ac:dyDescent="0.3">
      <c r="A5245" t="s">
        <v>88</v>
      </c>
      <c r="B5245" t="s">
        <v>5953</v>
      </c>
      <c r="C5245" s="6">
        <v>4087.27</v>
      </c>
      <c r="D5245" s="1">
        <v>44833.120302900403</v>
      </c>
      <c r="E5245" s="1" t="str">
        <f>TEXT(Consolidated_sheets[[#This Row],[Date]],"yyyy")</f>
        <v>2022</v>
      </c>
      <c r="F5245" s="1" t="str">
        <f>TEXT(Consolidated_sheets[[#This Row],[Date]],"mmmm")</f>
        <v>September</v>
      </c>
      <c r="G5245" t="str">
        <f>INDEX(Patient_data[Patient_Name],MATCH(Consolidated_sheets[[#This Row],[Patient_ID]],Patient_data[Patient_ID],0))</f>
        <v>Mr. Kyle Smith</v>
      </c>
      <c r="H5245">
        <f>INDEX(Patient_data[Age],MATCH(Consolidated_sheets[[#This Row],[Patient_ID]],Patient_data[Patient_ID],0))</f>
        <v>69</v>
      </c>
      <c r="I5245" t="str">
        <f>INDEX(Patient_data[Gender],MATCH(Consolidated_sheets[[#This Row],[Patient_ID]],Patient_data[Patient_ID],0))</f>
        <v>Female</v>
      </c>
      <c r="J5245" t="str">
        <f>INDEX(Location_data[Location],MATCH(Consolidated_sheets[[#This Row],[Patient_ID]],Location_data[Patient_ID],0))</f>
        <v>Chicago</v>
      </c>
      <c r="K5245" t="str">
        <f>INDEX(Insurance_data[Insurance_Type],MATCH(Consolidated_sheets[[#This Row],[Patient_ID]],Insurance_data[Patient_ID],0))</f>
        <v>Public</v>
      </c>
      <c r="L5245" s="6">
        <f>INDEX(Insurance_data[Insurance_Amount],MATCH(Consolidated_sheets[[#This Row],[Patient_ID]],Insurance_data[Patient_ID],0))</f>
        <v>5292.58</v>
      </c>
    </row>
    <row r="5246" spans="1:12" x14ac:dyDescent="0.3">
      <c r="A5246" t="s">
        <v>2632</v>
      </c>
      <c r="B5246" t="s">
        <v>5952</v>
      </c>
      <c r="C5246" s="6">
        <v>2575.7800000000002</v>
      </c>
      <c r="D5246" s="1">
        <v>44833.381054436337</v>
      </c>
      <c r="E5246" s="1" t="str">
        <f>TEXT(Consolidated_sheets[[#This Row],[Date]],"yyyy")</f>
        <v>2022</v>
      </c>
      <c r="F5246" s="1" t="str">
        <f>TEXT(Consolidated_sheets[[#This Row],[Date]],"mmmm")</f>
        <v>September</v>
      </c>
      <c r="G5246" t="str">
        <f>INDEX(Patient_data[Patient_Name],MATCH(Consolidated_sheets[[#This Row],[Patient_ID]],Patient_data[Patient_ID],0))</f>
        <v>Stephanie Goodwin</v>
      </c>
      <c r="H5246">
        <f>INDEX(Patient_data[Age],MATCH(Consolidated_sheets[[#This Row],[Patient_ID]],Patient_data[Patient_ID],0))</f>
        <v>51</v>
      </c>
      <c r="I5246" t="str">
        <f>INDEX(Patient_data[Gender],MATCH(Consolidated_sheets[[#This Row],[Patient_ID]],Patient_data[Patient_ID],0))</f>
        <v>Male</v>
      </c>
      <c r="J5246" t="str">
        <f>INDEX(Location_data[Location],MATCH(Consolidated_sheets[[#This Row],[Patient_ID]],Location_data[Patient_ID],0))</f>
        <v>New York</v>
      </c>
      <c r="K5246" t="str">
        <f>INDEX(Insurance_data[Insurance_Type],MATCH(Consolidated_sheets[[#This Row],[Patient_ID]],Insurance_data[Patient_ID],0))</f>
        <v>Private</v>
      </c>
      <c r="L5246" s="6">
        <f>INDEX(Insurance_data[Insurance_Amount],MATCH(Consolidated_sheets[[#This Row],[Patient_ID]],Insurance_data[Patient_ID],0))</f>
        <v>4234.01</v>
      </c>
    </row>
    <row r="5247" spans="1:12" x14ac:dyDescent="0.3">
      <c r="A5247" t="s">
        <v>2581</v>
      </c>
      <c r="B5247" t="s">
        <v>5952</v>
      </c>
      <c r="C5247" s="6">
        <v>2158.59</v>
      </c>
      <c r="D5247" s="1">
        <v>44833.641805972278</v>
      </c>
      <c r="E5247" s="1" t="str">
        <f>TEXT(Consolidated_sheets[[#This Row],[Date]],"yyyy")</f>
        <v>2022</v>
      </c>
      <c r="F5247" s="1" t="str">
        <f>TEXT(Consolidated_sheets[[#This Row],[Date]],"mmmm")</f>
        <v>September</v>
      </c>
      <c r="G5247" t="str">
        <f>INDEX(Patient_data[Patient_Name],MATCH(Consolidated_sheets[[#This Row],[Patient_ID]],Patient_data[Patient_ID],0))</f>
        <v>Edward Brewer</v>
      </c>
      <c r="H5247">
        <f>INDEX(Patient_data[Age],MATCH(Consolidated_sheets[[#This Row],[Patient_ID]],Patient_data[Patient_ID],0))</f>
        <v>37</v>
      </c>
      <c r="I5247" t="str">
        <f>INDEX(Patient_data[Gender],MATCH(Consolidated_sheets[[#This Row],[Patient_ID]],Patient_data[Patient_ID],0))</f>
        <v>Male</v>
      </c>
      <c r="J5247" t="str">
        <f>INDEX(Location_data[Location],MATCH(Consolidated_sheets[[#This Row],[Patient_ID]],Location_data[Patient_ID],0))</f>
        <v>Houston</v>
      </c>
      <c r="K5247" t="str">
        <f>INDEX(Insurance_data[Insurance_Type],MATCH(Consolidated_sheets[[#This Row],[Patient_ID]],Insurance_data[Patient_ID],0))</f>
        <v>Public</v>
      </c>
      <c r="L5247" s="6">
        <f>INDEX(Insurance_data[Insurance_Amount],MATCH(Consolidated_sheets[[#This Row],[Patient_ID]],Insurance_data[Patient_ID],0))</f>
        <v>713.73</v>
      </c>
    </row>
    <row r="5248" spans="1:12" x14ac:dyDescent="0.3">
      <c r="A5248" t="s">
        <v>1416</v>
      </c>
      <c r="B5248" t="s">
        <v>5953</v>
      </c>
      <c r="C5248" s="6">
        <v>1314.47</v>
      </c>
      <c r="D5248" s="1">
        <v>44833.902557508212</v>
      </c>
      <c r="E5248" s="1" t="str">
        <f>TEXT(Consolidated_sheets[[#This Row],[Date]],"yyyy")</f>
        <v>2022</v>
      </c>
      <c r="F5248" s="1" t="str">
        <f>TEXT(Consolidated_sheets[[#This Row],[Date]],"mmmm")</f>
        <v>September</v>
      </c>
      <c r="G5248" t="str">
        <f>INDEX(Patient_data[Patient_Name],MATCH(Consolidated_sheets[[#This Row],[Patient_ID]],Patient_data[Patient_ID],0))</f>
        <v>Jack Greene</v>
      </c>
      <c r="H5248">
        <f>INDEX(Patient_data[Age],MATCH(Consolidated_sheets[[#This Row],[Patient_ID]],Patient_data[Patient_ID],0))</f>
        <v>82</v>
      </c>
      <c r="I5248" t="str">
        <f>INDEX(Patient_data[Gender],MATCH(Consolidated_sheets[[#This Row],[Patient_ID]],Patient_data[Patient_ID],0))</f>
        <v>Male</v>
      </c>
      <c r="J5248" t="str">
        <f>INDEX(Location_data[Location],MATCH(Consolidated_sheets[[#This Row],[Patient_ID]],Location_data[Patient_ID],0))</f>
        <v>Houston</v>
      </c>
      <c r="K5248" t="str">
        <f>INDEX(Insurance_data[Insurance_Type],MATCH(Consolidated_sheets[[#This Row],[Patient_ID]],Insurance_data[Patient_ID],0))</f>
        <v>None</v>
      </c>
      <c r="L5248" s="6">
        <f>INDEX(Insurance_data[Insurance_Amount],MATCH(Consolidated_sheets[[#This Row],[Patient_ID]],Insurance_data[Patient_ID],0))</f>
        <v>2176.67</v>
      </c>
    </row>
    <row r="5249" spans="1:12" x14ac:dyDescent="0.3">
      <c r="A5249" t="s">
        <v>495</v>
      </c>
      <c r="B5249" t="s">
        <v>5952</v>
      </c>
      <c r="C5249" s="6">
        <v>2938.57</v>
      </c>
      <c r="D5249" s="1">
        <v>44834.163309044146</v>
      </c>
      <c r="E5249" s="1" t="str">
        <f>TEXT(Consolidated_sheets[[#This Row],[Date]],"yyyy")</f>
        <v>2022</v>
      </c>
      <c r="F5249" s="1" t="str">
        <f>TEXT(Consolidated_sheets[[#This Row],[Date]],"mmmm")</f>
        <v>September</v>
      </c>
      <c r="G5249" t="str">
        <f>INDEX(Patient_data[Patient_Name],MATCH(Consolidated_sheets[[#This Row],[Patient_ID]],Patient_data[Patient_ID],0))</f>
        <v>Michael Kemp</v>
      </c>
      <c r="H5249">
        <f>INDEX(Patient_data[Age],MATCH(Consolidated_sheets[[#This Row],[Patient_ID]],Patient_data[Patient_ID],0))</f>
        <v>38</v>
      </c>
      <c r="I5249" t="str">
        <f>INDEX(Patient_data[Gender],MATCH(Consolidated_sheets[[#This Row],[Patient_ID]],Patient_data[Patient_ID],0))</f>
        <v>Male</v>
      </c>
      <c r="J5249" t="str">
        <f>INDEX(Location_data[Location],MATCH(Consolidated_sheets[[#This Row],[Patient_ID]],Location_data[Patient_ID],0))</f>
        <v>Houston</v>
      </c>
      <c r="K5249" t="str">
        <f>INDEX(Insurance_data[Insurance_Type],MATCH(Consolidated_sheets[[#This Row],[Patient_ID]],Insurance_data[Patient_ID],0))</f>
        <v>Public</v>
      </c>
      <c r="L5249" s="6">
        <f>INDEX(Insurance_data[Insurance_Amount],MATCH(Consolidated_sheets[[#This Row],[Patient_ID]],Insurance_data[Patient_ID],0))</f>
        <v>1335.41</v>
      </c>
    </row>
    <row r="5250" spans="1:12" x14ac:dyDescent="0.3">
      <c r="A5250" t="s">
        <v>1266</v>
      </c>
      <c r="B5250" t="s">
        <v>5954</v>
      </c>
      <c r="C5250" s="6">
        <v>1163.51</v>
      </c>
      <c r="D5250" s="1">
        <v>44834.424060580081</v>
      </c>
      <c r="E5250" s="1" t="str">
        <f>TEXT(Consolidated_sheets[[#This Row],[Date]],"yyyy")</f>
        <v>2022</v>
      </c>
      <c r="F5250" s="1" t="str">
        <f>TEXT(Consolidated_sheets[[#This Row],[Date]],"mmmm")</f>
        <v>September</v>
      </c>
      <c r="G5250" t="str">
        <f>INDEX(Patient_data[Patient_Name],MATCH(Consolidated_sheets[[#This Row],[Patient_ID]],Patient_data[Patient_ID],0))</f>
        <v>Amy Anderson</v>
      </c>
      <c r="H5250">
        <f>INDEX(Patient_data[Age],MATCH(Consolidated_sheets[[#This Row],[Patient_ID]],Patient_data[Patient_ID],0))</f>
        <v>26</v>
      </c>
      <c r="I5250" t="str">
        <f>INDEX(Patient_data[Gender],MATCH(Consolidated_sheets[[#This Row],[Patient_ID]],Patient_data[Patient_ID],0))</f>
        <v>Female</v>
      </c>
      <c r="J5250" t="str">
        <f>INDEX(Location_data[Location],MATCH(Consolidated_sheets[[#This Row],[Patient_ID]],Location_data[Patient_ID],0))</f>
        <v>Chicago</v>
      </c>
      <c r="K5250" t="str">
        <f>INDEX(Insurance_data[Insurance_Type],MATCH(Consolidated_sheets[[#This Row],[Patient_ID]],Insurance_data[Patient_ID],0))</f>
        <v>Private</v>
      </c>
      <c r="L5250" s="6">
        <f>INDEX(Insurance_data[Insurance_Amount],MATCH(Consolidated_sheets[[#This Row],[Patient_ID]],Insurance_data[Patient_ID],0))</f>
        <v>760.96</v>
      </c>
    </row>
    <row r="5251" spans="1:12" x14ac:dyDescent="0.3">
      <c r="A5251" t="s">
        <v>2547</v>
      </c>
      <c r="B5251" t="s">
        <v>5954</v>
      </c>
      <c r="C5251" s="6">
        <v>2983.45</v>
      </c>
      <c r="D5251" s="1">
        <v>44834.684812116007</v>
      </c>
      <c r="E5251" s="1" t="str">
        <f>TEXT(Consolidated_sheets[[#This Row],[Date]],"yyyy")</f>
        <v>2022</v>
      </c>
      <c r="F5251" s="1" t="str">
        <f>TEXT(Consolidated_sheets[[#This Row],[Date]],"mmmm")</f>
        <v>September</v>
      </c>
      <c r="G5251" t="str">
        <f>INDEX(Patient_data[Patient_Name],MATCH(Consolidated_sheets[[#This Row],[Patient_ID]],Patient_data[Patient_ID],0))</f>
        <v>Susan Lee</v>
      </c>
      <c r="H5251">
        <f>INDEX(Patient_data[Age],MATCH(Consolidated_sheets[[#This Row],[Patient_ID]],Patient_data[Patient_ID],0))</f>
        <v>42</v>
      </c>
      <c r="I5251" t="str">
        <f>INDEX(Patient_data[Gender],MATCH(Consolidated_sheets[[#This Row],[Patient_ID]],Patient_data[Patient_ID],0))</f>
        <v>Male</v>
      </c>
      <c r="J5251" t="str">
        <f>INDEX(Location_data[Location],MATCH(Consolidated_sheets[[#This Row],[Patient_ID]],Location_data[Patient_ID],0))</f>
        <v>Phoenix</v>
      </c>
      <c r="K5251" t="str">
        <f>INDEX(Insurance_data[Insurance_Type],MATCH(Consolidated_sheets[[#This Row],[Patient_ID]],Insurance_data[Patient_ID],0))</f>
        <v>Private</v>
      </c>
      <c r="L5251" s="6">
        <f>INDEX(Insurance_data[Insurance_Amount],MATCH(Consolidated_sheets[[#This Row],[Patient_ID]],Insurance_data[Patient_ID],0))</f>
        <v>530.12</v>
      </c>
    </row>
    <row r="5252" spans="1:12" x14ac:dyDescent="0.3">
      <c r="A5252" t="s">
        <v>2005</v>
      </c>
      <c r="B5252" t="s">
        <v>5953</v>
      </c>
      <c r="C5252" s="6">
        <v>2717.97</v>
      </c>
      <c r="D5252" s="1">
        <v>44834.945563651941</v>
      </c>
      <c r="E5252" s="1" t="str">
        <f>TEXT(Consolidated_sheets[[#This Row],[Date]],"yyyy")</f>
        <v>2022</v>
      </c>
      <c r="F5252" s="1" t="str">
        <f>TEXT(Consolidated_sheets[[#This Row],[Date]],"mmmm")</f>
        <v>September</v>
      </c>
      <c r="G5252" t="str">
        <f>INDEX(Patient_data[Patient_Name],MATCH(Consolidated_sheets[[#This Row],[Patient_ID]],Patient_data[Patient_ID],0))</f>
        <v>Michael Mendez</v>
      </c>
      <c r="H5252">
        <f>INDEX(Patient_data[Age],MATCH(Consolidated_sheets[[#This Row],[Patient_ID]],Patient_data[Patient_ID],0))</f>
        <v>85</v>
      </c>
      <c r="I5252" t="str">
        <f>INDEX(Patient_data[Gender],MATCH(Consolidated_sheets[[#This Row],[Patient_ID]],Patient_data[Patient_ID],0))</f>
        <v>Male</v>
      </c>
      <c r="J5252" t="str">
        <f>INDEX(Location_data[Location],MATCH(Consolidated_sheets[[#This Row],[Patient_ID]],Location_data[Patient_ID],0))</f>
        <v>Houston</v>
      </c>
      <c r="K5252" t="str">
        <f>INDEX(Insurance_data[Insurance_Type],MATCH(Consolidated_sheets[[#This Row],[Patient_ID]],Insurance_data[Patient_ID],0))</f>
        <v>Public</v>
      </c>
      <c r="L5252" s="6">
        <f>INDEX(Insurance_data[Insurance_Amount],MATCH(Consolidated_sheets[[#This Row],[Patient_ID]],Insurance_data[Patient_ID],0))</f>
        <v>3348.26</v>
      </c>
    </row>
    <row r="5253" spans="1:12" x14ac:dyDescent="0.3">
      <c r="A5253" t="s">
        <v>217</v>
      </c>
      <c r="B5253" t="s">
        <v>5952</v>
      </c>
      <c r="C5253" s="6">
        <v>1172.94</v>
      </c>
      <c r="D5253" s="1">
        <v>44835.206315187883</v>
      </c>
      <c r="E5253" s="1" t="str">
        <f>TEXT(Consolidated_sheets[[#This Row],[Date]],"yyyy")</f>
        <v>2022</v>
      </c>
      <c r="F5253" s="1" t="str">
        <f>TEXT(Consolidated_sheets[[#This Row],[Date]],"mmmm")</f>
        <v>October</v>
      </c>
      <c r="G5253" t="str">
        <f>INDEX(Patient_data[Patient_Name],MATCH(Consolidated_sheets[[#This Row],[Patient_ID]],Patient_data[Patient_ID],0))</f>
        <v>Shelly Vega</v>
      </c>
      <c r="H5253">
        <f>INDEX(Patient_data[Age],MATCH(Consolidated_sheets[[#This Row],[Patient_ID]],Patient_data[Patient_ID],0))</f>
        <v>50</v>
      </c>
      <c r="I5253" t="str">
        <f>INDEX(Patient_data[Gender],MATCH(Consolidated_sheets[[#This Row],[Patient_ID]],Patient_data[Patient_ID],0))</f>
        <v>Male</v>
      </c>
      <c r="J5253" t="str">
        <f>INDEX(Location_data[Location],MATCH(Consolidated_sheets[[#This Row],[Patient_ID]],Location_data[Patient_ID],0))</f>
        <v>Los Angeles</v>
      </c>
      <c r="K5253" t="str">
        <f>INDEX(Insurance_data[Insurance_Type],MATCH(Consolidated_sheets[[#This Row],[Patient_ID]],Insurance_data[Patient_ID],0))</f>
        <v>Public</v>
      </c>
      <c r="L5253" s="6">
        <f>INDEX(Insurance_data[Insurance_Amount],MATCH(Consolidated_sheets[[#This Row],[Patient_ID]],Insurance_data[Patient_ID],0))</f>
        <v>454.78</v>
      </c>
    </row>
    <row r="5254" spans="1:12" x14ac:dyDescent="0.3">
      <c r="A5254" t="s">
        <v>735</v>
      </c>
      <c r="B5254" t="s">
        <v>5952</v>
      </c>
      <c r="C5254" s="6">
        <v>161.33000000000001</v>
      </c>
      <c r="D5254" s="1">
        <v>44835.46706672381</v>
      </c>
      <c r="E5254" s="1" t="str">
        <f>TEXT(Consolidated_sheets[[#This Row],[Date]],"yyyy")</f>
        <v>2022</v>
      </c>
      <c r="F5254" s="1" t="str">
        <f>TEXT(Consolidated_sheets[[#This Row],[Date]],"mmmm")</f>
        <v>October</v>
      </c>
      <c r="G5254" t="str">
        <f>INDEX(Patient_data[Patient_Name],MATCH(Consolidated_sheets[[#This Row],[Patient_ID]],Patient_data[Patient_ID],0))</f>
        <v>Grace Edwards</v>
      </c>
      <c r="H5254">
        <f>INDEX(Patient_data[Age],MATCH(Consolidated_sheets[[#This Row],[Patient_ID]],Patient_data[Patient_ID],0))</f>
        <v>18</v>
      </c>
      <c r="I5254" t="str">
        <f>INDEX(Patient_data[Gender],MATCH(Consolidated_sheets[[#This Row],[Patient_ID]],Patient_data[Patient_ID],0))</f>
        <v>Female</v>
      </c>
      <c r="J5254" t="str">
        <f>INDEX(Location_data[Location],MATCH(Consolidated_sheets[[#This Row],[Patient_ID]],Location_data[Patient_ID],0))</f>
        <v>New York</v>
      </c>
      <c r="K5254" t="str">
        <f>INDEX(Insurance_data[Insurance_Type],MATCH(Consolidated_sheets[[#This Row],[Patient_ID]],Insurance_data[Patient_ID],0))</f>
        <v>Private</v>
      </c>
      <c r="L5254" s="6">
        <f>INDEX(Insurance_data[Insurance_Amount],MATCH(Consolidated_sheets[[#This Row],[Patient_ID]],Insurance_data[Patient_ID],0))</f>
        <v>2643.78</v>
      </c>
    </row>
    <row r="5255" spans="1:12" x14ac:dyDescent="0.3">
      <c r="A5255" t="s">
        <v>2264</v>
      </c>
      <c r="B5255" t="s">
        <v>5952</v>
      </c>
      <c r="C5255" s="6">
        <v>2883.04</v>
      </c>
      <c r="D5255" s="1">
        <v>44835.727818259737</v>
      </c>
      <c r="E5255" s="1" t="str">
        <f>TEXT(Consolidated_sheets[[#This Row],[Date]],"yyyy")</f>
        <v>2022</v>
      </c>
      <c r="F5255" s="1" t="str">
        <f>TEXT(Consolidated_sheets[[#This Row],[Date]],"mmmm")</f>
        <v>October</v>
      </c>
      <c r="G5255" t="str">
        <f>INDEX(Patient_data[Patient_Name],MATCH(Consolidated_sheets[[#This Row],[Patient_ID]],Patient_data[Patient_ID],0))</f>
        <v>Virginia Barnes</v>
      </c>
      <c r="H5255">
        <f>INDEX(Patient_data[Age],MATCH(Consolidated_sheets[[#This Row],[Patient_ID]],Patient_data[Patient_ID],0))</f>
        <v>70</v>
      </c>
      <c r="I5255" t="str">
        <f>INDEX(Patient_data[Gender],MATCH(Consolidated_sheets[[#This Row],[Patient_ID]],Patient_data[Patient_ID],0))</f>
        <v>Male</v>
      </c>
      <c r="J5255" t="str">
        <f>INDEX(Location_data[Location],MATCH(Consolidated_sheets[[#This Row],[Patient_ID]],Location_data[Patient_ID],0))</f>
        <v>Los Angeles</v>
      </c>
      <c r="K5255" t="str">
        <f>INDEX(Insurance_data[Insurance_Type],MATCH(Consolidated_sheets[[#This Row],[Patient_ID]],Insurance_data[Patient_ID],0))</f>
        <v>Public</v>
      </c>
      <c r="L5255" s="6">
        <f>INDEX(Insurance_data[Insurance_Amount],MATCH(Consolidated_sheets[[#This Row],[Patient_ID]],Insurance_data[Patient_ID],0))</f>
        <v>6781.1</v>
      </c>
    </row>
    <row r="5256" spans="1:12" x14ac:dyDescent="0.3">
      <c r="A5256" t="s">
        <v>503</v>
      </c>
      <c r="B5256" t="s">
        <v>5953</v>
      </c>
      <c r="C5256" s="6">
        <v>2524.48</v>
      </c>
      <c r="D5256" s="1">
        <v>44835.988569795692</v>
      </c>
      <c r="E5256" s="1" t="str">
        <f>TEXT(Consolidated_sheets[[#This Row],[Date]],"yyyy")</f>
        <v>2022</v>
      </c>
      <c r="F5256" s="1" t="str">
        <f>TEXT(Consolidated_sheets[[#This Row],[Date]],"mmmm")</f>
        <v>October</v>
      </c>
      <c r="G5256" t="str">
        <f>INDEX(Patient_data[Patient_Name],MATCH(Consolidated_sheets[[#This Row],[Patient_ID]],Patient_data[Patient_ID],0))</f>
        <v>Richard Watts</v>
      </c>
      <c r="H5256">
        <f>INDEX(Patient_data[Age],MATCH(Consolidated_sheets[[#This Row],[Patient_ID]],Patient_data[Patient_ID],0))</f>
        <v>20</v>
      </c>
      <c r="I5256" t="str">
        <f>INDEX(Patient_data[Gender],MATCH(Consolidated_sheets[[#This Row],[Patient_ID]],Patient_data[Patient_ID],0))</f>
        <v>Male</v>
      </c>
      <c r="J5256" t="str">
        <f>INDEX(Location_data[Location],MATCH(Consolidated_sheets[[#This Row],[Patient_ID]],Location_data[Patient_ID],0))</f>
        <v>Chicago</v>
      </c>
      <c r="K5256" t="str">
        <f>INDEX(Insurance_data[Insurance_Type],MATCH(Consolidated_sheets[[#This Row],[Patient_ID]],Insurance_data[Patient_ID],0))</f>
        <v>Public</v>
      </c>
      <c r="L5256" s="6">
        <f>INDEX(Insurance_data[Insurance_Amount],MATCH(Consolidated_sheets[[#This Row],[Patient_ID]],Insurance_data[Patient_ID],0))</f>
        <v>2141.62</v>
      </c>
    </row>
    <row r="5257" spans="1:12" x14ac:dyDescent="0.3">
      <c r="A5257" t="s">
        <v>2331</v>
      </c>
      <c r="B5257" t="s">
        <v>5952</v>
      </c>
      <c r="C5257" s="6">
        <v>802.45</v>
      </c>
      <c r="D5257" s="1">
        <v>44836.249321331612</v>
      </c>
      <c r="E5257" s="1" t="str">
        <f>TEXT(Consolidated_sheets[[#This Row],[Date]],"yyyy")</f>
        <v>2022</v>
      </c>
      <c r="F5257" s="1" t="str">
        <f>TEXT(Consolidated_sheets[[#This Row],[Date]],"mmmm")</f>
        <v>October</v>
      </c>
      <c r="G5257" t="str">
        <f>INDEX(Patient_data[Patient_Name],MATCH(Consolidated_sheets[[#This Row],[Patient_ID]],Patient_data[Patient_ID],0))</f>
        <v>Theodore Diaz</v>
      </c>
      <c r="H5257">
        <f>INDEX(Patient_data[Age],MATCH(Consolidated_sheets[[#This Row],[Patient_ID]],Patient_data[Patient_ID],0))</f>
        <v>38</v>
      </c>
      <c r="I5257" t="str">
        <f>INDEX(Patient_data[Gender],MATCH(Consolidated_sheets[[#This Row],[Patient_ID]],Patient_data[Patient_ID],0))</f>
        <v>Female</v>
      </c>
      <c r="J5257" t="str">
        <f>INDEX(Location_data[Location],MATCH(Consolidated_sheets[[#This Row],[Patient_ID]],Location_data[Patient_ID],0))</f>
        <v>Houston</v>
      </c>
      <c r="K5257" t="str">
        <f>INDEX(Insurance_data[Insurance_Type],MATCH(Consolidated_sheets[[#This Row],[Patient_ID]],Insurance_data[Patient_ID],0))</f>
        <v>Public</v>
      </c>
      <c r="L5257" s="6">
        <f>INDEX(Insurance_data[Insurance_Amount],MATCH(Consolidated_sheets[[#This Row],[Patient_ID]],Insurance_data[Patient_ID],0))</f>
        <v>5923.29</v>
      </c>
    </row>
    <row r="5258" spans="1:12" x14ac:dyDescent="0.3">
      <c r="A5258" t="s">
        <v>1864</v>
      </c>
      <c r="B5258" t="s">
        <v>5952</v>
      </c>
      <c r="C5258" s="6">
        <v>3368.72</v>
      </c>
      <c r="D5258" s="1">
        <v>44836.510072867553</v>
      </c>
      <c r="E5258" s="1" t="str">
        <f>TEXT(Consolidated_sheets[[#This Row],[Date]],"yyyy")</f>
        <v>2022</v>
      </c>
      <c r="F5258" s="1" t="str">
        <f>TEXT(Consolidated_sheets[[#This Row],[Date]],"mmmm")</f>
        <v>October</v>
      </c>
      <c r="G5258" t="str">
        <f>INDEX(Patient_data[Patient_Name],MATCH(Consolidated_sheets[[#This Row],[Patient_ID]],Patient_data[Patient_ID],0))</f>
        <v>Joshua Dalton</v>
      </c>
      <c r="H5258">
        <f>INDEX(Patient_data[Age],MATCH(Consolidated_sheets[[#This Row],[Patient_ID]],Patient_data[Patient_ID],0))</f>
        <v>26</v>
      </c>
      <c r="I5258" t="str">
        <f>INDEX(Patient_data[Gender],MATCH(Consolidated_sheets[[#This Row],[Patient_ID]],Patient_data[Patient_ID],0))</f>
        <v>Female</v>
      </c>
      <c r="J5258" t="str">
        <f>INDEX(Location_data[Location],MATCH(Consolidated_sheets[[#This Row],[Patient_ID]],Location_data[Patient_ID],0))</f>
        <v>Chicago</v>
      </c>
      <c r="K5258" t="str">
        <f>INDEX(Insurance_data[Insurance_Type],MATCH(Consolidated_sheets[[#This Row],[Patient_ID]],Insurance_data[Patient_ID],0))</f>
        <v>Private</v>
      </c>
      <c r="L5258" s="6">
        <f>INDEX(Insurance_data[Insurance_Amount],MATCH(Consolidated_sheets[[#This Row],[Patient_ID]],Insurance_data[Patient_ID],0))</f>
        <v>5688.97</v>
      </c>
    </row>
    <row r="5259" spans="1:12" x14ac:dyDescent="0.3">
      <c r="A5259" t="s">
        <v>1960</v>
      </c>
      <c r="B5259" t="s">
        <v>5952</v>
      </c>
      <c r="C5259" s="6">
        <v>2174.46</v>
      </c>
      <c r="D5259" s="1">
        <v>44836.77082440348</v>
      </c>
      <c r="E5259" s="1" t="str">
        <f>TEXT(Consolidated_sheets[[#This Row],[Date]],"yyyy")</f>
        <v>2022</v>
      </c>
      <c r="F5259" s="1" t="str">
        <f>TEXT(Consolidated_sheets[[#This Row],[Date]],"mmmm")</f>
        <v>October</v>
      </c>
      <c r="G5259" t="str">
        <f>INDEX(Patient_data[Patient_Name],MATCH(Consolidated_sheets[[#This Row],[Patient_ID]],Patient_data[Patient_ID],0))</f>
        <v>Marie Rodriguez DVM</v>
      </c>
      <c r="H5259">
        <f>INDEX(Patient_data[Age],MATCH(Consolidated_sheets[[#This Row],[Patient_ID]],Patient_data[Patient_ID],0))</f>
        <v>34</v>
      </c>
      <c r="I5259" t="str">
        <f>INDEX(Patient_data[Gender],MATCH(Consolidated_sheets[[#This Row],[Patient_ID]],Patient_data[Patient_ID],0))</f>
        <v>Male</v>
      </c>
      <c r="J5259" t="str">
        <f>INDEX(Location_data[Location],MATCH(Consolidated_sheets[[#This Row],[Patient_ID]],Location_data[Patient_ID],0))</f>
        <v>Phoenix</v>
      </c>
      <c r="K5259" t="str">
        <f>INDEX(Insurance_data[Insurance_Type],MATCH(Consolidated_sheets[[#This Row],[Patient_ID]],Insurance_data[Patient_ID],0))</f>
        <v>None</v>
      </c>
      <c r="L5259" s="6">
        <f>INDEX(Insurance_data[Insurance_Amount],MATCH(Consolidated_sheets[[#This Row],[Patient_ID]],Insurance_data[Patient_ID],0))</f>
        <v>7296.59</v>
      </c>
    </row>
    <row r="5260" spans="1:12" x14ac:dyDescent="0.3">
      <c r="A5260" t="s">
        <v>639</v>
      </c>
      <c r="B5260" t="s">
        <v>5955</v>
      </c>
      <c r="C5260" s="6">
        <v>1705.69</v>
      </c>
      <c r="D5260" s="1">
        <v>44837.031575939407</v>
      </c>
      <c r="E5260" s="1" t="str">
        <f>TEXT(Consolidated_sheets[[#This Row],[Date]],"yyyy")</f>
        <v>2022</v>
      </c>
      <c r="F5260" s="1" t="str">
        <f>TEXT(Consolidated_sheets[[#This Row],[Date]],"mmmm")</f>
        <v>October</v>
      </c>
      <c r="G5260" t="str">
        <f>INDEX(Patient_data[Patient_Name],MATCH(Consolidated_sheets[[#This Row],[Patient_ID]],Patient_data[Patient_ID],0))</f>
        <v>Angela Kemp</v>
      </c>
      <c r="H5260">
        <f>INDEX(Patient_data[Age],MATCH(Consolidated_sheets[[#This Row],[Patient_ID]],Patient_data[Patient_ID],0))</f>
        <v>38</v>
      </c>
      <c r="I5260" t="str">
        <f>INDEX(Patient_data[Gender],MATCH(Consolidated_sheets[[#This Row],[Patient_ID]],Patient_data[Patient_ID],0))</f>
        <v>Male</v>
      </c>
      <c r="J5260" t="str">
        <f>INDEX(Location_data[Location],MATCH(Consolidated_sheets[[#This Row],[Patient_ID]],Location_data[Patient_ID],0))</f>
        <v>Chicago</v>
      </c>
      <c r="K5260" t="str">
        <f>INDEX(Insurance_data[Insurance_Type],MATCH(Consolidated_sheets[[#This Row],[Patient_ID]],Insurance_data[Patient_ID],0))</f>
        <v>Public</v>
      </c>
      <c r="L5260" s="6">
        <f>INDEX(Insurance_data[Insurance_Amount],MATCH(Consolidated_sheets[[#This Row],[Patient_ID]],Insurance_data[Patient_ID],0))</f>
        <v>9112.41</v>
      </c>
    </row>
    <row r="5261" spans="1:12" x14ac:dyDescent="0.3">
      <c r="A5261" t="s">
        <v>824</v>
      </c>
      <c r="B5261" t="s">
        <v>5954</v>
      </c>
      <c r="C5261" s="6">
        <v>4199.29</v>
      </c>
      <c r="D5261" s="1">
        <v>44837.292327475348</v>
      </c>
      <c r="E5261" s="1" t="str">
        <f>TEXT(Consolidated_sheets[[#This Row],[Date]],"yyyy")</f>
        <v>2022</v>
      </c>
      <c r="F5261" s="1" t="str">
        <f>TEXT(Consolidated_sheets[[#This Row],[Date]],"mmmm")</f>
        <v>October</v>
      </c>
      <c r="G5261" t="str">
        <f>INDEX(Patient_data[Patient_Name],MATCH(Consolidated_sheets[[#This Row],[Patient_ID]],Patient_data[Patient_ID],0))</f>
        <v>Patricia Olsen</v>
      </c>
      <c r="H5261">
        <f>INDEX(Patient_data[Age],MATCH(Consolidated_sheets[[#This Row],[Patient_ID]],Patient_data[Patient_ID],0))</f>
        <v>46</v>
      </c>
      <c r="I5261" t="str">
        <f>INDEX(Patient_data[Gender],MATCH(Consolidated_sheets[[#This Row],[Patient_ID]],Patient_data[Patient_ID],0))</f>
        <v>Female</v>
      </c>
      <c r="J5261" t="str">
        <f>INDEX(Location_data[Location],MATCH(Consolidated_sheets[[#This Row],[Patient_ID]],Location_data[Patient_ID],0))</f>
        <v>Houston</v>
      </c>
      <c r="K5261" t="str">
        <f>INDEX(Insurance_data[Insurance_Type],MATCH(Consolidated_sheets[[#This Row],[Patient_ID]],Insurance_data[Patient_ID],0))</f>
        <v>Public</v>
      </c>
      <c r="L5261" s="6">
        <f>INDEX(Insurance_data[Insurance_Amount],MATCH(Consolidated_sheets[[#This Row],[Patient_ID]],Insurance_data[Patient_ID],0))</f>
        <v>3650.9</v>
      </c>
    </row>
    <row r="5262" spans="1:12" x14ac:dyDescent="0.3">
      <c r="A5262" t="s">
        <v>1555</v>
      </c>
      <c r="B5262" t="s">
        <v>5954</v>
      </c>
      <c r="C5262" s="6">
        <v>2685.97</v>
      </c>
      <c r="D5262" s="1">
        <v>44837.553079011283</v>
      </c>
      <c r="E5262" s="1" t="str">
        <f>TEXT(Consolidated_sheets[[#This Row],[Date]],"yyyy")</f>
        <v>2022</v>
      </c>
      <c r="F5262" s="1" t="str">
        <f>TEXT(Consolidated_sheets[[#This Row],[Date]],"mmmm")</f>
        <v>October</v>
      </c>
      <c r="G5262" t="str">
        <f>INDEX(Patient_data[Patient_Name],MATCH(Consolidated_sheets[[#This Row],[Patient_ID]],Patient_data[Patient_ID],0))</f>
        <v>Maria Keller</v>
      </c>
      <c r="H5262">
        <f>INDEX(Patient_data[Age],MATCH(Consolidated_sheets[[#This Row],[Patient_ID]],Patient_data[Patient_ID],0))</f>
        <v>55</v>
      </c>
      <c r="I5262" t="str">
        <f>INDEX(Patient_data[Gender],MATCH(Consolidated_sheets[[#This Row],[Patient_ID]],Patient_data[Patient_ID],0))</f>
        <v>Female</v>
      </c>
      <c r="J5262" t="str">
        <f>INDEX(Location_data[Location],MATCH(Consolidated_sheets[[#This Row],[Patient_ID]],Location_data[Patient_ID],0))</f>
        <v>Chicago</v>
      </c>
      <c r="K5262" t="str">
        <f>INDEX(Insurance_data[Insurance_Type],MATCH(Consolidated_sheets[[#This Row],[Patient_ID]],Insurance_data[Patient_ID],0))</f>
        <v>Public</v>
      </c>
      <c r="L5262" s="6">
        <f>INDEX(Insurance_data[Insurance_Amount],MATCH(Consolidated_sheets[[#This Row],[Patient_ID]],Insurance_data[Patient_ID],0))</f>
        <v>3949.2</v>
      </c>
    </row>
    <row r="5263" spans="1:12" x14ac:dyDescent="0.3">
      <c r="A5263" t="s">
        <v>234</v>
      </c>
      <c r="B5263" t="s">
        <v>5952</v>
      </c>
      <c r="C5263" s="6">
        <v>726.1</v>
      </c>
      <c r="D5263" s="1">
        <v>44837.813830547209</v>
      </c>
      <c r="E5263" s="1" t="str">
        <f>TEXT(Consolidated_sheets[[#This Row],[Date]],"yyyy")</f>
        <v>2022</v>
      </c>
      <c r="F5263" s="1" t="str">
        <f>TEXT(Consolidated_sheets[[#This Row],[Date]],"mmmm")</f>
        <v>October</v>
      </c>
      <c r="G5263" t="str">
        <f>INDEX(Patient_data[Patient_Name],MATCH(Consolidated_sheets[[#This Row],[Patient_ID]],Patient_data[Patient_ID],0))</f>
        <v>Samantha Garcia</v>
      </c>
      <c r="H5263">
        <f>INDEX(Patient_data[Age],MATCH(Consolidated_sheets[[#This Row],[Patient_ID]],Patient_data[Patient_ID],0))</f>
        <v>59</v>
      </c>
      <c r="I5263" t="str">
        <f>INDEX(Patient_data[Gender],MATCH(Consolidated_sheets[[#This Row],[Patient_ID]],Patient_data[Patient_ID],0))</f>
        <v>Female</v>
      </c>
      <c r="J5263" t="str">
        <f>INDEX(Location_data[Location],MATCH(Consolidated_sheets[[#This Row],[Patient_ID]],Location_data[Patient_ID],0))</f>
        <v>Phoenix</v>
      </c>
      <c r="K5263" t="str">
        <f>INDEX(Insurance_data[Insurance_Type],MATCH(Consolidated_sheets[[#This Row],[Patient_ID]],Insurance_data[Patient_ID],0))</f>
        <v>None</v>
      </c>
      <c r="L5263" s="6">
        <f>INDEX(Insurance_data[Insurance_Amount],MATCH(Consolidated_sheets[[#This Row],[Patient_ID]],Insurance_data[Patient_ID],0))</f>
        <v>5207.47</v>
      </c>
    </row>
    <row r="5264" spans="1:12" x14ac:dyDescent="0.3">
      <c r="A5264" t="s">
        <v>277</v>
      </c>
      <c r="B5264" t="s">
        <v>5954</v>
      </c>
      <c r="C5264" s="6">
        <v>269.64</v>
      </c>
      <c r="D5264" s="1">
        <v>44838.074582083151</v>
      </c>
      <c r="E5264" s="1" t="str">
        <f>TEXT(Consolidated_sheets[[#This Row],[Date]],"yyyy")</f>
        <v>2022</v>
      </c>
      <c r="F5264" s="1" t="str">
        <f>TEXT(Consolidated_sheets[[#This Row],[Date]],"mmmm")</f>
        <v>October</v>
      </c>
      <c r="G5264" t="str">
        <f>INDEX(Patient_data[Patient_Name],MATCH(Consolidated_sheets[[#This Row],[Patient_ID]],Patient_data[Patient_ID],0))</f>
        <v>Shelby Duke DDS</v>
      </c>
      <c r="H5264">
        <f>INDEX(Patient_data[Age],MATCH(Consolidated_sheets[[#This Row],[Patient_ID]],Patient_data[Patient_ID],0))</f>
        <v>61</v>
      </c>
      <c r="I5264" t="str">
        <f>INDEX(Patient_data[Gender],MATCH(Consolidated_sheets[[#This Row],[Patient_ID]],Patient_data[Patient_ID],0))</f>
        <v>Female</v>
      </c>
      <c r="J5264" t="str">
        <f>INDEX(Location_data[Location],MATCH(Consolidated_sheets[[#This Row],[Patient_ID]],Location_data[Patient_ID],0))</f>
        <v>Houston</v>
      </c>
      <c r="K5264" t="str">
        <f>INDEX(Insurance_data[Insurance_Type],MATCH(Consolidated_sheets[[#This Row],[Patient_ID]],Insurance_data[Patient_ID],0))</f>
        <v>Private</v>
      </c>
      <c r="L5264" s="6">
        <f>INDEX(Insurance_data[Insurance_Amount],MATCH(Consolidated_sheets[[#This Row],[Patient_ID]],Insurance_data[Patient_ID],0))</f>
        <v>4149.0200000000004</v>
      </c>
    </row>
    <row r="5265" spans="1:12" x14ac:dyDescent="0.3">
      <c r="A5265" t="s">
        <v>1357</v>
      </c>
      <c r="B5265" t="s">
        <v>5953</v>
      </c>
      <c r="C5265" s="6">
        <v>4980.46</v>
      </c>
      <c r="D5265" s="1">
        <v>44838.335333619078</v>
      </c>
      <c r="E5265" s="1" t="str">
        <f>TEXT(Consolidated_sheets[[#This Row],[Date]],"yyyy")</f>
        <v>2022</v>
      </c>
      <c r="F5265" s="1" t="str">
        <f>TEXT(Consolidated_sheets[[#This Row],[Date]],"mmmm")</f>
        <v>October</v>
      </c>
      <c r="G5265" t="str">
        <f>INDEX(Patient_data[Patient_Name],MATCH(Consolidated_sheets[[#This Row],[Patient_ID]],Patient_data[Patient_ID],0))</f>
        <v>Rebecca Leon</v>
      </c>
      <c r="H5265">
        <f>INDEX(Patient_data[Age],MATCH(Consolidated_sheets[[#This Row],[Patient_ID]],Patient_data[Patient_ID],0))</f>
        <v>56</v>
      </c>
      <c r="I5265" t="str">
        <f>INDEX(Patient_data[Gender],MATCH(Consolidated_sheets[[#This Row],[Patient_ID]],Patient_data[Patient_ID],0))</f>
        <v>Female</v>
      </c>
      <c r="J5265" t="str">
        <f>INDEX(Location_data[Location],MATCH(Consolidated_sheets[[#This Row],[Patient_ID]],Location_data[Patient_ID],0))</f>
        <v>Houston</v>
      </c>
      <c r="K5265" t="str">
        <f>INDEX(Insurance_data[Insurance_Type],MATCH(Consolidated_sheets[[#This Row],[Patient_ID]],Insurance_data[Patient_ID],0))</f>
        <v>Private</v>
      </c>
      <c r="L5265" s="6">
        <f>INDEX(Insurance_data[Insurance_Amount],MATCH(Consolidated_sheets[[#This Row],[Patient_ID]],Insurance_data[Patient_ID],0))</f>
        <v>3080.2</v>
      </c>
    </row>
    <row r="5266" spans="1:12" x14ac:dyDescent="0.3">
      <c r="A5266" t="s">
        <v>776</v>
      </c>
      <c r="B5266" t="s">
        <v>5952</v>
      </c>
      <c r="C5266" s="6">
        <v>876.91</v>
      </c>
      <c r="D5266" s="1">
        <v>44838.596085155012</v>
      </c>
      <c r="E5266" s="1" t="str">
        <f>TEXT(Consolidated_sheets[[#This Row],[Date]],"yyyy")</f>
        <v>2022</v>
      </c>
      <c r="F5266" s="1" t="str">
        <f>TEXT(Consolidated_sheets[[#This Row],[Date]],"mmmm")</f>
        <v>October</v>
      </c>
      <c r="G5266" t="str">
        <f>INDEX(Patient_data[Patient_Name],MATCH(Consolidated_sheets[[#This Row],[Patient_ID]],Patient_data[Patient_ID],0))</f>
        <v>Sarah Richardson</v>
      </c>
      <c r="H5266">
        <f>INDEX(Patient_data[Age],MATCH(Consolidated_sheets[[#This Row],[Patient_ID]],Patient_data[Patient_ID],0))</f>
        <v>27</v>
      </c>
      <c r="I5266" t="str">
        <f>INDEX(Patient_data[Gender],MATCH(Consolidated_sheets[[#This Row],[Patient_ID]],Patient_data[Patient_ID],0))</f>
        <v>Male</v>
      </c>
      <c r="J5266" t="str">
        <f>INDEX(Location_data[Location],MATCH(Consolidated_sheets[[#This Row],[Patient_ID]],Location_data[Patient_ID],0))</f>
        <v>Houston</v>
      </c>
      <c r="K5266" t="str">
        <f>INDEX(Insurance_data[Insurance_Type],MATCH(Consolidated_sheets[[#This Row],[Patient_ID]],Insurance_data[Patient_ID],0))</f>
        <v>Private</v>
      </c>
      <c r="L5266" s="6">
        <f>INDEX(Insurance_data[Insurance_Amount],MATCH(Consolidated_sheets[[#This Row],[Patient_ID]],Insurance_data[Patient_ID],0))</f>
        <v>2557.85</v>
      </c>
    </row>
    <row r="5267" spans="1:12" x14ac:dyDescent="0.3">
      <c r="A5267" t="s">
        <v>2458</v>
      </c>
      <c r="B5267" t="s">
        <v>5953</v>
      </c>
      <c r="C5267" s="6">
        <v>3575.36</v>
      </c>
      <c r="D5267" s="1">
        <v>44838.856836690953</v>
      </c>
      <c r="E5267" s="1" t="str">
        <f>TEXT(Consolidated_sheets[[#This Row],[Date]],"yyyy")</f>
        <v>2022</v>
      </c>
      <c r="F5267" s="1" t="str">
        <f>TEXT(Consolidated_sheets[[#This Row],[Date]],"mmmm")</f>
        <v>October</v>
      </c>
      <c r="G5267" t="str">
        <f>INDEX(Patient_data[Patient_Name],MATCH(Consolidated_sheets[[#This Row],[Patient_ID]],Patient_data[Patient_ID],0))</f>
        <v>Pamela Thomas</v>
      </c>
      <c r="H5267">
        <f>INDEX(Patient_data[Age],MATCH(Consolidated_sheets[[#This Row],[Patient_ID]],Patient_data[Patient_ID],0))</f>
        <v>71</v>
      </c>
      <c r="I5267" t="str">
        <f>INDEX(Patient_data[Gender],MATCH(Consolidated_sheets[[#This Row],[Patient_ID]],Patient_data[Patient_ID],0))</f>
        <v>Male</v>
      </c>
      <c r="J5267" t="str">
        <f>INDEX(Location_data[Location],MATCH(Consolidated_sheets[[#This Row],[Patient_ID]],Location_data[Patient_ID],0))</f>
        <v>Chicago</v>
      </c>
      <c r="K5267" t="str">
        <f>INDEX(Insurance_data[Insurance_Type],MATCH(Consolidated_sheets[[#This Row],[Patient_ID]],Insurance_data[Patient_ID],0))</f>
        <v>Public</v>
      </c>
      <c r="L5267" s="6">
        <f>INDEX(Insurance_data[Insurance_Amount],MATCH(Consolidated_sheets[[#This Row],[Patient_ID]],Insurance_data[Patient_ID],0))</f>
        <v>8783.6299999999992</v>
      </c>
    </row>
    <row r="5268" spans="1:12" x14ac:dyDescent="0.3">
      <c r="A5268" t="s">
        <v>1192</v>
      </c>
      <c r="B5268" t="s">
        <v>5952</v>
      </c>
      <c r="C5268" s="6">
        <v>2540.04</v>
      </c>
      <c r="D5268" s="1">
        <v>44839.117588226887</v>
      </c>
      <c r="E5268" s="1" t="str">
        <f>TEXT(Consolidated_sheets[[#This Row],[Date]],"yyyy")</f>
        <v>2022</v>
      </c>
      <c r="F5268" s="1" t="str">
        <f>TEXT(Consolidated_sheets[[#This Row],[Date]],"mmmm")</f>
        <v>October</v>
      </c>
      <c r="G5268" t="str">
        <f>INDEX(Patient_data[Patient_Name],MATCH(Consolidated_sheets[[#This Row],[Patient_ID]],Patient_data[Patient_ID],0))</f>
        <v>Monica Stewart</v>
      </c>
      <c r="H5268">
        <f>INDEX(Patient_data[Age],MATCH(Consolidated_sheets[[#This Row],[Patient_ID]],Patient_data[Patient_ID],0))</f>
        <v>74</v>
      </c>
      <c r="I5268" t="str">
        <f>INDEX(Patient_data[Gender],MATCH(Consolidated_sheets[[#This Row],[Patient_ID]],Patient_data[Patient_ID],0))</f>
        <v>Female</v>
      </c>
      <c r="J5268" t="str">
        <f>INDEX(Location_data[Location],MATCH(Consolidated_sheets[[#This Row],[Patient_ID]],Location_data[Patient_ID],0))</f>
        <v>Houston</v>
      </c>
      <c r="K5268" t="str">
        <f>INDEX(Insurance_data[Insurance_Type],MATCH(Consolidated_sheets[[#This Row],[Patient_ID]],Insurance_data[Patient_ID],0))</f>
        <v>None</v>
      </c>
      <c r="L5268" s="6">
        <f>INDEX(Insurance_data[Insurance_Amount],MATCH(Consolidated_sheets[[#This Row],[Patient_ID]],Insurance_data[Patient_ID],0))</f>
        <v>9294.66</v>
      </c>
    </row>
    <row r="5269" spans="1:12" x14ac:dyDescent="0.3">
      <c r="A5269" t="s">
        <v>449</v>
      </c>
      <c r="B5269" t="s">
        <v>5955</v>
      </c>
      <c r="C5269" s="6">
        <v>3516.68</v>
      </c>
      <c r="D5269" s="1">
        <v>44839.378339762807</v>
      </c>
      <c r="E5269" s="1" t="str">
        <f>TEXT(Consolidated_sheets[[#This Row],[Date]],"yyyy")</f>
        <v>2022</v>
      </c>
      <c r="F5269" s="1" t="str">
        <f>TEXT(Consolidated_sheets[[#This Row],[Date]],"mmmm")</f>
        <v>October</v>
      </c>
      <c r="G5269" t="str">
        <f>INDEX(Patient_data[Patient_Name],MATCH(Consolidated_sheets[[#This Row],[Patient_ID]],Patient_data[Patient_ID],0))</f>
        <v>Noah Parks</v>
      </c>
      <c r="H5269">
        <f>INDEX(Patient_data[Age],MATCH(Consolidated_sheets[[#This Row],[Patient_ID]],Patient_data[Patient_ID],0))</f>
        <v>37</v>
      </c>
      <c r="I5269" t="str">
        <f>INDEX(Patient_data[Gender],MATCH(Consolidated_sheets[[#This Row],[Patient_ID]],Patient_data[Patient_ID],0))</f>
        <v>Female</v>
      </c>
      <c r="J5269" t="str">
        <f>INDEX(Location_data[Location],MATCH(Consolidated_sheets[[#This Row],[Patient_ID]],Location_data[Patient_ID],0))</f>
        <v>Houston</v>
      </c>
      <c r="K5269" t="str">
        <f>INDEX(Insurance_data[Insurance_Type],MATCH(Consolidated_sheets[[#This Row],[Patient_ID]],Insurance_data[Patient_ID],0))</f>
        <v>Private</v>
      </c>
      <c r="L5269" s="6">
        <f>INDEX(Insurance_data[Insurance_Amount],MATCH(Consolidated_sheets[[#This Row],[Patient_ID]],Insurance_data[Patient_ID],0))</f>
        <v>8211.86</v>
      </c>
    </row>
    <row r="5270" spans="1:12" x14ac:dyDescent="0.3">
      <c r="A5270" t="s">
        <v>2348</v>
      </c>
      <c r="B5270" t="s">
        <v>5953</v>
      </c>
      <c r="C5270" s="6">
        <v>1905.48</v>
      </c>
      <c r="D5270" s="1">
        <v>44839.639091298748</v>
      </c>
      <c r="E5270" s="1" t="str">
        <f>TEXT(Consolidated_sheets[[#This Row],[Date]],"yyyy")</f>
        <v>2022</v>
      </c>
      <c r="F5270" s="1" t="str">
        <f>TEXT(Consolidated_sheets[[#This Row],[Date]],"mmmm")</f>
        <v>October</v>
      </c>
      <c r="G5270" t="str">
        <f>INDEX(Patient_data[Patient_Name],MATCH(Consolidated_sheets[[#This Row],[Patient_ID]],Patient_data[Patient_ID],0))</f>
        <v>Danny Thomas</v>
      </c>
      <c r="H5270">
        <f>INDEX(Patient_data[Age],MATCH(Consolidated_sheets[[#This Row],[Patient_ID]],Patient_data[Patient_ID],0))</f>
        <v>33</v>
      </c>
      <c r="I5270" t="str">
        <f>INDEX(Patient_data[Gender],MATCH(Consolidated_sheets[[#This Row],[Patient_ID]],Patient_data[Patient_ID],0))</f>
        <v>Male</v>
      </c>
      <c r="J5270" t="str">
        <f>INDEX(Location_data[Location],MATCH(Consolidated_sheets[[#This Row],[Patient_ID]],Location_data[Patient_ID],0))</f>
        <v>Houston</v>
      </c>
      <c r="K5270" t="str">
        <f>INDEX(Insurance_data[Insurance_Type],MATCH(Consolidated_sheets[[#This Row],[Patient_ID]],Insurance_data[Patient_ID],0))</f>
        <v>Private</v>
      </c>
      <c r="L5270" s="6">
        <f>INDEX(Insurance_data[Insurance_Amount],MATCH(Consolidated_sheets[[#This Row],[Patient_ID]],Insurance_data[Patient_ID],0))</f>
        <v>5601.37</v>
      </c>
    </row>
    <row r="5271" spans="1:12" x14ac:dyDescent="0.3">
      <c r="A5271" t="s">
        <v>1609</v>
      </c>
      <c r="B5271" t="s">
        <v>5952</v>
      </c>
      <c r="C5271" s="6">
        <v>3852.94</v>
      </c>
      <c r="D5271" s="1">
        <v>44839.899842834689</v>
      </c>
      <c r="E5271" s="1" t="str">
        <f>TEXT(Consolidated_sheets[[#This Row],[Date]],"yyyy")</f>
        <v>2022</v>
      </c>
      <c r="F5271" s="1" t="str">
        <f>TEXT(Consolidated_sheets[[#This Row],[Date]],"mmmm")</f>
        <v>October</v>
      </c>
      <c r="G5271" t="str">
        <f>INDEX(Patient_data[Patient_Name],MATCH(Consolidated_sheets[[#This Row],[Patient_ID]],Patient_data[Patient_ID],0))</f>
        <v>Michael Hall</v>
      </c>
      <c r="H5271">
        <f>INDEX(Patient_data[Age],MATCH(Consolidated_sheets[[#This Row],[Patient_ID]],Patient_data[Patient_ID],0))</f>
        <v>76</v>
      </c>
      <c r="I5271" t="str">
        <f>INDEX(Patient_data[Gender],MATCH(Consolidated_sheets[[#This Row],[Patient_ID]],Patient_data[Patient_ID],0))</f>
        <v>Male</v>
      </c>
      <c r="J5271" t="str">
        <f>INDEX(Location_data[Location],MATCH(Consolidated_sheets[[#This Row],[Patient_ID]],Location_data[Patient_ID],0))</f>
        <v>Phoenix</v>
      </c>
      <c r="K5271" t="str">
        <f>INDEX(Insurance_data[Insurance_Type],MATCH(Consolidated_sheets[[#This Row],[Patient_ID]],Insurance_data[Patient_ID],0))</f>
        <v>Private</v>
      </c>
      <c r="L5271" s="6">
        <f>INDEX(Insurance_data[Insurance_Amount],MATCH(Consolidated_sheets[[#This Row],[Patient_ID]],Insurance_data[Patient_ID],0))</f>
        <v>118.96</v>
      </c>
    </row>
    <row r="5272" spans="1:12" x14ac:dyDescent="0.3">
      <c r="A5272" t="s">
        <v>557</v>
      </c>
      <c r="B5272" t="s">
        <v>5955</v>
      </c>
      <c r="C5272" s="6">
        <v>4826.1499999999996</v>
      </c>
      <c r="D5272" s="1">
        <v>44840.160594370624</v>
      </c>
      <c r="E5272" s="1" t="str">
        <f>TEXT(Consolidated_sheets[[#This Row],[Date]],"yyyy")</f>
        <v>2022</v>
      </c>
      <c r="F5272" s="1" t="str">
        <f>TEXT(Consolidated_sheets[[#This Row],[Date]],"mmmm")</f>
        <v>October</v>
      </c>
      <c r="G5272" t="str">
        <f>INDEX(Patient_data[Patient_Name],MATCH(Consolidated_sheets[[#This Row],[Patient_ID]],Patient_data[Patient_ID],0))</f>
        <v>Jessica Ramirez</v>
      </c>
      <c r="H5272">
        <f>INDEX(Patient_data[Age],MATCH(Consolidated_sheets[[#This Row],[Patient_ID]],Patient_data[Patient_ID],0))</f>
        <v>52</v>
      </c>
      <c r="I5272" t="str">
        <f>INDEX(Patient_data[Gender],MATCH(Consolidated_sheets[[#This Row],[Patient_ID]],Patient_data[Patient_ID],0))</f>
        <v>Female</v>
      </c>
      <c r="J5272" t="str">
        <f>INDEX(Location_data[Location],MATCH(Consolidated_sheets[[#This Row],[Patient_ID]],Location_data[Patient_ID],0))</f>
        <v>Houston</v>
      </c>
      <c r="K5272" t="str">
        <f>INDEX(Insurance_data[Insurance_Type],MATCH(Consolidated_sheets[[#This Row],[Patient_ID]],Insurance_data[Patient_ID],0))</f>
        <v>None</v>
      </c>
      <c r="L5272" s="6">
        <f>INDEX(Insurance_data[Insurance_Amount],MATCH(Consolidated_sheets[[#This Row],[Patient_ID]],Insurance_data[Patient_ID],0))</f>
        <v>7584.81</v>
      </c>
    </row>
    <row r="5273" spans="1:12" x14ac:dyDescent="0.3">
      <c r="A5273" t="s">
        <v>1624</v>
      </c>
      <c r="B5273" t="s">
        <v>5953</v>
      </c>
      <c r="C5273" s="6">
        <v>2115.75</v>
      </c>
      <c r="D5273" s="1">
        <v>44840.42134590655</v>
      </c>
      <c r="E5273" s="1" t="str">
        <f>TEXT(Consolidated_sheets[[#This Row],[Date]],"yyyy")</f>
        <v>2022</v>
      </c>
      <c r="F5273" s="1" t="str">
        <f>TEXT(Consolidated_sheets[[#This Row],[Date]],"mmmm")</f>
        <v>October</v>
      </c>
      <c r="G5273" t="str">
        <f>INDEX(Patient_data[Patient_Name],MATCH(Consolidated_sheets[[#This Row],[Patient_ID]],Patient_data[Patient_ID],0))</f>
        <v>Donna White</v>
      </c>
      <c r="H5273">
        <f>INDEX(Patient_data[Age],MATCH(Consolidated_sheets[[#This Row],[Patient_ID]],Patient_data[Patient_ID],0))</f>
        <v>88</v>
      </c>
      <c r="I5273" t="str">
        <f>INDEX(Patient_data[Gender],MATCH(Consolidated_sheets[[#This Row],[Patient_ID]],Patient_data[Patient_ID],0))</f>
        <v>Male</v>
      </c>
      <c r="J5273" t="str">
        <f>INDEX(Location_data[Location],MATCH(Consolidated_sheets[[#This Row],[Patient_ID]],Location_data[Patient_ID],0))</f>
        <v>New York</v>
      </c>
      <c r="K5273" t="str">
        <f>INDEX(Insurance_data[Insurance_Type],MATCH(Consolidated_sheets[[#This Row],[Patient_ID]],Insurance_data[Patient_ID],0))</f>
        <v>Private</v>
      </c>
      <c r="L5273" s="6">
        <f>INDEX(Insurance_data[Insurance_Amount],MATCH(Consolidated_sheets[[#This Row],[Patient_ID]],Insurance_data[Patient_ID],0))</f>
        <v>9770.35</v>
      </c>
    </row>
    <row r="5274" spans="1:12" x14ac:dyDescent="0.3">
      <c r="A5274" t="s">
        <v>2978</v>
      </c>
      <c r="B5274" t="s">
        <v>5954</v>
      </c>
      <c r="C5274" s="6">
        <v>4338.9399999999996</v>
      </c>
      <c r="D5274" s="1">
        <v>44840.682097442492</v>
      </c>
      <c r="E5274" s="1" t="str">
        <f>TEXT(Consolidated_sheets[[#This Row],[Date]],"yyyy")</f>
        <v>2022</v>
      </c>
      <c r="F5274" s="1" t="str">
        <f>TEXT(Consolidated_sheets[[#This Row],[Date]],"mmmm")</f>
        <v>October</v>
      </c>
      <c r="G5274" t="str">
        <f>INDEX(Patient_data[Patient_Name],MATCH(Consolidated_sheets[[#This Row],[Patient_ID]],Patient_data[Patient_ID],0))</f>
        <v>Hunter Case</v>
      </c>
      <c r="H5274">
        <f>INDEX(Patient_data[Age],MATCH(Consolidated_sheets[[#This Row],[Patient_ID]],Patient_data[Patient_ID],0))</f>
        <v>26</v>
      </c>
      <c r="I5274" t="str">
        <f>INDEX(Patient_data[Gender],MATCH(Consolidated_sheets[[#This Row],[Patient_ID]],Patient_data[Patient_ID],0))</f>
        <v>Female</v>
      </c>
      <c r="J5274" t="str">
        <f>INDEX(Location_data[Location],MATCH(Consolidated_sheets[[#This Row],[Patient_ID]],Location_data[Patient_ID],0))</f>
        <v>Los Angeles</v>
      </c>
      <c r="K5274" t="str">
        <f>INDEX(Insurance_data[Insurance_Type],MATCH(Consolidated_sheets[[#This Row],[Patient_ID]],Insurance_data[Patient_ID],0))</f>
        <v>None</v>
      </c>
      <c r="L5274" s="6">
        <f>INDEX(Insurance_data[Insurance_Amount],MATCH(Consolidated_sheets[[#This Row],[Patient_ID]],Insurance_data[Patient_ID],0))</f>
        <v>3453.61</v>
      </c>
    </row>
    <row r="5275" spans="1:12" x14ac:dyDescent="0.3">
      <c r="A5275" t="s">
        <v>2318</v>
      </c>
      <c r="B5275" t="s">
        <v>5954</v>
      </c>
      <c r="C5275" s="6">
        <v>275.92</v>
      </c>
      <c r="D5275" s="1">
        <v>44840.942848978411</v>
      </c>
      <c r="E5275" s="1" t="str">
        <f>TEXT(Consolidated_sheets[[#This Row],[Date]],"yyyy")</f>
        <v>2022</v>
      </c>
      <c r="F5275" s="1" t="str">
        <f>TEXT(Consolidated_sheets[[#This Row],[Date]],"mmmm")</f>
        <v>October</v>
      </c>
      <c r="G5275" t="str">
        <f>INDEX(Patient_data[Patient_Name],MATCH(Consolidated_sheets[[#This Row],[Patient_ID]],Patient_data[Patient_ID],0))</f>
        <v>Kelly Valentine</v>
      </c>
      <c r="H5275">
        <f>INDEX(Patient_data[Age],MATCH(Consolidated_sheets[[#This Row],[Patient_ID]],Patient_data[Patient_ID],0))</f>
        <v>44</v>
      </c>
      <c r="I5275" t="str">
        <f>INDEX(Patient_data[Gender],MATCH(Consolidated_sheets[[#This Row],[Patient_ID]],Patient_data[Patient_ID],0))</f>
        <v>Female</v>
      </c>
      <c r="J5275" t="str">
        <f>INDEX(Location_data[Location],MATCH(Consolidated_sheets[[#This Row],[Patient_ID]],Location_data[Patient_ID],0))</f>
        <v>Phoenix</v>
      </c>
      <c r="K5275" t="str">
        <f>INDEX(Insurance_data[Insurance_Type],MATCH(Consolidated_sheets[[#This Row],[Patient_ID]],Insurance_data[Patient_ID],0))</f>
        <v>Public</v>
      </c>
      <c r="L5275" s="6">
        <f>INDEX(Insurance_data[Insurance_Amount],MATCH(Consolidated_sheets[[#This Row],[Patient_ID]],Insurance_data[Patient_ID],0))</f>
        <v>7201.31</v>
      </c>
    </row>
    <row r="5276" spans="1:12" x14ac:dyDescent="0.3">
      <c r="A5276" t="s">
        <v>1954</v>
      </c>
      <c r="B5276" t="s">
        <v>5954</v>
      </c>
      <c r="C5276" s="6">
        <v>1912.8</v>
      </c>
      <c r="D5276" s="1">
        <v>44841.203600514353</v>
      </c>
      <c r="E5276" s="1" t="str">
        <f>TEXT(Consolidated_sheets[[#This Row],[Date]],"yyyy")</f>
        <v>2022</v>
      </c>
      <c r="F5276" s="1" t="str">
        <f>TEXT(Consolidated_sheets[[#This Row],[Date]],"mmmm")</f>
        <v>October</v>
      </c>
      <c r="G5276" t="str">
        <f>INDEX(Patient_data[Patient_Name],MATCH(Consolidated_sheets[[#This Row],[Patient_ID]],Patient_data[Patient_ID],0))</f>
        <v>Tony Raymond</v>
      </c>
      <c r="H5276">
        <f>INDEX(Patient_data[Age],MATCH(Consolidated_sheets[[#This Row],[Patient_ID]],Patient_data[Patient_ID],0))</f>
        <v>54</v>
      </c>
      <c r="I5276" t="str">
        <f>INDEX(Patient_data[Gender],MATCH(Consolidated_sheets[[#This Row],[Patient_ID]],Patient_data[Patient_ID],0))</f>
        <v>Female</v>
      </c>
      <c r="J5276" t="str">
        <f>INDEX(Location_data[Location],MATCH(Consolidated_sheets[[#This Row],[Patient_ID]],Location_data[Patient_ID],0))</f>
        <v>New York</v>
      </c>
      <c r="K5276" t="str">
        <f>INDEX(Insurance_data[Insurance_Type],MATCH(Consolidated_sheets[[#This Row],[Patient_ID]],Insurance_data[Patient_ID],0))</f>
        <v>Public</v>
      </c>
      <c r="L5276" s="6">
        <f>INDEX(Insurance_data[Insurance_Amount],MATCH(Consolidated_sheets[[#This Row],[Patient_ID]],Insurance_data[Patient_ID],0))</f>
        <v>7934.07</v>
      </c>
    </row>
    <row r="5277" spans="1:12" x14ac:dyDescent="0.3">
      <c r="A5277" t="s">
        <v>1408</v>
      </c>
      <c r="B5277" t="s">
        <v>5953</v>
      </c>
      <c r="C5277" s="6">
        <v>1975.61</v>
      </c>
      <c r="D5277" s="1">
        <v>44841.464352050287</v>
      </c>
      <c r="E5277" s="1" t="str">
        <f>TEXT(Consolidated_sheets[[#This Row],[Date]],"yyyy")</f>
        <v>2022</v>
      </c>
      <c r="F5277" s="1" t="str">
        <f>TEXT(Consolidated_sheets[[#This Row],[Date]],"mmmm")</f>
        <v>October</v>
      </c>
      <c r="G5277" t="str">
        <f>INDEX(Patient_data[Patient_Name],MATCH(Consolidated_sheets[[#This Row],[Patient_ID]],Patient_data[Patient_ID],0))</f>
        <v>Melissa Lopez</v>
      </c>
      <c r="H5277">
        <f>INDEX(Patient_data[Age],MATCH(Consolidated_sheets[[#This Row],[Patient_ID]],Patient_data[Patient_ID],0))</f>
        <v>84</v>
      </c>
      <c r="I5277" t="str">
        <f>INDEX(Patient_data[Gender],MATCH(Consolidated_sheets[[#This Row],[Patient_ID]],Patient_data[Patient_ID],0))</f>
        <v>Male</v>
      </c>
      <c r="J5277" t="str">
        <f>INDEX(Location_data[Location],MATCH(Consolidated_sheets[[#This Row],[Patient_ID]],Location_data[Patient_ID],0))</f>
        <v>Phoenix</v>
      </c>
      <c r="K5277" t="str">
        <f>INDEX(Insurance_data[Insurance_Type],MATCH(Consolidated_sheets[[#This Row],[Patient_ID]],Insurance_data[Patient_ID],0))</f>
        <v>None</v>
      </c>
      <c r="L5277" s="6">
        <f>INDEX(Insurance_data[Insurance_Amount],MATCH(Consolidated_sheets[[#This Row],[Patient_ID]],Insurance_data[Patient_ID],0))</f>
        <v>6146.89</v>
      </c>
    </row>
    <row r="5278" spans="1:12" x14ac:dyDescent="0.3">
      <c r="A5278" t="s">
        <v>639</v>
      </c>
      <c r="B5278" t="s">
        <v>5952</v>
      </c>
      <c r="C5278" s="6">
        <v>2156.39</v>
      </c>
      <c r="D5278" s="1">
        <v>44841.725103586206</v>
      </c>
      <c r="E5278" s="1" t="str">
        <f>TEXT(Consolidated_sheets[[#This Row],[Date]],"yyyy")</f>
        <v>2022</v>
      </c>
      <c r="F5278" s="1" t="str">
        <f>TEXT(Consolidated_sheets[[#This Row],[Date]],"mmmm")</f>
        <v>October</v>
      </c>
      <c r="G5278" t="str">
        <f>INDEX(Patient_data[Patient_Name],MATCH(Consolidated_sheets[[#This Row],[Patient_ID]],Patient_data[Patient_ID],0))</f>
        <v>Angela Kemp</v>
      </c>
      <c r="H5278">
        <f>INDEX(Patient_data[Age],MATCH(Consolidated_sheets[[#This Row],[Patient_ID]],Patient_data[Patient_ID],0))</f>
        <v>38</v>
      </c>
      <c r="I5278" t="str">
        <f>INDEX(Patient_data[Gender],MATCH(Consolidated_sheets[[#This Row],[Patient_ID]],Patient_data[Patient_ID],0))</f>
        <v>Male</v>
      </c>
      <c r="J5278" t="str">
        <f>INDEX(Location_data[Location],MATCH(Consolidated_sheets[[#This Row],[Patient_ID]],Location_data[Patient_ID],0))</f>
        <v>Chicago</v>
      </c>
      <c r="K5278" t="str">
        <f>INDEX(Insurance_data[Insurance_Type],MATCH(Consolidated_sheets[[#This Row],[Patient_ID]],Insurance_data[Patient_ID],0))</f>
        <v>Public</v>
      </c>
      <c r="L5278" s="6">
        <f>INDEX(Insurance_data[Insurance_Amount],MATCH(Consolidated_sheets[[#This Row],[Patient_ID]],Insurance_data[Patient_ID],0))</f>
        <v>9112.41</v>
      </c>
    </row>
    <row r="5279" spans="1:12" x14ac:dyDescent="0.3">
      <c r="A5279" t="s">
        <v>1746</v>
      </c>
      <c r="B5279" t="s">
        <v>5955</v>
      </c>
      <c r="C5279" s="6">
        <v>2968.42</v>
      </c>
      <c r="D5279" s="1">
        <v>44841.985855122162</v>
      </c>
      <c r="E5279" s="1" t="str">
        <f>TEXT(Consolidated_sheets[[#This Row],[Date]],"yyyy")</f>
        <v>2022</v>
      </c>
      <c r="F5279" s="1" t="str">
        <f>TEXT(Consolidated_sheets[[#This Row],[Date]],"mmmm")</f>
        <v>October</v>
      </c>
      <c r="G5279" t="str">
        <f>INDEX(Patient_data[Patient_Name],MATCH(Consolidated_sheets[[#This Row],[Patient_ID]],Patient_data[Patient_ID],0))</f>
        <v>Wayne Stokes</v>
      </c>
      <c r="H5279">
        <f>INDEX(Patient_data[Age],MATCH(Consolidated_sheets[[#This Row],[Patient_ID]],Patient_data[Patient_ID],0))</f>
        <v>40</v>
      </c>
      <c r="I5279" t="str">
        <f>INDEX(Patient_data[Gender],MATCH(Consolidated_sheets[[#This Row],[Patient_ID]],Patient_data[Patient_ID],0))</f>
        <v>Male</v>
      </c>
      <c r="J5279" t="str">
        <f>INDEX(Location_data[Location],MATCH(Consolidated_sheets[[#This Row],[Patient_ID]],Location_data[Patient_ID],0))</f>
        <v>Phoenix</v>
      </c>
      <c r="K5279" t="str">
        <f>INDEX(Insurance_data[Insurance_Type],MATCH(Consolidated_sheets[[#This Row],[Patient_ID]],Insurance_data[Patient_ID],0))</f>
        <v>None</v>
      </c>
      <c r="L5279" s="6">
        <f>INDEX(Insurance_data[Insurance_Amount],MATCH(Consolidated_sheets[[#This Row],[Patient_ID]],Insurance_data[Patient_ID],0))</f>
        <v>1833.19</v>
      </c>
    </row>
    <row r="5280" spans="1:12" x14ac:dyDescent="0.3">
      <c r="A5280" t="s">
        <v>123</v>
      </c>
      <c r="B5280" t="s">
        <v>5954</v>
      </c>
      <c r="C5280" s="6">
        <v>2032.05</v>
      </c>
      <c r="D5280" s="1">
        <v>44842.246606658089</v>
      </c>
      <c r="E5280" s="1" t="str">
        <f>TEXT(Consolidated_sheets[[#This Row],[Date]],"yyyy")</f>
        <v>2022</v>
      </c>
      <c r="F5280" s="1" t="str">
        <f>TEXT(Consolidated_sheets[[#This Row],[Date]],"mmmm")</f>
        <v>October</v>
      </c>
      <c r="G5280" t="str">
        <f>INDEX(Patient_data[Patient_Name],MATCH(Consolidated_sheets[[#This Row],[Patient_ID]],Patient_data[Patient_ID],0))</f>
        <v>Breanna Moore</v>
      </c>
      <c r="H5280">
        <f>INDEX(Patient_data[Age],MATCH(Consolidated_sheets[[#This Row],[Patient_ID]],Patient_data[Patient_ID],0))</f>
        <v>24</v>
      </c>
      <c r="I5280" t="str">
        <f>INDEX(Patient_data[Gender],MATCH(Consolidated_sheets[[#This Row],[Patient_ID]],Patient_data[Patient_ID],0))</f>
        <v>Female</v>
      </c>
      <c r="J5280" t="str">
        <f>INDEX(Location_data[Location],MATCH(Consolidated_sheets[[#This Row],[Patient_ID]],Location_data[Patient_ID],0))</f>
        <v>Phoenix</v>
      </c>
      <c r="K5280" t="str">
        <f>INDEX(Insurance_data[Insurance_Type],MATCH(Consolidated_sheets[[#This Row],[Patient_ID]],Insurance_data[Patient_ID],0))</f>
        <v>Public</v>
      </c>
      <c r="L5280" s="6">
        <f>INDEX(Insurance_data[Insurance_Amount],MATCH(Consolidated_sheets[[#This Row],[Patient_ID]],Insurance_data[Patient_ID],0))</f>
        <v>9131.43</v>
      </c>
    </row>
    <row r="5281" spans="1:12" x14ac:dyDescent="0.3">
      <c r="A5281" t="s">
        <v>1881</v>
      </c>
      <c r="B5281" t="s">
        <v>5955</v>
      </c>
      <c r="C5281" s="6">
        <v>4709.99</v>
      </c>
      <c r="D5281" s="1">
        <v>44842.507358194031</v>
      </c>
      <c r="E5281" s="1" t="str">
        <f>TEXT(Consolidated_sheets[[#This Row],[Date]],"yyyy")</f>
        <v>2022</v>
      </c>
      <c r="F5281" s="1" t="str">
        <f>TEXT(Consolidated_sheets[[#This Row],[Date]],"mmmm")</f>
        <v>October</v>
      </c>
      <c r="G5281" t="str">
        <f>INDEX(Patient_data[Patient_Name],MATCH(Consolidated_sheets[[#This Row],[Patient_ID]],Patient_data[Patient_ID],0))</f>
        <v>Randy Berger</v>
      </c>
      <c r="H5281">
        <f>INDEX(Patient_data[Age],MATCH(Consolidated_sheets[[#This Row],[Patient_ID]],Patient_data[Patient_ID],0))</f>
        <v>89</v>
      </c>
      <c r="I5281" t="str">
        <f>INDEX(Patient_data[Gender],MATCH(Consolidated_sheets[[#This Row],[Patient_ID]],Patient_data[Patient_ID],0))</f>
        <v>Female</v>
      </c>
      <c r="J5281" t="str">
        <f>INDEX(Location_data[Location],MATCH(Consolidated_sheets[[#This Row],[Patient_ID]],Location_data[Patient_ID],0))</f>
        <v>Phoenix</v>
      </c>
      <c r="K5281" t="str">
        <f>INDEX(Insurance_data[Insurance_Type],MATCH(Consolidated_sheets[[#This Row],[Patient_ID]],Insurance_data[Patient_ID],0))</f>
        <v>Public</v>
      </c>
      <c r="L5281" s="6">
        <f>INDEX(Insurance_data[Insurance_Amount],MATCH(Consolidated_sheets[[#This Row],[Patient_ID]],Insurance_data[Patient_ID],0))</f>
        <v>9749.2199999999993</v>
      </c>
    </row>
    <row r="5282" spans="1:12" x14ac:dyDescent="0.3">
      <c r="A5282" t="s">
        <v>1163</v>
      </c>
      <c r="B5282" t="s">
        <v>5955</v>
      </c>
      <c r="C5282" s="6">
        <v>4672.8999999999996</v>
      </c>
      <c r="D5282" s="1">
        <v>44842.76810972995</v>
      </c>
      <c r="E5282" s="1" t="str">
        <f>TEXT(Consolidated_sheets[[#This Row],[Date]],"yyyy")</f>
        <v>2022</v>
      </c>
      <c r="F5282" s="1" t="str">
        <f>TEXT(Consolidated_sheets[[#This Row],[Date]],"mmmm")</f>
        <v>October</v>
      </c>
      <c r="G5282" t="str">
        <f>INDEX(Patient_data[Patient_Name],MATCH(Consolidated_sheets[[#This Row],[Patient_ID]],Patient_data[Patient_ID],0))</f>
        <v>Timothy Levy</v>
      </c>
      <c r="H5282">
        <f>INDEX(Patient_data[Age],MATCH(Consolidated_sheets[[#This Row],[Patient_ID]],Patient_data[Patient_ID],0))</f>
        <v>28</v>
      </c>
      <c r="I5282" t="str">
        <f>INDEX(Patient_data[Gender],MATCH(Consolidated_sheets[[#This Row],[Patient_ID]],Patient_data[Patient_ID],0))</f>
        <v>Male</v>
      </c>
      <c r="J5282" t="str">
        <f>INDEX(Location_data[Location],MATCH(Consolidated_sheets[[#This Row],[Patient_ID]],Location_data[Patient_ID],0))</f>
        <v>New York</v>
      </c>
      <c r="K5282" t="str">
        <f>INDEX(Insurance_data[Insurance_Type],MATCH(Consolidated_sheets[[#This Row],[Patient_ID]],Insurance_data[Patient_ID],0))</f>
        <v>None</v>
      </c>
      <c r="L5282" s="6">
        <f>INDEX(Insurance_data[Insurance_Amount],MATCH(Consolidated_sheets[[#This Row],[Patient_ID]],Insurance_data[Patient_ID],0))</f>
        <v>9763.6299999999992</v>
      </c>
    </row>
    <row r="5283" spans="1:12" x14ac:dyDescent="0.3">
      <c r="A5283" t="s">
        <v>866</v>
      </c>
      <c r="B5283" t="s">
        <v>5954</v>
      </c>
      <c r="C5283" s="6">
        <v>3922.12</v>
      </c>
      <c r="D5283" s="1">
        <v>44843.028861265891</v>
      </c>
      <c r="E5283" s="1" t="str">
        <f>TEXT(Consolidated_sheets[[#This Row],[Date]],"yyyy")</f>
        <v>2022</v>
      </c>
      <c r="F5283" s="1" t="str">
        <f>TEXT(Consolidated_sheets[[#This Row],[Date]],"mmmm")</f>
        <v>October</v>
      </c>
      <c r="G5283" t="str">
        <f>INDEX(Patient_data[Patient_Name],MATCH(Consolidated_sheets[[#This Row],[Patient_ID]],Patient_data[Patient_ID],0))</f>
        <v>Stephanie Phillips</v>
      </c>
      <c r="H5283">
        <f>INDEX(Patient_data[Age],MATCH(Consolidated_sheets[[#This Row],[Patient_ID]],Patient_data[Patient_ID],0))</f>
        <v>25</v>
      </c>
      <c r="I5283" t="str">
        <f>INDEX(Patient_data[Gender],MATCH(Consolidated_sheets[[#This Row],[Patient_ID]],Patient_data[Patient_ID],0))</f>
        <v>Female</v>
      </c>
      <c r="J5283" t="str">
        <f>INDEX(Location_data[Location],MATCH(Consolidated_sheets[[#This Row],[Patient_ID]],Location_data[Patient_ID],0))</f>
        <v>Chicago</v>
      </c>
      <c r="K5283" t="str">
        <f>INDEX(Insurance_data[Insurance_Type],MATCH(Consolidated_sheets[[#This Row],[Patient_ID]],Insurance_data[Patient_ID],0))</f>
        <v>None</v>
      </c>
      <c r="L5283" s="6">
        <f>INDEX(Insurance_data[Insurance_Amount],MATCH(Consolidated_sheets[[#This Row],[Patient_ID]],Insurance_data[Patient_ID],0))</f>
        <v>1968.78</v>
      </c>
    </row>
    <row r="5284" spans="1:12" x14ac:dyDescent="0.3">
      <c r="A5284" t="s">
        <v>136</v>
      </c>
      <c r="B5284" t="s">
        <v>5955</v>
      </c>
      <c r="C5284" s="6">
        <v>3571.39</v>
      </c>
      <c r="D5284" s="1">
        <v>44843.289612801833</v>
      </c>
      <c r="E5284" s="1" t="str">
        <f>TEXT(Consolidated_sheets[[#This Row],[Date]],"yyyy")</f>
        <v>2022</v>
      </c>
      <c r="F5284" s="1" t="str">
        <f>TEXT(Consolidated_sheets[[#This Row],[Date]],"mmmm")</f>
        <v>October</v>
      </c>
      <c r="G5284" t="str">
        <f>INDEX(Patient_data[Patient_Name],MATCH(Consolidated_sheets[[#This Row],[Patient_ID]],Patient_data[Patient_ID],0))</f>
        <v>David Daniels</v>
      </c>
      <c r="H5284">
        <f>INDEX(Patient_data[Age],MATCH(Consolidated_sheets[[#This Row],[Patient_ID]],Patient_data[Patient_ID],0))</f>
        <v>18</v>
      </c>
      <c r="I5284" t="str">
        <f>INDEX(Patient_data[Gender],MATCH(Consolidated_sheets[[#This Row],[Patient_ID]],Patient_data[Patient_ID],0))</f>
        <v>Male</v>
      </c>
      <c r="J5284" t="str">
        <f>INDEX(Location_data[Location],MATCH(Consolidated_sheets[[#This Row],[Patient_ID]],Location_data[Patient_ID],0))</f>
        <v>New York</v>
      </c>
      <c r="K5284" t="str">
        <f>INDEX(Insurance_data[Insurance_Type],MATCH(Consolidated_sheets[[#This Row],[Patient_ID]],Insurance_data[Patient_ID],0))</f>
        <v>Public</v>
      </c>
      <c r="L5284" s="6">
        <f>INDEX(Insurance_data[Insurance_Amount],MATCH(Consolidated_sheets[[#This Row],[Patient_ID]],Insurance_data[Patient_ID],0))</f>
        <v>912.07</v>
      </c>
    </row>
    <row r="5285" spans="1:12" x14ac:dyDescent="0.3">
      <c r="A5285" t="s">
        <v>1930</v>
      </c>
      <c r="B5285" t="s">
        <v>5952</v>
      </c>
      <c r="C5285" s="6">
        <v>112.72</v>
      </c>
      <c r="D5285" s="1">
        <v>44843.550364337752</v>
      </c>
      <c r="E5285" s="1" t="str">
        <f>TEXT(Consolidated_sheets[[#This Row],[Date]],"yyyy")</f>
        <v>2022</v>
      </c>
      <c r="F5285" s="1" t="str">
        <f>TEXT(Consolidated_sheets[[#This Row],[Date]],"mmmm")</f>
        <v>October</v>
      </c>
      <c r="G5285" t="str">
        <f>INDEX(Patient_data[Patient_Name],MATCH(Consolidated_sheets[[#This Row],[Patient_ID]],Patient_data[Patient_ID],0))</f>
        <v>Maria Melendez</v>
      </c>
      <c r="H5285">
        <f>INDEX(Patient_data[Age],MATCH(Consolidated_sheets[[#This Row],[Patient_ID]],Patient_data[Patient_ID],0))</f>
        <v>31</v>
      </c>
      <c r="I5285" t="str">
        <f>INDEX(Patient_data[Gender],MATCH(Consolidated_sheets[[#This Row],[Patient_ID]],Patient_data[Patient_ID],0))</f>
        <v>Male</v>
      </c>
      <c r="J5285" t="str">
        <f>INDEX(Location_data[Location],MATCH(Consolidated_sheets[[#This Row],[Patient_ID]],Location_data[Patient_ID],0))</f>
        <v>Los Angeles</v>
      </c>
      <c r="K5285" t="str">
        <f>INDEX(Insurance_data[Insurance_Type],MATCH(Consolidated_sheets[[#This Row],[Patient_ID]],Insurance_data[Patient_ID],0))</f>
        <v>Private</v>
      </c>
      <c r="L5285" s="6">
        <f>INDEX(Insurance_data[Insurance_Amount],MATCH(Consolidated_sheets[[#This Row],[Patient_ID]],Insurance_data[Patient_ID],0))</f>
        <v>9967.91</v>
      </c>
    </row>
    <row r="5286" spans="1:12" x14ac:dyDescent="0.3">
      <c r="A5286" t="s">
        <v>1971</v>
      </c>
      <c r="B5286" t="s">
        <v>5953</v>
      </c>
      <c r="C5286" s="6">
        <v>3080.96</v>
      </c>
      <c r="D5286" s="1">
        <v>44843.811115873687</v>
      </c>
      <c r="E5286" s="1" t="str">
        <f>TEXT(Consolidated_sheets[[#This Row],[Date]],"yyyy")</f>
        <v>2022</v>
      </c>
      <c r="F5286" s="1" t="str">
        <f>TEXT(Consolidated_sheets[[#This Row],[Date]],"mmmm")</f>
        <v>October</v>
      </c>
      <c r="G5286" t="str">
        <f>INDEX(Patient_data[Patient_Name],MATCH(Consolidated_sheets[[#This Row],[Patient_ID]],Patient_data[Patient_ID],0))</f>
        <v>Michelle Bennett</v>
      </c>
      <c r="H5286">
        <f>INDEX(Patient_data[Age],MATCH(Consolidated_sheets[[#This Row],[Patient_ID]],Patient_data[Patient_ID],0))</f>
        <v>85</v>
      </c>
      <c r="I5286" t="str">
        <f>INDEX(Patient_data[Gender],MATCH(Consolidated_sheets[[#This Row],[Patient_ID]],Patient_data[Patient_ID],0))</f>
        <v>Male</v>
      </c>
      <c r="J5286" t="str">
        <f>INDEX(Location_data[Location],MATCH(Consolidated_sheets[[#This Row],[Patient_ID]],Location_data[Patient_ID],0))</f>
        <v>Chicago</v>
      </c>
      <c r="K5286" t="str">
        <f>INDEX(Insurance_data[Insurance_Type],MATCH(Consolidated_sheets[[#This Row],[Patient_ID]],Insurance_data[Patient_ID],0))</f>
        <v>Public</v>
      </c>
      <c r="L5286" s="6">
        <f>INDEX(Insurance_data[Insurance_Amount],MATCH(Consolidated_sheets[[#This Row],[Patient_ID]],Insurance_data[Patient_ID],0))</f>
        <v>4386.2299999999996</v>
      </c>
    </row>
    <row r="5287" spans="1:12" x14ac:dyDescent="0.3">
      <c r="A5287" t="s">
        <v>525</v>
      </c>
      <c r="B5287" t="s">
        <v>5954</v>
      </c>
      <c r="C5287" s="6">
        <v>641.86</v>
      </c>
      <c r="D5287" s="1">
        <v>44844.071867409628</v>
      </c>
      <c r="E5287" s="1" t="str">
        <f>TEXT(Consolidated_sheets[[#This Row],[Date]],"yyyy")</f>
        <v>2022</v>
      </c>
      <c r="F5287" s="1" t="str">
        <f>TEXT(Consolidated_sheets[[#This Row],[Date]],"mmmm")</f>
        <v>October</v>
      </c>
      <c r="G5287" t="str">
        <f>INDEX(Patient_data[Patient_Name],MATCH(Consolidated_sheets[[#This Row],[Patient_ID]],Patient_data[Patient_ID],0))</f>
        <v>Lauren Clark</v>
      </c>
      <c r="H5287">
        <f>INDEX(Patient_data[Age],MATCH(Consolidated_sheets[[#This Row],[Patient_ID]],Patient_data[Patient_ID],0))</f>
        <v>87</v>
      </c>
      <c r="I5287" t="str">
        <f>INDEX(Patient_data[Gender],MATCH(Consolidated_sheets[[#This Row],[Patient_ID]],Patient_data[Patient_ID],0))</f>
        <v>Male</v>
      </c>
      <c r="J5287" t="str">
        <f>INDEX(Location_data[Location],MATCH(Consolidated_sheets[[#This Row],[Patient_ID]],Location_data[Patient_ID],0))</f>
        <v>Phoenix</v>
      </c>
      <c r="K5287" t="str">
        <f>INDEX(Insurance_data[Insurance_Type],MATCH(Consolidated_sheets[[#This Row],[Patient_ID]],Insurance_data[Patient_ID],0))</f>
        <v>None</v>
      </c>
      <c r="L5287" s="6">
        <f>INDEX(Insurance_data[Insurance_Amount],MATCH(Consolidated_sheets[[#This Row],[Patient_ID]],Insurance_data[Patient_ID],0))</f>
        <v>4894.01</v>
      </c>
    </row>
    <row r="5288" spans="1:12" x14ac:dyDescent="0.3">
      <c r="A5288" t="s">
        <v>1079</v>
      </c>
      <c r="B5288" t="s">
        <v>5952</v>
      </c>
      <c r="C5288" s="6">
        <v>3466.53</v>
      </c>
      <c r="D5288" s="1">
        <v>44844.332618945547</v>
      </c>
      <c r="E5288" s="1" t="str">
        <f>TEXT(Consolidated_sheets[[#This Row],[Date]],"yyyy")</f>
        <v>2022</v>
      </c>
      <c r="F5288" s="1" t="str">
        <f>TEXT(Consolidated_sheets[[#This Row],[Date]],"mmmm")</f>
        <v>October</v>
      </c>
      <c r="G5288" t="str">
        <f>INDEX(Patient_data[Patient_Name],MATCH(Consolidated_sheets[[#This Row],[Patient_ID]],Patient_data[Patient_ID],0))</f>
        <v>Michele Johnson</v>
      </c>
      <c r="H5288">
        <f>INDEX(Patient_data[Age],MATCH(Consolidated_sheets[[#This Row],[Patient_ID]],Patient_data[Patient_ID],0))</f>
        <v>89</v>
      </c>
      <c r="I5288" t="str">
        <f>INDEX(Patient_data[Gender],MATCH(Consolidated_sheets[[#This Row],[Patient_ID]],Patient_data[Patient_ID],0))</f>
        <v>Female</v>
      </c>
      <c r="J5288" t="str">
        <f>INDEX(Location_data[Location],MATCH(Consolidated_sheets[[#This Row],[Patient_ID]],Location_data[Patient_ID],0))</f>
        <v>Chicago</v>
      </c>
      <c r="K5288" t="str">
        <f>INDEX(Insurance_data[Insurance_Type],MATCH(Consolidated_sheets[[#This Row],[Patient_ID]],Insurance_data[Patient_ID],0))</f>
        <v>Public</v>
      </c>
      <c r="L5288" s="6">
        <f>INDEX(Insurance_data[Insurance_Amount],MATCH(Consolidated_sheets[[#This Row],[Patient_ID]],Insurance_data[Patient_ID],0))</f>
        <v>1733.64</v>
      </c>
    </row>
    <row r="5289" spans="1:12" x14ac:dyDescent="0.3">
      <c r="A5289" t="s">
        <v>1523</v>
      </c>
      <c r="B5289" t="s">
        <v>5952</v>
      </c>
      <c r="C5289" s="6">
        <v>1790.17</v>
      </c>
      <c r="D5289" s="1">
        <v>44844.593370481503</v>
      </c>
      <c r="E5289" s="1" t="str">
        <f>TEXT(Consolidated_sheets[[#This Row],[Date]],"yyyy")</f>
        <v>2022</v>
      </c>
      <c r="F5289" s="1" t="str">
        <f>TEXT(Consolidated_sheets[[#This Row],[Date]],"mmmm")</f>
        <v>October</v>
      </c>
      <c r="G5289" t="str">
        <f>INDEX(Patient_data[Patient_Name],MATCH(Consolidated_sheets[[#This Row],[Patient_ID]],Patient_data[Patient_ID],0))</f>
        <v>Dr. Ryan Fritz PhD</v>
      </c>
      <c r="H5289">
        <f>INDEX(Patient_data[Age],MATCH(Consolidated_sheets[[#This Row],[Patient_ID]],Patient_data[Patient_ID],0))</f>
        <v>77</v>
      </c>
      <c r="I5289" t="str">
        <f>INDEX(Patient_data[Gender],MATCH(Consolidated_sheets[[#This Row],[Patient_ID]],Patient_data[Patient_ID],0))</f>
        <v>Female</v>
      </c>
      <c r="J5289" t="str">
        <f>INDEX(Location_data[Location],MATCH(Consolidated_sheets[[#This Row],[Patient_ID]],Location_data[Patient_ID],0))</f>
        <v>Los Angeles</v>
      </c>
      <c r="K5289" t="str">
        <f>INDEX(Insurance_data[Insurance_Type],MATCH(Consolidated_sheets[[#This Row],[Patient_ID]],Insurance_data[Patient_ID],0))</f>
        <v>None</v>
      </c>
      <c r="L5289" s="6">
        <f>INDEX(Insurance_data[Insurance_Amount],MATCH(Consolidated_sheets[[#This Row],[Patient_ID]],Insurance_data[Patient_ID],0))</f>
        <v>3957.87</v>
      </c>
    </row>
    <row r="5290" spans="1:12" x14ac:dyDescent="0.3">
      <c r="A5290" t="s">
        <v>551</v>
      </c>
      <c r="B5290" t="s">
        <v>5954</v>
      </c>
      <c r="C5290" s="6">
        <v>2177.37</v>
      </c>
      <c r="D5290" s="1">
        <v>44844.85412201743</v>
      </c>
      <c r="E5290" s="1" t="str">
        <f>TEXT(Consolidated_sheets[[#This Row],[Date]],"yyyy")</f>
        <v>2022</v>
      </c>
      <c r="F5290" s="1" t="str">
        <f>TEXT(Consolidated_sheets[[#This Row],[Date]],"mmmm")</f>
        <v>October</v>
      </c>
      <c r="G5290" t="str">
        <f>INDEX(Patient_data[Patient_Name],MATCH(Consolidated_sheets[[#This Row],[Patient_ID]],Patient_data[Patient_ID],0))</f>
        <v>Jim Rowe</v>
      </c>
      <c r="H5290">
        <f>INDEX(Patient_data[Age],MATCH(Consolidated_sheets[[#This Row],[Patient_ID]],Patient_data[Patient_ID],0))</f>
        <v>56</v>
      </c>
      <c r="I5290" t="str">
        <f>INDEX(Patient_data[Gender],MATCH(Consolidated_sheets[[#This Row],[Patient_ID]],Patient_data[Patient_ID],0))</f>
        <v>Female</v>
      </c>
      <c r="J5290" t="str">
        <f>INDEX(Location_data[Location],MATCH(Consolidated_sheets[[#This Row],[Patient_ID]],Location_data[Patient_ID],0))</f>
        <v>Los Angeles</v>
      </c>
      <c r="K5290" t="str">
        <f>INDEX(Insurance_data[Insurance_Type],MATCH(Consolidated_sheets[[#This Row],[Patient_ID]],Insurance_data[Patient_ID],0))</f>
        <v>Private</v>
      </c>
      <c r="L5290" s="6">
        <f>INDEX(Insurance_data[Insurance_Amount],MATCH(Consolidated_sheets[[#This Row],[Patient_ID]],Insurance_data[Patient_ID],0))</f>
        <v>6530.96</v>
      </c>
    </row>
    <row r="5291" spans="1:12" x14ac:dyDescent="0.3">
      <c r="A5291" t="s">
        <v>2964</v>
      </c>
      <c r="B5291" t="s">
        <v>5953</v>
      </c>
      <c r="C5291" s="6">
        <v>3838.56</v>
      </c>
      <c r="D5291" s="1">
        <v>44845.114873553357</v>
      </c>
      <c r="E5291" s="1" t="str">
        <f>TEXT(Consolidated_sheets[[#This Row],[Date]],"yyyy")</f>
        <v>2022</v>
      </c>
      <c r="F5291" s="1" t="str">
        <f>TEXT(Consolidated_sheets[[#This Row],[Date]],"mmmm")</f>
        <v>October</v>
      </c>
      <c r="G5291" t="str">
        <f>INDEX(Patient_data[Patient_Name],MATCH(Consolidated_sheets[[#This Row],[Patient_ID]],Patient_data[Patient_ID],0))</f>
        <v>Amy Moran</v>
      </c>
      <c r="H5291">
        <f>INDEX(Patient_data[Age],MATCH(Consolidated_sheets[[#This Row],[Patient_ID]],Patient_data[Patient_ID],0))</f>
        <v>87</v>
      </c>
      <c r="I5291" t="str">
        <f>INDEX(Patient_data[Gender],MATCH(Consolidated_sheets[[#This Row],[Patient_ID]],Patient_data[Patient_ID],0))</f>
        <v>Female</v>
      </c>
      <c r="J5291" t="str">
        <f>INDEX(Location_data[Location],MATCH(Consolidated_sheets[[#This Row],[Patient_ID]],Location_data[Patient_ID],0))</f>
        <v>Houston</v>
      </c>
      <c r="K5291" t="str">
        <f>INDEX(Insurance_data[Insurance_Type],MATCH(Consolidated_sheets[[#This Row],[Patient_ID]],Insurance_data[Patient_ID],0))</f>
        <v>Private</v>
      </c>
      <c r="L5291" s="6">
        <f>INDEX(Insurance_data[Insurance_Amount],MATCH(Consolidated_sheets[[#This Row],[Patient_ID]],Insurance_data[Patient_ID],0))</f>
        <v>719.09</v>
      </c>
    </row>
    <row r="5292" spans="1:12" x14ac:dyDescent="0.3">
      <c r="A5292" t="s">
        <v>1302</v>
      </c>
      <c r="B5292" t="s">
        <v>5952</v>
      </c>
      <c r="C5292" s="6">
        <v>4904.91</v>
      </c>
      <c r="D5292" s="1">
        <v>44845.375625089291</v>
      </c>
      <c r="E5292" s="1" t="str">
        <f>TEXT(Consolidated_sheets[[#This Row],[Date]],"yyyy")</f>
        <v>2022</v>
      </c>
      <c r="F5292" s="1" t="str">
        <f>TEXT(Consolidated_sheets[[#This Row],[Date]],"mmmm")</f>
        <v>October</v>
      </c>
      <c r="G5292" t="str">
        <f>INDEX(Patient_data[Patient_Name],MATCH(Consolidated_sheets[[#This Row],[Patient_ID]],Patient_data[Patient_ID],0))</f>
        <v>Monique Miller</v>
      </c>
      <c r="H5292">
        <f>INDEX(Patient_data[Age],MATCH(Consolidated_sheets[[#This Row],[Patient_ID]],Patient_data[Patient_ID],0))</f>
        <v>29</v>
      </c>
      <c r="I5292" t="str">
        <f>INDEX(Patient_data[Gender],MATCH(Consolidated_sheets[[#This Row],[Patient_ID]],Patient_data[Patient_ID],0))</f>
        <v>Female</v>
      </c>
      <c r="J5292" t="str">
        <f>INDEX(Location_data[Location],MATCH(Consolidated_sheets[[#This Row],[Patient_ID]],Location_data[Patient_ID],0))</f>
        <v>New York</v>
      </c>
      <c r="K5292" t="str">
        <f>INDEX(Insurance_data[Insurance_Type],MATCH(Consolidated_sheets[[#This Row],[Patient_ID]],Insurance_data[Patient_ID],0))</f>
        <v>None</v>
      </c>
      <c r="L5292" s="6">
        <f>INDEX(Insurance_data[Insurance_Amount],MATCH(Consolidated_sheets[[#This Row],[Patient_ID]],Insurance_data[Patient_ID],0))</f>
        <v>1368.22</v>
      </c>
    </row>
    <row r="5293" spans="1:12" x14ac:dyDescent="0.3">
      <c r="A5293" t="s">
        <v>655</v>
      </c>
      <c r="B5293" t="s">
        <v>5952</v>
      </c>
      <c r="C5293" s="6">
        <v>2323.37</v>
      </c>
      <c r="D5293" s="1">
        <v>44845.636376625233</v>
      </c>
      <c r="E5293" s="1" t="str">
        <f>TEXT(Consolidated_sheets[[#This Row],[Date]],"yyyy")</f>
        <v>2022</v>
      </c>
      <c r="F5293" s="1" t="str">
        <f>TEXT(Consolidated_sheets[[#This Row],[Date]],"mmmm")</f>
        <v>October</v>
      </c>
      <c r="G5293" t="str">
        <f>INDEX(Patient_data[Patient_Name],MATCH(Consolidated_sheets[[#This Row],[Patient_ID]],Patient_data[Patient_ID],0))</f>
        <v>Gina Cochran</v>
      </c>
      <c r="H5293">
        <f>INDEX(Patient_data[Age],MATCH(Consolidated_sheets[[#This Row],[Patient_ID]],Patient_data[Patient_ID],0))</f>
        <v>66</v>
      </c>
      <c r="I5293" t="str">
        <f>INDEX(Patient_data[Gender],MATCH(Consolidated_sheets[[#This Row],[Patient_ID]],Patient_data[Patient_ID],0))</f>
        <v>Female</v>
      </c>
      <c r="J5293" t="str">
        <f>INDEX(Location_data[Location],MATCH(Consolidated_sheets[[#This Row],[Patient_ID]],Location_data[Patient_ID],0))</f>
        <v>Chicago</v>
      </c>
      <c r="K5293" t="str">
        <f>INDEX(Insurance_data[Insurance_Type],MATCH(Consolidated_sheets[[#This Row],[Patient_ID]],Insurance_data[Patient_ID],0))</f>
        <v>None</v>
      </c>
      <c r="L5293" s="6">
        <f>INDEX(Insurance_data[Insurance_Amount],MATCH(Consolidated_sheets[[#This Row],[Patient_ID]],Insurance_data[Patient_ID],0))</f>
        <v>6912.22</v>
      </c>
    </row>
    <row r="5294" spans="1:12" x14ac:dyDescent="0.3">
      <c r="A5294" t="s">
        <v>587</v>
      </c>
      <c r="B5294" t="s">
        <v>5953</v>
      </c>
      <c r="C5294" s="6">
        <v>4537.3900000000003</v>
      </c>
      <c r="D5294" s="1">
        <v>44845.897128161159</v>
      </c>
      <c r="E5294" s="1" t="str">
        <f>TEXT(Consolidated_sheets[[#This Row],[Date]],"yyyy")</f>
        <v>2022</v>
      </c>
      <c r="F5294" s="1" t="str">
        <f>TEXT(Consolidated_sheets[[#This Row],[Date]],"mmmm")</f>
        <v>October</v>
      </c>
      <c r="G5294" t="str">
        <f>INDEX(Patient_data[Patient_Name],MATCH(Consolidated_sheets[[#This Row],[Patient_ID]],Patient_data[Patient_ID],0))</f>
        <v>Kelly Williams</v>
      </c>
      <c r="H5294">
        <f>INDEX(Patient_data[Age],MATCH(Consolidated_sheets[[#This Row],[Patient_ID]],Patient_data[Patient_ID],0))</f>
        <v>40</v>
      </c>
      <c r="I5294" t="str">
        <f>INDEX(Patient_data[Gender],MATCH(Consolidated_sheets[[#This Row],[Patient_ID]],Patient_data[Patient_ID],0))</f>
        <v>Female</v>
      </c>
      <c r="J5294" t="str">
        <f>INDEX(Location_data[Location],MATCH(Consolidated_sheets[[#This Row],[Patient_ID]],Location_data[Patient_ID],0))</f>
        <v>Phoenix</v>
      </c>
      <c r="K5294" t="str">
        <f>INDEX(Insurance_data[Insurance_Type],MATCH(Consolidated_sheets[[#This Row],[Patient_ID]],Insurance_data[Patient_ID],0))</f>
        <v>Private</v>
      </c>
      <c r="L5294" s="6">
        <f>INDEX(Insurance_data[Insurance_Amount],MATCH(Consolidated_sheets[[#This Row],[Patient_ID]],Insurance_data[Patient_ID],0))</f>
        <v>9197.35</v>
      </c>
    </row>
    <row r="5295" spans="1:12" x14ac:dyDescent="0.3">
      <c r="A5295" t="s">
        <v>1941</v>
      </c>
      <c r="B5295" t="s">
        <v>5955</v>
      </c>
      <c r="C5295" s="6">
        <v>3605.69</v>
      </c>
      <c r="D5295" s="1">
        <v>44846.157879697093</v>
      </c>
      <c r="E5295" s="1" t="str">
        <f>TEXT(Consolidated_sheets[[#This Row],[Date]],"yyyy")</f>
        <v>2022</v>
      </c>
      <c r="F5295" s="1" t="str">
        <f>TEXT(Consolidated_sheets[[#This Row],[Date]],"mmmm")</f>
        <v>October</v>
      </c>
      <c r="G5295" t="str">
        <f>INDEX(Patient_data[Patient_Name],MATCH(Consolidated_sheets[[#This Row],[Patient_ID]],Patient_data[Patient_ID],0))</f>
        <v>Patrick Peterson</v>
      </c>
      <c r="H5295">
        <f>INDEX(Patient_data[Age],MATCH(Consolidated_sheets[[#This Row],[Patient_ID]],Patient_data[Patient_ID],0))</f>
        <v>23</v>
      </c>
      <c r="I5295" t="str">
        <f>INDEX(Patient_data[Gender],MATCH(Consolidated_sheets[[#This Row],[Patient_ID]],Patient_data[Patient_ID],0))</f>
        <v>Female</v>
      </c>
      <c r="J5295" t="str">
        <f>INDEX(Location_data[Location],MATCH(Consolidated_sheets[[#This Row],[Patient_ID]],Location_data[Patient_ID],0))</f>
        <v>New York</v>
      </c>
      <c r="K5295" t="str">
        <f>INDEX(Insurance_data[Insurance_Type],MATCH(Consolidated_sheets[[#This Row],[Patient_ID]],Insurance_data[Patient_ID],0))</f>
        <v>Public</v>
      </c>
      <c r="L5295" s="6">
        <f>INDEX(Insurance_data[Insurance_Amount],MATCH(Consolidated_sheets[[#This Row],[Patient_ID]],Insurance_data[Patient_ID],0))</f>
        <v>7558.72</v>
      </c>
    </row>
    <row r="5296" spans="1:12" x14ac:dyDescent="0.3">
      <c r="A5296" t="s">
        <v>2432</v>
      </c>
      <c r="B5296" t="s">
        <v>5952</v>
      </c>
      <c r="C5296" s="6">
        <v>3319.44</v>
      </c>
      <c r="D5296" s="1">
        <v>44846.418631233028</v>
      </c>
      <c r="E5296" s="1" t="str">
        <f>TEXT(Consolidated_sheets[[#This Row],[Date]],"yyyy")</f>
        <v>2022</v>
      </c>
      <c r="F5296" s="1" t="str">
        <f>TEXT(Consolidated_sheets[[#This Row],[Date]],"mmmm")</f>
        <v>October</v>
      </c>
      <c r="G5296" t="str">
        <f>INDEX(Patient_data[Patient_Name],MATCH(Consolidated_sheets[[#This Row],[Patient_ID]],Patient_data[Patient_ID],0))</f>
        <v>Heather Lane</v>
      </c>
      <c r="H5296">
        <f>INDEX(Patient_data[Age],MATCH(Consolidated_sheets[[#This Row],[Patient_ID]],Patient_data[Patient_ID],0))</f>
        <v>42</v>
      </c>
      <c r="I5296" t="str">
        <f>INDEX(Patient_data[Gender],MATCH(Consolidated_sheets[[#This Row],[Patient_ID]],Patient_data[Patient_ID],0))</f>
        <v>Female</v>
      </c>
      <c r="J5296" t="str">
        <f>INDEX(Location_data[Location],MATCH(Consolidated_sheets[[#This Row],[Patient_ID]],Location_data[Patient_ID],0))</f>
        <v>Houston</v>
      </c>
      <c r="K5296" t="str">
        <f>INDEX(Insurance_data[Insurance_Type],MATCH(Consolidated_sheets[[#This Row],[Patient_ID]],Insurance_data[Patient_ID],0))</f>
        <v>Private</v>
      </c>
      <c r="L5296" s="6">
        <f>INDEX(Insurance_data[Insurance_Amount],MATCH(Consolidated_sheets[[#This Row],[Patient_ID]],Insurance_data[Patient_ID],0))</f>
        <v>1970.37</v>
      </c>
    </row>
    <row r="5297" spans="1:12" x14ac:dyDescent="0.3">
      <c r="A5297" t="s">
        <v>1368</v>
      </c>
      <c r="B5297" t="s">
        <v>5954</v>
      </c>
      <c r="C5297" s="6">
        <v>1556.4</v>
      </c>
      <c r="D5297" s="1">
        <v>44846.679382768962</v>
      </c>
      <c r="E5297" s="1" t="str">
        <f>TEXT(Consolidated_sheets[[#This Row],[Date]],"yyyy")</f>
        <v>2022</v>
      </c>
      <c r="F5297" s="1" t="str">
        <f>TEXT(Consolidated_sheets[[#This Row],[Date]],"mmmm")</f>
        <v>October</v>
      </c>
      <c r="G5297" t="str">
        <f>INDEX(Patient_data[Patient_Name],MATCH(Consolidated_sheets[[#This Row],[Patient_ID]],Patient_data[Patient_ID],0))</f>
        <v>Stephanie Olsen</v>
      </c>
      <c r="H5297">
        <f>INDEX(Patient_data[Age],MATCH(Consolidated_sheets[[#This Row],[Patient_ID]],Patient_data[Patient_ID],0))</f>
        <v>42</v>
      </c>
      <c r="I5297" t="str">
        <f>INDEX(Patient_data[Gender],MATCH(Consolidated_sheets[[#This Row],[Patient_ID]],Patient_data[Patient_ID],0))</f>
        <v>Female</v>
      </c>
      <c r="J5297" t="str">
        <f>INDEX(Location_data[Location],MATCH(Consolidated_sheets[[#This Row],[Patient_ID]],Location_data[Patient_ID],0))</f>
        <v>New York</v>
      </c>
      <c r="K5297" t="str">
        <f>INDEX(Insurance_data[Insurance_Type],MATCH(Consolidated_sheets[[#This Row],[Patient_ID]],Insurance_data[Patient_ID],0))</f>
        <v>None</v>
      </c>
      <c r="L5297" s="6">
        <f>INDEX(Insurance_data[Insurance_Amount],MATCH(Consolidated_sheets[[#This Row],[Patient_ID]],Insurance_data[Patient_ID],0))</f>
        <v>1368.04</v>
      </c>
    </row>
    <row r="5298" spans="1:12" x14ac:dyDescent="0.3">
      <c r="A5298" t="s">
        <v>2684</v>
      </c>
      <c r="B5298" t="s">
        <v>5952</v>
      </c>
      <c r="C5298" s="6">
        <v>4823.22</v>
      </c>
      <c r="D5298" s="1">
        <v>44846.940134304903</v>
      </c>
      <c r="E5298" s="1" t="str">
        <f>TEXT(Consolidated_sheets[[#This Row],[Date]],"yyyy")</f>
        <v>2022</v>
      </c>
      <c r="F5298" s="1" t="str">
        <f>TEXT(Consolidated_sheets[[#This Row],[Date]],"mmmm")</f>
        <v>October</v>
      </c>
      <c r="G5298" t="str">
        <f>INDEX(Patient_data[Patient_Name],MATCH(Consolidated_sheets[[#This Row],[Patient_ID]],Patient_data[Patient_ID],0))</f>
        <v>John Fields</v>
      </c>
      <c r="H5298">
        <f>INDEX(Patient_data[Age],MATCH(Consolidated_sheets[[#This Row],[Patient_ID]],Patient_data[Patient_ID],0))</f>
        <v>68</v>
      </c>
      <c r="I5298" t="str">
        <f>INDEX(Patient_data[Gender],MATCH(Consolidated_sheets[[#This Row],[Patient_ID]],Patient_data[Patient_ID],0))</f>
        <v>Male</v>
      </c>
      <c r="J5298" t="str">
        <f>INDEX(Location_data[Location],MATCH(Consolidated_sheets[[#This Row],[Patient_ID]],Location_data[Patient_ID],0))</f>
        <v>Los Angeles</v>
      </c>
      <c r="K5298" t="str">
        <f>INDEX(Insurance_data[Insurance_Type],MATCH(Consolidated_sheets[[#This Row],[Patient_ID]],Insurance_data[Patient_ID],0))</f>
        <v>Public</v>
      </c>
      <c r="L5298" s="6">
        <f>INDEX(Insurance_data[Insurance_Amount],MATCH(Consolidated_sheets[[#This Row],[Patient_ID]],Insurance_data[Patient_ID],0))</f>
        <v>4078.16</v>
      </c>
    </row>
    <row r="5299" spans="1:12" x14ac:dyDescent="0.3">
      <c r="A5299" t="s">
        <v>1178</v>
      </c>
      <c r="B5299" t="s">
        <v>5952</v>
      </c>
      <c r="C5299" s="6">
        <v>1252.3499999999999</v>
      </c>
      <c r="D5299" s="1">
        <v>44847.20088584083</v>
      </c>
      <c r="E5299" s="1" t="str">
        <f>TEXT(Consolidated_sheets[[#This Row],[Date]],"yyyy")</f>
        <v>2022</v>
      </c>
      <c r="F5299" s="1" t="str">
        <f>TEXT(Consolidated_sheets[[#This Row],[Date]],"mmmm")</f>
        <v>October</v>
      </c>
      <c r="G5299" t="str">
        <f>INDEX(Patient_data[Patient_Name],MATCH(Consolidated_sheets[[#This Row],[Patient_ID]],Patient_data[Patient_ID],0))</f>
        <v>Brian Martin</v>
      </c>
      <c r="H5299">
        <f>INDEX(Patient_data[Age],MATCH(Consolidated_sheets[[#This Row],[Patient_ID]],Patient_data[Patient_ID],0))</f>
        <v>66</v>
      </c>
      <c r="I5299" t="str">
        <f>INDEX(Patient_data[Gender],MATCH(Consolidated_sheets[[#This Row],[Patient_ID]],Patient_data[Patient_ID],0))</f>
        <v>Female</v>
      </c>
      <c r="J5299" t="str">
        <f>INDEX(Location_data[Location],MATCH(Consolidated_sheets[[#This Row],[Patient_ID]],Location_data[Patient_ID],0))</f>
        <v>New York</v>
      </c>
      <c r="K5299" t="str">
        <f>INDEX(Insurance_data[Insurance_Type],MATCH(Consolidated_sheets[[#This Row],[Patient_ID]],Insurance_data[Patient_ID],0))</f>
        <v>Public</v>
      </c>
      <c r="L5299" s="6">
        <f>INDEX(Insurance_data[Insurance_Amount],MATCH(Consolidated_sheets[[#This Row],[Patient_ID]],Insurance_data[Patient_ID],0))</f>
        <v>1871.04</v>
      </c>
    </row>
    <row r="5300" spans="1:12" x14ac:dyDescent="0.3">
      <c r="A5300" t="s">
        <v>1284</v>
      </c>
      <c r="B5300" t="s">
        <v>5955</v>
      </c>
      <c r="C5300" s="6">
        <v>2372.0300000000002</v>
      </c>
      <c r="D5300" s="1">
        <v>44847.461637376757</v>
      </c>
      <c r="E5300" s="1" t="str">
        <f>TEXT(Consolidated_sheets[[#This Row],[Date]],"yyyy")</f>
        <v>2022</v>
      </c>
      <c r="F5300" s="1" t="str">
        <f>TEXT(Consolidated_sheets[[#This Row],[Date]],"mmmm")</f>
        <v>October</v>
      </c>
      <c r="G5300" t="str">
        <f>INDEX(Patient_data[Patient_Name],MATCH(Consolidated_sheets[[#This Row],[Patient_ID]],Patient_data[Patient_ID],0))</f>
        <v>Leonard Novak Jr.</v>
      </c>
      <c r="H5300">
        <f>INDEX(Patient_data[Age],MATCH(Consolidated_sheets[[#This Row],[Patient_ID]],Patient_data[Patient_ID],0))</f>
        <v>70</v>
      </c>
      <c r="I5300" t="str">
        <f>INDEX(Patient_data[Gender],MATCH(Consolidated_sheets[[#This Row],[Patient_ID]],Patient_data[Patient_ID],0))</f>
        <v>Female</v>
      </c>
      <c r="J5300" t="str">
        <f>INDEX(Location_data[Location],MATCH(Consolidated_sheets[[#This Row],[Patient_ID]],Location_data[Patient_ID],0))</f>
        <v>Phoenix</v>
      </c>
      <c r="K5300" t="str">
        <f>INDEX(Insurance_data[Insurance_Type],MATCH(Consolidated_sheets[[#This Row],[Patient_ID]],Insurance_data[Patient_ID],0))</f>
        <v>Public</v>
      </c>
      <c r="L5300" s="6">
        <f>INDEX(Insurance_data[Insurance_Amount],MATCH(Consolidated_sheets[[#This Row],[Patient_ID]],Insurance_data[Patient_ID],0))</f>
        <v>7144.59</v>
      </c>
    </row>
    <row r="5301" spans="1:12" x14ac:dyDescent="0.3">
      <c r="A5301" t="s">
        <v>2877</v>
      </c>
      <c r="B5301" t="s">
        <v>5952</v>
      </c>
      <c r="C5301" s="6">
        <v>941.58</v>
      </c>
      <c r="D5301" s="1">
        <v>44847.722388912698</v>
      </c>
      <c r="E5301" s="1" t="str">
        <f>TEXT(Consolidated_sheets[[#This Row],[Date]],"yyyy")</f>
        <v>2022</v>
      </c>
      <c r="F5301" s="1" t="str">
        <f>TEXT(Consolidated_sheets[[#This Row],[Date]],"mmmm")</f>
        <v>October</v>
      </c>
      <c r="G5301" t="str">
        <f>INDEX(Patient_data[Patient_Name],MATCH(Consolidated_sheets[[#This Row],[Patient_ID]],Patient_data[Patient_ID],0))</f>
        <v>Shawn Kidd</v>
      </c>
      <c r="H5301">
        <f>INDEX(Patient_data[Age],MATCH(Consolidated_sheets[[#This Row],[Patient_ID]],Patient_data[Patient_ID],0))</f>
        <v>35</v>
      </c>
      <c r="I5301" t="str">
        <f>INDEX(Patient_data[Gender],MATCH(Consolidated_sheets[[#This Row],[Patient_ID]],Patient_data[Patient_ID],0))</f>
        <v>Female</v>
      </c>
      <c r="J5301" t="str">
        <f>INDEX(Location_data[Location],MATCH(Consolidated_sheets[[#This Row],[Patient_ID]],Location_data[Patient_ID],0))</f>
        <v>Chicago</v>
      </c>
      <c r="K5301" t="str">
        <f>INDEX(Insurance_data[Insurance_Type],MATCH(Consolidated_sheets[[#This Row],[Patient_ID]],Insurance_data[Patient_ID],0))</f>
        <v>None</v>
      </c>
      <c r="L5301" s="6">
        <f>INDEX(Insurance_data[Insurance_Amount],MATCH(Consolidated_sheets[[#This Row],[Patient_ID]],Insurance_data[Patient_ID],0))</f>
        <v>7602.78</v>
      </c>
    </row>
    <row r="5302" spans="1:12" x14ac:dyDescent="0.3">
      <c r="A5302" t="s">
        <v>131</v>
      </c>
      <c r="B5302" t="s">
        <v>5953</v>
      </c>
      <c r="C5302" s="6">
        <v>3146.75</v>
      </c>
      <c r="D5302" s="1">
        <v>44847.983140448632</v>
      </c>
      <c r="E5302" s="1" t="str">
        <f>TEXT(Consolidated_sheets[[#This Row],[Date]],"yyyy")</f>
        <v>2022</v>
      </c>
      <c r="F5302" s="1" t="str">
        <f>TEXT(Consolidated_sheets[[#This Row],[Date]],"mmmm")</f>
        <v>October</v>
      </c>
      <c r="G5302" t="str">
        <f>INDEX(Patient_data[Patient_Name],MATCH(Consolidated_sheets[[#This Row],[Patient_ID]],Patient_data[Patient_ID],0))</f>
        <v>James Sanders</v>
      </c>
      <c r="H5302">
        <f>INDEX(Patient_data[Age],MATCH(Consolidated_sheets[[#This Row],[Patient_ID]],Patient_data[Patient_ID],0))</f>
        <v>45</v>
      </c>
      <c r="I5302" t="str">
        <f>INDEX(Patient_data[Gender],MATCH(Consolidated_sheets[[#This Row],[Patient_ID]],Patient_data[Patient_ID],0))</f>
        <v>Female</v>
      </c>
      <c r="J5302" t="str">
        <f>INDEX(Location_data[Location],MATCH(Consolidated_sheets[[#This Row],[Patient_ID]],Location_data[Patient_ID],0))</f>
        <v>Phoenix</v>
      </c>
      <c r="K5302" t="str">
        <f>INDEX(Insurance_data[Insurance_Type],MATCH(Consolidated_sheets[[#This Row],[Patient_ID]],Insurance_data[Patient_ID],0))</f>
        <v>Private</v>
      </c>
      <c r="L5302" s="6">
        <f>INDEX(Insurance_data[Insurance_Amount],MATCH(Consolidated_sheets[[#This Row],[Patient_ID]],Insurance_data[Patient_ID],0))</f>
        <v>9415.73</v>
      </c>
    </row>
    <row r="5303" spans="1:12" x14ac:dyDescent="0.3">
      <c r="A5303" t="s">
        <v>1146</v>
      </c>
      <c r="B5303" t="s">
        <v>5955</v>
      </c>
      <c r="C5303" s="6">
        <v>4599.51</v>
      </c>
      <c r="D5303" s="1">
        <v>44848.243891984559</v>
      </c>
      <c r="E5303" s="1" t="str">
        <f>TEXT(Consolidated_sheets[[#This Row],[Date]],"yyyy")</f>
        <v>2022</v>
      </c>
      <c r="F5303" s="1" t="str">
        <f>TEXT(Consolidated_sheets[[#This Row],[Date]],"mmmm")</f>
        <v>October</v>
      </c>
      <c r="G5303" t="str">
        <f>INDEX(Patient_data[Patient_Name],MATCH(Consolidated_sheets[[#This Row],[Patient_ID]],Patient_data[Patient_ID],0))</f>
        <v>Ray Murphy Jr.</v>
      </c>
      <c r="H5303">
        <f>INDEX(Patient_data[Age],MATCH(Consolidated_sheets[[#This Row],[Patient_ID]],Patient_data[Patient_ID],0))</f>
        <v>68</v>
      </c>
      <c r="I5303" t="str">
        <f>INDEX(Patient_data[Gender],MATCH(Consolidated_sheets[[#This Row],[Patient_ID]],Patient_data[Patient_ID],0))</f>
        <v>Male</v>
      </c>
      <c r="J5303" t="str">
        <f>INDEX(Location_data[Location],MATCH(Consolidated_sheets[[#This Row],[Patient_ID]],Location_data[Patient_ID],0))</f>
        <v>Phoenix</v>
      </c>
      <c r="K5303" t="str">
        <f>INDEX(Insurance_data[Insurance_Type],MATCH(Consolidated_sheets[[#This Row],[Patient_ID]],Insurance_data[Patient_ID],0))</f>
        <v>Public</v>
      </c>
      <c r="L5303" s="6">
        <f>INDEX(Insurance_data[Insurance_Amount],MATCH(Consolidated_sheets[[#This Row],[Patient_ID]],Insurance_data[Patient_ID],0))</f>
        <v>9935.81</v>
      </c>
    </row>
    <row r="5304" spans="1:12" x14ac:dyDescent="0.3">
      <c r="A5304" t="s">
        <v>2191</v>
      </c>
      <c r="B5304" t="s">
        <v>5952</v>
      </c>
      <c r="C5304" s="6">
        <v>1837.78</v>
      </c>
      <c r="D5304" s="1">
        <v>44848.5046435205</v>
      </c>
      <c r="E5304" s="1" t="str">
        <f>TEXT(Consolidated_sheets[[#This Row],[Date]],"yyyy")</f>
        <v>2022</v>
      </c>
      <c r="F5304" s="1" t="str">
        <f>TEXT(Consolidated_sheets[[#This Row],[Date]],"mmmm")</f>
        <v>October</v>
      </c>
      <c r="G5304" t="str">
        <f>INDEX(Patient_data[Patient_Name],MATCH(Consolidated_sheets[[#This Row],[Patient_ID]],Patient_data[Patient_ID],0))</f>
        <v>Carmen Adams</v>
      </c>
      <c r="H5304">
        <f>INDEX(Patient_data[Age],MATCH(Consolidated_sheets[[#This Row],[Patient_ID]],Patient_data[Patient_ID],0))</f>
        <v>39</v>
      </c>
      <c r="I5304" t="str">
        <f>INDEX(Patient_data[Gender],MATCH(Consolidated_sheets[[#This Row],[Patient_ID]],Patient_data[Patient_ID],0))</f>
        <v>Female</v>
      </c>
      <c r="J5304" t="str">
        <f>INDEX(Location_data[Location],MATCH(Consolidated_sheets[[#This Row],[Patient_ID]],Location_data[Patient_ID],0))</f>
        <v>Chicago</v>
      </c>
      <c r="K5304" t="str">
        <f>INDEX(Insurance_data[Insurance_Type],MATCH(Consolidated_sheets[[#This Row],[Patient_ID]],Insurance_data[Patient_ID],0))</f>
        <v>None</v>
      </c>
      <c r="L5304" s="6">
        <f>INDEX(Insurance_data[Insurance_Amount],MATCH(Consolidated_sheets[[#This Row],[Patient_ID]],Insurance_data[Patient_ID],0))</f>
        <v>104.61</v>
      </c>
    </row>
    <row r="5305" spans="1:12" x14ac:dyDescent="0.3">
      <c r="A5305" t="s">
        <v>2506</v>
      </c>
      <c r="B5305" t="s">
        <v>5952</v>
      </c>
      <c r="C5305" s="6">
        <v>3206.11</v>
      </c>
      <c r="D5305" s="1">
        <v>44848.765395056427</v>
      </c>
      <c r="E5305" s="1" t="str">
        <f>TEXT(Consolidated_sheets[[#This Row],[Date]],"yyyy")</f>
        <v>2022</v>
      </c>
      <c r="F5305" s="1" t="str">
        <f>TEXT(Consolidated_sheets[[#This Row],[Date]],"mmmm")</f>
        <v>October</v>
      </c>
      <c r="G5305" t="str">
        <f>INDEX(Patient_data[Patient_Name],MATCH(Consolidated_sheets[[#This Row],[Patient_ID]],Patient_data[Patient_ID],0))</f>
        <v>Jennifer Campbell</v>
      </c>
      <c r="H5305">
        <f>INDEX(Patient_data[Age],MATCH(Consolidated_sheets[[#This Row],[Patient_ID]],Patient_data[Patient_ID],0))</f>
        <v>63</v>
      </c>
      <c r="I5305" t="str">
        <f>INDEX(Patient_data[Gender],MATCH(Consolidated_sheets[[#This Row],[Patient_ID]],Patient_data[Patient_ID],0))</f>
        <v>Female</v>
      </c>
      <c r="J5305" t="str">
        <f>INDEX(Location_data[Location],MATCH(Consolidated_sheets[[#This Row],[Patient_ID]],Location_data[Patient_ID],0))</f>
        <v>Chicago</v>
      </c>
      <c r="K5305" t="str">
        <f>INDEX(Insurance_data[Insurance_Type],MATCH(Consolidated_sheets[[#This Row],[Patient_ID]],Insurance_data[Patient_ID],0))</f>
        <v>None</v>
      </c>
      <c r="L5305" s="6">
        <f>INDEX(Insurance_data[Insurance_Amount],MATCH(Consolidated_sheets[[#This Row],[Patient_ID]],Insurance_data[Patient_ID],0))</f>
        <v>1446.06</v>
      </c>
    </row>
    <row r="5306" spans="1:12" x14ac:dyDescent="0.3">
      <c r="A5306" t="s">
        <v>79</v>
      </c>
      <c r="B5306" t="s">
        <v>5954</v>
      </c>
      <c r="C5306" s="6">
        <v>965.25</v>
      </c>
      <c r="D5306" s="1">
        <v>44849.026146592361</v>
      </c>
      <c r="E5306" s="1" t="str">
        <f>TEXT(Consolidated_sheets[[#This Row],[Date]],"yyyy")</f>
        <v>2022</v>
      </c>
      <c r="F5306" s="1" t="str">
        <f>TEXT(Consolidated_sheets[[#This Row],[Date]],"mmmm")</f>
        <v>October</v>
      </c>
      <c r="G5306" t="str">
        <f>INDEX(Patient_data[Patient_Name],MATCH(Consolidated_sheets[[#This Row],[Patient_ID]],Patient_data[Patient_ID],0))</f>
        <v>Kelly Saunders</v>
      </c>
      <c r="H5306">
        <f>INDEX(Patient_data[Age],MATCH(Consolidated_sheets[[#This Row],[Patient_ID]],Patient_data[Patient_ID],0))</f>
        <v>77</v>
      </c>
      <c r="I5306" t="str">
        <f>INDEX(Patient_data[Gender],MATCH(Consolidated_sheets[[#This Row],[Patient_ID]],Patient_data[Patient_ID],0))</f>
        <v>Female</v>
      </c>
      <c r="J5306" t="str">
        <f>INDEX(Location_data[Location],MATCH(Consolidated_sheets[[#This Row],[Patient_ID]],Location_data[Patient_ID],0))</f>
        <v>Houston</v>
      </c>
      <c r="K5306" t="str">
        <f>INDEX(Insurance_data[Insurance_Type],MATCH(Consolidated_sheets[[#This Row],[Patient_ID]],Insurance_data[Patient_ID],0))</f>
        <v>None</v>
      </c>
      <c r="L5306" s="6">
        <f>INDEX(Insurance_data[Insurance_Amount],MATCH(Consolidated_sheets[[#This Row],[Patient_ID]],Insurance_data[Patient_ID],0))</f>
        <v>9896.2000000000007</v>
      </c>
    </row>
    <row r="5307" spans="1:12" x14ac:dyDescent="0.3">
      <c r="A5307" t="s">
        <v>1988</v>
      </c>
      <c r="B5307" t="s">
        <v>5955</v>
      </c>
      <c r="C5307" s="6">
        <v>2802.45</v>
      </c>
      <c r="D5307" s="1">
        <v>44849.286898128303</v>
      </c>
      <c r="E5307" s="1" t="str">
        <f>TEXT(Consolidated_sheets[[#This Row],[Date]],"yyyy")</f>
        <v>2022</v>
      </c>
      <c r="F5307" s="1" t="str">
        <f>TEXT(Consolidated_sheets[[#This Row],[Date]],"mmmm")</f>
        <v>October</v>
      </c>
      <c r="G5307" t="str">
        <f>INDEX(Patient_data[Patient_Name],MATCH(Consolidated_sheets[[#This Row],[Patient_ID]],Patient_data[Patient_ID],0))</f>
        <v>Victoria Gordon</v>
      </c>
      <c r="H5307">
        <f>INDEX(Patient_data[Age],MATCH(Consolidated_sheets[[#This Row],[Patient_ID]],Patient_data[Patient_ID],0))</f>
        <v>32</v>
      </c>
      <c r="I5307" t="str">
        <f>INDEX(Patient_data[Gender],MATCH(Consolidated_sheets[[#This Row],[Patient_ID]],Patient_data[Patient_ID],0))</f>
        <v>Male</v>
      </c>
      <c r="J5307" t="str">
        <f>INDEX(Location_data[Location],MATCH(Consolidated_sheets[[#This Row],[Patient_ID]],Location_data[Patient_ID],0))</f>
        <v>Phoenix</v>
      </c>
      <c r="K5307" t="str">
        <f>INDEX(Insurance_data[Insurance_Type],MATCH(Consolidated_sheets[[#This Row],[Patient_ID]],Insurance_data[Patient_ID],0))</f>
        <v>Public</v>
      </c>
      <c r="L5307" s="6">
        <f>INDEX(Insurance_data[Insurance_Amount],MATCH(Consolidated_sheets[[#This Row],[Patient_ID]],Insurance_data[Patient_ID],0))</f>
        <v>2642.22</v>
      </c>
    </row>
    <row r="5308" spans="1:12" x14ac:dyDescent="0.3">
      <c r="A5308" t="s">
        <v>729</v>
      </c>
      <c r="B5308" t="s">
        <v>5953</v>
      </c>
      <c r="C5308" s="6">
        <v>1825.69</v>
      </c>
      <c r="D5308" s="1">
        <v>44849.547649664237</v>
      </c>
      <c r="E5308" s="1" t="str">
        <f>TEXT(Consolidated_sheets[[#This Row],[Date]],"yyyy")</f>
        <v>2022</v>
      </c>
      <c r="F5308" s="1" t="str">
        <f>TEXT(Consolidated_sheets[[#This Row],[Date]],"mmmm")</f>
        <v>October</v>
      </c>
      <c r="G5308" t="str">
        <f>INDEX(Patient_data[Patient_Name],MATCH(Consolidated_sheets[[#This Row],[Patient_ID]],Patient_data[Patient_ID],0))</f>
        <v>Stephen Hernandez</v>
      </c>
      <c r="H5308">
        <f>INDEX(Patient_data[Age],MATCH(Consolidated_sheets[[#This Row],[Patient_ID]],Patient_data[Patient_ID],0))</f>
        <v>75</v>
      </c>
      <c r="I5308" t="str">
        <f>INDEX(Patient_data[Gender],MATCH(Consolidated_sheets[[#This Row],[Patient_ID]],Patient_data[Patient_ID],0))</f>
        <v>Female</v>
      </c>
      <c r="J5308" t="str">
        <f>INDEX(Location_data[Location],MATCH(Consolidated_sheets[[#This Row],[Patient_ID]],Location_data[Patient_ID],0))</f>
        <v>Phoenix</v>
      </c>
      <c r="K5308" t="str">
        <f>INDEX(Insurance_data[Insurance_Type],MATCH(Consolidated_sheets[[#This Row],[Patient_ID]],Insurance_data[Patient_ID],0))</f>
        <v>Private</v>
      </c>
      <c r="L5308" s="6">
        <f>INDEX(Insurance_data[Insurance_Amount],MATCH(Consolidated_sheets[[#This Row],[Patient_ID]],Insurance_data[Patient_ID],0))</f>
        <v>6215.68</v>
      </c>
    </row>
    <row r="5309" spans="1:12" x14ac:dyDescent="0.3">
      <c r="A5309" t="s">
        <v>2978</v>
      </c>
      <c r="B5309" t="s">
        <v>5952</v>
      </c>
      <c r="C5309" s="6">
        <v>2080.87</v>
      </c>
      <c r="D5309" s="1">
        <v>44849.808401200156</v>
      </c>
      <c r="E5309" s="1" t="str">
        <f>TEXT(Consolidated_sheets[[#This Row],[Date]],"yyyy")</f>
        <v>2022</v>
      </c>
      <c r="F5309" s="1" t="str">
        <f>TEXT(Consolidated_sheets[[#This Row],[Date]],"mmmm")</f>
        <v>October</v>
      </c>
      <c r="G5309" t="str">
        <f>INDEX(Patient_data[Patient_Name],MATCH(Consolidated_sheets[[#This Row],[Patient_ID]],Patient_data[Patient_ID],0))</f>
        <v>Hunter Case</v>
      </c>
      <c r="H5309">
        <f>INDEX(Patient_data[Age],MATCH(Consolidated_sheets[[#This Row],[Patient_ID]],Patient_data[Patient_ID],0))</f>
        <v>26</v>
      </c>
      <c r="I5309" t="str">
        <f>INDEX(Patient_data[Gender],MATCH(Consolidated_sheets[[#This Row],[Patient_ID]],Patient_data[Patient_ID],0))</f>
        <v>Female</v>
      </c>
      <c r="J5309" t="str">
        <f>INDEX(Location_data[Location],MATCH(Consolidated_sheets[[#This Row],[Patient_ID]],Location_data[Patient_ID],0))</f>
        <v>Los Angeles</v>
      </c>
      <c r="K5309" t="str">
        <f>INDEX(Insurance_data[Insurance_Type],MATCH(Consolidated_sheets[[#This Row],[Patient_ID]],Insurance_data[Patient_ID],0))</f>
        <v>None</v>
      </c>
      <c r="L5309" s="6">
        <f>INDEX(Insurance_data[Insurance_Amount],MATCH(Consolidated_sheets[[#This Row],[Patient_ID]],Insurance_data[Patient_ID],0))</f>
        <v>3453.61</v>
      </c>
    </row>
    <row r="5310" spans="1:12" x14ac:dyDescent="0.3">
      <c r="A5310" t="s">
        <v>2389</v>
      </c>
      <c r="B5310" t="s">
        <v>5955</v>
      </c>
      <c r="C5310" s="6">
        <v>4319.92</v>
      </c>
      <c r="D5310" s="1">
        <v>44850.069152736098</v>
      </c>
      <c r="E5310" s="1" t="str">
        <f>TEXT(Consolidated_sheets[[#This Row],[Date]],"yyyy")</f>
        <v>2022</v>
      </c>
      <c r="F5310" s="1" t="str">
        <f>TEXT(Consolidated_sheets[[#This Row],[Date]],"mmmm")</f>
        <v>October</v>
      </c>
      <c r="G5310" t="str">
        <f>INDEX(Patient_data[Patient_Name],MATCH(Consolidated_sheets[[#This Row],[Patient_ID]],Patient_data[Patient_ID],0))</f>
        <v>Julia Middleton</v>
      </c>
      <c r="H5310">
        <f>INDEX(Patient_data[Age],MATCH(Consolidated_sheets[[#This Row],[Patient_ID]],Patient_data[Patient_ID],0))</f>
        <v>56</v>
      </c>
      <c r="I5310" t="str">
        <f>INDEX(Patient_data[Gender],MATCH(Consolidated_sheets[[#This Row],[Patient_ID]],Patient_data[Patient_ID],0))</f>
        <v>Female</v>
      </c>
      <c r="J5310" t="str">
        <f>INDEX(Location_data[Location],MATCH(Consolidated_sheets[[#This Row],[Patient_ID]],Location_data[Patient_ID],0))</f>
        <v>Los Angeles</v>
      </c>
      <c r="K5310" t="str">
        <f>INDEX(Insurance_data[Insurance_Type],MATCH(Consolidated_sheets[[#This Row],[Patient_ID]],Insurance_data[Patient_ID],0))</f>
        <v>Private</v>
      </c>
      <c r="L5310" s="6">
        <f>INDEX(Insurance_data[Insurance_Amount],MATCH(Consolidated_sheets[[#This Row],[Patient_ID]],Insurance_data[Patient_ID],0))</f>
        <v>715.97</v>
      </c>
    </row>
    <row r="5311" spans="1:12" x14ac:dyDescent="0.3">
      <c r="A5311" t="s">
        <v>1098</v>
      </c>
      <c r="B5311" t="s">
        <v>5954</v>
      </c>
      <c r="C5311" s="6">
        <v>3759.75</v>
      </c>
      <c r="D5311" s="1">
        <v>44850.329904272039</v>
      </c>
      <c r="E5311" s="1" t="str">
        <f>TEXT(Consolidated_sheets[[#This Row],[Date]],"yyyy")</f>
        <v>2022</v>
      </c>
      <c r="F5311" s="1" t="str">
        <f>TEXT(Consolidated_sheets[[#This Row],[Date]],"mmmm")</f>
        <v>October</v>
      </c>
      <c r="G5311" t="str">
        <f>INDEX(Patient_data[Patient_Name],MATCH(Consolidated_sheets[[#This Row],[Patient_ID]],Patient_data[Patient_ID],0))</f>
        <v>Tracy Guerra</v>
      </c>
      <c r="H5311">
        <f>INDEX(Patient_data[Age],MATCH(Consolidated_sheets[[#This Row],[Patient_ID]],Patient_data[Patient_ID],0))</f>
        <v>44</v>
      </c>
      <c r="I5311" t="str">
        <f>INDEX(Patient_data[Gender],MATCH(Consolidated_sheets[[#This Row],[Patient_ID]],Patient_data[Patient_ID],0))</f>
        <v>Female</v>
      </c>
      <c r="J5311" t="str">
        <f>INDEX(Location_data[Location],MATCH(Consolidated_sheets[[#This Row],[Patient_ID]],Location_data[Patient_ID],0))</f>
        <v>New York</v>
      </c>
      <c r="K5311" t="str">
        <f>INDEX(Insurance_data[Insurance_Type],MATCH(Consolidated_sheets[[#This Row],[Patient_ID]],Insurance_data[Patient_ID],0))</f>
        <v>Private</v>
      </c>
      <c r="L5311" s="6">
        <f>INDEX(Insurance_data[Insurance_Amount],MATCH(Consolidated_sheets[[#This Row],[Patient_ID]],Insurance_data[Patient_ID],0))</f>
        <v>6272.7</v>
      </c>
    </row>
    <row r="5312" spans="1:12" x14ac:dyDescent="0.3">
      <c r="A5312" t="s">
        <v>1413</v>
      </c>
      <c r="B5312" t="s">
        <v>5952</v>
      </c>
      <c r="C5312" s="6">
        <v>3145.41</v>
      </c>
      <c r="D5312" s="1">
        <v>44850.590655807973</v>
      </c>
      <c r="E5312" s="1" t="str">
        <f>TEXT(Consolidated_sheets[[#This Row],[Date]],"yyyy")</f>
        <v>2022</v>
      </c>
      <c r="F5312" s="1" t="str">
        <f>TEXT(Consolidated_sheets[[#This Row],[Date]],"mmmm")</f>
        <v>October</v>
      </c>
      <c r="G5312" t="str">
        <f>INDEX(Patient_data[Patient_Name],MATCH(Consolidated_sheets[[#This Row],[Patient_ID]],Patient_data[Patient_ID],0))</f>
        <v>Kari Moore</v>
      </c>
      <c r="H5312">
        <f>INDEX(Patient_data[Age],MATCH(Consolidated_sheets[[#This Row],[Patient_ID]],Patient_data[Patient_ID],0))</f>
        <v>85</v>
      </c>
      <c r="I5312" t="str">
        <f>INDEX(Patient_data[Gender],MATCH(Consolidated_sheets[[#This Row],[Patient_ID]],Patient_data[Patient_ID],0))</f>
        <v>Female</v>
      </c>
      <c r="J5312" t="str">
        <f>INDEX(Location_data[Location],MATCH(Consolidated_sheets[[#This Row],[Patient_ID]],Location_data[Patient_ID],0))</f>
        <v>Chicago</v>
      </c>
      <c r="K5312" t="str">
        <f>INDEX(Insurance_data[Insurance_Type],MATCH(Consolidated_sheets[[#This Row],[Patient_ID]],Insurance_data[Patient_ID],0))</f>
        <v>Public</v>
      </c>
      <c r="L5312" s="6">
        <f>INDEX(Insurance_data[Insurance_Amount],MATCH(Consolidated_sheets[[#This Row],[Patient_ID]],Insurance_data[Patient_ID],0))</f>
        <v>826.7</v>
      </c>
    </row>
    <row r="5313" spans="1:12" x14ac:dyDescent="0.3">
      <c r="A5313" t="s">
        <v>2922</v>
      </c>
      <c r="B5313" t="s">
        <v>5955</v>
      </c>
      <c r="C5313" s="6">
        <v>3941.51</v>
      </c>
      <c r="D5313" s="1">
        <v>44850.8514073439</v>
      </c>
      <c r="E5313" s="1" t="str">
        <f>TEXT(Consolidated_sheets[[#This Row],[Date]],"yyyy")</f>
        <v>2022</v>
      </c>
      <c r="F5313" s="1" t="str">
        <f>TEXT(Consolidated_sheets[[#This Row],[Date]],"mmmm")</f>
        <v>October</v>
      </c>
      <c r="G5313" t="str">
        <f>INDEX(Patient_data[Patient_Name],MATCH(Consolidated_sheets[[#This Row],[Patient_ID]],Patient_data[Patient_ID],0))</f>
        <v>Anne Johnson</v>
      </c>
      <c r="H5313">
        <f>INDEX(Patient_data[Age],MATCH(Consolidated_sheets[[#This Row],[Patient_ID]],Patient_data[Patient_ID],0))</f>
        <v>20</v>
      </c>
      <c r="I5313" t="str">
        <f>INDEX(Patient_data[Gender],MATCH(Consolidated_sheets[[#This Row],[Patient_ID]],Patient_data[Patient_ID],0))</f>
        <v>Female</v>
      </c>
      <c r="J5313" t="str">
        <f>INDEX(Location_data[Location],MATCH(Consolidated_sheets[[#This Row],[Patient_ID]],Location_data[Patient_ID],0))</f>
        <v>Chicago</v>
      </c>
      <c r="K5313" t="str">
        <f>INDEX(Insurance_data[Insurance_Type],MATCH(Consolidated_sheets[[#This Row],[Patient_ID]],Insurance_data[Patient_ID],0))</f>
        <v>Public</v>
      </c>
      <c r="L5313" s="6">
        <f>INDEX(Insurance_data[Insurance_Amount],MATCH(Consolidated_sheets[[#This Row],[Patient_ID]],Insurance_data[Patient_ID],0))</f>
        <v>5570.55</v>
      </c>
    </row>
    <row r="5314" spans="1:12" x14ac:dyDescent="0.3">
      <c r="A5314" t="s">
        <v>874</v>
      </c>
      <c r="B5314" t="s">
        <v>5955</v>
      </c>
      <c r="C5314" s="6">
        <v>1106.9000000000001</v>
      </c>
      <c r="D5314" s="1">
        <v>44851.112158879841</v>
      </c>
      <c r="E5314" s="1" t="str">
        <f>TEXT(Consolidated_sheets[[#This Row],[Date]],"yyyy")</f>
        <v>2022</v>
      </c>
      <c r="F5314" s="1" t="str">
        <f>TEXT(Consolidated_sheets[[#This Row],[Date]],"mmmm")</f>
        <v>October</v>
      </c>
      <c r="G5314" t="str">
        <f>INDEX(Patient_data[Patient_Name],MATCH(Consolidated_sheets[[#This Row],[Patient_ID]],Patient_data[Patient_ID],0))</f>
        <v>Jesse Mitchell</v>
      </c>
      <c r="H5314">
        <f>INDEX(Patient_data[Age],MATCH(Consolidated_sheets[[#This Row],[Patient_ID]],Patient_data[Patient_ID],0))</f>
        <v>37</v>
      </c>
      <c r="I5314" t="str">
        <f>INDEX(Patient_data[Gender],MATCH(Consolidated_sheets[[#This Row],[Patient_ID]],Patient_data[Patient_ID],0))</f>
        <v>Female</v>
      </c>
      <c r="J5314" t="str">
        <f>INDEX(Location_data[Location],MATCH(Consolidated_sheets[[#This Row],[Patient_ID]],Location_data[Patient_ID],0))</f>
        <v>Houston</v>
      </c>
      <c r="K5314" t="str">
        <f>INDEX(Insurance_data[Insurance_Type],MATCH(Consolidated_sheets[[#This Row],[Patient_ID]],Insurance_data[Patient_ID],0))</f>
        <v>Public</v>
      </c>
      <c r="L5314" s="6">
        <f>INDEX(Insurance_data[Insurance_Amount],MATCH(Consolidated_sheets[[#This Row],[Patient_ID]],Insurance_data[Patient_ID],0))</f>
        <v>8921.2199999999993</v>
      </c>
    </row>
    <row r="5315" spans="1:12" x14ac:dyDescent="0.3">
      <c r="A5315" t="s">
        <v>2898</v>
      </c>
      <c r="B5315" t="s">
        <v>5955</v>
      </c>
      <c r="C5315" s="6">
        <v>173.92</v>
      </c>
      <c r="D5315" s="1">
        <v>44851.372910415761</v>
      </c>
      <c r="E5315" s="1" t="str">
        <f>TEXT(Consolidated_sheets[[#This Row],[Date]],"yyyy")</f>
        <v>2022</v>
      </c>
      <c r="F5315" s="1" t="str">
        <f>TEXT(Consolidated_sheets[[#This Row],[Date]],"mmmm")</f>
        <v>October</v>
      </c>
      <c r="G5315" t="str">
        <f>INDEX(Patient_data[Patient_Name],MATCH(Consolidated_sheets[[#This Row],[Patient_ID]],Patient_data[Patient_ID],0))</f>
        <v>Kellie Trevino</v>
      </c>
      <c r="H5315">
        <f>INDEX(Patient_data[Age],MATCH(Consolidated_sheets[[#This Row],[Patient_ID]],Patient_data[Patient_ID],0))</f>
        <v>71</v>
      </c>
      <c r="I5315" t="str">
        <f>INDEX(Patient_data[Gender],MATCH(Consolidated_sheets[[#This Row],[Patient_ID]],Patient_data[Patient_ID],0))</f>
        <v>Female</v>
      </c>
      <c r="J5315" t="str">
        <f>INDEX(Location_data[Location],MATCH(Consolidated_sheets[[#This Row],[Patient_ID]],Location_data[Patient_ID],0))</f>
        <v>New York</v>
      </c>
      <c r="K5315" t="str">
        <f>INDEX(Insurance_data[Insurance_Type],MATCH(Consolidated_sheets[[#This Row],[Patient_ID]],Insurance_data[Patient_ID],0))</f>
        <v>None</v>
      </c>
      <c r="L5315" s="6">
        <f>INDEX(Insurance_data[Insurance_Amount],MATCH(Consolidated_sheets[[#This Row],[Patient_ID]],Insurance_data[Patient_ID],0))</f>
        <v>4245.21</v>
      </c>
    </row>
    <row r="5316" spans="1:12" x14ac:dyDescent="0.3">
      <c r="A5316" t="s">
        <v>2581</v>
      </c>
      <c r="B5316" t="s">
        <v>5953</v>
      </c>
      <c r="C5316" s="6">
        <v>1091.23</v>
      </c>
      <c r="D5316" s="1">
        <v>44851.633661951702</v>
      </c>
      <c r="E5316" s="1" t="str">
        <f>TEXT(Consolidated_sheets[[#This Row],[Date]],"yyyy")</f>
        <v>2022</v>
      </c>
      <c r="F5316" s="1" t="str">
        <f>TEXT(Consolidated_sheets[[#This Row],[Date]],"mmmm")</f>
        <v>October</v>
      </c>
      <c r="G5316" t="str">
        <f>INDEX(Patient_data[Patient_Name],MATCH(Consolidated_sheets[[#This Row],[Patient_ID]],Patient_data[Patient_ID],0))</f>
        <v>Edward Brewer</v>
      </c>
      <c r="H5316">
        <f>INDEX(Patient_data[Age],MATCH(Consolidated_sheets[[#This Row],[Patient_ID]],Patient_data[Patient_ID],0))</f>
        <v>37</v>
      </c>
      <c r="I5316" t="str">
        <f>INDEX(Patient_data[Gender],MATCH(Consolidated_sheets[[#This Row],[Patient_ID]],Patient_data[Patient_ID],0))</f>
        <v>Male</v>
      </c>
      <c r="J5316" t="str">
        <f>INDEX(Location_data[Location],MATCH(Consolidated_sheets[[#This Row],[Patient_ID]],Location_data[Patient_ID],0))</f>
        <v>Houston</v>
      </c>
      <c r="K5316" t="str">
        <f>INDEX(Insurance_data[Insurance_Type],MATCH(Consolidated_sheets[[#This Row],[Patient_ID]],Insurance_data[Patient_ID],0))</f>
        <v>Public</v>
      </c>
      <c r="L5316" s="6">
        <f>INDEX(Insurance_data[Insurance_Amount],MATCH(Consolidated_sheets[[#This Row],[Patient_ID]],Insurance_data[Patient_ID],0))</f>
        <v>713.73</v>
      </c>
    </row>
    <row r="5317" spans="1:12" x14ac:dyDescent="0.3">
      <c r="A5317" t="s">
        <v>1361</v>
      </c>
      <c r="B5317" t="s">
        <v>5953</v>
      </c>
      <c r="C5317" s="6">
        <v>3019.98</v>
      </c>
      <c r="D5317" s="1">
        <v>44851.894413487636</v>
      </c>
      <c r="E5317" s="1" t="str">
        <f>TEXT(Consolidated_sheets[[#This Row],[Date]],"yyyy")</f>
        <v>2022</v>
      </c>
      <c r="F5317" s="1" t="str">
        <f>TEXT(Consolidated_sheets[[#This Row],[Date]],"mmmm")</f>
        <v>October</v>
      </c>
      <c r="G5317" t="str">
        <f>INDEX(Patient_data[Patient_Name],MATCH(Consolidated_sheets[[#This Row],[Patient_ID]],Patient_data[Patient_ID],0))</f>
        <v>Joe Wall</v>
      </c>
      <c r="H5317">
        <f>INDEX(Patient_data[Age],MATCH(Consolidated_sheets[[#This Row],[Patient_ID]],Patient_data[Patient_ID],0))</f>
        <v>31</v>
      </c>
      <c r="I5317" t="str">
        <f>INDEX(Patient_data[Gender],MATCH(Consolidated_sheets[[#This Row],[Patient_ID]],Patient_data[Patient_ID],0))</f>
        <v>Male</v>
      </c>
      <c r="J5317" t="str">
        <f>INDEX(Location_data[Location],MATCH(Consolidated_sheets[[#This Row],[Patient_ID]],Location_data[Patient_ID],0))</f>
        <v>Los Angeles</v>
      </c>
      <c r="K5317" t="str">
        <f>INDEX(Insurance_data[Insurance_Type],MATCH(Consolidated_sheets[[#This Row],[Patient_ID]],Insurance_data[Patient_ID],0))</f>
        <v>Private</v>
      </c>
      <c r="L5317" s="6">
        <f>INDEX(Insurance_data[Insurance_Amount],MATCH(Consolidated_sheets[[#This Row],[Patient_ID]],Insurance_data[Patient_ID],0))</f>
        <v>5520.24</v>
      </c>
    </row>
    <row r="5318" spans="1:12" x14ac:dyDescent="0.3">
      <c r="A5318" t="s">
        <v>2061</v>
      </c>
      <c r="B5318" t="s">
        <v>5952</v>
      </c>
      <c r="C5318" s="6">
        <v>4300.43</v>
      </c>
      <c r="D5318" s="1">
        <v>44852.155165023563</v>
      </c>
      <c r="E5318" s="1" t="str">
        <f>TEXT(Consolidated_sheets[[#This Row],[Date]],"yyyy")</f>
        <v>2022</v>
      </c>
      <c r="F5318" s="1" t="str">
        <f>TEXT(Consolidated_sheets[[#This Row],[Date]],"mmmm")</f>
        <v>October</v>
      </c>
      <c r="G5318" t="str">
        <f>INDEX(Patient_data[Patient_Name],MATCH(Consolidated_sheets[[#This Row],[Patient_ID]],Patient_data[Patient_ID],0))</f>
        <v>Tiffany Lopez</v>
      </c>
      <c r="H5318">
        <f>INDEX(Patient_data[Age],MATCH(Consolidated_sheets[[#This Row],[Patient_ID]],Patient_data[Patient_ID],0))</f>
        <v>54</v>
      </c>
      <c r="I5318" t="str">
        <f>INDEX(Patient_data[Gender],MATCH(Consolidated_sheets[[#This Row],[Patient_ID]],Patient_data[Patient_ID],0))</f>
        <v>Male</v>
      </c>
      <c r="J5318" t="str">
        <f>INDEX(Location_data[Location],MATCH(Consolidated_sheets[[#This Row],[Patient_ID]],Location_data[Patient_ID],0))</f>
        <v>New York</v>
      </c>
      <c r="K5318" t="str">
        <f>INDEX(Insurance_data[Insurance_Type],MATCH(Consolidated_sheets[[#This Row],[Patient_ID]],Insurance_data[Patient_ID],0))</f>
        <v>None</v>
      </c>
      <c r="L5318" s="6">
        <f>INDEX(Insurance_data[Insurance_Amount],MATCH(Consolidated_sheets[[#This Row],[Patient_ID]],Insurance_data[Patient_ID],0))</f>
        <v>2323.59</v>
      </c>
    </row>
    <row r="5319" spans="1:12" x14ac:dyDescent="0.3">
      <c r="A5319" t="s">
        <v>401</v>
      </c>
      <c r="B5319" t="s">
        <v>5954</v>
      </c>
      <c r="C5319" s="6">
        <v>3232.3</v>
      </c>
      <c r="D5319" s="1">
        <v>44852.415916559497</v>
      </c>
      <c r="E5319" s="1" t="str">
        <f>TEXT(Consolidated_sheets[[#This Row],[Date]],"yyyy")</f>
        <v>2022</v>
      </c>
      <c r="F5319" s="1" t="str">
        <f>TEXT(Consolidated_sheets[[#This Row],[Date]],"mmmm")</f>
        <v>October</v>
      </c>
      <c r="G5319" t="str">
        <f>INDEX(Patient_data[Patient_Name],MATCH(Consolidated_sheets[[#This Row],[Patient_ID]],Patient_data[Patient_ID],0))</f>
        <v>Jennifer Perry</v>
      </c>
      <c r="H5319">
        <f>INDEX(Patient_data[Age],MATCH(Consolidated_sheets[[#This Row],[Patient_ID]],Patient_data[Patient_ID],0))</f>
        <v>45</v>
      </c>
      <c r="I5319" t="str">
        <f>INDEX(Patient_data[Gender],MATCH(Consolidated_sheets[[#This Row],[Patient_ID]],Patient_data[Patient_ID],0))</f>
        <v>Male</v>
      </c>
      <c r="J5319" t="str">
        <f>INDEX(Location_data[Location],MATCH(Consolidated_sheets[[#This Row],[Patient_ID]],Location_data[Patient_ID],0))</f>
        <v>Chicago</v>
      </c>
      <c r="K5319" t="str">
        <f>INDEX(Insurance_data[Insurance_Type],MATCH(Consolidated_sheets[[#This Row],[Patient_ID]],Insurance_data[Patient_ID],0))</f>
        <v>Private</v>
      </c>
      <c r="L5319" s="6">
        <f>INDEX(Insurance_data[Insurance_Amount],MATCH(Consolidated_sheets[[#This Row],[Patient_ID]],Insurance_data[Patient_ID],0))</f>
        <v>958.99</v>
      </c>
    </row>
    <row r="5320" spans="1:12" x14ac:dyDescent="0.3">
      <c r="A5320" t="s">
        <v>2326</v>
      </c>
      <c r="B5320" t="s">
        <v>5952</v>
      </c>
      <c r="C5320" s="6">
        <v>542.57000000000005</v>
      </c>
      <c r="D5320" s="1">
        <v>44852.676668095439</v>
      </c>
      <c r="E5320" s="1" t="str">
        <f>TEXT(Consolidated_sheets[[#This Row],[Date]],"yyyy")</f>
        <v>2022</v>
      </c>
      <c r="F5320" s="1" t="str">
        <f>TEXT(Consolidated_sheets[[#This Row],[Date]],"mmmm")</f>
        <v>October</v>
      </c>
      <c r="G5320" t="str">
        <f>INDEX(Patient_data[Patient_Name],MATCH(Consolidated_sheets[[#This Row],[Patient_ID]],Patient_data[Patient_ID],0))</f>
        <v>Mary Beard</v>
      </c>
      <c r="H5320">
        <f>INDEX(Patient_data[Age],MATCH(Consolidated_sheets[[#This Row],[Patient_ID]],Patient_data[Patient_ID],0))</f>
        <v>88</v>
      </c>
      <c r="I5320" t="str">
        <f>INDEX(Patient_data[Gender],MATCH(Consolidated_sheets[[#This Row],[Patient_ID]],Patient_data[Patient_ID],0))</f>
        <v>Female</v>
      </c>
      <c r="J5320" t="str">
        <f>INDEX(Location_data[Location],MATCH(Consolidated_sheets[[#This Row],[Patient_ID]],Location_data[Patient_ID],0))</f>
        <v>Los Angeles</v>
      </c>
      <c r="K5320" t="str">
        <f>INDEX(Insurance_data[Insurance_Type],MATCH(Consolidated_sheets[[#This Row],[Patient_ID]],Insurance_data[Patient_ID],0))</f>
        <v>None</v>
      </c>
      <c r="L5320" s="6">
        <f>INDEX(Insurance_data[Insurance_Amount],MATCH(Consolidated_sheets[[#This Row],[Patient_ID]],Insurance_data[Patient_ID],0))</f>
        <v>6163.48</v>
      </c>
    </row>
    <row r="5321" spans="1:12" x14ac:dyDescent="0.3">
      <c r="A5321" t="s">
        <v>2851</v>
      </c>
      <c r="B5321" t="s">
        <v>5954</v>
      </c>
      <c r="C5321" s="6">
        <v>1326.31</v>
      </c>
      <c r="D5321" s="1">
        <v>44852.937419631373</v>
      </c>
      <c r="E5321" s="1" t="str">
        <f>TEXT(Consolidated_sheets[[#This Row],[Date]],"yyyy")</f>
        <v>2022</v>
      </c>
      <c r="F5321" s="1" t="str">
        <f>TEXT(Consolidated_sheets[[#This Row],[Date]],"mmmm")</f>
        <v>October</v>
      </c>
      <c r="G5321" t="str">
        <f>INDEX(Patient_data[Patient_Name],MATCH(Consolidated_sheets[[#This Row],[Patient_ID]],Patient_data[Patient_ID],0))</f>
        <v>Kristina Moran</v>
      </c>
      <c r="H5321">
        <f>INDEX(Patient_data[Age],MATCH(Consolidated_sheets[[#This Row],[Patient_ID]],Patient_data[Patient_ID],0))</f>
        <v>84</v>
      </c>
      <c r="I5321" t="str">
        <f>INDEX(Patient_data[Gender],MATCH(Consolidated_sheets[[#This Row],[Patient_ID]],Patient_data[Patient_ID],0))</f>
        <v>Male</v>
      </c>
      <c r="J5321" t="str">
        <f>INDEX(Location_data[Location],MATCH(Consolidated_sheets[[#This Row],[Patient_ID]],Location_data[Patient_ID],0))</f>
        <v>Los Angeles</v>
      </c>
      <c r="K5321" t="str">
        <f>INDEX(Insurance_data[Insurance_Type],MATCH(Consolidated_sheets[[#This Row],[Patient_ID]],Insurance_data[Patient_ID],0))</f>
        <v>Private</v>
      </c>
      <c r="L5321" s="6">
        <f>INDEX(Insurance_data[Insurance_Amount],MATCH(Consolidated_sheets[[#This Row],[Patient_ID]],Insurance_data[Patient_ID],0))</f>
        <v>7395.88</v>
      </c>
    </row>
    <row r="5322" spans="1:12" x14ac:dyDescent="0.3">
      <c r="A5322" t="s">
        <v>1185</v>
      </c>
      <c r="B5322" t="s">
        <v>5954</v>
      </c>
      <c r="C5322" s="6">
        <v>4072.06</v>
      </c>
      <c r="D5322" s="1">
        <v>44853.1981711673</v>
      </c>
      <c r="E5322" s="1" t="str">
        <f>TEXT(Consolidated_sheets[[#This Row],[Date]],"yyyy")</f>
        <v>2022</v>
      </c>
      <c r="F5322" s="1" t="str">
        <f>TEXT(Consolidated_sheets[[#This Row],[Date]],"mmmm")</f>
        <v>October</v>
      </c>
      <c r="G5322" t="str">
        <f>INDEX(Patient_data[Patient_Name],MATCH(Consolidated_sheets[[#This Row],[Patient_ID]],Patient_data[Patient_ID],0))</f>
        <v>Dylan Padilla</v>
      </c>
      <c r="H5322">
        <f>INDEX(Patient_data[Age],MATCH(Consolidated_sheets[[#This Row],[Patient_ID]],Patient_data[Patient_ID],0))</f>
        <v>81</v>
      </c>
      <c r="I5322" t="str">
        <f>INDEX(Patient_data[Gender],MATCH(Consolidated_sheets[[#This Row],[Patient_ID]],Patient_data[Patient_ID],0))</f>
        <v>Male</v>
      </c>
      <c r="J5322" t="str">
        <f>INDEX(Location_data[Location],MATCH(Consolidated_sheets[[#This Row],[Patient_ID]],Location_data[Patient_ID],0))</f>
        <v>New York</v>
      </c>
      <c r="K5322" t="str">
        <f>INDEX(Insurance_data[Insurance_Type],MATCH(Consolidated_sheets[[#This Row],[Patient_ID]],Insurance_data[Patient_ID],0))</f>
        <v>None</v>
      </c>
      <c r="L5322" s="6">
        <f>INDEX(Insurance_data[Insurance_Amount],MATCH(Consolidated_sheets[[#This Row],[Patient_ID]],Insurance_data[Patient_ID],0))</f>
        <v>9491.43</v>
      </c>
    </row>
    <row r="5323" spans="1:12" x14ac:dyDescent="0.3">
      <c r="A5323" t="s">
        <v>2502</v>
      </c>
      <c r="B5323" t="s">
        <v>5954</v>
      </c>
      <c r="C5323" s="6">
        <v>4609.37</v>
      </c>
      <c r="D5323" s="1">
        <v>44853.458922703241</v>
      </c>
      <c r="E5323" s="1" t="str">
        <f>TEXT(Consolidated_sheets[[#This Row],[Date]],"yyyy")</f>
        <v>2022</v>
      </c>
      <c r="F5323" s="1" t="str">
        <f>TEXT(Consolidated_sheets[[#This Row],[Date]],"mmmm")</f>
        <v>October</v>
      </c>
      <c r="G5323" t="str">
        <f>INDEX(Patient_data[Patient_Name],MATCH(Consolidated_sheets[[#This Row],[Patient_ID]],Patient_data[Patient_ID],0))</f>
        <v>Jillian Calhoun</v>
      </c>
      <c r="H5323">
        <f>INDEX(Patient_data[Age],MATCH(Consolidated_sheets[[#This Row],[Patient_ID]],Patient_data[Patient_ID],0))</f>
        <v>38</v>
      </c>
      <c r="I5323" t="str">
        <f>INDEX(Patient_data[Gender],MATCH(Consolidated_sheets[[#This Row],[Patient_ID]],Patient_data[Patient_ID],0))</f>
        <v>Male</v>
      </c>
      <c r="J5323" t="str">
        <f>INDEX(Location_data[Location],MATCH(Consolidated_sheets[[#This Row],[Patient_ID]],Location_data[Patient_ID],0))</f>
        <v>Los Angeles</v>
      </c>
      <c r="K5323" t="str">
        <f>INDEX(Insurance_data[Insurance_Type],MATCH(Consolidated_sheets[[#This Row],[Patient_ID]],Insurance_data[Patient_ID],0))</f>
        <v>Public</v>
      </c>
      <c r="L5323" s="6">
        <f>INDEX(Insurance_data[Insurance_Amount],MATCH(Consolidated_sheets[[#This Row],[Patient_ID]],Insurance_data[Patient_ID],0))</f>
        <v>4625.93</v>
      </c>
    </row>
    <row r="5324" spans="1:12" x14ac:dyDescent="0.3">
      <c r="A5324" t="s">
        <v>1368</v>
      </c>
      <c r="B5324" t="s">
        <v>5954</v>
      </c>
      <c r="C5324" s="6">
        <v>3797.39</v>
      </c>
      <c r="D5324" s="1">
        <v>44853.719674239168</v>
      </c>
      <c r="E5324" s="1" t="str">
        <f>TEXT(Consolidated_sheets[[#This Row],[Date]],"yyyy")</f>
        <v>2022</v>
      </c>
      <c r="F5324" s="1" t="str">
        <f>TEXT(Consolidated_sheets[[#This Row],[Date]],"mmmm")</f>
        <v>October</v>
      </c>
      <c r="G5324" t="str">
        <f>INDEX(Patient_data[Patient_Name],MATCH(Consolidated_sheets[[#This Row],[Patient_ID]],Patient_data[Patient_ID],0))</f>
        <v>Stephanie Olsen</v>
      </c>
      <c r="H5324">
        <f>INDEX(Patient_data[Age],MATCH(Consolidated_sheets[[#This Row],[Patient_ID]],Patient_data[Patient_ID],0))</f>
        <v>42</v>
      </c>
      <c r="I5324" t="str">
        <f>INDEX(Patient_data[Gender],MATCH(Consolidated_sheets[[#This Row],[Patient_ID]],Patient_data[Patient_ID],0))</f>
        <v>Female</v>
      </c>
      <c r="J5324" t="str">
        <f>INDEX(Location_data[Location],MATCH(Consolidated_sheets[[#This Row],[Patient_ID]],Location_data[Patient_ID],0))</f>
        <v>New York</v>
      </c>
      <c r="K5324" t="str">
        <f>INDEX(Insurance_data[Insurance_Type],MATCH(Consolidated_sheets[[#This Row],[Patient_ID]],Insurance_data[Patient_ID],0))</f>
        <v>None</v>
      </c>
      <c r="L5324" s="6">
        <f>INDEX(Insurance_data[Insurance_Amount],MATCH(Consolidated_sheets[[#This Row],[Patient_ID]],Insurance_data[Patient_ID],0))</f>
        <v>1368.04</v>
      </c>
    </row>
    <row r="5325" spans="1:12" x14ac:dyDescent="0.3">
      <c r="A5325" t="s">
        <v>2185</v>
      </c>
      <c r="B5325" t="s">
        <v>5953</v>
      </c>
      <c r="C5325" s="6">
        <v>464.36</v>
      </c>
      <c r="D5325" s="1">
        <v>44853.980425775102</v>
      </c>
      <c r="E5325" s="1" t="str">
        <f>TEXT(Consolidated_sheets[[#This Row],[Date]],"yyyy")</f>
        <v>2022</v>
      </c>
      <c r="F5325" s="1" t="str">
        <f>TEXT(Consolidated_sheets[[#This Row],[Date]],"mmmm")</f>
        <v>October</v>
      </c>
      <c r="G5325" t="str">
        <f>INDEX(Patient_data[Patient_Name],MATCH(Consolidated_sheets[[#This Row],[Patient_ID]],Patient_data[Patient_ID],0))</f>
        <v>Dominique Oconnor</v>
      </c>
      <c r="H5325">
        <f>INDEX(Patient_data[Age],MATCH(Consolidated_sheets[[#This Row],[Patient_ID]],Patient_data[Patient_ID],0))</f>
        <v>86</v>
      </c>
      <c r="I5325" t="str">
        <f>INDEX(Patient_data[Gender],MATCH(Consolidated_sheets[[#This Row],[Patient_ID]],Patient_data[Patient_ID],0))</f>
        <v>Male</v>
      </c>
      <c r="J5325" t="str">
        <f>INDEX(Location_data[Location],MATCH(Consolidated_sheets[[#This Row],[Patient_ID]],Location_data[Patient_ID],0))</f>
        <v>Phoenix</v>
      </c>
      <c r="K5325" t="str">
        <f>INDEX(Insurance_data[Insurance_Type],MATCH(Consolidated_sheets[[#This Row],[Patient_ID]],Insurance_data[Patient_ID],0))</f>
        <v>Public</v>
      </c>
      <c r="L5325" s="6">
        <f>INDEX(Insurance_data[Insurance_Amount],MATCH(Consolidated_sheets[[#This Row],[Patient_ID]],Insurance_data[Patient_ID],0))</f>
        <v>9795.1299999999992</v>
      </c>
    </row>
    <row r="5326" spans="1:12" x14ac:dyDescent="0.3">
      <c r="A5326" t="s">
        <v>1881</v>
      </c>
      <c r="B5326" t="s">
        <v>5954</v>
      </c>
      <c r="C5326" s="6">
        <v>4556.3900000000003</v>
      </c>
      <c r="D5326" s="1">
        <v>44854.241177311043</v>
      </c>
      <c r="E5326" s="1" t="str">
        <f>TEXT(Consolidated_sheets[[#This Row],[Date]],"yyyy")</f>
        <v>2022</v>
      </c>
      <c r="F5326" s="1" t="str">
        <f>TEXT(Consolidated_sheets[[#This Row],[Date]],"mmmm")</f>
        <v>October</v>
      </c>
      <c r="G5326" t="str">
        <f>INDEX(Patient_data[Patient_Name],MATCH(Consolidated_sheets[[#This Row],[Patient_ID]],Patient_data[Patient_ID],0))</f>
        <v>Randy Berger</v>
      </c>
      <c r="H5326">
        <f>INDEX(Patient_data[Age],MATCH(Consolidated_sheets[[#This Row],[Patient_ID]],Patient_data[Patient_ID],0))</f>
        <v>89</v>
      </c>
      <c r="I5326" t="str">
        <f>INDEX(Patient_data[Gender],MATCH(Consolidated_sheets[[#This Row],[Patient_ID]],Patient_data[Patient_ID],0))</f>
        <v>Female</v>
      </c>
      <c r="J5326" t="str">
        <f>INDEX(Location_data[Location],MATCH(Consolidated_sheets[[#This Row],[Patient_ID]],Location_data[Patient_ID],0))</f>
        <v>Phoenix</v>
      </c>
      <c r="K5326" t="str">
        <f>INDEX(Insurance_data[Insurance_Type],MATCH(Consolidated_sheets[[#This Row],[Patient_ID]],Insurance_data[Patient_ID],0))</f>
        <v>Public</v>
      </c>
      <c r="L5326" s="6">
        <f>INDEX(Insurance_data[Insurance_Amount],MATCH(Consolidated_sheets[[#This Row],[Patient_ID]],Insurance_data[Patient_ID],0))</f>
        <v>9749.2199999999993</v>
      </c>
    </row>
    <row r="5327" spans="1:12" x14ac:dyDescent="0.3">
      <c r="A5327" t="s">
        <v>2580</v>
      </c>
      <c r="B5327" t="s">
        <v>5953</v>
      </c>
      <c r="C5327" s="6">
        <v>3113.24</v>
      </c>
      <c r="D5327" s="1">
        <v>44854.50192884697</v>
      </c>
      <c r="E5327" s="1" t="str">
        <f>TEXT(Consolidated_sheets[[#This Row],[Date]],"yyyy")</f>
        <v>2022</v>
      </c>
      <c r="F5327" s="1" t="str">
        <f>TEXT(Consolidated_sheets[[#This Row],[Date]],"mmmm")</f>
        <v>October</v>
      </c>
      <c r="G5327" t="str">
        <f>INDEX(Patient_data[Patient_Name],MATCH(Consolidated_sheets[[#This Row],[Patient_ID]],Patient_data[Patient_ID],0))</f>
        <v>Kristy Herman</v>
      </c>
      <c r="H5327">
        <f>INDEX(Patient_data[Age],MATCH(Consolidated_sheets[[#This Row],[Patient_ID]],Patient_data[Patient_ID],0))</f>
        <v>63</v>
      </c>
      <c r="I5327" t="str">
        <f>INDEX(Patient_data[Gender],MATCH(Consolidated_sheets[[#This Row],[Patient_ID]],Patient_data[Patient_ID],0))</f>
        <v>Female</v>
      </c>
      <c r="J5327" t="str">
        <f>INDEX(Location_data[Location],MATCH(Consolidated_sheets[[#This Row],[Patient_ID]],Location_data[Patient_ID],0))</f>
        <v>New York</v>
      </c>
      <c r="K5327" t="str">
        <f>INDEX(Insurance_data[Insurance_Type],MATCH(Consolidated_sheets[[#This Row],[Patient_ID]],Insurance_data[Patient_ID],0))</f>
        <v>None</v>
      </c>
      <c r="L5327" s="6">
        <f>INDEX(Insurance_data[Insurance_Amount],MATCH(Consolidated_sheets[[#This Row],[Patient_ID]],Insurance_data[Patient_ID],0))</f>
        <v>2036.2</v>
      </c>
    </row>
    <row r="5328" spans="1:12" x14ac:dyDescent="0.3">
      <c r="A5328" t="s">
        <v>920</v>
      </c>
      <c r="B5328" t="s">
        <v>5955</v>
      </c>
      <c r="C5328" s="6">
        <v>2593.21</v>
      </c>
      <c r="D5328" s="1">
        <v>44854.762680382897</v>
      </c>
      <c r="E5328" s="1" t="str">
        <f>TEXT(Consolidated_sheets[[#This Row],[Date]],"yyyy")</f>
        <v>2022</v>
      </c>
      <c r="F5328" s="1" t="str">
        <f>TEXT(Consolidated_sheets[[#This Row],[Date]],"mmmm")</f>
        <v>October</v>
      </c>
      <c r="G5328" t="str">
        <f>INDEX(Patient_data[Patient_Name],MATCH(Consolidated_sheets[[#This Row],[Patient_ID]],Patient_data[Patient_ID],0))</f>
        <v>Shelia Davis</v>
      </c>
      <c r="H5328">
        <f>INDEX(Patient_data[Age],MATCH(Consolidated_sheets[[#This Row],[Patient_ID]],Patient_data[Patient_ID],0))</f>
        <v>34</v>
      </c>
      <c r="I5328" t="str">
        <f>INDEX(Patient_data[Gender],MATCH(Consolidated_sheets[[#This Row],[Patient_ID]],Patient_data[Patient_ID],0))</f>
        <v>Female</v>
      </c>
      <c r="J5328" t="str">
        <f>INDEX(Location_data[Location],MATCH(Consolidated_sheets[[#This Row],[Patient_ID]],Location_data[Patient_ID],0))</f>
        <v>Chicago</v>
      </c>
      <c r="K5328" t="str">
        <f>INDEX(Insurance_data[Insurance_Type],MATCH(Consolidated_sheets[[#This Row],[Patient_ID]],Insurance_data[Patient_ID],0))</f>
        <v>None</v>
      </c>
      <c r="L5328" s="6">
        <f>INDEX(Insurance_data[Insurance_Amount],MATCH(Consolidated_sheets[[#This Row],[Patient_ID]],Insurance_data[Patient_ID],0))</f>
        <v>8220.73</v>
      </c>
    </row>
    <row r="5329" spans="1:12" x14ac:dyDescent="0.3">
      <c r="A5329" t="s">
        <v>829</v>
      </c>
      <c r="B5329" t="s">
        <v>5955</v>
      </c>
      <c r="C5329" s="6">
        <v>1516.42</v>
      </c>
      <c r="D5329" s="1">
        <v>44855.023431918853</v>
      </c>
      <c r="E5329" s="1" t="str">
        <f>TEXT(Consolidated_sheets[[#This Row],[Date]],"yyyy")</f>
        <v>2022</v>
      </c>
      <c r="F5329" s="1" t="str">
        <f>TEXT(Consolidated_sheets[[#This Row],[Date]],"mmmm")</f>
        <v>October</v>
      </c>
      <c r="G5329" t="str">
        <f>INDEX(Patient_data[Patient_Name],MATCH(Consolidated_sheets[[#This Row],[Patient_ID]],Patient_data[Patient_ID],0))</f>
        <v>Jose Bishop</v>
      </c>
      <c r="H5329">
        <f>INDEX(Patient_data[Age],MATCH(Consolidated_sheets[[#This Row],[Patient_ID]],Patient_data[Patient_ID],0))</f>
        <v>19</v>
      </c>
      <c r="I5329" t="str">
        <f>INDEX(Patient_data[Gender],MATCH(Consolidated_sheets[[#This Row],[Patient_ID]],Patient_data[Patient_ID],0))</f>
        <v>Female</v>
      </c>
      <c r="J5329" t="str">
        <f>INDEX(Location_data[Location],MATCH(Consolidated_sheets[[#This Row],[Patient_ID]],Location_data[Patient_ID],0))</f>
        <v>Houston</v>
      </c>
      <c r="K5329" t="str">
        <f>INDEX(Insurance_data[Insurance_Type],MATCH(Consolidated_sheets[[#This Row],[Patient_ID]],Insurance_data[Patient_ID],0))</f>
        <v>Public</v>
      </c>
      <c r="L5329" s="6">
        <f>INDEX(Insurance_data[Insurance_Amount],MATCH(Consolidated_sheets[[#This Row],[Patient_ID]],Insurance_data[Patient_ID],0))</f>
        <v>6164.55</v>
      </c>
    </row>
    <row r="5330" spans="1:12" x14ac:dyDescent="0.3">
      <c r="A5330" t="s">
        <v>2528</v>
      </c>
      <c r="B5330" t="s">
        <v>5954</v>
      </c>
      <c r="C5330" s="6">
        <v>4680.83</v>
      </c>
      <c r="D5330" s="1">
        <v>44855.284183454773</v>
      </c>
      <c r="E5330" s="1" t="str">
        <f>TEXT(Consolidated_sheets[[#This Row],[Date]],"yyyy")</f>
        <v>2022</v>
      </c>
      <c r="F5330" s="1" t="str">
        <f>TEXT(Consolidated_sheets[[#This Row],[Date]],"mmmm")</f>
        <v>October</v>
      </c>
      <c r="G5330" t="str">
        <f>INDEX(Patient_data[Patient_Name],MATCH(Consolidated_sheets[[#This Row],[Patient_ID]],Patient_data[Patient_ID],0))</f>
        <v>Connor Reeves</v>
      </c>
      <c r="H5330">
        <f>INDEX(Patient_data[Age],MATCH(Consolidated_sheets[[#This Row],[Patient_ID]],Patient_data[Patient_ID],0))</f>
        <v>86</v>
      </c>
      <c r="I5330" t="str">
        <f>INDEX(Patient_data[Gender],MATCH(Consolidated_sheets[[#This Row],[Patient_ID]],Patient_data[Patient_ID],0))</f>
        <v>Male</v>
      </c>
      <c r="J5330" t="str">
        <f>INDEX(Location_data[Location],MATCH(Consolidated_sheets[[#This Row],[Patient_ID]],Location_data[Patient_ID],0))</f>
        <v>Chicago</v>
      </c>
      <c r="K5330" t="str">
        <f>INDEX(Insurance_data[Insurance_Type],MATCH(Consolidated_sheets[[#This Row],[Patient_ID]],Insurance_data[Patient_ID],0))</f>
        <v>Public</v>
      </c>
      <c r="L5330" s="6">
        <f>INDEX(Insurance_data[Insurance_Amount],MATCH(Consolidated_sheets[[#This Row],[Patient_ID]],Insurance_data[Patient_ID],0))</f>
        <v>8459.26</v>
      </c>
    </row>
    <row r="5331" spans="1:12" x14ac:dyDescent="0.3">
      <c r="A5331" t="s">
        <v>2634</v>
      </c>
      <c r="B5331" t="s">
        <v>5954</v>
      </c>
      <c r="C5331" s="6">
        <v>3108.15</v>
      </c>
      <c r="D5331" s="1">
        <v>44855.544934990707</v>
      </c>
      <c r="E5331" s="1" t="str">
        <f>TEXT(Consolidated_sheets[[#This Row],[Date]],"yyyy")</f>
        <v>2022</v>
      </c>
      <c r="F5331" s="1" t="str">
        <f>TEXT(Consolidated_sheets[[#This Row],[Date]],"mmmm")</f>
        <v>October</v>
      </c>
      <c r="G5331" t="str">
        <f>INDEX(Patient_data[Patient_Name],MATCH(Consolidated_sheets[[#This Row],[Patient_ID]],Patient_data[Patient_ID],0))</f>
        <v>Angela Rosales</v>
      </c>
      <c r="H5331">
        <f>INDEX(Patient_data[Age],MATCH(Consolidated_sheets[[#This Row],[Patient_ID]],Patient_data[Patient_ID],0))</f>
        <v>30</v>
      </c>
      <c r="I5331" t="str">
        <f>INDEX(Patient_data[Gender],MATCH(Consolidated_sheets[[#This Row],[Patient_ID]],Patient_data[Patient_ID],0))</f>
        <v>Male</v>
      </c>
      <c r="J5331" t="str">
        <f>INDEX(Location_data[Location],MATCH(Consolidated_sheets[[#This Row],[Patient_ID]],Location_data[Patient_ID],0))</f>
        <v>Houston</v>
      </c>
      <c r="K5331" t="str">
        <f>INDEX(Insurance_data[Insurance_Type],MATCH(Consolidated_sheets[[#This Row],[Patient_ID]],Insurance_data[Patient_ID],0))</f>
        <v>None</v>
      </c>
      <c r="L5331" s="6">
        <f>INDEX(Insurance_data[Insurance_Amount],MATCH(Consolidated_sheets[[#This Row],[Patient_ID]],Insurance_data[Patient_ID],0))</f>
        <v>4342.38</v>
      </c>
    </row>
    <row r="5332" spans="1:12" x14ac:dyDescent="0.3">
      <c r="A5332" t="s">
        <v>293</v>
      </c>
      <c r="B5332" t="s">
        <v>5955</v>
      </c>
      <c r="C5332" s="6">
        <v>3979.03</v>
      </c>
      <c r="D5332" s="1">
        <v>44855.805686526641</v>
      </c>
      <c r="E5332" s="1" t="str">
        <f>TEXT(Consolidated_sheets[[#This Row],[Date]],"yyyy")</f>
        <v>2022</v>
      </c>
      <c r="F5332" s="1" t="str">
        <f>TEXT(Consolidated_sheets[[#This Row],[Date]],"mmmm")</f>
        <v>October</v>
      </c>
      <c r="G5332" t="str">
        <f>INDEX(Patient_data[Patient_Name],MATCH(Consolidated_sheets[[#This Row],[Patient_ID]],Patient_data[Patient_ID],0))</f>
        <v>Stephanie Harris</v>
      </c>
      <c r="H5332">
        <f>INDEX(Patient_data[Age],MATCH(Consolidated_sheets[[#This Row],[Patient_ID]],Patient_data[Patient_ID],0))</f>
        <v>37</v>
      </c>
      <c r="I5332" t="str">
        <f>INDEX(Patient_data[Gender],MATCH(Consolidated_sheets[[#This Row],[Patient_ID]],Patient_data[Patient_ID],0))</f>
        <v>Male</v>
      </c>
      <c r="J5332" t="str">
        <f>INDEX(Location_data[Location],MATCH(Consolidated_sheets[[#This Row],[Patient_ID]],Location_data[Patient_ID],0))</f>
        <v>Houston</v>
      </c>
      <c r="K5332" t="str">
        <f>INDEX(Insurance_data[Insurance_Type],MATCH(Consolidated_sheets[[#This Row],[Patient_ID]],Insurance_data[Patient_ID],0))</f>
        <v>None</v>
      </c>
      <c r="L5332" s="6">
        <f>INDEX(Insurance_data[Insurance_Amount],MATCH(Consolidated_sheets[[#This Row],[Patient_ID]],Insurance_data[Patient_ID],0))</f>
        <v>5770.17</v>
      </c>
    </row>
    <row r="5333" spans="1:12" x14ac:dyDescent="0.3">
      <c r="A5333" t="s">
        <v>2664</v>
      </c>
      <c r="B5333" t="s">
        <v>5952</v>
      </c>
      <c r="C5333" s="6">
        <v>4110.51</v>
      </c>
      <c r="D5333" s="1">
        <v>44856.066438062568</v>
      </c>
      <c r="E5333" s="1" t="str">
        <f>TEXT(Consolidated_sheets[[#This Row],[Date]],"yyyy")</f>
        <v>2022</v>
      </c>
      <c r="F5333" s="1" t="str">
        <f>TEXT(Consolidated_sheets[[#This Row],[Date]],"mmmm")</f>
        <v>October</v>
      </c>
      <c r="G5333" t="str">
        <f>INDEX(Patient_data[Patient_Name],MATCH(Consolidated_sheets[[#This Row],[Patient_ID]],Patient_data[Patient_ID],0))</f>
        <v>Holly Sawyer MD</v>
      </c>
      <c r="H5333">
        <f>INDEX(Patient_data[Age],MATCH(Consolidated_sheets[[#This Row],[Patient_ID]],Patient_data[Patient_ID],0))</f>
        <v>24</v>
      </c>
      <c r="I5333" t="str">
        <f>INDEX(Patient_data[Gender],MATCH(Consolidated_sheets[[#This Row],[Patient_ID]],Patient_data[Patient_ID],0))</f>
        <v>Female</v>
      </c>
      <c r="J5333" t="str">
        <f>INDEX(Location_data[Location],MATCH(Consolidated_sheets[[#This Row],[Patient_ID]],Location_data[Patient_ID],0))</f>
        <v>Los Angeles</v>
      </c>
      <c r="K5333" t="str">
        <f>INDEX(Insurance_data[Insurance_Type],MATCH(Consolidated_sheets[[#This Row],[Patient_ID]],Insurance_data[Patient_ID],0))</f>
        <v>Private</v>
      </c>
      <c r="L5333" s="6">
        <f>INDEX(Insurance_data[Insurance_Amount],MATCH(Consolidated_sheets[[#This Row],[Patient_ID]],Insurance_data[Patient_ID],0))</f>
        <v>2341.7199999999998</v>
      </c>
    </row>
    <row r="5334" spans="1:12" x14ac:dyDescent="0.3">
      <c r="A5334" t="s">
        <v>1602</v>
      </c>
      <c r="B5334" t="s">
        <v>5955</v>
      </c>
      <c r="C5334" s="6">
        <v>4880.83</v>
      </c>
      <c r="D5334" s="1">
        <v>44856.327189598509</v>
      </c>
      <c r="E5334" s="1" t="str">
        <f>TEXT(Consolidated_sheets[[#This Row],[Date]],"yyyy")</f>
        <v>2022</v>
      </c>
      <c r="F5334" s="1" t="str">
        <f>TEXT(Consolidated_sheets[[#This Row],[Date]],"mmmm")</f>
        <v>October</v>
      </c>
      <c r="G5334" t="str">
        <f>INDEX(Patient_data[Patient_Name],MATCH(Consolidated_sheets[[#This Row],[Patient_ID]],Patient_data[Patient_ID],0))</f>
        <v>David Dalton</v>
      </c>
      <c r="H5334">
        <f>INDEX(Patient_data[Age],MATCH(Consolidated_sheets[[#This Row],[Patient_ID]],Patient_data[Patient_ID],0))</f>
        <v>69</v>
      </c>
      <c r="I5334" t="str">
        <f>INDEX(Patient_data[Gender],MATCH(Consolidated_sheets[[#This Row],[Patient_ID]],Patient_data[Patient_ID],0))</f>
        <v>Female</v>
      </c>
      <c r="J5334" t="str">
        <f>INDEX(Location_data[Location],MATCH(Consolidated_sheets[[#This Row],[Patient_ID]],Location_data[Patient_ID],0))</f>
        <v>Los Angeles</v>
      </c>
      <c r="K5334" t="str">
        <f>INDEX(Insurance_data[Insurance_Type],MATCH(Consolidated_sheets[[#This Row],[Patient_ID]],Insurance_data[Patient_ID],0))</f>
        <v>Public</v>
      </c>
      <c r="L5334" s="6">
        <f>INDEX(Insurance_data[Insurance_Amount],MATCH(Consolidated_sheets[[#This Row],[Patient_ID]],Insurance_data[Patient_ID],0))</f>
        <v>5160.63</v>
      </c>
    </row>
    <row r="5335" spans="1:12" x14ac:dyDescent="0.3">
      <c r="A5335" t="s">
        <v>10</v>
      </c>
      <c r="B5335" t="s">
        <v>5954</v>
      </c>
      <c r="C5335" s="6">
        <v>544.79</v>
      </c>
      <c r="D5335" s="1">
        <v>44856.587941134443</v>
      </c>
      <c r="E5335" s="1" t="str">
        <f>TEXT(Consolidated_sheets[[#This Row],[Date]],"yyyy")</f>
        <v>2022</v>
      </c>
      <c r="F5335" s="1" t="str">
        <f>TEXT(Consolidated_sheets[[#This Row],[Date]],"mmmm")</f>
        <v>October</v>
      </c>
      <c r="G5335" t="str">
        <f>INDEX(Patient_data[Patient_Name],MATCH(Consolidated_sheets[[#This Row],[Patient_ID]],Patient_data[Patient_ID],0))</f>
        <v>Jeremy Levine</v>
      </c>
      <c r="H5335">
        <f>INDEX(Patient_data[Age],MATCH(Consolidated_sheets[[#This Row],[Patient_ID]],Patient_data[Patient_ID],0))</f>
        <v>84</v>
      </c>
      <c r="I5335" t="str">
        <f>INDEX(Patient_data[Gender],MATCH(Consolidated_sheets[[#This Row],[Patient_ID]],Patient_data[Patient_ID],0))</f>
        <v>Female</v>
      </c>
      <c r="J5335" t="str">
        <f>INDEX(Location_data[Location],MATCH(Consolidated_sheets[[#This Row],[Patient_ID]],Location_data[Patient_ID],0))</f>
        <v>Houston</v>
      </c>
      <c r="K5335" t="str">
        <f>INDEX(Insurance_data[Insurance_Type],MATCH(Consolidated_sheets[[#This Row],[Patient_ID]],Insurance_data[Patient_ID],0))</f>
        <v>None</v>
      </c>
      <c r="L5335" s="6">
        <f>INDEX(Insurance_data[Insurance_Amount],MATCH(Consolidated_sheets[[#This Row],[Patient_ID]],Insurance_data[Patient_ID],0))</f>
        <v>3999.28</v>
      </c>
    </row>
    <row r="5336" spans="1:12" x14ac:dyDescent="0.3">
      <c r="A5336" t="s">
        <v>1346</v>
      </c>
      <c r="B5336" t="s">
        <v>5953</v>
      </c>
      <c r="C5336" s="6">
        <v>1265.79</v>
      </c>
      <c r="D5336" s="1">
        <v>44856.84869267037</v>
      </c>
      <c r="E5336" s="1" t="str">
        <f>TEXT(Consolidated_sheets[[#This Row],[Date]],"yyyy")</f>
        <v>2022</v>
      </c>
      <c r="F5336" s="1" t="str">
        <f>TEXT(Consolidated_sheets[[#This Row],[Date]],"mmmm")</f>
        <v>October</v>
      </c>
      <c r="G5336" t="str">
        <f>INDEX(Patient_data[Patient_Name],MATCH(Consolidated_sheets[[#This Row],[Patient_ID]],Patient_data[Patient_ID],0))</f>
        <v>Dana Lewis</v>
      </c>
      <c r="H5336">
        <f>INDEX(Patient_data[Age],MATCH(Consolidated_sheets[[#This Row],[Patient_ID]],Patient_data[Patient_ID],0))</f>
        <v>56</v>
      </c>
      <c r="I5336" t="str">
        <f>INDEX(Patient_data[Gender],MATCH(Consolidated_sheets[[#This Row],[Patient_ID]],Patient_data[Patient_ID],0))</f>
        <v>Female</v>
      </c>
      <c r="J5336" t="str">
        <f>INDEX(Location_data[Location],MATCH(Consolidated_sheets[[#This Row],[Patient_ID]],Location_data[Patient_ID],0))</f>
        <v>New York</v>
      </c>
      <c r="K5336" t="str">
        <f>INDEX(Insurance_data[Insurance_Type],MATCH(Consolidated_sheets[[#This Row],[Patient_ID]],Insurance_data[Patient_ID],0))</f>
        <v>None</v>
      </c>
      <c r="L5336" s="6">
        <f>INDEX(Insurance_data[Insurance_Amount],MATCH(Consolidated_sheets[[#This Row],[Patient_ID]],Insurance_data[Patient_ID],0))</f>
        <v>3978.74</v>
      </c>
    </row>
    <row r="5337" spans="1:12" x14ac:dyDescent="0.3">
      <c r="A5337" t="s">
        <v>311</v>
      </c>
      <c r="B5337" t="s">
        <v>5955</v>
      </c>
      <c r="C5337" s="6">
        <v>4665.32</v>
      </c>
      <c r="D5337" s="1">
        <v>44857.109444206311</v>
      </c>
      <c r="E5337" s="1" t="str">
        <f>TEXT(Consolidated_sheets[[#This Row],[Date]],"yyyy")</f>
        <v>2022</v>
      </c>
      <c r="F5337" s="1" t="str">
        <f>TEXT(Consolidated_sheets[[#This Row],[Date]],"mmmm")</f>
        <v>October</v>
      </c>
      <c r="G5337" t="str">
        <f>INDEX(Patient_data[Patient_Name],MATCH(Consolidated_sheets[[#This Row],[Patient_ID]],Patient_data[Patient_ID],0))</f>
        <v>Christina Patterson</v>
      </c>
      <c r="H5337">
        <f>INDEX(Patient_data[Age],MATCH(Consolidated_sheets[[#This Row],[Patient_ID]],Patient_data[Patient_ID],0))</f>
        <v>45</v>
      </c>
      <c r="I5337" t="str">
        <f>INDEX(Patient_data[Gender],MATCH(Consolidated_sheets[[#This Row],[Patient_ID]],Patient_data[Patient_ID],0))</f>
        <v>Female</v>
      </c>
      <c r="J5337" t="str">
        <f>INDEX(Location_data[Location],MATCH(Consolidated_sheets[[#This Row],[Patient_ID]],Location_data[Patient_ID],0))</f>
        <v>Los Angeles</v>
      </c>
      <c r="K5337" t="str">
        <f>INDEX(Insurance_data[Insurance_Type],MATCH(Consolidated_sheets[[#This Row],[Patient_ID]],Insurance_data[Patient_ID],0))</f>
        <v>Public</v>
      </c>
      <c r="L5337" s="6">
        <f>INDEX(Insurance_data[Insurance_Amount],MATCH(Consolidated_sheets[[#This Row],[Patient_ID]],Insurance_data[Patient_ID],0))</f>
        <v>9772.27</v>
      </c>
    </row>
    <row r="5338" spans="1:12" x14ac:dyDescent="0.3">
      <c r="A5338" t="s">
        <v>2925</v>
      </c>
      <c r="B5338" t="s">
        <v>5954</v>
      </c>
      <c r="C5338" s="6">
        <v>4220</v>
      </c>
      <c r="D5338" s="1">
        <v>44857.370195742253</v>
      </c>
      <c r="E5338" s="1" t="str">
        <f>TEXT(Consolidated_sheets[[#This Row],[Date]],"yyyy")</f>
        <v>2022</v>
      </c>
      <c r="F5338" s="1" t="str">
        <f>TEXT(Consolidated_sheets[[#This Row],[Date]],"mmmm")</f>
        <v>October</v>
      </c>
      <c r="G5338" t="str">
        <f>INDEX(Patient_data[Patient_Name],MATCH(Consolidated_sheets[[#This Row],[Patient_ID]],Patient_data[Patient_ID],0))</f>
        <v>Edward Luna</v>
      </c>
      <c r="H5338">
        <f>INDEX(Patient_data[Age],MATCH(Consolidated_sheets[[#This Row],[Patient_ID]],Patient_data[Patient_ID],0))</f>
        <v>73</v>
      </c>
      <c r="I5338" t="str">
        <f>INDEX(Patient_data[Gender],MATCH(Consolidated_sheets[[#This Row],[Patient_ID]],Patient_data[Patient_ID],0))</f>
        <v>Female</v>
      </c>
      <c r="J5338" t="str">
        <f>INDEX(Location_data[Location],MATCH(Consolidated_sheets[[#This Row],[Patient_ID]],Location_data[Patient_ID],0))</f>
        <v>Phoenix</v>
      </c>
      <c r="K5338" t="str">
        <f>INDEX(Insurance_data[Insurance_Type],MATCH(Consolidated_sheets[[#This Row],[Patient_ID]],Insurance_data[Patient_ID],0))</f>
        <v>None</v>
      </c>
      <c r="L5338" s="6">
        <f>INDEX(Insurance_data[Insurance_Amount],MATCH(Consolidated_sheets[[#This Row],[Patient_ID]],Insurance_data[Patient_ID],0))</f>
        <v>9086.2999999999993</v>
      </c>
    </row>
    <row r="5339" spans="1:12" x14ac:dyDescent="0.3">
      <c r="A5339" t="s">
        <v>2718</v>
      </c>
      <c r="B5339" t="s">
        <v>5952</v>
      </c>
      <c r="C5339" s="6">
        <v>4742.16</v>
      </c>
      <c r="D5339" s="1">
        <v>44857.630947278172</v>
      </c>
      <c r="E5339" s="1" t="str">
        <f>TEXT(Consolidated_sheets[[#This Row],[Date]],"yyyy")</f>
        <v>2022</v>
      </c>
      <c r="F5339" s="1" t="str">
        <f>TEXT(Consolidated_sheets[[#This Row],[Date]],"mmmm")</f>
        <v>October</v>
      </c>
      <c r="G5339" t="str">
        <f>INDEX(Patient_data[Patient_Name],MATCH(Consolidated_sheets[[#This Row],[Patient_ID]],Patient_data[Patient_ID],0))</f>
        <v>Chad Davidson</v>
      </c>
      <c r="H5339">
        <f>INDEX(Patient_data[Age],MATCH(Consolidated_sheets[[#This Row],[Patient_ID]],Patient_data[Patient_ID],0))</f>
        <v>52</v>
      </c>
      <c r="I5339" t="str">
        <f>INDEX(Patient_data[Gender],MATCH(Consolidated_sheets[[#This Row],[Patient_ID]],Patient_data[Patient_ID],0))</f>
        <v>Female</v>
      </c>
      <c r="J5339" t="str">
        <f>INDEX(Location_data[Location],MATCH(Consolidated_sheets[[#This Row],[Patient_ID]],Location_data[Patient_ID],0))</f>
        <v>New York</v>
      </c>
      <c r="K5339" t="str">
        <f>INDEX(Insurance_data[Insurance_Type],MATCH(Consolidated_sheets[[#This Row],[Patient_ID]],Insurance_data[Patient_ID],0))</f>
        <v>Private</v>
      </c>
      <c r="L5339" s="6">
        <f>INDEX(Insurance_data[Insurance_Amount],MATCH(Consolidated_sheets[[#This Row],[Patient_ID]],Insurance_data[Patient_ID],0))</f>
        <v>5872.52</v>
      </c>
    </row>
    <row r="5340" spans="1:12" x14ac:dyDescent="0.3">
      <c r="A5340" t="s">
        <v>2566</v>
      </c>
      <c r="B5340" t="s">
        <v>5952</v>
      </c>
      <c r="C5340" s="6">
        <v>904.16</v>
      </c>
      <c r="D5340" s="1">
        <v>44857.891698814114</v>
      </c>
      <c r="E5340" s="1" t="str">
        <f>TEXT(Consolidated_sheets[[#This Row],[Date]],"yyyy")</f>
        <v>2022</v>
      </c>
      <c r="F5340" s="1" t="str">
        <f>TEXT(Consolidated_sheets[[#This Row],[Date]],"mmmm")</f>
        <v>October</v>
      </c>
      <c r="G5340" t="str">
        <f>INDEX(Patient_data[Patient_Name],MATCH(Consolidated_sheets[[#This Row],[Patient_ID]],Patient_data[Patient_ID],0))</f>
        <v>Sherry Welch</v>
      </c>
      <c r="H5340">
        <f>INDEX(Patient_data[Age],MATCH(Consolidated_sheets[[#This Row],[Patient_ID]],Patient_data[Patient_ID],0))</f>
        <v>45</v>
      </c>
      <c r="I5340" t="str">
        <f>INDEX(Patient_data[Gender],MATCH(Consolidated_sheets[[#This Row],[Patient_ID]],Patient_data[Patient_ID],0))</f>
        <v>Female</v>
      </c>
      <c r="J5340" t="str">
        <f>INDEX(Location_data[Location],MATCH(Consolidated_sheets[[#This Row],[Patient_ID]],Location_data[Patient_ID],0))</f>
        <v>Los Angeles</v>
      </c>
      <c r="K5340" t="str">
        <f>INDEX(Insurance_data[Insurance_Type],MATCH(Consolidated_sheets[[#This Row],[Patient_ID]],Insurance_data[Patient_ID],0))</f>
        <v>Private</v>
      </c>
      <c r="L5340" s="6">
        <f>INDEX(Insurance_data[Insurance_Amount],MATCH(Consolidated_sheets[[#This Row],[Patient_ID]],Insurance_data[Patient_ID],0))</f>
        <v>7094.56</v>
      </c>
    </row>
    <row r="5341" spans="1:12" x14ac:dyDescent="0.3">
      <c r="A5341" t="s">
        <v>1257</v>
      </c>
      <c r="B5341" t="s">
        <v>5955</v>
      </c>
      <c r="C5341" s="6">
        <v>4045.17</v>
      </c>
      <c r="D5341" s="1">
        <v>44858.152450350048</v>
      </c>
      <c r="E5341" s="1" t="str">
        <f>TEXT(Consolidated_sheets[[#This Row],[Date]],"yyyy")</f>
        <v>2022</v>
      </c>
      <c r="F5341" s="1" t="str">
        <f>TEXT(Consolidated_sheets[[#This Row],[Date]],"mmmm")</f>
        <v>October</v>
      </c>
      <c r="G5341" t="str">
        <f>INDEX(Patient_data[Patient_Name],MATCH(Consolidated_sheets[[#This Row],[Patient_ID]],Patient_data[Patient_ID],0))</f>
        <v>Nicholas Curtis</v>
      </c>
      <c r="H5341">
        <f>INDEX(Patient_data[Age],MATCH(Consolidated_sheets[[#This Row],[Patient_ID]],Patient_data[Patient_ID],0))</f>
        <v>77</v>
      </c>
      <c r="I5341" t="str">
        <f>INDEX(Patient_data[Gender],MATCH(Consolidated_sheets[[#This Row],[Patient_ID]],Patient_data[Patient_ID],0))</f>
        <v>Female</v>
      </c>
      <c r="J5341" t="str">
        <f>INDEX(Location_data[Location],MATCH(Consolidated_sheets[[#This Row],[Patient_ID]],Location_data[Patient_ID],0))</f>
        <v>New York</v>
      </c>
      <c r="K5341" t="str">
        <f>INDEX(Insurance_data[Insurance_Type],MATCH(Consolidated_sheets[[#This Row],[Patient_ID]],Insurance_data[Patient_ID],0))</f>
        <v>Private</v>
      </c>
      <c r="L5341" s="6">
        <f>INDEX(Insurance_data[Insurance_Amount],MATCH(Consolidated_sheets[[#This Row],[Patient_ID]],Insurance_data[Patient_ID],0))</f>
        <v>1819.87</v>
      </c>
    </row>
    <row r="5342" spans="1:12" x14ac:dyDescent="0.3">
      <c r="A5342" t="s">
        <v>1189</v>
      </c>
      <c r="B5342" t="s">
        <v>5953</v>
      </c>
      <c r="C5342" s="6">
        <v>4512.21</v>
      </c>
      <c r="D5342" s="1">
        <v>44858.413201885982</v>
      </c>
      <c r="E5342" s="1" t="str">
        <f>TEXT(Consolidated_sheets[[#This Row],[Date]],"yyyy")</f>
        <v>2022</v>
      </c>
      <c r="F5342" s="1" t="str">
        <f>TEXT(Consolidated_sheets[[#This Row],[Date]],"mmmm")</f>
        <v>October</v>
      </c>
      <c r="G5342" t="str">
        <f>INDEX(Patient_data[Patient_Name],MATCH(Consolidated_sheets[[#This Row],[Patient_ID]],Patient_data[Patient_ID],0))</f>
        <v>Shelley Wilson</v>
      </c>
      <c r="H5342">
        <f>INDEX(Patient_data[Age],MATCH(Consolidated_sheets[[#This Row],[Patient_ID]],Patient_data[Patient_ID],0))</f>
        <v>53</v>
      </c>
      <c r="I5342" t="str">
        <f>INDEX(Patient_data[Gender],MATCH(Consolidated_sheets[[#This Row],[Patient_ID]],Patient_data[Patient_ID],0))</f>
        <v>Female</v>
      </c>
      <c r="J5342" t="str">
        <f>INDEX(Location_data[Location],MATCH(Consolidated_sheets[[#This Row],[Patient_ID]],Location_data[Patient_ID],0))</f>
        <v>New York</v>
      </c>
      <c r="K5342" t="str">
        <f>INDEX(Insurance_data[Insurance_Type],MATCH(Consolidated_sheets[[#This Row],[Patient_ID]],Insurance_data[Patient_ID],0))</f>
        <v>Public</v>
      </c>
      <c r="L5342" s="6">
        <f>INDEX(Insurance_data[Insurance_Amount],MATCH(Consolidated_sheets[[#This Row],[Patient_ID]],Insurance_data[Patient_ID],0))</f>
        <v>6438.08</v>
      </c>
    </row>
    <row r="5343" spans="1:12" x14ac:dyDescent="0.3">
      <c r="A5343" t="s">
        <v>2006</v>
      </c>
      <c r="B5343" t="s">
        <v>5953</v>
      </c>
      <c r="C5343" s="6">
        <v>3680.76</v>
      </c>
      <c r="D5343" s="1">
        <v>44858.673953421909</v>
      </c>
      <c r="E5343" s="1" t="str">
        <f>TEXT(Consolidated_sheets[[#This Row],[Date]],"yyyy")</f>
        <v>2022</v>
      </c>
      <c r="F5343" s="1" t="str">
        <f>TEXT(Consolidated_sheets[[#This Row],[Date]],"mmmm")</f>
        <v>October</v>
      </c>
      <c r="G5343" t="str">
        <f>INDEX(Patient_data[Patient_Name],MATCH(Consolidated_sheets[[#This Row],[Patient_ID]],Patient_data[Patient_ID],0))</f>
        <v>Rhonda Russell</v>
      </c>
      <c r="H5343">
        <f>INDEX(Patient_data[Age],MATCH(Consolidated_sheets[[#This Row],[Patient_ID]],Patient_data[Patient_ID],0))</f>
        <v>56</v>
      </c>
      <c r="I5343" t="str">
        <f>INDEX(Patient_data[Gender],MATCH(Consolidated_sheets[[#This Row],[Patient_ID]],Patient_data[Patient_ID],0))</f>
        <v>Male</v>
      </c>
      <c r="J5343" t="str">
        <f>INDEX(Location_data[Location],MATCH(Consolidated_sheets[[#This Row],[Patient_ID]],Location_data[Patient_ID],0))</f>
        <v>Houston</v>
      </c>
      <c r="K5343" t="str">
        <f>INDEX(Insurance_data[Insurance_Type],MATCH(Consolidated_sheets[[#This Row],[Patient_ID]],Insurance_data[Patient_ID],0))</f>
        <v>Private</v>
      </c>
      <c r="L5343" s="6">
        <f>INDEX(Insurance_data[Insurance_Amount],MATCH(Consolidated_sheets[[#This Row],[Patient_ID]],Insurance_data[Patient_ID],0))</f>
        <v>2275.2399999999998</v>
      </c>
    </row>
    <row r="5344" spans="1:12" x14ac:dyDescent="0.3">
      <c r="A5344" t="s">
        <v>1071</v>
      </c>
      <c r="B5344" t="s">
        <v>5953</v>
      </c>
      <c r="C5344" s="6">
        <v>160.99</v>
      </c>
      <c r="D5344" s="1">
        <v>44858.93470495785</v>
      </c>
      <c r="E5344" s="1" t="str">
        <f>TEXT(Consolidated_sheets[[#This Row],[Date]],"yyyy")</f>
        <v>2022</v>
      </c>
      <c r="F5344" s="1" t="str">
        <f>TEXT(Consolidated_sheets[[#This Row],[Date]],"mmmm")</f>
        <v>October</v>
      </c>
      <c r="G5344" t="str">
        <f>INDEX(Patient_data[Patient_Name],MATCH(Consolidated_sheets[[#This Row],[Patient_ID]],Patient_data[Patient_ID],0))</f>
        <v>Donna Powell</v>
      </c>
      <c r="H5344">
        <f>INDEX(Patient_data[Age],MATCH(Consolidated_sheets[[#This Row],[Patient_ID]],Patient_data[Patient_ID],0))</f>
        <v>67</v>
      </c>
      <c r="I5344" t="str">
        <f>INDEX(Patient_data[Gender],MATCH(Consolidated_sheets[[#This Row],[Patient_ID]],Patient_data[Patient_ID],0))</f>
        <v>Female</v>
      </c>
      <c r="J5344" t="str">
        <f>INDEX(Location_data[Location],MATCH(Consolidated_sheets[[#This Row],[Patient_ID]],Location_data[Patient_ID],0))</f>
        <v>New York</v>
      </c>
      <c r="K5344" t="str">
        <f>INDEX(Insurance_data[Insurance_Type],MATCH(Consolidated_sheets[[#This Row],[Patient_ID]],Insurance_data[Patient_ID],0))</f>
        <v>Private</v>
      </c>
      <c r="L5344" s="6">
        <f>INDEX(Insurance_data[Insurance_Amount],MATCH(Consolidated_sheets[[#This Row],[Patient_ID]],Insurance_data[Patient_ID],0))</f>
        <v>7399.92</v>
      </c>
    </row>
    <row r="5345" spans="1:12" x14ac:dyDescent="0.3">
      <c r="A5345" t="s">
        <v>854</v>
      </c>
      <c r="B5345" t="s">
        <v>5955</v>
      </c>
      <c r="C5345" s="6">
        <v>2279.4499999999998</v>
      </c>
      <c r="D5345" s="1">
        <v>44859.195456493777</v>
      </c>
      <c r="E5345" s="1" t="str">
        <f>TEXT(Consolidated_sheets[[#This Row],[Date]],"yyyy")</f>
        <v>2022</v>
      </c>
      <c r="F5345" s="1" t="str">
        <f>TEXT(Consolidated_sheets[[#This Row],[Date]],"mmmm")</f>
        <v>October</v>
      </c>
      <c r="G5345" t="str">
        <f>INDEX(Patient_data[Patient_Name],MATCH(Consolidated_sheets[[#This Row],[Patient_ID]],Patient_data[Patient_ID],0))</f>
        <v>Megan Frey</v>
      </c>
      <c r="H5345">
        <f>INDEX(Patient_data[Age],MATCH(Consolidated_sheets[[#This Row],[Patient_ID]],Patient_data[Patient_ID],0))</f>
        <v>70</v>
      </c>
      <c r="I5345" t="str">
        <f>INDEX(Patient_data[Gender],MATCH(Consolidated_sheets[[#This Row],[Patient_ID]],Patient_data[Patient_ID],0))</f>
        <v>Male</v>
      </c>
      <c r="J5345" t="str">
        <f>INDEX(Location_data[Location],MATCH(Consolidated_sheets[[#This Row],[Patient_ID]],Location_data[Patient_ID],0))</f>
        <v>Chicago</v>
      </c>
      <c r="K5345" t="str">
        <f>INDEX(Insurance_data[Insurance_Type],MATCH(Consolidated_sheets[[#This Row],[Patient_ID]],Insurance_data[Patient_ID],0))</f>
        <v>Private</v>
      </c>
      <c r="L5345" s="6">
        <f>INDEX(Insurance_data[Insurance_Amount],MATCH(Consolidated_sheets[[#This Row],[Patient_ID]],Insurance_data[Patient_ID],0))</f>
        <v>987.46</v>
      </c>
    </row>
    <row r="5346" spans="1:12" x14ac:dyDescent="0.3">
      <c r="A5346" t="s">
        <v>148</v>
      </c>
      <c r="B5346" t="s">
        <v>5952</v>
      </c>
      <c r="C5346" s="6">
        <v>4060.54</v>
      </c>
      <c r="D5346" s="1">
        <v>44859.456208029711</v>
      </c>
      <c r="E5346" s="1" t="str">
        <f>TEXT(Consolidated_sheets[[#This Row],[Date]],"yyyy")</f>
        <v>2022</v>
      </c>
      <c r="F5346" s="1" t="str">
        <f>TEXT(Consolidated_sheets[[#This Row],[Date]],"mmmm")</f>
        <v>October</v>
      </c>
      <c r="G5346" t="str">
        <f>INDEX(Patient_data[Patient_Name],MATCH(Consolidated_sheets[[#This Row],[Patient_ID]],Patient_data[Patient_ID],0))</f>
        <v>David Pearson</v>
      </c>
      <c r="H5346">
        <f>INDEX(Patient_data[Age],MATCH(Consolidated_sheets[[#This Row],[Patient_ID]],Patient_data[Patient_ID],0))</f>
        <v>72</v>
      </c>
      <c r="I5346" t="str">
        <f>INDEX(Patient_data[Gender],MATCH(Consolidated_sheets[[#This Row],[Patient_ID]],Patient_data[Patient_ID],0))</f>
        <v>Male</v>
      </c>
      <c r="J5346" t="str">
        <f>INDEX(Location_data[Location],MATCH(Consolidated_sheets[[#This Row],[Patient_ID]],Location_data[Patient_ID],0))</f>
        <v>Chicago</v>
      </c>
      <c r="K5346" t="str">
        <f>INDEX(Insurance_data[Insurance_Type],MATCH(Consolidated_sheets[[#This Row],[Patient_ID]],Insurance_data[Patient_ID],0))</f>
        <v>Public</v>
      </c>
      <c r="L5346" s="6">
        <f>INDEX(Insurance_data[Insurance_Amount],MATCH(Consolidated_sheets[[#This Row],[Patient_ID]],Insurance_data[Patient_ID],0))</f>
        <v>6794.22</v>
      </c>
    </row>
    <row r="5347" spans="1:12" x14ac:dyDescent="0.3">
      <c r="A5347" t="s">
        <v>272</v>
      </c>
      <c r="B5347" t="s">
        <v>5954</v>
      </c>
      <c r="C5347" s="6">
        <v>3638.52</v>
      </c>
      <c r="D5347" s="1">
        <v>44859.716959565652</v>
      </c>
      <c r="E5347" s="1" t="str">
        <f>TEXT(Consolidated_sheets[[#This Row],[Date]],"yyyy")</f>
        <v>2022</v>
      </c>
      <c r="F5347" s="1" t="str">
        <f>TEXT(Consolidated_sheets[[#This Row],[Date]],"mmmm")</f>
        <v>October</v>
      </c>
      <c r="G5347" t="str">
        <f>INDEX(Patient_data[Patient_Name],MATCH(Consolidated_sheets[[#This Row],[Patient_ID]],Patient_data[Patient_ID],0))</f>
        <v>Teresa Hodge</v>
      </c>
      <c r="H5347">
        <f>INDEX(Patient_data[Age],MATCH(Consolidated_sheets[[#This Row],[Patient_ID]],Patient_data[Patient_ID],0))</f>
        <v>47</v>
      </c>
      <c r="I5347" t="str">
        <f>INDEX(Patient_data[Gender],MATCH(Consolidated_sheets[[#This Row],[Patient_ID]],Patient_data[Patient_ID],0))</f>
        <v>Male</v>
      </c>
      <c r="J5347" t="str">
        <f>INDEX(Location_data[Location],MATCH(Consolidated_sheets[[#This Row],[Patient_ID]],Location_data[Patient_ID],0))</f>
        <v>Phoenix</v>
      </c>
      <c r="K5347" t="str">
        <f>INDEX(Insurance_data[Insurance_Type],MATCH(Consolidated_sheets[[#This Row],[Patient_ID]],Insurance_data[Patient_ID],0))</f>
        <v>Public</v>
      </c>
      <c r="L5347" s="6">
        <f>INDEX(Insurance_data[Insurance_Amount],MATCH(Consolidated_sheets[[#This Row],[Patient_ID]],Insurance_data[Patient_ID],0))</f>
        <v>3509.22</v>
      </c>
    </row>
    <row r="5348" spans="1:12" x14ac:dyDescent="0.3">
      <c r="A5348" t="s">
        <v>31</v>
      </c>
      <c r="B5348" t="s">
        <v>5952</v>
      </c>
      <c r="C5348" s="6">
        <v>1831.49</v>
      </c>
      <c r="D5348" s="1">
        <v>44859.977711101586</v>
      </c>
      <c r="E5348" s="1" t="str">
        <f>TEXT(Consolidated_sheets[[#This Row],[Date]],"yyyy")</f>
        <v>2022</v>
      </c>
      <c r="F5348" s="1" t="str">
        <f>TEXT(Consolidated_sheets[[#This Row],[Date]],"mmmm")</f>
        <v>October</v>
      </c>
      <c r="G5348" t="str">
        <f>INDEX(Patient_data[Patient_Name],MATCH(Consolidated_sheets[[#This Row],[Patient_ID]],Patient_data[Patient_ID],0))</f>
        <v>Dennis Trujillo</v>
      </c>
      <c r="H5348">
        <f>INDEX(Patient_data[Age],MATCH(Consolidated_sheets[[#This Row],[Patient_ID]],Patient_data[Patient_ID],0))</f>
        <v>83</v>
      </c>
      <c r="I5348" t="str">
        <f>INDEX(Patient_data[Gender],MATCH(Consolidated_sheets[[#This Row],[Patient_ID]],Patient_data[Patient_ID],0))</f>
        <v>Female</v>
      </c>
      <c r="J5348" t="str">
        <f>INDEX(Location_data[Location],MATCH(Consolidated_sheets[[#This Row],[Patient_ID]],Location_data[Patient_ID],0))</f>
        <v>Phoenix</v>
      </c>
      <c r="K5348" t="str">
        <f>INDEX(Insurance_data[Insurance_Type],MATCH(Consolidated_sheets[[#This Row],[Patient_ID]],Insurance_data[Patient_ID],0))</f>
        <v>Private</v>
      </c>
      <c r="L5348" s="6">
        <f>INDEX(Insurance_data[Insurance_Amount],MATCH(Consolidated_sheets[[#This Row],[Patient_ID]],Insurance_data[Patient_ID],0))</f>
        <v>8961.86</v>
      </c>
    </row>
    <row r="5349" spans="1:12" x14ac:dyDescent="0.3">
      <c r="A5349" t="s">
        <v>2925</v>
      </c>
      <c r="B5349" t="s">
        <v>5953</v>
      </c>
      <c r="C5349" s="6">
        <v>4799.63</v>
      </c>
      <c r="D5349" s="1">
        <v>44860.238462637513</v>
      </c>
      <c r="E5349" s="1" t="str">
        <f>TEXT(Consolidated_sheets[[#This Row],[Date]],"yyyy")</f>
        <v>2022</v>
      </c>
      <c r="F5349" s="1" t="str">
        <f>TEXT(Consolidated_sheets[[#This Row],[Date]],"mmmm")</f>
        <v>October</v>
      </c>
      <c r="G5349" t="str">
        <f>INDEX(Patient_data[Patient_Name],MATCH(Consolidated_sheets[[#This Row],[Patient_ID]],Patient_data[Patient_ID],0))</f>
        <v>Edward Luna</v>
      </c>
      <c r="H5349">
        <f>INDEX(Patient_data[Age],MATCH(Consolidated_sheets[[#This Row],[Patient_ID]],Patient_data[Patient_ID],0))</f>
        <v>73</v>
      </c>
      <c r="I5349" t="str">
        <f>INDEX(Patient_data[Gender],MATCH(Consolidated_sheets[[#This Row],[Patient_ID]],Patient_data[Patient_ID],0))</f>
        <v>Female</v>
      </c>
      <c r="J5349" t="str">
        <f>INDEX(Location_data[Location],MATCH(Consolidated_sheets[[#This Row],[Patient_ID]],Location_data[Patient_ID],0))</f>
        <v>Phoenix</v>
      </c>
      <c r="K5349" t="str">
        <f>INDEX(Insurance_data[Insurance_Type],MATCH(Consolidated_sheets[[#This Row],[Patient_ID]],Insurance_data[Patient_ID],0))</f>
        <v>None</v>
      </c>
      <c r="L5349" s="6">
        <f>INDEX(Insurance_data[Insurance_Amount],MATCH(Consolidated_sheets[[#This Row],[Patient_ID]],Insurance_data[Patient_ID],0))</f>
        <v>9086.2999999999993</v>
      </c>
    </row>
    <row r="5350" spans="1:12" x14ac:dyDescent="0.3">
      <c r="A5350" t="s">
        <v>2415</v>
      </c>
      <c r="B5350" t="s">
        <v>5953</v>
      </c>
      <c r="C5350" s="6">
        <v>3996.91</v>
      </c>
      <c r="D5350" s="1">
        <v>44860.499214173447</v>
      </c>
      <c r="E5350" s="1" t="str">
        <f>TEXT(Consolidated_sheets[[#This Row],[Date]],"yyyy")</f>
        <v>2022</v>
      </c>
      <c r="F5350" s="1" t="str">
        <f>TEXT(Consolidated_sheets[[#This Row],[Date]],"mmmm")</f>
        <v>October</v>
      </c>
      <c r="G5350" t="str">
        <f>INDEX(Patient_data[Patient_Name],MATCH(Consolidated_sheets[[#This Row],[Patient_ID]],Patient_data[Patient_ID],0))</f>
        <v>Melissa Brown</v>
      </c>
      <c r="H5350">
        <f>INDEX(Patient_data[Age],MATCH(Consolidated_sheets[[#This Row],[Patient_ID]],Patient_data[Patient_ID],0))</f>
        <v>68</v>
      </c>
      <c r="I5350" t="str">
        <f>INDEX(Patient_data[Gender],MATCH(Consolidated_sheets[[#This Row],[Patient_ID]],Patient_data[Patient_ID],0))</f>
        <v>Female</v>
      </c>
      <c r="J5350" t="str">
        <f>INDEX(Location_data[Location],MATCH(Consolidated_sheets[[#This Row],[Patient_ID]],Location_data[Patient_ID],0))</f>
        <v>Houston</v>
      </c>
      <c r="K5350" t="str">
        <f>INDEX(Insurance_data[Insurance_Type],MATCH(Consolidated_sheets[[#This Row],[Patient_ID]],Insurance_data[Patient_ID],0))</f>
        <v>Public</v>
      </c>
      <c r="L5350" s="6">
        <f>INDEX(Insurance_data[Insurance_Amount],MATCH(Consolidated_sheets[[#This Row],[Patient_ID]],Insurance_data[Patient_ID],0))</f>
        <v>2625.48</v>
      </c>
    </row>
    <row r="5351" spans="1:12" x14ac:dyDescent="0.3">
      <c r="A5351" t="s">
        <v>2382</v>
      </c>
      <c r="B5351" t="s">
        <v>5954</v>
      </c>
      <c r="C5351" s="6">
        <v>2306.83</v>
      </c>
      <c r="D5351" s="1">
        <v>44860.759965709389</v>
      </c>
      <c r="E5351" s="1" t="str">
        <f>TEXT(Consolidated_sheets[[#This Row],[Date]],"yyyy")</f>
        <v>2022</v>
      </c>
      <c r="F5351" s="1" t="str">
        <f>TEXT(Consolidated_sheets[[#This Row],[Date]],"mmmm")</f>
        <v>October</v>
      </c>
      <c r="G5351" t="str">
        <f>INDEX(Patient_data[Patient_Name],MATCH(Consolidated_sheets[[#This Row],[Patient_ID]],Patient_data[Patient_ID],0))</f>
        <v>Wendy Jones</v>
      </c>
      <c r="H5351">
        <f>INDEX(Patient_data[Age],MATCH(Consolidated_sheets[[#This Row],[Patient_ID]],Patient_data[Patient_ID],0))</f>
        <v>67</v>
      </c>
      <c r="I5351" t="str">
        <f>INDEX(Patient_data[Gender],MATCH(Consolidated_sheets[[#This Row],[Patient_ID]],Patient_data[Patient_ID],0))</f>
        <v>Male</v>
      </c>
      <c r="J5351" t="str">
        <f>INDEX(Location_data[Location],MATCH(Consolidated_sheets[[#This Row],[Patient_ID]],Location_data[Patient_ID],0))</f>
        <v>New York</v>
      </c>
      <c r="K5351" t="str">
        <f>INDEX(Insurance_data[Insurance_Type],MATCH(Consolidated_sheets[[#This Row],[Patient_ID]],Insurance_data[Patient_ID],0))</f>
        <v>None</v>
      </c>
      <c r="L5351" s="6">
        <f>INDEX(Insurance_data[Insurance_Amount],MATCH(Consolidated_sheets[[#This Row],[Patient_ID]],Insurance_data[Patient_ID],0))</f>
        <v>251.06</v>
      </c>
    </row>
    <row r="5352" spans="1:12" x14ac:dyDescent="0.3">
      <c r="A5352" t="s">
        <v>2817</v>
      </c>
      <c r="B5352" t="s">
        <v>5954</v>
      </c>
      <c r="C5352" s="6">
        <v>3215.28</v>
      </c>
      <c r="D5352" s="1">
        <v>44861.020717245323</v>
      </c>
      <c r="E5352" s="1" t="str">
        <f>TEXT(Consolidated_sheets[[#This Row],[Date]],"yyyy")</f>
        <v>2022</v>
      </c>
      <c r="F5352" s="1" t="str">
        <f>TEXT(Consolidated_sheets[[#This Row],[Date]],"mmmm")</f>
        <v>October</v>
      </c>
      <c r="G5352" t="str">
        <f>INDEX(Patient_data[Patient_Name],MATCH(Consolidated_sheets[[#This Row],[Patient_ID]],Patient_data[Patient_ID],0))</f>
        <v>Juan Howard</v>
      </c>
      <c r="H5352">
        <f>INDEX(Patient_data[Age],MATCH(Consolidated_sheets[[#This Row],[Patient_ID]],Patient_data[Patient_ID],0))</f>
        <v>22</v>
      </c>
      <c r="I5352" t="str">
        <f>INDEX(Patient_data[Gender],MATCH(Consolidated_sheets[[#This Row],[Patient_ID]],Patient_data[Patient_ID],0))</f>
        <v>Female</v>
      </c>
      <c r="J5352" t="str">
        <f>INDEX(Location_data[Location],MATCH(Consolidated_sheets[[#This Row],[Patient_ID]],Location_data[Patient_ID],0))</f>
        <v>Phoenix</v>
      </c>
      <c r="K5352" t="str">
        <f>INDEX(Insurance_data[Insurance_Type],MATCH(Consolidated_sheets[[#This Row],[Patient_ID]],Insurance_data[Patient_ID],0))</f>
        <v>Private</v>
      </c>
      <c r="L5352" s="6">
        <f>INDEX(Insurance_data[Insurance_Amount],MATCH(Consolidated_sheets[[#This Row],[Patient_ID]],Insurance_data[Patient_ID],0))</f>
        <v>3538.96</v>
      </c>
    </row>
    <row r="5353" spans="1:12" x14ac:dyDescent="0.3">
      <c r="A5353" t="s">
        <v>711</v>
      </c>
      <c r="B5353" t="s">
        <v>5952</v>
      </c>
      <c r="C5353" s="6">
        <v>4664.99</v>
      </c>
      <c r="D5353" s="1">
        <v>44861.28146878125</v>
      </c>
      <c r="E5353" s="1" t="str">
        <f>TEXT(Consolidated_sheets[[#This Row],[Date]],"yyyy")</f>
        <v>2022</v>
      </c>
      <c r="F5353" s="1" t="str">
        <f>TEXT(Consolidated_sheets[[#This Row],[Date]],"mmmm")</f>
        <v>October</v>
      </c>
      <c r="G5353" t="str">
        <f>INDEX(Patient_data[Patient_Name],MATCH(Consolidated_sheets[[#This Row],[Patient_ID]],Patient_data[Patient_ID],0))</f>
        <v>Theresa Moyer</v>
      </c>
      <c r="H5353">
        <f>INDEX(Patient_data[Age],MATCH(Consolidated_sheets[[#This Row],[Patient_ID]],Patient_data[Patient_ID],0))</f>
        <v>23</v>
      </c>
      <c r="I5353" t="str">
        <f>INDEX(Patient_data[Gender],MATCH(Consolidated_sheets[[#This Row],[Patient_ID]],Patient_data[Patient_ID],0))</f>
        <v>Female</v>
      </c>
      <c r="J5353" t="str">
        <f>INDEX(Location_data[Location],MATCH(Consolidated_sheets[[#This Row],[Patient_ID]],Location_data[Patient_ID],0))</f>
        <v>Los Angeles</v>
      </c>
      <c r="K5353" t="str">
        <f>INDEX(Insurance_data[Insurance_Type],MATCH(Consolidated_sheets[[#This Row],[Patient_ID]],Insurance_data[Patient_ID],0))</f>
        <v>Private</v>
      </c>
      <c r="L5353" s="6">
        <f>INDEX(Insurance_data[Insurance_Amount],MATCH(Consolidated_sheets[[#This Row],[Patient_ID]],Insurance_data[Patient_ID],0))</f>
        <v>919.99</v>
      </c>
    </row>
    <row r="5354" spans="1:12" x14ac:dyDescent="0.3">
      <c r="A5354" t="s">
        <v>1357</v>
      </c>
      <c r="B5354" t="s">
        <v>5955</v>
      </c>
      <c r="C5354" s="6">
        <v>372.64</v>
      </c>
      <c r="D5354" s="1">
        <v>44861.542220317191</v>
      </c>
      <c r="E5354" s="1" t="str">
        <f>TEXT(Consolidated_sheets[[#This Row],[Date]],"yyyy")</f>
        <v>2022</v>
      </c>
      <c r="F5354" s="1" t="str">
        <f>TEXT(Consolidated_sheets[[#This Row],[Date]],"mmmm")</f>
        <v>October</v>
      </c>
      <c r="G5354" t="str">
        <f>INDEX(Patient_data[Patient_Name],MATCH(Consolidated_sheets[[#This Row],[Patient_ID]],Patient_data[Patient_ID],0))</f>
        <v>Rebecca Leon</v>
      </c>
      <c r="H5354">
        <f>INDEX(Patient_data[Age],MATCH(Consolidated_sheets[[#This Row],[Patient_ID]],Patient_data[Patient_ID],0))</f>
        <v>56</v>
      </c>
      <c r="I5354" t="str">
        <f>INDEX(Patient_data[Gender],MATCH(Consolidated_sheets[[#This Row],[Patient_ID]],Patient_data[Patient_ID],0))</f>
        <v>Female</v>
      </c>
      <c r="J5354" t="str">
        <f>INDEX(Location_data[Location],MATCH(Consolidated_sheets[[#This Row],[Patient_ID]],Location_data[Patient_ID],0))</f>
        <v>Houston</v>
      </c>
      <c r="K5354" t="str">
        <f>INDEX(Insurance_data[Insurance_Type],MATCH(Consolidated_sheets[[#This Row],[Patient_ID]],Insurance_data[Patient_ID],0))</f>
        <v>Private</v>
      </c>
      <c r="L5354" s="6">
        <f>INDEX(Insurance_data[Insurance_Amount],MATCH(Consolidated_sheets[[#This Row],[Patient_ID]],Insurance_data[Patient_ID],0))</f>
        <v>3080.2</v>
      </c>
    </row>
    <row r="5355" spans="1:12" x14ac:dyDescent="0.3">
      <c r="A5355" t="s">
        <v>2080</v>
      </c>
      <c r="B5355" t="s">
        <v>5954</v>
      </c>
      <c r="C5355" s="6">
        <v>1966.41</v>
      </c>
      <c r="D5355" s="1">
        <v>44861.802971853111</v>
      </c>
      <c r="E5355" s="1" t="str">
        <f>TEXT(Consolidated_sheets[[#This Row],[Date]],"yyyy")</f>
        <v>2022</v>
      </c>
      <c r="F5355" s="1" t="str">
        <f>TEXT(Consolidated_sheets[[#This Row],[Date]],"mmmm")</f>
        <v>October</v>
      </c>
      <c r="G5355" t="str">
        <f>INDEX(Patient_data[Patient_Name],MATCH(Consolidated_sheets[[#This Row],[Patient_ID]],Patient_data[Patient_ID],0))</f>
        <v>Jessica Marshall</v>
      </c>
      <c r="H5355">
        <f>INDEX(Patient_data[Age],MATCH(Consolidated_sheets[[#This Row],[Patient_ID]],Patient_data[Patient_ID],0))</f>
        <v>56</v>
      </c>
      <c r="I5355" t="str">
        <f>INDEX(Patient_data[Gender],MATCH(Consolidated_sheets[[#This Row],[Patient_ID]],Patient_data[Patient_ID],0))</f>
        <v>Male</v>
      </c>
      <c r="J5355" t="str">
        <f>INDEX(Location_data[Location],MATCH(Consolidated_sheets[[#This Row],[Patient_ID]],Location_data[Patient_ID],0))</f>
        <v>Phoenix</v>
      </c>
      <c r="K5355" t="str">
        <f>INDEX(Insurance_data[Insurance_Type],MATCH(Consolidated_sheets[[#This Row],[Patient_ID]],Insurance_data[Patient_ID],0))</f>
        <v>Public</v>
      </c>
      <c r="L5355" s="6">
        <f>INDEX(Insurance_data[Insurance_Amount],MATCH(Consolidated_sheets[[#This Row],[Patient_ID]],Insurance_data[Patient_ID],0))</f>
        <v>6166.56</v>
      </c>
    </row>
    <row r="5356" spans="1:12" x14ac:dyDescent="0.3">
      <c r="A5356" t="s">
        <v>861</v>
      </c>
      <c r="B5356" t="s">
        <v>5955</v>
      </c>
      <c r="C5356" s="6">
        <v>3444.32</v>
      </c>
      <c r="D5356" s="1">
        <v>44862.063723389052</v>
      </c>
      <c r="E5356" s="1" t="str">
        <f>TEXT(Consolidated_sheets[[#This Row],[Date]],"yyyy")</f>
        <v>2022</v>
      </c>
      <c r="F5356" s="1" t="str">
        <f>TEXT(Consolidated_sheets[[#This Row],[Date]],"mmmm")</f>
        <v>October</v>
      </c>
      <c r="G5356" t="str">
        <f>INDEX(Patient_data[Patient_Name],MATCH(Consolidated_sheets[[#This Row],[Patient_ID]],Patient_data[Patient_ID],0))</f>
        <v>Jennifer Jones</v>
      </c>
      <c r="H5356">
        <f>INDEX(Patient_data[Age],MATCH(Consolidated_sheets[[#This Row],[Patient_ID]],Patient_data[Patient_ID],0))</f>
        <v>65</v>
      </c>
      <c r="I5356" t="str">
        <f>INDEX(Patient_data[Gender],MATCH(Consolidated_sheets[[#This Row],[Patient_ID]],Patient_data[Patient_ID],0))</f>
        <v>Female</v>
      </c>
      <c r="J5356" t="str">
        <f>INDEX(Location_data[Location],MATCH(Consolidated_sheets[[#This Row],[Patient_ID]],Location_data[Patient_ID],0))</f>
        <v>New York</v>
      </c>
      <c r="K5356" t="str">
        <f>INDEX(Insurance_data[Insurance_Type],MATCH(Consolidated_sheets[[#This Row],[Patient_ID]],Insurance_data[Patient_ID],0))</f>
        <v>Public</v>
      </c>
      <c r="L5356" s="6">
        <f>INDEX(Insurance_data[Insurance_Amount],MATCH(Consolidated_sheets[[#This Row],[Patient_ID]],Insurance_data[Patient_ID],0))</f>
        <v>3069.76</v>
      </c>
    </row>
    <row r="5357" spans="1:12" x14ac:dyDescent="0.3">
      <c r="A5357" t="s">
        <v>2923</v>
      </c>
      <c r="B5357" t="s">
        <v>5952</v>
      </c>
      <c r="C5357" s="6">
        <v>907.13</v>
      </c>
      <c r="D5357" s="1">
        <v>44862.324474924993</v>
      </c>
      <c r="E5357" s="1" t="str">
        <f>TEXT(Consolidated_sheets[[#This Row],[Date]],"yyyy")</f>
        <v>2022</v>
      </c>
      <c r="F5357" s="1" t="str">
        <f>TEXT(Consolidated_sheets[[#This Row],[Date]],"mmmm")</f>
        <v>October</v>
      </c>
      <c r="G5357" t="str">
        <f>INDEX(Patient_data[Patient_Name],MATCH(Consolidated_sheets[[#This Row],[Patient_ID]],Patient_data[Patient_ID],0))</f>
        <v>Stephen Stephens</v>
      </c>
      <c r="H5357">
        <f>INDEX(Patient_data[Age],MATCH(Consolidated_sheets[[#This Row],[Patient_ID]],Patient_data[Patient_ID],0))</f>
        <v>75</v>
      </c>
      <c r="I5357" t="str">
        <f>INDEX(Patient_data[Gender],MATCH(Consolidated_sheets[[#This Row],[Patient_ID]],Patient_data[Patient_ID],0))</f>
        <v>Male</v>
      </c>
      <c r="J5357" t="str">
        <f>INDEX(Location_data[Location],MATCH(Consolidated_sheets[[#This Row],[Patient_ID]],Location_data[Patient_ID],0))</f>
        <v>Houston</v>
      </c>
      <c r="K5357" t="str">
        <f>INDEX(Insurance_data[Insurance_Type],MATCH(Consolidated_sheets[[#This Row],[Patient_ID]],Insurance_data[Patient_ID],0))</f>
        <v>None</v>
      </c>
      <c r="L5357" s="6">
        <f>INDEX(Insurance_data[Insurance_Amount],MATCH(Consolidated_sheets[[#This Row],[Patient_ID]],Insurance_data[Patient_ID],0))</f>
        <v>6730.63</v>
      </c>
    </row>
    <row r="5358" spans="1:12" x14ac:dyDescent="0.3">
      <c r="A5358" t="s">
        <v>82</v>
      </c>
      <c r="B5358" t="s">
        <v>5954</v>
      </c>
      <c r="C5358" s="6">
        <v>4465.58</v>
      </c>
      <c r="D5358" s="1">
        <v>44862.585226460913</v>
      </c>
      <c r="E5358" s="1" t="str">
        <f>TEXT(Consolidated_sheets[[#This Row],[Date]],"yyyy")</f>
        <v>2022</v>
      </c>
      <c r="F5358" s="1" t="str">
        <f>TEXT(Consolidated_sheets[[#This Row],[Date]],"mmmm")</f>
        <v>October</v>
      </c>
      <c r="G5358" t="str">
        <f>INDEX(Patient_data[Patient_Name],MATCH(Consolidated_sheets[[#This Row],[Patient_ID]],Patient_data[Patient_ID],0))</f>
        <v>Kimberly Byrd</v>
      </c>
      <c r="H5358">
        <f>INDEX(Patient_data[Age],MATCH(Consolidated_sheets[[#This Row],[Patient_ID]],Patient_data[Patient_ID],0))</f>
        <v>30</v>
      </c>
      <c r="I5358" t="str">
        <f>INDEX(Patient_data[Gender],MATCH(Consolidated_sheets[[#This Row],[Patient_ID]],Patient_data[Patient_ID],0))</f>
        <v>Female</v>
      </c>
      <c r="J5358" t="str">
        <f>INDEX(Location_data[Location],MATCH(Consolidated_sheets[[#This Row],[Patient_ID]],Location_data[Patient_ID],0))</f>
        <v>Los Angeles</v>
      </c>
      <c r="K5358" t="str">
        <f>INDEX(Insurance_data[Insurance_Type],MATCH(Consolidated_sheets[[#This Row],[Patient_ID]],Insurance_data[Patient_ID],0))</f>
        <v>Private</v>
      </c>
      <c r="L5358" s="6">
        <f>INDEX(Insurance_data[Insurance_Amount],MATCH(Consolidated_sheets[[#This Row],[Patient_ID]],Insurance_data[Patient_ID],0))</f>
        <v>3783.64</v>
      </c>
    </row>
    <row r="5359" spans="1:12" x14ac:dyDescent="0.3">
      <c r="A5359" t="s">
        <v>420</v>
      </c>
      <c r="B5359" t="s">
        <v>5952</v>
      </c>
      <c r="C5359" s="6">
        <v>3319.63</v>
      </c>
      <c r="D5359" s="1">
        <v>44862.845977996847</v>
      </c>
      <c r="E5359" s="1" t="str">
        <f>TEXT(Consolidated_sheets[[#This Row],[Date]],"yyyy")</f>
        <v>2022</v>
      </c>
      <c r="F5359" s="1" t="str">
        <f>TEXT(Consolidated_sheets[[#This Row],[Date]],"mmmm")</f>
        <v>October</v>
      </c>
      <c r="G5359" t="str">
        <f>INDEX(Patient_data[Patient_Name],MATCH(Consolidated_sheets[[#This Row],[Patient_ID]],Patient_data[Patient_ID],0))</f>
        <v>Bradley Riley</v>
      </c>
      <c r="H5359">
        <f>INDEX(Patient_data[Age],MATCH(Consolidated_sheets[[#This Row],[Patient_ID]],Patient_data[Patient_ID],0))</f>
        <v>71</v>
      </c>
      <c r="I5359" t="str">
        <f>INDEX(Patient_data[Gender],MATCH(Consolidated_sheets[[#This Row],[Patient_ID]],Patient_data[Patient_ID],0))</f>
        <v>Female</v>
      </c>
      <c r="J5359" t="str">
        <f>INDEX(Location_data[Location],MATCH(Consolidated_sheets[[#This Row],[Patient_ID]],Location_data[Patient_ID],0))</f>
        <v>Chicago</v>
      </c>
      <c r="K5359" t="str">
        <f>INDEX(Insurance_data[Insurance_Type],MATCH(Consolidated_sheets[[#This Row],[Patient_ID]],Insurance_data[Patient_ID],0))</f>
        <v>Private</v>
      </c>
      <c r="L5359" s="6">
        <f>INDEX(Insurance_data[Insurance_Amount],MATCH(Consolidated_sheets[[#This Row],[Patient_ID]],Insurance_data[Patient_ID],0))</f>
        <v>1447.29</v>
      </c>
    </row>
    <row r="5360" spans="1:12" x14ac:dyDescent="0.3">
      <c r="A5360" t="s">
        <v>701</v>
      </c>
      <c r="B5360" t="s">
        <v>5954</v>
      </c>
      <c r="C5360" s="6">
        <v>1192.8699999999999</v>
      </c>
      <c r="D5360" s="1">
        <v>44863.106729532788</v>
      </c>
      <c r="E5360" s="1" t="str">
        <f>TEXT(Consolidated_sheets[[#This Row],[Date]],"yyyy")</f>
        <v>2022</v>
      </c>
      <c r="F5360" s="1" t="str">
        <f>TEXT(Consolidated_sheets[[#This Row],[Date]],"mmmm")</f>
        <v>October</v>
      </c>
      <c r="G5360" t="str">
        <f>INDEX(Patient_data[Patient_Name],MATCH(Consolidated_sheets[[#This Row],[Patient_ID]],Patient_data[Patient_ID],0))</f>
        <v>Thomas Haas</v>
      </c>
      <c r="H5360">
        <f>INDEX(Patient_data[Age],MATCH(Consolidated_sheets[[#This Row],[Patient_ID]],Patient_data[Patient_ID],0))</f>
        <v>39</v>
      </c>
      <c r="I5360" t="str">
        <f>INDEX(Patient_data[Gender],MATCH(Consolidated_sheets[[#This Row],[Patient_ID]],Patient_data[Patient_ID],0))</f>
        <v>Male</v>
      </c>
      <c r="J5360" t="str">
        <f>INDEX(Location_data[Location],MATCH(Consolidated_sheets[[#This Row],[Patient_ID]],Location_data[Patient_ID],0))</f>
        <v>Chicago</v>
      </c>
      <c r="K5360" t="str">
        <f>INDEX(Insurance_data[Insurance_Type],MATCH(Consolidated_sheets[[#This Row],[Patient_ID]],Insurance_data[Patient_ID],0))</f>
        <v>Public</v>
      </c>
      <c r="L5360" s="6">
        <f>INDEX(Insurance_data[Insurance_Amount],MATCH(Consolidated_sheets[[#This Row],[Patient_ID]],Insurance_data[Patient_ID],0))</f>
        <v>2193.71</v>
      </c>
    </row>
    <row r="5361" spans="1:12" x14ac:dyDescent="0.3">
      <c r="A5361" t="s">
        <v>1350</v>
      </c>
      <c r="B5361" t="s">
        <v>5953</v>
      </c>
      <c r="C5361" s="6">
        <v>951.1</v>
      </c>
      <c r="D5361" s="1">
        <v>44863.367481068723</v>
      </c>
      <c r="E5361" s="1" t="str">
        <f>TEXT(Consolidated_sheets[[#This Row],[Date]],"yyyy")</f>
        <v>2022</v>
      </c>
      <c r="F5361" s="1" t="str">
        <f>TEXT(Consolidated_sheets[[#This Row],[Date]],"mmmm")</f>
        <v>October</v>
      </c>
      <c r="G5361" t="str">
        <f>INDEX(Patient_data[Patient_Name],MATCH(Consolidated_sheets[[#This Row],[Patient_ID]],Patient_data[Patient_ID],0))</f>
        <v>Steven Page</v>
      </c>
      <c r="H5361">
        <f>INDEX(Patient_data[Age],MATCH(Consolidated_sheets[[#This Row],[Patient_ID]],Patient_data[Patient_ID],0))</f>
        <v>58</v>
      </c>
      <c r="I5361" t="str">
        <f>INDEX(Patient_data[Gender],MATCH(Consolidated_sheets[[#This Row],[Patient_ID]],Patient_data[Patient_ID],0))</f>
        <v>Female</v>
      </c>
      <c r="J5361" t="str">
        <f>INDEX(Location_data[Location],MATCH(Consolidated_sheets[[#This Row],[Patient_ID]],Location_data[Patient_ID],0))</f>
        <v>Los Angeles</v>
      </c>
      <c r="K5361" t="str">
        <f>INDEX(Insurance_data[Insurance_Type],MATCH(Consolidated_sheets[[#This Row],[Patient_ID]],Insurance_data[Patient_ID],0))</f>
        <v>Public</v>
      </c>
      <c r="L5361" s="6">
        <f>INDEX(Insurance_data[Insurance_Amount],MATCH(Consolidated_sheets[[#This Row],[Patient_ID]],Insurance_data[Patient_ID],0))</f>
        <v>1662.65</v>
      </c>
    </row>
    <row r="5362" spans="1:12" x14ac:dyDescent="0.3">
      <c r="A5362" t="s">
        <v>3003</v>
      </c>
      <c r="B5362" t="s">
        <v>5953</v>
      </c>
      <c r="C5362" s="6">
        <v>1819.01</v>
      </c>
      <c r="D5362" s="1">
        <v>44863.628232604649</v>
      </c>
      <c r="E5362" s="1" t="str">
        <f>TEXT(Consolidated_sheets[[#This Row],[Date]],"yyyy")</f>
        <v>2022</v>
      </c>
      <c r="F5362" s="1" t="str">
        <f>TEXT(Consolidated_sheets[[#This Row],[Date]],"mmmm")</f>
        <v>October</v>
      </c>
      <c r="G5362" t="str">
        <f>INDEX(Patient_data[Patient_Name],MATCH(Consolidated_sheets[[#This Row],[Patient_ID]],Patient_data[Patient_ID],0))</f>
        <v>Darin Mack</v>
      </c>
      <c r="H5362">
        <f>INDEX(Patient_data[Age],MATCH(Consolidated_sheets[[#This Row],[Patient_ID]],Patient_data[Patient_ID],0))</f>
        <v>34</v>
      </c>
      <c r="I5362" t="str">
        <f>INDEX(Patient_data[Gender],MATCH(Consolidated_sheets[[#This Row],[Patient_ID]],Patient_data[Patient_ID],0))</f>
        <v>Female</v>
      </c>
      <c r="J5362" t="str">
        <f>INDEX(Location_data[Location],MATCH(Consolidated_sheets[[#This Row],[Patient_ID]],Location_data[Patient_ID],0))</f>
        <v>New York</v>
      </c>
      <c r="K5362" t="str">
        <f>INDEX(Insurance_data[Insurance_Type],MATCH(Consolidated_sheets[[#This Row],[Patient_ID]],Insurance_data[Patient_ID],0))</f>
        <v>Public</v>
      </c>
      <c r="L5362" s="6">
        <f>INDEX(Insurance_data[Insurance_Amount],MATCH(Consolidated_sheets[[#This Row],[Patient_ID]],Insurance_data[Patient_ID],0))</f>
        <v>5631.18</v>
      </c>
    </row>
    <row r="5363" spans="1:12" x14ac:dyDescent="0.3">
      <c r="A5363" t="s">
        <v>2075</v>
      </c>
      <c r="B5363" t="s">
        <v>5953</v>
      </c>
      <c r="C5363" s="6">
        <v>3872.03</v>
      </c>
      <c r="D5363" s="1">
        <v>44863.888984140591</v>
      </c>
      <c r="E5363" s="1" t="str">
        <f>TEXT(Consolidated_sheets[[#This Row],[Date]],"yyyy")</f>
        <v>2022</v>
      </c>
      <c r="F5363" s="1" t="str">
        <f>TEXT(Consolidated_sheets[[#This Row],[Date]],"mmmm")</f>
        <v>October</v>
      </c>
      <c r="G5363" t="str">
        <f>INDEX(Patient_data[Patient_Name],MATCH(Consolidated_sheets[[#This Row],[Patient_ID]],Patient_data[Patient_ID],0))</f>
        <v>Anthony Edwards</v>
      </c>
      <c r="H5363">
        <f>INDEX(Patient_data[Age],MATCH(Consolidated_sheets[[#This Row],[Patient_ID]],Patient_data[Patient_ID],0))</f>
        <v>78</v>
      </c>
      <c r="I5363" t="str">
        <f>INDEX(Patient_data[Gender],MATCH(Consolidated_sheets[[#This Row],[Patient_ID]],Patient_data[Patient_ID],0))</f>
        <v>Female</v>
      </c>
      <c r="J5363" t="str">
        <f>INDEX(Location_data[Location],MATCH(Consolidated_sheets[[#This Row],[Patient_ID]],Location_data[Patient_ID],0))</f>
        <v>Phoenix</v>
      </c>
      <c r="K5363" t="str">
        <f>INDEX(Insurance_data[Insurance_Type],MATCH(Consolidated_sheets[[#This Row],[Patient_ID]],Insurance_data[Patient_ID],0))</f>
        <v>Private</v>
      </c>
      <c r="L5363" s="6">
        <f>INDEX(Insurance_data[Insurance_Amount],MATCH(Consolidated_sheets[[#This Row],[Patient_ID]],Insurance_data[Patient_ID],0))</f>
        <v>3024.27</v>
      </c>
    </row>
    <row r="5364" spans="1:12" x14ac:dyDescent="0.3">
      <c r="A5364" t="s">
        <v>149</v>
      </c>
      <c r="B5364" t="s">
        <v>5954</v>
      </c>
      <c r="C5364" s="6">
        <v>2565.0300000000002</v>
      </c>
      <c r="D5364" s="1">
        <v>44864.149735676518</v>
      </c>
      <c r="E5364" s="1" t="str">
        <f>TEXT(Consolidated_sheets[[#This Row],[Date]],"yyyy")</f>
        <v>2022</v>
      </c>
      <c r="F5364" s="1" t="str">
        <f>TEXT(Consolidated_sheets[[#This Row],[Date]],"mmmm")</f>
        <v>October</v>
      </c>
      <c r="G5364" t="str">
        <f>INDEX(Patient_data[Patient_Name],MATCH(Consolidated_sheets[[#This Row],[Patient_ID]],Patient_data[Patient_ID],0))</f>
        <v>Richard Terry</v>
      </c>
      <c r="H5364">
        <f>INDEX(Patient_data[Age],MATCH(Consolidated_sheets[[#This Row],[Patient_ID]],Patient_data[Patient_ID],0))</f>
        <v>38</v>
      </c>
      <c r="I5364" t="str">
        <f>INDEX(Patient_data[Gender],MATCH(Consolidated_sheets[[#This Row],[Patient_ID]],Patient_data[Patient_ID],0))</f>
        <v>Female</v>
      </c>
      <c r="J5364" t="str">
        <f>INDEX(Location_data[Location],MATCH(Consolidated_sheets[[#This Row],[Patient_ID]],Location_data[Patient_ID],0))</f>
        <v>New York</v>
      </c>
      <c r="K5364" t="str">
        <f>INDEX(Insurance_data[Insurance_Type],MATCH(Consolidated_sheets[[#This Row],[Patient_ID]],Insurance_data[Patient_ID],0))</f>
        <v>None</v>
      </c>
      <c r="L5364" s="6">
        <f>INDEX(Insurance_data[Insurance_Amount],MATCH(Consolidated_sheets[[#This Row],[Patient_ID]],Insurance_data[Patient_ID],0))</f>
        <v>8008.03</v>
      </c>
    </row>
    <row r="5365" spans="1:12" x14ac:dyDescent="0.3">
      <c r="A5365" t="s">
        <v>389</v>
      </c>
      <c r="B5365" t="s">
        <v>5954</v>
      </c>
      <c r="C5365" s="6">
        <v>350.38</v>
      </c>
      <c r="D5365" s="1">
        <v>44864.410487212452</v>
      </c>
      <c r="E5365" s="1" t="str">
        <f>TEXT(Consolidated_sheets[[#This Row],[Date]],"yyyy")</f>
        <v>2022</v>
      </c>
      <c r="F5365" s="1" t="str">
        <f>TEXT(Consolidated_sheets[[#This Row],[Date]],"mmmm")</f>
        <v>October</v>
      </c>
      <c r="G5365" t="str">
        <f>INDEX(Patient_data[Patient_Name],MATCH(Consolidated_sheets[[#This Row],[Patient_ID]],Patient_data[Patient_ID],0))</f>
        <v>Sharon Fuller</v>
      </c>
      <c r="H5365">
        <f>INDEX(Patient_data[Age],MATCH(Consolidated_sheets[[#This Row],[Patient_ID]],Patient_data[Patient_ID],0))</f>
        <v>20</v>
      </c>
      <c r="I5365" t="str">
        <f>INDEX(Patient_data[Gender],MATCH(Consolidated_sheets[[#This Row],[Patient_ID]],Patient_data[Patient_ID],0))</f>
        <v>Male</v>
      </c>
      <c r="J5365" t="str">
        <f>INDEX(Location_data[Location],MATCH(Consolidated_sheets[[#This Row],[Patient_ID]],Location_data[Patient_ID],0))</f>
        <v>Phoenix</v>
      </c>
      <c r="K5365" t="str">
        <f>INDEX(Insurance_data[Insurance_Type],MATCH(Consolidated_sheets[[#This Row],[Patient_ID]],Insurance_data[Patient_ID],0))</f>
        <v>Public</v>
      </c>
      <c r="L5365" s="6">
        <f>INDEX(Insurance_data[Insurance_Amount],MATCH(Consolidated_sheets[[#This Row],[Patient_ID]],Insurance_data[Patient_ID],0))</f>
        <v>3522.81</v>
      </c>
    </row>
    <row r="5366" spans="1:12" x14ac:dyDescent="0.3">
      <c r="A5366" t="s">
        <v>1813</v>
      </c>
      <c r="B5366" t="s">
        <v>5952</v>
      </c>
      <c r="C5366" s="6">
        <v>4197.54</v>
      </c>
      <c r="D5366" s="1">
        <v>44864.671238748393</v>
      </c>
      <c r="E5366" s="1" t="str">
        <f>TEXT(Consolidated_sheets[[#This Row],[Date]],"yyyy")</f>
        <v>2022</v>
      </c>
      <c r="F5366" s="1" t="str">
        <f>TEXT(Consolidated_sheets[[#This Row],[Date]],"mmmm")</f>
        <v>October</v>
      </c>
      <c r="G5366" t="str">
        <f>INDEX(Patient_data[Patient_Name],MATCH(Consolidated_sheets[[#This Row],[Patient_ID]],Patient_data[Patient_ID],0))</f>
        <v>Holly Young</v>
      </c>
      <c r="H5366">
        <f>INDEX(Patient_data[Age],MATCH(Consolidated_sheets[[#This Row],[Patient_ID]],Patient_data[Patient_ID],0))</f>
        <v>81</v>
      </c>
      <c r="I5366" t="str">
        <f>INDEX(Patient_data[Gender],MATCH(Consolidated_sheets[[#This Row],[Patient_ID]],Patient_data[Patient_ID],0))</f>
        <v>Male</v>
      </c>
      <c r="J5366" t="str">
        <f>INDEX(Location_data[Location],MATCH(Consolidated_sheets[[#This Row],[Patient_ID]],Location_data[Patient_ID],0))</f>
        <v>Houston</v>
      </c>
      <c r="K5366" t="str">
        <f>INDEX(Insurance_data[Insurance_Type],MATCH(Consolidated_sheets[[#This Row],[Patient_ID]],Insurance_data[Patient_ID],0))</f>
        <v>None</v>
      </c>
      <c r="L5366" s="6">
        <f>INDEX(Insurance_data[Insurance_Amount],MATCH(Consolidated_sheets[[#This Row],[Patient_ID]],Insurance_data[Patient_ID],0))</f>
        <v>3733.36</v>
      </c>
    </row>
    <row r="5367" spans="1:12" x14ac:dyDescent="0.3">
      <c r="A5367" t="s">
        <v>2566</v>
      </c>
      <c r="B5367" t="s">
        <v>5954</v>
      </c>
      <c r="C5367" s="6">
        <v>2334.2399999999998</v>
      </c>
      <c r="D5367" s="1">
        <v>44864.93199028432</v>
      </c>
      <c r="E5367" s="1" t="str">
        <f>TEXT(Consolidated_sheets[[#This Row],[Date]],"yyyy")</f>
        <v>2022</v>
      </c>
      <c r="F5367" s="1" t="str">
        <f>TEXT(Consolidated_sheets[[#This Row],[Date]],"mmmm")</f>
        <v>October</v>
      </c>
      <c r="G5367" t="str">
        <f>INDEX(Patient_data[Patient_Name],MATCH(Consolidated_sheets[[#This Row],[Patient_ID]],Patient_data[Patient_ID],0))</f>
        <v>Sherry Welch</v>
      </c>
      <c r="H5367">
        <f>INDEX(Patient_data[Age],MATCH(Consolidated_sheets[[#This Row],[Patient_ID]],Patient_data[Patient_ID],0))</f>
        <v>45</v>
      </c>
      <c r="I5367" t="str">
        <f>INDEX(Patient_data[Gender],MATCH(Consolidated_sheets[[#This Row],[Patient_ID]],Patient_data[Patient_ID],0))</f>
        <v>Female</v>
      </c>
      <c r="J5367" t="str">
        <f>INDEX(Location_data[Location],MATCH(Consolidated_sheets[[#This Row],[Patient_ID]],Location_data[Patient_ID],0))</f>
        <v>Los Angeles</v>
      </c>
      <c r="K5367" t="str">
        <f>INDEX(Insurance_data[Insurance_Type],MATCH(Consolidated_sheets[[#This Row],[Patient_ID]],Insurance_data[Patient_ID],0))</f>
        <v>Private</v>
      </c>
      <c r="L5367" s="6">
        <f>INDEX(Insurance_data[Insurance_Amount],MATCH(Consolidated_sheets[[#This Row],[Patient_ID]],Insurance_data[Patient_ID],0))</f>
        <v>7094.56</v>
      </c>
    </row>
    <row r="5368" spans="1:12" x14ac:dyDescent="0.3">
      <c r="A5368" t="s">
        <v>1135</v>
      </c>
      <c r="B5368" t="s">
        <v>5955</v>
      </c>
      <c r="C5368" s="6">
        <v>1220.45</v>
      </c>
      <c r="D5368" s="1">
        <v>44865.192741820247</v>
      </c>
      <c r="E5368" s="1" t="str">
        <f>TEXT(Consolidated_sheets[[#This Row],[Date]],"yyyy")</f>
        <v>2022</v>
      </c>
      <c r="F5368" s="1" t="str">
        <f>TEXT(Consolidated_sheets[[#This Row],[Date]],"mmmm")</f>
        <v>October</v>
      </c>
      <c r="G5368" t="str">
        <f>INDEX(Patient_data[Patient_Name],MATCH(Consolidated_sheets[[#This Row],[Patient_ID]],Patient_data[Patient_ID],0))</f>
        <v>Philip Freeman</v>
      </c>
      <c r="H5368">
        <f>INDEX(Patient_data[Age],MATCH(Consolidated_sheets[[#This Row],[Patient_ID]],Patient_data[Patient_ID],0))</f>
        <v>21</v>
      </c>
      <c r="I5368" t="str">
        <f>INDEX(Patient_data[Gender],MATCH(Consolidated_sheets[[#This Row],[Patient_ID]],Patient_data[Patient_ID],0))</f>
        <v>Male</v>
      </c>
      <c r="J5368" t="str">
        <f>INDEX(Location_data[Location],MATCH(Consolidated_sheets[[#This Row],[Patient_ID]],Location_data[Patient_ID],0))</f>
        <v>New York</v>
      </c>
      <c r="K5368" t="str">
        <f>INDEX(Insurance_data[Insurance_Type],MATCH(Consolidated_sheets[[#This Row],[Patient_ID]],Insurance_data[Patient_ID],0))</f>
        <v>None</v>
      </c>
      <c r="L5368" s="6">
        <f>INDEX(Insurance_data[Insurance_Amount],MATCH(Consolidated_sheets[[#This Row],[Patient_ID]],Insurance_data[Patient_ID],0))</f>
        <v>8683.5400000000009</v>
      </c>
    </row>
    <row r="5369" spans="1:12" x14ac:dyDescent="0.3">
      <c r="A5369" t="s">
        <v>1472</v>
      </c>
      <c r="B5369" t="s">
        <v>5955</v>
      </c>
      <c r="C5369" s="6">
        <v>368.27</v>
      </c>
      <c r="D5369" s="1">
        <v>44865.453493356203</v>
      </c>
      <c r="E5369" s="1" t="str">
        <f>TEXT(Consolidated_sheets[[#This Row],[Date]],"yyyy")</f>
        <v>2022</v>
      </c>
      <c r="F5369" s="1" t="str">
        <f>TEXT(Consolidated_sheets[[#This Row],[Date]],"mmmm")</f>
        <v>October</v>
      </c>
      <c r="G5369" t="str">
        <f>INDEX(Patient_data[Patient_Name],MATCH(Consolidated_sheets[[#This Row],[Patient_ID]],Patient_data[Patient_ID],0))</f>
        <v>John Mercer</v>
      </c>
      <c r="H5369">
        <f>INDEX(Patient_data[Age],MATCH(Consolidated_sheets[[#This Row],[Patient_ID]],Patient_data[Patient_ID],0))</f>
        <v>76</v>
      </c>
      <c r="I5369" t="str">
        <f>INDEX(Patient_data[Gender],MATCH(Consolidated_sheets[[#This Row],[Patient_ID]],Patient_data[Patient_ID],0))</f>
        <v>Female</v>
      </c>
      <c r="J5369" t="str">
        <f>INDEX(Location_data[Location],MATCH(Consolidated_sheets[[#This Row],[Patient_ID]],Location_data[Patient_ID],0))</f>
        <v>Houston</v>
      </c>
      <c r="K5369" t="str">
        <f>INDEX(Insurance_data[Insurance_Type],MATCH(Consolidated_sheets[[#This Row],[Patient_ID]],Insurance_data[Patient_ID],0))</f>
        <v>Private</v>
      </c>
      <c r="L5369" s="6">
        <f>INDEX(Insurance_data[Insurance_Amount],MATCH(Consolidated_sheets[[#This Row],[Patient_ID]],Insurance_data[Patient_ID],0))</f>
        <v>314.66000000000003</v>
      </c>
    </row>
    <row r="5370" spans="1:12" x14ac:dyDescent="0.3">
      <c r="A5370" t="s">
        <v>2561</v>
      </c>
      <c r="B5370" t="s">
        <v>5952</v>
      </c>
      <c r="C5370" s="6">
        <v>618.26</v>
      </c>
      <c r="D5370" s="1">
        <v>44865.714244892108</v>
      </c>
      <c r="E5370" s="1" t="str">
        <f>TEXT(Consolidated_sheets[[#This Row],[Date]],"yyyy")</f>
        <v>2022</v>
      </c>
      <c r="F5370" s="1" t="str">
        <f>TEXT(Consolidated_sheets[[#This Row],[Date]],"mmmm")</f>
        <v>October</v>
      </c>
      <c r="G5370" t="str">
        <f>INDEX(Patient_data[Patient_Name],MATCH(Consolidated_sheets[[#This Row],[Patient_ID]],Patient_data[Patient_ID],0))</f>
        <v>Maurice Taylor</v>
      </c>
      <c r="H5370">
        <f>INDEX(Patient_data[Age],MATCH(Consolidated_sheets[[#This Row],[Patient_ID]],Patient_data[Patient_ID],0))</f>
        <v>81</v>
      </c>
      <c r="I5370" t="str">
        <f>INDEX(Patient_data[Gender],MATCH(Consolidated_sheets[[#This Row],[Patient_ID]],Patient_data[Patient_ID],0))</f>
        <v>Male</v>
      </c>
      <c r="J5370" t="str">
        <f>INDEX(Location_data[Location],MATCH(Consolidated_sheets[[#This Row],[Patient_ID]],Location_data[Patient_ID],0))</f>
        <v>Los Angeles</v>
      </c>
      <c r="K5370" t="str">
        <f>INDEX(Insurance_data[Insurance_Type],MATCH(Consolidated_sheets[[#This Row],[Patient_ID]],Insurance_data[Patient_ID],0))</f>
        <v>Public</v>
      </c>
      <c r="L5370" s="6">
        <f>INDEX(Insurance_data[Insurance_Amount],MATCH(Consolidated_sheets[[#This Row],[Patient_ID]],Insurance_data[Patient_ID],0))</f>
        <v>2804.98</v>
      </c>
    </row>
    <row r="5371" spans="1:12" x14ac:dyDescent="0.3">
      <c r="A5371" t="s">
        <v>421</v>
      </c>
      <c r="B5371" t="s">
        <v>5954</v>
      </c>
      <c r="C5371" s="6">
        <v>3640.41</v>
      </c>
      <c r="D5371" s="1">
        <v>44865.974996428064</v>
      </c>
      <c r="E5371" s="1" t="str">
        <f>TEXT(Consolidated_sheets[[#This Row],[Date]],"yyyy")</f>
        <v>2022</v>
      </c>
      <c r="F5371" s="1" t="str">
        <f>TEXT(Consolidated_sheets[[#This Row],[Date]],"mmmm")</f>
        <v>October</v>
      </c>
      <c r="G5371" t="str">
        <f>INDEX(Patient_data[Patient_Name],MATCH(Consolidated_sheets[[#This Row],[Patient_ID]],Patient_data[Patient_ID],0))</f>
        <v>Michele Hampton</v>
      </c>
      <c r="H5371">
        <f>INDEX(Patient_data[Age],MATCH(Consolidated_sheets[[#This Row],[Patient_ID]],Patient_data[Patient_ID],0))</f>
        <v>27</v>
      </c>
      <c r="I5371" t="str">
        <f>INDEX(Patient_data[Gender],MATCH(Consolidated_sheets[[#This Row],[Patient_ID]],Patient_data[Patient_ID],0))</f>
        <v>Female</v>
      </c>
      <c r="J5371" t="str">
        <f>INDEX(Location_data[Location],MATCH(Consolidated_sheets[[#This Row],[Patient_ID]],Location_data[Patient_ID],0))</f>
        <v>Phoenix</v>
      </c>
      <c r="K5371" t="str">
        <f>INDEX(Insurance_data[Insurance_Type],MATCH(Consolidated_sheets[[#This Row],[Patient_ID]],Insurance_data[Patient_ID],0))</f>
        <v>Private</v>
      </c>
      <c r="L5371" s="6">
        <f>INDEX(Insurance_data[Insurance_Amount],MATCH(Consolidated_sheets[[#This Row],[Patient_ID]],Insurance_data[Patient_ID],0))</f>
        <v>7261.69</v>
      </c>
    </row>
    <row r="5372" spans="1:12" x14ac:dyDescent="0.3">
      <c r="A5372" t="s">
        <v>2590</v>
      </c>
      <c r="B5372" t="s">
        <v>5954</v>
      </c>
      <c r="C5372" s="6">
        <v>2908.23</v>
      </c>
      <c r="D5372" s="1">
        <v>44866.23574796399</v>
      </c>
      <c r="E5372" s="1" t="str">
        <f>TEXT(Consolidated_sheets[[#This Row],[Date]],"yyyy")</f>
        <v>2022</v>
      </c>
      <c r="F5372" s="1" t="str">
        <f>TEXT(Consolidated_sheets[[#This Row],[Date]],"mmmm")</f>
        <v>November</v>
      </c>
      <c r="G5372" t="str">
        <f>INDEX(Patient_data[Patient_Name],MATCH(Consolidated_sheets[[#This Row],[Patient_ID]],Patient_data[Patient_ID],0))</f>
        <v>Martin Harrison</v>
      </c>
      <c r="H5372">
        <f>INDEX(Patient_data[Age],MATCH(Consolidated_sheets[[#This Row],[Patient_ID]],Patient_data[Patient_ID],0))</f>
        <v>74</v>
      </c>
      <c r="I5372" t="str">
        <f>INDEX(Patient_data[Gender],MATCH(Consolidated_sheets[[#This Row],[Patient_ID]],Patient_data[Patient_ID],0))</f>
        <v>Male</v>
      </c>
      <c r="J5372" t="str">
        <f>INDEX(Location_data[Location],MATCH(Consolidated_sheets[[#This Row],[Patient_ID]],Location_data[Patient_ID],0))</f>
        <v>Los Angeles</v>
      </c>
      <c r="K5372" t="str">
        <f>INDEX(Insurance_data[Insurance_Type],MATCH(Consolidated_sheets[[#This Row],[Patient_ID]],Insurance_data[Patient_ID],0))</f>
        <v>Private</v>
      </c>
      <c r="L5372" s="6">
        <f>INDEX(Insurance_data[Insurance_Amount],MATCH(Consolidated_sheets[[#This Row],[Patient_ID]],Insurance_data[Patient_ID],0))</f>
        <v>7385.35</v>
      </c>
    </row>
    <row r="5373" spans="1:12" x14ac:dyDescent="0.3">
      <c r="A5373" t="s">
        <v>1029</v>
      </c>
      <c r="B5373" t="s">
        <v>5954</v>
      </c>
      <c r="C5373" s="6">
        <v>2876.58</v>
      </c>
      <c r="D5373" s="1">
        <v>44866.496499499917</v>
      </c>
      <c r="E5373" s="1" t="str">
        <f>TEXT(Consolidated_sheets[[#This Row],[Date]],"yyyy")</f>
        <v>2022</v>
      </c>
      <c r="F5373" s="1" t="str">
        <f>TEXT(Consolidated_sheets[[#This Row],[Date]],"mmmm")</f>
        <v>November</v>
      </c>
      <c r="G5373" t="str">
        <f>INDEX(Patient_data[Patient_Name],MATCH(Consolidated_sheets[[#This Row],[Patient_ID]],Patient_data[Patient_ID],0))</f>
        <v>Tanya Wallace MD</v>
      </c>
      <c r="H5373">
        <f>INDEX(Patient_data[Age],MATCH(Consolidated_sheets[[#This Row],[Patient_ID]],Patient_data[Patient_ID],0))</f>
        <v>48</v>
      </c>
      <c r="I5373" t="str">
        <f>INDEX(Patient_data[Gender],MATCH(Consolidated_sheets[[#This Row],[Patient_ID]],Patient_data[Patient_ID],0))</f>
        <v>Female</v>
      </c>
      <c r="J5373" t="str">
        <f>INDEX(Location_data[Location],MATCH(Consolidated_sheets[[#This Row],[Patient_ID]],Location_data[Patient_ID],0))</f>
        <v>Los Angeles</v>
      </c>
      <c r="K5373" t="str">
        <f>INDEX(Insurance_data[Insurance_Type],MATCH(Consolidated_sheets[[#This Row],[Patient_ID]],Insurance_data[Patient_ID],0))</f>
        <v>None</v>
      </c>
      <c r="L5373" s="6">
        <f>INDEX(Insurance_data[Insurance_Amount],MATCH(Consolidated_sheets[[#This Row],[Patient_ID]],Insurance_data[Patient_ID],0))</f>
        <v>1436.13</v>
      </c>
    </row>
    <row r="5374" spans="1:12" x14ac:dyDescent="0.3">
      <c r="A5374" t="s">
        <v>56</v>
      </c>
      <c r="B5374" t="s">
        <v>5953</v>
      </c>
      <c r="C5374" s="6">
        <v>2683.36</v>
      </c>
      <c r="D5374" s="1">
        <v>44866.757251035859</v>
      </c>
      <c r="E5374" s="1" t="str">
        <f>TEXT(Consolidated_sheets[[#This Row],[Date]],"yyyy")</f>
        <v>2022</v>
      </c>
      <c r="F5374" s="1" t="str">
        <f>TEXT(Consolidated_sheets[[#This Row],[Date]],"mmmm")</f>
        <v>November</v>
      </c>
      <c r="G5374" t="str">
        <f>INDEX(Patient_data[Patient_Name],MATCH(Consolidated_sheets[[#This Row],[Patient_ID]],Patient_data[Patient_ID],0))</f>
        <v>Tracy Rose</v>
      </c>
      <c r="H5374">
        <f>INDEX(Patient_data[Age],MATCH(Consolidated_sheets[[#This Row],[Patient_ID]],Patient_data[Patient_ID],0))</f>
        <v>29</v>
      </c>
      <c r="I5374" t="str">
        <f>INDEX(Patient_data[Gender],MATCH(Consolidated_sheets[[#This Row],[Patient_ID]],Patient_data[Patient_ID],0))</f>
        <v>Male</v>
      </c>
      <c r="J5374" t="str">
        <f>INDEX(Location_data[Location],MATCH(Consolidated_sheets[[#This Row],[Patient_ID]],Location_data[Patient_ID],0))</f>
        <v>New York</v>
      </c>
      <c r="K5374" t="str">
        <f>INDEX(Insurance_data[Insurance_Type],MATCH(Consolidated_sheets[[#This Row],[Patient_ID]],Insurance_data[Patient_ID],0))</f>
        <v>None</v>
      </c>
      <c r="L5374" s="6">
        <f>INDEX(Insurance_data[Insurance_Amount],MATCH(Consolidated_sheets[[#This Row],[Patient_ID]],Insurance_data[Patient_ID],0))</f>
        <v>9546.59</v>
      </c>
    </row>
    <row r="5375" spans="1:12" x14ac:dyDescent="0.3">
      <c r="A5375" t="s">
        <v>320</v>
      </c>
      <c r="B5375" t="s">
        <v>5952</v>
      </c>
      <c r="C5375" s="6">
        <v>676.38</v>
      </c>
      <c r="D5375" s="1">
        <v>44867.018002571793</v>
      </c>
      <c r="E5375" s="1" t="str">
        <f>TEXT(Consolidated_sheets[[#This Row],[Date]],"yyyy")</f>
        <v>2022</v>
      </c>
      <c r="F5375" s="1" t="str">
        <f>TEXT(Consolidated_sheets[[#This Row],[Date]],"mmmm")</f>
        <v>November</v>
      </c>
      <c r="G5375" t="str">
        <f>INDEX(Patient_data[Patient_Name],MATCH(Consolidated_sheets[[#This Row],[Patient_ID]],Patient_data[Patient_ID],0))</f>
        <v>John Greer</v>
      </c>
      <c r="H5375">
        <f>INDEX(Patient_data[Age],MATCH(Consolidated_sheets[[#This Row],[Patient_ID]],Patient_data[Patient_ID],0))</f>
        <v>42</v>
      </c>
      <c r="I5375" t="str">
        <f>INDEX(Patient_data[Gender],MATCH(Consolidated_sheets[[#This Row],[Patient_ID]],Patient_data[Patient_ID],0))</f>
        <v>Female</v>
      </c>
      <c r="J5375" t="str">
        <f>INDEX(Location_data[Location],MATCH(Consolidated_sheets[[#This Row],[Patient_ID]],Location_data[Patient_ID],0))</f>
        <v>Los Angeles</v>
      </c>
      <c r="K5375" t="str">
        <f>INDEX(Insurance_data[Insurance_Type],MATCH(Consolidated_sheets[[#This Row],[Patient_ID]],Insurance_data[Patient_ID],0))</f>
        <v>Private</v>
      </c>
      <c r="L5375" s="6">
        <f>INDEX(Insurance_data[Insurance_Amount],MATCH(Consolidated_sheets[[#This Row],[Patient_ID]],Insurance_data[Patient_ID],0))</f>
        <v>1584.12</v>
      </c>
    </row>
    <row r="5376" spans="1:12" x14ac:dyDescent="0.3">
      <c r="A5376" t="s">
        <v>258</v>
      </c>
      <c r="B5376" t="s">
        <v>5954</v>
      </c>
      <c r="C5376" s="6">
        <v>732.45</v>
      </c>
      <c r="D5376" s="1">
        <v>44867.27875410772</v>
      </c>
      <c r="E5376" s="1" t="str">
        <f>TEXT(Consolidated_sheets[[#This Row],[Date]],"yyyy")</f>
        <v>2022</v>
      </c>
      <c r="F5376" s="1" t="str">
        <f>TEXT(Consolidated_sheets[[#This Row],[Date]],"mmmm")</f>
        <v>November</v>
      </c>
      <c r="G5376" t="str">
        <f>INDEX(Patient_data[Patient_Name],MATCH(Consolidated_sheets[[#This Row],[Patient_ID]],Patient_data[Patient_ID],0))</f>
        <v>Holly Beard</v>
      </c>
      <c r="H5376">
        <f>INDEX(Patient_data[Age],MATCH(Consolidated_sheets[[#This Row],[Patient_ID]],Patient_data[Patient_ID],0))</f>
        <v>71</v>
      </c>
      <c r="I5376" t="str">
        <f>INDEX(Patient_data[Gender],MATCH(Consolidated_sheets[[#This Row],[Patient_ID]],Patient_data[Patient_ID],0))</f>
        <v>Male</v>
      </c>
      <c r="J5376" t="str">
        <f>INDEX(Location_data[Location],MATCH(Consolidated_sheets[[#This Row],[Patient_ID]],Location_data[Patient_ID],0))</f>
        <v>Chicago</v>
      </c>
      <c r="K5376" t="str">
        <f>INDEX(Insurance_data[Insurance_Type],MATCH(Consolidated_sheets[[#This Row],[Patient_ID]],Insurance_data[Patient_ID],0))</f>
        <v>Private</v>
      </c>
      <c r="L5376" s="6">
        <f>INDEX(Insurance_data[Insurance_Amount],MATCH(Consolidated_sheets[[#This Row],[Patient_ID]],Insurance_data[Patient_ID],0))</f>
        <v>5344.47</v>
      </c>
    </row>
    <row r="5377" spans="1:12" x14ac:dyDescent="0.3">
      <c r="A5377" t="s">
        <v>2872</v>
      </c>
      <c r="B5377" t="s">
        <v>5955</v>
      </c>
      <c r="C5377" s="6">
        <v>2890.56</v>
      </c>
      <c r="D5377" s="1">
        <v>44867.539505643661</v>
      </c>
      <c r="E5377" s="1" t="str">
        <f>TEXT(Consolidated_sheets[[#This Row],[Date]],"yyyy")</f>
        <v>2022</v>
      </c>
      <c r="F5377" s="1" t="str">
        <f>TEXT(Consolidated_sheets[[#This Row],[Date]],"mmmm")</f>
        <v>November</v>
      </c>
      <c r="G5377" t="str">
        <f>INDEX(Patient_data[Patient_Name],MATCH(Consolidated_sheets[[#This Row],[Patient_ID]],Patient_data[Patient_ID],0))</f>
        <v>Connie Sawyer</v>
      </c>
      <c r="H5377">
        <f>INDEX(Patient_data[Age],MATCH(Consolidated_sheets[[#This Row],[Patient_ID]],Patient_data[Patient_ID],0))</f>
        <v>53</v>
      </c>
      <c r="I5377" t="str">
        <f>INDEX(Patient_data[Gender],MATCH(Consolidated_sheets[[#This Row],[Patient_ID]],Patient_data[Patient_ID],0))</f>
        <v>Female</v>
      </c>
      <c r="J5377" t="str">
        <f>INDEX(Location_data[Location],MATCH(Consolidated_sheets[[#This Row],[Patient_ID]],Location_data[Patient_ID],0))</f>
        <v>Los Angeles</v>
      </c>
      <c r="K5377" t="str">
        <f>INDEX(Insurance_data[Insurance_Type],MATCH(Consolidated_sheets[[#This Row],[Patient_ID]],Insurance_data[Patient_ID],0))</f>
        <v>None</v>
      </c>
      <c r="L5377" s="6">
        <f>INDEX(Insurance_data[Insurance_Amount],MATCH(Consolidated_sheets[[#This Row],[Patient_ID]],Insurance_data[Patient_ID],0))</f>
        <v>5976.07</v>
      </c>
    </row>
    <row r="5378" spans="1:12" x14ac:dyDescent="0.3">
      <c r="A5378" t="s">
        <v>105</v>
      </c>
      <c r="B5378" t="s">
        <v>5952</v>
      </c>
      <c r="C5378" s="6">
        <v>1218.33</v>
      </c>
      <c r="D5378" s="1">
        <v>44867.800257179602</v>
      </c>
      <c r="E5378" s="1" t="str">
        <f>TEXT(Consolidated_sheets[[#This Row],[Date]],"yyyy")</f>
        <v>2022</v>
      </c>
      <c r="F5378" s="1" t="str">
        <f>TEXT(Consolidated_sheets[[#This Row],[Date]],"mmmm")</f>
        <v>November</v>
      </c>
      <c r="G5378" t="str">
        <f>INDEX(Patient_data[Patient_Name],MATCH(Consolidated_sheets[[#This Row],[Patient_ID]],Patient_data[Patient_ID],0))</f>
        <v>Curtis Schultz</v>
      </c>
      <c r="H5378">
        <f>INDEX(Patient_data[Age],MATCH(Consolidated_sheets[[#This Row],[Patient_ID]],Patient_data[Patient_ID],0))</f>
        <v>46</v>
      </c>
      <c r="I5378" t="str">
        <f>INDEX(Patient_data[Gender],MATCH(Consolidated_sheets[[#This Row],[Patient_ID]],Patient_data[Patient_ID],0))</f>
        <v>Male</v>
      </c>
      <c r="J5378" t="str">
        <f>INDEX(Location_data[Location],MATCH(Consolidated_sheets[[#This Row],[Patient_ID]],Location_data[Patient_ID],0))</f>
        <v>Chicago</v>
      </c>
      <c r="K5378" t="str">
        <f>INDEX(Insurance_data[Insurance_Type],MATCH(Consolidated_sheets[[#This Row],[Patient_ID]],Insurance_data[Patient_ID],0))</f>
        <v>Public</v>
      </c>
      <c r="L5378" s="6">
        <f>INDEX(Insurance_data[Insurance_Amount],MATCH(Consolidated_sheets[[#This Row],[Patient_ID]],Insurance_data[Patient_ID],0))</f>
        <v>5207.12</v>
      </c>
    </row>
    <row r="5379" spans="1:12" x14ac:dyDescent="0.3">
      <c r="A5379" t="s">
        <v>413</v>
      </c>
      <c r="B5379" t="s">
        <v>5953</v>
      </c>
      <c r="C5379" s="6">
        <v>2763.49</v>
      </c>
      <c r="D5379" s="1">
        <v>44868.061008715522</v>
      </c>
      <c r="E5379" s="1" t="str">
        <f>TEXT(Consolidated_sheets[[#This Row],[Date]],"yyyy")</f>
        <v>2022</v>
      </c>
      <c r="F5379" s="1" t="str">
        <f>TEXT(Consolidated_sheets[[#This Row],[Date]],"mmmm")</f>
        <v>November</v>
      </c>
      <c r="G5379" t="str">
        <f>INDEX(Patient_data[Patient_Name],MATCH(Consolidated_sheets[[#This Row],[Patient_ID]],Patient_data[Patient_ID],0))</f>
        <v>Stefanie Martin</v>
      </c>
      <c r="H5379">
        <f>INDEX(Patient_data[Age],MATCH(Consolidated_sheets[[#This Row],[Patient_ID]],Patient_data[Patient_ID],0))</f>
        <v>36</v>
      </c>
      <c r="I5379" t="str">
        <f>INDEX(Patient_data[Gender],MATCH(Consolidated_sheets[[#This Row],[Patient_ID]],Patient_data[Patient_ID],0))</f>
        <v>Male</v>
      </c>
      <c r="J5379" t="str">
        <f>INDEX(Location_data[Location],MATCH(Consolidated_sheets[[#This Row],[Patient_ID]],Location_data[Patient_ID],0))</f>
        <v>Phoenix</v>
      </c>
      <c r="K5379" t="str">
        <f>INDEX(Insurance_data[Insurance_Type],MATCH(Consolidated_sheets[[#This Row],[Patient_ID]],Insurance_data[Patient_ID],0))</f>
        <v>Public</v>
      </c>
      <c r="L5379" s="6">
        <f>INDEX(Insurance_data[Insurance_Amount],MATCH(Consolidated_sheets[[#This Row],[Patient_ID]],Insurance_data[Patient_ID],0))</f>
        <v>6328.48</v>
      </c>
    </row>
    <row r="5380" spans="1:12" x14ac:dyDescent="0.3">
      <c r="A5380" t="s">
        <v>2759</v>
      </c>
      <c r="B5380" t="s">
        <v>5954</v>
      </c>
      <c r="C5380" s="6">
        <v>4929.8999999999996</v>
      </c>
      <c r="D5380" s="1">
        <v>44868.321760251463</v>
      </c>
      <c r="E5380" s="1" t="str">
        <f>TEXT(Consolidated_sheets[[#This Row],[Date]],"yyyy")</f>
        <v>2022</v>
      </c>
      <c r="F5380" s="1" t="str">
        <f>TEXT(Consolidated_sheets[[#This Row],[Date]],"mmmm")</f>
        <v>November</v>
      </c>
      <c r="G5380" t="str">
        <f>INDEX(Patient_data[Patient_Name],MATCH(Consolidated_sheets[[#This Row],[Patient_ID]],Patient_data[Patient_ID],0))</f>
        <v>Maria Carter</v>
      </c>
      <c r="H5380">
        <f>INDEX(Patient_data[Age],MATCH(Consolidated_sheets[[#This Row],[Patient_ID]],Patient_data[Patient_ID],0))</f>
        <v>64</v>
      </c>
      <c r="I5380" t="str">
        <f>INDEX(Patient_data[Gender],MATCH(Consolidated_sheets[[#This Row],[Patient_ID]],Patient_data[Patient_ID],0))</f>
        <v>Female</v>
      </c>
      <c r="J5380" t="str">
        <f>INDEX(Location_data[Location],MATCH(Consolidated_sheets[[#This Row],[Patient_ID]],Location_data[Patient_ID],0))</f>
        <v>Chicago</v>
      </c>
      <c r="K5380" t="str">
        <f>INDEX(Insurance_data[Insurance_Type],MATCH(Consolidated_sheets[[#This Row],[Patient_ID]],Insurance_data[Patient_ID],0))</f>
        <v>Public</v>
      </c>
      <c r="L5380" s="6">
        <f>INDEX(Insurance_data[Insurance_Amount],MATCH(Consolidated_sheets[[#This Row],[Patient_ID]],Insurance_data[Patient_ID],0))</f>
        <v>6778.68</v>
      </c>
    </row>
    <row r="5381" spans="1:12" x14ac:dyDescent="0.3">
      <c r="A5381" t="s">
        <v>380</v>
      </c>
      <c r="B5381" t="s">
        <v>5955</v>
      </c>
      <c r="C5381" s="6">
        <v>622.29</v>
      </c>
      <c r="D5381" s="1">
        <v>44868.582511787397</v>
      </c>
      <c r="E5381" s="1" t="str">
        <f>TEXT(Consolidated_sheets[[#This Row],[Date]],"yyyy")</f>
        <v>2022</v>
      </c>
      <c r="F5381" s="1" t="str">
        <f>TEXT(Consolidated_sheets[[#This Row],[Date]],"mmmm")</f>
        <v>November</v>
      </c>
      <c r="G5381" t="str">
        <f>INDEX(Patient_data[Patient_Name],MATCH(Consolidated_sheets[[#This Row],[Patient_ID]],Patient_data[Patient_ID],0))</f>
        <v>Cody Bishop</v>
      </c>
      <c r="H5381">
        <f>INDEX(Patient_data[Age],MATCH(Consolidated_sheets[[#This Row],[Patient_ID]],Patient_data[Patient_ID],0))</f>
        <v>35</v>
      </c>
      <c r="I5381" t="str">
        <f>INDEX(Patient_data[Gender],MATCH(Consolidated_sheets[[#This Row],[Patient_ID]],Patient_data[Patient_ID],0))</f>
        <v>Female</v>
      </c>
      <c r="J5381" t="str">
        <f>INDEX(Location_data[Location],MATCH(Consolidated_sheets[[#This Row],[Patient_ID]],Location_data[Patient_ID],0))</f>
        <v>Phoenix</v>
      </c>
      <c r="K5381" t="str">
        <f>INDEX(Insurance_data[Insurance_Type],MATCH(Consolidated_sheets[[#This Row],[Patient_ID]],Insurance_data[Patient_ID],0))</f>
        <v>Private</v>
      </c>
      <c r="L5381" s="6">
        <f>INDEX(Insurance_data[Insurance_Amount],MATCH(Consolidated_sheets[[#This Row],[Patient_ID]],Insurance_data[Patient_ID],0))</f>
        <v>6031.55</v>
      </c>
    </row>
    <row r="5382" spans="1:12" x14ac:dyDescent="0.3">
      <c r="A5382" t="s">
        <v>2283</v>
      </c>
      <c r="B5382" t="s">
        <v>5952</v>
      </c>
      <c r="C5382" s="6">
        <v>1944.18</v>
      </c>
      <c r="D5382" s="1">
        <v>44868.843263323317</v>
      </c>
      <c r="E5382" s="1" t="str">
        <f>TEXT(Consolidated_sheets[[#This Row],[Date]],"yyyy")</f>
        <v>2022</v>
      </c>
      <c r="F5382" s="1" t="str">
        <f>TEXT(Consolidated_sheets[[#This Row],[Date]],"mmmm")</f>
        <v>November</v>
      </c>
      <c r="G5382" t="str">
        <f>INDEX(Patient_data[Patient_Name],MATCH(Consolidated_sheets[[#This Row],[Patient_ID]],Patient_data[Patient_ID],0))</f>
        <v>Donald Williams</v>
      </c>
      <c r="H5382">
        <f>INDEX(Patient_data[Age],MATCH(Consolidated_sheets[[#This Row],[Patient_ID]],Patient_data[Patient_ID],0))</f>
        <v>55</v>
      </c>
      <c r="I5382" t="str">
        <f>INDEX(Patient_data[Gender],MATCH(Consolidated_sheets[[#This Row],[Patient_ID]],Patient_data[Patient_ID],0))</f>
        <v>Male</v>
      </c>
      <c r="J5382" t="str">
        <f>INDEX(Location_data[Location],MATCH(Consolidated_sheets[[#This Row],[Patient_ID]],Location_data[Patient_ID],0))</f>
        <v>Phoenix</v>
      </c>
      <c r="K5382" t="str">
        <f>INDEX(Insurance_data[Insurance_Type],MATCH(Consolidated_sheets[[#This Row],[Patient_ID]],Insurance_data[Patient_ID],0))</f>
        <v>None</v>
      </c>
      <c r="L5382" s="6">
        <f>INDEX(Insurance_data[Insurance_Amount],MATCH(Consolidated_sheets[[#This Row],[Patient_ID]],Insurance_data[Patient_ID],0))</f>
        <v>1875.56</v>
      </c>
    </row>
    <row r="5383" spans="1:12" x14ac:dyDescent="0.3">
      <c r="A5383" t="s">
        <v>622</v>
      </c>
      <c r="B5383" t="s">
        <v>5954</v>
      </c>
      <c r="C5383" s="6">
        <v>1152.3800000000001</v>
      </c>
      <c r="D5383" s="1">
        <v>44869.104014859258</v>
      </c>
      <c r="E5383" s="1" t="str">
        <f>TEXT(Consolidated_sheets[[#This Row],[Date]],"yyyy")</f>
        <v>2022</v>
      </c>
      <c r="F5383" s="1" t="str">
        <f>TEXT(Consolidated_sheets[[#This Row],[Date]],"mmmm")</f>
        <v>November</v>
      </c>
      <c r="G5383" t="str">
        <f>INDEX(Patient_data[Patient_Name],MATCH(Consolidated_sheets[[#This Row],[Patient_ID]],Patient_data[Patient_ID],0))</f>
        <v>Debbie Heath</v>
      </c>
      <c r="H5383">
        <f>INDEX(Patient_data[Age],MATCH(Consolidated_sheets[[#This Row],[Patient_ID]],Patient_data[Patient_ID],0))</f>
        <v>77</v>
      </c>
      <c r="I5383" t="str">
        <f>INDEX(Patient_data[Gender],MATCH(Consolidated_sheets[[#This Row],[Patient_ID]],Patient_data[Patient_ID],0))</f>
        <v>Male</v>
      </c>
      <c r="J5383" t="str">
        <f>INDEX(Location_data[Location],MATCH(Consolidated_sheets[[#This Row],[Patient_ID]],Location_data[Patient_ID],0))</f>
        <v>Los Angeles</v>
      </c>
      <c r="K5383" t="str">
        <f>INDEX(Insurance_data[Insurance_Type],MATCH(Consolidated_sheets[[#This Row],[Patient_ID]],Insurance_data[Patient_ID],0))</f>
        <v>None</v>
      </c>
      <c r="L5383" s="6">
        <f>INDEX(Insurance_data[Insurance_Amount],MATCH(Consolidated_sheets[[#This Row],[Patient_ID]],Insurance_data[Patient_ID],0))</f>
        <v>4866.59</v>
      </c>
    </row>
    <row r="5384" spans="1:12" x14ac:dyDescent="0.3">
      <c r="A5384" t="s">
        <v>2000</v>
      </c>
      <c r="B5384" t="s">
        <v>5952</v>
      </c>
      <c r="C5384" s="6">
        <v>4022.95</v>
      </c>
      <c r="D5384" s="1">
        <v>44869.3647663952</v>
      </c>
      <c r="E5384" s="1" t="str">
        <f>TEXT(Consolidated_sheets[[#This Row],[Date]],"yyyy")</f>
        <v>2022</v>
      </c>
      <c r="F5384" s="1" t="str">
        <f>TEXT(Consolidated_sheets[[#This Row],[Date]],"mmmm")</f>
        <v>November</v>
      </c>
      <c r="G5384" t="str">
        <f>INDEX(Patient_data[Patient_Name],MATCH(Consolidated_sheets[[#This Row],[Patient_ID]],Patient_data[Patient_ID],0))</f>
        <v>Doris Thomas</v>
      </c>
      <c r="H5384">
        <f>INDEX(Patient_data[Age],MATCH(Consolidated_sheets[[#This Row],[Patient_ID]],Patient_data[Patient_ID],0))</f>
        <v>51</v>
      </c>
      <c r="I5384" t="str">
        <f>INDEX(Patient_data[Gender],MATCH(Consolidated_sheets[[#This Row],[Patient_ID]],Patient_data[Patient_ID],0))</f>
        <v>Female</v>
      </c>
      <c r="J5384" t="str">
        <f>INDEX(Location_data[Location],MATCH(Consolidated_sheets[[#This Row],[Patient_ID]],Location_data[Patient_ID],0))</f>
        <v>New York</v>
      </c>
      <c r="K5384" t="str">
        <f>INDEX(Insurance_data[Insurance_Type],MATCH(Consolidated_sheets[[#This Row],[Patient_ID]],Insurance_data[Patient_ID],0))</f>
        <v>Private</v>
      </c>
      <c r="L5384" s="6">
        <f>INDEX(Insurance_data[Insurance_Amount],MATCH(Consolidated_sheets[[#This Row],[Patient_ID]],Insurance_data[Patient_ID],0))</f>
        <v>9500.44</v>
      </c>
    </row>
    <row r="5385" spans="1:12" x14ac:dyDescent="0.3">
      <c r="A5385" t="s">
        <v>1261</v>
      </c>
      <c r="B5385" t="s">
        <v>5954</v>
      </c>
      <c r="C5385" s="6">
        <v>3527.83</v>
      </c>
      <c r="D5385" s="1">
        <v>44869.625517931119</v>
      </c>
      <c r="E5385" s="1" t="str">
        <f>TEXT(Consolidated_sheets[[#This Row],[Date]],"yyyy")</f>
        <v>2022</v>
      </c>
      <c r="F5385" s="1" t="str">
        <f>TEXT(Consolidated_sheets[[#This Row],[Date]],"mmmm")</f>
        <v>November</v>
      </c>
      <c r="G5385" t="str">
        <f>INDEX(Patient_data[Patient_Name],MATCH(Consolidated_sheets[[#This Row],[Patient_ID]],Patient_data[Patient_ID],0))</f>
        <v>Glenda Dawson</v>
      </c>
      <c r="H5385">
        <f>INDEX(Patient_data[Age],MATCH(Consolidated_sheets[[#This Row],[Patient_ID]],Patient_data[Patient_ID],0))</f>
        <v>52</v>
      </c>
      <c r="I5385" t="str">
        <f>INDEX(Patient_data[Gender],MATCH(Consolidated_sheets[[#This Row],[Patient_ID]],Patient_data[Patient_ID],0))</f>
        <v>Female</v>
      </c>
      <c r="J5385" t="str">
        <f>INDEX(Location_data[Location],MATCH(Consolidated_sheets[[#This Row],[Patient_ID]],Location_data[Patient_ID],0))</f>
        <v>Phoenix</v>
      </c>
      <c r="K5385" t="str">
        <f>INDEX(Insurance_data[Insurance_Type],MATCH(Consolidated_sheets[[#This Row],[Patient_ID]],Insurance_data[Patient_ID],0))</f>
        <v>Private</v>
      </c>
      <c r="L5385" s="6">
        <f>INDEX(Insurance_data[Insurance_Amount],MATCH(Consolidated_sheets[[#This Row],[Patient_ID]],Insurance_data[Patient_ID],0))</f>
        <v>277.33999999999997</v>
      </c>
    </row>
    <row r="5386" spans="1:12" x14ac:dyDescent="0.3">
      <c r="A5386" t="s">
        <v>432</v>
      </c>
      <c r="B5386" t="s">
        <v>5952</v>
      </c>
      <c r="C5386" s="6">
        <v>1788.34</v>
      </c>
      <c r="D5386" s="1">
        <v>44869.886269467061</v>
      </c>
      <c r="E5386" s="1" t="str">
        <f>TEXT(Consolidated_sheets[[#This Row],[Date]],"yyyy")</f>
        <v>2022</v>
      </c>
      <c r="F5386" s="1" t="str">
        <f>TEXT(Consolidated_sheets[[#This Row],[Date]],"mmmm")</f>
        <v>November</v>
      </c>
      <c r="G5386" t="str">
        <f>INDEX(Patient_data[Patient_Name],MATCH(Consolidated_sheets[[#This Row],[Patient_ID]],Patient_data[Patient_ID],0))</f>
        <v>Nicholas Johnson</v>
      </c>
      <c r="H5386">
        <f>INDEX(Patient_data[Age],MATCH(Consolidated_sheets[[#This Row],[Patient_ID]],Patient_data[Patient_ID],0))</f>
        <v>19</v>
      </c>
      <c r="I5386" t="str">
        <f>INDEX(Patient_data[Gender],MATCH(Consolidated_sheets[[#This Row],[Patient_ID]],Patient_data[Patient_ID],0))</f>
        <v>Male</v>
      </c>
      <c r="J5386" t="str">
        <f>INDEX(Location_data[Location],MATCH(Consolidated_sheets[[#This Row],[Patient_ID]],Location_data[Patient_ID],0))</f>
        <v>New York</v>
      </c>
      <c r="K5386" t="str">
        <f>INDEX(Insurance_data[Insurance_Type],MATCH(Consolidated_sheets[[#This Row],[Patient_ID]],Insurance_data[Patient_ID],0))</f>
        <v>Public</v>
      </c>
      <c r="L5386" s="6">
        <f>INDEX(Insurance_data[Insurance_Amount],MATCH(Consolidated_sheets[[#This Row],[Patient_ID]],Insurance_data[Patient_ID],0))</f>
        <v>7194.24</v>
      </c>
    </row>
    <row r="5387" spans="1:12" x14ac:dyDescent="0.3">
      <c r="A5387" t="s">
        <v>2294</v>
      </c>
      <c r="B5387" t="s">
        <v>5953</v>
      </c>
      <c r="C5387" s="6">
        <v>1063.0899999999999</v>
      </c>
      <c r="D5387" s="1">
        <v>44870.147021002987</v>
      </c>
      <c r="E5387" s="1" t="str">
        <f>TEXT(Consolidated_sheets[[#This Row],[Date]],"yyyy")</f>
        <v>2022</v>
      </c>
      <c r="F5387" s="1" t="str">
        <f>TEXT(Consolidated_sheets[[#This Row],[Date]],"mmmm")</f>
        <v>November</v>
      </c>
      <c r="G5387" t="str">
        <f>INDEX(Patient_data[Patient_Name],MATCH(Consolidated_sheets[[#This Row],[Patient_ID]],Patient_data[Patient_ID],0))</f>
        <v>Gary Ramirez</v>
      </c>
      <c r="H5387">
        <f>INDEX(Patient_data[Age],MATCH(Consolidated_sheets[[#This Row],[Patient_ID]],Patient_data[Patient_ID],0))</f>
        <v>80</v>
      </c>
      <c r="I5387" t="str">
        <f>INDEX(Patient_data[Gender],MATCH(Consolidated_sheets[[#This Row],[Patient_ID]],Patient_data[Patient_ID],0))</f>
        <v>Female</v>
      </c>
      <c r="J5387" t="str">
        <f>INDEX(Location_data[Location],MATCH(Consolidated_sheets[[#This Row],[Patient_ID]],Location_data[Patient_ID],0))</f>
        <v>Houston</v>
      </c>
      <c r="K5387" t="str">
        <f>INDEX(Insurance_data[Insurance_Type],MATCH(Consolidated_sheets[[#This Row],[Patient_ID]],Insurance_data[Patient_ID],0))</f>
        <v>None</v>
      </c>
      <c r="L5387" s="6">
        <f>INDEX(Insurance_data[Insurance_Amount],MATCH(Consolidated_sheets[[#This Row],[Patient_ID]],Insurance_data[Patient_ID],0))</f>
        <v>3529.57</v>
      </c>
    </row>
    <row r="5388" spans="1:12" x14ac:dyDescent="0.3">
      <c r="A5388" t="s">
        <v>2353</v>
      </c>
      <c r="B5388" t="s">
        <v>5952</v>
      </c>
      <c r="C5388" s="6">
        <v>2154.29</v>
      </c>
      <c r="D5388" s="1">
        <v>44870.407772538922</v>
      </c>
      <c r="E5388" s="1" t="str">
        <f>TEXT(Consolidated_sheets[[#This Row],[Date]],"yyyy")</f>
        <v>2022</v>
      </c>
      <c r="F5388" s="1" t="str">
        <f>TEXT(Consolidated_sheets[[#This Row],[Date]],"mmmm")</f>
        <v>November</v>
      </c>
      <c r="G5388" t="str">
        <f>INDEX(Patient_data[Patient_Name],MATCH(Consolidated_sheets[[#This Row],[Patient_ID]],Patient_data[Patient_ID],0))</f>
        <v>Janice Fernandez DVM</v>
      </c>
      <c r="H5388">
        <f>INDEX(Patient_data[Age],MATCH(Consolidated_sheets[[#This Row],[Patient_ID]],Patient_data[Patient_ID],0))</f>
        <v>53</v>
      </c>
      <c r="I5388" t="str">
        <f>INDEX(Patient_data[Gender],MATCH(Consolidated_sheets[[#This Row],[Patient_ID]],Patient_data[Patient_ID],0))</f>
        <v>Male</v>
      </c>
      <c r="J5388" t="str">
        <f>INDEX(Location_data[Location],MATCH(Consolidated_sheets[[#This Row],[Patient_ID]],Location_data[Patient_ID],0))</f>
        <v>Phoenix</v>
      </c>
      <c r="K5388" t="str">
        <f>INDEX(Insurance_data[Insurance_Type],MATCH(Consolidated_sheets[[#This Row],[Patient_ID]],Insurance_data[Patient_ID],0))</f>
        <v>Private</v>
      </c>
      <c r="L5388" s="6">
        <f>INDEX(Insurance_data[Insurance_Amount],MATCH(Consolidated_sheets[[#This Row],[Patient_ID]],Insurance_data[Patient_ID],0))</f>
        <v>339.53</v>
      </c>
    </row>
    <row r="5389" spans="1:12" x14ac:dyDescent="0.3">
      <c r="A5389" t="s">
        <v>1172</v>
      </c>
      <c r="B5389" t="s">
        <v>5955</v>
      </c>
      <c r="C5389" s="6">
        <v>3325.55</v>
      </c>
      <c r="D5389" s="1">
        <v>44870.668524074863</v>
      </c>
      <c r="E5389" s="1" t="str">
        <f>TEXT(Consolidated_sheets[[#This Row],[Date]],"yyyy")</f>
        <v>2022</v>
      </c>
      <c r="F5389" s="1" t="str">
        <f>TEXT(Consolidated_sheets[[#This Row],[Date]],"mmmm")</f>
        <v>November</v>
      </c>
      <c r="G5389" t="str">
        <f>INDEX(Patient_data[Patient_Name],MATCH(Consolidated_sheets[[#This Row],[Patient_ID]],Patient_data[Patient_ID],0))</f>
        <v>Dr. Maria Davis</v>
      </c>
      <c r="H5389">
        <f>INDEX(Patient_data[Age],MATCH(Consolidated_sheets[[#This Row],[Patient_ID]],Patient_data[Patient_ID],0))</f>
        <v>20</v>
      </c>
      <c r="I5389" t="str">
        <f>INDEX(Patient_data[Gender],MATCH(Consolidated_sheets[[#This Row],[Patient_ID]],Patient_data[Patient_ID],0))</f>
        <v>Male</v>
      </c>
      <c r="J5389" t="str">
        <f>INDEX(Location_data[Location],MATCH(Consolidated_sheets[[#This Row],[Patient_ID]],Location_data[Patient_ID],0))</f>
        <v>Phoenix</v>
      </c>
      <c r="K5389" t="str">
        <f>INDEX(Insurance_data[Insurance_Type],MATCH(Consolidated_sheets[[#This Row],[Patient_ID]],Insurance_data[Patient_ID],0))</f>
        <v>None</v>
      </c>
      <c r="L5389" s="6">
        <f>INDEX(Insurance_data[Insurance_Amount],MATCH(Consolidated_sheets[[#This Row],[Patient_ID]],Insurance_data[Patient_ID],0))</f>
        <v>4865.5600000000004</v>
      </c>
    </row>
    <row r="5390" spans="1:12" x14ac:dyDescent="0.3">
      <c r="A5390" t="s">
        <v>1653</v>
      </c>
      <c r="B5390" t="s">
        <v>5955</v>
      </c>
      <c r="C5390" s="6">
        <v>999.96</v>
      </c>
      <c r="D5390" s="1">
        <v>44870.929275610797</v>
      </c>
      <c r="E5390" s="1" t="str">
        <f>TEXT(Consolidated_sheets[[#This Row],[Date]],"yyyy")</f>
        <v>2022</v>
      </c>
      <c r="F5390" s="1" t="str">
        <f>TEXT(Consolidated_sheets[[#This Row],[Date]],"mmmm")</f>
        <v>November</v>
      </c>
      <c r="G5390" t="str">
        <f>INDEX(Patient_data[Patient_Name],MATCH(Consolidated_sheets[[#This Row],[Patient_ID]],Patient_data[Patient_ID],0))</f>
        <v>Tiffany Martinez</v>
      </c>
      <c r="H5390">
        <f>INDEX(Patient_data[Age],MATCH(Consolidated_sheets[[#This Row],[Patient_ID]],Patient_data[Patient_ID],0))</f>
        <v>67</v>
      </c>
      <c r="I5390" t="str">
        <f>INDEX(Patient_data[Gender],MATCH(Consolidated_sheets[[#This Row],[Patient_ID]],Patient_data[Patient_ID],0))</f>
        <v>Male</v>
      </c>
      <c r="J5390" t="str">
        <f>INDEX(Location_data[Location],MATCH(Consolidated_sheets[[#This Row],[Patient_ID]],Location_data[Patient_ID],0))</f>
        <v>Chicago</v>
      </c>
      <c r="K5390" t="str">
        <f>INDEX(Insurance_data[Insurance_Type],MATCH(Consolidated_sheets[[#This Row],[Patient_ID]],Insurance_data[Patient_ID],0))</f>
        <v>None</v>
      </c>
      <c r="L5390" s="6">
        <f>INDEX(Insurance_data[Insurance_Amount],MATCH(Consolidated_sheets[[#This Row],[Patient_ID]],Insurance_data[Patient_ID],0))</f>
        <v>1359.31</v>
      </c>
    </row>
    <row r="5391" spans="1:12" x14ac:dyDescent="0.3">
      <c r="A5391" t="s">
        <v>1727</v>
      </c>
      <c r="B5391" t="s">
        <v>5955</v>
      </c>
      <c r="C5391" s="6">
        <v>4106.72</v>
      </c>
      <c r="D5391" s="1">
        <v>44871.190027146717</v>
      </c>
      <c r="E5391" s="1" t="str">
        <f>TEXT(Consolidated_sheets[[#This Row],[Date]],"yyyy")</f>
        <v>2022</v>
      </c>
      <c r="F5391" s="1" t="str">
        <f>TEXT(Consolidated_sheets[[#This Row],[Date]],"mmmm")</f>
        <v>November</v>
      </c>
      <c r="G5391" t="str">
        <f>INDEX(Patient_data[Patient_Name],MATCH(Consolidated_sheets[[#This Row],[Patient_ID]],Patient_data[Patient_ID],0))</f>
        <v>Dr. Brenda Brown</v>
      </c>
      <c r="H5391">
        <f>INDEX(Patient_data[Age],MATCH(Consolidated_sheets[[#This Row],[Patient_ID]],Patient_data[Patient_ID],0))</f>
        <v>56</v>
      </c>
      <c r="I5391" t="str">
        <f>INDEX(Patient_data[Gender],MATCH(Consolidated_sheets[[#This Row],[Patient_ID]],Patient_data[Patient_ID],0))</f>
        <v>Male</v>
      </c>
      <c r="J5391" t="str">
        <f>INDEX(Location_data[Location],MATCH(Consolidated_sheets[[#This Row],[Patient_ID]],Location_data[Patient_ID],0))</f>
        <v>Phoenix</v>
      </c>
      <c r="K5391" t="str">
        <f>INDEX(Insurance_data[Insurance_Type],MATCH(Consolidated_sheets[[#This Row],[Patient_ID]],Insurance_data[Patient_ID],0))</f>
        <v>None</v>
      </c>
      <c r="L5391" s="6">
        <f>INDEX(Insurance_data[Insurance_Amount],MATCH(Consolidated_sheets[[#This Row],[Patient_ID]],Insurance_data[Patient_ID],0))</f>
        <v>6175.53</v>
      </c>
    </row>
    <row r="5392" spans="1:12" x14ac:dyDescent="0.3">
      <c r="A5392" t="s">
        <v>1960</v>
      </c>
      <c r="B5392" t="s">
        <v>5954</v>
      </c>
      <c r="C5392" s="6">
        <v>2757.71</v>
      </c>
      <c r="D5392" s="1">
        <v>44871.450778682673</v>
      </c>
      <c r="E5392" s="1" t="str">
        <f>TEXT(Consolidated_sheets[[#This Row],[Date]],"yyyy")</f>
        <v>2022</v>
      </c>
      <c r="F5392" s="1" t="str">
        <f>TEXT(Consolidated_sheets[[#This Row],[Date]],"mmmm")</f>
        <v>November</v>
      </c>
      <c r="G5392" t="str">
        <f>INDEX(Patient_data[Patient_Name],MATCH(Consolidated_sheets[[#This Row],[Patient_ID]],Patient_data[Patient_ID],0))</f>
        <v>Marie Rodriguez DVM</v>
      </c>
      <c r="H5392">
        <f>INDEX(Patient_data[Age],MATCH(Consolidated_sheets[[#This Row],[Patient_ID]],Patient_data[Patient_ID],0))</f>
        <v>34</v>
      </c>
      <c r="I5392" t="str">
        <f>INDEX(Patient_data[Gender],MATCH(Consolidated_sheets[[#This Row],[Patient_ID]],Patient_data[Patient_ID],0))</f>
        <v>Male</v>
      </c>
      <c r="J5392" t="str">
        <f>INDEX(Location_data[Location],MATCH(Consolidated_sheets[[#This Row],[Patient_ID]],Location_data[Patient_ID],0))</f>
        <v>Phoenix</v>
      </c>
      <c r="K5392" t="str">
        <f>INDEX(Insurance_data[Insurance_Type],MATCH(Consolidated_sheets[[#This Row],[Patient_ID]],Insurance_data[Patient_ID],0))</f>
        <v>None</v>
      </c>
      <c r="L5392" s="6">
        <f>INDEX(Insurance_data[Insurance_Amount],MATCH(Consolidated_sheets[[#This Row],[Patient_ID]],Insurance_data[Patient_ID],0))</f>
        <v>7296.59</v>
      </c>
    </row>
    <row r="5393" spans="1:12" x14ac:dyDescent="0.3">
      <c r="A5393" t="s">
        <v>1028</v>
      </c>
      <c r="B5393" t="s">
        <v>5955</v>
      </c>
      <c r="C5393" s="6">
        <v>250.84</v>
      </c>
      <c r="D5393" s="1">
        <v>44871.711530218599</v>
      </c>
      <c r="E5393" s="1" t="str">
        <f>TEXT(Consolidated_sheets[[#This Row],[Date]],"yyyy")</f>
        <v>2022</v>
      </c>
      <c r="F5393" s="1" t="str">
        <f>TEXT(Consolidated_sheets[[#This Row],[Date]],"mmmm")</f>
        <v>November</v>
      </c>
      <c r="G5393" t="str">
        <f>INDEX(Patient_data[Patient_Name],MATCH(Consolidated_sheets[[#This Row],[Patient_ID]],Patient_data[Patient_ID],0))</f>
        <v>Stephanie Page</v>
      </c>
      <c r="H5393">
        <f>INDEX(Patient_data[Age],MATCH(Consolidated_sheets[[#This Row],[Patient_ID]],Patient_data[Patient_ID],0))</f>
        <v>49</v>
      </c>
      <c r="I5393" t="str">
        <f>INDEX(Patient_data[Gender],MATCH(Consolidated_sheets[[#This Row],[Patient_ID]],Patient_data[Patient_ID],0))</f>
        <v>Male</v>
      </c>
      <c r="J5393" t="str">
        <f>INDEX(Location_data[Location],MATCH(Consolidated_sheets[[#This Row],[Patient_ID]],Location_data[Patient_ID],0))</f>
        <v>Los Angeles</v>
      </c>
      <c r="K5393" t="str">
        <f>INDEX(Insurance_data[Insurance_Type],MATCH(Consolidated_sheets[[#This Row],[Patient_ID]],Insurance_data[Patient_ID],0))</f>
        <v>Private</v>
      </c>
      <c r="L5393" s="6">
        <f>INDEX(Insurance_data[Insurance_Amount],MATCH(Consolidated_sheets[[#This Row],[Patient_ID]],Insurance_data[Patient_ID],0))</f>
        <v>8060.2</v>
      </c>
    </row>
    <row r="5394" spans="1:12" x14ac:dyDescent="0.3">
      <c r="A5394" t="s">
        <v>336</v>
      </c>
      <c r="B5394" t="s">
        <v>5954</v>
      </c>
      <c r="C5394" s="6">
        <v>4642.38</v>
      </c>
      <c r="D5394" s="1">
        <v>44871.972281754533</v>
      </c>
      <c r="E5394" s="1" t="str">
        <f>TEXT(Consolidated_sheets[[#This Row],[Date]],"yyyy")</f>
        <v>2022</v>
      </c>
      <c r="F5394" s="1" t="str">
        <f>TEXT(Consolidated_sheets[[#This Row],[Date]],"mmmm")</f>
        <v>November</v>
      </c>
      <c r="G5394" t="str">
        <f>INDEX(Patient_data[Patient_Name],MATCH(Consolidated_sheets[[#This Row],[Patient_ID]],Patient_data[Patient_ID],0))</f>
        <v>Gregory Palmer</v>
      </c>
      <c r="H5394">
        <f>INDEX(Patient_data[Age],MATCH(Consolidated_sheets[[#This Row],[Patient_ID]],Patient_data[Patient_ID],0))</f>
        <v>48</v>
      </c>
      <c r="I5394" t="str">
        <f>INDEX(Patient_data[Gender],MATCH(Consolidated_sheets[[#This Row],[Patient_ID]],Patient_data[Patient_ID],0))</f>
        <v>Female</v>
      </c>
      <c r="J5394" t="str">
        <f>INDEX(Location_data[Location],MATCH(Consolidated_sheets[[#This Row],[Patient_ID]],Location_data[Patient_ID],0))</f>
        <v>Chicago</v>
      </c>
      <c r="K5394" t="str">
        <f>INDEX(Insurance_data[Insurance_Type],MATCH(Consolidated_sheets[[#This Row],[Patient_ID]],Insurance_data[Patient_ID],0))</f>
        <v>None</v>
      </c>
      <c r="L5394" s="6">
        <f>INDEX(Insurance_data[Insurance_Amount],MATCH(Consolidated_sheets[[#This Row],[Patient_ID]],Insurance_data[Patient_ID],0))</f>
        <v>3420.43</v>
      </c>
    </row>
    <row r="5395" spans="1:12" x14ac:dyDescent="0.3">
      <c r="A5395" t="s">
        <v>597</v>
      </c>
      <c r="B5395" t="s">
        <v>5953</v>
      </c>
      <c r="C5395" s="6">
        <v>3093.41</v>
      </c>
      <c r="D5395" s="1">
        <v>44872.23303329046</v>
      </c>
      <c r="E5395" s="1" t="str">
        <f>TEXT(Consolidated_sheets[[#This Row],[Date]],"yyyy")</f>
        <v>2022</v>
      </c>
      <c r="F5395" s="1" t="str">
        <f>TEXT(Consolidated_sheets[[#This Row],[Date]],"mmmm")</f>
        <v>November</v>
      </c>
      <c r="G5395" t="str">
        <f>INDEX(Patient_data[Patient_Name],MATCH(Consolidated_sheets[[#This Row],[Patient_ID]],Patient_data[Patient_ID],0))</f>
        <v>Danielle Shelton</v>
      </c>
      <c r="H5395">
        <f>INDEX(Patient_data[Age],MATCH(Consolidated_sheets[[#This Row],[Patient_ID]],Patient_data[Patient_ID],0))</f>
        <v>27</v>
      </c>
      <c r="I5395" t="str">
        <f>INDEX(Patient_data[Gender],MATCH(Consolidated_sheets[[#This Row],[Patient_ID]],Patient_data[Patient_ID],0))</f>
        <v>Male</v>
      </c>
      <c r="J5395" t="str">
        <f>INDEX(Location_data[Location],MATCH(Consolidated_sheets[[#This Row],[Patient_ID]],Location_data[Patient_ID],0))</f>
        <v>Phoenix</v>
      </c>
      <c r="K5395" t="str">
        <f>INDEX(Insurance_data[Insurance_Type],MATCH(Consolidated_sheets[[#This Row],[Patient_ID]],Insurance_data[Patient_ID],0))</f>
        <v>Public</v>
      </c>
      <c r="L5395" s="6">
        <f>INDEX(Insurance_data[Insurance_Amount],MATCH(Consolidated_sheets[[#This Row],[Patient_ID]],Insurance_data[Patient_ID],0))</f>
        <v>8224.08</v>
      </c>
    </row>
    <row r="5396" spans="1:12" x14ac:dyDescent="0.3">
      <c r="A5396" t="s">
        <v>1264</v>
      </c>
      <c r="B5396" t="s">
        <v>5952</v>
      </c>
      <c r="C5396" s="6">
        <v>3627.24</v>
      </c>
      <c r="D5396" s="1">
        <v>44872.493784826402</v>
      </c>
      <c r="E5396" s="1" t="str">
        <f>TEXT(Consolidated_sheets[[#This Row],[Date]],"yyyy")</f>
        <v>2022</v>
      </c>
      <c r="F5396" s="1" t="str">
        <f>TEXT(Consolidated_sheets[[#This Row],[Date]],"mmmm")</f>
        <v>November</v>
      </c>
      <c r="G5396" t="str">
        <f>INDEX(Patient_data[Patient_Name],MATCH(Consolidated_sheets[[#This Row],[Patient_ID]],Patient_data[Patient_ID],0))</f>
        <v>Cheryl Armstrong</v>
      </c>
      <c r="H5396">
        <f>INDEX(Patient_data[Age],MATCH(Consolidated_sheets[[#This Row],[Patient_ID]],Patient_data[Patient_ID],0))</f>
        <v>27</v>
      </c>
      <c r="I5396" t="str">
        <f>INDEX(Patient_data[Gender],MATCH(Consolidated_sheets[[#This Row],[Patient_ID]],Patient_data[Patient_ID],0))</f>
        <v>Female</v>
      </c>
      <c r="J5396" t="str">
        <f>INDEX(Location_data[Location],MATCH(Consolidated_sheets[[#This Row],[Patient_ID]],Location_data[Patient_ID],0))</f>
        <v>New York</v>
      </c>
      <c r="K5396" t="str">
        <f>INDEX(Insurance_data[Insurance_Type],MATCH(Consolidated_sheets[[#This Row],[Patient_ID]],Insurance_data[Patient_ID],0))</f>
        <v>Public</v>
      </c>
      <c r="L5396" s="6">
        <f>INDEX(Insurance_data[Insurance_Amount],MATCH(Consolidated_sheets[[#This Row],[Patient_ID]],Insurance_data[Patient_ID],0))</f>
        <v>5974.18</v>
      </c>
    </row>
    <row r="5397" spans="1:12" x14ac:dyDescent="0.3">
      <c r="A5397" t="s">
        <v>1930</v>
      </c>
      <c r="B5397" t="s">
        <v>5952</v>
      </c>
      <c r="C5397" s="6">
        <v>145.36000000000001</v>
      </c>
      <c r="D5397" s="1">
        <v>44872.754536362329</v>
      </c>
      <c r="E5397" s="1" t="str">
        <f>TEXT(Consolidated_sheets[[#This Row],[Date]],"yyyy")</f>
        <v>2022</v>
      </c>
      <c r="F5397" s="1" t="str">
        <f>TEXT(Consolidated_sheets[[#This Row],[Date]],"mmmm")</f>
        <v>November</v>
      </c>
      <c r="G5397" t="str">
        <f>INDEX(Patient_data[Patient_Name],MATCH(Consolidated_sheets[[#This Row],[Patient_ID]],Patient_data[Patient_ID],0))</f>
        <v>Maria Melendez</v>
      </c>
      <c r="H5397">
        <f>INDEX(Patient_data[Age],MATCH(Consolidated_sheets[[#This Row],[Patient_ID]],Patient_data[Patient_ID],0))</f>
        <v>31</v>
      </c>
      <c r="I5397" t="str">
        <f>INDEX(Patient_data[Gender],MATCH(Consolidated_sheets[[#This Row],[Patient_ID]],Patient_data[Patient_ID],0))</f>
        <v>Male</v>
      </c>
      <c r="J5397" t="str">
        <f>INDEX(Location_data[Location],MATCH(Consolidated_sheets[[#This Row],[Patient_ID]],Location_data[Patient_ID],0))</f>
        <v>Los Angeles</v>
      </c>
      <c r="K5397" t="str">
        <f>INDEX(Insurance_data[Insurance_Type],MATCH(Consolidated_sheets[[#This Row],[Patient_ID]],Insurance_data[Patient_ID],0))</f>
        <v>Private</v>
      </c>
      <c r="L5397" s="6">
        <f>INDEX(Insurance_data[Insurance_Amount],MATCH(Consolidated_sheets[[#This Row],[Patient_ID]],Insurance_data[Patient_ID],0))</f>
        <v>9967.91</v>
      </c>
    </row>
    <row r="5398" spans="1:12" x14ac:dyDescent="0.3">
      <c r="A5398" t="s">
        <v>2018</v>
      </c>
      <c r="B5398" t="s">
        <v>5953</v>
      </c>
      <c r="C5398" s="6">
        <v>2220.1999999999998</v>
      </c>
      <c r="D5398" s="1">
        <v>44873.015287898263</v>
      </c>
      <c r="E5398" s="1" t="str">
        <f>TEXT(Consolidated_sheets[[#This Row],[Date]],"yyyy")</f>
        <v>2022</v>
      </c>
      <c r="F5398" s="1" t="str">
        <f>TEXT(Consolidated_sheets[[#This Row],[Date]],"mmmm")</f>
        <v>November</v>
      </c>
      <c r="G5398" t="str">
        <f>INDEX(Patient_data[Patient_Name],MATCH(Consolidated_sheets[[#This Row],[Patient_ID]],Patient_data[Patient_ID],0))</f>
        <v>Jacob Mills</v>
      </c>
      <c r="H5398">
        <f>INDEX(Patient_data[Age],MATCH(Consolidated_sheets[[#This Row],[Patient_ID]],Patient_data[Patient_ID],0))</f>
        <v>44</v>
      </c>
      <c r="I5398" t="str">
        <f>INDEX(Patient_data[Gender],MATCH(Consolidated_sheets[[#This Row],[Patient_ID]],Patient_data[Patient_ID],0))</f>
        <v>Male</v>
      </c>
      <c r="J5398" t="str">
        <f>INDEX(Location_data[Location],MATCH(Consolidated_sheets[[#This Row],[Patient_ID]],Location_data[Patient_ID],0))</f>
        <v>Chicago</v>
      </c>
      <c r="K5398" t="str">
        <f>INDEX(Insurance_data[Insurance_Type],MATCH(Consolidated_sheets[[#This Row],[Patient_ID]],Insurance_data[Patient_ID],0))</f>
        <v>None</v>
      </c>
      <c r="L5398" s="6">
        <f>INDEX(Insurance_data[Insurance_Amount],MATCH(Consolidated_sheets[[#This Row],[Patient_ID]],Insurance_data[Patient_ID],0))</f>
        <v>441.49</v>
      </c>
    </row>
    <row r="5399" spans="1:12" x14ac:dyDescent="0.3">
      <c r="A5399" t="s">
        <v>1519</v>
      </c>
      <c r="B5399" t="s">
        <v>5954</v>
      </c>
      <c r="C5399" s="6">
        <v>4440.71</v>
      </c>
      <c r="D5399" s="1">
        <v>44873.276039434197</v>
      </c>
      <c r="E5399" s="1" t="str">
        <f>TEXT(Consolidated_sheets[[#This Row],[Date]],"yyyy")</f>
        <v>2022</v>
      </c>
      <c r="F5399" s="1" t="str">
        <f>TEXT(Consolidated_sheets[[#This Row],[Date]],"mmmm")</f>
        <v>November</v>
      </c>
      <c r="G5399" t="str">
        <f>INDEX(Patient_data[Patient_Name],MATCH(Consolidated_sheets[[#This Row],[Patient_ID]],Patient_data[Patient_ID],0))</f>
        <v>Brandi Turner</v>
      </c>
      <c r="H5399">
        <f>INDEX(Patient_data[Age],MATCH(Consolidated_sheets[[#This Row],[Patient_ID]],Patient_data[Patient_ID],0))</f>
        <v>88</v>
      </c>
      <c r="I5399" t="str">
        <f>INDEX(Patient_data[Gender],MATCH(Consolidated_sheets[[#This Row],[Patient_ID]],Patient_data[Patient_ID],0))</f>
        <v>Female</v>
      </c>
      <c r="J5399" t="str">
        <f>INDEX(Location_data[Location],MATCH(Consolidated_sheets[[#This Row],[Patient_ID]],Location_data[Patient_ID],0))</f>
        <v>Chicago</v>
      </c>
      <c r="K5399" t="str">
        <f>INDEX(Insurance_data[Insurance_Type],MATCH(Consolidated_sheets[[#This Row],[Patient_ID]],Insurance_data[Patient_ID],0))</f>
        <v>None</v>
      </c>
      <c r="L5399" s="6">
        <f>INDEX(Insurance_data[Insurance_Amount],MATCH(Consolidated_sheets[[#This Row],[Patient_ID]],Insurance_data[Patient_ID],0))</f>
        <v>5702.76</v>
      </c>
    </row>
    <row r="5400" spans="1:12" x14ac:dyDescent="0.3">
      <c r="A5400" t="s">
        <v>823</v>
      </c>
      <c r="B5400" t="s">
        <v>5955</v>
      </c>
      <c r="C5400" s="6">
        <v>2825.3</v>
      </c>
      <c r="D5400" s="1">
        <v>44873.536790970131</v>
      </c>
      <c r="E5400" s="1" t="str">
        <f>TEXT(Consolidated_sheets[[#This Row],[Date]],"yyyy")</f>
        <v>2022</v>
      </c>
      <c r="F5400" s="1" t="str">
        <f>TEXT(Consolidated_sheets[[#This Row],[Date]],"mmmm")</f>
        <v>November</v>
      </c>
      <c r="G5400" t="str">
        <f>INDEX(Patient_data[Patient_Name],MATCH(Consolidated_sheets[[#This Row],[Patient_ID]],Patient_data[Patient_ID],0))</f>
        <v>Ellen Kane</v>
      </c>
      <c r="H5400">
        <f>INDEX(Patient_data[Age],MATCH(Consolidated_sheets[[#This Row],[Patient_ID]],Patient_data[Patient_ID],0))</f>
        <v>19</v>
      </c>
      <c r="I5400" t="str">
        <f>INDEX(Patient_data[Gender],MATCH(Consolidated_sheets[[#This Row],[Patient_ID]],Patient_data[Patient_ID],0))</f>
        <v>Male</v>
      </c>
      <c r="J5400" t="str">
        <f>INDEX(Location_data[Location],MATCH(Consolidated_sheets[[#This Row],[Patient_ID]],Location_data[Patient_ID],0))</f>
        <v>Los Angeles</v>
      </c>
      <c r="K5400" t="str">
        <f>INDEX(Insurance_data[Insurance_Type],MATCH(Consolidated_sheets[[#This Row],[Patient_ID]],Insurance_data[Patient_ID],0))</f>
        <v>None</v>
      </c>
      <c r="L5400" s="6">
        <f>INDEX(Insurance_data[Insurance_Amount],MATCH(Consolidated_sheets[[#This Row],[Patient_ID]],Insurance_data[Patient_ID],0))</f>
        <v>3101.88</v>
      </c>
    </row>
    <row r="5401" spans="1:12" x14ac:dyDescent="0.3">
      <c r="A5401" t="s">
        <v>2210</v>
      </c>
      <c r="B5401" t="s">
        <v>5955</v>
      </c>
      <c r="C5401" s="6">
        <v>4545.8500000000004</v>
      </c>
      <c r="D5401" s="1">
        <v>44873.797542506058</v>
      </c>
      <c r="E5401" s="1" t="str">
        <f>TEXT(Consolidated_sheets[[#This Row],[Date]],"yyyy")</f>
        <v>2022</v>
      </c>
      <c r="F5401" s="1" t="str">
        <f>TEXT(Consolidated_sheets[[#This Row],[Date]],"mmmm")</f>
        <v>November</v>
      </c>
      <c r="G5401" t="str">
        <f>INDEX(Patient_data[Patient_Name],MATCH(Consolidated_sheets[[#This Row],[Patient_ID]],Patient_data[Patient_ID],0))</f>
        <v>Jessica Villanueva</v>
      </c>
      <c r="H5401">
        <f>INDEX(Patient_data[Age],MATCH(Consolidated_sheets[[#This Row],[Patient_ID]],Patient_data[Patient_ID],0))</f>
        <v>66</v>
      </c>
      <c r="I5401" t="str">
        <f>INDEX(Patient_data[Gender],MATCH(Consolidated_sheets[[#This Row],[Patient_ID]],Patient_data[Patient_ID],0))</f>
        <v>Female</v>
      </c>
      <c r="J5401" t="str">
        <f>INDEX(Location_data[Location],MATCH(Consolidated_sheets[[#This Row],[Patient_ID]],Location_data[Patient_ID],0))</f>
        <v>Phoenix</v>
      </c>
      <c r="K5401" t="str">
        <f>INDEX(Insurance_data[Insurance_Type],MATCH(Consolidated_sheets[[#This Row],[Patient_ID]],Insurance_data[Patient_ID],0))</f>
        <v>Private</v>
      </c>
      <c r="L5401" s="6">
        <f>INDEX(Insurance_data[Insurance_Amount],MATCH(Consolidated_sheets[[#This Row],[Patient_ID]],Insurance_data[Patient_ID],0))</f>
        <v>652.98</v>
      </c>
    </row>
    <row r="5402" spans="1:12" x14ac:dyDescent="0.3">
      <c r="A5402" t="s">
        <v>1251</v>
      </c>
      <c r="B5402" t="s">
        <v>5952</v>
      </c>
      <c r="C5402" s="6">
        <v>1216.3499999999999</v>
      </c>
      <c r="D5402" s="1">
        <v>44874.058294041999</v>
      </c>
      <c r="E5402" s="1" t="str">
        <f>TEXT(Consolidated_sheets[[#This Row],[Date]],"yyyy")</f>
        <v>2022</v>
      </c>
      <c r="F5402" s="1" t="str">
        <f>TEXT(Consolidated_sheets[[#This Row],[Date]],"mmmm")</f>
        <v>November</v>
      </c>
      <c r="G5402" t="str">
        <f>INDEX(Patient_data[Patient_Name],MATCH(Consolidated_sheets[[#This Row],[Patient_ID]],Patient_data[Patient_ID],0))</f>
        <v>Robert Woodard</v>
      </c>
      <c r="H5402">
        <f>INDEX(Patient_data[Age],MATCH(Consolidated_sheets[[#This Row],[Patient_ID]],Patient_data[Patient_ID],0))</f>
        <v>23</v>
      </c>
      <c r="I5402" t="str">
        <f>INDEX(Patient_data[Gender],MATCH(Consolidated_sheets[[#This Row],[Patient_ID]],Patient_data[Patient_ID],0))</f>
        <v>Female</v>
      </c>
      <c r="J5402" t="str">
        <f>INDEX(Location_data[Location],MATCH(Consolidated_sheets[[#This Row],[Patient_ID]],Location_data[Patient_ID],0))</f>
        <v>Houston</v>
      </c>
      <c r="K5402" t="str">
        <f>INDEX(Insurance_data[Insurance_Type],MATCH(Consolidated_sheets[[#This Row],[Patient_ID]],Insurance_data[Patient_ID],0))</f>
        <v>None</v>
      </c>
      <c r="L5402" s="6">
        <f>INDEX(Insurance_data[Insurance_Amount],MATCH(Consolidated_sheets[[#This Row],[Patient_ID]],Insurance_data[Patient_ID],0))</f>
        <v>6696.17</v>
      </c>
    </row>
    <row r="5403" spans="1:12" x14ac:dyDescent="0.3">
      <c r="A5403" t="s">
        <v>2578</v>
      </c>
      <c r="B5403" t="s">
        <v>5955</v>
      </c>
      <c r="C5403" s="6">
        <v>4870.79</v>
      </c>
      <c r="D5403" s="1">
        <v>44874.31904557794</v>
      </c>
      <c r="E5403" s="1" t="str">
        <f>TEXT(Consolidated_sheets[[#This Row],[Date]],"yyyy")</f>
        <v>2022</v>
      </c>
      <c r="F5403" s="1" t="str">
        <f>TEXT(Consolidated_sheets[[#This Row],[Date]],"mmmm")</f>
        <v>November</v>
      </c>
      <c r="G5403" t="str">
        <f>INDEX(Patient_data[Patient_Name],MATCH(Consolidated_sheets[[#This Row],[Patient_ID]],Patient_data[Patient_ID],0))</f>
        <v>Tracey Porter</v>
      </c>
      <c r="H5403">
        <f>INDEX(Patient_data[Age],MATCH(Consolidated_sheets[[#This Row],[Patient_ID]],Patient_data[Patient_ID],0))</f>
        <v>28</v>
      </c>
      <c r="I5403" t="str">
        <f>INDEX(Patient_data[Gender],MATCH(Consolidated_sheets[[#This Row],[Patient_ID]],Patient_data[Patient_ID],0))</f>
        <v>Male</v>
      </c>
      <c r="J5403" t="str">
        <f>INDEX(Location_data[Location],MATCH(Consolidated_sheets[[#This Row],[Patient_ID]],Location_data[Patient_ID],0))</f>
        <v>Chicago</v>
      </c>
      <c r="K5403" t="str">
        <f>INDEX(Insurance_data[Insurance_Type],MATCH(Consolidated_sheets[[#This Row],[Patient_ID]],Insurance_data[Patient_ID],0))</f>
        <v>None</v>
      </c>
      <c r="L5403" s="6">
        <f>INDEX(Insurance_data[Insurance_Amount],MATCH(Consolidated_sheets[[#This Row],[Patient_ID]],Insurance_data[Patient_ID],0))</f>
        <v>5650.8</v>
      </c>
    </row>
    <row r="5404" spans="1:12" x14ac:dyDescent="0.3">
      <c r="A5404" t="s">
        <v>341</v>
      </c>
      <c r="B5404" t="s">
        <v>5954</v>
      </c>
      <c r="C5404" s="6">
        <v>4667.1000000000004</v>
      </c>
      <c r="D5404" s="1">
        <v>44874.579797113867</v>
      </c>
      <c r="E5404" s="1" t="str">
        <f>TEXT(Consolidated_sheets[[#This Row],[Date]],"yyyy")</f>
        <v>2022</v>
      </c>
      <c r="F5404" s="1" t="str">
        <f>TEXT(Consolidated_sheets[[#This Row],[Date]],"mmmm")</f>
        <v>November</v>
      </c>
      <c r="G5404" t="str">
        <f>INDEX(Patient_data[Patient_Name],MATCH(Consolidated_sheets[[#This Row],[Patient_ID]],Patient_data[Patient_ID],0))</f>
        <v>Kathleen Rodriguez</v>
      </c>
      <c r="H5404">
        <f>INDEX(Patient_data[Age],MATCH(Consolidated_sheets[[#This Row],[Patient_ID]],Patient_data[Patient_ID],0))</f>
        <v>61</v>
      </c>
      <c r="I5404" t="str">
        <f>INDEX(Patient_data[Gender],MATCH(Consolidated_sheets[[#This Row],[Patient_ID]],Patient_data[Patient_ID],0))</f>
        <v>Male</v>
      </c>
      <c r="J5404" t="str">
        <f>INDEX(Location_data[Location],MATCH(Consolidated_sheets[[#This Row],[Patient_ID]],Location_data[Patient_ID],0))</f>
        <v>New York</v>
      </c>
      <c r="K5404" t="str">
        <f>INDEX(Insurance_data[Insurance_Type],MATCH(Consolidated_sheets[[#This Row],[Patient_ID]],Insurance_data[Patient_ID],0))</f>
        <v>Public</v>
      </c>
      <c r="L5404" s="6">
        <f>INDEX(Insurance_data[Insurance_Amount],MATCH(Consolidated_sheets[[#This Row],[Patient_ID]],Insurance_data[Patient_ID],0))</f>
        <v>7588.86</v>
      </c>
    </row>
    <row r="5405" spans="1:12" x14ac:dyDescent="0.3">
      <c r="A5405" t="s">
        <v>2044</v>
      </c>
      <c r="B5405" t="s">
        <v>5953</v>
      </c>
      <c r="C5405" s="6">
        <v>1102.25</v>
      </c>
      <c r="D5405" s="1">
        <v>44874.840548649801</v>
      </c>
      <c r="E5405" s="1" t="str">
        <f>TEXT(Consolidated_sheets[[#This Row],[Date]],"yyyy")</f>
        <v>2022</v>
      </c>
      <c r="F5405" s="1" t="str">
        <f>TEXT(Consolidated_sheets[[#This Row],[Date]],"mmmm")</f>
        <v>November</v>
      </c>
      <c r="G5405" t="str">
        <f>INDEX(Patient_data[Patient_Name],MATCH(Consolidated_sheets[[#This Row],[Patient_ID]],Patient_data[Patient_ID],0))</f>
        <v>Cheryl Mendez</v>
      </c>
      <c r="H5405">
        <f>INDEX(Patient_data[Age],MATCH(Consolidated_sheets[[#This Row],[Patient_ID]],Patient_data[Patient_ID],0))</f>
        <v>68</v>
      </c>
      <c r="I5405" t="str">
        <f>INDEX(Patient_data[Gender],MATCH(Consolidated_sheets[[#This Row],[Patient_ID]],Patient_data[Patient_ID],0))</f>
        <v>Female</v>
      </c>
      <c r="J5405" t="str">
        <f>INDEX(Location_data[Location],MATCH(Consolidated_sheets[[#This Row],[Patient_ID]],Location_data[Patient_ID],0))</f>
        <v>Houston</v>
      </c>
      <c r="K5405" t="str">
        <f>INDEX(Insurance_data[Insurance_Type],MATCH(Consolidated_sheets[[#This Row],[Patient_ID]],Insurance_data[Patient_ID],0))</f>
        <v>Private</v>
      </c>
      <c r="L5405" s="6">
        <f>INDEX(Insurance_data[Insurance_Amount],MATCH(Consolidated_sheets[[#This Row],[Patient_ID]],Insurance_data[Patient_ID],0))</f>
        <v>919.42</v>
      </c>
    </row>
    <row r="5406" spans="1:12" x14ac:dyDescent="0.3">
      <c r="A5406" t="s">
        <v>2020</v>
      </c>
      <c r="B5406" t="s">
        <v>5954</v>
      </c>
      <c r="C5406" s="6">
        <v>2987.3</v>
      </c>
      <c r="D5406" s="1">
        <v>44875.101300185743</v>
      </c>
      <c r="E5406" s="1" t="str">
        <f>TEXT(Consolidated_sheets[[#This Row],[Date]],"yyyy")</f>
        <v>2022</v>
      </c>
      <c r="F5406" s="1" t="str">
        <f>TEXT(Consolidated_sheets[[#This Row],[Date]],"mmmm")</f>
        <v>November</v>
      </c>
      <c r="G5406" t="str">
        <f>INDEX(Patient_data[Patient_Name],MATCH(Consolidated_sheets[[#This Row],[Patient_ID]],Patient_data[Patient_ID],0))</f>
        <v>Beth Cobb</v>
      </c>
      <c r="H5406">
        <f>INDEX(Patient_data[Age],MATCH(Consolidated_sheets[[#This Row],[Patient_ID]],Patient_data[Patient_ID],0))</f>
        <v>61</v>
      </c>
      <c r="I5406" t="str">
        <f>INDEX(Patient_data[Gender],MATCH(Consolidated_sheets[[#This Row],[Patient_ID]],Patient_data[Patient_ID],0))</f>
        <v>Male</v>
      </c>
      <c r="J5406" t="str">
        <f>INDEX(Location_data[Location],MATCH(Consolidated_sheets[[#This Row],[Patient_ID]],Location_data[Patient_ID],0))</f>
        <v>Houston</v>
      </c>
      <c r="K5406" t="str">
        <f>INDEX(Insurance_data[Insurance_Type],MATCH(Consolidated_sheets[[#This Row],[Patient_ID]],Insurance_data[Patient_ID],0))</f>
        <v>Public</v>
      </c>
      <c r="L5406" s="6">
        <f>INDEX(Insurance_data[Insurance_Amount],MATCH(Consolidated_sheets[[#This Row],[Patient_ID]],Insurance_data[Patient_ID],0))</f>
        <v>2294.0500000000002</v>
      </c>
    </row>
    <row r="5407" spans="1:12" x14ac:dyDescent="0.3">
      <c r="A5407" t="s">
        <v>2179</v>
      </c>
      <c r="B5407" t="s">
        <v>5954</v>
      </c>
      <c r="C5407" s="6">
        <v>2293.3200000000002</v>
      </c>
      <c r="D5407" s="1">
        <v>44875.36205172167</v>
      </c>
      <c r="E5407" s="1" t="str">
        <f>TEXT(Consolidated_sheets[[#This Row],[Date]],"yyyy")</f>
        <v>2022</v>
      </c>
      <c r="F5407" s="1" t="str">
        <f>TEXT(Consolidated_sheets[[#This Row],[Date]],"mmmm")</f>
        <v>November</v>
      </c>
      <c r="G5407" t="str">
        <f>INDEX(Patient_data[Patient_Name],MATCH(Consolidated_sheets[[#This Row],[Patient_ID]],Patient_data[Patient_ID],0))</f>
        <v>Jean Ross</v>
      </c>
      <c r="H5407">
        <f>INDEX(Patient_data[Age],MATCH(Consolidated_sheets[[#This Row],[Patient_ID]],Patient_data[Patient_ID],0))</f>
        <v>57</v>
      </c>
      <c r="I5407" t="str">
        <f>INDEX(Patient_data[Gender],MATCH(Consolidated_sheets[[#This Row],[Patient_ID]],Patient_data[Patient_ID],0))</f>
        <v>Female</v>
      </c>
      <c r="J5407" t="str">
        <f>INDEX(Location_data[Location],MATCH(Consolidated_sheets[[#This Row],[Patient_ID]],Location_data[Patient_ID],0))</f>
        <v>Phoenix</v>
      </c>
      <c r="K5407" t="str">
        <f>INDEX(Insurance_data[Insurance_Type],MATCH(Consolidated_sheets[[#This Row],[Patient_ID]],Insurance_data[Patient_ID],0))</f>
        <v>Private</v>
      </c>
      <c r="L5407" s="6">
        <f>INDEX(Insurance_data[Insurance_Amount],MATCH(Consolidated_sheets[[#This Row],[Patient_ID]],Insurance_data[Patient_ID],0))</f>
        <v>9508.92</v>
      </c>
    </row>
    <row r="5408" spans="1:12" x14ac:dyDescent="0.3">
      <c r="A5408" t="s">
        <v>2370</v>
      </c>
      <c r="B5408" t="s">
        <v>5953</v>
      </c>
      <c r="C5408" s="6">
        <v>4794.9399999999996</v>
      </c>
      <c r="D5408" s="1">
        <v>44875.622803257596</v>
      </c>
      <c r="E5408" s="1" t="str">
        <f>TEXT(Consolidated_sheets[[#This Row],[Date]],"yyyy")</f>
        <v>2022</v>
      </c>
      <c r="F5408" s="1" t="str">
        <f>TEXT(Consolidated_sheets[[#This Row],[Date]],"mmmm")</f>
        <v>November</v>
      </c>
      <c r="G5408" t="str">
        <f>INDEX(Patient_data[Patient_Name],MATCH(Consolidated_sheets[[#This Row],[Patient_ID]],Patient_data[Patient_ID],0))</f>
        <v>Daniel Ross</v>
      </c>
      <c r="H5408">
        <f>INDEX(Patient_data[Age],MATCH(Consolidated_sheets[[#This Row],[Patient_ID]],Patient_data[Patient_ID],0))</f>
        <v>62</v>
      </c>
      <c r="I5408" t="str">
        <f>INDEX(Patient_data[Gender],MATCH(Consolidated_sheets[[#This Row],[Patient_ID]],Patient_data[Patient_ID],0))</f>
        <v>Female</v>
      </c>
      <c r="J5408" t="str">
        <f>INDEX(Location_data[Location],MATCH(Consolidated_sheets[[#This Row],[Patient_ID]],Location_data[Patient_ID],0))</f>
        <v>Chicago</v>
      </c>
      <c r="K5408" t="str">
        <f>INDEX(Insurance_data[Insurance_Type],MATCH(Consolidated_sheets[[#This Row],[Patient_ID]],Insurance_data[Patient_ID],0))</f>
        <v>Private</v>
      </c>
      <c r="L5408" s="6">
        <f>INDEX(Insurance_data[Insurance_Amount],MATCH(Consolidated_sheets[[#This Row],[Patient_ID]],Insurance_data[Patient_ID],0))</f>
        <v>4096.21</v>
      </c>
    </row>
    <row r="5409" spans="1:12" x14ac:dyDescent="0.3">
      <c r="A5409" t="s">
        <v>660</v>
      </c>
      <c r="B5409" t="s">
        <v>5955</v>
      </c>
      <c r="C5409" s="6">
        <v>2418.08</v>
      </c>
      <c r="D5409" s="1">
        <v>44875.883554793552</v>
      </c>
      <c r="E5409" s="1" t="str">
        <f>TEXT(Consolidated_sheets[[#This Row],[Date]],"yyyy")</f>
        <v>2022</v>
      </c>
      <c r="F5409" s="1" t="str">
        <f>TEXT(Consolidated_sheets[[#This Row],[Date]],"mmmm")</f>
        <v>November</v>
      </c>
      <c r="G5409" t="str">
        <f>INDEX(Patient_data[Patient_Name],MATCH(Consolidated_sheets[[#This Row],[Patient_ID]],Patient_data[Patient_ID],0))</f>
        <v>Kathryn Bishop</v>
      </c>
      <c r="H5409">
        <f>INDEX(Patient_data[Age],MATCH(Consolidated_sheets[[#This Row],[Patient_ID]],Patient_data[Patient_ID],0))</f>
        <v>83</v>
      </c>
      <c r="I5409" t="str">
        <f>INDEX(Patient_data[Gender],MATCH(Consolidated_sheets[[#This Row],[Patient_ID]],Patient_data[Patient_ID],0))</f>
        <v>Female</v>
      </c>
      <c r="J5409" t="str">
        <f>INDEX(Location_data[Location],MATCH(Consolidated_sheets[[#This Row],[Patient_ID]],Location_data[Patient_ID],0))</f>
        <v>Phoenix</v>
      </c>
      <c r="K5409" t="str">
        <f>INDEX(Insurance_data[Insurance_Type],MATCH(Consolidated_sheets[[#This Row],[Patient_ID]],Insurance_data[Patient_ID],0))</f>
        <v>Public</v>
      </c>
      <c r="L5409" s="6">
        <f>INDEX(Insurance_data[Insurance_Amount],MATCH(Consolidated_sheets[[#This Row],[Patient_ID]],Insurance_data[Patient_ID],0))</f>
        <v>2590.48</v>
      </c>
    </row>
    <row r="5410" spans="1:12" x14ac:dyDescent="0.3">
      <c r="A5410" t="s">
        <v>1488</v>
      </c>
      <c r="B5410" t="s">
        <v>5953</v>
      </c>
      <c r="C5410" s="6">
        <v>343.21</v>
      </c>
      <c r="D5410" s="1">
        <v>44876.144306329457</v>
      </c>
      <c r="E5410" s="1" t="str">
        <f>TEXT(Consolidated_sheets[[#This Row],[Date]],"yyyy")</f>
        <v>2022</v>
      </c>
      <c r="F5410" s="1" t="str">
        <f>TEXT(Consolidated_sheets[[#This Row],[Date]],"mmmm")</f>
        <v>November</v>
      </c>
      <c r="G5410" t="str">
        <f>INDEX(Patient_data[Patient_Name],MATCH(Consolidated_sheets[[#This Row],[Patient_ID]],Patient_data[Patient_ID],0))</f>
        <v>Brandi Jordan</v>
      </c>
      <c r="H5410">
        <f>INDEX(Patient_data[Age],MATCH(Consolidated_sheets[[#This Row],[Patient_ID]],Patient_data[Patient_ID],0))</f>
        <v>67</v>
      </c>
      <c r="I5410" t="str">
        <f>INDEX(Patient_data[Gender],MATCH(Consolidated_sheets[[#This Row],[Patient_ID]],Patient_data[Patient_ID],0))</f>
        <v>Male</v>
      </c>
      <c r="J5410" t="str">
        <f>INDEX(Location_data[Location],MATCH(Consolidated_sheets[[#This Row],[Patient_ID]],Location_data[Patient_ID],0))</f>
        <v>Houston</v>
      </c>
      <c r="K5410" t="str">
        <f>INDEX(Insurance_data[Insurance_Type],MATCH(Consolidated_sheets[[#This Row],[Patient_ID]],Insurance_data[Patient_ID],0))</f>
        <v>None</v>
      </c>
      <c r="L5410" s="6">
        <f>INDEX(Insurance_data[Insurance_Amount],MATCH(Consolidated_sheets[[#This Row],[Patient_ID]],Insurance_data[Patient_ID],0))</f>
        <v>1407.41</v>
      </c>
    </row>
    <row r="5411" spans="1:12" x14ac:dyDescent="0.3">
      <c r="A5411" t="s">
        <v>2724</v>
      </c>
      <c r="B5411" t="s">
        <v>5955</v>
      </c>
      <c r="C5411" s="6">
        <v>2976.84</v>
      </c>
      <c r="D5411" s="1">
        <v>44876.405057865413</v>
      </c>
      <c r="E5411" s="1" t="str">
        <f>TEXT(Consolidated_sheets[[#This Row],[Date]],"yyyy")</f>
        <v>2022</v>
      </c>
      <c r="F5411" s="1" t="str">
        <f>TEXT(Consolidated_sheets[[#This Row],[Date]],"mmmm")</f>
        <v>November</v>
      </c>
      <c r="G5411" t="str">
        <f>INDEX(Patient_data[Patient_Name],MATCH(Consolidated_sheets[[#This Row],[Patient_ID]],Patient_data[Patient_ID],0))</f>
        <v>Kelly Williams</v>
      </c>
      <c r="H5411">
        <f>INDEX(Patient_data[Age],MATCH(Consolidated_sheets[[#This Row],[Patient_ID]],Patient_data[Patient_ID],0))</f>
        <v>19</v>
      </c>
      <c r="I5411" t="str">
        <f>INDEX(Patient_data[Gender],MATCH(Consolidated_sheets[[#This Row],[Patient_ID]],Patient_data[Patient_ID],0))</f>
        <v>Male</v>
      </c>
      <c r="J5411" t="str">
        <f>INDEX(Location_data[Location],MATCH(Consolidated_sheets[[#This Row],[Patient_ID]],Location_data[Patient_ID],0))</f>
        <v>Houston</v>
      </c>
      <c r="K5411" t="str">
        <f>INDEX(Insurance_data[Insurance_Type],MATCH(Consolidated_sheets[[#This Row],[Patient_ID]],Insurance_data[Patient_ID],0))</f>
        <v>Private</v>
      </c>
      <c r="L5411" s="6">
        <f>INDEX(Insurance_data[Insurance_Amount],MATCH(Consolidated_sheets[[#This Row],[Patient_ID]],Insurance_data[Patient_ID],0))</f>
        <v>3176.81</v>
      </c>
    </row>
    <row r="5412" spans="1:12" x14ac:dyDescent="0.3">
      <c r="A5412" t="s">
        <v>296</v>
      </c>
      <c r="B5412" t="s">
        <v>5955</v>
      </c>
      <c r="C5412" s="6">
        <v>2794.65</v>
      </c>
      <c r="D5412" s="1">
        <v>44876.66580940134</v>
      </c>
      <c r="E5412" s="1" t="str">
        <f>TEXT(Consolidated_sheets[[#This Row],[Date]],"yyyy")</f>
        <v>2022</v>
      </c>
      <c r="F5412" s="1" t="str">
        <f>TEXT(Consolidated_sheets[[#This Row],[Date]],"mmmm")</f>
        <v>November</v>
      </c>
      <c r="G5412" t="str">
        <f>INDEX(Patient_data[Patient_Name],MATCH(Consolidated_sheets[[#This Row],[Patient_ID]],Patient_data[Patient_ID],0))</f>
        <v>Erica Hicks</v>
      </c>
      <c r="H5412">
        <f>INDEX(Patient_data[Age],MATCH(Consolidated_sheets[[#This Row],[Patient_ID]],Patient_data[Patient_ID],0))</f>
        <v>57</v>
      </c>
      <c r="I5412" t="str">
        <f>INDEX(Patient_data[Gender],MATCH(Consolidated_sheets[[#This Row],[Patient_ID]],Patient_data[Patient_ID],0))</f>
        <v>Female</v>
      </c>
      <c r="J5412" t="str">
        <f>INDEX(Location_data[Location],MATCH(Consolidated_sheets[[#This Row],[Patient_ID]],Location_data[Patient_ID],0))</f>
        <v>Los Angeles</v>
      </c>
      <c r="K5412" t="str">
        <f>INDEX(Insurance_data[Insurance_Type],MATCH(Consolidated_sheets[[#This Row],[Patient_ID]],Insurance_data[Patient_ID],0))</f>
        <v>None</v>
      </c>
      <c r="L5412" s="6">
        <f>INDEX(Insurance_data[Insurance_Amount],MATCH(Consolidated_sheets[[#This Row],[Patient_ID]],Insurance_data[Patient_ID],0))</f>
        <v>1381.29</v>
      </c>
    </row>
    <row r="5413" spans="1:12" x14ac:dyDescent="0.3">
      <c r="A5413" t="s">
        <v>1435</v>
      </c>
      <c r="B5413" t="s">
        <v>5953</v>
      </c>
      <c r="C5413" s="6">
        <v>4410.97</v>
      </c>
      <c r="D5413" s="1">
        <v>44876.926560937267</v>
      </c>
      <c r="E5413" s="1" t="str">
        <f>TEXT(Consolidated_sheets[[#This Row],[Date]],"yyyy")</f>
        <v>2022</v>
      </c>
      <c r="F5413" s="1" t="str">
        <f>TEXT(Consolidated_sheets[[#This Row],[Date]],"mmmm")</f>
        <v>November</v>
      </c>
      <c r="G5413" t="str">
        <f>INDEX(Patient_data[Patient_Name],MATCH(Consolidated_sheets[[#This Row],[Patient_ID]],Patient_data[Patient_ID],0))</f>
        <v>Terry Carey</v>
      </c>
      <c r="H5413">
        <f>INDEX(Patient_data[Age],MATCH(Consolidated_sheets[[#This Row],[Patient_ID]],Patient_data[Patient_ID],0))</f>
        <v>30</v>
      </c>
      <c r="I5413" t="str">
        <f>INDEX(Patient_data[Gender],MATCH(Consolidated_sheets[[#This Row],[Patient_ID]],Patient_data[Patient_ID],0))</f>
        <v>Male</v>
      </c>
      <c r="J5413" t="str">
        <f>INDEX(Location_data[Location],MATCH(Consolidated_sheets[[#This Row],[Patient_ID]],Location_data[Patient_ID],0))</f>
        <v>Houston</v>
      </c>
      <c r="K5413" t="str">
        <f>INDEX(Insurance_data[Insurance_Type],MATCH(Consolidated_sheets[[#This Row],[Patient_ID]],Insurance_data[Patient_ID],0))</f>
        <v>Public</v>
      </c>
      <c r="L5413" s="6">
        <f>INDEX(Insurance_data[Insurance_Amount],MATCH(Consolidated_sheets[[#This Row],[Patient_ID]],Insurance_data[Patient_ID],0))</f>
        <v>4281.34</v>
      </c>
    </row>
    <row r="5414" spans="1:12" x14ac:dyDescent="0.3">
      <c r="A5414" t="s">
        <v>2912</v>
      </c>
      <c r="B5414" t="s">
        <v>5955</v>
      </c>
      <c r="C5414" s="6">
        <v>4465.47</v>
      </c>
      <c r="D5414" s="1">
        <v>44877.187312473208</v>
      </c>
      <c r="E5414" s="1" t="str">
        <f>TEXT(Consolidated_sheets[[#This Row],[Date]],"yyyy")</f>
        <v>2022</v>
      </c>
      <c r="F5414" s="1" t="str">
        <f>TEXT(Consolidated_sheets[[#This Row],[Date]],"mmmm")</f>
        <v>November</v>
      </c>
      <c r="G5414" t="str">
        <f>INDEX(Patient_data[Patient_Name],MATCH(Consolidated_sheets[[#This Row],[Patient_ID]],Patient_data[Patient_ID],0))</f>
        <v>Marcus Jones</v>
      </c>
      <c r="H5414">
        <f>INDEX(Patient_data[Age],MATCH(Consolidated_sheets[[#This Row],[Patient_ID]],Patient_data[Patient_ID],0))</f>
        <v>45</v>
      </c>
      <c r="I5414" t="str">
        <f>INDEX(Patient_data[Gender],MATCH(Consolidated_sheets[[#This Row],[Patient_ID]],Patient_data[Patient_ID],0))</f>
        <v>Male</v>
      </c>
      <c r="J5414" t="str">
        <f>INDEX(Location_data[Location],MATCH(Consolidated_sheets[[#This Row],[Patient_ID]],Location_data[Patient_ID],0))</f>
        <v>Los Angeles</v>
      </c>
      <c r="K5414" t="str">
        <f>INDEX(Insurance_data[Insurance_Type],MATCH(Consolidated_sheets[[#This Row],[Patient_ID]],Insurance_data[Patient_ID],0))</f>
        <v>Private</v>
      </c>
      <c r="L5414" s="6">
        <f>INDEX(Insurance_data[Insurance_Amount],MATCH(Consolidated_sheets[[#This Row],[Patient_ID]],Insurance_data[Patient_ID],0))</f>
        <v>213.72</v>
      </c>
    </row>
    <row r="5415" spans="1:12" x14ac:dyDescent="0.3">
      <c r="A5415" t="s">
        <v>1274</v>
      </c>
      <c r="B5415" t="s">
        <v>5954</v>
      </c>
      <c r="C5415" s="6">
        <v>2811.35</v>
      </c>
      <c r="D5415" s="1">
        <v>44877.448064009142</v>
      </c>
      <c r="E5415" s="1" t="str">
        <f>TEXT(Consolidated_sheets[[#This Row],[Date]],"yyyy")</f>
        <v>2022</v>
      </c>
      <c r="F5415" s="1" t="str">
        <f>TEXT(Consolidated_sheets[[#This Row],[Date]],"mmmm")</f>
        <v>November</v>
      </c>
      <c r="G5415" t="str">
        <f>INDEX(Patient_data[Patient_Name],MATCH(Consolidated_sheets[[#This Row],[Patient_ID]],Patient_data[Patient_ID],0))</f>
        <v>Philip Small</v>
      </c>
      <c r="H5415">
        <f>INDEX(Patient_data[Age],MATCH(Consolidated_sheets[[#This Row],[Patient_ID]],Patient_data[Patient_ID],0))</f>
        <v>49</v>
      </c>
      <c r="I5415" t="str">
        <f>INDEX(Patient_data[Gender],MATCH(Consolidated_sheets[[#This Row],[Patient_ID]],Patient_data[Patient_ID],0))</f>
        <v>Male</v>
      </c>
      <c r="J5415" t="str">
        <f>INDEX(Location_data[Location],MATCH(Consolidated_sheets[[#This Row],[Patient_ID]],Location_data[Patient_ID],0))</f>
        <v>Houston</v>
      </c>
      <c r="K5415" t="str">
        <f>INDEX(Insurance_data[Insurance_Type],MATCH(Consolidated_sheets[[#This Row],[Patient_ID]],Insurance_data[Patient_ID],0))</f>
        <v>Public</v>
      </c>
      <c r="L5415" s="6">
        <f>INDEX(Insurance_data[Insurance_Amount],MATCH(Consolidated_sheets[[#This Row],[Patient_ID]],Insurance_data[Patient_ID],0))</f>
        <v>6167.94</v>
      </c>
    </row>
    <row r="5416" spans="1:12" x14ac:dyDescent="0.3">
      <c r="A5416" t="s">
        <v>1297</v>
      </c>
      <c r="B5416" t="s">
        <v>5953</v>
      </c>
      <c r="C5416" s="6">
        <v>3962.38</v>
      </c>
      <c r="D5416" s="1">
        <v>44877.708815545069</v>
      </c>
      <c r="E5416" s="1" t="str">
        <f>TEXT(Consolidated_sheets[[#This Row],[Date]],"yyyy")</f>
        <v>2022</v>
      </c>
      <c r="F5416" s="1" t="str">
        <f>TEXT(Consolidated_sheets[[#This Row],[Date]],"mmmm")</f>
        <v>November</v>
      </c>
      <c r="G5416" t="str">
        <f>INDEX(Patient_data[Patient_Name],MATCH(Consolidated_sheets[[#This Row],[Patient_ID]],Patient_data[Patient_ID],0))</f>
        <v>Jacob Taylor</v>
      </c>
      <c r="H5416">
        <f>INDEX(Patient_data[Age],MATCH(Consolidated_sheets[[#This Row],[Patient_ID]],Patient_data[Patient_ID],0))</f>
        <v>81</v>
      </c>
      <c r="I5416" t="str">
        <f>INDEX(Patient_data[Gender],MATCH(Consolidated_sheets[[#This Row],[Patient_ID]],Patient_data[Patient_ID],0))</f>
        <v>Male</v>
      </c>
      <c r="J5416" t="str">
        <f>INDEX(Location_data[Location],MATCH(Consolidated_sheets[[#This Row],[Patient_ID]],Location_data[Patient_ID],0))</f>
        <v>Los Angeles</v>
      </c>
      <c r="K5416" t="str">
        <f>INDEX(Insurance_data[Insurance_Type],MATCH(Consolidated_sheets[[#This Row],[Patient_ID]],Insurance_data[Patient_ID],0))</f>
        <v>Public</v>
      </c>
      <c r="L5416" s="6">
        <f>INDEX(Insurance_data[Insurance_Amount],MATCH(Consolidated_sheets[[#This Row],[Patient_ID]],Insurance_data[Patient_ID],0))</f>
        <v>6766.95</v>
      </c>
    </row>
    <row r="5417" spans="1:12" x14ac:dyDescent="0.3">
      <c r="A5417" t="s">
        <v>261</v>
      </c>
      <c r="B5417" t="s">
        <v>5954</v>
      </c>
      <c r="C5417" s="6">
        <v>522.77</v>
      </c>
      <c r="D5417" s="1">
        <v>44877.969567081003</v>
      </c>
      <c r="E5417" s="1" t="str">
        <f>TEXT(Consolidated_sheets[[#This Row],[Date]],"yyyy")</f>
        <v>2022</v>
      </c>
      <c r="F5417" s="1" t="str">
        <f>TEXT(Consolidated_sheets[[#This Row],[Date]],"mmmm")</f>
        <v>November</v>
      </c>
      <c r="G5417" t="str">
        <f>INDEX(Patient_data[Patient_Name],MATCH(Consolidated_sheets[[#This Row],[Patient_ID]],Patient_data[Patient_ID],0))</f>
        <v>Troy Wright</v>
      </c>
      <c r="H5417">
        <f>INDEX(Patient_data[Age],MATCH(Consolidated_sheets[[#This Row],[Patient_ID]],Patient_data[Patient_ID],0))</f>
        <v>30</v>
      </c>
      <c r="I5417" t="str">
        <f>INDEX(Patient_data[Gender],MATCH(Consolidated_sheets[[#This Row],[Patient_ID]],Patient_data[Patient_ID],0))</f>
        <v>Female</v>
      </c>
      <c r="J5417" t="str">
        <f>INDEX(Location_data[Location],MATCH(Consolidated_sheets[[#This Row],[Patient_ID]],Location_data[Patient_ID],0))</f>
        <v>Houston</v>
      </c>
      <c r="K5417" t="str">
        <f>INDEX(Insurance_data[Insurance_Type],MATCH(Consolidated_sheets[[#This Row],[Patient_ID]],Insurance_data[Patient_ID],0))</f>
        <v>Public</v>
      </c>
      <c r="L5417" s="6">
        <f>INDEX(Insurance_data[Insurance_Amount],MATCH(Consolidated_sheets[[#This Row],[Patient_ID]],Insurance_data[Patient_ID],0))</f>
        <v>7780.8</v>
      </c>
    </row>
    <row r="5418" spans="1:12" x14ac:dyDescent="0.3">
      <c r="A5418" t="s">
        <v>2212</v>
      </c>
      <c r="B5418" t="s">
        <v>5955</v>
      </c>
      <c r="C5418" s="6">
        <v>4797.76</v>
      </c>
      <c r="D5418" s="1">
        <v>44878.230318616937</v>
      </c>
      <c r="E5418" s="1" t="str">
        <f>TEXT(Consolidated_sheets[[#This Row],[Date]],"yyyy")</f>
        <v>2022</v>
      </c>
      <c r="F5418" s="1" t="str">
        <f>TEXT(Consolidated_sheets[[#This Row],[Date]],"mmmm")</f>
        <v>November</v>
      </c>
      <c r="G5418" t="str">
        <f>INDEX(Patient_data[Patient_Name],MATCH(Consolidated_sheets[[#This Row],[Patient_ID]],Patient_data[Patient_ID],0))</f>
        <v>Vicki Anderson</v>
      </c>
      <c r="H5418">
        <f>INDEX(Patient_data[Age],MATCH(Consolidated_sheets[[#This Row],[Patient_ID]],Patient_data[Patient_ID],0))</f>
        <v>39</v>
      </c>
      <c r="I5418" t="str">
        <f>INDEX(Patient_data[Gender],MATCH(Consolidated_sheets[[#This Row],[Patient_ID]],Patient_data[Patient_ID],0))</f>
        <v>Female</v>
      </c>
      <c r="J5418" t="str">
        <f>INDEX(Location_data[Location],MATCH(Consolidated_sheets[[#This Row],[Patient_ID]],Location_data[Patient_ID],0))</f>
        <v>Houston</v>
      </c>
      <c r="K5418" t="str">
        <f>INDEX(Insurance_data[Insurance_Type],MATCH(Consolidated_sheets[[#This Row],[Patient_ID]],Insurance_data[Patient_ID],0))</f>
        <v>Private</v>
      </c>
      <c r="L5418" s="6">
        <f>INDEX(Insurance_data[Insurance_Amount],MATCH(Consolidated_sheets[[#This Row],[Patient_ID]],Insurance_data[Patient_ID],0))</f>
        <v>6340.73</v>
      </c>
    </row>
    <row r="5419" spans="1:12" x14ac:dyDescent="0.3">
      <c r="A5419" t="s">
        <v>2092</v>
      </c>
      <c r="B5419" t="s">
        <v>5955</v>
      </c>
      <c r="C5419" s="6">
        <v>4922.84</v>
      </c>
      <c r="D5419" s="1">
        <v>44878.491070152872</v>
      </c>
      <c r="E5419" s="1" t="str">
        <f>TEXT(Consolidated_sheets[[#This Row],[Date]],"yyyy")</f>
        <v>2022</v>
      </c>
      <c r="F5419" s="1" t="str">
        <f>TEXT(Consolidated_sheets[[#This Row],[Date]],"mmmm")</f>
        <v>November</v>
      </c>
      <c r="G5419" t="str">
        <f>INDEX(Patient_data[Patient_Name],MATCH(Consolidated_sheets[[#This Row],[Patient_ID]],Patient_data[Patient_ID],0))</f>
        <v>Jeremy Blanchard</v>
      </c>
      <c r="H5419">
        <f>INDEX(Patient_data[Age],MATCH(Consolidated_sheets[[#This Row],[Patient_ID]],Patient_data[Patient_ID],0))</f>
        <v>70</v>
      </c>
      <c r="I5419" t="str">
        <f>INDEX(Patient_data[Gender],MATCH(Consolidated_sheets[[#This Row],[Patient_ID]],Patient_data[Patient_ID],0))</f>
        <v>Female</v>
      </c>
      <c r="J5419" t="str">
        <f>INDEX(Location_data[Location],MATCH(Consolidated_sheets[[#This Row],[Patient_ID]],Location_data[Patient_ID],0))</f>
        <v>Phoenix</v>
      </c>
      <c r="K5419" t="str">
        <f>INDEX(Insurance_data[Insurance_Type],MATCH(Consolidated_sheets[[#This Row],[Patient_ID]],Insurance_data[Patient_ID],0))</f>
        <v>Private</v>
      </c>
      <c r="L5419" s="6">
        <f>INDEX(Insurance_data[Insurance_Amount],MATCH(Consolidated_sheets[[#This Row],[Patient_ID]],Insurance_data[Patient_ID],0))</f>
        <v>1449.71</v>
      </c>
    </row>
    <row r="5420" spans="1:12" x14ac:dyDescent="0.3">
      <c r="A5420" t="s">
        <v>2772</v>
      </c>
      <c r="B5420" t="s">
        <v>5952</v>
      </c>
      <c r="C5420" s="6">
        <v>4698.1400000000003</v>
      </c>
      <c r="D5420" s="1">
        <v>44878.751821688813</v>
      </c>
      <c r="E5420" s="1" t="str">
        <f>TEXT(Consolidated_sheets[[#This Row],[Date]],"yyyy")</f>
        <v>2022</v>
      </c>
      <c r="F5420" s="1" t="str">
        <f>TEXT(Consolidated_sheets[[#This Row],[Date]],"mmmm")</f>
        <v>November</v>
      </c>
      <c r="G5420" t="str">
        <f>INDEX(Patient_data[Patient_Name],MATCH(Consolidated_sheets[[#This Row],[Patient_ID]],Patient_data[Patient_ID],0))</f>
        <v>Jessica Savage</v>
      </c>
      <c r="H5420">
        <f>INDEX(Patient_data[Age],MATCH(Consolidated_sheets[[#This Row],[Patient_ID]],Patient_data[Patient_ID],0))</f>
        <v>63</v>
      </c>
      <c r="I5420" t="str">
        <f>INDEX(Patient_data[Gender],MATCH(Consolidated_sheets[[#This Row],[Patient_ID]],Patient_data[Patient_ID],0))</f>
        <v>Female</v>
      </c>
      <c r="J5420" t="str">
        <f>INDEX(Location_data[Location],MATCH(Consolidated_sheets[[#This Row],[Patient_ID]],Location_data[Patient_ID],0))</f>
        <v>Phoenix</v>
      </c>
      <c r="K5420" t="str">
        <f>INDEX(Insurance_data[Insurance_Type],MATCH(Consolidated_sheets[[#This Row],[Patient_ID]],Insurance_data[Patient_ID],0))</f>
        <v>None</v>
      </c>
      <c r="L5420" s="6">
        <f>INDEX(Insurance_data[Insurance_Amount],MATCH(Consolidated_sheets[[#This Row],[Patient_ID]],Insurance_data[Patient_ID],0))</f>
        <v>9302.24</v>
      </c>
    </row>
    <row r="5421" spans="1:12" x14ac:dyDescent="0.3">
      <c r="A5421" t="s">
        <v>1898</v>
      </c>
      <c r="B5421" t="s">
        <v>5955</v>
      </c>
      <c r="C5421" s="6">
        <v>2613.06</v>
      </c>
      <c r="D5421" s="1">
        <v>44879.012573224747</v>
      </c>
      <c r="E5421" s="1" t="str">
        <f>TEXT(Consolidated_sheets[[#This Row],[Date]],"yyyy")</f>
        <v>2022</v>
      </c>
      <c r="F5421" s="1" t="str">
        <f>TEXT(Consolidated_sheets[[#This Row],[Date]],"mmmm")</f>
        <v>November</v>
      </c>
      <c r="G5421" t="str">
        <f>INDEX(Patient_data[Patient_Name],MATCH(Consolidated_sheets[[#This Row],[Patient_ID]],Patient_data[Patient_ID],0))</f>
        <v>Bryan Lee</v>
      </c>
      <c r="H5421">
        <f>INDEX(Patient_data[Age],MATCH(Consolidated_sheets[[#This Row],[Patient_ID]],Patient_data[Patient_ID],0))</f>
        <v>87</v>
      </c>
      <c r="I5421" t="str">
        <f>INDEX(Patient_data[Gender],MATCH(Consolidated_sheets[[#This Row],[Patient_ID]],Patient_data[Patient_ID],0))</f>
        <v>Female</v>
      </c>
      <c r="J5421" t="str">
        <f>INDEX(Location_data[Location],MATCH(Consolidated_sheets[[#This Row],[Patient_ID]],Location_data[Patient_ID],0))</f>
        <v>New York</v>
      </c>
      <c r="K5421" t="str">
        <f>INDEX(Insurance_data[Insurance_Type],MATCH(Consolidated_sheets[[#This Row],[Patient_ID]],Insurance_data[Patient_ID],0))</f>
        <v>Public</v>
      </c>
      <c r="L5421" s="6">
        <f>INDEX(Insurance_data[Insurance_Amount],MATCH(Consolidated_sheets[[#This Row],[Patient_ID]],Insurance_data[Patient_ID],0))</f>
        <v>7255.69</v>
      </c>
    </row>
    <row r="5422" spans="1:12" x14ac:dyDescent="0.3">
      <c r="A5422" t="s">
        <v>107</v>
      </c>
      <c r="B5422" t="s">
        <v>5952</v>
      </c>
      <c r="C5422" s="6">
        <v>3608.54</v>
      </c>
      <c r="D5422" s="1">
        <v>44879.273324760667</v>
      </c>
      <c r="E5422" s="1" t="str">
        <f>TEXT(Consolidated_sheets[[#This Row],[Date]],"yyyy")</f>
        <v>2022</v>
      </c>
      <c r="F5422" s="1" t="str">
        <f>TEXT(Consolidated_sheets[[#This Row],[Date]],"mmmm")</f>
        <v>November</v>
      </c>
      <c r="G5422" t="str">
        <f>INDEX(Patient_data[Patient_Name],MATCH(Consolidated_sheets[[#This Row],[Patient_ID]],Patient_data[Patient_ID],0))</f>
        <v>Alejandra Horton</v>
      </c>
      <c r="H5422">
        <f>INDEX(Patient_data[Age],MATCH(Consolidated_sheets[[#This Row],[Patient_ID]],Patient_data[Patient_ID],0))</f>
        <v>68</v>
      </c>
      <c r="I5422" t="str">
        <f>INDEX(Patient_data[Gender],MATCH(Consolidated_sheets[[#This Row],[Patient_ID]],Patient_data[Patient_ID],0))</f>
        <v>Male</v>
      </c>
      <c r="J5422" t="str">
        <f>INDEX(Location_data[Location],MATCH(Consolidated_sheets[[#This Row],[Patient_ID]],Location_data[Patient_ID],0))</f>
        <v>New York</v>
      </c>
      <c r="K5422" t="str">
        <f>INDEX(Insurance_data[Insurance_Type],MATCH(Consolidated_sheets[[#This Row],[Patient_ID]],Insurance_data[Patient_ID],0))</f>
        <v>None</v>
      </c>
      <c r="L5422" s="6">
        <f>INDEX(Insurance_data[Insurance_Amount],MATCH(Consolidated_sheets[[#This Row],[Patient_ID]],Insurance_data[Patient_ID],0))</f>
        <v>1239.6300000000001</v>
      </c>
    </row>
    <row r="5423" spans="1:12" x14ac:dyDescent="0.3">
      <c r="A5423" t="s">
        <v>13</v>
      </c>
      <c r="B5423" t="s">
        <v>5955</v>
      </c>
      <c r="C5423" s="6">
        <v>4278.76</v>
      </c>
      <c r="D5423" s="1">
        <v>44879.534076296608</v>
      </c>
      <c r="E5423" s="1" t="str">
        <f>TEXT(Consolidated_sheets[[#This Row],[Date]],"yyyy")</f>
        <v>2022</v>
      </c>
      <c r="F5423" s="1" t="str">
        <f>TEXT(Consolidated_sheets[[#This Row],[Date]],"mmmm")</f>
        <v>November</v>
      </c>
      <c r="G5423" t="str">
        <f>INDEX(Patient_data[Patient_Name],MATCH(Consolidated_sheets[[#This Row],[Patient_ID]],Patient_data[Patient_ID],0))</f>
        <v>Samantha Zamora</v>
      </c>
      <c r="H5423">
        <f>INDEX(Patient_data[Age],MATCH(Consolidated_sheets[[#This Row],[Patient_ID]],Patient_data[Patient_ID],0))</f>
        <v>25</v>
      </c>
      <c r="I5423" t="str">
        <f>INDEX(Patient_data[Gender],MATCH(Consolidated_sheets[[#This Row],[Patient_ID]],Patient_data[Patient_ID],0))</f>
        <v>Male</v>
      </c>
      <c r="J5423" t="str">
        <f>INDEX(Location_data[Location],MATCH(Consolidated_sheets[[#This Row],[Patient_ID]],Location_data[Patient_ID],0))</f>
        <v>Phoenix</v>
      </c>
      <c r="K5423" t="str">
        <f>INDEX(Insurance_data[Insurance_Type],MATCH(Consolidated_sheets[[#This Row],[Patient_ID]],Insurance_data[Patient_ID],0))</f>
        <v>None</v>
      </c>
      <c r="L5423" s="6">
        <f>INDEX(Insurance_data[Insurance_Amount],MATCH(Consolidated_sheets[[#This Row],[Patient_ID]],Insurance_data[Patient_ID],0))</f>
        <v>2728.83</v>
      </c>
    </row>
    <row r="5424" spans="1:12" x14ac:dyDescent="0.3">
      <c r="A5424" t="s">
        <v>1408</v>
      </c>
      <c r="B5424" t="s">
        <v>5954</v>
      </c>
      <c r="C5424" s="6">
        <v>3058.32</v>
      </c>
      <c r="D5424" s="1">
        <v>44879.794827832549</v>
      </c>
      <c r="E5424" s="1" t="str">
        <f>TEXT(Consolidated_sheets[[#This Row],[Date]],"yyyy")</f>
        <v>2022</v>
      </c>
      <c r="F5424" s="1" t="str">
        <f>TEXT(Consolidated_sheets[[#This Row],[Date]],"mmmm")</f>
        <v>November</v>
      </c>
      <c r="G5424" t="str">
        <f>INDEX(Patient_data[Patient_Name],MATCH(Consolidated_sheets[[#This Row],[Patient_ID]],Patient_data[Patient_ID],0))</f>
        <v>Melissa Lopez</v>
      </c>
      <c r="H5424">
        <f>INDEX(Patient_data[Age],MATCH(Consolidated_sheets[[#This Row],[Patient_ID]],Patient_data[Patient_ID],0))</f>
        <v>84</v>
      </c>
      <c r="I5424" t="str">
        <f>INDEX(Patient_data[Gender],MATCH(Consolidated_sheets[[#This Row],[Patient_ID]],Patient_data[Patient_ID],0))</f>
        <v>Male</v>
      </c>
      <c r="J5424" t="str">
        <f>INDEX(Location_data[Location],MATCH(Consolidated_sheets[[#This Row],[Patient_ID]],Location_data[Patient_ID],0))</f>
        <v>Phoenix</v>
      </c>
      <c r="K5424" t="str">
        <f>INDEX(Insurance_data[Insurance_Type],MATCH(Consolidated_sheets[[#This Row],[Patient_ID]],Insurance_data[Patient_ID],0))</f>
        <v>None</v>
      </c>
      <c r="L5424" s="6">
        <f>INDEX(Insurance_data[Insurance_Amount],MATCH(Consolidated_sheets[[#This Row],[Patient_ID]],Insurance_data[Patient_ID],0))</f>
        <v>6146.89</v>
      </c>
    </row>
    <row r="5425" spans="1:12" x14ac:dyDescent="0.3">
      <c r="A5425" t="s">
        <v>1448</v>
      </c>
      <c r="B5425" t="s">
        <v>5955</v>
      </c>
      <c r="C5425" s="6">
        <v>1693.64</v>
      </c>
      <c r="D5425" s="1">
        <v>44880.055579368469</v>
      </c>
      <c r="E5425" s="1" t="str">
        <f>TEXT(Consolidated_sheets[[#This Row],[Date]],"yyyy")</f>
        <v>2022</v>
      </c>
      <c r="F5425" s="1" t="str">
        <f>TEXT(Consolidated_sheets[[#This Row],[Date]],"mmmm")</f>
        <v>November</v>
      </c>
      <c r="G5425" t="str">
        <f>INDEX(Patient_data[Patient_Name],MATCH(Consolidated_sheets[[#This Row],[Patient_ID]],Patient_data[Patient_ID],0))</f>
        <v>Robert Conley</v>
      </c>
      <c r="H5425">
        <f>INDEX(Patient_data[Age],MATCH(Consolidated_sheets[[#This Row],[Patient_ID]],Patient_data[Patient_ID],0))</f>
        <v>55</v>
      </c>
      <c r="I5425" t="str">
        <f>INDEX(Patient_data[Gender],MATCH(Consolidated_sheets[[#This Row],[Patient_ID]],Patient_data[Patient_ID],0))</f>
        <v>Male</v>
      </c>
      <c r="J5425" t="str">
        <f>INDEX(Location_data[Location],MATCH(Consolidated_sheets[[#This Row],[Patient_ID]],Location_data[Patient_ID],0))</f>
        <v>New York</v>
      </c>
      <c r="K5425" t="str">
        <f>INDEX(Insurance_data[Insurance_Type],MATCH(Consolidated_sheets[[#This Row],[Patient_ID]],Insurance_data[Patient_ID],0))</f>
        <v>None</v>
      </c>
      <c r="L5425" s="6">
        <f>INDEX(Insurance_data[Insurance_Amount],MATCH(Consolidated_sheets[[#This Row],[Patient_ID]],Insurance_data[Patient_ID],0))</f>
        <v>3631.1</v>
      </c>
    </row>
    <row r="5426" spans="1:12" x14ac:dyDescent="0.3">
      <c r="A5426" t="s">
        <v>979</v>
      </c>
      <c r="B5426" t="s">
        <v>5953</v>
      </c>
      <c r="C5426" s="6">
        <v>3832.83</v>
      </c>
      <c r="D5426" s="1">
        <v>44880.31633090441</v>
      </c>
      <c r="E5426" s="1" t="str">
        <f>TEXT(Consolidated_sheets[[#This Row],[Date]],"yyyy")</f>
        <v>2022</v>
      </c>
      <c r="F5426" s="1" t="str">
        <f>TEXT(Consolidated_sheets[[#This Row],[Date]],"mmmm")</f>
        <v>November</v>
      </c>
      <c r="G5426" t="str">
        <f>INDEX(Patient_data[Patient_Name],MATCH(Consolidated_sheets[[#This Row],[Patient_ID]],Patient_data[Patient_ID],0))</f>
        <v>Tyler Goodwin</v>
      </c>
      <c r="H5426">
        <f>INDEX(Patient_data[Age],MATCH(Consolidated_sheets[[#This Row],[Patient_ID]],Patient_data[Patient_ID],0))</f>
        <v>63</v>
      </c>
      <c r="I5426" t="str">
        <f>INDEX(Patient_data[Gender],MATCH(Consolidated_sheets[[#This Row],[Patient_ID]],Patient_data[Patient_ID],0))</f>
        <v>Female</v>
      </c>
      <c r="J5426" t="str">
        <f>INDEX(Location_data[Location],MATCH(Consolidated_sheets[[#This Row],[Patient_ID]],Location_data[Patient_ID],0))</f>
        <v>Chicago</v>
      </c>
      <c r="K5426" t="str">
        <f>INDEX(Insurance_data[Insurance_Type],MATCH(Consolidated_sheets[[#This Row],[Patient_ID]],Insurance_data[Patient_ID],0))</f>
        <v>None</v>
      </c>
      <c r="L5426" s="6">
        <f>INDEX(Insurance_data[Insurance_Amount],MATCH(Consolidated_sheets[[#This Row],[Patient_ID]],Insurance_data[Patient_ID],0))</f>
        <v>5375.35</v>
      </c>
    </row>
    <row r="5427" spans="1:12" x14ac:dyDescent="0.3">
      <c r="A5427" t="s">
        <v>1231</v>
      </c>
      <c r="B5427" t="s">
        <v>5955</v>
      </c>
      <c r="C5427" s="6">
        <v>1158.25</v>
      </c>
      <c r="D5427" s="1">
        <v>44880.577082440337</v>
      </c>
      <c r="E5427" s="1" t="str">
        <f>TEXT(Consolidated_sheets[[#This Row],[Date]],"yyyy")</f>
        <v>2022</v>
      </c>
      <c r="F5427" s="1" t="str">
        <f>TEXT(Consolidated_sheets[[#This Row],[Date]],"mmmm")</f>
        <v>November</v>
      </c>
      <c r="G5427" t="str">
        <f>INDEX(Patient_data[Patient_Name],MATCH(Consolidated_sheets[[#This Row],[Patient_ID]],Patient_data[Patient_ID],0))</f>
        <v>Lauren Mendoza</v>
      </c>
      <c r="H5427">
        <f>INDEX(Patient_data[Age],MATCH(Consolidated_sheets[[#This Row],[Patient_ID]],Patient_data[Patient_ID],0))</f>
        <v>42</v>
      </c>
      <c r="I5427" t="str">
        <f>INDEX(Patient_data[Gender],MATCH(Consolidated_sheets[[#This Row],[Patient_ID]],Patient_data[Patient_ID],0))</f>
        <v>Female</v>
      </c>
      <c r="J5427" t="str">
        <f>INDEX(Location_data[Location],MATCH(Consolidated_sheets[[#This Row],[Patient_ID]],Location_data[Patient_ID],0))</f>
        <v>Phoenix</v>
      </c>
      <c r="K5427" t="str">
        <f>INDEX(Insurance_data[Insurance_Type],MATCH(Consolidated_sheets[[#This Row],[Patient_ID]],Insurance_data[Patient_ID],0))</f>
        <v>None</v>
      </c>
      <c r="L5427" s="6">
        <f>INDEX(Insurance_data[Insurance_Amount],MATCH(Consolidated_sheets[[#This Row],[Patient_ID]],Insurance_data[Patient_ID],0))</f>
        <v>9532.4500000000007</v>
      </c>
    </row>
    <row r="5428" spans="1:12" x14ac:dyDescent="0.3">
      <c r="A5428" t="s">
        <v>826</v>
      </c>
      <c r="B5428" t="s">
        <v>5953</v>
      </c>
      <c r="C5428" s="6">
        <v>1597.34</v>
      </c>
      <c r="D5428" s="1">
        <v>44880.837833976271</v>
      </c>
      <c r="E5428" s="1" t="str">
        <f>TEXT(Consolidated_sheets[[#This Row],[Date]],"yyyy")</f>
        <v>2022</v>
      </c>
      <c r="F5428" s="1" t="str">
        <f>TEXT(Consolidated_sheets[[#This Row],[Date]],"mmmm")</f>
        <v>November</v>
      </c>
      <c r="G5428" t="str">
        <f>INDEX(Patient_data[Patient_Name],MATCH(Consolidated_sheets[[#This Row],[Patient_ID]],Patient_data[Patient_ID],0))</f>
        <v>Kathy Pearson</v>
      </c>
      <c r="H5428">
        <f>INDEX(Patient_data[Age],MATCH(Consolidated_sheets[[#This Row],[Patient_ID]],Patient_data[Patient_ID],0))</f>
        <v>68</v>
      </c>
      <c r="I5428" t="str">
        <f>INDEX(Patient_data[Gender],MATCH(Consolidated_sheets[[#This Row],[Patient_ID]],Patient_data[Patient_ID],0))</f>
        <v>Female</v>
      </c>
      <c r="J5428" t="str">
        <f>INDEX(Location_data[Location],MATCH(Consolidated_sheets[[#This Row],[Patient_ID]],Location_data[Patient_ID],0))</f>
        <v>Phoenix</v>
      </c>
      <c r="K5428" t="str">
        <f>INDEX(Insurance_data[Insurance_Type],MATCH(Consolidated_sheets[[#This Row],[Patient_ID]],Insurance_data[Patient_ID],0))</f>
        <v>Public</v>
      </c>
      <c r="L5428" s="6">
        <f>INDEX(Insurance_data[Insurance_Amount],MATCH(Consolidated_sheets[[#This Row],[Patient_ID]],Insurance_data[Patient_ID],0))</f>
        <v>3039.77</v>
      </c>
    </row>
    <row r="5429" spans="1:12" x14ac:dyDescent="0.3">
      <c r="A5429" t="s">
        <v>2760</v>
      </c>
      <c r="B5429" t="s">
        <v>5952</v>
      </c>
      <c r="C5429" s="6">
        <v>3535.75</v>
      </c>
      <c r="D5429" s="1">
        <v>44881.098585512213</v>
      </c>
      <c r="E5429" s="1" t="str">
        <f>TEXT(Consolidated_sheets[[#This Row],[Date]],"yyyy")</f>
        <v>2022</v>
      </c>
      <c r="F5429" s="1" t="str">
        <f>TEXT(Consolidated_sheets[[#This Row],[Date]],"mmmm")</f>
        <v>November</v>
      </c>
      <c r="G5429" t="str">
        <f>INDEX(Patient_data[Patient_Name],MATCH(Consolidated_sheets[[#This Row],[Patient_ID]],Patient_data[Patient_ID],0))</f>
        <v>Anthony Lowery</v>
      </c>
      <c r="H5429">
        <f>INDEX(Patient_data[Age],MATCH(Consolidated_sheets[[#This Row],[Patient_ID]],Patient_data[Patient_ID],0))</f>
        <v>25</v>
      </c>
      <c r="I5429" t="str">
        <f>INDEX(Patient_data[Gender],MATCH(Consolidated_sheets[[#This Row],[Patient_ID]],Patient_data[Patient_ID],0))</f>
        <v>Female</v>
      </c>
      <c r="J5429" t="str">
        <f>INDEX(Location_data[Location],MATCH(Consolidated_sheets[[#This Row],[Patient_ID]],Location_data[Patient_ID],0))</f>
        <v>New York</v>
      </c>
      <c r="K5429" t="str">
        <f>INDEX(Insurance_data[Insurance_Type],MATCH(Consolidated_sheets[[#This Row],[Patient_ID]],Insurance_data[Patient_ID],0))</f>
        <v>Private</v>
      </c>
      <c r="L5429" s="6">
        <f>INDEX(Insurance_data[Insurance_Amount],MATCH(Consolidated_sheets[[#This Row],[Patient_ID]],Insurance_data[Patient_ID],0))</f>
        <v>9902.9</v>
      </c>
    </row>
    <row r="5430" spans="1:12" x14ac:dyDescent="0.3">
      <c r="A5430" t="s">
        <v>601</v>
      </c>
      <c r="B5430" t="s">
        <v>5952</v>
      </c>
      <c r="C5430" s="6">
        <v>4111.74</v>
      </c>
      <c r="D5430" s="1">
        <v>44881.359337048147</v>
      </c>
      <c r="E5430" s="1" t="str">
        <f>TEXT(Consolidated_sheets[[#This Row],[Date]],"yyyy")</f>
        <v>2022</v>
      </c>
      <c r="F5430" s="1" t="str">
        <f>TEXT(Consolidated_sheets[[#This Row],[Date]],"mmmm")</f>
        <v>November</v>
      </c>
      <c r="G5430" t="str">
        <f>INDEX(Patient_data[Patient_Name],MATCH(Consolidated_sheets[[#This Row],[Patient_ID]],Patient_data[Patient_ID],0))</f>
        <v>Lori Wood</v>
      </c>
      <c r="H5430">
        <f>INDEX(Patient_data[Age],MATCH(Consolidated_sheets[[#This Row],[Patient_ID]],Patient_data[Patient_ID],0))</f>
        <v>45</v>
      </c>
      <c r="I5430" t="str">
        <f>INDEX(Patient_data[Gender],MATCH(Consolidated_sheets[[#This Row],[Patient_ID]],Patient_data[Patient_ID],0))</f>
        <v>Male</v>
      </c>
      <c r="J5430" t="str">
        <f>INDEX(Location_data[Location],MATCH(Consolidated_sheets[[#This Row],[Patient_ID]],Location_data[Patient_ID],0))</f>
        <v>Los Angeles</v>
      </c>
      <c r="K5430" t="str">
        <f>INDEX(Insurance_data[Insurance_Type],MATCH(Consolidated_sheets[[#This Row],[Patient_ID]],Insurance_data[Patient_ID],0))</f>
        <v>None</v>
      </c>
      <c r="L5430" s="6">
        <f>INDEX(Insurance_data[Insurance_Amount],MATCH(Consolidated_sheets[[#This Row],[Patient_ID]],Insurance_data[Patient_ID],0))</f>
        <v>5730.79</v>
      </c>
    </row>
    <row r="5431" spans="1:12" x14ac:dyDescent="0.3">
      <c r="A5431" t="s">
        <v>859</v>
      </c>
      <c r="B5431" t="s">
        <v>5955</v>
      </c>
      <c r="C5431" s="6">
        <v>1534.81</v>
      </c>
      <c r="D5431" s="1">
        <v>44881.620088584074</v>
      </c>
      <c r="E5431" s="1" t="str">
        <f>TEXT(Consolidated_sheets[[#This Row],[Date]],"yyyy")</f>
        <v>2022</v>
      </c>
      <c r="F5431" s="1" t="str">
        <f>TEXT(Consolidated_sheets[[#This Row],[Date]],"mmmm")</f>
        <v>November</v>
      </c>
      <c r="G5431" t="str">
        <f>INDEX(Patient_data[Patient_Name],MATCH(Consolidated_sheets[[#This Row],[Patient_ID]],Patient_data[Patient_ID],0))</f>
        <v>Glenn Macias</v>
      </c>
      <c r="H5431">
        <f>INDEX(Patient_data[Age],MATCH(Consolidated_sheets[[#This Row],[Patient_ID]],Patient_data[Patient_ID],0))</f>
        <v>80</v>
      </c>
      <c r="I5431" t="str">
        <f>INDEX(Patient_data[Gender],MATCH(Consolidated_sheets[[#This Row],[Patient_ID]],Patient_data[Patient_ID],0))</f>
        <v>Male</v>
      </c>
      <c r="J5431" t="str">
        <f>INDEX(Location_data[Location],MATCH(Consolidated_sheets[[#This Row],[Patient_ID]],Location_data[Patient_ID],0))</f>
        <v>Chicago</v>
      </c>
      <c r="K5431" t="str">
        <f>INDEX(Insurance_data[Insurance_Type],MATCH(Consolidated_sheets[[#This Row],[Patient_ID]],Insurance_data[Patient_ID],0))</f>
        <v>Private</v>
      </c>
      <c r="L5431" s="6">
        <f>INDEX(Insurance_data[Insurance_Amount],MATCH(Consolidated_sheets[[#This Row],[Patient_ID]],Insurance_data[Patient_ID],0))</f>
        <v>6860.79</v>
      </c>
    </row>
    <row r="5432" spans="1:12" x14ac:dyDescent="0.3">
      <c r="A5432" t="s">
        <v>344</v>
      </c>
      <c r="B5432" t="s">
        <v>5952</v>
      </c>
      <c r="C5432" s="6">
        <v>801.25</v>
      </c>
      <c r="D5432" s="1">
        <v>44881.880840120008</v>
      </c>
      <c r="E5432" s="1" t="str">
        <f>TEXT(Consolidated_sheets[[#This Row],[Date]],"yyyy")</f>
        <v>2022</v>
      </c>
      <c r="F5432" s="1" t="str">
        <f>TEXT(Consolidated_sheets[[#This Row],[Date]],"mmmm")</f>
        <v>November</v>
      </c>
      <c r="G5432" t="str">
        <f>INDEX(Patient_data[Patient_Name],MATCH(Consolidated_sheets[[#This Row],[Patient_ID]],Patient_data[Patient_ID],0))</f>
        <v>Ryan Jones</v>
      </c>
      <c r="H5432">
        <f>INDEX(Patient_data[Age],MATCH(Consolidated_sheets[[#This Row],[Patient_ID]],Patient_data[Patient_ID],0))</f>
        <v>83</v>
      </c>
      <c r="I5432" t="str">
        <f>INDEX(Patient_data[Gender],MATCH(Consolidated_sheets[[#This Row],[Patient_ID]],Patient_data[Patient_ID],0))</f>
        <v>Male</v>
      </c>
      <c r="J5432" t="str">
        <f>INDEX(Location_data[Location],MATCH(Consolidated_sheets[[#This Row],[Patient_ID]],Location_data[Patient_ID],0))</f>
        <v>Chicago</v>
      </c>
      <c r="K5432" t="str">
        <f>INDEX(Insurance_data[Insurance_Type],MATCH(Consolidated_sheets[[#This Row],[Patient_ID]],Insurance_data[Patient_ID],0))</f>
        <v>Public</v>
      </c>
      <c r="L5432" s="6">
        <f>INDEX(Insurance_data[Insurance_Amount],MATCH(Consolidated_sheets[[#This Row],[Patient_ID]],Insurance_data[Patient_ID],0))</f>
        <v>4523.6000000000004</v>
      </c>
    </row>
    <row r="5433" spans="1:12" x14ac:dyDescent="0.3">
      <c r="A5433" t="s">
        <v>407</v>
      </c>
      <c r="B5433" t="s">
        <v>5953</v>
      </c>
      <c r="C5433" s="6">
        <v>3664.78</v>
      </c>
      <c r="D5433" s="1">
        <v>44882.141591655949</v>
      </c>
      <c r="E5433" s="1" t="str">
        <f>TEXT(Consolidated_sheets[[#This Row],[Date]],"yyyy")</f>
        <v>2022</v>
      </c>
      <c r="F5433" s="1" t="str">
        <f>TEXT(Consolidated_sheets[[#This Row],[Date]],"mmmm")</f>
        <v>November</v>
      </c>
      <c r="G5433" t="str">
        <f>INDEX(Patient_data[Patient_Name],MATCH(Consolidated_sheets[[#This Row],[Patient_ID]],Patient_data[Patient_ID],0))</f>
        <v>Kathryn Farrell</v>
      </c>
      <c r="H5433">
        <f>INDEX(Patient_data[Age],MATCH(Consolidated_sheets[[#This Row],[Patient_ID]],Patient_data[Patient_ID],0))</f>
        <v>53</v>
      </c>
      <c r="I5433" t="str">
        <f>INDEX(Patient_data[Gender],MATCH(Consolidated_sheets[[#This Row],[Patient_ID]],Patient_data[Patient_ID],0))</f>
        <v>Female</v>
      </c>
      <c r="J5433" t="str">
        <f>INDEX(Location_data[Location],MATCH(Consolidated_sheets[[#This Row],[Patient_ID]],Location_data[Patient_ID],0))</f>
        <v>Los Angeles</v>
      </c>
      <c r="K5433" t="str">
        <f>INDEX(Insurance_data[Insurance_Type],MATCH(Consolidated_sheets[[#This Row],[Patient_ID]],Insurance_data[Patient_ID],0))</f>
        <v>Public</v>
      </c>
      <c r="L5433" s="6">
        <f>INDEX(Insurance_data[Insurance_Amount],MATCH(Consolidated_sheets[[#This Row],[Patient_ID]],Insurance_data[Patient_ID],0))</f>
        <v>1902.78</v>
      </c>
    </row>
    <row r="5434" spans="1:12" x14ac:dyDescent="0.3">
      <c r="A5434" t="s">
        <v>1832</v>
      </c>
      <c r="B5434" t="s">
        <v>5953</v>
      </c>
      <c r="C5434" s="6">
        <v>3851.05</v>
      </c>
      <c r="D5434" s="1">
        <v>44882.402343191883</v>
      </c>
      <c r="E5434" s="1" t="str">
        <f>TEXT(Consolidated_sheets[[#This Row],[Date]],"yyyy")</f>
        <v>2022</v>
      </c>
      <c r="F5434" s="1" t="str">
        <f>TEXT(Consolidated_sheets[[#This Row],[Date]],"mmmm")</f>
        <v>November</v>
      </c>
      <c r="G5434" t="str">
        <f>INDEX(Patient_data[Patient_Name],MATCH(Consolidated_sheets[[#This Row],[Patient_ID]],Patient_data[Patient_ID],0))</f>
        <v>Lindsey Howard</v>
      </c>
      <c r="H5434">
        <f>INDEX(Patient_data[Age],MATCH(Consolidated_sheets[[#This Row],[Patient_ID]],Patient_data[Patient_ID],0))</f>
        <v>88</v>
      </c>
      <c r="I5434" t="str">
        <f>INDEX(Patient_data[Gender],MATCH(Consolidated_sheets[[#This Row],[Patient_ID]],Patient_data[Patient_ID],0))</f>
        <v>Male</v>
      </c>
      <c r="J5434" t="str">
        <f>INDEX(Location_data[Location],MATCH(Consolidated_sheets[[#This Row],[Patient_ID]],Location_data[Patient_ID],0))</f>
        <v>Los Angeles</v>
      </c>
      <c r="K5434" t="str">
        <f>INDEX(Insurance_data[Insurance_Type],MATCH(Consolidated_sheets[[#This Row],[Patient_ID]],Insurance_data[Patient_ID],0))</f>
        <v>Public</v>
      </c>
      <c r="L5434" s="6">
        <f>INDEX(Insurance_data[Insurance_Amount],MATCH(Consolidated_sheets[[#This Row],[Patient_ID]],Insurance_data[Patient_ID],0))</f>
        <v>6843.58</v>
      </c>
    </row>
    <row r="5435" spans="1:12" x14ac:dyDescent="0.3">
      <c r="A5435" t="s">
        <v>1949</v>
      </c>
      <c r="B5435" t="s">
        <v>5952</v>
      </c>
      <c r="C5435" s="6">
        <v>4722.4799999999996</v>
      </c>
      <c r="D5435" s="1">
        <v>44882.66309472781</v>
      </c>
      <c r="E5435" s="1" t="str">
        <f>TEXT(Consolidated_sheets[[#This Row],[Date]],"yyyy")</f>
        <v>2022</v>
      </c>
      <c r="F5435" s="1" t="str">
        <f>TEXT(Consolidated_sheets[[#This Row],[Date]],"mmmm")</f>
        <v>November</v>
      </c>
      <c r="G5435" t="str">
        <f>INDEX(Patient_data[Patient_Name],MATCH(Consolidated_sheets[[#This Row],[Patient_ID]],Patient_data[Patient_ID],0))</f>
        <v>Amy Myers</v>
      </c>
      <c r="H5435">
        <f>INDEX(Patient_data[Age],MATCH(Consolidated_sheets[[#This Row],[Patient_ID]],Patient_data[Patient_ID],0))</f>
        <v>34</v>
      </c>
      <c r="I5435" t="str">
        <f>INDEX(Patient_data[Gender],MATCH(Consolidated_sheets[[#This Row],[Patient_ID]],Patient_data[Patient_ID],0))</f>
        <v>Male</v>
      </c>
      <c r="J5435" t="str">
        <f>INDEX(Location_data[Location],MATCH(Consolidated_sheets[[#This Row],[Patient_ID]],Location_data[Patient_ID],0))</f>
        <v>Phoenix</v>
      </c>
      <c r="K5435" t="str">
        <f>INDEX(Insurance_data[Insurance_Type],MATCH(Consolidated_sheets[[#This Row],[Patient_ID]],Insurance_data[Patient_ID],0))</f>
        <v>Private</v>
      </c>
      <c r="L5435" s="6">
        <f>INDEX(Insurance_data[Insurance_Amount],MATCH(Consolidated_sheets[[#This Row],[Patient_ID]],Insurance_data[Patient_ID],0))</f>
        <v>1460.23</v>
      </c>
    </row>
    <row r="5436" spans="1:12" x14ac:dyDescent="0.3">
      <c r="A5436" t="s">
        <v>2264</v>
      </c>
      <c r="B5436" t="s">
        <v>5952</v>
      </c>
      <c r="C5436" s="6">
        <v>785.07</v>
      </c>
      <c r="D5436" s="1">
        <v>44882.923846263751</v>
      </c>
      <c r="E5436" s="1" t="str">
        <f>TEXT(Consolidated_sheets[[#This Row],[Date]],"yyyy")</f>
        <v>2022</v>
      </c>
      <c r="F5436" s="1" t="str">
        <f>TEXT(Consolidated_sheets[[#This Row],[Date]],"mmmm")</f>
        <v>November</v>
      </c>
      <c r="G5436" t="str">
        <f>INDEX(Patient_data[Patient_Name],MATCH(Consolidated_sheets[[#This Row],[Patient_ID]],Patient_data[Patient_ID],0))</f>
        <v>Virginia Barnes</v>
      </c>
      <c r="H5436">
        <f>INDEX(Patient_data[Age],MATCH(Consolidated_sheets[[#This Row],[Patient_ID]],Patient_data[Patient_ID],0))</f>
        <v>70</v>
      </c>
      <c r="I5436" t="str">
        <f>INDEX(Patient_data[Gender],MATCH(Consolidated_sheets[[#This Row],[Patient_ID]],Patient_data[Patient_ID],0))</f>
        <v>Male</v>
      </c>
      <c r="J5436" t="str">
        <f>INDEX(Location_data[Location],MATCH(Consolidated_sheets[[#This Row],[Patient_ID]],Location_data[Patient_ID],0))</f>
        <v>Los Angeles</v>
      </c>
      <c r="K5436" t="str">
        <f>INDEX(Insurance_data[Insurance_Type],MATCH(Consolidated_sheets[[#This Row],[Patient_ID]],Insurance_data[Patient_ID],0))</f>
        <v>Public</v>
      </c>
      <c r="L5436" s="6">
        <f>INDEX(Insurance_data[Insurance_Amount],MATCH(Consolidated_sheets[[#This Row],[Patient_ID]],Insurance_data[Patient_ID],0))</f>
        <v>6781.1</v>
      </c>
    </row>
    <row r="5437" spans="1:12" x14ac:dyDescent="0.3">
      <c r="A5437" t="s">
        <v>1739</v>
      </c>
      <c r="B5437" t="s">
        <v>5955</v>
      </c>
      <c r="C5437" s="6">
        <v>904.79</v>
      </c>
      <c r="D5437" s="1">
        <v>44883.184597799678</v>
      </c>
      <c r="E5437" s="1" t="str">
        <f>TEXT(Consolidated_sheets[[#This Row],[Date]],"yyyy")</f>
        <v>2022</v>
      </c>
      <c r="F5437" s="1" t="str">
        <f>TEXT(Consolidated_sheets[[#This Row],[Date]],"mmmm")</f>
        <v>November</v>
      </c>
      <c r="G5437" t="str">
        <f>INDEX(Patient_data[Patient_Name],MATCH(Consolidated_sheets[[#This Row],[Patient_ID]],Patient_data[Patient_ID],0))</f>
        <v>Brandon Barnes</v>
      </c>
      <c r="H5437">
        <f>INDEX(Patient_data[Age],MATCH(Consolidated_sheets[[#This Row],[Patient_ID]],Patient_data[Patient_ID],0))</f>
        <v>57</v>
      </c>
      <c r="I5437" t="str">
        <f>INDEX(Patient_data[Gender],MATCH(Consolidated_sheets[[#This Row],[Patient_ID]],Patient_data[Patient_ID],0))</f>
        <v>Male</v>
      </c>
      <c r="J5437" t="str">
        <f>INDEX(Location_data[Location],MATCH(Consolidated_sheets[[#This Row],[Patient_ID]],Location_data[Patient_ID],0))</f>
        <v>Chicago</v>
      </c>
      <c r="K5437" t="str">
        <f>INDEX(Insurance_data[Insurance_Type],MATCH(Consolidated_sheets[[#This Row],[Patient_ID]],Insurance_data[Patient_ID],0))</f>
        <v>Private</v>
      </c>
      <c r="L5437" s="6">
        <f>INDEX(Insurance_data[Insurance_Amount],MATCH(Consolidated_sheets[[#This Row],[Patient_ID]],Insurance_data[Patient_ID],0))</f>
        <v>3578.22</v>
      </c>
    </row>
    <row r="5438" spans="1:12" x14ac:dyDescent="0.3">
      <c r="A5438" t="s">
        <v>385</v>
      </c>
      <c r="B5438" t="s">
        <v>5954</v>
      </c>
      <c r="C5438" s="6">
        <v>3156.89</v>
      </c>
      <c r="D5438" s="1">
        <v>44883.445349335612</v>
      </c>
      <c r="E5438" s="1" t="str">
        <f>TEXT(Consolidated_sheets[[#This Row],[Date]],"yyyy")</f>
        <v>2022</v>
      </c>
      <c r="F5438" s="1" t="str">
        <f>TEXT(Consolidated_sheets[[#This Row],[Date]],"mmmm")</f>
        <v>November</v>
      </c>
      <c r="G5438" t="str">
        <f>INDEX(Patient_data[Patient_Name],MATCH(Consolidated_sheets[[#This Row],[Patient_ID]],Patient_data[Patient_ID],0))</f>
        <v>Austin Walter</v>
      </c>
      <c r="H5438">
        <f>INDEX(Patient_data[Age],MATCH(Consolidated_sheets[[#This Row],[Patient_ID]],Patient_data[Patient_ID],0))</f>
        <v>19</v>
      </c>
      <c r="I5438" t="str">
        <f>INDEX(Patient_data[Gender],MATCH(Consolidated_sheets[[#This Row],[Patient_ID]],Patient_data[Patient_ID],0))</f>
        <v>Male</v>
      </c>
      <c r="J5438" t="str">
        <f>INDEX(Location_data[Location],MATCH(Consolidated_sheets[[#This Row],[Patient_ID]],Location_data[Patient_ID],0))</f>
        <v>Phoenix</v>
      </c>
      <c r="K5438" t="str">
        <f>INDEX(Insurance_data[Insurance_Type],MATCH(Consolidated_sheets[[#This Row],[Patient_ID]],Insurance_data[Patient_ID],0))</f>
        <v>Private</v>
      </c>
      <c r="L5438" s="6">
        <f>INDEX(Insurance_data[Insurance_Amount],MATCH(Consolidated_sheets[[#This Row],[Patient_ID]],Insurance_data[Patient_ID],0))</f>
        <v>6543.96</v>
      </c>
    </row>
    <row r="5439" spans="1:12" x14ac:dyDescent="0.3">
      <c r="A5439" t="s">
        <v>1979</v>
      </c>
      <c r="B5439" t="s">
        <v>5955</v>
      </c>
      <c r="C5439" s="6">
        <v>1096.67</v>
      </c>
      <c r="D5439" s="1">
        <v>44883.706100871546</v>
      </c>
      <c r="E5439" s="1" t="str">
        <f>TEXT(Consolidated_sheets[[#This Row],[Date]],"yyyy")</f>
        <v>2022</v>
      </c>
      <c r="F5439" s="1" t="str">
        <f>TEXT(Consolidated_sheets[[#This Row],[Date]],"mmmm")</f>
        <v>November</v>
      </c>
      <c r="G5439" t="str">
        <f>INDEX(Patient_data[Patient_Name],MATCH(Consolidated_sheets[[#This Row],[Patient_ID]],Patient_data[Patient_ID],0))</f>
        <v>Robert Kirby</v>
      </c>
      <c r="H5439">
        <f>INDEX(Patient_data[Age],MATCH(Consolidated_sheets[[#This Row],[Patient_ID]],Patient_data[Patient_ID],0))</f>
        <v>44</v>
      </c>
      <c r="I5439" t="str">
        <f>INDEX(Patient_data[Gender],MATCH(Consolidated_sheets[[#This Row],[Patient_ID]],Patient_data[Patient_ID],0))</f>
        <v>Male</v>
      </c>
      <c r="J5439" t="str">
        <f>INDEX(Location_data[Location],MATCH(Consolidated_sheets[[#This Row],[Patient_ID]],Location_data[Patient_ID],0))</f>
        <v>New York</v>
      </c>
      <c r="K5439" t="str">
        <f>INDEX(Insurance_data[Insurance_Type],MATCH(Consolidated_sheets[[#This Row],[Patient_ID]],Insurance_data[Patient_ID],0))</f>
        <v>None</v>
      </c>
      <c r="L5439" s="6">
        <f>INDEX(Insurance_data[Insurance_Amount],MATCH(Consolidated_sheets[[#This Row],[Patient_ID]],Insurance_data[Patient_ID],0))</f>
        <v>3321.7</v>
      </c>
    </row>
    <row r="5440" spans="1:12" x14ac:dyDescent="0.3">
      <c r="A5440" t="s">
        <v>1920</v>
      </c>
      <c r="B5440" t="s">
        <v>5955</v>
      </c>
      <c r="C5440" s="6">
        <v>2457.71</v>
      </c>
      <c r="D5440" s="1">
        <v>44883.96685240748</v>
      </c>
      <c r="E5440" s="1" t="str">
        <f>TEXT(Consolidated_sheets[[#This Row],[Date]],"yyyy")</f>
        <v>2022</v>
      </c>
      <c r="F5440" s="1" t="str">
        <f>TEXT(Consolidated_sheets[[#This Row],[Date]],"mmmm")</f>
        <v>November</v>
      </c>
      <c r="G5440" t="str">
        <f>INDEX(Patient_data[Patient_Name],MATCH(Consolidated_sheets[[#This Row],[Patient_ID]],Patient_data[Patient_ID],0))</f>
        <v>Ariana Hayes</v>
      </c>
      <c r="H5440">
        <f>INDEX(Patient_data[Age],MATCH(Consolidated_sheets[[#This Row],[Patient_ID]],Patient_data[Patient_ID],0))</f>
        <v>88</v>
      </c>
      <c r="I5440" t="str">
        <f>INDEX(Patient_data[Gender],MATCH(Consolidated_sheets[[#This Row],[Patient_ID]],Patient_data[Patient_ID],0))</f>
        <v>Female</v>
      </c>
      <c r="J5440" t="str">
        <f>INDEX(Location_data[Location],MATCH(Consolidated_sheets[[#This Row],[Patient_ID]],Location_data[Patient_ID],0))</f>
        <v>Los Angeles</v>
      </c>
      <c r="K5440" t="str">
        <f>INDEX(Insurance_data[Insurance_Type],MATCH(Consolidated_sheets[[#This Row],[Patient_ID]],Insurance_data[Patient_ID],0))</f>
        <v>Private</v>
      </c>
      <c r="L5440" s="6">
        <f>INDEX(Insurance_data[Insurance_Amount],MATCH(Consolidated_sheets[[#This Row],[Patient_ID]],Insurance_data[Patient_ID],0))</f>
        <v>5628.78</v>
      </c>
    </row>
    <row r="5441" spans="1:12" x14ac:dyDescent="0.3">
      <c r="A5441" t="s">
        <v>1911</v>
      </c>
      <c r="B5441" t="s">
        <v>5954</v>
      </c>
      <c r="C5441" s="6">
        <v>1515.09</v>
      </c>
      <c r="D5441" s="1">
        <v>44884.227603943407</v>
      </c>
      <c r="E5441" s="1" t="str">
        <f>TEXT(Consolidated_sheets[[#This Row],[Date]],"yyyy")</f>
        <v>2022</v>
      </c>
      <c r="F5441" s="1" t="str">
        <f>TEXT(Consolidated_sheets[[#This Row],[Date]],"mmmm")</f>
        <v>November</v>
      </c>
      <c r="G5441" t="str">
        <f>INDEX(Patient_data[Patient_Name],MATCH(Consolidated_sheets[[#This Row],[Patient_ID]],Patient_data[Patient_ID],0))</f>
        <v>Bonnie House</v>
      </c>
      <c r="H5441">
        <f>INDEX(Patient_data[Age],MATCH(Consolidated_sheets[[#This Row],[Patient_ID]],Patient_data[Patient_ID],0))</f>
        <v>82</v>
      </c>
      <c r="I5441" t="str">
        <f>INDEX(Patient_data[Gender],MATCH(Consolidated_sheets[[#This Row],[Patient_ID]],Patient_data[Patient_ID],0))</f>
        <v>Female</v>
      </c>
      <c r="J5441" t="str">
        <f>INDEX(Location_data[Location],MATCH(Consolidated_sheets[[#This Row],[Patient_ID]],Location_data[Patient_ID],0))</f>
        <v>Houston</v>
      </c>
      <c r="K5441" t="str">
        <f>INDEX(Insurance_data[Insurance_Type],MATCH(Consolidated_sheets[[#This Row],[Patient_ID]],Insurance_data[Patient_ID],0))</f>
        <v>Private</v>
      </c>
      <c r="L5441" s="6">
        <f>INDEX(Insurance_data[Insurance_Amount],MATCH(Consolidated_sheets[[#This Row],[Patient_ID]],Insurance_data[Patient_ID],0))</f>
        <v>9634.86</v>
      </c>
    </row>
    <row r="5442" spans="1:12" x14ac:dyDescent="0.3">
      <c r="A5442" t="s">
        <v>2300</v>
      </c>
      <c r="B5442" t="s">
        <v>5954</v>
      </c>
      <c r="C5442" s="6">
        <v>3444.54</v>
      </c>
      <c r="D5442" s="1">
        <v>44884.488355479349</v>
      </c>
      <c r="E5442" s="1" t="str">
        <f>TEXT(Consolidated_sheets[[#This Row],[Date]],"yyyy")</f>
        <v>2022</v>
      </c>
      <c r="F5442" s="1" t="str">
        <f>TEXT(Consolidated_sheets[[#This Row],[Date]],"mmmm")</f>
        <v>November</v>
      </c>
      <c r="G5442" t="str">
        <f>INDEX(Patient_data[Patient_Name],MATCH(Consolidated_sheets[[#This Row],[Patient_ID]],Patient_data[Patient_ID],0))</f>
        <v>Valerie Chambers</v>
      </c>
      <c r="H5442">
        <f>INDEX(Patient_data[Age],MATCH(Consolidated_sheets[[#This Row],[Patient_ID]],Patient_data[Patient_ID],0))</f>
        <v>75</v>
      </c>
      <c r="I5442" t="str">
        <f>INDEX(Patient_data[Gender],MATCH(Consolidated_sheets[[#This Row],[Patient_ID]],Patient_data[Patient_ID],0))</f>
        <v>Female</v>
      </c>
      <c r="J5442" t="str">
        <f>INDEX(Location_data[Location],MATCH(Consolidated_sheets[[#This Row],[Patient_ID]],Location_data[Patient_ID],0))</f>
        <v>Houston</v>
      </c>
      <c r="K5442" t="str">
        <f>INDEX(Insurance_data[Insurance_Type],MATCH(Consolidated_sheets[[#This Row],[Patient_ID]],Insurance_data[Patient_ID],0))</f>
        <v>Public</v>
      </c>
      <c r="L5442" s="6">
        <f>INDEX(Insurance_data[Insurance_Amount],MATCH(Consolidated_sheets[[#This Row],[Patient_ID]],Insurance_data[Patient_ID],0))</f>
        <v>6643.21</v>
      </c>
    </row>
    <row r="5443" spans="1:12" x14ac:dyDescent="0.3">
      <c r="A5443" t="s">
        <v>1207</v>
      </c>
      <c r="B5443" t="s">
        <v>5954</v>
      </c>
      <c r="C5443" s="6">
        <v>403.68</v>
      </c>
      <c r="D5443" s="1">
        <v>44884.749107015283</v>
      </c>
      <c r="E5443" s="1" t="str">
        <f>TEXT(Consolidated_sheets[[#This Row],[Date]],"yyyy")</f>
        <v>2022</v>
      </c>
      <c r="F5443" s="1" t="str">
        <f>TEXT(Consolidated_sheets[[#This Row],[Date]],"mmmm")</f>
        <v>November</v>
      </c>
      <c r="G5443" t="str">
        <f>INDEX(Patient_data[Patient_Name],MATCH(Consolidated_sheets[[#This Row],[Patient_ID]],Patient_data[Patient_ID],0))</f>
        <v>Bonnie Campbell</v>
      </c>
      <c r="H5443">
        <f>INDEX(Patient_data[Age],MATCH(Consolidated_sheets[[#This Row],[Patient_ID]],Patient_data[Patient_ID],0))</f>
        <v>29</v>
      </c>
      <c r="I5443" t="str">
        <f>INDEX(Patient_data[Gender],MATCH(Consolidated_sheets[[#This Row],[Patient_ID]],Patient_data[Patient_ID],0))</f>
        <v>Male</v>
      </c>
      <c r="J5443" t="str">
        <f>INDEX(Location_data[Location],MATCH(Consolidated_sheets[[#This Row],[Patient_ID]],Location_data[Patient_ID],0))</f>
        <v>Los Angeles</v>
      </c>
      <c r="K5443" t="str">
        <f>INDEX(Insurance_data[Insurance_Type],MATCH(Consolidated_sheets[[#This Row],[Patient_ID]],Insurance_data[Patient_ID],0))</f>
        <v>Public</v>
      </c>
      <c r="L5443" s="6">
        <f>INDEX(Insurance_data[Insurance_Amount],MATCH(Consolidated_sheets[[#This Row],[Patient_ID]],Insurance_data[Patient_ID],0))</f>
        <v>724.55</v>
      </c>
    </row>
    <row r="5444" spans="1:12" x14ac:dyDescent="0.3">
      <c r="A5444" t="s">
        <v>2151</v>
      </c>
      <c r="B5444" t="s">
        <v>5955</v>
      </c>
      <c r="C5444" s="6">
        <v>2635.08</v>
      </c>
      <c r="D5444" s="1">
        <v>44885.009858551217</v>
      </c>
      <c r="E5444" s="1" t="str">
        <f>TEXT(Consolidated_sheets[[#This Row],[Date]],"yyyy")</f>
        <v>2022</v>
      </c>
      <c r="F5444" s="1" t="str">
        <f>TEXT(Consolidated_sheets[[#This Row],[Date]],"mmmm")</f>
        <v>November</v>
      </c>
      <c r="G5444" t="str">
        <f>INDEX(Patient_data[Patient_Name],MATCH(Consolidated_sheets[[#This Row],[Patient_ID]],Patient_data[Patient_ID],0))</f>
        <v>Courtney Schneider</v>
      </c>
      <c r="H5444">
        <f>INDEX(Patient_data[Age],MATCH(Consolidated_sheets[[#This Row],[Patient_ID]],Patient_data[Patient_ID],0))</f>
        <v>59</v>
      </c>
      <c r="I5444" t="str">
        <f>INDEX(Patient_data[Gender],MATCH(Consolidated_sheets[[#This Row],[Patient_ID]],Patient_data[Patient_ID],0))</f>
        <v>Female</v>
      </c>
      <c r="J5444" t="str">
        <f>INDEX(Location_data[Location],MATCH(Consolidated_sheets[[#This Row],[Patient_ID]],Location_data[Patient_ID],0))</f>
        <v>Phoenix</v>
      </c>
      <c r="K5444" t="str">
        <f>INDEX(Insurance_data[Insurance_Type],MATCH(Consolidated_sheets[[#This Row],[Patient_ID]],Insurance_data[Patient_ID],0))</f>
        <v>None</v>
      </c>
      <c r="L5444" s="6">
        <f>INDEX(Insurance_data[Insurance_Amount],MATCH(Consolidated_sheets[[#This Row],[Patient_ID]],Insurance_data[Patient_ID],0))</f>
        <v>3113.04</v>
      </c>
    </row>
    <row r="5445" spans="1:12" x14ac:dyDescent="0.3">
      <c r="A5445" t="s">
        <v>865</v>
      </c>
      <c r="B5445" t="s">
        <v>5954</v>
      </c>
      <c r="C5445" s="6">
        <v>2170.8000000000002</v>
      </c>
      <c r="D5445" s="1">
        <v>44885.270610087151</v>
      </c>
      <c r="E5445" s="1" t="str">
        <f>TEXT(Consolidated_sheets[[#This Row],[Date]],"yyyy")</f>
        <v>2022</v>
      </c>
      <c r="F5445" s="1" t="str">
        <f>TEXT(Consolidated_sheets[[#This Row],[Date]],"mmmm")</f>
        <v>November</v>
      </c>
      <c r="G5445" t="str">
        <f>INDEX(Patient_data[Patient_Name],MATCH(Consolidated_sheets[[#This Row],[Patient_ID]],Patient_data[Patient_ID],0))</f>
        <v>Jennifer Cooper</v>
      </c>
      <c r="H5445">
        <f>INDEX(Patient_data[Age],MATCH(Consolidated_sheets[[#This Row],[Patient_ID]],Patient_data[Patient_ID],0))</f>
        <v>28</v>
      </c>
      <c r="I5445" t="str">
        <f>INDEX(Patient_data[Gender],MATCH(Consolidated_sheets[[#This Row],[Patient_ID]],Patient_data[Patient_ID],0))</f>
        <v>Female</v>
      </c>
      <c r="J5445" t="str">
        <f>INDEX(Location_data[Location],MATCH(Consolidated_sheets[[#This Row],[Patient_ID]],Location_data[Patient_ID],0))</f>
        <v>Phoenix</v>
      </c>
      <c r="K5445" t="str">
        <f>INDEX(Insurance_data[Insurance_Type],MATCH(Consolidated_sheets[[#This Row],[Patient_ID]],Insurance_data[Patient_ID],0))</f>
        <v>None</v>
      </c>
      <c r="L5445" s="6">
        <f>INDEX(Insurance_data[Insurance_Amount],MATCH(Consolidated_sheets[[#This Row],[Patient_ID]],Insurance_data[Patient_ID],0))</f>
        <v>4243.49</v>
      </c>
    </row>
    <row r="5446" spans="1:12" x14ac:dyDescent="0.3">
      <c r="A5446" t="s">
        <v>496</v>
      </c>
      <c r="B5446" t="s">
        <v>5954</v>
      </c>
      <c r="C5446" s="6">
        <v>4682.3100000000004</v>
      </c>
      <c r="D5446" s="1">
        <v>44885.531361623078</v>
      </c>
      <c r="E5446" s="1" t="str">
        <f>TEXT(Consolidated_sheets[[#This Row],[Date]],"yyyy")</f>
        <v>2022</v>
      </c>
      <c r="F5446" s="1" t="str">
        <f>TEXT(Consolidated_sheets[[#This Row],[Date]],"mmmm")</f>
        <v>November</v>
      </c>
      <c r="G5446" t="str">
        <f>INDEX(Patient_data[Patient_Name],MATCH(Consolidated_sheets[[#This Row],[Patient_ID]],Patient_data[Patient_ID],0))</f>
        <v>Richard Brown</v>
      </c>
      <c r="H5446">
        <f>INDEX(Patient_data[Age],MATCH(Consolidated_sheets[[#This Row],[Patient_ID]],Patient_data[Patient_ID],0))</f>
        <v>80</v>
      </c>
      <c r="I5446" t="str">
        <f>INDEX(Patient_data[Gender],MATCH(Consolidated_sheets[[#This Row],[Patient_ID]],Patient_data[Patient_ID],0))</f>
        <v>Female</v>
      </c>
      <c r="J5446" t="str">
        <f>INDEX(Location_data[Location],MATCH(Consolidated_sheets[[#This Row],[Patient_ID]],Location_data[Patient_ID],0))</f>
        <v>New York</v>
      </c>
      <c r="K5446" t="str">
        <f>INDEX(Insurance_data[Insurance_Type],MATCH(Consolidated_sheets[[#This Row],[Patient_ID]],Insurance_data[Patient_ID],0))</f>
        <v>Public</v>
      </c>
      <c r="L5446" s="6">
        <f>INDEX(Insurance_data[Insurance_Amount],MATCH(Consolidated_sheets[[#This Row],[Patient_ID]],Insurance_data[Patient_ID],0))</f>
        <v>3027.1</v>
      </c>
    </row>
    <row r="5447" spans="1:12" x14ac:dyDescent="0.3">
      <c r="A5447" t="s">
        <v>1996</v>
      </c>
      <c r="B5447" t="s">
        <v>5955</v>
      </c>
      <c r="C5447" s="6">
        <v>857.14</v>
      </c>
      <c r="D5447" s="1">
        <v>44885.792113159019</v>
      </c>
      <c r="E5447" s="1" t="str">
        <f>TEXT(Consolidated_sheets[[#This Row],[Date]],"yyyy")</f>
        <v>2022</v>
      </c>
      <c r="F5447" s="1" t="str">
        <f>TEXT(Consolidated_sheets[[#This Row],[Date]],"mmmm")</f>
        <v>November</v>
      </c>
      <c r="G5447" t="str">
        <f>INDEX(Patient_data[Patient_Name],MATCH(Consolidated_sheets[[#This Row],[Patient_ID]],Patient_data[Patient_ID],0))</f>
        <v>Linda Adams</v>
      </c>
      <c r="H5447">
        <f>INDEX(Patient_data[Age],MATCH(Consolidated_sheets[[#This Row],[Patient_ID]],Patient_data[Patient_ID],0))</f>
        <v>26</v>
      </c>
      <c r="I5447" t="str">
        <f>INDEX(Patient_data[Gender],MATCH(Consolidated_sheets[[#This Row],[Patient_ID]],Patient_data[Patient_ID],0))</f>
        <v>Female</v>
      </c>
      <c r="J5447" t="str">
        <f>INDEX(Location_data[Location],MATCH(Consolidated_sheets[[#This Row],[Patient_ID]],Location_data[Patient_ID],0))</f>
        <v>Los Angeles</v>
      </c>
      <c r="K5447" t="str">
        <f>INDEX(Insurance_data[Insurance_Type],MATCH(Consolidated_sheets[[#This Row],[Patient_ID]],Insurance_data[Patient_ID],0))</f>
        <v>Private</v>
      </c>
      <c r="L5447" s="6">
        <f>INDEX(Insurance_data[Insurance_Amount],MATCH(Consolidated_sheets[[#This Row],[Patient_ID]],Insurance_data[Patient_ID],0))</f>
        <v>7247.07</v>
      </c>
    </row>
    <row r="5448" spans="1:12" x14ac:dyDescent="0.3">
      <c r="A5448" t="s">
        <v>1714</v>
      </c>
      <c r="B5448" t="s">
        <v>5955</v>
      </c>
      <c r="C5448" s="6">
        <v>1129.8800000000001</v>
      </c>
      <c r="D5448" s="1">
        <v>44886.052864694953</v>
      </c>
      <c r="E5448" s="1" t="str">
        <f>TEXT(Consolidated_sheets[[#This Row],[Date]],"yyyy")</f>
        <v>2022</v>
      </c>
      <c r="F5448" s="1" t="str">
        <f>TEXT(Consolidated_sheets[[#This Row],[Date]],"mmmm")</f>
        <v>November</v>
      </c>
      <c r="G5448" t="str">
        <f>INDEX(Patient_data[Patient_Name],MATCH(Consolidated_sheets[[#This Row],[Patient_ID]],Patient_data[Patient_ID],0))</f>
        <v>Sara Gutierrez</v>
      </c>
      <c r="H5448">
        <f>INDEX(Patient_data[Age],MATCH(Consolidated_sheets[[#This Row],[Patient_ID]],Patient_data[Patient_ID],0))</f>
        <v>85</v>
      </c>
      <c r="I5448" t="str">
        <f>INDEX(Patient_data[Gender],MATCH(Consolidated_sheets[[#This Row],[Patient_ID]],Patient_data[Patient_ID],0))</f>
        <v>Male</v>
      </c>
      <c r="J5448" t="str">
        <f>INDEX(Location_data[Location],MATCH(Consolidated_sheets[[#This Row],[Patient_ID]],Location_data[Patient_ID],0))</f>
        <v>Los Angeles</v>
      </c>
      <c r="K5448" t="str">
        <f>INDEX(Insurance_data[Insurance_Type],MATCH(Consolidated_sheets[[#This Row],[Patient_ID]],Insurance_data[Patient_ID],0))</f>
        <v>None</v>
      </c>
      <c r="L5448" s="6">
        <f>INDEX(Insurance_data[Insurance_Amount],MATCH(Consolidated_sheets[[#This Row],[Patient_ID]],Insurance_data[Patient_ID],0))</f>
        <v>3923.42</v>
      </c>
    </row>
    <row r="5449" spans="1:12" x14ac:dyDescent="0.3">
      <c r="A5449" t="s">
        <v>1999</v>
      </c>
      <c r="B5449" t="s">
        <v>5955</v>
      </c>
      <c r="C5449" s="6">
        <v>1428.9</v>
      </c>
      <c r="D5449" s="1">
        <v>44886.31361623088</v>
      </c>
      <c r="E5449" s="1" t="str">
        <f>TEXT(Consolidated_sheets[[#This Row],[Date]],"yyyy")</f>
        <v>2022</v>
      </c>
      <c r="F5449" s="1" t="str">
        <f>TEXT(Consolidated_sheets[[#This Row],[Date]],"mmmm")</f>
        <v>November</v>
      </c>
      <c r="G5449" t="str">
        <f>INDEX(Patient_data[Patient_Name],MATCH(Consolidated_sheets[[#This Row],[Patient_ID]],Patient_data[Patient_ID],0))</f>
        <v>Alice Martinez</v>
      </c>
      <c r="H5449">
        <f>INDEX(Patient_data[Age],MATCH(Consolidated_sheets[[#This Row],[Patient_ID]],Patient_data[Patient_ID],0))</f>
        <v>67</v>
      </c>
      <c r="I5449" t="str">
        <f>INDEX(Patient_data[Gender],MATCH(Consolidated_sheets[[#This Row],[Patient_ID]],Patient_data[Patient_ID],0))</f>
        <v>Male</v>
      </c>
      <c r="J5449" t="str">
        <f>INDEX(Location_data[Location],MATCH(Consolidated_sheets[[#This Row],[Patient_ID]],Location_data[Patient_ID],0))</f>
        <v>New York</v>
      </c>
      <c r="K5449" t="str">
        <f>INDEX(Insurance_data[Insurance_Type],MATCH(Consolidated_sheets[[#This Row],[Patient_ID]],Insurance_data[Patient_ID],0))</f>
        <v>Public</v>
      </c>
      <c r="L5449" s="6">
        <f>INDEX(Insurance_data[Insurance_Amount],MATCH(Consolidated_sheets[[#This Row],[Patient_ID]],Insurance_data[Patient_ID],0))</f>
        <v>1161.58</v>
      </c>
    </row>
    <row r="5450" spans="1:12" x14ac:dyDescent="0.3">
      <c r="A5450" t="s">
        <v>207</v>
      </c>
      <c r="B5450" t="s">
        <v>5955</v>
      </c>
      <c r="C5450" s="6">
        <v>1015.51</v>
      </c>
      <c r="D5450" s="1">
        <v>44886.574367766807</v>
      </c>
      <c r="E5450" s="1" t="str">
        <f>TEXT(Consolidated_sheets[[#This Row],[Date]],"yyyy")</f>
        <v>2022</v>
      </c>
      <c r="F5450" s="1" t="str">
        <f>TEXT(Consolidated_sheets[[#This Row],[Date]],"mmmm")</f>
        <v>November</v>
      </c>
      <c r="G5450" t="str">
        <f>INDEX(Patient_data[Patient_Name],MATCH(Consolidated_sheets[[#This Row],[Patient_ID]],Patient_data[Patient_ID],0))</f>
        <v>Martin Ellis</v>
      </c>
      <c r="H5450">
        <f>INDEX(Patient_data[Age],MATCH(Consolidated_sheets[[#This Row],[Patient_ID]],Patient_data[Patient_ID],0))</f>
        <v>53</v>
      </c>
      <c r="I5450" t="str">
        <f>INDEX(Patient_data[Gender],MATCH(Consolidated_sheets[[#This Row],[Patient_ID]],Patient_data[Patient_ID],0))</f>
        <v>Male</v>
      </c>
      <c r="J5450" t="str">
        <f>INDEX(Location_data[Location],MATCH(Consolidated_sheets[[#This Row],[Patient_ID]],Location_data[Patient_ID],0))</f>
        <v>Phoenix</v>
      </c>
      <c r="K5450" t="str">
        <f>INDEX(Insurance_data[Insurance_Type],MATCH(Consolidated_sheets[[#This Row],[Patient_ID]],Insurance_data[Patient_ID],0))</f>
        <v>Public</v>
      </c>
      <c r="L5450" s="6">
        <f>INDEX(Insurance_data[Insurance_Amount],MATCH(Consolidated_sheets[[#This Row],[Patient_ID]],Insurance_data[Patient_ID],0))</f>
        <v>5243.01</v>
      </c>
    </row>
    <row r="5451" spans="1:12" x14ac:dyDescent="0.3">
      <c r="A5451" t="s">
        <v>1651</v>
      </c>
      <c r="B5451" t="s">
        <v>5952</v>
      </c>
      <c r="C5451" s="6">
        <v>4970.97</v>
      </c>
      <c r="D5451" s="1">
        <v>44886.835119302763</v>
      </c>
      <c r="E5451" s="1" t="str">
        <f>TEXT(Consolidated_sheets[[#This Row],[Date]],"yyyy")</f>
        <v>2022</v>
      </c>
      <c r="F5451" s="1" t="str">
        <f>TEXT(Consolidated_sheets[[#This Row],[Date]],"mmmm")</f>
        <v>November</v>
      </c>
      <c r="G5451" t="str">
        <f>INDEX(Patient_data[Patient_Name],MATCH(Consolidated_sheets[[#This Row],[Patient_ID]],Patient_data[Patient_ID],0))</f>
        <v>Larry Owens</v>
      </c>
      <c r="H5451">
        <f>INDEX(Patient_data[Age],MATCH(Consolidated_sheets[[#This Row],[Patient_ID]],Patient_data[Patient_ID],0))</f>
        <v>32</v>
      </c>
      <c r="I5451" t="str">
        <f>INDEX(Patient_data[Gender],MATCH(Consolidated_sheets[[#This Row],[Patient_ID]],Patient_data[Patient_ID],0))</f>
        <v>Female</v>
      </c>
      <c r="J5451" t="str">
        <f>INDEX(Location_data[Location],MATCH(Consolidated_sheets[[#This Row],[Patient_ID]],Location_data[Patient_ID],0))</f>
        <v>Houston</v>
      </c>
      <c r="K5451" t="str">
        <f>INDEX(Insurance_data[Insurance_Type],MATCH(Consolidated_sheets[[#This Row],[Patient_ID]],Insurance_data[Patient_ID],0))</f>
        <v>Public</v>
      </c>
      <c r="L5451" s="6">
        <f>INDEX(Insurance_data[Insurance_Amount],MATCH(Consolidated_sheets[[#This Row],[Patient_ID]],Insurance_data[Patient_ID],0))</f>
        <v>3658.91</v>
      </c>
    </row>
    <row r="5452" spans="1:12" x14ac:dyDescent="0.3">
      <c r="A5452" t="s">
        <v>218</v>
      </c>
      <c r="B5452" t="s">
        <v>5952</v>
      </c>
      <c r="C5452" s="6">
        <v>3713.62</v>
      </c>
      <c r="D5452" s="1">
        <v>44887.095870838682</v>
      </c>
      <c r="E5452" s="1" t="str">
        <f>TEXT(Consolidated_sheets[[#This Row],[Date]],"yyyy")</f>
        <v>2022</v>
      </c>
      <c r="F5452" s="1" t="str">
        <f>TEXT(Consolidated_sheets[[#This Row],[Date]],"mmmm")</f>
        <v>November</v>
      </c>
      <c r="G5452" t="str">
        <f>INDEX(Patient_data[Patient_Name],MATCH(Consolidated_sheets[[#This Row],[Patient_ID]],Patient_data[Patient_ID],0))</f>
        <v>Mark Kent</v>
      </c>
      <c r="H5452">
        <f>INDEX(Patient_data[Age],MATCH(Consolidated_sheets[[#This Row],[Patient_ID]],Patient_data[Patient_ID],0))</f>
        <v>60</v>
      </c>
      <c r="I5452" t="str">
        <f>INDEX(Patient_data[Gender],MATCH(Consolidated_sheets[[#This Row],[Patient_ID]],Patient_data[Patient_ID],0))</f>
        <v>Female</v>
      </c>
      <c r="J5452" t="str">
        <f>INDEX(Location_data[Location],MATCH(Consolidated_sheets[[#This Row],[Patient_ID]],Location_data[Patient_ID],0))</f>
        <v>New York</v>
      </c>
      <c r="K5452" t="str">
        <f>INDEX(Insurance_data[Insurance_Type],MATCH(Consolidated_sheets[[#This Row],[Patient_ID]],Insurance_data[Patient_ID],0))</f>
        <v>None</v>
      </c>
      <c r="L5452" s="6">
        <f>INDEX(Insurance_data[Insurance_Amount],MATCH(Consolidated_sheets[[#This Row],[Patient_ID]],Insurance_data[Patient_ID],0))</f>
        <v>243.38</v>
      </c>
    </row>
    <row r="5453" spans="1:12" x14ac:dyDescent="0.3">
      <c r="A5453" t="s">
        <v>764</v>
      </c>
      <c r="B5453" t="s">
        <v>5952</v>
      </c>
      <c r="C5453" s="6">
        <v>2529.2800000000002</v>
      </c>
      <c r="D5453" s="1">
        <v>44887.356622374617</v>
      </c>
      <c r="E5453" s="1" t="str">
        <f>TEXT(Consolidated_sheets[[#This Row],[Date]],"yyyy")</f>
        <v>2022</v>
      </c>
      <c r="F5453" s="1" t="str">
        <f>TEXT(Consolidated_sheets[[#This Row],[Date]],"mmmm")</f>
        <v>November</v>
      </c>
      <c r="G5453" t="str">
        <f>INDEX(Patient_data[Patient_Name],MATCH(Consolidated_sheets[[#This Row],[Patient_ID]],Patient_data[Patient_ID],0))</f>
        <v>Robyn Rodriguez</v>
      </c>
      <c r="H5453">
        <f>INDEX(Patient_data[Age],MATCH(Consolidated_sheets[[#This Row],[Patient_ID]],Patient_data[Patient_ID],0))</f>
        <v>34</v>
      </c>
      <c r="I5453" t="str">
        <f>INDEX(Patient_data[Gender],MATCH(Consolidated_sheets[[#This Row],[Patient_ID]],Patient_data[Patient_ID],0))</f>
        <v>Male</v>
      </c>
      <c r="J5453" t="str">
        <f>INDEX(Location_data[Location],MATCH(Consolidated_sheets[[#This Row],[Patient_ID]],Location_data[Patient_ID],0))</f>
        <v>Houston</v>
      </c>
      <c r="K5453" t="str">
        <f>INDEX(Insurance_data[Insurance_Type],MATCH(Consolidated_sheets[[#This Row],[Patient_ID]],Insurance_data[Patient_ID],0))</f>
        <v>Private</v>
      </c>
      <c r="L5453" s="6">
        <f>INDEX(Insurance_data[Insurance_Amount],MATCH(Consolidated_sheets[[#This Row],[Patient_ID]],Insurance_data[Patient_ID],0))</f>
        <v>4875.13</v>
      </c>
    </row>
    <row r="5454" spans="1:12" x14ac:dyDescent="0.3">
      <c r="A5454" t="s">
        <v>2020</v>
      </c>
      <c r="B5454" t="s">
        <v>5952</v>
      </c>
      <c r="C5454" s="6">
        <v>3175.62</v>
      </c>
      <c r="D5454" s="1">
        <v>44887.617373910558</v>
      </c>
      <c r="E5454" s="1" t="str">
        <f>TEXT(Consolidated_sheets[[#This Row],[Date]],"yyyy")</f>
        <v>2022</v>
      </c>
      <c r="F5454" s="1" t="str">
        <f>TEXT(Consolidated_sheets[[#This Row],[Date]],"mmmm")</f>
        <v>November</v>
      </c>
      <c r="G5454" t="str">
        <f>INDEX(Patient_data[Patient_Name],MATCH(Consolidated_sheets[[#This Row],[Patient_ID]],Patient_data[Patient_ID],0))</f>
        <v>Beth Cobb</v>
      </c>
      <c r="H5454">
        <f>INDEX(Patient_data[Age],MATCH(Consolidated_sheets[[#This Row],[Patient_ID]],Patient_data[Patient_ID],0))</f>
        <v>61</v>
      </c>
      <c r="I5454" t="str">
        <f>INDEX(Patient_data[Gender],MATCH(Consolidated_sheets[[#This Row],[Patient_ID]],Patient_data[Patient_ID],0))</f>
        <v>Male</v>
      </c>
      <c r="J5454" t="str">
        <f>INDEX(Location_data[Location],MATCH(Consolidated_sheets[[#This Row],[Patient_ID]],Location_data[Patient_ID],0))</f>
        <v>Houston</v>
      </c>
      <c r="K5454" t="str">
        <f>INDEX(Insurance_data[Insurance_Type],MATCH(Consolidated_sheets[[#This Row],[Patient_ID]],Insurance_data[Patient_ID],0))</f>
        <v>Public</v>
      </c>
      <c r="L5454" s="6">
        <f>INDEX(Insurance_data[Insurance_Amount],MATCH(Consolidated_sheets[[#This Row],[Patient_ID]],Insurance_data[Patient_ID],0))</f>
        <v>2294.0500000000002</v>
      </c>
    </row>
    <row r="5455" spans="1:12" x14ac:dyDescent="0.3">
      <c r="A5455" t="s">
        <v>2819</v>
      </c>
      <c r="B5455" t="s">
        <v>5954</v>
      </c>
      <c r="C5455" s="6">
        <v>4154.68</v>
      </c>
      <c r="D5455" s="1">
        <v>44887.878125446477</v>
      </c>
      <c r="E5455" s="1" t="str">
        <f>TEXT(Consolidated_sheets[[#This Row],[Date]],"yyyy")</f>
        <v>2022</v>
      </c>
      <c r="F5455" s="1" t="str">
        <f>TEXT(Consolidated_sheets[[#This Row],[Date]],"mmmm")</f>
        <v>November</v>
      </c>
      <c r="G5455" t="str">
        <f>INDEX(Patient_data[Patient_Name],MATCH(Consolidated_sheets[[#This Row],[Patient_ID]],Patient_data[Patient_ID],0))</f>
        <v>Amanda Harris</v>
      </c>
      <c r="H5455">
        <f>INDEX(Patient_data[Age],MATCH(Consolidated_sheets[[#This Row],[Patient_ID]],Patient_data[Patient_ID],0))</f>
        <v>57</v>
      </c>
      <c r="I5455" t="str">
        <f>INDEX(Patient_data[Gender],MATCH(Consolidated_sheets[[#This Row],[Patient_ID]],Patient_data[Patient_ID],0))</f>
        <v>Female</v>
      </c>
      <c r="J5455" t="str">
        <f>INDEX(Location_data[Location],MATCH(Consolidated_sheets[[#This Row],[Patient_ID]],Location_data[Patient_ID],0))</f>
        <v>Chicago</v>
      </c>
      <c r="K5455" t="str">
        <f>INDEX(Insurance_data[Insurance_Type],MATCH(Consolidated_sheets[[#This Row],[Patient_ID]],Insurance_data[Patient_ID],0))</f>
        <v>Public</v>
      </c>
      <c r="L5455" s="6">
        <f>INDEX(Insurance_data[Insurance_Amount],MATCH(Consolidated_sheets[[#This Row],[Patient_ID]],Insurance_data[Patient_ID],0))</f>
        <v>2645.55</v>
      </c>
    </row>
    <row r="5456" spans="1:12" x14ac:dyDescent="0.3">
      <c r="A5456" t="s">
        <v>1725</v>
      </c>
      <c r="B5456" t="s">
        <v>5953</v>
      </c>
      <c r="C5456" s="6">
        <v>2193.85</v>
      </c>
      <c r="D5456" s="1">
        <v>44888.138876982419</v>
      </c>
      <c r="E5456" s="1" t="str">
        <f>TEXT(Consolidated_sheets[[#This Row],[Date]],"yyyy")</f>
        <v>2022</v>
      </c>
      <c r="F5456" s="1" t="str">
        <f>TEXT(Consolidated_sheets[[#This Row],[Date]],"mmmm")</f>
        <v>November</v>
      </c>
      <c r="G5456" t="str">
        <f>INDEX(Patient_data[Patient_Name],MATCH(Consolidated_sheets[[#This Row],[Patient_ID]],Patient_data[Patient_ID],0))</f>
        <v>Kristen Marshall</v>
      </c>
      <c r="H5456">
        <f>INDEX(Patient_data[Age],MATCH(Consolidated_sheets[[#This Row],[Patient_ID]],Patient_data[Patient_ID],0))</f>
        <v>43</v>
      </c>
      <c r="I5456" t="str">
        <f>INDEX(Patient_data[Gender],MATCH(Consolidated_sheets[[#This Row],[Patient_ID]],Patient_data[Patient_ID],0))</f>
        <v>Female</v>
      </c>
      <c r="J5456" t="str">
        <f>INDEX(Location_data[Location],MATCH(Consolidated_sheets[[#This Row],[Patient_ID]],Location_data[Patient_ID],0))</f>
        <v>Chicago</v>
      </c>
      <c r="K5456" t="str">
        <f>INDEX(Insurance_data[Insurance_Type],MATCH(Consolidated_sheets[[#This Row],[Patient_ID]],Insurance_data[Patient_ID],0))</f>
        <v>Private</v>
      </c>
      <c r="L5456" s="6">
        <f>INDEX(Insurance_data[Insurance_Amount],MATCH(Consolidated_sheets[[#This Row],[Patient_ID]],Insurance_data[Patient_ID],0))</f>
        <v>4426.5</v>
      </c>
    </row>
    <row r="5457" spans="1:12" x14ac:dyDescent="0.3">
      <c r="A5457" t="s">
        <v>2683</v>
      </c>
      <c r="B5457" t="s">
        <v>5954</v>
      </c>
      <c r="C5457" s="6">
        <v>3410.83</v>
      </c>
      <c r="D5457" s="1">
        <v>44888.399628518353</v>
      </c>
      <c r="E5457" s="1" t="str">
        <f>TEXT(Consolidated_sheets[[#This Row],[Date]],"yyyy")</f>
        <v>2022</v>
      </c>
      <c r="F5457" s="1" t="str">
        <f>TEXT(Consolidated_sheets[[#This Row],[Date]],"mmmm")</f>
        <v>November</v>
      </c>
      <c r="G5457" t="str">
        <f>INDEX(Patient_data[Patient_Name],MATCH(Consolidated_sheets[[#This Row],[Patient_ID]],Patient_data[Patient_ID],0))</f>
        <v>Debra Combs</v>
      </c>
      <c r="H5457">
        <f>INDEX(Patient_data[Age],MATCH(Consolidated_sheets[[#This Row],[Patient_ID]],Patient_data[Patient_ID],0))</f>
        <v>73</v>
      </c>
      <c r="I5457" t="str">
        <f>INDEX(Patient_data[Gender],MATCH(Consolidated_sheets[[#This Row],[Patient_ID]],Patient_data[Patient_ID],0))</f>
        <v>Male</v>
      </c>
      <c r="J5457" t="str">
        <f>INDEX(Location_data[Location],MATCH(Consolidated_sheets[[#This Row],[Patient_ID]],Location_data[Patient_ID],0))</f>
        <v>Houston</v>
      </c>
      <c r="K5457" t="str">
        <f>INDEX(Insurance_data[Insurance_Type],MATCH(Consolidated_sheets[[#This Row],[Patient_ID]],Insurance_data[Patient_ID],0))</f>
        <v>None</v>
      </c>
      <c r="L5457" s="6">
        <f>INDEX(Insurance_data[Insurance_Amount],MATCH(Consolidated_sheets[[#This Row],[Patient_ID]],Insurance_data[Patient_ID],0))</f>
        <v>1764.51</v>
      </c>
    </row>
    <row r="5458" spans="1:12" x14ac:dyDescent="0.3">
      <c r="A5458" t="s">
        <v>1124</v>
      </c>
      <c r="B5458" t="s">
        <v>5954</v>
      </c>
      <c r="C5458" s="6">
        <v>1444.87</v>
      </c>
      <c r="D5458" s="1">
        <v>44888.66038005428</v>
      </c>
      <c r="E5458" s="1" t="str">
        <f>TEXT(Consolidated_sheets[[#This Row],[Date]],"yyyy")</f>
        <v>2022</v>
      </c>
      <c r="F5458" s="1" t="str">
        <f>TEXT(Consolidated_sheets[[#This Row],[Date]],"mmmm")</f>
        <v>November</v>
      </c>
      <c r="G5458" t="str">
        <f>INDEX(Patient_data[Patient_Name],MATCH(Consolidated_sheets[[#This Row],[Patient_ID]],Patient_data[Patient_ID],0))</f>
        <v>Sandra Conway</v>
      </c>
      <c r="H5458">
        <f>INDEX(Patient_data[Age],MATCH(Consolidated_sheets[[#This Row],[Patient_ID]],Patient_data[Patient_ID],0))</f>
        <v>22</v>
      </c>
      <c r="I5458" t="str">
        <f>INDEX(Patient_data[Gender],MATCH(Consolidated_sheets[[#This Row],[Patient_ID]],Patient_data[Patient_ID],0))</f>
        <v>Male</v>
      </c>
      <c r="J5458" t="str">
        <f>INDEX(Location_data[Location],MATCH(Consolidated_sheets[[#This Row],[Patient_ID]],Location_data[Patient_ID],0))</f>
        <v>Houston</v>
      </c>
      <c r="K5458" t="str">
        <f>INDEX(Insurance_data[Insurance_Type],MATCH(Consolidated_sheets[[#This Row],[Patient_ID]],Insurance_data[Patient_ID],0))</f>
        <v>Public</v>
      </c>
      <c r="L5458" s="6">
        <f>INDEX(Insurance_data[Insurance_Amount],MATCH(Consolidated_sheets[[#This Row],[Patient_ID]],Insurance_data[Patient_ID],0))</f>
        <v>1753.99</v>
      </c>
    </row>
    <row r="5459" spans="1:12" x14ac:dyDescent="0.3">
      <c r="A5459" t="s">
        <v>1132</v>
      </c>
      <c r="B5459" t="s">
        <v>5952</v>
      </c>
      <c r="C5459" s="6">
        <v>4914.1000000000004</v>
      </c>
      <c r="D5459" s="1">
        <v>44888.921131590221</v>
      </c>
      <c r="E5459" s="1" t="str">
        <f>TEXT(Consolidated_sheets[[#This Row],[Date]],"yyyy")</f>
        <v>2022</v>
      </c>
      <c r="F5459" s="1" t="str">
        <f>TEXT(Consolidated_sheets[[#This Row],[Date]],"mmmm")</f>
        <v>November</v>
      </c>
      <c r="G5459" t="str">
        <f>INDEX(Patient_data[Patient_Name],MATCH(Consolidated_sheets[[#This Row],[Patient_ID]],Patient_data[Patient_ID],0))</f>
        <v>Stephanie Richard</v>
      </c>
      <c r="H5459">
        <f>INDEX(Patient_data[Age],MATCH(Consolidated_sheets[[#This Row],[Patient_ID]],Patient_data[Patient_ID],0))</f>
        <v>33</v>
      </c>
      <c r="I5459" t="str">
        <f>INDEX(Patient_data[Gender],MATCH(Consolidated_sheets[[#This Row],[Patient_ID]],Patient_data[Patient_ID],0))</f>
        <v>Female</v>
      </c>
      <c r="J5459" t="str">
        <f>INDEX(Location_data[Location],MATCH(Consolidated_sheets[[#This Row],[Patient_ID]],Location_data[Patient_ID],0))</f>
        <v>New York</v>
      </c>
      <c r="K5459" t="str">
        <f>INDEX(Insurance_data[Insurance_Type],MATCH(Consolidated_sheets[[#This Row],[Patient_ID]],Insurance_data[Patient_ID],0))</f>
        <v>Public</v>
      </c>
      <c r="L5459" s="6">
        <f>INDEX(Insurance_data[Insurance_Amount],MATCH(Consolidated_sheets[[#This Row],[Patient_ID]],Insurance_data[Patient_ID],0))</f>
        <v>3538.5</v>
      </c>
    </row>
    <row r="5460" spans="1:12" x14ac:dyDescent="0.3">
      <c r="A5460" t="s">
        <v>1528</v>
      </c>
      <c r="B5460" t="s">
        <v>5953</v>
      </c>
      <c r="C5460" s="6">
        <v>2161.66</v>
      </c>
      <c r="D5460" s="1">
        <v>44889.181883126163</v>
      </c>
      <c r="E5460" s="1" t="str">
        <f>TEXT(Consolidated_sheets[[#This Row],[Date]],"yyyy")</f>
        <v>2022</v>
      </c>
      <c r="F5460" s="1" t="str">
        <f>TEXT(Consolidated_sheets[[#This Row],[Date]],"mmmm")</f>
        <v>November</v>
      </c>
      <c r="G5460" t="str">
        <f>INDEX(Patient_data[Patient_Name],MATCH(Consolidated_sheets[[#This Row],[Patient_ID]],Patient_data[Patient_ID],0))</f>
        <v>Natalie Davis</v>
      </c>
      <c r="H5460">
        <f>INDEX(Patient_data[Age],MATCH(Consolidated_sheets[[#This Row],[Patient_ID]],Patient_data[Patient_ID],0))</f>
        <v>28</v>
      </c>
      <c r="I5460" t="str">
        <f>INDEX(Patient_data[Gender],MATCH(Consolidated_sheets[[#This Row],[Patient_ID]],Patient_data[Patient_ID],0))</f>
        <v>Male</v>
      </c>
      <c r="J5460" t="str">
        <f>INDEX(Location_data[Location],MATCH(Consolidated_sheets[[#This Row],[Patient_ID]],Location_data[Patient_ID],0))</f>
        <v>Phoenix</v>
      </c>
      <c r="K5460" t="str">
        <f>INDEX(Insurance_data[Insurance_Type],MATCH(Consolidated_sheets[[#This Row],[Patient_ID]],Insurance_data[Patient_ID],0))</f>
        <v>None</v>
      </c>
      <c r="L5460" s="6">
        <f>INDEX(Insurance_data[Insurance_Amount],MATCH(Consolidated_sheets[[#This Row],[Patient_ID]],Insurance_data[Patient_ID],0))</f>
        <v>4707.58</v>
      </c>
    </row>
    <row r="5461" spans="1:12" x14ac:dyDescent="0.3">
      <c r="A5461" t="s">
        <v>821</v>
      </c>
      <c r="B5461" t="s">
        <v>5955</v>
      </c>
      <c r="C5461" s="6">
        <v>2537.3200000000002</v>
      </c>
      <c r="D5461" s="1">
        <v>44889.442634662082</v>
      </c>
      <c r="E5461" s="1" t="str">
        <f>TEXT(Consolidated_sheets[[#This Row],[Date]],"yyyy")</f>
        <v>2022</v>
      </c>
      <c r="F5461" s="1" t="str">
        <f>TEXT(Consolidated_sheets[[#This Row],[Date]],"mmmm")</f>
        <v>November</v>
      </c>
      <c r="G5461" t="str">
        <f>INDEX(Patient_data[Patient_Name],MATCH(Consolidated_sheets[[#This Row],[Patient_ID]],Patient_data[Patient_ID],0))</f>
        <v>Joshua Wilson</v>
      </c>
      <c r="H5461">
        <f>INDEX(Patient_data[Age],MATCH(Consolidated_sheets[[#This Row],[Patient_ID]],Patient_data[Patient_ID],0))</f>
        <v>76</v>
      </c>
      <c r="I5461" t="str">
        <f>INDEX(Patient_data[Gender],MATCH(Consolidated_sheets[[#This Row],[Patient_ID]],Patient_data[Patient_ID],0))</f>
        <v>Female</v>
      </c>
      <c r="J5461" t="str">
        <f>INDEX(Location_data[Location],MATCH(Consolidated_sheets[[#This Row],[Patient_ID]],Location_data[Patient_ID],0))</f>
        <v>Los Angeles</v>
      </c>
      <c r="K5461" t="str">
        <f>INDEX(Insurance_data[Insurance_Type],MATCH(Consolidated_sheets[[#This Row],[Patient_ID]],Insurance_data[Patient_ID],0))</f>
        <v>None</v>
      </c>
      <c r="L5461" s="6">
        <f>INDEX(Insurance_data[Insurance_Amount],MATCH(Consolidated_sheets[[#This Row],[Patient_ID]],Insurance_data[Patient_ID],0))</f>
        <v>1093.4100000000001</v>
      </c>
    </row>
    <row r="5462" spans="1:12" x14ac:dyDescent="0.3">
      <c r="A5462" t="s">
        <v>921</v>
      </c>
      <c r="B5462" t="s">
        <v>5954</v>
      </c>
      <c r="C5462" s="6">
        <v>1317.32</v>
      </c>
      <c r="D5462" s="1">
        <v>44889.703386198024</v>
      </c>
      <c r="E5462" s="1" t="str">
        <f>TEXT(Consolidated_sheets[[#This Row],[Date]],"yyyy")</f>
        <v>2022</v>
      </c>
      <c r="F5462" s="1" t="str">
        <f>TEXT(Consolidated_sheets[[#This Row],[Date]],"mmmm")</f>
        <v>November</v>
      </c>
      <c r="G5462" t="str">
        <f>INDEX(Patient_data[Patient_Name],MATCH(Consolidated_sheets[[#This Row],[Patient_ID]],Patient_data[Patient_ID],0))</f>
        <v>Richard Smith</v>
      </c>
      <c r="H5462">
        <f>INDEX(Patient_data[Age],MATCH(Consolidated_sheets[[#This Row],[Patient_ID]],Patient_data[Patient_ID],0))</f>
        <v>37</v>
      </c>
      <c r="I5462" t="str">
        <f>INDEX(Patient_data[Gender],MATCH(Consolidated_sheets[[#This Row],[Patient_ID]],Patient_data[Patient_ID],0))</f>
        <v>Male</v>
      </c>
      <c r="J5462" t="str">
        <f>INDEX(Location_data[Location],MATCH(Consolidated_sheets[[#This Row],[Patient_ID]],Location_data[Patient_ID],0))</f>
        <v>Chicago</v>
      </c>
      <c r="K5462" t="str">
        <f>INDEX(Insurance_data[Insurance_Type],MATCH(Consolidated_sheets[[#This Row],[Patient_ID]],Insurance_data[Patient_ID],0))</f>
        <v>None</v>
      </c>
      <c r="L5462" s="6">
        <f>INDEX(Insurance_data[Insurance_Amount],MATCH(Consolidated_sheets[[#This Row],[Patient_ID]],Insurance_data[Patient_ID],0))</f>
        <v>9133.31</v>
      </c>
    </row>
    <row r="5463" spans="1:12" x14ac:dyDescent="0.3">
      <c r="A5463" t="s">
        <v>540</v>
      </c>
      <c r="B5463" t="s">
        <v>5952</v>
      </c>
      <c r="C5463" s="6">
        <v>2819.85</v>
      </c>
      <c r="D5463" s="1">
        <v>44889.964137733958</v>
      </c>
      <c r="E5463" s="1" t="str">
        <f>TEXT(Consolidated_sheets[[#This Row],[Date]],"yyyy")</f>
        <v>2022</v>
      </c>
      <c r="F5463" s="1" t="str">
        <f>TEXT(Consolidated_sheets[[#This Row],[Date]],"mmmm")</f>
        <v>November</v>
      </c>
      <c r="G5463" t="str">
        <f>INDEX(Patient_data[Patient_Name],MATCH(Consolidated_sheets[[#This Row],[Patient_ID]],Patient_data[Patient_ID],0))</f>
        <v>Jo Adams</v>
      </c>
      <c r="H5463">
        <f>INDEX(Patient_data[Age],MATCH(Consolidated_sheets[[#This Row],[Patient_ID]],Patient_data[Patient_ID],0))</f>
        <v>74</v>
      </c>
      <c r="I5463" t="str">
        <f>INDEX(Patient_data[Gender],MATCH(Consolidated_sheets[[#This Row],[Patient_ID]],Patient_data[Patient_ID],0))</f>
        <v>Male</v>
      </c>
      <c r="J5463" t="str">
        <f>INDEX(Location_data[Location],MATCH(Consolidated_sheets[[#This Row],[Patient_ID]],Location_data[Patient_ID],0))</f>
        <v>Phoenix</v>
      </c>
      <c r="K5463" t="str">
        <f>INDEX(Insurance_data[Insurance_Type],MATCH(Consolidated_sheets[[#This Row],[Patient_ID]],Insurance_data[Patient_ID],0))</f>
        <v>Public</v>
      </c>
      <c r="L5463" s="6">
        <f>INDEX(Insurance_data[Insurance_Amount],MATCH(Consolidated_sheets[[#This Row],[Patient_ID]],Insurance_data[Patient_ID],0))</f>
        <v>2686.49</v>
      </c>
    </row>
    <row r="5464" spans="1:12" x14ac:dyDescent="0.3">
      <c r="A5464" t="s">
        <v>919</v>
      </c>
      <c r="B5464" t="s">
        <v>5955</v>
      </c>
      <c r="C5464" s="6">
        <v>856.07</v>
      </c>
      <c r="D5464" s="1">
        <v>44890.224889269877</v>
      </c>
      <c r="E5464" s="1" t="str">
        <f>TEXT(Consolidated_sheets[[#This Row],[Date]],"yyyy")</f>
        <v>2022</v>
      </c>
      <c r="F5464" s="1" t="str">
        <f>TEXT(Consolidated_sheets[[#This Row],[Date]],"mmmm")</f>
        <v>November</v>
      </c>
      <c r="G5464" t="str">
        <f>INDEX(Patient_data[Patient_Name],MATCH(Consolidated_sheets[[#This Row],[Patient_ID]],Patient_data[Patient_ID],0))</f>
        <v>Kimberly Silva</v>
      </c>
      <c r="H5464">
        <f>INDEX(Patient_data[Age],MATCH(Consolidated_sheets[[#This Row],[Patient_ID]],Patient_data[Patient_ID],0))</f>
        <v>49</v>
      </c>
      <c r="I5464" t="str">
        <f>INDEX(Patient_data[Gender],MATCH(Consolidated_sheets[[#This Row],[Patient_ID]],Patient_data[Patient_ID],0))</f>
        <v>Male</v>
      </c>
      <c r="J5464" t="str">
        <f>INDEX(Location_data[Location],MATCH(Consolidated_sheets[[#This Row],[Patient_ID]],Location_data[Patient_ID],0))</f>
        <v>Phoenix</v>
      </c>
      <c r="K5464" t="str">
        <f>INDEX(Insurance_data[Insurance_Type],MATCH(Consolidated_sheets[[#This Row],[Patient_ID]],Insurance_data[Patient_ID],0))</f>
        <v>None</v>
      </c>
      <c r="L5464" s="6">
        <f>INDEX(Insurance_data[Insurance_Amount],MATCH(Consolidated_sheets[[#This Row],[Patient_ID]],Insurance_data[Patient_ID],0))</f>
        <v>2296.48</v>
      </c>
    </row>
    <row r="5465" spans="1:12" x14ac:dyDescent="0.3">
      <c r="A5465" t="s">
        <v>510</v>
      </c>
      <c r="B5465" t="s">
        <v>5955</v>
      </c>
      <c r="C5465" s="6">
        <v>212.19</v>
      </c>
      <c r="D5465" s="1">
        <v>44890.485640805819</v>
      </c>
      <c r="E5465" s="1" t="str">
        <f>TEXT(Consolidated_sheets[[#This Row],[Date]],"yyyy")</f>
        <v>2022</v>
      </c>
      <c r="F5465" s="1" t="str">
        <f>TEXT(Consolidated_sheets[[#This Row],[Date]],"mmmm")</f>
        <v>November</v>
      </c>
      <c r="G5465" t="str">
        <f>INDEX(Patient_data[Patient_Name],MATCH(Consolidated_sheets[[#This Row],[Patient_ID]],Patient_data[Patient_ID],0))</f>
        <v>Peter Velez</v>
      </c>
      <c r="H5465">
        <f>INDEX(Patient_data[Age],MATCH(Consolidated_sheets[[#This Row],[Patient_ID]],Patient_data[Patient_ID],0))</f>
        <v>69</v>
      </c>
      <c r="I5465" t="str">
        <f>INDEX(Patient_data[Gender],MATCH(Consolidated_sheets[[#This Row],[Patient_ID]],Patient_data[Patient_ID],0))</f>
        <v>Female</v>
      </c>
      <c r="J5465" t="str">
        <f>INDEX(Location_data[Location],MATCH(Consolidated_sheets[[#This Row],[Patient_ID]],Location_data[Patient_ID],0))</f>
        <v>Houston</v>
      </c>
      <c r="K5465" t="str">
        <f>INDEX(Insurance_data[Insurance_Type],MATCH(Consolidated_sheets[[#This Row],[Patient_ID]],Insurance_data[Patient_ID],0))</f>
        <v>Public</v>
      </c>
      <c r="L5465" s="6">
        <f>INDEX(Insurance_data[Insurance_Amount],MATCH(Consolidated_sheets[[#This Row],[Patient_ID]],Insurance_data[Patient_ID],0))</f>
        <v>6153.86</v>
      </c>
    </row>
    <row r="5466" spans="1:12" x14ac:dyDescent="0.3">
      <c r="A5466" t="s">
        <v>1887</v>
      </c>
      <c r="B5466" t="s">
        <v>5954</v>
      </c>
      <c r="C5466" s="6">
        <v>3201.24</v>
      </c>
      <c r="D5466" s="1">
        <v>44890.74639234176</v>
      </c>
      <c r="E5466" s="1" t="str">
        <f>TEXT(Consolidated_sheets[[#This Row],[Date]],"yyyy")</f>
        <v>2022</v>
      </c>
      <c r="F5466" s="1" t="str">
        <f>TEXT(Consolidated_sheets[[#This Row],[Date]],"mmmm")</f>
        <v>November</v>
      </c>
      <c r="G5466" t="str">
        <f>INDEX(Patient_data[Patient_Name],MATCH(Consolidated_sheets[[#This Row],[Patient_ID]],Patient_data[Patient_ID],0))</f>
        <v>Scott Atkinson</v>
      </c>
      <c r="H5466">
        <f>INDEX(Patient_data[Age],MATCH(Consolidated_sheets[[#This Row],[Patient_ID]],Patient_data[Patient_ID],0))</f>
        <v>85</v>
      </c>
      <c r="I5466" t="str">
        <f>INDEX(Patient_data[Gender],MATCH(Consolidated_sheets[[#This Row],[Patient_ID]],Patient_data[Patient_ID],0))</f>
        <v>Male</v>
      </c>
      <c r="J5466" t="str">
        <f>INDEX(Location_data[Location],MATCH(Consolidated_sheets[[#This Row],[Patient_ID]],Location_data[Patient_ID],0))</f>
        <v>Los Angeles</v>
      </c>
      <c r="K5466" t="str">
        <f>INDEX(Insurance_data[Insurance_Type],MATCH(Consolidated_sheets[[#This Row],[Patient_ID]],Insurance_data[Patient_ID],0))</f>
        <v>None</v>
      </c>
      <c r="L5466" s="6">
        <f>INDEX(Insurance_data[Insurance_Amount],MATCH(Consolidated_sheets[[#This Row],[Patient_ID]],Insurance_data[Patient_ID],0))</f>
        <v>1817.15</v>
      </c>
    </row>
    <row r="5467" spans="1:12" x14ac:dyDescent="0.3">
      <c r="A5467" t="s">
        <v>1963</v>
      </c>
      <c r="B5467" t="s">
        <v>5954</v>
      </c>
      <c r="C5467" s="6">
        <v>383.44</v>
      </c>
      <c r="D5467" s="1">
        <v>44891.007143877687</v>
      </c>
      <c r="E5467" s="1" t="str">
        <f>TEXT(Consolidated_sheets[[#This Row],[Date]],"yyyy")</f>
        <v>2022</v>
      </c>
      <c r="F5467" s="1" t="str">
        <f>TEXT(Consolidated_sheets[[#This Row],[Date]],"mmmm")</f>
        <v>November</v>
      </c>
      <c r="G5467" t="str">
        <f>INDEX(Patient_data[Patient_Name],MATCH(Consolidated_sheets[[#This Row],[Patient_ID]],Patient_data[Patient_ID],0))</f>
        <v>Justin Bolton</v>
      </c>
      <c r="H5467">
        <f>INDEX(Patient_data[Age],MATCH(Consolidated_sheets[[#This Row],[Patient_ID]],Patient_data[Patient_ID],0))</f>
        <v>76</v>
      </c>
      <c r="I5467" t="str">
        <f>INDEX(Patient_data[Gender],MATCH(Consolidated_sheets[[#This Row],[Patient_ID]],Patient_data[Patient_ID],0))</f>
        <v>Female</v>
      </c>
      <c r="J5467" t="str">
        <f>INDEX(Location_data[Location],MATCH(Consolidated_sheets[[#This Row],[Patient_ID]],Location_data[Patient_ID],0))</f>
        <v>Houston</v>
      </c>
      <c r="K5467" t="str">
        <f>INDEX(Insurance_data[Insurance_Type],MATCH(Consolidated_sheets[[#This Row],[Patient_ID]],Insurance_data[Patient_ID],0))</f>
        <v>None</v>
      </c>
      <c r="L5467" s="6">
        <f>INDEX(Insurance_data[Insurance_Amount],MATCH(Consolidated_sheets[[#This Row],[Patient_ID]],Insurance_data[Patient_ID],0))</f>
        <v>4911.8</v>
      </c>
    </row>
    <row r="5468" spans="1:12" x14ac:dyDescent="0.3">
      <c r="A5468" t="s">
        <v>2686</v>
      </c>
      <c r="B5468" t="s">
        <v>5952</v>
      </c>
      <c r="C5468" s="6">
        <v>4809.7299999999996</v>
      </c>
      <c r="D5468" s="1">
        <v>44891.267895413621</v>
      </c>
      <c r="E5468" s="1" t="str">
        <f>TEXT(Consolidated_sheets[[#This Row],[Date]],"yyyy")</f>
        <v>2022</v>
      </c>
      <c r="F5468" s="1" t="str">
        <f>TEXT(Consolidated_sheets[[#This Row],[Date]],"mmmm")</f>
        <v>November</v>
      </c>
      <c r="G5468" t="str">
        <f>INDEX(Patient_data[Patient_Name],MATCH(Consolidated_sheets[[#This Row],[Patient_ID]],Patient_data[Patient_ID],0))</f>
        <v>Peter Brown</v>
      </c>
      <c r="H5468">
        <f>INDEX(Patient_data[Age],MATCH(Consolidated_sheets[[#This Row],[Patient_ID]],Patient_data[Patient_ID],0))</f>
        <v>41</v>
      </c>
      <c r="I5468" t="str">
        <f>INDEX(Patient_data[Gender],MATCH(Consolidated_sheets[[#This Row],[Patient_ID]],Patient_data[Patient_ID],0))</f>
        <v>Male</v>
      </c>
      <c r="J5468" t="str">
        <f>INDEX(Location_data[Location],MATCH(Consolidated_sheets[[#This Row],[Patient_ID]],Location_data[Patient_ID],0))</f>
        <v>Phoenix</v>
      </c>
      <c r="K5468" t="str">
        <f>INDEX(Insurance_data[Insurance_Type],MATCH(Consolidated_sheets[[#This Row],[Patient_ID]],Insurance_data[Patient_ID],0))</f>
        <v>Private</v>
      </c>
      <c r="L5468" s="6">
        <f>INDEX(Insurance_data[Insurance_Amount],MATCH(Consolidated_sheets[[#This Row],[Patient_ID]],Insurance_data[Patient_ID],0))</f>
        <v>8919.64</v>
      </c>
    </row>
    <row r="5469" spans="1:12" x14ac:dyDescent="0.3">
      <c r="A5469" t="s">
        <v>1367</v>
      </c>
      <c r="B5469" t="s">
        <v>5954</v>
      </c>
      <c r="C5469" s="6">
        <v>198.6</v>
      </c>
      <c r="D5469" s="1">
        <v>44891.528646949562</v>
      </c>
      <c r="E5469" s="1" t="str">
        <f>TEXT(Consolidated_sheets[[#This Row],[Date]],"yyyy")</f>
        <v>2022</v>
      </c>
      <c r="F5469" s="1" t="str">
        <f>TEXT(Consolidated_sheets[[#This Row],[Date]],"mmmm")</f>
        <v>November</v>
      </c>
      <c r="G5469" t="str">
        <f>INDEX(Patient_data[Patient_Name],MATCH(Consolidated_sheets[[#This Row],[Patient_ID]],Patient_data[Patient_ID],0))</f>
        <v>Bruce Jackson</v>
      </c>
      <c r="H5469">
        <f>INDEX(Patient_data[Age],MATCH(Consolidated_sheets[[#This Row],[Patient_ID]],Patient_data[Patient_ID],0))</f>
        <v>58</v>
      </c>
      <c r="I5469" t="str">
        <f>INDEX(Patient_data[Gender],MATCH(Consolidated_sheets[[#This Row],[Patient_ID]],Patient_data[Patient_ID],0))</f>
        <v>Female</v>
      </c>
      <c r="J5469" t="str">
        <f>INDEX(Location_data[Location],MATCH(Consolidated_sheets[[#This Row],[Patient_ID]],Location_data[Patient_ID],0))</f>
        <v>Houston</v>
      </c>
      <c r="K5469" t="str">
        <f>INDEX(Insurance_data[Insurance_Type],MATCH(Consolidated_sheets[[#This Row],[Patient_ID]],Insurance_data[Patient_ID],0))</f>
        <v>None</v>
      </c>
      <c r="L5469" s="6">
        <f>INDEX(Insurance_data[Insurance_Amount],MATCH(Consolidated_sheets[[#This Row],[Patient_ID]],Insurance_data[Patient_ID],0))</f>
        <v>7868.36</v>
      </c>
    </row>
    <row r="5470" spans="1:12" x14ac:dyDescent="0.3">
      <c r="A5470" t="s">
        <v>1097</v>
      </c>
      <c r="B5470" t="s">
        <v>5953</v>
      </c>
      <c r="C5470" s="6">
        <v>1117.24</v>
      </c>
      <c r="D5470" s="1">
        <v>44891.789398485504</v>
      </c>
      <c r="E5470" s="1" t="str">
        <f>TEXT(Consolidated_sheets[[#This Row],[Date]],"yyyy")</f>
        <v>2022</v>
      </c>
      <c r="F5470" s="1" t="str">
        <f>TEXT(Consolidated_sheets[[#This Row],[Date]],"mmmm")</f>
        <v>November</v>
      </c>
      <c r="G5470" t="str">
        <f>INDEX(Patient_data[Patient_Name],MATCH(Consolidated_sheets[[#This Row],[Patient_ID]],Patient_data[Patient_ID],0))</f>
        <v>Stephanie Newman</v>
      </c>
      <c r="H5470">
        <f>INDEX(Patient_data[Age],MATCH(Consolidated_sheets[[#This Row],[Patient_ID]],Patient_data[Patient_ID],0))</f>
        <v>59</v>
      </c>
      <c r="I5470" t="str">
        <f>INDEX(Patient_data[Gender],MATCH(Consolidated_sheets[[#This Row],[Patient_ID]],Patient_data[Patient_ID],0))</f>
        <v>Male</v>
      </c>
      <c r="J5470" t="str">
        <f>INDEX(Location_data[Location],MATCH(Consolidated_sheets[[#This Row],[Patient_ID]],Location_data[Patient_ID],0))</f>
        <v>Houston</v>
      </c>
      <c r="K5470" t="str">
        <f>INDEX(Insurance_data[Insurance_Type],MATCH(Consolidated_sheets[[#This Row],[Patient_ID]],Insurance_data[Patient_ID],0))</f>
        <v>Public</v>
      </c>
      <c r="L5470" s="6">
        <f>INDEX(Insurance_data[Insurance_Amount],MATCH(Consolidated_sheets[[#This Row],[Patient_ID]],Insurance_data[Patient_ID],0))</f>
        <v>2324.5100000000002</v>
      </c>
    </row>
    <row r="5471" spans="1:12" x14ac:dyDescent="0.3">
      <c r="A5471" t="s">
        <v>1920</v>
      </c>
      <c r="B5471" t="s">
        <v>5952</v>
      </c>
      <c r="C5471" s="6">
        <v>2113.34</v>
      </c>
      <c r="D5471" s="1">
        <v>44892.050150021423</v>
      </c>
      <c r="E5471" s="1" t="str">
        <f>TEXT(Consolidated_sheets[[#This Row],[Date]],"yyyy")</f>
        <v>2022</v>
      </c>
      <c r="F5471" s="1" t="str">
        <f>TEXT(Consolidated_sheets[[#This Row],[Date]],"mmmm")</f>
        <v>November</v>
      </c>
      <c r="G5471" t="str">
        <f>INDEX(Patient_data[Patient_Name],MATCH(Consolidated_sheets[[#This Row],[Patient_ID]],Patient_data[Patient_ID],0))</f>
        <v>Ariana Hayes</v>
      </c>
      <c r="H5471">
        <f>INDEX(Patient_data[Age],MATCH(Consolidated_sheets[[#This Row],[Patient_ID]],Patient_data[Patient_ID],0))</f>
        <v>88</v>
      </c>
      <c r="I5471" t="str">
        <f>INDEX(Patient_data[Gender],MATCH(Consolidated_sheets[[#This Row],[Patient_ID]],Patient_data[Patient_ID],0))</f>
        <v>Female</v>
      </c>
      <c r="J5471" t="str">
        <f>INDEX(Location_data[Location],MATCH(Consolidated_sheets[[#This Row],[Patient_ID]],Location_data[Patient_ID],0))</f>
        <v>Los Angeles</v>
      </c>
      <c r="K5471" t="str">
        <f>INDEX(Insurance_data[Insurance_Type],MATCH(Consolidated_sheets[[#This Row],[Patient_ID]],Insurance_data[Patient_ID],0))</f>
        <v>Private</v>
      </c>
      <c r="L5471" s="6">
        <f>INDEX(Insurance_data[Insurance_Amount],MATCH(Consolidated_sheets[[#This Row],[Patient_ID]],Insurance_data[Patient_ID],0))</f>
        <v>5628.78</v>
      </c>
    </row>
    <row r="5472" spans="1:12" x14ac:dyDescent="0.3">
      <c r="A5472" t="s">
        <v>713</v>
      </c>
      <c r="B5472" t="s">
        <v>5955</v>
      </c>
      <c r="C5472" s="6">
        <v>3790.07</v>
      </c>
      <c r="D5472" s="1">
        <v>44892.310901557357</v>
      </c>
      <c r="E5472" s="1" t="str">
        <f>TEXT(Consolidated_sheets[[#This Row],[Date]],"yyyy")</f>
        <v>2022</v>
      </c>
      <c r="F5472" s="1" t="str">
        <f>TEXT(Consolidated_sheets[[#This Row],[Date]],"mmmm")</f>
        <v>November</v>
      </c>
      <c r="G5472" t="str">
        <f>INDEX(Patient_data[Patient_Name],MATCH(Consolidated_sheets[[#This Row],[Patient_ID]],Patient_data[Patient_ID],0))</f>
        <v>Nicholas Curry</v>
      </c>
      <c r="H5472">
        <f>INDEX(Patient_data[Age],MATCH(Consolidated_sheets[[#This Row],[Patient_ID]],Patient_data[Patient_ID],0))</f>
        <v>30</v>
      </c>
      <c r="I5472" t="str">
        <f>INDEX(Patient_data[Gender],MATCH(Consolidated_sheets[[#This Row],[Patient_ID]],Patient_data[Patient_ID],0))</f>
        <v>Female</v>
      </c>
      <c r="J5472" t="str">
        <f>INDEX(Location_data[Location],MATCH(Consolidated_sheets[[#This Row],[Patient_ID]],Location_data[Patient_ID],0))</f>
        <v>Los Angeles</v>
      </c>
      <c r="K5472" t="str">
        <f>INDEX(Insurance_data[Insurance_Type],MATCH(Consolidated_sheets[[#This Row],[Patient_ID]],Insurance_data[Patient_ID],0))</f>
        <v>Private</v>
      </c>
      <c r="L5472" s="6">
        <f>INDEX(Insurance_data[Insurance_Amount],MATCH(Consolidated_sheets[[#This Row],[Patient_ID]],Insurance_data[Patient_ID],0))</f>
        <v>3860.6</v>
      </c>
    </row>
    <row r="5473" spans="1:12" x14ac:dyDescent="0.3">
      <c r="A5473" t="s">
        <v>1808</v>
      </c>
      <c r="B5473" t="s">
        <v>5953</v>
      </c>
      <c r="C5473" s="6">
        <v>207.83</v>
      </c>
      <c r="D5473" s="1">
        <v>44892.571653093299</v>
      </c>
      <c r="E5473" s="1" t="str">
        <f>TEXT(Consolidated_sheets[[#This Row],[Date]],"yyyy")</f>
        <v>2022</v>
      </c>
      <c r="F5473" s="1" t="str">
        <f>TEXT(Consolidated_sheets[[#This Row],[Date]],"mmmm")</f>
        <v>November</v>
      </c>
      <c r="G5473" t="str">
        <f>INDEX(Patient_data[Patient_Name],MATCH(Consolidated_sheets[[#This Row],[Patient_ID]],Patient_data[Patient_ID],0))</f>
        <v>Tracy Wheeler</v>
      </c>
      <c r="H5473">
        <f>INDEX(Patient_data[Age],MATCH(Consolidated_sheets[[#This Row],[Patient_ID]],Patient_data[Patient_ID],0))</f>
        <v>62</v>
      </c>
      <c r="I5473" t="str">
        <f>INDEX(Patient_data[Gender],MATCH(Consolidated_sheets[[#This Row],[Patient_ID]],Patient_data[Patient_ID],0))</f>
        <v>Female</v>
      </c>
      <c r="J5473" t="str">
        <f>INDEX(Location_data[Location],MATCH(Consolidated_sheets[[#This Row],[Patient_ID]],Location_data[Patient_ID],0))</f>
        <v>Chicago</v>
      </c>
      <c r="K5473" t="str">
        <f>INDEX(Insurance_data[Insurance_Type],MATCH(Consolidated_sheets[[#This Row],[Patient_ID]],Insurance_data[Patient_ID],0))</f>
        <v>Private</v>
      </c>
      <c r="L5473" s="6">
        <f>INDEX(Insurance_data[Insurance_Amount],MATCH(Consolidated_sheets[[#This Row],[Patient_ID]],Insurance_data[Patient_ID],0))</f>
        <v>6266.57</v>
      </c>
    </row>
    <row r="5474" spans="1:12" x14ac:dyDescent="0.3">
      <c r="A5474" t="s">
        <v>21</v>
      </c>
      <c r="B5474" t="s">
        <v>5955</v>
      </c>
      <c r="C5474" s="6">
        <v>973.03</v>
      </c>
      <c r="D5474" s="1">
        <v>44892.832404629233</v>
      </c>
      <c r="E5474" s="1" t="str">
        <f>TEXT(Consolidated_sheets[[#This Row],[Date]],"yyyy")</f>
        <v>2022</v>
      </c>
      <c r="F5474" s="1" t="str">
        <f>TEXT(Consolidated_sheets[[#This Row],[Date]],"mmmm")</f>
        <v>November</v>
      </c>
      <c r="G5474" t="str">
        <f>INDEX(Patient_data[Patient_Name],MATCH(Consolidated_sheets[[#This Row],[Patient_ID]],Patient_data[Patient_ID],0))</f>
        <v>Emily Morrow</v>
      </c>
      <c r="H5474">
        <f>INDEX(Patient_data[Age],MATCH(Consolidated_sheets[[#This Row],[Patient_ID]],Patient_data[Patient_ID],0))</f>
        <v>51</v>
      </c>
      <c r="I5474" t="str">
        <f>INDEX(Patient_data[Gender],MATCH(Consolidated_sheets[[#This Row],[Patient_ID]],Patient_data[Patient_ID],0))</f>
        <v>Male</v>
      </c>
      <c r="J5474" t="str">
        <f>INDEX(Location_data[Location],MATCH(Consolidated_sheets[[#This Row],[Patient_ID]],Location_data[Patient_ID],0))</f>
        <v>Chicago</v>
      </c>
      <c r="K5474" t="str">
        <f>INDEX(Insurance_data[Insurance_Type],MATCH(Consolidated_sheets[[#This Row],[Patient_ID]],Insurance_data[Patient_ID],0))</f>
        <v>Public</v>
      </c>
      <c r="L5474" s="6">
        <f>INDEX(Insurance_data[Insurance_Amount],MATCH(Consolidated_sheets[[#This Row],[Patient_ID]],Insurance_data[Patient_ID],0))</f>
        <v>6959.79</v>
      </c>
    </row>
    <row r="5475" spans="1:12" x14ac:dyDescent="0.3">
      <c r="A5475" t="s">
        <v>1157</v>
      </c>
      <c r="B5475" t="s">
        <v>5955</v>
      </c>
      <c r="C5475" s="6">
        <v>1926.58</v>
      </c>
      <c r="D5475" s="1">
        <v>44893.09315616516</v>
      </c>
      <c r="E5475" s="1" t="str">
        <f>TEXT(Consolidated_sheets[[#This Row],[Date]],"yyyy")</f>
        <v>2022</v>
      </c>
      <c r="F5475" s="1" t="str">
        <f>TEXT(Consolidated_sheets[[#This Row],[Date]],"mmmm")</f>
        <v>November</v>
      </c>
      <c r="G5475" t="str">
        <f>INDEX(Patient_data[Patient_Name],MATCH(Consolidated_sheets[[#This Row],[Patient_ID]],Patient_data[Patient_ID],0))</f>
        <v>Matthew Bailey</v>
      </c>
      <c r="H5475">
        <f>INDEX(Patient_data[Age],MATCH(Consolidated_sheets[[#This Row],[Patient_ID]],Patient_data[Patient_ID],0))</f>
        <v>29</v>
      </c>
      <c r="I5475" t="str">
        <f>INDEX(Patient_data[Gender],MATCH(Consolidated_sheets[[#This Row],[Patient_ID]],Patient_data[Patient_ID],0))</f>
        <v>Female</v>
      </c>
      <c r="J5475" t="str">
        <f>INDEX(Location_data[Location],MATCH(Consolidated_sheets[[#This Row],[Patient_ID]],Location_data[Patient_ID],0))</f>
        <v>Chicago</v>
      </c>
      <c r="K5475" t="str">
        <f>INDEX(Insurance_data[Insurance_Type],MATCH(Consolidated_sheets[[#This Row],[Patient_ID]],Insurance_data[Patient_ID],0))</f>
        <v>None</v>
      </c>
      <c r="L5475" s="6">
        <f>INDEX(Insurance_data[Insurance_Amount],MATCH(Consolidated_sheets[[#This Row],[Patient_ID]],Insurance_data[Patient_ID],0))</f>
        <v>50.48</v>
      </c>
    </row>
    <row r="5476" spans="1:12" x14ac:dyDescent="0.3">
      <c r="A5476" t="s">
        <v>1408</v>
      </c>
      <c r="B5476" t="s">
        <v>5953</v>
      </c>
      <c r="C5476" s="6">
        <v>3174.89</v>
      </c>
      <c r="D5476" s="1">
        <v>44893.353907701101</v>
      </c>
      <c r="E5476" s="1" t="str">
        <f>TEXT(Consolidated_sheets[[#This Row],[Date]],"yyyy")</f>
        <v>2022</v>
      </c>
      <c r="F5476" s="1" t="str">
        <f>TEXT(Consolidated_sheets[[#This Row],[Date]],"mmmm")</f>
        <v>November</v>
      </c>
      <c r="G5476" t="str">
        <f>INDEX(Patient_data[Patient_Name],MATCH(Consolidated_sheets[[#This Row],[Patient_ID]],Patient_data[Patient_ID],0))</f>
        <v>Melissa Lopez</v>
      </c>
      <c r="H5476">
        <f>INDEX(Patient_data[Age],MATCH(Consolidated_sheets[[#This Row],[Patient_ID]],Patient_data[Patient_ID],0))</f>
        <v>84</v>
      </c>
      <c r="I5476" t="str">
        <f>INDEX(Patient_data[Gender],MATCH(Consolidated_sheets[[#This Row],[Patient_ID]],Patient_data[Patient_ID],0))</f>
        <v>Male</v>
      </c>
      <c r="J5476" t="str">
        <f>INDEX(Location_data[Location],MATCH(Consolidated_sheets[[#This Row],[Patient_ID]],Location_data[Patient_ID],0))</f>
        <v>Phoenix</v>
      </c>
      <c r="K5476" t="str">
        <f>INDEX(Insurance_data[Insurance_Type],MATCH(Consolidated_sheets[[#This Row],[Patient_ID]],Insurance_data[Patient_ID],0))</f>
        <v>None</v>
      </c>
      <c r="L5476" s="6">
        <f>INDEX(Insurance_data[Insurance_Amount],MATCH(Consolidated_sheets[[#This Row],[Patient_ID]],Insurance_data[Patient_ID],0))</f>
        <v>6146.89</v>
      </c>
    </row>
    <row r="5477" spans="1:12" x14ac:dyDescent="0.3">
      <c r="A5477" t="s">
        <v>1774</v>
      </c>
      <c r="B5477" t="s">
        <v>5955</v>
      </c>
      <c r="C5477" s="6">
        <v>1297.29</v>
      </c>
      <c r="D5477" s="1">
        <v>44893.614659237028</v>
      </c>
      <c r="E5477" s="1" t="str">
        <f>TEXT(Consolidated_sheets[[#This Row],[Date]],"yyyy")</f>
        <v>2022</v>
      </c>
      <c r="F5477" s="1" t="str">
        <f>TEXT(Consolidated_sheets[[#This Row],[Date]],"mmmm")</f>
        <v>November</v>
      </c>
      <c r="G5477" t="str">
        <f>INDEX(Patient_data[Patient_Name],MATCH(Consolidated_sheets[[#This Row],[Patient_ID]],Patient_data[Patient_ID],0))</f>
        <v>Jimmy Chavez</v>
      </c>
      <c r="H5477">
        <f>INDEX(Patient_data[Age],MATCH(Consolidated_sheets[[#This Row],[Patient_ID]],Patient_data[Patient_ID],0))</f>
        <v>51</v>
      </c>
      <c r="I5477" t="str">
        <f>INDEX(Patient_data[Gender],MATCH(Consolidated_sheets[[#This Row],[Patient_ID]],Patient_data[Patient_ID],0))</f>
        <v>Male</v>
      </c>
      <c r="J5477" t="str">
        <f>INDEX(Location_data[Location],MATCH(Consolidated_sheets[[#This Row],[Patient_ID]],Location_data[Patient_ID],0))</f>
        <v>Houston</v>
      </c>
      <c r="K5477" t="str">
        <f>INDEX(Insurance_data[Insurance_Type],MATCH(Consolidated_sheets[[#This Row],[Patient_ID]],Insurance_data[Patient_ID],0))</f>
        <v>Public</v>
      </c>
      <c r="L5477" s="6">
        <f>INDEX(Insurance_data[Insurance_Amount],MATCH(Consolidated_sheets[[#This Row],[Patient_ID]],Insurance_data[Patient_ID],0))</f>
        <v>793.23</v>
      </c>
    </row>
    <row r="5478" spans="1:12" x14ac:dyDescent="0.3">
      <c r="A5478" t="s">
        <v>631</v>
      </c>
      <c r="B5478" t="s">
        <v>5952</v>
      </c>
      <c r="C5478" s="6">
        <v>2992.93</v>
      </c>
      <c r="D5478" s="1">
        <v>44893.875410772962</v>
      </c>
      <c r="E5478" s="1" t="str">
        <f>TEXT(Consolidated_sheets[[#This Row],[Date]],"yyyy")</f>
        <v>2022</v>
      </c>
      <c r="F5478" s="1" t="str">
        <f>TEXT(Consolidated_sheets[[#This Row],[Date]],"mmmm")</f>
        <v>November</v>
      </c>
      <c r="G5478" t="str">
        <f>INDEX(Patient_data[Patient_Name],MATCH(Consolidated_sheets[[#This Row],[Patient_ID]],Patient_data[Patient_ID],0))</f>
        <v>Mr. Jordan Robertson</v>
      </c>
      <c r="H5478">
        <f>INDEX(Patient_data[Age],MATCH(Consolidated_sheets[[#This Row],[Patient_ID]],Patient_data[Patient_ID],0))</f>
        <v>22</v>
      </c>
      <c r="I5478" t="str">
        <f>INDEX(Patient_data[Gender],MATCH(Consolidated_sheets[[#This Row],[Patient_ID]],Patient_data[Patient_ID],0))</f>
        <v>Male</v>
      </c>
      <c r="J5478" t="str">
        <f>INDEX(Location_data[Location],MATCH(Consolidated_sheets[[#This Row],[Patient_ID]],Location_data[Patient_ID],0))</f>
        <v>Houston</v>
      </c>
      <c r="K5478" t="str">
        <f>INDEX(Insurance_data[Insurance_Type],MATCH(Consolidated_sheets[[#This Row],[Patient_ID]],Insurance_data[Patient_ID],0))</f>
        <v>Public</v>
      </c>
      <c r="L5478" s="6">
        <f>INDEX(Insurance_data[Insurance_Amount],MATCH(Consolidated_sheets[[#This Row],[Patient_ID]],Insurance_data[Patient_ID],0))</f>
        <v>6048.14</v>
      </c>
    </row>
    <row r="5479" spans="1:12" x14ac:dyDescent="0.3">
      <c r="A5479" t="s">
        <v>2491</v>
      </c>
      <c r="B5479" t="s">
        <v>5954</v>
      </c>
      <c r="C5479" s="6">
        <v>4295.3100000000004</v>
      </c>
      <c r="D5479" s="1">
        <v>44894.136162308903</v>
      </c>
      <c r="E5479" s="1" t="str">
        <f>TEXT(Consolidated_sheets[[#This Row],[Date]],"yyyy")</f>
        <v>2022</v>
      </c>
      <c r="F5479" s="1" t="str">
        <f>TEXT(Consolidated_sheets[[#This Row],[Date]],"mmmm")</f>
        <v>November</v>
      </c>
      <c r="G5479" t="str">
        <f>INDEX(Patient_data[Patient_Name],MATCH(Consolidated_sheets[[#This Row],[Patient_ID]],Patient_data[Patient_ID],0))</f>
        <v>Thomas Olson</v>
      </c>
      <c r="H5479">
        <f>INDEX(Patient_data[Age],MATCH(Consolidated_sheets[[#This Row],[Patient_ID]],Patient_data[Patient_ID],0))</f>
        <v>34</v>
      </c>
      <c r="I5479" t="str">
        <f>INDEX(Patient_data[Gender],MATCH(Consolidated_sheets[[#This Row],[Patient_ID]],Patient_data[Patient_ID],0))</f>
        <v>Female</v>
      </c>
      <c r="J5479" t="str">
        <f>INDEX(Location_data[Location],MATCH(Consolidated_sheets[[#This Row],[Patient_ID]],Location_data[Patient_ID],0))</f>
        <v>Los Angeles</v>
      </c>
      <c r="K5479" t="str">
        <f>INDEX(Insurance_data[Insurance_Type],MATCH(Consolidated_sheets[[#This Row],[Patient_ID]],Insurance_data[Patient_ID],0))</f>
        <v>None</v>
      </c>
      <c r="L5479" s="6">
        <f>INDEX(Insurance_data[Insurance_Amount],MATCH(Consolidated_sheets[[#This Row],[Patient_ID]],Insurance_data[Patient_ID],0))</f>
        <v>9929.0300000000007</v>
      </c>
    </row>
    <row r="5480" spans="1:12" x14ac:dyDescent="0.3">
      <c r="A5480" t="s">
        <v>343</v>
      </c>
      <c r="B5480" t="s">
        <v>5952</v>
      </c>
      <c r="C5480" s="6">
        <v>534.16999999999996</v>
      </c>
      <c r="D5480" s="1">
        <v>44894.396913844823</v>
      </c>
      <c r="E5480" s="1" t="str">
        <f>TEXT(Consolidated_sheets[[#This Row],[Date]],"yyyy")</f>
        <v>2022</v>
      </c>
      <c r="F5480" s="1" t="str">
        <f>TEXT(Consolidated_sheets[[#This Row],[Date]],"mmmm")</f>
        <v>November</v>
      </c>
      <c r="G5480" t="str">
        <f>INDEX(Patient_data[Patient_Name],MATCH(Consolidated_sheets[[#This Row],[Patient_ID]],Patient_data[Patient_ID],0))</f>
        <v>Brandon Lynch</v>
      </c>
      <c r="H5480">
        <f>INDEX(Patient_data[Age],MATCH(Consolidated_sheets[[#This Row],[Patient_ID]],Patient_data[Patient_ID],0))</f>
        <v>45</v>
      </c>
      <c r="I5480" t="str">
        <f>INDEX(Patient_data[Gender],MATCH(Consolidated_sheets[[#This Row],[Patient_ID]],Patient_data[Patient_ID],0))</f>
        <v>Female</v>
      </c>
      <c r="J5480" t="str">
        <f>INDEX(Location_data[Location],MATCH(Consolidated_sheets[[#This Row],[Patient_ID]],Location_data[Patient_ID],0))</f>
        <v>Los Angeles</v>
      </c>
      <c r="K5480" t="str">
        <f>INDEX(Insurance_data[Insurance_Type],MATCH(Consolidated_sheets[[#This Row],[Patient_ID]],Insurance_data[Patient_ID],0))</f>
        <v>Private</v>
      </c>
      <c r="L5480" s="6">
        <f>INDEX(Insurance_data[Insurance_Amount],MATCH(Consolidated_sheets[[#This Row],[Patient_ID]],Insurance_data[Patient_ID],0))</f>
        <v>3625.06</v>
      </c>
    </row>
    <row r="5481" spans="1:12" x14ac:dyDescent="0.3">
      <c r="A5481" t="s">
        <v>2524</v>
      </c>
      <c r="B5481" t="s">
        <v>5955</v>
      </c>
      <c r="C5481" s="6">
        <v>3867.64</v>
      </c>
      <c r="D5481" s="1">
        <v>44894.657665380757</v>
      </c>
      <c r="E5481" s="1" t="str">
        <f>TEXT(Consolidated_sheets[[#This Row],[Date]],"yyyy")</f>
        <v>2022</v>
      </c>
      <c r="F5481" s="1" t="str">
        <f>TEXT(Consolidated_sheets[[#This Row],[Date]],"mmmm")</f>
        <v>November</v>
      </c>
      <c r="G5481" t="str">
        <f>INDEX(Patient_data[Patient_Name],MATCH(Consolidated_sheets[[#This Row],[Patient_ID]],Patient_data[Patient_ID],0))</f>
        <v>Peggy Duncan</v>
      </c>
      <c r="H5481">
        <f>INDEX(Patient_data[Age],MATCH(Consolidated_sheets[[#This Row],[Patient_ID]],Patient_data[Patient_ID],0))</f>
        <v>37</v>
      </c>
      <c r="I5481" t="str">
        <f>INDEX(Patient_data[Gender],MATCH(Consolidated_sheets[[#This Row],[Patient_ID]],Patient_data[Patient_ID],0))</f>
        <v>Male</v>
      </c>
      <c r="J5481" t="str">
        <f>INDEX(Location_data[Location],MATCH(Consolidated_sheets[[#This Row],[Patient_ID]],Location_data[Patient_ID],0))</f>
        <v>Chicago</v>
      </c>
      <c r="K5481" t="str">
        <f>INDEX(Insurance_data[Insurance_Type],MATCH(Consolidated_sheets[[#This Row],[Patient_ID]],Insurance_data[Patient_ID],0))</f>
        <v>None</v>
      </c>
      <c r="L5481" s="6">
        <f>INDEX(Insurance_data[Insurance_Amount],MATCH(Consolidated_sheets[[#This Row],[Patient_ID]],Insurance_data[Patient_ID],0))</f>
        <v>580.54999999999995</v>
      </c>
    </row>
    <row r="5482" spans="1:12" x14ac:dyDescent="0.3">
      <c r="A5482" t="s">
        <v>714</v>
      </c>
      <c r="B5482" t="s">
        <v>5954</v>
      </c>
      <c r="C5482" s="6">
        <v>4575.05</v>
      </c>
      <c r="D5482" s="1">
        <v>44894.918416916698</v>
      </c>
      <c r="E5482" s="1" t="str">
        <f>TEXT(Consolidated_sheets[[#This Row],[Date]],"yyyy")</f>
        <v>2022</v>
      </c>
      <c r="F5482" s="1" t="str">
        <f>TEXT(Consolidated_sheets[[#This Row],[Date]],"mmmm")</f>
        <v>November</v>
      </c>
      <c r="G5482" t="str">
        <f>INDEX(Patient_data[Patient_Name],MATCH(Consolidated_sheets[[#This Row],[Patient_ID]],Patient_data[Patient_ID],0))</f>
        <v>Lucas Gordon</v>
      </c>
      <c r="H5482">
        <f>INDEX(Patient_data[Age],MATCH(Consolidated_sheets[[#This Row],[Patient_ID]],Patient_data[Patient_ID],0))</f>
        <v>49</v>
      </c>
      <c r="I5482" t="str">
        <f>INDEX(Patient_data[Gender],MATCH(Consolidated_sheets[[#This Row],[Patient_ID]],Patient_data[Patient_ID],0))</f>
        <v>Male</v>
      </c>
      <c r="J5482" t="str">
        <f>INDEX(Location_data[Location],MATCH(Consolidated_sheets[[#This Row],[Patient_ID]],Location_data[Patient_ID],0))</f>
        <v>Chicago</v>
      </c>
      <c r="K5482" t="str">
        <f>INDEX(Insurance_data[Insurance_Type],MATCH(Consolidated_sheets[[#This Row],[Patient_ID]],Insurance_data[Patient_ID],0))</f>
        <v>Public</v>
      </c>
      <c r="L5482" s="6">
        <f>INDEX(Insurance_data[Insurance_Amount],MATCH(Consolidated_sheets[[#This Row],[Patient_ID]],Insurance_data[Patient_ID],0))</f>
        <v>9992.4699999999993</v>
      </c>
    </row>
    <row r="5483" spans="1:12" x14ac:dyDescent="0.3">
      <c r="A5483" t="s">
        <v>1203</v>
      </c>
      <c r="B5483" t="s">
        <v>5953</v>
      </c>
      <c r="C5483" s="6">
        <v>978.88</v>
      </c>
      <c r="D5483" s="1">
        <v>44895.179168452632</v>
      </c>
      <c r="E5483" s="1" t="str">
        <f>TEXT(Consolidated_sheets[[#This Row],[Date]],"yyyy")</f>
        <v>2022</v>
      </c>
      <c r="F5483" s="1" t="str">
        <f>TEXT(Consolidated_sheets[[#This Row],[Date]],"mmmm")</f>
        <v>November</v>
      </c>
      <c r="G5483" t="str">
        <f>INDEX(Patient_data[Patient_Name],MATCH(Consolidated_sheets[[#This Row],[Patient_ID]],Patient_data[Patient_ID],0))</f>
        <v>Carolyn Johnson</v>
      </c>
      <c r="H5483">
        <f>INDEX(Patient_data[Age],MATCH(Consolidated_sheets[[#This Row],[Patient_ID]],Patient_data[Patient_ID],0))</f>
        <v>57</v>
      </c>
      <c r="I5483" t="str">
        <f>INDEX(Patient_data[Gender],MATCH(Consolidated_sheets[[#This Row],[Patient_ID]],Patient_data[Patient_ID],0))</f>
        <v>Female</v>
      </c>
      <c r="J5483" t="str">
        <f>INDEX(Location_data[Location],MATCH(Consolidated_sheets[[#This Row],[Patient_ID]],Location_data[Patient_ID],0))</f>
        <v>Los Angeles</v>
      </c>
      <c r="K5483" t="str">
        <f>INDEX(Insurance_data[Insurance_Type],MATCH(Consolidated_sheets[[#This Row],[Patient_ID]],Insurance_data[Patient_ID],0))</f>
        <v>None</v>
      </c>
      <c r="L5483" s="6">
        <f>INDEX(Insurance_data[Insurance_Amount],MATCH(Consolidated_sheets[[#This Row],[Patient_ID]],Insurance_data[Patient_ID],0))</f>
        <v>5737.6</v>
      </c>
    </row>
    <row r="5484" spans="1:12" x14ac:dyDescent="0.3">
      <c r="A5484" t="s">
        <v>1937</v>
      </c>
      <c r="B5484" t="s">
        <v>5952</v>
      </c>
      <c r="C5484" s="6">
        <v>1324.03</v>
      </c>
      <c r="D5484" s="1">
        <v>44895.439919988567</v>
      </c>
      <c r="E5484" s="1" t="str">
        <f>TEXT(Consolidated_sheets[[#This Row],[Date]],"yyyy")</f>
        <v>2022</v>
      </c>
      <c r="F5484" s="1" t="str">
        <f>TEXT(Consolidated_sheets[[#This Row],[Date]],"mmmm")</f>
        <v>November</v>
      </c>
      <c r="G5484" t="str">
        <f>INDEX(Patient_data[Patient_Name],MATCH(Consolidated_sheets[[#This Row],[Patient_ID]],Patient_data[Patient_ID],0))</f>
        <v>Sydney Morales</v>
      </c>
      <c r="H5484">
        <f>INDEX(Patient_data[Age],MATCH(Consolidated_sheets[[#This Row],[Patient_ID]],Patient_data[Patient_ID],0))</f>
        <v>57</v>
      </c>
      <c r="I5484" t="str">
        <f>INDEX(Patient_data[Gender],MATCH(Consolidated_sheets[[#This Row],[Patient_ID]],Patient_data[Patient_ID],0))</f>
        <v>Male</v>
      </c>
      <c r="J5484" t="str">
        <f>INDEX(Location_data[Location],MATCH(Consolidated_sheets[[#This Row],[Patient_ID]],Location_data[Patient_ID],0))</f>
        <v>Chicago</v>
      </c>
      <c r="K5484" t="str">
        <f>INDEX(Insurance_data[Insurance_Type],MATCH(Consolidated_sheets[[#This Row],[Patient_ID]],Insurance_data[Patient_ID],0))</f>
        <v>Private</v>
      </c>
      <c r="L5484" s="6">
        <f>INDEX(Insurance_data[Insurance_Amount],MATCH(Consolidated_sheets[[#This Row],[Patient_ID]],Insurance_data[Patient_ID],0))</f>
        <v>3226.02</v>
      </c>
    </row>
    <row r="5485" spans="1:12" x14ac:dyDescent="0.3">
      <c r="A5485" t="s">
        <v>2304</v>
      </c>
      <c r="B5485" t="s">
        <v>5953</v>
      </c>
      <c r="C5485" s="6">
        <v>2064.5300000000002</v>
      </c>
      <c r="D5485" s="1">
        <v>44895.700671524501</v>
      </c>
      <c r="E5485" s="1" t="str">
        <f>TEXT(Consolidated_sheets[[#This Row],[Date]],"yyyy")</f>
        <v>2022</v>
      </c>
      <c r="F5485" s="1" t="str">
        <f>TEXT(Consolidated_sheets[[#This Row],[Date]],"mmmm")</f>
        <v>November</v>
      </c>
      <c r="G5485" t="str">
        <f>INDEX(Patient_data[Patient_Name],MATCH(Consolidated_sheets[[#This Row],[Patient_ID]],Patient_data[Patient_ID],0))</f>
        <v>Terry Alvarez</v>
      </c>
      <c r="H5485">
        <f>INDEX(Patient_data[Age],MATCH(Consolidated_sheets[[#This Row],[Patient_ID]],Patient_data[Patient_ID],0))</f>
        <v>47</v>
      </c>
      <c r="I5485" t="str">
        <f>INDEX(Patient_data[Gender],MATCH(Consolidated_sheets[[#This Row],[Patient_ID]],Patient_data[Patient_ID],0))</f>
        <v>Male</v>
      </c>
      <c r="J5485" t="str">
        <f>INDEX(Location_data[Location],MATCH(Consolidated_sheets[[#This Row],[Patient_ID]],Location_data[Patient_ID],0))</f>
        <v>Phoenix</v>
      </c>
      <c r="K5485" t="str">
        <f>INDEX(Insurance_data[Insurance_Type],MATCH(Consolidated_sheets[[#This Row],[Patient_ID]],Insurance_data[Patient_ID],0))</f>
        <v>Public</v>
      </c>
      <c r="L5485" s="6">
        <f>INDEX(Insurance_data[Insurance_Amount],MATCH(Consolidated_sheets[[#This Row],[Patient_ID]],Insurance_data[Patient_ID],0))</f>
        <v>8754.16</v>
      </c>
    </row>
    <row r="5486" spans="1:12" x14ac:dyDescent="0.3">
      <c r="A5486" t="s">
        <v>1999</v>
      </c>
      <c r="B5486" t="s">
        <v>5954</v>
      </c>
      <c r="C5486" s="6">
        <v>1107.2</v>
      </c>
      <c r="D5486" s="1">
        <v>44895.961423060427</v>
      </c>
      <c r="E5486" s="1" t="str">
        <f>TEXT(Consolidated_sheets[[#This Row],[Date]],"yyyy")</f>
        <v>2022</v>
      </c>
      <c r="F5486" s="1" t="str">
        <f>TEXT(Consolidated_sheets[[#This Row],[Date]],"mmmm")</f>
        <v>November</v>
      </c>
      <c r="G5486" t="str">
        <f>INDEX(Patient_data[Patient_Name],MATCH(Consolidated_sheets[[#This Row],[Patient_ID]],Patient_data[Patient_ID],0))</f>
        <v>Alice Martinez</v>
      </c>
      <c r="H5486">
        <f>INDEX(Patient_data[Age],MATCH(Consolidated_sheets[[#This Row],[Patient_ID]],Patient_data[Patient_ID],0))</f>
        <v>67</v>
      </c>
      <c r="I5486" t="str">
        <f>INDEX(Patient_data[Gender],MATCH(Consolidated_sheets[[#This Row],[Patient_ID]],Patient_data[Patient_ID],0))</f>
        <v>Male</v>
      </c>
      <c r="J5486" t="str">
        <f>INDEX(Location_data[Location],MATCH(Consolidated_sheets[[#This Row],[Patient_ID]],Location_data[Patient_ID],0))</f>
        <v>New York</v>
      </c>
      <c r="K5486" t="str">
        <f>INDEX(Insurance_data[Insurance_Type],MATCH(Consolidated_sheets[[#This Row],[Patient_ID]],Insurance_data[Patient_ID],0))</f>
        <v>Public</v>
      </c>
      <c r="L5486" s="6">
        <f>INDEX(Insurance_data[Insurance_Amount],MATCH(Consolidated_sheets[[#This Row],[Patient_ID]],Insurance_data[Patient_ID],0))</f>
        <v>1161.58</v>
      </c>
    </row>
    <row r="5487" spans="1:12" x14ac:dyDescent="0.3">
      <c r="A5487" t="s">
        <v>2446</v>
      </c>
      <c r="B5487" t="s">
        <v>5952</v>
      </c>
      <c r="C5487" s="6">
        <v>4426.68</v>
      </c>
      <c r="D5487" s="1">
        <v>44896.222174596369</v>
      </c>
      <c r="E5487" s="1" t="str">
        <f>TEXT(Consolidated_sheets[[#This Row],[Date]],"yyyy")</f>
        <v>2022</v>
      </c>
      <c r="F5487" s="1" t="str">
        <f>TEXT(Consolidated_sheets[[#This Row],[Date]],"mmmm")</f>
        <v>December</v>
      </c>
      <c r="G5487" t="str">
        <f>INDEX(Patient_data[Patient_Name],MATCH(Consolidated_sheets[[#This Row],[Patient_ID]],Patient_data[Patient_ID],0))</f>
        <v>Amber Robinson</v>
      </c>
      <c r="H5487">
        <f>INDEX(Patient_data[Age],MATCH(Consolidated_sheets[[#This Row],[Patient_ID]],Patient_data[Patient_ID],0))</f>
        <v>52</v>
      </c>
      <c r="I5487" t="str">
        <f>INDEX(Patient_data[Gender],MATCH(Consolidated_sheets[[#This Row],[Patient_ID]],Patient_data[Patient_ID],0))</f>
        <v>Female</v>
      </c>
      <c r="J5487" t="str">
        <f>INDEX(Location_data[Location],MATCH(Consolidated_sheets[[#This Row],[Patient_ID]],Location_data[Patient_ID],0))</f>
        <v>Chicago</v>
      </c>
      <c r="K5487" t="str">
        <f>INDEX(Insurance_data[Insurance_Type],MATCH(Consolidated_sheets[[#This Row],[Patient_ID]],Insurance_data[Patient_ID],0))</f>
        <v>Public</v>
      </c>
      <c r="L5487" s="6">
        <f>INDEX(Insurance_data[Insurance_Amount],MATCH(Consolidated_sheets[[#This Row],[Patient_ID]],Insurance_data[Patient_ID],0))</f>
        <v>7383.21</v>
      </c>
    </row>
    <row r="5488" spans="1:12" x14ac:dyDescent="0.3">
      <c r="A5488" t="s">
        <v>2656</v>
      </c>
      <c r="B5488" t="s">
        <v>5955</v>
      </c>
      <c r="C5488" s="6">
        <v>4147.49</v>
      </c>
      <c r="D5488" s="1">
        <v>44896.482926132303</v>
      </c>
      <c r="E5488" s="1" t="str">
        <f>TEXT(Consolidated_sheets[[#This Row],[Date]],"yyyy")</f>
        <v>2022</v>
      </c>
      <c r="F5488" s="1" t="str">
        <f>TEXT(Consolidated_sheets[[#This Row],[Date]],"mmmm")</f>
        <v>December</v>
      </c>
      <c r="G5488" t="str">
        <f>INDEX(Patient_data[Patient_Name],MATCH(Consolidated_sheets[[#This Row],[Patient_ID]],Patient_data[Patient_ID],0))</f>
        <v>Haley Brown</v>
      </c>
      <c r="H5488">
        <f>INDEX(Patient_data[Age],MATCH(Consolidated_sheets[[#This Row],[Patient_ID]],Patient_data[Patient_ID],0))</f>
        <v>47</v>
      </c>
      <c r="I5488" t="str">
        <f>INDEX(Patient_data[Gender],MATCH(Consolidated_sheets[[#This Row],[Patient_ID]],Patient_data[Patient_ID],0))</f>
        <v>Male</v>
      </c>
      <c r="J5488" t="str">
        <f>INDEX(Location_data[Location],MATCH(Consolidated_sheets[[#This Row],[Patient_ID]],Location_data[Patient_ID],0))</f>
        <v>Los Angeles</v>
      </c>
      <c r="K5488" t="str">
        <f>INDEX(Insurance_data[Insurance_Type],MATCH(Consolidated_sheets[[#This Row],[Patient_ID]],Insurance_data[Patient_ID],0))</f>
        <v>Public</v>
      </c>
      <c r="L5488" s="6">
        <f>INDEX(Insurance_data[Insurance_Amount],MATCH(Consolidated_sheets[[#This Row],[Patient_ID]],Insurance_data[Patient_ID],0))</f>
        <v>7341.1</v>
      </c>
    </row>
    <row r="5489" spans="1:12" x14ac:dyDescent="0.3">
      <c r="A5489" t="s">
        <v>1756</v>
      </c>
      <c r="B5489" t="s">
        <v>5952</v>
      </c>
      <c r="C5489" s="6">
        <v>4825.6899999999996</v>
      </c>
      <c r="D5489" s="1">
        <v>44896.74367766823</v>
      </c>
      <c r="E5489" s="1" t="str">
        <f>TEXT(Consolidated_sheets[[#This Row],[Date]],"yyyy")</f>
        <v>2022</v>
      </c>
      <c r="F5489" s="1" t="str">
        <f>TEXT(Consolidated_sheets[[#This Row],[Date]],"mmmm")</f>
        <v>December</v>
      </c>
      <c r="G5489" t="str">
        <f>INDEX(Patient_data[Patient_Name],MATCH(Consolidated_sheets[[#This Row],[Patient_ID]],Patient_data[Patient_ID],0))</f>
        <v>Carolyn Jones</v>
      </c>
      <c r="H5489">
        <f>INDEX(Patient_data[Age],MATCH(Consolidated_sheets[[#This Row],[Patient_ID]],Patient_data[Patient_ID],0))</f>
        <v>77</v>
      </c>
      <c r="I5489" t="str">
        <f>INDEX(Patient_data[Gender],MATCH(Consolidated_sheets[[#This Row],[Patient_ID]],Patient_data[Patient_ID],0))</f>
        <v>Female</v>
      </c>
      <c r="J5489" t="str">
        <f>INDEX(Location_data[Location],MATCH(Consolidated_sheets[[#This Row],[Patient_ID]],Location_data[Patient_ID],0))</f>
        <v>Houston</v>
      </c>
      <c r="K5489" t="str">
        <f>INDEX(Insurance_data[Insurance_Type],MATCH(Consolidated_sheets[[#This Row],[Patient_ID]],Insurance_data[Patient_ID],0))</f>
        <v>Public</v>
      </c>
      <c r="L5489" s="6">
        <f>INDEX(Insurance_data[Insurance_Amount],MATCH(Consolidated_sheets[[#This Row],[Patient_ID]],Insurance_data[Patient_ID],0))</f>
        <v>3334.89</v>
      </c>
    </row>
    <row r="5490" spans="1:12" x14ac:dyDescent="0.3">
      <c r="A5490" t="s">
        <v>1975</v>
      </c>
      <c r="B5490" t="s">
        <v>5953</v>
      </c>
      <c r="C5490" s="6">
        <v>1869.72</v>
      </c>
      <c r="D5490" s="1">
        <v>44897.004429204157</v>
      </c>
      <c r="E5490" s="1" t="str">
        <f>TEXT(Consolidated_sheets[[#This Row],[Date]],"yyyy")</f>
        <v>2022</v>
      </c>
      <c r="F5490" s="1" t="str">
        <f>TEXT(Consolidated_sheets[[#This Row],[Date]],"mmmm")</f>
        <v>December</v>
      </c>
      <c r="G5490" t="str">
        <f>INDEX(Patient_data[Patient_Name],MATCH(Consolidated_sheets[[#This Row],[Patient_ID]],Patient_data[Patient_ID],0))</f>
        <v>Victoria Lee</v>
      </c>
      <c r="H5490">
        <f>INDEX(Patient_data[Age],MATCH(Consolidated_sheets[[#This Row],[Patient_ID]],Patient_data[Patient_ID],0))</f>
        <v>79</v>
      </c>
      <c r="I5490" t="str">
        <f>INDEX(Patient_data[Gender],MATCH(Consolidated_sheets[[#This Row],[Patient_ID]],Patient_data[Patient_ID],0))</f>
        <v>Male</v>
      </c>
      <c r="J5490" t="str">
        <f>INDEX(Location_data[Location],MATCH(Consolidated_sheets[[#This Row],[Patient_ID]],Location_data[Patient_ID],0))</f>
        <v>Phoenix</v>
      </c>
      <c r="K5490" t="str">
        <f>INDEX(Insurance_data[Insurance_Type],MATCH(Consolidated_sheets[[#This Row],[Patient_ID]],Insurance_data[Patient_ID],0))</f>
        <v>Private</v>
      </c>
      <c r="L5490" s="6">
        <f>INDEX(Insurance_data[Insurance_Amount],MATCH(Consolidated_sheets[[#This Row],[Patient_ID]],Insurance_data[Patient_ID],0))</f>
        <v>1494.21</v>
      </c>
    </row>
    <row r="5491" spans="1:12" x14ac:dyDescent="0.3">
      <c r="A5491" t="s">
        <v>1909</v>
      </c>
      <c r="B5491" t="s">
        <v>5952</v>
      </c>
      <c r="C5491" s="6">
        <v>811.11</v>
      </c>
      <c r="D5491" s="1">
        <v>44897.265180740113</v>
      </c>
      <c r="E5491" s="1" t="str">
        <f>TEXT(Consolidated_sheets[[#This Row],[Date]],"yyyy")</f>
        <v>2022</v>
      </c>
      <c r="F5491" s="1" t="str">
        <f>TEXT(Consolidated_sheets[[#This Row],[Date]],"mmmm")</f>
        <v>December</v>
      </c>
      <c r="G5491" t="str">
        <f>INDEX(Patient_data[Patient_Name],MATCH(Consolidated_sheets[[#This Row],[Patient_ID]],Patient_data[Patient_ID],0))</f>
        <v>Scott Morton</v>
      </c>
      <c r="H5491">
        <f>INDEX(Patient_data[Age],MATCH(Consolidated_sheets[[#This Row],[Patient_ID]],Patient_data[Patient_ID],0))</f>
        <v>62</v>
      </c>
      <c r="I5491" t="str">
        <f>INDEX(Patient_data[Gender],MATCH(Consolidated_sheets[[#This Row],[Patient_ID]],Patient_data[Patient_ID],0))</f>
        <v>Female</v>
      </c>
      <c r="J5491" t="str">
        <f>INDEX(Location_data[Location],MATCH(Consolidated_sheets[[#This Row],[Patient_ID]],Location_data[Patient_ID],0))</f>
        <v>New York</v>
      </c>
      <c r="K5491" t="str">
        <f>INDEX(Insurance_data[Insurance_Type],MATCH(Consolidated_sheets[[#This Row],[Patient_ID]],Insurance_data[Patient_ID],0))</f>
        <v>Public</v>
      </c>
      <c r="L5491" s="6">
        <f>INDEX(Insurance_data[Insurance_Amount],MATCH(Consolidated_sheets[[#This Row],[Patient_ID]],Insurance_data[Patient_ID],0))</f>
        <v>3904.94</v>
      </c>
    </row>
    <row r="5492" spans="1:12" x14ac:dyDescent="0.3">
      <c r="A5492" t="s">
        <v>2230</v>
      </c>
      <c r="B5492" t="s">
        <v>5952</v>
      </c>
      <c r="C5492" s="6">
        <v>2144.77</v>
      </c>
      <c r="D5492" s="1">
        <v>44897.525932276032</v>
      </c>
      <c r="E5492" s="1" t="str">
        <f>TEXT(Consolidated_sheets[[#This Row],[Date]],"yyyy")</f>
        <v>2022</v>
      </c>
      <c r="F5492" s="1" t="str">
        <f>TEXT(Consolidated_sheets[[#This Row],[Date]],"mmmm")</f>
        <v>December</v>
      </c>
      <c r="G5492" t="str">
        <f>INDEX(Patient_data[Patient_Name],MATCH(Consolidated_sheets[[#This Row],[Patient_ID]],Patient_data[Patient_ID],0))</f>
        <v>Jason Barrett</v>
      </c>
      <c r="H5492">
        <f>INDEX(Patient_data[Age],MATCH(Consolidated_sheets[[#This Row],[Patient_ID]],Patient_data[Patient_ID],0))</f>
        <v>70</v>
      </c>
      <c r="I5492" t="str">
        <f>INDEX(Patient_data[Gender],MATCH(Consolidated_sheets[[#This Row],[Patient_ID]],Patient_data[Patient_ID],0))</f>
        <v>Female</v>
      </c>
      <c r="J5492" t="str">
        <f>INDEX(Location_data[Location],MATCH(Consolidated_sheets[[#This Row],[Patient_ID]],Location_data[Patient_ID],0))</f>
        <v>Chicago</v>
      </c>
      <c r="K5492" t="str">
        <f>INDEX(Insurance_data[Insurance_Type],MATCH(Consolidated_sheets[[#This Row],[Patient_ID]],Insurance_data[Patient_ID],0))</f>
        <v>Public</v>
      </c>
      <c r="L5492" s="6">
        <f>INDEX(Insurance_data[Insurance_Amount],MATCH(Consolidated_sheets[[#This Row],[Patient_ID]],Insurance_data[Patient_ID],0))</f>
        <v>6692.3</v>
      </c>
    </row>
    <row r="5493" spans="1:12" x14ac:dyDescent="0.3">
      <c r="A5493" t="s">
        <v>2893</v>
      </c>
      <c r="B5493" t="s">
        <v>5954</v>
      </c>
      <c r="C5493" s="6">
        <v>2494.4</v>
      </c>
      <c r="D5493" s="1">
        <v>44897.786683811973</v>
      </c>
      <c r="E5493" s="1" t="str">
        <f>TEXT(Consolidated_sheets[[#This Row],[Date]],"yyyy")</f>
        <v>2022</v>
      </c>
      <c r="F5493" s="1" t="str">
        <f>TEXT(Consolidated_sheets[[#This Row],[Date]],"mmmm")</f>
        <v>December</v>
      </c>
      <c r="G5493" t="str">
        <f>INDEX(Patient_data[Patient_Name],MATCH(Consolidated_sheets[[#This Row],[Patient_ID]],Patient_data[Patient_ID],0))</f>
        <v>Patrick Moore</v>
      </c>
      <c r="H5493">
        <f>INDEX(Patient_data[Age],MATCH(Consolidated_sheets[[#This Row],[Patient_ID]],Patient_data[Patient_ID],0))</f>
        <v>71</v>
      </c>
      <c r="I5493" t="str">
        <f>INDEX(Patient_data[Gender],MATCH(Consolidated_sheets[[#This Row],[Patient_ID]],Patient_data[Patient_ID],0))</f>
        <v>Female</v>
      </c>
      <c r="J5493" t="str">
        <f>INDEX(Location_data[Location],MATCH(Consolidated_sheets[[#This Row],[Patient_ID]],Location_data[Patient_ID],0))</f>
        <v>New York</v>
      </c>
      <c r="K5493" t="str">
        <f>INDEX(Insurance_data[Insurance_Type],MATCH(Consolidated_sheets[[#This Row],[Patient_ID]],Insurance_data[Patient_ID],0))</f>
        <v>Private</v>
      </c>
      <c r="L5493" s="6">
        <f>INDEX(Insurance_data[Insurance_Amount],MATCH(Consolidated_sheets[[#This Row],[Patient_ID]],Insurance_data[Patient_ID],0))</f>
        <v>3806.29</v>
      </c>
    </row>
    <row r="5494" spans="1:12" x14ac:dyDescent="0.3">
      <c r="A5494" t="s">
        <v>552</v>
      </c>
      <c r="B5494" t="s">
        <v>5955</v>
      </c>
      <c r="C5494" s="6">
        <v>3581.44</v>
      </c>
      <c r="D5494" s="1">
        <v>44898.047435347908</v>
      </c>
      <c r="E5494" s="1" t="str">
        <f>TEXT(Consolidated_sheets[[#This Row],[Date]],"yyyy")</f>
        <v>2022</v>
      </c>
      <c r="F5494" s="1" t="str">
        <f>TEXT(Consolidated_sheets[[#This Row],[Date]],"mmmm")</f>
        <v>December</v>
      </c>
      <c r="G5494" t="str">
        <f>INDEX(Patient_data[Patient_Name],MATCH(Consolidated_sheets[[#This Row],[Patient_ID]],Patient_data[Patient_ID],0))</f>
        <v>Tammy Morgan</v>
      </c>
      <c r="H5494">
        <f>INDEX(Patient_data[Age],MATCH(Consolidated_sheets[[#This Row],[Patient_ID]],Patient_data[Patient_ID],0))</f>
        <v>29</v>
      </c>
      <c r="I5494" t="str">
        <f>INDEX(Patient_data[Gender],MATCH(Consolidated_sheets[[#This Row],[Patient_ID]],Patient_data[Patient_ID],0))</f>
        <v>Male</v>
      </c>
      <c r="J5494" t="str">
        <f>INDEX(Location_data[Location],MATCH(Consolidated_sheets[[#This Row],[Patient_ID]],Location_data[Patient_ID],0))</f>
        <v>Houston</v>
      </c>
      <c r="K5494" t="str">
        <f>INDEX(Insurance_data[Insurance_Type],MATCH(Consolidated_sheets[[#This Row],[Patient_ID]],Insurance_data[Patient_ID],0))</f>
        <v>Private</v>
      </c>
      <c r="L5494" s="6">
        <f>INDEX(Insurance_data[Insurance_Amount],MATCH(Consolidated_sheets[[#This Row],[Patient_ID]],Insurance_data[Patient_ID],0))</f>
        <v>1330.29</v>
      </c>
    </row>
    <row r="5495" spans="1:12" x14ac:dyDescent="0.3">
      <c r="A5495" t="s">
        <v>2717</v>
      </c>
      <c r="B5495" t="s">
        <v>5955</v>
      </c>
      <c r="C5495" s="6">
        <v>4714.58</v>
      </c>
      <c r="D5495" s="1">
        <v>44898.308186883827</v>
      </c>
      <c r="E5495" s="1" t="str">
        <f>TEXT(Consolidated_sheets[[#This Row],[Date]],"yyyy")</f>
        <v>2022</v>
      </c>
      <c r="F5495" s="1" t="str">
        <f>TEXT(Consolidated_sheets[[#This Row],[Date]],"mmmm")</f>
        <v>December</v>
      </c>
      <c r="G5495" t="str">
        <f>INDEX(Patient_data[Patient_Name],MATCH(Consolidated_sheets[[#This Row],[Patient_ID]],Patient_data[Patient_ID],0))</f>
        <v>Vincent Frank</v>
      </c>
      <c r="H5495">
        <f>INDEX(Patient_data[Age],MATCH(Consolidated_sheets[[#This Row],[Patient_ID]],Patient_data[Patient_ID],0))</f>
        <v>84</v>
      </c>
      <c r="I5495" t="str">
        <f>INDEX(Patient_data[Gender],MATCH(Consolidated_sheets[[#This Row],[Patient_ID]],Patient_data[Patient_ID],0))</f>
        <v>Female</v>
      </c>
      <c r="J5495" t="str">
        <f>INDEX(Location_data[Location],MATCH(Consolidated_sheets[[#This Row],[Patient_ID]],Location_data[Patient_ID],0))</f>
        <v>New York</v>
      </c>
      <c r="K5495" t="str">
        <f>INDEX(Insurance_data[Insurance_Type],MATCH(Consolidated_sheets[[#This Row],[Patient_ID]],Insurance_data[Patient_ID],0))</f>
        <v>None</v>
      </c>
      <c r="L5495" s="6">
        <f>INDEX(Insurance_data[Insurance_Amount],MATCH(Consolidated_sheets[[#This Row],[Patient_ID]],Insurance_data[Patient_ID],0))</f>
        <v>5545.33</v>
      </c>
    </row>
    <row r="5496" spans="1:12" x14ac:dyDescent="0.3">
      <c r="A5496" t="s">
        <v>806</v>
      </c>
      <c r="B5496" t="s">
        <v>5955</v>
      </c>
      <c r="C5496" s="6">
        <v>4093.49</v>
      </c>
      <c r="D5496" s="1">
        <v>44898.568938419769</v>
      </c>
      <c r="E5496" s="1" t="str">
        <f>TEXT(Consolidated_sheets[[#This Row],[Date]],"yyyy")</f>
        <v>2022</v>
      </c>
      <c r="F5496" s="1" t="str">
        <f>TEXT(Consolidated_sheets[[#This Row],[Date]],"mmmm")</f>
        <v>December</v>
      </c>
      <c r="G5496" t="str">
        <f>INDEX(Patient_data[Patient_Name],MATCH(Consolidated_sheets[[#This Row],[Patient_ID]],Patient_data[Patient_ID],0))</f>
        <v>Sandra Ramirez</v>
      </c>
      <c r="H5496">
        <f>INDEX(Patient_data[Age],MATCH(Consolidated_sheets[[#This Row],[Patient_ID]],Patient_data[Patient_ID],0))</f>
        <v>58</v>
      </c>
      <c r="I5496" t="str">
        <f>INDEX(Patient_data[Gender],MATCH(Consolidated_sheets[[#This Row],[Patient_ID]],Patient_data[Patient_ID],0))</f>
        <v>Female</v>
      </c>
      <c r="J5496" t="str">
        <f>INDEX(Location_data[Location],MATCH(Consolidated_sheets[[#This Row],[Patient_ID]],Location_data[Patient_ID],0))</f>
        <v>Phoenix</v>
      </c>
      <c r="K5496" t="str">
        <f>INDEX(Insurance_data[Insurance_Type],MATCH(Consolidated_sheets[[#This Row],[Patient_ID]],Insurance_data[Patient_ID],0))</f>
        <v>Private</v>
      </c>
      <c r="L5496" s="6">
        <f>INDEX(Insurance_data[Insurance_Amount],MATCH(Consolidated_sheets[[#This Row],[Patient_ID]],Insurance_data[Patient_ID],0))</f>
        <v>9664.99</v>
      </c>
    </row>
    <row r="5497" spans="1:12" x14ac:dyDescent="0.3">
      <c r="A5497" t="s">
        <v>1035</v>
      </c>
      <c r="B5497" t="s">
        <v>5953</v>
      </c>
      <c r="C5497" s="6">
        <v>1625.44</v>
      </c>
      <c r="D5497" s="1">
        <v>44898.829689955703</v>
      </c>
      <c r="E5497" s="1" t="str">
        <f>TEXT(Consolidated_sheets[[#This Row],[Date]],"yyyy")</f>
        <v>2022</v>
      </c>
      <c r="F5497" s="1" t="str">
        <f>TEXT(Consolidated_sheets[[#This Row],[Date]],"mmmm")</f>
        <v>December</v>
      </c>
      <c r="G5497" t="str">
        <f>INDEX(Patient_data[Patient_Name],MATCH(Consolidated_sheets[[#This Row],[Patient_ID]],Patient_data[Patient_ID],0))</f>
        <v>Steven Martin</v>
      </c>
      <c r="H5497">
        <f>INDEX(Patient_data[Age],MATCH(Consolidated_sheets[[#This Row],[Patient_ID]],Patient_data[Patient_ID],0))</f>
        <v>66</v>
      </c>
      <c r="I5497" t="str">
        <f>INDEX(Patient_data[Gender],MATCH(Consolidated_sheets[[#This Row],[Patient_ID]],Patient_data[Patient_ID],0))</f>
        <v>Male</v>
      </c>
      <c r="J5497" t="str">
        <f>INDEX(Location_data[Location],MATCH(Consolidated_sheets[[#This Row],[Patient_ID]],Location_data[Patient_ID],0))</f>
        <v>Los Angeles</v>
      </c>
      <c r="K5497" t="str">
        <f>INDEX(Insurance_data[Insurance_Type],MATCH(Consolidated_sheets[[#This Row],[Patient_ID]],Insurance_data[Patient_ID],0))</f>
        <v>None</v>
      </c>
      <c r="L5497" s="6">
        <f>INDEX(Insurance_data[Insurance_Amount],MATCH(Consolidated_sheets[[#This Row],[Patient_ID]],Insurance_data[Patient_ID],0))</f>
        <v>9763.41</v>
      </c>
    </row>
    <row r="5498" spans="1:12" x14ac:dyDescent="0.3">
      <c r="A5498" t="s">
        <v>2311</v>
      </c>
      <c r="B5498" t="s">
        <v>5954</v>
      </c>
      <c r="C5498" s="6">
        <v>3150.25</v>
      </c>
      <c r="D5498" s="1">
        <v>44899.090441491629</v>
      </c>
      <c r="E5498" s="1" t="str">
        <f>TEXT(Consolidated_sheets[[#This Row],[Date]],"yyyy")</f>
        <v>2022</v>
      </c>
      <c r="F5498" s="1" t="str">
        <f>TEXT(Consolidated_sheets[[#This Row],[Date]],"mmmm")</f>
        <v>December</v>
      </c>
      <c r="G5498" t="str">
        <f>INDEX(Patient_data[Patient_Name],MATCH(Consolidated_sheets[[#This Row],[Patient_ID]],Patient_data[Patient_ID],0))</f>
        <v>Michelle Clark</v>
      </c>
      <c r="H5498">
        <f>INDEX(Patient_data[Age],MATCH(Consolidated_sheets[[#This Row],[Patient_ID]],Patient_data[Patient_ID],0))</f>
        <v>39</v>
      </c>
      <c r="I5498" t="str">
        <f>INDEX(Patient_data[Gender],MATCH(Consolidated_sheets[[#This Row],[Patient_ID]],Patient_data[Patient_ID],0))</f>
        <v>Male</v>
      </c>
      <c r="J5498" t="str">
        <f>INDEX(Location_data[Location],MATCH(Consolidated_sheets[[#This Row],[Patient_ID]],Location_data[Patient_ID],0))</f>
        <v>Phoenix</v>
      </c>
      <c r="K5498" t="str">
        <f>INDEX(Insurance_data[Insurance_Type],MATCH(Consolidated_sheets[[#This Row],[Patient_ID]],Insurance_data[Patient_ID],0))</f>
        <v>Private</v>
      </c>
      <c r="L5498" s="6">
        <f>INDEX(Insurance_data[Insurance_Amount],MATCH(Consolidated_sheets[[#This Row],[Patient_ID]],Insurance_data[Patient_ID],0))</f>
        <v>756.31</v>
      </c>
    </row>
    <row r="5499" spans="1:12" x14ac:dyDescent="0.3">
      <c r="A5499" t="s">
        <v>380</v>
      </c>
      <c r="B5499" t="s">
        <v>5953</v>
      </c>
      <c r="C5499" s="6">
        <v>636.70000000000005</v>
      </c>
      <c r="D5499" s="1">
        <v>44899.351193027571</v>
      </c>
      <c r="E5499" s="1" t="str">
        <f>TEXT(Consolidated_sheets[[#This Row],[Date]],"yyyy")</f>
        <v>2022</v>
      </c>
      <c r="F5499" s="1" t="str">
        <f>TEXT(Consolidated_sheets[[#This Row],[Date]],"mmmm")</f>
        <v>December</v>
      </c>
      <c r="G5499" t="str">
        <f>INDEX(Patient_data[Patient_Name],MATCH(Consolidated_sheets[[#This Row],[Patient_ID]],Patient_data[Patient_ID],0))</f>
        <v>Cody Bishop</v>
      </c>
      <c r="H5499">
        <f>INDEX(Patient_data[Age],MATCH(Consolidated_sheets[[#This Row],[Patient_ID]],Patient_data[Patient_ID],0))</f>
        <v>35</v>
      </c>
      <c r="I5499" t="str">
        <f>INDEX(Patient_data[Gender],MATCH(Consolidated_sheets[[#This Row],[Patient_ID]],Patient_data[Patient_ID],0))</f>
        <v>Female</v>
      </c>
      <c r="J5499" t="str">
        <f>INDEX(Location_data[Location],MATCH(Consolidated_sheets[[#This Row],[Patient_ID]],Location_data[Patient_ID],0))</f>
        <v>Phoenix</v>
      </c>
      <c r="K5499" t="str">
        <f>INDEX(Insurance_data[Insurance_Type],MATCH(Consolidated_sheets[[#This Row],[Patient_ID]],Insurance_data[Patient_ID],0))</f>
        <v>Private</v>
      </c>
      <c r="L5499" s="6">
        <f>INDEX(Insurance_data[Insurance_Amount],MATCH(Consolidated_sheets[[#This Row],[Patient_ID]],Insurance_data[Patient_ID],0))</f>
        <v>6031.55</v>
      </c>
    </row>
    <row r="5500" spans="1:12" x14ac:dyDescent="0.3">
      <c r="A5500" t="s">
        <v>2857</v>
      </c>
      <c r="B5500" t="s">
        <v>5955</v>
      </c>
      <c r="C5500" s="6">
        <v>1081.6400000000001</v>
      </c>
      <c r="D5500" s="1">
        <v>44899.611944563498</v>
      </c>
      <c r="E5500" s="1" t="str">
        <f>TEXT(Consolidated_sheets[[#This Row],[Date]],"yyyy")</f>
        <v>2022</v>
      </c>
      <c r="F5500" s="1" t="str">
        <f>TEXT(Consolidated_sheets[[#This Row],[Date]],"mmmm")</f>
        <v>December</v>
      </c>
      <c r="G5500" t="str">
        <f>INDEX(Patient_data[Patient_Name],MATCH(Consolidated_sheets[[#This Row],[Patient_ID]],Patient_data[Patient_ID],0))</f>
        <v>Maria Smith</v>
      </c>
      <c r="H5500">
        <f>INDEX(Patient_data[Age],MATCH(Consolidated_sheets[[#This Row],[Patient_ID]],Patient_data[Patient_ID],0))</f>
        <v>20</v>
      </c>
      <c r="I5500" t="str">
        <f>INDEX(Patient_data[Gender],MATCH(Consolidated_sheets[[#This Row],[Patient_ID]],Patient_data[Patient_ID],0))</f>
        <v>Female</v>
      </c>
      <c r="J5500" t="str">
        <f>INDEX(Location_data[Location],MATCH(Consolidated_sheets[[#This Row],[Patient_ID]],Location_data[Patient_ID],0))</f>
        <v>Phoenix</v>
      </c>
      <c r="K5500" t="str">
        <f>INDEX(Insurance_data[Insurance_Type],MATCH(Consolidated_sheets[[#This Row],[Patient_ID]],Insurance_data[Patient_ID],0))</f>
        <v>None</v>
      </c>
      <c r="L5500" s="6">
        <f>INDEX(Insurance_data[Insurance_Amount],MATCH(Consolidated_sheets[[#This Row],[Patient_ID]],Insurance_data[Patient_ID],0))</f>
        <v>2405.25</v>
      </c>
    </row>
    <row r="5501" spans="1:12" x14ac:dyDescent="0.3">
      <c r="A5501" t="s">
        <v>750</v>
      </c>
      <c r="B5501" t="s">
        <v>5955</v>
      </c>
      <c r="C5501" s="6">
        <v>3882.84</v>
      </c>
      <c r="D5501" s="1">
        <v>44899.872696099432</v>
      </c>
      <c r="E5501" s="1" t="str">
        <f>TEXT(Consolidated_sheets[[#This Row],[Date]],"yyyy")</f>
        <v>2022</v>
      </c>
      <c r="F5501" s="1" t="str">
        <f>TEXT(Consolidated_sheets[[#This Row],[Date]],"mmmm")</f>
        <v>December</v>
      </c>
      <c r="G5501" t="str">
        <f>INDEX(Patient_data[Patient_Name],MATCH(Consolidated_sheets[[#This Row],[Patient_ID]],Patient_data[Patient_ID],0))</f>
        <v>Wesley Castillo Jr.</v>
      </c>
      <c r="H5501">
        <f>INDEX(Patient_data[Age],MATCH(Consolidated_sheets[[#This Row],[Patient_ID]],Patient_data[Patient_ID],0))</f>
        <v>54</v>
      </c>
      <c r="I5501" t="str">
        <f>INDEX(Patient_data[Gender],MATCH(Consolidated_sheets[[#This Row],[Patient_ID]],Patient_data[Patient_ID],0))</f>
        <v>Female</v>
      </c>
      <c r="J5501" t="str">
        <f>INDEX(Location_data[Location],MATCH(Consolidated_sheets[[#This Row],[Patient_ID]],Location_data[Patient_ID],0))</f>
        <v>New York</v>
      </c>
      <c r="K5501" t="str">
        <f>INDEX(Insurance_data[Insurance_Type],MATCH(Consolidated_sheets[[#This Row],[Patient_ID]],Insurance_data[Patient_ID],0))</f>
        <v>None</v>
      </c>
      <c r="L5501" s="6">
        <f>INDEX(Insurance_data[Insurance_Amount],MATCH(Consolidated_sheets[[#This Row],[Patient_ID]],Insurance_data[Patient_ID],0))</f>
        <v>3641.39</v>
      </c>
    </row>
    <row r="5502" spans="1:12" x14ac:dyDescent="0.3">
      <c r="A5502" t="s">
        <v>2778</v>
      </c>
      <c r="B5502" t="s">
        <v>5955</v>
      </c>
      <c r="C5502" s="6">
        <v>4926.1400000000003</v>
      </c>
      <c r="D5502" s="1">
        <v>44900.133447635373</v>
      </c>
      <c r="E5502" s="1" t="str">
        <f>TEXT(Consolidated_sheets[[#This Row],[Date]],"yyyy")</f>
        <v>2022</v>
      </c>
      <c r="F5502" s="1" t="str">
        <f>TEXT(Consolidated_sheets[[#This Row],[Date]],"mmmm")</f>
        <v>December</v>
      </c>
      <c r="G5502" t="str">
        <f>INDEX(Patient_data[Patient_Name],MATCH(Consolidated_sheets[[#This Row],[Patient_ID]],Patient_data[Patient_ID],0))</f>
        <v>Mary Johnson</v>
      </c>
      <c r="H5502">
        <f>INDEX(Patient_data[Age],MATCH(Consolidated_sheets[[#This Row],[Patient_ID]],Patient_data[Patient_ID],0))</f>
        <v>88</v>
      </c>
      <c r="I5502" t="str">
        <f>INDEX(Patient_data[Gender],MATCH(Consolidated_sheets[[#This Row],[Patient_ID]],Patient_data[Patient_ID],0))</f>
        <v>Male</v>
      </c>
      <c r="J5502" t="str">
        <f>INDEX(Location_data[Location],MATCH(Consolidated_sheets[[#This Row],[Patient_ID]],Location_data[Patient_ID],0))</f>
        <v>Phoenix</v>
      </c>
      <c r="K5502" t="str">
        <f>INDEX(Insurance_data[Insurance_Type],MATCH(Consolidated_sheets[[#This Row],[Patient_ID]],Insurance_data[Patient_ID],0))</f>
        <v>None</v>
      </c>
      <c r="L5502" s="6">
        <f>INDEX(Insurance_data[Insurance_Amount],MATCH(Consolidated_sheets[[#This Row],[Patient_ID]],Insurance_data[Patient_ID],0))</f>
        <v>2348.0100000000002</v>
      </c>
    </row>
    <row r="5503" spans="1:12" x14ac:dyDescent="0.3">
      <c r="A5503" t="s">
        <v>368</v>
      </c>
      <c r="B5503" t="s">
        <v>5955</v>
      </c>
      <c r="C5503" s="6">
        <v>3014.72</v>
      </c>
      <c r="D5503" s="1">
        <v>44900.394199171307</v>
      </c>
      <c r="E5503" s="1" t="str">
        <f>TEXT(Consolidated_sheets[[#This Row],[Date]],"yyyy")</f>
        <v>2022</v>
      </c>
      <c r="F5503" s="1" t="str">
        <f>TEXT(Consolidated_sheets[[#This Row],[Date]],"mmmm")</f>
        <v>December</v>
      </c>
      <c r="G5503" t="str">
        <f>INDEX(Patient_data[Patient_Name],MATCH(Consolidated_sheets[[#This Row],[Patient_ID]],Patient_data[Patient_ID],0))</f>
        <v>Matthew Thompson</v>
      </c>
      <c r="H5503">
        <f>INDEX(Patient_data[Age],MATCH(Consolidated_sheets[[#This Row],[Patient_ID]],Patient_data[Patient_ID],0))</f>
        <v>71</v>
      </c>
      <c r="I5503" t="str">
        <f>INDEX(Patient_data[Gender],MATCH(Consolidated_sheets[[#This Row],[Patient_ID]],Patient_data[Patient_ID],0))</f>
        <v>Male</v>
      </c>
      <c r="J5503" t="str">
        <f>INDEX(Location_data[Location],MATCH(Consolidated_sheets[[#This Row],[Patient_ID]],Location_data[Patient_ID],0))</f>
        <v>Houston</v>
      </c>
      <c r="K5503" t="str">
        <f>INDEX(Insurance_data[Insurance_Type],MATCH(Consolidated_sheets[[#This Row],[Patient_ID]],Insurance_data[Patient_ID],0))</f>
        <v>Public</v>
      </c>
      <c r="L5503" s="6">
        <f>INDEX(Insurance_data[Insurance_Amount],MATCH(Consolidated_sheets[[#This Row],[Patient_ID]],Insurance_data[Patient_ID],0))</f>
        <v>6451.34</v>
      </c>
    </row>
    <row r="5504" spans="1:12" x14ac:dyDescent="0.3">
      <c r="A5504" t="s">
        <v>1228</v>
      </c>
      <c r="B5504" t="s">
        <v>5953</v>
      </c>
      <c r="C5504" s="6">
        <v>3135.37</v>
      </c>
      <c r="D5504" s="1">
        <v>44900.654950707227</v>
      </c>
      <c r="E5504" s="1" t="str">
        <f>TEXT(Consolidated_sheets[[#This Row],[Date]],"yyyy")</f>
        <v>2022</v>
      </c>
      <c r="F5504" s="1" t="str">
        <f>TEXT(Consolidated_sheets[[#This Row],[Date]],"mmmm")</f>
        <v>December</v>
      </c>
      <c r="G5504" t="str">
        <f>INDEX(Patient_data[Patient_Name],MATCH(Consolidated_sheets[[#This Row],[Patient_ID]],Patient_data[Patient_ID],0))</f>
        <v>Kimberly Mccoy</v>
      </c>
      <c r="H5504">
        <f>INDEX(Patient_data[Age],MATCH(Consolidated_sheets[[#This Row],[Patient_ID]],Patient_data[Patient_ID],0))</f>
        <v>61</v>
      </c>
      <c r="I5504" t="str">
        <f>INDEX(Patient_data[Gender],MATCH(Consolidated_sheets[[#This Row],[Patient_ID]],Patient_data[Patient_ID],0))</f>
        <v>Male</v>
      </c>
      <c r="J5504" t="str">
        <f>INDEX(Location_data[Location],MATCH(Consolidated_sheets[[#This Row],[Patient_ID]],Location_data[Patient_ID],0))</f>
        <v>Houston</v>
      </c>
      <c r="K5504" t="str">
        <f>INDEX(Insurance_data[Insurance_Type],MATCH(Consolidated_sheets[[#This Row],[Patient_ID]],Insurance_data[Patient_ID],0))</f>
        <v>Public</v>
      </c>
      <c r="L5504" s="6">
        <f>INDEX(Insurance_data[Insurance_Amount],MATCH(Consolidated_sheets[[#This Row],[Patient_ID]],Insurance_data[Patient_ID],0))</f>
        <v>1180.55</v>
      </c>
    </row>
    <row r="5505" spans="1:12" x14ac:dyDescent="0.3">
      <c r="A5505" t="s">
        <v>2918</v>
      </c>
      <c r="B5505" t="s">
        <v>5954</v>
      </c>
      <c r="C5505" s="6">
        <v>2508.17</v>
      </c>
      <c r="D5505" s="1">
        <v>44900.915702243168</v>
      </c>
      <c r="E5505" s="1" t="str">
        <f>TEXT(Consolidated_sheets[[#This Row],[Date]],"yyyy")</f>
        <v>2022</v>
      </c>
      <c r="F5505" s="1" t="str">
        <f>TEXT(Consolidated_sheets[[#This Row],[Date]],"mmmm")</f>
        <v>December</v>
      </c>
      <c r="G5505" t="str">
        <f>INDEX(Patient_data[Patient_Name],MATCH(Consolidated_sheets[[#This Row],[Patient_ID]],Patient_data[Patient_ID],0))</f>
        <v>Cynthia Bowers</v>
      </c>
      <c r="H5505">
        <f>INDEX(Patient_data[Age],MATCH(Consolidated_sheets[[#This Row],[Patient_ID]],Patient_data[Patient_ID],0))</f>
        <v>86</v>
      </c>
      <c r="I5505" t="str">
        <f>INDEX(Patient_data[Gender],MATCH(Consolidated_sheets[[#This Row],[Patient_ID]],Patient_data[Patient_ID],0))</f>
        <v>Male</v>
      </c>
      <c r="J5505" t="str">
        <f>INDEX(Location_data[Location],MATCH(Consolidated_sheets[[#This Row],[Patient_ID]],Location_data[Patient_ID],0))</f>
        <v>Phoenix</v>
      </c>
      <c r="K5505" t="str">
        <f>INDEX(Insurance_data[Insurance_Type],MATCH(Consolidated_sheets[[#This Row],[Patient_ID]],Insurance_data[Patient_ID],0))</f>
        <v>Public</v>
      </c>
      <c r="L5505" s="6">
        <f>INDEX(Insurance_data[Insurance_Amount],MATCH(Consolidated_sheets[[#This Row],[Patient_ID]],Insurance_data[Patient_ID],0))</f>
        <v>5251.18</v>
      </c>
    </row>
    <row r="5506" spans="1:12" x14ac:dyDescent="0.3">
      <c r="A5506" t="s">
        <v>2731</v>
      </c>
      <c r="B5506" t="s">
        <v>5952</v>
      </c>
      <c r="C5506" s="6">
        <v>1578.45</v>
      </c>
      <c r="D5506" s="1">
        <v>44901.17645377911</v>
      </c>
      <c r="E5506" s="1" t="str">
        <f>TEXT(Consolidated_sheets[[#This Row],[Date]],"yyyy")</f>
        <v>2022</v>
      </c>
      <c r="F5506" s="1" t="str">
        <f>TEXT(Consolidated_sheets[[#This Row],[Date]],"mmmm")</f>
        <v>December</v>
      </c>
      <c r="G5506" t="str">
        <f>INDEX(Patient_data[Patient_Name],MATCH(Consolidated_sheets[[#This Row],[Patient_ID]],Patient_data[Patient_ID],0))</f>
        <v>Johnathan Robinson</v>
      </c>
      <c r="H5506">
        <f>INDEX(Patient_data[Age],MATCH(Consolidated_sheets[[#This Row],[Patient_ID]],Patient_data[Patient_ID],0))</f>
        <v>78</v>
      </c>
      <c r="I5506" t="str">
        <f>INDEX(Patient_data[Gender],MATCH(Consolidated_sheets[[#This Row],[Patient_ID]],Patient_data[Patient_ID],0))</f>
        <v>Female</v>
      </c>
      <c r="J5506" t="str">
        <f>INDEX(Location_data[Location],MATCH(Consolidated_sheets[[#This Row],[Patient_ID]],Location_data[Patient_ID],0))</f>
        <v>Houston</v>
      </c>
      <c r="K5506" t="str">
        <f>INDEX(Insurance_data[Insurance_Type],MATCH(Consolidated_sheets[[#This Row],[Patient_ID]],Insurance_data[Patient_ID],0))</f>
        <v>None</v>
      </c>
      <c r="L5506" s="6">
        <f>INDEX(Insurance_data[Insurance_Amount],MATCH(Consolidated_sheets[[#This Row],[Patient_ID]],Insurance_data[Patient_ID],0))</f>
        <v>6041.68</v>
      </c>
    </row>
    <row r="5507" spans="1:12" x14ac:dyDescent="0.3">
      <c r="A5507" t="s">
        <v>52</v>
      </c>
      <c r="B5507" t="s">
        <v>5953</v>
      </c>
      <c r="C5507" s="6">
        <v>4254.3900000000003</v>
      </c>
      <c r="D5507" s="1">
        <v>44901.437205315036</v>
      </c>
      <c r="E5507" s="1" t="str">
        <f>TEXT(Consolidated_sheets[[#This Row],[Date]],"yyyy")</f>
        <v>2022</v>
      </c>
      <c r="F5507" s="1" t="str">
        <f>TEXT(Consolidated_sheets[[#This Row],[Date]],"mmmm")</f>
        <v>December</v>
      </c>
      <c r="G5507" t="str">
        <f>INDEX(Patient_data[Patient_Name],MATCH(Consolidated_sheets[[#This Row],[Patient_ID]],Patient_data[Patient_ID],0))</f>
        <v>Darrell Rose</v>
      </c>
      <c r="H5507">
        <f>INDEX(Patient_data[Age],MATCH(Consolidated_sheets[[#This Row],[Patient_ID]],Patient_data[Patient_ID],0))</f>
        <v>56</v>
      </c>
      <c r="I5507" t="str">
        <f>INDEX(Patient_data[Gender],MATCH(Consolidated_sheets[[#This Row],[Patient_ID]],Patient_data[Patient_ID],0))</f>
        <v>Male</v>
      </c>
      <c r="J5507" t="str">
        <f>INDEX(Location_data[Location],MATCH(Consolidated_sheets[[#This Row],[Patient_ID]],Location_data[Patient_ID],0))</f>
        <v>New York</v>
      </c>
      <c r="K5507" t="str">
        <f>INDEX(Insurance_data[Insurance_Type],MATCH(Consolidated_sheets[[#This Row],[Patient_ID]],Insurance_data[Patient_ID],0))</f>
        <v>Public</v>
      </c>
      <c r="L5507" s="6">
        <f>INDEX(Insurance_data[Insurance_Amount],MATCH(Consolidated_sheets[[#This Row],[Patient_ID]],Insurance_data[Patient_ID],0))</f>
        <v>9678.0300000000007</v>
      </c>
    </row>
    <row r="5508" spans="1:12" x14ac:dyDescent="0.3">
      <c r="A5508" t="s">
        <v>1400</v>
      </c>
      <c r="B5508" t="s">
        <v>5952</v>
      </c>
      <c r="C5508" s="6">
        <v>1616.09</v>
      </c>
      <c r="D5508" s="1">
        <v>44901.697956850971</v>
      </c>
      <c r="E5508" s="1" t="str">
        <f>TEXT(Consolidated_sheets[[#This Row],[Date]],"yyyy")</f>
        <v>2022</v>
      </c>
      <c r="F5508" s="1" t="str">
        <f>TEXT(Consolidated_sheets[[#This Row],[Date]],"mmmm")</f>
        <v>December</v>
      </c>
      <c r="G5508" t="str">
        <f>INDEX(Patient_data[Patient_Name],MATCH(Consolidated_sheets[[#This Row],[Patient_ID]],Patient_data[Patient_ID],0))</f>
        <v>Michael Montgomery</v>
      </c>
      <c r="H5508">
        <f>INDEX(Patient_data[Age],MATCH(Consolidated_sheets[[#This Row],[Patient_ID]],Patient_data[Patient_ID],0))</f>
        <v>69</v>
      </c>
      <c r="I5508" t="str">
        <f>INDEX(Patient_data[Gender],MATCH(Consolidated_sheets[[#This Row],[Patient_ID]],Patient_data[Patient_ID],0))</f>
        <v>Female</v>
      </c>
      <c r="J5508" t="str">
        <f>INDEX(Location_data[Location],MATCH(Consolidated_sheets[[#This Row],[Patient_ID]],Location_data[Patient_ID],0))</f>
        <v>Chicago</v>
      </c>
      <c r="K5508" t="str">
        <f>INDEX(Insurance_data[Insurance_Type],MATCH(Consolidated_sheets[[#This Row],[Patient_ID]],Insurance_data[Patient_ID],0))</f>
        <v>Public</v>
      </c>
      <c r="L5508" s="6">
        <f>INDEX(Insurance_data[Insurance_Amount],MATCH(Consolidated_sheets[[#This Row],[Patient_ID]],Insurance_data[Patient_ID],0))</f>
        <v>9161.3799999999992</v>
      </c>
    </row>
    <row r="5509" spans="1:12" x14ac:dyDescent="0.3">
      <c r="A5509" t="s">
        <v>1735</v>
      </c>
      <c r="B5509" t="s">
        <v>5952</v>
      </c>
      <c r="C5509" s="6">
        <v>4820.17</v>
      </c>
      <c r="D5509" s="1">
        <v>44901.958708386912</v>
      </c>
      <c r="E5509" s="1" t="str">
        <f>TEXT(Consolidated_sheets[[#This Row],[Date]],"yyyy")</f>
        <v>2022</v>
      </c>
      <c r="F5509" s="1" t="str">
        <f>TEXT(Consolidated_sheets[[#This Row],[Date]],"mmmm")</f>
        <v>December</v>
      </c>
      <c r="G5509" t="str">
        <f>INDEX(Patient_data[Patient_Name],MATCH(Consolidated_sheets[[#This Row],[Patient_ID]],Patient_data[Patient_ID],0))</f>
        <v>Barbara Moran</v>
      </c>
      <c r="H5509">
        <f>INDEX(Patient_data[Age],MATCH(Consolidated_sheets[[#This Row],[Patient_ID]],Patient_data[Patient_ID],0))</f>
        <v>59</v>
      </c>
      <c r="I5509" t="str">
        <f>INDEX(Patient_data[Gender],MATCH(Consolidated_sheets[[#This Row],[Patient_ID]],Patient_data[Patient_ID],0))</f>
        <v>Female</v>
      </c>
      <c r="J5509" t="str">
        <f>INDEX(Location_data[Location],MATCH(Consolidated_sheets[[#This Row],[Patient_ID]],Location_data[Patient_ID],0))</f>
        <v>Los Angeles</v>
      </c>
      <c r="K5509" t="str">
        <f>INDEX(Insurance_data[Insurance_Type],MATCH(Consolidated_sheets[[#This Row],[Patient_ID]],Insurance_data[Patient_ID],0))</f>
        <v>None</v>
      </c>
      <c r="L5509" s="6">
        <f>INDEX(Insurance_data[Insurance_Amount],MATCH(Consolidated_sheets[[#This Row],[Patient_ID]],Insurance_data[Patient_ID],0))</f>
        <v>8207.3700000000008</v>
      </c>
    </row>
    <row r="5510" spans="1:12" x14ac:dyDescent="0.3">
      <c r="A5510" t="s">
        <v>2809</v>
      </c>
      <c r="B5510" t="s">
        <v>5953</v>
      </c>
      <c r="C5510" s="6">
        <v>3322.57</v>
      </c>
      <c r="D5510" s="1">
        <v>44902.219459922839</v>
      </c>
      <c r="E5510" s="1" t="str">
        <f>TEXT(Consolidated_sheets[[#This Row],[Date]],"yyyy")</f>
        <v>2022</v>
      </c>
      <c r="F5510" s="1" t="str">
        <f>TEXT(Consolidated_sheets[[#This Row],[Date]],"mmmm")</f>
        <v>December</v>
      </c>
      <c r="G5510" t="str">
        <f>INDEX(Patient_data[Patient_Name],MATCH(Consolidated_sheets[[#This Row],[Patient_ID]],Patient_data[Patient_ID],0))</f>
        <v>Dr. Joseph Schmidt</v>
      </c>
      <c r="H5510">
        <f>INDEX(Patient_data[Age],MATCH(Consolidated_sheets[[#This Row],[Patient_ID]],Patient_data[Patient_ID],0))</f>
        <v>83</v>
      </c>
      <c r="I5510" t="str">
        <f>INDEX(Patient_data[Gender],MATCH(Consolidated_sheets[[#This Row],[Patient_ID]],Patient_data[Patient_ID],0))</f>
        <v>Male</v>
      </c>
      <c r="J5510" t="str">
        <f>INDEX(Location_data[Location],MATCH(Consolidated_sheets[[#This Row],[Patient_ID]],Location_data[Patient_ID],0))</f>
        <v>Houston</v>
      </c>
      <c r="K5510" t="str">
        <f>INDEX(Insurance_data[Insurance_Type],MATCH(Consolidated_sheets[[#This Row],[Patient_ID]],Insurance_data[Patient_ID],0))</f>
        <v>Public</v>
      </c>
      <c r="L5510" s="6">
        <f>INDEX(Insurance_data[Insurance_Amount],MATCH(Consolidated_sheets[[#This Row],[Patient_ID]],Insurance_data[Patient_ID],0))</f>
        <v>411.88</v>
      </c>
    </row>
    <row r="5511" spans="1:12" x14ac:dyDescent="0.3">
      <c r="A5511" t="s">
        <v>2121</v>
      </c>
      <c r="B5511" t="s">
        <v>5954</v>
      </c>
      <c r="C5511" s="6">
        <v>119.16</v>
      </c>
      <c r="D5511" s="1">
        <v>44902.480211458773</v>
      </c>
      <c r="E5511" s="1" t="str">
        <f>TEXT(Consolidated_sheets[[#This Row],[Date]],"yyyy")</f>
        <v>2022</v>
      </c>
      <c r="F5511" s="1" t="str">
        <f>TEXT(Consolidated_sheets[[#This Row],[Date]],"mmmm")</f>
        <v>December</v>
      </c>
      <c r="G5511" t="str">
        <f>INDEX(Patient_data[Patient_Name],MATCH(Consolidated_sheets[[#This Row],[Patient_ID]],Patient_data[Patient_ID],0))</f>
        <v>Jennifer Garcia DDS</v>
      </c>
      <c r="H5511">
        <f>INDEX(Patient_data[Age],MATCH(Consolidated_sheets[[#This Row],[Patient_ID]],Patient_data[Patient_ID],0))</f>
        <v>28</v>
      </c>
      <c r="I5511" t="str">
        <f>INDEX(Patient_data[Gender],MATCH(Consolidated_sheets[[#This Row],[Patient_ID]],Patient_data[Patient_ID],0))</f>
        <v>Male</v>
      </c>
      <c r="J5511" t="str">
        <f>INDEX(Location_data[Location],MATCH(Consolidated_sheets[[#This Row],[Patient_ID]],Location_data[Patient_ID],0))</f>
        <v>Phoenix</v>
      </c>
      <c r="K5511" t="str">
        <f>INDEX(Insurance_data[Insurance_Type],MATCH(Consolidated_sheets[[#This Row],[Patient_ID]],Insurance_data[Patient_ID],0))</f>
        <v>Public</v>
      </c>
      <c r="L5511" s="6">
        <f>INDEX(Insurance_data[Insurance_Amount],MATCH(Consolidated_sheets[[#This Row],[Patient_ID]],Insurance_data[Patient_ID],0))</f>
        <v>2534.59</v>
      </c>
    </row>
    <row r="5512" spans="1:12" x14ac:dyDescent="0.3">
      <c r="A5512" t="s">
        <v>271</v>
      </c>
      <c r="B5512" t="s">
        <v>5952</v>
      </c>
      <c r="C5512" s="6">
        <v>2745.76</v>
      </c>
      <c r="D5512" s="1">
        <v>44902.740962994707</v>
      </c>
      <c r="E5512" s="1" t="str">
        <f>TEXT(Consolidated_sheets[[#This Row],[Date]],"yyyy")</f>
        <v>2022</v>
      </c>
      <c r="F5512" s="1" t="str">
        <f>TEXT(Consolidated_sheets[[#This Row],[Date]],"mmmm")</f>
        <v>December</v>
      </c>
      <c r="G5512" t="str">
        <f>INDEX(Patient_data[Patient_Name],MATCH(Consolidated_sheets[[#This Row],[Patient_ID]],Patient_data[Patient_ID],0))</f>
        <v>Daniel Reid</v>
      </c>
      <c r="H5512">
        <f>INDEX(Patient_data[Age],MATCH(Consolidated_sheets[[#This Row],[Patient_ID]],Patient_data[Patient_ID],0))</f>
        <v>75</v>
      </c>
      <c r="I5512" t="str">
        <f>INDEX(Patient_data[Gender],MATCH(Consolidated_sheets[[#This Row],[Patient_ID]],Patient_data[Patient_ID],0))</f>
        <v>Male</v>
      </c>
      <c r="J5512" t="str">
        <f>INDEX(Location_data[Location],MATCH(Consolidated_sheets[[#This Row],[Patient_ID]],Location_data[Patient_ID],0))</f>
        <v>New York</v>
      </c>
      <c r="K5512" t="str">
        <f>INDEX(Insurance_data[Insurance_Type],MATCH(Consolidated_sheets[[#This Row],[Patient_ID]],Insurance_data[Patient_ID],0))</f>
        <v>Private</v>
      </c>
      <c r="L5512" s="6">
        <f>INDEX(Insurance_data[Insurance_Amount],MATCH(Consolidated_sheets[[#This Row],[Patient_ID]],Insurance_data[Patient_ID],0))</f>
        <v>1732.43</v>
      </c>
    </row>
    <row r="5513" spans="1:12" x14ac:dyDescent="0.3">
      <c r="A5513" t="s">
        <v>1585</v>
      </c>
      <c r="B5513" t="s">
        <v>5952</v>
      </c>
      <c r="C5513" s="6">
        <v>1230.3800000000001</v>
      </c>
      <c r="D5513" s="1">
        <v>44903.001714530626</v>
      </c>
      <c r="E5513" s="1" t="str">
        <f>TEXT(Consolidated_sheets[[#This Row],[Date]],"yyyy")</f>
        <v>2022</v>
      </c>
      <c r="F5513" s="1" t="str">
        <f>TEXT(Consolidated_sheets[[#This Row],[Date]],"mmmm")</f>
        <v>December</v>
      </c>
      <c r="G5513" t="str">
        <f>INDEX(Patient_data[Patient_Name],MATCH(Consolidated_sheets[[#This Row],[Patient_ID]],Patient_data[Patient_ID],0))</f>
        <v>Carrie Lee</v>
      </c>
      <c r="H5513">
        <f>INDEX(Patient_data[Age],MATCH(Consolidated_sheets[[#This Row],[Patient_ID]],Patient_data[Patient_ID],0))</f>
        <v>77</v>
      </c>
      <c r="I5513" t="str">
        <f>INDEX(Patient_data[Gender],MATCH(Consolidated_sheets[[#This Row],[Patient_ID]],Patient_data[Patient_ID],0))</f>
        <v>Female</v>
      </c>
      <c r="J5513" t="str">
        <f>INDEX(Location_data[Location],MATCH(Consolidated_sheets[[#This Row],[Patient_ID]],Location_data[Patient_ID],0))</f>
        <v>Houston</v>
      </c>
      <c r="K5513" t="str">
        <f>INDEX(Insurance_data[Insurance_Type],MATCH(Consolidated_sheets[[#This Row],[Patient_ID]],Insurance_data[Patient_ID],0))</f>
        <v>None</v>
      </c>
      <c r="L5513" s="6">
        <f>INDEX(Insurance_data[Insurance_Amount],MATCH(Consolidated_sheets[[#This Row],[Patient_ID]],Insurance_data[Patient_ID],0))</f>
        <v>3908.94</v>
      </c>
    </row>
    <row r="5514" spans="1:12" x14ac:dyDescent="0.3">
      <c r="A5514" t="s">
        <v>352</v>
      </c>
      <c r="B5514" t="s">
        <v>5952</v>
      </c>
      <c r="C5514" s="6">
        <v>687.18</v>
      </c>
      <c r="D5514" s="1">
        <v>44903.262466066582</v>
      </c>
      <c r="E5514" s="1" t="str">
        <f>TEXT(Consolidated_sheets[[#This Row],[Date]],"yyyy")</f>
        <v>2022</v>
      </c>
      <c r="F5514" s="1" t="str">
        <f>TEXT(Consolidated_sheets[[#This Row],[Date]],"mmmm")</f>
        <v>December</v>
      </c>
      <c r="G5514" t="str">
        <f>INDEX(Patient_data[Patient_Name],MATCH(Consolidated_sheets[[#This Row],[Patient_ID]],Patient_data[Patient_ID],0))</f>
        <v>Brian Hernandez</v>
      </c>
      <c r="H5514">
        <f>INDEX(Patient_data[Age],MATCH(Consolidated_sheets[[#This Row],[Patient_ID]],Patient_data[Patient_ID],0))</f>
        <v>84</v>
      </c>
      <c r="I5514" t="str">
        <f>INDEX(Patient_data[Gender],MATCH(Consolidated_sheets[[#This Row],[Patient_ID]],Patient_data[Patient_ID],0))</f>
        <v>Female</v>
      </c>
      <c r="J5514" t="str">
        <f>INDEX(Location_data[Location],MATCH(Consolidated_sheets[[#This Row],[Patient_ID]],Location_data[Patient_ID],0))</f>
        <v>Phoenix</v>
      </c>
      <c r="K5514" t="str">
        <f>INDEX(Insurance_data[Insurance_Type],MATCH(Consolidated_sheets[[#This Row],[Patient_ID]],Insurance_data[Patient_ID],0))</f>
        <v>None</v>
      </c>
      <c r="L5514" s="6">
        <f>INDEX(Insurance_data[Insurance_Amount],MATCH(Consolidated_sheets[[#This Row],[Patient_ID]],Insurance_data[Patient_ID],0))</f>
        <v>8314.26</v>
      </c>
    </row>
    <row r="5515" spans="1:12" x14ac:dyDescent="0.3">
      <c r="A5515" t="s">
        <v>1136</v>
      </c>
      <c r="B5515" t="s">
        <v>5954</v>
      </c>
      <c r="C5515" s="6">
        <v>1051.47</v>
      </c>
      <c r="D5515" s="1">
        <v>44903.523217602509</v>
      </c>
      <c r="E5515" s="1" t="str">
        <f>TEXT(Consolidated_sheets[[#This Row],[Date]],"yyyy")</f>
        <v>2022</v>
      </c>
      <c r="F5515" s="1" t="str">
        <f>TEXT(Consolidated_sheets[[#This Row],[Date]],"mmmm")</f>
        <v>December</v>
      </c>
      <c r="G5515" t="str">
        <f>INDEX(Patient_data[Patient_Name],MATCH(Consolidated_sheets[[#This Row],[Patient_ID]],Patient_data[Patient_ID],0))</f>
        <v>Angel Mcdowell</v>
      </c>
      <c r="H5515">
        <f>INDEX(Patient_data[Age],MATCH(Consolidated_sheets[[#This Row],[Patient_ID]],Patient_data[Patient_ID],0))</f>
        <v>63</v>
      </c>
      <c r="I5515" t="str">
        <f>INDEX(Patient_data[Gender],MATCH(Consolidated_sheets[[#This Row],[Patient_ID]],Patient_data[Patient_ID],0))</f>
        <v>Male</v>
      </c>
      <c r="J5515" t="str">
        <f>INDEX(Location_data[Location],MATCH(Consolidated_sheets[[#This Row],[Patient_ID]],Location_data[Patient_ID],0))</f>
        <v>Los Angeles</v>
      </c>
      <c r="K5515" t="str">
        <f>INDEX(Insurance_data[Insurance_Type],MATCH(Consolidated_sheets[[#This Row],[Patient_ID]],Insurance_data[Patient_ID],0))</f>
        <v>None</v>
      </c>
      <c r="L5515" s="6">
        <f>INDEX(Insurance_data[Insurance_Amount],MATCH(Consolidated_sheets[[#This Row],[Patient_ID]],Insurance_data[Patient_ID],0))</f>
        <v>2297.36</v>
      </c>
    </row>
    <row r="5516" spans="1:12" x14ac:dyDescent="0.3">
      <c r="A5516" t="s">
        <v>2491</v>
      </c>
      <c r="B5516" t="s">
        <v>5955</v>
      </c>
      <c r="C5516" s="6">
        <v>1984.67</v>
      </c>
      <c r="D5516" s="1">
        <v>44903.783969138443</v>
      </c>
      <c r="E5516" s="1" t="str">
        <f>TEXT(Consolidated_sheets[[#This Row],[Date]],"yyyy")</f>
        <v>2022</v>
      </c>
      <c r="F5516" s="1" t="str">
        <f>TEXT(Consolidated_sheets[[#This Row],[Date]],"mmmm")</f>
        <v>December</v>
      </c>
      <c r="G5516" t="str">
        <f>INDEX(Patient_data[Patient_Name],MATCH(Consolidated_sheets[[#This Row],[Patient_ID]],Patient_data[Patient_ID],0))</f>
        <v>Thomas Olson</v>
      </c>
      <c r="H5516">
        <f>INDEX(Patient_data[Age],MATCH(Consolidated_sheets[[#This Row],[Patient_ID]],Patient_data[Patient_ID],0))</f>
        <v>34</v>
      </c>
      <c r="I5516" t="str">
        <f>INDEX(Patient_data[Gender],MATCH(Consolidated_sheets[[#This Row],[Patient_ID]],Patient_data[Patient_ID],0))</f>
        <v>Female</v>
      </c>
      <c r="J5516" t="str">
        <f>INDEX(Location_data[Location],MATCH(Consolidated_sheets[[#This Row],[Patient_ID]],Location_data[Patient_ID],0))</f>
        <v>Los Angeles</v>
      </c>
      <c r="K5516" t="str">
        <f>INDEX(Insurance_data[Insurance_Type],MATCH(Consolidated_sheets[[#This Row],[Patient_ID]],Insurance_data[Patient_ID],0))</f>
        <v>None</v>
      </c>
      <c r="L5516" s="6">
        <f>INDEX(Insurance_data[Insurance_Amount],MATCH(Consolidated_sheets[[#This Row],[Patient_ID]],Insurance_data[Patient_ID],0))</f>
        <v>9929.0300000000007</v>
      </c>
    </row>
    <row r="5517" spans="1:12" x14ac:dyDescent="0.3">
      <c r="A5517" t="s">
        <v>2532</v>
      </c>
      <c r="B5517" t="s">
        <v>5953</v>
      </c>
      <c r="C5517" s="6">
        <v>4948.43</v>
      </c>
      <c r="D5517" s="1">
        <v>44904.044720674377</v>
      </c>
      <c r="E5517" s="1" t="str">
        <f>TEXT(Consolidated_sheets[[#This Row],[Date]],"yyyy")</f>
        <v>2022</v>
      </c>
      <c r="F5517" s="1" t="str">
        <f>TEXT(Consolidated_sheets[[#This Row],[Date]],"mmmm")</f>
        <v>December</v>
      </c>
      <c r="G5517" t="str">
        <f>INDEX(Patient_data[Patient_Name],MATCH(Consolidated_sheets[[#This Row],[Patient_ID]],Patient_data[Patient_ID],0))</f>
        <v>Daniel Foster</v>
      </c>
      <c r="H5517">
        <f>INDEX(Patient_data[Age],MATCH(Consolidated_sheets[[#This Row],[Patient_ID]],Patient_data[Patient_ID],0))</f>
        <v>50</v>
      </c>
      <c r="I5517" t="str">
        <f>INDEX(Patient_data[Gender],MATCH(Consolidated_sheets[[#This Row],[Patient_ID]],Patient_data[Patient_ID],0))</f>
        <v>Male</v>
      </c>
      <c r="J5517" t="str">
        <f>INDEX(Location_data[Location],MATCH(Consolidated_sheets[[#This Row],[Patient_ID]],Location_data[Patient_ID],0))</f>
        <v>New York</v>
      </c>
      <c r="K5517" t="str">
        <f>INDEX(Insurance_data[Insurance_Type],MATCH(Consolidated_sheets[[#This Row],[Patient_ID]],Insurance_data[Patient_ID],0))</f>
        <v>Public</v>
      </c>
      <c r="L5517" s="6">
        <f>INDEX(Insurance_data[Insurance_Amount],MATCH(Consolidated_sheets[[#This Row],[Patient_ID]],Insurance_data[Patient_ID],0))</f>
        <v>1301.79</v>
      </c>
    </row>
    <row r="5518" spans="1:12" x14ac:dyDescent="0.3">
      <c r="A5518" t="s">
        <v>1699</v>
      </c>
      <c r="B5518" t="s">
        <v>5954</v>
      </c>
      <c r="C5518" s="6">
        <v>1513.12</v>
      </c>
      <c r="D5518" s="1">
        <v>44904.305472210312</v>
      </c>
      <c r="E5518" s="1" t="str">
        <f>TEXT(Consolidated_sheets[[#This Row],[Date]],"yyyy")</f>
        <v>2022</v>
      </c>
      <c r="F5518" s="1" t="str">
        <f>TEXT(Consolidated_sheets[[#This Row],[Date]],"mmmm")</f>
        <v>December</v>
      </c>
      <c r="G5518" t="str">
        <f>INDEX(Patient_data[Patient_Name],MATCH(Consolidated_sheets[[#This Row],[Patient_ID]],Patient_data[Patient_ID],0))</f>
        <v>Anita Johnson</v>
      </c>
      <c r="H5518">
        <f>INDEX(Patient_data[Age],MATCH(Consolidated_sheets[[#This Row],[Patient_ID]],Patient_data[Patient_ID],0))</f>
        <v>63</v>
      </c>
      <c r="I5518" t="str">
        <f>INDEX(Patient_data[Gender],MATCH(Consolidated_sheets[[#This Row],[Patient_ID]],Patient_data[Patient_ID],0))</f>
        <v>Male</v>
      </c>
      <c r="J5518" t="str">
        <f>INDEX(Location_data[Location],MATCH(Consolidated_sheets[[#This Row],[Patient_ID]],Location_data[Patient_ID],0))</f>
        <v>Houston</v>
      </c>
      <c r="K5518" t="str">
        <f>INDEX(Insurance_data[Insurance_Type],MATCH(Consolidated_sheets[[#This Row],[Patient_ID]],Insurance_data[Patient_ID],0))</f>
        <v>Private</v>
      </c>
      <c r="L5518" s="6">
        <f>INDEX(Insurance_data[Insurance_Amount],MATCH(Consolidated_sheets[[#This Row],[Patient_ID]],Insurance_data[Patient_ID],0))</f>
        <v>1880.26</v>
      </c>
    </row>
    <row r="5519" spans="1:12" x14ac:dyDescent="0.3">
      <c r="A5519" t="s">
        <v>2924</v>
      </c>
      <c r="B5519" t="s">
        <v>5953</v>
      </c>
      <c r="C5519" s="6">
        <v>2488.7800000000002</v>
      </c>
      <c r="D5519" s="1">
        <v>44904.566223746238</v>
      </c>
      <c r="E5519" s="1" t="str">
        <f>TEXT(Consolidated_sheets[[#This Row],[Date]],"yyyy")</f>
        <v>2022</v>
      </c>
      <c r="F5519" s="1" t="str">
        <f>TEXT(Consolidated_sheets[[#This Row],[Date]],"mmmm")</f>
        <v>December</v>
      </c>
      <c r="G5519" t="str">
        <f>INDEX(Patient_data[Patient_Name],MATCH(Consolidated_sheets[[#This Row],[Patient_ID]],Patient_data[Patient_ID],0))</f>
        <v>Colleen Trujillo</v>
      </c>
      <c r="H5519">
        <f>INDEX(Patient_data[Age],MATCH(Consolidated_sheets[[#This Row],[Patient_ID]],Patient_data[Patient_ID],0))</f>
        <v>71</v>
      </c>
      <c r="I5519" t="str">
        <f>INDEX(Patient_data[Gender],MATCH(Consolidated_sheets[[#This Row],[Patient_ID]],Patient_data[Patient_ID],0))</f>
        <v>Male</v>
      </c>
      <c r="J5519" t="str">
        <f>INDEX(Location_data[Location],MATCH(Consolidated_sheets[[#This Row],[Patient_ID]],Location_data[Patient_ID],0))</f>
        <v>Chicago</v>
      </c>
      <c r="K5519" t="str">
        <f>INDEX(Insurance_data[Insurance_Type],MATCH(Consolidated_sheets[[#This Row],[Patient_ID]],Insurance_data[Patient_ID],0))</f>
        <v>None</v>
      </c>
      <c r="L5519" s="6">
        <f>INDEX(Insurance_data[Insurance_Amount],MATCH(Consolidated_sheets[[#This Row],[Patient_ID]],Insurance_data[Patient_ID],0))</f>
        <v>1781.38</v>
      </c>
    </row>
    <row r="5520" spans="1:12" x14ac:dyDescent="0.3">
      <c r="A5520" t="s">
        <v>5</v>
      </c>
      <c r="B5520" t="s">
        <v>5954</v>
      </c>
      <c r="C5520" s="6">
        <v>3295.05</v>
      </c>
      <c r="D5520" s="1">
        <v>44904.826975282172</v>
      </c>
      <c r="E5520" s="1" t="str">
        <f>TEXT(Consolidated_sheets[[#This Row],[Date]],"yyyy")</f>
        <v>2022</v>
      </c>
      <c r="F5520" s="1" t="str">
        <f>TEXT(Consolidated_sheets[[#This Row],[Date]],"mmmm")</f>
        <v>December</v>
      </c>
      <c r="G5520" t="str">
        <f>INDEX(Patient_data[Patient_Name],MATCH(Consolidated_sheets[[#This Row],[Patient_ID]],Patient_data[Patient_ID],0))</f>
        <v>James Vincent</v>
      </c>
      <c r="H5520">
        <f>INDEX(Patient_data[Age],MATCH(Consolidated_sheets[[#This Row],[Patient_ID]],Patient_data[Patient_ID],0))</f>
        <v>27</v>
      </c>
      <c r="I5520" t="str">
        <f>INDEX(Patient_data[Gender],MATCH(Consolidated_sheets[[#This Row],[Patient_ID]],Patient_data[Patient_ID],0))</f>
        <v>Female</v>
      </c>
      <c r="J5520" t="str">
        <f>INDEX(Location_data[Location],MATCH(Consolidated_sheets[[#This Row],[Patient_ID]],Location_data[Patient_ID],0))</f>
        <v>Los Angeles</v>
      </c>
      <c r="K5520" t="str">
        <f>INDEX(Insurance_data[Insurance_Type],MATCH(Consolidated_sheets[[#This Row],[Patient_ID]],Insurance_data[Patient_ID],0))</f>
        <v>Public</v>
      </c>
      <c r="L5520" s="6">
        <f>INDEX(Insurance_data[Insurance_Amount],MATCH(Consolidated_sheets[[#This Row],[Patient_ID]],Insurance_data[Patient_ID],0))</f>
        <v>1089.7</v>
      </c>
    </row>
    <row r="5521" spans="1:12" x14ac:dyDescent="0.3">
      <c r="A5521" t="s">
        <v>59</v>
      </c>
      <c r="B5521" t="s">
        <v>5953</v>
      </c>
      <c r="C5521" s="6">
        <v>796.64</v>
      </c>
      <c r="D5521" s="1">
        <v>44905.087726818107</v>
      </c>
      <c r="E5521" s="1" t="str">
        <f>TEXT(Consolidated_sheets[[#This Row],[Date]],"yyyy")</f>
        <v>2022</v>
      </c>
      <c r="F5521" s="1" t="str">
        <f>TEXT(Consolidated_sheets[[#This Row],[Date]],"mmmm")</f>
        <v>December</v>
      </c>
      <c r="G5521" t="str">
        <f>INDEX(Patient_data[Patient_Name],MATCH(Consolidated_sheets[[#This Row],[Patient_ID]],Patient_data[Patient_ID],0))</f>
        <v>Pamela Perez</v>
      </c>
      <c r="H5521">
        <f>INDEX(Patient_data[Age],MATCH(Consolidated_sheets[[#This Row],[Patient_ID]],Patient_data[Patient_ID],0))</f>
        <v>31</v>
      </c>
      <c r="I5521" t="str">
        <f>INDEX(Patient_data[Gender],MATCH(Consolidated_sheets[[#This Row],[Patient_ID]],Patient_data[Patient_ID],0))</f>
        <v>Female</v>
      </c>
      <c r="J5521" t="str">
        <f>INDEX(Location_data[Location],MATCH(Consolidated_sheets[[#This Row],[Patient_ID]],Location_data[Patient_ID],0))</f>
        <v>Los Angeles</v>
      </c>
      <c r="K5521" t="str">
        <f>INDEX(Insurance_data[Insurance_Type],MATCH(Consolidated_sheets[[#This Row],[Patient_ID]],Insurance_data[Patient_ID],0))</f>
        <v>Public</v>
      </c>
      <c r="L5521" s="6">
        <f>INDEX(Insurance_data[Insurance_Amount],MATCH(Consolidated_sheets[[#This Row],[Patient_ID]],Insurance_data[Patient_ID],0))</f>
        <v>3029.15</v>
      </c>
    </row>
    <row r="5522" spans="1:12" x14ac:dyDescent="0.3">
      <c r="A5522" t="s">
        <v>1578</v>
      </c>
      <c r="B5522" t="s">
        <v>5955</v>
      </c>
      <c r="C5522" s="6">
        <v>777.95</v>
      </c>
      <c r="D5522" s="1">
        <v>44905.348478354041</v>
      </c>
      <c r="E5522" s="1" t="str">
        <f>TEXT(Consolidated_sheets[[#This Row],[Date]],"yyyy")</f>
        <v>2022</v>
      </c>
      <c r="F5522" s="1" t="str">
        <f>TEXT(Consolidated_sheets[[#This Row],[Date]],"mmmm")</f>
        <v>December</v>
      </c>
      <c r="G5522" t="str">
        <f>INDEX(Patient_data[Patient_Name],MATCH(Consolidated_sheets[[#This Row],[Patient_ID]],Patient_data[Patient_ID],0))</f>
        <v>Michael Perry</v>
      </c>
      <c r="H5522">
        <f>INDEX(Patient_data[Age],MATCH(Consolidated_sheets[[#This Row],[Patient_ID]],Patient_data[Patient_ID],0))</f>
        <v>50</v>
      </c>
      <c r="I5522" t="str">
        <f>INDEX(Patient_data[Gender],MATCH(Consolidated_sheets[[#This Row],[Patient_ID]],Patient_data[Patient_ID],0))</f>
        <v>Male</v>
      </c>
      <c r="J5522" t="str">
        <f>INDEX(Location_data[Location],MATCH(Consolidated_sheets[[#This Row],[Patient_ID]],Location_data[Patient_ID],0))</f>
        <v>Phoenix</v>
      </c>
      <c r="K5522" t="str">
        <f>INDEX(Insurance_data[Insurance_Type],MATCH(Consolidated_sheets[[#This Row],[Patient_ID]],Insurance_data[Patient_ID],0))</f>
        <v>Private</v>
      </c>
      <c r="L5522" s="6">
        <f>INDEX(Insurance_data[Insurance_Amount],MATCH(Consolidated_sheets[[#This Row],[Patient_ID]],Insurance_data[Patient_ID],0))</f>
        <v>8958.44</v>
      </c>
    </row>
    <row r="5523" spans="1:12" x14ac:dyDescent="0.3">
      <c r="A5523" t="s">
        <v>1288</v>
      </c>
      <c r="B5523" t="s">
        <v>5953</v>
      </c>
      <c r="C5523" s="6">
        <v>3213.94</v>
      </c>
      <c r="D5523" s="1">
        <v>44905.609229889968</v>
      </c>
      <c r="E5523" s="1" t="str">
        <f>TEXT(Consolidated_sheets[[#This Row],[Date]],"yyyy")</f>
        <v>2022</v>
      </c>
      <c r="F5523" s="1" t="str">
        <f>TEXT(Consolidated_sheets[[#This Row],[Date]],"mmmm")</f>
        <v>December</v>
      </c>
      <c r="G5523" t="str">
        <f>INDEX(Patient_data[Patient_Name],MATCH(Consolidated_sheets[[#This Row],[Patient_ID]],Patient_data[Patient_ID],0))</f>
        <v>Lisa Reed</v>
      </c>
      <c r="H5523">
        <f>INDEX(Patient_data[Age],MATCH(Consolidated_sheets[[#This Row],[Patient_ID]],Patient_data[Patient_ID],0))</f>
        <v>32</v>
      </c>
      <c r="I5523" t="str">
        <f>INDEX(Patient_data[Gender],MATCH(Consolidated_sheets[[#This Row],[Patient_ID]],Patient_data[Patient_ID],0))</f>
        <v>Male</v>
      </c>
      <c r="J5523" t="str">
        <f>INDEX(Location_data[Location],MATCH(Consolidated_sheets[[#This Row],[Patient_ID]],Location_data[Patient_ID],0))</f>
        <v>Houston</v>
      </c>
      <c r="K5523" t="str">
        <f>INDEX(Insurance_data[Insurance_Type],MATCH(Consolidated_sheets[[#This Row],[Patient_ID]],Insurance_data[Patient_ID],0))</f>
        <v>Private</v>
      </c>
      <c r="L5523" s="6">
        <f>INDEX(Insurance_data[Insurance_Amount],MATCH(Consolidated_sheets[[#This Row],[Patient_ID]],Insurance_data[Patient_ID],0))</f>
        <v>3715.56</v>
      </c>
    </row>
    <row r="5524" spans="1:12" x14ac:dyDescent="0.3">
      <c r="A5524" t="s">
        <v>176</v>
      </c>
      <c r="B5524" t="s">
        <v>5955</v>
      </c>
      <c r="C5524" s="6">
        <v>1222.23</v>
      </c>
      <c r="D5524" s="1">
        <v>44905.869981425923</v>
      </c>
      <c r="E5524" s="1" t="str">
        <f>TEXT(Consolidated_sheets[[#This Row],[Date]],"yyyy")</f>
        <v>2022</v>
      </c>
      <c r="F5524" s="1" t="str">
        <f>TEXT(Consolidated_sheets[[#This Row],[Date]],"mmmm")</f>
        <v>December</v>
      </c>
      <c r="G5524" t="str">
        <f>INDEX(Patient_data[Patient_Name],MATCH(Consolidated_sheets[[#This Row],[Patient_ID]],Patient_data[Patient_ID],0))</f>
        <v>Ernest Johnson</v>
      </c>
      <c r="H5524">
        <f>INDEX(Patient_data[Age],MATCH(Consolidated_sheets[[#This Row],[Patient_ID]],Patient_data[Patient_ID],0))</f>
        <v>79</v>
      </c>
      <c r="I5524" t="str">
        <f>INDEX(Patient_data[Gender],MATCH(Consolidated_sheets[[#This Row],[Patient_ID]],Patient_data[Patient_ID],0))</f>
        <v>Male</v>
      </c>
      <c r="J5524" t="str">
        <f>INDEX(Location_data[Location],MATCH(Consolidated_sheets[[#This Row],[Patient_ID]],Location_data[Patient_ID],0))</f>
        <v>Phoenix</v>
      </c>
      <c r="K5524" t="str">
        <f>INDEX(Insurance_data[Insurance_Type],MATCH(Consolidated_sheets[[#This Row],[Patient_ID]],Insurance_data[Patient_ID],0))</f>
        <v>None</v>
      </c>
      <c r="L5524" s="6">
        <f>INDEX(Insurance_data[Insurance_Amount],MATCH(Consolidated_sheets[[#This Row],[Patient_ID]],Insurance_data[Patient_ID],0))</f>
        <v>4609.49</v>
      </c>
    </row>
    <row r="5525" spans="1:12" x14ac:dyDescent="0.3">
      <c r="A5525" t="s">
        <v>2049</v>
      </c>
      <c r="B5525" t="s">
        <v>5955</v>
      </c>
      <c r="C5525" s="6">
        <v>4467.7700000000004</v>
      </c>
      <c r="D5525" s="1">
        <v>44906.13073296185</v>
      </c>
      <c r="E5525" s="1" t="str">
        <f>TEXT(Consolidated_sheets[[#This Row],[Date]],"yyyy")</f>
        <v>2022</v>
      </c>
      <c r="F5525" s="1" t="str">
        <f>TEXT(Consolidated_sheets[[#This Row],[Date]],"mmmm")</f>
        <v>December</v>
      </c>
      <c r="G5525" t="str">
        <f>INDEX(Patient_data[Patient_Name],MATCH(Consolidated_sheets[[#This Row],[Patient_ID]],Patient_data[Patient_ID],0))</f>
        <v>Dana Smith</v>
      </c>
      <c r="H5525">
        <f>INDEX(Patient_data[Age],MATCH(Consolidated_sheets[[#This Row],[Patient_ID]],Patient_data[Patient_ID],0))</f>
        <v>73</v>
      </c>
      <c r="I5525" t="str">
        <f>INDEX(Patient_data[Gender],MATCH(Consolidated_sheets[[#This Row],[Patient_ID]],Patient_data[Patient_ID],0))</f>
        <v>Male</v>
      </c>
      <c r="J5525" t="str">
        <f>INDEX(Location_data[Location],MATCH(Consolidated_sheets[[#This Row],[Patient_ID]],Location_data[Patient_ID],0))</f>
        <v>New York</v>
      </c>
      <c r="K5525" t="str">
        <f>INDEX(Insurance_data[Insurance_Type],MATCH(Consolidated_sheets[[#This Row],[Patient_ID]],Insurance_data[Patient_ID],0))</f>
        <v>Public</v>
      </c>
      <c r="L5525" s="6">
        <f>INDEX(Insurance_data[Insurance_Amount],MATCH(Consolidated_sheets[[#This Row],[Patient_ID]],Insurance_data[Patient_ID],0))</f>
        <v>9703.6200000000008</v>
      </c>
    </row>
    <row r="5526" spans="1:12" x14ac:dyDescent="0.3">
      <c r="A5526" t="s">
        <v>1208</v>
      </c>
      <c r="B5526" t="s">
        <v>5954</v>
      </c>
      <c r="C5526" s="6">
        <v>4039</v>
      </c>
      <c r="D5526" s="1">
        <v>44906.391484497777</v>
      </c>
      <c r="E5526" s="1" t="str">
        <f>TEXT(Consolidated_sheets[[#This Row],[Date]],"yyyy")</f>
        <v>2022</v>
      </c>
      <c r="F5526" s="1" t="str">
        <f>TEXT(Consolidated_sheets[[#This Row],[Date]],"mmmm")</f>
        <v>December</v>
      </c>
      <c r="G5526" t="str">
        <f>INDEX(Patient_data[Patient_Name],MATCH(Consolidated_sheets[[#This Row],[Patient_ID]],Patient_data[Patient_ID],0))</f>
        <v>Alexandra Wright</v>
      </c>
      <c r="H5526">
        <f>INDEX(Patient_data[Age],MATCH(Consolidated_sheets[[#This Row],[Patient_ID]],Patient_data[Patient_ID],0))</f>
        <v>28</v>
      </c>
      <c r="I5526" t="str">
        <f>INDEX(Patient_data[Gender],MATCH(Consolidated_sheets[[#This Row],[Patient_ID]],Patient_data[Patient_ID],0))</f>
        <v>Female</v>
      </c>
      <c r="J5526" t="str">
        <f>INDEX(Location_data[Location],MATCH(Consolidated_sheets[[#This Row],[Patient_ID]],Location_data[Patient_ID],0))</f>
        <v>Phoenix</v>
      </c>
      <c r="K5526" t="str">
        <f>INDEX(Insurance_data[Insurance_Type],MATCH(Consolidated_sheets[[#This Row],[Patient_ID]],Insurance_data[Patient_ID],0))</f>
        <v>None</v>
      </c>
      <c r="L5526" s="6">
        <f>INDEX(Insurance_data[Insurance_Amount],MATCH(Consolidated_sheets[[#This Row],[Patient_ID]],Insurance_data[Patient_ID],0))</f>
        <v>3007.86</v>
      </c>
    </row>
    <row r="5527" spans="1:12" x14ac:dyDescent="0.3">
      <c r="A5527" t="s">
        <v>1704</v>
      </c>
      <c r="B5527" t="s">
        <v>5952</v>
      </c>
      <c r="C5527" s="6">
        <v>2713.38</v>
      </c>
      <c r="D5527" s="1">
        <v>44906.652236033719</v>
      </c>
      <c r="E5527" s="1" t="str">
        <f>TEXT(Consolidated_sheets[[#This Row],[Date]],"yyyy")</f>
        <v>2022</v>
      </c>
      <c r="F5527" s="1" t="str">
        <f>TEXT(Consolidated_sheets[[#This Row],[Date]],"mmmm")</f>
        <v>December</v>
      </c>
      <c r="G5527" t="str">
        <f>INDEX(Patient_data[Patient_Name],MATCH(Consolidated_sheets[[#This Row],[Patient_ID]],Patient_data[Patient_ID],0))</f>
        <v>David Miller</v>
      </c>
      <c r="H5527">
        <f>INDEX(Patient_data[Age],MATCH(Consolidated_sheets[[#This Row],[Patient_ID]],Patient_data[Patient_ID],0))</f>
        <v>51</v>
      </c>
      <c r="I5527" t="str">
        <f>INDEX(Patient_data[Gender],MATCH(Consolidated_sheets[[#This Row],[Patient_ID]],Patient_data[Patient_ID],0))</f>
        <v>Female</v>
      </c>
      <c r="J5527" t="str">
        <f>INDEX(Location_data[Location],MATCH(Consolidated_sheets[[#This Row],[Patient_ID]],Location_data[Patient_ID],0))</f>
        <v>Phoenix</v>
      </c>
      <c r="K5527" t="str">
        <f>INDEX(Insurance_data[Insurance_Type],MATCH(Consolidated_sheets[[#This Row],[Patient_ID]],Insurance_data[Patient_ID],0))</f>
        <v>None</v>
      </c>
      <c r="L5527" s="6">
        <f>INDEX(Insurance_data[Insurance_Amount],MATCH(Consolidated_sheets[[#This Row],[Patient_ID]],Insurance_data[Patient_ID],0))</f>
        <v>3457.96</v>
      </c>
    </row>
    <row r="5528" spans="1:12" x14ac:dyDescent="0.3">
      <c r="A5528" t="s">
        <v>1448</v>
      </c>
      <c r="B5528" t="s">
        <v>5952</v>
      </c>
      <c r="C5528" s="6">
        <v>4613.1000000000004</v>
      </c>
      <c r="D5528" s="1">
        <v>44906.912987569653</v>
      </c>
      <c r="E5528" s="1" t="str">
        <f>TEXT(Consolidated_sheets[[#This Row],[Date]],"yyyy")</f>
        <v>2022</v>
      </c>
      <c r="F5528" s="1" t="str">
        <f>TEXT(Consolidated_sheets[[#This Row],[Date]],"mmmm")</f>
        <v>December</v>
      </c>
      <c r="G5528" t="str">
        <f>INDEX(Patient_data[Patient_Name],MATCH(Consolidated_sheets[[#This Row],[Patient_ID]],Patient_data[Patient_ID],0))</f>
        <v>Robert Conley</v>
      </c>
      <c r="H5528">
        <f>INDEX(Patient_data[Age],MATCH(Consolidated_sheets[[#This Row],[Patient_ID]],Patient_data[Patient_ID],0))</f>
        <v>55</v>
      </c>
      <c r="I5528" t="str">
        <f>INDEX(Patient_data[Gender],MATCH(Consolidated_sheets[[#This Row],[Patient_ID]],Patient_data[Patient_ID],0))</f>
        <v>Male</v>
      </c>
      <c r="J5528" t="str">
        <f>INDEX(Location_data[Location],MATCH(Consolidated_sheets[[#This Row],[Patient_ID]],Location_data[Patient_ID],0))</f>
        <v>New York</v>
      </c>
      <c r="K5528" t="str">
        <f>INDEX(Insurance_data[Insurance_Type],MATCH(Consolidated_sheets[[#This Row],[Patient_ID]],Insurance_data[Patient_ID],0))</f>
        <v>None</v>
      </c>
      <c r="L5528" s="6">
        <f>INDEX(Insurance_data[Insurance_Amount],MATCH(Consolidated_sheets[[#This Row],[Patient_ID]],Insurance_data[Patient_ID],0))</f>
        <v>3631.1</v>
      </c>
    </row>
    <row r="5529" spans="1:12" x14ac:dyDescent="0.3">
      <c r="A5529" t="s">
        <v>930</v>
      </c>
      <c r="B5529" t="s">
        <v>5952</v>
      </c>
      <c r="C5529" s="6">
        <v>2790.96</v>
      </c>
      <c r="D5529" s="1">
        <v>44907.173739105579</v>
      </c>
      <c r="E5529" s="1" t="str">
        <f>TEXT(Consolidated_sheets[[#This Row],[Date]],"yyyy")</f>
        <v>2022</v>
      </c>
      <c r="F5529" s="1" t="str">
        <f>TEXT(Consolidated_sheets[[#This Row],[Date]],"mmmm")</f>
        <v>December</v>
      </c>
      <c r="G5529" t="str">
        <f>INDEX(Patient_data[Patient_Name],MATCH(Consolidated_sheets[[#This Row],[Patient_ID]],Patient_data[Patient_ID],0))</f>
        <v>David Davis</v>
      </c>
      <c r="H5529">
        <f>INDEX(Patient_data[Age],MATCH(Consolidated_sheets[[#This Row],[Patient_ID]],Patient_data[Patient_ID],0))</f>
        <v>27</v>
      </c>
      <c r="I5529" t="str">
        <f>INDEX(Patient_data[Gender],MATCH(Consolidated_sheets[[#This Row],[Patient_ID]],Patient_data[Patient_ID],0))</f>
        <v>Female</v>
      </c>
      <c r="J5529" t="str">
        <f>INDEX(Location_data[Location],MATCH(Consolidated_sheets[[#This Row],[Patient_ID]],Location_data[Patient_ID],0))</f>
        <v>Chicago</v>
      </c>
      <c r="K5529" t="str">
        <f>INDEX(Insurance_data[Insurance_Type],MATCH(Consolidated_sheets[[#This Row],[Patient_ID]],Insurance_data[Patient_ID],0))</f>
        <v>Private</v>
      </c>
      <c r="L5529" s="6">
        <f>INDEX(Insurance_data[Insurance_Amount],MATCH(Consolidated_sheets[[#This Row],[Patient_ID]],Insurance_data[Patient_ID],0))</f>
        <v>6813.22</v>
      </c>
    </row>
    <row r="5530" spans="1:12" x14ac:dyDescent="0.3">
      <c r="A5530" t="s">
        <v>2359</v>
      </c>
      <c r="B5530" t="s">
        <v>5955</v>
      </c>
      <c r="C5530" s="6">
        <v>2166.17</v>
      </c>
      <c r="D5530" s="1">
        <v>44907.434490641514</v>
      </c>
      <c r="E5530" s="1" t="str">
        <f>TEXT(Consolidated_sheets[[#This Row],[Date]],"yyyy")</f>
        <v>2022</v>
      </c>
      <c r="F5530" s="1" t="str">
        <f>TEXT(Consolidated_sheets[[#This Row],[Date]],"mmmm")</f>
        <v>December</v>
      </c>
      <c r="G5530" t="str">
        <f>INDEX(Patient_data[Patient_Name],MATCH(Consolidated_sheets[[#This Row],[Patient_ID]],Patient_data[Patient_ID],0))</f>
        <v>Jonathon Turner</v>
      </c>
      <c r="H5530">
        <f>INDEX(Patient_data[Age],MATCH(Consolidated_sheets[[#This Row],[Patient_ID]],Patient_data[Patient_ID],0))</f>
        <v>32</v>
      </c>
      <c r="I5530" t="str">
        <f>INDEX(Patient_data[Gender],MATCH(Consolidated_sheets[[#This Row],[Patient_ID]],Patient_data[Patient_ID],0))</f>
        <v>Female</v>
      </c>
      <c r="J5530" t="str">
        <f>INDEX(Location_data[Location],MATCH(Consolidated_sheets[[#This Row],[Patient_ID]],Location_data[Patient_ID],0))</f>
        <v>Houston</v>
      </c>
      <c r="K5530" t="str">
        <f>INDEX(Insurance_data[Insurance_Type],MATCH(Consolidated_sheets[[#This Row],[Patient_ID]],Insurance_data[Patient_ID],0))</f>
        <v>None</v>
      </c>
      <c r="L5530" s="6">
        <f>INDEX(Insurance_data[Insurance_Amount],MATCH(Consolidated_sheets[[#This Row],[Patient_ID]],Insurance_data[Patient_ID],0))</f>
        <v>9187.2800000000007</v>
      </c>
    </row>
    <row r="5531" spans="1:12" x14ac:dyDescent="0.3">
      <c r="A5531" t="s">
        <v>2689</v>
      </c>
      <c r="B5531" t="s">
        <v>5953</v>
      </c>
      <c r="C5531" s="6">
        <v>472.86</v>
      </c>
      <c r="D5531" s="1">
        <v>44907.695242177448</v>
      </c>
      <c r="E5531" s="1" t="str">
        <f>TEXT(Consolidated_sheets[[#This Row],[Date]],"yyyy")</f>
        <v>2022</v>
      </c>
      <c r="F5531" s="1" t="str">
        <f>TEXT(Consolidated_sheets[[#This Row],[Date]],"mmmm")</f>
        <v>December</v>
      </c>
      <c r="G5531" t="str">
        <f>INDEX(Patient_data[Patient_Name],MATCH(Consolidated_sheets[[#This Row],[Patient_ID]],Patient_data[Patient_ID],0))</f>
        <v>Dawn Gonzales</v>
      </c>
      <c r="H5531">
        <f>INDEX(Patient_data[Age],MATCH(Consolidated_sheets[[#This Row],[Patient_ID]],Patient_data[Patient_ID],0))</f>
        <v>79</v>
      </c>
      <c r="I5531" t="str">
        <f>INDEX(Patient_data[Gender],MATCH(Consolidated_sheets[[#This Row],[Patient_ID]],Patient_data[Patient_ID],0))</f>
        <v>Male</v>
      </c>
      <c r="J5531" t="str">
        <f>INDEX(Location_data[Location],MATCH(Consolidated_sheets[[#This Row],[Patient_ID]],Location_data[Patient_ID],0))</f>
        <v>Phoenix</v>
      </c>
      <c r="K5531" t="str">
        <f>INDEX(Insurance_data[Insurance_Type],MATCH(Consolidated_sheets[[#This Row],[Patient_ID]],Insurance_data[Patient_ID],0))</f>
        <v>None</v>
      </c>
      <c r="L5531" s="6">
        <f>INDEX(Insurance_data[Insurance_Amount],MATCH(Consolidated_sheets[[#This Row],[Patient_ID]],Insurance_data[Patient_ID],0))</f>
        <v>8847.18</v>
      </c>
    </row>
    <row r="5532" spans="1:12" x14ac:dyDescent="0.3">
      <c r="A5532" t="s">
        <v>613</v>
      </c>
      <c r="B5532" t="s">
        <v>5953</v>
      </c>
      <c r="C5532" s="6">
        <v>4613.3900000000003</v>
      </c>
      <c r="D5532" s="1">
        <v>44907.955993713382</v>
      </c>
      <c r="E5532" s="1" t="str">
        <f>TEXT(Consolidated_sheets[[#This Row],[Date]],"yyyy")</f>
        <v>2022</v>
      </c>
      <c r="F5532" s="1" t="str">
        <f>TEXT(Consolidated_sheets[[#This Row],[Date]],"mmmm")</f>
        <v>December</v>
      </c>
      <c r="G5532" t="str">
        <f>INDEX(Patient_data[Patient_Name],MATCH(Consolidated_sheets[[#This Row],[Patient_ID]],Patient_data[Patient_ID],0))</f>
        <v>Steven Graham</v>
      </c>
      <c r="H5532">
        <f>INDEX(Patient_data[Age],MATCH(Consolidated_sheets[[#This Row],[Patient_ID]],Patient_data[Patient_ID],0))</f>
        <v>49</v>
      </c>
      <c r="I5532" t="str">
        <f>INDEX(Patient_data[Gender],MATCH(Consolidated_sheets[[#This Row],[Patient_ID]],Patient_data[Patient_ID],0))</f>
        <v>Female</v>
      </c>
      <c r="J5532" t="str">
        <f>INDEX(Location_data[Location],MATCH(Consolidated_sheets[[#This Row],[Patient_ID]],Location_data[Patient_ID],0))</f>
        <v>Chicago</v>
      </c>
      <c r="K5532" t="str">
        <f>INDEX(Insurance_data[Insurance_Type],MATCH(Consolidated_sheets[[#This Row],[Patient_ID]],Insurance_data[Patient_ID],0))</f>
        <v>Private</v>
      </c>
      <c r="L5532" s="6">
        <f>INDEX(Insurance_data[Insurance_Amount],MATCH(Consolidated_sheets[[#This Row],[Patient_ID]],Insurance_data[Patient_ID],0))</f>
        <v>290.58</v>
      </c>
    </row>
    <row r="5533" spans="1:12" x14ac:dyDescent="0.3">
      <c r="A5533" t="s">
        <v>1299</v>
      </c>
      <c r="B5533" t="s">
        <v>5953</v>
      </c>
      <c r="C5533" s="6">
        <v>3390.16</v>
      </c>
      <c r="D5533" s="1">
        <v>44908.216745249323</v>
      </c>
      <c r="E5533" s="1" t="str">
        <f>TEXT(Consolidated_sheets[[#This Row],[Date]],"yyyy")</f>
        <v>2022</v>
      </c>
      <c r="F5533" s="1" t="str">
        <f>TEXT(Consolidated_sheets[[#This Row],[Date]],"mmmm")</f>
        <v>December</v>
      </c>
      <c r="G5533" t="str">
        <f>INDEX(Patient_data[Patient_Name],MATCH(Consolidated_sheets[[#This Row],[Patient_ID]],Patient_data[Patient_ID],0))</f>
        <v>Christina Villa</v>
      </c>
      <c r="H5533">
        <f>INDEX(Patient_data[Age],MATCH(Consolidated_sheets[[#This Row],[Patient_ID]],Patient_data[Patient_ID],0))</f>
        <v>31</v>
      </c>
      <c r="I5533" t="str">
        <f>INDEX(Patient_data[Gender],MATCH(Consolidated_sheets[[#This Row],[Patient_ID]],Patient_data[Patient_ID],0))</f>
        <v>Male</v>
      </c>
      <c r="J5533" t="str">
        <f>INDEX(Location_data[Location],MATCH(Consolidated_sheets[[#This Row],[Patient_ID]],Location_data[Patient_ID],0))</f>
        <v>Los Angeles</v>
      </c>
      <c r="K5533" t="str">
        <f>INDEX(Insurance_data[Insurance_Type],MATCH(Consolidated_sheets[[#This Row],[Patient_ID]],Insurance_data[Patient_ID],0))</f>
        <v>Public</v>
      </c>
      <c r="L5533" s="6">
        <f>INDEX(Insurance_data[Insurance_Amount],MATCH(Consolidated_sheets[[#This Row],[Patient_ID]],Insurance_data[Patient_ID],0))</f>
        <v>99.9</v>
      </c>
    </row>
    <row r="5534" spans="1:12" x14ac:dyDescent="0.3">
      <c r="A5534" t="s">
        <v>1626</v>
      </c>
      <c r="B5534" t="s">
        <v>5954</v>
      </c>
      <c r="C5534" s="6">
        <v>1309.17</v>
      </c>
      <c r="D5534" s="1">
        <v>44908.477496785257</v>
      </c>
      <c r="E5534" s="1" t="str">
        <f>TEXT(Consolidated_sheets[[#This Row],[Date]],"yyyy")</f>
        <v>2022</v>
      </c>
      <c r="F5534" s="1" t="str">
        <f>TEXT(Consolidated_sheets[[#This Row],[Date]],"mmmm")</f>
        <v>December</v>
      </c>
      <c r="G5534" t="str">
        <f>INDEX(Patient_data[Patient_Name],MATCH(Consolidated_sheets[[#This Row],[Patient_ID]],Patient_data[Patient_ID],0))</f>
        <v>David Robbins</v>
      </c>
      <c r="H5534">
        <f>INDEX(Patient_data[Age],MATCH(Consolidated_sheets[[#This Row],[Patient_ID]],Patient_data[Patient_ID],0))</f>
        <v>20</v>
      </c>
      <c r="I5534" t="str">
        <f>INDEX(Patient_data[Gender],MATCH(Consolidated_sheets[[#This Row],[Patient_ID]],Patient_data[Patient_ID],0))</f>
        <v>Male</v>
      </c>
      <c r="J5534" t="str">
        <f>INDEX(Location_data[Location],MATCH(Consolidated_sheets[[#This Row],[Patient_ID]],Location_data[Patient_ID],0))</f>
        <v>Los Angeles</v>
      </c>
      <c r="K5534" t="str">
        <f>INDEX(Insurance_data[Insurance_Type],MATCH(Consolidated_sheets[[#This Row],[Patient_ID]],Insurance_data[Patient_ID],0))</f>
        <v>Public</v>
      </c>
      <c r="L5534" s="6">
        <f>INDEX(Insurance_data[Insurance_Amount],MATCH(Consolidated_sheets[[#This Row],[Patient_ID]],Insurance_data[Patient_ID],0))</f>
        <v>9341.1</v>
      </c>
    </row>
    <row r="5535" spans="1:12" x14ac:dyDescent="0.3">
      <c r="A5535" t="s">
        <v>1572</v>
      </c>
      <c r="B5535" t="s">
        <v>5953</v>
      </c>
      <c r="C5535" s="6">
        <v>3780.83</v>
      </c>
      <c r="D5535" s="1">
        <v>44908.738248321177</v>
      </c>
      <c r="E5535" s="1" t="str">
        <f>TEXT(Consolidated_sheets[[#This Row],[Date]],"yyyy")</f>
        <v>2022</v>
      </c>
      <c r="F5535" s="1" t="str">
        <f>TEXT(Consolidated_sheets[[#This Row],[Date]],"mmmm")</f>
        <v>December</v>
      </c>
      <c r="G5535" t="str">
        <f>INDEX(Patient_data[Patient_Name],MATCH(Consolidated_sheets[[#This Row],[Patient_ID]],Patient_data[Patient_ID],0))</f>
        <v>Joseph Bowers</v>
      </c>
      <c r="H5535">
        <f>INDEX(Patient_data[Age],MATCH(Consolidated_sheets[[#This Row],[Patient_ID]],Patient_data[Patient_ID],0))</f>
        <v>48</v>
      </c>
      <c r="I5535" t="str">
        <f>INDEX(Patient_data[Gender],MATCH(Consolidated_sheets[[#This Row],[Patient_ID]],Patient_data[Patient_ID],0))</f>
        <v>Male</v>
      </c>
      <c r="J5535" t="str">
        <f>INDEX(Location_data[Location],MATCH(Consolidated_sheets[[#This Row],[Patient_ID]],Location_data[Patient_ID],0))</f>
        <v>Phoenix</v>
      </c>
      <c r="K5535" t="str">
        <f>INDEX(Insurance_data[Insurance_Type],MATCH(Consolidated_sheets[[#This Row],[Patient_ID]],Insurance_data[Patient_ID],0))</f>
        <v>Private</v>
      </c>
      <c r="L5535" s="6">
        <f>INDEX(Insurance_data[Insurance_Amount],MATCH(Consolidated_sheets[[#This Row],[Patient_ID]],Insurance_data[Patient_ID],0))</f>
        <v>3794.77</v>
      </c>
    </row>
    <row r="5536" spans="1:12" x14ac:dyDescent="0.3">
      <c r="A5536" t="s">
        <v>2721</v>
      </c>
      <c r="B5536" t="s">
        <v>5953</v>
      </c>
      <c r="C5536" s="6">
        <v>3029.04</v>
      </c>
      <c r="D5536" s="1">
        <v>44908.998999857118</v>
      </c>
      <c r="E5536" s="1" t="str">
        <f>TEXT(Consolidated_sheets[[#This Row],[Date]],"yyyy")</f>
        <v>2022</v>
      </c>
      <c r="F5536" s="1" t="str">
        <f>TEXT(Consolidated_sheets[[#This Row],[Date]],"mmmm")</f>
        <v>December</v>
      </c>
      <c r="G5536" t="str">
        <f>INDEX(Patient_data[Patient_Name],MATCH(Consolidated_sheets[[#This Row],[Patient_ID]],Patient_data[Patient_ID],0))</f>
        <v>Cesar Carpenter</v>
      </c>
      <c r="H5536">
        <f>INDEX(Patient_data[Age],MATCH(Consolidated_sheets[[#This Row],[Patient_ID]],Patient_data[Patient_ID],0))</f>
        <v>31</v>
      </c>
      <c r="I5536" t="str">
        <f>INDEX(Patient_data[Gender],MATCH(Consolidated_sheets[[#This Row],[Patient_ID]],Patient_data[Patient_ID],0))</f>
        <v>Male</v>
      </c>
      <c r="J5536" t="str">
        <f>INDEX(Location_data[Location],MATCH(Consolidated_sheets[[#This Row],[Patient_ID]],Location_data[Patient_ID],0))</f>
        <v>Houston</v>
      </c>
      <c r="K5536" t="str">
        <f>INDEX(Insurance_data[Insurance_Type],MATCH(Consolidated_sheets[[#This Row],[Patient_ID]],Insurance_data[Patient_ID],0))</f>
        <v>Private</v>
      </c>
      <c r="L5536" s="6">
        <f>INDEX(Insurance_data[Insurance_Amount],MATCH(Consolidated_sheets[[#This Row],[Patient_ID]],Insurance_data[Patient_ID],0))</f>
        <v>3007.37</v>
      </c>
    </row>
    <row r="5537" spans="1:12" x14ac:dyDescent="0.3">
      <c r="A5537" t="s">
        <v>2116</v>
      </c>
      <c r="B5537" t="s">
        <v>5953</v>
      </c>
      <c r="C5537" s="6">
        <v>211.42</v>
      </c>
      <c r="D5537" s="1">
        <v>44909.259751393052</v>
      </c>
      <c r="E5537" s="1" t="str">
        <f>TEXT(Consolidated_sheets[[#This Row],[Date]],"yyyy")</f>
        <v>2022</v>
      </c>
      <c r="F5537" s="1" t="str">
        <f>TEXT(Consolidated_sheets[[#This Row],[Date]],"mmmm")</f>
        <v>December</v>
      </c>
      <c r="G5537" t="str">
        <f>INDEX(Patient_data[Patient_Name],MATCH(Consolidated_sheets[[#This Row],[Patient_ID]],Patient_data[Patient_ID],0))</f>
        <v>Edward Duran</v>
      </c>
      <c r="H5537">
        <f>INDEX(Patient_data[Age],MATCH(Consolidated_sheets[[#This Row],[Patient_ID]],Patient_data[Patient_ID],0))</f>
        <v>49</v>
      </c>
      <c r="I5537" t="str">
        <f>INDEX(Patient_data[Gender],MATCH(Consolidated_sheets[[#This Row],[Patient_ID]],Patient_data[Patient_ID],0))</f>
        <v>Female</v>
      </c>
      <c r="J5537" t="str">
        <f>INDEX(Location_data[Location],MATCH(Consolidated_sheets[[#This Row],[Patient_ID]],Location_data[Patient_ID],0))</f>
        <v>Los Angeles</v>
      </c>
      <c r="K5537" t="str">
        <f>INDEX(Insurance_data[Insurance_Type],MATCH(Consolidated_sheets[[#This Row],[Patient_ID]],Insurance_data[Patient_ID],0))</f>
        <v>Private</v>
      </c>
      <c r="L5537" s="6">
        <f>INDEX(Insurance_data[Insurance_Amount],MATCH(Consolidated_sheets[[#This Row],[Patient_ID]],Insurance_data[Patient_ID],0))</f>
        <v>9111.69</v>
      </c>
    </row>
    <row r="5538" spans="1:12" x14ac:dyDescent="0.3">
      <c r="A5538" t="s">
        <v>1779</v>
      </c>
      <c r="B5538" t="s">
        <v>5953</v>
      </c>
      <c r="C5538" s="6">
        <v>2560.66</v>
      </c>
      <c r="D5538" s="1">
        <v>44909.520502928979</v>
      </c>
      <c r="E5538" s="1" t="str">
        <f>TEXT(Consolidated_sheets[[#This Row],[Date]],"yyyy")</f>
        <v>2022</v>
      </c>
      <c r="F5538" s="1" t="str">
        <f>TEXT(Consolidated_sheets[[#This Row],[Date]],"mmmm")</f>
        <v>December</v>
      </c>
      <c r="G5538" t="str">
        <f>INDEX(Patient_data[Patient_Name],MATCH(Consolidated_sheets[[#This Row],[Patient_ID]],Patient_data[Patient_ID],0))</f>
        <v>Deborah Hopkins</v>
      </c>
      <c r="H5538">
        <f>INDEX(Patient_data[Age],MATCH(Consolidated_sheets[[#This Row],[Patient_ID]],Patient_data[Patient_ID],0))</f>
        <v>82</v>
      </c>
      <c r="I5538" t="str">
        <f>INDEX(Patient_data[Gender],MATCH(Consolidated_sheets[[#This Row],[Patient_ID]],Patient_data[Patient_ID],0))</f>
        <v>Female</v>
      </c>
      <c r="J5538" t="str">
        <f>INDEX(Location_data[Location],MATCH(Consolidated_sheets[[#This Row],[Patient_ID]],Location_data[Patient_ID],0))</f>
        <v>New York</v>
      </c>
      <c r="K5538" t="str">
        <f>INDEX(Insurance_data[Insurance_Type],MATCH(Consolidated_sheets[[#This Row],[Patient_ID]],Insurance_data[Patient_ID],0))</f>
        <v>Public</v>
      </c>
      <c r="L5538" s="6">
        <f>INDEX(Insurance_data[Insurance_Amount],MATCH(Consolidated_sheets[[#This Row],[Patient_ID]],Insurance_data[Patient_ID],0))</f>
        <v>1763.58</v>
      </c>
    </row>
    <row r="5539" spans="1:12" x14ac:dyDescent="0.3">
      <c r="A5539" t="s">
        <v>1589</v>
      </c>
      <c r="B5539" t="s">
        <v>5955</v>
      </c>
      <c r="C5539" s="6">
        <v>1417.66</v>
      </c>
      <c r="D5539" s="1">
        <v>44909.78125446492</v>
      </c>
      <c r="E5539" s="1" t="str">
        <f>TEXT(Consolidated_sheets[[#This Row],[Date]],"yyyy")</f>
        <v>2022</v>
      </c>
      <c r="F5539" s="1" t="str">
        <f>TEXT(Consolidated_sheets[[#This Row],[Date]],"mmmm")</f>
        <v>December</v>
      </c>
      <c r="G5539" t="str">
        <f>INDEX(Patient_data[Patient_Name],MATCH(Consolidated_sheets[[#This Row],[Patient_ID]],Patient_data[Patient_ID],0))</f>
        <v>Michael Grant</v>
      </c>
      <c r="H5539">
        <f>INDEX(Patient_data[Age],MATCH(Consolidated_sheets[[#This Row],[Patient_ID]],Patient_data[Patient_ID],0))</f>
        <v>23</v>
      </c>
      <c r="I5539" t="str">
        <f>INDEX(Patient_data[Gender],MATCH(Consolidated_sheets[[#This Row],[Patient_ID]],Patient_data[Patient_ID],0))</f>
        <v>Male</v>
      </c>
      <c r="J5539" t="str">
        <f>INDEX(Location_data[Location],MATCH(Consolidated_sheets[[#This Row],[Patient_ID]],Location_data[Patient_ID],0))</f>
        <v>Houston</v>
      </c>
      <c r="K5539" t="str">
        <f>INDEX(Insurance_data[Insurance_Type],MATCH(Consolidated_sheets[[#This Row],[Patient_ID]],Insurance_data[Patient_ID],0))</f>
        <v>Private</v>
      </c>
      <c r="L5539" s="6">
        <f>INDEX(Insurance_data[Insurance_Amount],MATCH(Consolidated_sheets[[#This Row],[Patient_ID]],Insurance_data[Patient_ID],0))</f>
        <v>9789.19</v>
      </c>
    </row>
    <row r="5540" spans="1:12" x14ac:dyDescent="0.3">
      <c r="A5540" t="s">
        <v>1551</v>
      </c>
      <c r="B5540" t="s">
        <v>5952</v>
      </c>
      <c r="C5540" s="6">
        <v>431.41</v>
      </c>
      <c r="D5540" s="1">
        <v>44910.042006000847</v>
      </c>
      <c r="E5540" s="1" t="str">
        <f>TEXT(Consolidated_sheets[[#This Row],[Date]],"yyyy")</f>
        <v>2022</v>
      </c>
      <c r="F5540" s="1" t="str">
        <f>TEXT(Consolidated_sheets[[#This Row],[Date]],"mmmm")</f>
        <v>December</v>
      </c>
      <c r="G5540" t="str">
        <f>INDEX(Patient_data[Patient_Name],MATCH(Consolidated_sheets[[#This Row],[Patient_ID]],Patient_data[Patient_ID],0))</f>
        <v>Marcus Jenkins</v>
      </c>
      <c r="H5540">
        <f>INDEX(Patient_data[Age],MATCH(Consolidated_sheets[[#This Row],[Patient_ID]],Patient_data[Patient_ID],0))</f>
        <v>34</v>
      </c>
      <c r="I5540" t="str">
        <f>INDEX(Patient_data[Gender],MATCH(Consolidated_sheets[[#This Row],[Patient_ID]],Patient_data[Patient_ID],0))</f>
        <v>Male</v>
      </c>
      <c r="J5540" t="str">
        <f>INDEX(Location_data[Location],MATCH(Consolidated_sheets[[#This Row],[Patient_ID]],Location_data[Patient_ID],0))</f>
        <v>Los Angeles</v>
      </c>
      <c r="K5540" t="str">
        <f>INDEX(Insurance_data[Insurance_Type],MATCH(Consolidated_sheets[[#This Row],[Patient_ID]],Insurance_data[Patient_ID],0))</f>
        <v>Private</v>
      </c>
      <c r="L5540" s="6">
        <f>INDEX(Insurance_data[Insurance_Amount],MATCH(Consolidated_sheets[[#This Row],[Patient_ID]],Insurance_data[Patient_ID],0))</f>
        <v>4756.05</v>
      </c>
    </row>
    <row r="5541" spans="1:12" x14ac:dyDescent="0.3">
      <c r="A5541" t="s">
        <v>730</v>
      </c>
      <c r="B5541" t="s">
        <v>5954</v>
      </c>
      <c r="C5541" s="6">
        <v>4317.71</v>
      </c>
      <c r="D5541" s="1">
        <v>44910.302757536781</v>
      </c>
      <c r="E5541" s="1" t="str">
        <f>TEXT(Consolidated_sheets[[#This Row],[Date]],"yyyy")</f>
        <v>2022</v>
      </c>
      <c r="F5541" s="1" t="str">
        <f>TEXT(Consolidated_sheets[[#This Row],[Date]],"mmmm")</f>
        <v>December</v>
      </c>
      <c r="G5541" t="str">
        <f>INDEX(Patient_data[Patient_Name],MATCH(Consolidated_sheets[[#This Row],[Patient_ID]],Patient_data[Patient_ID],0))</f>
        <v>Tim Edwards DDS</v>
      </c>
      <c r="H5541">
        <f>INDEX(Patient_data[Age],MATCH(Consolidated_sheets[[#This Row],[Patient_ID]],Patient_data[Patient_ID],0))</f>
        <v>81</v>
      </c>
      <c r="I5541" t="str">
        <f>INDEX(Patient_data[Gender],MATCH(Consolidated_sheets[[#This Row],[Patient_ID]],Patient_data[Patient_ID],0))</f>
        <v>Female</v>
      </c>
      <c r="J5541" t="str">
        <f>INDEX(Location_data[Location],MATCH(Consolidated_sheets[[#This Row],[Patient_ID]],Location_data[Patient_ID],0))</f>
        <v>Los Angeles</v>
      </c>
      <c r="K5541" t="str">
        <f>INDEX(Insurance_data[Insurance_Type],MATCH(Consolidated_sheets[[#This Row],[Patient_ID]],Insurance_data[Patient_ID],0))</f>
        <v>Private</v>
      </c>
      <c r="L5541" s="6">
        <f>INDEX(Insurance_data[Insurance_Amount],MATCH(Consolidated_sheets[[#This Row],[Patient_ID]],Insurance_data[Patient_ID],0))</f>
        <v>6540.83</v>
      </c>
    </row>
    <row r="5542" spans="1:12" x14ac:dyDescent="0.3">
      <c r="A5542" t="s">
        <v>640</v>
      </c>
      <c r="B5542" t="s">
        <v>5954</v>
      </c>
      <c r="C5542" s="6">
        <v>2856.14</v>
      </c>
      <c r="D5542" s="1">
        <v>44910.563509072723</v>
      </c>
      <c r="E5542" s="1" t="str">
        <f>TEXT(Consolidated_sheets[[#This Row],[Date]],"yyyy")</f>
        <v>2022</v>
      </c>
      <c r="F5542" s="1" t="str">
        <f>TEXT(Consolidated_sheets[[#This Row],[Date]],"mmmm")</f>
        <v>December</v>
      </c>
      <c r="G5542" t="str">
        <f>INDEX(Patient_data[Patient_Name],MATCH(Consolidated_sheets[[#This Row],[Patient_ID]],Patient_data[Patient_ID],0))</f>
        <v>Alyssa Martin</v>
      </c>
      <c r="H5542">
        <f>INDEX(Patient_data[Age],MATCH(Consolidated_sheets[[#This Row],[Patient_ID]],Patient_data[Patient_ID],0))</f>
        <v>27</v>
      </c>
      <c r="I5542" t="str">
        <f>INDEX(Patient_data[Gender],MATCH(Consolidated_sheets[[#This Row],[Patient_ID]],Patient_data[Patient_ID],0))</f>
        <v>Male</v>
      </c>
      <c r="J5542" t="str">
        <f>INDEX(Location_data[Location],MATCH(Consolidated_sheets[[#This Row],[Patient_ID]],Location_data[Patient_ID],0))</f>
        <v>Chicago</v>
      </c>
      <c r="K5542" t="str">
        <f>INDEX(Insurance_data[Insurance_Type],MATCH(Consolidated_sheets[[#This Row],[Patient_ID]],Insurance_data[Patient_ID],0))</f>
        <v>None</v>
      </c>
      <c r="L5542" s="6">
        <f>INDEX(Insurance_data[Insurance_Amount],MATCH(Consolidated_sheets[[#This Row],[Patient_ID]],Insurance_data[Patient_ID],0))</f>
        <v>7686</v>
      </c>
    </row>
    <row r="5543" spans="1:12" x14ac:dyDescent="0.3">
      <c r="A5543" t="s">
        <v>427</v>
      </c>
      <c r="B5543" t="s">
        <v>5953</v>
      </c>
      <c r="C5543" s="6">
        <v>4776.29</v>
      </c>
      <c r="D5543" s="1">
        <v>44910.824260608657</v>
      </c>
      <c r="E5543" s="1" t="str">
        <f>TEXT(Consolidated_sheets[[#This Row],[Date]],"yyyy")</f>
        <v>2022</v>
      </c>
      <c r="F5543" s="1" t="str">
        <f>TEXT(Consolidated_sheets[[#This Row],[Date]],"mmmm")</f>
        <v>December</v>
      </c>
      <c r="G5543" t="str">
        <f>INDEX(Patient_data[Patient_Name],MATCH(Consolidated_sheets[[#This Row],[Patient_ID]],Patient_data[Patient_ID],0))</f>
        <v>Tammie Dixon</v>
      </c>
      <c r="H5543">
        <f>INDEX(Patient_data[Age],MATCH(Consolidated_sheets[[#This Row],[Patient_ID]],Patient_data[Patient_ID],0))</f>
        <v>84</v>
      </c>
      <c r="I5543" t="str">
        <f>INDEX(Patient_data[Gender],MATCH(Consolidated_sheets[[#This Row],[Patient_ID]],Patient_data[Patient_ID],0))</f>
        <v>Female</v>
      </c>
      <c r="J5543" t="str">
        <f>INDEX(Location_data[Location],MATCH(Consolidated_sheets[[#This Row],[Patient_ID]],Location_data[Patient_ID],0))</f>
        <v>Chicago</v>
      </c>
      <c r="K5543" t="str">
        <f>INDEX(Insurance_data[Insurance_Type],MATCH(Consolidated_sheets[[#This Row],[Patient_ID]],Insurance_data[Patient_ID],0))</f>
        <v>None</v>
      </c>
      <c r="L5543" s="6">
        <f>INDEX(Insurance_data[Insurance_Amount],MATCH(Consolidated_sheets[[#This Row],[Patient_ID]],Insurance_data[Patient_ID],0))</f>
        <v>6700.86</v>
      </c>
    </row>
    <row r="5544" spans="1:12" x14ac:dyDescent="0.3">
      <c r="A5544" t="s">
        <v>587</v>
      </c>
      <c r="B5544" t="s">
        <v>5955</v>
      </c>
      <c r="C5544" s="6">
        <v>3767.89</v>
      </c>
      <c r="D5544" s="1">
        <v>44911.085012144576</v>
      </c>
      <c r="E5544" s="1" t="str">
        <f>TEXT(Consolidated_sheets[[#This Row],[Date]],"yyyy")</f>
        <v>2022</v>
      </c>
      <c r="F5544" s="1" t="str">
        <f>TEXT(Consolidated_sheets[[#This Row],[Date]],"mmmm")</f>
        <v>December</v>
      </c>
      <c r="G5544" t="str">
        <f>INDEX(Patient_data[Patient_Name],MATCH(Consolidated_sheets[[#This Row],[Patient_ID]],Patient_data[Patient_ID],0))</f>
        <v>Kelly Williams</v>
      </c>
      <c r="H5544">
        <f>INDEX(Patient_data[Age],MATCH(Consolidated_sheets[[#This Row],[Patient_ID]],Patient_data[Patient_ID],0))</f>
        <v>40</v>
      </c>
      <c r="I5544" t="str">
        <f>INDEX(Patient_data[Gender],MATCH(Consolidated_sheets[[#This Row],[Patient_ID]],Patient_data[Patient_ID],0))</f>
        <v>Female</v>
      </c>
      <c r="J5544" t="str">
        <f>INDEX(Location_data[Location],MATCH(Consolidated_sheets[[#This Row],[Patient_ID]],Location_data[Patient_ID],0))</f>
        <v>Phoenix</v>
      </c>
      <c r="K5544" t="str">
        <f>INDEX(Insurance_data[Insurance_Type],MATCH(Consolidated_sheets[[#This Row],[Patient_ID]],Insurance_data[Patient_ID],0))</f>
        <v>Private</v>
      </c>
      <c r="L5544" s="6">
        <f>INDEX(Insurance_data[Insurance_Amount],MATCH(Consolidated_sheets[[#This Row],[Patient_ID]],Insurance_data[Patient_ID],0))</f>
        <v>9197.35</v>
      </c>
    </row>
    <row r="5545" spans="1:12" x14ac:dyDescent="0.3">
      <c r="A5545" t="s">
        <v>2409</v>
      </c>
      <c r="B5545" t="s">
        <v>5954</v>
      </c>
      <c r="C5545" s="6">
        <v>1746.28</v>
      </c>
      <c r="D5545" s="1">
        <v>44911.345763680518</v>
      </c>
      <c r="E5545" s="1" t="str">
        <f>TEXT(Consolidated_sheets[[#This Row],[Date]],"yyyy")</f>
        <v>2022</v>
      </c>
      <c r="F5545" s="1" t="str">
        <f>TEXT(Consolidated_sheets[[#This Row],[Date]],"mmmm")</f>
        <v>December</v>
      </c>
      <c r="G5545" t="str">
        <f>INDEX(Patient_data[Patient_Name],MATCH(Consolidated_sheets[[#This Row],[Patient_ID]],Patient_data[Patient_ID],0))</f>
        <v>Tiffany Taylor</v>
      </c>
      <c r="H5545">
        <f>INDEX(Patient_data[Age],MATCH(Consolidated_sheets[[#This Row],[Patient_ID]],Patient_data[Patient_ID],0))</f>
        <v>73</v>
      </c>
      <c r="I5545" t="str">
        <f>INDEX(Patient_data[Gender],MATCH(Consolidated_sheets[[#This Row],[Patient_ID]],Patient_data[Patient_ID],0))</f>
        <v>Male</v>
      </c>
      <c r="J5545" t="str">
        <f>INDEX(Location_data[Location],MATCH(Consolidated_sheets[[#This Row],[Patient_ID]],Location_data[Patient_ID],0))</f>
        <v>Los Angeles</v>
      </c>
      <c r="K5545" t="str">
        <f>INDEX(Insurance_data[Insurance_Type],MATCH(Consolidated_sheets[[#This Row],[Patient_ID]],Insurance_data[Patient_ID],0))</f>
        <v>Private</v>
      </c>
      <c r="L5545" s="6">
        <f>INDEX(Insurance_data[Insurance_Amount],MATCH(Consolidated_sheets[[#This Row],[Patient_ID]],Insurance_data[Patient_ID],0))</f>
        <v>5740.46</v>
      </c>
    </row>
    <row r="5546" spans="1:12" x14ac:dyDescent="0.3">
      <c r="A5546" t="s">
        <v>2111</v>
      </c>
      <c r="B5546" t="s">
        <v>5954</v>
      </c>
      <c r="C5546" s="6">
        <v>4870.4399999999996</v>
      </c>
      <c r="D5546" s="1">
        <v>44911.606515216459</v>
      </c>
      <c r="E5546" s="1" t="str">
        <f>TEXT(Consolidated_sheets[[#This Row],[Date]],"yyyy")</f>
        <v>2022</v>
      </c>
      <c r="F5546" s="1" t="str">
        <f>TEXT(Consolidated_sheets[[#This Row],[Date]],"mmmm")</f>
        <v>December</v>
      </c>
      <c r="G5546" t="str">
        <f>INDEX(Patient_data[Patient_Name],MATCH(Consolidated_sheets[[#This Row],[Patient_ID]],Patient_data[Patient_ID],0))</f>
        <v>Carolyn Mcintosh</v>
      </c>
      <c r="H5546">
        <f>INDEX(Patient_data[Age],MATCH(Consolidated_sheets[[#This Row],[Patient_ID]],Patient_data[Patient_ID],0))</f>
        <v>22</v>
      </c>
      <c r="I5546" t="str">
        <f>INDEX(Patient_data[Gender],MATCH(Consolidated_sheets[[#This Row],[Patient_ID]],Patient_data[Patient_ID],0))</f>
        <v>Male</v>
      </c>
      <c r="J5546" t="str">
        <f>INDEX(Location_data[Location],MATCH(Consolidated_sheets[[#This Row],[Patient_ID]],Location_data[Patient_ID],0))</f>
        <v>Los Angeles</v>
      </c>
      <c r="K5546" t="str">
        <f>INDEX(Insurance_data[Insurance_Type],MATCH(Consolidated_sheets[[#This Row],[Patient_ID]],Insurance_data[Patient_ID],0))</f>
        <v>None</v>
      </c>
      <c r="L5546" s="6">
        <f>INDEX(Insurance_data[Insurance_Amount],MATCH(Consolidated_sheets[[#This Row],[Patient_ID]],Insurance_data[Patient_ID],0))</f>
        <v>5896.75</v>
      </c>
    </row>
    <row r="5547" spans="1:12" x14ac:dyDescent="0.3">
      <c r="A5547" t="s">
        <v>2019</v>
      </c>
      <c r="B5547" t="s">
        <v>5954</v>
      </c>
      <c r="C5547" s="6">
        <v>2182.87</v>
      </c>
      <c r="D5547" s="1">
        <v>44911.867266752393</v>
      </c>
      <c r="E5547" s="1" t="str">
        <f>TEXT(Consolidated_sheets[[#This Row],[Date]],"yyyy")</f>
        <v>2022</v>
      </c>
      <c r="F5547" s="1" t="str">
        <f>TEXT(Consolidated_sheets[[#This Row],[Date]],"mmmm")</f>
        <v>December</v>
      </c>
      <c r="G5547" t="str">
        <f>INDEX(Patient_data[Patient_Name],MATCH(Consolidated_sheets[[#This Row],[Patient_ID]],Patient_data[Patient_ID],0))</f>
        <v>Michelle Delgado</v>
      </c>
      <c r="H5547">
        <f>INDEX(Patient_data[Age],MATCH(Consolidated_sheets[[#This Row],[Patient_ID]],Patient_data[Patient_ID],0))</f>
        <v>33</v>
      </c>
      <c r="I5547" t="str">
        <f>INDEX(Patient_data[Gender],MATCH(Consolidated_sheets[[#This Row],[Patient_ID]],Patient_data[Patient_ID],0))</f>
        <v>Male</v>
      </c>
      <c r="J5547" t="str">
        <f>INDEX(Location_data[Location],MATCH(Consolidated_sheets[[#This Row],[Patient_ID]],Location_data[Patient_ID],0))</f>
        <v>New York</v>
      </c>
      <c r="K5547" t="str">
        <f>INDEX(Insurance_data[Insurance_Type],MATCH(Consolidated_sheets[[#This Row],[Patient_ID]],Insurance_data[Patient_ID],0))</f>
        <v>Private</v>
      </c>
      <c r="L5547" s="6">
        <f>INDEX(Insurance_data[Insurance_Amount],MATCH(Consolidated_sheets[[#This Row],[Patient_ID]],Insurance_data[Patient_ID],0))</f>
        <v>3737.7</v>
      </c>
    </row>
    <row r="5548" spans="1:12" x14ac:dyDescent="0.3">
      <c r="A5548" t="s">
        <v>1144</v>
      </c>
      <c r="B5548" t="s">
        <v>5953</v>
      </c>
      <c r="C5548" s="6">
        <v>2220.61</v>
      </c>
      <c r="D5548" s="1">
        <v>44912.12801828832</v>
      </c>
      <c r="E5548" s="1" t="str">
        <f>TEXT(Consolidated_sheets[[#This Row],[Date]],"yyyy")</f>
        <v>2022</v>
      </c>
      <c r="F5548" s="1" t="str">
        <f>TEXT(Consolidated_sheets[[#This Row],[Date]],"mmmm")</f>
        <v>December</v>
      </c>
      <c r="G5548" t="str">
        <f>INDEX(Patient_data[Patient_Name],MATCH(Consolidated_sheets[[#This Row],[Patient_ID]],Patient_data[Patient_ID],0))</f>
        <v>Ronald Little</v>
      </c>
      <c r="H5548">
        <f>INDEX(Patient_data[Age],MATCH(Consolidated_sheets[[#This Row],[Patient_ID]],Patient_data[Patient_ID],0))</f>
        <v>52</v>
      </c>
      <c r="I5548" t="str">
        <f>INDEX(Patient_data[Gender],MATCH(Consolidated_sheets[[#This Row],[Patient_ID]],Patient_data[Patient_ID],0))</f>
        <v>Female</v>
      </c>
      <c r="J5548" t="str">
        <f>INDEX(Location_data[Location],MATCH(Consolidated_sheets[[#This Row],[Patient_ID]],Location_data[Patient_ID],0))</f>
        <v>Houston</v>
      </c>
      <c r="K5548" t="str">
        <f>INDEX(Insurance_data[Insurance_Type],MATCH(Consolidated_sheets[[#This Row],[Patient_ID]],Insurance_data[Patient_ID],0))</f>
        <v>Private</v>
      </c>
      <c r="L5548" s="6">
        <f>INDEX(Insurance_data[Insurance_Amount],MATCH(Consolidated_sheets[[#This Row],[Patient_ID]],Insurance_data[Patient_ID],0))</f>
        <v>4253.3900000000003</v>
      </c>
    </row>
    <row r="5549" spans="1:12" x14ac:dyDescent="0.3">
      <c r="A5549" t="s">
        <v>737</v>
      </c>
      <c r="B5549" t="s">
        <v>5952</v>
      </c>
      <c r="C5549" s="6">
        <v>1470.17</v>
      </c>
      <c r="D5549" s="1">
        <v>44912.388769824262</v>
      </c>
      <c r="E5549" s="1" t="str">
        <f>TEXT(Consolidated_sheets[[#This Row],[Date]],"yyyy")</f>
        <v>2022</v>
      </c>
      <c r="F5549" s="1" t="str">
        <f>TEXT(Consolidated_sheets[[#This Row],[Date]],"mmmm")</f>
        <v>December</v>
      </c>
      <c r="G5549" t="str">
        <f>INDEX(Patient_data[Patient_Name],MATCH(Consolidated_sheets[[#This Row],[Patient_ID]],Patient_data[Patient_ID],0))</f>
        <v>Ryan Jenkins</v>
      </c>
      <c r="H5549">
        <f>INDEX(Patient_data[Age],MATCH(Consolidated_sheets[[#This Row],[Patient_ID]],Patient_data[Patient_ID],0))</f>
        <v>29</v>
      </c>
      <c r="I5549" t="str">
        <f>INDEX(Patient_data[Gender],MATCH(Consolidated_sheets[[#This Row],[Patient_ID]],Patient_data[Patient_ID],0))</f>
        <v>Male</v>
      </c>
      <c r="J5549" t="str">
        <f>INDEX(Location_data[Location],MATCH(Consolidated_sheets[[#This Row],[Patient_ID]],Location_data[Patient_ID],0))</f>
        <v>Chicago</v>
      </c>
      <c r="K5549" t="str">
        <f>INDEX(Insurance_data[Insurance_Type],MATCH(Consolidated_sheets[[#This Row],[Patient_ID]],Insurance_data[Patient_ID],0))</f>
        <v>Public</v>
      </c>
      <c r="L5549" s="6">
        <f>INDEX(Insurance_data[Insurance_Amount],MATCH(Consolidated_sheets[[#This Row],[Patient_ID]],Insurance_data[Patient_ID],0))</f>
        <v>3303.34</v>
      </c>
    </row>
    <row r="5550" spans="1:12" x14ac:dyDescent="0.3">
      <c r="A5550" t="s">
        <v>1150</v>
      </c>
      <c r="B5550" t="s">
        <v>5955</v>
      </c>
      <c r="C5550" s="6">
        <v>3975.88</v>
      </c>
      <c r="D5550" s="1">
        <v>44912.649521360188</v>
      </c>
      <c r="E5550" s="1" t="str">
        <f>TEXT(Consolidated_sheets[[#This Row],[Date]],"yyyy")</f>
        <v>2022</v>
      </c>
      <c r="F5550" s="1" t="str">
        <f>TEXT(Consolidated_sheets[[#This Row],[Date]],"mmmm")</f>
        <v>December</v>
      </c>
      <c r="G5550" t="str">
        <f>INDEX(Patient_data[Patient_Name],MATCH(Consolidated_sheets[[#This Row],[Patient_ID]],Patient_data[Patient_ID],0))</f>
        <v>Eric Carson</v>
      </c>
      <c r="H5550">
        <f>INDEX(Patient_data[Age],MATCH(Consolidated_sheets[[#This Row],[Patient_ID]],Patient_data[Patient_ID],0))</f>
        <v>41</v>
      </c>
      <c r="I5550" t="str">
        <f>INDEX(Patient_data[Gender],MATCH(Consolidated_sheets[[#This Row],[Patient_ID]],Patient_data[Patient_ID],0))</f>
        <v>Male</v>
      </c>
      <c r="J5550" t="str">
        <f>INDEX(Location_data[Location],MATCH(Consolidated_sheets[[#This Row],[Patient_ID]],Location_data[Patient_ID],0))</f>
        <v>Phoenix</v>
      </c>
      <c r="K5550" t="str">
        <f>INDEX(Insurance_data[Insurance_Type],MATCH(Consolidated_sheets[[#This Row],[Patient_ID]],Insurance_data[Patient_ID],0))</f>
        <v>Public</v>
      </c>
      <c r="L5550" s="6">
        <f>INDEX(Insurance_data[Insurance_Amount],MATCH(Consolidated_sheets[[#This Row],[Patient_ID]],Insurance_data[Patient_ID],0))</f>
        <v>159.88999999999999</v>
      </c>
    </row>
    <row r="5551" spans="1:12" x14ac:dyDescent="0.3">
      <c r="A5551" t="s">
        <v>2087</v>
      </c>
      <c r="B5551" t="s">
        <v>5955</v>
      </c>
      <c r="C5551" s="6">
        <v>4969.96</v>
      </c>
      <c r="D5551" s="1">
        <v>44912.910272896122</v>
      </c>
      <c r="E5551" s="1" t="str">
        <f>TEXT(Consolidated_sheets[[#This Row],[Date]],"yyyy")</f>
        <v>2022</v>
      </c>
      <c r="F5551" s="1" t="str">
        <f>TEXT(Consolidated_sheets[[#This Row],[Date]],"mmmm")</f>
        <v>December</v>
      </c>
      <c r="G5551" t="str">
        <f>INDEX(Patient_data[Patient_Name],MATCH(Consolidated_sheets[[#This Row],[Patient_ID]],Patient_data[Patient_ID],0))</f>
        <v>Jeffrey Vasquez</v>
      </c>
      <c r="H5551">
        <f>INDEX(Patient_data[Age],MATCH(Consolidated_sheets[[#This Row],[Patient_ID]],Patient_data[Patient_ID],0))</f>
        <v>22</v>
      </c>
      <c r="I5551" t="str">
        <f>INDEX(Patient_data[Gender],MATCH(Consolidated_sheets[[#This Row],[Patient_ID]],Patient_data[Patient_ID],0))</f>
        <v>Male</v>
      </c>
      <c r="J5551" t="str">
        <f>INDEX(Location_data[Location],MATCH(Consolidated_sheets[[#This Row],[Patient_ID]],Location_data[Patient_ID],0))</f>
        <v>Chicago</v>
      </c>
      <c r="K5551" t="str">
        <f>INDEX(Insurance_data[Insurance_Type],MATCH(Consolidated_sheets[[#This Row],[Patient_ID]],Insurance_data[Patient_ID],0))</f>
        <v>None</v>
      </c>
      <c r="L5551" s="6">
        <f>INDEX(Insurance_data[Insurance_Amount],MATCH(Consolidated_sheets[[#This Row],[Patient_ID]],Insurance_data[Patient_ID],0))</f>
        <v>3644.23</v>
      </c>
    </row>
    <row r="5552" spans="1:12" x14ac:dyDescent="0.3">
      <c r="A5552" t="s">
        <v>1369</v>
      </c>
      <c r="B5552" t="s">
        <v>5952</v>
      </c>
      <c r="C5552" s="6">
        <v>664.02</v>
      </c>
      <c r="D5552" s="1">
        <v>44913.171024432057</v>
      </c>
      <c r="E5552" s="1" t="str">
        <f>TEXT(Consolidated_sheets[[#This Row],[Date]],"yyyy")</f>
        <v>2022</v>
      </c>
      <c r="F5552" s="1" t="str">
        <f>TEXT(Consolidated_sheets[[#This Row],[Date]],"mmmm")</f>
        <v>December</v>
      </c>
      <c r="G5552" t="str">
        <f>INDEX(Patient_data[Patient_Name],MATCH(Consolidated_sheets[[#This Row],[Patient_ID]],Patient_data[Patient_ID],0))</f>
        <v>Diana Miller</v>
      </c>
      <c r="H5552">
        <f>INDEX(Patient_data[Age],MATCH(Consolidated_sheets[[#This Row],[Patient_ID]],Patient_data[Patient_ID],0))</f>
        <v>35</v>
      </c>
      <c r="I5552" t="str">
        <f>INDEX(Patient_data[Gender],MATCH(Consolidated_sheets[[#This Row],[Patient_ID]],Patient_data[Patient_ID],0))</f>
        <v>Female</v>
      </c>
      <c r="J5552" t="str">
        <f>INDEX(Location_data[Location],MATCH(Consolidated_sheets[[#This Row],[Patient_ID]],Location_data[Patient_ID],0))</f>
        <v>New York</v>
      </c>
      <c r="K5552" t="str">
        <f>INDEX(Insurance_data[Insurance_Type],MATCH(Consolidated_sheets[[#This Row],[Patient_ID]],Insurance_data[Patient_ID],0))</f>
        <v>Public</v>
      </c>
      <c r="L5552" s="6">
        <f>INDEX(Insurance_data[Insurance_Amount],MATCH(Consolidated_sheets[[#This Row],[Patient_ID]],Insurance_data[Patient_ID],0))</f>
        <v>5235.58</v>
      </c>
    </row>
    <row r="5553" spans="1:12" x14ac:dyDescent="0.3">
      <c r="A5553" t="s">
        <v>649</v>
      </c>
      <c r="B5553" t="s">
        <v>5953</v>
      </c>
      <c r="C5553" s="6">
        <v>4934.4799999999996</v>
      </c>
      <c r="D5553" s="1">
        <v>44913.431775967983</v>
      </c>
      <c r="E5553" s="1" t="str">
        <f>TEXT(Consolidated_sheets[[#This Row],[Date]],"yyyy")</f>
        <v>2022</v>
      </c>
      <c r="F5553" s="1" t="str">
        <f>TEXT(Consolidated_sheets[[#This Row],[Date]],"mmmm")</f>
        <v>December</v>
      </c>
      <c r="G5553" t="str">
        <f>INDEX(Patient_data[Patient_Name],MATCH(Consolidated_sheets[[#This Row],[Patient_ID]],Patient_data[Patient_ID],0))</f>
        <v>Mark Green</v>
      </c>
      <c r="H5553">
        <f>INDEX(Patient_data[Age],MATCH(Consolidated_sheets[[#This Row],[Patient_ID]],Patient_data[Patient_ID],0))</f>
        <v>83</v>
      </c>
      <c r="I5553" t="str">
        <f>INDEX(Patient_data[Gender],MATCH(Consolidated_sheets[[#This Row],[Patient_ID]],Patient_data[Patient_ID],0))</f>
        <v>Male</v>
      </c>
      <c r="J5553" t="str">
        <f>INDEX(Location_data[Location],MATCH(Consolidated_sheets[[#This Row],[Patient_ID]],Location_data[Patient_ID],0))</f>
        <v>Chicago</v>
      </c>
      <c r="K5553" t="str">
        <f>INDEX(Insurance_data[Insurance_Type],MATCH(Consolidated_sheets[[#This Row],[Patient_ID]],Insurance_data[Patient_ID],0))</f>
        <v>Private</v>
      </c>
      <c r="L5553" s="6">
        <f>INDEX(Insurance_data[Insurance_Amount],MATCH(Consolidated_sheets[[#This Row],[Patient_ID]],Insurance_data[Patient_ID],0))</f>
        <v>3119.5</v>
      </c>
    </row>
    <row r="5554" spans="1:12" x14ac:dyDescent="0.3">
      <c r="A5554" t="s">
        <v>1854</v>
      </c>
      <c r="B5554" t="s">
        <v>5952</v>
      </c>
      <c r="C5554" s="6">
        <v>4333.91</v>
      </c>
      <c r="D5554" s="1">
        <v>44913.692527503918</v>
      </c>
      <c r="E5554" s="1" t="str">
        <f>TEXT(Consolidated_sheets[[#This Row],[Date]],"yyyy")</f>
        <v>2022</v>
      </c>
      <c r="F5554" s="1" t="str">
        <f>TEXT(Consolidated_sheets[[#This Row],[Date]],"mmmm")</f>
        <v>December</v>
      </c>
      <c r="G5554" t="str">
        <f>INDEX(Patient_data[Patient_Name],MATCH(Consolidated_sheets[[#This Row],[Patient_ID]],Patient_data[Patient_ID],0))</f>
        <v>Jennifer Allen</v>
      </c>
      <c r="H5554">
        <f>INDEX(Patient_data[Age],MATCH(Consolidated_sheets[[#This Row],[Patient_ID]],Patient_data[Patient_ID],0))</f>
        <v>44</v>
      </c>
      <c r="I5554" t="str">
        <f>INDEX(Patient_data[Gender],MATCH(Consolidated_sheets[[#This Row],[Patient_ID]],Patient_data[Patient_ID],0))</f>
        <v>Male</v>
      </c>
      <c r="J5554" t="str">
        <f>INDEX(Location_data[Location],MATCH(Consolidated_sheets[[#This Row],[Patient_ID]],Location_data[Patient_ID],0))</f>
        <v>Phoenix</v>
      </c>
      <c r="K5554" t="str">
        <f>INDEX(Insurance_data[Insurance_Type],MATCH(Consolidated_sheets[[#This Row],[Patient_ID]],Insurance_data[Patient_ID],0))</f>
        <v>None</v>
      </c>
      <c r="L5554" s="6">
        <f>INDEX(Insurance_data[Insurance_Amount],MATCH(Consolidated_sheets[[#This Row],[Patient_ID]],Insurance_data[Patient_ID],0))</f>
        <v>9359.41</v>
      </c>
    </row>
    <row r="5555" spans="1:12" x14ac:dyDescent="0.3">
      <c r="A5555" t="s">
        <v>689</v>
      </c>
      <c r="B5555" t="s">
        <v>5954</v>
      </c>
      <c r="C5555" s="6">
        <v>2153.08</v>
      </c>
      <c r="D5555" s="1">
        <v>44913.953279039859</v>
      </c>
      <c r="E5555" s="1" t="str">
        <f>TEXT(Consolidated_sheets[[#This Row],[Date]],"yyyy")</f>
        <v>2022</v>
      </c>
      <c r="F5555" s="1" t="str">
        <f>TEXT(Consolidated_sheets[[#This Row],[Date]],"mmmm")</f>
        <v>December</v>
      </c>
      <c r="G5555" t="str">
        <f>INDEX(Patient_data[Patient_Name],MATCH(Consolidated_sheets[[#This Row],[Patient_ID]],Patient_data[Patient_ID],0))</f>
        <v>Robert Chapman</v>
      </c>
      <c r="H5555">
        <f>INDEX(Patient_data[Age],MATCH(Consolidated_sheets[[#This Row],[Patient_ID]],Patient_data[Patient_ID],0))</f>
        <v>60</v>
      </c>
      <c r="I5555" t="str">
        <f>INDEX(Patient_data[Gender],MATCH(Consolidated_sheets[[#This Row],[Patient_ID]],Patient_data[Patient_ID],0))</f>
        <v>Male</v>
      </c>
      <c r="J5555" t="str">
        <f>INDEX(Location_data[Location],MATCH(Consolidated_sheets[[#This Row],[Patient_ID]],Location_data[Patient_ID],0))</f>
        <v>Houston</v>
      </c>
      <c r="K5555" t="str">
        <f>INDEX(Insurance_data[Insurance_Type],MATCH(Consolidated_sheets[[#This Row],[Patient_ID]],Insurance_data[Patient_ID],0))</f>
        <v>None</v>
      </c>
      <c r="L5555" s="6">
        <f>INDEX(Insurance_data[Insurance_Amount],MATCH(Consolidated_sheets[[#This Row],[Patient_ID]],Insurance_data[Patient_ID],0))</f>
        <v>9264.7800000000007</v>
      </c>
    </row>
    <row r="5556" spans="1:12" x14ac:dyDescent="0.3">
      <c r="A5556" t="s">
        <v>2361</v>
      </c>
      <c r="B5556" t="s">
        <v>5953</v>
      </c>
      <c r="C5556" s="6">
        <v>4910.2</v>
      </c>
      <c r="D5556" s="1">
        <v>44914.214030575793</v>
      </c>
      <c r="E5556" s="1" t="str">
        <f>TEXT(Consolidated_sheets[[#This Row],[Date]],"yyyy")</f>
        <v>2022</v>
      </c>
      <c r="F5556" s="1" t="str">
        <f>TEXT(Consolidated_sheets[[#This Row],[Date]],"mmmm")</f>
        <v>December</v>
      </c>
      <c r="G5556" t="str">
        <f>INDEX(Patient_data[Patient_Name],MATCH(Consolidated_sheets[[#This Row],[Patient_ID]],Patient_data[Patient_ID],0))</f>
        <v>Mrs. Melanie Miller MD</v>
      </c>
      <c r="H5556">
        <f>INDEX(Patient_data[Age],MATCH(Consolidated_sheets[[#This Row],[Patient_ID]],Patient_data[Patient_ID],0))</f>
        <v>49</v>
      </c>
      <c r="I5556" t="str">
        <f>INDEX(Patient_data[Gender],MATCH(Consolidated_sheets[[#This Row],[Patient_ID]],Patient_data[Patient_ID],0))</f>
        <v>Female</v>
      </c>
      <c r="J5556" t="str">
        <f>INDEX(Location_data[Location],MATCH(Consolidated_sheets[[#This Row],[Patient_ID]],Location_data[Patient_ID],0))</f>
        <v>Chicago</v>
      </c>
      <c r="K5556" t="str">
        <f>INDEX(Insurance_data[Insurance_Type],MATCH(Consolidated_sheets[[#This Row],[Patient_ID]],Insurance_data[Patient_ID],0))</f>
        <v>Public</v>
      </c>
      <c r="L5556" s="6">
        <f>INDEX(Insurance_data[Insurance_Amount],MATCH(Consolidated_sheets[[#This Row],[Patient_ID]],Insurance_data[Patient_ID],0))</f>
        <v>1970.7</v>
      </c>
    </row>
    <row r="5557" spans="1:12" x14ac:dyDescent="0.3">
      <c r="A5557" t="s">
        <v>1562</v>
      </c>
      <c r="B5557" t="s">
        <v>5955</v>
      </c>
      <c r="C5557" s="6">
        <v>196.56</v>
      </c>
      <c r="D5557" s="1">
        <v>44914.474782111727</v>
      </c>
      <c r="E5557" s="1" t="str">
        <f>TEXT(Consolidated_sheets[[#This Row],[Date]],"yyyy")</f>
        <v>2022</v>
      </c>
      <c r="F5557" s="1" t="str">
        <f>TEXT(Consolidated_sheets[[#This Row],[Date]],"mmmm")</f>
        <v>December</v>
      </c>
      <c r="G5557" t="str">
        <f>INDEX(Patient_data[Patient_Name],MATCH(Consolidated_sheets[[#This Row],[Patient_ID]],Patient_data[Patient_ID],0))</f>
        <v>Dillon Williams</v>
      </c>
      <c r="H5557">
        <f>INDEX(Patient_data[Age],MATCH(Consolidated_sheets[[#This Row],[Patient_ID]],Patient_data[Patient_ID],0))</f>
        <v>43</v>
      </c>
      <c r="I5557" t="str">
        <f>INDEX(Patient_data[Gender],MATCH(Consolidated_sheets[[#This Row],[Patient_ID]],Patient_data[Patient_ID],0))</f>
        <v>Male</v>
      </c>
      <c r="J5557" t="str">
        <f>INDEX(Location_data[Location],MATCH(Consolidated_sheets[[#This Row],[Patient_ID]],Location_data[Patient_ID],0))</f>
        <v>New York</v>
      </c>
      <c r="K5557" t="str">
        <f>INDEX(Insurance_data[Insurance_Type],MATCH(Consolidated_sheets[[#This Row],[Patient_ID]],Insurance_data[Patient_ID],0))</f>
        <v>None</v>
      </c>
      <c r="L5557" s="6">
        <f>INDEX(Insurance_data[Insurance_Amount],MATCH(Consolidated_sheets[[#This Row],[Patient_ID]],Insurance_data[Patient_ID],0))</f>
        <v>3161.55</v>
      </c>
    </row>
    <row r="5558" spans="1:12" x14ac:dyDescent="0.3">
      <c r="A5558" t="s">
        <v>1722</v>
      </c>
      <c r="B5558" t="s">
        <v>5954</v>
      </c>
      <c r="C5558" s="6">
        <v>1529</v>
      </c>
      <c r="D5558" s="1">
        <v>44914.735533647661</v>
      </c>
      <c r="E5558" s="1" t="str">
        <f>TEXT(Consolidated_sheets[[#This Row],[Date]],"yyyy")</f>
        <v>2022</v>
      </c>
      <c r="F5558" s="1" t="str">
        <f>TEXT(Consolidated_sheets[[#This Row],[Date]],"mmmm")</f>
        <v>December</v>
      </c>
      <c r="G5558" t="str">
        <f>INDEX(Patient_data[Patient_Name],MATCH(Consolidated_sheets[[#This Row],[Patient_ID]],Patient_data[Patient_ID],0))</f>
        <v>Christopher Parsons</v>
      </c>
      <c r="H5558">
        <f>INDEX(Patient_data[Age],MATCH(Consolidated_sheets[[#This Row],[Patient_ID]],Patient_data[Patient_ID],0))</f>
        <v>50</v>
      </c>
      <c r="I5558" t="str">
        <f>INDEX(Patient_data[Gender],MATCH(Consolidated_sheets[[#This Row],[Patient_ID]],Patient_data[Patient_ID],0))</f>
        <v>Female</v>
      </c>
      <c r="J5558" t="str">
        <f>INDEX(Location_data[Location],MATCH(Consolidated_sheets[[#This Row],[Patient_ID]],Location_data[Patient_ID],0))</f>
        <v>Houston</v>
      </c>
      <c r="K5558" t="str">
        <f>INDEX(Insurance_data[Insurance_Type],MATCH(Consolidated_sheets[[#This Row],[Patient_ID]],Insurance_data[Patient_ID],0))</f>
        <v>Public</v>
      </c>
      <c r="L5558" s="6">
        <f>INDEX(Insurance_data[Insurance_Amount],MATCH(Consolidated_sheets[[#This Row],[Patient_ID]],Insurance_data[Patient_ID],0))</f>
        <v>6908.96</v>
      </c>
    </row>
    <row r="5559" spans="1:12" x14ac:dyDescent="0.3">
      <c r="A5559" t="s">
        <v>252</v>
      </c>
      <c r="B5559" t="s">
        <v>5954</v>
      </c>
      <c r="C5559" s="6">
        <v>4147.21</v>
      </c>
      <c r="D5559" s="1">
        <v>44914.996285183588</v>
      </c>
      <c r="E5559" s="1" t="str">
        <f>TEXT(Consolidated_sheets[[#This Row],[Date]],"yyyy")</f>
        <v>2022</v>
      </c>
      <c r="F5559" s="1" t="str">
        <f>TEXT(Consolidated_sheets[[#This Row],[Date]],"mmmm")</f>
        <v>December</v>
      </c>
      <c r="G5559" t="str">
        <f>INDEX(Patient_data[Patient_Name],MATCH(Consolidated_sheets[[#This Row],[Patient_ID]],Patient_data[Patient_ID],0))</f>
        <v>Mary Jackson</v>
      </c>
      <c r="H5559">
        <f>INDEX(Patient_data[Age],MATCH(Consolidated_sheets[[#This Row],[Patient_ID]],Patient_data[Patient_ID],0))</f>
        <v>29</v>
      </c>
      <c r="I5559" t="str">
        <f>INDEX(Patient_data[Gender],MATCH(Consolidated_sheets[[#This Row],[Patient_ID]],Patient_data[Patient_ID],0))</f>
        <v>Female</v>
      </c>
      <c r="J5559" t="str">
        <f>INDEX(Location_data[Location],MATCH(Consolidated_sheets[[#This Row],[Patient_ID]],Location_data[Patient_ID],0))</f>
        <v>Phoenix</v>
      </c>
      <c r="K5559" t="str">
        <f>INDEX(Insurance_data[Insurance_Type],MATCH(Consolidated_sheets[[#This Row],[Patient_ID]],Insurance_data[Patient_ID],0))</f>
        <v>Private</v>
      </c>
      <c r="L5559" s="6">
        <f>INDEX(Insurance_data[Insurance_Amount],MATCH(Consolidated_sheets[[#This Row],[Patient_ID]],Insurance_data[Patient_ID],0))</f>
        <v>2630.59</v>
      </c>
    </row>
    <row r="5560" spans="1:12" x14ac:dyDescent="0.3">
      <c r="A5560" t="s">
        <v>1012</v>
      </c>
      <c r="B5560" t="s">
        <v>5954</v>
      </c>
      <c r="C5560" s="6">
        <v>4600.99</v>
      </c>
      <c r="D5560" s="1">
        <v>44915.257036719522</v>
      </c>
      <c r="E5560" s="1" t="str">
        <f>TEXT(Consolidated_sheets[[#This Row],[Date]],"yyyy")</f>
        <v>2022</v>
      </c>
      <c r="F5560" s="1" t="str">
        <f>TEXT(Consolidated_sheets[[#This Row],[Date]],"mmmm")</f>
        <v>December</v>
      </c>
      <c r="G5560" t="str">
        <f>INDEX(Patient_data[Patient_Name],MATCH(Consolidated_sheets[[#This Row],[Patient_ID]],Patient_data[Patient_ID],0))</f>
        <v>Brandon Jones</v>
      </c>
      <c r="H5560">
        <f>INDEX(Patient_data[Age],MATCH(Consolidated_sheets[[#This Row],[Patient_ID]],Patient_data[Patient_ID],0))</f>
        <v>61</v>
      </c>
      <c r="I5560" t="str">
        <f>INDEX(Patient_data[Gender],MATCH(Consolidated_sheets[[#This Row],[Patient_ID]],Patient_data[Patient_ID],0))</f>
        <v>Female</v>
      </c>
      <c r="J5560" t="str">
        <f>INDEX(Location_data[Location],MATCH(Consolidated_sheets[[#This Row],[Patient_ID]],Location_data[Patient_ID],0))</f>
        <v>Houston</v>
      </c>
      <c r="K5560" t="str">
        <f>INDEX(Insurance_data[Insurance_Type],MATCH(Consolidated_sheets[[#This Row],[Patient_ID]],Insurance_data[Patient_ID],0))</f>
        <v>None</v>
      </c>
      <c r="L5560" s="6">
        <f>INDEX(Insurance_data[Insurance_Amount],MATCH(Consolidated_sheets[[#This Row],[Patient_ID]],Insurance_data[Patient_ID],0))</f>
        <v>6849.9</v>
      </c>
    </row>
    <row r="5561" spans="1:12" x14ac:dyDescent="0.3">
      <c r="A5561" t="s">
        <v>1700</v>
      </c>
      <c r="B5561" t="s">
        <v>5954</v>
      </c>
      <c r="C5561" s="6">
        <v>771.24</v>
      </c>
      <c r="D5561" s="1">
        <v>44915.517788255464</v>
      </c>
      <c r="E5561" s="1" t="str">
        <f>TEXT(Consolidated_sheets[[#This Row],[Date]],"yyyy")</f>
        <v>2022</v>
      </c>
      <c r="F5561" s="1" t="str">
        <f>TEXT(Consolidated_sheets[[#This Row],[Date]],"mmmm")</f>
        <v>December</v>
      </c>
      <c r="G5561" t="str">
        <f>INDEX(Patient_data[Patient_Name],MATCH(Consolidated_sheets[[#This Row],[Patient_ID]],Patient_data[Patient_ID],0))</f>
        <v>Robert Johnson</v>
      </c>
      <c r="H5561">
        <f>INDEX(Patient_data[Age],MATCH(Consolidated_sheets[[#This Row],[Patient_ID]],Patient_data[Patient_ID],0))</f>
        <v>88</v>
      </c>
      <c r="I5561" t="str">
        <f>INDEX(Patient_data[Gender],MATCH(Consolidated_sheets[[#This Row],[Patient_ID]],Patient_data[Patient_ID],0))</f>
        <v>Male</v>
      </c>
      <c r="J5561" t="str">
        <f>INDEX(Location_data[Location],MATCH(Consolidated_sheets[[#This Row],[Patient_ID]],Location_data[Patient_ID],0))</f>
        <v>New York</v>
      </c>
      <c r="K5561" t="str">
        <f>INDEX(Insurance_data[Insurance_Type],MATCH(Consolidated_sheets[[#This Row],[Patient_ID]],Insurance_data[Patient_ID],0))</f>
        <v>None</v>
      </c>
      <c r="L5561" s="6">
        <f>INDEX(Insurance_data[Insurance_Amount],MATCH(Consolidated_sheets[[#This Row],[Patient_ID]],Insurance_data[Patient_ID],0))</f>
        <v>337.43</v>
      </c>
    </row>
    <row r="5562" spans="1:12" x14ac:dyDescent="0.3">
      <c r="A5562" t="s">
        <v>1427</v>
      </c>
      <c r="B5562" t="s">
        <v>5953</v>
      </c>
      <c r="C5562" s="6">
        <v>2039.61</v>
      </c>
      <c r="D5562" s="1">
        <v>44915.77853979139</v>
      </c>
      <c r="E5562" s="1" t="str">
        <f>TEXT(Consolidated_sheets[[#This Row],[Date]],"yyyy")</f>
        <v>2022</v>
      </c>
      <c r="F5562" s="1" t="str">
        <f>TEXT(Consolidated_sheets[[#This Row],[Date]],"mmmm")</f>
        <v>December</v>
      </c>
      <c r="G5562" t="str">
        <f>INDEX(Patient_data[Patient_Name],MATCH(Consolidated_sheets[[#This Row],[Patient_ID]],Patient_data[Patient_ID],0))</f>
        <v>Timothy Bailey</v>
      </c>
      <c r="H5562">
        <f>INDEX(Patient_data[Age],MATCH(Consolidated_sheets[[#This Row],[Patient_ID]],Patient_data[Patient_ID],0))</f>
        <v>66</v>
      </c>
      <c r="I5562" t="str">
        <f>INDEX(Patient_data[Gender],MATCH(Consolidated_sheets[[#This Row],[Patient_ID]],Patient_data[Patient_ID],0))</f>
        <v>Male</v>
      </c>
      <c r="J5562" t="str">
        <f>INDEX(Location_data[Location],MATCH(Consolidated_sheets[[#This Row],[Patient_ID]],Location_data[Patient_ID],0))</f>
        <v>Houston</v>
      </c>
      <c r="K5562" t="str">
        <f>INDEX(Insurance_data[Insurance_Type],MATCH(Consolidated_sheets[[#This Row],[Patient_ID]],Insurance_data[Patient_ID],0))</f>
        <v>None</v>
      </c>
      <c r="L5562" s="6">
        <f>INDEX(Insurance_data[Insurance_Amount],MATCH(Consolidated_sheets[[#This Row],[Patient_ID]],Insurance_data[Patient_ID],0))</f>
        <v>297.70999999999998</v>
      </c>
    </row>
    <row r="5563" spans="1:12" x14ac:dyDescent="0.3">
      <c r="A5563" t="s">
        <v>2802</v>
      </c>
      <c r="B5563" t="s">
        <v>5954</v>
      </c>
      <c r="C5563" s="6">
        <v>3384.54</v>
      </c>
      <c r="D5563" s="1">
        <v>44916.039291327317</v>
      </c>
      <c r="E5563" s="1" t="str">
        <f>TEXT(Consolidated_sheets[[#This Row],[Date]],"yyyy")</f>
        <v>2022</v>
      </c>
      <c r="F5563" s="1" t="str">
        <f>TEXT(Consolidated_sheets[[#This Row],[Date]],"mmmm")</f>
        <v>December</v>
      </c>
      <c r="G5563" t="str">
        <f>INDEX(Patient_data[Patient_Name],MATCH(Consolidated_sheets[[#This Row],[Patient_ID]],Patient_data[Patient_ID],0))</f>
        <v>John Taylor</v>
      </c>
      <c r="H5563">
        <f>INDEX(Patient_data[Age],MATCH(Consolidated_sheets[[#This Row],[Patient_ID]],Patient_data[Patient_ID],0))</f>
        <v>68</v>
      </c>
      <c r="I5563" t="str">
        <f>INDEX(Patient_data[Gender],MATCH(Consolidated_sheets[[#This Row],[Patient_ID]],Patient_data[Patient_ID],0))</f>
        <v>Male</v>
      </c>
      <c r="J5563" t="str">
        <f>INDEX(Location_data[Location],MATCH(Consolidated_sheets[[#This Row],[Patient_ID]],Location_data[Patient_ID],0))</f>
        <v>Houston</v>
      </c>
      <c r="K5563" t="str">
        <f>INDEX(Insurance_data[Insurance_Type],MATCH(Consolidated_sheets[[#This Row],[Patient_ID]],Insurance_data[Patient_ID],0))</f>
        <v>Private</v>
      </c>
      <c r="L5563" s="6">
        <f>INDEX(Insurance_data[Insurance_Amount],MATCH(Consolidated_sheets[[#This Row],[Patient_ID]],Insurance_data[Patient_ID],0))</f>
        <v>4302.4799999999996</v>
      </c>
    </row>
    <row r="5564" spans="1:12" x14ac:dyDescent="0.3">
      <c r="A5564" t="s">
        <v>679</v>
      </c>
      <c r="B5564" t="s">
        <v>5953</v>
      </c>
      <c r="C5564" s="6">
        <v>2794.48</v>
      </c>
      <c r="D5564" s="1">
        <v>44916.300042863273</v>
      </c>
      <c r="E5564" s="1" t="str">
        <f>TEXT(Consolidated_sheets[[#This Row],[Date]],"yyyy")</f>
        <v>2022</v>
      </c>
      <c r="F5564" s="1" t="str">
        <f>TEXT(Consolidated_sheets[[#This Row],[Date]],"mmmm")</f>
        <v>December</v>
      </c>
      <c r="G5564" t="str">
        <f>INDEX(Patient_data[Patient_Name],MATCH(Consolidated_sheets[[#This Row],[Patient_ID]],Patient_data[Patient_ID],0))</f>
        <v>James Rogers</v>
      </c>
      <c r="H5564">
        <f>INDEX(Patient_data[Age],MATCH(Consolidated_sheets[[#This Row],[Patient_ID]],Patient_data[Patient_ID],0))</f>
        <v>74</v>
      </c>
      <c r="I5564" t="str">
        <f>INDEX(Patient_data[Gender],MATCH(Consolidated_sheets[[#This Row],[Patient_ID]],Patient_data[Patient_ID],0))</f>
        <v>Male</v>
      </c>
      <c r="J5564" t="str">
        <f>INDEX(Location_data[Location],MATCH(Consolidated_sheets[[#This Row],[Patient_ID]],Location_data[Patient_ID],0))</f>
        <v>Chicago</v>
      </c>
      <c r="K5564" t="str">
        <f>INDEX(Insurance_data[Insurance_Type],MATCH(Consolidated_sheets[[#This Row],[Patient_ID]],Insurance_data[Patient_ID],0))</f>
        <v>None</v>
      </c>
      <c r="L5564" s="6">
        <f>INDEX(Insurance_data[Insurance_Amount],MATCH(Consolidated_sheets[[#This Row],[Patient_ID]],Insurance_data[Patient_ID],0))</f>
        <v>5112.96</v>
      </c>
    </row>
    <row r="5565" spans="1:12" x14ac:dyDescent="0.3">
      <c r="A5565" t="s">
        <v>1456</v>
      </c>
      <c r="B5565" t="s">
        <v>5954</v>
      </c>
      <c r="C5565" s="6">
        <v>892.56</v>
      </c>
      <c r="D5565" s="1">
        <v>44916.560794399193</v>
      </c>
      <c r="E5565" s="1" t="str">
        <f>TEXT(Consolidated_sheets[[#This Row],[Date]],"yyyy")</f>
        <v>2022</v>
      </c>
      <c r="F5565" s="1" t="str">
        <f>TEXT(Consolidated_sheets[[#This Row],[Date]],"mmmm")</f>
        <v>December</v>
      </c>
      <c r="G5565" t="str">
        <f>INDEX(Patient_data[Patient_Name],MATCH(Consolidated_sheets[[#This Row],[Patient_ID]],Patient_data[Patient_ID],0))</f>
        <v>Brandy Willis</v>
      </c>
      <c r="H5565">
        <f>INDEX(Patient_data[Age],MATCH(Consolidated_sheets[[#This Row],[Patient_ID]],Patient_data[Patient_ID],0))</f>
        <v>60</v>
      </c>
      <c r="I5565" t="str">
        <f>INDEX(Patient_data[Gender],MATCH(Consolidated_sheets[[#This Row],[Patient_ID]],Patient_data[Patient_ID],0))</f>
        <v>Female</v>
      </c>
      <c r="J5565" t="str">
        <f>INDEX(Location_data[Location],MATCH(Consolidated_sheets[[#This Row],[Patient_ID]],Location_data[Patient_ID],0))</f>
        <v>Chicago</v>
      </c>
      <c r="K5565" t="str">
        <f>INDEX(Insurance_data[Insurance_Type],MATCH(Consolidated_sheets[[#This Row],[Patient_ID]],Insurance_data[Patient_ID],0))</f>
        <v>Private</v>
      </c>
      <c r="L5565" s="6">
        <f>INDEX(Insurance_data[Insurance_Amount],MATCH(Consolidated_sheets[[#This Row],[Patient_ID]],Insurance_data[Patient_ID],0))</f>
        <v>3185.04</v>
      </c>
    </row>
    <row r="5566" spans="1:12" x14ac:dyDescent="0.3">
      <c r="A5566" t="s">
        <v>2208</v>
      </c>
      <c r="B5566" t="s">
        <v>5952</v>
      </c>
      <c r="C5566" s="6">
        <v>4690.84</v>
      </c>
      <c r="D5566" s="1">
        <v>44916.821545935127</v>
      </c>
      <c r="E5566" s="1" t="str">
        <f>TEXT(Consolidated_sheets[[#This Row],[Date]],"yyyy")</f>
        <v>2022</v>
      </c>
      <c r="F5566" s="1" t="str">
        <f>TEXT(Consolidated_sheets[[#This Row],[Date]],"mmmm")</f>
        <v>December</v>
      </c>
      <c r="G5566" t="str">
        <f>INDEX(Patient_data[Patient_Name],MATCH(Consolidated_sheets[[#This Row],[Patient_ID]],Patient_data[Patient_ID],0))</f>
        <v>Shannon Campos</v>
      </c>
      <c r="H5566">
        <f>INDEX(Patient_data[Age],MATCH(Consolidated_sheets[[#This Row],[Patient_ID]],Patient_data[Patient_ID],0))</f>
        <v>67</v>
      </c>
      <c r="I5566" t="str">
        <f>INDEX(Patient_data[Gender],MATCH(Consolidated_sheets[[#This Row],[Patient_ID]],Patient_data[Patient_ID],0))</f>
        <v>Male</v>
      </c>
      <c r="J5566" t="str">
        <f>INDEX(Location_data[Location],MATCH(Consolidated_sheets[[#This Row],[Patient_ID]],Location_data[Patient_ID],0))</f>
        <v>Phoenix</v>
      </c>
      <c r="K5566" t="str">
        <f>INDEX(Insurance_data[Insurance_Type],MATCH(Consolidated_sheets[[#This Row],[Patient_ID]],Insurance_data[Patient_ID],0))</f>
        <v>Private</v>
      </c>
      <c r="L5566" s="6">
        <f>INDEX(Insurance_data[Insurance_Amount],MATCH(Consolidated_sheets[[#This Row],[Patient_ID]],Insurance_data[Patient_ID],0))</f>
        <v>4836.33</v>
      </c>
    </row>
    <row r="5567" spans="1:12" x14ac:dyDescent="0.3">
      <c r="A5567" t="s">
        <v>500</v>
      </c>
      <c r="B5567" t="s">
        <v>5953</v>
      </c>
      <c r="C5567" s="6">
        <v>3916.98</v>
      </c>
      <c r="D5567" s="1">
        <v>44917.082297471068</v>
      </c>
      <c r="E5567" s="1" t="str">
        <f>TEXT(Consolidated_sheets[[#This Row],[Date]],"yyyy")</f>
        <v>2022</v>
      </c>
      <c r="F5567" s="1" t="str">
        <f>TEXT(Consolidated_sheets[[#This Row],[Date]],"mmmm")</f>
        <v>December</v>
      </c>
      <c r="G5567" t="str">
        <f>INDEX(Patient_data[Patient_Name],MATCH(Consolidated_sheets[[#This Row],[Patient_ID]],Patient_data[Patient_ID],0))</f>
        <v>Michael Tran</v>
      </c>
      <c r="H5567">
        <f>INDEX(Patient_data[Age],MATCH(Consolidated_sheets[[#This Row],[Patient_ID]],Patient_data[Patient_ID],0))</f>
        <v>56</v>
      </c>
      <c r="I5567" t="str">
        <f>INDEX(Patient_data[Gender],MATCH(Consolidated_sheets[[#This Row],[Patient_ID]],Patient_data[Patient_ID],0))</f>
        <v>Male</v>
      </c>
      <c r="J5567" t="str">
        <f>INDEX(Location_data[Location],MATCH(Consolidated_sheets[[#This Row],[Patient_ID]],Location_data[Patient_ID],0))</f>
        <v>New York</v>
      </c>
      <c r="K5567" t="str">
        <f>INDEX(Insurance_data[Insurance_Type],MATCH(Consolidated_sheets[[#This Row],[Patient_ID]],Insurance_data[Patient_ID],0))</f>
        <v>Private</v>
      </c>
      <c r="L5567" s="6">
        <f>INDEX(Insurance_data[Insurance_Amount],MATCH(Consolidated_sheets[[#This Row],[Patient_ID]],Insurance_data[Patient_ID],0))</f>
        <v>808.23</v>
      </c>
    </row>
    <row r="5568" spans="1:12" x14ac:dyDescent="0.3">
      <c r="A5568" t="s">
        <v>1766</v>
      </c>
      <c r="B5568" t="s">
        <v>5954</v>
      </c>
      <c r="C5568" s="6">
        <v>4041.47</v>
      </c>
      <c r="D5568" s="1">
        <v>44917.343049006988</v>
      </c>
      <c r="E5568" s="1" t="str">
        <f>TEXT(Consolidated_sheets[[#This Row],[Date]],"yyyy")</f>
        <v>2022</v>
      </c>
      <c r="F5568" s="1" t="str">
        <f>TEXT(Consolidated_sheets[[#This Row],[Date]],"mmmm")</f>
        <v>December</v>
      </c>
      <c r="G5568" t="str">
        <f>INDEX(Patient_data[Patient_Name],MATCH(Consolidated_sheets[[#This Row],[Patient_ID]],Patient_data[Patient_ID],0))</f>
        <v>David Gutierrez</v>
      </c>
      <c r="H5568">
        <f>INDEX(Patient_data[Age],MATCH(Consolidated_sheets[[#This Row],[Patient_ID]],Patient_data[Patient_ID],0))</f>
        <v>61</v>
      </c>
      <c r="I5568" t="str">
        <f>INDEX(Patient_data[Gender],MATCH(Consolidated_sheets[[#This Row],[Patient_ID]],Patient_data[Patient_ID],0))</f>
        <v>Female</v>
      </c>
      <c r="J5568" t="str">
        <f>INDEX(Location_data[Location],MATCH(Consolidated_sheets[[#This Row],[Patient_ID]],Location_data[Patient_ID],0))</f>
        <v>Chicago</v>
      </c>
      <c r="K5568" t="str">
        <f>INDEX(Insurance_data[Insurance_Type],MATCH(Consolidated_sheets[[#This Row],[Patient_ID]],Insurance_data[Patient_ID],0))</f>
        <v>None</v>
      </c>
      <c r="L5568" s="6">
        <f>INDEX(Insurance_data[Insurance_Amount],MATCH(Consolidated_sheets[[#This Row],[Patient_ID]],Insurance_data[Patient_ID],0))</f>
        <v>2775.1</v>
      </c>
    </row>
    <row r="5569" spans="1:12" x14ac:dyDescent="0.3">
      <c r="A5569" t="s">
        <v>2630</v>
      </c>
      <c r="B5569" t="s">
        <v>5952</v>
      </c>
      <c r="C5569" s="6">
        <v>589.49</v>
      </c>
      <c r="D5569" s="1">
        <v>44917.603800542929</v>
      </c>
      <c r="E5569" s="1" t="str">
        <f>TEXT(Consolidated_sheets[[#This Row],[Date]],"yyyy")</f>
        <v>2022</v>
      </c>
      <c r="F5569" s="1" t="str">
        <f>TEXT(Consolidated_sheets[[#This Row],[Date]],"mmmm")</f>
        <v>December</v>
      </c>
      <c r="G5569" t="str">
        <f>INDEX(Patient_data[Patient_Name],MATCH(Consolidated_sheets[[#This Row],[Patient_ID]],Patient_data[Patient_ID],0))</f>
        <v>Mark Allen</v>
      </c>
      <c r="H5569">
        <f>INDEX(Patient_data[Age],MATCH(Consolidated_sheets[[#This Row],[Patient_ID]],Patient_data[Patient_ID],0))</f>
        <v>63</v>
      </c>
      <c r="I5569" t="str">
        <f>INDEX(Patient_data[Gender],MATCH(Consolidated_sheets[[#This Row],[Patient_ID]],Patient_data[Patient_ID],0))</f>
        <v>Female</v>
      </c>
      <c r="J5569" t="str">
        <f>INDEX(Location_data[Location],MATCH(Consolidated_sheets[[#This Row],[Patient_ID]],Location_data[Patient_ID],0))</f>
        <v>Houston</v>
      </c>
      <c r="K5569" t="str">
        <f>INDEX(Insurance_data[Insurance_Type],MATCH(Consolidated_sheets[[#This Row],[Patient_ID]],Insurance_data[Patient_ID],0))</f>
        <v>None</v>
      </c>
      <c r="L5569" s="6">
        <f>INDEX(Insurance_data[Insurance_Amount],MATCH(Consolidated_sheets[[#This Row],[Patient_ID]],Insurance_data[Patient_ID],0))</f>
        <v>3001.7</v>
      </c>
    </row>
    <row r="5570" spans="1:12" x14ac:dyDescent="0.3">
      <c r="A5570" t="s">
        <v>2341</v>
      </c>
      <c r="B5570" t="s">
        <v>5955</v>
      </c>
      <c r="C5570" s="6">
        <v>4510.2299999999996</v>
      </c>
      <c r="D5570" s="1">
        <v>44917.864552078863</v>
      </c>
      <c r="E5570" s="1" t="str">
        <f>TEXT(Consolidated_sheets[[#This Row],[Date]],"yyyy")</f>
        <v>2022</v>
      </c>
      <c r="F5570" s="1" t="str">
        <f>TEXT(Consolidated_sheets[[#This Row],[Date]],"mmmm")</f>
        <v>December</v>
      </c>
      <c r="G5570" t="str">
        <f>INDEX(Patient_data[Patient_Name],MATCH(Consolidated_sheets[[#This Row],[Patient_ID]],Patient_data[Patient_ID],0))</f>
        <v>Rebecca Chang</v>
      </c>
      <c r="H5570">
        <f>INDEX(Patient_data[Age],MATCH(Consolidated_sheets[[#This Row],[Patient_ID]],Patient_data[Patient_ID],0))</f>
        <v>23</v>
      </c>
      <c r="I5570" t="str">
        <f>INDEX(Patient_data[Gender],MATCH(Consolidated_sheets[[#This Row],[Patient_ID]],Patient_data[Patient_ID],0))</f>
        <v>Male</v>
      </c>
      <c r="J5570" t="str">
        <f>INDEX(Location_data[Location],MATCH(Consolidated_sheets[[#This Row],[Patient_ID]],Location_data[Patient_ID],0))</f>
        <v>New York</v>
      </c>
      <c r="K5570" t="str">
        <f>INDEX(Insurance_data[Insurance_Type],MATCH(Consolidated_sheets[[#This Row],[Patient_ID]],Insurance_data[Patient_ID],0))</f>
        <v>Private</v>
      </c>
      <c r="L5570" s="6">
        <f>INDEX(Insurance_data[Insurance_Amount],MATCH(Consolidated_sheets[[#This Row],[Patient_ID]],Insurance_data[Patient_ID],0))</f>
        <v>56.59</v>
      </c>
    </row>
    <row r="5571" spans="1:12" x14ac:dyDescent="0.3">
      <c r="A5571" t="s">
        <v>1181</v>
      </c>
      <c r="B5571" t="s">
        <v>5954</v>
      </c>
      <c r="C5571" s="6">
        <v>1109.67</v>
      </c>
      <c r="D5571" s="1">
        <v>44918.12530361479</v>
      </c>
      <c r="E5571" s="1" t="str">
        <f>TEXT(Consolidated_sheets[[#This Row],[Date]],"yyyy")</f>
        <v>2022</v>
      </c>
      <c r="F5571" s="1" t="str">
        <f>TEXT(Consolidated_sheets[[#This Row],[Date]],"mmmm")</f>
        <v>December</v>
      </c>
      <c r="G5571" t="str">
        <f>INDEX(Patient_data[Patient_Name],MATCH(Consolidated_sheets[[#This Row],[Patient_ID]],Patient_data[Patient_ID],0))</f>
        <v>John Craig</v>
      </c>
      <c r="H5571">
        <f>INDEX(Patient_data[Age],MATCH(Consolidated_sheets[[#This Row],[Patient_ID]],Patient_data[Patient_ID],0))</f>
        <v>79</v>
      </c>
      <c r="I5571" t="str">
        <f>INDEX(Patient_data[Gender],MATCH(Consolidated_sheets[[#This Row],[Patient_ID]],Patient_data[Patient_ID],0))</f>
        <v>Female</v>
      </c>
      <c r="J5571" t="str">
        <f>INDEX(Location_data[Location],MATCH(Consolidated_sheets[[#This Row],[Patient_ID]],Location_data[Patient_ID],0))</f>
        <v>New York</v>
      </c>
      <c r="K5571" t="str">
        <f>INDEX(Insurance_data[Insurance_Type],MATCH(Consolidated_sheets[[#This Row],[Patient_ID]],Insurance_data[Patient_ID],0))</f>
        <v>None</v>
      </c>
      <c r="L5571" s="6">
        <f>INDEX(Insurance_data[Insurance_Amount],MATCH(Consolidated_sheets[[#This Row],[Patient_ID]],Insurance_data[Patient_ID],0))</f>
        <v>9918.2800000000007</v>
      </c>
    </row>
    <row r="5572" spans="1:12" x14ac:dyDescent="0.3">
      <c r="A5572" t="s">
        <v>25</v>
      </c>
      <c r="B5572" t="s">
        <v>5953</v>
      </c>
      <c r="C5572" s="6">
        <v>1779.88</v>
      </c>
      <c r="D5572" s="1">
        <v>44918.386055150731</v>
      </c>
      <c r="E5572" s="1" t="str">
        <f>TEXT(Consolidated_sheets[[#This Row],[Date]],"yyyy")</f>
        <v>2022</v>
      </c>
      <c r="F5572" s="1" t="str">
        <f>TEXT(Consolidated_sheets[[#This Row],[Date]],"mmmm")</f>
        <v>December</v>
      </c>
      <c r="G5572" t="str">
        <f>INDEX(Patient_data[Patient_Name],MATCH(Consolidated_sheets[[#This Row],[Patient_ID]],Patient_data[Patient_ID],0))</f>
        <v>Sabrina Odom</v>
      </c>
      <c r="H5572">
        <f>INDEX(Patient_data[Age],MATCH(Consolidated_sheets[[#This Row],[Patient_ID]],Patient_data[Patient_ID],0))</f>
        <v>85</v>
      </c>
      <c r="I5572" t="str">
        <f>INDEX(Patient_data[Gender],MATCH(Consolidated_sheets[[#This Row],[Patient_ID]],Patient_data[Patient_ID],0))</f>
        <v>Female</v>
      </c>
      <c r="J5572" t="str">
        <f>INDEX(Location_data[Location],MATCH(Consolidated_sheets[[#This Row],[Patient_ID]],Location_data[Patient_ID],0))</f>
        <v>Houston</v>
      </c>
      <c r="K5572" t="str">
        <f>INDEX(Insurance_data[Insurance_Type],MATCH(Consolidated_sheets[[#This Row],[Patient_ID]],Insurance_data[Patient_ID],0))</f>
        <v>None</v>
      </c>
      <c r="L5572" s="6">
        <f>INDEX(Insurance_data[Insurance_Amount],MATCH(Consolidated_sheets[[#This Row],[Patient_ID]],Insurance_data[Patient_ID],0))</f>
        <v>6936.92</v>
      </c>
    </row>
    <row r="5573" spans="1:12" x14ac:dyDescent="0.3">
      <c r="A5573" t="s">
        <v>1050</v>
      </c>
      <c r="B5573" t="s">
        <v>5953</v>
      </c>
      <c r="C5573" s="6">
        <v>1907.78</v>
      </c>
      <c r="D5573" s="1">
        <v>44918.646806686673</v>
      </c>
      <c r="E5573" s="1" t="str">
        <f>TEXT(Consolidated_sheets[[#This Row],[Date]],"yyyy")</f>
        <v>2022</v>
      </c>
      <c r="F5573" s="1" t="str">
        <f>TEXT(Consolidated_sheets[[#This Row],[Date]],"mmmm")</f>
        <v>December</v>
      </c>
      <c r="G5573" t="str">
        <f>INDEX(Patient_data[Patient_Name],MATCH(Consolidated_sheets[[#This Row],[Patient_ID]],Patient_data[Patient_ID],0))</f>
        <v>Jennifer Matthews</v>
      </c>
      <c r="H5573">
        <f>INDEX(Patient_data[Age],MATCH(Consolidated_sheets[[#This Row],[Patient_ID]],Patient_data[Patient_ID],0))</f>
        <v>27</v>
      </c>
      <c r="I5573" t="str">
        <f>INDEX(Patient_data[Gender],MATCH(Consolidated_sheets[[#This Row],[Patient_ID]],Patient_data[Patient_ID],0))</f>
        <v>Male</v>
      </c>
      <c r="J5573" t="str">
        <f>INDEX(Location_data[Location],MATCH(Consolidated_sheets[[#This Row],[Patient_ID]],Location_data[Patient_ID],0))</f>
        <v>Los Angeles</v>
      </c>
      <c r="K5573" t="str">
        <f>INDEX(Insurance_data[Insurance_Type],MATCH(Consolidated_sheets[[#This Row],[Patient_ID]],Insurance_data[Patient_ID],0))</f>
        <v>Private</v>
      </c>
      <c r="L5573" s="6">
        <f>INDEX(Insurance_data[Insurance_Amount],MATCH(Consolidated_sheets[[#This Row],[Patient_ID]],Insurance_data[Patient_ID],0))</f>
        <v>756.85</v>
      </c>
    </row>
    <row r="5574" spans="1:12" x14ac:dyDescent="0.3">
      <c r="A5574" t="s">
        <v>1482</v>
      </c>
      <c r="B5574" t="s">
        <v>5952</v>
      </c>
      <c r="C5574" s="6">
        <v>736.74</v>
      </c>
      <c r="D5574" s="1">
        <v>44918.907558222592</v>
      </c>
      <c r="E5574" s="1" t="str">
        <f>TEXT(Consolidated_sheets[[#This Row],[Date]],"yyyy")</f>
        <v>2022</v>
      </c>
      <c r="F5574" s="1" t="str">
        <f>TEXT(Consolidated_sheets[[#This Row],[Date]],"mmmm")</f>
        <v>December</v>
      </c>
      <c r="G5574" t="str">
        <f>INDEX(Patient_data[Patient_Name],MATCH(Consolidated_sheets[[#This Row],[Patient_ID]],Patient_data[Patient_ID],0))</f>
        <v>Michelle Clark</v>
      </c>
      <c r="H5574">
        <f>INDEX(Patient_data[Age],MATCH(Consolidated_sheets[[#This Row],[Patient_ID]],Patient_data[Patient_ID],0))</f>
        <v>56</v>
      </c>
      <c r="I5574" t="str">
        <f>INDEX(Patient_data[Gender],MATCH(Consolidated_sheets[[#This Row],[Patient_ID]],Patient_data[Patient_ID],0))</f>
        <v>Female</v>
      </c>
      <c r="J5574" t="str">
        <f>INDEX(Location_data[Location],MATCH(Consolidated_sheets[[#This Row],[Patient_ID]],Location_data[Patient_ID],0))</f>
        <v>Houston</v>
      </c>
      <c r="K5574" t="str">
        <f>INDEX(Insurance_data[Insurance_Type],MATCH(Consolidated_sheets[[#This Row],[Patient_ID]],Insurance_data[Patient_ID],0))</f>
        <v>Public</v>
      </c>
      <c r="L5574" s="6">
        <f>INDEX(Insurance_data[Insurance_Amount],MATCH(Consolidated_sheets[[#This Row],[Patient_ID]],Insurance_data[Patient_ID],0))</f>
        <v>1021.67</v>
      </c>
    </row>
    <row r="5575" spans="1:12" x14ac:dyDescent="0.3">
      <c r="A5575" t="s">
        <v>58</v>
      </c>
      <c r="B5575" t="s">
        <v>5952</v>
      </c>
      <c r="C5575" s="6">
        <v>3899.12</v>
      </c>
      <c r="D5575" s="1">
        <v>44919.168309758526</v>
      </c>
      <c r="E5575" s="1" t="str">
        <f>TEXT(Consolidated_sheets[[#This Row],[Date]],"yyyy")</f>
        <v>2022</v>
      </c>
      <c r="F5575" s="1" t="str">
        <f>TEXT(Consolidated_sheets[[#This Row],[Date]],"mmmm")</f>
        <v>December</v>
      </c>
      <c r="G5575" t="str">
        <f>INDEX(Patient_data[Patient_Name],MATCH(Consolidated_sheets[[#This Row],[Patient_ID]],Patient_data[Patient_ID],0))</f>
        <v>Jerry Russell</v>
      </c>
      <c r="H5575">
        <f>INDEX(Patient_data[Age],MATCH(Consolidated_sheets[[#This Row],[Patient_ID]],Patient_data[Patient_ID],0))</f>
        <v>62</v>
      </c>
      <c r="I5575" t="str">
        <f>INDEX(Patient_data[Gender],MATCH(Consolidated_sheets[[#This Row],[Patient_ID]],Patient_data[Patient_ID],0))</f>
        <v>Female</v>
      </c>
      <c r="J5575" t="str">
        <f>INDEX(Location_data[Location],MATCH(Consolidated_sheets[[#This Row],[Patient_ID]],Location_data[Patient_ID],0))</f>
        <v>Los Angeles</v>
      </c>
      <c r="K5575" t="str">
        <f>INDEX(Insurance_data[Insurance_Type],MATCH(Consolidated_sheets[[#This Row],[Patient_ID]],Insurance_data[Patient_ID],0))</f>
        <v>None</v>
      </c>
      <c r="L5575" s="6">
        <f>INDEX(Insurance_data[Insurance_Amount],MATCH(Consolidated_sheets[[#This Row],[Patient_ID]],Insurance_data[Patient_ID],0))</f>
        <v>3142.67</v>
      </c>
    </row>
    <row r="5576" spans="1:12" x14ac:dyDescent="0.3">
      <c r="A5576" t="s">
        <v>1250</v>
      </c>
      <c r="B5576" t="s">
        <v>5954</v>
      </c>
      <c r="C5576" s="6">
        <v>2020.04</v>
      </c>
      <c r="D5576" s="1">
        <v>44919.429061294468</v>
      </c>
      <c r="E5576" s="1" t="str">
        <f>TEXT(Consolidated_sheets[[#This Row],[Date]],"yyyy")</f>
        <v>2022</v>
      </c>
      <c r="F5576" s="1" t="str">
        <f>TEXT(Consolidated_sheets[[#This Row],[Date]],"mmmm")</f>
        <v>December</v>
      </c>
      <c r="G5576" t="str">
        <f>INDEX(Patient_data[Patient_Name],MATCH(Consolidated_sheets[[#This Row],[Patient_ID]],Patient_data[Patient_ID],0))</f>
        <v>Kathleen Oconnor</v>
      </c>
      <c r="H5576">
        <f>INDEX(Patient_data[Age],MATCH(Consolidated_sheets[[#This Row],[Patient_ID]],Patient_data[Patient_ID],0))</f>
        <v>80</v>
      </c>
      <c r="I5576" t="str">
        <f>INDEX(Patient_data[Gender],MATCH(Consolidated_sheets[[#This Row],[Patient_ID]],Patient_data[Patient_ID],0))</f>
        <v>Female</v>
      </c>
      <c r="J5576" t="str">
        <f>INDEX(Location_data[Location],MATCH(Consolidated_sheets[[#This Row],[Patient_ID]],Location_data[Patient_ID],0))</f>
        <v>Los Angeles</v>
      </c>
      <c r="K5576" t="str">
        <f>INDEX(Insurance_data[Insurance_Type],MATCH(Consolidated_sheets[[#This Row],[Patient_ID]],Insurance_data[Patient_ID],0))</f>
        <v>None</v>
      </c>
      <c r="L5576" s="6">
        <f>INDEX(Insurance_data[Insurance_Amount],MATCH(Consolidated_sheets[[#This Row],[Patient_ID]],Insurance_data[Patient_ID],0))</f>
        <v>2126.35</v>
      </c>
    </row>
    <row r="5577" spans="1:12" x14ac:dyDescent="0.3">
      <c r="A5577" t="s">
        <v>1340</v>
      </c>
      <c r="B5577" t="s">
        <v>5952</v>
      </c>
      <c r="C5577" s="6">
        <v>1350.36</v>
      </c>
      <c r="D5577" s="1">
        <v>44919.689812830387</v>
      </c>
      <c r="E5577" s="1" t="str">
        <f>TEXT(Consolidated_sheets[[#This Row],[Date]],"yyyy")</f>
        <v>2022</v>
      </c>
      <c r="F5577" s="1" t="str">
        <f>TEXT(Consolidated_sheets[[#This Row],[Date]],"mmmm")</f>
        <v>December</v>
      </c>
      <c r="G5577" t="str">
        <f>INDEX(Patient_data[Patient_Name],MATCH(Consolidated_sheets[[#This Row],[Patient_ID]],Patient_data[Patient_ID],0))</f>
        <v>Justin Grant</v>
      </c>
      <c r="H5577">
        <f>INDEX(Patient_data[Age],MATCH(Consolidated_sheets[[#This Row],[Patient_ID]],Patient_data[Patient_ID],0))</f>
        <v>89</v>
      </c>
      <c r="I5577" t="str">
        <f>INDEX(Patient_data[Gender],MATCH(Consolidated_sheets[[#This Row],[Patient_ID]],Patient_data[Patient_ID],0))</f>
        <v>Female</v>
      </c>
      <c r="J5577" t="str">
        <f>INDEX(Location_data[Location],MATCH(Consolidated_sheets[[#This Row],[Patient_ID]],Location_data[Patient_ID],0))</f>
        <v>Phoenix</v>
      </c>
      <c r="K5577" t="str">
        <f>INDEX(Insurance_data[Insurance_Type],MATCH(Consolidated_sheets[[#This Row],[Patient_ID]],Insurance_data[Patient_ID],0))</f>
        <v>Private</v>
      </c>
      <c r="L5577" s="6">
        <f>INDEX(Insurance_data[Insurance_Amount],MATCH(Consolidated_sheets[[#This Row],[Patient_ID]],Insurance_data[Patient_ID],0))</f>
        <v>6463.86</v>
      </c>
    </row>
    <row r="5578" spans="1:12" x14ac:dyDescent="0.3">
      <c r="A5578" t="s">
        <v>2273</v>
      </c>
      <c r="B5578" t="s">
        <v>5953</v>
      </c>
      <c r="C5578" s="6">
        <v>4957.5</v>
      </c>
      <c r="D5578" s="1">
        <v>44919.950564366329</v>
      </c>
      <c r="E5578" s="1" t="str">
        <f>TEXT(Consolidated_sheets[[#This Row],[Date]],"yyyy")</f>
        <v>2022</v>
      </c>
      <c r="F5578" s="1" t="str">
        <f>TEXT(Consolidated_sheets[[#This Row],[Date]],"mmmm")</f>
        <v>December</v>
      </c>
      <c r="G5578" t="str">
        <f>INDEX(Patient_data[Patient_Name],MATCH(Consolidated_sheets[[#This Row],[Patient_ID]],Patient_data[Patient_ID],0))</f>
        <v>Stephen Nielsen</v>
      </c>
      <c r="H5578">
        <f>INDEX(Patient_data[Age],MATCH(Consolidated_sheets[[#This Row],[Patient_ID]],Patient_data[Patient_ID],0))</f>
        <v>87</v>
      </c>
      <c r="I5578" t="str">
        <f>INDEX(Patient_data[Gender],MATCH(Consolidated_sheets[[#This Row],[Patient_ID]],Patient_data[Patient_ID],0))</f>
        <v>Female</v>
      </c>
      <c r="J5578" t="str">
        <f>INDEX(Location_data[Location],MATCH(Consolidated_sheets[[#This Row],[Patient_ID]],Location_data[Patient_ID],0))</f>
        <v>Houston</v>
      </c>
      <c r="K5578" t="str">
        <f>INDEX(Insurance_data[Insurance_Type],MATCH(Consolidated_sheets[[#This Row],[Patient_ID]],Insurance_data[Patient_ID],0))</f>
        <v>Public</v>
      </c>
      <c r="L5578" s="6">
        <f>INDEX(Insurance_data[Insurance_Amount],MATCH(Consolidated_sheets[[#This Row],[Patient_ID]],Insurance_data[Patient_ID],0))</f>
        <v>3382.9</v>
      </c>
    </row>
    <row r="5579" spans="1:12" x14ac:dyDescent="0.3">
      <c r="A5579" t="s">
        <v>1062</v>
      </c>
      <c r="B5579" t="s">
        <v>5953</v>
      </c>
      <c r="C5579" s="6">
        <v>3198.04</v>
      </c>
      <c r="D5579" s="1">
        <v>44920.21131590227</v>
      </c>
      <c r="E5579" s="1" t="str">
        <f>TEXT(Consolidated_sheets[[#This Row],[Date]],"yyyy")</f>
        <v>2022</v>
      </c>
      <c r="F5579" s="1" t="str">
        <f>TEXT(Consolidated_sheets[[#This Row],[Date]],"mmmm")</f>
        <v>December</v>
      </c>
      <c r="G5579" t="str">
        <f>INDEX(Patient_data[Patient_Name],MATCH(Consolidated_sheets[[#This Row],[Patient_ID]],Patient_data[Patient_ID],0))</f>
        <v>Lisa Smith</v>
      </c>
      <c r="H5579">
        <f>INDEX(Patient_data[Age],MATCH(Consolidated_sheets[[#This Row],[Patient_ID]],Patient_data[Patient_ID],0))</f>
        <v>79</v>
      </c>
      <c r="I5579" t="str">
        <f>INDEX(Patient_data[Gender],MATCH(Consolidated_sheets[[#This Row],[Patient_ID]],Patient_data[Patient_ID],0))</f>
        <v>Male</v>
      </c>
      <c r="J5579" t="str">
        <f>INDEX(Location_data[Location],MATCH(Consolidated_sheets[[#This Row],[Patient_ID]],Location_data[Patient_ID],0))</f>
        <v>New York</v>
      </c>
      <c r="K5579" t="str">
        <f>INDEX(Insurance_data[Insurance_Type],MATCH(Consolidated_sheets[[#This Row],[Patient_ID]],Insurance_data[Patient_ID],0))</f>
        <v>Public</v>
      </c>
      <c r="L5579" s="6">
        <f>INDEX(Insurance_data[Insurance_Amount],MATCH(Consolidated_sheets[[#This Row],[Patient_ID]],Insurance_data[Patient_ID],0))</f>
        <v>1923.43</v>
      </c>
    </row>
    <row r="5580" spans="1:12" x14ac:dyDescent="0.3">
      <c r="A5580" t="s">
        <v>1260</v>
      </c>
      <c r="B5580" t="s">
        <v>5952</v>
      </c>
      <c r="C5580" s="6">
        <v>3204.49</v>
      </c>
      <c r="D5580" s="1">
        <v>44920.472067438197</v>
      </c>
      <c r="E5580" s="1" t="str">
        <f>TEXT(Consolidated_sheets[[#This Row],[Date]],"yyyy")</f>
        <v>2022</v>
      </c>
      <c r="F5580" s="1" t="str">
        <f>TEXT(Consolidated_sheets[[#This Row],[Date]],"mmmm")</f>
        <v>December</v>
      </c>
      <c r="G5580" t="str">
        <f>INDEX(Patient_data[Patient_Name],MATCH(Consolidated_sheets[[#This Row],[Patient_ID]],Patient_data[Patient_ID],0))</f>
        <v>Shawn Hernandez</v>
      </c>
      <c r="H5580">
        <f>INDEX(Patient_data[Age],MATCH(Consolidated_sheets[[#This Row],[Patient_ID]],Patient_data[Patient_ID],0))</f>
        <v>45</v>
      </c>
      <c r="I5580" t="str">
        <f>INDEX(Patient_data[Gender],MATCH(Consolidated_sheets[[#This Row],[Patient_ID]],Patient_data[Patient_ID],0))</f>
        <v>Female</v>
      </c>
      <c r="J5580" t="str">
        <f>INDEX(Location_data[Location],MATCH(Consolidated_sheets[[#This Row],[Patient_ID]],Location_data[Patient_ID],0))</f>
        <v>Chicago</v>
      </c>
      <c r="K5580" t="str">
        <f>INDEX(Insurance_data[Insurance_Type],MATCH(Consolidated_sheets[[#This Row],[Patient_ID]],Insurance_data[Patient_ID],0))</f>
        <v>Public</v>
      </c>
      <c r="L5580" s="6">
        <f>INDEX(Insurance_data[Insurance_Amount],MATCH(Consolidated_sheets[[#This Row],[Patient_ID]],Insurance_data[Patient_ID],0))</f>
        <v>3541.04</v>
      </c>
    </row>
    <row r="5581" spans="1:12" x14ac:dyDescent="0.3">
      <c r="A5581" t="s">
        <v>1376</v>
      </c>
      <c r="B5581" t="s">
        <v>5953</v>
      </c>
      <c r="C5581" s="6">
        <v>2266.4899999999998</v>
      </c>
      <c r="D5581" s="1">
        <v>44920.732818974131</v>
      </c>
      <c r="E5581" s="1" t="str">
        <f>TEXT(Consolidated_sheets[[#This Row],[Date]],"yyyy")</f>
        <v>2022</v>
      </c>
      <c r="F5581" s="1" t="str">
        <f>TEXT(Consolidated_sheets[[#This Row],[Date]],"mmmm")</f>
        <v>December</v>
      </c>
      <c r="G5581" t="str">
        <f>INDEX(Patient_data[Patient_Name],MATCH(Consolidated_sheets[[#This Row],[Patient_ID]],Patient_data[Patient_ID],0))</f>
        <v>Kristin Henderson</v>
      </c>
      <c r="H5581">
        <f>INDEX(Patient_data[Age],MATCH(Consolidated_sheets[[#This Row],[Patient_ID]],Patient_data[Patient_ID],0))</f>
        <v>40</v>
      </c>
      <c r="I5581" t="str">
        <f>INDEX(Patient_data[Gender],MATCH(Consolidated_sheets[[#This Row],[Patient_ID]],Patient_data[Patient_ID],0))</f>
        <v>Female</v>
      </c>
      <c r="J5581" t="str">
        <f>INDEX(Location_data[Location],MATCH(Consolidated_sheets[[#This Row],[Patient_ID]],Location_data[Patient_ID],0))</f>
        <v>Los Angeles</v>
      </c>
      <c r="K5581" t="str">
        <f>INDEX(Insurance_data[Insurance_Type],MATCH(Consolidated_sheets[[#This Row],[Patient_ID]],Insurance_data[Patient_ID],0))</f>
        <v>None</v>
      </c>
      <c r="L5581" s="6">
        <f>INDEX(Insurance_data[Insurance_Amount],MATCH(Consolidated_sheets[[#This Row],[Patient_ID]],Insurance_data[Patient_ID],0))</f>
        <v>6870.43</v>
      </c>
    </row>
    <row r="5582" spans="1:12" x14ac:dyDescent="0.3">
      <c r="A5582" t="s">
        <v>1310</v>
      </c>
      <c r="B5582" t="s">
        <v>5954</v>
      </c>
      <c r="C5582" s="6">
        <v>935.2</v>
      </c>
      <c r="D5582" s="1">
        <v>44920.993570510072</v>
      </c>
      <c r="E5582" s="1" t="str">
        <f>TEXT(Consolidated_sheets[[#This Row],[Date]],"yyyy")</f>
        <v>2022</v>
      </c>
      <c r="F5582" s="1" t="str">
        <f>TEXT(Consolidated_sheets[[#This Row],[Date]],"mmmm")</f>
        <v>December</v>
      </c>
      <c r="G5582" t="str">
        <f>INDEX(Patient_data[Patient_Name],MATCH(Consolidated_sheets[[#This Row],[Patient_ID]],Patient_data[Patient_ID],0))</f>
        <v>Chelsea Maldonado</v>
      </c>
      <c r="H5582">
        <f>INDEX(Patient_data[Age],MATCH(Consolidated_sheets[[#This Row],[Patient_ID]],Patient_data[Patient_ID],0))</f>
        <v>36</v>
      </c>
      <c r="I5582" t="str">
        <f>INDEX(Patient_data[Gender],MATCH(Consolidated_sheets[[#This Row],[Patient_ID]],Patient_data[Patient_ID],0))</f>
        <v>Female</v>
      </c>
      <c r="J5582" t="str">
        <f>INDEX(Location_data[Location],MATCH(Consolidated_sheets[[#This Row],[Patient_ID]],Location_data[Patient_ID],0))</f>
        <v>New York</v>
      </c>
      <c r="K5582" t="str">
        <f>INDEX(Insurance_data[Insurance_Type],MATCH(Consolidated_sheets[[#This Row],[Patient_ID]],Insurance_data[Patient_ID],0))</f>
        <v>None</v>
      </c>
      <c r="L5582" s="6">
        <f>INDEX(Insurance_data[Insurance_Amount],MATCH(Consolidated_sheets[[#This Row],[Patient_ID]],Insurance_data[Patient_ID],0))</f>
        <v>5701.1</v>
      </c>
    </row>
    <row r="5583" spans="1:12" x14ac:dyDescent="0.3">
      <c r="A5583" t="s">
        <v>252</v>
      </c>
      <c r="B5583" t="s">
        <v>5955</v>
      </c>
      <c r="C5583" s="6">
        <v>1897.47</v>
      </c>
      <c r="D5583" s="1">
        <v>44921.254322045992</v>
      </c>
      <c r="E5583" s="1" t="str">
        <f>TEXT(Consolidated_sheets[[#This Row],[Date]],"yyyy")</f>
        <v>2022</v>
      </c>
      <c r="F5583" s="1" t="str">
        <f>TEXT(Consolidated_sheets[[#This Row],[Date]],"mmmm")</f>
        <v>December</v>
      </c>
      <c r="G5583" t="str">
        <f>INDEX(Patient_data[Patient_Name],MATCH(Consolidated_sheets[[#This Row],[Patient_ID]],Patient_data[Patient_ID],0))</f>
        <v>Mary Jackson</v>
      </c>
      <c r="H5583">
        <f>INDEX(Patient_data[Age],MATCH(Consolidated_sheets[[#This Row],[Patient_ID]],Patient_data[Patient_ID],0))</f>
        <v>29</v>
      </c>
      <c r="I5583" t="str">
        <f>INDEX(Patient_data[Gender],MATCH(Consolidated_sheets[[#This Row],[Patient_ID]],Patient_data[Patient_ID],0))</f>
        <v>Female</v>
      </c>
      <c r="J5583" t="str">
        <f>INDEX(Location_data[Location],MATCH(Consolidated_sheets[[#This Row],[Patient_ID]],Location_data[Patient_ID],0))</f>
        <v>Phoenix</v>
      </c>
      <c r="K5583" t="str">
        <f>INDEX(Insurance_data[Insurance_Type],MATCH(Consolidated_sheets[[#This Row],[Patient_ID]],Insurance_data[Patient_ID],0))</f>
        <v>Private</v>
      </c>
      <c r="L5583" s="6">
        <f>INDEX(Insurance_data[Insurance_Amount],MATCH(Consolidated_sheets[[#This Row],[Patient_ID]],Insurance_data[Patient_ID],0))</f>
        <v>2630.59</v>
      </c>
    </row>
    <row r="5584" spans="1:12" x14ac:dyDescent="0.3">
      <c r="A5584" t="s">
        <v>2152</v>
      </c>
      <c r="B5584" t="s">
        <v>5955</v>
      </c>
      <c r="C5584" s="6">
        <v>4167.29</v>
      </c>
      <c r="D5584" s="1">
        <v>44921.515073581933</v>
      </c>
      <c r="E5584" s="1" t="str">
        <f>TEXT(Consolidated_sheets[[#This Row],[Date]],"yyyy")</f>
        <v>2022</v>
      </c>
      <c r="F5584" s="1" t="str">
        <f>TEXT(Consolidated_sheets[[#This Row],[Date]],"mmmm")</f>
        <v>December</v>
      </c>
      <c r="G5584" t="str">
        <f>INDEX(Patient_data[Patient_Name],MATCH(Consolidated_sheets[[#This Row],[Patient_ID]],Patient_data[Patient_ID],0))</f>
        <v>Sylvia Ortiz</v>
      </c>
      <c r="H5584">
        <f>INDEX(Patient_data[Age],MATCH(Consolidated_sheets[[#This Row],[Patient_ID]],Patient_data[Patient_ID],0))</f>
        <v>41</v>
      </c>
      <c r="I5584" t="str">
        <f>INDEX(Patient_data[Gender],MATCH(Consolidated_sheets[[#This Row],[Patient_ID]],Patient_data[Patient_ID],0))</f>
        <v>Male</v>
      </c>
      <c r="J5584" t="str">
        <f>INDEX(Location_data[Location],MATCH(Consolidated_sheets[[#This Row],[Patient_ID]],Location_data[Patient_ID],0))</f>
        <v>Los Angeles</v>
      </c>
      <c r="K5584" t="str">
        <f>INDEX(Insurance_data[Insurance_Type],MATCH(Consolidated_sheets[[#This Row],[Patient_ID]],Insurance_data[Patient_ID],0))</f>
        <v>Private</v>
      </c>
      <c r="L5584" s="6">
        <f>INDEX(Insurance_data[Insurance_Amount],MATCH(Consolidated_sheets[[#This Row],[Patient_ID]],Insurance_data[Patient_ID],0))</f>
        <v>5874.19</v>
      </c>
    </row>
    <row r="5585" spans="1:12" x14ac:dyDescent="0.3">
      <c r="A5585" t="s">
        <v>1839</v>
      </c>
      <c r="B5585" t="s">
        <v>5955</v>
      </c>
      <c r="C5585" s="6">
        <v>1685.19</v>
      </c>
      <c r="D5585" s="1">
        <v>44921.775825117867</v>
      </c>
      <c r="E5585" s="1" t="str">
        <f>TEXT(Consolidated_sheets[[#This Row],[Date]],"yyyy")</f>
        <v>2022</v>
      </c>
      <c r="F5585" s="1" t="str">
        <f>TEXT(Consolidated_sheets[[#This Row],[Date]],"mmmm")</f>
        <v>December</v>
      </c>
      <c r="G5585" t="str">
        <f>INDEX(Patient_data[Patient_Name],MATCH(Consolidated_sheets[[#This Row],[Patient_ID]],Patient_data[Patient_ID],0))</f>
        <v>Phillip Harris</v>
      </c>
      <c r="H5585">
        <f>INDEX(Patient_data[Age],MATCH(Consolidated_sheets[[#This Row],[Patient_ID]],Patient_data[Patient_ID],0))</f>
        <v>87</v>
      </c>
      <c r="I5585" t="str">
        <f>INDEX(Patient_data[Gender],MATCH(Consolidated_sheets[[#This Row],[Patient_ID]],Patient_data[Patient_ID],0))</f>
        <v>Female</v>
      </c>
      <c r="J5585" t="str">
        <f>INDEX(Location_data[Location],MATCH(Consolidated_sheets[[#This Row],[Patient_ID]],Location_data[Patient_ID],0))</f>
        <v>Chicago</v>
      </c>
      <c r="K5585" t="str">
        <f>INDEX(Insurance_data[Insurance_Type],MATCH(Consolidated_sheets[[#This Row],[Patient_ID]],Insurance_data[Patient_ID],0))</f>
        <v>Private</v>
      </c>
      <c r="L5585" s="6">
        <f>INDEX(Insurance_data[Insurance_Amount],MATCH(Consolidated_sheets[[#This Row],[Patient_ID]],Insurance_data[Patient_ID],0))</f>
        <v>8585.59</v>
      </c>
    </row>
    <row r="5586" spans="1:12" x14ac:dyDescent="0.3">
      <c r="A5586" t="s">
        <v>1933</v>
      </c>
      <c r="B5586" t="s">
        <v>5954</v>
      </c>
      <c r="C5586" s="6">
        <v>4998.0600000000004</v>
      </c>
      <c r="D5586" s="1">
        <v>44922.036576653787</v>
      </c>
      <c r="E5586" s="1" t="str">
        <f>TEXT(Consolidated_sheets[[#This Row],[Date]],"yyyy")</f>
        <v>2022</v>
      </c>
      <c r="F5586" s="1" t="str">
        <f>TEXT(Consolidated_sheets[[#This Row],[Date]],"mmmm")</f>
        <v>December</v>
      </c>
      <c r="G5586" t="str">
        <f>INDEX(Patient_data[Patient_Name],MATCH(Consolidated_sheets[[#This Row],[Patient_ID]],Patient_data[Patient_ID],0))</f>
        <v>Jennifer Ross</v>
      </c>
      <c r="H5586">
        <f>INDEX(Patient_data[Age],MATCH(Consolidated_sheets[[#This Row],[Patient_ID]],Patient_data[Patient_ID],0))</f>
        <v>69</v>
      </c>
      <c r="I5586" t="str">
        <f>INDEX(Patient_data[Gender],MATCH(Consolidated_sheets[[#This Row],[Patient_ID]],Patient_data[Patient_ID],0))</f>
        <v>Female</v>
      </c>
      <c r="J5586" t="str">
        <f>INDEX(Location_data[Location],MATCH(Consolidated_sheets[[#This Row],[Patient_ID]],Location_data[Patient_ID],0))</f>
        <v>New York</v>
      </c>
      <c r="K5586" t="str">
        <f>INDEX(Insurance_data[Insurance_Type],MATCH(Consolidated_sheets[[#This Row],[Patient_ID]],Insurance_data[Patient_ID],0))</f>
        <v>None</v>
      </c>
      <c r="L5586" s="6">
        <f>INDEX(Insurance_data[Insurance_Amount],MATCH(Consolidated_sheets[[#This Row],[Patient_ID]],Insurance_data[Patient_ID],0))</f>
        <v>6542.73</v>
      </c>
    </row>
    <row r="5587" spans="1:12" x14ac:dyDescent="0.3">
      <c r="A5587" t="s">
        <v>1776</v>
      </c>
      <c r="B5587" t="s">
        <v>5955</v>
      </c>
      <c r="C5587" s="6">
        <v>2589.42</v>
      </c>
      <c r="D5587" s="1">
        <v>44922.297328189743</v>
      </c>
      <c r="E5587" s="1" t="str">
        <f>TEXT(Consolidated_sheets[[#This Row],[Date]],"yyyy")</f>
        <v>2022</v>
      </c>
      <c r="F5587" s="1" t="str">
        <f>TEXT(Consolidated_sheets[[#This Row],[Date]],"mmmm")</f>
        <v>December</v>
      </c>
      <c r="G5587" t="str">
        <f>INDEX(Patient_data[Patient_Name],MATCH(Consolidated_sheets[[#This Row],[Patient_ID]],Patient_data[Patient_ID],0))</f>
        <v>Jessica Sanders</v>
      </c>
      <c r="H5587">
        <f>INDEX(Patient_data[Age],MATCH(Consolidated_sheets[[#This Row],[Patient_ID]],Patient_data[Patient_ID],0))</f>
        <v>69</v>
      </c>
      <c r="I5587" t="str">
        <f>INDEX(Patient_data[Gender],MATCH(Consolidated_sheets[[#This Row],[Patient_ID]],Patient_data[Patient_ID],0))</f>
        <v>Female</v>
      </c>
      <c r="J5587" t="str">
        <f>INDEX(Location_data[Location],MATCH(Consolidated_sheets[[#This Row],[Patient_ID]],Location_data[Patient_ID],0))</f>
        <v>Chicago</v>
      </c>
      <c r="K5587" t="str">
        <f>INDEX(Insurance_data[Insurance_Type],MATCH(Consolidated_sheets[[#This Row],[Patient_ID]],Insurance_data[Patient_ID],0))</f>
        <v>Public</v>
      </c>
      <c r="L5587" s="6">
        <f>INDEX(Insurance_data[Insurance_Amount],MATCH(Consolidated_sheets[[#This Row],[Patient_ID]],Insurance_data[Patient_ID],0))</f>
        <v>9027.92</v>
      </c>
    </row>
    <row r="5588" spans="1:12" x14ac:dyDescent="0.3">
      <c r="A5588" t="s">
        <v>1693</v>
      </c>
      <c r="B5588" t="s">
        <v>5953</v>
      </c>
      <c r="C5588" s="6">
        <v>3585.47</v>
      </c>
      <c r="D5588" s="1">
        <v>44922.55807972567</v>
      </c>
      <c r="E5588" s="1" t="str">
        <f>TEXT(Consolidated_sheets[[#This Row],[Date]],"yyyy")</f>
        <v>2022</v>
      </c>
      <c r="F5588" s="1" t="str">
        <f>TEXT(Consolidated_sheets[[#This Row],[Date]],"mmmm")</f>
        <v>December</v>
      </c>
      <c r="G5588" t="str">
        <f>INDEX(Patient_data[Patient_Name],MATCH(Consolidated_sheets[[#This Row],[Patient_ID]],Patient_data[Patient_ID],0))</f>
        <v>Misty Wright</v>
      </c>
      <c r="H5588">
        <f>INDEX(Patient_data[Age],MATCH(Consolidated_sheets[[#This Row],[Patient_ID]],Patient_data[Patient_ID],0))</f>
        <v>23</v>
      </c>
      <c r="I5588" t="str">
        <f>INDEX(Patient_data[Gender],MATCH(Consolidated_sheets[[#This Row],[Patient_ID]],Patient_data[Patient_ID],0))</f>
        <v>Female</v>
      </c>
      <c r="J5588" t="str">
        <f>INDEX(Location_data[Location],MATCH(Consolidated_sheets[[#This Row],[Patient_ID]],Location_data[Patient_ID],0))</f>
        <v>Chicago</v>
      </c>
      <c r="K5588" t="str">
        <f>INDEX(Insurance_data[Insurance_Type],MATCH(Consolidated_sheets[[#This Row],[Patient_ID]],Insurance_data[Patient_ID],0))</f>
        <v>Private</v>
      </c>
      <c r="L5588" s="6">
        <f>INDEX(Insurance_data[Insurance_Amount],MATCH(Consolidated_sheets[[#This Row],[Patient_ID]],Insurance_data[Patient_ID],0))</f>
        <v>3794.13</v>
      </c>
    </row>
    <row r="5589" spans="1:12" x14ac:dyDescent="0.3">
      <c r="A5589" t="s">
        <v>2728</v>
      </c>
      <c r="B5589" t="s">
        <v>5954</v>
      </c>
      <c r="C5589" s="6">
        <v>483.28</v>
      </c>
      <c r="D5589" s="1">
        <v>44922.818831261611</v>
      </c>
      <c r="E5589" s="1" t="str">
        <f>TEXT(Consolidated_sheets[[#This Row],[Date]],"yyyy")</f>
        <v>2022</v>
      </c>
      <c r="F5589" s="1" t="str">
        <f>TEXT(Consolidated_sheets[[#This Row],[Date]],"mmmm")</f>
        <v>December</v>
      </c>
      <c r="G5589" t="str">
        <f>INDEX(Patient_data[Patient_Name],MATCH(Consolidated_sheets[[#This Row],[Patient_ID]],Patient_data[Patient_ID],0))</f>
        <v>Emily Shaw</v>
      </c>
      <c r="H5589">
        <f>INDEX(Patient_data[Age],MATCH(Consolidated_sheets[[#This Row],[Patient_ID]],Patient_data[Patient_ID],0))</f>
        <v>58</v>
      </c>
      <c r="I5589" t="str">
        <f>INDEX(Patient_data[Gender],MATCH(Consolidated_sheets[[#This Row],[Patient_ID]],Patient_data[Patient_ID],0))</f>
        <v>Female</v>
      </c>
      <c r="J5589" t="str">
        <f>INDEX(Location_data[Location],MATCH(Consolidated_sheets[[#This Row],[Patient_ID]],Location_data[Patient_ID],0))</f>
        <v>Phoenix</v>
      </c>
      <c r="K5589" t="str">
        <f>INDEX(Insurance_data[Insurance_Type],MATCH(Consolidated_sheets[[#This Row],[Patient_ID]],Insurance_data[Patient_ID],0))</f>
        <v>None</v>
      </c>
      <c r="L5589" s="6">
        <f>INDEX(Insurance_data[Insurance_Amount],MATCH(Consolidated_sheets[[#This Row],[Patient_ID]],Insurance_data[Patient_ID],0))</f>
        <v>2780.22</v>
      </c>
    </row>
    <row r="5590" spans="1:12" x14ac:dyDescent="0.3">
      <c r="A5590" t="s">
        <v>414</v>
      </c>
      <c r="B5590" t="s">
        <v>5953</v>
      </c>
      <c r="C5590" s="6">
        <v>3608.54</v>
      </c>
      <c r="D5590" s="1">
        <v>44923.079582797538</v>
      </c>
      <c r="E5590" s="1" t="str">
        <f>TEXT(Consolidated_sheets[[#This Row],[Date]],"yyyy")</f>
        <v>2022</v>
      </c>
      <c r="F5590" s="1" t="str">
        <f>TEXT(Consolidated_sheets[[#This Row],[Date]],"mmmm")</f>
        <v>December</v>
      </c>
      <c r="G5590" t="str">
        <f>INDEX(Patient_data[Patient_Name],MATCH(Consolidated_sheets[[#This Row],[Patient_ID]],Patient_data[Patient_ID],0))</f>
        <v>Sharon Anderson</v>
      </c>
      <c r="H5590">
        <f>INDEX(Patient_data[Age],MATCH(Consolidated_sheets[[#This Row],[Patient_ID]],Patient_data[Patient_ID],0))</f>
        <v>78</v>
      </c>
      <c r="I5590" t="str">
        <f>INDEX(Patient_data[Gender],MATCH(Consolidated_sheets[[#This Row],[Patient_ID]],Patient_data[Patient_ID],0))</f>
        <v>Male</v>
      </c>
      <c r="J5590" t="str">
        <f>INDEX(Location_data[Location],MATCH(Consolidated_sheets[[#This Row],[Patient_ID]],Location_data[Patient_ID],0))</f>
        <v>New York</v>
      </c>
      <c r="K5590" t="str">
        <f>INDEX(Insurance_data[Insurance_Type],MATCH(Consolidated_sheets[[#This Row],[Patient_ID]],Insurance_data[Patient_ID],0))</f>
        <v>Private</v>
      </c>
      <c r="L5590" s="6">
        <f>INDEX(Insurance_data[Insurance_Amount],MATCH(Consolidated_sheets[[#This Row],[Patient_ID]],Insurance_data[Patient_ID],0))</f>
        <v>6480.04</v>
      </c>
    </row>
    <row r="5591" spans="1:12" x14ac:dyDescent="0.3">
      <c r="A5591" t="s">
        <v>870</v>
      </c>
      <c r="B5591" t="s">
        <v>5952</v>
      </c>
      <c r="C5591" s="6">
        <v>4576.51</v>
      </c>
      <c r="D5591" s="1">
        <v>44923.340334333472</v>
      </c>
      <c r="E5591" s="1" t="str">
        <f>TEXT(Consolidated_sheets[[#This Row],[Date]],"yyyy")</f>
        <v>2022</v>
      </c>
      <c r="F5591" s="1" t="str">
        <f>TEXT(Consolidated_sheets[[#This Row],[Date]],"mmmm")</f>
        <v>December</v>
      </c>
      <c r="G5591" t="str">
        <f>INDEX(Patient_data[Patient_Name],MATCH(Consolidated_sheets[[#This Row],[Patient_ID]],Patient_data[Patient_ID],0))</f>
        <v>Matthew Todd</v>
      </c>
      <c r="H5591">
        <f>INDEX(Patient_data[Age],MATCH(Consolidated_sheets[[#This Row],[Patient_ID]],Patient_data[Patient_ID],0))</f>
        <v>62</v>
      </c>
      <c r="I5591" t="str">
        <f>INDEX(Patient_data[Gender],MATCH(Consolidated_sheets[[#This Row],[Patient_ID]],Patient_data[Patient_ID],0))</f>
        <v>Female</v>
      </c>
      <c r="J5591" t="str">
        <f>INDEX(Location_data[Location],MATCH(Consolidated_sheets[[#This Row],[Patient_ID]],Location_data[Patient_ID],0))</f>
        <v>Chicago</v>
      </c>
      <c r="K5591" t="str">
        <f>INDEX(Insurance_data[Insurance_Type],MATCH(Consolidated_sheets[[#This Row],[Patient_ID]],Insurance_data[Patient_ID],0))</f>
        <v>Private</v>
      </c>
      <c r="L5591" s="6">
        <f>INDEX(Insurance_data[Insurance_Amount],MATCH(Consolidated_sheets[[#This Row],[Patient_ID]],Insurance_data[Patient_ID],0))</f>
        <v>6783.74</v>
      </c>
    </row>
    <row r="5592" spans="1:12" x14ac:dyDescent="0.3">
      <c r="A5592" t="s">
        <v>2194</v>
      </c>
      <c r="B5592" t="s">
        <v>5954</v>
      </c>
      <c r="C5592" s="6">
        <v>1079.54</v>
      </c>
      <c r="D5592" s="1">
        <v>44923.601085869414</v>
      </c>
      <c r="E5592" s="1" t="str">
        <f>TEXT(Consolidated_sheets[[#This Row],[Date]],"yyyy")</f>
        <v>2022</v>
      </c>
      <c r="F5592" s="1" t="str">
        <f>TEXT(Consolidated_sheets[[#This Row],[Date]],"mmmm")</f>
        <v>December</v>
      </c>
      <c r="G5592" t="str">
        <f>INDEX(Patient_data[Patient_Name],MATCH(Consolidated_sheets[[#This Row],[Patient_ID]],Patient_data[Patient_ID],0))</f>
        <v>Dawn Harris</v>
      </c>
      <c r="H5592">
        <f>INDEX(Patient_data[Age],MATCH(Consolidated_sheets[[#This Row],[Patient_ID]],Patient_data[Patient_ID],0))</f>
        <v>82</v>
      </c>
      <c r="I5592" t="str">
        <f>INDEX(Patient_data[Gender],MATCH(Consolidated_sheets[[#This Row],[Patient_ID]],Patient_data[Patient_ID],0))</f>
        <v>Male</v>
      </c>
      <c r="J5592" t="str">
        <f>INDEX(Location_data[Location],MATCH(Consolidated_sheets[[#This Row],[Patient_ID]],Location_data[Patient_ID],0))</f>
        <v>Phoenix</v>
      </c>
      <c r="K5592" t="str">
        <f>INDEX(Insurance_data[Insurance_Type],MATCH(Consolidated_sheets[[#This Row],[Patient_ID]],Insurance_data[Patient_ID],0))</f>
        <v>None</v>
      </c>
      <c r="L5592" s="6">
        <f>INDEX(Insurance_data[Insurance_Amount],MATCH(Consolidated_sheets[[#This Row],[Patient_ID]],Insurance_data[Patient_ID],0))</f>
        <v>5110.3900000000003</v>
      </c>
    </row>
    <row r="5593" spans="1:12" x14ac:dyDescent="0.3">
      <c r="A5593" t="s">
        <v>2676</v>
      </c>
      <c r="B5593" t="s">
        <v>5954</v>
      </c>
      <c r="C5593" s="6">
        <v>2736.68</v>
      </c>
      <c r="D5593" s="1">
        <v>44923.861837405333</v>
      </c>
      <c r="E5593" s="1" t="str">
        <f>TEXT(Consolidated_sheets[[#This Row],[Date]],"yyyy")</f>
        <v>2022</v>
      </c>
      <c r="F5593" s="1" t="str">
        <f>TEXT(Consolidated_sheets[[#This Row],[Date]],"mmmm")</f>
        <v>December</v>
      </c>
      <c r="G5593" t="str">
        <f>INDEX(Patient_data[Patient_Name],MATCH(Consolidated_sheets[[#This Row],[Patient_ID]],Patient_data[Patient_ID],0))</f>
        <v>Cory King</v>
      </c>
      <c r="H5593">
        <f>INDEX(Patient_data[Age],MATCH(Consolidated_sheets[[#This Row],[Patient_ID]],Patient_data[Patient_ID],0))</f>
        <v>60</v>
      </c>
      <c r="I5593" t="str">
        <f>INDEX(Patient_data[Gender],MATCH(Consolidated_sheets[[#This Row],[Patient_ID]],Patient_data[Patient_ID],0))</f>
        <v>Male</v>
      </c>
      <c r="J5593" t="str">
        <f>INDEX(Location_data[Location],MATCH(Consolidated_sheets[[#This Row],[Patient_ID]],Location_data[Patient_ID],0))</f>
        <v>New York</v>
      </c>
      <c r="K5593" t="str">
        <f>INDEX(Insurance_data[Insurance_Type],MATCH(Consolidated_sheets[[#This Row],[Patient_ID]],Insurance_data[Patient_ID],0))</f>
        <v>Public</v>
      </c>
      <c r="L5593" s="6">
        <f>INDEX(Insurance_data[Insurance_Amount],MATCH(Consolidated_sheets[[#This Row],[Patient_ID]],Insurance_data[Patient_ID],0))</f>
        <v>2419.04</v>
      </c>
    </row>
    <row r="5594" spans="1:12" x14ac:dyDescent="0.3">
      <c r="A5594" t="s">
        <v>2439</v>
      </c>
      <c r="B5594" t="s">
        <v>5953</v>
      </c>
      <c r="C5594" s="6">
        <v>1920.42</v>
      </c>
      <c r="D5594" s="1">
        <v>44924.122588941267</v>
      </c>
      <c r="E5594" s="1" t="str">
        <f>TEXT(Consolidated_sheets[[#This Row],[Date]],"yyyy")</f>
        <v>2022</v>
      </c>
      <c r="F5594" s="1" t="str">
        <f>TEXT(Consolidated_sheets[[#This Row],[Date]],"mmmm")</f>
        <v>December</v>
      </c>
      <c r="G5594" t="str">
        <f>INDEX(Patient_data[Patient_Name],MATCH(Consolidated_sheets[[#This Row],[Patient_ID]],Patient_data[Patient_ID],0))</f>
        <v>Shane Carter</v>
      </c>
      <c r="H5594">
        <f>INDEX(Patient_data[Age],MATCH(Consolidated_sheets[[#This Row],[Patient_ID]],Patient_data[Patient_ID],0))</f>
        <v>45</v>
      </c>
      <c r="I5594" t="str">
        <f>INDEX(Patient_data[Gender],MATCH(Consolidated_sheets[[#This Row],[Patient_ID]],Patient_data[Patient_ID],0))</f>
        <v>Male</v>
      </c>
      <c r="J5594" t="str">
        <f>INDEX(Location_data[Location],MATCH(Consolidated_sheets[[#This Row],[Patient_ID]],Location_data[Patient_ID],0))</f>
        <v>Los Angeles</v>
      </c>
      <c r="K5594" t="str">
        <f>INDEX(Insurance_data[Insurance_Type],MATCH(Consolidated_sheets[[#This Row],[Patient_ID]],Insurance_data[Patient_ID],0))</f>
        <v>None</v>
      </c>
      <c r="L5594" s="6">
        <f>INDEX(Insurance_data[Insurance_Amount],MATCH(Consolidated_sheets[[#This Row],[Patient_ID]],Insurance_data[Patient_ID],0))</f>
        <v>435.21</v>
      </c>
    </row>
    <row r="5595" spans="1:12" x14ac:dyDescent="0.3">
      <c r="A5595" t="s">
        <v>980</v>
      </c>
      <c r="B5595" t="s">
        <v>5954</v>
      </c>
      <c r="C5595" s="6">
        <v>4022.95</v>
      </c>
      <c r="D5595" s="1">
        <v>44924.383340477209</v>
      </c>
      <c r="E5595" s="1" t="str">
        <f>TEXT(Consolidated_sheets[[#This Row],[Date]],"yyyy")</f>
        <v>2022</v>
      </c>
      <c r="F5595" s="1" t="str">
        <f>TEXT(Consolidated_sheets[[#This Row],[Date]],"mmmm")</f>
        <v>December</v>
      </c>
      <c r="G5595" t="str">
        <f>INDEX(Patient_data[Patient_Name],MATCH(Consolidated_sheets[[#This Row],[Patient_ID]],Patient_data[Patient_ID],0))</f>
        <v>Nathaniel Gutierrez</v>
      </c>
      <c r="H5595">
        <f>INDEX(Patient_data[Age],MATCH(Consolidated_sheets[[#This Row],[Patient_ID]],Patient_data[Patient_ID],0))</f>
        <v>27</v>
      </c>
      <c r="I5595" t="str">
        <f>INDEX(Patient_data[Gender],MATCH(Consolidated_sheets[[#This Row],[Patient_ID]],Patient_data[Patient_ID],0))</f>
        <v>Male</v>
      </c>
      <c r="J5595" t="str">
        <f>INDEX(Location_data[Location],MATCH(Consolidated_sheets[[#This Row],[Patient_ID]],Location_data[Patient_ID],0))</f>
        <v>Chicago</v>
      </c>
      <c r="K5595" t="str">
        <f>INDEX(Insurance_data[Insurance_Type],MATCH(Consolidated_sheets[[#This Row],[Patient_ID]],Insurance_data[Patient_ID],0))</f>
        <v>Private</v>
      </c>
      <c r="L5595" s="6">
        <f>INDEX(Insurance_data[Insurance_Amount],MATCH(Consolidated_sheets[[#This Row],[Patient_ID]],Insurance_data[Patient_ID],0))</f>
        <v>3693.25</v>
      </c>
    </row>
    <row r="5596" spans="1:12" x14ac:dyDescent="0.3">
      <c r="A5596" t="s">
        <v>1835</v>
      </c>
      <c r="B5596" t="s">
        <v>5952</v>
      </c>
      <c r="C5596" s="6">
        <v>2326.92</v>
      </c>
      <c r="D5596" s="1">
        <v>44924.644092013143</v>
      </c>
      <c r="E5596" s="1" t="str">
        <f>TEXT(Consolidated_sheets[[#This Row],[Date]],"yyyy")</f>
        <v>2022</v>
      </c>
      <c r="F5596" s="1" t="str">
        <f>TEXT(Consolidated_sheets[[#This Row],[Date]],"mmmm")</f>
        <v>December</v>
      </c>
      <c r="G5596" t="str">
        <f>INDEX(Patient_data[Patient_Name],MATCH(Consolidated_sheets[[#This Row],[Patient_ID]],Patient_data[Patient_ID],0))</f>
        <v>Erica Nicholson</v>
      </c>
      <c r="H5596">
        <f>INDEX(Patient_data[Age],MATCH(Consolidated_sheets[[#This Row],[Patient_ID]],Patient_data[Patient_ID],0))</f>
        <v>71</v>
      </c>
      <c r="I5596" t="str">
        <f>INDEX(Patient_data[Gender],MATCH(Consolidated_sheets[[#This Row],[Patient_ID]],Patient_data[Patient_ID],0))</f>
        <v>Female</v>
      </c>
      <c r="J5596" t="str">
        <f>INDEX(Location_data[Location],MATCH(Consolidated_sheets[[#This Row],[Patient_ID]],Location_data[Patient_ID],0))</f>
        <v>Houston</v>
      </c>
      <c r="K5596" t="str">
        <f>INDEX(Insurance_data[Insurance_Type],MATCH(Consolidated_sheets[[#This Row],[Patient_ID]],Insurance_data[Patient_ID],0))</f>
        <v>Public</v>
      </c>
      <c r="L5596" s="6">
        <f>INDEX(Insurance_data[Insurance_Amount],MATCH(Consolidated_sheets[[#This Row],[Patient_ID]],Insurance_data[Patient_ID],0))</f>
        <v>3984.77</v>
      </c>
    </row>
    <row r="5597" spans="1:12" x14ac:dyDescent="0.3">
      <c r="A5597" t="s">
        <v>1725</v>
      </c>
      <c r="B5597" t="s">
        <v>5953</v>
      </c>
      <c r="C5597" s="6">
        <v>2742.75</v>
      </c>
      <c r="D5597" s="1">
        <v>44924.904843549077</v>
      </c>
      <c r="E5597" s="1" t="str">
        <f>TEXT(Consolidated_sheets[[#This Row],[Date]],"yyyy")</f>
        <v>2022</v>
      </c>
      <c r="F5597" s="1" t="str">
        <f>TEXT(Consolidated_sheets[[#This Row],[Date]],"mmmm")</f>
        <v>December</v>
      </c>
      <c r="G5597" t="str">
        <f>INDEX(Patient_data[Patient_Name],MATCH(Consolidated_sheets[[#This Row],[Patient_ID]],Patient_data[Patient_ID],0))</f>
        <v>Kristen Marshall</v>
      </c>
      <c r="H5597">
        <f>INDEX(Patient_data[Age],MATCH(Consolidated_sheets[[#This Row],[Patient_ID]],Patient_data[Patient_ID],0))</f>
        <v>43</v>
      </c>
      <c r="I5597" t="str">
        <f>INDEX(Patient_data[Gender],MATCH(Consolidated_sheets[[#This Row],[Patient_ID]],Patient_data[Patient_ID],0))</f>
        <v>Female</v>
      </c>
      <c r="J5597" t="str">
        <f>INDEX(Location_data[Location],MATCH(Consolidated_sheets[[#This Row],[Patient_ID]],Location_data[Patient_ID],0))</f>
        <v>Chicago</v>
      </c>
      <c r="K5597" t="str">
        <f>INDEX(Insurance_data[Insurance_Type],MATCH(Consolidated_sheets[[#This Row],[Patient_ID]],Insurance_data[Patient_ID],0))</f>
        <v>Private</v>
      </c>
      <c r="L5597" s="6">
        <f>INDEX(Insurance_data[Insurance_Amount],MATCH(Consolidated_sheets[[#This Row],[Patient_ID]],Insurance_data[Patient_ID],0))</f>
        <v>4426.5</v>
      </c>
    </row>
    <row r="5598" spans="1:12" x14ac:dyDescent="0.3">
      <c r="A5598" t="s">
        <v>872</v>
      </c>
      <c r="B5598" t="s">
        <v>5953</v>
      </c>
      <c r="C5598" s="6">
        <v>1421.1</v>
      </c>
      <c r="D5598" s="1">
        <v>44925.165595085011</v>
      </c>
      <c r="E5598" s="1" t="str">
        <f>TEXT(Consolidated_sheets[[#This Row],[Date]],"yyyy")</f>
        <v>2022</v>
      </c>
      <c r="F5598" s="1" t="str">
        <f>TEXT(Consolidated_sheets[[#This Row],[Date]],"mmmm")</f>
        <v>December</v>
      </c>
      <c r="G5598" t="str">
        <f>INDEX(Patient_data[Patient_Name],MATCH(Consolidated_sheets[[#This Row],[Patient_ID]],Patient_data[Patient_ID],0))</f>
        <v>Ashley Li</v>
      </c>
      <c r="H5598">
        <f>INDEX(Patient_data[Age],MATCH(Consolidated_sheets[[#This Row],[Patient_ID]],Patient_data[Patient_ID],0))</f>
        <v>19</v>
      </c>
      <c r="I5598" t="str">
        <f>INDEX(Patient_data[Gender],MATCH(Consolidated_sheets[[#This Row],[Patient_ID]],Patient_data[Patient_ID],0))</f>
        <v>Male</v>
      </c>
      <c r="J5598" t="str">
        <f>INDEX(Location_data[Location],MATCH(Consolidated_sheets[[#This Row],[Patient_ID]],Location_data[Patient_ID],0))</f>
        <v>Chicago</v>
      </c>
      <c r="K5598" t="str">
        <f>INDEX(Insurance_data[Insurance_Type],MATCH(Consolidated_sheets[[#This Row],[Patient_ID]],Insurance_data[Patient_ID],0))</f>
        <v>Private</v>
      </c>
      <c r="L5598" s="6">
        <f>INDEX(Insurance_data[Insurance_Amount],MATCH(Consolidated_sheets[[#This Row],[Patient_ID]],Insurance_data[Patient_ID],0))</f>
        <v>8655.9500000000007</v>
      </c>
    </row>
    <row r="5599" spans="1:12" x14ac:dyDescent="0.3">
      <c r="A5599" t="s">
        <v>2547</v>
      </c>
      <c r="B5599" t="s">
        <v>5955</v>
      </c>
      <c r="C5599" s="6">
        <v>1960.75</v>
      </c>
      <c r="D5599" s="1">
        <v>44925.426346620938</v>
      </c>
      <c r="E5599" s="1" t="str">
        <f>TEXT(Consolidated_sheets[[#This Row],[Date]],"yyyy")</f>
        <v>2022</v>
      </c>
      <c r="F5599" s="1" t="str">
        <f>TEXT(Consolidated_sheets[[#This Row],[Date]],"mmmm")</f>
        <v>December</v>
      </c>
      <c r="G5599" t="str">
        <f>INDEX(Patient_data[Patient_Name],MATCH(Consolidated_sheets[[#This Row],[Patient_ID]],Patient_data[Patient_ID],0))</f>
        <v>Susan Lee</v>
      </c>
      <c r="H5599">
        <f>INDEX(Patient_data[Age],MATCH(Consolidated_sheets[[#This Row],[Patient_ID]],Patient_data[Patient_ID],0))</f>
        <v>42</v>
      </c>
      <c r="I5599" t="str">
        <f>INDEX(Patient_data[Gender],MATCH(Consolidated_sheets[[#This Row],[Patient_ID]],Patient_data[Patient_ID],0))</f>
        <v>Male</v>
      </c>
      <c r="J5599" t="str">
        <f>INDEX(Location_data[Location],MATCH(Consolidated_sheets[[#This Row],[Patient_ID]],Location_data[Patient_ID],0))</f>
        <v>Phoenix</v>
      </c>
      <c r="K5599" t="str">
        <f>INDEX(Insurance_data[Insurance_Type],MATCH(Consolidated_sheets[[#This Row],[Patient_ID]],Insurance_data[Patient_ID],0))</f>
        <v>Private</v>
      </c>
      <c r="L5599" s="6">
        <f>INDEX(Insurance_data[Insurance_Amount],MATCH(Consolidated_sheets[[#This Row],[Patient_ID]],Insurance_data[Patient_ID],0))</f>
        <v>530.12</v>
      </c>
    </row>
    <row r="5600" spans="1:12" x14ac:dyDescent="0.3">
      <c r="A5600" t="s">
        <v>1898</v>
      </c>
      <c r="B5600" t="s">
        <v>5953</v>
      </c>
      <c r="C5600" s="6">
        <v>1663.69</v>
      </c>
      <c r="D5600" s="1">
        <v>44925.687098156872</v>
      </c>
      <c r="E5600" s="1" t="str">
        <f>TEXT(Consolidated_sheets[[#This Row],[Date]],"yyyy")</f>
        <v>2022</v>
      </c>
      <c r="F5600" s="1" t="str">
        <f>TEXT(Consolidated_sheets[[#This Row],[Date]],"mmmm")</f>
        <v>December</v>
      </c>
      <c r="G5600" t="str">
        <f>INDEX(Patient_data[Patient_Name],MATCH(Consolidated_sheets[[#This Row],[Patient_ID]],Patient_data[Patient_ID],0))</f>
        <v>Bryan Lee</v>
      </c>
      <c r="H5600">
        <f>INDEX(Patient_data[Age],MATCH(Consolidated_sheets[[#This Row],[Patient_ID]],Patient_data[Patient_ID],0))</f>
        <v>87</v>
      </c>
      <c r="I5600" t="str">
        <f>INDEX(Patient_data[Gender],MATCH(Consolidated_sheets[[#This Row],[Patient_ID]],Patient_data[Patient_ID],0))</f>
        <v>Female</v>
      </c>
      <c r="J5600" t="str">
        <f>INDEX(Location_data[Location],MATCH(Consolidated_sheets[[#This Row],[Patient_ID]],Location_data[Patient_ID],0))</f>
        <v>New York</v>
      </c>
      <c r="K5600" t="str">
        <f>INDEX(Insurance_data[Insurance_Type],MATCH(Consolidated_sheets[[#This Row],[Patient_ID]],Insurance_data[Patient_ID],0))</f>
        <v>Public</v>
      </c>
      <c r="L5600" s="6">
        <f>INDEX(Insurance_data[Insurance_Amount],MATCH(Consolidated_sheets[[#This Row],[Patient_ID]],Insurance_data[Patient_ID],0))</f>
        <v>7255.69</v>
      </c>
    </row>
    <row r="5601" spans="1:12" x14ac:dyDescent="0.3">
      <c r="A5601" t="s">
        <v>1105</v>
      </c>
      <c r="B5601" t="s">
        <v>5955</v>
      </c>
      <c r="C5601" s="6">
        <v>3581.68</v>
      </c>
      <c r="D5601" s="1">
        <v>44925.947849692813</v>
      </c>
      <c r="E5601" s="1" t="str">
        <f>TEXT(Consolidated_sheets[[#This Row],[Date]],"yyyy")</f>
        <v>2022</v>
      </c>
      <c r="F5601" s="1" t="str">
        <f>TEXT(Consolidated_sheets[[#This Row],[Date]],"mmmm")</f>
        <v>December</v>
      </c>
      <c r="G5601" t="str">
        <f>INDEX(Patient_data[Patient_Name],MATCH(Consolidated_sheets[[#This Row],[Patient_ID]],Patient_data[Patient_ID],0))</f>
        <v>Jason Bailey</v>
      </c>
      <c r="H5601">
        <f>INDEX(Patient_data[Age],MATCH(Consolidated_sheets[[#This Row],[Patient_ID]],Patient_data[Patient_ID],0))</f>
        <v>39</v>
      </c>
      <c r="I5601" t="str">
        <f>INDEX(Patient_data[Gender],MATCH(Consolidated_sheets[[#This Row],[Patient_ID]],Patient_data[Patient_ID],0))</f>
        <v>Female</v>
      </c>
      <c r="J5601" t="str">
        <f>INDEX(Location_data[Location],MATCH(Consolidated_sheets[[#This Row],[Patient_ID]],Location_data[Patient_ID],0))</f>
        <v>Phoenix</v>
      </c>
      <c r="K5601" t="str">
        <f>INDEX(Insurance_data[Insurance_Type],MATCH(Consolidated_sheets[[#This Row],[Patient_ID]],Insurance_data[Patient_ID],0))</f>
        <v>Private</v>
      </c>
      <c r="L5601" s="6">
        <f>INDEX(Insurance_data[Insurance_Amount],MATCH(Consolidated_sheets[[#This Row],[Patient_ID]],Insurance_data[Patient_ID],0))</f>
        <v>8682.42</v>
      </c>
    </row>
    <row r="5602" spans="1:12" x14ac:dyDescent="0.3">
      <c r="A5602" t="s">
        <v>1751</v>
      </c>
      <c r="B5602" t="s">
        <v>5952</v>
      </c>
      <c r="C5602" s="6">
        <v>4237.9799999999996</v>
      </c>
      <c r="D5602" s="1">
        <v>44926.20860122874</v>
      </c>
      <c r="E5602" s="1" t="str">
        <f>TEXT(Consolidated_sheets[[#This Row],[Date]],"yyyy")</f>
        <v>2022</v>
      </c>
      <c r="F5602" s="1" t="str">
        <f>TEXT(Consolidated_sheets[[#This Row],[Date]],"mmmm")</f>
        <v>December</v>
      </c>
      <c r="G5602" t="str">
        <f>INDEX(Patient_data[Patient_Name],MATCH(Consolidated_sheets[[#This Row],[Patient_ID]],Patient_data[Patient_ID],0))</f>
        <v>Samuel Romero</v>
      </c>
      <c r="H5602">
        <f>INDEX(Patient_data[Age],MATCH(Consolidated_sheets[[#This Row],[Patient_ID]],Patient_data[Patient_ID],0))</f>
        <v>64</v>
      </c>
      <c r="I5602" t="str">
        <f>INDEX(Patient_data[Gender],MATCH(Consolidated_sheets[[#This Row],[Patient_ID]],Patient_data[Patient_ID],0))</f>
        <v>Female</v>
      </c>
      <c r="J5602" t="str">
        <f>INDEX(Location_data[Location],MATCH(Consolidated_sheets[[#This Row],[Patient_ID]],Location_data[Patient_ID],0))</f>
        <v>Houston</v>
      </c>
      <c r="K5602" t="str">
        <f>INDEX(Insurance_data[Insurance_Type],MATCH(Consolidated_sheets[[#This Row],[Patient_ID]],Insurance_data[Patient_ID],0))</f>
        <v>Public</v>
      </c>
      <c r="L5602" s="6">
        <f>INDEX(Insurance_data[Insurance_Amount],MATCH(Consolidated_sheets[[#This Row],[Patient_ID]],Insurance_data[Patient_ID],0))</f>
        <v>6757.81</v>
      </c>
    </row>
    <row r="5603" spans="1:12" x14ac:dyDescent="0.3">
      <c r="A5603" t="s">
        <v>433</v>
      </c>
      <c r="B5603" t="s">
        <v>5955</v>
      </c>
      <c r="C5603" s="6">
        <v>3852.16</v>
      </c>
      <c r="D5603" s="1">
        <v>44926.469352764667</v>
      </c>
      <c r="E5603" s="1" t="str">
        <f>TEXT(Consolidated_sheets[[#This Row],[Date]],"yyyy")</f>
        <v>2022</v>
      </c>
      <c r="F5603" s="1" t="str">
        <f>TEXT(Consolidated_sheets[[#This Row],[Date]],"mmmm")</f>
        <v>December</v>
      </c>
      <c r="G5603" t="str">
        <f>INDEX(Patient_data[Patient_Name],MATCH(Consolidated_sheets[[#This Row],[Patient_ID]],Patient_data[Patient_ID],0))</f>
        <v>David Holland</v>
      </c>
      <c r="H5603">
        <f>INDEX(Patient_data[Age],MATCH(Consolidated_sheets[[#This Row],[Patient_ID]],Patient_data[Patient_ID],0))</f>
        <v>40</v>
      </c>
      <c r="I5603" t="str">
        <f>INDEX(Patient_data[Gender],MATCH(Consolidated_sheets[[#This Row],[Patient_ID]],Patient_data[Patient_ID],0))</f>
        <v>Female</v>
      </c>
      <c r="J5603" t="str">
        <f>INDEX(Location_data[Location],MATCH(Consolidated_sheets[[#This Row],[Patient_ID]],Location_data[Patient_ID],0))</f>
        <v>Los Angeles</v>
      </c>
      <c r="K5603" t="str">
        <f>INDEX(Insurance_data[Insurance_Type],MATCH(Consolidated_sheets[[#This Row],[Patient_ID]],Insurance_data[Patient_ID],0))</f>
        <v>None</v>
      </c>
      <c r="L5603" s="6">
        <f>INDEX(Insurance_data[Insurance_Amount],MATCH(Consolidated_sheets[[#This Row],[Patient_ID]],Insurance_data[Patient_ID],0))</f>
        <v>9664.33</v>
      </c>
    </row>
    <row r="5604" spans="1:12" x14ac:dyDescent="0.3">
      <c r="A5604" t="s">
        <v>2432</v>
      </c>
      <c r="B5604" t="s">
        <v>5953</v>
      </c>
      <c r="C5604" s="6">
        <v>410.19</v>
      </c>
      <c r="D5604" s="1">
        <v>44926.730104300623</v>
      </c>
      <c r="E5604" s="1" t="str">
        <f>TEXT(Consolidated_sheets[[#This Row],[Date]],"yyyy")</f>
        <v>2022</v>
      </c>
      <c r="F5604" s="1" t="str">
        <f>TEXT(Consolidated_sheets[[#This Row],[Date]],"mmmm")</f>
        <v>December</v>
      </c>
      <c r="G5604" t="str">
        <f>INDEX(Patient_data[Patient_Name],MATCH(Consolidated_sheets[[#This Row],[Patient_ID]],Patient_data[Patient_ID],0))</f>
        <v>Heather Lane</v>
      </c>
      <c r="H5604">
        <f>INDEX(Patient_data[Age],MATCH(Consolidated_sheets[[#This Row],[Patient_ID]],Patient_data[Patient_ID],0))</f>
        <v>42</v>
      </c>
      <c r="I5604" t="str">
        <f>INDEX(Patient_data[Gender],MATCH(Consolidated_sheets[[#This Row],[Patient_ID]],Patient_data[Patient_ID],0))</f>
        <v>Female</v>
      </c>
      <c r="J5604" t="str">
        <f>INDEX(Location_data[Location],MATCH(Consolidated_sheets[[#This Row],[Patient_ID]],Location_data[Patient_ID],0))</f>
        <v>Houston</v>
      </c>
      <c r="K5604" t="str">
        <f>INDEX(Insurance_data[Insurance_Type],MATCH(Consolidated_sheets[[#This Row],[Patient_ID]],Insurance_data[Patient_ID],0))</f>
        <v>Private</v>
      </c>
      <c r="L5604" s="6">
        <f>INDEX(Insurance_data[Insurance_Amount],MATCH(Consolidated_sheets[[#This Row],[Patient_ID]],Insurance_data[Patient_ID],0))</f>
        <v>1970.37</v>
      </c>
    </row>
    <row r="5605" spans="1:12" x14ac:dyDescent="0.3">
      <c r="A5605" t="s">
        <v>2389</v>
      </c>
      <c r="B5605" t="s">
        <v>5954</v>
      </c>
      <c r="C5605" s="6">
        <v>3113.34</v>
      </c>
      <c r="D5605" s="1">
        <v>44926.990855836542</v>
      </c>
      <c r="E5605" s="1" t="str">
        <f>TEXT(Consolidated_sheets[[#This Row],[Date]],"yyyy")</f>
        <v>2022</v>
      </c>
      <c r="F5605" s="1" t="str">
        <f>TEXT(Consolidated_sheets[[#This Row],[Date]],"mmmm")</f>
        <v>December</v>
      </c>
      <c r="G5605" t="str">
        <f>INDEX(Patient_data[Patient_Name],MATCH(Consolidated_sheets[[#This Row],[Patient_ID]],Patient_data[Patient_ID],0))</f>
        <v>Julia Middleton</v>
      </c>
      <c r="H5605">
        <f>INDEX(Patient_data[Age],MATCH(Consolidated_sheets[[#This Row],[Patient_ID]],Patient_data[Patient_ID],0))</f>
        <v>56</v>
      </c>
      <c r="I5605" t="str">
        <f>INDEX(Patient_data[Gender],MATCH(Consolidated_sheets[[#This Row],[Patient_ID]],Patient_data[Patient_ID],0))</f>
        <v>Female</v>
      </c>
      <c r="J5605" t="str">
        <f>INDEX(Location_data[Location],MATCH(Consolidated_sheets[[#This Row],[Patient_ID]],Location_data[Patient_ID],0))</f>
        <v>Los Angeles</v>
      </c>
      <c r="K5605" t="str">
        <f>INDEX(Insurance_data[Insurance_Type],MATCH(Consolidated_sheets[[#This Row],[Patient_ID]],Insurance_data[Patient_ID],0))</f>
        <v>Private</v>
      </c>
      <c r="L5605" s="6">
        <f>INDEX(Insurance_data[Insurance_Amount],MATCH(Consolidated_sheets[[#This Row],[Patient_ID]],Insurance_data[Patient_ID],0))</f>
        <v>715.97</v>
      </c>
    </row>
    <row r="5606" spans="1:12" x14ac:dyDescent="0.3">
      <c r="A5606" t="s">
        <v>84</v>
      </c>
      <c r="B5606" t="s">
        <v>5953</v>
      </c>
      <c r="C5606" s="6">
        <v>3452.28</v>
      </c>
      <c r="D5606" s="1">
        <v>44927.251607372476</v>
      </c>
      <c r="E5606" s="1" t="str">
        <f>TEXT(Consolidated_sheets[[#This Row],[Date]],"yyyy")</f>
        <v>2023</v>
      </c>
      <c r="F5606" s="1" t="str">
        <f>TEXT(Consolidated_sheets[[#This Row],[Date]],"mmmm")</f>
        <v>January</v>
      </c>
      <c r="G5606" t="str">
        <f>INDEX(Patient_data[Patient_Name],MATCH(Consolidated_sheets[[#This Row],[Patient_ID]],Patient_data[Patient_ID],0))</f>
        <v>Joshua Christensen</v>
      </c>
      <c r="H5606">
        <f>INDEX(Patient_data[Age],MATCH(Consolidated_sheets[[#This Row],[Patient_ID]],Patient_data[Patient_ID],0))</f>
        <v>45</v>
      </c>
      <c r="I5606" t="str">
        <f>INDEX(Patient_data[Gender],MATCH(Consolidated_sheets[[#This Row],[Patient_ID]],Patient_data[Patient_ID],0))</f>
        <v>Male</v>
      </c>
      <c r="J5606" t="str">
        <f>INDEX(Location_data[Location],MATCH(Consolidated_sheets[[#This Row],[Patient_ID]],Location_data[Patient_ID],0))</f>
        <v>Los Angeles</v>
      </c>
      <c r="K5606" t="str">
        <f>INDEX(Insurance_data[Insurance_Type],MATCH(Consolidated_sheets[[#This Row],[Patient_ID]],Insurance_data[Patient_ID],0))</f>
        <v>None</v>
      </c>
      <c r="L5606" s="6">
        <f>INDEX(Insurance_data[Insurance_Amount],MATCH(Consolidated_sheets[[#This Row],[Patient_ID]],Insurance_data[Patient_ID],0))</f>
        <v>4208.13</v>
      </c>
    </row>
    <row r="5607" spans="1:12" x14ac:dyDescent="0.3">
      <c r="A5607" t="s">
        <v>2985</v>
      </c>
      <c r="B5607" t="s">
        <v>5953</v>
      </c>
      <c r="C5607" s="6">
        <v>1941.46</v>
      </c>
      <c r="D5607" s="1">
        <v>44927.512358908418</v>
      </c>
      <c r="E5607" s="1" t="str">
        <f>TEXT(Consolidated_sheets[[#This Row],[Date]],"yyyy")</f>
        <v>2023</v>
      </c>
      <c r="F5607" s="1" t="str">
        <f>TEXT(Consolidated_sheets[[#This Row],[Date]],"mmmm")</f>
        <v>January</v>
      </c>
      <c r="G5607" t="str">
        <f>INDEX(Patient_data[Patient_Name],MATCH(Consolidated_sheets[[#This Row],[Patient_ID]],Patient_data[Patient_ID],0))</f>
        <v>Christopher Mcguire</v>
      </c>
      <c r="H5607">
        <f>INDEX(Patient_data[Age],MATCH(Consolidated_sheets[[#This Row],[Patient_ID]],Patient_data[Patient_ID],0))</f>
        <v>39</v>
      </c>
      <c r="I5607" t="str">
        <f>INDEX(Patient_data[Gender],MATCH(Consolidated_sheets[[#This Row],[Patient_ID]],Patient_data[Patient_ID],0))</f>
        <v>Female</v>
      </c>
      <c r="J5607" t="str">
        <f>INDEX(Location_data[Location],MATCH(Consolidated_sheets[[#This Row],[Patient_ID]],Location_data[Patient_ID],0))</f>
        <v>Chicago</v>
      </c>
      <c r="K5607" t="str">
        <f>INDEX(Insurance_data[Insurance_Type],MATCH(Consolidated_sheets[[#This Row],[Patient_ID]],Insurance_data[Patient_ID],0))</f>
        <v>None</v>
      </c>
      <c r="L5607" s="6">
        <f>INDEX(Insurance_data[Insurance_Amount],MATCH(Consolidated_sheets[[#This Row],[Patient_ID]],Insurance_data[Patient_ID],0))</f>
        <v>2207.0300000000002</v>
      </c>
    </row>
    <row r="5608" spans="1:12" x14ac:dyDescent="0.3">
      <c r="A5608" t="s">
        <v>1471</v>
      </c>
      <c r="B5608" t="s">
        <v>5954</v>
      </c>
      <c r="C5608" s="6">
        <v>1534.74</v>
      </c>
      <c r="D5608" s="1">
        <v>44927.773110444337</v>
      </c>
      <c r="E5608" s="1" t="str">
        <f>TEXT(Consolidated_sheets[[#This Row],[Date]],"yyyy")</f>
        <v>2023</v>
      </c>
      <c r="F5608" s="1" t="str">
        <f>TEXT(Consolidated_sheets[[#This Row],[Date]],"mmmm")</f>
        <v>January</v>
      </c>
      <c r="G5608" t="str">
        <f>INDEX(Patient_data[Patient_Name],MATCH(Consolidated_sheets[[#This Row],[Patient_ID]],Patient_data[Patient_ID],0))</f>
        <v>Luke Phillips</v>
      </c>
      <c r="H5608">
        <f>INDEX(Patient_data[Age],MATCH(Consolidated_sheets[[#This Row],[Patient_ID]],Patient_data[Patient_ID],0))</f>
        <v>61</v>
      </c>
      <c r="I5608" t="str">
        <f>INDEX(Patient_data[Gender],MATCH(Consolidated_sheets[[#This Row],[Patient_ID]],Patient_data[Patient_ID],0))</f>
        <v>Male</v>
      </c>
      <c r="J5608" t="str">
        <f>INDEX(Location_data[Location],MATCH(Consolidated_sheets[[#This Row],[Patient_ID]],Location_data[Patient_ID],0))</f>
        <v>Houston</v>
      </c>
      <c r="K5608" t="str">
        <f>INDEX(Insurance_data[Insurance_Type],MATCH(Consolidated_sheets[[#This Row],[Patient_ID]],Insurance_data[Patient_ID],0))</f>
        <v>Public</v>
      </c>
      <c r="L5608" s="6">
        <f>INDEX(Insurance_data[Insurance_Amount],MATCH(Consolidated_sheets[[#This Row],[Patient_ID]],Insurance_data[Patient_ID],0))</f>
        <v>388.37</v>
      </c>
    </row>
    <row r="5609" spans="1:12" x14ac:dyDescent="0.3">
      <c r="A5609" t="s">
        <v>2529</v>
      </c>
      <c r="B5609" t="s">
        <v>5953</v>
      </c>
      <c r="C5609" s="6">
        <v>3706.06</v>
      </c>
      <c r="D5609" s="1">
        <v>44928.033861980279</v>
      </c>
      <c r="E5609" s="1" t="str">
        <f>TEXT(Consolidated_sheets[[#This Row],[Date]],"yyyy")</f>
        <v>2023</v>
      </c>
      <c r="F5609" s="1" t="str">
        <f>TEXT(Consolidated_sheets[[#This Row],[Date]],"mmmm")</f>
        <v>January</v>
      </c>
      <c r="G5609" t="str">
        <f>INDEX(Patient_data[Patient_Name],MATCH(Consolidated_sheets[[#This Row],[Patient_ID]],Patient_data[Patient_ID],0))</f>
        <v>Danielle Gallagher</v>
      </c>
      <c r="H5609">
        <f>INDEX(Patient_data[Age],MATCH(Consolidated_sheets[[#This Row],[Patient_ID]],Patient_data[Patient_ID],0))</f>
        <v>70</v>
      </c>
      <c r="I5609" t="str">
        <f>INDEX(Patient_data[Gender],MATCH(Consolidated_sheets[[#This Row],[Patient_ID]],Patient_data[Patient_ID],0))</f>
        <v>Female</v>
      </c>
      <c r="J5609" t="str">
        <f>INDEX(Location_data[Location],MATCH(Consolidated_sheets[[#This Row],[Patient_ID]],Location_data[Patient_ID],0))</f>
        <v>Phoenix</v>
      </c>
      <c r="K5609" t="str">
        <f>INDEX(Insurance_data[Insurance_Type],MATCH(Consolidated_sheets[[#This Row],[Patient_ID]],Insurance_data[Patient_ID],0))</f>
        <v>Public</v>
      </c>
      <c r="L5609" s="6">
        <f>INDEX(Insurance_data[Insurance_Amount],MATCH(Consolidated_sheets[[#This Row],[Patient_ID]],Insurance_data[Patient_ID],0))</f>
        <v>1017.18</v>
      </c>
    </row>
    <row r="5610" spans="1:12" x14ac:dyDescent="0.3">
      <c r="A5610" t="s">
        <v>1048</v>
      </c>
      <c r="B5610" t="s">
        <v>5955</v>
      </c>
      <c r="C5610" s="6">
        <v>4427.78</v>
      </c>
      <c r="D5610" s="1">
        <v>44928.294613516213</v>
      </c>
      <c r="E5610" s="1" t="str">
        <f>TEXT(Consolidated_sheets[[#This Row],[Date]],"yyyy")</f>
        <v>2023</v>
      </c>
      <c r="F5610" s="1" t="str">
        <f>TEXT(Consolidated_sheets[[#This Row],[Date]],"mmmm")</f>
        <v>January</v>
      </c>
      <c r="G5610" t="str">
        <f>INDEX(Patient_data[Patient_Name],MATCH(Consolidated_sheets[[#This Row],[Patient_ID]],Patient_data[Patient_ID],0))</f>
        <v>Lisa Smith</v>
      </c>
      <c r="H5610">
        <f>INDEX(Patient_data[Age],MATCH(Consolidated_sheets[[#This Row],[Patient_ID]],Patient_data[Patient_ID],0))</f>
        <v>72</v>
      </c>
      <c r="I5610" t="str">
        <f>INDEX(Patient_data[Gender],MATCH(Consolidated_sheets[[#This Row],[Patient_ID]],Patient_data[Patient_ID],0))</f>
        <v>Male</v>
      </c>
      <c r="J5610" t="str">
        <f>INDEX(Location_data[Location],MATCH(Consolidated_sheets[[#This Row],[Patient_ID]],Location_data[Patient_ID],0))</f>
        <v>Phoenix</v>
      </c>
      <c r="K5610" t="str">
        <f>INDEX(Insurance_data[Insurance_Type],MATCH(Consolidated_sheets[[#This Row],[Patient_ID]],Insurance_data[Patient_ID],0))</f>
        <v>None</v>
      </c>
      <c r="L5610" s="6">
        <f>INDEX(Insurance_data[Insurance_Amount],MATCH(Consolidated_sheets[[#This Row],[Patient_ID]],Insurance_data[Patient_ID],0))</f>
        <v>3374.15</v>
      </c>
    </row>
    <row r="5611" spans="1:12" x14ac:dyDescent="0.3">
      <c r="A5611" t="s">
        <v>1563</v>
      </c>
      <c r="B5611" t="s">
        <v>5954</v>
      </c>
      <c r="C5611" s="6">
        <v>1298.5</v>
      </c>
      <c r="D5611" s="1">
        <v>44928.55536505214</v>
      </c>
      <c r="E5611" s="1" t="str">
        <f>TEXT(Consolidated_sheets[[#This Row],[Date]],"yyyy")</f>
        <v>2023</v>
      </c>
      <c r="F5611" s="1" t="str">
        <f>TEXT(Consolidated_sheets[[#This Row],[Date]],"mmmm")</f>
        <v>January</v>
      </c>
      <c r="G5611" t="str">
        <f>INDEX(Patient_data[Patient_Name],MATCH(Consolidated_sheets[[#This Row],[Patient_ID]],Patient_data[Patient_ID],0))</f>
        <v>Bernard Jones</v>
      </c>
      <c r="H5611">
        <f>INDEX(Patient_data[Age],MATCH(Consolidated_sheets[[#This Row],[Patient_ID]],Patient_data[Patient_ID],0))</f>
        <v>38</v>
      </c>
      <c r="I5611" t="str">
        <f>INDEX(Patient_data[Gender],MATCH(Consolidated_sheets[[#This Row],[Patient_ID]],Patient_data[Patient_ID],0))</f>
        <v>Female</v>
      </c>
      <c r="J5611" t="str">
        <f>INDEX(Location_data[Location],MATCH(Consolidated_sheets[[#This Row],[Patient_ID]],Location_data[Patient_ID],0))</f>
        <v>New York</v>
      </c>
      <c r="K5611" t="str">
        <f>INDEX(Insurance_data[Insurance_Type],MATCH(Consolidated_sheets[[#This Row],[Patient_ID]],Insurance_data[Patient_ID],0))</f>
        <v>None</v>
      </c>
      <c r="L5611" s="6">
        <f>INDEX(Insurance_data[Insurance_Amount],MATCH(Consolidated_sheets[[#This Row],[Patient_ID]],Insurance_data[Patient_ID],0))</f>
        <v>971.15</v>
      </c>
    </row>
    <row r="5612" spans="1:12" x14ac:dyDescent="0.3">
      <c r="A5612" t="s">
        <v>663</v>
      </c>
      <c r="B5612" t="s">
        <v>5954</v>
      </c>
      <c r="C5612" s="6">
        <v>3600.05</v>
      </c>
      <c r="D5612" s="1">
        <v>44928.816116588081</v>
      </c>
      <c r="E5612" s="1" t="str">
        <f>TEXT(Consolidated_sheets[[#This Row],[Date]],"yyyy")</f>
        <v>2023</v>
      </c>
      <c r="F5612" s="1" t="str">
        <f>TEXT(Consolidated_sheets[[#This Row],[Date]],"mmmm")</f>
        <v>January</v>
      </c>
      <c r="G5612" t="str">
        <f>INDEX(Patient_data[Patient_Name],MATCH(Consolidated_sheets[[#This Row],[Patient_ID]],Patient_data[Patient_ID],0))</f>
        <v>Krystal Ramos</v>
      </c>
      <c r="H5612">
        <f>INDEX(Patient_data[Age],MATCH(Consolidated_sheets[[#This Row],[Patient_ID]],Patient_data[Patient_ID],0))</f>
        <v>41</v>
      </c>
      <c r="I5612" t="str">
        <f>INDEX(Patient_data[Gender],MATCH(Consolidated_sheets[[#This Row],[Patient_ID]],Patient_data[Patient_ID],0))</f>
        <v>Male</v>
      </c>
      <c r="J5612" t="str">
        <f>INDEX(Location_data[Location],MATCH(Consolidated_sheets[[#This Row],[Patient_ID]],Location_data[Patient_ID],0))</f>
        <v>Chicago</v>
      </c>
      <c r="K5612" t="str">
        <f>INDEX(Insurance_data[Insurance_Type],MATCH(Consolidated_sheets[[#This Row],[Patient_ID]],Insurance_data[Patient_ID],0))</f>
        <v>None</v>
      </c>
      <c r="L5612" s="6">
        <f>INDEX(Insurance_data[Insurance_Amount],MATCH(Consolidated_sheets[[#This Row],[Patient_ID]],Insurance_data[Patient_ID],0))</f>
        <v>7716.63</v>
      </c>
    </row>
    <row r="5613" spans="1:12" x14ac:dyDescent="0.3">
      <c r="A5613" t="s">
        <v>1682</v>
      </c>
      <c r="B5613" t="s">
        <v>5952</v>
      </c>
      <c r="C5613" s="6">
        <v>3728.97</v>
      </c>
      <c r="D5613" s="1">
        <v>44929.076868124022</v>
      </c>
      <c r="E5613" s="1" t="str">
        <f>TEXT(Consolidated_sheets[[#This Row],[Date]],"yyyy")</f>
        <v>2023</v>
      </c>
      <c r="F5613" s="1" t="str">
        <f>TEXT(Consolidated_sheets[[#This Row],[Date]],"mmmm")</f>
        <v>January</v>
      </c>
      <c r="G5613" t="str">
        <f>INDEX(Patient_data[Patient_Name],MATCH(Consolidated_sheets[[#This Row],[Patient_ID]],Patient_data[Patient_ID],0))</f>
        <v>Jessica Turner</v>
      </c>
      <c r="H5613">
        <f>INDEX(Patient_data[Age],MATCH(Consolidated_sheets[[#This Row],[Patient_ID]],Patient_data[Patient_ID],0))</f>
        <v>59</v>
      </c>
      <c r="I5613" t="str">
        <f>INDEX(Patient_data[Gender],MATCH(Consolidated_sheets[[#This Row],[Patient_ID]],Patient_data[Patient_ID],0))</f>
        <v>Male</v>
      </c>
      <c r="J5613" t="str">
        <f>INDEX(Location_data[Location],MATCH(Consolidated_sheets[[#This Row],[Patient_ID]],Location_data[Patient_ID],0))</f>
        <v>Los Angeles</v>
      </c>
      <c r="K5613" t="str">
        <f>INDEX(Insurance_data[Insurance_Type],MATCH(Consolidated_sheets[[#This Row],[Patient_ID]],Insurance_data[Patient_ID],0))</f>
        <v>Private</v>
      </c>
      <c r="L5613" s="6">
        <f>INDEX(Insurance_data[Insurance_Amount],MATCH(Consolidated_sheets[[#This Row],[Patient_ID]],Insurance_data[Patient_ID],0))</f>
        <v>9287.89</v>
      </c>
    </row>
    <row r="5614" spans="1:12" x14ac:dyDescent="0.3">
      <c r="A5614" t="s">
        <v>2939</v>
      </c>
      <c r="B5614" t="s">
        <v>5954</v>
      </c>
      <c r="C5614" s="6">
        <v>854.63</v>
      </c>
      <c r="D5614" s="1">
        <v>44929.337619659942</v>
      </c>
      <c r="E5614" s="1" t="str">
        <f>TEXT(Consolidated_sheets[[#This Row],[Date]],"yyyy")</f>
        <v>2023</v>
      </c>
      <c r="F5614" s="1" t="str">
        <f>TEXT(Consolidated_sheets[[#This Row],[Date]],"mmmm")</f>
        <v>January</v>
      </c>
      <c r="G5614" t="str">
        <f>INDEX(Patient_data[Patient_Name],MATCH(Consolidated_sheets[[#This Row],[Patient_ID]],Patient_data[Patient_ID],0))</f>
        <v>Katherine Gonzalez</v>
      </c>
      <c r="H5614">
        <f>INDEX(Patient_data[Age],MATCH(Consolidated_sheets[[#This Row],[Patient_ID]],Patient_data[Patient_ID],0))</f>
        <v>26</v>
      </c>
      <c r="I5614" t="str">
        <f>INDEX(Patient_data[Gender],MATCH(Consolidated_sheets[[#This Row],[Patient_ID]],Patient_data[Patient_ID],0))</f>
        <v>Female</v>
      </c>
      <c r="J5614" t="str">
        <f>INDEX(Location_data[Location],MATCH(Consolidated_sheets[[#This Row],[Patient_ID]],Location_data[Patient_ID],0))</f>
        <v>Phoenix</v>
      </c>
      <c r="K5614" t="str">
        <f>INDEX(Insurance_data[Insurance_Type],MATCH(Consolidated_sheets[[#This Row],[Patient_ID]],Insurance_data[Patient_ID],0))</f>
        <v>None</v>
      </c>
      <c r="L5614" s="6">
        <f>INDEX(Insurance_data[Insurance_Amount],MATCH(Consolidated_sheets[[#This Row],[Patient_ID]],Insurance_data[Patient_ID],0))</f>
        <v>5515.13</v>
      </c>
    </row>
    <row r="5615" spans="1:12" x14ac:dyDescent="0.3">
      <c r="A5615" t="s">
        <v>2259</v>
      </c>
      <c r="B5615" t="s">
        <v>5952</v>
      </c>
      <c r="C5615" s="6">
        <v>3322.69</v>
      </c>
      <c r="D5615" s="1">
        <v>44929.598371195883</v>
      </c>
      <c r="E5615" s="1" t="str">
        <f>TEXT(Consolidated_sheets[[#This Row],[Date]],"yyyy")</f>
        <v>2023</v>
      </c>
      <c r="F5615" s="1" t="str">
        <f>TEXT(Consolidated_sheets[[#This Row],[Date]],"mmmm")</f>
        <v>January</v>
      </c>
      <c r="G5615" t="str">
        <f>INDEX(Patient_data[Patient_Name],MATCH(Consolidated_sheets[[#This Row],[Patient_ID]],Patient_data[Patient_ID],0))</f>
        <v>Dustin Craig</v>
      </c>
      <c r="H5615">
        <f>INDEX(Patient_data[Age],MATCH(Consolidated_sheets[[#This Row],[Patient_ID]],Patient_data[Patient_ID],0))</f>
        <v>53</v>
      </c>
      <c r="I5615" t="str">
        <f>INDEX(Patient_data[Gender],MATCH(Consolidated_sheets[[#This Row],[Patient_ID]],Patient_data[Patient_ID],0))</f>
        <v>Female</v>
      </c>
      <c r="J5615" t="str">
        <f>INDEX(Location_data[Location],MATCH(Consolidated_sheets[[#This Row],[Patient_ID]],Location_data[Patient_ID],0))</f>
        <v>Phoenix</v>
      </c>
      <c r="K5615" t="str">
        <f>INDEX(Insurance_data[Insurance_Type],MATCH(Consolidated_sheets[[#This Row],[Patient_ID]],Insurance_data[Patient_ID],0))</f>
        <v>Private</v>
      </c>
      <c r="L5615" s="6">
        <f>INDEX(Insurance_data[Insurance_Amount],MATCH(Consolidated_sheets[[#This Row],[Patient_ID]],Insurance_data[Patient_ID],0))</f>
        <v>8075.89</v>
      </c>
    </row>
    <row r="5616" spans="1:12" x14ac:dyDescent="0.3">
      <c r="A5616" t="s">
        <v>306</v>
      </c>
      <c r="B5616" t="s">
        <v>5952</v>
      </c>
      <c r="C5616" s="6">
        <v>2710.01</v>
      </c>
      <c r="D5616" s="1">
        <v>44929.859122731817</v>
      </c>
      <c r="E5616" s="1" t="str">
        <f>TEXT(Consolidated_sheets[[#This Row],[Date]],"yyyy")</f>
        <v>2023</v>
      </c>
      <c r="F5616" s="1" t="str">
        <f>TEXT(Consolidated_sheets[[#This Row],[Date]],"mmmm")</f>
        <v>January</v>
      </c>
      <c r="G5616" t="str">
        <f>INDEX(Patient_data[Patient_Name],MATCH(Consolidated_sheets[[#This Row],[Patient_ID]],Patient_data[Patient_ID],0))</f>
        <v>Gregory Holloway</v>
      </c>
      <c r="H5616">
        <f>INDEX(Patient_data[Age],MATCH(Consolidated_sheets[[#This Row],[Patient_ID]],Patient_data[Patient_ID],0))</f>
        <v>70</v>
      </c>
      <c r="I5616" t="str">
        <f>INDEX(Patient_data[Gender],MATCH(Consolidated_sheets[[#This Row],[Patient_ID]],Patient_data[Patient_ID],0))</f>
        <v>Female</v>
      </c>
      <c r="J5616" t="str">
        <f>INDEX(Location_data[Location],MATCH(Consolidated_sheets[[#This Row],[Patient_ID]],Location_data[Patient_ID],0))</f>
        <v>New York</v>
      </c>
      <c r="K5616" t="str">
        <f>INDEX(Insurance_data[Insurance_Type],MATCH(Consolidated_sheets[[#This Row],[Patient_ID]],Insurance_data[Patient_ID],0))</f>
        <v>Public</v>
      </c>
      <c r="L5616" s="6">
        <f>INDEX(Insurance_data[Insurance_Amount],MATCH(Consolidated_sheets[[#This Row],[Patient_ID]],Insurance_data[Patient_ID],0))</f>
        <v>3121.82</v>
      </c>
    </row>
    <row r="5617" spans="1:12" x14ac:dyDescent="0.3">
      <c r="A5617" t="s">
        <v>940</v>
      </c>
      <c r="B5617" t="s">
        <v>5953</v>
      </c>
      <c r="C5617" s="6">
        <v>563.29</v>
      </c>
      <c r="D5617" s="1">
        <v>44930.119874267737</v>
      </c>
      <c r="E5617" s="1" t="str">
        <f>TEXT(Consolidated_sheets[[#This Row],[Date]],"yyyy")</f>
        <v>2023</v>
      </c>
      <c r="F5617" s="1" t="str">
        <f>TEXT(Consolidated_sheets[[#This Row],[Date]],"mmmm")</f>
        <v>January</v>
      </c>
      <c r="G5617" t="str">
        <f>INDEX(Patient_data[Patient_Name],MATCH(Consolidated_sheets[[#This Row],[Patient_ID]],Patient_data[Patient_ID],0))</f>
        <v>Benjamin Chen</v>
      </c>
      <c r="H5617">
        <f>INDEX(Patient_data[Age],MATCH(Consolidated_sheets[[#This Row],[Patient_ID]],Patient_data[Patient_ID],0))</f>
        <v>22</v>
      </c>
      <c r="I5617" t="str">
        <f>INDEX(Patient_data[Gender],MATCH(Consolidated_sheets[[#This Row],[Patient_ID]],Patient_data[Patient_ID],0))</f>
        <v>Female</v>
      </c>
      <c r="J5617" t="str">
        <f>INDEX(Location_data[Location],MATCH(Consolidated_sheets[[#This Row],[Patient_ID]],Location_data[Patient_ID],0))</f>
        <v>Chicago</v>
      </c>
      <c r="K5617" t="str">
        <f>INDEX(Insurance_data[Insurance_Type],MATCH(Consolidated_sheets[[#This Row],[Patient_ID]],Insurance_data[Patient_ID],0))</f>
        <v>Private</v>
      </c>
      <c r="L5617" s="6">
        <f>INDEX(Insurance_data[Insurance_Amount],MATCH(Consolidated_sheets[[#This Row],[Patient_ID]],Insurance_data[Patient_ID],0))</f>
        <v>9887.98</v>
      </c>
    </row>
    <row r="5618" spans="1:12" x14ac:dyDescent="0.3">
      <c r="A5618" t="s">
        <v>2238</v>
      </c>
      <c r="B5618" t="s">
        <v>5954</v>
      </c>
      <c r="C5618" s="6">
        <v>1248.48</v>
      </c>
      <c r="D5618" s="1">
        <v>44930.380625803678</v>
      </c>
      <c r="E5618" s="1" t="str">
        <f>TEXT(Consolidated_sheets[[#This Row],[Date]],"yyyy")</f>
        <v>2023</v>
      </c>
      <c r="F5618" s="1" t="str">
        <f>TEXT(Consolidated_sheets[[#This Row],[Date]],"mmmm")</f>
        <v>January</v>
      </c>
      <c r="G5618" t="str">
        <f>INDEX(Patient_data[Patient_Name],MATCH(Consolidated_sheets[[#This Row],[Patient_ID]],Patient_data[Patient_ID],0))</f>
        <v>Brian Mccoy</v>
      </c>
      <c r="H5618">
        <f>INDEX(Patient_data[Age],MATCH(Consolidated_sheets[[#This Row],[Patient_ID]],Patient_data[Patient_ID],0))</f>
        <v>58</v>
      </c>
      <c r="I5618" t="str">
        <f>INDEX(Patient_data[Gender],MATCH(Consolidated_sheets[[#This Row],[Patient_ID]],Patient_data[Patient_ID],0))</f>
        <v>Female</v>
      </c>
      <c r="J5618" t="str">
        <f>INDEX(Location_data[Location],MATCH(Consolidated_sheets[[#This Row],[Patient_ID]],Location_data[Patient_ID],0))</f>
        <v>New York</v>
      </c>
      <c r="K5618" t="str">
        <f>INDEX(Insurance_data[Insurance_Type],MATCH(Consolidated_sheets[[#This Row],[Patient_ID]],Insurance_data[Patient_ID],0))</f>
        <v>Public</v>
      </c>
      <c r="L5618" s="6">
        <f>INDEX(Insurance_data[Insurance_Amount],MATCH(Consolidated_sheets[[#This Row],[Patient_ID]],Insurance_data[Patient_ID],0))</f>
        <v>5273.03</v>
      </c>
    </row>
    <row r="5619" spans="1:12" x14ac:dyDescent="0.3">
      <c r="A5619" t="s">
        <v>352</v>
      </c>
      <c r="B5619" t="s">
        <v>5954</v>
      </c>
      <c r="C5619" s="6">
        <v>4410.43</v>
      </c>
      <c r="D5619" s="1">
        <v>44930.64137733962</v>
      </c>
      <c r="E5619" s="1" t="str">
        <f>TEXT(Consolidated_sheets[[#This Row],[Date]],"yyyy")</f>
        <v>2023</v>
      </c>
      <c r="F5619" s="1" t="str">
        <f>TEXT(Consolidated_sheets[[#This Row],[Date]],"mmmm")</f>
        <v>January</v>
      </c>
      <c r="G5619" t="str">
        <f>INDEX(Patient_data[Patient_Name],MATCH(Consolidated_sheets[[#This Row],[Patient_ID]],Patient_data[Patient_ID],0))</f>
        <v>Brian Hernandez</v>
      </c>
      <c r="H5619">
        <f>INDEX(Patient_data[Age],MATCH(Consolidated_sheets[[#This Row],[Patient_ID]],Patient_data[Patient_ID],0))</f>
        <v>84</v>
      </c>
      <c r="I5619" t="str">
        <f>INDEX(Patient_data[Gender],MATCH(Consolidated_sheets[[#This Row],[Patient_ID]],Patient_data[Patient_ID],0))</f>
        <v>Female</v>
      </c>
      <c r="J5619" t="str">
        <f>INDEX(Location_data[Location],MATCH(Consolidated_sheets[[#This Row],[Patient_ID]],Location_data[Patient_ID],0))</f>
        <v>Phoenix</v>
      </c>
      <c r="K5619" t="str">
        <f>INDEX(Insurance_data[Insurance_Type],MATCH(Consolidated_sheets[[#This Row],[Patient_ID]],Insurance_data[Patient_ID],0))</f>
        <v>None</v>
      </c>
      <c r="L5619" s="6">
        <f>INDEX(Insurance_data[Insurance_Amount],MATCH(Consolidated_sheets[[#This Row],[Patient_ID]],Insurance_data[Patient_ID],0))</f>
        <v>8314.26</v>
      </c>
    </row>
    <row r="5620" spans="1:12" x14ac:dyDescent="0.3">
      <c r="A5620" t="s">
        <v>1483</v>
      </c>
      <c r="B5620" t="s">
        <v>5952</v>
      </c>
      <c r="C5620" s="6">
        <v>4575</v>
      </c>
      <c r="D5620" s="1">
        <v>44930.902128875547</v>
      </c>
      <c r="E5620" s="1" t="str">
        <f>TEXT(Consolidated_sheets[[#This Row],[Date]],"yyyy")</f>
        <v>2023</v>
      </c>
      <c r="F5620" s="1" t="str">
        <f>TEXT(Consolidated_sheets[[#This Row],[Date]],"mmmm")</f>
        <v>January</v>
      </c>
      <c r="G5620" t="str">
        <f>INDEX(Patient_data[Patient_Name],MATCH(Consolidated_sheets[[#This Row],[Patient_ID]],Patient_data[Patient_ID],0))</f>
        <v>Daniel Anderson</v>
      </c>
      <c r="H5620">
        <f>INDEX(Patient_data[Age],MATCH(Consolidated_sheets[[#This Row],[Patient_ID]],Patient_data[Patient_ID],0))</f>
        <v>71</v>
      </c>
      <c r="I5620" t="str">
        <f>INDEX(Patient_data[Gender],MATCH(Consolidated_sheets[[#This Row],[Patient_ID]],Patient_data[Patient_ID],0))</f>
        <v>Female</v>
      </c>
      <c r="J5620" t="str">
        <f>INDEX(Location_data[Location],MATCH(Consolidated_sheets[[#This Row],[Patient_ID]],Location_data[Patient_ID],0))</f>
        <v>New York</v>
      </c>
      <c r="K5620" t="str">
        <f>INDEX(Insurance_data[Insurance_Type],MATCH(Consolidated_sheets[[#This Row],[Patient_ID]],Insurance_data[Patient_ID],0))</f>
        <v>None</v>
      </c>
      <c r="L5620" s="6">
        <f>INDEX(Insurance_data[Insurance_Amount],MATCH(Consolidated_sheets[[#This Row],[Patient_ID]],Insurance_data[Patient_ID],0))</f>
        <v>2259.2199999999998</v>
      </c>
    </row>
    <row r="5621" spans="1:12" x14ac:dyDescent="0.3">
      <c r="A5621" t="s">
        <v>1629</v>
      </c>
      <c r="B5621" t="s">
        <v>5955</v>
      </c>
      <c r="C5621" s="6">
        <v>890.88</v>
      </c>
      <c r="D5621" s="1">
        <v>44931.162880411481</v>
      </c>
      <c r="E5621" s="1" t="str">
        <f>TEXT(Consolidated_sheets[[#This Row],[Date]],"yyyy")</f>
        <v>2023</v>
      </c>
      <c r="F5621" s="1" t="str">
        <f>TEXT(Consolidated_sheets[[#This Row],[Date]],"mmmm")</f>
        <v>January</v>
      </c>
      <c r="G5621" t="str">
        <f>INDEX(Patient_data[Patient_Name],MATCH(Consolidated_sheets[[#This Row],[Patient_ID]],Patient_data[Patient_ID],0))</f>
        <v>Ricardo Smith</v>
      </c>
      <c r="H5621">
        <f>INDEX(Patient_data[Age],MATCH(Consolidated_sheets[[#This Row],[Patient_ID]],Patient_data[Patient_ID],0))</f>
        <v>27</v>
      </c>
      <c r="I5621" t="str">
        <f>INDEX(Patient_data[Gender],MATCH(Consolidated_sheets[[#This Row],[Patient_ID]],Patient_data[Patient_ID],0))</f>
        <v>Female</v>
      </c>
      <c r="J5621" t="str">
        <f>INDEX(Location_data[Location],MATCH(Consolidated_sheets[[#This Row],[Patient_ID]],Location_data[Patient_ID],0))</f>
        <v>New York</v>
      </c>
      <c r="K5621" t="str">
        <f>INDEX(Insurance_data[Insurance_Type],MATCH(Consolidated_sheets[[#This Row],[Patient_ID]],Insurance_data[Patient_ID],0))</f>
        <v>Private</v>
      </c>
      <c r="L5621" s="6">
        <f>INDEX(Insurance_data[Insurance_Amount],MATCH(Consolidated_sheets[[#This Row],[Patient_ID]],Insurance_data[Patient_ID],0))</f>
        <v>318.04000000000002</v>
      </c>
    </row>
    <row r="5622" spans="1:12" x14ac:dyDescent="0.3">
      <c r="A5622" t="s">
        <v>789</v>
      </c>
      <c r="B5622" t="s">
        <v>5955</v>
      </c>
      <c r="C5622" s="6">
        <v>2118.08</v>
      </c>
      <c r="D5622" s="1">
        <v>44931.423631947422</v>
      </c>
      <c r="E5622" s="1" t="str">
        <f>TEXT(Consolidated_sheets[[#This Row],[Date]],"yyyy")</f>
        <v>2023</v>
      </c>
      <c r="F5622" s="1" t="str">
        <f>TEXT(Consolidated_sheets[[#This Row],[Date]],"mmmm")</f>
        <v>January</v>
      </c>
      <c r="G5622" t="str">
        <f>INDEX(Patient_data[Patient_Name],MATCH(Consolidated_sheets[[#This Row],[Patient_ID]],Patient_data[Patient_ID],0))</f>
        <v>Diana Welch</v>
      </c>
      <c r="H5622">
        <f>INDEX(Patient_data[Age],MATCH(Consolidated_sheets[[#This Row],[Patient_ID]],Patient_data[Patient_ID],0))</f>
        <v>46</v>
      </c>
      <c r="I5622" t="str">
        <f>INDEX(Patient_data[Gender],MATCH(Consolidated_sheets[[#This Row],[Patient_ID]],Patient_data[Patient_ID],0))</f>
        <v>Male</v>
      </c>
      <c r="J5622" t="str">
        <f>INDEX(Location_data[Location],MATCH(Consolidated_sheets[[#This Row],[Patient_ID]],Location_data[Patient_ID],0))</f>
        <v>Los Angeles</v>
      </c>
      <c r="K5622" t="str">
        <f>INDEX(Insurance_data[Insurance_Type],MATCH(Consolidated_sheets[[#This Row],[Patient_ID]],Insurance_data[Patient_ID],0))</f>
        <v>Private</v>
      </c>
      <c r="L5622" s="6">
        <f>INDEX(Insurance_data[Insurance_Amount],MATCH(Consolidated_sheets[[#This Row],[Patient_ID]],Insurance_data[Patient_ID],0))</f>
        <v>6596.12</v>
      </c>
    </row>
    <row r="5623" spans="1:12" x14ac:dyDescent="0.3">
      <c r="A5623" t="s">
        <v>2984</v>
      </c>
      <c r="B5623" t="s">
        <v>5952</v>
      </c>
      <c r="C5623" s="6">
        <v>4958.34</v>
      </c>
      <c r="D5623" s="1">
        <v>44931.684383483342</v>
      </c>
      <c r="E5623" s="1" t="str">
        <f>TEXT(Consolidated_sheets[[#This Row],[Date]],"yyyy")</f>
        <v>2023</v>
      </c>
      <c r="F5623" s="1" t="str">
        <f>TEXT(Consolidated_sheets[[#This Row],[Date]],"mmmm")</f>
        <v>January</v>
      </c>
      <c r="G5623" t="str">
        <f>INDEX(Patient_data[Patient_Name],MATCH(Consolidated_sheets[[#This Row],[Patient_ID]],Patient_data[Patient_ID],0))</f>
        <v>Michael Alexander</v>
      </c>
      <c r="H5623">
        <f>INDEX(Patient_data[Age],MATCH(Consolidated_sheets[[#This Row],[Patient_ID]],Patient_data[Patient_ID],0))</f>
        <v>68</v>
      </c>
      <c r="I5623" t="str">
        <f>INDEX(Patient_data[Gender],MATCH(Consolidated_sheets[[#This Row],[Patient_ID]],Patient_data[Patient_ID],0))</f>
        <v>Male</v>
      </c>
      <c r="J5623" t="str">
        <f>INDEX(Location_data[Location],MATCH(Consolidated_sheets[[#This Row],[Patient_ID]],Location_data[Patient_ID],0))</f>
        <v>Los Angeles</v>
      </c>
      <c r="K5623" t="str">
        <f>INDEX(Insurance_data[Insurance_Type],MATCH(Consolidated_sheets[[#This Row],[Patient_ID]],Insurance_data[Patient_ID],0))</f>
        <v>Private</v>
      </c>
      <c r="L5623" s="6">
        <f>INDEX(Insurance_data[Insurance_Amount],MATCH(Consolidated_sheets[[#This Row],[Patient_ID]],Insurance_data[Patient_ID],0))</f>
        <v>8782.0300000000007</v>
      </c>
    </row>
    <row r="5624" spans="1:12" x14ac:dyDescent="0.3">
      <c r="A5624" t="s">
        <v>1455</v>
      </c>
      <c r="B5624" t="s">
        <v>5952</v>
      </c>
      <c r="C5624" s="6">
        <v>4454.74</v>
      </c>
      <c r="D5624" s="1">
        <v>44931.945135019283</v>
      </c>
      <c r="E5624" s="1" t="str">
        <f>TEXT(Consolidated_sheets[[#This Row],[Date]],"yyyy")</f>
        <v>2023</v>
      </c>
      <c r="F5624" s="1" t="str">
        <f>TEXT(Consolidated_sheets[[#This Row],[Date]],"mmmm")</f>
        <v>January</v>
      </c>
      <c r="G5624" t="str">
        <f>INDEX(Patient_data[Patient_Name],MATCH(Consolidated_sheets[[#This Row],[Patient_ID]],Patient_data[Patient_ID],0))</f>
        <v>Debra Riley</v>
      </c>
      <c r="H5624">
        <f>INDEX(Patient_data[Age],MATCH(Consolidated_sheets[[#This Row],[Patient_ID]],Patient_data[Patient_ID],0))</f>
        <v>46</v>
      </c>
      <c r="I5624" t="str">
        <f>INDEX(Patient_data[Gender],MATCH(Consolidated_sheets[[#This Row],[Patient_ID]],Patient_data[Patient_ID],0))</f>
        <v>Female</v>
      </c>
      <c r="J5624" t="str">
        <f>INDEX(Location_data[Location],MATCH(Consolidated_sheets[[#This Row],[Patient_ID]],Location_data[Patient_ID],0))</f>
        <v>Phoenix</v>
      </c>
      <c r="K5624" t="str">
        <f>INDEX(Insurance_data[Insurance_Type],MATCH(Consolidated_sheets[[#This Row],[Patient_ID]],Insurance_data[Patient_ID],0))</f>
        <v>None</v>
      </c>
      <c r="L5624" s="6">
        <f>INDEX(Insurance_data[Insurance_Amount],MATCH(Consolidated_sheets[[#This Row],[Patient_ID]],Insurance_data[Patient_ID],0))</f>
        <v>9038.26</v>
      </c>
    </row>
    <row r="5625" spans="1:12" x14ac:dyDescent="0.3">
      <c r="A5625" t="s">
        <v>2924</v>
      </c>
      <c r="B5625" t="s">
        <v>5955</v>
      </c>
      <c r="C5625" s="6">
        <v>4232.3599999999997</v>
      </c>
      <c r="D5625" s="1">
        <v>44932.205886555217</v>
      </c>
      <c r="E5625" s="1" t="str">
        <f>TEXT(Consolidated_sheets[[#This Row],[Date]],"yyyy")</f>
        <v>2023</v>
      </c>
      <c r="F5625" s="1" t="str">
        <f>TEXT(Consolidated_sheets[[#This Row],[Date]],"mmmm")</f>
        <v>January</v>
      </c>
      <c r="G5625" t="str">
        <f>INDEX(Patient_data[Patient_Name],MATCH(Consolidated_sheets[[#This Row],[Patient_ID]],Patient_data[Patient_ID],0))</f>
        <v>Colleen Trujillo</v>
      </c>
      <c r="H5625">
        <f>INDEX(Patient_data[Age],MATCH(Consolidated_sheets[[#This Row],[Patient_ID]],Patient_data[Patient_ID],0))</f>
        <v>71</v>
      </c>
      <c r="I5625" t="str">
        <f>INDEX(Patient_data[Gender],MATCH(Consolidated_sheets[[#This Row],[Patient_ID]],Patient_data[Patient_ID],0))</f>
        <v>Male</v>
      </c>
      <c r="J5625" t="str">
        <f>INDEX(Location_data[Location],MATCH(Consolidated_sheets[[#This Row],[Patient_ID]],Location_data[Patient_ID],0))</f>
        <v>Chicago</v>
      </c>
      <c r="K5625" t="str">
        <f>INDEX(Insurance_data[Insurance_Type],MATCH(Consolidated_sheets[[#This Row],[Patient_ID]],Insurance_data[Patient_ID],0))</f>
        <v>None</v>
      </c>
      <c r="L5625" s="6">
        <f>INDEX(Insurance_data[Insurance_Amount],MATCH(Consolidated_sheets[[#This Row],[Patient_ID]],Insurance_data[Patient_ID],0))</f>
        <v>1781.38</v>
      </c>
    </row>
    <row r="5626" spans="1:12" x14ac:dyDescent="0.3">
      <c r="A5626" t="s">
        <v>2450</v>
      </c>
      <c r="B5626" t="s">
        <v>5953</v>
      </c>
      <c r="C5626" s="6">
        <v>4042.46</v>
      </c>
      <c r="D5626" s="1">
        <v>44932.466638091137</v>
      </c>
      <c r="E5626" s="1" t="str">
        <f>TEXT(Consolidated_sheets[[#This Row],[Date]],"yyyy")</f>
        <v>2023</v>
      </c>
      <c r="F5626" s="1" t="str">
        <f>TEXT(Consolidated_sheets[[#This Row],[Date]],"mmmm")</f>
        <v>January</v>
      </c>
      <c r="G5626" t="str">
        <f>INDEX(Patient_data[Patient_Name],MATCH(Consolidated_sheets[[#This Row],[Patient_ID]],Patient_data[Patient_ID],0))</f>
        <v>Victoria Alexander</v>
      </c>
      <c r="H5626">
        <f>INDEX(Patient_data[Age],MATCH(Consolidated_sheets[[#This Row],[Patient_ID]],Patient_data[Patient_ID],0))</f>
        <v>67</v>
      </c>
      <c r="I5626" t="str">
        <f>INDEX(Patient_data[Gender],MATCH(Consolidated_sheets[[#This Row],[Patient_ID]],Patient_data[Patient_ID],0))</f>
        <v>Female</v>
      </c>
      <c r="J5626" t="str">
        <f>INDEX(Location_data[Location],MATCH(Consolidated_sheets[[#This Row],[Patient_ID]],Location_data[Patient_ID],0))</f>
        <v>Chicago</v>
      </c>
      <c r="K5626" t="str">
        <f>INDEX(Insurance_data[Insurance_Type],MATCH(Consolidated_sheets[[#This Row],[Patient_ID]],Insurance_data[Patient_ID],0))</f>
        <v>Private</v>
      </c>
      <c r="L5626" s="6">
        <f>INDEX(Insurance_data[Insurance_Amount],MATCH(Consolidated_sheets[[#This Row],[Patient_ID]],Insurance_data[Patient_ID],0))</f>
        <v>9460.99</v>
      </c>
    </row>
    <row r="5627" spans="1:12" x14ac:dyDescent="0.3">
      <c r="A5627" t="s">
        <v>2360</v>
      </c>
      <c r="B5627" t="s">
        <v>5954</v>
      </c>
      <c r="C5627" s="6">
        <v>771.53</v>
      </c>
      <c r="D5627" s="1">
        <v>44932.727389627093</v>
      </c>
      <c r="E5627" s="1" t="str">
        <f>TEXT(Consolidated_sheets[[#This Row],[Date]],"yyyy")</f>
        <v>2023</v>
      </c>
      <c r="F5627" s="1" t="str">
        <f>TEXT(Consolidated_sheets[[#This Row],[Date]],"mmmm")</f>
        <v>January</v>
      </c>
      <c r="G5627" t="str">
        <f>INDEX(Patient_data[Patient_Name],MATCH(Consolidated_sheets[[#This Row],[Patient_ID]],Patient_data[Patient_ID],0))</f>
        <v>Derrick Hopkins</v>
      </c>
      <c r="H5627">
        <f>INDEX(Patient_data[Age],MATCH(Consolidated_sheets[[#This Row],[Patient_ID]],Patient_data[Patient_ID],0))</f>
        <v>50</v>
      </c>
      <c r="I5627" t="str">
        <f>INDEX(Patient_data[Gender],MATCH(Consolidated_sheets[[#This Row],[Patient_ID]],Patient_data[Patient_ID],0))</f>
        <v>Female</v>
      </c>
      <c r="J5627" t="str">
        <f>INDEX(Location_data[Location],MATCH(Consolidated_sheets[[#This Row],[Patient_ID]],Location_data[Patient_ID],0))</f>
        <v>Los Angeles</v>
      </c>
      <c r="K5627" t="str">
        <f>INDEX(Insurance_data[Insurance_Type],MATCH(Consolidated_sheets[[#This Row],[Patient_ID]],Insurance_data[Patient_ID],0))</f>
        <v>None</v>
      </c>
      <c r="L5627" s="6">
        <f>INDEX(Insurance_data[Insurance_Amount],MATCH(Consolidated_sheets[[#This Row],[Patient_ID]],Insurance_data[Patient_ID],0))</f>
        <v>4016.53</v>
      </c>
    </row>
    <row r="5628" spans="1:12" x14ac:dyDescent="0.3">
      <c r="A5628" t="s">
        <v>2765</v>
      </c>
      <c r="B5628" t="s">
        <v>5952</v>
      </c>
      <c r="C5628" s="6">
        <v>3868.19</v>
      </c>
      <c r="D5628" s="1">
        <v>44932.988141163019</v>
      </c>
      <c r="E5628" s="1" t="str">
        <f>TEXT(Consolidated_sheets[[#This Row],[Date]],"yyyy")</f>
        <v>2023</v>
      </c>
      <c r="F5628" s="1" t="str">
        <f>TEXT(Consolidated_sheets[[#This Row],[Date]],"mmmm")</f>
        <v>January</v>
      </c>
      <c r="G5628" t="str">
        <f>INDEX(Patient_data[Patient_Name],MATCH(Consolidated_sheets[[#This Row],[Patient_ID]],Patient_data[Patient_ID],0))</f>
        <v>Tracy Johnson</v>
      </c>
      <c r="H5628">
        <f>INDEX(Patient_data[Age],MATCH(Consolidated_sheets[[#This Row],[Patient_ID]],Patient_data[Patient_ID],0))</f>
        <v>80</v>
      </c>
      <c r="I5628" t="str">
        <f>INDEX(Patient_data[Gender],MATCH(Consolidated_sheets[[#This Row],[Patient_ID]],Patient_data[Patient_ID],0))</f>
        <v>Male</v>
      </c>
      <c r="J5628" t="str">
        <f>INDEX(Location_data[Location],MATCH(Consolidated_sheets[[#This Row],[Patient_ID]],Location_data[Patient_ID],0))</f>
        <v>Phoenix</v>
      </c>
      <c r="K5628" t="str">
        <f>INDEX(Insurance_data[Insurance_Type],MATCH(Consolidated_sheets[[#This Row],[Patient_ID]],Insurance_data[Patient_ID],0))</f>
        <v>None</v>
      </c>
      <c r="L5628" s="6">
        <f>INDEX(Insurance_data[Insurance_Amount],MATCH(Consolidated_sheets[[#This Row],[Patient_ID]],Insurance_data[Patient_ID],0))</f>
        <v>7401.11</v>
      </c>
    </row>
    <row r="5629" spans="1:12" x14ac:dyDescent="0.3">
      <c r="A5629" t="s">
        <v>2112</v>
      </c>
      <c r="B5629" t="s">
        <v>5953</v>
      </c>
      <c r="C5629" s="6">
        <v>3134.65</v>
      </c>
      <c r="D5629" s="1">
        <v>44933.248892698954</v>
      </c>
      <c r="E5629" s="1" t="str">
        <f>TEXT(Consolidated_sheets[[#This Row],[Date]],"yyyy")</f>
        <v>2023</v>
      </c>
      <c r="F5629" s="1" t="str">
        <f>TEXT(Consolidated_sheets[[#This Row],[Date]],"mmmm")</f>
        <v>January</v>
      </c>
      <c r="G5629" t="str">
        <f>INDEX(Patient_data[Patient_Name],MATCH(Consolidated_sheets[[#This Row],[Patient_ID]],Patient_data[Patient_ID],0))</f>
        <v>Amanda Dunn</v>
      </c>
      <c r="H5629">
        <f>INDEX(Patient_data[Age],MATCH(Consolidated_sheets[[#This Row],[Patient_ID]],Patient_data[Patient_ID],0))</f>
        <v>80</v>
      </c>
      <c r="I5629" t="str">
        <f>INDEX(Patient_data[Gender],MATCH(Consolidated_sheets[[#This Row],[Patient_ID]],Patient_data[Patient_ID],0))</f>
        <v>Female</v>
      </c>
      <c r="J5629" t="str">
        <f>INDEX(Location_data[Location],MATCH(Consolidated_sheets[[#This Row],[Patient_ID]],Location_data[Patient_ID],0))</f>
        <v>Chicago</v>
      </c>
      <c r="K5629" t="str">
        <f>INDEX(Insurance_data[Insurance_Type],MATCH(Consolidated_sheets[[#This Row],[Patient_ID]],Insurance_data[Patient_ID],0))</f>
        <v>Public</v>
      </c>
      <c r="L5629" s="6">
        <f>INDEX(Insurance_data[Insurance_Amount],MATCH(Consolidated_sheets[[#This Row],[Patient_ID]],Insurance_data[Patient_ID],0))</f>
        <v>8617.06</v>
      </c>
    </row>
    <row r="5630" spans="1:12" x14ac:dyDescent="0.3">
      <c r="A5630" t="s">
        <v>2983</v>
      </c>
      <c r="B5630" t="s">
        <v>5955</v>
      </c>
      <c r="C5630" s="6">
        <v>795.98</v>
      </c>
      <c r="D5630" s="1">
        <v>44933.509644234888</v>
      </c>
      <c r="E5630" s="1" t="str">
        <f>TEXT(Consolidated_sheets[[#This Row],[Date]],"yyyy")</f>
        <v>2023</v>
      </c>
      <c r="F5630" s="1" t="str">
        <f>TEXT(Consolidated_sheets[[#This Row],[Date]],"mmmm")</f>
        <v>January</v>
      </c>
      <c r="G5630" t="str">
        <f>INDEX(Patient_data[Patient_Name],MATCH(Consolidated_sheets[[#This Row],[Patient_ID]],Patient_data[Patient_ID],0))</f>
        <v>Adam Campbell</v>
      </c>
      <c r="H5630">
        <f>INDEX(Patient_data[Age],MATCH(Consolidated_sheets[[#This Row],[Patient_ID]],Patient_data[Patient_ID],0))</f>
        <v>47</v>
      </c>
      <c r="I5630" t="str">
        <f>INDEX(Patient_data[Gender],MATCH(Consolidated_sheets[[#This Row],[Patient_ID]],Patient_data[Patient_ID],0))</f>
        <v>Male</v>
      </c>
      <c r="J5630" t="str">
        <f>INDEX(Location_data[Location],MATCH(Consolidated_sheets[[#This Row],[Patient_ID]],Location_data[Patient_ID],0))</f>
        <v>New York</v>
      </c>
      <c r="K5630" t="str">
        <f>INDEX(Insurance_data[Insurance_Type],MATCH(Consolidated_sheets[[#This Row],[Patient_ID]],Insurance_data[Patient_ID],0))</f>
        <v>Public</v>
      </c>
      <c r="L5630" s="6">
        <f>INDEX(Insurance_data[Insurance_Amount],MATCH(Consolidated_sheets[[#This Row],[Patient_ID]],Insurance_data[Patient_ID],0))</f>
        <v>8382.44</v>
      </c>
    </row>
    <row r="5631" spans="1:12" x14ac:dyDescent="0.3">
      <c r="A5631" t="s">
        <v>723</v>
      </c>
      <c r="B5631" t="s">
        <v>5954</v>
      </c>
      <c r="C5631" s="6">
        <v>4832.8999999999996</v>
      </c>
      <c r="D5631" s="1">
        <v>44933.770395770822</v>
      </c>
      <c r="E5631" s="1" t="str">
        <f>TEXT(Consolidated_sheets[[#This Row],[Date]],"yyyy")</f>
        <v>2023</v>
      </c>
      <c r="F5631" s="1" t="str">
        <f>TEXT(Consolidated_sheets[[#This Row],[Date]],"mmmm")</f>
        <v>January</v>
      </c>
      <c r="G5631" t="str">
        <f>INDEX(Patient_data[Patient_Name],MATCH(Consolidated_sheets[[#This Row],[Patient_ID]],Patient_data[Patient_ID],0))</f>
        <v>Andrea Olson</v>
      </c>
      <c r="H5631">
        <f>INDEX(Patient_data[Age],MATCH(Consolidated_sheets[[#This Row],[Patient_ID]],Patient_data[Patient_ID],0))</f>
        <v>82</v>
      </c>
      <c r="I5631" t="str">
        <f>INDEX(Patient_data[Gender],MATCH(Consolidated_sheets[[#This Row],[Patient_ID]],Patient_data[Patient_ID],0))</f>
        <v>Male</v>
      </c>
      <c r="J5631" t="str">
        <f>INDEX(Location_data[Location],MATCH(Consolidated_sheets[[#This Row],[Patient_ID]],Location_data[Patient_ID],0))</f>
        <v>Los Angeles</v>
      </c>
      <c r="K5631" t="str">
        <f>INDEX(Insurance_data[Insurance_Type],MATCH(Consolidated_sheets[[#This Row],[Patient_ID]],Insurance_data[Patient_ID],0))</f>
        <v>Private</v>
      </c>
      <c r="L5631" s="6">
        <f>INDEX(Insurance_data[Insurance_Amount],MATCH(Consolidated_sheets[[#This Row],[Patient_ID]],Insurance_data[Patient_ID],0))</f>
        <v>4178.3900000000003</v>
      </c>
    </row>
    <row r="5632" spans="1:12" x14ac:dyDescent="0.3">
      <c r="A5632" t="s">
        <v>2144</v>
      </c>
      <c r="B5632" t="s">
        <v>5954</v>
      </c>
      <c r="C5632" s="6">
        <v>4203.3</v>
      </c>
      <c r="D5632" s="1">
        <v>44934.031147306749</v>
      </c>
      <c r="E5632" s="1" t="str">
        <f>TEXT(Consolidated_sheets[[#This Row],[Date]],"yyyy")</f>
        <v>2023</v>
      </c>
      <c r="F5632" s="1" t="str">
        <f>TEXT(Consolidated_sheets[[#This Row],[Date]],"mmmm")</f>
        <v>January</v>
      </c>
      <c r="G5632" t="str">
        <f>INDEX(Patient_data[Patient_Name],MATCH(Consolidated_sheets[[#This Row],[Patient_ID]],Patient_data[Patient_ID],0))</f>
        <v>Lisa Cook</v>
      </c>
      <c r="H5632">
        <f>INDEX(Patient_data[Age],MATCH(Consolidated_sheets[[#This Row],[Patient_ID]],Patient_data[Patient_ID],0))</f>
        <v>62</v>
      </c>
      <c r="I5632" t="str">
        <f>INDEX(Patient_data[Gender],MATCH(Consolidated_sheets[[#This Row],[Patient_ID]],Patient_data[Patient_ID],0))</f>
        <v>Male</v>
      </c>
      <c r="J5632" t="str">
        <f>INDEX(Location_data[Location],MATCH(Consolidated_sheets[[#This Row],[Patient_ID]],Location_data[Patient_ID],0))</f>
        <v>New York</v>
      </c>
      <c r="K5632" t="str">
        <f>INDEX(Insurance_data[Insurance_Type],MATCH(Consolidated_sheets[[#This Row],[Patient_ID]],Insurance_data[Patient_ID],0))</f>
        <v>None</v>
      </c>
      <c r="L5632" s="6">
        <f>INDEX(Insurance_data[Insurance_Amount],MATCH(Consolidated_sheets[[#This Row],[Patient_ID]],Insurance_data[Patient_ID],0))</f>
        <v>2044.3</v>
      </c>
    </row>
    <row r="5633" spans="1:12" x14ac:dyDescent="0.3">
      <c r="A5633" t="s">
        <v>1671</v>
      </c>
      <c r="B5633" t="s">
        <v>5952</v>
      </c>
      <c r="C5633" s="6">
        <v>2992.37</v>
      </c>
      <c r="D5633" s="1">
        <v>44934.291898842683</v>
      </c>
      <c r="E5633" s="1" t="str">
        <f>TEXT(Consolidated_sheets[[#This Row],[Date]],"yyyy")</f>
        <v>2023</v>
      </c>
      <c r="F5633" s="1" t="str">
        <f>TEXT(Consolidated_sheets[[#This Row],[Date]],"mmmm")</f>
        <v>January</v>
      </c>
      <c r="G5633" t="str">
        <f>INDEX(Patient_data[Patient_Name],MATCH(Consolidated_sheets[[#This Row],[Patient_ID]],Patient_data[Patient_ID],0))</f>
        <v>Heather Allen</v>
      </c>
      <c r="H5633">
        <f>INDEX(Patient_data[Age],MATCH(Consolidated_sheets[[#This Row],[Patient_ID]],Patient_data[Patient_ID],0))</f>
        <v>35</v>
      </c>
      <c r="I5633" t="str">
        <f>INDEX(Patient_data[Gender],MATCH(Consolidated_sheets[[#This Row],[Patient_ID]],Patient_data[Patient_ID],0))</f>
        <v>Male</v>
      </c>
      <c r="J5633" t="str">
        <f>INDEX(Location_data[Location],MATCH(Consolidated_sheets[[#This Row],[Patient_ID]],Location_data[Patient_ID],0))</f>
        <v>Chicago</v>
      </c>
      <c r="K5633" t="str">
        <f>INDEX(Insurance_data[Insurance_Type],MATCH(Consolidated_sheets[[#This Row],[Patient_ID]],Insurance_data[Patient_ID],0))</f>
        <v>Private</v>
      </c>
      <c r="L5633" s="6">
        <f>INDEX(Insurance_data[Insurance_Amount],MATCH(Consolidated_sheets[[#This Row],[Patient_ID]],Insurance_data[Patient_ID],0))</f>
        <v>5491.97</v>
      </c>
    </row>
    <row r="5634" spans="1:12" x14ac:dyDescent="0.3">
      <c r="A5634" t="s">
        <v>2139</v>
      </c>
      <c r="B5634" t="s">
        <v>5954</v>
      </c>
      <c r="C5634" s="6">
        <v>4005.98</v>
      </c>
      <c r="D5634" s="1">
        <v>44934.552650378617</v>
      </c>
      <c r="E5634" s="1" t="str">
        <f>TEXT(Consolidated_sheets[[#This Row],[Date]],"yyyy")</f>
        <v>2023</v>
      </c>
      <c r="F5634" s="1" t="str">
        <f>TEXT(Consolidated_sheets[[#This Row],[Date]],"mmmm")</f>
        <v>January</v>
      </c>
      <c r="G5634" t="str">
        <f>INDEX(Patient_data[Patient_Name],MATCH(Consolidated_sheets[[#This Row],[Patient_ID]],Patient_data[Patient_ID],0))</f>
        <v>Amanda Santiago</v>
      </c>
      <c r="H5634">
        <f>INDEX(Patient_data[Age],MATCH(Consolidated_sheets[[#This Row],[Patient_ID]],Patient_data[Patient_ID],0))</f>
        <v>22</v>
      </c>
      <c r="I5634" t="str">
        <f>INDEX(Patient_data[Gender],MATCH(Consolidated_sheets[[#This Row],[Patient_ID]],Patient_data[Patient_ID],0))</f>
        <v>Male</v>
      </c>
      <c r="J5634" t="str">
        <f>INDEX(Location_data[Location],MATCH(Consolidated_sheets[[#This Row],[Patient_ID]],Location_data[Patient_ID],0))</f>
        <v>Houston</v>
      </c>
      <c r="K5634" t="str">
        <f>INDEX(Insurance_data[Insurance_Type],MATCH(Consolidated_sheets[[#This Row],[Patient_ID]],Insurance_data[Patient_ID],0))</f>
        <v>Private</v>
      </c>
      <c r="L5634" s="6">
        <f>INDEX(Insurance_data[Insurance_Amount],MATCH(Consolidated_sheets[[#This Row],[Patient_ID]],Insurance_data[Patient_ID],0))</f>
        <v>8370.44</v>
      </c>
    </row>
    <row r="5635" spans="1:12" x14ac:dyDescent="0.3">
      <c r="A5635" t="s">
        <v>223</v>
      </c>
      <c r="B5635" t="s">
        <v>5955</v>
      </c>
      <c r="C5635" s="6">
        <v>866.8</v>
      </c>
      <c r="D5635" s="1">
        <v>44934.813401914551</v>
      </c>
      <c r="E5635" s="1" t="str">
        <f>TEXT(Consolidated_sheets[[#This Row],[Date]],"yyyy")</f>
        <v>2023</v>
      </c>
      <c r="F5635" s="1" t="str">
        <f>TEXT(Consolidated_sheets[[#This Row],[Date]],"mmmm")</f>
        <v>January</v>
      </c>
      <c r="G5635" t="str">
        <f>INDEX(Patient_data[Patient_Name],MATCH(Consolidated_sheets[[#This Row],[Patient_ID]],Patient_data[Patient_ID],0))</f>
        <v>Alyssa Johnson</v>
      </c>
      <c r="H5635">
        <f>INDEX(Patient_data[Age],MATCH(Consolidated_sheets[[#This Row],[Patient_ID]],Patient_data[Patient_ID],0))</f>
        <v>41</v>
      </c>
      <c r="I5635" t="str">
        <f>INDEX(Patient_data[Gender],MATCH(Consolidated_sheets[[#This Row],[Patient_ID]],Patient_data[Patient_ID],0))</f>
        <v>Female</v>
      </c>
      <c r="J5635" t="str">
        <f>INDEX(Location_data[Location],MATCH(Consolidated_sheets[[#This Row],[Patient_ID]],Location_data[Patient_ID],0))</f>
        <v>Houston</v>
      </c>
      <c r="K5635" t="str">
        <f>INDEX(Insurance_data[Insurance_Type],MATCH(Consolidated_sheets[[#This Row],[Patient_ID]],Insurance_data[Patient_ID],0))</f>
        <v>Private</v>
      </c>
      <c r="L5635" s="6">
        <f>INDEX(Insurance_data[Insurance_Amount],MATCH(Consolidated_sheets[[#This Row],[Patient_ID]],Insurance_data[Patient_ID],0))</f>
        <v>8784.65</v>
      </c>
    </row>
    <row r="5636" spans="1:12" x14ac:dyDescent="0.3">
      <c r="A5636" t="s">
        <v>1202</v>
      </c>
      <c r="B5636" t="s">
        <v>5952</v>
      </c>
      <c r="C5636" s="6">
        <v>4682</v>
      </c>
      <c r="D5636" s="1">
        <v>44935.074153450492</v>
      </c>
      <c r="E5636" s="1" t="str">
        <f>TEXT(Consolidated_sheets[[#This Row],[Date]],"yyyy")</f>
        <v>2023</v>
      </c>
      <c r="F5636" s="1" t="str">
        <f>TEXT(Consolidated_sheets[[#This Row],[Date]],"mmmm")</f>
        <v>January</v>
      </c>
      <c r="G5636" t="str">
        <f>INDEX(Patient_data[Patient_Name],MATCH(Consolidated_sheets[[#This Row],[Patient_ID]],Patient_data[Patient_ID],0))</f>
        <v>Thomas Cantrell</v>
      </c>
      <c r="H5636">
        <f>INDEX(Patient_data[Age],MATCH(Consolidated_sheets[[#This Row],[Patient_ID]],Patient_data[Patient_ID],0))</f>
        <v>83</v>
      </c>
      <c r="I5636" t="str">
        <f>INDEX(Patient_data[Gender],MATCH(Consolidated_sheets[[#This Row],[Patient_ID]],Patient_data[Patient_ID],0))</f>
        <v>Female</v>
      </c>
      <c r="J5636" t="str">
        <f>INDEX(Location_data[Location],MATCH(Consolidated_sheets[[#This Row],[Patient_ID]],Location_data[Patient_ID],0))</f>
        <v>Houston</v>
      </c>
      <c r="K5636" t="str">
        <f>INDEX(Insurance_data[Insurance_Type],MATCH(Consolidated_sheets[[#This Row],[Patient_ID]],Insurance_data[Patient_ID],0))</f>
        <v>Public</v>
      </c>
      <c r="L5636" s="6">
        <f>INDEX(Insurance_data[Insurance_Amount],MATCH(Consolidated_sheets[[#This Row],[Patient_ID]],Insurance_data[Patient_ID],0))</f>
        <v>5224.1899999999996</v>
      </c>
    </row>
    <row r="5637" spans="1:12" x14ac:dyDescent="0.3">
      <c r="A5637" t="s">
        <v>441</v>
      </c>
      <c r="B5637" t="s">
        <v>5954</v>
      </c>
      <c r="C5637" s="6">
        <v>4881.76</v>
      </c>
      <c r="D5637" s="1">
        <v>44935.334904986426</v>
      </c>
      <c r="E5637" s="1" t="str">
        <f>TEXT(Consolidated_sheets[[#This Row],[Date]],"yyyy")</f>
        <v>2023</v>
      </c>
      <c r="F5637" s="1" t="str">
        <f>TEXT(Consolidated_sheets[[#This Row],[Date]],"mmmm")</f>
        <v>January</v>
      </c>
      <c r="G5637" t="str">
        <f>INDEX(Patient_data[Patient_Name],MATCH(Consolidated_sheets[[#This Row],[Patient_ID]],Patient_data[Patient_ID],0))</f>
        <v>Peggy Turner</v>
      </c>
      <c r="H5637">
        <f>INDEX(Patient_data[Age],MATCH(Consolidated_sheets[[#This Row],[Patient_ID]],Patient_data[Patient_ID],0))</f>
        <v>26</v>
      </c>
      <c r="I5637" t="str">
        <f>INDEX(Patient_data[Gender],MATCH(Consolidated_sheets[[#This Row],[Patient_ID]],Patient_data[Patient_ID],0))</f>
        <v>Female</v>
      </c>
      <c r="J5637" t="str">
        <f>INDEX(Location_data[Location],MATCH(Consolidated_sheets[[#This Row],[Patient_ID]],Location_data[Patient_ID],0))</f>
        <v>Chicago</v>
      </c>
      <c r="K5637" t="str">
        <f>INDEX(Insurance_data[Insurance_Type],MATCH(Consolidated_sheets[[#This Row],[Patient_ID]],Insurance_data[Patient_ID],0))</f>
        <v>None</v>
      </c>
      <c r="L5637" s="6">
        <f>INDEX(Insurance_data[Insurance_Amount],MATCH(Consolidated_sheets[[#This Row],[Patient_ID]],Insurance_data[Patient_ID],0))</f>
        <v>1357.12</v>
      </c>
    </row>
    <row r="5638" spans="1:12" x14ac:dyDescent="0.3">
      <c r="A5638" t="s">
        <v>1789</v>
      </c>
      <c r="B5638" t="s">
        <v>5952</v>
      </c>
      <c r="C5638" s="6">
        <v>744.48</v>
      </c>
      <c r="D5638" s="1">
        <v>44935.595656522353</v>
      </c>
      <c r="E5638" s="1" t="str">
        <f>TEXT(Consolidated_sheets[[#This Row],[Date]],"yyyy")</f>
        <v>2023</v>
      </c>
      <c r="F5638" s="1" t="str">
        <f>TEXT(Consolidated_sheets[[#This Row],[Date]],"mmmm")</f>
        <v>January</v>
      </c>
      <c r="G5638" t="str">
        <f>INDEX(Patient_data[Patient_Name],MATCH(Consolidated_sheets[[#This Row],[Patient_ID]],Patient_data[Patient_ID],0))</f>
        <v>Katrina Davis</v>
      </c>
      <c r="H5638">
        <f>INDEX(Patient_data[Age],MATCH(Consolidated_sheets[[#This Row],[Patient_ID]],Patient_data[Patient_ID],0))</f>
        <v>76</v>
      </c>
      <c r="I5638" t="str">
        <f>INDEX(Patient_data[Gender],MATCH(Consolidated_sheets[[#This Row],[Patient_ID]],Patient_data[Patient_ID],0))</f>
        <v>Male</v>
      </c>
      <c r="J5638" t="str">
        <f>INDEX(Location_data[Location],MATCH(Consolidated_sheets[[#This Row],[Patient_ID]],Location_data[Patient_ID],0))</f>
        <v>Chicago</v>
      </c>
      <c r="K5638" t="str">
        <f>INDEX(Insurance_data[Insurance_Type],MATCH(Consolidated_sheets[[#This Row],[Patient_ID]],Insurance_data[Patient_ID],0))</f>
        <v>Public</v>
      </c>
      <c r="L5638" s="6">
        <f>INDEX(Insurance_data[Insurance_Amount],MATCH(Consolidated_sheets[[#This Row],[Patient_ID]],Insurance_data[Patient_ID],0))</f>
        <v>8348.99</v>
      </c>
    </row>
    <row r="5639" spans="1:12" x14ac:dyDescent="0.3">
      <c r="A5639" t="s">
        <v>1804</v>
      </c>
      <c r="B5639" t="s">
        <v>5952</v>
      </c>
      <c r="C5639" s="6">
        <v>2519.48</v>
      </c>
      <c r="D5639" s="1">
        <v>44935.856408058287</v>
      </c>
      <c r="E5639" s="1" t="str">
        <f>TEXT(Consolidated_sheets[[#This Row],[Date]],"yyyy")</f>
        <v>2023</v>
      </c>
      <c r="F5639" s="1" t="str">
        <f>TEXT(Consolidated_sheets[[#This Row],[Date]],"mmmm")</f>
        <v>January</v>
      </c>
      <c r="G5639" t="str">
        <f>INDEX(Patient_data[Patient_Name],MATCH(Consolidated_sheets[[#This Row],[Patient_ID]],Patient_data[Patient_ID],0))</f>
        <v>Richard Wilson</v>
      </c>
      <c r="H5639">
        <f>INDEX(Patient_data[Age],MATCH(Consolidated_sheets[[#This Row],[Patient_ID]],Patient_data[Patient_ID],0))</f>
        <v>34</v>
      </c>
      <c r="I5639" t="str">
        <f>INDEX(Patient_data[Gender],MATCH(Consolidated_sheets[[#This Row],[Patient_ID]],Patient_data[Patient_ID],0))</f>
        <v>Male</v>
      </c>
      <c r="J5639" t="str">
        <f>INDEX(Location_data[Location],MATCH(Consolidated_sheets[[#This Row],[Patient_ID]],Location_data[Patient_ID],0))</f>
        <v>Los Angeles</v>
      </c>
      <c r="K5639" t="str">
        <f>INDEX(Insurance_data[Insurance_Type],MATCH(Consolidated_sheets[[#This Row],[Patient_ID]],Insurance_data[Patient_ID],0))</f>
        <v>Public</v>
      </c>
      <c r="L5639" s="6">
        <f>INDEX(Insurance_data[Insurance_Amount],MATCH(Consolidated_sheets[[#This Row],[Patient_ID]],Insurance_data[Patient_ID],0))</f>
        <v>2833.19</v>
      </c>
    </row>
    <row r="5640" spans="1:12" x14ac:dyDescent="0.3">
      <c r="A5640" t="s">
        <v>2177</v>
      </c>
      <c r="B5640" t="s">
        <v>5952</v>
      </c>
      <c r="C5640" s="6">
        <v>4091</v>
      </c>
      <c r="D5640" s="1">
        <v>44936.117159594221</v>
      </c>
      <c r="E5640" s="1" t="str">
        <f>TEXT(Consolidated_sheets[[#This Row],[Date]],"yyyy")</f>
        <v>2023</v>
      </c>
      <c r="F5640" s="1" t="str">
        <f>TEXT(Consolidated_sheets[[#This Row],[Date]],"mmmm")</f>
        <v>January</v>
      </c>
      <c r="G5640" t="str">
        <f>INDEX(Patient_data[Patient_Name],MATCH(Consolidated_sheets[[#This Row],[Patient_ID]],Patient_data[Patient_ID],0))</f>
        <v>Barry Rodriguez</v>
      </c>
      <c r="H5640">
        <f>INDEX(Patient_data[Age],MATCH(Consolidated_sheets[[#This Row],[Patient_ID]],Patient_data[Patient_ID],0))</f>
        <v>78</v>
      </c>
      <c r="I5640" t="str">
        <f>INDEX(Patient_data[Gender],MATCH(Consolidated_sheets[[#This Row],[Patient_ID]],Patient_data[Patient_ID],0))</f>
        <v>Female</v>
      </c>
      <c r="J5640" t="str">
        <f>INDEX(Location_data[Location],MATCH(Consolidated_sheets[[#This Row],[Patient_ID]],Location_data[Patient_ID],0))</f>
        <v>Phoenix</v>
      </c>
      <c r="K5640" t="str">
        <f>INDEX(Insurance_data[Insurance_Type],MATCH(Consolidated_sheets[[#This Row],[Patient_ID]],Insurance_data[Patient_ID],0))</f>
        <v>None</v>
      </c>
      <c r="L5640" s="6">
        <f>INDEX(Insurance_data[Insurance_Amount],MATCH(Consolidated_sheets[[#This Row],[Patient_ID]],Insurance_data[Patient_ID],0))</f>
        <v>6146.61</v>
      </c>
    </row>
    <row r="5641" spans="1:12" x14ac:dyDescent="0.3">
      <c r="A5641" t="s">
        <v>673</v>
      </c>
      <c r="B5641" t="s">
        <v>5953</v>
      </c>
      <c r="C5641" s="6">
        <v>1289.1300000000001</v>
      </c>
      <c r="D5641" s="1">
        <v>44936.377911130148</v>
      </c>
      <c r="E5641" s="1" t="str">
        <f>TEXT(Consolidated_sheets[[#This Row],[Date]],"yyyy")</f>
        <v>2023</v>
      </c>
      <c r="F5641" s="1" t="str">
        <f>TEXT(Consolidated_sheets[[#This Row],[Date]],"mmmm")</f>
        <v>January</v>
      </c>
      <c r="G5641" t="str">
        <f>INDEX(Patient_data[Patient_Name],MATCH(Consolidated_sheets[[#This Row],[Patient_ID]],Patient_data[Patient_ID],0))</f>
        <v>Donna Cervantes</v>
      </c>
      <c r="H5641">
        <f>INDEX(Patient_data[Age],MATCH(Consolidated_sheets[[#This Row],[Patient_ID]],Patient_data[Patient_ID],0))</f>
        <v>50</v>
      </c>
      <c r="I5641" t="str">
        <f>INDEX(Patient_data[Gender],MATCH(Consolidated_sheets[[#This Row],[Patient_ID]],Patient_data[Patient_ID],0))</f>
        <v>Male</v>
      </c>
      <c r="J5641" t="str">
        <f>INDEX(Location_data[Location],MATCH(Consolidated_sheets[[#This Row],[Patient_ID]],Location_data[Patient_ID],0))</f>
        <v>Los Angeles</v>
      </c>
      <c r="K5641" t="str">
        <f>INDEX(Insurance_data[Insurance_Type],MATCH(Consolidated_sheets[[#This Row],[Patient_ID]],Insurance_data[Patient_ID],0))</f>
        <v>None</v>
      </c>
      <c r="L5641" s="6">
        <f>INDEX(Insurance_data[Insurance_Amount],MATCH(Consolidated_sheets[[#This Row],[Patient_ID]],Insurance_data[Patient_ID],0))</f>
        <v>9741.56</v>
      </c>
    </row>
    <row r="5642" spans="1:12" x14ac:dyDescent="0.3">
      <c r="A5642" t="s">
        <v>23</v>
      </c>
      <c r="B5642" t="s">
        <v>5953</v>
      </c>
      <c r="C5642" s="6">
        <v>3559.52</v>
      </c>
      <c r="D5642" s="1">
        <v>44936.63866266609</v>
      </c>
      <c r="E5642" s="1" t="str">
        <f>TEXT(Consolidated_sheets[[#This Row],[Date]],"yyyy")</f>
        <v>2023</v>
      </c>
      <c r="F5642" s="1" t="str">
        <f>TEXT(Consolidated_sheets[[#This Row],[Date]],"mmmm")</f>
        <v>January</v>
      </c>
      <c r="G5642" t="str">
        <f>INDEX(Patient_data[Patient_Name],MATCH(Consolidated_sheets[[#This Row],[Patient_ID]],Patient_data[Patient_ID],0))</f>
        <v>Brett Willis</v>
      </c>
      <c r="H5642">
        <f>INDEX(Patient_data[Age],MATCH(Consolidated_sheets[[#This Row],[Patient_ID]],Patient_data[Patient_ID],0))</f>
        <v>82</v>
      </c>
      <c r="I5642" t="str">
        <f>INDEX(Patient_data[Gender],MATCH(Consolidated_sheets[[#This Row],[Patient_ID]],Patient_data[Patient_ID],0))</f>
        <v>Female</v>
      </c>
      <c r="J5642" t="str">
        <f>INDEX(Location_data[Location],MATCH(Consolidated_sheets[[#This Row],[Patient_ID]],Location_data[Patient_ID],0))</f>
        <v>Chicago</v>
      </c>
      <c r="K5642" t="str">
        <f>INDEX(Insurance_data[Insurance_Type],MATCH(Consolidated_sheets[[#This Row],[Patient_ID]],Insurance_data[Patient_ID],0))</f>
        <v>None</v>
      </c>
      <c r="L5642" s="6">
        <f>INDEX(Insurance_data[Insurance_Amount],MATCH(Consolidated_sheets[[#This Row],[Patient_ID]],Insurance_data[Patient_ID],0))</f>
        <v>4811.5600000000004</v>
      </c>
    </row>
    <row r="5643" spans="1:12" x14ac:dyDescent="0.3">
      <c r="A5643" t="s">
        <v>1172</v>
      </c>
      <c r="B5643" t="s">
        <v>5953</v>
      </c>
      <c r="C5643" s="6">
        <v>4736.84</v>
      </c>
      <c r="D5643" s="1">
        <v>44936.899414202016</v>
      </c>
      <c r="E5643" s="1" t="str">
        <f>TEXT(Consolidated_sheets[[#This Row],[Date]],"yyyy")</f>
        <v>2023</v>
      </c>
      <c r="F5643" s="1" t="str">
        <f>TEXT(Consolidated_sheets[[#This Row],[Date]],"mmmm")</f>
        <v>January</v>
      </c>
      <c r="G5643" t="str">
        <f>INDEX(Patient_data[Patient_Name],MATCH(Consolidated_sheets[[#This Row],[Patient_ID]],Patient_data[Patient_ID],0))</f>
        <v>Dr. Maria Davis</v>
      </c>
      <c r="H5643">
        <f>INDEX(Patient_data[Age],MATCH(Consolidated_sheets[[#This Row],[Patient_ID]],Patient_data[Patient_ID],0))</f>
        <v>20</v>
      </c>
      <c r="I5643" t="str">
        <f>INDEX(Patient_data[Gender],MATCH(Consolidated_sheets[[#This Row],[Patient_ID]],Patient_data[Patient_ID],0))</f>
        <v>Male</v>
      </c>
      <c r="J5643" t="str">
        <f>INDEX(Location_data[Location],MATCH(Consolidated_sheets[[#This Row],[Patient_ID]],Location_data[Patient_ID],0))</f>
        <v>Phoenix</v>
      </c>
      <c r="K5643" t="str">
        <f>INDEX(Insurance_data[Insurance_Type],MATCH(Consolidated_sheets[[#This Row],[Patient_ID]],Insurance_data[Patient_ID],0))</f>
        <v>None</v>
      </c>
      <c r="L5643" s="6">
        <f>INDEX(Insurance_data[Insurance_Amount],MATCH(Consolidated_sheets[[#This Row],[Patient_ID]],Insurance_data[Patient_ID],0))</f>
        <v>4865.5600000000004</v>
      </c>
    </row>
    <row r="5644" spans="1:12" x14ac:dyDescent="0.3">
      <c r="A5644" t="s">
        <v>2168</v>
      </c>
      <c r="B5644" t="s">
        <v>5954</v>
      </c>
      <c r="C5644" s="6">
        <v>2782.98</v>
      </c>
      <c r="D5644" s="1">
        <v>44937.160165737951</v>
      </c>
      <c r="E5644" s="1" t="str">
        <f>TEXT(Consolidated_sheets[[#This Row],[Date]],"yyyy")</f>
        <v>2023</v>
      </c>
      <c r="F5644" s="1" t="str">
        <f>TEXT(Consolidated_sheets[[#This Row],[Date]],"mmmm")</f>
        <v>January</v>
      </c>
      <c r="G5644" t="str">
        <f>INDEX(Patient_data[Patient_Name],MATCH(Consolidated_sheets[[#This Row],[Patient_ID]],Patient_data[Patient_ID],0))</f>
        <v>Vicki Mclaughlin</v>
      </c>
      <c r="H5644">
        <f>INDEX(Patient_data[Age],MATCH(Consolidated_sheets[[#This Row],[Patient_ID]],Patient_data[Patient_ID],0))</f>
        <v>56</v>
      </c>
      <c r="I5644" t="str">
        <f>INDEX(Patient_data[Gender],MATCH(Consolidated_sheets[[#This Row],[Patient_ID]],Patient_data[Patient_ID],0))</f>
        <v>Male</v>
      </c>
      <c r="J5644" t="str">
        <f>INDEX(Location_data[Location],MATCH(Consolidated_sheets[[#This Row],[Patient_ID]],Location_data[Patient_ID],0))</f>
        <v>Houston</v>
      </c>
      <c r="K5644" t="str">
        <f>INDEX(Insurance_data[Insurance_Type],MATCH(Consolidated_sheets[[#This Row],[Patient_ID]],Insurance_data[Patient_ID],0))</f>
        <v>Public</v>
      </c>
      <c r="L5644" s="6">
        <f>INDEX(Insurance_data[Insurance_Amount],MATCH(Consolidated_sheets[[#This Row],[Patient_ID]],Insurance_data[Patient_ID],0))</f>
        <v>9187.27</v>
      </c>
    </row>
    <row r="5645" spans="1:12" x14ac:dyDescent="0.3">
      <c r="A5645" t="s">
        <v>1965</v>
      </c>
      <c r="B5645" t="s">
        <v>5953</v>
      </c>
      <c r="C5645" s="6">
        <v>2109.46</v>
      </c>
      <c r="D5645" s="1">
        <v>44937.420917273892</v>
      </c>
      <c r="E5645" s="1" t="str">
        <f>TEXT(Consolidated_sheets[[#This Row],[Date]],"yyyy")</f>
        <v>2023</v>
      </c>
      <c r="F5645" s="1" t="str">
        <f>TEXT(Consolidated_sheets[[#This Row],[Date]],"mmmm")</f>
        <v>January</v>
      </c>
      <c r="G5645" t="str">
        <f>INDEX(Patient_data[Patient_Name],MATCH(Consolidated_sheets[[#This Row],[Patient_ID]],Patient_data[Patient_ID],0))</f>
        <v>Larry Macias</v>
      </c>
      <c r="H5645">
        <f>INDEX(Patient_data[Age],MATCH(Consolidated_sheets[[#This Row],[Patient_ID]],Patient_data[Patient_ID],0))</f>
        <v>19</v>
      </c>
      <c r="I5645" t="str">
        <f>INDEX(Patient_data[Gender],MATCH(Consolidated_sheets[[#This Row],[Patient_ID]],Patient_data[Patient_ID],0))</f>
        <v>Female</v>
      </c>
      <c r="J5645" t="str">
        <f>INDEX(Location_data[Location],MATCH(Consolidated_sheets[[#This Row],[Patient_ID]],Location_data[Patient_ID],0))</f>
        <v>Houston</v>
      </c>
      <c r="K5645" t="str">
        <f>INDEX(Insurance_data[Insurance_Type],MATCH(Consolidated_sheets[[#This Row],[Patient_ID]],Insurance_data[Patient_ID],0))</f>
        <v>None</v>
      </c>
      <c r="L5645" s="6">
        <f>INDEX(Insurance_data[Insurance_Amount],MATCH(Consolidated_sheets[[#This Row],[Patient_ID]],Insurance_data[Patient_ID],0))</f>
        <v>8145.33</v>
      </c>
    </row>
    <row r="5646" spans="1:12" x14ac:dyDescent="0.3">
      <c r="A5646" t="s">
        <v>2359</v>
      </c>
      <c r="B5646" t="s">
        <v>5955</v>
      </c>
      <c r="C5646" s="6">
        <v>4513.5</v>
      </c>
      <c r="D5646" s="1">
        <v>44937.681668809833</v>
      </c>
      <c r="E5646" s="1" t="str">
        <f>TEXT(Consolidated_sheets[[#This Row],[Date]],"yyyy")</f>
        <v>2023</v>
      </c>
      <c r="F5646" s="1" t="str">
        <f>TEXT(Consolidated_sheets[[#This Row],[Date]],"mmmm")</f>
        <v>January</v>
      </c>
      <c r="G5646" t="str">
        <f>INDEX(Patient_data[Patient_Name],MATCH(Consolidated_sheets[[#This Row],[Patient_ID]],Patient_data[Patient_ID],0))</f>
        <v>Jonathon Turner</v>
      </c>
      <c r="H5646">
        <f>INDEX(Patient_data[Age],MATCH(Consolidated_sheets[[#This Row],[Patient_ID]],Patient_data[Patient_ID],0))</f>
        <v>32</v>
      </c>
      <c r="I5646" t="str">
        <f>INDEX(Patient_data[Gender],MATCH(Consolidated_sheets[[#This Row],[Patient_ID]],Patient_data[Patient_ID],0))</f>
        <v>Female</v>
      </c>
      <c r="J5646" t="str">
        <f>INDEX(Location_data[Location],MATCH(Consolidated_sheets[[#This Row],[Patient_ID]],Location_data[Patient_ID],0))</f>
        <v>Houston</v>
      </c>
      <c r="K5646" t="str">
        <f>INDEX(Insurance_data[Insurance_Type],MATCH(Consolidated_sheets[[#This Row],[Patient_ID]],Insurance_data[Patient_ID],0))</f>
        <v>None</v>
      </c>
      <c r="L5646" s="6">
        <f>INDEX(Insurance_data[Insurance_Amount],MATCH(Consolidated_sheets[[#This Row],[Patient_ID]],Insurance_data[Patient_ID],0))</f>
        <v>9187.2800000000007</v>
      </c>
    </row>
    <row r="5647" spans="1:12" x14ac:dyDescent="0.3">
      <c r="A5647" t="s">
        <v>1073</v>
      </c>
      <c r="B5647" t="s">
        <v>5952</v>
      </c>
      <c r="C5647" s="6">
        <v>4864.07</v>
      </c>
      <c r="D5647" s="1">
        <v>44937.942420345753</v>
      </c>
      <c r="E5647" s="1" t="str">
        <f>TEXT(Consolidated_sheets[[#This Row],[Date]],"yyyy")</f>
        <v>2023</v>
      </c>
      <c r="F5647" s="1" t="str">
        <f>TEXT(Consolidated_sheets[[#This Row],[Date]],"mmmm")</f>
        <v>January</v>
      </c>
      <c r="G5647" t="str">
        <f>INDEX(Patient_data[Patient_Name],MATCH(Consolidated_sheets[[#This Row],[Patient_ID]],Patient_data[Patient_ID],0))</f>
        <v>Mr. Charles Murphy</v>
      </c>
      <c r="H5647">
        <f>INDEX(Patient_data[Age],MATCH(Consolidated_sheets[[#This Row],[Patient_ID]],Patient_data[Patient_ID],0))</f>
        <v>36</v>
      </c>
      <c r="I5647" t="str">
        <f>INDEX(Patient_data[Gender],MATCH(Consolidated_sheets[[#This Row],[Patient_ID]],Patient_data[Patient_ID],0))</f>
        <v>Male</v>
      </c>
      <c r="J5647" t="str">
        <f>INDEX(Location_data[Location],MATCH(Consolidated_sheets[[#This Row],[Patient_ID]],Location_data[Patient_ID],0))</f>
        <v>New York</v>
      </c>
      <c r="K5647" t="str">
        <f>INDEX(Insurance_data[Insurance_Type],MATCH(Consolidated_sheets[[#This Row],[Patient_ID]],Insurance_data[Patient_ID],0))</f>
        <v>Private</v>
      </c>
      <c r="L5647" s="6">
        <f>INDEX(Insurance_data[Insurance_Amount],MATCH(Consolidated_sheets[[#This Row],[Patient_ID]],Insurance_data[Patient_ID],0))</f>
        <v>8252.44</v>
      </c>
    </row>
    <row r="5648" spans="1:12" x14ac:dyDescent="0.3">
      <c r="A5648" t="s">
        <v>2703</v>
      </c>
      <c r="B5648" t="s">
        <v>5954</v>
      </c>
      <c r="C5648" s="6">
        <v>3251.64</v>
      </c>
      <c r="D5648" s="1">
        <v>44938.203171881687</v>
      </c>
      <c r="E5648" s="1" t="str">
        <f>TEXT(Consolidated_sheets[[#This Row],[Date]],"yyyy")</f>
        <v>2023</v>
      </c>
      <c r="F5648" s="1" t="str">
        <f>TEXT(Consolidated_sheets[[#This Row],[Date]],"mmmm")</f>
        <v>January</v>
      </c>
      <c r="G5648" t="str">
        <f>INDEX(Patient_data[Patient_Name],MATCH(Consolidated_sheets[[#This Row],[Patient_ID]],Patient_data[Patient_ID],0))</f>
        <v>Cynthia Horn</v>
      </c>
      <c r="H5648">
        <f>INDEX(Patient_data[Age],MATCH(Consolidated_sheets[[#This Row],[Patient_ID]],Patient_data[Patient_ID],0))</f>
        <v>88</v>
      </c>
      <c r="I5648" t="str">
        <f>INDEX(Patient_data[Gender],MATCH(Consolidated_sheets[[#This Row],[Patient_ID]],Patient_data[Patient_ID],0))</f>
        <v>Female</v>
      </c>
      <c r="J5648" t="str">
        <f>INDEX(Location_data[Location],MATCH(Consolidated_sheets[[#This Row],[Patient_ID]],Location_data[Patient_ID],0))</f>
        <v>Phoenix</v>
      </c>
      <c r="K5648" t="str">
        <f>INDEX(Insurance_data[Insurance_Type],MATCH(Consolidated_sheets[[#This Row],[Patient_ID]],Insurance_data[Patient_ID],0))</f>
        <v>Private</v>
      </c>
      <c r="L5648" s="6">
        <f>INDEX(Insurance_data[Insurance_Amount],MATCH(Consolidated_sheets[[#This Row],[Patient_ID]],Insurance_data[Patient_ID],0))</f>
        <v>4802.1000000000004</v>
      </c>
    </row>
    <row r="5649" spans="1:12" x14ac:dyDescent="0.3">
      <c r="A5649" t="s">
        <v>1157</v>
      </c>
      <c r="B5649" t="s">
        <v>5953</v>
      </c>
      <c r="C5649" s="6">
        <v>3427.41</v>
      </c>
      <c r="D5649" s="1">
        <v>44938.463923417628</v>
      </c>
      <c r="E5649" s="1" t="str">
        <f>TEXT(Consolidated_sheets[[#This Row],[Date]],"yyyy")</f>
        <v>2023</v>
      </c>
      <c r="F5649" s="1" t="str">
        <f>TEXT(Consolidated_sheets[[#This Row],[Date]],"mmmm")</f>
        <v>January</v>
      </c>
      <c r="G5649" t="str">
        <f>INDEX(Patient_data[Patient_Name],MATCH(Consolidated_sheets[[#This Row],[Patient_ID]],Patient_data[Patient_ID],0))</f>
        <v>Matthew Bailey</v>
      </c>
      <c r="H5649">
        <f>INDEX(Patient_data[Age],MATCH(Consolidated_sheets[[#This Row],[Patient_ID]],Patient_data[Patient_ID],0))</f>
        <v>29</v>
      </c>
      <c r="I5649" t="str">
        <f>INDEX(Patient_data[Gender],MATCH(Consolidated_sheets[[#This Row],[Patient_ID]],Patient_data[Patient_ID],0))</f>
        <v>Female</v>
      </c>
      <c r="J5649" t="str">
        <f>INDEX(Location_data[Location],MATCH(Consolidated_sheets[[#This Row],[Patient_ID]],Location_data[Patient_ID],0))</f>
        <v>Chicago</v>
      </c>
      <c r="K5649" t="str">
        <f>INDEX(Insurance_data[Insurance_Type],MATCH(Consolidated_sheets[[#This Row],[Patient_ID]],Insurance_data[Patient_ID],0))</f>
        <v>None</v>
      </c>
      <c r="L5649" s="6">
        <f>INDEX(Insurance_data[Insurance_Amount],MATCH(Consolidated_sheets[[#This Row],[Patient_ID]],Insurance_data[Patient_ID],0))</f>
        <v>50.48</v>
      </c>
    </row>
    <row r="5650" spans="1:12" x14ac:dyDescent="0.3">
      <c r="A5650" t="s">
        <v>1076</v>
      </c>
      <c r="B5650" t="s">
        <v>5954</v>
      </c>
      <c r="C5650" s="6">
        <v>2376.62</v>
      </c>
      <c r="D5650" s="1">
        <v>44938.724674953562</v>
      </c>
      <c r="E5650" s="1" t="str">
        <f>TEXT(Consolidated_sheets[[#This Row],[Date]],"yyyy")</f>
        <v>2023</v>
      </c>
      <c r="F5650" s="1" t="str">
        <f>TEXT(Consolidated_sheets[[#This Row],[Date]],"mmmm")</f>
        <v>January</v>
      </c>
      <c r="G5650" t="str">
        <f>INDEX(Patient_data[Patient_Name],MATCH(Consolidated_sheets[[#This Row],[Patient_ID]],Patient_data[Patient_ID],0))</f>
        <v>Sally Adams</v>
      </c>
      <c r="H5650">
        <f>INDEX(Patient_data[Age],MATCH(Consolidated_sheets[[#This Row],[Patient_ID]],Patient_data[Patient_ID],0))</f>
        <v>42</v>
      </c>
      <c r="I5650" t="str">
        <f>INDEX(Patient_data[Gender],MATCH(Consolidated_sheets[[#This Row],[Patient_ID]],Patient_data[Patient_ID],0))</f>
        <v>Male</v>
      </c>
      <c r="J5650" t="str">
        <f>INDEX(Location_data[Location],MATCH(Consolidated_sheets[[#This Row],[Patient_ID]],Location_data[Patient_ID],0))</f>
        <v>Houston</v>
      </c>
      <c r="K5650" t="str">
        <f>INDEX(Insurance_data[Insurance_Type],MATCH(Consolidated_sheets[[#This Row],[Patient_ID]],Insurance_data[Patient_ID],0))</f>
        <v>Private</v>
      </c>
      <c r="L5650" s="6">
        <f>INDEX(Insurance_data[Insurance_Amount],MATCH(Consolidated_sheets[[#This Row],[Patient_ID]],Insurance_data[Patient_ID],0))</f>
        <v>9305.15</v>
      </c>
    </row>
    <row r="5651" spans="1:12" x14ac:dyDescent="0.3">
      <c r="A5651" t="s">
        <v>1318</v>
      </c>
      <c r="B5651" t="s">
        <v>5953</v>
      </c>
      <c r="C5651" s="6">
        <v>1879.08</v>
      </c>
      <c r="D5651" s="1">
        <v>44938.985426489489</v>
      </c>
      <c r="E5651" s="1" t="str">
        <f>TEXT(Consolidated_sheets[[#This Row],[Date]],"yyyy")</f>
        <v>2023</v>
      </c>
      <c r="F5651" s="1" t="str">
        <f>TEXT(Consolidated_sheets[[#This Row],[Date]],"mmmm")</f>
        <v>January</v>
      </c>
      <c r="G5651" t="str">
        <f>INDEX(Patient_data[Patient_Name],MATCH(Consolidated_sheets[[#This Row],[Patient_ID]],Patient_data[Patient_ID],0))</f>
        <v>Carlos Miller</v>
      </c>
      <c r="H5651">
        <f>INDEX(Patient_data[Age],MATCH(Consolidated_sheets[[#This Row],[Patient_ID]],Patient_data[Patient_ID],0))</f>
        <v>54</v>
      </c>
      <c r="I5651" t="str">
        <f>INDEX(Patient_data[Gender],MATCH(Consolidated_sheets[[#This Row],[Patient_ID]],Patient_data[Patient_ID],0))</f>
        <v>Male</v>
      </c>
      <c r="J5651" t="str">
        <f>INDEX(Location_data[Location],MATCH(Consolidated_sheets[[#This Row],[Patient_ID]],Location_data[Patient_ID],0))</f>
        <v>New York</v>
      </c>
      <c r="K5651" t="str">
        <f>INDEX(Insurance_data[Insurance_Type],MATCH(Consolidated_sheets[[#This Row],[Patient_ID]],Insurance_data[Patient_ID],0))</f>
        <v>Public</v>
      </c>
      <c r="L5651" s="6">
        <f>INDEX(Insurance_data[Insurance_Amount],MATCH(Consolidated_sheets[[#This Row],[Patient_ID]],Insurance_data[Patient_ID],0))</f>
        <v>3909.28</v>
      </c>
    </row>
    <row r="5652" spans="1:12" x14ac:dyDescent="0.3">
      <c r="A5652" t="s">
        <v>265</v>
      </c>
      <c r="B5652" t="s">
        <v>5952</v>
      </c>
      <c r="C5652" s="6">
        <v>2375.16</v>
      </c>
      <c r="D5652" s="1">
        <v>44939.246178025431</v>
      </c>
      <c r="E5652" s="1" t="str">
        <f>TEXT(Consolidated_sheets[[#This Row],[Date]],"yyyy")</f>
        <v>2023</v>
      </c>
      <c r="F5652" s="1" t="str">
        <f>TEXT(Consolidated_sheets[[#This Row],[Date]],"mmmm")</f>
        <v>January</v>
      </c>
      <c r="G5652" t="str">
        <f>INDEX(Patient_data[Patient_Name],MATCH(Consolidated_sheets[[#This Row],[Patient_ID]],Patient_data[Patient_ID],0))</f>
        <v>Katherine Martinez</v>
      </c>
      <c r="H5652">
        <f>INDEX(Patient_data[Age],MATCH(Consolidated_sheets[[#This Row],[Patient_ID]],Patient_data[Patient_ID],0))</f>
        <v>70</v>
      </c>
      <c r="I5652" t="str">
        <f>INDEX(Patient_data[Gender],MATCH(Consolidated_sheets[[#This Row],[Patient_ID]],Patient_data[Patient_ID],0))</f>
        <v>Male</v>
      </c>
      <c r="J5652" t="str">
        <f>INDEX(Location_data[Location],MATCH(Consolidated_sheets[[#This Row],[Patient_ID]],Location_data[Patient_ID],0))</f>
        <v>Phoenix</v>
      </c>
      <c r="K5652" t="str">
        <f>INDEX(Insurance_data[Insurance_Type],MATCH(Consolidated_sheets[[#This Row],[Patient_ID]],Insurance_data[Patient_ID],0))</f>
        <v>Public</v>
      </c>
      <c r="L5652" s="6">
        <f>INDEX(Insurance_data[Insurance_Amount],MATCH(Consolidated_sheets[[#This Row],[Patient_ID]],Insurance_data[Patient_ID],0))</f>
        <v>9656.3700000000008</v>
      </c>
    </row>
    <row r="5653" spans="1:12" x14ac:dyDescent="0.3">
      <c r="A5653" t="s">
        <v>1469</v>
      </c>
      <c r="B5653" t="s">
        <v>5952</v>
      </c>
      <c r="C5653" s="6">
        <v>625.32000000000005</v>
      </c>
      <c r="D5653" s="1">
        <v>44939.506929561358</v>
      </c>
      <c r="E5653" s="1" t="str">
        <f>TEXT(Consolidated_sheets[[#This Row],[Date]],"yyyy")</f>
        <v>2023</v>
      </c>
      <c r="F5653" s="1" t="str">
        <f>TEXT(Consolidated_sheets[[#This Row],[Date]],"mmmm")</f>
        <v>January</v>
      </c>
      <c r="G5653" t="str">
        <f>INDEX(Patient_data[Patient_Name],MATCH(Consolidated_sheets[[#This Row],[Patient_ID]],Patient_data[Patient_ID],0))</f>
        <v>Alexander Olson</v>
      </c>
      <c r="H5653">
        <f>INDEX(Patient_data[Age],MATCH(Consolidated_sheets[[#This Row],[Patient_ID]],Patient_data[Patient_ID],0))</f>
        <v>56</v>
      </c>
      <c r="I5653" t="str">
        <f>INDEX(Patient_data[Gender],MATCH(Consolidated_sheets[[#This Row],[Patient_ID]],Patient_data[Patient_ID],0))</f>
        <v>Male</v>
      </c>
      <c r="J5653" t="str">
        <f>INDEX(Location_data[Location],MATCH(Consolidated_sheets[[#This Row],[Patient_ID]],Location_data[Patient_ID],0))</f>
        <v>Houston</v>
      </c>
      <c r="K5653" t="str">
        <f>INDEX(Insurance_data[Insurance_Type],MATCH(Consolidated_sheets[[#This Row],[Patient_ID]],Insurance_data[Patient_ID],0))</f>
        <v>None</v>
      </c>
      <c r="L5653" s="6">
        <f>INDEX(Insurance_data[Insurance_Amount],MATCH(Consolidated_sheets[[#This Row],[Patient_ID]],Insurance_data[Patient_ID],0))</f>
        <v>1674.86</v>
      </c>
    </row>
    <row r="5654" spans="1:12" x14ac:dyDescent="0.3">
      <c r="A5654" t="s">
        <v>87</v>
      </c>
      <c r="B5654" t="s">
        <v>5954</v>
      </c>
      <c r="C5654" s="6">
        <v>3391.3</v>
      </c>
      <c r="D5654" s="1">
        <v>44939.767681097292</v>
      </c>
      <c r="E5654" s="1" t="str">
        <f>TEXT(Consolidated_sheets[[#This Row],[Date]],"yyyy")</f>
        <v>2023</v>
      </c>
      <c r="F5654" s="1" t="str">
        <f>TEXT(Consolidated_sheets[[#This Row],[Date]],"mmmm")</f>
        <v>January</v>
      </c>
      <c r="G5654" t="str">
        <f>INDEX(Patient_data[Patient_Name],MATCH(Consolidated_sheets[[#This Row],[Patient_ID]],Patient_data[Patient_ID],0))</f>
        <v>Loretta Gray</v>
      </c>
      <c r="H5654">
        <f>INDEX(Patient_data[Age],MATCH(Consolidated_sheets[[#This Row],[Patient_ID]],Patient_data[Patient_ID],0))</f>
        <v>51</v>
      </c>
      <c r="I5654" t="str">
        <f>INDEX(Patient_data[Gender],MATCH(Consolidated_sheets[[#This Row],[Patient_ID]],Patient_data[Patient_ID],0))</f>
        <v>Female</v>
      </c>
      <c r="J5654" t="str">
        <f>INDEX(Location_data[Location],MATCH(Consolidated_sheets[[#This Row],[Patient_ID]],Location_data[Patient_ID],0))</f>
        <v>Houston</v>
      </c>
      <c r="K5654" t="str">
        <f>INDEX(Insurance_data[Insurance_Type],MATCH(Consolidated_sheets[[#This Row],[Patient_ID]],Insurance_data[Patient_ID],0))</f>
        <v>Public</v>
      </c>
      <c r="L5654" s="6">
        <f>INDEX(Insurance_data[Insurance_Amount],MATCH(Consolidated_sheets[[#This Row],[Patient_ID]],Insurance_data[Patient_ID],0))</f>
        <v>7663.98</v>
      </c>
    </row>
    <row r="5655" spans="1:12" x14ac:dyDescent="0.3">
      <c r="A5655" t="s">
        <v>1735</v>
      </c>
      <c r="B5655" t="s">
        <v>5952</v>
      </c>
      <c r="C5655" s="6">
        <v>3568.77</v>
      </c>
      <c r="D5655" s="1">
        <v>44940.028432633233</v>
      </c>
      <c r="E5655" s="1" t="str">
        <f>TEXT(Consolidated_sheets[[#This Row],[Date]],"yyyy")</f>
        <v>2023</v>
      </c>
      <c r="F5655" s="1" t="str">
        <f>TEXT(Consolidated_sheets[[#This Row],[Date]],"mmmm")</f>
        <v>January</v>
      </c>
      <c r="G5655" t="str">
        <f>INDEX(Patient_data[Patient_Name],MATCH(Consolidated_sheets[[#This Row],[Patient_ID]],Patient_data[Patient_ID],0))</f>
        <v>Barbara Moran</v>
      </c>
      <c r="H5655">
        <f>INDEX(Patient_data[Age],MATCH(Consolidated_sheets[[#This Row],[Patient_ID]],Patient_data[Patient_ID],0))</f>
        <v>59</v>
      </c>
      <c r="I5655" t="str">
        <f>INDEX(Patient_data[Gender],MATCH(Consolidated_sheets[[#This Row],[Patient_ID]],Patient_data[Patient_ID],0))</f>
        <v>Female</v>
      </c>
      <c r="J5655" t="str">
        <f>INDEX(Location_data[Location],MATCH(Consolidated_sheets[[#This Row],[Patient_ID]],Location_data[Patient_ID],0))</f>
        <v>Los Angeles</v>
      </c>
      <c r="K5655" t="str">
        <f>INDEX(Insurance_data[Insurance_Type],MATCH(Consolidated_sheets[[#This Row],[Patient_ID]],Insurance_data[Patient_ID],0))</f>
        <v>None</v>
      </c>
      <c r="L5655" s="6">
        <f>INDEX(Insurance_data[Insurance_Amount],MATCH(Consolidated_sheets[[#This Row],[Patient_ID]],Insurance_data[Patient_ID],0))</f>
        <v>8207.3700000000008</v>
      </c>
    </row>
    <row r="5656" spans="1:12" x14ac:dyDescent="0.3">
      <c r="A5656" t="s">
        <v>564</v>
      </c>
      <c r="B5656" t="s">
        <v>5954</v>
      </c>
      <c r="C5656" s="6">
        <v>3635.47</v>
      </c>
      <c r="D5656" s="1">
        <v>44940.289184169167</v>
      </c>
      <c r="E5656" s="1" t="str">
        <f>TEXT(Consolidated_sheets[[#This Row],[Date]],"yyyy")</f>
        <v>2023</v>
      </c>
      <c r="F5656" s="1" t="str">
        <f>TEXT(Consolidated_sheets[[#This Row],[Date]],"mmmm")</f>
        <v>January</v>
      </c>
      <c r="G5656" t="str">
        <f>INDEX(Patient_data[Patient_Name],MATCH(Consolidated_sheets[[#This Row],[Patient_ID]],Patient_data[Patient_ID],0))</f>
        <v>Jordan Harris</v>
      </c>
      <c r="H5656">
        <f>INDEX(Patient_data[Age],MATCH(Consolidated_sheets[[#This Row],[Patient_ID]],Patient_data[Patient_ID],0))</f>
        <v>66</v>
      </c>
      <c r="I5656" t="str">
        <f>INDEX(Patient_data[Gender],MATCH(Consolidated_sheets[[#This Row],[Patient_ID]],Patient_data[Patient_ID],0))</f>
        <v>Female</v>
      </c>
      <c r="J5656" t="str">
        <f>INDEX(Location_data[Location],MATCH(Consolidated_sheets[[#This Row],[Patient_ID]],Location_data[Patient_ID],0))</f>
        <v>Chicago</v>
      </c>
      <c r="K5656" t="str">
        <f>INDEX(Insurance_data[Insurance_Type],MATCH(Consolidated_sheets[[#This Row],[Patient_ID]],Insurance_data[Patient_ID],0))</f>
        <v>None</v>
      </c>
      <c r="L5656" s="6">
        <f>INDEX(Insurance_data[Insurance_Amount],MATCH(Consolidated_sheets[[#This Row],[Patient_ID]],Insurance_data[Patient_ID],0))</f>
        <v>9309.65</v>
      </c>
    </row>
    <row r="5657" spans="1:12" x14ac:dyDescent="0.3">
      <c r="A5657" t="s">
        <v>1090</v>
      </c>
      <c r="B5657" t="s">
        <v>5955</v>
      </c>
      <c r="C5657" s="6">
        <v>4985.8100000000004</v>
      </c>
      <c r="D5657" s="1">
        <v>44940.549935705087</v>
      </c>
      <c r="E5657" s="1" t="str">
        <f>TEXT(Consolidated_sheets[[#This Row],[Date]],"yyyy")</f>
        <v>2023</v>
      </c>
      <c r="F5657" s="1" t="str">
        <f>TEXT(Consolidated_sheets[[#This Row],[Date]],"mmmm")</f>
        <v>January</v>
      </c>
      <c r="G5657" t="str">
        <f>INDEX(Patient_data[Patient_Name],MATCH(Consolidated_sheets[[#This Row],[Patient_ID]],Patient_data[Patient_ID],0))</f>
        <v>Kevin Ellis</v>
      </c>
      <c r="H5657">
        <f>INDEX(Patient_data[Age],MATCH(Consolidated_sheets[[#This Row],[Patient_ID]],Patient_data[Patient_ID],0))</f>
        <v>83</v>
      </c>
      <c r="I5657" t="str">
        <f>INDEX(Patient_data[Gender],MATCH(Consolidated_sheets[[#This Row],[Patient_ID]],Patient_data[Patient_ID],0))</f>
        <v>Female</v>
      </c>
      <c r="J5657" t="str">
        <f>INDEX(Location_data[Location],MATCH(Consolidated_sheets[[#This Row],[Patient_ID]],Location_data[Patient_ID],0))</f>
        <v>Phoenix</v>
      </c>
      <c r="K5657" t="str">
        <f>INDEX(Insurance_data[Insurance_Type],MATCH(Consolidated_sheets[[#This Row],[Patient_ID]],Insurance_data[Patient_ID],0))</f>
        <v>Private</v>
      </c>
      <c r="L5657" s="6">
        <f>INDEX(Insurance_data[Insurance_Amount],MATCH(Consolidated_sheets[[#This Row],[Patient_ID]],Insurance_data[Patient_ID],0))</f>
        <v>6992.13</v>
      </c>
    </row>
    <row r="5658" spans="1:12" x14ac:dyDescent="0.3">
      <c r="A5658" t="s">
        <v>2472</v>
      </c>
      <c r="B5658" t="s">
        <v>5954</v>
      </c>
      <c r="C5658" s="6">
        <v>219.01</v>
      </c>
      <c r="D5658" s="1">
        <v>44940.810687241028</v>
      </c>
      <c r="E5658" s="1" t="str">
        <f>TEXT(Consolidated_sheets[[#This Row],[Date]],"yyyy")</f>
        <v>2023</v>
      </c>
      <c r="F5658" s="1" t="str">
        <f>TEXT(Consolidated_sheets[[#This Row],[Date]],"mmmm")</f>
        <v>January</v>
      </c>
      <c r="G5658" t="str">
        <f>INDEX(Patient_data[Patient_Name],MATCH(Consolidated_sheets[[#This Row],[Patient_ID]],Patient_data[Patient_ID],0))</f>
        <v>Cole Cunningham</v>
      </c>
      <c r="H5658">
        <f>INDEX(Patient_data[Age],MATCH(Consolidated_sheets[[#This Row],[Patient_ID]],Patient_data[Patient_ID],0))</f>
        <v>72</v>
      </c>
      <c r="I5658" t="str">
        <f>INDEX(Patient_data[Gender],MATCH(Consolidated_sheets[[#This Row],[Patient_ID]],Patient_data[Patient_ID],0))</f>
        <v>Male</v>
      </c>
      <c r="J5658" t="str">
        <f>INDEX(Location_data[Location],MATCH(Consolidated_sheets[[#This Row],[Patient_ID]],Location_data[Patient_ID],0))</f>
        <v>Los Angeles</v>
      </c>
      <c r="K5658" t="str">
        <f>INDEX(Insurance_data[Insurance_Type],MATCH(Consolidated_sheets[[#This Row],[Patient_ID]],Insurance_data[Patient_ID],0))</f>
        <v>None</v>
      </c>
      <c r="L5658" s="6">
        <f>INDEX(Insurance_data[Insurance_Amount],MATCH(Consolidated_sheets[[#This Row],[Patient_ID]],Insurance_data[Patient_ID],0))</f>
        <v>959.09</v>
      </c>
    </row>
    <row r="5659" spans="1:12" x14ac:dyDescent="0.3">
      <c r="A5659" t="s">
        <v>208</v>
      </c>
      <c r="B5659" t="s">
        <v>5953</v>
      </c>
      <c r="C5659" s="6">
        <v>4904.62</v>
      </c>
      <c r="D5659" s="1">
        <v>44941.071438776969</v>
      </c>
      <c r="E5659" s="1" t="str">
        <f>TEXT(Consolidated_sheets[[#This Row],[Date]],"yyyy")</f>
        <v>2023</v>
      </c>
      <c r="F5659" s="1" t="str">
        <f>TEXT(Consolidated_sheets[[#This Row],[Date]],"mmmm")</f>
        <v>January</v>
      </c>
      <c r="G5659" t="str">
        <f>INDEX(Patient_data[Patient_Name],MATCH(Consolidated_sheets[[#This Row],[Patient_ID]],Patient_data[Patient_ID],0))</f>
        <v>Laura Taylor</v>
      </c>
      <c r="H5659">
        <f>INDEX(Patient_data[Age],MATCH(Consolidated_sheets[[#This Row],[Patient_ID]],Patient_data[Patient_ID],0))</f>
        <v>40</v>
      </c>
      <c r="I5659" t="str">
        <f>INDEX(Patient_data[Gender],MATCH(Consolidated_sheets[[#This Row],[Patient_ID]],Patient_data[Patient_ID],0))</f>
        <v>Male</v>
      </c>
      <c r="J5659" t="str">
        <f>INDEX(Location_data[Location],MATCH(Consolidated_sheets[[#This Row],[Patient_ID]],Location_data[Patient_ID],0))</f>
        <v>Phoenix</v>
      </c>
      <c r="K5659" t="str">
        <f>INDEX(Insurance_data[Insurance_Type],MATCH(Consolidated_sheets[[#This Row],[Patient_ID]],Insurance_data[Patient_ID],0))</f>
        <v>Private</v>
      </c>
      <c r="L5659" s="6">
        <f>INDEX(Insurance_data[Insurance_Amount],MATCH(Consolidated_sheets[[#This Row],[Patient_ID]],Insurance_data[Patient_ID],0))</f>
        <v>5086.7299999999996</v>
      </c>
    </row>
    <row r="5660" spans="1:12" x14ac:dyDescent="0.3">
      <c r="A5660" t="s">
        <v>2145</v>
      </c>
      <c r="B5660" t="s">
        <v>5952</v>
      </c>
      <c r="C5660" s="6">
        <v>3148.96</v>
      </c>
      <c r="D5660" s="1">
        <v>44941.332190312904</v>
      </c>
      <c r="E5660" s="1" t="str">
        <f>TEXT(Consolidated_sheets[[#This Row],[Date]],"yyyy")</f>
        <v>2023</v>
      </c>
      <c r="F5660" s="1" t="str">
        <f>TEXT(Consolidated_sheets[[#This Row],[Date]],"mmmm")</f>
        <v>January</v>
      </c>
      <c r="G5660" t="str">
        <f>INDEX(Patient_data[Patient_Name],MATCH(Consolidated_sheets[[#This Row],[Patient_ID]],Patient_data[Patient_ID],0))</f>
        <v>Karen Williams</v>
      </c>
      <c r="H5660">
        <f>INDEX(Patient_data[Age],MATCH(Consolidated_sheets[[#This Row],[Patient_ID]],Patient_data[Patient_ID],0))</f>
        <v>80</v>
      </c>
      <c r="I5660" t="str">
        <f>INDEX(Patient_data[Gender],MATCH(Consolidated_sheets[[#This Row],[Patient_ID]],Patient_data[Patient_ID],0))</f>
        <v>Male</v>
      </c>
      <c r="J5660" t="str">
        <f>INDEX(Location_data[Location],MATCH(Consolidated_sheets[[#This Row],[Patient_ID]],Location_data[Patient_ID],0))</f>
        <v>Los Angeles</v>
      </c>
      <c r="K5660" t="str">
        <f>INDEX(Insurance_data[Insurance_Type],MATCH(Consolidated_sheets[[#This Row],[Patient_ID]],Insurance_data[Patient_ID],0))</f>
        <v>Private</v>
      </c>
      <c r="L5660" s="6">
        <f>INDEX(Insurance_data[Insurance_Amount],MATCH(Consolidated_sheets[[#This Row],[Patient_ID]],Insurance_data[Patient_ID],0))</f>
        <v>9913.9</v>
      </c>
    </row>
    <row r="5661" spans="1:12" x14ac:dyDescent="0.3">
      <c r="A5661" t="s">
        <v>1223</v>
      </c>
      <c r="B5661" t="s">
        <v>5954</v>
      </c>
      <c r="C5661" s="6">
        <v>1391.44</v>
      </c>
      <c r="D5661" s="1">
        <v>44941.59294184883</v>
      </c>
      <c r="E5661" s="1" t="str">
        <f>TEXT(Consolidated_sheets[[#This Row],[Date]],"yyyy")</f>
        <v>2023</v>
      </c>
      <c r="F5661" s="1" t="str">
        <f>TEXT(Consolidated_sheets[[#This Row],[Date]],"mmmm")</f>
        <v>January</v>
      </c>
      <c r="G5661" t="str">
        <f>INDEX(Patient_data[Patient_Name],MATCH(Consolidated_sheets[[#This Row],[Patient_ID]],Patient_data[Patient_ID],0))</f>
        <v>Anne Scott</v>
      </c>
      <c r="H5661">
        <f>INDEX(Patient_data[Age],MATCH(Consolidated_sheets[[#This Row],[Patient_ID]],Patient_data[Patient_ID],0))</f>
        <v>40</v>
      </c>
      <c r="I5661" t="str">
        <f>INDEX(Patient_data[Gender],MATCH(Consolidated_sheets[[#This Row],[Patient_ID]],Patient_data[Patient_ID],0))</f>
        <v>Female</v>
      </c>
      <c r="J5661" t="str">
        <f>INDEX(Location_data[Location],MATCH(Consolidated_sheets[[#This Row],[Patient_ID]],Location_data[Patient_ID],0))</f>
        <v>Los Angeles</v>
      </c>
      <c r="K5661" t="str">
        <f>INDEX(Insurance_data[Insurance_Type],MATCH(Consolidated_sheets[[#This Row],[Patient_ID]],Insurance_data[Patient_ID],0))</f>
        <v>Private</v>
      </c>
      <c r="L5661" s="6">
        <f>INDEX(Insurance_data[Insurance_Amount],MATCH(Consolidated_sheets[[#This Row],[Patient_ID]],Insurance_data[Patient_ID],0))</f>
        <v>538.66999999999996</v>
      </c>
    </row>
    <row r="5662" spans="1:12" x14ac:dyDescent="0.3">
      <c r="A5662" t="s">
        <v>2610</v>
      </c>
      <c r="B5662" t="s">
        <v>5952</v>
      </c>
      <c r="C5662" s="6">
        <v>2506.7800000000002</v>
      </c>
      <c r="D5662" s="1">
        <v>44941.853693384772</v>
      </c>
      <c r="E5662" s="1" t="str">
        <f>TEXT(Consolidated_sheets[[#This Row],[Date]],"yyyy")</f>
        <v>2023</v>
      </c>
      <c r="F5662" s="1" t="str">
        <f>TEXT(Consolidated_sheets[[#This Row],[Date]],"mmmm")</f>
        <v>January</v>
      </c>
      <c r="G5662" t="str">
        <f>INDEX(Patient_data[Patient_Name],MATCH(Consolidated_sheets[[#This Row],[Patient_ID]],Patient_data[Patient_ID],0))</f>
        <v>Vanessa Howell</v>
      </c>
      <c r="H5662">
        <f>INDEX(Patient_data[Age],MATCH(Consolidated_sheets[[#This Row],[Patient_ID]],Patient_data[Patient_ID],0))</f>
        <v>60</v>
      </c>
      <c r="I5662" t="str">
        <f>INDEX(Patient_data[Gender],MATCH(Consolidated_sheets[[#This Row],[Patient_ID]],Patient_data[Patient_ID],0))</f>
        <v>Female</v>
      </c>
      <c r="J5662" t="str">
        <f>INDEX(Location_data[Location],MATCH(Consolidated_sheets[[#This Row],[Patient_ID]],Location_data[Patient_ID],0))</f>
        <v>Phoenix</v>
      </c>
      <c r="K5662" t="str">
        <f>INDEX(Insurance_data[Insurance_Type],MATCH(Consolidated_sheets[[#This Row],[Patient_ID]],Insurance_data[Patient_ID],0))</f>
        <v>Private</v>
      </c>
      <c r="L5662" s="6">
        <f>INDEX(Insurance_data[Insurance_Amount],MATCH(Consolidated_sheets[[#This Row],[Patient_ID]],Insurance_data[Patient_ID],0))</f>
        <v>9371.2900000000009</v>
      </c>
    </row>
    <row r="5663" spans="1:12" x14ac:dyDescent="0.3">
      <c r="A5663" t="s">
        <v>2840</v>
      </c>
      <c r="B5663" t="s">
        <v>5954</v>
      </c>
      <c r="C5663" s="6">
        <v>2300.89</v>
      </c>
      <c r="D5663" s="1">
        <v>44942.114444920691</v>
      </c>
      <c r="E5663" s="1" t="str">
        <f>TEXT(Consolidated_sheets[[#This Row],[Date]],"yyyy")</f>
        <v>2023</v>
      </c>
      <c r="F5663" s="1" t="str">
        <f>TEXT(Consolidated_sheets[[#This Row],[Date]],"mmmm")</f>
        <v>January</v>
      </c>
      <c r="G5663" t="str">
        <f>INDEX(Patient_data[Patient_Name],MATCH(Consolidated_sheets[[#This Row],[Patient_ID]],Patient_data[Patient_ID],0))</f>
        <v>Ryan Allen</v>
      </c>
      <c r="H5663">
        <f>INDEX(Patient_data[Age],MATCH(Consolidated_sheets[[#This Row],[Patient_ID]],Patient_data[Patient_ID],0))</f>
        <v>83</v>
      </c>
      <c r="I5663" t="str">
        <f>INDEX(Patient_data[Gender],MATCH(Consolidated_sheets[[#This Row],[Patient_ID]],Patient_data[Patient_ID],0))</f>
        <v>Female</v>
      </c>
      <c r="J5663" t="str">
        <f>INDEX(Location_data[Location],MATCH(Consolidated_sheets[[#This Row],[Patient_ID]],Location_data[Patient_ID],0))</f>
        <v>Chicago</v>
      </c>
      <c r="K5663" t="str">
        <f>INDEX(Insurance_data[Insurance_Type],MATCH(Consolidated_sheets[[#This Row],[Patient_ID]],Insurance_data[Patient_ID],0))</f>
        <v>Private</v>
      </c>
      <c r="L5663" s="6">
        <f>INDEX(Insurance_data[Insurance_Amount],MATCH(Consolidated_sheets[[#This Row],[Patient_ID]],Insurance_data[Patient_ID],0))</f>
        <v>960.31</v>
      </c>
    </row>
    <row r="5664" spans="1:12" x14ac:dyDescent="0.3">
      <c r="A5664" t="s">
        <v>1100</v>
      </c>
      <c r="B5664" t="s">
        <v>5953</v>
      </c>
      <c r="C5664" s="6">
        <v>4677.4399999999996</v>
      </c>
      <c r="D5664" s="1">
        <v>44942.375196456633</v>
      </c>
      <c r="E5664" s="1" t="str">
        <f>TEXT(Consolidated_sheets[[#This Row],[Date]],"yyyy")</f>
        <v>2023</v>
      </c>
      <c r="F5664" s="1" t="str">
        <f>TEXT(Consolidated_sheets[[#This Row],[Date]],"mmmm")</f>
        <v>January</v>
      </c>
      <c r="G5664" t="str">
        <f>INDEX(Patient_data[Patient_Name],MATCH(Consolidated_sheets[[#This Row],[Patient_ID]],Patient_data[Patient_ID],0))</f>
        <v>James Cruz</v>
      </c>
      <c r="H5664">
        <f>INDEX(Patient_data[Age],MATCH(Consolidated_sheets[[#This Row],[Patient_ID]],Patient_data[Patient_ID],0))</f>
        <v>65</v>
      </c>
      <c r="I5664" t="str">
        <f>INDEX(Patient_data[Gender],MATCH(Consolidated_sheets[[#This Row],[Patient_ID]],Patient_data[Patient_ID],0))</f>
        <v>Female</v>
      </c>
      <c r="J5664" t="str">
        <f>INDEX(Location_data[Location],MATCH(Consolidated_sheets[[#This Row],[Patient_ID]],Location_data[Patient_ID],0))</f>
        <v>Los Angeles</v>
      </c>
      <c r="K5664" t="str">
        <f>INDEX(Insurance_data[Insurance_Type],MATCH(Consolidated_sheets[[#This Row],[Patient_ID]],Insurance_data[Patient_ID],0))</f>
        <v>Public</v>
      </c>
      <c r="L5664" s="6">
        <f>INDEX(Insurance_data[Insurance_Amount],MATCH(Consolidated_sheets[[#This Row],[Patient_ID]],Insurance_data[Patient_ID],0))</f>
        <v>5151.5600000000004</v>
      </c>
    </row>
    <row r="5665" spans="1:12" x14ac:dyDescent="0.3">
      <c r="A5665" t="s">
        <v>1644</v>
      </c>
      <c r="B5665" t="s">
        <v>5952</v>
      </c>
      <c r="C5665" s="6">
        <v>832.71</v>
      </c>
      <c r="D5665" s="1">
        <v>44942.635947992567</v>
      </c>
      <c r="E5665" s="1" t="str">
        <f>TEXT(Consolidated_sheets[[#This Row],[Date]],"yyyy")</f>
        <v>2023</v>
      </c>
      <c r="F5665" s="1" t="str">
        <f>TEXT(Consolidated_sheets[[#This Row],[Date]],"mmmm")</f>
        <v>January</v>
      </c>
      <c r="G5665" t="str">
        <f>INDEX(Patient_data[Patient_Name],MATCH(Consolidated_sheets[[#This Row],[Patient_ID]],Patient_data[Patient_ID],0))</f>
        <v>Ashley Howard</v>
      </c>
      <c r="H5665">
        <f>INDEX(Patient_data[Age],MATCH(Consolidated_sheets[[#This Row],[Patient_ID]],Patient_data[Patient_ID],0))</f>
        <v>66</v>
      </c>
      <c r="I5665" t="str">
        <f>INDEX(Patient_data[Gender],MATCH(Consolidated_sheets[[#This Row],[Patient_ID]],Patient_data[Patient_ID],0))</f>
        <v>Male</v>
      </c>
      <c r="J5665" t="str">
        <f>INDEX(Location_data[Location],MATCH(Consolidated_sheets[[#This Row],[Patient_ID]],Location_data[Patient_ID],0))</f>
        <v>Chicago</v>
      </c>
      <c r="K5665" t="str">
        <f>INDEX(Insurance_data[Insurance_Type],MATCH(Consolidated_sheets[[#This Row],[Patient_ID]],Insurance_data[Patient_ID],0))</f>
        <v>None</v>
      </c>
      <c r="L5665" s="6">
        <f>INDEX(Insurance_data[Insurance_Amount],MATCH(Consolidated_sheets[[#This Row],[Patient_ID]],Insurance_data[Patient_ID],0))</f>
        <v>7390.84</v>
      </c>
    </row>
    <row r="5666" spans="1:12" x14ac:dyDescent="0.3">
      <c r="A5666" t="s">
        <v>2594</v>
      </c>
      <c r="B5666" t="s">
        <v>5953</v>
      </c>
      <c r="C5666" s="6">
        <v>3573.94</v>
      </c>
      <c r="D5666" s="1">
        <v>44942.896699528494</v>
      </c>
      <c r="E5666" s="1" t="str">
        <f>TEXT(Consolidated_sheets[[#This Row],[Date]],"yyyy")</f>
        <v>2023</v>
      </c>
      <c r="F5666" s="1" t="str">
        <f>TEXT(Consolidated_sheets[[#This Row],[Date]],"mmmm")</f>
        <v>January</v>
      </c>
      <c r="G5666" t="str">
        <f>INDEX(Patient_data[Patient_Name],MATCH(Consolidated_sheets[[#This Row],[Patient_ID]],Patient_data[Patient_ID],0))</f>
        <v>Fred Weaver</v>
      </c>
      <c r="H5666">
        <f>INDEX(Patient_data[Age],MATCH(Consolidated_sheets[[#This Row],[Patient_ID]],Patient_data[Patient_ID],0))</f>
        <v>83</v>
      </c>
      <c r="I5666" t="str">
        <f>INDEX(Patient_data[Gender],MATCH(Consolidated_sheets[[#This Row],[Patient_ID]],Patient_data[Patient_ID],0))</f>
        <v>Male</v>
      </c>
      <c r="J5666" t="str">
        <f>INDEX(Location_data[Location],MATCH(Consolidated_sheets[[#This Row],[Patient_ID]],Location_data[Patient_ID],0))</f>
        <v>Phoenix</v>
      </c>
      <c r="K5666" t="str">
        <f>INDEX(Insurance_data[Insurance_Type],MATCH(Consolidated_sheets[[#This Row],[Patient_ID]],Insurance_data[Patient_ID],0))</f>
        <v>Public</v>
      </c>
      <c r="L5666" s="6">
        <f>INDEX(Insurance_data[Insurance_Amount],MATCH(Consolidated_sheets[[#This Row],[Patient_ID]],Insurance_data[Patient_ID],0))</f>
        <v>1510.18</v>
      </c>
    </row>
    <row r="5667" spans="1:12" x14ac:dyDescent="0.3">
      <c r="A5667" t="s">
        <v>2482</v>
      </c>
      <c r="B5667" t="s">
        <v>5953</v>
      </c>
      <c r="C5667" s="6">
        <v>3851.77</v>
      </c>
      <c r="D5667" s="1">
        <v>44943.157451064442</v>
      </c>
      <c r="E5667" s="1" t="str">
        <f>TEXT(Consolidated_sheets[[#This Row],[Date]],"yyyy")</f>
        <v>2023</v>
      </c>
      <c r="F5667" s="1" t="str">
        <f>TEXT(Consolidated_sheets[[#This Row],[Date]],"mmmm")</f>
        <v>January</v>
      </c>
      <c r="G5667" t="str">
        <f>INDEX(Patient_data[Patient_Name],MATCH(Consolidated_sheets[[#This Row],[Patient_ID]],Patient_data[Patient_ID],0))</f>
        <v>Ashley West</v>
      </c>
      <c r="H5667">
        <f>INDEX(Patient_data[Age],MATCH(Consolidated_sheets[[#This Row],[Patient_ID]],Patient_data[Patient_ID],0))</f>
        <v>32</v>
      </c>
      <c r="I5667" t="str">
        <f>INDEX(Patient_data[Gender],MATCH(Consolidated_sheets[[#This Row],[Patient_ID]],Patient_data[Patient_ID],0))</f>
        <v>Female</v>
      </c>
      <c r="J5667" t="str">
        <f>INDEX(Location_data[Location],MATCH(Consolidated_sheets[[#This Row],[Patient_ID]],Location_data[Patient_ID],0))</f>
        <v>Los Angeles</v>
      </c>
      <c r="K5667" t="str">
        <f>INDEX(Insurance_data[Insurance_Type],MATCH(Consolidated_sheets[[#This Row],[Patient_ID]],Insurance_data[Patient_ID],0))</f>
        <v>Private</v>
      </c>
      <c r="L5667" s="6">
        <f>INDEX(Insurance_data[Insurance_Amount],MATCH(Consolidated_sheets[[#This Row],[Patient_ID]],Insurance_data[Patient_ID],0))</f>
        <v>8217.92</v>
      </c>
    </row>
    <row r="5668" spans="1:12" x14ac:dyDescent="0.3">
      <c r="A5668" t="s">
        <v>930</v>
      </c>
      <c r="B5668" t="s">
        <v>5954</v>
      </c>
      <c r="C5668" s="6">
        <v>2928.97</v>
      </c>
      <c r="D5668" s="1">
        <v>44943.418202600369</v>
      </c>
      <c r="E5668" s="1" t="str">
        <f>TEXT(Consolidated_sheets[[#This Row],[Date]],"yyyy")</f>
        <v>2023</v>
      </c>
      <c r="F5668" s="1" t="str">
        <f>TEXT(Consolidated_sheets[[#This Row],[Date]],"mmmm")</f>
        <v>January</v>
      </c>
      <c r="G5668" t="str">
        <f>INDEX(Patient_data[Patient_Name],MATCH(Consolidated_sheets[[#This Row],[Patient_ID]],Patient_data[Patient_ID],0))</f>
        <v>David Davis</v>
      </c>
      <c r="H5668">
        <f>INDEX(Patient_data[Age],MATCH(Consolidated_sheets[[#This Row],[Patient_ID]],Patient_data[Patient_ID],0))</f>
        <v>27</v>
      </c>
      <c r="I5668" t="str">
        <f>INDEX(Patient_data[Gender],MATCH(Consolidated_sheets[[#This Row],[Patient_ID]],Patient_data[Patient_ID],0))</f>
        <v>Female</v>
      </c>
      <c r="J5668" t="str">
        <f>INDEX(Location_data[Location],MATCH(Consolidated_sheets[[#This Row],[Patient_ID]],Location_data[Patient_ID],0))</f>
        <v>Chicago</v>
      </c>
      <c r="K5668" t="str">
        <f>INDEX(Insurance_data[Insurance_Type],MATCH(Consolidated_sheets[[#This Row],[Patient_ID]],Insurance_data[Patient_ID],0))</f>
        <v>Private</v>
      </c>
      <c r="L5668" s="6">
        <f>INDEX(Insurance_data[Insurance_Amount],MATCH(Consolidated_sheets[[#This Row],[Patient_ID]],Insurance_data[Patient_ID],0))</f>
        <v>6813.22</v>
      </c>
    </row>
    <row r="5669" spans="1:12" x14ac:dyDescent="0.3">
      <c r="A5669" t="s">
        <v>2670</v>
      </c>
      <c r="B5669" t="s">
        <v>5955</v>
      </c>
      <c r="C5669" s="6">
        <v>3061.05</v>
      </c>
      <c r="D5669" s="1">
        <v>44943.678954136303</v>
      </c>
      <c r="E5669" s="1" t="str">
        <f>TEXT(Consolidated_sheets[[#This Row],[Date]],"yyyy")</f>
        <v>2023</v>
      </c>
      <c r="F5669" s="1" t="str">
        <f>TEXT(Consolidated_sheets[[#This Row],[Date]],"mmmm")</f>
        <v>January</v>
      </c>
      <c r="G5669" t="str">
        <f>INDEX(Patient_data[Patient_Name],MATCH(Consolidated_sheets[[#This Row],[Patient_ID]],Patient_data[Patient_ID],0))</f>
        <v>Richard Melton</v>
      </c>
      <c r="H5669">
        <f>INDEX(Patient_data[Age],MATCH(Consolidated_sheets[[#This Row],[Patient_ID]],Patient_data[Patient_ID],0))</f>
        <v>62</v>
      </c>
      <c r="I5669" t="str">
        <f>INDEX(Patient_data[Gender],MATCH(Consolidated_sheets[[#This Row],[Patient_ID]],Patient_data[Patient_ID],0))</f>
        <v>Male</v>
      </c>
      <c r="J5669" t="str">
        <f>INDEX(Location_data[Location],MATCH(Consolidated_sheets[[#This Row],[Patient_ID]],Location_data[Patient_ID],0))</f>
        <v>Houston</v>
      </c>
      <c r="K5669" t="str">
        <f>INDEX(Insurance_data[Insurance_Type],MATCH(Consolidated_sheets[[#This Row],[Patient_ID]],Insurance_data[Patient_ID],0))</f>
        <v>Public</v>
      </c>
      <c r="L5669" s="6">
        <f>INDEX(Insurance_data[Insurance_Amount],MATCH(Consolidated_sheets[[#This Row],[Patient_ID]],Insurance_data[Patient_ID],0))</f>
        <v>693.04</v>
      </c>
    </row>
    <row r="5670" spans="1:12" x14ac:dyDescent="0.3">
      <c r="A5670" t="s">
        <v>1179</v>
      </c>
      <c r="B5670" t="s">
        <v>5953</v>
      </c>
      <c r="C5670" s="6">
        <v>790.01</v>
      </c>
      <c r="D5670" s="1">
        <v>44943.939705672237</v>
      </c>
      <c r="E5670" s="1" t="str">
        <f>TEXT(Consolidated_sheets[[#This Row],[Date]],"yyyy")</f>
        <v>2023</v>
      </c>
      <c r="F5670" s="1" t="str">
        <f>TEXT(Consolidated_sheets[[#This Row],[Date]],"mmmm")</f>
        <v>January</v>
      </c>
      <c r="G5670" t="str">
        <f>INDEX(Patient_data[Patient_Name],MATCH(Consolidated_sheets[[#This Row],[Patient_ID]],Patient_data[Patient_ID],0))</f>
        <v>Rebecca Mooney</v>
      </c>
      <c r="H5670">
        <f>INDEX(Patient_data[Age],MATCH(Consolidated_sheets[[#This Row],[Patient_ID]],Patient_data[Patient_ID],0))</f>
        <v>51</v>
      </c>
      <c r="I5670" t="str">
        <f>INDEX(Patient_data[Gender],MATCH(Consolidated_sheets[[#This Row],[Patient_ID]],Patient_data[Patient_ID],0))</f>
        <v>Female</v>
      </c>
      <c r="J5670" t="str">
        <f>INDEX(Location_data[Location],MATCH(Consolidated_sheets[[#This Row],[Patient_ID]],Location_data[Patient_ID],0))</f>
        <v>Chicago</v>
      </c>
      <c r="K5670" t="str">
        <f>INDEX(Insurance_data[Insurance_Type],MATCH(Consolidated_sheets[[#This Row],[Patient_ID]],Insurance_data[Patient_ID],0))</f>
        <v>Private</v>
      </c>
      <c r="L5670" s="6">
        <f>INDEX(Insurance_data[Insurance_Amount],MATCH(Consolidated_sheets[[#This Row],[Patient_ID]],Insurance_data[Patient_ID],0))</f>
        <v>4785.8100000000004</v>
      </c>
    </row>
    <row r="5671" spans="1:12" x14ac:dyDescent="0.3">
      <c r="A5671" t="s">
        <v>2694</v>
      </c>
      <c r="B5671" t="s">
        <v>5955</v>
      </c>
      <c r="C5671" s="6">
        <v>3427.95</v>
      </c>
      <c r="D5671" s="1">
        <v>44944.200457208171</v>
      </c>
      <c r="E5671" s="1" t="str">
        <f>TEXT(Consolidated_sheets[[#This Row],[Date]],"yyyy")</f>
        <v>2023</v>
      </c>
      <c r="F5671" s="1" t="str">
        <f>TEXT(Consolidated_sheets[[#This Row],[Date]],"mmmm")</f>
        <v>January</v>
      </c>
      <c r="G5671" t="str">
        <f>INDEX(Patient_data[Patient_Name],MATCH(Consolidated_sheets[[#This Row],[Patient_ID]],Patient_data[Patient_ID],0))</f>
        <v>Jonathan Ortega PhD</v>
      </c>
      <c r="H5671">
        <f>INDEX(Patient_data[Age],MATCH(Consolidated_sheets[[#This Row],[Patient_ID]],Patient_data[Patient_ID],0))</f>
        <v>38</v>
      </c>
      <c r="I5671" t="str">
        <f>INDEX(Patient_data[Gender],MATCH(Consolidated_sheets[[#This Row],[Patient_ID]],Patient_data[Patient_ID],0))</f>
        <v>Male</v>
      </c>
      <c r="J5671" t="str">
        <f>INDEX(Location_data[Location],MATCH(Consolidated_sheets[[#This Row],[Patient_ID]],Location_data[Patient_ID],0))</f>
        <v>Chicago</v>
      </c>
      <c r="K5671" t="str">
        <f>INDEX(Insurance_data[Insurance_Type],MATCH(Consolidated_sheets[[#This Row],[Patient_ID]],Insurance_data[Patient_ID],0))</f>
        <v>Private</v>
      </c>
      <c r="L5671" s="6">
        <f>INDEX(Insurance_data[Insurance_Amount],MATCH(Consolidated_sheets[[#This Row],[Patient_ID]],Insurance_data[Patient_ID],0))</f>
        <v>395.78</v>
      </c>
    </row>
    <row r="5672" spans="1:12" x14ac:dyDescent="0.3">
      <c r="A5672" t="s">
        <v>1129</v>
      </c>
      <c r="B5672" t="s">
        <v>5955</v>
      </c>
      <c r="C5672" s="6">
        <v>1918.99</v>
      </c>
      <c r="D5672" s="1">
        <v>44944.461208744098</v>
      </c>
      <c r="E5672" s="1" t="str">
        <f>TEXT(Consolidated_sheets[[#This Row],[Date]],"yyyy")</f>
        <v>2023</v>
      </c>
      <c r="F5672" s="1" t="str">
        <f>TEXT(Consolidated_sheets[[#This Row],[Date]],"mmmm")</f>
        <v>January</v>
      </c>
      <c r="G5672" t="str">
        <f>INDEX(Patient_data[Patient_Name],MATCH(Consolidated_sheets[[#This Row],[Patient_ID]],Patient_data[Patient_ID],0))</f>
        <v>Jimmy Wright</v>
      </c>
      <c r="H5672">
        <f>INDEX(Patient_data[Age],MATCH(Consolidated_sheets[[#This Row],[Patient_ID]],Patient_data[Patient_ID],0))</f>
        <v>31</v>
      </c>
      <c r="I5672" t="str">
        <f>INDEX(Patient_data[Gender],MATCH(Consolidated_sheets[[#This Row],[Patient_ID]],Patient_data[Patient_ID],0))</f>
        <v>Male</v>
      </c>
      <c r="J5672" t="str">
        <f>INDEX(Location_data[Location],MATCH(Consolidated_sheets[[#This Row],[Patient_ID]],Location_data[Patient_ID],0))</f>
        <v>Phoenix</v>
      </c>
      <c r="K5672" t="str">
        <f>INDEX(Insurance_data[Insurance_Type],MATCH(Consolidated_sheets[[#This Row],[Patient_ID]],Insurance_data[Patient_ID],0))</f>
        <v>Private</v>
      </c>
      <c r="L5672" s="6">
        <f>INDEX(Insurance_data[Insurance_Amount],MATCH(Consolidated_sheets[[#This Row],[Patient_ID]],Insurance_data[Patient_ID],0))</f>
        <v>5691.48</v>
      </c>
    </row>
    <row r="5673" spans="1:12" x14ac:dyDescent="0.3">
      <c r="A5673" t="s">
        <v>1972</v>
      </c>
      <c r="B5673" t="s">
        <v>5952</v>
      </c>
      <c r="C5673" s="6">
        <v>3776.9</v>
      </c>
      <c r="D5673" s="1">
        <v>44944.721960280032</v>
      </c>
      <c r="E5673" s="1" t="str">
        <f>TEXT(Consolidated_sheets[[#This Row],[Date]],"yyyy")</f>
        <v>2023</v>
      </c>
      <c r="F5673" s="1" t="str">
        <f>TEXT(Consolidated_sheets[[#This Row],[Date]],"mmmm")</f>
        <v>January</v>
      </c>
      <c r="G5673" t="str">
        <f>INDEX(Patient_data[Patient_Name],MATCH(Consolidated_sheets[[#This Row],[Patient_ID]],Patient_data[Patient_ID],0))</f>
        <v>Lawrence Bautista</v>
      </c>
      <c r="H5673">
        <f>INDEX(Patient_data[Age],MATCH(Consolidated_sheets[[#This Row],[Patient_ID]],Patient_data[Patient_ID],0))</f>
        <v>56</v>
      </c>
      <c r="I5673" t="str">
        <f>INDEX(Patient_data[Gender],MATCH(Consolidated_sheets[[#This Row],[Patient_ID]],Patient_data[Patient_ID],0))</f>
        <v>Male</v>
      </c>
      <c r="J5673" t="str">
        <f>INDEX(Location_data[Location],MATCH(Consolidated_sheets[[#This Row],[Patient_ID]],Location_data[Patient_ID],0))</f>
        <v>Houston</v>
      </c>
      <c r="K5673" t="str">
        <f>INDEX(Insurance_data[Insurance_Type],MATCH(Consolidated_sheets[[#This Row],[Patient_ID]],Insurance_data[Patient_ID],0))</f>
        <v>None</v>
      </c>
      <c r="L5673" s="6">
        <f>INDEX(Insurance_data[Insurance_Amount],MATCH(Consolidated_sheets[[#This Row],[Patient_ID]],Insurance_data[Patient_ID],0))</f>
        <v>9950.64</v>
      </c>
    </row>
    <row r="5674" spans="1:12" x14ac:dyDescent="0.3">
      <c r="A5674" t="s">
        <v>2569</v>
      </c>
      <c r="B5674" t="s">
        <v>5955</v>
      </c>
      <c r="C5674" s="6">
        <v>791.14</v>
      </c>
      <c r="D5674" s="1">
        <v>44944.982711815966</v>
      </c>
      <c r="E5674" s="1" t="str">
        <f>TEXT(Consolidated_sheets[[#This Row],[Date]],"yyyy")</f>
        <v>2023</v>
      </c>
      <c r="F5674" s="1" t="str">
        <f>TEXT(Consolidated_sheets[[#This Row],[Date]],"mmmm")</f>
        <v>January</v>
      </c>
      <c r="G5674" t="str">
        <f>INDEX(Patient_data[Patient_Name],MATCH(Consolidated_sheets[[#This Row],[Patient_ID]],Patient_data[Patient_ID],0))</f>
        <v>Kimberly Johnson</v>
      </c>
      <c r="H5674">
        <f>INDEX(Patient_data[Age],MATCH(Consolidated_sheets[[#This Row],[Patient_ID]],Patient_data[Patient_ID],0))</f>
        <v>72</v>
      </c>
      <c r="I5674" t="str">
        <f>INDEX(Patient_data[Gender],MATCH(Consolidated_sheets[[#This Row],[Patient_ID]],Patient_data[Patient_ID],0))</f>
        <v>Male</v>
      </c>
      <c r="J5674" t="str">
        <f>INDEX(Location_data[Location],MATCH(Consolidated_sheets[[#This Row],[Patient_ID]],Location_data[Patient_ID],0))</f>
        <v>Chicago</v>
      </c>
      <c r="K5674" t="str">
        <f>INDEX(Insurance_data[Insurance_Type],MATCH(Consolidated_sheets[[#This Row],[Patient_ID]],Insurance_data[Patient_ID],0))</f>
        <v>Public</v>
      </c>
      <c r="L5674" s="6">
        <f>INDEX(Insurance_data[Insurance_Amount],MATCH(Consolidated_sheets[[#This Row],[Patient_ID]],Insurance_data[Patient_ID],0))</f>
        <v>3923.76</v>
      </c>
    </row>
    <row r="5675" spans="1:12" x14ac:dyDescent="0.3">
      <c r="A5675" t="s">
        <v>2419</v>
      </c>
      <c r="B5675" t="s">
        <v>5953</v>
      </c>
      <c r="C5675" s="6">
        <v>3978.17</v>
      </c>
      <c r="D5675" s="1">
        <v>44945.243463351901</v>
      </c>
      <c r="E5675" s="1" t="str">
        <f>TEXT(Consolidated_sheets[[#This Row],[Date]],"yyyy")</f>
        <v>2023</v>
      </c>
      <c r="F5675" s="1" t="str">
        <f>TEXT(Consolidated_sheets[[#This Row],[Date]],"mmmm")</f>
        <v>January</v>
      </c>
      <c r="G5675" t="str">
        <f>INDEX(Patient_data[Patient_Name],MATCH(Consolidated_sheets[[#This Row],[Patient_ID]],Patient_data[Patient_ID],0))</f>
        <v>Sara Tucker</v>
      </c>
      <c r="H5675">
        <f>INDEX(Patient_data[Age],MATCH(Consolidated_sheets[[#This Row],[Patient_ID]],Patient_data[Patient_ID],0))</f>
        <v>29</v>
      </c>
      <c r="I5675" t="str">
        <f>INDEX(Patient_data[Gender],MATCH(Consolidated_sheets[[#This Row],[Patient_ID]],Patient_data[Patient_ID],0))</f>
        <v>Female</v>
      </c>
      <c r="J5675" t="str">
        <f>INDEX(Location_data[Location],MATCH(Consolidated_sheets[[#This Row],[Patient_ID]],Location_data[Patient_ID],0))</f>
        <v>New York</v>
      </c>
      <c r="K5675" t="str">
        <f>INDEX(Insurance_data[Insurance_Type],MATCH(Consolidated_sheets[[#This Row],[Patient_ID]],Insurance_data[Patient_ID],0))</f>
        <v>Public</v>
      </c>
      <c r="L5675" s="6">
        <f>INDEX(Insurance_data[Insurance_Amount],MATCH(Consolidated_sheets[[#This Row],[Patient_ID]],Insurance_data[Patient_ID],0))</f>
        <v>4137.76</v>
      </c>
    </row>
    <row r="5676" spans="1:12" x14ac:dyDescent="0.3">
      <c r="A5676" t="s">
        <v>511</v>
      </c>
      <c r="B5676" t="s">
        <v>5953</v>
      </c>
      <c r="C5676" s="6">
        <v>2071.19</v>
      </c>
      <c r="D5676" s="1">
        <v>44945.504214887827</v>
      </c>
      <c r="E5676" s="1" t="str">
        <f>TEXT(Consolidated_sheets[[#This Row],[Date]],"yyyy")</f>
        <v>2023</v>
      </c>
      <c r="F5676" s="1" t="str">
        <f>TEXT(Consolidated_sheets[[#This Row],[Date]],"mmmm")</f>
        <v>January</v>
      </c>
      <c r="G5676" t="str">
        <f>INDEX(Patient_data[Patient_Name],MATCH(Consolidated_sheets[[#This Row],[Patient_ID]],Patient_data[Patient_ID],0))</f>
        <v>Jason Leonard</v>
      </c>
      <c r="H5676">
        <f>INDEX(Patient_data[Age],MATCH(Consolidated_sheets[[#This Row],[Patient_ID]],Patient_data[Patient_ID],0))</f>
        <v>48</v>
      </c>
      <c r="I5676" t="str">
        <f>INDEX(Patient_data[Gender],MATCH(Consolidated_sheets[[#This Row],[Patient_ID]],Patient_data[Patient_ID],0))</f>
        <v>Male</v>
      </c>
      <c r="J5676" t="str">
        <f>INDEX(Location_data[Location],MATCH(Consolidated_sheets[[#This Row],[Patient_ID]],Location_data[Patient_ID],0))</f>
        <v>New York</v>
      </c>
      <c r="K5676" t="str">
        <f>INDEX(Insurance_data[Insurance_Type],MATCH(Consolidated_sheets[[#This Row],[Patient_ID]],Insurance_data[Patient_ID],0))</f>
        <v>Public</v>
      </c>
      <c r="L5676" s="6">
        <f>INDEX(Insurance_data[Insurance_Amount],MATCH(Consolidated_sheets[[#This Row],[Patient_ID]],Insurance_data[Patient_ID],0))</f>
        <v>5919.07</v>
      </c>
    </row>
    <row r="5677" spans="1:12" x14ac:dyDescent="0.3">
      <c r="A5677" t="s">
        <v>1415</v>
      </c>
      <c r="B5677" t="s">
        <v>5954</v>
      </c>
      <c r="C5677" s="6">
        <v>3993.11</v>
      </c>
      <c r="D5677" s="1">
        <v>44945.764966423783</v>
      </c>
      <c r="E5677" s="1" t="str">
        <f>TEXT(Consolidated_sheets[[#This Row],[Date]],"yyyy")</f>
        <v>2023</v>
      </c>
      <c r="F5677" s="1" t="str">
        <f>TEXT(Consolidated_sheets[[#This Row],[Date]],"mmmm")</f>
        <v>January</v>
      </c>
      <c r="G5677" t="str">
        <f>INDEX(Patient_data[Patient_Name],MATCH(Consolidated_sheets[[#This Row],[Patient_ID]],Patient_data[Patient_ID],0))</f>
        <v>Manuel Smith</v>
      </c>
      <c r="H5677">
        <f>INDEX(Patient_data[Age],MATCH(Consolidated_sheets[[#This Row],[Patient_ID]],Patient_data[Patient_ID],0))</f>
        <v>18</v>
      </c>
      <c r="I5677" t="str">
        <f>INDEX(Patient_data[Gender],MATCH(Consolidated_sheets[[#This Row],[Patient_ID]],Patient_data[Patient_ID],0))</f>
        <v>Male</v>
      </c>
      <c r="J5677" t="str">
        <f>INDEX(Location_data[Location],MATCH(Consolidated_sheets[[#This Row],[Patient_ID]],Location_data[Patient_ID],0))</f>
        <v>Los Angeles</v>
      </c>
      <c r="K5677" t="str">
        <f>INDEX(Insurance_data[Insurance_Type],MATCH(Consolidated_sheets[[#This Row],[Patient_ID]],Insurance_data[Patient_ID],0))</f>
        <v>None</v>
      </c>
      <c r="L5677" s="6">
        <f>INDEX(Insurance_data[Insurance_Amount],MATCH(Consolidated_sheets[[#This Row],[Patient_ID]],Insurance_data[Patient_ID],0))</f>
        <v>7477.66</v>
      </c>
    </row>
    <row r="5678" spans="1:12" x14ac:dyDescent="0.3">
      <c r="A5678" t="s">
        <v>2062</v>
      </c>
      <c r="B5678" t="s">
        <v>5952</v>
      </c>
      <c r="C5678" s="6">
        <v>1500.23</v>
      </c>
      <c r="D5678" s="1">
        <v>44946.025717959703</v>
      </c>
      <c r="E5678" s="1" t="str">
        <f>TEXT(Consolidated_sheets[[#This Row],[Date]],"yyyy")</f>
        <v>2023</v>
      </c>
      <c r="F5678" s="1" t="str">
        <f>TEXT(Consolidated_sheets[[#This Row],[Date]],"mmmm")</f>
        <v>January</v>
      </c>
      <c r="G5678" t="str">
        <f>INDEX(Patient_data[Patient_Name],MATCH(Consolidated_sheets[[#This Row],[Patient_ID]],Patient_data[Patient_ID],0))</f>
        <v>Matthew Moran</v>
      </c>
      <c r="H5678">
        <f>INDEX(Patient_data[Age],MATCH(Consolidated_sheets[[#This Row],[Patient_ID]],Patient_data[Patient_ID],0))</f>
        <v>22</v>
      </c>
      <c r="I5678" t="str">
        <f>INDEX(Patient_data[Gender],MATCH(Consolidated_sheets[[#This Row],[Patient_ID]],Patient_data[Patient_ID],0))</f>
        <v>Male</v>
      </c>
      <c r="J5678" t="str">
        <f>INDEX(Location_data[Location],MATCH(Consolidated_sheets[[#This Row],[Patient_ID]],Location_data[Patient_ID],0))</f>
        <v>Houston</v>
      </c>
      <c r="K5678" t="str">
        <f>INDEX(Insurance_data[Insurance_Type],MATCH(Consolidated_sheets[[#This Row],[Patient_ID]],Insurance_data[Patient_ID],0))</f>
        <v>None</v>
      </c>
      <c r="L5678" s="6">
        <f>INDEX(Insurance_data[Insurance_Amount],MATCH(Consolidated_sheets[[#This Row],[Patient_ID]],Insurance_data[Patient_ID],0))</f>
        <v>1495.2</v>
      </c>
    </row>
    <row r="5679" spans="1:12" x14ac:dyDescent="0.3">
      <c r="A5679" t="s">
        <v>836</v>
      </c>
      <c r="B5679" t="s">
        <v>5953</v>
      </c>
      <c r="C5679" s="6">
        <v>287.23</v>
      </c>
      <c r="D5679" s="1">
        <v>44946.286469495637</v>
      </c>
      <c r="E5679" s="1" t="str">
        <f>TEXT(Consolidated_sheets[[#This Row],[Date]],"yyyy")</f>
        <v>2023</v>
      </c>
      <c r="F5679" s="1" t="str">
        <f>TEXT(Consolidated_sheets[[#This Row],[Date]],"mmmm")</f>
        <v>January</v>
      </c>
      <c r="G5679" t="str">
        <f>INDEX(Patient_data[Patient_Name],MATCH(Consolidated_sheets[[#This Row],[Patient_ID]],Patient_data[Patient_ID],0))</f>
        <v>Joann Smith</v>
      </c>
      <c r="H5679">
        <f>INDEX(Patient_data[Age],MATCH(Consolidated_sheets[[#This Row],[Patient_ID]],Patient_data[Patient_ID],0))</f>
        <v>43</v>
      </c>
      <c r="I5679" t="str">
        <f>INDEX(Patient_data[Gender],MATCH(Consolidated_sheets[[#This Row],[Patient_ID]],Patient_data[Patient_ID],0))</f>
        <v>Male</v>
      </c>
      <c r="J5679" t="str">
        <f>INDEX(Location_data[Location],MATCH(Consolidated_sheets[[#This Row],[Patient_ID]],Location_data[Patient_ID],0))</f>
        <v>Phoenix</v>
      </c>
      <c r="K5679" t="str">
        <f>INDEX(Insurance_data[Insurance_Type],MATCH(Consolidated_sheets[[#This Row],[Patient_ID]],Insurance_data[Patient_ID],0))</f>
        <v>Public</v>
      </c>
      <c r="L5679" s="6">
        <f>INDEX(Insurance_data[Insurance_Amount],MATCH(Consolidated_sheets[[#This Row],[Patient_ID]],Insurance_data[Patient_ID],0))</f>
        <v>4987.4799999999996</v>
      </c>
    </row>
    <row r="5680" spans="1:12" x14ac:dyDescent="0.3">
      <c r="A5680" t="s">
        <v>880</v>
      </c>
      <c r="B5680" t="s">
        <v>5954</v>
      </c>
      <c r="C5680" s="6">
        <v>1395.39</v>
      </c>
      <c r="D5680" s="1">
        <v>44946.547221031571</v>
      </c>
      <c r="E5680" s="1" t="str">
        <f>TEXT(Consolidated_sheets[[#This Row],[Date]],"yyyy")</f>
        <v>2023</v>
      </c>
      <c r="F5680" s="1" t="str">
        <f>TEXT(Consolidated_sheets[[#This Row],[Date]],"mmmm")</f>
        <v>January</v>
      </c>
      <c r="G5680" t="str">
        <f>INDEX(Patient_data[Patient_Name],MATCH(Consolidated_sheets[[#This Row],[Patient_ID]],Patient_data[Patient_ID],0))</f>
        <v>Matthew Christian</v>
      </c>
      <c r="H5680">
        <f>INDEX(Patient_data[Age],MATCH(Consolidated_sheets[[#This Row],[Patient_ID]],Patient_data[Patient_ID],0))</f>
        <v>83</v>
      </c>
      <c r="I5680" t="str">
        <f>INDEX(Patient_data[Gender],MATCH(Consolidated_sheets[[#This Row],[Patient_ID]],Patient_data[Patient_ID],0))</f>
        <v>Male</v>
      </c>
      <c r="J5680" t="str">
        <f>INDEX(Location_data[Location],MATCH(Consolidated_sheets[[#This Row],[Patient_ID]],Location_data[Patient_ID],0))</f>
        <v>Phoenix</v>
      </c>
      <c r="K5680" t="str">
        <f>INDEX(Insurance_data[Insurance_Type],MATCH(Consolidated_sheets[[#This Row],[Patient_ID]],Insurance_data[Patient_ID],0))</f>
        <v>Private</v>
      </c>
      <c r="L5680" s="6">
        <f>INDEX(Insurance_data[Insurance_Amount],MATCH(Consolidated_sheets[[#This Row],[Patient_ID]],Insurance_data[Patient_ID],0))</f>
        <v>5222.1499999999996</v>
      </c>
    </row>
    <row r="5681" spans="1:12" x14ac:dyDescent="0.3">
      <c r="A5681" t="s">
        <v>1752</v>
      </c>
      <c r="B5681" t="s">
        <v>5955</v>
      </c>
      <c r="C5681" s="6">
        <v>2213.85</v>
      </c>
      <c r="D5681" s="1">
        <v>44946.807972567498</v>
      </c>
      <c r="E5681" s="1" t="str">
        <f>TEXT(Consolidated_sheets[[#This Row],[Date]],"yyyy")</f>
        <v>2023</v>
      </c>
      <c r="F5681" s="1" t="str">
        <f>TEXT(Consolidated_sheets[[#This Row],[Date]],"mmmm")</f>
        <v>January</v>
      </c>
      <c r="G5681" t="str">
        <f>INDEX(Patient_data[Patient_Name],MATCH(Consolidated_sheets[[#This Row],[Patient_ID]],Patient_data[Patient_ID],0))</f>
        <v>Michael Williams</v>
      </c>
      <c r="H5681">
        <f>INDEX(Patient_data[Age],MATCH(Consolidated_sheets[[#This Row],[Patient_ID]],Patient_data[Patient_ID],0))</f>
        <v>81</v>
      </c>
      <c r="I5681" t="str">
        <f>INDEX(Patient_data[Gender],MATCH(Consolidated_sheets[[#This Row],[Patient_ID]],Patient_data[Patient_ID],0))</f>
        <v>Male</v>
      </c>
      <c r="J5681" t="str">
        <f>INDEX(Location_data[Location],MATCH(Consolidated_sheets[[#This Row],[Patient_ID]],Location_data[Patient_ID],0))</f>
        <v>Los Angeles</v>
      </c>
      <c r="K5681" t="str">
        <f>INDEX(Insurance_data[Insurance_Type],MATCH(Consolidated_sheets[[#This Row],[Patient_ID]],Insurance_data[Patient_ID],0))</f>
        <v>Public</v>
      </c>
      <c r="L5681" s="6">
        <f>INDEX(Insurance_data[Insurance_Amount],MATCH(Consolidated_sheets[[#This Row],[Patient_ID]],Insurance_data[Patient_ID],0))</f>
        <v>6053.85</v>
      </c>
    </row>
    <row r="5682" spans="1:12" x14ac:dyDescent="0.3">
      <c r="A5682" t="s">
        <v>1613</v>
      </c>
      <c r="B5682" t="s">
        <v>5955</v>
      </c>
      <c r="C5682" s="6">
        <v>4610.0600000000004</v>
      </c>
      <c r="D5682" s="1">
        <v>44947.068724103439</v>
      </c>
      <c r="E5682" s="1" t="str">
        <f>TEXT(Consolidated_sheets[[#This Row],[Date]],"yyyy")</f>
        <v>2023</v>
      </c>
      <c r="F5682" s="1" t="str">
        <f>TEXT(Consolidated_sheets[[#This Row],[Date]],"mmmm")</f>
        <v>January</v>
      </c>
      <c r="G5682" t="str">
        <f>INDEX(Patient_data[Patient_Name],MATCH(Consolidated_sheets[[#This Row],[Patient_ID]],Patient_data[Patient_ID],0))</f>
        <v>Ryan Zuniga</v>
      </c>
      <c r="H5682">
        <f>INDEX(Patient_data[Age],MATCH(Consolidated_sheets[[#This Row],[Patient_ID]],Patient_data[Patient_ID],0))</f>
        <v>81</v>
      </c>
      <c r="I5682" t="str">
        <f>INDEX(Patient_data[Gender],MATCH(Consolidated_sheets[[#This Row],[Patient_ID]],Patient_data[Patient_ID],0))</f>
        <v>Male</v>
      </c>
      <c r="J5682" t="str">
        <f>INDEX(Location_data[Location],MATCH(Consolidated_sheets[[#This Row],[Patient_ID]],Location_data[Patient_ID],0))</f>
        <v>New York</v>
      </c>
      <c r="K5682" t="str">
        <f>INDEX(Insurance_data[Insurance_Type],MATCH(Consolidated_sheets[[#This Row],[Patient_ID]],Insurance_data[Patient_ID],0))</f>
        <v>Public</v>
      </c>
      <c r="L5682" s="6">
        <f>INDEX(Insurance_data[Insurance_Amount],MATCH(Consolidated_sheets[[#This Row],[Patient_ID]],Insurance_data[Patient_ID],0))</f>
        <v>8050.24</v>
      </c>
    </row>
    <row r="5683" spans="1:12" x14ac:dyDescent="0.3">
      <c r="A5683" t="s">
        <v>1220</v>
      </c>
      <c r="B5683" t="s">
        <v>5952</v>
      </c>
      <c r="C5683" s="6">
        <v>897.04</v>
      </c>
      <c r="D5683" s="1">
        <v>44947.329475639373</v>
      </c>
      <c r="E5683" s="1" t="str">
        <f>TEXT(Consolidated_sheets[[#This Row],[Date]],"yyyy")</f>
        <v>2023</v>
      </c>
      <c r="F5683" s="1" t="str">
        <f>TEXT(Consolidated_sheets[[#This Row],[Date]],"mmmm")</f>
        <v>January</v>
      </c>
      <c r="G5683" t="str">
        <f>INDEX(Patient_data[Patient_Name],MATCH(Consolidated_sheets[[#This Row],[Patient_ID]],Patient_data[Patient_ID],0))</f>
        <v>Logan Valentine</v>
      </c>
      <c r="H5683">
        <f>INDEX(Patient_data[Age],MATCH(Consolidated_sheets[[#This Row],[Patient_ID]],Patient_data[Patient_ID],0))</f>
        <v>86</v>
      </c>
      <c r="I5683" t="str">
        <f>INDEX(Patient_data[Gender],MATCH(Consolidated_sheets[[#This Row],[Patient_ID]],Patient_data[Patient_ID],0))</f>
        <v>Male</v>
      </c>
      <c r="J5683" t="str">
        <f>INDEX(Location_data[Location],MATCH(Consolidated_sheets[[#This Row],[Patient_ID]],Location_data[Patient_ID],0))</f>
        <v>Chicago</v>
      </c>
      <c r="K5683" t="str">
        <f>INDEX(Insurance_data[Insurance_Type],MATCH(Consolidated_sheets[[#This Row],[Patient_ID]],Insurance_data[Patient_ID],0))</f>
        <v>Private</v>
      </c>
      <c r="L5683" s="6">
        <f>INDEX(Insurance_data[Insurance_Amount],MATCH(Consolidated_sheets[[#This Row],[Patient_ID]],Insurance_data[Patient_ID],0))</f>
        <v>6894.42</v>
      </c>
    </row>
    <row r="5684" spans="1:12" x14ac:dyDescent="0.3">
      <c r="A5684" t="s">
        <v>830</v>
      </c>
      <c r="B5684" t="s">
        <v>5954</v>
      </c>
      <c r="C5684" s="6">
        <v>420.03</v>
      </c>
      <c r="D5684" s="1">
        <v>44947.5902271753</v>
      </c>
      <c r="E5684" s="1" t="str">
        <f>TEXT(Consolidated_sheets[[#This Row],[Date]],"yyyy")</f>
        <v>2023</v>
      </c>
      <c r="F5684" s="1" t="str">
        <f>TEXT(Consolidated_sheets[[#This Row],[Date]],"mmmm")</f>
        <v>January</v>
      </c>
      <c r="G5684" t="str">
        <f>INDEX(Patient_data[Patient_Name],MATCH(Consolidated_sheets[[#This Row],[Patient_ID]],Patient_data[Patient_ID],0))</f>
        <v>Amy Farley</v>
      </c>
      <c r="H5684">
        <f>INDEX(Patient_data[Age],MATCH(Consolidated_sheets[[#This Row],[Patient_ID]],Patient_data[Patient_ID],0))</f>
        <v>28</v>
      </c>
      <c r="I5684" t="str">
        <f>INDEX(Patient_data[Gender],MATCH(Consolidated_sheets[[#This Row],[Patient_ID]],Patient_data[Patient_ID],0))</f>
        <v>Male</v>
      </c>
      <c r="J5684" t="str">
        <f>INDEX(Location_data[Location],MATCH(Consolidated_sheets[[#This Row],[Patient_ID]],Location_data[Patient_ID],0))</f>
        <v>New York</v>
      </c>
      <c r="K5684" t="str">
        <f>INDEX(Insurance_data[Insurance_Type],MATCH(Consolidated_sheets[[#This Row],[Patient_ID]],Insurance_data[Patient_ID],0))</f>
        <v>Private</v>
      </c>
      <c r="L5684" s="6">
        <f>INDEX(Insurance_data[Insurance_Amount],MATCH(Consolidated_sheets[[#This Row],[Patient_ID]],Insurance_data[Patient_ID],0))</f>
        <v>8190.8</v>
      </c>
    </row>
    <row r="5685" spans="1:12" x14ac:dyDescent="0.3">
      <c r="A5685" t="s">
        <v>33</v>
      </c>
      <c r="B5685" t="s">
        <v>5953</v>
      </c>
      <c r="C5685" s="6">
        <v>3483.16</v>
      </c>
      <c r="D5685" s="1">
        <v>44947.850978711242</v>
      </c>
      <c r="E5685" s="1" t="str">
        <f>TEXT(Consolidated_sheets[[#This Row],[Date]],"yyyy")</f>
        <v>2023</v>
      </c>
      <c r="F5685" s="1" t="str">
        <f>TEXT(Consolidated_sheets[[#This Row],[Date]],"mmmm")</f>
        <v>January</v>
      </c>
      <c r="G5685" t="str">
        <f>INDEX(Patient_data[Patient_Name],MATCH(Consolidated_sheets[[#This Row],[Patient_ID]],Patient_data[Patient_ID],0))</f>
        <v>Ashley Phillips</v>
      </c>
      <c r="H5685">
        <f>INDEX(Patient_data[Age],MATCH(Consolidated_sheets[[#This Row],[Patient_ID]],Patient_data[Patient_ID],0))</f>
        <v>49</v>
      </c>
      <c r="I5685" t="str">
        <f>INDEX(Patient_data[Gender],MATCH(Consolidated_sheets[[#This Row],[Patient_ID]],Patient_data[Patient_ID],0))</f>
        <v>Female</v>
      </c>
      <c r="J5685" t="str">
        <f>INDEX(Location_data[Location],MATCH(Consolidated_sheets[[#This Row],[Patient_ID]],Location_data[Patient_ID],0))</f>
        <v>Houston</v>
      </c>
      <c r="K5685" t="str">
        <f>INDEX(Insurance_data[Insurance_Type],MATCH(Consolidated_sheets[[#This Row],[Patient_ID]],Insurance_data[Patient_ID],0))</f>
        <v>Public</v>
      </c>
      <c r="L5685" s="6">
        <f>INDEX(Insurance_data[Insurance_Amount],MATCH(Consolidated_sheets[[#This Row],[Patient_ID]],Insurance_data[Patient_ID],0))</f>
        <v>4019.37</v>
      </c>
    </row>
    <row r="5686" spans="1:12" x14ac:dyDescent="0.3">
      <c r="A5686" t="s">
        <v>2393</v>
      </c>
      <c r="B5686" t="s">
        <v>5954</v>
      </c>
      <c r="C5686" s="6">
        <v>4515.45</v>
      </c>
      <c r="D5686" s="1">
        <v>44948.111730247183</v>
      </c>
      <c r="E5686" s="1" t="str">
        <f>TEXT(Consolidated_sheets[[#This Row],[Date]],"yyyy")</f>
        <v>2023</v>
      </c>
      <c r="F5686" s="1" t="str">
        <f>TEXT(Consolidated_sheets[[#This Row],[Date]],"mmmm")</f>
        <v>January</v>
      </c>
      <c r="G5686" t="str">
        <f>INDEX(Patient_data[Patient_Name],MATCH(Consolidated_sheets[[#This Row],[Patient_ID]],Patient_data[Patient_ID],0))</f>
        <v>Joseph Schultz</v>
      </c>
      <c r="H5686">
        <f>INDEX(Patient_data[Age],MATCH(Consolidated_sheets[[#This Row],[Patient_ID]],Patient_data[Patient_ID],0))</f>
        <v>59</v>
      </c>
      <c r="I5686" t="str">
        <f>INDEX(Patient_data[Gender],MATCH(Consolidated_sheets[[#This Row],[Patient_ID]],Patient_data[Patient_ID],0))</f>
        <v>Male</v>
      </c>
      <c r="J5686" t="str">
        <f>INDEX(Location_data[Location],MATCH(Consolidated_sheets[[#This Row],[Patient_ID]],Location_data[Patient_ID],0))</f>
        <v>Los Angeles</v>
      </c>
      <c r="K5686" t="str">
        <f>INDEX(Insurance_data[Insurance_Type],MATCH(Consolidated_sheets[[#This Row],[Patient_ID]],Insurance_data[Patient_ID],0))</f>
        <v>Public</v>
      </c>
      <c r="L5686" s="6">
        <f>INDEX(Insurance_data[Insurance_Amount],MATCH(Consolidated_sheets[[#This Row],[Patient_ID]],Insurance_data[Patient_ID],0))</f>
        <v>3981.37</v>
      </c>
    </row>
    <row r="5687" spans="1:12" x14ac:dyDescent="0.3">
      <c r="A5687" t="s">
        <v>789</v>
      </c>
      <c r="B5687" t="s">
        <v>5955</v>
      </c>
      <c r="C5687" s="6">
        <v>2007.47</v>
      </c>
      <c r="D5687" s="1">
        <v>44948.372481783103</v>
      </c>
      <c r="E5687" s="1" t="str">
        <f>TEXT(Consolidated_sheets[[#This Row],[Date]],"yyyy")</f>
        <v>2023</v>
      </c>
      <c r="F5687" s="1" t="str">
        <f>TEXT(Consolidated_sheets[[#This Row],[Date]],"mmmm")</f>
        <v>January</v>
      </c>
      <c r="G5687" t="str">
        <f>INDEX(Patient_data[Patient_Name],MATCH(Consolidated_sheets[[#This Row],[Patient_ID]],Patient_data[Patient_ID],0))</f>
        <v>Diana Welch</v>
      </c>
      <c r="H5687">
        <f>INDEX(Patient_data[Age],MATCH(Consolidated_sheets[[#This Row],[Patient_ID]],Patient_data[Patient_ID],0))</f>
        <v>46</v>
      </c>
      <c r="I5687" t="str">
        <f>INDEX(Patient_data[Gender],MATCH(Consolidated_sheets[[#This Row],[Patient_ID]],Patient_data[Patient_ID],0))</f>
        <v>Male</v>
      </c>
      <c r="J5687" t="str">
        <f>INDEX(Location_data[Location],MATCH(Consolidated_sheets[[#This Row],[Patient_ID]],Location_data[Patient_ID],0))</f>
        <v>Los Angeles</v>
      </c>
      <c r="K5687" t="str">
        <f>INDEX(Insurance_data[Insurance_Type],MATCH(Consolidated_sheets[[#This Row],[Patient_ID]],Insurance_data[Patient_ID],0))</f>
        <v>Private</v>
      </c>
      <c r="L5687" s="6">
        <f>INDEX(Insurance_data[Insurance_Amount],MATCH(Consolidated_sheets[[#This Row],[Patient_ID]],Insurance_data[Patient_ID],0))</f>
        <v>6596.12</v>
      </c>
    </row>
    <row r="5688" spans="1:12" x14ac:dyDescent="0.3">
      <c r="A5688" t="s">
        <v>361</v>
      </c>
      <c r="B5688" t="s">
        <v>5952</v>
      </c>
      <c r="C5688" s="6">
        <v>3766.03</v>
      </c>
      <c r="D5688" s="1">
        <v>44948.633233319037</v>
      </c>
      <c r="E5688" s="1" t="str">
        <f>TEXT(Consolidated_sheets[[#This Row],[Date]],"yyyy")</f>
        <v>2023</v>
      </c>
      <c r="F5688" s="1" t="str">
        <f>TEXT(Consolidated_sheets[[#This Row],[Date]],"mmmm")</f>
        <v>January</v>
      </c>
      <c r="G5688" t="str">
        <f>INDEX(Patient_data[Patient_Name],MATCH(Consolidated_sheets[[#This Row],[Patient_ID]],Patient_data[Patient_ID],0))</f>
        <v>Ian Joseph</v>
      </c>
      <c r="H5688">
        <f>INDEX(Patient_data[Age],MATCH(Consolidated_sheets[[#This Row],[Patient_ID]],Patient_data[Patient_ID],0))</f>
        <v>67</v>
      </c>
      <c r="I5688" t="str">
        <f>INDEX(Patient_data[Gender],MATCH(Consolidated_sheets[[#This Row],[Patient_ID]],Patient_data[Patient_ID],0))</f>
        <v>Male</v>
      </c>
      <c r="J5688" t="str">
        <f>INDEX(Location_data[Location],MATCH(Consolidated_sheets[[#This Row],[Patient_ID]],Location_data[Patient_ID],0))</f>
        <v>Houston</v>
      </c>
      <c r="K5688" t="str">
        <f>INDEX(Insurance_data[Insurance_Type],MATCH(Consolidated_sheets[[#This Row],[Patient_ID]],Insurance_data[Patient_ID],0))</f>
        <v>None</v>
      </c>
      <c r="L5688" s="6">
        <f>INDEX(Insurance_data[Insurance_Amount],MATCH(Consolidated_sheets[[#This Row],[Patient_ID]],Insurance_data[Patient_ID],0))</f>
        <v>6048.97</v>
      </c>
    </row>
    <row r="5689" spans="1:12" x14ac:dyDescent="0.3">
      <c r="A5689" t="s">
        <v>1935</v>
      </c>
      <c r="B5689" t="s">
        <v>5954</v>
      </c>
      <c r="C5689" s="6">
        <v>1583.92</v>
      </c>
      <c r="D5689" s="1">
        <v>44948.893984854978</v>
      </c>
      <c r="E5689" s="1" t="str">
        <f>TEXT(Consolidated_sheets[[#This Row],[Date]],"yyyy")</f>
        <v>2023</v>
      </c>
      <c r="F5689" s="1" t="str">
        <f>TEXT(Consolidated_sheets[[#This Row],[Date]],"mmmm")</f>
        <v>January</v>
      </c>
      <c r="G5689" t="str">
        <f>INDEX(Patient_data[Patient_Name],MATCH(Consolidated_sheets[[#This Row],[Patient_ID]],Patient_data[Patient_ID],0))</f>
        <v>Tina Davis</v>
      </c>
      <c r="H5689">
        <f>INDEX(Patient_data[Age],MATCH(Consolidated_sheets[[#This Row],[Patient_ID]],Patient_data[Patient_ID],0))</f>
        <v>71</v>
      </c>
      <c r="I5689" t="str">
        <f>INDEX(Patient_data[Gender],MATCH(Consolidated_sheets[[#This Row],[Patient_ID]],Patient_data[Patient_ID],0))</f>
        <v>Male</v>
      </c>
      <c r="J5689" t="str">
        <f>INDEX(Location_data[Location],MATCH(Consolidated_sheets[[#This Row],[Patient_ID]],Location_data[Patient_ID],0))</f>
        <v>Houston</v>
      </c>
      <c r="K5689" t="str">
        <f>INDEX(Insurance_data[Insurance_Type],MATCH(Consolidated_sheets[[#This Row],[Patient_ID]],Insurance_data[Patient_ID],0))</f>
        <v>Public</v>
      </c>
      <c r="L5689" s="6">
        <f>INDEX(Insurance_data[Insurance_Amount],MATCH(Consolidated_sheets[[#This Row],[Patient_ID]],Insurance_data[Patient_ID],0))</f>
        <v>6295.03</v>
      </c>
    </row>
    <row r="5690" spans="1:12" x14ac:dyDescent="0.3">
      <c r="A5690" t="s">
        <v>1262</v>
      </c>
      <c r="B5690" t="s">
        <v>5953</v>
      </c>
      <c r="C5690" s="6">
        <v>3901.39</v>
      </c>
      <c r="D5690" s="1">
        <v>44949.154736390898</v>
      </c>
      <c r="E5690" s="1" t="str">
        <f>TEXT(Consolidated_sheets[[#This Row],[Date]],"yyyy")</f>
        <v>2023</v>
      </c>
      <c r="F5690" s="1" t="str">
        <f>TEXT(Consolidated_sheets[[#This Row],[Date]],"mmmm")</f>
        <v>January</v>
      </c>
      <c r="G5690" t="str">
        <f>INDEX(Patient_data[Patient_Name],MATCH(Consolidated_sheets[[#This Row],[Patient_ID]],Patient_data[Patient_ID],0))</f>
        <v>Thomas Reyes</v>
      </c>
      <c r="H5690">
        <f>INDEX(Patient_data[Age],MATCH(Consolidated_sheets[[#This Row],[Patient_ID]],Patient_data[Patient_ID],0))</f>
        <v>31</v>
      </c>
      <c r="I5690" t="str">
        <f>INDEX(Patient_data[Gender],MATCH(Consolidated_sheets[[#This Row],[Patient_ID]],Patient_data[Patient_ID],0))</f>
        <v>Male</v>
      </c>
      <c r="J5690" t="str">
        <f>INDEX(Location_data[Location],MATCH(Consolidated_sheets[[#This Row],[Patient_ID]],Location_data[Patient_ID],0))</f>
        <v>Phoenix</v>
      </c>
      <c r="K5690" t="str">
        <f>INDEX(Insurance_data[Insurance_Type],MATCH(Consolidated_sheets[[#This Row],[Patient_ID]],Insurance_data[Patient_ID],0))</f>
        <v>Public</v>
      </c>
      <c r="L5690" s="6">
        <f>INDEX(Insurance_data[Insurance_Amount],MATCH(Consolidated_sheets[[#This Row],[Patient_ID]],Insurance_data[Patient_ID],0))</f>
        <v>6168.42</v>
      </c>
    </row>
    <row r="5691" spans="1:12" x14ac:dyDescent="0.3">
      <c r="A5691" t="s">
        <v>2023</v>
      </c>
      <c r="B5691" t="s">
        <v>5953</v>
      </c>
      <c r="C5691" s="6">
        <v>4395.57</v>
      </c>
      <c r="D5691" s="1">
        <v>44949.415487926839</v>
      </c>
      <c r="E5691" s="1" t="str">
        <f>TEXT(Consolidated_sheets[[#This Row],[Date]],"yyyy")</f>
        <v>2023</v>
      </c>
      <c r="F5691" s="1" t="str">
        <f>TEXT(Consolidated_sheets[[#This Row],[Date]],"mmmm")</f>
        <v>January</v>
      </c>
      <c r="G5691" t="str">
        <f>INDEX(Patient_data[Patient_Name],MATCH(Consolidated_sheets[[#This Row],[Patient_ID]],Patient_data[Patient_ID],0))</f>
        <v>Nicole Love</v>
      </c>
      <c r="H5691">
        <f>INDEX(Patient_data[Age],MATCH(Consolidated_sheets[[#This Row],[Patient_ID]],Patient_data[Patient_ID],0))</f>
        <v>26</v>
      </c>
      <c r="I5691" t="str">
        <f>INDEX(Patient_data[Gender],MATCH(Consolidated_sheets[[#This Row],[Patient_ID]],Patient_data[Patient_ID],0))</f>
        <v>Male</v>
      </c>
      <c r="J5691" t="str">
        <f>INDEX(Location_data[Location],MATCH(Consolidated_sheets[[#This Row],[Patient_ID]],Location_data[Patient_ID],0))</f>
        <v>New York</v>
      </c>
      <c r="K5691" t="str">
        <f>INDEX(Insurance_data[Insurance_Type],MATCH(Consolidated_sheets[[#This Row],[Patient_ID]],Insurance_data[Patient_ID],0))</f>
        <v>Private</v>
      </c>
      <c r="L5691" s="6">
        <f>INDEX(Insurance_data[Insurance_Amount],MATCH(Consolidated_sheets[[#This Row],[Patient_ID]],Insurance_data[Patient_ID],0))</f>
        <v>4362.1899999999996</v>
      </c>
    </row>
    <row r="5692" spans="1:12" x14ac:dyDescent="0.3">
      <c r="A5692" t="s">
        <v>973</v>
      </c>
      <c r="B5692" t="s">
        <v>5954</v>
      </c>
      <c r="C5692" s="6">
        <v>263.85000000000002</v>
      </c>
      <c r="D5692" s="1">
        <v>44949.67623946278</v>
      </c>
      <c r="E5692" s="1" t="str">
        <f>TEXT(Consolidated_sheets[[#This Row],[Date]],"yyyy")</f>
        <v>2023</v>
      </c>
      <c r="F5692" s="1" t="str">
        <f>TEXT(Consolidated_sheets[[#This Row],[Date]],"mmmm")</f>
        <v>January</v>
      </c>
      <c r="G5692" t="str">
        <f>INDEX(Patient_data[Patient_Name],MATCH(Consolidated_sheets[[#This Row],[Patient_ID]],Patient_data[Patient_ID],0))</f>
        <v>Ryan Davis</v>
      </c>
      <c r="H5692">
        <f>INDEX(Patient_data[Age],MATCH(Consolidated_sheets[[#This Row],[Patient_ID]],Patient_data[Patient_ID],0))</f>
        <v>44</v>
      </c>
      <c r="I5692" t="str">
        <f>INDEX(Patient_data[Gender],MATCH(Consolidated_sheets[[#This Row],[Patient_ID]],Patient_data[Patient_ID],0))</f>
        <v>Male</v>
      </c>
      <c r="J5692" t="str">
        <f>INDEX(Location_data[Location],MATCH(Consolidated_sheets[[#This Row],[Patient_ID]],Location_data[Patient_ID],0))</f>
        <v>Chicago</v>
      </c>
      <c r="K5692" t="str">
        <f>INDEX(Insurance_data[Insurance_Type],MATCH(Consolidated_sheets[[#This Row],[Patient_ID]],Insurance_data[Patient_ID],0))</f>
        <v>Public</v>
      </c>
      <c r="L5692" s="6">
        <f>INDEX(Insurance_data[Insurance_Amount],MATCH(Consolidated_sheets[[#This Row],[Patient_ID]],Insurance_data[Patient_ID],0))</f>
        <v>2683.69</v>
      </c>
    </row>
    <row r="5693" spans="1:12" x14ac:dyDescent="0.3">
      <c r="A5693" t="s">
        <v>2042</v>
      </c>
      <c r="B5693" t="s">
        <v>5952</v>
      </c>
      <c r="C5693" s="6">
        <v>1433.89</v>
      </c>
      <c r="D5693" s="1">
        <v>44949.936990998707</v>
      </c>
      <c r="E5693" s="1" t="str">
        <f>TEXT(Consolidated_sheets[[#This Row],[Date]],"yyyy")</f>
        <v>2023</v>
      </c>
      <c r="F5693" s="1" t="str">
        <f>TEXT(Consolidated_sheets[[#This Row],[Date]],"mmmm")</f>
        <v>January</v>
      </c>
      <c r="G5693" t="str">
        <f>INDEX(Patient_data[Patient_Name],MATCH(Consolidated_sheets[[#This Row],[Patient_ID]],Patient_data[Patient_ID],0))</f>
        <v>Kelsey Eaton</v>
      </c>
      <c r="H5693">
        <f>INDEX(Patient_data[Age],MATCH(Consolidated_sheets[[#This Row],[Patient_ID]],Patient_data[Patient_ID],0))</f>
        <v>32</v>
      </c>
      <c r="I5693" t="str">
        <f>INDEX(Patient_data[Gender],MATCH(Consolidated_sheets[[#This Row],[Patient_ID]],Patient_data[Patient_ID],0))</f>
        <v>Male</v>
      </c>
      <c r="J5693" t="str">
        <f>INDEX(Location_data[Location],MATCH(Consolidated_sheets[[#This Row],[Patient_ID]],Location_data[Patient_ID],0))</f>
        <v>Houston</v>
      </c>
      <c r="K5693" t="str">
        <f>INDEX(Insurance_data[Insurance_Type],MATCH(Consolidated_sheets[[#This Row],[Patient_ID]],Insurance_data[Patient_ID],0))</f>
        <v>Private</v>
      </c>
      <c r="L5693" s="6">
        <f>INDEX(Insurance_data[Insurance_Amount],MATCH(Consolidated_sheets[[#This Row],[Patient_ID]],Insurance_data[Patient_ID],0))</f>
        <v>8241.26</v>
      </c>
    </row>
    <row r="5694" spans="1:12" x14ac:dyDescent="0.3">
      <c r="A5694" t="s">
        <v>1251</v>
      </c>
      <c r="B5694" t="s">
        <v>5952</v>
      </c>
      <c r="C5694" s="6">
        <v>3541.23</v>
      </c>
      <c r="D5694" s="1">
        <v>44950.197742534641</v>
      </c>
      <c r="E5694" s="1" t="str">
        <f>TEXT(Consolidated_sheets[[#This Row],[Date]],"yyyy")</f>
        <v>2023</v>
      </c>
      <c r="F5694" s="1" t="str">
        <f>TEXT(Consolidated_sheets[[#This Row],[Date]],"mmmm")</f>
        <v>January</v>
      </c>
      <c r="G5694" t="str">
        <f>INDEX(Patient_data[Patient_Name],MATCH(Consolidated_sheets[[#This Row],[Patient_ID]],Patient_data[Patient_ID],0))</f>
        <v>Robert Woodard</v>
      </c>
      <c r="H5694">
        <f>INDEX(Patient_data[Age],MATCH(Consolidated_sheets[[#This Row],[Patient_ID]],Patient_data[Patient_ID],0))</f>
        <v>23</v>
      </c>
      <c r="I5694" t="str">
        <f>INDEX(Patient_data[Gender],MATCH(Consolidated_sheets[[#This Row],[Patient_ID]],Patient_data[Patient_ID],0))</f>
        <v>Female</v>
      </c>
      <c r="J5694" t="str">
        <f>INDEX(Location_data[Location],MATCH(Consolidated_sheets[[#This Row],[Patient_ID]],Location_data[Patient_ID],0))</f>
        <v>Houston</v>
      </c>
      <c r="K5694" t="str">
        <f>INDEX(Insurance_data[Insurance_Type],MATCH(Consolidated_sheets[[#This Row],[Patient_ID]],Insurance_data[Patient_ID],0))</f>
        <v>None</v>
      </c>
      <c r="L5694" s="6">
        <f>INDEX(Insurance_data[Insurance_Amount],MATCH(Consolidated_sheets[[#This Row],[Patient_ID]],Insurance_data[Patient_ID],0))</f>
        <v>6696.17</v>
      </c>
    </row>
    <row r="5695" spans="1:12" x14ac:dyDescent="0.3">
      <c r="A5695" t="s">
        <v>2073</v>
      </c>
      <c r="B5695" t="s">
        <v>5955</v>
      </c>
      <c r="C5695" s="6">
        <v>3471.15</v>
      </c>
      <c r="D5695" s="1">
        <v>44950.458494070583</v>
      </c>
      <c r="E5695" s="1" t="str">
        <f>TEXT(Consolidated_sheets[[#This Row],[Date]],"yyyy")</f>
        <v>2023</v>
      </c>
      <c r="F5695" s="1" t="str">
        <f>TEXT(Consolidated_sheets[[#This Row],[Date]],"mmmm")</f>
        <v>January</v>
      </c>
      <c r="G5695" t="str">
        <f>INDEX(Patient_data[Patient_Name],MATCH(Consolidated_sheets[[#This Row],[Patient_ID]],Patient_data[Patient_ID],0))</f>
        <v>Sabrina Ramirez</v>
      </c>
      <c r="H5695">
        <f>INDEX(Patient_data[Age],MATCH(Consolidated_sheets[[#This Row],[Patient_ID]],Patient_data[Patient_ID],0))</f>
        <v>28</v>
      </c>
      <c r="I5695" t="str">
        <f>INDEX(Patient_data[Gender],MATCH(Consolidated_sheets[[#This Row],[Patient_ID]],Patient_data[Patient_ID],0))</f>
        <v>Female</v>
      </c>
      <c r="J5695" t="str">
        <f>INDEX(Location_data[Location],MATCH(Consolidated_sheets[[#This Row],[Patient_ID]],Location_data[Patient_ID],0))</f>
        <v>Los Angeles</v>
      </c>
      <c r="K5695" t="str">
        <f>INDEX(Insurance_data[Insurance_Type],MATCH(Consolidated_sheets[[#This Row],[Patient_ID]],Insurance_data[Patient_ID],0))</f>
        <v>Public</v>
      </c>
      <c r="L5695" s="6">
        <f>INDEX(Insurance_data[Insurance_Amount],MATCH(Consolidated_sheets[[#This Row],[Patient_ID]],Insurance_data[Patient_ID],0))</f>
        <v>4926.92</v>
      </c>
    </row>
    <row r="5696" spans="1:12" x14ac:dyDescent="0.3">
      <c r="A5696" t="s">
        <v>532</v>
      </c>
      <c r="B5696" t="s">
        <v>5954</v>
      </c>
      <c r="C5696" s="6">
        <v>1387.69</v>
      </c>
      <c r="D5696" s="1">
        <v>44950.719245606502</v>
      </c>
      <c r="E5696" s="1" t="str">
        <f>TEXT(Consolidated_sheets[[#This Row],[Date]],"yyyy")</f>
        <v>2023</v>
      </c>
      <c r="F5696" s="1" t="str">
        <f>TEXT(Consolidated_sheets[[#This Row],[Date]],"mmmm")</f>
        <v>January</v>
      </c>
      <c r="G5696" t="str">
        <f>INDEX(Patient_data[Patient_Name],MATCH(Consolidated_sheets[[#This Row],[Patient_ID]],Patient_data[Patient_ID],0))</f>
        <v>Julie Ruiz</v>
      </c>
      <c r="H5696">
        <f>INDEX(Patient_data[Age],MATCH(Consolidated_sheets[[#This Row],[Patient_ID]],Patient_data[Patient_ID],0))</f>
        <v>72</v>
      </c>
      <c r="I5696" t="str">
        <f>INDEX(Patient_data[Gender],MATCH(Consolidated_sheets[[#This Row],[Patient_ID]],Patient_data[Patient_ID],0))</f>
        <v>Female</v>
      </c>
      <c r="J5696" t="str">
        <f>INDEX(Location_data[Location],MATCH(Consolidated_sheets[[#This Row],[Patient_ID]],Location_data[Patient_ID],0))</f>
        <v>Phoenix</v>
      </c>
      <c r="K5696" t="str">
        <f>INDEX(Insurance_data[Insurance_Type],MATCH(Consolidated_sheets[[#This Row],[Patient_ID]],Insurance_data[Patient_ID],0))</f>
        <v>Private</v>
      </c>
      <c r="L5696" s="6">
        <f>INDEX(Insurance_data[Insurance_Amount],MATCH(Consolidated_sheets[[#This Row],[Patient_ID]],Insurance_data[Patient_ID],0))</f>
        <v>2192.7199999999998</v>
      </c>
    </row>
    <row r="5697" spans="1:12" x14ac:dyDescent="0.3">
      <c r="A5697" t="s">
        <v>286</v>
      </c>
      <c r="B5697" t="s">
        <v>5954</v>
      </c>
      <c r="C5697" s="6">
        <v>2994.06</v>
      </c>
      <c r="D5697" s="1">
        <v>44950.979997142444</v>
      </c>
      <c r="E5697" s="1" t="str">
        <f>TEXT(Consolidated_sheets[[#This Row],[Date]],"yyyy")</f>
        <v>2023</v>
      </c>
      <c r="F5697" s="1" t="str">
        <f>TEXT(Consolidated_sheets[[#This Row],[Date]],"mmmm")</f>
        <v>January</v>
      </c>
      <c r="G5697" t="str">
        <f>INDEX(Patient_data[Patient_Name],MATCH(Consolidated_sheets[[#This Row],[Patient_ID]],Patient_data[Patient_ID],0))</f>
        <v>Taylor Richards</v>
      </c>
      <c r="H5697">
        <f>INDEX(Patient_data[Age],MATCH(Consolidated_sheets[[#This Row],[Patient_ID]],Patient_data[Patient_ID],0))</f>
        <v>51</v>
      </c>
      <c r="I5697" t="str">
        <f>INDEX(Patient_data[Gender],MATCH(Consolidated_sheets[[#This Row],[Patient_ID]],Patient_data[Patient_ID],0))</f>
        <v>Female</v>
      </c>
      <c r="J5697" t="str">
        <f>INDEX(Location_data[Location],MATCH(Consolidated_sheets[[#This Row],[Patient_ID]],Location_data[Patient_ID],0))</f>
        <v>New York</v>
      </c>
      <c r="K5697" t="str">
        <f>INDEX(Insurance_data[Insurance_Type],MATCH(Consolidated_sheets[[#This Row],[Patient_ID]],Insurance_data[Patient_ID],0))</f>
        <v>None</v>
      </c>
      <c r="L5697" s="6">
        <f>INDEX(Insurance_data[Insurance_Amount],MATCH(Consolidated_sheets[[#This Row],[Patient_ID]],Insurance_data[Patient_ID],0))</f>
        <v>2454.86</v>
      </c>
    </row>
    <row r="5698" spans="1:12" x14ac:dyDescent="0.3">
      <c r="A5698" t="s">
        <v>2482</v>
      </c>
      <c r="B5698" t="s">
        <v>5953</v>
      </c>
      <c r="C5698" s="6">
        <v>1135.0899999999999</v>
      </c>
      <c r="D5698" s="1">
        <v>44951.240748678378</v>
      </c>
      <c r="E5698" s="1" t="str">
        <f>TEXT(Consolidated_sheets[[#This Row],[Date]],"yyyy")</f>
        <v>2023</v>
      </c>
      <c r="F5698" s="1" t="str">
        <f>TEXT(Consolidated_sheets[[#This Row],[Date]],"mmmm")</f>
        <v>January</v>
      </c>
      <c r="G5698" t="str">
        <f>INDEX(Patient_data[Patient_Name],MATCH(Consolidated_sheets[[#This Row],[Patient_ID]],Patient_data[Patient_ID],0))</f>
        <v>Ashley West</v>
      </c>
      <c r="H5698">
        <f>INDEX(Patient_data[Age],MATCH(Consolidated_sheets[[#This Row],[Patient_ID]],Patient_data[Patient_ID],0))</f>
        <v>32</v>
      </c>
      <c r="I5698" t="str">
        <f>INDEX(Patient_data[Gender],MATCH(Consolidated_sheets[[#This Row],[Patient_ID]],Patient_data[Patient_ID],0))</f>
        <v>Female</v>
      </c>
      <c r="J5698" t="str">
        <f>INDEX(Location_data[Location],MATCH(Consolidated_sheets[[#This Row],[Patient_ID]],Location_data[Patient_ID],0))</f>
        <v>Los Angeles</v>
      </c>
      <c r="K5698" t="str">
        <f>INDEX(Insurance_data[Insurance_Type],MATCH(Consolidated_sheets[[#This Row],[Patient_ID]],Insurance_data[Patient_ID],0))</f>
        <v>Private</v>
      </c>
      <c r="L5698" s="6">
        <f>INDEX(Insurance_data[Insurance_Amount],MATCH(Consolidated_sheets[[#This Row],[Patient_ID]],Insurance_data[Patient_ID],0))</f>
        <v>8217.92</v>
      </c>
    </row>
    <row r="5699" spans="1:12" x14ac:dyDescent="0.3">
      <c r="A5699" t="s">
        <v>311</v>
      </c>
      <c r="B5699" t="s">
        <v>5955</v>
      </c>
      <c r="C5699" s="6">
        <v>2135.67</v>
      </c>
      <c r="D5699" s="1">
        <v>44951.501500214297</v>
      </c>
      <c r="E5699" s="1" t="str">
        <f>TEXT(Consolidated_sheets[[#This Row],[Date]],"yyyy")</f>
        <v>2023</v>
      </c>
      <c r="F5699" s="1" t="str">
        <f>TEXT(Consolidated_sheets[[#This Row],[Date]],"mmmm")</f>
        <v>January</v>
      </c>
      <c r="G5699" t="str">
        <f>INDEX(Patient_data[Patient_Name],MATCH(Consolidated_sheets[[#This Row],[Patient_ID]],Patient_data[Patient_ID],0))</f>
        <v>Christina Patterson</v>
      </c>
      <c r="H5699">
        <f>INDEX(Patient_data[Age],MATCH(Consolidated_sheets[[#This Row],[Patient_ID]],Patient_data[Patient_ID],0))</f>
        <v>45</v>
      </c>
      <c r="I5699" t="str">
        <f>INDEX(Patient_data[Gender],MATCH(Consolidated_sheets[[#This Row],[Patient_ID]],Patient_data[Patient_ID],0))</f>
        <v>Female</v>
      </c>
      <c r="J5699" t="str">
        <f>INDEX(Location_data[Location],MATCH(Consolidated_sheets[[#This Row],[Patient_ID]],Location_data[Patient_ID],0))</f>
        <v>Los Angeles</v>
      </c>
      <c r="K5699" t="str">
        <f>INDEX(Insurance_data[Insurance_Type],MATCH(Consolidated_sheets[[#This Row],[Patient_ID]],Insurance_data[Patient_ID],0))</f>
        <v>Public</v>
      </c>
      <c r="L5699" s="6">
        <f>INDEX(Insurance_data[Insurance_Amount],MATCH(Consolidated_sheets[[#This Row],[Patient_ID]],Insurance_data[Patient_ID],0))</f>
        <v>9772.27</v>
      </c>
    </row>
    <row r="5700" spans="1:12" x14ac:dyDescent="0.3">
      <c r="A5700" t="s">
        <v>1750</v>
      </c>
      <c r="B5700" t="s">
        <v>5954</v>
      </c>
      <c r="C5700" s="6">
        <v>2101.12</v>
      </c>
      <c r="D5700" s="1">
        <v>44951.762251750253</v>
      </c>
      <c r="E5700" s="1" t="str">
        <f>TEXT(Consolidated_sheets[[#This Row],[Date]],"yyyy")</f>
        <v>2023</v>
      </c>
      <c r="F5700" s="1" t="str">
        <f>TEXT(Consolidated_sheets[[#This Row],[Date]],"mmmm")</f>
        <v>January</v>
      </c>
      <c r="G5700" t="str">
        <f>INDEX(Patient_data[Patient_Name],MATCH(Consolidated_sheets[[#This Row],[Patient_ID]],Patient_data[Patient_ID],0))</f>
        <v>Casey Joseph</v>
      </c>
      <c r="H5700">
        <f>INDEX(Patient_data[Age],MATCH(Consolidated_sheets[[#This Row],[Patient_ID]],Patient_data[Patient_ID],0))</f>
        <v>21</v>
      </c>
      <c r="I5700" t="str">
        <f>INDEX(Patient_data[Gender],MATCH(Consolidated_sheets[[#This Row],[Patient_ID]],Patient_data[Patient_ID],0))</f>
        <v>Male</v>
      </c>
      <c r="J5700" t="str">
        <f>INDEX(Location_data[Location],MATCH(Consolidated_sheets[[#This Row],[Patient_ID]],Location_data[Patient_ID],0))</f>
        <v>Phoenix</v>
      </c>
      <c r="K5700" t="str">
        <f>INDEX(Insurance_data[Insurance_Type],MATCH(Consolidated_sheets[[#This Row],[Patient_ID]],Insurance_data[Patient_ID],0))</f>
        <v>None</v>
      </c>
      <c r="L5700" s="6">
        <f>INDEX(Insurance_data[Insurance_Amount],MATCH(Consolidated_sheets[[#This Row],[Patient_ID]],Insurance_data[Patient_ID],0))</f>
        <v>9602.2199999999993</v>
      </c>
    </row>
    <row r="5701" spans="1:12" x14ac:dyDescent="0.3">
      <c r="A5701" t="s">
        <v>159</v>
      </c>
      <c r="B5701" t="s">
        <v>5953</v>
      </c>
      <c r="C5701" s="6">
        <v>4041.45</v>
      </c>
      <c r="D5701" s="1">
        <v>44952.02300328618</v>
      </c>
      <c r="E5701" s="1" t="str">
        <f>TEXT(Consolidated_sheets[[#This Row],[Date]],"yyyy")</f>
        <v>2023</v>
      </c>
      <c r="F5701" s="1" t="str">
        <f>TEXT(Consolidated_sheets[[#This Row],[Date]],"mmmm")</f>
        <v>January</v>
      </c>
      <c r="G5701" t="str">
        <f>INDEX(Patient_data[Patient_Name],MATCH(Consolidated_sheets[[#This Row],[Patient_ID]],Patient_data[Patient_ID],0))</f>
        <v>Cynthia Malone</v>
      </c>
      <c r="H5701">
        <f>INDEX(Patient_data[Age],MATCH(Consolidated_sheets[[#This Row],[Patient_ID]],Patient_data[Patient_ID],0))</f>
        <v>20</v>
      </c>
      <c r="I5701" t="str">
        <f>INDEX(Patient_data[Gender],MATCH(Consolidated_sheets[[#This Row],[Patient_ID]],Patient_data[Patient_ID],0))</f>
        <v>Male</v>
      </c>
      <c r="J5701" t="str">
        <f>INDEX(Location_data[Location],MATCH(Consolidated_sheets[[#This Row],[Patient_ID]],Location_data[Patient_ID],0))</f>
        <v>Los Angeles</v>
      </c>
      <c r="K5701" t="str">
        <f>INDEX(Insurance_data[Insurance_Type],MATCH(Consolidated_sheets[[#This Row],[Patient_ID]],Insurance_data[Patient_ID],0))</f>
        <v>None</v>
      </c>
      <c r="L5701" s="6">
        <f>INDEX(Insurance_data[Insurance_Amount],MATCH(Consolidated_sheets[[#This Row],[Patient_ID]],Insurance_data[Patient_ID],0))</f>
        <v>621.66</v>
      </c>
    </row>
    <row r="5702" spans="1:12" x14ac:dyDescent="0.3">
      <c r="A5702" t="s">
        <v>1693</v>
      </c>
      <c r="B5702" t="s">
        <v>5953</v>
      </c>
      <c r="C5702" s="6">
        <v>166.65</v>
      </c>
      <c r="D5702" s="1">
        <v>44952.283754822107</v>
      </c>
      <c r="E5702" s="1" t="str">
        <f>TEXT(Consolidated_sheets[[#This Row],[Date]],"yyyy")</f>
        <v>2023</v>
      </c>
      <c r="F5702" s="1" t="str">
        <f>TEXT(Consolidated_sheets[[#This Row],[Date]],"mmmm")</f>
        <v>January</v>
      </c>
      <c r="G5702" t="str">
        <f>INDEX(Patient_data[Patient_Name],MATCH(Consolidated_sheets[[#This Row],[Patient_ID]],Patient_data[Patient_ID],0))</f>
        <v>Misty Wright</v>
      </c>
      <c r="H5702">
        <f>INDEX(Patient_data[Age],MATCH(Consolidated_sheets[[#This Row],[Patient_ID]],Patient_data[Patient_ID],0))</f>
        <v>23</v>
      </c>
      <c r="I5702" t="str">
        <f>INDEX(Patient_data[Gender],MATCH(Consolidated_sheets[[#This Row],[Patient_ID]],Patient_data[Patient_ID],0))</f>
        <v>Female</v>
      </c>
      <c r="J5702" t="str">
        <f>INDEX(Location_data[Location],MATCH(Consolidated_sheets[[#This Row],[Patient_ID]],Location_data[Patient_ID],0))</f>
        <v>Chicago</v>
      </c>
      <c r="K5702" t="str">
        <f>INDEX(Insurance_data[Insurance_Type],MATCH(Consolidated_sheets[[#This Row],[Patient_ID]],Insurance_data[Patient_ID],0))</f>
        <v>Private</v>
      </c>
      <c r="L5702" s="6">
        <f>INDEX(Insurance_data[Insurance_Amount],MATCH(Consolidated_sheets[[#This Row],[Patient_ID]],Insurance_data[Patient_ID],0))</f>
        <v>3794.13</v>
      </c>
    </row>
    <row r="5703" spans="1:12" x14ac:dyDescent="0.3">
      <c r="A5703" t="s">
        <v>2909</v>
      </c>
      <c r="B5703" t="s">
        <v>5952</v>
      </c>
      <c r="C5703" s="6">
        <v>1614.68</v>
      </c>
      <c r="D5703" s="1">
        <v>44952.544506358041</v>
      </c>
      <c r="E5703" s="1" t="str">
        <f>TEXT(Consolidated_sheets[[#This Row],[Date]],"yyyy")</f>
        <v>2023</v>
      </c>
      <c r="F5703" s="1" t="str">
        <f>TEXT(Consolidated_sheets[[#This Row],[Date]],"mmmm")</f>
        <v>January</v>
      </c>
      <c r="G5703" t="str">
        <f>INDEX(Patient_data[Patient_Name],MATCH(Consolidated_sheets[[#This Row],[Patient_ID]],Patient_data[Patient_ID],0))</f>
        <v>Tyrone Jackson</v>
      </c>
      <c r="H5703">
        <f>INDEX(Patient_data[Age],MATCH(Consolidated_sheets[[#This Row],[Patient_ID]],Patient_data[Patient_ID],0))</f>
        <v>34</v>
      </c>
      <c r="I5703" t="str">
        <f>INDEX(Patient_data[Gender],MATCH(Consolidated_sheets[[#This Row],[Patient_ID]],Patient_data[Patient_ID],0))</f>
        <v>Female</v>
      </c>
      <c r="J5703" t="str">
        <f>INDEX(Location_data[Location],MATCH(Consolidated_sheets[[#This Row],[Patient_ID]],Location_data[Patient_ID],0))</f>
        <v>Houston</v>
      </c>
      <c r="K5703" t="str">
        <f>INDEX(Insurance_data[Insurance_Type],MATCH(Consolidated_sheets[[#This Row],[Patient_ID]],Insurance_data[Patient_ID],0))</f>
        <v>None</v>
      </c>
      <c r="L5703" s="6">
        <f>INDEX(Insurance_data[Insurance_Amount],MATCH(Consolidated_sheets[[#This Row],[Patient_ID]],Insurance_data[Patient_ID],0))</f>
        <v>1558.72</v>
      </c>
    </row>
    <row r="5704" spans="1:12" x14ac:dyDescent="0.3">
      <c r="A5704" t="s">
        <v>1526</v>
      </c>
      <c r="B5704" t="s">
        <v>5952</v>
      </c>
      <c r="C5704" s="6">
        <v>2769.67</v>
      </c>
      <c r="D5704" s="1">
        <v>44952.805257893982</v>
      </c>
      <c r="E5704" s="1" t="str">
        <f>TEXT(Consolidated_sheets[[#This Row],[Date]],"yyyy")</f>
        <v>2023</v>
      </c>
      <c r="F5704" s="1" t="str">
        <f>TEXT(Consolidated_sheets[[#This Row],[Date]],"mmmm")</f>
        <v>January</v>
      </c>
      <c r="G5704" t="str">
        <f>INDEX(Patient_data[Patient_Name],MATCH(Consolidated_sheets[[#This Row],[Patient_ID]],Patient_data[Patient_ID],0))</f>
        <v>Thomas Brown</v>
      </c>
      <c r="H5704">
        <f>INDEX(Patient_data[Age],MATCH(Consolidated_sheets[[#This Row],[Patient_ID]],Patient_data[Patient_ID],0))</f>
        <v>65</v>
      </c>
      <c r="I5704" t="str">
        <f>INDEX(Patient_data[Gender],MATCH(Consolidated_sheets[[#This Row],[Patient_ID]],Patient_data[Patient_ID],0))</f>
        <v>Female</v>
      </c>
      <c r="J5704" t="str">
        <f>INDEX(Location_data[Location],MATCH(Consolidated_sheets[[#This Row],[Patient_ID]],Location_data[Patient_ID],0))</f>
        <v>Los Angeles</v>
      </c>
      <c r="K5704" t="str">
        <f>INDEX(Insurance_data[Insurance_Type],MATCH(Consolidated_sheets[[#This Row],[Patient_ID]],Insurance_data[Patient_ID],0))</f>
        <v>Public</v>
      </c>
      <c r="L5704" s="6">
        <f>INDEX(Insurance_data[Insurance_Amount],MATCH(Consolidated_sheets[[#This Row],[Patient_ID]],Insurance_data[Patient_ID],0))</f>
        <v>4544.7700000000004</v>
      </c>
    </row>
    <row r="5705" spans="1:12" x14ac:dyDescent="0.3">
      <c r="A5705" t="s">
        <v>1068</v>
      </c>
      <c r="B5705" t="s">
        <v>5954</v>
      </c>
      <c r="C5705" s="6">
        <v>4789.47</v>
      </c>
      <c r="D5705" s="1">
        <v>44953.066009429909</v>
      </c>
      <c r="E5705" s="1" t="str">
        <f>TEXT(Consolidated_sheets[[#This Row],[Date]],"yyyy")</f>
        <v>2023</v>
      </c>
      <c r="F5705" s="1" t="str">
        <f>TEXT(Consolidated_sheets[[#This Row],[Date]],"mmmm")</f>
        <v>January</v>
      </c>
      <c r="G5705" t="str">
        <f>INDEX(Patient_data[Patient_Name],MATCH(Consolidated_sheets[[#This Row],[Patient_ID]],Patient_data[Patient_ID],0))</f>
        <v>Tanya Schultz</v>
      </c>
      <c r="H5705">
        <f>INDEX(Patient_data[Age],MATCH(Consolidated_sheets[[#This Row],[Patient_ID]],Patient_data[Patient_ID],0))</f>
        <v>78</v>
      </c>
      <c r="I5705" t="str">
        <f>INDEX(Patient_data[Gender],MATCH(Consolidated_sheets[[#This Row],[Patient_ID]],Patient_data[Patient_ID],0))</f>
        <v>Male</v>
      </c>
      <c r="J5705" t="str">
        <f>INDEX(Location_data[Location],MATCH(Consolidated_sheets[[#This Row],[Patient_ID]],Location_data[Patient_ID],0))</f>
        <v>Los Angeles</v>
      </c>
      <c r="K5705" t="str">
        <f>INDEX(Insurance_data[Insurance_Type],MATCH(Consolidated_sheets[[#This Row],[Patient_ID]],Insurance_data[Patient_ID],0))</f>
        <v>Private</v>
      </c>
      <c r="L5705" s="6">
        <f>INDEX(Insurance_data[Insurance_Amount],MATCH(Consolidated_sheets[[#This Row],[Patient_ID]],Insurance_data[Patient_ID],0))</f>
        <v>8311.98</v>
      </c>
    </row>
    <row r="5706" spans="1:12" x14ac:dyDescent="0.3">
      <c r="A5706" t="s">
        <v>2796</v>
      </c>
      <c r="B5706" t="s">
        <v>5954</v>
      </c>
      <c r="C5706" s="6">
        <v>1289.1099999999999</v>
      </c>
      <c r="D5706" s="1">
        <v>44953.326760965843</v>
      </c>
      <c r="E5706" s="1" t="str">
        <f>TEXT(Consolidated_sheets[[#This Row],[Date]],"yyyy")</f>
        <v>2023</v>
      </c>
      <c r="F5706" s="1" t="str">
        <f>TEXT(Consolidated_sheets[[#This Row],[Date]],"mmmm")</f>
        <v>January</v>
      </c>
      <c r="G5706" t="str">
        <f>INDEX(Patient_data[Patient_Name],MATCH(Consolidated_sheets[[#This Row],[Patient_ID]],Patient_data[Patient_ID],0))</f>
        <v>Taylor Barber</v>
      </c>
      <c r="H5706">
        <f>INDEX(Patient_data[Age],MATCH(Consolidated_sheets[[#This Row],[Patient_ID]],Patient_data[Patient_ID],0))</f>
        <v>34</v>
      </c>
      <c r="I5706" t="str">
        <f>INDEX(Patient_data[Gender],MATCH(Consolidated_sheets[[#This Row],[Patient_ID]],Patient_data[Patient_ID],0))</f>
        <v>Male</v>
      </c>
      <c r="J5706" t="str">
        <f>INDEX(Location_data[Location],MATCH(Consolidated_sheets[[#This Row],[Patient_ID]],Location_data[Patient_ID],0))</f>
        <v>Chicago</v>
      </c>
      <c r="K5706" t="str">
        <f>INDEX(Insurance_data[Insurance_Type],MATCH(Consolidated_sheets[[#This Row],[Patient_ID]],Insurance_data[Patient_ID],0))</f>
        <v>Public</v>
      </c>
      <c r="L5706" s="6">
        <f>INDEX(Insurance_data[Insurance_Amount],MATCH(Consolidated_sheets[[#This Row],[Patient_ID]],Insurance_data[Patient_ID],0))</f>
        <v>8478.11</v>
      </c>
    </row>
    <row r="5707" spans="1:12" x14ac:dyDescent="0.3">
      <c r="A5707" t="s">
        <v>115</v>
      </c>
      <c r="B5707" t="s">
        <v>5953</v>
      </c>
      <c r="C5707" s="6">
        <v>2810.45</v>
      </c>
      <c r="D5707" s="1">
        <v>44953.587512501777</v>
      </c>
      <c r="E5707" s="1" t="str">
        <f>TEXT(Consolidated_sheets[[#This Row],[Date]],"yyyy")</f>
        <v>2023</v>
      </c>
      <c r="F5707" s="1" t="str">
        <f>TEXT(Consolidated_sheets[[#This Row],[Date]],"mmmm")</f>
        <v>January</v>
      </c>
      <c r="G5707" t="str">
        <f>INDEX(Patient_data[Patient_Name],MATCH(Consolidated_sheets[[#This Row],[Patient_ID]],Patient_data[Patient_ID],0))</f>
        <v>Victoria Peterson</v>
      </c>
      <c r="H5707">
        <f>INDEX(Patient_data[Age],MATCH(Consolidated_sheets[[#This Row],[Patient_ID]],Patient_data[Patient_ID],0))</f>
        <v>18</v>
      </c>
      <c r="I5707" t="str">
        <f>INDEX(Patient_data[Gender],MATCH(Consolidated_sheets[[#This Row],[Patient_ID]],Patient_data[Patient_ID],0))</f>
        <v>Female</v>
      </c>
      <c r="J5707" t="str">
        <f>INDEX(Location_data[Location],MATCH(Consolidated_sheets[[#This Row],[Patient_ID]],Location_data[Patient_ID],0))</f>
        <v>Chicago</v>
      </c>
      <c r="K5707" t="str">
        <f>INDEX(Insurance_data[Insurance_Type],MATCH(Consolidated_sheets[[#This Row],[Patient_ID]],Insurance_data[Patient_ID],0))</f>
        <v>Private</v>
      </c>
      <c r="L5707" s="6">
        <f>INDEX(Insurance_data[Insurance_Amount],MATCH(Consolidated_sheets[[#This Row],[Patient_ID]],Insurance_data[Patient_ID],0))</f>
        <v>2602.0700000000002</v>
      </c>
    </row>
    <row r="5708" spans="1:12" x14ac:dyDescent="0.3">
      <c r="A5708" t="s">
        <v>649</v>
      </c>
      <c r="B5708" t="s">
        <v>5952</v>
      </c>
      <c r="C5708" s="6">
        <v>4365.3900000000003</v>
      </c>
      <c r="D5708" s="1">
        <v>44953.848264037711</v>
      </c>
      <c r="E5708" s="1" t="str">
        <f>TEXT(Consolidated_sheets[[#This Row],[Date]],"yyyy")</f>
        <v>2023</v>
      </c>
      <c r="F5708" s="1" t="str">
        <f>TEXT(Consolidated_sheets[[#This Row],[Date]],"mmmm")</f>
        <v>January</v>
      </c>
      <c r="G5708" t="str">
        <f>INDEX(Patient_data[Patient_Name],MATCH(Consolidated_sheets[[#This Row],[Patient_ID]],Patient_data[Patient_ID],0))</f>
        <v>Mark Green</v>
      </c>
      <c r="H5708">
        <f>INDEX(Patient_data[Age],MATCH(Consolidated_sheets[[#This Row],[Patient_ID]],Patient_data[Patient_ID],0))</f>
        <v>83</v>
      </c>
      <c r="I5708" t="str">
        <f>INDEX(Patient_data[Gender],MATCH(Consolidated_sheets[[#This Row],[Patient_ID]],Patient_data[Patient_ID],0))</f>
        <v>Male</v>
      </c>
      <c r="J5708" t="str">
        <f>INDEX(Location_data[Location],MATCH(Consolidated_sheets[[#This Row],[Patient_ID]],Location_data[Patient_ID],0))</f>
        <v>Chicago</v>
      </c>
      <c r="K5708" t="str">
        <f>INDEX(Insurance_data[Insurance_Type],MATCH(Consolidated_sheets[[#This Row],[Patient_ID]],Insurance_data[Patient_ID],0))</f>
        <v>Private</v>
      </c>
      <c r="L5708" s="6">
        <f>INDEX(Insurance_data[Insurance_Amount],MATCH(Consolidated_sheets[[#This Row],[Patient_ID]],Insurance_data[Patient_ID],0))</f>
        <v>3119.5</v>
      </c>
    </row>
    <row r="5709" spans="1:12" x14ac:dyDescent="0.3">
      <c r="A5709" t="s">
        <v>51</v>
      </c>
      <c r="B5709" t="s">
        <v>5952</v>
      </c>
      <c r="C5709" s="6">
        <v>2799.09</v>
      </c>
      <c r="D5709" s="1">
        <v>44954.109015573653</v>
      </c>
      <c r="E5709" s="1" t="str">
        <f>TEXT(Consolidated_sheets[[#This Row],[Date]],"yyyy")</f>
        <v>2023</v>
      </c>
      <c r="F5709" s="1" t="str">
        <f>TEXT(Consolidated_sheets[[#This Row],[Date]],"mmmm")</f>
        <v>January</v>
      </c>
      <c r="G5709" t="str">
        <f>INDEX(Patient_data[Patient_Name],MATCH(Consolidated_sheets[[#This Row],[Patient_ID]],Patient_data[Patient_ID],0))</f>
        <v>Brandi Davis</v>
      </c>
      <c r="H5709">
        <f>INDEX(Patient_data[Age],MATCH(Consolidated_sheets[[#This Row],[Patient_ID]],Patient_data[Patient_ID],0))</f>
        <v>25</v>
      </c>
      <c r="I5709" t="str">
        <f>INDEX(Patient_data[Gender],MATCH(Consolidated_sheets[[#This Row],[Patient_ID]],Patient_data[Patient_ID],0))</f>
        <v>Female</v>
      </c>
      <c r="J5709" t="str">
        <f>INDEX(Location_data[Location],MATCH(Consolidated_sheets[[#This Row],[Patient_ID]],Location_data[Patient_ID],0))</f>
        <v>Houston</v>
      </c>
      <c r="K5709" t="str">
        <f>INDEX(Insurance_data[Insurance_Type],MATCH(Consolidated_sheets[[#This Row],[Patient_ID]],Insurance_data[Patient_ID],0))</f>
        <v>Public</v>
      </c>
      <c r="L5709" s="6">
        <f>INDEX(Insurance_data[Insurance_Amount],MATCH(Consolidated_sheets[[#This Row],[Patient_ID]],Insurance_data[Patient_ID],0))</f>
        <v>7365.14</v>
      </c>
    </row>
    <row r="5710" spans="1:12" x14ac:dyDescent="0.3">
      <c r="A5710" t="s">
        <v>77</v>
      </c>
      <c r="B5710" t="s">
        <v>5955</v>
      </c>
      <c r="C5710" s="6">
        <v>462.56</v>
      </c>
      <c r="D5710" s="1">
        <v>44954.36976710958</v>
      </c>
      <c r="E5710" s="1" t="str">
        <f>TEXT(Consolidated_sheets[[#This Row],[Date]],"yyyy")</f>
        <v>2023</v>
      </c>
      <c r="F5710" s="1" t="str">
        <f>TEXT(Consolidated_sheets[[#This Row],[Date]],"mmmm")</f>
        <v>January</v>
      </c>
      <c r="G5710" t="str">
        <f>INDEX(Patient_data[Patient_Name],MATCH(Consolidated_sheets[[#This Row],[Patient_ID]],Patient_data[Patient_ID],0))</f>
        <v>Jennifer Parker</v>
      </c>
      <c r="H5710">
        <f>INDEX(Patient_data[Age],MATCH(Consolidated_sheets[[#This Row],[Patient_ID]],Patient_data[Patient_ID],0))</f>
        <v>69</v>
      </c>
      <c r="I5710" t="str">
        <f>INDEX(Patient_data[Gender],MATCH(Consolidated_sheets[[#This Row],[Patient_ID]],Patient_data[Patient_ID],0))</f>
        <v>Female</v>
      </c>
      <c r="J5710" t="str">
        <f>INDEX(Location_data[Location],MATCH(Consolidated_sheets[[#This Row],[Patient_ID]],Location_data[Patient_ID],0))</f>
        <v>Houston</v>
      </c>
      <c r="K5710" t="str">
        <f>INDEX(Insurance_data[Insurance_Type],MATCH(Consolidated_sheets[[#This Row],[Patient_ID]],Insurance_data[Patient_ID],0))</f>
        <v>None</v>
      </c>
      <c r="L5710" s="6">
        <f>INDEX(Insurance_data[Insurance_Amount],MATCH(Consolidated_sheets[[#This Row],[Patient_ID]],Insurance_data[Patient_ID],0))</f>
        <v>8651.41</v>
      </c>
    </row>
    <row r="5711" spans="1:12" x14ac:dyDescent="0.3">
      <c r="A5711" t="s">
        <v>1639</v>
      </c>
      <c r="B5711" t="s">
        <v>5952</v>
      </c>
      <c r="C5711" s="6">
        <v>3523</v>
      </c>
      <c r="D5711" s="1">
        <v>44954.630518645521</v>
      </c>
      <c r="E5711" s="1" t="str">
        <f>TEXT(Consolidated_sheets[[#This Row],[Date]],"yyyy")</f>
        <v>2023</v>
      </c>
      <c r="F5711" s="1" t="str">
        <f>TEXT(Consolidated_sheets[[#This Row],[Date]],"mmmm")</f>
        <v>January</v>
      </c>
      <c r="G5711" t="str">
        <f>INDEX(Patient_data[Patient_Name],MATCH(Consolidated_sheets[[#This Row],[Patient_ID]],Patient_data[Patient_ID],0))</f>
        <v>Helen Brown</v>
      </c>
      <c r="H5711">
        <f>INDEX(Patient_data[Age],MATCH(Consolidated_sheets[[#This Row],[Patient_ID]],Patient_data[Patient_ID],0))</f>
        <v>60</v>
      </c>
      <c r="I5711" t="str">
        <f>INDEX(Patient_data[Gender],MATCH(Consolidated_sheets[[#This Row],[Patient_ID]],Patient_data[Patient_ID],0))</f>
        <v>Male</v>
      </c>
      <c r="J5711" t="str">
        <f>INDEX(Location_data[Location],MATCH(Consolidated_sheets[[#This Row],[Patient_ID]],Location_data[Patient_ID],0))</f>
        <v>Houston</v>
      </c>
      <c r="K5711" t="str">
        <f>INDEX(Insurance_data[Insurance_Type],MATCH(Consolidated_sheets[[#This Row],[Patient_ID]],Insurance_data[Patient_ID],0))</f>
        <v>Private</v>
      </c>
      <c r="L5711" s="6">
        <f>INDEX(Insurance_data[Insurance_Amount],MATCH(Consolidated_sheets[[#This Row],[Patient_ID]],Insurance_data[Patient_ID],0))</f>
        <v>3500.23</v>
      </c>
    </row>
    <row r="5712" spans="1:12" x14ac:dyDescent="0.3">
      <c r="A5712" t="s">
        <v>2681</v>
      </c>
      <c r="B5712" t="s">
        <v>5954</v>
      </c>
      <c r="C5712" s="6">
        <v>2719.48</v>
      </c>
      <c r="D5712" s="1">
        <v>44954.891270181448</v>
      </c>
      <c r="E5712" s="1" t="str">
        <f>TEXT(Consolidated_sheets[[#This Row],[Date]],"yyyy")</f>
        <v>2023</v>
      </c>
      <c r="F5712" s="1" t="str">
        <f>TEXT(Consolidated_sheets[[#This Row],[Date]],"mmmm")</f>
        <v>January</v>
      </c>
      <c r="G5712" t="str">
        <f>INDEX(Patient_data[Patient_Name],MATCH(Consolidated_sheets[[#This Row],[Patient_ID]],Patient_data[Patient_ID],0))</f>
        <v>Ronald Mcintyre</v>
      </c>
      <c r="H5712">
        <f>INDEX(Patient_data[Age],MATCH(Consolidated_sheets[[#This Row],[Patient_ID]],Patient_data[Patient_ID],0))</f>
        <v>47</v>
      </c>
      <c r="I5712" t="str">
        <f>INDEX(Patient_data[Gender],MATCH(Consolidated_sheets[[#This Row],[Patient_ID]],Patient_data[Patient_ID],0))</f>
        <v>Female</v>
      </c>
      <c r="J5712" t="str">
        <f>INDEX(Location_data[Location],MATCH(Consolidated_sheets[[#This Row],[Patient_ID]],Location_data[Patient_ID],0))</f>
        <v>Chicago</v>
      </c>
      <c r="K5712" t="str">
        <f>INDEX(Insurance_data[Insurance_Type],MATCH(Consolidated_sheets[[#This Row],[Patient_ID]],Insurance_data[Patient_ID],0))</f>
        <v>Private</v>
      </c>
      <c r="L5712" s="6">
        <f>INDEX(Insurance_data[Insurance_Amount],MATCH(Consolidated_sheets[[#This Row],[Patient_ID]],Insurance_data[Patient_ID],0))</f>
        <v>6619.14</v>
      </c>
    </row>
    <row r="5713" spans="1:12" x14ac:dyDescent="0.3">
      <c r="A5713" t="s">
        <v>1457</v>
      </c>
      <c r="B5713" t="s">
        <v>5955</v>
      </c>
      <c r="C5713" s="6">
        <v>719.6</v>
      </c>
      <c r="D5713" s="1">
        <v>44955.152021717382</v>
      </c>
      <c r="E5713" s="1" t="str">
        <f>TEXT(Consolidated_sheets[[#This Row],[Date]],"yyyy")</f>
        <v>2023</v>
      </c>
      <c r="F5713" s="1" t="str">
        <f>TEXT(Consolidated_sheets[[#This Row],[Date]],"mmmm")</f>
        <v>January</v>
      </c>
      <c r="G5713" t="str">
        <f>INDEX(Patient_data[Patient_Name],MATCH(Consolidated_sheets[[#This Row],[Patient_ID]],Patient_data[Patient_ID],0))</f>
        <v>Kim Jones</v>
      </c>
      <c r="H5713">
        <f>INDEX(Patient_data[Age],MATCH(Consolidated_sheets[[#This Row],[Patient_ID]],Patient_data[Patient_ID],0))</f>
        <v>58</v>
      </c>
      <c r="I5713" t="str">
        <f>INDEX(Patient_data[Gender],MATCH(Consolidated_sheets[[#This Row],[Patient_ID]],Patient_data[Patient_ID],0))</f>
        <v>Male</v>
      </c>
      <c r="J5713" t="str">
        <f>INDEX(Location_data[Location],MATCH(Consolidated_sheets[[#This Row],[Patient_ID]],Location_data[Patient_ID],0))</f>
        <v>Phoenix</v>
      </c>
      <c r="K5713" t="str">
        <f>INDEX(Insurance_data[Insurance_Type],MATCH(Consolidated_sheets[[#This Row],[Patient_ID]],Insurance_data[Patient_ID],0))</f>
        <v>Private</v>
      </c>
      <c r="L5713" s="6">
        <f>INDEX(Insurance_data[Insurance_Amount],MATCH(Consolidated_sheets[[#This Row],[Patient_ID]],Insurance_data[Patient_ID],0))</f>
        <v>6747.92</v>
      </c>
    </row>
    <row r="5714" spans="1:12" x14ac:dyDescent="0.3">
      <c r="A5714" t="s">
        <v>1957</v>
      </c>
      <c r="B5714" t="s">
        <v>5952</v>
      </c>
      <c r="C5714" s="6">
        <v>1021.23</v>
      </c>
      <c r="D5714" s="1">
        <v>44955.412773253323</v>
      </c>
      <c r="E5714" s="1" t="str">
        <f>TEXT(Consolidated_sheets[[#This Row],[Date]],"yyyy")</f>
        <v>2023</v>
      </c>
      <c r="F5714" s="1" t="str">
        <f>TEXT(Consolidated_sheets[[#This Row],[Date]],"mmmm")</f>
        <v>January</v>
      </c>
      <c r="G5714" t="str">
        <f>INDEX(Patient_data[Patient_Name],MATCH(Consolidated_sheets[[#This Row],[Patient_ID]],Patient_data[Patient_ID],0))</f>
        <v>James Kemp</v>
      </c>
      <c r="H5714">
        <f>INDEX(Patient_data[Age],MATCH(Consolidated_sheets[[#This Row],[Patient_ID]],Patient_data[Patient_ID],0))</f>
        <v>45</v>
      </c>
      <c r="I5714" t="str">
        <f>INDEX(Patient_data[Gender],MATCH(Consolidated_sheets[[#This Row],[Patient_ID]],Patient_data[Patient_ID],0))</f>
        <v>Male</v>
      </c>
      <c r="J5714" t="str">
        <f>INDEX(Location_data[Location],MATCH(Consolidated_sheets[[#This Row],[Patient_ID]],Location_data[Patient_ID],0))</f>
        <v>New York</v>
      </c>
      <c r="K5714" t="str">
        <f>INDEX(Insurance_data[Insurance_Type],MATCH(Consolidated_sheets[[#This Row],[Patient_ID]],Insurance_data[Patient_ID],0))</f>
        <v>Public</v>
      </c>
      <c r="L5714" s="6">
        <f>INDEX(Insurance_data[Insurance_Amount],MATCH(Consolidated_sheets[[#This Row],[Patient_ID]],Insurance_data[Patient_ID],0))</f>
        <v>7500.97</v>
      </c>
    </row>
    <row r="5715" spans="1:12" x14ac:dyDescent="0.3">
      <c r="A5715" t="s">
        <v>869</v>
      </c>
      <c r="B5715" t="s">
        <v>5955</v>
      </c>
      <c r="C5715" s="6">
        <v>1788.67</v>
      </c>
      <c r="D5715" s="1">
        <v>44955.67352478925</v>
      </c>
      <c r="E5715" s="1" t="str">
        <f>TEXT(Consolidated_sheets[[#This Row],[Date]],"yyyy")</f>
        <v>2023</v>
      </c>
      <c r="F5715" s="1" t="str">
        <f>TEXT(Consolidated_sheets[[#This Row],[Date]],"mmmm")</f>
        <v>January</v>
      </c>
      <c r="G5715" t="str">
        <f>INDEX(Patient_data[Patient_Name],MATCH(Consolidated_sheets[[#This Row],[Patient_ID]],Patient_data[Patient_ID],0))</f>
        <v>Christian Robinson</v>
      </c>
      <c r="H5715">
        <f>INDEX(Patient_data[Age],MATCH(Consolidated_sheets[[#This Row],[Patient_ID]],Patient_data[Patient_ID],0))</f>
        <v>84</v>
      </c>
      <c r="I5715" t="str">
        <f>INDEX(Patient_data[Gender],MATCH(Consolidated_sheets[[#This Row],[Patient_ID]],Patient_data[Patient_ID],0))</f>
        <v>Female</v>
      </c>
      <c r="J5715" t="str">
        <f>INDEX(Location_data[Location],MATCH(Consolidated_sheets[[#This Row],[Patient_ID]],Location_data[Patient_ID],0))</f>
        <v>Phoenix</v>
      </c>
      <c r="K5715" t="str">
        <f>INDEX(Insurance_data[Insurance_Type],MATCH(Consolidated_sheets[[#This Row],[Patient_ID]],Insurance_data[Patient_ID],0))</f>
        <v>Private</v>
      </c>
      <c r="L5715" s="6">
        <f>INDEX(Insurance_data[Insurance_Amount],MATCH(Consolidated_sheets[[#This Row],[Patient_ID]],Insurance_data[Patient_ID],0))</f>
        <v>4907.2</v>
      </c>
    </row>
    <row r="5716" spans="1:12" x14ac:dyDescent="0.3">
      <c r="A5716" t="s">
        <v>34</v>
      </c>
      <c r="B5716" t="s">
        <v>5955</v>
      </c>
      <c r="C5716" s="6">
        <v>439.48</v>
      </c>
      <c r="D5716" s="1">
        <v>44955.934276325177</v>
      </c>
      <c r="E5716" s="1" t="str">
        <f>TEXT(Consolidated_sheets[[#This Row],[Date]],"yyyy")</f>
        <v>2023</v>
      </c>
      <c r="F5716" s="1" t="str">
        <f>TEXT(Consolidated_sheets[[#This Row],[Date]],"mmmm")</f>
        <v>January</v>
      </c>
      <c r="G5716" t="str">
        <f>INDEX(Patient_data[Patient_Name],MATCH(Consolidated_sheets[[#This Row],[Patient_ID]],Patient_data[Patient_ID],0))</f>
        <v>Frank Flores</v>
      </c>
      <c r="H5716">
        <f>INDEX(Patient_data[Age],MATCH(Consolidated_sheets[[#This Row],[Patient_ID]],Patient_data[Patient_ID],0))</f>
        <v>62</v>
      </c>
      <c r="I5716" t="str">
        <f>INDEX(Patient_data[Gender],MATCH(Consolidated_sheets[[#This Row],[Patient_ID]],Patient_data[Patient_ID],0))</f>
        <v>Male</v>
      </c>
      <c r="J5716" t="str">
        <f>INDEX(Location_data[Location],MATCH(Consolidated_sheets[[#This Row],[Patient_ID]],Location_data[Patient_ID],0))</f>
        <v>Houston</v>
      </c>
      <c r="K5716" t="str">
        <f>INDEX(Insurance_data[Insurance_Type],MATCH(Consolidated_sheets[[#This Row],[Patient_ID]],Insurance_data[Patient_ID],0))</f>
        <v>Private</v>
      </c>
      <c r="L5716" s="6">
        <f>INDEX(Insurance_data[Insurance_Amount],MATCH(Consolidated_sheets[[#This Row],[Patient_ID]],Insurance_data[Patient_ID],0))</f>
        <v>3754.79</v>
      </c>
    </row>
    <row r="5717" spans="1:12" x14ac:dyDescent="0.3">
      <c r="A5717" t="s">
        <v>1427</v>
      </c>
      <c r="B5717" t="s">
        <v>5955</v>
      </c>
      <c r="C5717" s="6">
        <v>1239.04</v>
      </c>
      <c r="D5717" s="1">
        <v>44956.195027861133</v>
      </c>
      <c r="E5717" s="1" t="str">
        <f>TEXT(Consolidated_sheets[[#This Row],[Date]],"yyyy")</f>
        <v>2023</v>
      </c>
      <c r="F5717" s="1" t="str">
        <f>TEXT(Consolidated_sheets[[#This Row],[Date]],"mmmm")</f>
        <v>January</v>
      </c>
      <c r="G5717" t="str">
        <f>INDEX(Patient_data[Patient_Name],MATCH(Consolidated_sheets[[#This Row],[Patient_ID]],Patient_data[Patient_ID],0))</f>
        <v>Timothy Bailey</v>
      </c>
      <c r="H5717">
        <f>INDEX(Patient_data[Age],MATCH(Consolidated_sheets[[#This Row],[Patient_ID]],Patient_data[Patient_ID],0))</f>
        <v>66</v>
      </c>
      <c r="I5717" t="str">
        <f>INDEX(Patient_data[Gender],MATCH(Consolidated_sheets[[#This Row],[Patient_ID]],Patient_data[Patient_ID],0))</f>
        <v>Male</v>
      </c>
      <c r="J5717" t="str">
        <f>INDEX(Location_data[Location],MATCH(Consolidated_sheets[[#This Row],[Patient_ID]],Location_data[Patient_ID],0))</f>
        <v>Houston</v>
      </c>
      <c r="K5717" t="str">
        <f>INDEX(Insurance_data[Insurance_Type],MATCH(Consolidated_sheets[[#This Row],[Patient_ID]],Insurance_data[Patient_ID],0))</f>
        <v>None</v>
      </c>
      <c r="L5717" s="6">
        <f>INDEX(Insurance_data[Insurance_Amount],MATCH(Consolidated_sheets[[#This Row],[Patient_ID]],Insurance_data[Patient_ID],0))</f>
        <v>297.70999999999998</v>
      </c>
    </row>
    <row r="5718" spans="1:12" x14ac:dyDescent="0.3">
      <c r="A5718" t="s">
        <v>708</v>
      </c>
      <c r="B5718" t="s">
        <v>5953</v>
      </c>
      <c r="C5718" s="6">
        <v>458.95</v>
      </c>
      <c r="D5718" s="1">
        <v>44956.455779397053</v>
      </c>
      <c r="E5718" s="1" t="str">
        <f>TEXT(Consolidated_sheets[[#This Row],[Date]],"yyyy")</f>
        <v>2023</v>
      </c>
      <c r="F5718" s="1" t="str">
        <f>TEXT(Consolidated_sheets[[#This Row],[Date]],"mmmm")</f>
        <v>January</v>
      </c>
      <c r="G5718" t="str">
        <f>INDEX(Patient_data[Patient_Name],MATCH(Consolidated_sheets[[#This Row],[Patient_ID]],Patient_data[Patient_ID],0))</f>
        <v>Edwin Hamilton</v>
      </c>
      <c r="H5718">
        <f>INDEX(Patient_data[Age],MATCH(Consolidated_sheets[[#This Row],[Patient_ID]],Patient_data[Patient_ID],0))</f>
        <v>36</v>
      </c>
      <c r="I5718" t="str">
        <f>INDEX(Patient_data[Gender],MATCH(Consolidated_sheets[[#This Row],[Patient_ID]],Patient_data[Patient_ID],0))</f>
        <v>Female</v>
      </c>
      <c r="J5718" t="str">
        <f>INDEX(Location_data[Location],MATCH(Consolidated_sheets[[#This Row],[Patient_ID]],Location_data[Patient_ID],0))</f>
        <v>Los Angeles</v>
      </c>
      <c r="K5718" t="str">
        <f>INDEX(Insurance_data[Insurance_Type],MATCH(Consolidated_sheets[[#This Row],[Patient_ID]],Insurance_data[Patient_ID],0))</f>
        <v>Public</v>
      </c>
      <c r="L5718" s="6">
        <f>INDEX(Insurance_data[Insurance_Amount],MATCH(Consolidated_sheets[[#This Row],[Patient_ID]],Insurance_data[Patient_ID],0))</f>
        <v>5955.31</v>
      </c>
    </row>
    <row r="5719" spans="1:12" x14ac:dyDescent="0.3">
      <c r="A5719" t="s">
        <v>1941</v>
      </c>
      <c r="B5719" t="s">
        <v>5952</v>
      </c>
      <c r="C5719" s="6">
        <v>266.83</v>
      </c>
      <c r="D5719" s="1">
        <v>44956.716530932987</v>
      </c>
      <c r="E5719" s="1" t="str">
        <f>TEXT(Consolidated_sheets[[#This Row],[Date]],"yyyy")</f>
        <v>2023</v>
      </c>
      <c r="F5719" s="1" t="str">
        <f>TEXT(Consolidated_sheets[[#This Row],[Date]],"mmmm")</f>
        <v>January</v>
      </c>
      <c r="G5719" t="str">
        <f>INDEX(Patient_data[Patient_Name],MATCH(Consolidated_sheets[[#This Row],[Patient_ID]],Patient_data[Patient_ID],0))</f>
        <v>Patrick Peterson</v>
      </c>
      <c r="H5719">
        <f>INDEX(Patient_data[Age],MATCH(Consolidated_sheets[[#This Row],[Patient_ID]],Patient_data[Patient_ID],0))</f>
        <v>23</v>
      </c>
      <c r="I5719" t="str">
        <f>INDEX(Patient_data[Gender],MATCH(Consolidated_sheets[[#This Row],[Patient_ID]],Patient_data[Patient_ID],0))</f>
        <v>Female</v>
      </c>
      <c r="J5719" t="str">
        <f>INDEX(Location_data[Location],MATCH(Consolidated_sheets[[#This Row],[Patient_ID]],Location_data[Patient_ID],0))</f>
        <v>New York</v>
      </c>
      <c r="K5719" t="str">
        <f>INDEX(Insurance_data[Insurance_Type],MATCH(Consolidated_sheets[[#This Row],[Patient_ID]],Insurance_data[Patient_ID],0))</f>
        <v>Public</v>
      </c>
      <c r="L5719" s="6">
        <f>INDEX(Insurance_data[Insurance_Amount],MATCH(Consolidated_sheets[[#This Row],[Patient_ID]],Insurance_data[Patient_ID],0))</f>
        <v>7558.72</v>
      </c>
    </row>
    <row r="5720" spans="1:12" x14ac:dyDescent="0.3">
      <c r="A5720" t="s">
        <v>833</v>
      </c>
      <c r="B5720" t="s">
        <v>5955</v>
      </c>
      <c r="C5720" s="6">
        <v>2280.4699999999998</v>
      </c>
      <c r="D5720" s="1">
        <v>44956.977282468921</v>
      </c>
      <c r="E5720" s="1" t="str">
        <f>TEXT(Consolidated_sheets[[#This Row],[Date]],"yyyy")</f>
        <v>2023</v>
      </c>
      <c r="F5720" s="1" t="str">
        <f>TEXT(Consolidated_sheets[[#This Row],[Date]],"mmmm")</f>
        <v>January</v>
      </c>
      <c r="G5720" t="str">
        <f>INDEX(Patient_data[Patient_Name],MATCH(Consolidated_sheets[[#This Row],[Patient_ID]],Patient_data[Patient_ID],0))</f>
        <v>Jessica Acosta</v>
      </c>
      <c r="H5720">
        <f>INDEX(Patient_data[Age],MATCH(Consolidated_sheets[[#This Row],[Patient_ID]],Patient_data[Patient_ID],0))</f>
        <v>36</v>
      </c>
      <c r="I5720" t="str">
        <f>INDEX(Patient_data[Gender],MATCH(Consolidated_sheets[[#This Row],[Patient_ID]],Patient_data[Patient_ID],0))</f>
        <v>Female</v>
      </c>
      <c r="J5720" t="str">
        <f>INDEX(Location_data[Location],MATCH(Consolidated_sheets[[#This Row],[Patient_ID]],Location_data[Patient_ID],0))</f>
        <v>Phoenix</v>
      </c>
      <c r="K5720" t="str">
        <f>INDEX(Insurance_data[Insurance_Type],MATCH(Consolidated_sheets[[#This Row],[Patient_ID]],Insurance_data[Patient_ID],0))</f>
        <v>Private</v>
      </c>
      <c r="L5720" s="6">
        <f>INDEX(Insurance_data[Insurance_Amount],MATCH(Consolidated_sheets[[#This Row],[Patient_ID]],Insurance_data[Patient_ID],0))</f>
        <v>2952.04</v>
      </c>
    </row>
    <row r="5721" spans="1:12" x14ac:dyDescent="0.3">
      <c r="A5721" t="s">
        <v>1666</v>
      </c>
      <c r="B5721" t="s">
        <v>5953</v>
      </c>
      <c r="C5721" s="6">
        <v>4222.58</v>
      </c>
      <c r="D5721" s="1">
        <v>44957.238034004848</v>
      </c>
      <c r="E5721" s="1" t="str">
        <f>TEXT(Consolidated_sheets[[#This Row],[Date]],"yyyy")</f>
        <v>2023</v>
      </c>
      <c r="F5721" s="1" t="str">
        <f>TEXT(Consolidated_sheets[[#This Row],[Date]],"mmmm")</f>
        <v>January</v>
      </c>
      <c r="G5721" t="str">
        <f>INDEX(Patient_data[Patient_Name],MATCH(Consolidated_sheets[[#This Row],[Patient_ID]],Patient_data[Patient_ID],0))</f>
        <v>Charles Taylor</v>
      </c>
      <c r="H5721">
        <f>INDEX(Patient_data[Age],MATCH(Consolidated_sheets[[#This Row],[Patient_ID]],Patient_data[Patient_ID],0))</f>
        <v>27</v>
      </c>
      <c r="I5721" t="str">
        <f>INDEX(Patient_data[Gender],MATCH(Consolidated_sheets[[#This Row],[Patient_ID]],Patient_data[Patient_ID],0))</f>
        <v>Female</v>
      </c>
      <c r="J5721" t="str">
        <f>INDEX(Location_data[Location],MATCH(Consolidated_sheets[[#This Row],[Patient_ID]],Location_data[Patient_ID],0))</f>
        <v>Phoenix</v>
      </c>
      <c r="K5721" t="str">
        <f>INDEX(Insurance_data[Insurance_Type],MATCH(Consolidated_sheets[[#This Row],[Patient_ID]],Insurance_data[Patient_ID],0))</f>
        <v>Public</v>
      </c>
      <c r="L5721" s="6">
        <f>INDEX(Insurance_data[Insurance_Amount],MATCH(Consolidated_sheets[[#This Row],[Patient_ID]],Insurance_data[Patient_ID],0))</f>
        <v>9681.82</v>
      </c>
    </row>
    <row r="5722" spans="1:12" x14ac:dyDescent="0.3">
      <c r="A5722" t="s">
        <v>1709</v>
      </c>
      <c r="B5722" t="s">
        <v>5955</v>
      </c>
      <c r="C5722" s="6">
        <v>1233.1400000000001</v>
      </c>
      <c r="D5722" s="1">
        <v>44957.498785540789</v>
      </c>
      <c r="E5722" s="1" t="str">
        <f>TEXT(Consolidated_sheets[[#This Row],[Date]],"yyyy")</f>
        <v>2023</v>
      </c>
      <c r="F5722" s="1" t="str">
        <f>TEXT(Consolidated_sheets[[#This Row],[Date]],"mmmm")</f>
        <v>January</v>
      </c>
      <c r="G5722" t="str">
        <f>INDEX(Patient_data[Patient_Name],MATCH(Consolidated_sheets[[#This Row],[Patient_ID]],Patient_data[Patient_ID],0))</f>
        <v>Michelle Cruz</v>
      </c>
      <c r="H5722">
        <f>INDEX(Patient_data[Age],MATCH(Consolidated_sheets[[#This Row],[Patient_ID]],Patient_data[Patient_ID],0))</f>
        <v>57</v>
      </c>
      <c r="I5722" t="str">
        <f>INDEX(Patient_data[Gender],MATCH(Consolidated_sheets[[#This Row],[Patient_ID]],Patient_data[Patient_ID],0))</f>
        <v>Male</v>
      </c>
      <c r="J5722" t="str">
        <f>INDEX(Location_data[Location],MATCH(Consolidated_sheets[[#This Row],[Patient_ID]],Location_data[Patient_ID],0))</f>
        <v>New York</v>
      </c>
      <c r="K5722" t="str">
        <f>INDEX(Insurance_data[Insurance_Type],MATCH(Consolidated_sheets[[#This Row],[Patient_ID]],Insurance_data[Patient_ID],0))</f>
        <v>None</v>
      </c>
      <c r="L5722" s="6">
        <f>INDEX(Insurance_data[Insurance_Amount],MATCH(Consolidated_sheets[[#This Row],[Patient_ID]],Insurance_data[Patient_ID],0))</f>
        <v>6781.22</v>
      </c>
    </row>
    <row r="5723" spans="1:12" x14ac:dyDescent="0.3">
      <c r="A5723" t="s">
        <v>2873</v>
      </c>
      <c r="B5723" t="s">
        <v>5954</v>
      </c>
      <c r="C5723" s="6">
        <v>2489.67</v>
      </c>
      <c r="D5723" s="1">
        <v>44957.759537076723</v>
      </c>
      <c r="E5723" s="1" t="str">
        <f>TEXT(Consolidated_sheets[[#This Row],[Date]],"yyyy")</f>
        <v>2023</v>
      </c>
      <c r="F5723" s="1" t="str">
        <f>TEXT(Consolidated_sheets[[#This Row],[Date]],"mmmm")</f>
        <v>January</v>
      </c>
      <c r="G5723" t="str">
        <f>INDEX(Patient_data[Patient_Name],MATCH(Consolidated_sheets[[#This Row],[Patient_ID]],Patient_data[Patient_ID],0))</f>
        <v>Rhonda Ortega</v>
      </c>
      <c r="H5723">
        <f>INDEX(Patient_data[Age],MATCH(Consolidated_sheets[[#This Row],[Patient_ID]],Patient_data[Patient_ID],0))</f>
        <v>18</v>
      </c>
      <c r="I5723" t="str">
        <f>INDEX(Patient_data[Gender],MATCH(Consolidated_sheets[[#This Row],[Patient_ID]],Patient_data[Patient_ID],0))</f>
        <v>Male</v>
      </c>
      <c r="J5723" t="str">
        <f>INDEX(Location_data[Location],MATCH(Consolidated_sheets[[#This Row],[Patient_ID]],Location_data[Patient_ID],0))</f>
        <v>Phoenix</v>
      </c>
      <c r="K5723" t="str">
        <f>INDEX(Insurance_data[Insurance_Type],MATCH(Consolidated_sheets[[#This Row],[Patient_ID]],Insurance_data[Patient_ID],0))</f>
        <v>Public</v>
      </c>
      <c r="L5723" s="6">
        <f>INDEX(Insurance_data[Insurance_Amount],MATCH(Consolidated_sheets[[#This Row],[Patient_ID]],Insurance_data[Patient_ID],0))</f>
        <v>9253.6200000000008</v>
      </c>
    </row>
    <row r="5724" spans="1:12" x14ac:dyDescent="0.3">
      <c r="A5724" t="s">
        <v>1509</v>
      </c>
      <c r="B5724" t="s">
        <v>5954</v>
      </c>
      <c r="C5724" s="6">
        <v>323.76</v>
      </c>
      <c r="D5724" s="1">
        <v>44958.02028861265</v>
      </c>
      <c r="E5724" s="1" t="str">
        <f>TEXT(Consolidated_sheets[[#This Row],[Date]],"yyyy")</f>
        <v>2023</v>
      </c>
      <c r="F5724" s="1" t="str">
        <f>TEXT(Consolidated_sheets[[#This Row],[Date]],"mmmm")</f>
        <v>February</v>
      </c>
      <c r="G5724" t="str">
        <f>INDEX(Patient_data[Patient_Name],MATCH(Consolidated_sheets[[#This Row],[Patient_ID]],Patient_data[Patient_ID],0))</f>
        <v>Dan Hood</v>
      </c>
      <c r="H5724">
        <f>INDEX(Patient_data[Age],MATCH(Consolidated_sheets[[#This Row],[Patient_ID]],Patient_data[Patient_ID],0))</f>
        <v>28</v>
      </c>
      <c r="I5724" t="str">
        <f>INDEX(Patient_data[Gender],MATCH(Consolidated_sheets[[#This Row],[Patient_ID]],Patient_data[Patient_ID],0))</f>
        <v>Male</v>
      </c>
      <c r="J5724" t="str">
        <f>INDEX(Location_data[Location],MATCH(Consolidated_sheets[[#This Row],[Patient_ID]],Location_data[Patient_ID],0))</f>
        <v>Houston</v>
      </c>
      <c r="K5724" t="str">
        <f>INDEX(Insurance_data[Insurance_Type],MATCH(Consolidated_sheets[[#This Row],[Patient_ID]],Insurance_data[Patient_ID],0))</f>
        <v>None</v>
      </c>
      <c r="L5724" s="6">
        <f>INDEX(Insurance_data[Insurance_Amount],MATCH(Consolidated_sheets[[#This Row],[Patient_ID]],Insurance_data[Patient_ID],0))</f>
        <v>6229.6</v>
      </c>
    </row>
    <row r="5725" spans="1:12" x14ac:dyDescent="0.3">
      <c r="A5725" t="s">
        <v>2446</v>
      </c>
      <c r="B5725" t="s">
        <v>5955</v>
      </c>
      <c r="C5725" s="6">
        <v>534.21</v>
      </c>
      <c r="D5725" s="1">
        <v>44958.281040148591</v>
      </c>
      <c r="E5725" s="1" t="str">
        <f>TEXT(Consolidated_sheets[[#This Row],[Date]],"yyyy")</f>
        <v>2023</v>
      </c>
      <c r="F5725" s="1" t="str">
        <f>TEXT(Consolidated_sheets[[#This Row],[Date]],"mmmm")</f>
        <v>February</v>
      </c>
      <c r="G5725" t="str">
        <f>INDEX(Patient_data[Patient_Name],MATCH(Consolidated_sheets[[#This Row],[Patient_ID]],Patient_data[Patient_ID],0))</f>
        <v>Amber Robinson</v>
      </c>
      <c r="H5725">
        <f>INDEX(Patient_data[Age],MATCH(Consolidated_sheets[[#This Row],[Patient_ID]],Patient_data[Patient_ID],0))</f>
        <v>52</v>
      </c>
      <c r="I5725" t="str">
        <f>INDEX(Patient_data[Gender],MATCH(Consolidated_sheets[[#This Row],[Patient_ID]],Patient_data[Patient_ID],0))</f>
        <v>Female</v>
      </c>
      <c r="J5725" t="str">
        <f>INDEX(Location_data[Location],MATCH(Consolidated_sheets[[#This Row],[Patient_ID]],Location_data[Patient_ID],0))</f>
        <v>Chicago</v>
      </c>
      <c r="K5725" t="str">
        <f>INDEX(Insurance_data[Insurance_Type],MATCH(Consolidated_sheets[[#This Row],[Patient_ID]],Insurance_data[Patient_ID],0))</f>
        <v>Public</v>
      </c>
      <c r="L5725" s="6">
        <f>INDEX(Insurance_data[Insurance_Amount],MATCH(Consolidated_sheets[[#This Row],[Patient_ID]],Insurance_data[Patient_ID],0))</f>
        <v>7383.21</v>
      </c>
    </row>
    <row r="5726" spans="1:12" x14ac:dyDescent="0.3">
      <c r="A5726" t="s">
        <v>1764</v>
      </c>
      <c r="B5726" t="s">
        <v>5955</v>
      </c>
      <c r="C5726" s="6">
        <v>3453.21</v>
      </c>
      <c r="D5726" s="1">
        <v>44958.541791684533</v>
      </c>
      <c r="E5726" s="1" t="str">
        <f>TEXT(Consolidated_sheets[[#This Row],[Date]],"yyyy")</f>
        <v>2023</v>
      </c>
      <c r="F5726" s="1" t="str">
        <f>TEXT(Consolidated_sheets[[#This Row],[Date]],"mmmm")</f>
        <v>February</v>
      </c>
      <c r="G5726" t="str">
        <f>INDEX(Patient_data[Patient_Name],MATCH(Consolidated_sheets[[#This Row],[Patient_ID]],Patient_data[Patient_ID],0))</f>
        <v>William Daniels</v>
      </c>
      <c r="H5726">
        <f>INDEX(Patient_data[Age],MATCH(Consolidated_sheets[[#This Row],[Patient_ID]],Patient_data[Patient_ID],0))</f>
        <v>81</v>
      </c>
      <c r="I5726" t="str">
        <f>INDEX(Patient_data[Gender],MATCH(Consolidated_sheets[[#This Row],[Patient_ID]],Patient_data[Patient_ID],0))</f>
        <v>Female</v>
      </c>
      <c r="J5726" t="str">
        <f>INDEX(Location_data[Location],MATCH(Consolidated_sheets[[#This Row],[Patient_ID]],Location_data[Patient_ID],0))</f>
        <v>Chicago</v>
      </c>
      <c r="K5726" t="str">
        <f>INDEX(Insurance_data[Insurance_Type],MATCH(Consolidated_sheets[[#This Row],[Patient_ID]],Insurance_data[Patient_ID],0))</f>
        <v>Public</v>
      </c>
      <c r="L5726" s="6">
        <f>INDEX(Insurance_data[Insurance_Amount],MATCH(Consolidated_sheets[[#This Row],[Patient_ID]],Insurance_data[Patient_ID],0))</f>
        <v>9275.9</v>
      </c>
    </row>
    <row r="5727" spans="1:12" x14ac:dyDescent="0.3">
      <c r="A5727" t="s">
        <v>1188</v>
      </c>
      <c r="B5727" t="s">
        <v>5952</v>
      </c>
      <c r="C5727" s="6">
        <v>4917.22</v>
      </c>
      <c r="D5727" s="1">
        <v>44958.802543220452</v>
      </c>
      <c r="E5727" s="1" t="str">
        <f>TEXT(Consolidated_sheets[[#This Row],[Date]],"yyyy")</f>
        <v>2023</v>
      </c>
      <c r="F5727" s="1" t="str">
        <f>TEXT(Consolidated_sheets[[#This Row],[Date]],"mmmm")</f>
        <v>February</v>
      </c>
      <c r="G5727" t="str">
        <f>INDEX(Patient_data[Patient_Name],MATCH(Consolidated_sheets[[#This Row],[Patient_ID]],Patient_data[Patient_ID],0))</f>
        <v>Kathryn Schwartz</v>
      </c>
      <c r="H5727">
        <f>INDEX(Patient_data[Age],MATCH(Consolidated_sheets[[#This Row],[Patient_ID]],Patient_data[Patient_ID],0))</f>
        <v>55</v>
      </c>
      <c r="I5727" t="str">
        <f>INDEX(Patient_data[Gender],MATCH(Consolidated_sheets[[#This Row],[Patient_ID]],Patient_data[Patient_ID],0))</f>
        <v>Male</v>
      </c>
      <c r="J5727" t="str">
        <f>INDEX(Location_data[Location],MATCH(Consolidated_sheets[[#This Row],[Patient_ID]],Location_data[Patient_ID],0))</f>
        <v>Houston</v>
      </c>
      <c r="K5727" t="str">
        <f>INDEX(Insurance_data[Insurance_Type],MATCH(Consolidated_sheets[[#This Row],[Patient_ID]],Insurance_data[Patient_ID],0))</f>
        <v>Private</v>
      </c>
      <c r="L5727" s="6">
        <f>INDEX(Insurance_data[Insurance_Amount],MATCH(Consolidated_sheets[[#This Row],[Patient_ID]],Insurance_data[Patient_ID],0))</f>
        <v>9954.98</v>
      </c>
    </row>
    <row r="5728" spans="1:12" x14ac:dyDescent="0.3">
      <c r="A5728" t="s">
        <v>1793</v>
      </c>
      <c r="B5728" t="s">
        <v>5954</v>
      </c>
      <c r="C5728" s="6">
        <v>4426.4399999999996</v>
      </c>
      <c r="D5728" s="1">
        <v>44959.063294756394</v>
      </c>
      <c r="E5728" s="1" t="str">
        <f>TEXT(Consolidated_sheets[[#This Row],[Date]],"yyyy")</f>
        <v>2023</v>
      </c>
      <c r="F5728" s="1" t="str">
        <f>TEXT(Consolidated_sheets[[#This Row],[Date]],"mmmm")</f>
        <v>February</v>
      </c>
      <c r="G5728" t="str">
        <f>INDEX(Patient_data[Patient_Name],MATCH(Consolidated_sheets[[#This Row],[Patient_ID]],Patient_data[Patient_ID],0))</f>
        <v>Richard Stevenson</v>
      </c>
      <c r="H5728">
        <f>INDEX(Patient_data[Age],MATCH(Consolidated_sheets[[#This Row],[Patient_ID]],Patient_data[Patient_ID],0))</f>
        <v>39</v>
      </c>
      <c r="I5728" t="str">
        <f>INDEX(Patient_data[Gender],MATCH(Consolidated_sheets[[#This Row],[Patient_ID]],Patient_data[Patient_ID],0))</f>
        <v>Male</v>
      </c>
      <c r="J5728" t="str">
        <f>INDEX(Location_data[Location],MATCH(Consolidated_sheets[[#This Row],[Patient_ID]],Location_data[Patient_ID],0))</f>
        <v>Houston</v>
      </c>
      <c r="K5728" t="str">
        <f>INDEX(Insurance_data[Insurance_Type],MATCH(Consolidated_sheets[[#This Row],[Patient_ID]],Insurance_data[Patient_ID],0))</f>
        <v>None</v>
      </c>
      <c r="L5728" s="6">
        <f>INDEX(Insurance_data[Insurance_Amount],MATCH(Consolidated_sheets[[#This Row],[Patient_ID]],Insurance_data[Patient_ID],0))</f>
        <v>5172.7700000000004</v>
      </c>
    </row>
    <row r="5729" spans="1:12" x14ac:dyDescent="0.3">
      <c r="A5729" t="s">
        <v>2262</v>
      </c>
      <c r="B5729" t="s">
        <v>5952</v>
      </c>
      <c r="C5729" s="6">
        <v>2761.41</v>
      </c>
      <c r="D5729" s="1">
        <v>44959.324046292328</v>
      </c>
      <c r="E5729" s="1" t="str">
        <f>TEXT(Consolidated_sheets[[#This Row],[Date]],"yyyy")</f>
        <v>2023</v>
      </c>
      <c r="F5729" s="1" t="str">
        <f>TEXT(Consolidated_sheets[[#This Row],[Date]],"mmmm")</f>
        <v>February</v>
      </c>
      <c r="G5729" t="str">
        <f>INDEX(Patient_data[Patient_Name],MATCH(Consolidated_sheets[[#This Row],[Patient_ID]],Patient_data[Patient_ID],0))</f>
        <v>Aaron Patterson</v>
      </c>
      <c r="H5729">
        <f>INDEX(Patient_data[Age],MATCH(Consolidated_sheets[[#This Row],[Patient_ID]],Patient_data[Patient_ID],0))</f>
        <v>68</v>
      </c>
      <c r="I5729" t="str">
        <f>INDEX(Patient_data[Gender],MATCH(Consolidated_sheets[[#This Row],[Patient_ID]],Patient_data[Patient_ID],0))</f>
        <v>Female</v>
      </c>
      <c r="J5729" t="str">
        <f>INDEX(Location_data[Location],MATCH(Consolidated_sheets[[#This Row],[Patient_ID]],Location_data[Patient_ID],0))</f>
        <v>Phoenix</v>
      </c>
      <c r="K5729" t="str">
        <f>INDEX(Insurance_data[Insurance_Type],MATCH(Consolidated_sheets[[#This Row],[Patient_ID]],Insurance_data[Patient_ID],0))</f>
        <v>Private</v>
      </c>
      <c r="L5729" s="6">
        <f>INDEX(Insurance_data[Insurance_Amount],MATCH(Consolidated_sheets[[#This Row],[Patient_ID]],Insurance_data[Patient_ID],0))</f>
        <v>8375.31</v>
      </c>
    </row>
    <row r="5730" spans="1:12" x14ac:dyDescent="0.3">
      <c r="A5730" t="s">
        <v>337</v>
      </c>
      <c r="B5730" t="s">
        <v>5954</v>
      </c>
      <c r="C5730" s="6">
        <v>1777.95</v>
      </c>
      <c r="D5730" s="1">
        <v>44959.584797828247</v>
      </c>
      <c r="E5730" s="1" t="str">
        <f>TEXT(Consolidated_sheets[[#This Row],[Date]],"yyyy")</f>
        <v>2023</v>
      </c>
      <c r="F5730" s="1" t="str">
        <f>TEXT(Consolidated_sheets[[#This Row],[Date]],"mmmm")</f>
        <v>February</v>
      </c>
      <c r="G5730" t="str">
        <f>INDEX(Patient_data[Patient_Name],MATCH(Consolidated_sheets[[#This Row],[Patient_ID]],Patient_data[Patient_ID],0))</f>
        <v>Gregory Kelley</v>
      </c>
      <c r="H5730">
        <f>INDEX(Patient_data[Age],MATCH(Consolidated_sheets[[#This Row],[Patient_ID]],Patient_data[Patient_ID],0))</f>
        <v>43</v>
      </c>
      <c r="I5730" t="str">
        <f>INDEX(Patient_data[Gender],MATCH(Consolidated_sheets[[#This Row],[Patient_ID]],Patient_data[Patient_ID],0))</f>
        <v>Male</v>
      </c>
      <c r="J5730" t="str">
        <f>INDEX(Location_data[Location],MATCH(Consolidated_sheets[[#This Row],[Patient_ID]],Location_data[Patient_ID],0))</f>
        <v>Los Angeles</v>
      </c>
      <c r="K5730" t="str">
        <f>INDEX(Insurance_data[Insurance_Type],MATCH(Consolidated_sheets[[#This Row],[Patient_ID]],Insurance_data[Patient_ID],0))</f>
        <v>Private</v>
      </c>
      <c r="L5730" s="6">
        <f>INDEX(Insurance_data[Insurance_Amount],MATCH(Consolidated_sheets[[#This Row],[Patient_ID]],Insurance_data[Patient_ID],0))</f>
        <v>9371.09</v>
      </c>
    </row>
    <row r="5731" spans="1:12" x14ac:dyDescent="0.3">
      <c r="A5731" t="s">
        <v>1209</v>
      </c>
      <c r="B5731" t="s">
        <v>5954</v>
      </c>
      <c r="C5731" s="6">
        <v>2815.65</v>
      </c>
      <c r="D5731" s="1">
        <v>44959.845549364189</v>
      </c>
      <c r="E5731" s="1" t="str">
        <f>TEXT(Consolidated_sheets[[#This Row],[Date]],"yyyy")</f>
        <v>2023</v>
      </c>
      <c r="F5731" s="1" t="str">
        <f>TEXT(Consolidated_sheets[[#This Row],[Date]],"mmmm")</f>
        <v>February</v>
      </c>
      <c r="G5731" t="str">
        <f>INDEX(Patient_data[Patient_Name],MATCH(Consolidated_sheets[[#This Row],[Patient_ID]],Patient_data[Patient_ID],0))</f>
        <v>Gabriel Murphy</v>
      </c>
      <c r="H5731">
        <f>INDEX(Patient_data[Age],MATCH(Consolidated_sheets[[#This Row],[Patient_ID]],Patient_data[Patient_ID],0))</f>
        <v>31</v>
      </c>
      <c r="I5731" t="str">
        <f>INDEX(Patient_data[Gender],MATCH(Consolidated_sheets[[#This Row],[Patient_ID]],Patient_data[Patient_ID],0))</f>
        <v>Male</v>
      </c>
      <c r="J5731" t="str">
        <f>INDEX(Location_data[Location],MATCH(Consolidated_sheets[[#This Row],[Patient_ID]],Location_data[Patient_ID],0))</f>
        <v>Chicago</v>
      </c>
      <c r="K5731" t="str">
        <f>INDEX(Insurance_data[Insurance_Type],MATCH(Consolidated_sheets[[#This Row],[Patient_ID]],Insurance_data[Patient_ID],0))</f>
        <v>None</v>
      </c>
      <c r="L5731" s="6">
        <f>INDEX(Insurance_data[Insurance_Amount],MATCH(Consolidated_sheets[[#This Row],[Patient_ID]],Insurance_data[Patient_ID],0))</f>
        <v>2558.42</v>
      </c>
    </row>
    <row r="5732" spans="1:12" x14ac:dyDescent="0.3">
      <c r="A5732" t="s">
        <v>2651</v>
      </c>
      <c r="B5732" t="s">
        <v>5952</v>
      </c>
      <c r="C5732" s="6">
        <v>3387.47</v>
      </c>
      <c r="D5732" s="1">
        <v>44960.10630090013</v>
      </c>
      <c r="E5732" s="1" t="str">
        <f>TEXT(Consolidated_sheets[[#This Row],[Date]],"yyyy")</f>
        <v>2023</v>
      </c>
      <c r="F5732" s="1" t="str">
        <f>TEXT(Consolidated_sheets[[#This Row],[Date]],"mmmm")</f>
        <v>February</v>
      </c>
      <c r="G5732" t="str">
        <f>INDEX(Patient_data[Patient_Name],MATCH(Consolidated_sheets[[#This Row],[Patient_ID]],Patient_data[Patient_ID],0))</f>
        <v>Miss Carrie Barber</v>
      </c>
      <c r="H5732">
        <f>INDEX(Patient_data[Age],MATCH(Consolidated_sheets[[#This Row],[Patient_ID]],Patient_data[Patient_ID],0))</f>
        <v>38</v>
      </c>
      <c r="I5732" t="str">
        <f>INDEX(Patient_data[Gender],MATCH(Consolidated_sheets[[#This Row],[Patient_ID]],Patient_data[Patient_ID],0))</f>
        <v>Male</v>
      </c>
      <c r="J5732" t="str">
        <f>INDEX(Location_data[Location],MATCH(Consolidated_sheets[[#This Row],[Patient_ID]],Location_data[Patient_ID],0))</f>
        <v>Phoenix</v>
      </c>
      <c r="K5732" t="str">
        <f>INDEX(Insurance_data[Insurance_Type],MATCH(Consolidated_sheets[[#This Row],[Patient_ID]],Insurance_data[Patient_ID],0))</f>
        <v>None</v>
      </c>
      <c r="L5732" s="6">
        <f>INDEX(Insurance_data[Insurance_Amount],MATCH(Consolidated_sheets[[#This Row],[Patient_ID]],Insurance_data[Patient_ID],0))</f>
        <v>2490.11</v>
      </c>
    </row>
    <row r="5733" spans="1:12" x14ac:dyDescent="0.3">
      <c r="A5733" t="s">
        <v>1184</v>
      </c>
      <c r="B5733" t="s">
        <v>5952</v>
      </c>
      <c r="C5733" s="6">
        <v>4093.08</v>
      </c>
      <c r="D5733" s="1">
        <v>44960.367052436057</v>
      </c>
      <c r="E5733" s="1" t="str">
        <f>TEXT(Consolidated_sheets[[#This Row],[Date]],"yyyy")</f>
        <v>2023</v>
      </c>
      <c r="F5733" s="1" t="str">
        <f>TEXT(Consolidated_sheets[[#This Row],[Date]],"mmmm")</f>
        <v>February</v>
      </c>
      <c r="G5733" t="str">
        <f>INDEX(Patient_data[Patient_Name],MATCH(Consolidated_sheets[[#This Row],[Patient_ID]],Patient_data[Patient_ID],0))</f>
        <v>William Jackson</v>
      </c>
      <c r="H5733">
        <f>INDEX(Patient_data[Age],MATCH(Consolidated_sheets[[#This Row],[Patient_ID]],Patient_data[Patient_ID],0))</f>
        <v>21</v>
      </c>
      <c r="I5733" t="str">
        <f>INDEX(Patient_data[Gender],MATCH(Consolidated_sheets[[#This Row],[Patient_ID]],Patient_data[Patient_ID],0))</f>
        <v>Male</v>
      </c>
      <c r="J5733" t="str">
        <f>INDEX(Location_data[Location],MATCH(Consolidated_sheets[[#This Row],[Patient_ID]],Location_data[Patient_ID],0))</f>
        <v>Chicago</v>
      </c>
      <c r="K5733" t="str">
        <f>INDEX(Insurance_data[Insurance_Type],MATCH(Consolidated_sheets[[#This Row],[Patient_ID]],Insurance_data[Patient_ID],0))</f>
        <v>Public</v>
      </c>
      <c r="L5733" s="6">
        <f>INDEX(Insurance_data[Insurance_Amount],MATCH(Consolidated_sheets[[#This Row],[Patient_ID]],Insurance_data[Patient_ID],0))</f>
        <v>6223.21</v>
      </c>
    </row>
    <row r="5734" spans="1:12" x14ac:dyDescent="0.3">
      <c r="A5734" t="s">
        <v>176</v>
      </c>
      <c r="B5734" t="s">
        <v>5955</v>
      </c>
      <c r="C5734" s="6">
        <v>2103.39</v>
      </c>
      <c r="D5734" s="1">
        <v>44960.627803971991</v>
      </c>
      <c r="E5734" s="1" t="str">
        <f>TEXT(Consolidated_sheets[[#This Row],[Date]],"yyyy")</f>
        <v>2023</v>
      </c>
      <c r="F5734" s="1" t="str">
        <f>TEXT(Consolidated_sheets[[#This Row],[Date]],"mmmm")</f>
        <v>February</v>
      </c>
      <c r="G5734" t="str">
        <f>INDEX(Patient_data[Patient_Name],MATCH(Consolidated_sheets[[#This Row],[Patient_ID]],Patient_data[Patient_ID],0))</f>
        <v>Ernest Johnson</v>
      </c>
      <c r="H5734">
        <f>INDEX(Patient_data[Age],MATCH(Consolidated_sheets[[#This Row],[Patient_ID]],Patient_data[Patient_ID],0))</f>
        <v>79</v>
      </c>
      <c r="I5734" t="str">
        <f>INDEX(Patient_data[Gender],MATCH(Consolidated_sheets[[#This Row],[Patient_ID]],Patient_data[Patient_ID],0))</f>
        <v>Male</v>
      </c>
      <c r="J5734" t="str">
        <f>INDEX(Location_data[Location],MATCH(Consolidated_sheets[[#This Row],[Patient_ID]],Location_data[Patient_ID],0))</f>
        <v>Phoenix</v>
      </c>
      <c r="K5734" t="str">
        <f>INDEX(Insurance_data[Insurance_Type],MATCH(Consolidated_sheets[[#This Row],[Patient_ID]],Insurance_data[Patient_ID],0))</f>
        <v>None</v>
      </c>
      <c r="L5734" s="6">
        <f>INDEX(Insurance_data[Insurance_Amount],MATCH(Consolidated_sheets[[#This Row],[Patient_ID]],Insurance_data[Patient_ID],0))</f>
        <v>4609.49</v>
      </c>
    </row>
    <row r="5735" spans="1:12" x14ac:dyDescent="0.3">
      <c r="A5735" t="s">
        <v>602</v>
      </c>
      <c r="B5735" t="s">
        <v>5953</v>
      </c>
      <c r="C5735" s="6">
        <v>4361.3100000000004</v>
      </c>
      <c r="D5735" s="1">
        <v>44960.888555507932</v>
      </c>
      <c r="E5735" s="1" t="str">
        <f>TEXT(Consolidated_sheets[[#This Row],[Date]],"yyyy")</f>
        <v>2023</v>
      </c>
      <c r="F5735" s="1" t="str">
        <f>TEXT(Consolidated_sheets[[#This Row],[Date]],"mmmm")</f>
        <v>February</v>
      </c>
      <c r="G5735" t="str">
        <f>INDEX(Patient_data[Patient_Name],MATCH(Consolidated_sheets[[#This Row],[Patient_ID]],Patient_data[Patient_ID],0))</f>
        <v>William Baldwin</v>
      </c>
      <c r="H5735">
        <f>INDEX(Patient_data[Age],MATCH(Consolidated_sheets[[#This Row],[Patient_ID]],Patient_data[Patient_ID],0))</f>
        <v>29</v>
      </c>
      <c r="I5735" t="str">
        <f>INDEX(Patient_data[Gender],MATCH(Consolidated_sheets[[#This Row],[Patient_ID]],Patient_data[Patient_ID],0))</f>
        <v>Female</v>
      </c>
      <c r="J5735" t="str">
        <f>INDEX(Location_data[Location],MATCH(Consolidated_sheets[[#This Row],[Patient_ID]],Location_data[Patient_ID],0))</f>
        <v>Chicago</v>
      </c>
      <c r="K5735" t="str">
        <f>INDEX(Insurance_data[Insurance_Type],MATCH(Consolidated_sheets[[#This Row],[Patient_ID]],Insurance_data[Patient_ID],0))</f>
        <v>Public</v>
      </c>
      <c r="L5735" s="6">
        <f>INDEX(Insurance_data[Insurance_Amount],MATCH(Consolidated_sheets[[#This Row],[Patient_ID]],Insurance_data[Patient_ID],0))</f>
        <v>2183.69</v>
      </c>
    </row>
    <row r="5736" spans="1:12" x14ac:dyDescent="0.3">
      <c r="A5736" t="s">
        <v>922</v>
      </c>
      <c r="B5736" t="s">
        <v>5953</v>
      </c>
      <c r="C5736" s="6">
        <v>1876.1</v>
      </c>
      <c r="D5736" s="1">
        <v>44961.149307043852</v>
      </c>
      <c r="E5736" s="1" t="str">
        <f>TEXT(Consolidated_sheets[[#This Row],[Date]],"yyyy")</f>
        <v>2023</v>
      </c>
      <c r="F5736" s="1" t="str">
        <f>TEXT(Consolidated_sheets[[#This Row],[Date]],"mmmm")</f>
        <v>February</v>
      </c>
      <c r="G5736" t="str">
        <f>INDEX(Patient_data[Patient_Name],MATCH(Consolidated_sheets[[#This Row],[Patient_ID]],Patient_data[Patient_ID],0))</f>
        <v>Katherine Smith</v>
      </c>
      <c r="H5736">
        <f>INDEX(Patient_data[Age],MATCH(Consolidated_sheets[[#This Row],[Patient_ID]],Patient_data[Patient_ID],0))</f>
        <v>51</v>
      </c>
      <c r="I5736" t="str">
        <f>INDEX(Patient_data[Gender],MATCH(Consolidated_sheets[[#This Row],[Patient_ID]],Patient_data[Patient_ID],0))</f>
        <v>Female</v>
      </c>
      <c r="J5736" t="str">
        <f>INDEX(Location_data[Location],MATCH(Consolidated_sheets[[#This Row],[Patient_ID]],Location_data[Patient_ID],0))</f>
        <v>Chicago</v>
      </c>
      <c r="K5736" t="str">
        <f>INDEX(Insurance_data[Insurance_Type],MATCH(Consolidated_sheets[[#This Row],[Patient_ID]],Insurance_data[Patient_ID],0))</f>
        <v>Public</v>
      </c>
      <c r="L5736" s="6">
        <f>INDEX(Insurance_data[Insurance_Amount],MATCH(Consolidated_sheets[[#This Row],[Patient_ID]],Insurance_data[Patient_ID],0))</f>
        <v>8573.0300000000007</v>
      </c>
    </row>
    <row r="5737" spans="1:12" x14ac:dyDescent="0.3">
      <c r="A5737" t="s">
        <v>649</v>
      </c>
      <c r="B5737" t="s">
        <v>5955</v>
      </c>
      <c r="C5737" s="6">
        <v>2843.98</v>
      </c>
      <c r="D5737" s="1">
        <v>44961.410058579793</v>
      </c>
      <c r="E5737" s="1" t="str">
        <f>TEXT(Consolidated_sheets[[#This Row],[Date]],"yyyy")</f>
        <v>2023</v>
      </c>
      <c r="F5737" s="1" t="str">
        <f>TEXT(Consolidated_sheets[[#This Row],[Date]],"mmmm")</f>
        <v>February</v>
      </c>
      <c r="G5737" t="str">
        <f>INDEX(Patient_data[Patient_Name],MATCH(Consolidated_sheets[[#This Row],[Patient_ID]],Patient_data[Patient_ID],0))</f>
        <v>Mark Green</v>
      </c>
      <c r="H5737">
        <f>INDEX(Patient_data[Age],MATCH(Consolidated_sheets[[#This Row],[Patient_ID]],Patient_data[Patient_ID],0))</f>
        <v>83</v>
      </c>
      <c r="I5737" t="str">
        <f>INDEX(Patient_data[Gender],MATCH(Consolidated_sheets[[#This Row],[Patient_ID]],Patient_data[Patient_ID],0))</f>
        <v>Male</v>
      </c>
      <c r="J5737" t="str">
        <f>INDEX(Location_data[Location],MATCH(Consolidated_sheets[[#This Row],[Patient_ID]],Location_data[Patient_ID],0))</f>
        <v>Chicago</v>
      </c>
      <c r="K5737" t="str">
        <f>INDEX(Insurance_data[Insurance_Type],MATCH(Consolidated_sheets[[#This Row],[Patient_ID]],Insurance_data[Patient_ID],0))</f>
        <v>Private</v>
      </c>
      <c r="L5737" s="6">
        <f>INDEX(Insurance_data[Insurance_Amount],MATCH(Consolidated_sheets[[#This Row],[Patient_ID]],Insurance_data[Patient_ID],0))</f>
        <v>3119.5</v>
      </c>
    </row>
    <row r="5738" spans="1:12" x14ac:dyDescent="0.3">
      <c r="A5738" t="s">
        <v>2263</v>
      </c>
      <c r="B5738" t="s">
        <v>5955</v>
      </c>
      <c r="C5738" s="6">
        <v>3393.01</v>
      </c>
      <c r="D5738" s="1">
        <v>44961.670810115727</v>
      </c>
      <c r="E5738" s="1" t="str">
        <f>TEXT(Consolidated_sheets[[#This Row],[Date]],"yyyy")</f>
        <v>2023</v>
      </c>
      <c r="F5738" s="1" t="str">
        <f>TEXT(Consolidated_sheets[[#This Row],[Date]],"mmmm")</f>
        <v>February</v>
      </c>
      <c r="G5738" t="str">
        <f>INDEX(Patient_data[Patient_Name],MATCH(Consolidated_sheets[[#This Row],[Patient_ID]],Patient_data[Patient_ID],0))</f>
        <v>Brandon Gutierrez</v>
      </c>
      <c r="H5738">
        <f>INDEX(Patient_data[Age],MATCH(Consolidated_sheets[[#This Row],[Patient_ID]],Patient_data[Patient_ID],0))</f>
        <v>65</v>
      </c>
      <c r="I5738" t="str">
        <f>INDEX(Patient_data[Gender],MATCH(Consolidated_sheets[[#This Row],[Patient_ID]],Patient_data[Patient_ID],0))</f>
        <v>Male</v>
      </c>
      <c r="J5738" t="str">
        <f>INDEX(Location_data[Location],MATCH(Consolidated_sheets[[#This Row],[Patient_ID]],Location_data[Patient_ID],0))</f>
        <v>Houston</v>
      </c>
      <c r="K5738" t="str">
        <f>INDEX(Insurance_data[Insurance_Type],MATCH(Consolidated_sheets[[#This Row],[Patient_ID]],Insurance_data[Patient_ID],0))</f>
        <v>None</v>
      </c>
      <c r="L5738" s="6">
        <f>INDEX(Insurance_data[Insurance_Amount],MATCH(Consolidated_sheets[[#This Row],[Patient_ID]],Insurance_data[Patient_ID],0))</f>
        <v>6585.46</v>
      </c>
    </row>
    <row r="5739" spans="1:12" x14ac:dyDescent="0.3">
      <c r="A5739" t="s">
        <v>2554</v>
      </c>
      <c r="B5739" t="s">
        <v>5952</v>
      </c>
      <c r="C5739" s="6">
        <v>2144.19</v>
      </c>
      <c r="D5739" s="1">
        <v>44961.931561651647</v>
      </c>
      <c r="E5739" s="1" t="str">
        <f>TEXT(Consolidated_sheets[[#This Row],[Date]],"yyyy")</f>
        <v>2023</v>
      </c>
      <c r="F5739" s="1" t="str">
        <f>TEXT(Consolidated_sheets[[#This Row],[Date]],"mmmm")</f>
        <v>February</v>
      </c>
      <c r="G5739" t="str">
        <f>INDEX(Patient_data[Patient_Name],MATCH(Consolidated_sheets[[#This Row],[Patient_ID]],Patient_data[Patient_ID],0))</f>
        <v>Elizabeth Larson</v>
      </c>
      <c r="H5739">
        <f>INDEX(Patient_data[Age],MATCH(Consolidated_sheets[[#This Row],[Patient_ID]],Patient_data[Patient_ID],0))</f>
        <v>81</v>
      </c>
      <c r="I5739" t="str">
        <f>INDEX(Patient_data[Gender],MATCH(Consolidated_sheets[[#This Row],[Patient_ID]],Patient_data[Patient_ID],0))</f>
        <v>Male</v>
      </c>
      <c r="J5739" t="str">
        <f>INDEX(Location_data[Location],MATCH(Consolidated_sheets[[#This Row],[Patient_ID]],Location_data[Patient_ID],0))</f>
        <v>Los Angeles</v>
      </c>
      <c r="K5739" t="str">
        <f>INDEX(Insurance_data[Insurance_Type],MATCH(Consolidated_sheets[[#This Row],[Patient_ID]],Insurance_data[Patient_ID],0))</f>
        <v>Private</v>
      </c>
      <c r="L5739" s="6">
        <f>INDEX(Insurance_data[Insurance_Amount],MATCH(Consolidated_sheets[[#This Row],[Patient_ID]],Insurance_data[Patient_ID],0))</f>
        <v>9886.2999999999993</v>
      </c>
    </row>
    <row r="5740" spans="1:12" x14ac:dyDescent="0.3">
      <c r="A5740" t="s">
        <v>992</v>
      </c>
      <c r="B5740" t="s">
        <v>5953</v>
      </c>
      <c r="C5740" s="6">
        <v>1583.3</v>
      </c>
      <c r="D5740" s="1">
        <v>44962.192313187603</v>
      </c>
      <c r="E5740" s="1" t="str">
        <f>TEXT(Consolidated_sheets[[#This Row],[Date]],"yyyy")</f>
        <v>2023</v>
      </c>
      <c r="F5740" s="1" t="str">
        <f>TEXT(Consolidated_sheets[[#This Row],[Date]],"mmmm")</f>
        <v>February</v>
      </c>
      <c r="G5740" t="str">
        <f>INDEX(Patient_data[Patient_Name],MATCH(Consolidated_sheets[[#This Row],[Patient_ID]],Patient_data[Patient_ID],0))</f>
        <v>Walter Sullivan</v>
      </c>
      <c r="H5740">
        <f>INDEX(Patient_data[Age],MATCH(Consolidated_sheets[[#This Row],[Patient_ID]],Patient_data[Patient_ID],0))</f>
        <v>52</v>
      </c>
      <c r="I5740" t="str">
        <f>INDEX(Patient_data[Gender],MATCH(Consolidated_sheets[[#This Row],[Patient_ID]],Patient_data[Patient_ID],0))</f>
        <v>Male</v>
      </c>
      <c r="J5740" t="str">
        <f>INDEX(Location_data[Location],MATCH(Consolidated_sheets[[#This Row],[Patient_ID]],Location_data[Patient_ID],0))</f>
        <v>Chicago</v>
      </c>
      <c r="K5740" t="str">
        <f>INDEX(Insurance_data[Insurance_Type],MATCH(Consolidated_sheets[[#This Row],[Patient_ID]],Insurance_data[Patient_ID],0))</f>
        <v>Public</v>
      </c>
      <c r="L5740" s="6">
        <f>INDEX(Insurance_data[Insurance_Amount],MATCH(Consolidated_sheets[[#This Row],[Patient_ID]],Insurance_data[Patient_ID],0))</f>
        <v>1735.75</v>
      </c>
    </row>
    <row r="5741" spans="1:12" x14ac:dyDescent="0.3">
      <c r="A5741" t="s">
        <v>803</v>
      </c>
      <c r="B5741" t="s">
        <v>5954</v>
      </c>
      <c r="C5741" s="6">
        <v>3003.27</v>
      </c>
      <c r="D5741" s="1">
        <v>44962.45306472353</v>
      </c>
      <c r="E5741" s="1" t="str">
        <f>TEXT(Consolidated_sheets[[#This Row],[Date]],"yyyy")</f>
        <v>2023</v>
      </c>
      <c r="F5741" s="1" t="str">
        <f>TEXT(Consolidated_sheets[[#This Row],[Date]],"mmmm")</f>
        <v>February</v>
      </c>
      <c r="G5741" t="str">
        <f>INDEX(Patient_data[Patient_Name],MATCH(Consolidated_sheets[[#This Row],[Patient_ID]],Patient_data[Patient_ID],0))</f>
        <v>Tammy Goodman</v>
      </c>
      <c r="H5741">
        <f>INDEX(Patient_data[Age],MATCH(Consolidated_sheets[[#This Row],[Patient_ID]],Patient_data[Patient_ID],0))</f>
        <v>89</v>
      </c>
      <c r="I5741" t="str">
        <f>INDEX(Patient_data[Gender],MATCH(Consolidated_sheets[[#This Row],[Patient_ID]],Patient_data[Patient_ID],0))</f>
        <v>Female</v>
      </c>
      <c r="J5741" t="str">
        <f>INDEX(Location_data[Location],MATCH(Consolidated_sheets[[#This Row],[Patient_ID]],Location_data[Patient_ID],0))</f>
        <v>Phoenix</v>
      </c>
      <c r="K5741" t="str">
        <f>INDEX(Insurance_data[Insurance_Type],MATCH(Consolidated_sheets[[#This Row],[Patient_ID]],Insurance_data[Patient_ID],0))</f>
        <v>Private</v>
      </c>
      <c r="L5741" s="6">
        <f>INDEX(Insurance_data[Insurance_Amount],MATCH(Consolidated_sheets[[#This Row],[Patient_ID]],Insurance_data[Patient_ID],0))</f>
        <v>8644.48</v>
      </c>
    </row>
    <row r="5742" spans="1:12" x14ac:dyDescent="0.3">
      <c r="A5742" t="s">
        <v>2518</v>
      </c>
      <c r="B5742" t="s">
        <v>5953</v>
      </c>
      <c r="C5742" s="6">
        <v>4606.5</v>
      </c>
      <c r="D5742" s="1">
        <v>44962.713816259457</v>
      </c>
      <c r="E5742" s="1" t="str">
        <f>TEXT(Consolidated_sheets[[#This Row],[Date]],"yyyy")</f>
        <v>2023</v>
      </c>
      <c r="F5742" s="1" t="str">
        <f>TEXT(Consolidated_sheets[[#This Row],[Date]],"mmmm")</f>
        <v>February</v>
      </c>
      <c r="G5742" t="str">
        <f>INDEX(Patient_data[Patient_Name],MATCH(Consolidated_sheets[[#This Row],[Patient_ID]],Patient_data[Patient_ID],0))</f>
        <v>Lindsay Wagner</v>
      </c>
      <c r="H5742">
        <f>INDEX(Patient_data[Age],MATCH(Consolidated_sheets[[#This Row],[Patient_ID]],Patient_data[Patient_ID],0))</f>
        <v>60</v>
      </c>
      <c r="I5742" t="str">
        <f>INDEX(Patient_data[Gender],MATCH(Consolidated_sheets[[#This Row],[Patient_ID]],Patient_data[Patient_ID],0))</f>
        <v>Female</v>
      </c>
      <c r="J5742" t="str">
        <f>INDEX(Location_data[Location],MATCH(Consolidated_sheets[[#This Row],[Patient_ID]],Location_data[Patient_ID],0))</f>
        <v>Los Angeles</v>
      </c>
      <c r="K5742" t="str">
        <f>INDEX(Insurance_data[Insurance_Type],MATCH(Consolidated_sheets[[#This Row],[Patient_ID]],Insurance_data[Patient_ID],0))</f>
        <v>None</v>
      </c>
      <c r="L5742" s="6">
        <f>INDEX(Insurance_data[Insurance_Amount],MATCH(Consolidated_sheets[[#This Row],[Patient_ID]],Insurance_data[Patient_ID],0))</f>
        <v>1998.85</v>
      </c>
    </row>
    <row r="5743" spans="1:12" x14ac:dyDescent="0.3">
      <c r="A5743" t="s">
        <v>1559</v>
      </c>
      <c r="B5743" t="s">
        <v>5953</v>
      </c>
      <c r="C5743" s="6">
        <v>2270.3200000000002</v>
      </c>
      <c r="D5743" s="1">
        <v>44962.974567795391</v>
      </c>
      <c r="E5743" s="1" t="str">
        <f>TEXT(Consolidated_sheets[[#This Row],[Date]],"yyyy")</f>
        <v>2023</v>
      </c>
      <c r="F5743" s="1" t="str">
        <f>TEXT(Consolidated_sheets[[#This Row],[Date]],"mmmm")</f>
        <v>February</v>
      </c>
      <c r="G5743" t="str">
        <f>INDEX(Patient_data[Patient_Name],MATCH(Consolidated_sheets[[#This Row],[Patient_ID]],Patient_data[Patient_ID],0))</f>
        <v>Zachary Gray</v>
      </c>
      <c r="H5743">
        <f>INDEX(Patient_data[Age],MATCH(Consolidated_sheets[[#This Row],[Patient_ID]],Patient_data[Patient_ID],0))</f>
        <v>81</v>
      </c>
      <c r="I5743" t="str">
        <f>INDEX(Patient_data[Gender],MATCH(Consolidated_sheets[[#This Row],[Patient_ID]],Patient_data[Patient_ID],0))</f>
        <v>Male</v>
      </c>
      <c r="J5743" t="str">
        <f>INDEX(Location_data[Location],MATCH(Consolidated_sheets[[#This Row],[Patient_ID]],Location_data[Patient_ID],0))</f>
        <v>Phoenix</v>
      </c>
      <c r="K5743" t="str">
        <f>INDEX(Insurance_data[Insurance_Type],MATCH(Consolidated_sheets[[#This Row],[Patient_ID]],Insurance_data[Patient_ID],0))</f>
        <v>None</v>
      </c>
      <c r="L5743" s="6">
        <f>INDEX(Insurance_data[Insurance_Amount],MATCH(Consolidated_sheets[[#This Row],[Patient_ID]],Insurance_data[Patient_ID],0))</f>
        <v>7569.75</v>
      </c>
    </row>
    <row r="5744" spans="1:12" x14ac:dyDescent="0.3">
      <c r="A5744" t="s">
        <v>1413</v>
      </c>
      <c r="B5744" t="s">
        <v>5955</v>
      </c>
      <c r="C5744" s="6">
        <v>2710.32</v>
      </c>
      <c r="D5744" s="1">
        <v>44963.235319331332</v>
      </c>
      <c r="E5744" s="1" t="str">
        <f>TEXT(Consolidated_sheets[[#This Row],[Date]],"yyyy")</f>
        <v>2023</v>
      </c>
      <c r="F5744" s="1" t="str">
        <f>TEXT(Consolidated_sheets[[#This Row],[Date]],"mmmm")</f>
        <v>February</v>
      </c>
      <c r="G5744" t="str">
        <f>INDEX(Patient_data[Patient_Name],MATCH(Consolidated_sheets[[#This Row],[Patient_ID]],Patient_data[Patient_ID],0))</f>
        <v>Kari Moore</v>
      </c>
      <c r="H5744">
        <f>INDEX(Patient_data[Age],MATCH(Consolidated_sheets[[#This Row],[Patient_ID]],Patient_data[Patient_ID],0))</f>
        <v>85</v>
      </c>
      <c r="I5744" t="str">
        <f>INDEX(Patient_data[Gender],MATCH(Consolidated_sheets[[#This Row],[Patient_ID]],Patient_data[Patient_ID],0))</f>
        <v>Female</v>
      </c>
      <c r="J5744" t="str">
        <f>INDEX(Location_data[Location],MATCH(Consolidated_sheets[[#This Row],[Patient_ID]],Location_data[Patient_ID],0))</f>
        <v>Chicago</v>
      </c>
      <c r="K5744" t="str">
        <f>INDEX(Insurance_data[Insurance_Type],MATCH(Consolidated_sheets[[#This Row],[Patient_ID]],Insurance_data[Patient_ID],0))</f>
        <v>Public</v>
      </c>
      <c r="L5744" s="6">
        <f>INDEX(Insurance_data[Insurance_Amount],MATCH(Consolidated_sheets[[#This Row],[Patient_ID]],Insurance_data[Patient_ID],0))</f>
        <v>826.7</v>
      </c>
    </row>
    <row r="5745" spans="1:12" x14ac:dyDescent="0.3">
      <c r="A5745" t="s">
        <v>2023</v>
      </c>
      <c r="B5745" t="s">
        <v>5952</v>
      </c>
      <c r="C5745" s="6">
        <v>3573.68</v>
      </c>
      <c r="D5745" s="1">
        <v>44963.496070867259</v>
      </c>
      <c r="E5745" s="1" t="str">
        <f>TEXT(Consolidated_sheets[[#This Row],[Date]],"yyyy")</f>
        <v>2023</v>
      </c>
      <c r="F5745" s="1" t="str">
        <f>TEXT(Consolidated_sheets[[#This Row],[Date]],"mmmm")</f>
        <v>February</v>
      </c>
      <c r="G5745" t="str">
        <f>INDEX(Patient_data[Patient_Name],MATCH(Consolidated_sheets[[#This Row],[Patient_ID]],Patient_data[Patient_ID],0))</f>
        <v>Nicole Love</v>
      </c>
      <c r="H5745">
        <f>INDEX(Patient_data[Age],MATCH(Consolidated_sheets[[#This Row],[Patient_ID]],Patient_data[Patient_ID],0))</f>
        <v>26</v>
      </c>
      <c r="I5745" t="str">
        <f>INDEX(Patient_data[Gender],MATCH(Consolidated_sheets[[#This Row],[Patient_ID]],Patient_data[Patient_ID],0))</f>
        <v>Male</v>
      </c>
      <c r="J5745" t="str">
        <f>INDEX(Location_data[Location],MATCH(Consolidated_sheets[[#This Row],[Patient_ID]],Location_data[Patient_ID],0))</f>
        <v>New York</v>
      </c>
      <c r="K5745" t="str">
        <f>INDEX(Insurance_data[Insurance_Type],MATCH(Consolidated_sheets[[#This Row],[Patient_ID]],Insurance_data[Patient_ID],0))</f>
        <v>Private</v>
      </c>
      <c r="L5745" s="6">
        <f>INDEX(Insurance_data[Insurance_Amount],MATCH(Consolidated_sheets[[#This Row],[Patient_ID]],Insurance_data[Patient_ID],0))</f>
        <v>4362.1899999999996</v>
      </c>
    </row>
    <row r="5746" spans="1:12" x14ac:dyDescent="0.3">
      <c r="A5746" t="s">
        <v>2178</v>
      </c>
      <c r="B5746" t="s">
        <v>5954</v>
      </c>
      <c r="C5746" s="6">
        <v>1504.54</v>
      </c>
      <c r="D5746" s="1">
        <v>44963.756822403193</v>
      </c>
      <c r="E5746" s="1" t="str">
        <f>TEXT(Consolidated_sheets[[#This Row],[Date]],"yyyy")</f>
        <v>2023</v>
      </c>
      <c r="F5746" s="1" t="str">
        <f>TEXT(Consolidated_sheets[[#This Row],[Date]],"mmmm")</f>
        <v>February</v>
      </c>
      <c r="G5746" t="str">
        <f>INDEX(Patient_data[Patient_Name],MATCH(Consolidated_sheets[[#This Row],[Patient_ID]],Patient_data[Patient_ID],0))</f>
        <v>Gerald Hill</v>
      </c>
      <c r="H5746">
        <f>INDEX(Patient_data[Age],MATCH(Consolidated_sheets[[#This Row],[Patient_ID]],Patient_data[Patient_ID],0))</f>
        <v>64</v>
      </c>
      <c r="I5746" t="str">
        <f>INDEX(Patient_data[Gender],MATCH(Consolidated_sheets[[#This Row],[Patient_ID]],Patient_data[Patient_ID],0))</f>
        <v>Female</v>
      </c>
      <c r="J5746" t="str">
        <f>INDEX(Location_data[Location],MATCH(Consolidated_sheets[[#This Row],[Patient_ID]],Location_data[Patient_ID],0))</f>
        <v>Los Angeles</v>
      </c>
      <c r="K5746" t="str">
        <f>INDEX(Insurance_data[Insurance_Type],MATCH(Consolidated_sheets[[#This Row],[Patient_ID]],Insurance_data[Patient_ID],0))</f>
        <v>Public</v>
      </c>
      <c r="L5746" s="6">
        <f>INDEX(Insurance_data[Insurance_Amount],MATCH(Consolidated_sheets[[#This Row],[Patient_ID]],Insurance_data[Patient_ID],0))</f>
        <v>9415.7999999999993</v>
      </c>
    </row>
    <row r="5747" spans="1:12" x14ac:dyDescent="0.3">
      <c r="A5747" t="s">
        <v>1912</v>
      </c>
      <c r="B5747" t="s">
        <v>5954</v>
      </c>
      <c r="C5747" s="6">
        <v>2594.65</v>
      </c>
      <c r="D5747" s="1">
        <v>44964.017573939127</v>
      </c>
      <c r="E5747" s="1" t="str">
        <f>TEXT(Consolidated_sheets[[#This Row],[Date]],"yyyy")</f>
        <v>2023</v>
      </c>
      <c r="F5747" s="1" t="str">
        <f>TEXT(Consolidated_sheets[[#This Row],[Date]],"mmmm")</f>
        <v>February</v>
      </c>
      <c r="G5747" t="str">
        <f>INDEX(Patient_data[Patient_Name],MATCH(Consolidated_sheets[[#This Row],[Patient_ID]],Patient_data[Patient_ID],0))</f>
        <v>Brian Foster</v>
      </c>
      <c r="H5747">
        <f>INDEX(Patient_data[Age],MATCH(Consolidated_sheets[[#This Row],[Patient_ID]],Patient_data[Patient_ID],0))</f>
        <v>77</v>
      </c>
      <c r="I5747" t="str">
        <f>INDEX(Patient_data[Gender],MATCH(Consolidated_sheets[[#This Row],[Patient_ID]],Patient_data[Patient_ID],0))</f>
        <v>Male</v>
      </c>
      <c r="J5747" t="str">
        <f>INDEX(Location_data[Location],MATCH(Consolidated_sheets[[#This Row],[Patient_ID]],Location_data[Patient_ID],0))</f>
        <v>Phoenix</v>
      </c>
      <c r="K5747" t="str">
        <f>INDEX(Insurance_data[Insurance_Type],MATCH(Consolidated_sheets[[#This Row],[Patient_ID]],Insurance_data[Patient_ID],0))</f>
        <v>Private</v>
      </c>
      <c r="L5747" s="6">
        <f>INDEX(Insurance_data[Insurance_Amount],MATCH(Consolidated_sheets[[#This Row],[Patient_ID]],Insurance_data[Patient_ID],0))</f>
        <v>4020.82</v>
      </c>
    </row>
    <row r="5748" spans="1:12" x14ac:dyDescent="0.3">
      <c r="A5748" t="s">
        <v>2119</v>
      </c>
      <c r="B5748" t="s">
        <v>5955</v>
      </c>
      <c r="C5748" s="6">
        <v>2211.12</v>
      </c>
      <c r="D5748" s="1">
        <v>44964.278325475061</v>
      </c>
      <c r="E5748" s="1" t="str">
        <f>TEXT(Consolidated_sheets[[#This Row],[Date]],"yyyy")</f>
        <v>2023</v>
      </c>
      <c r="F5748" s="1" t="str">
        <f>TEXT(Consolidated_sheets[[#This Row],[Date]],"mmmm")</f>
        <v>February</v>
      </c>
      <c r="G5748" t="str">
        <f>INDEX(Patient_data[Patient_Name],MATCH(Consolidated_sheets[[#This Row],[Patient_ID]],Patient_data[Patient_ID],0))</f>
        <v>Ronald Holder</v>
      </c>
      <c r="H5748">
        <f>INDEX(Patient_data[Age],MATCH(Consolidated_sheets[[#This Row],[Patient_ID]],Patient_data[Patient_ID],0))</f>
        <v>29</v>
      </c>
      <c r="I5748" t="str">
        <f>INDEX(Patient_data[Gender],MATCH(Consolidated_sheets[[#This Row],[Patient_ID]],Patient_data[Patient_ID],0))</f>
        <v>Male</v>
      </c>
      <c r="J5748" t="str">
        <f>INDEX(Location_data[Location],MATCH(Consolidated_sheets[[#This Row],[Patient_ID]],Location_data[Patient_ID],0))</f>
        <v>Phoenix</v>
      </c>
      <c r="K5748" t="str">
        <f>INDEX(Insurance_data[Insurance_Type],MATCH(Consolidated_sheets[[#This Row],[Patient_ID]],Insurance_data[Patient_ID],0))</f>
        <v>Private</v>
      </c>
      <c r="L5748" s="6">
        <f>INDEX(Insurance_data[Insurance_Amount],MATCH(Consolidated_sheets[[#This Row],[Patient_ID]],Insurance_data[Patient_ID],0))</f>
        <v>8266.5</v>
      </c>
    </row>
    <row r="5749" spans="1:12" x14ac:dyDescent="0.3">
      <c r="A5749" t="s">
        <v>2445</v>
      </c>
      <c r="B5749" t="s">
        <v>5954</v>
      </c>
      <c r="C5749" s="6">
        <v>3931.86</v>
      </c>
      <c r="D5749" s="1">
        <v>44964.539077011003</v>
      </c>
      <c r="E5749" s="1" t="str">
        <f>TEXT(Consolidated_sheets[[#This Row],[Date]],"yyyy")</f>
        <v>2023</v>
      </c>
      <c r="F5749" s="1" t="str">
        <f>TEXT(Consolidated_sheets[[#This Row],[Date]],"mmmm")</f>
        <v>February</v>
      </c>
      <c r="G5749" t="str">
        <f>INDEX(Patient_data[Patient_Name],MATCH(Consolidated_sheets[[#This Row],[Patient_ID]],Patient_data[Patient_ID],0))</f>
        <v>Melissa Turner</v>
      </c>
      <c r="H5749">
        <f>INDEX(Patient_data[Age],MATCH(Consolidated_sheets[[#This Row],[Patient_ID]],Patient_data[Patient_ID],0))</f>
        <v>66</v>
      </c>
      <c r="I5749" t="str">
        <f>INDEX(Patient_data[Gender],MATCH(Consolidated_sheets[[#This Row],[Patient_ID]],Patient_data[Patient_ID],0))</f>
        <v>Female</v>
      </c>
      <c r="J5749" t="str">
        <f>INDEX(Location_data[Location],MATCH(Consolidated_sheets[[#This Row],[Patient_ID]],Location_data[Patient_ID],0))</f>
        <v>Phoenix</v>
      </c>
      <c r="K5749" t="str">
        <f>INDEX(Insurance_data[Insurance_Type],MATCH(Consolidated_sheets[[#This Row],[Patient_ID]],Insurance_data[Patient_ID],0))</f>
        <v>None</v>
      </c>
      <c r="L5749" s="6">
        <f>INDEX(Insurance_data[Insurance_Amount],MATCH(Consolidated_sheets[[#This Row],[Patient_ID]],Insurance_data[Patient_ID],0))</f>
        <v>1538.29</v>
      </c>
    </row>
    <row r="5750" spans="1:12" x14ac:dyDescent="0.3">
      <c r="A5750" t="s">
        <v>735</v>
      </c>
      <c r="B5750" t="s">
        <v>5952</v>
      </c>
      <c r="C5750" s="6">
        <v>483.92</v>
      </c>
      <c r="D5750" s="1">
        <v>44964.799828546929</v>
      </c>
      <c r="E5750" s="1" t="str">
        <f>TEXT(Consolidated_sheets[[#This Row],[Date]],"yyyy")</f>
        <v>2023</v>
      </c>
      <c r="F5750" s="1" t="str">
        <f>TEXT(Consolidated_sheets[[#This Row],[Date]],"mmmm")</f>
        <v>February</v>
      </c>
      <c r="G5750" t="str">
        <f>INDEX(Patient_data[Patient_Name],MATCH(Consolidated_sheets[[#This Row],[Patient_ID]],Patient_data[Patient_ID],0))</f>
        <v>Grace Edwards</v>
      </c>
      <c r="H5750">
        <f>INDEX(Patient_data[Age],MATCH(Consolidated_sheets[[#This Row],[Patient_ID]],Patient_data[Patient_ID],0))</f>
        <v>18</v>
      </c>
      <c r="I5750" t="str">
        <f>INDEX(Patient_data[Gender],MATCH(Consolidated_sheets[[#This Row],[Patient_ID]],Patient_data[Patient_ID],0))</f>
        <v>Female</v>
      </c>
      <c r="J5750" t="str">
        <f>INDEX(Location_data[Location],MATCH(Consolidated_sheets[[#This Row],[Patient_ID]],Location_data[Patient_ID],0))</f>
        <v>New York</v>
      </c>
      <c r="K5750" t="str">
        <f>INDEX(Insurance_data[Insurance_Type],MATCH(Consolidated_sheets[[#This Row],[Patient_ID]],Insurance_data[Patient_ID],0))</f>
        <v>Private</v>
      </c>
      <c r="L5750" s="6">
        <f>INDEX(Insurance_data[Insurance_Amount],MATCH(Consolidated_sheets[[#This Row],[Patient_ID]],Insurance_data[Patient_ID],0))</f>
        <v>2643.78</v>
      </c>
    </row>
    <row r="5751" spans="1:12" x14ac:dyDescent="0.3">
      <c r="A5751" t="s">
        <v>2791</v>
      </c>
      <c r="B5751" t="s">
        <v>5954</v>
      </c>
      <c r="C5751" s="6">
        <v>4567.8</v>
      </c>
      <c r="D5751" s="1">
        <v>44965.060580082863</v>
      </c>
      <c r="E5751" s="1" t="str">
        <f>TEXT(Consolidated_sheets[[#This Row],[Date]],"yyyy")</f>
        <v>2023</v>
      </c>
      <c r="F5751" s="1" t="str">
        <f>TEXT(Consolidated_sheets[[#This Row],[Date]],"mmmm")</f>
        <v>February</v>
      </c>
      <c r="G5751" t="str">
        <f>INDEX(Patient_data[Patient_Name],MATCH(Consolidated_sheets[[#This Row],[Patient_ID]],Patient_data[Patient_ID],0))</f>
        <v>Jason Martinez</v>
      </c>
      <c r="H5751">
        <f>INDEX(Patient_data[Age],MATCH(Consolidated_sheets[[#This Row],[Patient_ID]],Patient_data[Patient_ID],0))</f>
        <v>85</v>
      </c>
      <c r="I5751" t="str">
        <f>INDEX(Patient_data[Gender],MATCH(Consolidated_sheets[[#This Row],[Patient_ID]],Patient_data[Patient_ID],0))</f>
        <v>Male</v>
      </c>
      <c r="J5751" t="str">
        <f>INDEX(Location_data[Location],MATCH(Consolidated_sheets[[#This Row],[Patient_ID]],Location_data[Patient_ID],0))</f>
        <v>Chicago</v>
      </c>
      <c r="K5751" t="str">
        <f>INDEX(Insurance_data[Insurance_Type],MATCH(Consolidated_sheets[[#This Row],[Patient_ID]],Insurance_data[Patient_ID],0))</f>
        <v>None</v>
      </c>
      <c r="L5751" s="6">
        <f>INDEX(Insurance_data[Insurance_Amount],MATCH(Consolidated_sheets[[#This Row],[Patient_ID]],Insurance_data[Patient_ID],0))</f>
        <v>8874.06</v>
      </c>
    </row>
    <row r="5752" spans="1:12" x14ac:dyDescent="0.3">
      <c r="A5752" t="s">
        <v>1568</v>
      </c>
      <c r="B5752" t="s">
        <v>5954</v>
      </c>
      <c r="C5752" s="6">
        <v>2657.6</v>
      </c>
      <c r="D5752" s="1">
        <v>44965.321331618798</v>
      </c>
      <c r="E5752" s="1" t="str">
        <f>TEXT(Consolidated_sheets[[#This Row],[Date]],"yyyy")</f>
        <v>2023</v>
      </c>
      <c r="F5752" s="1" t="str">
        <f>TEXT(Consolidated_sheets[[#This Row],[Date]],"mmmm")</f>
        <v>February</v>
      </c>
      <c r="G5752" t="str">
        <f>INDEX(Patient_data[Patient_Name],MATCH(Consolidated_sheets[[#This Row],[Patient_ID]],Patient_data[Patient_ID],0))</f>
        <v>Jennifer Sullivan</v>
      </c>
      <c r="H5752">
        <f>INDEX(Patient_data[Age],MATCH(Consolidated_sheets[[#This Row],[Patient_ID]],Patient_data[Patient_ID],0))</f>
        <v>39</v>
      </c>
      <c r="I5752" t="str">
        <f>INDEX(Patient_data[Gender],MATCH(Consolidated_sheets[[#This Row],[Patient_ID]],Patient_data[Patient_ID],0))</f>
        <v>Female</v>
      </c>
      <c r="J5752" t="str">
        <f>INDEX(Location_data[Location],MATCH(Consolidated_sheets[[#This Row],[Patient_ID]],Location_data[Patient_ID],0))</f>
        <v>Los Angeles</v>
      </c>
      <c r="K5752" t="str">
        <f>INDEX(Insurance_data[Insurance_Type],MATCH(Consolidated_sheets[[#This Row],[Patient_ID]],Insurance_data[Patient_ID],0))</f>
        <v>Public</v>
      </c>
      <c r="L5752" s="6">
        <f>INDEX(Insurance_data[Insurance_Amount],MATCH(Consolidated_sheets[[#This Row],[Patient_ID]],Insurance_data[Patient_ID],0))</f>
        <v>2286.7800000000002</v>
      </c>
    </row>
    <row r="5753" spans="1:12" x14ac:dyDescent="0.3">
      <c r="A5753" t="s">
        <v>1605</v>
      </c>
      <c r="B5753" t="s">
        <v>5955</v>
      </c>
      <c r="C5753" s="6">
        <v>2666.02</v>
      </c>
      <c r="D5753" s="1">
        <v>44965.582083154732</v>
      </c>
      <c r="E5753" s="1" t="str">
        <f>TEXT(Consolidated_sheets[[#This Row],[Date]],"yyyy")</f>
        <v>2023</v>
      </c>
      <c r="F5753" s="1" t="str">
        <f>TEXT(Consolidated_sheets[[#This Row],[Date]],"mmmm")</f>
        <v>February</v>
      </c>
      <c r="G5753" t="str">
        <f>INDEX(Patient_data[Patient_Name],MATCH(Consolidated_sheets[[#This Row],[Patient_ID]],Patient_data[Patient_ID],0))</f>
        <v>Peter Barrett</v>
      </c>
      <c r="H5753">
        <f>INDEX(Patient_data[Age],MATCH(Consolidated_sheets[[#This Row],[Patient_ID]],Patient_data[Patient_ID],0))</f>
        <v>34</v>
      </c>
      <c r="I5753" t="str">
        <f>INDEX(Patient_data[Gender],MATCH(Consolidated_sheets[[#This Row],[Patient_ID]],Patient_data[Patient_ID],0))</f>
        <v>Male</v>
      </c>
      <c r="J5753" t="str">
        <f>INDEX(Location_data[Location],MATCH(Consolidated_sheets[[#This Row],[Patient_ID]],Location_data[Patient_ID],0))</f>
        <v>Phoenix</v>
      </c>
      <c r="K5753" t="str">
        <f>INDEX(Insurance_data[Insurance_Type],MATCH(Consolidated_sheets[[#This Row],[Patient_ID]],Insurance_data[Patient_ID],0))</f>
        <v>None</v>
      </c>
      <c r="L5753" s="6">
        <f>INDEX(Insurance_data[Insurance_Amount],MATCH(Consolidated_sheets[[#This Row],[Patient_ID]],Insurance_data[Patient_ID],0))</f>
        <v>1223.8399999999999</v>
      </c>
    </row>
    <row r="5754" spans="1:12" x14ac:dyDescent="0.3">
      <c r="A5754" t="s">
        <v>173</v>
      </c>
      <c r="B5754" t="s">
        <v>5952</v>
      </c>
      <c r="C5754" s="6">
        <v>2287.59</v>
      </c>
      <c r="D5754" s="1">
        <v>44965.842834690658</v>
      </c>
      <c r="E5754" s="1" t="str">
        <f>TEXT(Consolidated_sheets[[#This Row],[Date]],"yyyy")</f>
        <v>2023</v>
      </c>
      <c r="F5754" s="1" t="str">
        <f>TEXT(Consolidated_sheets[[#This Row],[Date]],"mmmm")</f>
        <v>February</v>
      </c>
      <c r="G5754" t="str">
        <f>INDEX(Patient_data[Patient_Name],MATCH(Consolidated_sheets[[#This Row],[Patient_ID]],Patient_data[Patient_ID],0))</f>
        <v>Jason Larson</v>
      </c>
      <c r="H5754">
        <f>INDEX(Patient_data[Age],MATCH(Consolidated_sheets[[#This Row],[Patient_ID]],Patient_data[Patient_ID],0))</f>
        <v>83</v>
      </c>
      <c r="I5754" t="str">
        <f>INDEX(Patient_data[Gender],MATCH(Consolidated_sheets[[#This Row],[Patient_ID]],Patient_data[Patient_ID],0))</f>
        <v>Female</v>
      </c>
      <c r="J5754" t="str">
        <f>INDEX(Location_data[Location],MATCH(Consolidated_sheets[[#This Row],[Patient_ID]],Location_data[Patient_ID],0))</f>
        <v>Phoenix</v>
      </c>
      <c r="K5754" t="str">
        <f>INDEX(Insurance_data[Insurance_Type],MATCH(Consolidated_sheets[[#This Row],[Patient_ID]],Insurance_data[Patient_ID],0))</f>
        <v>Public</v>
      </c>
      <c r="L5754" s="6">
        <f>INDEX(Insurance_data[Insurance_Amount],MATCH(Consolidated_sheets[[#This Row],[Patient_ID]],Insurance_data[Patient_ID],0))</f>
        <v>5855.58</v>
      </c>
    </row>
    <row r="5755" spans="1:12" x14ac:dyDescent="0.3">
      <c r="A5755" t="s">
        <v>2706</v>
      </c>
      <c r="B5755" t="s">
        <v>5952</v>
      </c>
      <c r="C5755" s="6">
        <v>1508.32</v>
      </c>
      <c r="D5755" s="1">
        <v>44966.1035862266</v>
      </c>
      <c r="E5755" s="1" t="str">
        <f>TEXT(Consolidated_sheets[[#This Row],[Date]],"yyyy")</f>
        <v>2023</v>
      </c>
      <c r="F5755" s="1" t="str">
        <f>TEXT(Consolidated_sheets[[#This Row],[Date]],"mmmm")</f>
        <v>February</v>
      </c>
      <c r="G5755" t="str">
        <f>INDEX(Patient_data[Patient_Name],MATCH(Consolidated_sheets[[#This Row],[Patient_ID]],Patient_data[Patient_ID],0))</f>
        <v>Karen Kim</v>
      </c>
      <c r="H5755">
        <f>INDEX(Patient_data[Age],MATCH(Consolidated_sheets[[#This Row],[Patient_ID]],Patient_data[Patient_ID],0))</f>
        <v>58</v>
      </c>
      <c r="I5755" t="str">
        <f>INDEX(Patient_data[Gender],MATCH(Consolidated_sheets[[#This Row],[Patient_ID]],Patient_data[Patient_ID],0))</f>
        <v>Female</v>
      </c>
      <c r="J5755" t="str">
        <f>INDEX(Location_data[Location],MATCH(Consolidated_sheets[[#This Row],[Patient_ID]],Location_data[Patient_ID],0))</f>
        <v>Chicago</v>
      </c>
      <c r="K5755" t="str">
        <f>INDEX(Insurance_data[Insurance_Type],MATCH(Consolidated_sheets[[#This Row],[Patient_ID]],Insurance_data[Patient_ID],0))</f>
        <v>Public</v>
      </c>
      <c r="L5755" s="6">
        <f>INDEX(Insurance_data[Insurance_Amount],MATCH(Consolidated_sheets[[#This Row],[Patient_ID]],Insurance_data[Patient_ID],0))</f>
        <v>8279.31</v>
      </c>
    </row>
    <row r="5756" spans="1:12" x14ac:dyDescent="0.3">
      <c r="A5756" t="s">
        <v>566</v>
      </c>
      <c r="B5756" t="s">
        <v>5954</v>
      </c>
      <c r="C5756" s="6">
        <v>3055.75</v>
      </c>
      <c r="D5756" s="1">
        <v>44966.364337762527</v>
      </c>
      <c r="E5756" s="1" t="str">
        <f>TEXT(Consolidated_sheets[[#This Row],[Date]],"yyyy")</f>
        <v>2023</v>
      </c>
      <c r="F5756" s="1" t="str">
        <f>TEXT(Consolidated_sheets[[#This Row],[Date]],"mmmm")</f>
        <v>February</v>
      </c>
      <c r="G5756" t="str">
        <f>INDEX(Patient_data[Patient_Name],MATCH(Consolidated_sheets[[#This Row],[Patient_ID]],Patient_data[Patient_ID],0))</f>
        <v>Mario Sheppard</v>
      </c>
      <c r="H5756">
        <f>INDEX(Patient_data[Age],MATCH(Consolidated_sheets[[#This Row],[Patient_ID]],Patient_data[Patient_ID],0))</f>
        <v>41</v>
      </c>
      <c r="I5756" t="str">
        <f>INDEX(Patient_data[Gender],MATCH(Consolidated_sheets[[#This Row],[Patient_ID]],Patient_data[Patient_ID],0))</f>
        <v>Male</v>
      </c>
      <c r="J5756" t="str">
        <f>INDEX(Location_data[Location],MATCH(Consolidated_sheets[[#This Row],[Patient_ID]],Location_data[Patient_ID],0))</f>
        <v>Los Angeles</v>
      </c>
      <c r="K5756" t="str">
        <f>INDEX(Insurance_data[Insurance_Type],MATCH(Consolidated_sheets[[#This Row],[Patient_ID]],Insurance_data[Patient_ID],0))</f>
        <v>Public</v>
      </c>
      <c r="L5756" s="6">
        <f>INDEX(Insurance_data[Insurance_Amount],MATCH(Consolidated_sheets[[#This Row],[Patient_ID]],Insurance_data[Patient_ID],0))</f>
        <v>82.49</v>
      </c>
    </row>
    <row r="5757" spans="1:12" x14ac:dyDescent="0.3">
      <c r="A5757" t="s">
        <v>2950</v>
      </c>
      <c r="B5757" t="s">
        <v>5952</v>
      </c>
      <c r="C5757" s="6">
        <v>2046.82</v>
      </c>
      <c r="D5757" s="1">
        <v>44966.625089298461</v>
      </c>
      <c r="E5757" s="1" t="str">
        <f>TEXT(Consolidated_sheets[[#This Row],[Date]],"yyyy")</f>
        <v>2023</v>
      </c>
      <c r="F5757" s="1" t="str">
        <f>TEXT(Consolidated_sheets[[#This Row],[Date]],"mmmm")</f>
        <v>February</v>
      </c>
      <c r="G5757" t="str">
        <f>INDEX(Patient_data[Patient_Name],MATCH(Consolidated_sheets[[#This Row],[Patient_ID]],Patient_data[Patient_ID],0))</f>
        <v>Sean Nichols</v>
      </c>
      <c r="H5757">
        <f>INDEX(Patient_data[Age],MATCH(Consolidated_sheets[[#This Row],[Patient_ID]],Patient_data[Patient_ID],0))</f>
        <v>81</v>
      </c>
      <c r="I5757" t="str">
        <f>INDEX(Patient_data[Gender],MATCH(Consolidated_sheets[[#This Row],[Patient_ID]],Patient_data[Patient_ID],0))</f>
        <v>Female</v>
      </c>
      <c r="J5757" t="str">
        <f>INDEX(Location_data[Location],MATCH(Consolidated_sheets[[#This Row],[Patient_ID]],Location_data[Patient_ID],0))</f>
        <v>Chicago</v>
      </c>
      <c r="K5757" t="str">
        <f>INDEX(Insurance_data[Insurance_Type],MATCH(Consolidated_sheets[[#This Row],[Patient_ID]],Insurance_data[Patient_ID],0))</f>
        <v>Public</v>
      </c>
      <c r="L5757" s="6">
        <f>INDEX(Insurance_data[Insurance_Amount],MATCH(Consolidated_sheets[[#This Row],[Patient_ID]],Insurance_data[Patient_ID],0))</f>
        <v>7187.3</v>
      </c>
    </row>
    <row r="5758" spans="1:12" x14ac:dyDescent="0.3">
      <c r="A5758" t="s">
        <v>190</v>
      </c>
      <c r="B5758" t="s">
        <v>5954</v>
      </c>
      <c r="C5758" s="6">
        <v>381.71</v>
      </c>
      <c r="D5758" s="1">
        <v>44966.885840834388</v>
      </c>
      <c r="E5758" s="1" t="str">
        <f>TEXT(Consolidated_sheets[[#This Row],[Date]],"yyyy")</f>
        <v>2023</v>
      </c>
      <c r="F5758" s="1" t="str">
        <f>TEXT(Consolidated_sheets[[#This Row],[Date]],"mmmm")</f>
        <v>February</v>
      </c>
      <c r="G5758" t="str">
        <f>INDEX(Patient_data[Patient_Name],MATCH(Consolidated_sheets[[#This Row],[Patient_ID]],Patient_data[Patient_ID],0))</f>
        <v>Marco Vaughn</v>
      </c>
      <c r="H5758">
        <f>INDEX(Patient_data[Age],MATCH(Consolidated_sheets[[#This Row],[Patient_ID]],Patient_data[Patient_ID],0))</f>
        <v>41</v>
      </c>
      <c r="I5758" t="str">
        <f>INDEX(Patient_data[Gender],MATCH(Consolidated_sheets[[#This Row],[Patient_ID]],Patient_data[Patient_ID],0))</f>
        <v>Female</v>
      </c>
      <c r="J5758" t="str">
        <f>INDEX(Location_data[Location],MATCH(Consolidated_sheets[[#This Row],[Patient_ID]],Location_data[Patient_ID],0))</f>
        <v>Houston</v>
      </c>
      <c r="K5758" t="str">
        <f>INDEX(Insurance_data[Insurance_Type],MATCH(Consolidated_sheets[[#This Row],[Patient_ID]],Insurance_data[Patient_ID],0))</f>
        <v>Private</v>
      </c>
      <c r="L5758" s="6">
        <f>INDEX(Insurance_data[Insurance_Amount],MATCH(Consolidated_sheets[[#This Row],[Patient_ID]],Insurance_data[Patient_ID],0))</f>
        <v>4119.5</v>
      </c>
    </row>
    <row r="5759" spans="1:12" x14ac:dyDescent="0.3">
      <c r="A5759" t="s">
        <v>2577</v>
      </c>
      <c r="B5759" t="s">
        <v>5955</v>
      </c>
      <c r="C5759" s="6">
        <v>4756.4799999999996</v>
      </c>
      <c r="D5759" s="1">
        <v>44967.146592370344</v>
      </c>
      <c r="E5759" s="1" t="str">
        <f>TEXT(Consolidated_sheets[[#This Row],[Date]],"yyyy")</f>
        <v>2023</v>
      </c>
      <c r="F5759" s="1" t="str">
        <f>TEXT(Consolidated_sheets[[#This Row],[Date]],"mmmm")</f>
        <v>February</v>
      </c>
      <c r="G5759" t="str">
        <f>INDEX(Patient_data[Patient_Name],MATCH(Consolidated_sheets[[#This Row],[Patient_ID]],Patient_data[Patient_ID],0))</f>
        <v>Laura Robbins</v>
      </c>
      <c r="H5759">
        <f>INDEX(Patient_data[Age],MATCH(Consolidated_sheets[[#This Row],[Patient_ID]],Patient_data[Patient_ID],0))</f>
        <v>34</v>
      </c>
      <c r="I5759" t="str">
        <f>INDEX(Patient_data[Gender],MATCH(Consolidated_sheets[[#This Row],[Patient_ID]],Patient_data[Patient_ID],0))</f>
        <v>Female</v>
      </c>
      <c r="J5759" t="str">
        <f>INDEX(Location_data[Location],MATCH(Consolidated_sheets[[#This Row],[Patient_ID]],Location_data[Patient_ID],0))</f>
        <v>Houston</v>
      </c>
      <c r="K5759" t="str">
        <f>INDEX(Insurance_data[Insurance_Type],MATCH(Consolidated_sheets[[#This Row],[Patient_ID]],Insurance_data[Patient_ID],0))</f>
        <v>None</v>
      </c>
      <c r="L5759" s="6">
        <f>INDEX(Insurance_data[Insurance_Amount],MATCH(Consolidated_sheets[[#This Row],[Patient_ID]],Insurance_data[Patient_ID],0))</f>
        <v>7232.4</v>
      </c>
    </row>
    <row r="5760" spans="1:12" x14ac:dyDescent="0.3">
      <c r="A5760" t="s">
        <v>1247</v>
      </c>
      <c r="B5760" t="s">
        <v>5954</v>
      </c>
      <c r="C5760" s="6">
        <v>906.16</v>
      </c>
      <c r="D5760" s="1">
        <v>44967.407343906263</v>
      </c>
      <c r="E5760" s="1" t="str">
        <f>TEXT(Consolidated_sheets[[#This Row],[Date]],"yyyy")</f>
        <v>2023</v>
      </c>
      <c r="F5760" s="1" t="str">
        <f>TEXT(Consolidated_sheets[[#This Row],[Date]],"mmmm")</f>
        <v>February</v>
      </c>
      <c r="G5760" t="str">
        <f>INDEX(Patient_data[Patient_Name],MATCH(Consolidated_sheets[[#This Row],[Patient_ID]],Patient_data[Patient_ID],0))</f>
        <v>Joshua Allen</v>
      </c>
      <c r="H5760">
        <f>INDEX(Patient_data[Age],MATCH(Consolidated_sheets[[#This Row],[Patient_ID]],Patient_data[Patient_ID],0))</f>
        <v>87</v>
      </c>
      <c r="I5760" t="str">
        <f>INDEX(Patient_data[Gender],MATCH(Consolidated_sheets[[#This Row],[Patient_ID]],Patient_data[Patient_ID],0))</f>
        <v>Male</v>
      </c>
      <c r="J5760" t="str">
        <f>INDEX(Location_data[Location],MATCH(Consolidated_sheets[[#This Row],[Patient_ID]],Location_data[Patient_ID],0))</f>
        <v>Houston</v>
      </c>
      <c r="K5760" t="str">
        <f>INDEX(Insurance_data[Insurance_Type],MATCH(Consolidated_sheets[[#This Row],[Patient_ID]],Insurance_data[Patient_ID],0))</f>
        <v>None</v>
      </c>
      <c r="L5760" s="6">
        <f>INDEX(Insurance_data[Insurance_Amount],MATCH(Consolidated_sheets[[#This Row],[Patient_ID]],Insurance_data[Patient_ID],0))</f>
        <v>4748.6000000000004</v>
      </c>
    </row>
    <row r="5761" spans="1:12" x14ac:dyDescent="0.3">
      <c r="A5761" t="s">
        <v>1869</v>
      </c>
      <c r="B5761" t="s">
        <v>5952</v>
      </c>
      <c r="C5761" s="6">
        <v>3185.15</v>
      </c>
      <c r="D5761" s="1">
        <v>44967.668095442197</v>
      </c>
      <c r="E5761" s="1" t="str">
        <f>TEXT(Consolidated_sheets[[#This Row],[Date]],"yyyy")</f>
        <v>2023</v>
      </c>
      <c r="F5761" s="1" t="str">
        <f>TEXT(Consolidated_sheets[[#This Row],[Date]],"mmmm")</f>
        <v>February</v>
      </c>
      <c r="G5761" t="str">
        <f>INDEX(Patient_data[Patient_Name],MATCH(Consolidated_sheets[[#This Row],[Patient_ID]],Patient_data[Patient_ID],0))</f>
        <v>Justin Shaw</v>
      </c>
      <c r="H5761">
        <f>INDEX(Patient_data[Age],MATCH(Consolidated_sheets[[#This Row],[Patient_ID]],Patient_data[Patient_ID],0))</f>
        <v>66</v>
      </c>
      <c r="I5761" t="str">
        <f>INDEX(Patient_data[Gender],MATCH(Consolidated_sheets[[#This Row],[Patient_ID]],Patient_data[Patient_ID],0))</f>
        <v>Female</v>
      </c>
      <c r="J5761" t="str">
        <f>INDEX(Location_data[Location],MATCH(Consolidated_sheets[[#This Row],[Patient_ID]],Location_data[Patient_ID],0))</f>
        <v>Chicago</v>
      </c>
      <c r="K5761" t="str">
        <f>INDEX(Insurance_data[Insurance_Type],MATCH(Consolidated_sheets[[#This Row],[Patient_ID]],Insurance_data[Patient_ID],0))</f>
        <v>Private</v>
      </c>
      <c r="L5761" s="6">
        <f>INDEX(Insurance_data[Insurance_Amount],MATCH(Consolidated_sheets[[#This Row],[Patient_ID]],Insurance_data[Patient_ID],0))</f>
        <v>590.59</v>
      </c>
    </row>
    <row r="5762" spans="1:12" x14ac:dyDescent="0.3">
      <c r="A5762" t="s">
        <v>841</v>
      </c>
      <c r="B5762" t="s">
        <v>5953</v>
      </c>
      <c r="C5762" s="6">
        <v>1115.95</v>
      </c>
      <c r="D5762" s="1">
        <v>44967.928846978139</v>
      </c>
      <c r="E5762" s="1" t="str">
        <f>TEXT(Consolidated_sheets[[#This Row],[Date]],"yyyy")</f>
        <v>2023</v>
      </c>
      <c r="F5762" s="1" t="str">
        <f>TEXT(Consolidated_sheets[[#This Row],[Date]],"mmmm")</f>
        <v>February</v>
      </c>
      <c r="G5762" t="str">
        <f>INDEX(Patient_data[Patient_Name],MATCH(Consolidated_sheets[[#This Row],[Patient_ID]],Patient_data[Patient_ID],0))</f>
        <v>Denise Whitehead</v>
      </c>
      <c r="H5762">
        <f>INDEX(Patient_data[Age],MATCH(Consolidated_sheets[[#This Row],[Patient_ID]],Patient_data[Patient_ID],0))</f>
        <v>47</v>
      </c>
      <c r="I5762" t="str">
        <f>INDEX(Patient_data[Gender],MATCH(Consolidated_sheets[[#This Row],[Patient_ID]],Patient_data[Patient_ID],0))</f>
        <v>Female</v>
      </c>
      <c r="J5762" t="str">
        <f>INDEX(Location_data[Location],MATCH(Consolidated_sheets[[#This Row],[Patient_ID]],Location_data[Patient_ID],0))</f>
        <v>Chicago</v>
      </c>
      <c r="K5762" t="str">
        <f>INDEX(Insurance_data[Insurance_Type],MATCH(Consolidated_sheets[[#This Row],[Patient_ID]],Insurance_data[Patient_ID],0))</f>
        <v>Public</v>
      </c>
      <c r="L5762" s="6">
        <f>INDEX(Insurance_data[Insurance_Amount],MATCH(Consolidated_sheets[[#This Row],[Patient_ID]],Insurance_data[Patient_ID],0))</f>
        <v>7002.9</v>
      </c>
    </row>
    <row r="5763" spans="1:12" x14ac:dyDescent="0.3">
      <c r="A5763" t="s">
        <v>1498</v>
      </c>
      <c r="B5763" t="s">
        <v>5952</v>
      </c>
      <c r="C5763" s="6">
        <v>1337.82</v>
      </c>
      <c r="D5763" s="1">
        <v>44968.189598514073</v>
      </c>
      <c r="E5763" s="1" t="str">
        <f>TEXT(Consolidated_sheets[[#This Row],[Date]],"yyyy")</f>
        <v>2023</v>
      </c>
      <c r="F5763" s="1" t="str">
        <f>TEXT(Consolidated_sheets[[#This Row],[Date]],"mmmm")</f>
        <v>February</v>
      </c>
      <c r="G5763" t="str">
        <f>INDEX(Patient_data[Patient_Name],MATCH(Consolidated_sheets[[#This Row],[Patient_ID]],Patient_data[Patient_ID],0))</f>
        <v>Jesse Landry MD</v>
      </c>
      <c r="H5763">
        <f>INDEX(Patient_data[Age],MATCH(Consolidated_sheets[[#This Row],[Patient_ID]],Patient_data[Patient_ID],0))</f>
        <v>34</v>
      </c>
      <c r="I5763" t="str">
        <f>INDEX(Patient_data[Gender],MATCH(Consolidated_sheets[[#This Row],[Patient_ID]],Patient_data[Patient_ID],0))</f>
        <v>Female</v>
      </c>
      <c r="J5763" t="str">
        <f>INDEX(Location_data[Location],MATCH(Consolidated_sheets[[#This Row],[Patient_ID]],Location_data[Patient_ID],0))</f>
        <v>Phoenix</v>
      </c>
      <c r="K5763" t="str">
        <f>INDEX(Insurance_data[Insurance_Type],MATCH(Consolidated_sheets[[#This Row],[Patient_ID]],Insurance_data[Patient_ID],0))</f>
        <v>None</v>
      </c>
      <c r="L5763" s="6">
        <f>INDEX(Insurance_data[Insurance_Amount],MATCH(Consolidated_sheets[[#This Row],[Patient_ID]],Insurance_data[Patient_ID],0))</f>
        <v>7975.85</v>
      </c>
    </row>
    <row r="5764" spans="1:12" x14ac:dyDescent="0.3">
      <c r="A5764" t="s">
        <v>2920</v>
      </c>
      <c r="B5764" t="s">
        <v>5955</v>
      </c>
      <c r="C5764" s="6">
        <v>191.62</v>
      </c>
      <c r="D5764" s="1">
        <v>44968.45035005</v>
      </c>
      <c r="E5764" s="1" t="str">
        <f>TEXT(Consolidated_sheets[[#This Row],[Date]],"yyyy")</f>
        <v>2023</v>
      </c>
      <c r="F5764" s="1" t="str">
        <f>TEXT(Consolidated_sheets[[#This Row],[Date]],"mmmm")</f>
        <v>February</v>
      </c>
      <c r="G5764" t="str">
        <f>INDEX(Patient_data[Patient_Name],MATCH(Consolidated_sheets[[#This Row],[Patient_ID]],Patient_data[Patient_ID],0))</f>
        <v>Brian Beck</v>
      </c>
      <c r="H5764">
        <f>INDEX(Patient_data[Age],MATCH(Consolidated_sheets[[#This Row],[Patient_ID]],Patient_data[Patient_ID],0))</f>
        <v>66</v>
      </c>
      <c r="I5764" t="str">
        <f>INDEX(Patient_data[Gender],MATCH(Consolidated_sheets[[#This Row],[Patient_ID]],Patient_data[Patient_ID],0))</f>
        <v>Female</v>
      </c>
      <c r="J5764" t="str">
        <f>INDEX(Location_data[Location],MATCH(Consolidated_sheets[[#This Row],[Patient_ID]],Location_data[Patient_ID],0))</f>
        <v>Phoenix</v>
      </c>
      <c r="K5764" t="str">
        <f>INDEX(Insurance_data[Insurance_Type],MATCH(Consolidated_sheets[[#This Row],[Patient_ID]],Insurance_data[Patient_ID],0))</f>
        <v>Public</v>
      </c>
      <c r="L5764" s="6">
        <f>INDEX(Insurance_data[Insurance_Amount],MATCH(Consolidated_sheets[[#This Row],[Patient_ID]],Insurance_data[Patient_ID],0))</f>
        <v>5706.66</v>
      </c>
    </row>
    <row r="5765" spans="1:12" x14ac:dyDescent="0.3">
      <c r="A5765" t="s">
        <v>707</v>
      </c>
      <c r="B5765" t="s">
        <v>5954</v>
      </c>
      <c r="C5765" s="6">
        <v>1646.02</v>
      </c>
      <c r="D5765" s="1">
        <v>44968.711101585941</v>
      </c>
      <c r="E5765" s="1" t="str">
        <f>TEXT(Consolidated_sheets[[#This Row],[Date]],"yyyy")</f>
        <v>2023</v>
      </c>
      <c r="F5765" s="1" t="str">
        <f>TEXT(Consolidated_sheets[[#This Row],[Date]],"mmmm")</f>
        <v>February</v>
      </c>
      <c r="G5765" t="str">
        <f>INDEX(Patient_data[Patient_Name],MATCH(Consolidated_sheets[[#This Row],[Patient_ID]],Patient_data[Patient_ID],0))</f>
        <v>Steven Stewart</v>
      </c>
      <c r="H5765">
        <f>INDEX(Patient_data[Age],MATCH(Consolidated_sheets[[#This Row],[Patient_ID]],Patient_data[Patient_ID],0))</f>
        <v>71</v>
      </c>
      <c r="I5765" t="str">
        <f>INDEX(Patient_data[Gender],MATCH(Consolidated_sheets[[#This Row],[Patient_ID]],Patient_data[Patient_ID],0))</f>
        <v>Male</v>
      </c>
      <c r="J5765" t="str">
        <f>INDEX(Location_data[Location],MATCH(Consolidated_sheets[[#This Row],[Patient_ID]],Location_data[Patient_ID],0))</f>
        <v>New York</v>
      </c>
      <c r="K5765" t="str">
        <f>INDEX(Insurance_data[Insurance_Type],MATCH(Consolidated_sheets[[#This Row],[Patient_ID]],Insurance_data[Patient_ID],0))</f>
        <v>None</v>
      </c>
      <c r="L5765" s="6">
        <f>INDEX(Insurance_data[Insurance_Amount],MATCH(Consolidated_sheets[[#This Row],[Patient_ID]],Insurance_data[Patient_ID],0))</f>
        <v>1454.96</v>
      </c>
    </row>
    <row r="5766" spans="1:12" x14ac:dyDescent="0.3">
      <c r="A5766" t="s">
        <v>2610</v>
      </c>
      <c r="B5766" t="s">
        <v>5952</v>
      </c>
      <c r="C5766" s="6">
        <v>3232.7</v>
      </c>
      <c r="D5766" s="1">
        <v>44968.97185312186</v>
      </c>
      <c r="E5766" s="1" t="str">
        <f>TEXT(Consolidated_sheets[[#This Row],[Date]],"yyyy")</f>
        <v>2023</v>
      </c>
      <c r="F5766" s="1" t="str">
        <f>TEXT(Consolidated_sheets[[#This Row],[Date]],"mmmm")</f>
        <v>February</v>
      </c>
      <c r="G5766" t="str">
        <f>INDEX(Patient_data[Patient_Name],MATCH(Consolidated_sheets[[#This Row],[Patient_ID]],Patient_data[Patient_ID],0))</f>
        <v>Vanessa Howell</v>
      </c>
      <c r="H5766">
        <f>INDEX(Patient_data[Age],MATCH(Consolidated_sheets[[#This Row],[Patient_ID]],Patient_data[Patient_ID],0))</f>
        <v>60</v>
      </c>
      <c r="I5766" t="str">
        <f>INDEX(Patient_data[Gender],MATCH(Consolidated_sheets[[#This Row],[Patient_ID]],Patient_data[Patient_ID],0))</f>
        <v>Female</v>
      </c>
      <c r="J5766" t="str">
        <f>INDEX(Location_data[Location],MATCH(Consolidated_sheets[[#This Row],[Patient_ID]],Location_data[Patient_ID],0))</f>
        <v>Phoenix</v>
      </c>
      <c r="K5766" t="str">
        <f>INDEX(Insurance_data[Insurance_Type],MATCH(Consolidated_sheets[[#This Row],[Patient_ID]],Insurance_data[Patient_ID],0))</f>
        <v>Private</v>
      </c>
      <c r="L5766" s="6">
        <f>INDEX(Insurance_data[Insurance_Amount],MATCH(Consolidated_sheets[[#This Row],[Patient_ID]],Insurance_data[Patient_ID],0))</f>
        <v>9371.2900000000009</v>
      </c>
    </row>
    <row r="5767" spans="1:12" x14ac:dyDescent="0.3">
      <c r="A5767" t="s">
        <v>1140</v>
      </c>
      <c r="B5767" t="s">
        <v>5953</v>
      </c>
      <c r="C5767" s="6">
        <v>3964.22</v>
      </c>
      <c r="D5767" s="1">
        <v>44969.232604657802</v>
      </c>
      <c r="E5767" s="1" t="str">
        <f>TEXT(Consolidated_sheets[[#This Row],[Date]],"yyyy")</f>
        <v>2023</v>
      </c>
      <c r="F5767" s="1" t="str">
        <f>TEXT(Consolidated_sheets[[#This Row],[Date]],"mmmm")</f>
        <v>February</v>
      </c>
      <c r="G5767" t="str">
        <f>INDEX(Patient_data[Patient_Name],MATCH(Consolidated_sheets[[#This Row],[Patient_ID]],Patient_data[Patient_ID],0))</f>
        <v>Samuel Ryan</v>
      </c>
      <c r="H5767">
        <f>INDEX(Patient_data[Age],MATCH(Consolidated_sheets[[#This Row],[Patient_ID]],Patient_data[Patient_ID],0))</f>
        <v>79</v>
      </c>
      <c r="I5767" t="str">
        <f>INDEX(Patient_data[Gender],MATCH(Consolidated_sheets[[#This Row],[Patient_ID]],Patient_data[Patient_ID],0))</f>
        <v>Male</v>
      </c>
      <c r="J5767" t="str">
        <f>INDEX(Location_data[Location],MATCH(Consolidated_sheets[[#This Row],[Patient_ID]],Location_data[Patient_ID],0))</f>
        <v>Phoenix</v>
      </c>
      <c r="K5767" t="str">
        <f>INDEX(Insurance_data[Insurance_Type],MATCH(Consolidated_sheets[[#This Row],[Patient_ID]],Insurance_data[Patient_ID],0))</f>
        <v>Public</v>
      </c>
      <c r="L5767" s="6">
        <f>INDEX(Insurance_data[Insurance_Amount],MATCH(Consolidated_sheets[[#This Row],[Patient_ID]],Insurance_data[Patient_ID],0))</f>
        <v>1563.08</v>
      </c>
    </row>
    <row r="5768" spans="1:12" x14ac:dyDescent="0.3">
      <c r="A5768" t="s">
        <v>2467</v>
      </c>
      <c r="B5768" t="s">
        <v>5954</v>
      </c>
      <c r="C5768" s="6">
        <v>2249.54</v>
      </c>
      <c r="D5768" s="1">
        <v>44969.493356193743</v>
      </c>
      <c r="E5768" s="1" t="str">
        <f>TEXT(Consolidated_sheets[[#This Row],[Date]],"yyyy")</f>
        <v>2023</v>
      </c>
      <c r="F5768" s="1" t="str">
        <f>TEXT(Consolidated_sheets[[#This Row],[Date]],"mmmm")</f>
        <v>February</v>
      </c>
      <c r="G5768" t="str">
        <f>INDEX(Patient_data[Patient_Name],MATCH(Consolidated_sheets[[#This Row],[Patient_ID]],Patient_data[Patient_ID],0))</f>
        <v>Daniel Howard</v>
      </c>
      <c r="H5768">
        <f>INDEX(Patient_data[Age],MATCH(Consolidated_sheets[[#This Row],[Patient_ID]],Patient_data[Patient_ID],0))</f>
        <v>30</v>
      </c>
      <c r="I5768" t="str">
        <f>INDEX(Patient_data[Gender],MATCH(Consolidated_sheets[[#This Row],[Patient_ID]],Patient_data[Patient_ID],0))</f>
        <v>Female</v>
      </c>
      <c r="J5768" t="str">
        <f>INDEX(Location_data[Location],MATCH(Consolidated_sheets[[#This Row],[Patient_ID]],Location_data[Patient_ID],0))</f>
        <v>Chicago</v>
      </c>
      <c r="K5768" t="str">
        <f>INDEX(Insurance_data[Insurance_Type],MATCH(Consolidated_sheets[[#This Row],[Patient_ID]],Insurance_data[Patient_ID],0))</f>
        <v>Public</v>
      </c>
      <c r="L5768" s="6">
        <f>INDEX(Insurance_data[Insurance_Amount],MATCH(Consolidated_sheets[[#This Row],[Patient_ID]],Insurance_data[Patient_ID],0))</f>
        <v>3712.99</v>
      </c>
    </row>
    <row r="5769" spans="1:12" x14ac:dyDescent="0.3">
      <c r="A5769" t="s">
        <v>2278</v>
      </c>
      <c r="B5769" t="s">
        <v>5952</v>
      </c>
      <c r="C5769" s="6">
        <v>719.66</v>
      </c>
      <c r="D5769" s="1">
        <v>44969.754107729663</v>
      </c>
      <c r="E5769" s="1" t="str">
        <f>TEXT(Consolidated_sheets[[#This Row],[Date]],"yyyy")</f>
        <v>2023</v>
      </c>
      <c r="F5769" s="1" t="str">
        <f>TEXT(Consolidated_sheets[[#This Row],[Date]],"mmmm")</f>
        <v>February</v>
      </c>
      <c r="G5769" t="str">
        <f>INDEX(Patient_data[Patient_Name],MATCH(Consolidated_sheets[[#This Row],[Patient_ID]],Patient_data[Patient_ID],0))</f>
        <v>Adam Howard</v>
      </c>
      <c r="H5769">
        <f>INDEX(Patient_data[Age],MATCH(Consolidated_sheets[[#This Row],[Patient_ID]],Patient_data[Patient_ID],0))</f>
        <v>20</v>
      </c>
      <c r="I5769" t="str">
        <f>INDEX(Patient_data[Gender],MATCH(Consolidated_sheets[[#This Row],[Patient_ID]],Patient_data[Patient_ID],0))</f>
        <v>Male</v>
      </c>
      <c r="J5769" t="str">
        <f>INDEX(Location_data[Location],MATCH(Consolidated_sheets[[#This Row],[Patient_ID]],Location_data[Patient_ID],0))</f>
        <v>New York</v>
      </c>
      <c r="K5769" t="str">
        <f>INDEX(Insurance_data[Insurance_Type],MATCH(Consolidated_sheets[[#This Row],[Patient_ID]],Insurance_data[Patient_ID],0))</f>
        <v>Private</v>
      </c>
      <c r="L5769" s="6">
        <f>INDEX(Insurance_data[Insurance_Amount],MATCH(Consolidated_sheets[[#This Row],[Patient_ID]],Insurance_data[Patient_ID],0))</f>
        <v>2059.38</v>
      </c>
    </row>
    <row r="5770" spans="1:12" x14ac:dyDescent="0.3">
      <c r="A5770" t="s">
        <v>504</v>
      </c>
      <c r="B5770" t="s">
        <v>5952</v>
      </c>
      <c r="C5770" s="6">
        <v>1753.43</v>
      </c>
      <c r="D5770" s="1">
        <v>44970.014859265597</v>
      </c>
      <c r="E5770" s="1" t="str">
        <f>TEXT(Consolidated_sheets[[#This Row],[Date]],"yyyy")</f>
        <v>2023</v>
      </c>
      <c r="F5770" s="1" t="str">
        <f>TEXT(Consolidated_sheets[[#This Row],[Date]],"mmmm")</f>
        <v>February</v>
      </c>
      <c r="G5770" t="str">
        <f>INDEX(Patient_data[Patient_Name],MATCH(Consolidated_sheets[[#This Row],[Patient_ID]],Patient_data[Patient_ID],0))</f>
        <v>Jonathan Smith DDS</v>
      </c>
      <c r="H5770">
        <f>INDEX(Patient_data[Age],MATCH(Consolidated_sheets[[#This Row],[Patient_ID]],Patient_data[Patient_ID],0))</f>
        <v>68</v>
      </c>
      <c r="I5770" t="str">
        <f>INDEX(Patient_data[Gender],MATCH(Consolidated_sheets[[#This Row],[Patient_ID]],Patient_data[Patient_ID],0))</f>
        <v>Male</v>
      </c>
      <c r="J5770" t="str">
        <f>INDEX(Location_data[Location],MATCH(Consolidated_sheets[[#This Row],[Patient_ID]],Location_data[Patient_ID],0))</f>
        <v>Los Angeles</v>
      </c>
      <c r="K5770" t="str">
        <f>INDEX(Insurance_data[Insurance_Type],MATCH(Consolidated_sheets[[#This Row],[Patient_ID]],Insurance_data[Patient_ID],0))</f>
        <v>None</v>
      </c>
      <c r="L5770" s="6">
        <f>INDEX(Insurance_data[Insurance_Amount],MATCH(Consolidated_sheets[[#This Row],[Patient_ID]],Insurance_data[Patient_ID],0))</f>
        <v>76.91</v>
      </c>
    </row>
    <row r="5771" spans="1:12" x14ac:dyDescent="0.3">
      <c r="A5771" t="s">
        <v>730</v>
      </c>
      <c r="B5771" t="s">
        <v>5953</v>
      </c>
      <c r="C5771" s="6">
        <v>4427.8</v>
      </c>
      <c r="D5771" s="1">
        <v>44970.275610801538</v>
      </c>
      <c r="E5771" s="1" t="str">
        <f>TEXT(Consolidated_sheets[[#This Row],[Date]],"yyyy")</f>
        <v>2023</v>
      </c>
      <c r="F5771" s="1" t="str">
        <f>TEXT(Consolidated_sheets[[#This Row],[Date]],"mmmm")</f>
        <v>February</v>
      </c>
      <c r="G5771" t="str">
        <f>INDEX(Patient_data[Patient_Name],MATCH(Consolidated_sheets[[#This Row],[Patient_ID]],Patient_data[Patient_ID],0))</f>
        <v>Tim Edwards DDS</v>
      </c>
      <c r="H5771">
        <f>INDEX(Patient_data[Age],MATCH(Consolidated_sheets[[#This Row],[Patient_ID]],Patient_data[Patient_ID],0))</f>
        <v>81</v>
      </c>
      <c r="I5771" t="str">
        <f>INDEX(Patient_data[Gender],MATCH(Consolidated_sheets[[#This Row],[Patient_ID]],Patient_data[Patient_ID],0))</f>
        <v>Female</v>
      </c>
      <c r="J5771" t="str">
        <f>INDEX(Location_data[Location],MATCH(Consolidated_sheets[[#This Row],[Patient_ID]],Location_data[Patient_ID],0))</f>
        <v>Los Angeles</v>
      </c>
      <c r="K5771" t="str">
        <f>INDEX(Insurance_data[Insurance_Type],MATCH(Consolidated_sheets[[#This Row],[Patient_ID]],Insurance_data[Patient_ID],0))</f>
        <v>Private</v>
      </c>
      <c r="L5771" s="6">
        <f>INDEX(Insurance_data[Insurance_Amount],MATCH(Consolidated_sheets[[#This Row],[Patient_ID]],Insurance_data[Patient_ID],0))</f>
        <v>6540.83</v>
      </c>
    </row>
    <row r="5772" spans="1:12" x14ac:dyDescent="0.3">
      <c r="A5772" t="s">
        <v>774</v>
      </c>
      <c r="B5772" t="s">
        <v>5954</v>
      </c>
      <c r="C5772" s="6">
        <v>4592.04</v>
      </c>
      <c r="D5772" s="1">
        <v>44970.53636233748</v>
      </c>
      <c r="E5772" s="1" t="str">
        <f>TEXT(Consolidated_sheets[[#This Row],[Date]],"yyyy")</f>
        <v>2023</v>
      </c>
      <c r="F5772" s="1" t="str">
        <f>TEXT(Consolidated_sheets[[#This Row],[Date]],"mmmm")</f>
        <v>February</v>
      </c>
      <c r="G5772" t="str">
        <f>INDEX(Patient_data[Patient_Name],MATCH(Consolidated_sheets[[#This Row],[Patient_ID]],Patient_data[Patient_ID],0))</f>
        <v>Heather Cook</v>
      </c>
      <c r="H5772">
        <f>INDEX(Patient_data[Age],MATCH(Consolidated_sheets[[#This Row],[Patient_ID]],Patient_data[Patient_ID],0))</f>
        <v>51</v>
      </c>
      <c r="I5772" t="str">
        <f>INDEX(Patient_data[Gender],MATCH(Consolidated_sheets[[#This Row],[Patient_ID]],Patient_data[Patient_ID],0))</f>
        <v>Male</v>
      </c>
      <c r="J5772" t="str">
        <f>INDEX(Location_data[Location],MATCH(Consolidated_sheets[[#This Row],[Patient_ID]],Location_data[Patient_ID],0))</f>
        <v>New York</v>
      </c>
      <c r="K5772" t="str">
        <f>INDEX(Insurance_data[Insurance_Type],MATCH(Consolidated_sheets[[#This Row],[Patient_ID]],Insurance_data[Patient_ID],0))</f>
        <v>Public</v>
      </c>
      <c r="L5772" s="6">
        <f>INDEX(Insurance_data[Insurance_Amount],MATCH(Consolidated_sheets[[#This Row],[Patient_ID]],Insurance_data[Patient_ID],0))</f>
        <v>7163.69</v>
      </c>
    </row>
    <row r="5773" spans="1:12" x14ac:dyDescent="0.3">
      <c r="A5773" t="s">
        <v>122</v>
      </c>
      <c r="B5773" t="s">
        <v>5955</v>
      </c>
      <c r="C5773" s="6">
        <v>1636.86</v>
      </c>
      <c r="D5773" s="1">
        <v>44970.797113873399</v>
      </c>
      <c r="E5773" s="1" t="str">
        <f>TEXT(Consolidated_sheets[[#This Row],[Date]],"yyyy")</f>
        <v>2023</v>
      </c>
      <c r="F5773" s="1" t="str">
        <f>TEXT(Consolidated_sheets[[#This Row],[Date]],"mmmm")</f>
        <v>February</v>
      </c>
      <c r="G5773" t="str">
        <f>INDEX(Patient_data[Patient_Name],MATCH(Consolidated_sheets[[#This Row],[Patient_ID]],Patient_data[Patient_ID],0))</f>
        <v>Samuel Shepherd</v>
      </c>
      <c r="H5773">
        <f>INDEX(Patient_data[Age],MATCH(Consolidated_sheets[[#This Row],[Patient_ID]],Patient_data[Patient_ID],0))</f>
        <v>83</v>
      </c>
      <c r="I5773" t="str">
        <f>INDEX(Patient_data[Gender],MATCH(Consolidated_sheets[[#This Row],[Patient_ID]],Patient_data[Patient_ID],0))</f>
        <v>Male</v>
      </c>
      <c r="J5773" t="str">
        <f>INDEX(Location_data[Location],MATCH(Consolidated_sheets[[#This Row],[Patient_ID]],Location_data[Patient_ID],0))</f>
        <v>Chicago</v>
      </c>
      <c r="K5773" t="str">
        <f>INDEX(Insurance_data[Insurance_Type],MATCH(Consolidated_sheets[[#This Row],[Patient_ID]],Insurance_data[Patient_ID],0))</f>
        <v>None</v>
      </c>
      <c r="L5773" s="6">
        <f>INDEX(Insurance_data[Insurance_Amount],MATCH(Consolidated_sheets[[#This Row],[Patient_ID]],Insurance_data[Patient_ID],0))</f>
        <v>7775.47</v>
      </c>
    </row>
    <row r="5774" spans="1:12" x14ac:dyDescent="0.3">
      <c r="A5774" t="s">
        <v>1626</v>
      </c>
      <c r="B5774" t="s">
        <v>5953</v>
      </c>
      <c r="C5774" s="6">
        <v>2761.83</v>
      </c>
      <c r="D5774" s="1">
        <v>44971.057865409341</v>
      </c>
      <c r="E5774" s="1" t="str">
        <f>TEXT(Consolidated_sheets[[#This Row],[Date]],"yyyy")</f>
        <v>2023</v>
      </c>
      <c r="F5774" s="1" t="str">
        <f>TEXT(Consolidated_sheets[[#This Row],[Date]],"mmmm")</f>
        <v>February</v>
      </c>
      <c r="G5774" t="str">
        <f>INDEX(Patient_data[Patient_Name],MATCH(Consolidated_sheets[[#This Row],[Patient_ID]],Patient_data[Patient_ID],0))</f>
        <v>David Robbins</v>
      </c>
      <c r="H5774">
        <f>INDEX(Patient_data[Age],MATCH(Consolidated_sheets[[#This Row],[Patient_ID]],Patient_data[Patient_ID],0))</f>
        <v>20</v>
      </c>
      <c r="I5774" t="str">
        <f>INDEX(Patient_data[Gender],MATCH(Consolidated_sheets[[#This Row],[Patient_ID]],Patient_data[Patient_ID],0))</f>
        <v>Male</v>
      </c>
      <c r="J5774" t="str">
        <f>INDEX(Location_data[Location],MATCH(Consolidated_sheets[[#This Row],[Patient_ID]],Location_data[Patient_ID],0))</f>
        <v>Los Angeles</v>
      </c>
      <c r="K5774" t="str">
        <f>INDEX(Insurance_data[Insurance_Type],MATCH(Consolidated_sheets[[#This Row],[Patient_ID]],Insurance_data[Patient_ID],0))</f>
        <v>Public</v>
      </c>
      <c r="L5774" s="6">
        <f>INDEX(Insurance_data[Insurance_Amount],MATCH(Consolidated_sheets[[#This Row],[Patient_ID]],Insurance_data[Patient_ID],0))</f>
        <v>9341.1</v>
      </c>
    </row>
    <row r="5775" spans="1:12" x14ac:dyDescent="0.3">
      <c r="A5775" t="s">
        <v>1154</v>
      </c>
      <c r="B5775" t="s">
        <v>5953</v>
      </c>
      <c r="C5775" s="6">
        <v>2777.74</v>
      </c>
      <c r="D5775" s="1">
        <v>44971.318616945267</v>
      </c>
      <c r="E5775" s="1" t="str">
        <f>TEXT(Consolidated_sheets[[#This Row],[Date]],"yyyy")</f>
        <v>2023</v>
      </c>
      <c r="F5775" s="1" t="str">
        <f>TEXT(Consolidated_sheets[[#This Row],[Date]],"mmmm")</f>
        <v>February</v>
      </c>
      <c r="G5775" t="str">
        <f>INDEX(Patient_data[Patient_Name],MATCH(Consolidated_sheets[[#This Row],[Patient_ID]],Patient_data[Patient_ID],0))</f>
        <v>Toni Miller</v>
      </c>
      <c r="H5775">
        <f>INDEX(Patient_data[Age],MATCH(Consolidated_sheets[[#This Row],[Patient_ID]],Patient_data[Patient_ID],0))</f>
        <v>25</v>
      </c>
      <c r="I5775" t="str">
        <f>INDEX(Patient_data[Gender],MATCH(Consolidated_sheets[[#This Row],[Patient_ID]],Patient_data[Patient_ID],0))</f>
        <v>Male</v>
      </c>
      <c r="J5775" t="str">
        <f>INDEX(Location_data[Location],MATCH(Consolidated_sheets[[#This Row],[Patient_ID]],Location_data[Patient_ID],0))</f>
        <v>Chicago</v>
      </c>
      <c r="K5775" t="str">
        <f>INDEX(Insurance_data[Insurance_Type],MATCH(Consolidated_sheets[[#This Row],[Patient_ID]],Insurance_data[Patient_ID],0))</f>
        <v>Public</v>
      </c>
      <c r="L5775" s="6">
        <f>INDEX(Insurance_data[Insurance_Amount],MATCH(Consolidated_sheets[[#This Row],[Patient_ID]],Insurance_data[Patient_ID],0))</f>
        <v>4299.79</v>
      </c>
    </row>
    <row r="5776" spans="1:12" x14ac:dyDescent="0.3">
      <c r="A5776" t="s">
        <v>818</v>
      </c>
      <c r="B5776" t="s">
        <v>5952</v>
      </c>
      <c r="C5776" s="6">
        <v>2860.46</v>
      </c>
      <c r="D5776" s="1">
        <v>44971.579368481202</v>
      </c>
      <c r="E5776" s="1" t="str">
        <f>TEXT(Consolidated_sheets[[#This Row],[Date]],"yyyy")</f>
        <v>2023</v>
      </c>
      <c r="F5776" s="1" t="str">
        <f>TEXT(Consolidated_sheets[[#This Row],[Date]],"mmmm")</f>
        <v>February</v>
      </c>
      <c r="G5776" t="str">
        <f>INDEX(Patient_data[Patient_Name],MATCH(Consolidated_sheets[[#This Row],[Patient_ID]],Patient_data[Patient_ID],0))</f>
        <v>Emily Austin</v>
      </c>
      <c r="H5776">
        <f>INDEX(Patient_data[Age],MATCH(Consolidated_sheets[[#This Row],[Patient_ID]],Patient_data[Patient_ID],0))</f>
        <v>85</v>
      </c>
      <c r="I5776" t="str">
        <f>INDEX(Patient_data[Gender],MATCH(Consolidated_sheets[[#This Row],[Patient_ID]],Patient_data[Patient_ID],0))</f>
        <v>Female</v>
      </c>
      <c r="J5776" t="str">
        <f>INDEX(Location_data[Location],MATCH(Consolidated_sheets[[#This Row],[Patient_ID]],Location_data[Patient_ID],0))</f>
        <v>Phoenix</v>
      </c>
      <c r="K5776" t="str">
        <f>INDEX(Insurance_data[Insurance_Type],MATCH(Consolidated_sheets[[#This Row],[Patient_ID]],Insurance_data[Patient_ID],0))</f>
        <v>None</v>
      </c>
      <c r="L5776" s="6">
        <f>INDEX(Insurance_data[Insurance_Amount],MATCH(Consolidated_sheets[[#This Row],[Patient_ID]],Insurance_data[Patient_ID],0))</f>
        <v>5378.34</v>
      </c>
    </row>
    <row r="5777" spans="1:12" x14ac:dyDescent="0.3">
      <c r="A5777" t="s">
        <v>1268</v>
      </c>
      <c r="B5777" t="s">
        <v>5953</v>
      </c>
      <c r="C5777" s="6">
        <v>4562.93</v>
      </c>
      <c r="D5777" s="1">
        <v>44971.840120017143</v>
      </c>
      <c r="E5777" s="1" t="str">
        <f>TEXT(Consolidated_sheets[[#This Row],[Date]],"yyyy")</f>
        <v>2023</v>
      </c>
      <c r="F5777" s="1" t="str">
        <f>TEXT(Consolidated_sheets[[#This Row],[Date]],"mmmm")</f>
        <v>February</v>
      </c>
      <c r="G5777" t="str">
        <f>INDEX(Patient_data[Patient_Name],MATCH(Consolidated_sheets[[#This Row],[Patient_ID]],Patient_data[Patient_ID],0))</f>
        <v>Mary Gay</v>
      </c>
      <c r="H5777">
        <f>INDEX(Patient_data[Age],MATCH(Consolidated_sheets[[#This Row],[Patient_ID]],Patient_data[Patient_ID],0))</f>
        <v>88</v>
      </c>
      <c r="I5777" t="str">
        <f>INDEX(Patient_data[Gender],MATCH(Consolidated_sheets[[#This Row],[Patient_ID]],Patient_data[Patient_ID],0))</f>
        <v>Female</v>
      </c>
      <c r="J5777" t="str">
        <f>INDEX(Location_data[Location],MATCH(Consolidated_sheets[[#This Row],[Patient_ID]],Location_data[Patient_ID],0))</f>
        <v>Phoenix</v>
      </c>
      <c r="K5777" t="str">
        <f>INDEX(Insurance_data[Insurance_Type],MATCH(Consolidated_sheets[[#This Row],[Patient_ID]],Insurance_data[Patient_ID],0))</f>
        <v>Private</v>
      </c>
      <c r="L5777" s="6">
        <f>INDEX(Insurance_data[Insurance_Amount],MATCH(Consolidated_sheets[[#This Row],[Patient_ID]],Insurance_data[Patient_ID],0))</f>
        <v>1080.08</v>
      </c>
    </row>
    <row r="5778" spans="1:12" x14ac:dyDescent="0.3">
      <c r="A5778" t="s">
        <v>514</v>
      </c>
      <c r="B5778" t="s">
        <v>5952</v>
      </c>
      <c r="C5778" s="6">
        <v>2262.64</v>
      </c>
      <c r="D5778" s="1">
        <v>44972.100871553077</v>
      </c>
      <c r="E5778" s="1" t="str">
        <f>TEXT(Consolidated_sheets[[#This Row],[Date]],"yyyy")</f>
        <v>2023</v>
      </c>
      <c r="F5778" s="1" t="str">
        <f>TEXT(Consolidated_sheets[[#This Row],[Date]],"mmmm")</f>
        <v>February</v>
      </c>
      <c r="G5778" t="str">
        <f>INDEX(Patient_data[Patient_Name],MATCH(Consolidated_sheets[[#This Row],[Patient_ID]],Patient_data[Patient_ID],0))</f>
        <v>Sandra Frey</v>
      </c>
      <c r="H5778">
        <f>INDEX(Patient_data[Age],MATCH(Consolidated_sheets[[#This Row],[Patient_ID]],Patient_data[Patient_ID],0))</f>
        <v>55</v>
      </c>
      <c r="I5778" t="str">
        <f>INDEX(Patient_data[Gender],MATCH(Consolidated_sheets[[#This Row],[Patient_ID]],Patient_data[Patient_ID],0))</f>
        <v>Female</v>
      </c>
      <c r="J5778" t="str">
        <f>INDEX(Location_data[Location],MATCH(Consolidated_sheets[[#This Row],[Patient_ID]],Location_data[Patient_ID],0))</f>
        <v>Los Angeles</v>
      </c>
      <c r="K5778" t="str">
        <f>INDEX(Insurance_data[Insurance_Type],MATCH(Consolidated_sheets[[#This Row],[Patient_ID]],Insurance_data[Patient_ID],0))</f>
        <v>None</v>
      </c>
      <c r="L5778" s="6">
        <f>INDEX(Insurance_data[Insurance_Amount],MATCH(Consolidated_sheets[[#This Row],[Patient_ID]],Insurance_data[Patient_ID],0))</f>
        <v>9865.2099999999991</v>
      </c>
    </row>
    <row r="5779" spans="1:12" x14ac:dyDescent="0.3">
      <c r="A5779" t="s">
        <v>1671</v>
      </c>
      <c r="B5779" t="s">
        <v>5953</v>
      </c>
      <c r="C5779" s="6">
        <v>4236.17</v>
      </c>
      <c r="D5779" s="1">
        <v>44972.361623088997</v>
      </c>
      <c r="E5779" s="1" t="str">
        <f>TEXT(Consolidated_sheets[[#This Row],[Date]],"yyyy")</f>
        <v>2023</v>
      </c>
      <c r="F5779" s="1" t="str">
        <f>TEXT(Consolidated_sheets[[#This Row],[Date]],"mmmm")</f>
        <v>February</v>
      </c>
      <c r="G5779" t="str">
        <f>INDEX(Patient_data[Patient_Name],MATCH(Consolidated_sheets[[#This Row],[Patient_ID]],Patient_data[Patient_ID],0))</f>
        <v>Heather Allen</v>
      </c>
      <c r="H5779">
        <f>INDEX(Patient_data[Age],MATCH(Consolidated_sheets[[#This Row],[Patient_ID]],Patient_data[Patient_ID],0))</f>
        <v>35</v>
      </c>
      <c r="I5779" t="str">
        <f>INDEX(Patient_data[Gender],MATCH(Consolidated_sheets[[#This Row],[Patient_ID]],Patient_data[Patient_ID],0))</f>
        <v>Male</v>
      </c>
      <c r="J5779" t="str">
        <f>INDEX(Location_data[Location],MATCH(Consolidated_sheets[[#This Row],[Patient_ID]],Location_data[Patient_ID],0))</f>
        <v>Chicago</v>
      </c>
      <c r="K5779" t="str">
        <f>INDEX(Insurance_data[Insurance_Type],MATCH(Consolidated_sheets[[#This Row],[Patient_ID]],Insurance_data[Patient_ID],0))</f>
        <v>Private</v>
      </c>
      <c r="L5779" s="6">
        <f>INDEX(Insurance_data[Insurance_Amount],MATCH(Consolidated_sheets[[#This Row],[Patient_ID]],Insurance_data[Patient_ID],0))</f>
        <v>5491.97</v>
      </c>
    </row>
    <row r="5780" spans="1:12" x14ac:dyDescent="0.3">
      <c r="A5780" t="s">
        <v>2873</v>
      </c>
      <c r="B5780" t="s">
        <v>5953</v>
      </c>
      <c r="C5780" s="6">
        <v>925.35</v>
      </c>
      <c r="D5780" s="1">
        <v>44972.622374624952</v>
      </c>
      <c r="E5780" s="1" t="str">
        <f>TEXT(Consolidated_sheets[[#This Row],[Date]],"yyyy")</f>
        <v>2023</v>
      </c>
      <c r="F5780" s="1" t="str">
        <f>TEXT(Consolidated_sheets[[#This Row],[Date]],"mmmm")</f>
        <v>February</v>
      </c>
      <c r="G5780" t="str">
        <f>INDEX(Patient_data[Patient_Name],MATCH(Consolidated_sheets[[#This Row],[Patient_ID]],Patient_data[Patient_ID],0))</f>
        <v>Rhonda Ortega</v>
      </c>
      <c r="H5780">
        <f>INDEX(Patient_data[Age],MATCH(Consolidated_sheets[[#This Row],[Patient_ID]],Patient_data[Patient_ID],0))</f>
        <v>18</v>
      </c>
      <c r="I5780" t="str">
        <f>INDEX(Patient_data[Gender],MATCH(Consolidated_sheets[[#This Row],[Patient_ID]],Patient_data[Patient_ID],0))</f>
        <v>Male</v>
      </c>
      <c r="J5780" t="str">
        <f>INDEX(Location_data[Location],MATCH(Consolidated_sheets[[#This Row],[Patient_ID]],Location_data[Patient_ID],0))</f>
        <v>Phoenix</v>
      </c>
      <c r="K5780" t="str">
        <f>INDEX(Insurance_data[Insurance_Type],MATCH(Consolidated_sheets[[#This Row],[Patient_ID]],Insurance_data[Patient_ID],0))</f>
        <v>Public</v>
      </c>
      <c r="L5780" s="6">
        <f>INDEX(Insurance_data[Insurance_Amount],MATCH(Consolidated_sheets[[#This Row],[Patient_ID]],Insurance_data[Patient_ID],0))</f>
        <v>9253.6200000000008</v>
      </c>
    </row>
    <row r="5781" spans="1:12" x14ac:dyDescent="0.3">
      <c r="A5781" t="s">
        <v>2582</v>
      </c>
      <c r="B5781" t="s">
        <v>5952</v>
      </c>
      <c r="C5781" s="6">
        <v>837.34</v>
      </c>
      <c r="D5781" s="1">
        <v>44972.883126160879</v>
      </c>
      <c r="E5781" s="1" t="str">
        <f>TEXT(Consolidated_sheets[[#This Row],[Date]],"yyyy")</f>
        <v>2023</v>
      </c>
      <c r="F5781" s="1" t="str">
        <f>TEXT(Consolidated_sheets[[#This Row],[Date]],"mmmm")</f>
        <v>February</v>
      </c>
      <c r="G5781" t="str">
        <f>INDEX(Patient_data[Patient_Name],MATCH(Consolidated_sheets[[#This Row],[Patient_ID]],Patient_data[Patient_ID],0))</f>
        <v>Teresa Johnson</v>
      </c>
      <c r="H5781">
        <f>INDEX(Patient_data[Age],MATCH(Consolidated_sheets[[#This Row],[Patient_ID]],Patient_data[Patient_ID],0))</f>
        <v>47</v>
      </c>
      <c r="I5781" t="str">
        <f>INDEX(Patient_data[Gender],MATCH(Consolidated_sheets[[#This Row],[Patient_ID]],Patient_data[Patient_ID],0))</f>
        <v>Female</v>
      </c>
      <c r="J5781" t="str">
        <f>INDEX(Location_data[Location],MATCH(Consolidated_sheets[[#This Row],[Patient_ID]],Location_data[Patient_ID],0))</f>
        <v>Houston</v>
      </c>
      <c r="K5781" t="str">
        <f>INDEX(Insurance_data[Insurance_Type],MATCH(Consolidated_sheets[[#This Row],[Patient_ID]],Insurance_data[Patient_ID],0))</f>
        <v>None</v>
      </c>
      <c r="L5781" s="6">
        <f>INDEX(Insurance_data[Insurance_Amount],MATCH(Consolidated_sheets[[#This Row],[Patient_ID]],Insurance_data[Patient_ID],0))</f>
        <v>6402.36</v>
      </c>
    </row>
    <row r="5782" spans="1:12" x14ac:dyDescent="0.3">
      <c r="A5782" t="s">
        <v>1799</v>
      </c>
      <c r="B5782" t="s">
        <v>5954</v>
      </c>
      <c r="C5782" s="6">
        <v>1673.39</v>
      </c>
      <c r="D5782" s="1">
        <v>44973.143877696813</v>
      </c>
      <c r="E5782" s="1" t="str">
        <f>TEXT(Consolidated_sheets[[#This Row],[Date]],"yyyy")</f>
        <v>2023</v>
      </c>
      <c r="F5782" s="1" t="str">
        <f>TEXT(Consolidated_sheets[[#This Row],[Date]],"mmmm")</f>
        <v>February</v>
      </c>
      <c r="G5782" t="str">
        <f>INDEX(Patient_data[Patient_Name],MATCH(Consolidated_sheets[[#This Row],[Patient_ID]],Patient_data[Patient_ID],0))</f>
        <v>Anthony Richardson</v>
      </c>
      <c r="H5782">
        <f>INDEX(Patient_data[Age],MATCH(Consolidated_sheets[[#This Row],[Patient_ID]],Patient_data[Patient_ID],0))</f>
        <v>33</v>
      </c>
      <c r="I5782" t="str">
        <f>INDEX(Patient_data[Gender],MATCH(Consolidated_sheets[[#This Row],[Patient_ID]],Patient_data[Patient_ID],0))</f>
        <v>Female</v>
      </c>
      <c r="J5782" t="str">
        <f>INDEX(Location_data[Location],MATCH(Consolidated_sheets[[#This Row],[Patient_ID]],Location_data[Patient_ID],0))</f>
        <v>Houston</v>
      </c>
      <c r="K5782" t="str">
        <f>INDEX(Insurance_data[Insurance_Type],MATCH(Consolidated_sheets[[#This Row],[Patient_ID]],Insurance_data[Patient_ID],0))</f>
        <v>Private</v>
      </c>
      <c r="L5782" s="6">
        <f>INDEX(Insurance_data[Insurance_Amount],MATCH(Consolidated_sheets[[#This Row],[Patient_ID]],Insurance_data[Patient_ID],0))</f>
        <v>3528.89</v>
      </c>
    </row>
    <row r="5783" spans="1:12" x14ac:dyDescent="0.3">
      <c r="A5783" t="s">
        <v>2182</v>
      </c>
      <c r="B5783" t="s">
        <v>5952</v>
      </c>
      <c r="C5783" s="6">
        <v>4321.17</v>
      </c>
      <c r="D5783" s="1">
        <v>44973.40462923274</v>
      </c>
      <c r="E5783" s="1" t="str">
        <f>TEXT(Consolidated_sheets[[#This Row],[Date]],"yyyy")</f>
        <v>2023</v>
      </c>
      <c r="F5783" s="1" t="str">
        <f>TEXT(Consolidated_sheets[[#This Row],[Date]],"mmmm")</f>
        <v>February</v>
      </c>
      <c r="G5783" t="str">
        <f>INDEX(Patient_data[Patient_Name],MATCH(Consolidated_sheets[[#This Row],[Patient_ID]],Patient_data[Patient_ID],0))</f>
        <v>James Harris</v>
      </c>
      <c r="H5783">
        <f>INDEX(Patient_data[Age],MATCH(Consolidated_sheets[[#This Row],[Patient_ID]],Patient_data[Patient_ID],0))</f>
        <v>67</v>
      </c>
      <c r="I5783" t="str">
        <f>INDEX(Patient_data[Gender],MATCH(Consolidated_sheets[[#This Row],[Patient_ID]],Patient_data[Patient_ID],0))</f>
        <v>Female</v>
      </c>
      <c r="J5783" t="str">
        <f>INDEX(Location_data[Location],MATCH(Consolidated_sheets[[#This Row],[Patient_ID]],Location_data[Patient_ID],0))</f>
        <v>Phoenix</v>
      </c>
      <c r="K5783" t="str">
        <f>INDEX(Insurance_data[Insurance_Type],MATCH(Consolidated_sheets[[#This Row],[Patient_ID]],Insurance_data[Patient_ID],0))</f>
        <v>Public</v>
      </c>
      <c r="L5783" s="6">
        <f>INDEX(Insurance_data[Insurance_Amount],MATCH(Consolidated_sheets[[#This Row],[Patient_ID]],Insurance_data[Patient_ID],0))</f>
        <v>9298.51</v>
      </c>
    </row>
    <row r="5784" spans="1:12" x14ac:dyDescent="0.3">
      <c r="A5784" t="s">
        <v>5</v>
      </c>
      <c r="B5784" t="s">
        <v>5953</v>
      </c>
      <c r="C5784" s="6">
        <v>1879.19</v>
      </c>
      <c r="D5784" s="1">
        <v>44973.665380768682</v>
      </c>
      <c r="E5784" s="1" t="str">
        <f>TEXT(Consolidated_sheets[[#This Row],[Date]],"yyyy")</f>
        <v>2023</v>
      </c>
      <c r="F5784" s="1" t="str">
        <f>TEXT(Consolidated_sheets[[#This Row],[Date]],"mmmm")</f>
        <v>February</v>
      </c>
      <c r="G5784" t="str">
        <f>INDEX(Patient_data[Patient_Name],MATCH(Consolidated_sheets[[#This Row],[Patient_ID]],Patient_data[Patient_ID],0))</f>
        <v>James Vincent</v>
      </c>
      <c r="H5784">
        <f>INDEX(Patient_data[Age],MATCH(Consolidated_sheets[[#This Row],[Patient_ID]],Patient_data[Patient_ID],0))</f>
        <v>27</v>
      </c>
      <c r="I5784" t="str">
        <f>INDEX(Patient_data[Gender],MATCH(Consolidated_sheets[[#This Row],[Patient_ID]],Patient_data[Patient_ID],0))</f>
        <v>Female</v>
      </c>
      <c r="J5784" t="str">
        <f>INDEX(Location_data[Location],MATCH(Consolidated_sheets[[#This Row],[Patient_ID]],Location_data[Patient_ID],0))</f>
        <v>Los Angeles</v>
      </c>
      <c r="K5784" t="str">
        <f>INDEX(Insurance_data[Insurance_Type],MATCH(Consolidated_sheets[[#This Row],[Patient_ID]],Insurance_data[Patient_ID],0))</f>
        <v>Public</v>
      </c>
      <c r="L5784" s="6">
        <f>INDEX(Insurance_data[Insurance_Amount],MATCH(Consolidated_sheets[[#This Row],[Patient_ID]],Insurance_data[Patient_ID],0))</f>
        <v>1089.7</v>
      </c>
    </row>
    <row r="5785" spans="1:12" x14ac:dyDescent="0.3">
      <c r="A5785" t="s">
        <v>547</v>
      </c>
      <c r="B5785" t="s">
        <v>5955</v>
      </c>
      <c r="C5785" s="6">
        <v>2086.9699999999998</v>
      </c>
      <c r="D5785" s="1">
        <v>44973.926132304608</v>
      </c>
      <c r="E5785" s="1" t="str">
        <f>TEXT(Consolidated_sheets[[#This Row],[Date]],"yyyy")</f>
        <v>2023</v>
      </c>
      <c r="F5785" s="1" t="str">
        <f>TEXT(Consolidated_sheets[[#This Row],[Date]],"mmmm")</f>
        <v>February</v>
      </c>
      <c r="G5785" t="str">
        <f>INDEX(Patient_data[Patient_Name],MATCH(Consolidated_sheets[[#This Row],[Patient_ID]],Patient_data[Patient_ID],0))</f>
        <v>Rebecca Johnson</v>
      </c>
      <c r="H5785">
        <f>INDEX(Patient_data[Age],MATCH(Consolidated_sheets[[#This Row],[Patient_ID]],Patient_data[Patient_ID],0))</f>
        <v>46</v>
      </c>
      <c r="I5785" t="str">
        <f>INDEX(Patient_data[Gender],MATCH(Consolidated_sheets[[#This Row],[Patient_ID]],Patient_data[Patient_ID],0))</f>
        <v>Male</v>
      </c>
      <c r="J5785" t="str">
        <f>INDEX(Location_data[Location],MATCH(Consolidated_sheets[[#This Row],[Patient_ID]],Location_data[Patient_ID],0))</f>
        <v>Los Angeles</v>
      </c>
      <c r="K5785" t="str">
        <f>INDEX(Insurance_data[Insurance_Type],MATCH(Consolidated_sheets[[#This Row],[Patient_ID]],Insurance_data[Patient_ID],0))</f>
        <v>None</v>
      </c>
      <c r="L5785" s="6">
        <f>INDEX(Insurance_data[Insurance_Amount],MATCH(Consolidated_sheets[[#This Row],[Patient_ID]],Insurance_data[Patient_ID],0))</f>
        <v>5400.58</v>
      </c>
    </row>
    <row r="5786" spans="1:12" x14ac:dyDescent="0.3">
      <c r="A5786" t="s">
        <v>997</v>
      </c>
      <c r="B5786" t="s">
        <v>5953</v>
      </c>
      <c r="C5786" s="6">
        <v>1799.04</v>
      </c>
      <c r="D5786" s="1">
        <v>44974.186883840543</v>
      </c>
      <c r="E5786" s="1" t="str">
        <f>TEXT(Consolidated_sheets[[#This Row],[Date]],"yyyy")</f>
        <v>2023</v>
      </c>
      <c r="F5786" s="1" t="str">
        <f>TEXT(Consolidated_sheets[[#This Row],[Date]],"mmmm")</f>
        <v>February</v>
      </c>
      <c r="G5786" t="str">
        <f>INDEX(Patient_data[Patient_Name],MATCH(Consolidated_sheets[[#This Row],[Patient_ID]],Patient_data[Patient_ID],0))</f>
        <v>Mr. Michael Knight</v>
      </c>
      <c r="H5786">
        <f>INDEX(Patient_data[Age],MATCH(Consolidated_sheets[[#This Row],[Patient_ID]],Patient_data[Patient_ID],0))</f>
        <v>53</v>
      </c>
      <c r="I5786" t="str">
        <f>INDEX(Patient_data[Gender],MATCH(Consolidated_sheets[[#This Row],[Patient_ID]],Patient_data[Patient_ID],0))</f>
        <v>Female</v>
      </c>
      <c r="J5786" t="str">
        <f>INDEX(Location_data[Location],MATCH(Consolidated_sheets[[#This Row],[Patient_ID]],Location_data[Patient_ID],0))</f>
        <v>Phoenix</v>
      </c>
      <c r="K5786" t="str">
        <f>INDEX(Insurance_data[Insurance_Type],MATCH(Consolidated_sheets[[#This Row],[Patient_ID]],Insurance_data[Patient_ID],0))</f>
        <v>None</v>
      </c>
      <c r="L5786" s="6">
        <f>INDEX(Insurance_data[Insurance_Amount],MATCH(Consolidated_sheets[[#This Row],[Patient_ID]],Insurance_data[Patient_ID],0))</f>
        <v>6530.95</v>
      </c>
    </row>
    <row r="5787" spans="1:12" x14ac:dyDescent="0.3">
      <c r="A5787" t="s">
        <v>608</v>
      </c>
      <c r="B5787" t="s">
        <v>5953</v>
      </c>
      <c r="C5787" s="6">
        <v>3084.4</v>
      </c>
      <c r="D5787" s="1">
        <v>44974.447635376477</v>
      </c>
      <c r="E5787" s="1" t="str">
        <f>TEXT(Consolidated_sheets[[#This Row],[Date]],"yyyy")</f>
        <v>2023</v>
      </c>
      <c r="F5787" s="1" t="str">
        <f>TEXT(Consolidated_sheets[[#This Row],[Date]],"mmmm")</f>
        <v>February</v>
      </c>
      <c r="G5787" t="str">
        <f>INDEX(Patient_data[Patient_Name],MATCH(Consolidated_sheets[[#This Row],[Patient_ID]],Patient_data[Patient_ID],0))</f>
        <v>Rachel Griffin</v>
      </c>
      <c r="H5787">
        <f>INDEX(Patient_data[Age],MATCH(Consolidated_sheets[[#This Row],[Patient_ID]],Patient_data[Patient_ID],0))</f>
        <v>28</v>
      </c>
      <c r="I5787" t="str">
        <f>INDEX(Patient_data[Gender],MATCH(Consolidated_sheets[[#This Row],[Patient_ID]],Patient_data[Patient_ID],0))</f>
        <v>Male</v>
      </c>
      <c r="J5787" t="str">
        <f>INDEX(Location_data[Location],MATCH(Consolidated_sheets[[#This Row],[Patient_ID]],Location_data[Patient_ID],0))</f>
        <v>Chicago</v>
      </c>
      <c r="K5787" t="str">
        <f>INDEX(Insurance_data[Insurance_Type],MATCH(Consolidated_sheets[[#This Row],[Patient_ID]],Insurance_data[Patient_ID],0))</f>
        <v>None</v>
      </c>
      <c r="L5787" s="6">
        <f>INDEX(Insurance_data[Insurance_Amount],MATCH(Consolidated_sheets[[#This Row],[Patient_ID]],Insurance_data[Patient_ID],0))</f>
        <v>4520.91</v>
      </c>
    </row>
    <row r="5788" spans="1:12" x14ac:dyDescent="0.3">
      <c r="A5788" t="s">
        <v>463</v>
      </c>
      <c r="B5788" t="s">
        <v>5954</v>
      </c>
      <c r="C5788" s="6">
        <v>449.92</v>
      </c>
      <c r="D5788" s="1">
        <v>44974.708386912411</v>
      </c>
      <c r="E5788" s="1" t="str">
        <f>TEXT(Consolidated_sheets[[#This Row],[Date]],"yyyy")</f>
        <v>2023</v>
      </c>
      <c r="F5788" s="1" t="str">
        <f>TEXT(Consolidated_sheets[[#This Row],[Date]],"mmmm")</f>
        <v>February</v>
      </c>
      <c r="G5788" t="str">
        <f>INDEX(Patient_data[Patient_Name],MATCH(Consolidated_sheets[[#This Row],[Patient_ID]],Patient_data[Patient_ID],0))</f>
        <v>Jim Moore MD</v>
      </c>
      <c r="H5788">
        <f>INDEX(Patient_data[Age],MATCH(Consolidated_sheets[[#This Row],[Patient_ID]],Patient_data[Patient_ID],0))</f>
        <v>68</v>
      </c>
      <c r="I5788" t="str">
        <f>INDEX(Patient_data[Gender],MATCH(Consolidated_sheets[[#This Row],[Patient_ID]],Patient_data[Patient_ID],0))</f>
        <v>Female</v>
      </c>
      <c r="J5788" t="str">
        <f>INDEX(Location_data[Location],MATCH(Consolidated_sheets[[#This Row],[Patient_ID]],Location_data[Patient_ID],0))</f>
        <v>New York</v>
      </c>
      <c r="K5788" t="str">
        <f>INDEX(Insurance_data[Insurance_Type],MATCH(Consolidated_sheets[[#This Row],[Patient_ID]],Insurance_data[Patient_ID],0))</f>
        <v>None</v>
      </c>
      <c r="L5788" s="6">
        <f>INDEX(Insurance_data[Insurance_Amount],MATCH(Consolidated_sheets[[#This Row],[Patient_ID]],Insurance_data[Patient_ID],0))</f>
        <v>1375.52</v>
      </c>
    </row>
    <row r="5789" spans="1:12" x14ac:dyDescent="0.3">
      <c r="A5789" t="s">
        <v>2890</v>
      </c>
      <c r="B5789" t="s">
        <v>5952</v>
      </c>
      <c r="C5789" s="6">
        <v>2374.48</v>
      </c>
      <c r="D5789" s="1">
        <v>44974.969138448338</v>
      </c>
      <c r="E5789" s="1" t="str">
        <f>TEXT(Consolidated_sheets[[#This Row],[Date]],"yyyy")</f>
        <v>2023</v>
      </c>
      <c r="F5789" s="1" t="str">
        <f>TEXT(Consolidated_sheets[[#This Row],[Date]],"mmmm")</f>
        <v>February</v>
      </c>
      <c r="G5789" t="str">
        <f>INDEX(Patient_data[Patient_Name],MATCH(Consolidated_sheets[[#This Row],[Patient_ID]],Patient_data[Patient_ID],0))</f>
        <v>Vanessa Yang</v>
      </c>
      <c r="H5789">
        <f>INDEX(Patient_data[Age],MATCH(Consolidated_sheets[[#This Row],[Patient_ID]],Patient_data[Patient_ID],0))</f>
        <v>22</v>
      </c>
      <c r="I5789" t="str">
        <f>INDEX(Patient_data[Gender],MATCH(Consolidated_sheets[[#This Row],[Patient_ID]],Patient_data[Patient_ID],0))</f>
        <v>Male</v>
      </c>
      <c r="J5789" t="str">
        <f>INDEX(Location_data[Location],MATCH(Consolidated_sheets[[#This Row],[Patient_ID]],Location_data[Patient_ID],0))</f>
        <v>Chicago</v>
      </c>
      <c r="K5789" t="str">
        <f>INDEX(Insurance_data[Insurance_Type],MATCH(Consolidated_sheets[[#This Row],[Patient_ID]],Insurance_data[Patient_ID],0))</f>
        <v>None</v>
      </c>
      <c r="L5789" s="6">
        <f>INDEX(Insurance_data[Insurance_Amount],MATCH(Consolidated_sheets[[#This Row],[Patient_ID]],Insurance_data[Patient_ID],0))</f>
        <v>119.31</v>
      </c>
    </row>
    <row r="5790" spans="1:12" x14ac:dyDescent="0.3">
      <c r="A5790" t="s">
        <v>2998</v>
      </c>
      <c r="B5790" t="s">
        <v>5953</v>
      </c>
      <c r="C5790" s="6">
        <v>3946.64</v>
      </c>
      <c r="D5790" s="1">
        <v>44975.229889984279</v>
      </c>
      <c r="E5790" s="1" t="str">
        <f>TEXT(Consolidated_sheets[[#This Row],[Date]],"yyyy")</f>
        <v>2023</v>
      </c>
      <c r="F5790" s="1" t="str">
        <f>TEXT(Consolidated_sheets[[#This Row],[Date]],"mmmm")</f>
        <v>February</v>
      </c>
      <c r="G5790" t="str">
        <f>INDEX(Patient_data[Patient_Name],MATCH(Consolidated_sheets[[#This Row],[Patient_ID]],Patient_data[Patient_ID],0))</f>
        <v>Alicia Love</v>
      </c>
      <c r="H5790">
        <f>INDEX(Patient_data[Age],MATCH(Consolidated_sheets[[#This Row],[Patient_ID]],Patient_data[Patient_ID],0))</f>
        <v>44</v>
      </c>
      <c r="I5790" t="str">
        <f>INDEX(Patient_data[Gender],MATCH(Consolidated_sheets[[#This Row],[Patient_ID]],Patient_data[Patient_ID],0))</f>
        <v>Female</v>
      </c>
      <c r="J5790" t="str">
        <f>INDEX(Location_data[Location],MATCH(Consolidated_sheets[[#This Row],[Patient_ID]],Location_data[Patient_ID],0))</f>
        <v>Phoenix</v>
      </c>
      <c r="K5790" t="str">
        <f>INDEX(Insurance_data[Insurance_Type],MATCH(Consolidated_sheets[[#This Row],[Patient_ID]],Insurance_data[Patient_ID],0))</f>
        <v>None</v>
      </c>
      <c r="L5790" s="6">
        <f>INDEX(Insurance_data[Insurance_Amount],MATCH(Consolidated_sheets[[#This Row],[Patient_ID]],Insurance_data[Patient_ID],0))</f>
        <v>3252.51</v>
      </c>
    </row>
    <row r="5791" spans="1:12" x14ac:dyDescent="0.3">
      <c r="A5791" t="s">
        <v>2331</v>
      </c>
      <c r="B5791" t="s">
        <v>5954</v>
      </c>
      <c r="C5791" s="6">
        <v>404.74</v>
      </c>
      <c r="D5791" s="1">
        <v>44975.490641520213</v>
      </c>
      <c r="E5791" s="1" t="str">
        <f>TEXT(Consolidated_sheets[[#This Row],[Date]],"yyyy")</f>
        <v>2023</v>
      </c>
      <c r="F5791" s="1" t="str">
        <f>TEXT(Consolidated_sheets[[#This Row],[Date]],"mmmm")</f>
        <v>February</v>
      </c>
      <c r="G5791" t="str">
        <f>INDEX(Patient_data[Patient_Name],MATCH(Consolidated_sheets[[#This Row],[Patient_ID]],Patient_data[Patient_ID],0))</f>
        <v>Theodore Diaz</v>
      </c>
      <c r="H5791">
        <f>INDEX(Patient_data[Age],MATCH(Consolidated_sheets[[#This Row],[Patient_ID]],Patient_data[Patient_ID],0))</f>
        <v>38</v>
      </c>
      <c r="I5791" t="str">
        <f>INDEX(Patient_data[Gender],MATCH(Consolidated_sheets[[#This Row],[Patient_ID]],Patient_data[Patient_ID],0))</f>
        <v>Female</v>
      </c>
      <c r="J5791" t="str">
        <f>INDEX(Location_data[Location],MATCH(Consolidated_sheets[[#This Row],[Patient_ID]],Location_data[Patient_ID],0))</f>
        <v>Houston</v>
      </c>
      <c r="K5791" t="str">
        <f>INDEX(Insurance_data[Insurance_Type],MATCH(Consolidated_sheets[[#This Row],[Patient_ID]],Insurance_data[Patient_ID],0))</f>
        <v>Public</v>
      </c>
      <c r="L5791" s="6">
        <f>INDEX(Insurance_data[Insurance_Amount],MATCH(Consolidated_sheets[[#This Row],[Patient_ID]],Insurance_data[Patient_ID],0))</f>
        <v>5923.29</v>
      </c>
    </row>
    <row r="5792" spans="1:12" x14ac:dyDescent="0.3">
      <c r="A5792" t="s">
        <v>1469</v>
      </c>
      <c r="B5792" t="s">
        <v>5954</v>
      </c>
      <c r="C5792" s="6">
        <v>4079.99</v>
      </c>
      <c r="D5792" s="1">
        <v>44975.751393056147</v>
      </c>
      <c r="E5792" s="1" t="str">
        <f>TEXT(Consolidated_sheets[[#This Row],[Date]],"yyyy")</f>
        <v>2023</v>
      </c>
      <c r="F5792" s="1" t="str">
        <f>TEXT(Consolidated_sheets[[#This Row],[Date]],"mmmm")</f>
        <v>February</v>
      </c>
      <c r="G5792" t="str">
        <f>INDEX(Patient_data[Patient_Name],MATCH(Consolidated_sheets[[#This Row],[Patient_ID]],Patient_data[Patient_ID],0))</f>
        <v>Alexander Olson</v>
      </c>
      <c r="H5792">
        <f>INDEX(Patient_data[Age],MATCH(Consolidated_sheets[[#This Row],[Patient_ID]],Patient_data[Patient_ID],0))</f>
        <v>56</v>
      </c>
      <c r="I5792" t="str">
        <f>INDEX(Patient_data[Gender],MATCH(Consolidated_sheets[[#This Row],[Patient_ID]],Patient_data[Patient_ID],0))</f>
        <v>Male</v>
      </c>
      <c r="J5792" t="str">
        <f>INDEX(Location_data[Location],MATCH(Consolidated_sheets[[#This Row],[Patient_ID]],Location_data[Patient_ID],0))</f>
        <v>Houston</v>
      </c>
      <c r="K5792" t="str">
        <f>INDEX(Insurance_data[Insurance_Type],MATCH(Consolidated_sheets[[#This Row],[Patient_ID]],Insurance_data[Patient_ID],0))</f>
        <v>None</v>
      </c>
      <c r="L5792" s="6">
        <f>INDEX(Insurance_data[Insurance_Amount],MATCH(Consolidated_sheets[[#This Row],[Patient_ID]],Insurance_data[Patient_ID],0))</f>
        <v>1674.86</v>
      </c>
    </row>
    <row r="5793" spans="1:12" x14ac:dyDescent="0.3">
      <c r="A5793" t="s">
        <v>1838</v>
      </c>
      <c r="B5793" t="s">
        <v>5955</v>
      </c>
      <c r="C5793" s="6">
        <v>1123.71</v>
      </c>
      <c r="D5793" s="1">
        <v>44976.012144592081</v>
      </c>
      <c r="E5793" s="1" t="str">
        <f>TEXT(Consolidated_sheets[[#This Row],[Date]],"yyyy")</f>
        <v>2023</v>
      </c>
      <c r="F5793" s="1" t="str">
        <f>TEXT(Consolidated_sheets[[#This Row],[Date]],"mmmm")</f>
        <v>February</v>
      </c>
      <c r="G5793" t="str">
        <f>INDEX(Patient_data[Patient_Name],MATCH(Consolidated_sheets[[#This Row],[Patient_ID]],Patient_data[Patient_ID],0))</f>
        <v>Joshua Williams</v>
      </c>
      <c r="H5793">
        <f>INDEX(Patient_data[Age],MATCH(Consolidated_sheets[[#This Row],[Patient_ID]],Patient_data[Patient_ID],0))</f>
        <v>67</v>
      </c>
      <c r="I5793" t="str">
        <f>INDEX(Patient_data[Gender],MATCH(Consolidated_sheets[[#This Row],[Patient_ID]],Patient_data[Patient_ID],0))</f>
        <v>Female</v>
      </c>
      <c r="J5793" t="str">
        <f>INDEX(Location_data[Location],MATCH(Consolidated_sheets[[#This Row],[Patient_ID]],Location_data[Patient_ID],0))</f>
        <v>Los Angeles</v>
      </c>
      <c r="K5793" t="str">
        <f>INDEX(Insurance_data[Insurance_Type],MATCH(Consolidated_sheets[[#This Row],[Patient_ID]],Insurance_data[Patient_ID],0))</f>
        <v>Public</v>
      </c>
      <c r="L5793" s="6">
        <f>INDEX(Insurance_data[Insurance_Amount],MATCH(Consolidated_sheets[[#This Row],[Patient_ID]],Insurance_data[Patient_ID],0))</f>
        <v>9600.33</v>
      </c>
    </row>
    <row r="5794" spans="1:12" x14ac:dyDescent="0.3">
      <c r="A5794" t="s">
        <v>1781</v>
      </c>
      <c r="B5794" t="s">
        <v>5953</v>
      </c>
      <c r="C5794" s="6">
        <v>3107.04</v>
      </c>
      <c r="D5794" s="1">
        <v>44976.272896128008</v>
      </c>
      <c r="E5794" s="1" t="str">
        <f>TEXT(Consolidated_sheets[[#This Row],[Date]],"yyyy")</f>
        <v>2023</v>
      </c>
      <c r="F5794" s="1" t="str">
        <f>TEXT(Consolidated_sheets[[#This Row],[Date]],"mmmm")</f>
        <v>February</v>
      </c>
      <c r="G5794" t="str">
        <f>INDEX(Patient_data[Patient_Name],MATCH(Consolidated_sheets[[#This Row],[Patient_ID]],Patient_data[Patient_ID],0))</f>
        <v>John Johns</v>
      </c>
      <c r="H5794">
        <f>INDEX(Patient_data[Age],MATCH(Consolidated_sheets[[#This Row],[Patient_ID]],Patient_data[Patient_ID],0))</f>
        <v>42</v>
      </c>
      <c r="I5794" t="str">
        <f>INDEX(Patient_data[Gender],MATCH(Consolidated_sheets[[#This Row],[Patient_ID]],Patient_data[Patient_ID],0))</f>
        <v>Male</v>
      </c>
      <c r="J5794" t="str">
        <f>INDEX(Location_data[Location],MATCH(Consolidated_sheets[[#This Row],[Patient_ID]],Location_data[Patient_ID],0))</f>
        <v>Houston</v>
      </c>
      <c r="K5794" t="str">
        <f>INDEX(Insurance_data[Insurance_Type],MATCH(Consolidated_sheets[[#This Row],[Patient_ID]],Insurance_data[Patient_ID],0))</f>
        <v>None</v>
      </c>
      <c r="L5794" s="6">
        <f>INDEX(Insurance_data[Insurance_Amount],MATCH(Consolidated_sheets[[#This Row],[Patient_ID]],Insurance_data[Patient_ID],0))</f>
        <v>2536.52</v>
      </c>
    </row>
    <row r="5795" spans="1:12" x14ac:dyDescent="0.3">
      <c r="A5795" t="s">
        <v>1849</v>
      </c>
      <c r="B5795" t="s">
        <v>5955</v>
      </c>
      <c r="C5795" s="6">
        <v>2347.44</v>
      </c>
      <c r="D5795" s="1">
        <v>44976.53364766395</v>
      </c>
      <c r="E5795" s="1" t="str">
        <f>TEXT(Consolidated_sheets[[#This Row],[Date]],"yyyy")</f>
        <v>2023</v>
      </c>
      <c r="F5795" s="1" t="str">
        <f>TEXT(Consolidated_sheets[[#This Row],[Date]],"mmmm")</f>
        <v>February</v>
      </c>
      <c r="G5795" t="str">
        <f>INDEX(Patient_data[Patient_Name],MATCH(Consolidated_sheets[[#This Row],[Patient_ID]],Patient_data[Patient_ID],0))</f>
        <v>Jamie Lynch</v>
      </c>
      <c r="H5795">
        <f>INDEX(Patient_data[Age],MATCH(Consolidated_sheets[[#This Row],[Patient_ID]],Patient_data[Patient_ID],0))</f>
        <v>79</v>
      </c>
      <c r="I5795" t="str">
        <f>INDEX(Patient_data[Gender],MATCH(Consolidated_sheets[[#This Row],[Patient_ID]],Patient_data[Patient_ID],0))</f>
        <v>Male</v>
      </c>
      <c r="J5795" t="str">
        <f>INDEX(Location_data[Location],MATCH(Consolidated_sheets[[#This Row],[Patient_ID]],Location_data[Patient_ID],0))</f>
        <v>New York</v>
      </c>
      <c r="K5795" t="str">
        <f>INDEX(Insurance_data[Insurance_Type],MATCH(Consolidated_sheets[[#This Row],[Patient_ID]],Insurance_data[Patient_ID],0))</f>
        <v>None</v>
      </c>
      <c r="L5795" s="6">
        <f>INDEX(Insurance_data[Insurance_Amount],MATCH(Consolidated_sheets[[#This Row],[Patient_ID]],Insurance_data[Patient_ID],0))</f>
        <v>6294.24</v>
      </c>
    </row>
    <row r="5796" spans="1:12" x14ac:dyDescent="0.3">
      <c r="A5796" t="s">
        <v>2841</v>
      </c>
      <c r="B5796" t="s">
        <v>5952</v>
      </c>
      <c r="C5796" s="6">
        <v>4196.46</v>
      </c>
      <c r="D5796" s="1">
        <v>44976.794399199884</v>
      </c>
      <c r="E5796" s="1" t="str">
        <f>TEXT(Consolidated_sheets[[#This Row],[Date]],"yyyy")</f>
        <v>2023</v>
      </c>
      <c r="F5796" s="1" t="str">
        <f>TEXT(Consolidated_sheets[[#This Row],[Date]],"mmmm")</f>
        <v>February</v>
      </c>
      <c r="G5796" t="str">
        <f>INDEX(Patient_data[Patient_Name],MATCH(Consolidated_sheets[[#This Row],[Patient_ID]],Patient_data[Patient_ID],0))</f>
        <v>Brandon Jensen</v>
      </c>
      <c r="H5796">
        <f>INDEX(Patient_data[Age],MATCH(Consolidated_sheets[[#This Row],[Patient_ID]],Patient_data[Patient_ID],0))</f>
        <v>60</v>
      </c>
      <c r="I5796" t="str">
        <f>INDEX(Patient_data[Gender],MATCH(Consolidated_sheets[[#This Row],[Patient_ID]],Patient_data[Patient_ID],0))</f>
        <v>Male</v>
      </c>
      <c r="J5796" t="str">
        <f>INDEX(Location_data[Location],MATCH(Consolidated_sheets[[#This Row],[Patient_ID]],Location_data[Patient_ID],0))</f>
        <v>New York</v>
      </c>
      <c r="K5796" t="str">
        <f>INDEX(Insurance_data[Insurance_Type],MATCH(Consolidated_sheets[[#This Row],[Patient_ID]],Insurance_data[Patient_ID],0))</f>
        <v>None</v>
      </c>
      <c r="L5796" s="6">
        <f>INDEX(Insurance_data[Insurance_Amount],MATCH(Consolidated_sheets[[#This Row],[Patient_ID]],Insurance_data[Patient_ID],0))</f>
        <v>666.07</v>
      </c>
    </row>
    <row r="5797" spans="1:12" x14ac:dyDescent="0.3">
      <c r="A5797" t="s">
        <v>1514</v>
      </c>
      <c r="B5797" t="s">
        <v>5955</v>
      </c>
      <c r="C5797" s="6">
        <v>4701.54</v>
      </c>
      <c r="D5797" s="1">
        <v>44977.05515073581</v>
      </c>
      <c r="E5797" s="1" t="str">
        <f>TEXT(Consolidated_sheets[[#This Row],[Date]],"yyyy")</f>
        <v>2023</v>
      </c>
      <c r="F5797" s="1" t="str">
        <f>TEXT(Consolidated_sheets[[#This Row],[Date]],"mmmm")</f>
        <v>February</v>
      </c>
      <c r="G5797" t="str">
        <f>INDEX(Patient_data[Patient_Name],MATCH(Consolidated_sheets[[#This Row],[Patient_ID]],Patient_data[Patient_ID],0))</f>
        <v>Andrew Woods</v>
      </c>
      <c r="H5797">
        <f>INDEX(Patient_data[Age],MATCH(Consolidated_sheets[[#This Row],[Patient_ID]],Patient_data[Patient_ID],0))</f>
        <v>26</v>
      </c>
      <c r="I5797" t="str">
        <f>INDEX(Patient_data[Gender],MATCH(Consolidated_sheets[[#This Row],[Patient_ID]],Patient_data[Patient_ID],0))</f>
        <v>Male</v>
      </c>
      <c r="J5797" t="str">
        <f>INDEX(Location_data[Location],MATCH(Consolidated_sheets[[#This Row],[Patient_ID]],Location_data[Patient_ID],0))</f>
        <v>Los Angeles</v>
      </c>
      <c r="K5797" t="str">
        <f>INDEX(Insurance_data[Insurance_Type],MATCH(Consolidated_sheets[[#This Row],[Patient_ID]],Insurance_data[Patient_ID],0))</f>
        <v>None</v>
      </c>
      <c r="L5797" s="6">
        <f>INDEX(Insurance_data[Insurance_Amount],MATCH(Consolidated_sheets[[#This Row],[Patient_ID]],Insurance_data[Patient_ID],0))</f>
        <v>2110.17</v>
      </c>
    </row>
    <row r="5798" spans="1:12" x14ac:dyDescent="0.3">
      <c r="A5798" t="s">
        <v>2058</v>
      </c>
      <c r="B5798" t="s">
        <v>5952</v>
      </c>
      <c r="C5798" s="6">
        <v>4605.4799999999996</v>
      </c>
      <c r="D5798" s="1">
        <v>44977.315902271737</v>
      </c>
      <c r="E5798" s="1" t="str">
        <f>TEXT(Consolidated_sheets[[#This Row],[Date]],"yyyy")</f>
        <v>2023</v>
      </c>
      <c r="F5798" s="1" t="str">
        <f>TEXT(Consolidated_sheets[[#This Row],[Date]],"mmmm")</f>
        <v>February</v>
      </c>
      <c r="G5798" t="str">
        <f>INDEX(Patient_data[Patient_Name],MATCH(Consolidated_sheets[[#This Row],[Patient_ID]],Patient_data[Patient_ID],0))</f>
        <v>Scott Rojas</v>
      </c>
      <c r="H5798">
        <f>INDEX(Patient_data[Age],MATCH(Consolidated_sheets[[#This Row],[Patient_ID]],Patient_data[Patient_ID],0))</f>
        <v>46</v>
      </c>
      <c r="I5798" t="str">
        <f>INDEX(Patient_data[Gender],MATCH(Consolidated_sheets[[#This Row],[Patient_ID]],Patient_data[Patient_ID],0))</f>
        <v>Female</v>
      </c>
      <c r="J5798" t="str">
        <f>INDEX(Location_data[Location],MATCH(Consolidated_sheets[[#This Row],[Patient_ID]],Location_data[Patient_ID],0))</f>
        <v>Chicago</v>
      </c>
      <c r="K5798" t="str">
        <f>INDEX(Insurance_data[Insurance_Type],MATCH(Consolidated_sheets[[#This Row],[Patient_ID]],Insurance_data[Patient_ID],0))</f>
        <v>Private</v>
      </c>
      <c r="L5798" s="6">
        <f>INDEX(Insurance_data[Insurance_Amount],MATCH(Consolidated_sheets[[#This Row],[Patient_ID]],Insurance_data[Patient_ID],0))</f>
        <v>6122.81</v>
      </c>
    </row>
    <row r="5799" spans="1:12" x14ac:dyDescent="0.3">
      <c r="A5799" t="s">
        <v>1425</v>
      </c>
      <c r="B5799" t="s">
        <v>5954</v>
      </c>
      <c r="C5799" s="6">
        <v>650.01</v>
      </c>
      <c r="D5799" s="1">
        <v>44977.576653807693</v>
      </c>
      <c r="E5799" s="1" t="str">
        <f>TEXT(Consolidated_sheets[[#This Row],[Date]],"yyyy")</f>
        <v>2023</v>
      </c>
      <c r="F5799" s="1" t="str">
        <f>TEXT(Consolidated_sheets[[#This Row],[Date]],"mmmm")</f>
        <v>February</v>
      </c>
      <c r="G5799" t="str">
        <f>INDEX(Patient_data[Patient_Name],MATCH(Consolidated_sheets[[#This Row],[Patient_ID]],Patient_data[Patient_ID],0))</f>
        <v>Karen English</v>
      </c>
      <c r="H5799">
        <f>INDEX(Patient_data[Age],MATCH(Consolidated_sheets[[#This Row],[Patient_ID]],Patient_data[Patient_ID],0))</f>
        <v>79</v>
      </c>
      <c r="I5799" t="str">
        <f>INDEX(Patient_data[Gender],MATCH(Consolidated_sheets[[#This Row],[Patient_ID]],Patient_data[Patient_ID],0))</f>
        <v>Female</v>
      </c>
      <c r="J5799" t="str">
        <f>INDEX(Location_data[Location],MATCH(Consolidated_sheets[[#This Row],[Patient_ID]],Location_data[Patient_ID],0))</f>
        <v>Houston</v>
      </c>
      <c r="K5799" t="str">
        <f>INDEX(Insurance_data[Insurance_Type],MATCH(Consolidated_sheets[[#This Row],[Patient_ID]],Insurance_data[Patient_ID],0))</f>
        <v>None</v>
      </c>
      <c r="L5799" s="6">
        <f>INDEX(Insurance_data[Insurance_Amount],MATCH(Consolidated_sheets[[#This Row],[Patient_ID]],Insurance_data[Patient_ID],0))</f>
        <v>6578.97</v>
      </c>
    </row>
    <row r="5800" spans="1:12" x14ac:dyDescent="0.3">
      <c r="A5800" t="s">
        <v>2168</v>
      </c>
      <c r="B5800" t="s">
        <v>5952</v>
      </c>
      <c r="C5800" s="6">
        <v>4535.13</v>
      </c>
      <c r="D5800" s="1">
        <v>44977.837405343613</v>
      </c>
      <c r="E5800" s="1" t="str">
        <f>TEXT(Consolidated_sheets[[#This Row],[Date]],"yyyy")</f>
        <v>2023</v>
      </c>
      <c r="F5800" s="1" t="str">
        <f>TEXT(Consolidated_sheets[[#This Row],[Date]],"mmmm")</f>
        <v>February</v>
      </c>
      <c r="G5800" t="str">
        <f>INDEX(Patient_data[Patient_Name],MATCH(Consolidated_sheets[[#This Row],[Patient_ID]],Patient_data[Patient_ID],0))</f>
        <v>Vicki Mclaughlin</v>
      </c>
      <c r="H5800">
        <f>INDEX(Patient_data[Age],MATCH(Consolidated_sheets[[#This Row],[Patient_ID]],Patient_data[Patient_ID],0))</f>
        <v>56</v>
      </c>
      <c r="I5800" t="str">
        <f>INDEX(Patient_data[Gender],MATCH(Consolidated_sheets[[#This Row],[Patient_ID]],Patient_data[Patient_ID],0))</f>
        <v>Male</v>
      </c>
      <c r="J5800" t="str">
        <f>INDEX(Location_data[Location],MATCH(Consolidated_sheets[[#This Row],[Patient_ID]],Location_data[Patient_ID],0))</f>
        <v>Houston</v>
      </c>
      <c r="K5800" t="str">
        <f>INDEX(Insurance_data[Insurance_Type],MATCH(Consolidated_sheets[[#This Row],[Patient_ID]],Insurance_data[Patient_ID],0))</f>
        <v>Public</v>
      </c>
      <c r="L5800" s="6">
        <f>INDEX(Insurance_data[Insurance_Amount],MATCH(Consolidated_sheets[[#This Row],[Patient_ID]],Insurance_data[Patient_ID],0))</f>
        <v>9187.27</v>
      </c>
    </row>
    <row r="5801" spans="1:12" x14ac:dyDescent="0.3">
      <c r="A5801" t="s">
        <v>1605</v>
      </c>
      <c r="B5801" t="s">
        <v>5954</v>
      </c>
      <c r="C5801" s="6">
        <v>3909.12</v>
      </c>
      <c r="D5801" s="1">
        <v>44978.098156879547</v>
      </c>
      <c r="E5801" s="1" t="str">
        <f>TEXT(Consolidated_sheets[[#This Row],[Date]],"yyyy")</f>
        <v>2023</v>
      </c>
      <c r="F5801" s="1" t="str">
        <f>TEXT(Consolidated_sheets[[#This Row],[Date]],"mmmm")</f>
        <v>February</v>
      </c>
      <c r="G5801" t="str">
        <f>INDEX(Patient_data[Patient_Name],MATCH(Consolidated_sheets[[#This Row],[Patient_ID]],Patient_data[Patient_ID],0))</f>
        <v>Peter Barrett</v>
      </c>
      <c r="H5801">
        <f>INDEX(Patient_data[Age],MATCH(Consolidated_sheets[[#This Row],[Patient_ID]],Patient_data[Patient_ID],0))</f>
        <v>34</v>
      </c>
      <c r="I5801" t="str">
        <f>INDEX(Patient_data[Gender],MATCH(Consolidated_sheets[[#This Row],[Patient_ID]],Patient_data[Patient_ID],0))</f>
        <v>Male</v>
      </c>
      <c r="J5801" t="str">
        <f>INDEX(Location_data[Location],MATCH(Consolidated_sheets[[#This Row],[Patient_ID]],Location_data[Patient_ID],0))</f>
        <v>Phoenix</v>
      </c>
      <c r="K5801" t="str">
        <f>INDEX(Insurance_data[Insurance_Type],MATCH(Consolidated_sheets[[#This Row],[Patient_ID]],Insurance_data[Patient_ID],0))</f>
        <v>None</v>
      </c>
      <c r="L5801" s="6">
        <f>INDEX(Insurance_data[Insurance_Amount],MATCH(Consolidated_sheets[[#This Row],[Patient_ID]],Insurance_data[Patient_ID],0))</f>
        <v>1223.8399999999999</v>
      </c>
    </row>
    <row r="5802" spans="1:12" x14ac:dyDescent="0.3">
      <c r="A5802" t="s">
        <v>1158</v>
      </c>
      <c r="B5802" t="s">
        <v>5955</v>
      </c>
      <c r="C5802" s="6">
        <v>4551.76</v>
      </c>
      <c r="D5802" s="1">
        <v>44978.358908415488</v>
      </c>
      <c r="E5802" s="1" t="str">
        <f>TEXT(Consolidated_sheets[[#This Row],[Date]],"yyyy")</f>
        <v>2023</v>
      </c>
      <c r="F5802" s="1" t="str">
        <f>TEXT(Consolidated_sheets[[#This Row],[Date]],"mmmm")</f>
        <v>February</v>
      </c>
      <c r="G5802" t="str">
        <f>INDEX(Patient_data[Patient_Name],MATCH(Consolidated_sheets[[#This Row],[Patient_ID]],Patient_data[Patient_ID],0))</f>
        <v>William Barr</v>
      </c>
      <c r="H5802">
        <f>INDEX(Patient_data[Age],MATCH(Consolidated_sheets[[#This Row],[Patient_ID]],Patient_data[Patient_ID],0))</f>
        <v>59</v>
      </c>
      <c r="I5802" t="str">
        <f>INDEX(Patient_data[Gender],MATCH(Consolidated_sheets[[#This Row],[Patient_ID]],Patient_data[Patient_ID],0))</f>
        <v>Male</v>
      </c>
      <c r="J5802" t="str">
        <f>INDEX(Location_data[Location],MATCH(Consolidated_sheets[[#This Row],[Patient_ID]],Location_data[Patient_ID],0))</f>
        <v>New York</v>
      </c>
      <c r="K5802" t="str">
        <f>INDEX(Insurance_data[Insurance_Type],MATCH(Consolidated_sheets[[#This Row],[Patient_ID]],Insurance_data[Patient_ID],0))</f>
        <v>Private</v>
      </c>
      <c r="L5802" s="6">
        <f>INDEX(Insurance_data[Insurance_Amount],MATCH(Consolidated_sheets[[#This Row],[Patient_ID]],Insurance_data[Patient_ID],0))</f>
        <v>3631.2</v>
      </c>
    </row>
    <row r="5803" spans="1:12" x14ac:dyDescent="0.3">
      <c r="A5803" t="s">
        <v>2404</v>
      </c>
      <c r="B5803" t="s">
        <v>5954</v>
      </c>
      <c r="C5803" s="6">
        <v>547.55999999999995</v>
      </c>
      <c r="D5803" s="1">
        <v>44978.619659951422</v>
      </c>
      <c r="E5803" s="1" t="str">
        <f>TEXT(Consolidated_sheets[[#This Row],[Date]],"yyyy")</f>
        <v>2023</v>
      </c>
      <c r="F5803" s="1" t="str">
        <f>TEXT(Consolidated_sheets[[#This Row],[Date]],"mmmm")</f>
        <v>February</v>
      </c>
      <c r="G5803" t="str">
        <f>INDEX(Patient_data[Patient_Name],MATCH(Consolidated_sheets[[#This Row],[Patient_ID]],Patient_data[Patient_ID],0))</f>
        <v>Virginia Delgado</v>
      </c>
      <c r="H5803">
        <f>INDEX(Patient_data[Age],MATCH(Consolidated_sheets[[#This Row],[Patient_ID]],Patient_data[Patient_ID],0))</f>
        <v>38</v>
      </c>
      <c r="I5803" t="str">
        <f>INDEX(Patient_data[Gender],MATCH(Consolidated_sheets[[#This Row],[Patient_ID]],Patient_data[Patient_ID],0))</f>
        <v>Male</v>
      </c>
      <c r="J5803" t="str">
        <f>INDEX(Location_data[Location],MATCH(Consolidated_sheets[[#This Row],[Patient_ID]],Location_data[Patient_ID],0))</f>
        <v>Los Angeles</v>
      </c>
      <c r="K5803" t="str">
        <f>INDEX(Insurance_data[Insurance_Type],MATCH(Consolidated_sheets[[#This Row],[Patient_ID]],Insurance_data[Patient_ID],0))</f>
        <v>None</v>
      </c>
      <c r="L5803" s="6">
        <f>INDEX(Insurance_data[Insurance_Amount],MATCH(Consolidated_sheets[[#This Row],[Patient_ID]],Insurance_data[Patient_ID],0))</f>
        <v>374.99</v>
      </c>
    </row>
    <row r="5804" spans="1:12" x14ac:dyDescent="0.3">
      <c r="A5804" t="s">
        <v>2669</v>
      </c>
      <c r="B5804" t="s">
        <v>5955</v>
      </c>
      <c r="C5804" s="6">
        <v>2946.64</v>
      </c>
      <c r="D5804" s="1">
        <v>44978.880411487349</v>
      </c>
      <c r="E5804" s="1" t="str">
        <f>TEXT(Consolidated_sheets[[#This Row],[Date]],"yyyy")</f>
        <v>2023</v>
      </c>
      <c r="F5804" s="1" t="str">
        <f>TEXT(Consolidated_sheets[[#This Row],[Date]],"mmmm")</f>
        <v>February</v>
      </c>
      <c r="G5804" t="str">
        <f>INDEX(Patient_data[Patient_Name],MATCH(Consolidated_sheets[[#This Row],[Patient_ID]],Patient_data[Patient_ID],0))</f>
        <v>Danielle Anthony</v>
      </c>
      <c r="H5804">
        <f>INDEX(Patient_data[Age],MATCH(Consolidated_sheets[[#This Row],[Patient_ID]],Patient_data[Patient_ID],0))</f>
        <v>73</v>
      </c>
      <c r="I5804" t="str">
        <f>INDEX(Patient_data[Gender],MATCH(Consolidated_sheets[[#This Row],[Patient_ID]],Patient_data[Patient_ID],0))</f>
        <v>Male</v>
      </c>
      <c r="J5804" t="str">
        <f>INDEX(Location_data[Location],MATCH(Consolidated_sheets[[#This Row],[Patient_ID]],Location_data[Patient_ID],0))</f>
        <v>Chicago</v>
      </c>
      <c r="K5804" t="str">
        <f>INDEX(Insurance_data[Insurance_Type],MATCH(Consolidated_sheets[[#This Row],[Patient_ID]],Insurance_data[Patient_ID],0))</f>
        <v>Public</v>
      </c>
      <c r="L5804" s="6">
        <f>INDEX(Insurance_data[Insurance_Amount],MATCH(Consolidated_sheets[[#This Row],[Patient_ID]],Insurance_data[Patient_ID],0))</f>
        <v>3412.89</v>
      </c>
    </row>
    <row r="5805" spans="1:12" x14ac:dyDescent="0.3">
      <c r="A5805" t="s">
        <v>619</v>
      </c>
      <c r="B5805" t="s">
        <v>5952</v>
      </c>
      <c r="C5805" s="6">
        <v>3374.04</v>
      </c>
      <c r="D5805" s="1">
        <v>44979.141163023291</v>
      </c>
      <c r="E5805" s="1" t="str">
        <f>TEXT(Consolidated_sheets[[#This Row],[Date]],"yyyy")</f>
        <v>2023</v>
      </c>
      <c r="F5805" s="1" t="str">
        <f>TEXT(Consolidated_sheets[[#This Row],[Date]],"mmmm")</f>
        <v>February</v>
      </c>
      <c r="G5805" t="str">
        <f>INDEX(Patient_data[Patient_Name],MATCH(Consolidated_sheets[[#This Row],[Patient_ID]],Patient_data[Patient_ID],0))</f>
        <v>Suzanne Sullivan</v>
      </c>
      <c r="H5805">
        <f>INDEX(Patient_data[Age],MATCH(Consolidated_sheets[[#This Row],[Patient_ID]],Patient_data[Patient_ID],0))</f>
        <v>37</v>
      </c>
      <c r="I5805" t="str">
        <f>INDEX(Patient_data[Gender],MATCH(Consolidated_sheets[[#This Row],[Patient_ID]],Patient_data[Patient_ID],0))</f>
        <v>Male</v>
      </c>
      <c r="J5805" t="str">
        <f>INDEX(Location_data[Location],MATCH(Consolidated_sheets[[#This Row],[Patient_ID]],Location_data[Patient_ID],0))</f>
        <v>Los Angeles</v>
      </c>
      <c r="K5805" t="str">
        <f>INDEX(Insurance_data[Insurance_Type],MATCH(Consolidated_sheets[[#This Row],[Patient_ID]],Insurance_data[Patient_ID],0))</f>
        <v>Private</v>
      </c>
      <c r="L5805" s="6">
        <f>INDEX(Insurance_data[Insurance_Amount],MATCH(Consolidated_sheets[[#This Row],[Patient_ID]],Insurance_data[Patient_ID],0))</f>
        <v>5264.98</v>
      </c>
    </row>
    <row r="5806" spans="1:12" x14ac:dyDescent="0.3">
      <c r="A5806" t="s">
        <v>2215</v>
      </c>
      <c r="B5806" t="s">
        <v>5955</v>
      </c>
      <c r="C5806" s="6">
        <v>371.46</v>
      </c>
      <c r="D5806" s="1">
        <v>44979.40191455921</v>
      </c>
      <c r="E5806" s="1" t="str">
        <f>TEXT(Consolidated_sheets[[#This Row],[Date]],"yyyy")</f>
        <v>2023</v>
      </c>
      <c r="F5806" s="1" t="str">
        <f>TEXT(Consolidated_sheets[[#This Row],[Date]],"mmmm")</f>
        <v>February</v>
      </c>
      <c r="G5806" t="str">
        <f>INDEX(Patient_data[Patient_Name],MATCH(Consolidated_sheets[[#This Row],[Patient_ID]],Patient_data[Patient_ID],0))</f>
        <v>Luke Rivera</v>
      </c>
      <c r="H5806">
        <f>INDEX(Patient_data[Age],MATCH(Consolidated_sheets[[#This Row],[Patient_ID]],Patient_data[Patient_ID],0))</f>
        <v>53</v>
      </c>
      <c r="I5806" t="str">
        <f>INDEX(Patient_data[Gender],MATCH(Consolidated_sheets[[#This Row],[Patient_ID]],Patient_data[Patient_ID],0))</f>
        <v>Male</v>
      </c>
      <c r="J5806" t="str">
        <f>INDEX(Location_data[Location],MATCH(Consolidated_sheets[[#This Row],[Patient_ID]],Location_data[Patient_ID],0))</f>
        <v>New York</v>
      </c>
      <c r="K5806" t="str">
        <f>INDEX(Insurance_data[Insurance_Type],MATCH(Consolidated_sheets[[#This Row],[Patient_ID]],Insurance_data[Patient_ID],0))</f>
        <v>Public</v>
      </c>
      <c r="L5806" s="6">
        <f>INDEX(Insurance_data[Insurance_Amount],MATCH(Consolidated_sheets[[#This Row],[Patient_ID]],Insurance_data[Patient_ID],0))</f>
        <v>6282.51</v>
      </c>
    </row>
    <row r="5807" spans="1:12" x14ac:dyDescent="0.3">
      <c r="A5807" t="s">
        <v>1488</v>
      </c>
      <c r="B5807" t="s">
        <v>5952</v>
      </c>
      <c r="C5807" s="6">
        <v>3137.53</v>
      </c>
      <c r="D5807" s="1">
        <v>44979.662666095152</v>
      </c>
      <c r="E5807" s="1" t="str">
        <f>TEXT(Consolidated_sheets[[#This Row],[Date]],"yyyy")</f>
        <v>2023</v>
      </c>
      <c r="F5807" s="1" t="str">
        <f>TEXT(Consolidated_sheets[[#This Row],[Date]],"mmmm")</f>
        <v>February</v>
      </c>
      <c r="G5807" t="str">
        <f>INDEX(Patient_data[Patient_Name],MATCH(Consolidated_sheets[[#This Row],[Patient_ID]],Patient_data[Patient_ID],0))</f>
        <v>Brandi Jordan</v>
      </c>
      <c r="H5807">
        <f>INDEX(Patient_data[Age],MATCH(Consolidated_sheets[[#This Row],[Patient_ID]],Patient_data[Patient_ID],0))</f>
        <v>67</v>
      </c>
      <c r="I5807" t="str">
        <f>INDEX(Patient_data[Gender],MATCH(Consolidated_sheets[[#This Row],[Patient_ID]],Patient_data[Patient_ID],0))</f>
        <v>Male</v>
      </c>
      <c r="J5807" t="str">
        <f>INDEX(Location_data[Location],MATCH(Consolidated_sheets[[#This Row],[Patient_ID]],Location_data[Patient_ID],0))</f>
        <v>Houston</v>
      </c>
      <c r="K5807" t="str">
        <f>INDEX(Insurance_data[Insurance_Type],MATCH(Consolidated_sheets[[#This Row],[Patient_ID]],Insurance_data[Patient_ID],0))</f>
        <v>None</v>
      </c>
      <c r="L5807" s="6">
        <f>INDEX(Insurance_data[Insurance_Amount],MATCH(Consolidated_sheets[[#This Row],[Patient_ID]],Insurance_data[Patient_ID],0))</f>
        <v>1407.41</v>
      </c>
    </row>
    <row r="5808" spans="1:12" x14ac:dyDescent="0.3">
      <c r="A5808" t="s">
        <v>911</v>
      </c>
      <c r="B5808" t="s">
        <v>5953</v>
      </c>
      <c r="C5808" s="6">
        <v>316.23</v>
      </c>
      <c r="D5808" s="1">
        <v>44979.923417631093</v>
      </c>
      <c r="E5808" s="1" t="str">
        <f>TEXT(Consolidated_sheets[[#This Row],[Date]],"yyyy")</f>
        <v>2023</v>
      </c>
      <c r="F5808" s="1" t="str">
        <f>TEXT(Consolidated_sheets[[#This Row],[Date]],"mmmm")</f>
        <v>February</v>
      </c>
      <c r="G5808" t="str">
        <f>INDEX(Patient_data[Patient_Name],MATCH(Consolidated_sheets[[#This Row],[Patient_ID]],Patient_data[Patient_ID],0))</f>
        <v>Laura Reed</v>
      </c>
      <c r="H5808">
        <f>INDEX(Patient_data[Age],MATCH(Consolidated_sheets[[#This Row],[Patient_ID]],Patient_data[Patient_ID],0))</f>
        <v>37</v>
      </c>
      <c r="I5808" t="str">
        <f>INDEX(Patient_data[Gender],MATCH(Consolidated_sheets[[#This Row],[Patient_ID]],Patient_data[Patient_ID],0))</f>
        <v>Male</v>
      </c>
      <c r="J5808" t="str">
        <f>INDEX(Location_data[Location],MATCH(Consolidated_sheets[[#This Row],[Patient_ID]],Location_data[Patient_ID],0))</f>
        <v>Los Angeles</v>
      </c>
      <c r="K5808" t="str">
        <f>INDEX(Insurance_data[Insurance_Type],MATCH(Consolidated_sheets[[#This Row],[Patient_ID]],Insurance_data[Patient_ID],0))</f>
        <v>Private</v>
      </c>
      <c r="L5808" s="6">
        <f>INDEX(Insurance_data[Insurance_Amount],MATCH(Consolidated_sheets[[#This Row],[Patient_ID]],Insurance_data[Patient_ID],0))</f>
        <v>7009.86</v>
      </c>
    </row>
    <row r="5809" spans="1:12" x14ac:dyDescent="0.3">
      <c r="A5809" t="s">
        <v>2374</v>
      </c>
      <c r="B5809" t="s">
        <v>5954</v>
      </c>
      <c r="C5809" s="6">
        <v>1101.04</v>
      </c>
      <c r="D5809" s="1">
        <v>44980.184169167012</v>
      </c>
      <c r="E5809" s="1" t="str">
        <f>TEXT(Consolidated_sheets[[#This Row],[Date]],"yyyy")</f>
        <v>2023</v>
      </c>
      <c r="F5809" s="1" t="str">
        <f>TEXT(Consolidated_sheets[[#This Row],[Date]],"mmmm")</f>
        <v>February</v>
      </c>
      <c r="G5809" t="str">
        <f>INDEX(Patient_data[Patient_Name],MATCH(Consolidated_sheets[[#This Row],[Patient_ID]],Patient_data[Patient_ID],0))</f>
        <v>Jonathan Hill</v>
      </c>
      <c r="H5809">
        <f>INDEX(Patient_data[Age],MATCH(Consolidated_sheets[[#This Row],[Patient_ID]],Patient_data[Patient_ID],0))</f>
        <v>52</v>
      </c>
      <c r="I5809" t="str">
        <f>INDEX(Patient_data[Gender],MATCH(Consolidated_sheets[[#This Row],[Patient_ID]],Patient_data[Patient_ID],0))</f>
        <v>Male</v>
      </c>
      <c r="J5809" t="str">
        <f>INDEX(Location_data[Location],MATCH(Consolidated_sheets[[#This Row],[Patient_ID]],Location_data[Patient_ID],0))</f>
        <v>Houston</v>
      </c>
      <c r="K5809" t="str">
        <f>INDEX(Insurance_data[Insurance_Type],MATCH(Consolidated_sheets[[#This Row],[Patient_ID]],Insurance_data[Patient_ID],0))</f>
        <v>None</v>
      </c>
      <c r="L5809" s="6">
        <f>INDEX(Insurance_data[Insurance_Amount],MATCH(Consolidated_sheets[[#This Row],[Patient_ID]],Insurance_data[Patient_ID],0))</f>
        <v>1710.31</v>
      </c>
    </row>
    <row r="5810" spans="1:12" x14ac:dyDescent="0.3">
      <c r="A5810" t="s">
        <v>2312</v>
      </c>
      <c r="B5810" t="s">
        <v>5955</v>
      </c>
      <c r="C5810" s="6">
        <v>1426.1</v>
      </c>
      <c r="D5810" s="1">
        <v>44980.444920702947</v>
      </c>
      <c r="E5810" s="1" t="str">
        <f>TEXT(Consolidated_sheets[[#This Row],[Date]],"yyyy")</f>
        <v>2023</v>
      </c>
      <c r="F5810" s="1" t="str">
        <f>TEXT(Consolidated_sheets[[#This Row],[Date]],"mmmm")</f>
        <v>February</v>
      </c>
      <c r="G5810" t="str">
        <f>INDEX(Patient_data[Patient_Name],MATCH(Consolidated_sheets[[#This Row],[Patient_ID]],Patient_data[Patient_ID],0))</f>
        <v>Edward Singleton</v>
      </c>
      <c r="H5810">
        <f>INDEX(Patient_data[Age],MATCH(Consolidated_sheets[[#This Row],[Patient_ID]],Patient_data[Patient_ID],0))</f>
        <v>65</v>
      </c>
      <c r="I5810" t="str">
        <f>INDEX(Patient_data[Gender],MATCH(Consolidated_sheets[[#This Row],[Patient_ID]],Patient_data[Patient_ID],0))</f>
        <v>Female</v>
      </c>
      <c r="J5810" t="str">
        <f>INDEX(Location_data[Location],MATCH(Consolidated_sheets[[#This Row],[Patient_ID]],Location_data[Patient_ID],0))</f>
        <v>Chicago</v>
      </c>
      <c r="K5810" t="str">
        <f>INDEX(Insurance_data[Insurance_Type],MATCH(Consolidated_sheets[[#This Row],[Patient_ID]],Insurance_data[Patient_ID],0))</f>
        <v>Private</v>
      </c>
      <c r="L5810" s="6">
        <f>INDEX(Insurance_data[Insurance_Amount],MATCH(Consolidated_sheets[[#This Row],[Patient_ID]],Insurance_data[Patient_ID],0))</f>
        <v>7417.1</v>
      </c>
    </row>
    <row r="5811" spans="1:12" x14ac:dyDescent="0.3">
      <c r="A5811" t="s">
        <v>461</v>
      </c>
      <c r="B5811" t="s">
        <v>5952</v>
      </c>
      <c r="C5811" s="6">
        <v>198.84</v>
      </c>
      <c r="D5811" s="1">
        <v>44980.705672238888</v>
      </c>
      <c r="E5811" s="1" t="str">
        <f>TEXT(Consolidated_sheets[[#This Row],[Date]],"yyyy")</f>
        <v>2023</v>
      </c>
      <c r="F5811" s="1" t="str">
        <f>TEXT(Consolidated_sheets[[#This Row],[Date]],"mmmm")</f>
        <v>February</v>
      </c>
      <c r="G5811" t="str">
        <f>INDEX(Patient_data[Patient_Name],MATCH(Consolidated_sheets[[#This Row],[Patient_ID]],Patient_data[Patient_ID],0))</f>
        <v>Mark Fernandez</v>
      </c>
      <c r="H5811">
        <f>INDEX(Patient_data[Age],MATCH(Consolidated_sheets[[#This Row],[Patient_ID]],Patient_data[Patient_ID],0))</f>
        <v>46</v>
      </c>
      <c r="I5811" t="str">
        <f>INDEX(Patient_data[Gender],MATCH(Consolidated_sheets[[#This Row],[Patient_ID]],Patient_data[Patient_ID],0))</f>
        <v>Male</v>
      </c>
      <c r="J5811" t="str">
        <f>INDEX(Location_data[Location],MATCH(Consolidated_sheets[[#This Row],[Patient_ID]],Location_data[Patient_ID],0))</f>
        <v>New York</v>
      </c>
      <c r="K5811" t="str">
        <f>INDEX(Insurance_data[Insurance_Type],MATCH(Consolidated_sheets[[#This Row],[Patient_ID]],Insurance_data[Patient_ID],0))</f>
        <v>Private</v>
      </c>
      <c r="L5811" s="6">
        <f>INDEX(Insurance_data[Insurance_Amount],MATCH(Consolidated_sheets[[#This Row],[Patient_ID]],Insurance_data[Patient_ID],0))</f>
        <v>2668.18</v>
      </c>
    </row>
    <row r="5812" spans="1:12" x14ac:dyDescent="0.3">
      <c r="A5812" t="s">
        <v>2901</v>
      </c>
      <c r="B5812" t="s">
        <v>5952</v>
      </c>
      <c r="C5812" s="6">
        <v>4706.01</v>
      </c>
      <c r="D5812" s="1">
        <v>44980.966423774807</v>
      </c>
      <c r="E5812" s="1" t="str">
        <f>TEXT(Consolidated_sheets[[#This Row],[Date]],"yyyy")</f>
        <v>2023</v>
      </c>
      <c r="F5812" s="1" t="str">
        <f>TEXT(Consolidated_sheets[[#This Row],[Date]],"mmmm")</f>
        <v>February</v>
      </c>
      <c r="G5812" t="str">
        <f>INDEX(Patient_data[Patient_Name],MATCH(Consolidated_sheets[[#This Row],[Patient_ID]],Patient_data[Patient_ID],0))</f>
        <v>Vanessa Cardenas</v>
      </c>
      <c r="H5812">
        <f>INDEX(Patient_data[Age],MATCH(Consolidated_sheets[[#This Row],[Patient_ID]],Patient_data[Patient_ID],0))</f>
        <v>77</v>
      </c>
      <c r="I5812" t="str">
        <f>INDEX(Patient_data[Gender],MATCH(Consolidated_sheets[[#This Row],[Patient_ID]],Patient_data[Patient_ID],0))</f>
        <v>Female</v>
      </c>
      <c r="J5812" t="str">
        <f>INDEX(Location_data[Location],MATCH(Consolidated_sheets[[#This Row],[Patient_ID]],Location_data[Patient_ID],0))</f>
        <v>Phoenix</v>
      </c>
      <c r="K5812" t="str">
        <f>INDEX(Insurance_data[Insurance_Type],MATCH(Consolidated_sheets[[#This Row],[Patient_ID]],Insurance_data[Patient_ID],0))</f>
        <v>Public</v>
      </c>
      <c r="L5812" s="6">
        <f>INDEX(Insurance_data[Insurance_Amount],MATCH(Consolidated_sheets[[#This Row],[Patient_ID]],Insurance_data[Patient_ID],0))</f>
        <v>4858.46</v>
      </c>
    </row>
    <row r="5813" spans="1:12" x14ac:dyDescent="0.3">
      <c r="A5813" t="s">
        <v>2120</v>
      </c>
      <c r="B5813" t="s">
        <v>5953</v>
      </c>
      <c r="C5813" s="6">
        <v>4507.51</v>
      </c>
      <c r="D5813" s="1">
        <v>44981.227175310749</v>
      </c>
      <c r="E5813" s="1" t="str">
        <f>TEXT(Consolidated_sheets[[#This Row],[Date]],"yyyy")</f>
        <v>2023</v>
      </c>
      <c r="F5813" s="1" t="str">
        <f>TEXT(Consolidated_sheets[[#This Row],[Date]],"mmmm")</f>
        <v>February</v>
      </c>
      <c r="G5813" t="str">
        <f>INDEX(Patient_data[Patient_Name],MATCH(Consolidated_sheets[[#This Row],[Patient_ID]],Patient_data[Patient_ID],0))</f>
        <v>Joseph Nielsen</v>
      </c>
      <c r="H5813">
        <f>INDEX(Patient_data[Age],MATCH(Consolidated_sheets[[#This Row],[Patient_ID]],Patient_data[Patient_ID],0))</f>
        <v>37</v>
      </c>
      <c r="I5813" t="str">
        <f>INDEX(Patient_data[Gender],MATCH(Consolidated_sheets[[#This Row],[Patient_ID]],Patient_data[Patient_ID],0))</f>
        <v>Female</v>
      </c>
      <c r="J5813" t="str">
        <f>INDEX(Location_data[Location],MATCH(Consolidated_sheets[[#This Row],[Patient_ID]],Location_data[Patient_ID],0))</f>
        <v>Chicago</v>
      </c>
      <c r="K5813" t="str">
        <f>INDEX(Insurance_data[Insurance_Type],MATCH(Consolidated_sheets[[#This Row],[Patient_ID]],Insurance_data[Patient_ID],0))</f>
        <v>None</v>
      </c>
      <c r="L5813" s="6">
        <f>INDEX(Insurance_data[Insurance_Amount],MATCH(Consolidated_sheets[[#This Row],[Patient_ID]],Insurance_data[Patient_ID],0))</f>
        <v>7766.35</v>
      </c>
    </row>
    <row r="5814" spans="1:12" x14ac:dyDescent="0.3">
      <c r="A5814" t="s">
        <v>750</v>
      </c>
      <c r="B5814" t="s">
        <v>5955</v>
      </c>
      <c r="C5814" s="6">
        <v>1279.32</v>
      </c>
      <c r="D5814" s="1">
        <v>44981.48792684669</v>
      </c>
      <c r="E5814" s="1" t="str">
        <f>TEXT(Consolidated_sheets[[#This Row],[Date]],"yyyy")</f>
        <v>2023</v>
      </c>
      <c r="F5814" s="1" t="str">
        <f>TEXT(Consolidated_sheets[[#This Row],[Date]],"mmmm")</f>
        <v>February</v>
      </c>
      <c r="G5814" t="str">
        <f>INDEX(Patient_data[Patient_Name],MATCH(Consolidated_sheets[[#This Row],[Patient_ID]],Patient_data[Patient_ID],0))</f>
        <v>Wesley Castillo Jr.</v>
      </c>
      <c r="H5814">
        <f>INDEX(Patient_data[Age],MATCH(Consolidated_sheets[[#This Row],[Patient_ID]],Patient_data[Patient_ID],0))</f>
        <v>54</v>
      </c>
      <c r="I5814" t="str">
        <f>INDEX(Patient_data[Gender],MATCH(Consolidated_sheets[[#This Row],[Patient_ID]],Patient_data[Patient_ID],0))</f>
        <v>Female</v>
      </c>
      <c r="J5814" t="str">
        <f>INDEX(Location_data[Location],MATCH(Consolidated_sheets[[#This Row],[Patient_ID]],Location_data[Patient_ID],0))</f>
        <v>New York</v>
      </c>
      <c r="K5814" t="str">
        <f>INDEX(Insurance_data[Insurance_Type],MATCH(Consolidated_sheets[[#This Row],[Patient_ID]],Insurance_data[Patient_ID],0))</f>
        <v>None</v>
      </c>
      <c r="L5814" s="6">
        <f>INDEX(Insurance_data[Insurance_Amount],MATCH(Consolidated_sheets[[#This Row],[Patient_ID]],Insurance_data[Patient_ID],0))</f>
        <v>3641.39</v>
      </c>
    </row>
    <row r="5815" spans="1:12" x14ac:dyDescent="0.3">
      <c r="A5815" t="s">
        <v>2059</v>
      </c>
      <c r="B5815" t="s">
        <v>5954</v>
      </c>
      <c r="C5815" s="6">
        <v>945.62</v>
      </c>
      <c r="D5815" s="1">
        <v>44981.748678382617</v>
      </c>
      <c r="E5815" s="1" t="str">
        <f>TEXT(Consolidated_sheets[[#This Row],[Date]],"yyyy")</f>
        <v>2023</v>
      </c>
      <c r="F5815" s="1" t="str">
        <f>TEXT(Consolidated_sheets[[#This Row],[Date]],"mmmm")</f>
        <v>February</v>
      </c>
      <c r="G5815" t="str">
        <f>INDEX(Patient_data[Patient_Name],MATCH(Consolidated_sheets[[#This Row],[Patient_ID]],Patient_data[Patient_ID],0))</f>
        <v>Douglas Hammond</v>
      </c>
      <c r="H5815">
        <f>INDEX(Patient_data[Age],MATCH(Consolidated_sheets[[#This Row],[Patient_ID]],Patient_data[Patient_ID],0))</f>
        <v>27</v>
      </c>
      <c r="I5815" t="str">
        <f>INDEX(Patient_data[Gender],MATCH(Consolidated_sheets[[#This Row],[Patient_ID]],Patient_data[Patient_ID],0))</f>
        <v>Male</v>
      </c>
      <c r="J5815" t="str">
        <f>INDEX(Location_data[Location],MATCH(Consolidated_sheets[[#This Row],[Patient_ID]],Location_data[Patient_ID],0))</f>
        <v>Chicago</v>
      </c>
      <c r="K5815" t="str">
        <f>INDEX(Insurance_data[Insurance_Type],MATCH(Consolidated_sheets[[#This Row],[Patient_ID]],Insurance_data[Patient_ID],0))</f>
        <v>None</v>
      </c>
      <c r="L5815" s="6">
        <f>INDEX(Insurance_data[Insurance_Amount],MATCH(Consolidated_sheets[[#This Row],[Patient_ID]],Insurance_data[Patient_ID],0))</f>
        <v>458.62</v>
      </c>
    </row>
    <row r="5816" spans="1:12" x14ac:dyDescent="0.3">
      <c r="A5816" t="s">
        <v>90</v>
      </c>
      <c r="B5816" t="s">
        <v>5954</v>
      </c>
      <c r="C5816" s="6">
        <v>2003.34</v>
      </c>
      <c r="D5816" s="1">
        <v>44982.009429918551</v>
      </c>
      <c r="E5816" s="1" t="str">
        <f>TEXT(Consolidated_sheets[[#This Row],[Date]],"yyyy")</f>
        <v>2023</v>
      </c>
      <c r="F5816" s="1" t="str">
        <f>TEXT(Consolidated_sheets[[#This Row],[Date]],"mmmm")</f>
        <v>February</v>
      </c>
      <c r="G5816" t="str">
        <f>INDEX(Patient_data[Patient_Name],MATCH(Consolidated_sheets[[#This Row],[Patient_ID]],Patient_data[Patient_ID],0))</f>
        <v>Ronald Andrade</v>
      </c>
      <c r="H5816">
        <f>INDEX(Patient_data[Age],MATCH(Consolidated_sheets[[#This Row],[Patient_ID]],Patient_data[Patient_ID],0))</f>
        <v>57</v>
      </c>
      <c r="I5816" t="str">
        <f>INDEX(Patient_data[Gender],MATCH(Consolidated_sheets[[#This Row],[Patient_ID]],Patient_data[Patient_ID],0))</f>
        <v>Male</v>
      </c>
      <c r="J5816" t="str">
        <f>INDEX(Location_data[Location],MATCH(Consolidated_sheets[[#This Row],[Patient_ID]],Location_data[Patient_ID],0))</f>
        <v>Chicago</v>
      </c>
      <c r="K5816" t="str">
        <f>INDEX(Insurance_data[Insurance_Type],MATCH(Consolidated_sheets[[#This Row],[Patient_ID]],Insurance_data[Patient_ID],0))</f>
        <v>Private</v>
      </c>
      <c r="L5816" s="6">
        <f>INDEX(Insurance_data[Insurance_Amount],MATCH(Consolidated_sheets[[#This Row],[Patient_ID]],Insurance_data[Patient_ID],0))</f>
        <v>9755.23</v>
      </c>
    </row>
    <row r="5817" spans="1:12" x14ac:dyDescent="0.3">
      <c r="A5817" t="s">
        <v>1534</v>
      </c>
      <c r="B5817" t="s">
        <v>5953</v>
      </c>
      <c r="C5817" s="6">
        <v>3265.93</v>
      </c>
      <c r="D5817" s="1">
        <v>44982.270181454493</v>
      </c>
      <c r="E5817" s="1" t="str">
        <f>TEXT(Consolidated_sheets[[#This Row],[Date]],"yyyy")</f>
        <v>2023</v>
      </c>
      <c r="F5817" s="1" t="str">
        <f>TEXT(Consolidated_sheets[[#This Row],[Date]],"mmmm")</f>
        <v>February</v>
      </c>
      <c r="G5817" t="str">
        <f>INDEX(Patient_data[Patient_Name],MATCH(Consolidated_sheets[[#This Row],[Patient_ID]],Patient_data[Patient_ID],0))</f>
        <v>Shawn Carson MD</v>
      </c>
      <c r="H5817">
        <f>INDEX(Patient_data[Age],MATCH(Consolidated_sheets[[#This Row],[Patient_ID]],Patient_data[Patient_ID],0))</f>
        <v>34</v>
      </c>
      <c r="I5817" t="str">
        <f>INDEX(Patient_data[Gender],MATCH(Consolidated_sheets[[#This Row],[Patient_ID]],Patient_data[Patient_ID],0))</f>
        <v>Female</v>
      </c>
      <c r="J5817" t="str">
        <f>INDEX(Location_data[Location],MATCH(Consolidated_sheets[[#This Row],[Patient_ID]],Location_data[Patient_ID],0))</f>
        <v>Phoenix</v>
      </c>
      <c r="K5817" t="str">
        <f>INDEX(Insurance_data[Insurance_Type],MATCH(Consolidated_sheets[[#This Row],[Patient_ID]],Insurance_data[Patient_ID],0))</f>
        <v>Public</v>
      </c>
      <c r="L5817" s="6">
        <f>INDEX(Insurance_data[Insurance_Amount],MATCH(Consolidated_sheets[[#This Row],[Patient_ID]],Insurance_data[Patient_ID],0))</f>
        <v>9810.14</v>
      </c>
    </row>
    <row r="5818" spans="1:12" x14ac:dyDescent="0.3">
      <c r="A5818" t="s">
        <v>1933</v>
      </c>
      <c r="B5818" t="s">
        <v>5955</v>
      </c>
      <c r="C5818" s="6">
        <v>1244.2</v>
      </c>
      <c r="D5818" s="1">
        <v>44982.530932990419</v>
      </c>
      <c r="E5818" s="1" t="str">
        <f>TEXT(Consolidated_sheets[[#This Row],[Date]],"yyyy")</f>
        <v>2023</v>
      </c>
      <c r="F5818" s="1" t="str">
        <f>TEXT(Consolidated_sheets[[#This Row],[Date]],"mmmm")</f>
        <v>February</v>
      </c>
      <c r="G5818" t="str">
        <f>INDEX(Patient_data[Patient_Name],MATCH(Consolidated_sheets[[#This Row],[Patient_ID]],Patient_data[Patient_ID],0))</f>
        <v>Jennifer Ross</v>
      </c>
      <c r="H5818">
        <f>INDEX(Patient_data[Age],MATCH(Consolidated_sheets[[#This Row],[Patient_ID]],Patient_data[Patient_ID],0))</f>
        <v>69</v>
      </c>
      <c r="I5818" t="str">
        <f>INDEX(Patient_data[Gender],MATCH(Consolidated_sheets[[#This Row],[Patient_ID]],Patient_data[Patient_ID],0))</f>
        <v>Female</v>
      </c>
      <c r="J5818" t="str">
        <f>INDEX(Location_data[Location],MATCH(Consolidated_sheets[[#This Row],[Patient_ID]],Location_data[Patient_ID],0))</f>
        <v>New York</v>
      </c>
      <c r="K5818" t="str">
        <f>INDEX(Insurance_data[Insurance_Type],MATCH(Consolidated_sheets[[#This Row],[Patient_ID]],Insurance_data[Patient_ID],0))</f>
        <v>None</v>
      </c>
      <c r="L5818" s="6">
        <f>INDEX(Insurance_data[Insurance_Amount],MATCH(Consolidated_sheets[[#This Row],[Patient_ID]],Insurance_data[Patient_ID],0))</f>
        <v>6542.73</v>
      </c>
    </row>
    <row r="5819" spans="1:12" x14ac:dyDescent="0.3">
      <c r="A5819" t="s">
        <v>1664</v>
      </c>
      <c r="B5819" t="s">
        <v>5953</v>
      </c>
      <c r="C5819" s="6">
        <v>922.38</v>
      </c>
      <c r="D5819" s="1">
        <v>44982.791684526353</v>
      </c>
      <c r="E5819" s="1" t="str">
        <f>TEXT(Consolidated_sheets[[#This Row],[Date]],"yyyy")</f>
        <v>2023</v>
      </c>
      <c r="F5819" s="1" t="str">
        <f>TEXT(Consolidated_sheets[[#This Row],[Date]],"mmmm")</f>
        <v>February</v>
      </c>
      <c r="G5819" t="str">
        <f>INDEX(Patient_data[Patient_Name],MATCH(Consolidated_sheets[[#This Row],[Patient_ID]],Patient_data[Patient_ID],0))</f>
        <v>Suzanne Perez</v>
      </c>
      <c r="H5819">
        <f>INDEX(Patient_data[Age],MATCH(Consolidated_sheets[[#This Row],[Patient_ID]],Patient_data[Patient_ID],0))</f>
        <v>55</v>
      </c>
      <c r="I5819" t="str">
        <f>INDEX(Patient_data[Gender],MATCH(Consolidated_sheets[[#This Row],[Patient_ID]],Patient_data[Patient_ID],0))</f>
        <v>Female</v>
      </c>
      <c r="J5819" t="str">
        <f>INDEX(Location_data[Location],MATCH(Consolidated_sheets[[#This Row],[Patient_ID]],Location_data[Patient_ID],0))</f>
        <v>Los Angeles</v>
      </c>
      <c r="K5819" t="str">
        <f>INDEX(Insurance_data[Insurance_Type],MATCH(Consolidated_sheets[[#This Row],[Patient_ID]],Insurance_data[Patient_ID],0))</f>
        <v>Public</v>
      </c>
      <c r="L5819" s="6">
        <f>INDEX(Insurance_data[Insurance_Amount],MATCH(Consolidated_sheets[[#This Row],[Patient_ID]],Insurance_data[Patient_ID],0))</f>
        <v>2407.09</v>
      </c>
    </row>
    <row r="5820" spans="1:12" x14ac:dyDescent="0.3">
      <c r="A5820" t="s">
        <v>2391</v>
      </c>
      <c r="B5820" t="s">
        <v>5955</v>
      </c>
      <c r="C5820" s="6">
        <v>2634.63</v>
      </c>
      <c r="D5820" s="1">
        <v>44983.052436062288</v>
      </c>
      <c r="E5820" s="1" t="str">
        <f>TEXT(Consolidated_sheets[[#This Row],[Date]],"yyyy")</f>
        <v>2023</v>
      </c>
      <c r="F5820" s="1" t="str">
        <f>TEXT(Consolidated_sheets[[#This Row],[Date]],"mmmm")</f>
        <v>February</v>
      </c>
      <c r="G5820" t="str">
        <f>INDEX(Patient_data[Patient_Name],MATCH(Consolidated_sheets[[#This Row],[Patient_ID]],Patient_data[Patient_ID],0))</f>
        <v>Andrew West</v>
      </c>
      <c r="H5820">
        <f>INDEX(Patient_data[Age],MATCH(Consolidated_sheets[[#This Row],[Patient_ID]],Patient_data[Patient_ID],0))</f>
        <v>55</v>
      </c>
      <c r="I5820" t="str">
        <f>INDEX(Patient_data[Gender],MATCH(Consolidated_sheets[[#This Row],[Patient_ID]],Patient_data[Patient_ID],0))</f>
        <v>Female</v>
      </c>
      <c r="J5820" t="str">
        <f>INDEX(Location_data[Location],MATCH(Consolidated_sheets[[#This Row],[Patient_ID]],Location_data[Patient_ID],0))</f>
        <v>New York</v>
      </c>
      <c r="K5820" t="str">
        <f>INDEX(Insurance_data[Insurance_Type],MATCH(Consolidated_sheets[[#This Row],[Patient_ID]],Insurance_data[Patient_ID],0))</f>
        <v>Private</v>
      </c>
      <c r="L5820" s="6">
        <f>INDEX(Insurance_data[Insurance_Amount],MATCH(Consolidated_sheets[[#This Row],[Patient_ID]],Insurance_data[Patient_ID],0))</f>
        <v>7639.86</v>
      </c>
    </row>
    <row r="5821" spans="1:12" x14ac:dyDescent="0.3">
      <c r="A5821" t="s">
        <v>1202</v>
      </c>
      <c r="B5821" t="s">
        <v>5952</v>
      </c>
      <c r="C5821" s="6">
        <v>2851.92</v>
      </c>
      <c r="D5821" s="1">
        <v>44983.313187598207</v>
      </c>
      <c r="E5821" s="1" t="str">
        <f>TEXT(Consolidated_sheets[[#This Row],[Date]],"yyyy")</f>
        <v>2023</v>
      </c>
      <c r="F5821" s="1" t="str">
        <f>TEXT(Consolidated_sheets[[#This Row],[Date]],"mmmm")</f>
        <v>February</v>
      </c>
      <c r="G5821" t="str">
        <f>INDEX(Patient_data[Patient_Name],MATCH(Consolidated_sheets[[#This Row],[Patient_ID]],Patient_data[Patient_ID],0))</f>
        <v>Thomas Cantrell</v>
      </c>
      <c r="H5821">
        <f>INDEX(Patient_data[Age],MATCH(Consolidated_sheets[[#This Row],[Patient_ID]],Patient_data[Patient_ID],0))</f>
        <v>83</v>
      </c>
      <c r="I5821" t="str">
        <f>INDEX(Patient_data[Gender],MATCH(Consolidated_sheets[[#This Row],[Patient_ID]],Patient_data[Patient_ID],0))</f>
        <v>Female</v>
      </c>
      <c r="J5821" t="str">
        <f>INDEX(Location_data[Location],MATCH(Consolidated_sheets[[#This Row],[Patient_ID]],Location_data[Patient_ID],0))</f>
        <v>Houston</v>
      </c>
      <c r="K5821" t="str">
        <f>INDEX(Insurance_data[Insurance_Type],MATCH(Consolidated_sheets[[#This Row],[Patient_ID]],Insurance_data[Patient_ID],0))</f>
        <v>Public</v>
      </c>
      <c r="L5821" s="6">
        <f>INDEX(Insurance_data[Insurance_Amount],MATCH(Consolidated_sheets[[#This Row],[Patient_ID]],Insurance_data[Patient_ID],0))</f>
        <v>5224.1899999999996</v>
      </c>
    </row>
    <row r="5822" spans="1:12" x14ac:dyDescent="0.3">
      <c r="A5822" t="s">
        <v>2893</v>
      </c>
      <c r="B5822" t="s">
        <v>5952</v>
      </c>
      <c r="C5822" s="6">
        <v>2335.04</v>
      </c>
      <c r="D5822" s="1">
        <v>44983.573939134163</v>
      </c>
      <c r="E5822" s="1" t="str">
        <f>TEXT(Consolidated_sheets[[#This Row],[Date]],"yyyy")</f>
        <v>2023</v>
      </c>
      <c r="F5822" s="1" t="str">
        <f>TEXT(Consolidated_sheets[[#This Row],[Date]],"mmmm")</f>
        <v>February</v>
      </c>
      <c r="G5822" t="str">
        <f>INDEX(Patient_data[Patient_Name],MATCH(Consolidated_sheets[[#This Row],[Patient_ID]],Patient_data[Patient_ID],0))</f>
        <v>Patrick Moore</v>
      </c>
      <c r="H5822">
        <f>INDEX(Patient_data[Age],MATCH(Consolidated_sheets[[#This Row],[Patient_ID]],Patient_data[Patient_ID],0))</f>
        <v>71</v>
      </c>
      <c r="I5822" t="str">
        <f>INDEX(Patient_data[Gender],MATCH(Consolidated_sheets[[#This Row],[Patient_ID]],Patient_data[Patient_ID],0))</f>
        <v>Female</v>
      </c>
      <c r="J5822" t="str">
        <f>INDEX(Location_data[Location],MATCH(Consolidated_sheets[[#This Row],[Patient_ID]],Location_data[Patient_ID],0))</f>
        <v>New York</v>
      </c>
      <c r="K5822" t="str">
        <f>INDEX(Insurance_data[Insurance_Type],MATCH(Consolidated_sheets[[#This Row],[Patient_ID]],Insurance_data[Patient_ID],0))</f>
        <v>Private</v>
      </c>
      <c r="L5822" s="6">
        <f>INDEX(Insurance_data[Insurance_Amount],MATCH(Consolidated_sheets[[#This Row],[Patient_ID]],Insurance_data[Patient_ID],0))</f>
        <v>3806.29</v>
      </c>
    </row>
    <row r="5823" spans="1:12" x14ac:dyDescent="0.3">
      <c r="A5823" t="s">
        <v>1347</v>
      </c>
      <c r="B5823" t="s">
        <v>5952</v>
      </c>
      <c r="C5823" s="6">
        <v>1743.39</v>
      </c>
      <c r="D5823" s="1">
        <v>44983.83469067009</v>
      </c>
      <c r="E5823" s="1" t="str">
        <f>TEXT(Consolidated_sheets[[#This Row],[Date]],"yyyy")</f>
        <v>2023</v>
      </c>
      <c r="F5823" s="1" t="str">
        <f>TEXT(Consolidated_sheets[[#This Row],[Date]],"mmmm")</f>
        <v>February</v>
      </c>
      <c r="G5823" t="str">
        <f>INDEX(Patient_data[Patient_Name],MATCH(Consolidated_sheets[[#This Row],[Patient_ID]],Patient_data[Patient_ID],0))</f>
        <v>Heather Miranda</v>
      </c>
      <c r="H5823">
        <f>INDEX(Patient_data[Age],MATCH(Consolidated_sheets[[#This Row],[Patient_ID]],Patient_data[Patient_ID],0))</f>
        <v>62</v>
      </c>
      <c r="I5823" t="str">
        <f>INDEX(Patient_data[Gender],MATCH(Consolidated_sheets[[#This Row],[Patient_ID]],Patient_data[Patient_ID],0))</f>
        <v>Female</v>
      </c>
      <c r="J5823" t="str">
        <f>INDEX(Location_data[Location],MATCH(Consolidated_sheets[[#This Row],[Patient_ID]],Location_data[Patient_ID],0))</f>
        <v>Houston</v>
      </c>
      <c r="K5823" t="str">
        <f>INDEX(Insurance_data[Insurance_Type],MATCH(Consolidated_sheets[[#This Row],[Patient_ID]],Insurance_data[Patient_ID],0))</f>
        <v>None</v>
      </c>
      <c r="L5823" s="6">
        <f>INDEX(Insurance_data[Insurance_Amount],MATCH(Consolidated_sheets[[#This Row],[Patient_ID]],Insurance_data[Patient_ID],0))</f>
        <v>1840.9</v>
      </c>
    </row>
    <row r="5824" spans="1:12" x14ac:dyDescent="0.3">
      <c r="A5824" t="s">
        <v>1342</v>
      </c>
      <c r="B5824" t="s">
        <v>5954</v>
      </c>
      <c r="C5824" s="6">
        <v>4860.49</v>
      </c>
      <c r="D5824" s="1">
        <v>44984.095442206017</v>
      </c>
      <c r="E5824" s="1" t="str">
        <f>TEXT(Consolidated_sheets[[#This Row],[Date]],"yyyy")</f>
        <v>2023</v>
      </c>
      <c r="F5824" s="1" t="str">
        <f>TEXT(Consolidated_sheets[[#This Row],[Date]],"mmmm")</f>
        <v>February</v>
      </c>
      <c r="G5824" t="str">
        <f>INDEX(Patient_data[Patient_Name],MATCH(Consolidated_sheets[[#This Row],[Patient_ID]],Patient_data[Patient_ID],0))</f>
        <v>Jamie Mcintyre</v>
      </c>
      <c r="H5824">
        <f>INDEX(Patient_data[Age],MATCH(Consolidated_sheets[[#This Row],[Patient_ID]],Patient_data[Patient_ID],0))</f>
        <v>71</v>
      </c>
      <c r="I5824" t="str">
        <f>INDEX(Patient_data[Gender],MATCH(Consolidated_sheets[[#This Row],[Patient_ID]],Patient_data[Patient_ID],0))</f>
        <v>Male</v>
      </c>
      <c r="J5824" t="str">
        <f>INDEX(Location_data[Location],MATCH(Consolidated_sheets[[#This Row],[Patient_ID]],Location_data[Patient_ID],0))</f>
        <v>Los Angeles</v>
      </c>
      <c r="K5824" t="str">
        <f>INDEX(Insurance_data[Insurance_Type],MATCH(Consolidated_sheets[[#This Row],[Patient_ID]],Insurance_data[Patient_ID],0))</f>
        <v>None</v>
      </c>
      <c r="L5824" s="6">
        <f>INDEX(Insurance_data[Insurance_Amount],MATCH(Consolidated_sheets[[#This Row],[Patient_ID]],Insurance_data[Patient_ID],0))</f>
        <v>9419.7999999999993</v>
      </c>
    </row>
    <row r="5825" spans="1:12" x14ac:dyDescent="0.3">
      <c r="A5825" t="s">
        <v>2743</v>
      </c>
      <c r="B5825" t="s">
        <v>5954</v>
      </c>
      <c r="C5825" s="6">
        <v>2505.0300000000002</v>
      </c>
      <c r="D5825" s="1">
        <v>44984.356193741958</v>
      </c>
      <c r="E5825" s="1" t="str">
        <f>TEXT(Consolidated_sheets[[#This Row],[Date]],"yyyy")</f>
        <v>2023</v>
      </c>
      <c r="F5825" s="1" t="str">
        <f>TEXT(Consolidated_sheets[[#This Row],[Date]],"mmmm")</f>
        <v>February</v>
      </c>
      <c r="G5825" t="str">
        <f>INDEX(Patient_data[Patient_Name],MATCH(Consolidated_sheets[[#This Row],[Patient_ID]],Patient_data[Patient_ID],0))</f>
        <v>Jennifer Cole</v>
      </c>
      <c r="H5825">
        <f>INDEX(Patient_data[Age],MATCH(Consolidated_sheets[[#This Row],[Patient_ID]],Patient_data[Patient_ID],0))</f>
        <v>37</v>
      </c>
      <c r="I5825" t="str">
        <f>INDEX(Patient_data[Gender],MATCH(Consolidated_sheets[[#This Row],[Patient_ID]],Patient_data[Patient_ID],0))</f>
        <v>Male</v>
      </c>
      <c r="J5825" t="str">
        <f>INDEX(Location_data[Location],MATCH(Consolidated_sheets[[#This Row],[Patient_ID]],Location_data[Patient_ID],0))</f>
        <v>New York</v>
      </c>
      <c r="K5825" t="str">
        <f>INDEX(Insurance_data[Insurance_Type],MATCH(Consolidated_sheets[[#This Row],[Patient_ID]],Insurance_data[Patient_ID],0))</f>
        <v>None</v>
      </c>
      <c r="L5825" s="6">
        <f>INDEX(Insurance_data[Insurance_Amount],MATCH(Consolidated_sheets[[#This Row],[Patient_ID]],Insurance_data[Patient_ID],0))</f>
        <v>2337.23</v>
      </c>
    </row>
    <row r="5826" spans="1:12" x14ac:dyDescent="0.3">
      <c r="A5826" t="s">
        <v>448</v>
      </c>
      <c r="B5826" t="s">
        <v>5954</v>
      </c>
      <c r="C5826" s="6">
        <v>3182.72</v>
      </c>
      <c r="D5826" s="1">
        <v>44984.616945277892</v>
      </c>
      <c r="E5826" s="1" t="str">
        <f>TEXT(Consolidated_sheets[[#This Row],[Date]],"yyyy")</f>
        <v>2023</v>
      </c>
      <c r="F5826" s="1" t="str">
        <f>TEXT(Consolidated_sheets[[#This Row],[Date]],"mmmm")</f>
        <v>February</v>
      </c>
      <c r="G5826" t="str">
        <f>INDEX(Patient_data[Patient_Name],MATCH(Consolidated_sheets[[#This Row],[Patient_ID]],Patient_data[Patient_ID],0))</f>
        <v>Joanna Vargas</v>
      </c>
      <c r="H5826">
        <f>INDEX(Patient_data[Age],MATCH(Consolidated_sheets[[#This Row],[Patient_ID]],Patient_data[Patient_ID],0))</f>
        <v>45</v>
      </c>
      <c r="I5826" t="str">
        <f>INDEX(Patient_data[Gender],MATCH(Consolidated_sheets[[#This Row],[Patient_ID]],Patient_data[Patient_ID],0))</f>
        <v>Male</v>
      </c>
      <c r="J5826" t="str">
        <f>INDEX(Location_data[Location],MATCH(Consolidated_sheets[[#This Row],[Patient_ID]],Location_data[Patient_ID],0))</f>
        <v>New York</v>
      </c>
      <c r="K5826" t="str">
        <f>INDEX(Insurance_data[Insurance_Type],MATCH(Consolidated_sheets[[#This Row],[Patient_ID]],Insurance_data[Patient_ID],0))</f>
        <v>Public</v>
      </c>
      <c r="L5826" s="6">
        <f>INDEX(Insurance_data[Insurance_Amount],MATCH(Consolidated_sheets[[#This Row],[Patient_ID]],Insurance_data[Patient_ID],0))</f>
        <v>605.96</v>
      </c>
    </row>
    <row r="5827" spans="1:12" x14ac:dyDescent="0.3">
      <c r="A5827" t="s">
        <v>441</v>
      </c>
      <c r="B5827" t="s">
        <v>5952</v>
      </c>
      <c r="C5827" s="6">
        <v>3561.6</v>
      </c>
      <c r="D5827" s="1">
        <v>44984.877696813819</v>
      </c>
      <c r="E5827" s="1" t="str">
        <f>TEXT(Consolidated_sheets[[#This Row],[Date]],"yyyy")</f>
        <v>2023</v>
      </c>
      <c r="F5827" s="1" t="str">
        <f>TEXT(Consolidated_sheets[[#This Row],[Date]],"mmmm")</f>
        <v>February</v>
      </c>
      <c r="G5827" t="str">
        <f>INDEX(Patient_data[Patient_Name],MATCH(Consolidated_sheets[[#This Row],[Patient_ID]],Patient_data[Patient_ID],0))</f>
        <v>Peggy Turner</v>
      </c>
      <c r="H5827">
        <f>INDEX(Patient_data[Age],MATCH(Consolidated_sheets[[#This Row],[Patient_ID]],Patient_data[Patient_ID],0))</f>
        <v>26</v>
      </c>
      <c r="I5827" t="str">
        <f>INDEX(Patient_data[Gender],MATCH(Consolidated_sheets[[#This Row],[Patient_ID]],Patient_data[Patient_ID],0))</f>
        <v>Female</v>
      </c>
      <c r="J5827" t="str">
        <f>INDEX(Location_data[Location],MATCH(Consolidated_sheets[[#This Row],[Patient_ID]],Location_data[Patient_ID],0))</f>
        <v>Chicago</v>
      </c>
      <c r="K5827" t="str">
        <f>INDEX(Insurance_data[Insurance_Type],MATCH(Consolidated_sheets[[#This Row],[Patient_ID]],Insurance_data[Patient_ID],0))</f>
        <v>None</v>
      </c>
      <c r="L5827" s="6">
        <f>INDEX(Insurance_data[Insurance_Amount],MATCH(Consolidated_sheets[[#This Row],[Patient_ID]],Insurance_data[Patient_ID],0))</f>
        <v>1357.12</v>
      </c>
    </row>
    <row r="5828" spans="1:12" x14ac:dyDescent="0.3">
      <c r="A5828" t="s">
        <v>55</v>
      </c>
      <c r="B5828" t="s">
        <v>5955</v>
      </c>
      <c r="C5828" s="6">
        <v>2064.61</v>
      </c>
      <c r="D5828" s="1">
        <v>44985.13844834976</v>
      </c>
      <c r="E5828" s="1" t="str">
        <f>TEXT(Consolidated_sheets[[#This Row],[Date]],"yyyy")</f>
        <v>2023</v>
      </c>
      <c r="F5828" s="1" t="str">
        <f>TEXT(Consolidated_sheets[[#This Row],[Date]],"mmmm")</f>
        <v>February</v>
      </c>
      <c r="G5828" t="str">
        <f>INDEX(Patient_data[Patient_Name],MATCH(Consolidated_sheets[[#This Row],[Patient_ID]],Patient_data[Patient_ID],0))</f>
        <v>Susan Potter</v>
      </c>
      <c r="H5828">
        <f>INDEX(Patient_data[Age],MATCH(Consolidated_sheets[[#This Row],[Patient_ID]],Patient_data[Patient_ID],0))</f>
        <v>20</v>
      </c>
      <c r="I5828" t="str">
        <f>INDEX(Patient_data[Gender],MATCH(Consolidated_sheets[[#This Row],[Patient_ID]],Patient_data[Patient_ID],0))</f>
        <v>Male</v>
      </c>
      <c r="J5828" t="str">
        <f>INDEX(Location_data[Location],MATCH(Consolidated_sheets[[#This Row],[Patient_ID]],Location_data[Patient_ID],0))</f>
        <v>Houston</v>
      </c>
      <c r="K5828" t="str">
        <f>INDEX(Insurance_data[Insurance_Type],MATCH(Consolidated_sheets[[#This Row],[Patient_ID]],Insurance_data[Patient_ID],0))</f>
        <v>None</v>
      </c>
      <c r="L5828" s="6">
        <f>INDEX(Insurance_data[Insurance_Amount],MATCH(Consolidated_sheets[[#This Row],[Patient_ID]],Insurance_data[Patient_ID],0))</f>
        <v>1703.36</v>
      </c>
    </row>
    <row r="5829" spans="1:12" x14ac:dyDescent="0.3">
      <c r="A5829" t="s">
        <v>469</v>
      </c>
      <c r="B5829" t="s">
        <v>5955</v>
      </c>
      <c r="C5829" s="6">
        <v>2098.41</v>
      </c>
      <c r="D5829" s="1">
        <v>44985.399199885687</v>
      </c>
      <c r="E5829" s="1" t="str">
        <f>TEXT(Consolidated_sheets[[#This Row],[Date]],"yyyy")</f>
        <v>2023</v>
      </c>
      <c r="F5829" s="1" t="str">
        <f>TEXT(Consolidated_sheets[[#This Row],[Date]],"mmmm")</f>
        <v>February</v>
      </c>
      <c r="G5829" t="str">
        <f>INDEX(Patient_data[Patient_Name],MATCH(Consolidated_sheets[[#This Row],[Patient_ID]],Patient_data[Patient_ID],0))</f>
        <v>Krista Farley</v>
      </c>
      <c r="H5829">
        <f>INDEX(Patient_data[Age],MATCH(Consolidated_sheets[[#This Row],[Patient_ID]],Patient_data[Patient_ID],0))</f>
        <v>50</v>
      </c>
      <c r="I5829" t="str">
        <f>INDEX(Patient_data[Gender],MATCH(Consolidated_sheets[[#This Row],[Patient_ID]],Patient_data[Patient_ID],0))</f>
        <v>Female</v>
      </c>
      <c r="J5829" t="str">
        <f>INDEX(Location_data[Location],MATCH(Consolidated_sheets[[#This Row],[Patient_ID]],Location_data[Patient_ID],0))</f>
        <v>Houston</v>
      </c>
      <c r="K5829" t="str">
        <f>INDEX(Insurance_data[Insurance_Type],MATCH(Consolidated_sheets[[#This Row],[Patient_ID]],Insurance_data[Patient_ID],0))</f>
        <v>None</v>
      </c>
      <c r="L5829" s="6">
        <f>INDEX(Insurance_data[Insurance_Amount],MATCH(Consolidated_sheets[[#This Row],[Patient_ID]],Insurance_data[Patient_ID],0))</f>
        <v>5565.52</v>
      </c>
    </row>
    <row r="5830" spans="1:12" x14ac:dyDescent="0.3">
      <c r="A5830" t="s">
        <v>1124</v>
      </c>
      <c r="B5830" t="s">
        <v>5954</v>
      </c>
      <c r="C5830" s="6">
        <v>4493.42</v>
      </c>
      <c r="D5830" s="1">
        <v>44985.659951421621</v>
      </c>
      <c r="E5830" s="1" t="str">
        <f>TEXT(Consolidated_sheets[[#This Row],[Date]],"yyyy")</f>
        <v>2023</v>
      </c>
      <c r="F5830" s="1" t="str">
        <f>TEXT(Consolidated_sheets[[#This Row],[Date]],"mmmm")</f>
        <v>February</v>
      </c>
      <c r="G5830" t="str">
        <f>INDEX(Patient_data[Patient_Name],MATCH(Consolidated_sheets[[#This Row],[Patient_ID]],Patient_data[Patient_ID],0))</f>
        <v>Sandra Conway</v>
      </c>
      <c r="H5830">
        <f>INDEX(Patient_data[Age],MATCH(Consolidated_sheets[[#This Row],[Patient_ID]],Patient_data[Patient_ID],0))</f>
        <v>22</v>
      </c>
      <c r="I5830" t="str">
        <f>INDEX(Patient_data[Gender],MATCH(Consolidated_sheets[[#This Row],[Patient_ID]],Patient_data[Patient_ID],0))</f>
        <v>Male</v>
      </c>
      <c r="J5830" t="str">
        <f>INDEX(Location_data[Location],MATCH(Consolidated_sheets[[#This Row],[Patient_ID]],Location_data[Patient_ID],0))</f>
        <v>Houston</v>
      </c>
      <c r="K5830" t="str">
        <f>INDEX(Insurance_data[Insurance_Type],MATCH(Consolidated_sheets[[#This Row],[Patient_ID]],Insurance_data[Patient_ID],0))</f>
        <v>Public</v>
      </c>
      <c r="L5830" s="6">
        <f>INDEX(Insurance_data[Insurance_Amount],MATCH(Consolidated_sheets[[#This Row],[Patient_ID]],Insurance_data[Patient_ID],0))</f>
        <v>1753.99</v>
      </c>
    </row>
    <row r="5831" spans="1:12" x14ac:dyDescent="0.3">
      <c r="A5831" t="s">
        <v>2396</v>
      </c>
      <c r="B5831" t="s">
        <v>5953</v>
      </c>
      <c r="C5831" s="6">
        <v>2029.13</v>
      </c>
      <c r="D5831" s="1">
        <v>44985.920702957563</v>
      </c>
      <c r="E5831" s="1" t="str">
        <f>TEXT(Consolidated_sheets[[#This Row],[Date]],"yyyy")</f>
        <v>2023</v>
      </c>
      <c r="F5831" s="1" t="str">
        <f>TEXT(Consolidated_sheets[[#This Row],[Date]],"mmmm")</f>
        <v>February</v>
      </c>
      <c r="G5831" t="str">
        <f>INDEX(Patient_data[Patient_Name],MATCH(Consolidated_sheets[[#This Row],[Patient_ID]],Patient_data[Patient_ID],0))</f>
        <v>Connor Frederick</v>
      </c>
      <c r="H5831">
        <f>INDEX(Patient_data[Age],MATCH(Consolidated_sheets[[#This Row],[Patient_ID]],Patient_data[Patient_ID],0))</f>
        <v>80</v>
      </c>
      <c r="I5831" t="str">
        <f>INDEX(Patient_data[Gender],MATCH(Consolidated_sheets[[#This Row],[Patient_ID]],Patient_data[Patient_ID],0))</f>
        <v>Female</v>
      </c>
      <c r="J5831" t="str">
        <f>INDEX(Location_data[Location],MATCH(Consolidated_sheets[[#This Row],[Patient_ID]],Location_data[Patient_ID],0))</f>
        <v>New York</v>
      </c>
      <c r="K5831" t="str">
        <f>INDEX(Insurance_data[Insurance_Type],MATCH(Consolidated_sheets[[#This Row],[Patient_ID]],Insurance_data[Patient_ID],0))</f>
        <v>Private</v>
      </c>
      <c r="L5831" s="6">
        <f>INDEX(Insurance_data[Insurance_Amount],MATCH(Consolidated_sheets[[#This Row],[Patient_ID]],Insurance_data[Patient_ID],0))</f>
        <v>626.41</v>
      </c>
    </row>
    <row r="5832" spans="1:12" x14ac:dyDescent="0.3">
      <c r="A5832" t="s">
        <v>2044</v>
      </c>
      <c r="B5832" t="s">
        <v>5952</v>
      </c>
      <c r="C5832" s="6">
        <v>1719.37</v>
      </c>
      <c r="D5832" s="1">
        <v>44986.181454493497</v>
      </c>
      <c r="E5832" s="1" t="str">
        <f>TEXT(Consolidated_sheets[[#This Row],[Date]],"yyyy")</f>
        <v>2023</v>
      </c>
      <c r="F5832" s="1" t="str">
        <f>TEXT(Consolidated_sheets[[#This Row],[Date]],"mmmm")</f>
        <v>March</v>
      </c>
      <c r="G5832" t="str">
        <f>INDEX(Patient_data[Patient_Name],MATCH(Consolidated_sheets[[#This Row],[Patient_ID]],Patient_data[Patient_ID],0))</f>
        <v>Cheryl Mendez</v>
      </c>
      <c r="H5832">
        <f>INDEX(Patient_data[Age],MATCH(Consolidated_sheets[[#This Row],[Patient_ID]],Patient_data[Patient_ID],0))</f>
        <v>68</v>
      </c>
      <c r="I5832" t="str">
        <f>INDEX(Patient_data[Gender],MATCH(Consolidated_sheets[[#This Row],[Patient_ID]],Patient_data[Patient_ID],0))</f>
        <v>Female</v>
      </c>
      <c r="J5832" t="str">
        <f>INDEX(Location_data[Location],MATCH(Consolidated_sheets[[#This Row],[Patient_ID]],Location_data[Patient_ID],0))</f>
        <v>Houston</v>
      </c>
      <c r="K5832" t="str">
        <f>INDEX(Insurance_data[Insurance_Type],MATCH(Consolidated_sheets[[#This Row],[Patient_ID]],Insurance_data[Patient_ID],0))</f>
        <v>Private</v>
      </c>
      <c r="L5832" s="6">
        <f>INDEX(Insurance_data[Insurance_Amount],MATCH(Consolidated_sheets[[#This Row],[Patient_ID]],Insurance_data[Patient_ID],0))</f>
        <v>919.42</v>
      </c>
    </row>
    <row r="5833" spans="1:12" x14ac:dyDescent="0.3">
      <c r="A5833" t="s">
        <v>2448</v>
      </c>
      <c r="B5833" t="s">
        <v>5954</v>
      </c>
      <c r="C5833" s="6">
        <v>4581.1400000000003</v>
      </c>
      <c r="D5833" s="1">
        <v>44986.442206029431</v>
      </c>
      <c r="E5833" s="1" t="str">
        <f>TEXT(Consolidated_sheets[[#This Row],[Date]],"yyyy")</f>
        <v>2023</v>
      </c>
      <c r="F5833" s="1" t="str">
        <f>TEXT(Consolidated_sheets[[#This Row],[Date]],"mmmm")</f>
        <v>March</v>
      </c>
      <c r="G5833" t="str">
        <f>INDEX(Patient_data[Patient_Name],MATCH(Consolidated_sheets[[#This Row],[Patient_ID]],Patient_data[Patient_ID],0))</f>
        <v>Kristin Jenkins</v>
      </c>
      <c r="H5833">
        <f>INDEX(Patient_data[Age],MATCH(Consolidated_sheets[[#This Row],[Patient_ID]],Patient_data[Patient_ID],0))</f>
        <v>77</v>
      </c>
      <c r="I5833" t="str">
        <f>INDEX(Patient_data[Gender],MATCH(Consolidated_sheets[[#This Row],[Patient_ID]],Patient_data[Patient_ID],0))</f>
        <v>Male</v>
      </c>
      <c r="J5833" t="str">
        <f>INDEX(Location_data[Location],MATCH(Consolidated_sheets[[#This Row],[Patient_ID]],Location_data[Patient_ID],0))</f>
        <v>Phoenix</v>
      </c>
      <c r="K5833" t="str">
        <f>INDEX(Insurance_data[Insurance_Type],MATCH(Consolidated_sheets[[#This Row],[Patient_ID]],Insurance_data[Patient_ID],0))</f>
        <v>None</v>
      </c>
      <c r="L5833" s="6">
        <f>INDEX(Insurance_data[Insurance_Amount],MATCH(Consolidated_sheets[[#This Row],[Patient_ID]],Insurance_data[Patient_ID],0))</f>
        <v>7023.93</v>
      </c>
    </row>
    <row r="5834" spans="1:12" x14ac:dyDescent="0.3">
      <c r="A5834" t="s">
        <v>683</v>
      </c>
      <c r="B5834" t="s">
        <v>5952</v>
      </c>
      <c r="C5834" s="6">
        <v>1083.27</v>
      </c>
      <c r="D5834" s="1">
        <v>44986.702957565358</v>
      </c>
      <c r="E5834" s="1" t="str">
        <f>TEXT(Consolidated_sheets[[#This Row],[Date]],"yyyy")</f>
        <v>2023</v>
      </c>
      <c r="F5834" s="1" t="str">
        <f>TEXT(Consolidated_sheets[[#This Row],[Date]],"mmmm")</f>
        <v>March</v>
      </c>
      <c r="G5834" t="str">
        <f>INDEX(Patient_data[Patient_Name],MATCH(Consolidated_sheets[[#This Row],[Patient_ID]],Patient_data[Patient_ID],0))</f>
        <v>Suzanne Lopez</v>
      </c>
      <c r="H5834">
        <f>INDEX(Patient_data[Age],MATCH(Consolidated_sheets[[#This Row],[Patient_ID]],Patient_data[Patient_ID],0))</f>
        <v>26</v>
      </c>
      <c r="I5834" t="str">
        <f>INDEX(Patient_data[Gender],MATCH(Consolidated_sheets[[#This Row],[Patient_ID]],Patient_data[Patient_ID],0))</f>
        <v>Female</v>
      </c>
      <c r="J5834" t="str">
        <f>INDEX(Location_data[Location],MATCH(Consolidated_sheets[[#This Row],[Patient_ID]],Location_data[Patient_ID],0))</f>
        <v>Chicago</v>
      </c>
      <c r="K5834" t="str">
        <f>INDEX(Insurance_data[Insurance_Type],MATCH(Consolidated_sheets[[#This Row],[Patient_ID]],Insurance_data[Patient_ID],0))</f>
        <v>Public</v>
      </c>
      <c r="L5834" s="6">
        <f>INDEX(Insurance_data[Insurance_Amount],MATCH(Consolidated_sheets[[#This Row],[Patient_ID]],Insurance_data[Patient_ID],0))</f>
        <v>3241.97</v>
      </c>
    </row>
    <row r="5835" spans="1:12" x14ac:dyDescent="0.3">
      <c r="A5835" t="s">
        <v>2795</v>
      </c>
      <c r="B5835" t="s">
        <v>5955</v>
      </c>
      <c r="C5835" s="6">
        <v>2037.83</v>
      </c>
      <c r="D5835" s="1">
        <v>44986.963709101299</v>
      </c>
      <c r="E5835" s="1" t="str">
        <f>TEXT(Consolidated_sheets[[#This Row],[Date]],"yyyy")</f>
        <v>2023</v>
      </c>
      <c r="F5835" s="1" t="str">
        <f>TEXT(Consolidated_sheets[[#This Row],[Date]],"mmmm")</f>
        <v>March</v>
      </c>
      <c r="G5835" t="str">
        <f>INDEX(Patient_data[Patient_Name],MATCH(Consolidated_sheets[[#This Row],[Patient_ID]],Patient_data[Patient_ID],0))</f>
        <v>Jessica Poole</v>
      </c>
      <c r="H5835">
        <f>INDEX(Patient_data[Age],MATCH(Consolidated_sheets[[#This Row],[Patient_ID]],Patient_data[Patient_ID],0))</f>
        <v>86</v>
      </c>
      <c r="I5835" t="str">
        <f>INDEX(Patient_data[Gender],MATCH(Consolidated_sheets[[#This Row],[Patient_ID]],Patient_data[Patient_ID],0))</f>
        <v>Female</v>
      </c>
      <c r="J5835" t="str">
        <f>INDEX(Location_data[Location],MATCH(Consolidated_sheets[[#This Row],[Patient_ID]],Location_data[Patient_ID],0))</f>
        <v>Chicago</v>
      </c>
      <c r="K5835" t="str">
        <f>INDEX(Insurance_data[Insurance_Type],MATCH(Consolidated_sheets[[#This Row],[Patient_ID]],Insurance_data[Patient_ID],0))</f>
        <v>Public</v>
      </c>
      <c r="L5835" s="6">
        <f>INDEX(Insurance_data[Insurance_Amount],MATCH(Consolidated_sheets[[#This Row],[Patient_ID]],Insurance_data[Patient_ID],0))</f>
        <v>6070.62</v>
      </c>
    </row>
    <row r="5836" spans="1:12" x14ac:dyDescent="0.3">
      <c r="A5836" t="s">
        <v>2838</v>
      </c>
      <c r="B5836" t="s">
        <v>5954</v>
      </c>
      <c r="C5836" s="6">
        <v>3712.63</v>
      </c>
      <c r="D5836" s="1">
        <v>44987.224460637233</v>
      </c>
      <c r="E5836" s="1" t="str">
        <f>TEXT(Consolidated_sheets[[#This Row],[Date]],"yyyy")</f>
        <v>2023</v>
      </c>
      <c r="F5836" s="1" t="str">
        <f>TEXT(Consolidated_sheets[[#This Row],[Date]],"mmmm")</f>
        <v>March</v>
      </c>
      <c r="G5836" t="str">
        <f>INDEX(Patient_data[Patient_Name],MATCH(Consolidated_sheets[[#This Row],[Patient_ID]],Patient_data[Patient_ID],0))</f>
        <v>Amy Dominguez</v>
      </c>
      <c r="H5836">
        <f>INDEX(Patient_data[Age],MATCH(Consolidated_sheets[[#This Row],[Patient_ID]],Patient_data[Patient_ID],0))</f>
        <v>73</v>
      </c>
      <c r="I5836" t="str">
        <f>INDEX(Patient_data[Gender],MATCH(Consolidated_sheets[[#This Row],[Patient_ID]],Patient_data[Patient_ID],0))</f>
        <v>Female</v>
      </c>
      <c r="J5836" t="str">
        <f>INDEX(Location_data[Location],MATCH(Consolidated_sheets[[#This Row],[Patient_ID]],Location_data[Patient_ID],0))</f>
        <v>Phoenix</v>
      </c>
      <c r="K5836" t="str">
        <f>INDEX(Insurance_data[Insurance_Type],MATCH(Consolidated_sheets[[#This Row],[Patient_ID]],Insurance_data[Patient_ID],0))</f>
        <v>Public</v>
      </c>
      <c r="L5836" s="6">
        <f>INDEX(Insurance_data[Insurance_Amount],MATCH(Consolidated_sheets[[#This Row],[Patient_ID]],Insurance_data[Patient_ID],0))</f>
        <v>884.45</v>
      </c>
    </row>
    <row r="5837" spans="1:12" x14ac:dyDescent="0.3">
      <c r="A5837" t="s">
        <v>1629</v>
      </c>
      <c r="B5837" t="s">
        <v>5954</v>
      </c>
      <c r="C5837" s="6">
        <v>156.62</v>
      </c>
      <c r="D5837" s="1">
        <v>44987.48521217316</v>
      </c>
      <c r="E5837" s="1" t="str">
        <f>TEXT(Consolidated_sheets[[#This Row],[Date]],"yyyy")</f>
        <v>2023</v>
      </c>
      <c r="F5837" s="1" t="str">
        <f>TEXT(Consolidated_sheets[[#This Row],[Date]],"mmmm")</f>
        <v>March</v>
      </c>
      <c r="G5837" t="str">
        <f>INDEX(Patient_data[Patient_Name],MATCH(Consolidated_sheets[[#This Row],[Patient_ID]],Patient_data[Patient_ID],0))</f>
        <v>Ricardo Smith</v>
      </c>
      <c r="H5837">
        <f>INDEX(Patient_data[Age],MATCH(Consolidated_sheets[[#This Row],[Patient_ID]],Patient_data[Patient_ID],0))</f>
        <v>27</v>
      </c>
      <c r="I5837" t="str">
        <f>INDEX(Patient_data[Gender],MATCH(Consolidated_sheets[[#This Row],[Patient_ID]],Patient_data[Patient_ID],0))</f>
        <v>Female</v>
      </c>
      <c r="J5837" t="str">
        <f>INDEX(Location_data[Location],MATCH(Consolidated_sheets[[#This Row],[Patient_ID]],Location_data[Patient_ID],0))</f>
        <v>New York</v>
      </c>
      <c r="K5837" t="str">
        <f>INDEX(Insurance_data[Insurance_Type],MATCH(Consolidated_sheets[[#This Row],[Patient_ID]],Insurance_data[Patient_ID],0))</f>
        <v>Private</v>
      </c>
      <c r="L5837" s="6">
        <f>INDEX(Insurance_data[Insurance_Amount],MATCH(Consolidated_sheets[[#This Row],[Patient_ID]],Insurance_data[Patient_ID],0))</f>
        <v>318.04000000000002</v>
      </c>
    </row>
    <row r="5838" spans="1:12" x14ac:dyDescent="0.3">
      <c r="A5838" t="s">
        <v>2145</v>
      </c>
      <c r="B5838" t="s">
        <v>5955</v>
      </c>
      <c r="C5838" s="6">
        <v>1984.78</v>
      </c>
      <c r="D5838" s="1">
        <v>44987.745963709087</v>
      </c>
      <c r="E5838" s="1" t="str">
        <f>TEXT(Consolidated_sheets[[#This Row],[Date]],"yyyy")</f>
        <v>2023</v>
      </c>
      <c r="F5838" s="1" t="str">
        <f>TEXT(Consolidated_sheets[[#This Row],[Date]],"mmmm")</f>
        <v>March</v>
      </c>
      <c r="G5838" t="str">
        <f>INDEX(Patient_data[Patient_Name],MATCH(Consolidated_sheets[[#This Row],[Patient_ID]],Patient_data[Patient_ID],0))</f>
        <v>Karen Williams</v>
      </c>
      <c r="H5838">
        <f>INDEX(Patient_data[Age],MATCH(Consolidated_sheets[[#This Row],[Patient_ID]],Patient_data[Patient_ID],0))</f>
        <v>80</v>
      </c>
      <c r="I5838" t="str">
        <f>INDEX(Patient_data[Gender],MATCH(Consolidated_sheets[[#This Row],[Patient_ID]],Patient_data[Patient_ID],0))</f>
        <v>Male</v>
      </c>
      <c r="J5838" t="str">
        <f>INDEX(Location_data[Location],MATCH(Consolidated_sheets[[#This Row],[Patient_ID]],Location_data[Patient_ID],0))</f>
        <v>Los Angeles</v>
      </c>
      <c r="K5838" t="str">
        <f>INDEX(Insurance_data[Insurance_Type],MATCH(Consolidated_sheets[[#This Row],[Patient_ID]],Insurance_data[Patient_ID],0))</f>
        <v>Private</v>
      </c>
      <c r="L5838" s="6">
        <f>INDEX(Insurance_data[Insurance_Amount],MATCH(Consolidated_sheets[[#This Row],[Patient_ID]],Insurance_data[Patient_ID],0))</f>
        <v>9913.9</v>
      </c>
    </row>
    <row r="5839" spans="1:12" x14ac:dyDescent="0.3">
      <c r="A5839" t="s">
        <v>2585</v>
      </c>
      <c r="B5839" t="s">
        <v>5953</v>
      </c>
      <c r="C5839" s="6">
        <v>3014.31</v>
      </c>
      <c r="D5839" s="1">
        <v>44988.006715245043</v>
      </c>
      <c r="E5839" s="1" t="str">
        <f>TEXT(Consolidated_sheets[[#This Row],[Date]],"yyyy")</f>
        <v>2023</v>
      </c>
      <c r="F5839" s="1" t="str">
        <f>TEXT(Consolidated_sheets[[#This Row],[Date]],"mmmm")</f>
        <v>March</v>
      </c>
      <c r="G5839" t="str">
        <f>INDEX(Patient_data[Patient_Name],MATCH(Consolidated_sheets[[#This Row],[Patient_ID]],Patient_data[Patient_ID],0))</f>
        <v>Michelle Friedman</v>
      </c>
      <c r="H5839">
        <f>INDEX(Patient_data[Age],MATCH(Consolidated_sheets[[#This Row],[Patient_ID]],Patient_data[Patient_ID],0))</f>
        <v>59</v>
      </c>
      <c r="I5839" t="str">
        <f>INDEX(Patient_data[Gender],MATCH(Consolidated_sheets[[#This Row],[Patient_ID]],Patient_data[Patient_ID],0))</f>
        <v>Male</v>
      </c>
      <c r="J5839" t="str">
        <f>INDEX(Location_data[Location],MATCH(Consolidated_sheets[[#This Row],[Patient_ID]],Location_data[Patient_ID],0))</f>
        <v>Phoenix</v>
      </c>
      <c r="K5839" t="str">
        <f>INDEX(Insurance_data[Insurance_Type],MATCH(Consolidated_sheets[[#This Row],[Patient_ID]],Insurance_data[Patient_ID],0))</f>
        <v>None</v>
      </c>
      <c r="L5839" s="6">
        <f>INDEX(Insurance_data[Insurance_Amount],MATCH(Consolidated_sheets[[#This Row],[Patient_ID]],Insurance_data[Patient_ID],0))</f>
        <v>5943.01</v>
      </c>
    </row>
    <row r="5840" spans="1:12" x14ac:dyDescent="0.3">
      <c r="A5840" t="s">
        <v>2910</v>
      </c>
      <c r="B5840" t="s">
        <v>5954</v>
      </c>
      <c r="C5840" s="6">
        <v>4875.62</v>
      </c>
      <c r="D5840" s="1">
        <v>44988.267466780962</v>
      </c>
      <c r="E5840" s="1" t="str">
        <f>TEXT(Consolidated_sheets[[#This Row],[Date]],"yyyy")</f>
        <v>2023</v>
      </c>
      <c r="F5840" s="1" t="str">
        <f>TEXT(Consolidated_sheets[[#This Row],[Date]],"mmmm")</f>
        <v>March</v>
      </c>
      <c r="G5840" t="str">
        <f>INDEX(Patient_data[Patient_Name],MATCH(Consolidated_sheets[[#This Row],[Patient_ID]],Patient_data[Patient_ID],0))</f>
        <v>David Lucero</v>
      </c>
      <c r="H5840">
        <f>INDEX(Patient_data[Age],MATCH(Consolidated_sheets[[#This Row],[Patient_ID]],Patient_data[Patient_ID],0))</f>
        <v>21</v>
      </c>
      <c r="I5840" t="str">
        <f>INDEX(Patient_data[Gender],MATCH(Consolidated_sheets[[#This Row],[Patient_ID]],Patient_data[Patient_ID],0))</f>
        <v>Female</v>
      </c>
      <c r="J5840" t="str">
        <f>INDEX(Location_data[Location],MATCH(Consolidated_sheets[[#This Row],[Patient_ID]],Location_data[Patient_ID],0))</f>
        <v>Houston</v>
      </c>
      <c r="K5840" t="str">
        <f>INDEX(Insurance_data[Insurance_Type],MATCH(Consolidated_sheets[[#This Row],[Patient_ID]],Insurance_data[Patient_ID],0))</f>
        <v>Private</v>
      </c>
      <c r="L5840" s="6">
        <f>INDEX(Insurance_data[Insurance_Amount],MATCH(Consolidated_sheets[[#This Row],[Patient_ID]],Insurance_data[Patient_ID],0))</f>
        <v>5808.24</v>
      </c>
    </row>
    <row r="5841" spans="1:12" x14ac:dyDescent="0.3">
      <c r="A5841" t="s">
        <v>1558</v>
      </c>
      <c r="B5841" t="s">
        <v>5952</v>
      </c>
      <c r="C5841" s="6">
        <v>1337.93</v>
      </c>
      <c r="D5841" s="1">
        <v>44988.528218316897</v>
      </c>
      <c r="E5841" s="1" t="str">
        <f>TEXT(Consolidated_sheets[[#This Row],[Date]],"yyyy")</f>
        <v>2023</v>
      </c>
      <c r="F5841" s="1" t="str">
        <f>TEXT(Consolidated_sheets[[#This Row],[Date]],"mmmm")</f>
        <v>March</v>
      </c>
      <c r="G5841" t="str">
        <f>INDEX(Patient_data[Patient_Name],MATCH(Consolidated_sheets[[#This Row],[Patient_ID]],Patient_data[Patient_ID],0))</f>
        <v>Wanda Carey</v>
      </c>
      <c r="H5841">
        <f>INDEX(Patient_data[Age],MATCH(Consolidated_sheets[[#This Row],[Patient_ID]],Patient_data[Patient_ID],0))</f>
        <v>88</v>
      </c>
      <c r="I5841" t="str">
        <f>INDEX(Patient_data[Gender],MATCH(Consolidated_sheets[[#This Row],[Patient_ID]],Patient_data[Patient_ID],0))</f>
        <v>Male</v>
      </c>
      <c r="J5841" t="str">
        <f>INDEX(Location_data[Location],MATCH(Consolidated_sheets[[#This Row],[Patient_ID]],Location_data[Patient_ID],0))</f>
        <v>New York</v>
      </c>
      <c r="K5841" t="str">
        <f>INDEX(Insurance_data[Insurance_Type],MATCH(Consolidated_sheets[[#This Row],[Patient_ID]],Insurance_data[Patient_ID],0))</f>
        <v>Public</v>
      </c>
      <c r="L5841" s="6">
        <f>INDEX(Insurance_data[Insurance_Amount],MATCH(Consolidated_sheets[[#This Row],[Patient_ID]],Insurance_data[Patient_ID],0))</f>
        <v>5231.09</v>
      </c>
    </row>
    <row r="5842" spans="1:12" x14ac:dyDescent="0.3">
      <c r="A5842" t="s">
        <v>1348</v>
      </c>
      <c r="B5842" t="s">
        <v>5954</v>
      </c>
      <c r="C5842" s="6">
        <v>1208.1600000000001</v>
      </c>
      <c r="D5842" s="1">
        <v>44988.788969852838</v>
      </c>
      <c r="E5842" s="1" t="str">
        <f>TEXT(Consolidated_sheets[[#This Row],[Date]],"yyyy")</f>
        <v>2023</v>
      </c>
      <c r="F5842" s="1" t="str">
        <f>TEXT(Consolidated_sheets[[#This Row],[Date]],"mmmm")</f>
        <v>March</v>
      </c>
      <c r="G5842" t="str">
        <f>INDEX(Patient_data[Patient_Name],MATCH(Consolidated_sheets[[#This Row],[Patient_ID]],Patient_data[Patient_ID],0))</f>
        <v>Sierra Smith</v>
      </c>
      <c r="H5842">
        <f>INDEX(Patient_data[Age],MATCH(Consolidated_sheets[[#This Row],[Patient_ID]],Patient_data[Patient_ID],0))</f>
        <v>28</v>
      </c>
      <c r="I5842" t="str">
        <f>INDEX(Patient_data[Gender],MATCH(Consolidated_sheets[[#This Row],[Patient_ID]],Patient_data[Patient_ID],0))</f>
        <v>Female</v>
      </c>
      <c r="J5842" t="str">
        <f>INDEX(Location_data[Location],MATCH(Consolidated_sheets[[#This Row],[Patient_ID]],Location_data[Patient_ID],0))</f>
        <v>Chicago</v>
      </c>
      <c r="K5842" t="str">
        <f>INDEX(Insurance_data[Insurance_Type],MATCH(Consolidated_sheets[[#This Row],[Patient_ID]],Insurance_data[Patient_ID],0))</f>
        <v>Public</v>
      </c>
      <c r="L5842" s="6">
        <f>INDEX(Insurance_data[Insurance_Amount],MATCH(Consolidated_sheets[[#This Row],[Patient_ID]],Insurance_data[Patient_ID],0))</f>
        <v>4527.7299999999996</v>
      </c>
    </row>
    <row r="5843" spans="1:12" x14ac:dyDescent="0.3">
      <c r="A5843" t="s">
        <v>2659</v>
      </c>
      <c r="B5843" t="s">
        <v>5955</v>
      </c>
      <c r="C5843" s="6">
        <v>2251.9499999999998</v>
      </c>
      <c r="D5843" s="1">
        <v>44989.049721388757</v>
      </c>
      <c r="E5843" s="1" t="str">
        <f>TEXT(Consolidated_sheets[[#This Row],[Date]],"yyyy")</f>
        <v>2023</v>
      </c>
      <c r="F5843" s="1" t="str">
        <f>TEXT(Consolidated_sheets[[#This Row],[Date]],"mmmm")</f>
        <v>March</v>
      </c>
      <c r="G5843" t="str">
        <f>INDEX(Patient_data[Patient_Name],MATCH(Consolidated_sheets[[#This Row],[Patient_ID]],Patient_data[Patient_ID],0))</f>
        <v>Aaron Logan</v>
      </c>
      <c r="H5843">
        <f>INDEX(Patient_data[Age],MATCH(Consolidated_sheets[[#This Row],[Patient_ID]],Patient_data[Patient_ID],0))</f>
        <v>59</v>
      </c>
      <c r="I5843" t="str">
        <f>INDEX(Patient_data[Gender],MATCH(Consolidated_sheets[[#This Row],[Patient_ID]],Patient_data[Patient_ID],0))</f>
        <v>Female</v>
      </c>
      <c r="J5843" t="str">
        <f>INDEX(Location_data[Location],MATCH(Consolidated_sheets[[#This Row],[Patient_ID]],Location_data[Patient_ID],0))</f>
        <v>Houston</v>
      </c>
      <c r="K5843" t="str">
        <f>INDEX(Insurance_data[Insurance_Type],MATCH(Consolidated_sheets[[#This Row],[Patient_ID]],Insurance_data[Patient_ID],0))</f>
        <v>Private</v>
      </c>
      <c r="L5843" s="6">
        <f>INDEX(Insurance_data[Insurance_Amount],MATCH(Consolidated_sheets[[#This Row],[Patient_ID]],Insurance_data[Patient_ID],0))</f>
        <v>3530.34</v>
      </c>
    </row>
    <row r="5844" spans="1:12" x14ac:dyDescent="0.3">
      <c r="A5844" t="s">
        <v>2071</v>
      </c>
      <c r="B5844" t="s">
        <v>5955</v>
      </c>
      <c r="C5844" s="6">
        <v>1267.17</v>
      </c>
      <c r="D5844" s="1">
        <v>44989.310472924699</v>
      </c>
      <c r="E5844" s="1" t="str">
        <f>TEXT(Consolidated_sheets[[#This Row],[Date]],"yyyy")</f>
        <v>2023</v>
      </c>
      <c r="F5844" s="1" t="str">
        <f>TEXT(Consolidated_sheets[[#This Row],[Date]],"mmmm")</f>
        <v>March</v>
      </c>
      <c r="G5844" t="str">
        <f>INDEX(Patient_data[Patient_Name],MATCH(Consolidated_sheets[[#This Row],[Patient_ID]],Patient_data[Patient_ID],0))</f>
        <v>Alexander Perez</v>
      </c>
      <c r="H5844">
        <f>INDEX(Patient_data[Age],MATCH(Consolidated_sheets[[#This Row],[Patient_ID]],Patient_data[Patient_ID],0))</f>
        <v>56</v>
      </c>
      <c r="I5844" t="str">
        <f>INDEX(Patient_data[Gender],MATCH(Consolidated_sheets[[#This Row],[Patient_ID]],Patient_data[Patient_ID],0))</f>
        <v>Male</v>
      </c>
      <c r="J5844" t="str">
        <f>INDEX(Location_data[Location],MATCH(Consolidated_sheets[[#This Row],[Patient_ID]],Location_data[Patient_ID],0))</f>
        <v>Phoenix</v>
      </c>
      <c r="K5844" t="str">
        <f>INDEX(Insurance_data[Insurance_Type],MATCH(Consolidated_sheets[[#This Row],[Patient_ID]],Insurance_data[Patient_ID],0))</f>
        <v>Private</v>
      </c>
      <c r="L5844" s="6">
        <f>INDEX(Insurance_data[Insurance_Amount],MATCH(Consolidated_sheets[[#This Row],[Patient_ID]],Insurance_data[Patient_ID],0))</f>
        <v>8162.16</v>
      </c>
    </row>
    <row r="5845" spans="1:12" x14ac:dyDescent="0.3">
      <c r="A5845" t="s">
        <v>2759</v>
      </c>
      <c r="B5845" t="s">
        <v>5953</v>
      </c>
      <c r="C5845" s="6">
        <v>2555.6999999999998</v>
      </c>
      <c r="D5845" s="1">
        <v>44989.571224460633</v>
      </c>
      <c r="E5845" s="1" t="str">
        <f>TEXT(Consolidated_sheets[[#This Row],[Date]],"yyyy")</f>
        <v>2023</v>
      </c>
      <c r="F5845" s="1" t="str">
        <f>TEXT(Consolidated_sheets[[#This Row],[Date]],"mmmm")</f>
        <v>March</v>
      </c>
      <c r="G5845" t="str">
        <f>INDEX(Patient_data[Patient_Name],MATCH(Consolidated_sheets[[#This Row],[Patient_ID]],Patient_data[Patient_ID],0))</f>
        <v>Maria Carter</v>
      </c>
      <c r="H5845">
        <f>INDEX(Patient_data[Age],MATCH(Consolidated_sheets[[#This Row],[Patient_ID]],Patient_data[Patient_ID],0))</f>
        <v>64</v>
      </c>
      <c r="I5845" t="str">
        <f>INDEX(Patient_data[Gender],MATCH(Consolidated_sheets[[#This Row],[Patient_ID]],Patient_data[Patient_ID],0))</f>
        <v>Female</v>
      </c>
      <c r="J5845" t="str">
        <f>INDEX(Location_data[Location],MATCH(Consolidated_sheets[[#This Row],[Patient_ID]],Location_data[Patient_ID],0))</f>
        <v>Chicago</v>
      </c>
      <c r="K5845" t="str">
        <f>INDEX(Insurance_data[Insurance_Type],MATCH(Consolidated_sheets[[#This Row],[Patient_ID]],Insurance_data[Patient_ID],0))</f>
        <v>Public</v>
      </c>
      <c r="L5845" s="6">
        <f>INDEX(Insurance_data[Insurance_Amount],MATCH(Consolidated_sheets[[#This Row],[Patient_ID]],Insurance_data[Patient_ID],0))</f>
        <v>6778.68</v>
      </c>
    </row>
    <row r="5846" spans="1:12" x14ac:dyDescent="0.3">
      <c r="A5846" t="s">
        <v>2766</v>
      </c>
      <c r="B5846" t="s">
        <v>5953</v>
      </c>
      <c r="C5846" s="6">
        <v>1793.18</v>
      </c>
      <c r="D5846" s="1">
        <v>44989.83197599656</v>
      </c>
      <c r="E5846" s="1" t="str">
        <f>TEXT(Consolidated_sheets[[#This Row],[Date]],"yyyy")</f>
        <v>2023</v>
      </c>
      <c r="F5846" s="1" t="str">
        <f>TEXT(Consolidated_sheets[[#This Row],[Date]],"mmmm")</f>
        <v>March</v>
      </c>
      <c r="G5846" t="str">
        <f>INDEX(Patient_data[Patient_Name],MATCH(Consolidated_sheets[[#This Row],[Patient_ID]],Patient_data[Patient_ID],0))</f>
        <v>Joan Wheeler</v>
      </c>
      <c r="H5846">
        <f>INDEX(Patient_data[Age],MATCH(Consolidated_sheets[[#This Row],[Patient_ID]],Patient_data[Patient_ID],0))</f>
        <v>87</v>
      </c>
      <c r="I5846" t="str">
        <f>INDEX(Patient_data[Gender],MATCH(Consolidated_sheets[[#This Row],[Patient_ID]],Patient_data[Patient_ID],0))</f>
        <v>Female</v>
      </c>
      <c r="J5846" t="str">
        <f>INDEX(Location_data[Location],MATCH(Consolidated_sheets[[#This Row],[Patient_ID]],Location_data[Patient_ID],0))</f>
        <v>New York</v>
      </c>
      <c r="K5846" t="str">
        <f>INDEX(Insurance_data[Insurance_Type],MATCH(Consolidated_sheets[[#This Row],[Patient_ID]],Insurance_data[Patient_ID],0))</f>
        <v>Public</v>
      </c>
      <c r="L5846" s="6">
        <f>INDEX(Insurance_data[Insurance_Amount],MATCH(Consolidated_sheets[[#This Row],[Patient_ID]],Insurance_data[Patient_ID],0))</f>
        <v>5186.3100000000004</v>
      </c>
    </row>
    <row r="5847" spans="1:12" x14ac:dyDescent="0.3">
      <c r="A5847" t="s">
        <v>1053</v>
      </c>
      <c r="B5847" t="s">
        <v>5955</v>
      </c>
      <c r="C5847" s="6">
        <v>714.73</v>
      </c>
      <c r="D5847" s="1">
        <v>44990.092727532501</v>
      </c>
      <c r="E5847" s="1" t="str">
        <f>TEXT(Consolidated_sheets[[#This Row],[Date]],"yyyy")</f>
        <v>2023</v>
      </c>
      <c r="F5847" s="1" t="str">
        <f>TEXT(Consolidated_sheets[[#This Row],[Date]],"mmmm")</f>
        <v>March</v>
      </c>
      <c r="G5847" t="str">
        <f>INDEX(Patient_data[Patient_Name],MATCH(Consolidated_sheets[[#This Row],[Patient_ID]],Patient_data[Patient_ID],0))</f>
        <v>Robert Dennis</v>
      </c>
      <c r="H5847">
        <f>INDEX(Patient_data[Age],MATCH(Consolidated_sheets[[#This Row],[Patient_ID]],Patient_data[Patient_ID],0))</f>
        <v>59</v>
      </c>
      <c r="I5847" t="str">
        <f>INDEX(Patient_data[Gender],MATCH(Consolidated_sheets[[#This Row],[Patient_ID]],Patient_data[Patient_ID],0))</f>
        <v>Male</v>
      </c>
      <c r="J5847" t="str">
        <f>INDEX(Location_data[Location],MATCH(Consolidated_sheets[[#This Row],[Patient_ID]],Location_data[Patient_ID],0))</f>
        <v>New York</v>
      </c>
      <c r="K5847" t="str">
        <f>INDEX(Insurance_data[Insurance_Type],MATCH(Consolidated_sheets[[#This Row],[Patient_ID]],Insurance_data[Patient_ID],0))</f>
        <v>Public</v>
      </c>
      <c r="L5847" s="6">
        <f>INDEX(Insurance_data[Insurance_Amount],MATCH(Consolidated_sheets[[#This Row],[Patient_ID]],Insurance_data[Patient_ID],0))</f>
        <v>3234.03</v>
      </c>
    </row>
    <row r="5848" spans="1:12" x14ac:dyDescent="0.3">
      <c r="A5848" t="s">
        <v>2320</v>
      </c>
      <c r="B5848" t="s">
        <v>5955</v>
      </c>
      <c r="C5848" s="6">
        <v>427.03</v>
      </c>
      <c r="D5848" s="1">
        <v>44990.353479068443</v>
      </c>
      <c r="E5848" s="1" t="str">
        <f>TEXT(Consolidated_sheets[[#This Row],[Date]],"yyyy")</f>
        <v>2023</v>
      </c>
      <c r="F5848" s="1" t="str">
        <f>TEXT(Consolidated_sheets[[#This Row],[Date]],"mmmm")</f>
        <v>March</v>
      </c>
      <c r="G5848" t="str">
        <f>INDEX(Patient_data[Patient_Name],MATCH(Consolidated_sheets[[#This Row],[Patient_ID]],Patient_data[Patient_ID],0))</f>
        <v>Mr. Thomas Lewis</v>
      </c>
      <c r="H5848">
        <f>INDEX(Patient_data[Age],MATCH(Consolidated_sheets[[#This Row],[Patient_ID]],Patient_data[Patient_ID],0))</f>
        <v>65</v>
      </c>
      <c r="I5848" t="str">
        <f>INDEX(Patient_data[Gender],MATCH(Consolidated_sheets[[#This Row],[Patient_ID]],Patient_data[Patient_ID],0))</f>
        <v>Female</v>
      </c>
      <c r="J5848" t="str">
        <f>INDEX(Location_data[Location],MATCH(Consolidated_sheets[[#This Row],[Patient_ID]],Location_data[Patient_ID],0))</f>
        <v>Chicago</v>
      </c>
      <c r="K5848" t="str">
        <f>INDEX(Insurance_data[Insurance_Type],MATCH(Consolidated_sheets[[#This Row],[Patient_ID]],Insurance_data[Patient_ID],0))</f>
        <v>None</v>
      </c>
      <c r="L5848" s="6">
        <f>INDEX(Insurance_data[Insurance_Amount],MATCH(Consolidated_sheets[[#This Row],[Patient_ID]],Insurance_data[Patient_ID],0))</f>
        <v>9570.31</v>
      </c>
    </row>
    <row r="5849" spans="1:12" x14ac:dyDescent="0.3">
      <c r="A5849" t="s">
        <v>1965</v>
      </c>
      <c r="B5849" t="s">
        <v>5952</v>
      </c>
      <c r="C5849" s="6">
        <v>4929.79</v>
      </c>
      <c r="D5849" s="1">
        <v>44990.614230604362</v>
      </c>
      <c r="E5849" s="1" t="str">
        <f>TEXT(Consolidated_sheets[[#This Row],[Date]],"yyyy")</f>
        <v>2023</v>
      </c>
      <c r="F5849" s="1" t="str">
        <f>TEXT(Consolidated_sheets[[#This Row],[Date]],"mmmm")</f>
        <v>March</v>
      </c>
      <c r="G5849" t="str">
        <f>INDEX(Patient_data[Patient_Name],MATCH(Consolidated_sheets[[#This Row],[Patient_ID]],Patient_data[Patient_ID],0))</f>
        <v>Larry Macias</v>
      </c>
      <c r="H5849">
        <f>INDEX(Patient_data[Age],MATCH(Consolidated_sheets[[#This Row],[Patient_ID]],Patient_data[Patient_ID],0))</f>
        <v>19</v>
      </c>
      <c r="I5849" t="str">
        <f>INDEX(Patient_data[Gender],MATCH(Consolidated_sheets[[#This Row],[Patient_ID]],Patient_data[Patient_ID],0))</f>
        <v>Female</v>
      </c>
      <c r="J5849" t="str">
        <f>INDEX(Location_data[Location],MATCH(Consolidated_sheets[[#This Row],[Patient_ID]],Location_data[Patient_ID],0))</f>
        <v>Houston</v>
      </c>
      <c r="K5849" t="str">
        <f>INDEX(Insurance_data[Insurance_Type],MATCH(Consolidated_sheets[[#This Row],[Patient_ID]],Insurance_data[Patient_ID],0))</f>
        <v>None</v>
      </c>
      <c r="L5849" s="6">
        <f>INDEX(Insurance_data[Insurance_Amount],MATCH(Consolidated_sheets[[#This Row],[Patient_ID]],Insurance_data[Patient_ID],0))</f>
        <v>8145.33</v>
      </c>
    </row>
    <row r="5850" spans="1:12" x14ac:dyDescent="0.3">
      <c r="A5850" t="s">
        <v>2268</v>
      </c>
      <c r="B5850" t="s">
        <v>5953</v>
      </c>
      <c r="C5850" s="6">
        <v>761.68</v>
      </c>
      <c r="D5850" s="1">
        <v>44990.874982140303</v>
      </c>
      <c r="E5850" s="1" t="str">
        <f>TEXT(Consolidated_sheets[[#This Row],[Date]],"yyyy")</f>
        <v>2023</v>
      </c>
      <c r="F5850" s="1" t="str">
        <f>TEXT(Consolidated_sheets[[#This Row],[Date]],"mmmm")</f>
        <v>March</v>
      </c>
      <c r="G5850" t="str">
        <f>INDEX(Patient_data[Patient_Name],MATCH(Consolidated_sheets[[#This Row],[Patient_ID]],Patient_data[Patient_ID],0))</f>
        <v>David Orr</v>
      </c>
      <c r="H5850">
        <f>INDEX(Patient_data[Age],MATCH(Consolidated_sheets[[#This Row],[Patient_ID]],Patient_data[Patient_ID],0))</f>
        <v>21</v>
      </c>
      <c r="I5850" t="str">
        <f>INDEX(Patient_data[Gender],MATCH(Consolidated_sheets[[#This Row],[Patient_ID]],Patient_data[Patient_ID],0))</f>
        <v>Female</v>
      </c>
      <c r="J5850" t="str">
        <f>INDEX(Location_data[Location],MATCH(Consolidated_sheets[[#This Row],[Patient_ID]],Location_data[Patient_ID],0))</f>
        <v>Houston</v>
      </c>
      <c r="K5850" t="str">
        <f>INDEX(Insurance_data[Insurance_Type],MATCH(Consolidated_sheets[[#This Row],[Patient_ID]],Insurance_data[Patient_ID],0))</f>
        <v>None</v>
      </c>
      <c r="L5850" s="6">
        <f>INDEX(Insurance_data[Insurance_Amount],MATCH(Consolidated_sheets[[#This Row],[Patient_ID]],Insurance_data[Patient_ID],0))</f>
        <v>5546.55</v>
      </c>
    </row>
    <row r="5851" spans="1:12" x14ac:dyDescent="0.3">
      <c r="A5851" t="s">
        <v>2410</v>
      </c>
      <c r="B5851" t="s">
        <v>5954</v>
      </c>
      <c r="C5851" s="6">
        <v>125.78</v>
      </c>
      <c r="D5851" s="1">
        <v>44991.135733676238</v>
      </c>
      <c r="E5851" s="1" t="str">
        <f>TEXT(Consolidated_sheets[[#This Row],[Date]],"yyyy")</f>
        <v>2023</v>
      </c>
      <c r="F5851" s="1" t="str">
        <f>TEXT(Consolidated_sheets[[#This Row],[Date]],"mmmm")</f>
        <v>March</v>
      </c>
      <c r="G5851" t="str">
        <f>INDEX(Patient_data[Patient_Name],MATCH(Consolidated_sheets[[#This Row],[Patient_ID]],Patient_data[Patient_ID],0))</f>
        <v>Edward Vaughan</v>
      </c>
      <c r="H5851">
        <f>INDEX(Patient_data[Age],MATCH(Consolidated_sheets[[#This Row],[Patient_ID]],Patient_data[Patient_ID],0))</f>
        <v>70</v>
      </c>
      <c r="I5851" t="str">
        <f>INDEX(Patient_data[Gender],MATCH(Consolidated_sheets[[#This Row],[Patient_ID]],Patient_data[Patient_ID],0))</f>
        <v>Male</v>
      </c>
      <c r="J5851" t="str">
        <f>INDEX(Location_data[Location],MATCH(Consolidated_sheets[[#This Row],[Patient_ID]],Location_data[Patient_ID],0))</f>
        <v>Chicago</v>
      </c>
      <c r="K5851" t="str">
        <f>INDEX(Insurance_data[Insurance_Type],MATCH(Consolidated_sheets[[#This Row],[Patient_ID]],Insurance_data[Patient_ID],0))</f>
        <v>Private</v>
      </c>
      <c r="L5851" s="6">
        <f>INDEX(Insurance_data[Insurance_Amount],MATCH(Consolidated_sheets[[#This Row],[Patient_ID]],Insurance_data[Patient_ID],0))</f>
        <v>2689.3</v>
      </c>
    </row>
    <row r="5852" spans="1:12" x14ac:dyDescent="0.3">
      <c r="A5852" t="s">
        <v>2628</v>
      </c>
      <c r="B5852" t="s">
        <v>5952</v>
      </c>
      <c r="C5852" s="6">
        <v>456.8</v>
      </c>
      <c r="D5852" s="1">
        <v>44991.396485212157</v>
      </c>
      <c r="E5852" s="1" t="str">
        <f>TEXT(Consolidated_sheets[[#This Row],[Date]],"yyyy")</f>
        <v>2023</v>
      </c>
      <c r="F5852" s="1" t="str">
        <f>TEXT(Consolidated_sheets[[#This Row],[Date]],"mmmm")</f>
        <v>March</v>
      </c>
      <c r="G5852" t="str">
        <f>INDEX(Patient_data[Patient_Name],MATCH(Consolidated_sheets[[#This Row],[Patient_ID]],Patient_data[Patient_ID],0))</f>
        <v>Jamie Pugh</v>
      </c>
      <c r="H5852">
        <f>INDEX(Patient_data[Age],MATCH(Consolidated_sheets[[#This Row],[Patient_ID]],Patient_data[Patient_ID],0))</f>
        <v>34</v>
      </c>
      <c r="I5852" t="str">
        <f>INDEX(Patient_data[Gender],MATCH(Consolidated_sheets[[#This Row],[Patient_ID]],Patient_data[Patient_ID],0))</f>
        <v>Male</v>
      </c>
      <c r="J5852" t="str">
        <f>INDEX(Location_data[Location],MATCH(Consolidated_sheets[[#This Row],[Patient_ID]],Location_data[Patient_ID],0))</f>
        <v>Houston</v>
      </c>
      <c r="K5852" t="str">
        <f>INDEX(Insurance_data[Insurance_Type],MATCH(Consolidated_sheets[[#This Row],[Patient_ID]],Insurance_data[Patient_ID],0))</f>
        <v>Public</v>
      </c>
      <c r="L5852" s="6">
        <f>INDEX(Insurance_data[Insurance_Amount],MATCH(Consolidated_sheets[[#This Row],[Patient_ID]],Insurance_data[Patient_ID],0))</f>
        <v>8105.25</v>
      </c>
    </row>
    <row r="5853" spans="1:12" x14ac:dyDescent="0.3">
      <c r="A5853" t="s">
        <v>2095</v>
      </c>
      <c r="B5853" t="s">
        <v>5954</v>
      </c>
      <c r="C5853" s="6">
        <v>3963.77</v>
      </c>
      <c r="D5853" s="1">
        <v>44991.657236748099</v>
      </c>
      <c r="E5853" s="1" t="str">
        <f>TEXT(Consolidated_sheets[[#This Row],[Date]],"yyyy")</f>
        <v>2023</v>
      </c>
      <c r="F5853" s="1" t="str">
        <f>TEXT(Consolidated_sheets[[#This Row],[Date]],"mmmm")</f>
        <v>March</v>
      </c>
      <c r="G5853" t="str">
        <f>INDEX(Patient_data[Patient_Name],MATCH(Consolidated_sheets[[#This Row],[Patient_ID]],Patient_data[Patient_ID],0))</f>
        <v>John Morrison</v>
      </c>
      <c r="H5853">
        <f>INDEX(Patient_data[Age],MATCH(Consolidated_sheets[[#This Row],[Patient_ID]],Patient_data[Patient_ID],0))</f>
        <v>81</v>
      </c>
      <c r="I5853" t="str">
        <f>INDEX(Patient_data[Gender],MATCH(Consolidated_sheets[[#This Row],[Patient_ID]],Patient_data[Patient_ID],0))</f>
        <v>Female</v>
      </c>
      <c r="J5853" t="str">
        <f>INDEX(Location_data[Location],MATCH(Consolidated_sheets[[#This Row],[Patient_ID]],Location_data[Patient_ID],0))</f>
        <v>New York</v>
      </c>
      <c r="K5853" t="str">
        <f>INDEX(Insurance_data[Insurance_Type],MATCH(Consolidated_sheets[[#This Row],[Patient_ID]],Insurance_data[Patient_ID],0))</f>
        <v>Public</v>
      </c>
      <c r="L5853" s="6">
        <f>INDEX(Insurance_data[Insurance_Amount],MATCH(Consolidated_sheets[[#This Row],[Patient_ID]],Insurance_data[Patient_ID],0))</f>
        <v>205.06</v>
      </c>
    </row>
    <row r="5854" spans="1:12" x14ac:dyDescent="0.3">
      <c r="A5854" t="s">
        <v>1913</v>
      </c>
      <c r="B5854" t="s">
        <v>5955</v>
      </c>
      <c r="C5854" s="6">
        <v>2374.1799999999998</v>
      </c>
      <c r="D5854" s="1">
        <v>44991.91798828404</v>
      </c>
      <c r="E5854" s="1" t="str">
        <f>TEXT(Consolidated_sheets[[#This Row],[Date]],"yyyy")</f>
        <v>2023</v>
      </c>
      <c r="F5854" s="1" t="str">
        <f>TEXT(Consolidated_sheets[[#This Row],[Date]],"mmmm")</f>
        <v>March</v>
      </c>
      <c r="G5854" t="str">
        <f>INDEX(Patient_data[Patient_Name],MATCH(Consolidated_sheets[[#This Row],[Patient_ID]],Patient_data[Patient_ID],0))</f>
        <v>Mark Shepherd</v>
      </c>
      <c r="H5854">
        <f>INDEX(Patient_data[Age],MATCH(Consolidated_sheets[[#This Row],[Patient_ID]],Patient_data[Patient_ID],0))</f>
        <v>80</v>
      </c>
      <c r="I5854" t="str">
        <f>INDEX(Patient_data[Gender],MATCH(Consolidated_sheets[[#This Row],[Patient_ID]],Patient_data[Patient_ID],0))</f>
        <v>Female</v>
      </c>
      <c r="J5854" t="str">
        <f>INDEX(Location_data[Location],MATCH(Consolidated_sheets[[#This Row],[Patient_ID]],Location_data[Patient_ID],0))</f>
        <v>New York</v>
      </c>
      <c r="K5854" t="str">
        <f>INDEX(Insurance_data[Insurance_Type],MATCH(Consolidated_sheets[[#This Row],[Patient_ID]],Insurance_data[Patient_ID],0))</f>
        <v>None</v>
      </c>
      <c r="L5854" s="6">
        <f>INDEX(Insurance_data[Insurance_Amount],MATCH(Consolidated_sheets[[#This Row],[Patient_ID]],Insurance_data[Patient_ID],0))</f>
        <v>9674.07</v>
      </c>
    </row>
    <row r="5855" spans="1:12" x14ac:dyDescent="0.3">
      <c r="A5855" t="s">
        <v>684</v>
      </c>
      <c r="B5855" t="s">
        <v>5952</v>
      </c>
      <c r="C5855" s="6">
        <v>724.66</v>
      </c>
      <c r="D5855" s="1">
        <v>44992.178739819967</v>
      </c>
      <c r="E5855" s="1" t="str">
        <f>TEXT(Consolidated_sheets[[#This Row],[Date]],"yyyy")</f>
        <v>2023</v>
      </c>
      <c r="F5855" s="1" t="str">
        <f>TEXT(Consolidated_sheets[[#This Row],[Date]],"mmmm")</f>
        <v>March</v>
      </c>
      <c r="G5855" t="str">
        <f>INDEX(Patient_data[Patient_Name],MATCH(Consolidated_sheets[[#This Row],[Patient_ID]],Patient_data[Patient_ID],0))</f>
        <v>Pamela Davis</v>
      </c>
      <c r="H5855">
        <f>INDEX(Patient_data[Age],MATCH(Consolidated_sheets[[#This Row],[Patient_ID]],Patient_data[Patient_ID],0))</f>
        <v>63</v>
      </c>
      <c r="I5855" t="str">
        <f>INDEX(Patient_data[Gender],MATCH(Consolidated_sheets[[#This Row],[Patient_ID]],Patient_data[Patient_ID],0))</f>
        <v>Female</v>
      </c>
      <c r="J5855" t="str">
        <f>INDEX(Location_data[Location],MATCH(Consolidated_sheets[[#This Row],[Patient_ID]],Location_data[Patient_ID],0))</f>
        <v>Houston</v>
      </c>
      <c r="K5855" t="str">
        <f>INDEX(Insurance_data[Insurance_Type],MATCH(Consolidated_sheets[[#This Row],[Patient_ID]],Insurance_data[Patient_ID],0))</f>
        <v>Private</v>
      </c>
      <c r="L5855" s="6">
        <f>INDEX(Insurance_data[Insurance_Amount],MATCH(Consolidated_sheets[[#This Row],[Patient_ID]],Insurance_data[Patient_ID],0))</f>
        <v>1002.25</v>
      </c>
    </row>
    <row r="5856" spans="1:12" x14ac:dyDescent="0.3">
      <c r="A5856" t="s">
        <v>1119</v>
      </c>
      <c r="B5856" t="s">
        <v>5955</v>
      </c>
      <c r="C5856" s="6">
        <v>4076.64</v>
      </c>
      <c r="D5856" s="1">
        <v>44992.439491355901</v>
      </c>
      <c r="E5856" s="1" t="str">
        <f>TEXT(Consolidated_sheets[[#This Row],[Date]],"yyyy")</f>
        <v>2023</v>
      </c>
      <c r="F5856" s="1" t="str">
        <f>TEXT(Consolidated_sheets[[#This Row],[Date]],"mmmm")</f>
        <v>March</v>
      </c>
      <c r="G5856" t="str">
        <f>INDEX(Patient_data[Patient_Name],MATCH(Consolidated_sheets[[#This Row],[Patient_ID]],Patient_data[Patient_ID],0))</f>
        <v>Victoria Salazar</v>
      </c>
      <c r="H5856">
        <f>INDEX(Patient_data[Age],MATCH(Consolidated_sheets[[#This Row],[Patient_ID]],Patient_data[Patient_ID],0))</f>
        <v>43</v>
      </c>
      <c r="I5856" t="str">
        <f>INDEX(Patient_data[Gender],MATCH(Consolidated_sheets[[#This Row],[Patient_ID]],Patient_data[Patient_ID],0))</f>
        <v>Male</v>
      </c>
      <c r="J5856" t="str">
        <f>INDEX(Location_data[Location],MATCH(Consolidated_sheets[[#This Row],[Patient_ID]],Location_data[Patient_ID],0))</f>
        <v>Chicago</v>
      </c>
      <c r="K5856" t="str">
        <f>INDEX(Insurance_data[Insurance_Type],MATCH(Consolidated_sheets[[#This Row],[Patient_ID]],Insurance_data[Patient_ID],0))</f>
        <v>Public</v>
      </c>
      <c r="L5856" s="6">
        <f>INDEX(Insurance_data[Insurance_Amount],MATCH(Consolidated_sheets[[#This Row],[Patient_ID]],Insurance_data[Patient_ID],0))</f>
        <v>4369.66</v>
      </c>
    </row>
    <row r="5857" spans="1:12" x14ac:dyDescent="0.3">
      <c r="A5857" t="s">
        <v>273</v>
      </c>
      <c r="B5857" t="s">
        <v>5954</v>
      </c>
      <c r="C5857" s="6">
        <v>4707.5</v>
      </c>
      <c r="D5857" s="1">
        <v>44992.700242891842</v>
      </c>
      <c r="E5857" s="1" t="str">
        <f>TEXT(Consolidated_sheets[[#This Row],[Date]],"yyyy")</f>
        <v>2023</v>
      </c>
      <c r="F5857" s="1" t="str">
        <f>TEXT(Consolidated_sheets[[#This Row],[Date]],"mmmm")</f>
        <v>March</v>
      </c>
      <c r="G5857" t="str">
        <f>INDEX(Patient_data[Patient_Name],MATCH(Consolidated_sheets[[#This Row],[Patient_ID]],Patient_data[Patient_ID],0))</f>
        <v>Henry Buck</v>
      </c>
      <c r="H5857">
        <f>INDEX(Patient_data[Age],MATCH(Consolidated_sheets[[#This Row],[Patient_ID]],Patient_data[Patient_ID],0))</f>
        <v>55</v>
      </c>
      <c r="I5857" t="str">
        <f>INDEX(Patient_data[Gender],MATCH(Consolidated_sheets[[#This Row],[Patient_ID]],Patient_data[Patient_ID],0))</f>
        <v>Male</v>
      </c>
      <c r="J5857" t="str">
        <f>INDEX(Location_data[Location],MATCH(Consolidated_sheets[[#This Row],[Patient_ID]],Location_data[Patient_ID],0))</f>
        <v>New York</v>
      </c>
      <c r="K5857" t="str">
        <f>INDEX(Insurance_data[Insurance_Type],MATCH(Consolidated_sheets[[#This Row],[Patient_ID]],Insurance_data[Patient_ID],0))</f>
        <v>Private</v>
      </c>
      <c r="L5857" s="6">
        <f>INDEX(Insurance_data[Insurance_Amount],MATCH(Consolidated_sheets[[#This Row],[Patient_ID]],Insurance_data[Patient_ID],0))</f>
        <v>4176.63</v>
      </c>
    </row>
    <row r="5858" spans="1:12" x14ac:dyDescent="0.3">
      <c r="A5858" t="s">
        <v>1696</v>
      </c>
      <c r="B5858" t="s">
        <v>5952</v>
      </c>
      <c r="C5858" s="6">
        <v>1671.52</v>
      </c>
      <c r="D5858" s="1">
        <v>44992.960994427769</v>
      </c>
      <c r="E5858" s="1" t="str">
        <f>TEXT(Consolidated_sheets[[#This Row],[Date]],"yyyy")</f>
        <v>2023</v>
      </c>
      <c r="F5858" s="1" t="str">
        <f>TEXT(Consolidated_sheets[[#This Row],[Date]],"mmmm")</f>
        <v>March</v>
      </c>
      <c r="G5858" t="str">
        <f>INDEX(Patient_data[Patient_Name],MATCH(Consolidated_sheets[[#This Row],[Patient_ID]],Patient_data[Patient_ID],0))</f>
        <v>Brandon Page</v>
      </c>
      <c r="H5858">
        <f>INDEX(Patient_data[Age],MATCH(Consolidated_sheets[[#This Row],[Patient_ID]],Patient_data[Patient_ID],0))</f>
        <v>70</v>
      </c>
      <c r="I5858" t="str">
        <f>INDEX(Patient_data[Gender],MATCH(Consolidated_sheets[[#This Row],[Patient_ID]],Patient_data[Patient_ID],0))</f>
        <v>Female</v>
      </c>
      <c r="J5858" t="str">
        <f>INDEX(Location_data[Location],MATCH(Consolidated_sheets[[#This Row],[Patient_ID]],Location_data[Patient_ID],0))</f>
        <v>Los Angeles</v>
      </c>
      <c r="K5858" t="str">
        <f>INDEX(Insurance_data[Insurance_Type],MATCH(Consolidated_sheets[[#This Row],[Patient_ID]],Insurance_data[Patient_ID],0))</f>
        <v>Private</v>
      </c>
      <c r="L5858" s="6">
        <f>INDEX(Insurance_data[Insurance_Amount],MATCH(Consolidated_sheets[[#This Row],[Patient_ID]],Insurance_data[Patient_ID],0))</f>
        <v>1235.3900000000001</v>
      </c>
    </row>
    <row r="5859" spans="1:12" x14ac:dyDescent="0.3">
      <c r="A5859" t="s">
        <v>2731</v>
      </c>
      <c r="B5859" t="s">
        <v>5952</v>
      </c>
      <c r="C5859" s="6">
        <v>4801.2700000000004</v>
      </c>
      <c r="D5859" s="1">
        <v>44993.221745963703</v>
      </c>
      <c r="E5859" s="1" t="str">
        <f>TEXT(Consolidated_sheets[[#This Row],[Date]],"yyyy")</f>
        <v>2023</v>
      </c>
      <c r="F5859" s="1" t="str">
        <f>TEXT(Consolidated_sheets[[#This Row],[Date]],"mmmm")</f>
        <v>March</v>
      </c>
      <c r="G5859" t="str">
        <f>INDEX(Patient_data[Patient_Name],MATCH(Consolidated_sheets[[#This Row],[Patient_ID]],Patient_data[Patient_ID],0))</f>
        <v>Johnathan Robinson</v>
      </c>
      <c r="H5859">
        <f>INDEX(Patient_data[Age],MATCH(Consolidated_sheets[[#This Row],[Patient_ID]],Patient_data[Patient_ID],0))</f>
        <v>78</v>
      </c>
      <c r="I5859" t="str">
        <f>INDEX(Patient_data[Gender],MATCH(Consolidated_sheets[[#This Row],[Patient_ID]],Patient_data[Patient_ID],0))</f>
        <v>Female</v>
      </c>
      <c r="J5859" t="str">
        <f>INDEX(Location_data[Location],MATCH(Consolidated_sheets[[#This Row],[Patient_ID]],Location_data[Patient_ID],0))</f>
        <v>Houston</v>
      </c>
      <c r="K5859" t="str">
        <f>INDEX(Insurance_data[Insurance_Type],MATCH(Consolidated_sheets[[#This Row],[Patient_ID]],Insurance_data[Patient_ID],0))</f>
        <v>None</v>
      </c>
      <c r="L5859" s="6">
        <f>INDEX(Insurance_data[Insurance_Amount],MATCH(Consolidated_sheets[[#This Row],[Patient_ID]],Insurance_data[Patient_ID],0))</f>
        <v>6041.68</v>
      </c>
    </row>
    <row r="5860" spans="1:12" x14ac:dyDescent="0.3">
      <c r="A5860" t="s">
        <v>2308</v>
      </c>
      <c r="B5860" t="s">
        <v>5953</v>
      </c>
      <c r="C5860" s="6">
        <v>1590.04</v>
      </c>
      <c r="D5860" s="1">
        <v>44993.482497499637</v>
      </c>
      <c r="E5860" s="1" t="str">
        <f>TEXT(Consolidated_sheets[[#This Row],[Date]],"yyyy")</f>
        <v>2023</v>
      </c>
      <c r="F5860" s="1" t="str">
        <f>TEXT(Consolidated_sheets[[#This Row],[Date]],"mmmm")</f>
        <v>March</v>
      </c>
      <c r="G5860" t="str">
        <f>INDEX(Patient_data[Patient_Name],MATCH(Consolidated_sheets[[#This Row],[Patient_ID]],Patient_data[Patient_ID],0))</f>
        <v>Joshua Mitchell</v>
      </c>
      <c r="H5860">
        <f>INDEX(Patient_data[Age],MATCH(Consolidated_sheets[[#This Row],[Patient_ID]],Patient_data[Patient_ID],0))</f>
        <v>48</v>
      </c>
      <c r="I5860" t="str">
        <f>INDEX(Patient_data[Gender],MATCH(Consolidated_sheets[[#This Row],[Patient_ID]],Patient_data[Patient_ID],0))</f>
        <v>Male</v>
      </c>
      <c r="J5860" t="str">
        <f>INDEX(Location_data[Location],MATCH(Consolidated_sheets[[#This Row],[Patient_ID]],Location_data[Patient_ID],0))</f>
        <v>Phoenix</v>
      </c>
      <c r="K5860" t="str">
        <f>INDEX(Insurance_data[Insurance_Type],MATCH(Consolidated_sheets[[#This Row],[Patient_ID]],Insurance_data[Patient_ID],0))</f>
        <v>None</v>
      </c>
      <c r="L5860" s="6">
        <f>INDEX(Insurance_data[Insurance_Amount],MATCH(Consolidated_sheets[[#This Row],[Patient_ID]],Insurance_data[Patient_ID],0))</f>
        <v>4812.05</v>
      </c>
    </row>
    <row r="5861" spans="1:12" x14ac:dyDescent="0.3">
      <c r="A5861" t="s">
        <v>1693</v>
      </c>
      <c r="B5861" t="s">
        <v>5955</v>
      </c>
      <c r="C5861" s="6">
        <v>2948.15</v>
      </c>
      <c r="D5861" s="1">
        <v>44993.743249035557</v>
      </c>
      <c r="E5861" s="1" t="str">
        <f>TEXT(Consolidated_sheets[[#This Row],[Date]],"yyyy")</f>
        <v>2023</v>
      </c>
      <c r="F5861" s="1" t="str">
        <f>TEXT(Consolidated_sheets[[#This Row],[Date]],"mmmm")</f>
        <v>March</v>
      </c>
      <c r="G5861" t="str">
        <f>INDEX(Patient_data[Patient_Name],MATCH(Consolidated_sheets[[#This Row],[Patient_ID]],Patient_data[Patient_ID],0))</f>
        <v>Misty Wright</v>
      </c>
      <c r="H5861">
        <f>INDEX(Patient_data[Age],MATCH(Consolidated_sheets[[#This Row],[Patient_ID]],Patient_data[Patient_ID],0))</f>
        <v>23</v>
      </c>
      <c r="I5861" t="str">
        <f>INDEX(Patient_data[Gender],MATCH(Consolidated_sheets[[#This Row],[Patient_ID]],Patient_data[Patient_ID],0))</f>
        <v>Female</v>
      </c>
      <c r="J5861" t="str">
        <f>INDEX(Location_data[Location],MATCH(Consolidated_sheets[[#This Row],[Patient_ID]],Location_data[Patient_ID],0))</f>
        <v>Chicago</v>
      </c>
      <c r="K5861" t="str">
        <f>INDEX(Insurance_data[Insurance_Type],MATCH(Consolidated_sheets[[#This Row],[Patient_ID]],Insurance_data[Patient_ID],0))</f>
        <v>Private</v>
      </c>
      <c r="L5861" s="6">
        <f>INDEX(Insurance_data[Insurance_Amount],MATCH(Consolidated_sheets[[#This Row],[Patient_ID]],Insurance_data[Patient_ID],0))</f>
        <v>3794.13</v>
      </c>
    </row>
    <row r="5862" spans="1:12" x14ac:dyDescent="0.3">
      <c r="A5862" t="s">
        <v>309</v>
      </c>
      <c r="B5862" t="s">
        <v>5953</v>
      </c>
      <c r="C5862" s="6">
        <v>1179.94</v>
      </c>
      <c r="D5862" s="1">
        <v>44994.004000571513</v>
      </c>
      <c r="E5862" s="1" t="str">
        <f>TEXT(Consolidated_sheets[[#This Row],[Date]],"yyyy")</f>
        <v>2023</v>
      </c>
      <c r="F5862" s="1" t="str">
        <f>TEXT(Consolidated_sheets[[#This Row],[Date]],"mmmm")</f>
        <v>March</v>
      </c>
      <c r="G5862" t="str">
        <f>INDEX(Patient_data[Patient_Name],MATCH(Consolidated_sheets[[#This Row],[Patient_ID]],Patient_data[Patient_ID],0))</f>
        <v>Steve York</v>
      </c>
      <c r="H5862">
        <f>INDEX(Patient_data[Age],MATCH(Consolidated_sheets[[#This Row],[Patient_ID]],Patient_data[Patient_ID],0))</f>
        <v>71</v>
      </c>
      <c r="I5862" t="str">
        <f>INDEX(Patient_data[Gender],MATCH(Consolidated_sheets[[#This Row],[Patient_ID]],Patient_data[Patient_ID],0))</f>
        <v>Male</v>
      </c>
      <c r="J5862" t="str">
        <f>INDEX(Location_data[Location],MATCH(Consolidated_sheets[[#This Row],[Patient_ID]],Location_data[Patient_ID],0))</f>
        <v>Phoenix</v>
      </c>
      <c r="K5862" t="str">
        <f>INDEX(Insurance_data[Insurance_Type],MATCH(Consolidated_sheets[[#This Row],[Patient_ID]],Insurance_data[Patient_ID],0))</f>
        <v>Public</v>
      </c>
      <c r="L5862" s="6">
        <f>INDEX(Insurance_data[Insurance_Amount],MATCH(Consolidated_sheets[[#This Row],[Patient_ID]],Insurance_data[Patient_ID],0))</f>
        <v>4241.5</v>
      </c>
    </row>
    <row r="5863" spans="1:12" x14ac:dyDescent="0.3">
      <c r="A5863" t="s">
        <v>1500</v>
      </c>
      <c r="B5863" t="s">
        <v>5955</v>
      </c>
      <c r="C5863" s="6">
        <v>3756.64</v>
      </c>
      <c r="D5863" s="1">
        <v>44994.26475210744</v>
      </c>
      <c r="E5863" s="1" t="str">
        <f>TEXT(Consolidated_sheets[[#This Row],[Date]],"yyyy")</f>
        <v>2023</v>
      </c>
      <c r="F5863" s="1" t="str">
        <f>TEXT(Consolidated_sheets[[#This Row],[Date]],"mmmm")</f>
        <v>March</v>
      </c>
      <c r="G5863" t="str">
        <f>INDEX(Patient_data[Patient_Name],MATCH(Consolidated_sheets[[#This Row],[Patient_ID]],Patient_data[Patient_ID],0))</f>
        <v>Yvonne Porter</v>
      </c>
      <c r="H5863">
        <f>INDEX(Patient_data[Age],MATCH(Consolidated_sheets[[#This Row],[Patient_ID]],Patient_data[Patient_ID],0))</f>
        <v>62</v>
      </c>
      <c r="I5863" t="str">
        <f>INDEX(Patient_data[Gender],MATCH(Consolidated_sheets[[#This Row],[Patient_ID]],Patient_data[Patient_ID],0))</f>
        <v>Male</v>
      </c>
      <c r="J5863" t="str">
        <f>INDEX(Location_data[Location],MATCH(Consolidated_sheets[[#This Row],[Patient_ID]],Location_data[Patient_ID],0))</f>
        <v>Houston</v>
      </c>
      <c r="K5863" t="str">
        <f>INDEX(Insurance_data[Insurance_Type],MATCH(Consolidated_sheets[[#This Row],[Patient_ID]],Insurance_data[Patient_ID],0))</f>
        <v>Private</v>
      </c>
      <c r="L5863" s="6">
        <f>INDEX(Insurance_data[Insurance_Amount],MATCH(Consolidated_sheets[[#This Row],[Patient_ID]],Insurance_data[Patient_ID],0))</f>
        <v>5277.25</v>
      </c>
    </row>
    <row r="5864" spans="1:12" x14ac:dyDescent="0.3">
      <c r="A5864" t="s">
        <v>1806</v>
      </c>
      <c r="B5864" t="s">
        <v>5953</v>
      </c>
      <c r="C5864" s="6">
        <v>2894.17</v>
      </c>
      <c r="D5864" s="1">
        <v>44994.525503643366</v>
      </c>
      <c r="E5864" s="1" t="str">
        <f>TEXT(Consolidated_sheets[[#This Row],[Date]],"yyyy")</f>
        <v>2023</v>
      </c>
      <c r="F5864" s="1" t="str">
        <f>TEXT(Consolidated_sheets[[#This Row],[Date]],"mmmm")</f>
        <v>March</v>
      </c>
      <c r="G5864" t="str">
        <f>INDEX(Patient_data[Patient_Name],MATCH(Consolidated_sheets[[#This Row],[Patient_ID]],Patient_data[Patient_ID],0))</f>
        <v>Robert Rush</v>
      </c>
      <c r="H5864">
        <f>INDEX(Patient_data[Age],MATCH(Consolidated_sheets[[#This Row],[Patient_ID]],Patient_data[Patient_ID],0))</f>
        <v>74</v>
      </c>
      <c r="I5864" t="str">
        <f>INDEX(Patient_data[Gender],MATCH(Consolidated_sheets[[#This Row],[Patient_ID]],Patient_data[Patient_ID],0))</f>
        <v>Female</v>
      </c>
      <c r="J5864" t="str">
        <f>INDEX(Location_data[Location],MATCH(Consolidated_sheets[[#This Row],[Patient_ID]],Location_data[Patient_ID],0))</f>
        <v>Chicago</v>
      </c>
      <c r="K5864" t="str">
        <f>INDEX(Insurance_data[Insurance_Type],MATCH(Consolidated_sheets[[#This Row],[Patient_ID]],Insurance_data[Patient_ID],0))</f>
        <v>Private</v>
      </c>
      <c r="L5864" s="6">
        <f>INDEX(Insurance_data[Insurance_Amount],MATCH(Consolidated_sheets[[#This Row],[Patient_ID]],Insurance_data[Patient_ID],0))</f>
        <v>7161.78</v>
      </c>
    </row>
    <row r="5865" spans="1:12" x14ac:dyDescent="0.3">
      <c r="A5865" t="s">
        <v>1964</v>
      </c>
      <c r="B5865" t="s">
        <v>5952</v>
      </c>
      <c r="C5865" s="6">
        <v>2658.67</v>
      </c>
      <c r="D5865" s="1">
        <v>44994.786255179308</v>
      </c>
      <c r="E5865" s="1" t="str">
        <f>TEXT(Consolidated_sheets[[#This Row],[Date]],"yyyy")</f>
        <v>2023</v>
      </c>
      <c r="F5865" s="1" t="str">
        <f>TEXT(Consolidated_sheets[[#This Row],[Date]],"mmmm")</f>
        <v>March</v>
      </c>
      <c r="G5865" t="str">
        <f>INDEX(Patient_data[Patient_Name],MATCH(Consolidated_sheets[[#This Row],[Patient_ID]],Patient_data[Patient_ID],0))</f>
        <v>Erica Reeves</v>
      </c>
      <c r="H5865">
        <f>INDEX(Patient_data[Age],MATCH(Consolidated_sheets[[#This Row],[Patient_ID]],Patient_data[Patient_ID],0))</f>
        <v>31</v>
      </c>
      <c r="I5865" t="str">
        <f>INDEX(Patient_data[Gender],MATCH(Consolidated_sheets[[#This Row],[Patient_ID]],Patient_data[Patient_ID],0))</f>
        <v>Female</v>
      </c>
      <c r="J5865" t="str">
        <f>INDEX(Location_data[Location],MATCH(Consolidated_sheets[[#This Row],[Patient_ID]],Location_data[Patient_ID],0))</f>
        <v>New York</v>
      </c>
      <c r="K5865" t="str">
        <f>INDEX(Insurance_data[Insurance_Type],MATCH(Consolidated_sheets[[#This Row],[Patient_ID]],Insurance_data[Patient_ID],0))</f>
        <v>None</v>
      </c>
      <c r="L5865" s="6">
        <f>INDEX(Insurance_data[Insurance_Amount],MATCH(Consolidated_sheets[[#This Row],[Patient_ID]],Insurance_data[Patient_ID],0))</f>
        <v>9718.84</v>
      </c>
    </row>
    <row r="5866" spans="1:12" x14ac:dyDescent="0.3">
      <c r="A5866" t="s">
        <v>2193</v>
      </c>
      <c r="B5866" t="s">
        <v>5954</v>
      </c>
      <c r="C5866" s="6">
        <v>1927.37</v>
      </c>
      <c r="D5866" s="1">
        <v>44995.047006715242</v>
      </c>
      <c r="E5866" s="1" t="str">
        <f>TEXT(Consolidated_sheets[[#This Row],[Date]],"yyyy")</f>
        <v>2023</v>
      </c>
      <c r="F5866" s="1" t="str">
        <f>TEXT(Consolidated_sheets[[#This Row],[Date]],"mmmm")</f>
        <v>March</v>
      </c>
      <c r="G5866" t="str">
        <f>INDEX(Patient_data[Patient_Name],MATCH(Consolidated_sheets[[#This Row],[Patient_ID]],Patient_data[Patient_ID],0))</f>
        <v>Ariel Orozco</v>
      </c>
      <c r="H5866">
        <f>INDEX(Patient_data[Age],MATCH(Consolidated_sheets[[#This Row],[Patient_ID]],Patient_data[Patient_ID],0))</f>
        <v>65</v>
      </c>
      <c r="I5866" t="str">
        <f>INDEX(Patient_data[Gender],MATCH(Consolidated_sheets[[#This Row],[Patient_ID]],Patient_data[Patient_ID],0))</f>
        <v>Female</v>
      </c>
      <c r="J5866" t="str">
        <f>INDEX(Location_data[Location],MATCH(Consolidated_sheets[[#This Row],[Patient_ID]],Location_data[Patient_ID],0))</f>
        <v>Phoenix</v>
      </c>
      <c r="K5866" t="str">
        <f>INDEX(Insurance_data[Insurance_Type],MATCH(Consolidated_sheets[[#This Row],[Patient_ID]],Insurance_data[Patient_ID],0))</f>
        <v>Public</v>
      </c>
      <c r="L5866" s="6">
        <f>INDEX(Insurance_data[Insurance_Amount],MATCH(Consolidated_sheets[[#This Row],[Patient_ID]],Insurance_data[Patient_ID],0))</f>
        <v>8090.67</v>
      </c>
    </row>
    <row r="5867" spans="1:12" x14ac:dyDescent="0.3">
      <c r="A5867" t="s">
        <v>60</v>
      </c>
      <c r="B5867" t="s">
        <v>5955</v>
      </c>
      <c r="C5867" s="6">
        <v>2009.43</v>
      </c>
      <c r="D5867" s="1">
        <v>44995.307758251169</v>
      </c>
      <c r="E5867" s="1" t="str">
        <f>TEXT(Consolidated_sheets[[#This Row],[Date]],"yyyy")</f>
        <v>2023</v>
      </c>
      <c r="F5867" s="1" t="str">
        <f>TEXT(Consolidated_sheets[[#This Row],[Date]],"mmmm")</f>
        <v>March</v>
      </c>
      <c r="G5867" t="str">
        <f>INDEX(Patient_data[Patient_Name],MATCH(Consolidated_sheets[[#This Row],[Patient_ID]],Patient_data[Patient_ID],0))</f>
        <v>Heather Dixon</v>
      </c>
      <c r="H5867">
        <f>INDEX(Patient_data[Age],MATCH(Consolidated_sheets[[#This Row],[Patient_ID]],Patient_data[Patient_ID],0))</f>
        <v>81</v>
      </c>
      <c r="I5867" t="str">
        <f>INDEX(Patient_data[Gender],MATCH(Consolidated_sheets[[#This Row],[Patient_ID]],Patient_data[Patient_ID],0))</f>
        <v>Female</v>
      </c>
      <c r="J5867" t="str">
        <f>INDEX(Location_data[Location],MATCH(Consolidated_sheets[[#This Row],[Patient_ID]],Location_data[Patient_ID],0))</f>
        <v>Houston</v>
      </c>
      <c r="K5867" t="str">
        <f>INDEX(Insurance_data[Insurance_Type],MATCH(Consolidated_sheets[[#This Row],[Patient_ID]],Insurance_data[Patient_ID],0))</f>
        <v>Public</v>
      </c>
      <c r="L5867" s="6">
        <f>INDEX(Insurance_data[Insurance_Amount],MATCH(Consolidated_sheets[[#This Row],[Patient_ID]],Insurance_data[Patient_ID],0))</f>
        <v>7208.3</v>
      </c>
    </row>
    <row r="5868" spans="1:12" x14ac:dyDescent="0.3">
      <c r="A5868" t="s">
        <v>1970</v>
      </c>
      <c r="B5868" t="s">
        <v>5953</v>
      </c>
      <c r="C5868" s="6">
        <v>4817.8900000000003</v>
      </c>
      <c r="D5868" s="1">
        <v>44995.56850978711</v>
      </c>
      <c r="E5868" s="1" t="str">
        <f>TEXT(Consolidated_sheets[[#This Row],[Date]],"yyyy")</f>
        <v>2023</v>
      </c>
      <c r="F5868" s="1" t="str">
        <f>TEXT(Consolidated_sheets[[#This Row],[Date]],"mmmm")</f>
        <v>March</v>
      </c>
      <c r="G5868" t="str">
        <f>INDEX(Patient_data[Patient_Name],MATCH(Consolidated_sheets[[#This Row],[Patient_ID]],Patient_data[Patient_ID],0))</f>
        <v>Maria Parrish</v>
      </c>
      <c r="H5868">
        <f>INDEX(Patient_data[Age],MATCH(Consolidated_sheets[[#This Row],[Patient_ID]],Patient_data[Patient_ID],0))</f>
        <v>33</v>
      </c>
      <c r="I5868" t="str">
        <f>INDEX(Patient_data[Gender],MATCH(Consolidated_sheets[[#This Row],[Patient_ID]],Patient_data[Patient_ID],0))</f>
        <v>Male</v>
      </c>
      <c r="J5868" t="str">
        <f>INDEX(Location_data[Location],MATCH(Consolidated_sheets[[#This Row],[Patient_ID]],Location_data[Patient_ID],0))</f>
        <v>New York</v>
      </c>
      <c r="K5868" t="str">
        <f>INDEX(Insurance_data[Insurance_Type],MATCH(Consolidated_sheets[[#This Row],[Patient_ID]],Insurance_data[Patient_ID],0))</f>
        <v>Private</v>
      </c>
      <c r="L5868" s="6">
        <f>INDEX(Insurance_data[Insurance_Amount],MATCH(Consolidated_sheets[[#This Row],[Patient_ID]],Insurance_data[Patient_ID],0))</f>
        <v>2747.01</v>
      </c>
    </row>
    <row r="5869" spans="1:12" x14ac:dyDescent="0.3">
      <c r="A5869" t="s">
        <v>2022</v>
      </c>
      <c r="B5869" t="s">
        <v>5955</v>
      </c>
      <c r="C5869" s="6">
        <v>1651.83</v>
      </c>
      <c r="D5869" s="1">
        <v>44995.829261323037</v>
      </c>
      <c r="E5869" s="1" t="str">
        <f>TEXT(Consolidated_sheets[[#This Row],[Date]],"yyyy")</f>
        <v>2023</v>
      </c>
      <c r="F5869" s="1" t="str">
        <f>TEXT(Consolidated_sheets[[#This Row],[Date]],"mmmm")</f>
        <v>March</v>
      </c>
      <c r="G5869" t="str">
        <f>INDEX(Patient_data[Patient_Name],MATCH(Consolidated_sheets[[#This Row],[Patient_ID]],Patient_data[Patient_ID],0))</f>
        <v>Juan Williams DVM</v>
      </c>
      <c r="H5869">
        <f>INDEX(Patient_data[Age],MATCH(Consolidated_sheets[[#This Row],[Patient_ID]],Patient_data[Patient_ID],0))</f>
        <v>22</v>
      </c>
      <c r="I5869" t="str">
        <f>INDEX(Patient_data[Gender],MATCH(Consolidated_sheets[[#This Row],[Patient_ID]],Patient_data[Patient_ID],0))</f>
        <v>Male</v>
      </c>
      <c r="J5869" t="str">
        <f>INDEX(Location_data[Location],MATCH(Consolidated_sheets[[#This Row],[Patient_ID]],Location_data[Patient_ID],0))</f>
        <v>New York</v>
      </c>
      <c r="K5869" t="str">
        <f>INDEX(Insurance_data[Insurance_Type],MATCH(Consolidated_sheets[[#This Row],[Patient_ID]],Insurance_data[Patient_ID],0))</f>
        <v>Private</v>
      </c>
      <c r="L5869" s="6">
        <f>INDEX(Insurance_data[Insurance_Amount],MATCH(Consolidated_sheets[[#This Row],[Patient_ID]],Insurance_data[Patient_ID],0))</f>
        <v>8624.5</v>
      </c>
    </row>
    <row r="5870" spans="1:12" x14ac:dyDescent="0.3">
      <c r="A5870" t="s">
        <v>79</v>
      </c>
      <c r="B5870" t="s">
        <v>5952</v>
      </c>
      <c r="C5870" s="6">
        <v>3701.8</v>
      </c>
      <c r="D5870" s="1">
        <v>44996.090012858971</v>
      </c>
      <c r="E5870" s="1" t="str">
        <f>TEXT(Consolidated_sheets[[#This Row],[Date]],"yyyy")</f>
        <v>2023</v>
      </c>
      <c r="F5870" s="1" t="str">
        <f>TEXT(Consolidated_sheets[[#This Row],[Date]],"mmmm")</f>
        <v>March</v>
      </c>
      <c r="G5870" t="str">
        <f>INDEX(Patient_data[Patient_Name],MATCH(Consolidated_sheets[[#This Row],[Patient_ID]],Patient_data[Patient_ID],0))</f>
        <v>Kelly Saunders</v>
      </c>
      <c r="H5870">
        <f>INDEX(Patient_data[Age],MATCH(Consolidated_sheets[[#This Row],[Patient_ID]],Patient_data[Patient_ID],0))</f>
        <v>77</v>
      </c>
      <c r="I5870" t="str">
        <f>INDEX(Patient_data[Gender],MATCH(Consolidated_sheets[[#This Row],[Patient_ID]],Patient_data[Patient_ID],0))</f>
        <v>Female</v>
      </c>
      <c r="J5870" t="str">
        <f>INDEX(Location_data[Location],MATCH(Consolidated_sheets[[#This Row],[Patient_ID]],Location_data[Patient_ID],0))</f>
        <v>Houston</v>
      </c>
      <c r="K5870" t="str">
        <f>INDEX(Insurance_data[Insurance_Type],MATCH(Consolidated_sheets[[#This Row],[Patient_ID]],Insurance_data[Patient_ID],0))</f>
        <v>None</v>
      </c>
      <c r="L5870" s="6">
        <f>INDEX(Insurance_data[Insurance_Amount],MATCH(Consolidated_sheets[[#This Row],[Patient_ID]],Insurance_data[Patient_ID],0))</f>
        <v>9896.2000000000007</v>
      </c>
    </row>
    <row r="5871" spans="1:12" x14ac:dyDescent="0.3">
      <c r="A5871" t="s">
        <v>1000</v>
      </c>
      <c r="B5871" t="s">
        <v>5955</v>
      </c>
      <c r="C5871" s="6">
        <v>1074.45</v>
      </c>
      <c r="D5871" s="1">
        <v>44996.350764394912</v>
      </c>
      <c r="E5871" s="1" t="str">
        <f>TEXT(Consolidated_sheets[[#This Row],[Date]],"yyyy")</f>
        <v>2023</v>
      </c>
      <c r="F5871" s="1" t="str">
        <f>TEXT(Consolidated_sheets[[#This Row],[Date]],"mmmm")</f>
        <v>March</v>
      </c>
      <c r="G5871" t="str">
        <f>INDEX(Patient_data[Patient_Name],MATCH(Consolidated_sheets[[#This Row],[Patient_ID]],Patient_data[Patient_ID],0))</f>
        <v>Michelle Cline</v>
      </c>
      <c r="H5871">
        <f>INDEX(Patient_data[Age],MATCH(Consolidated_sheets[[#This Row],[Patient_ID]],Patient_data[Patient_ID],0))</f>
        <v>67</v>
      </c>
      <c r="I5871" t="str">
        <f>INDEX(Patient_data[Gender],MATCH(Consolidated_sheets[[#This Row],[Patient_ID]],Patient_data[Patient_ID],0))</f>
        <v>Female</v>
      </c>
      <c r="J5871" t="str">
        <f>INDEX(Location_data[Location],MATCH(Consolidated_sheets[[#This Row],[Patient_ID]],Location_data[Patient_ID],0))</f>
        <v>Houston</v>
      </c>
      <c r="K5871" t="str">
        <f>INDEX(Insurance_data[Insurance_Type],MATCH(Consolidated_sheets[[#This Row],[Patient_ID]],Insurance_data[Patient_ID],0))</f>
        <v>Private</v>
      </c>
      <c r="L5871" s="6">
        <f>INDEX(Insurance_data[Insurance_Amount],MATCH(Consolidated_sheets[[#This Row],[Patient_ID]],Insurance_data[Patient_ID],0))</f>
        <v>8839.81</v>
      </c>
    </row>
    <row r="5872" spans="1:12" x14ac:dyDescent="0.3">
      <c r="A5872" t="s">
        <v>561</v>
      </c>
      <c r="B5872" t="s">
        <v>5954</v>
      </c>
      <c r="C5872" s="6">
        <v>1595.19</v>
      </c>
      <c r="D5872" s="1">
        <v>44996.611515930847</v>
      </c>
      <c r="E5872" s="1" t="str">
        <f>TEXT(Consolidated_sheets[[#This Row],[Date]],"yyyy")</f>
        <v>2023</v>
      </c>
      <c r="F5872" s="1" t="str">
        <f>TEXT(Consolidated_sheets[[#This Row],[Date]],"mmmm")</f>
        <v>March</v>
      </c>
      <c r="G5872" t="str">
        <f>INDEX(Patient_data[Patient_Name],MATCH(Consolidated_sheets[[#This Row],[Patient_ID]],Patient_data[Patient_ID],0))</f>
        <v>Christopher Brown</v>
      </c>
      <c r="H5872">
        <f>INDEX(Patient_data[Age],MATCH(Consolidated_sheets[[#This Row],[Patient_ID]],Patient_data[Patient_ID],0))</f>
        <v>89</v>
      </c>
      <c r="I5872" t="str">
        <f>INDEX(Patient_data[Gender],MATCH(Consolidated_sheets[[#This Row],[Patient_ID]],Patient_data[Patient_ID],0))</f>
        <v>Male</v>
      </c>
      <c r="J5872" t="str">
        <f>INDEX(Location_data[Location],MATCH(Consolidated_sheets[[#This Row],[Patient_ID]],Location_data[Patient_ID],0))</f>
        <v>New York</v>
      </c>
      <c r="K5872" t="str">
        <f>INDEX(Insurance_data[Insurance_Type],MATCH(Consolidated_sheets[[#This Row],[Patient_ID]],Insurance_data[Patient_ID],0))</f>
        <v>Private</v>
      </c>
      <c r="L5872" s="6">
        <f>INDEX(Insurance_data[Insurance_Amount],MATCH(Consolidated_sheets[[#This Row],[Patient_ID]],Insurance_data[Patient_ID],0))</f>
        <v>6130.28</v>
      </c>
    </row>
    <row r="5873" spans="1:12" x14ac:dyDescent="0.3">
      <c r="A5873" t="s">
        <v>1271</v>
      </c>
      <c r="B5873" t="s">
        <v>5955</v>
      </c>
      <c r="C5873" s="6">
        <v>4009.02</v>
      </c>
      <c r="D5873" s="1">
        <v>44996.872267466773</v>
      </c>
      <c r="E5873" s="1" t="str">
        <f>TEXT(Consolidated_sheets[[#This Row],[Date]],"yyyy")</f>
        <v>2023</v>
      </c>
      <c r="F5873" s="1" t="str">
        <f>TEXT(Consolidated_sheets[[#This Row],[Date]],"mmmm")</f>
        <v>March</v>
      </c>
      <c r="G5873" t="str">
        <f>INDEX(Patient_data[Patient_Name],MATCH(Consolidated_sheets[[#This Row],[Patient_ID]],Patient_data[Patient_ID],0))</f>
        <v>Russell Fuller</v>
      </c>
      <c r="H5873">
        <f>INDEX(Patient_data[Age],MATCH(Consolidated_sheets[[#This Row],[Patient_ID]],Patient_data[Patient_ID],0))</f>
        <v>53</v>
      </c>
      <c r="I5873" t="str">
        <f>INDEX(Patient_data[Gender],MATCH(Consolidated_sheets[[#This Row],[Patient_ID]],Patient_data[Patient_ID],0))</f>
        <v>Male</v>
      </c>
      <c r="J5873" t="str">
        <f>INDEX(Location_data[Location],MATCH(Consolidated_sheets[[#This Row],[Patient_ID]],Location_data[Patient_ID],0))</f>
        <v>Houston</v>
      </c>
      <c r="K5873" t="str">
        <f>INDEX(Insurance_data[Insurance_Type],MATCH(Consolidated_sheets[[#This Row],[Patient_ID]],Insurance_data[Patient_ID],0))</f>
        <v>None</v>
      </c>
      <c r="L5873" s="6">
        <f>INDEX(Insurance_data[Insurance_Amount],MATCH(Consolidated_sheets[[#This Row],[Patient_ID]],Insurance_data[Patient_ID],0))</f>
        <v>2803.18</v>
      </c>
    </row>
    <row r="5874" spans="1:12" x14ac:dyDescent="0.3">
      <c r="A5874" t="s">
        <v>1921</v>
      </c>
      <c r="B5874" t="s">
        <v>5952</v>
      </c>
      <c r="C5874" s="6">
        <v>3602.3</v>
      </c>
      <c r="D5874" s="1">
        <v>44997.133019002707</v>
      </c>
      <c r="E5874" s="1" t="str">
        <f>TEXT(Consolidated_sheets[[#This Row],[Date]],"yyyy")</f>
        <v>2023</v>
      </c>
      <c r="F5874" s="1" t="str">
        <f>TEXT(Consolidated_sheets[[#This Row],[Date]],"mmmm")</f>
        <v>March</v>
      </c>
      <c r="G5874" t="str">
        <f>INDEX(Patient_data[Patient_Name],MATCH(Consolidated_sheets[[#This Row],[Patient_ID]],Patient_data[Patient_ID],0))</f>
        <v>Amy Hale</v>
      </c>
      <c r="H5874">
        <f>INDEX(Patient_data[Age],MATCH(Consolidated_sheets[[#This Row],[Patient_ID]],Patient_data[Patient_ID],0))</f>
        <v>47</v>
      </c>
      <c r="I5874" t="str">
        <f>INDEX(Patient_data[Gender],MATCH(Consolidated_sheets[[#This Row],[Patient_ID]],Patient_data[Patient_ID],0))</f>
        <v>Female</v>
      </c>
      <c r="J5874" t="str">
        <f>INDEX(Location_data[Location],MATCH(Consolidated_sheets[[#This Row],[Patient_ID]],Location_data[Patient_ID],0))</f>
        <v>Los Angeles</v>
      </c>
      <c r="K5874" t="str">
        <f>INDEX(Insurance_data[Insurance_Type],MATCH(Consolidated_sheets[[#This Row],[Patient_ID]],Insurance_data[Patient_ID],0))</f>
        <v>Private</v>
      </c>
      <c r="L5874" s="6">
        <f>INDEX(Insurance_data[Insurance_Amount],MATCH(Consolidated_sheets[[#This Row],[Patient_ID]],Insurance_data[Patient_ID],0))</f>
        <v>706.91</v>
      </c>
    </row>
    <row r="5875" spans="1:12" x14ac:dyDescent="0.3">
      <c r="A5875" t="s">
        <v>1777</v>
      </c>
      <c r="B5875" t="s">
        <v>5955</v>
      </c>
      <c r="C5875" s="6">
        <v>987.03</v>
      </c>
      <c r="D5875" s="1">
        <v>44997.393770538649</v>
      </c>
      <c r="E5875" s="1" t="str">
        <f>TEXT(Consolidated_sheets[[#This Row],[Date]],"yyyy")</f>
        <v>2023</v>
      </c>
      <c r="F5875" s="1" t="str">
        <f>TEXT(Consolidated_sheets[[#This Row],[Date]],"mmmm")</f>
        <v>March</v>
      </c>
      <c r="G5875" t="str">
        <f>INDEX(Patient_data[Patient_Name],MATCH(Consolidated_sheets[[#This Row],[Patient_ID]],Patient_data[Patient_ID],0))</f>
        <v>Katherine Bright</v>
      </c>
      <c r="H5875">
        <f>INDEX(Patient_data[Age],MATCH(Consolidated_sheets[[#This Row],[Patient_ID]],Patient_data[Patient_ID],0))</f>
        <v>74</v>
      </c>
      <c r="I5875" t="str">
        <f>INDEX(Patient_data[Gender],MATCH(Consolidated_sheets[[#This Row],[Patient_ID]],Patient_data[Patient_ID],0))</f>
        <v>Male</v>
      </c>
      <c r="J5875" t="str">
        <f>INDEX(Location_data[Location],MATCH(Consolidated_sheets[[#This Row],[Patient_ID]],Location_data[Patient_ID],0))</f>
        <v>New York</v>
      </c>
      <c r="K5875" t="str">
        <f>INDEX(Insurance_data[Insurance_Type],MATCH(Consolidated_sheets[[#This Row],[Patient_ID]],Insurance_data[Patient_ID],0))</f>
        <v>Public</v>
      </c>
      <c r="L5875" s="6">
        <f>INDEX(Insurance_data[Insurance_Amount],MATCH(Consolidated_sheets[[#This Row],[Patient_ID]],Insurance_data[Patient_ID],0))</f>
        <v>3646.05</v>
      </c>
    </row>
    <row r="5876" spans="1:12" x14ac:dyDescent="0.3">
      <c r="A5876" t="s">
        <v>803</v>
      </c>
      <c r="B5876" t="s">
        <v>5953</v>
      </c>
      <c r="C5876" s="6">
        <v>1617.81</v>
      </c>
      <c r="D5876" s="1">
        <v>44997.654522074568</v>
      </c>
      <c r="E5876" s="1" t="str">
        <f>TEXT(Consolidated_sheets[[#This Row],[Date]],"yyyy")</f>
        <v>2023</v>
      </c>
      <c r="F5876" s="1" t="str">
        <f>TEXT(Consolidated_sheets[[#This Row],[Date]],"mmmm")</f>
        <v>March</v>
      </c>
      <c r="G5876" t="str">
        <f>INDEX(Patient_data[Patient_Name],MATCH(Consolidated_sheets[[#This Row],[Patient_ID]],Patient_data[Patient_ID],0))</f>
        <v>Tammy Goodman</v>
      </c>
      <c r="H5876">
        <f>INDEX(Patient_data[Age],MATCH(Consolidated_sheets[[#This Row],[Patient_ID]],Patient_data[Patient_ID],0))</f>
        <v>89</v>
      </c>
      <c r="I5876" t="str">
        <f>INDEX(Patient_data[Gender],MATCH(Consolidated_sheets[[#This Row],[Patient_ID]],Patient_data[Patient_ID],0))</f>
        <v>Female</v>
      </c>
      <c r="J5876" t="str">
        <f>INDEX(Location_data[Location],MATCH(Consolidated_sheets[[#This Row],[Patient_ID]],Location_data[Patient_ID],0))</f>
        <v>Phoenix</v>
      </c>
      <c r="K5876" t="str">
        <f>INDEX(Insurance_data[Insurance_Type],MATCH(Consolidated_sheets[[#This Row],[Patient_ID]],Insurance_data[Patient_ID],0))</f>
        <v>Private</v>
      </c>
      <c r="L5876" s="6">
        <f>INDEX(Insurance_data[Insurance_Amount],MATCH(Consolidated_sheets[[#This Row],[Patient_ID]],Insurance_data[Patient_ID],0))</f>
        <v>8644.48</v>
      </c>
    </row>
    <row r="5877" spans="1:12" x14ac:dyDescent="0.3">
      <c r="A5877" t="s">
        <v>776</v>
      </c>
      <c r="B5877" t="s">
        <v>5953</v>
      </c>
      <c r="C5877" s="6">
        <v>2749.14</v>
      </c>
      <c r="D5877" s="1">
        <v>44997.91527361051</v>
      </c>
      <c r="E5877" s="1" t="str">
        <f>TEXT(Consolidated_sheets[[#This Row],[Date]],"yyyy")</f>
        <v>2023</v>
      </c>
      <c r="F5877" s="1" t="str">
        <f>TEXT(Consolidated_sheets[[#This Row],[Date]],"mmmm")</f>
        <v>March</v>
      </c>
      <c r="G5877" t="str">
        <f>INDEX(Patient_data[Patient_Name],MATCH(Consolidated_sheets[[#This Row],[Patient_ID]],Patient_data[Patient_ID],0))</f>
        <v>Sarah Richardson</v>
      </c>
      <c r="H5877">
        <f>INDEX(Patient_data[Age],MATCH(Consolidated_sheets[[#This Row],[Patient_ID]],Patient_data[Patient_ID],0))</f>
        <v>27</v>
      </c>
      <c r="I5877" t="str">
        <f>INDEX(Patient_data[Gender],MATCH(Consolidated_sheets[[#This Row],[Patient_ID]],Patient_data[Patient_ID],0))</f>
        <v>Male</v>
      </c>
      <c r="J5877" t="str">
        <f>INDEX(Location_data[Location],MATCH(Consolidated_sheets[[#This Row],[Patient_ID]],Location_data[Patient_ID],0))</f>
        <v>Houston</v>
      </c>
      <c r="K5877" t="str">
        <f>INDEX(Insurance_data[Insurance_Type],MATCH(Consolidated_sheets[[#This Row],[Patient_ID]],Insurance_data[Patient_ID],0))</f>
        <v>Private</v>
      </c>
      <c r="L5877" s="6">
        <f>INDEX(Insurance_data[Insurance_Amount],MATCH(Consolidated_sheets[[#This Row],[Patient_ID]],Insurance_data[Patient_ID],0))</f>
        <v>2557.85</v>
      </c>
    </row>
    <row r="5878" spans="1:12" x14ac:dyDescent="0.3">
      <c r="A5878" t="s">
        <v>692</v>
      </c>
      <c r="B5878" t="s">
        <v>5954</v>
      </c>
      <c r="C5878" s="6">
        <v>1523.43</v>
      </c>
      <c r="D5878" s="1">
        <v>44998.176025146437</v>
      </c>
      <c r="E5878" s="1" t="str">
        <f>TEXT(Consolidated_sheets[[#This Row],[Date]],"yyyy")</f>
        <v>2023</v>
      </c>
      <c r="F5878" s="1" t="str">
        <f>TEXT(Consolidated_sheets[[#This Row],[Date]],"mmmm")</f>
        <v>March</v>
      </c>
      <c r="G5878" t="str">
        <f>INDEX(Patient_data[Patient_Name],MATCH(Consolidated_sheets[[#This Row],[Patient_ID]],Patient_data[Patient_ID],0))</f>
        <v>Jennifer Cox</v>
      </c>
      <c r="H5878">
        <f>INDEX(Patient_data[Age],MATCH(Consolidated_sheets[[#This Row],[Patient_ID]],Patient_data[Patient_ID],0))</f>
        <v>48</v>
      </c>
      <c r="I5878" t="str">
        <f>INDEX(Patient_data[Gender],MATCH(Consolidated_sheets[[#This Row],[Patient_ID]],Patient_data[Patient_ID],0))</f>
        <v>Female</v>
      </c>
      <c r="J5878" t="str">
        <f>INDEX(Location_data[Location],MATCH(Consolidated_sheets[[#This Row],[Patient_ID]],Location_data[Patient_ID],0))</f>
        <v>Chicago</v>
      </c>
      <c r="K5878" t="str">
        <f>INDEX(Insurance_data[Insurance_Type],MATCH(Consolidated_sheets[[#This Row],[Patient_ID]],Insurance_data[Patient_ID],0))</f>
        <v>Public</v>
      </c>
      <c r="L5878" s="6">
        <f>INDEX(Insurance_data[Insurance_Amount],MATCH(Consolidated_sheets[[#This Row],[Patient_ID]],Insurance_data[Patient_ID],0))</f>
        <v>1786.1</v>
      </c>
    </row>
    <row r="5879" spans="1:12" x14ac:dyDescent="0.3">
      <c r="A5879" t="s">
        <v>1576</v>
      </c>
      <c r="B5879" t="s">
        <v>5953</v>
      </c>
      <c r="C5879" s="6">
        <v>4258.08</v>
      </c>
      <c r="D5879" s="1">
        <v>44998.436776682371</v>
      </c>
      <c r="E5879" s="1" t="str">
        <f>TEXT(Consolidated_sheets[[#This Row],[Date]],"yyyy")</f>
        <v>2023</v>
      </c>
      <c r="F5879" s="1" t="str">
        <f>TEXT(Consolidated_sheets[[#This Row],[Date]],"mmmm")</f>
        <v>March</v>
      </c>
      <c r="G5879" t="str">
        <f>INDEX(Patient_data[Patient_Name],MATCH(Consolidated_sheets[[#This Row],[Patient_ID]],Patient_data[Patient_ID],0))</f>
        <v>Amanda Murphy</v>
      </c>
      <c r="H5879">
        <f>INDEX(Patient_data[Age],MATCH(Consolidated_sheets[[#This Row],[Patient_ID]],Patient_data[Patient_ID],0))</f>
        <v>84</v>
      </c>
      <c r="I5879" t="str">
        <f>INDEX(Patient_data[Gender],MATCH(Consolidated_sheets[[#This Row],[Patient_ID]],Patient_data[Patient_ID],0))</f>
        <v>Male</v>
      </c>
      <c r="J5879" t="str">
        <f>INDEX(Location_data[Location],MATCH(Consolidated_sheets[[#This Row],[Patient_ID]],Location_data[Patient_ID],0))</f>
        <v>Houston</v>
      </c>
      <c r="K5879" t="str">
        <f>INDEX(Insurance_data[Insurance_Type],MATCH(Consolidated_sheets[[#This Row],[Patient_ID]],Insurance_data[Patient_ID],0))</f>
        <v>Private</v>
      </c>
      <c r="L5879" s="6">
        <f>INDEX(Insurance_data[Insurance_Amount],MATCH(Consolidated_sheets[[#This Row],[Patient_ID]],Insurance_data[Patient_ID],0))</f>
        <v>2041.2</v>
      </c>
    </row>
    <row r="5880" spans="1:12" x14ac:dyDescent="0.3">
      <c r="A5880" t="s">
        <v>1693</v>
      </c>
      <c r="B5880" t="s">
        <v>5953</v>
      </c>
      <c r="C5880" s="6">
        <v>2094.04</v>
      </c>
      <c r="D5880" s="1">
        <v>44998.697528218312</v>
      </c>
      <c r="E5880" s="1" t="str">
        <f>TEXT(Consolidated_sheets[[#This Row],[Date]],"yyyy")</f>
        <v>2023</v>
      </c>
      <c r="F5880" s="1" t="str">
        <f>TEXT(Consolidated_sheets[[#This Row],[Date]],"mmmm")</f>
        <v>March</v>
      </c>
      <c r="G5880" t="str">
        <f>INDEX(Patient_data[Patient_Name],MATCH(Consolidated_sheets[[#This Row],[Patient_ID]],Patient_data[Patient_ID],0))</f>
        <v>Misty Wright</v>
      </c>
      <c r="H5880">
        <f>INDEX(Patient_data[Age],MATCH(Consolidated_sheets[[#This Row],[Patient_ID]],Patient_data[Patient_ID],0))</f>
        <v>23</v>
      </c>
      <c r="I5880" t="str">
        <f>INDEX(Patient_data[Gender],MATCH(Consolidated_sheets[[#This Row],[Patient_ID]],Patient_data[Patient_ID],0))</f>
        <v>Female</v>
      </c>
      <c r="J5880" t="str">
        <f>INDEX(Location_data[Location],MATCH(Consolidated_sheets[[#This Row],[Patient_ID]],Location_data[Patient_ID],0))</f>
        <v>Chicago</v>
      </c>
      <c r="K5880" t="str">
        <f>INDEX(Insurance_data[Insurance_Type],MATCH(Consolidated_sheets[[#This Row],[Patient_ID]],Insurance_data[Patient_ID],0))</f>
        <v>Private</v>
      </c>
      <c r="L5880" s="6">
        <f>INDEX(Insurance_data[Insurance_Amount],MATCH(Consolidated_sheets[[#This Row],[Patient_ID]],Insurance_data[Patient_ID],0))</f>
        <v>3794.13</v>
      </c>
    </row>
    <row r="5881" spans="1:12" x14ac:dyDescent="0.3">
      <c r="A5881" t="s">
        <v>1950</v>
      </c>
      <c r="B5881" t="s">
        <v>5954</v>
      </c>
      <c r="C5881" s="6">
        <v>1745.74</v>
      </c>
      <c r="D5881" s="1">
        <v>44998.958279754253</v>
      </c>
      <c r="E5881" s="1" t="str">
        <f>TEXT(Consolidated_sheets[[#This Row],[Date]],"yyyy")</f>
        <v>2023</v>
      </c>
      <c r="F5881" s="1" t="str">
        <f>TEXT(Consolidated_sheets[[#This Row],[Date]],"mmmm")</f>
        <v>March</v>
      </c>
      <c r="G5881" t="str">
        <f>INDEX(Patient_data[Patient_Name],MATCH(Consolidated_sheets[[#This Row],[Patient_ID]],Patient_data[Patient_ID],0))</f>
        <v>Rebecca Bernard</v>
      </c>
      <c r="H5881">
        <f>INDEX(Patient_data[Age],MATCH(Consolidated_sheets[[#This Row],[Patient_ID]],Patient_data[Patient_ID],0))</f>
        <v>22</v>
      </c>
      <c r="I5881" t="str">
        <f>INDEX(Patient_data[Gender],MATCH(Consolidated_sheets[[#This Row],[Patient_ID]],Patient_data[Patient_ID],0))</f>
        <v>Female</v>
      </c>
      <c r="J5881" t="str">
        <f>INDEX(Location_data[Location],MATCH(Consolidated_sheets[[#This Row],[Patient_ID]],Location_data[Patient_ID],0))</f>
        <v>Phoenix</v>
      </c>
      <c r="K5881" t="str">
        <f>INDEX(Insurance_data[Insurance_Type],MATCH(Consolidated_sheets[[#This Row],[Patient_ID]],Insurance_data[Patient_ID],0))</f>
        <v>Public</v>
      </c>
      <c r="L5881" s="6">
        <f>INDEX(Insurance_data[Insurance_Amount],MATCH(Consolidated_sheets[[#This Row],[Patient_ID]],Insurance_data[Patient_ID],0))</f>
        <v>4935.8100000000004</v>
      </c>
    </row>
    <row r="5882" spans="1:12" x14ac:dyDescent="0.3">
      <c r="A5882" t="s">
        <v>1885</v>
      </c>
      <c r="B5882" t="s">
        <v>5952</v>
      </c>
      <c r="C5882" s="6">
        <v>4458.07</v>
      </c>
      <c r="D5882" s="1">
        <v>44999.219031290173</v>
      </c>
      <c r="E5882" s="1" t="str">
        <f>TEXT(Consolidated_sheets[[#This Row],[Date]],"yyyy")</f>
        <v>2023</v>
      </c>
      <c r="F5882" s="1" t="str">
        <f>TEXT(Consolidated_sheets[[#This Row],[Date]],"mmmm")</f>
        <v>March</v>
      </c>
      <c r="G5882" t="str">
        <f>INDEX(Patient_data[Patient_Name],MATCH(Consolidated_sheets[[#This Row],[Patient_ID]],Patient_data[Patient_ID],0))</f>
        <v>Steven Vance</v>
      </c>
      <c r="H5882">
        <f>INDEX(Patient_data[Age],MATCH(Consolidated_sheets[[#This Row],[Patient_ID]],Patient_data[Patient_ID],0))</f>
        <v>73</v>
      </c>
      <c r="I5882" t="str">
        <f>INDEX(Patient_data[Gender],MATCH(Consolidated_sheets[[#This Row],[Patient_ID]],Patient_data[Patient_ID],0))</f>
        <v>Male</v>
      </c>
      <c r="J5882" t="str">
        <f>INDEX(Location_data[Location],MATCH(Consolidated_sheets[[#This Row],[Patient_ID]],Location_data[Patient_ID],0))</f>
        <v>Los Angeles</v>
      </c>
      <c r="K5882" t="str">
        <f>INDEX(Insurance_data[Insurance_Type],MATCH(Consolidated_sheets[[#This Row],[Patient_ID]],Insurance_data[Patient_ID],0))</f>
        <v>None</v>
      </c>
      <c r="L5882" s="6">
        <f>INDEX(Insurance_data[Insurance_Amount],MATCH(Consolidated_sheets[[#This Row],[Patient_ID]],Insurance_data[Patient_ID],0))</f>
        <v>6948.1</v>
      </c>
    </row>
    <row r="5883" spans="1:12" x14ac:dyDescent="0.3">
      <c r="A5883" t="s">
        <v>735</v>
      </c>
      <c r="B5883" t="s">
        <v>5952</v>
      </c>
      <c r="C5883" s="6">
        <v>1418.45</v>
      </c>
      <c r="D5883" s="1">
        <v>44999.479782826107</v>
      </c>
      <c r="E5883" s="1" t="str">
        <f>TEXT(Consolidated_sheets[[#This Row],[Date]],"yyyy")</f>
        <v>2023</v>
      </c>
      <c r="F5883" s="1" t="str">
        <f>TEXT(Consolidated_sheets[[#This Row],[Date]],"mmmm")</f>
        <v>March</v>
      </c>
      <c r="G5883" t="str">
        <f>INDEX(Patient_data[Patient_Name],MATCH(Consolidated_sheets[[#This Row],[Patient_ID]],Patient_data[Patient_ID],0))</f>
        <v>Grace Edwards</v>
      </c>
      <c r="H5883">
        <f>INDEX(Patient_data[Age],MATCH(Consolidated_sheets[[#This Row],[Patient_ID]],Patient_data[Patient_ID],0))</f>
        <v>18</v>
      </c>
      <c r="I5883" t="str">
        <f>INDEX(Patient_data[Gender],MATCH(Consolidated_sheets[[#This Row],[Patient_ID]],Patient_data[Patient_ID],0))</f>
        <v>Female</v>
      </c>
      <c r="J5883" t="str">
        <f>INDEX(Location_data[Location],MATCH(Consolidated_sheets[[#This Row],[Patient_ID]],Location_data[Patient_ID],0))</f>
        <v>New York</v>
      </c>
      <c r="K5883" t="str">
        <f>INDEX(Insurance_data[Insurance_Type],MATCH(Consolidated_sheets[[#This Row],[Patient_ID]],Insurance_data[Patient_ID],0))</f>
        <v>Private</v>
      </c>
      <c r="L5883" s="6">
        <f>INDEX(Insurance_data[Insurance_Amount],MATCH(Consolidated_sheets[[#This Row],[Patient_ID]],Insurance_data[Patient_ID],0))</f>
        <v>2643.78</v>
      </c>
    </row>
    <row r="5884" spans="1:12" x14ac:dyDescent="0.3">
      <c r="A5884" t="s">
        <v>1975</v>
      </c>
      <c r="B5884" t="s">
        <v>5952</v>
      </c>
      <c r="C5884" s="6">
        <v>2797.62</v>
      </c>
      <c r="D5884" s="1">
        <v>44999.740534362048</v>
      </c>
      <c r="E5884" s="1" t="str">
        <f>TEXT(Consolidated_sheets[[#This Row],[Date]],"yyyy")</f>
        <v>2023</v>
      </c>
      <c r="F5884" s="1" t="str">
        <f>TEXT(Consolidated_sheets[[#This Row],[Date]],"mmmm")</f>
        <v>March</v>
      </c>
      <c r="G5884" t="str">
        <f>INDEX(Patient_data[Patient_Name],MATCH(Consolidated_sheets[[#This Row],[Patient_ID]],Patient_data[Patient_ID],0))</f>
        <v>Victoria Lee</v>
      </c>
      <c r="H5884">
        <f>INDEX(Patient_data[Age],MATCH(Consolidated_sheets[[#This Row],[Patient_ID]],Patient_data[Patient_ID],0))</f>
        <v>79</v>
      </c>
      <c r="I5884" t="str">
        <f>INDEX(Patient_data[Gender],MATCH(Consolidated_sheets[[#This Row],[Patient_ID]],Patient_data[Patient_ID],0))</f>
        <v>Male</v>
      </c>
      <c r="J5884" t="str">
        <f>INDEX(Location_data[Location],MATCH(Consolidated_sheets[[#This Row],[Patient_ID]],Location_data[Patient_ID],0))</f>
        <v>Phoenix</v>
      </c>
      <c r="K5884" t="str">
        <f>INDEX(Insurance_data[Insurance_Type],MATCH(Consolidated_sheets[[#This Row],[Patient_ID]],Insurance_data[Patient_ID],0))</f>
        <v>Private</v>
      </c>
      <c r="L5884" s="6">
        <f>INDEX(Insurance_data[Insurance_Amount],MATCH(Consolidated_sheets[[#This Row],[Patient_ID]],Insurance_data[Patient_ID],0))</f>
        <v>1494.21</v>
      </c>
    </row>
    <row r="5885" spans="1:12" x14ac:dyDescent="0.3">
      <c r="A5885" t="s">
        <v>1918</v>
      </c>
      <c r="B5885" t="s">
        <v>5955</v>
      </c>
      <c r="C5885" s="6">
        <v>166.49</v>
      </c>
      <c r="D5885" s="1">
        <v>45000.001285897983</v>
      </c>
      <c r="E5885" s="1" t="str">
        <f>TEXT(Consolidated_sheets[[#This Row],[Date]],"yyyy")</f>
        <v>2023</v>
      </c>
      <c r="F5885" s="1" t="str">
        <f>TEXT(Consolidated_sheets[[#This Row],[Date]],"mmmm")</f>
        <v>March</v>
      </c>
      <c r="G5885" t="str">
        <f>INDEX(Patient_data[Patient_Name],MATCH(Consolidated_sheets[[#This Row],[Patient_ID]],Patient_data[Patient_ID],0))</f>
        <v>Joyce Hernandez</v>
      </c>
      <c r="H5885">
        <f>INDEX(Patient_data[Age],MATCH(Consolidated_sheets[[#This Row],[Patient_ID]],Patient_data[Patient_ID],0))</f>
        <v>56</v>
      </c>
      <c r="I5885" t="str">
        <f>INDEX(Patient_data[Gender],MATCH(Consolidated_sheets[[#This Row],[Patient_ID]],Patient_data[Patient_ID],0))</f>
        <v>Male</v>
      </c>
      <c r="J5885" t="str">
        <f>INDEX(Location_data[Location],MATCH(Consolidated_sheets[[#This Row],[Patient_ID]],Location_data[Patient_ID],0))</f>
        <v>Phoenix</v>
      </c>
      <c r="K5885" t="str">
        <f>INDEX(Insurance_data[Insurance_Type],MATCH(Consolidated_sheets[[#This Row],[Patient_ID]],Insurance_data[Patient_ID],0))</f>
        <v>Private</v>
      </c>
      <c r="L5885" s="6">
        <f>INDEX(Insurance_data[Insurance_Amount],MATCH(Consolidated_sheets[[#This Row],[Patient_ID]],Insurance_data[Patient_ID],0))</f>
        <v>1711.1</v>
      </c>
    </row>
    <row r="5886" spans="1:12" x14ac:dyDescent="0.3">
      <c r="A5886" t="s">
        <v>2255</v>
      </c>
      <c r="B5886" t="s">
        <v>5952</v>
      </c>
      <c r="C5886" s="6">
        <v>1153.9000000000001</v>
      </c>
      <c r="D5886" s="1">
        <v>45000.262037433909</v>
      </c>
      <c r="E5886" s="1" t="str">
        <f>TEXT(Consolidated_sheets[[#This Row],[Date]],"yyyy")</f>
        <v>2023</v>
      </c>
      <c r="F5886" s="1" t="str">
        <f>TEXT(Consolidated_sheets[[#This Row],[Date]],"mmmm")</f>
        <v>March</v>
      </c>
      <c r="G5886" t="str">
        <f>INDEX(Patient_data[Patient_Name],MATCH(Consolidated_sheets[[#This Row],[Patient_ID]],Patient_data[Patient_ID],0))</f>
        <v>Brittany Kelly</v>
      </c>
      <c r="H5886">
        <f>INDEX(Patient_data[Age],MATCH(Consolidated_sheets[[#This Row],[Patient_ID]],Patient_data[Patient_ID],0))</f>
        <v>80</v>
      </c>
      <c r="I5886" t="str">
        <f>INDEX(Patient_data[Gender],MATCH(Consolidated_sheets[[#This Row],[Patient_ID]],Patient_data[Patient_ID],0))</f>
        <v>Female</v>
      </c>
      <c r="J5886" t="str">
        <f>INDEX(Location_data[Location],MATCH(Consolidated_sheets[[#This Row],[Patient_ID]],Location_data[Patient_ID],0))</f>
        <v>New York</v>
      </c>
      <c r="K5886" t="str">
        <f>INDEX(Insurance_data[Insurance_Type],MATCH(Consolidated_sheets[[#This Row],[Patient_ID]],Insurance_data[Patient_ID],0))</f>
        <v>Public</v>
      </c>
      <c r="L5886" s="6">
        <f>INDEX(Insurance_data[Insurance_Amount],MATCH(Consolidated_sheets[[#This Row],[Patient_ID]],Insurance_data[Patient_ID],0))</f>
        <v>9508.6200000000008</v>
      </c>
    </row>
    <row r="5887" spans="1:12" x14ac:dyDescent="0.3">
      <c r="A5887" t="s">
        <v>1740</v>
      </c>
      <c r="B5887" t="s">
        <v>5952</v>
      </c>
      <c r="C5887" s="6">
        <v>330.58</v>
      </c>
      <c r="D5887" s="1">
        <v>45000.522788969851</v>
      </c>
      <c r="E5887" s="1" t="str">
        <f>TEXT(Consolidated_sheets[[#This Row],[Date]],"yyyy")</f>
        <v>2023</v>
      </c>
      <c r="F5887" s="1" t="str">
        <f>TEXT(Consolidated_sheets[[#This Row],[Date]],"mmmm")</f>
        <v>March</v>
      </c>
      <c r="G5887" t="str">
        <f>INDEX(Patient_data[Patient_Name],MATCH(Consolidated_sheets[[#This Row],[Patient_ID]],Patient_data[Patient_ID],0))</f>
        <v>Christopher Quinn</v>
      </c>
      <c r="H5887">
        <f>INDEX(Patient_data[Age],MATCH(Consolidated_sheets[[#This Row],[Patient_ID]],Patient_data[Patient_ID],0))</f>
        <v>40</v>
      </c>
      <c r="I5887" t="str">
        <f>INDEX(Patient_data[Gender],MATCH(Consolidated_sheets[[#This Row],[Patient_ID]],Patient_data[Patient_ID],0))</f>
        <v>Male</v>
      </c>
      <c r="J5887" t="str">
        <f>INDEX(Location_data[Location],MATCH(Consolidated_sheets[[#This Row],[Patient_ID]],Location_data[Patient_ID],0))</f>
        <v>Chicago</v>
      </c>
      <c r="K5887" t="str">
        <f>INDEX(Insurance_data[Insurance_Type],MATCH(Consolidated_sheets[[#This Row],[Patient_ID]],Insurance_data[Patient_ID],0))</f>
        <v>None</v>
      </c>
      <c r="L5887" s="6">
        <f>INDEX(Insurance_data[Insurance_Amount],MATCH(Consolidated_sheets[[#This Row],[Patient_ID]],Insurance_data[Patient_ID],0))</f>
        <v>5238.96</v>
      </c>
    </row>
    <row r="5888" spans="1:12" x14ac:dyDescent="0.3">
      <c r="A5888" t="s">
        <v>1054</v>
      </c>
      <c r="B5888" t="s">
        <v>5954</v>
      </c>
      <c r="C5888" s="6">
        <v>3612.53</v>
      </c>
      <c r="D5888" s="1">
        <v>45000.783540505778</v>
      </c>
      <c r="E5888" s="1" t="str">
        <f>TEXT(Consolidated_sheets[[#This Row],[Date]],"yyyy")</f>
        <v>2023</v>
      </c>
      <c r="F5888" s="1" t="str">
        <f>TEXT(Consolidated_sheets[[#This Row],[Date]],"mmmm")</f>
        <v>March</v>
      </c>
      <c r="G5888" t="str">
        <f>INDEX(Patient_data[Patient_Name],MATCH(Consolidated_sheets[[#This Row],[Patient_ID]],Patient_data[Patient_ID],0))</f>
        <v>Margaret Benton</v>
      </c>
      <c r="H5888">
        <f>INDEX(Patient_data[Age],MATCH(Consolidated_sheets[[#This Row],[Patient_ID]],Patient_data[Patient_ID],0))</f>
        <v>56</v>
      </c>
      <c r="I5888" t="str">
        <f>INDEX(Patient_data[Gender],MATCH(Consolidated_sheets[[#This Row],[Patient_ID]],Patient_data[Patient_ID],0))</f>
        <v>Male</v>
      </c>
      <c r="J5888" t="str">
        <f>INDEX(Location_data[Location],MATCH(Consolidated_sheets[[#This Row],[Patient_ID]],Location_data[Patient_ID],0))</f>
        <v>Chicago</v>
      </c>
      <c r="K5888" t="str">
        <f>INDEX(Insurance_data[Insurance_Type],MATCH(Consolidated_sheets[[#This Row],[Patient_ID]],Insurance_data[Patient_ID],0))</f>
        <v>Public</v>
      </c>
      <c r="L5888" s="6">
        <f>INDEX(Insurance_data[Insurance_Amount],MATCH(Consolidated_sheets[[#This Row],[Patient_ID]],Insurance_data[Patient_ID],0))</f>
        <v>5891.43</v>
      </c>
    </row>
    <row r="5889" spans="1:12" x14ac:dyDescent="0.3">
      <c r="A5889" t="s">
        <v>1909</v>
      </c>
      <c r="B5889" t="s">
        <v>5955</v>
      </c>
      <c r="C5889" s="6">
        <v>3948.08</v>
      </c>
      <c r="D5889" s="1">
        <v>45001.044292041712</v>
      </c>
      <c r="E5889" s="1" t="str">
        <f>TEXT(Consolidated_sheets[[#This Row],[Date]],"yyyy")</f>
        <v>2023</v>
      </c>
      <c r="F5889" s="1" t="str">
        <f>TEXT(Consolidated_sheets[[#This Row],[Date]],"mmmm")</f>
        <v>March</v>
      </c>
      <c r="G5889" t="str">
        <f>INDEX(Patient_data[Patient_Name],MATCH(Consolidated_sheets[[#This Row],[Patient_ID]],Patient_data[Patient_ID],0))</f>
        <v>Scott Morton</v>
      </c>
      <c r="H5889">
        <f>INDEX(Patient_data[Age],MATCH(Consolidated_sheets[[#This Row],[Patient_ID]],Patient_data[Patient_ID],0))</f>
        <v>62</v>
      </c>
      <c r="I5889" t="str">
        <f>INDEX(Patient_data[Gender],MATCH(Consolidated_sheets[[#This Row],[Patient_ID]],Patient_data[Patient_ID],0))</f>
        <v>Female</v>
      </c>
      <c r="J5889" t="str">
        <f>INDEX(Location_data[Location],MATCH(Consolidated_sheets[[#This Row],[Patient_ID]],Location_data[Patient_ID],0))</f>
        <v>New York</v>
      </c>
      <c r="K5889" t="str">
        <f>INDEX(Insurance_data[Insurance_Type],MATCH(Consolidated_sheets[[#This Row],[Patient_ID]],Insurance_data[Patient_ID],0))</f>
        <v>Public</v>
      </c>
      <c r="L5889" s="6">
        <f>INDEX(Insurance_data[Insurance_Amount],MATCH(Consolidated_sheets[[#This Row],[Patient_ID]],Insurance_data[Patient_ID],0))</f>
        <v>3904.94</v>
      </c>
    </row>
    <row r="5890" spans="1:12" x14ac:dyDescent="0.3">
      <c r="A5890" t="s">
        <v>2785</v>
      </c>
      <c r="B5890" t="s">
        <v>5955</v>
      </c>
      <c r="C5890" s="6">
        <v>1057.75</v>
      </c>
      <c r="D5890" s="1">
        <v>45001.305043577653</v>
      </c>
      <c r="E5890" s="1" t="str">
        <f>TEXT(Consolidated_sheets[[#This Row],[Date]],"yyyy")</f>
        <v>2023</v>
      </c>
      <c r="F5890" s="1" t="str">
        <f>TEXT(Consolidated_sheets[[#This Row],[Date]],"mmmm")</f>
        <v>March</v>
      </c>
      <c r="G5890" t="str">
        <f>INDEX(Patient_data[Patient_Name],MATCH(Consolidated_sheets[[#This Row],[Patient_ID]],Patient_data[Patient_ID],0))</f>
        <v>Emily Lawson</v>
      </c>
      <c r="H5890">
        <f>INDEX(Patient_data[Age],MATCH(Consolidated_sheets[[#This Row],[Patient_ID]],Patient_data[Patient_ID],0))</f>
        <v>89</v>
      </c>
      <c r="I5890" t="str">
        <f>INDEX(Patient_data[Gender],MATCH(Consolidated_sheets[[#This Row],[Patient_ID]],Patient_data[Patient_ID],0))</f>
        <v>Female</v>
      </c>
      <c r="J5890" t="str">
        <f>INDEX(Location_data[Location],MATCH(Consolidated_sheets[[#This Row],[Patient_ID]],Location_data[Patient_ID],0))</f>
        <v>New York</v>
      </c>
      <c r="K5890" t="str">
        <f>INDEX(Insurance_data[Insurance_Type],MATCH(Consolidated_sheets[[#This Row],[Patient_ID]],Insurance_data[Patient_ID],0))</f>
        <v>Private</v>
      </c>
      <c r="L5890" s="6">
        <f>INDEX(Insurance_data[Insurance_Amount],MATCH(Consolidated_sheets[[#This Row],[Patient_ID]],Insurance_data[Patient_ID],0))</f>
        <v>1280</v>
      </c>
    </row>
    <row r="5891" spans="1:12" x14ac:dyDescent="0.3">
      <c r="A5891" t="s">
        <v>1156</v>
      </c>
      <c r="B5891" t="s">
        <v>5952</v>
      </c>
      <c r="C5891" s="6">
        <v>3184.16</v>
      </c>
      <c r="D5891" s="1">
        <v>45001.56579511358</v>
      </c>
      <c r="E5891" s="1" t="str">
        <f>TEXT(Consolidated_sheets[[#This Row],[Date]],"yyyy")</f>
        <v>2023</v>
      </c>
      <c r="F5891" s="1" t="str">
        <f>TEXT(Consolidated_sheets[[#This Row],[Date]],"mmmm")</f>
        <v>March</v>
      </c>
      <c r="G5891" t="str">
        <f>INDEX(Patient_data[Patient_Name],MATCH(Consolidated_sheets[[#This Row],[Patient_ID]],Patient_data[Patient_ID],0))</f>
        <v>Samantha Reid</v>
      </c>
      <c r="H5891">
        <f>INDEX(Patient_data[Age],MATCH(Consolidated_sheets[[#This Row],[Patient_ID]],Patient_data[Patient_ID],0))</f>
        <v>61</v>
      </c>
      <c r="I5891" t="str">
        <f>INDEX(Patient_data[Gender],MATCH(Consolidated_sheets[[#This Row],[Patient_ID]],Patient_data[Patient_ID],0))</f>
        <v>Female</v>
      </c>
      <c r="J5891" t="str">
        <f>INDEX(Location_data[Location],MATCH(Consolidated_sheets[[#This Row],[Patient_ID]],Location_data[Patient_ID],0))</f>
        <v>Houston</v>
      </c>
      <c r="K5891" t="str">
        <f>INDEX(Insurance_data[Insurance_Type],MATCH(Consolidated_sheets[[#This Row],[Patient_ID]],Insurance_data[Patient_ID],0))</f>
        <v>Public</v>
      </c>
      <c r="L5891" s="6">
        <f>INDEX(Insurance_data[Insurance_Amount],MATCH(Consolidated_sheets[[#This Row],[Patient_ID]],Insurance_data[Patient_ID],0))</f>
        <v>2258.58</v>
      </c>
    </row>
    <row r="5892" spans="1:12" x14ac:dyDescent="0.3">
      <c r="A5892" t="s">
        <v>2472</v>
      </c>
      <c r="B5892" t="s">
        <v>5953</v>
      </c>
      <c r="C5892" s="6">
        <v>1360.24</v>
      </c>
      <c r="D5892" s="1">
        <v>45001.826546649507</v>
      </c>
      <c r="E5892" s="1" t="str">
        <f>TEXT(Consolidated_sheets[[#This Row],[Date]],"yyyy")</f>
        <v>2023</v>
      </c>
      <c r="F5892" s="1" t="str">
        <f>TEXT(Consolidated_sheets[[#This Row],[Date]],"mmmm")</f>
        <v>March</v>
      </c>
      <c r="G5892" t="str">
        <f>INDEX(Patient_data[Patient_Name],MATCH(Consolidated_sheets[[#This Row],[Patient_ID]],Patient_data[Patient_ID],0))</f>
        <v>Cole Cunningham</v>
      </c>
      <c r="H5892">
        <f>INDEX(Patient_data[Age],MATCH(Consolidated_sheets[[#This Row],[Patient_ID]],Patient_data[Patient_ID],0))</f>
        <v>72</v>
      </c>
      <c r="I5892" t="str">
        <f>INDEX(Patient_data[Gender],MATCH(Consolidated_sheets[[#This Row],[Patient_ID]],Patient_data[Patient_ID],0))</f>
        <v>Male</v>
      </c>
      <c r="J5892" t="str">
        <f>INDEX(Location_data[Location],MATCH(Consolidated_sheets[[#This Row],[Patient_ID]],Location_data[Patient_ID],0))</f>
        <v>Los Angeles</v>
      </c>
      <c r="K5892" t="str">
        <f>INDEX(Insurance_data[Insurance_Type],MATCH(Consolidated_sheets[[#This Row],[Patient_ID]],Insurance_data[Patient_ID],0))</f>
        <v>None</v>
      </c>
      <c r="L5892" s="6">
        <f>INDEX(Insurance_data[Insurance_Amount],MATCH(Consolidated_sheets[[#This Row],[Patient_ID]],Insurance_data[Patient_ID],0))</f>
        <v>959.09</v>
      </c>
    </row>
    <row r="5893" spans="1:12" x14ac:dyDescent="0.3">
      <c r="A5893" t="s">
        <v>1027</v>
      </c>
      <c r="B5893" t="s">
        <v>5952</v>
      </c>
      <c r="C5893" s="6">
        <v>1246.3</v>
      </c>
      <c r="D5893" s="1">
        <v>45002.087298185448</v>
      </c>
      <c r="E5893" s="1" t="str">
        <f>TEXT(Consolidated_sheets[[#This Row],[Date]],"yyyy")</f>
        <v>2023</v>
      </c>
      <c r="F5893" s="1" t="str">
        <f>TEXT(Consolidated_sheets[[#This Row],[Date]],"mmmm")</f>
        <v>March</v>
      </c>
      <c r="G5893" t="str">
        <f>INDEX(Patient_data[Patient_Name],MATCH(Consolidated_sheets[[#This Row],[Patient_ID]],Patient_data[Patient_ID],0))</f>
        <v>Elaine Richard</v>
      </c>
      <c r="H5893">
        <f>INDEX(Patient_data[Age],MATCH(Consolidated_sheets[[#This Row],[Patient_ID]],Patient_data[Patient_ID],0))</f>
        <v>81</v>
      </c>
      <c r="I5893" t="str">
        <f>INDEX(Patient_data[Gender],MATCH(Consolidated_sheets[[#This Row],[Patient_ID]],Patient_data[Patient_ID],0))</f>
        <v>Female</v>
      </c>
      <c r="J5893" t="str">
        <f>INDEX(Location_data[Location],MATCH(Consolidated_sheets[[#This Row],[Patient_ID]],Location_data[Patient_ID],0))</f>
        <v>Phoenix</v>
      </c>
      <c r="K5893" t="str">
        <f>INDEX(Insurance_data[Insurance_Type],MATCH(Consolidated_sheets[[#This Row],[Patient_ID]],Insurance_data[Patient_ID],0))</f>
        <v>None</v>
      </c>
      <c r="L5893" s="6">
        <f>INDEX(Insurance_data[Insurance_Amount],MATCH(Consolidated_sheets[[#This Row],[Patient_ID]],Insurance_data[Patient_ID],0))</f>
        <v>6381.57</v>
      </c>
    </row>
    <row r="5894" spans="1:12" x14ac:dyDescent="0.3">
      <c r="A5894" t="s">
        <v>2351</v>
      </c>
      <c r="B5894" t="s">
        <v>5952</v>
      </c>
      <c r="C5894" s="6">
        <v>2181.35</v>
      </c>
      <c r="D5894" s="1">
        <v>45002.34804972139</v>
      </c>
      <c r="E5894" s="1" t="str">
        <f>TEXT(Consolidated_sheets[[#This Row],[Date]],"yyyy")</f>
        <v>2023</v>
      </c>
      <c r="F5894" s="1" t="str">
        <f>TEXT(Consolidated_sheets[[#This Row],[Date]],"mmmm")</f>
        <v>March</v>
      </c>
      <c r="G5894" t="str">
        <f>INDEX(Patient_data[Patient_Name],MATCH(Consolidated_sheets[[#This Row],[Patient_ID]],Patient_data[Patient_ID],0))</f>
        <v>Donna Martin</v>
      </c>
      <c r="H5894">
        <f>INDEX(Patient_data[Age],MATCH(Consolidated_sheets[[#This Row],[Patient_ID]],Patient_data[Patient_ID],0))</f>
        <v>33</v>
      </c>
      <c r="I5894" t="str">
        <f>INDEX(Patient_data[Gender],MATCH(Consolidated_sheets[[#This Row],[Patient_ID]],Patient_data[Patient_ID],0))</f>
        <v>Female</v>
      </c>
      <c r="J5894" t="str">
        <f>INDEX(Location_data[Location],MATCH(Consolidated_sheets[[#This Row],[Patient_ID]],Location_data[Patient_ID],0))</f>
        <v>Phoenix</v>
      </c>
      <c r="K5894" t="str">
        <f>INDEX(Insurance_data[Insurance_Type],MATCH(Consolidated_sheets[[#This Row],[Patient_ID]],Insurance_data[Patient_ID],0))</f>
        <v>None</v>
      </c>
      <c r="L5894" s="6">
        <f>INDEX(Insurance_data[Insurance_Amount],MATCH(Consolidated_sheets[[#This Row],[Patient_ID]],Insurance_data[Patient_ID],0))</f>
        <v>4458.46</v>
      </c>
    </row>
    <row r="5895" spans="1:12" x14ac:dyDescent="0.3">
      <c r="A5895" t="s">
        <v>2983</v>
      </c>
      <c r="B5895" t="s">
        <v>5952</v>
      </c>
      <c r="C5895" s="6">
        <v>4904.3100000000004</v>
      </c>
      <c r="D5895" s="1">
        <v>45002.608801257316</v>
      </c>
      <c r="E5895" s="1" t="str">
        <f>TEXT(Consolidated_sheets[[#This Row],[Date]],"yyyy")</f>
        <v>2023</v>
      </c>
      <c r="F5895" s="1" t="str">
        <f>TEXT(Consolidated_sheets[[#This Row],[Date]],"mmmm")</f>
        <v>March</v>
      </c>
      <c r="G5895" t="str">
        <f>INDEX(Patient_data[Patient_Name],MATCH(Consolidated_sheets[[#This Row],[Patient_ID]],Patient_data[Patient_ID],0))</f>
        <v>Adam Campbell</v>
      </c>
      <c r="H5895">
        <f>INDEX(Patient_data[Age],MATCH(Consolidated_sheets[[#This Row],[Patient_ID]],Patient_data[Patient_ID],0))</f>
        <v>47</v>
      </c>
      <c r="I5895" t="str">
        <f>INDEX(Patient_data[Gender],MATCH(Consolidated_sheets[[#This Row],[Patient_ID]],Patient_data[Patient_ID],0))</f>
        <v>Male</v>
      </c>
      <c r="J5895" t="str">
        <f>INDEX(Location_data[Location],MATCH(Consolidated_sheets[[#This Row],[Patient_ID]],Location_data[Patient_ID],0))</f>
        <v>New York</v>
      </c>
      <c r="K5895" t="str">
        <f>INDEX(Insurance_data[Insurance_Type],MATCH(Consolidated_sheets[[#This Row],[Patient_ID]],Insurance_data[Patient_ID],0))</f>
        <v>Public</v>
      </c>
      <c r="L5895" s="6">
        <f>INDEX(Insurance_data[Insurance_Amount],MATCH(Consolidated_sheets[[#This Row],[Patient_ID]],Insurance_data[Patient_ID],0))</f>
        <v>8382.44</v>
      </c>
    </row>
    <row r="5896" spans="1:12" x14ac:dyDescent="0.3">
      <c r="A5896" t="s">
        <v>686</v>
      </c>
      <c r="B5896" t="s">
        <v>5952</v>
      </c>
      <c r="C5896" s="6">
        <v>775.99</v>
      </c>
      <c r="D5896" s="1">
        <v>45002.86955279325</v>
      </c>
      <c r="E5896" s="1" t="str">
        <f>TEXT(Consolidated_sheets[[#This Row],[Date]],"yyyy")</f>
        <v>2023</v>
      </c>
      <c r="F5896" s="1" t="str">
        <f>TEXT(Consolidated_sheets[[#This Row],[Date]],"mmmm")</f>
        <v>March</v>
      </c>
      <c r="G5896" t="str">
        <f>INDEX(Patient_data[Patient_Name],MATCH(Consolidated_sheets[[#This Row],[Patient_ID]],Patient_data[Patient_ID],0))</f>
        <v>Jacob Campbell</v>
      </c>
      <c r="H5896">
        <f>INDEX(Patient_data[Age],MATCH(Consolidated_sheets[[#This Row],[Patient_ID]],Patient_data[Patient_ID],0))</f>
        <v>52</v>
      </c>
      <c r="I5896" t="str">
        <f>INDEX(Patient_data[Gender],MATCH(Consolidated_sheets[[#This Row],[Patient_ID]],Patient_data[Patient_ID],0))</f>
        <v>Female</v>
      </c>
      <c r="J5896" t="str">
        <f>INDEX(Location_data[Location],MATCH(Consolidated_sheets[[#This Row],[Patient_ID]],Location_data[Patient_ID],0))</f>
        <v>Chicago</v>
      </c>
      <c r="K5896" t="str">
        <f>INDEX(Insurance_data[Insurance_Type],MATCH(Consolidated_sheets[[#This Row],[Patient_ID]],Insurance_data[Patient_ID],0))</f>
        <v>Private</v>
      </c>
      <c r="L5896" s="6">
        <f>INDEX(Insurance_data[Insurance_Amount],MATCH(Consolidated_sheets[[#This Row],[Patient_ID]],Insurance_data[Patient_ID],0))</f>
        <v>5739.3</v>
      </c>
    </row>
    <row r="5897" spans="1:12" x14ac:dyDescent="0.3">
      <c r="A5897" t="s">
        <v>165</v>
      </c>
      <c r="B5897" t="s">
        <v>5953</v>
      </c>
      <c r="C5897" s="6">
        <v>3244.27</v>
      </c>
      <c r="D5897" s="1">
        <v>45003.130304329192</v>
      </c>
      <c r="E5897" s="1" t="str">
        <f>TEXT(Consolidated_sheets[[#This Row],[Date]],"yyyy")</f>
        <v>2023</v>
      </c>
      <c r="F5897" s="1" t="str">
        <f>TEXT(Consolidated_sheets[[#This Row],[Date]],"mmmm")</f>
        <v>March</v>
      </c>
      <c r="G5897" t="str">
        <f>INDEX(Patient_data[Patient_Name],MATCH(Consolidated_sheets[[#This Row],[Patient_ID]],Patient_data[Patient_ID],0))</f>
        <v>Caitlin Cherry</v>
      </c>
      <c r="H5897">
        <f>INDEX(Patient_data[Age],MATCH(Consolidated_sheets[[#This Row],[Patient_ID]],Patient_data[Patient_ID],0))</f>
        <v>68</v>
      </c>
      <c r="I5897" t="str">
        <f>INDEX(Patient_data[Gender],MATCH(Consolidated_sheets[[#This Row],[Patient_ID]],Patient_data[Patient_ID],0))</f>
        <v>Male</v>
      </c>
      <c r="J5897" t="str">
        <f>INDEX(Location_data[Location],MATCH(Consolidated_sheets[[#This Row],[Patient_ID]],Location_data[Patient_ID],0))</f>
        <v>Houston</v>
      </c>
      <c r="K5897" t="str">
        <f>INDEX(Insurance_data[Insurance_Type],MATCH(Consolidated_sheets[[#This Row],[Patient_ID]],Insurance_data[Patient_ID],0))</f>
        <v>None</v>
      </c>
      <c r="L5897" s="6">
        <f>INDEX(Insurance_data[Insurance_Amount],MATCH(Consolidated_sheets[[#This Row],[Patient_ID]],Insurance_data[Patient_ID],0))</f>
        <v>4837.58</v>
      </c>
    </row>
    <row r="5898" spans="1:12" x14ac:dyDescent="0.3">
      <c r="A5898" t="s">
        <v>719</v>
      </c>
      <c r="B5898" t="s">
        <v>5952</v>
      </c>
      <c r="C5898" s="6">
        <v>761.3</v>
      </c>
      <c r="D5898" s="1">
        <v>45003.391055865119</v>
      </c>
      <c r="E5898" s="1" t="str">
        <f>TEXT(Consolidated_sheets[[#This Row],[Date]],"yyyy")</f>
        <v>2023</v>
      </c>
      <c r="F5898" s="1" t="str">
        <f>TEXT(Consolidated_sheets[[#This Row],[Date]],"mmmm")</f>
        <v>March</v>
      </c>
      <c r="G5898" t="str">
        <f>INDEX(Patient_data[Patient_Name],MATCH(Consolidated_sheets[[#This Row],[Patient_ID]],Patient_data[Patient_ID],0))</f>
        <v>Patrick Moreno</v>
      </c>
      <c r="H5898">
        <f>INDEX(Patient_data[Age],MATCH(Consolidated_sheets[[#This Row],[Patient_ID]],Patient_data[Patient_ID],0))</f>
        <v>58</v>
      </c>
      <c r="I5898" t="str">
        <f>INDEX(Patient_data[Gender],MATCH(Consolidated_sheets[[#This Row],[Patient_ID]],Patient_data[Patient_ID],0))</f>
        <v>Female</v>
      </c>
      <c r="J5898" t="str">
        <f>INDEX(Location_data[Location],MATCH(Consolidated_sheets[[#This Row],[Patient_ID]],Location_data[Patient_ID],0))</f>
        <v>Phoenix</v>
      </c>
      <c r="K5898" t="str">
        <f>INDEX(Insurance_data[Insurance_Type],MATCH(Consolidated_sheets[[#This Row],[Patient_ID]],Insurance_data[Patient_ID],0))</f>
        <v>Public</v>
      </c>
      <c r="L5898" s="6">
        <f>INDEX(Insurance_data[Insurance_Amount],MATCH(Consolidated_sheets[[#This Row],[Patient_ID]],Insurance_data[Patient_ID],0))</f>
        <v>5703.42</v>
      </c>
    </row>
    <row r="5899" spans="1:12" x14ac:dyDescent="0.3">
      <c r="A5899" t="s">
        <v>2394</v>
      </c>
      <c r="B5899" t="s">
        <v>5952</v>
      </c>
      <c r="C5899" s="6">
        <v>4284.8</v>
      </c>
      <c r="D5899" s="1">
        <v>45003.651807401053</v>
      </c>
      <c r="E5899" s="1" t="str">
        <f>TEXT(Consolidated_sheets[[#This Row],[Date]],"yyyy")</f>
        <v>2023</v>
      </c>
      <c r="F5899" s="1" t="str">
        <f>TEXT(Consolidated_sheets[[#This Row],[Date]],"mmmm")</f>
        <v>March</v>
      </c>
      <c r="G5899" t="str">
        <f>INDEX(Patient_data[Patient_Name],MATCH(Consolidated_sheets[[#This Row],[Patient_ID]],Patient_data[Patient_ID],0))</f>
        <v>Amanda Anderson</v>
      </c>
      <c r="H5899">
        <f>INDEX(Patient_data[Age],MATCH(Consolidated_sheets[[#This Row],[Patient_ID]],Patient_data[Patient_ID],0))</f>
        <v>26</v>
      </c>
      <c r="I5899" t="str">
        <f>INDEX(Patient_data[Gender],MATCH(Consolidated_sheets[[#This Row],[Patient_ID]],Patient_data[Patient_ID],0))</f>
        <v>Male</v>
      </c>
      <c r="J5899" t="str">
        <f>INDEX(Location_data[Location],MATCH(Consolidated_sheets[[#This Row],[Patient_ID]],Location_data[Patient_ID],0))</f>
        <v>Phoenix</v>
      </c>
      <c r="K5899" t="str">
        <f>INDEX(Insurance_data[Insurance_Type],MATCH(Consolidated_sheets[[#This Row],[Patient_ID]],Insurance_data[Patient_ID],0))</f>
        <v>Private</v>
      </c>
      <c r="L5899" s="6">
        <f>INDEX(Insurance_data[Insurance_Amount],MATCH(Consolidated_sheets[[#This Row],[Patient_ID]],Insurance_data[Patient_ID],0))</f>
        <v>8178.07</v>
      </c>
    </row>
    <row r="5900" spans="1:12" x14ac:dyDescent="0.3">
      <c r="A5900" t="s">
        <v>932</v>
      </c>
      <c r="B5900" t="s">
        <v>5953</v>
      </c>
      <c r="C5900" s="6">
        <v>1081.72</v>
      </c>
      <c r="D5900" s="1">
        <v>45003.912558936987</v>
      </c>
      <c r="E5900" s="1" t="str">
        <f>TEXT(Consolidated_sheets[[#This Row],[Date]],"yyyy")</f>
        <v>2023</v>
      </c>
      <c r="F5900" s="1" t="str">
        <f>TEXT(Consolidated_sheets[[#This Row],[Date]],"mmmm")</f>
        <v>March</v>
      </c>
      <c r="G5900" t="str">
        <f>INDEX(Patient_data[Patient_Name],MATCH(Consolidated_sheets[[#This Row],[Patient_ID]],Patient_data[Patient_ID],0))</f>
        <v>Madison Nguyen</v>
      </c>
      <c r="H5900">
        <f>INDEX(Patient_data[Age],MATCH(Consolidated_sheets[[#This Row],[Patient_ID]],Patient_data[Patient_ID],0))</f>
        <v>83</v>
      </c>
      <c r="I5900" t="str">
        <f>INDEX(Patient_data[Gender],MATCH(Consolidated_sheets[[#This Row],[Patient_ID]],Patient_data[Patient_ID],0))</f>
        <v>Female</v>
      </c>
      <c r="J5900" t="str">
        <f>INDEX(Location_data[Location],MATCH(Consolidated_sheets[[#This Row],[Patient_ID]],Location_data[Patient_ID],0))</f>
        <v>Houston</v>
      </c>
      <c r="K5900" t="str">
        <f>INDEX(Insurance_data[Insurance_Type],MATCH(Consolidated_sheets[[#This Row],[Patient_ID]],Insurance_data[Patient_ID],0))</f>
        <v>Private</v>
      </c>
      <c r="L5900" s="6">
        <f>INDEX(Insurance_data[Insurance_Amount],MATCH(Consolidated_sheets[[#This Row],[Patient_ID]],Insurance_data[Patient_ID],0))</f>
        <v>1470.42</v>
      </c>
    </row>
    <row r="5901" spans="1:12" x14ac:dyDescent="0.3">
      <c r="A5901" t="s">
        <v>1496</v>
      </c>
      <c r="B5901" t="s">
        <v>5952</v>
      </c>
      <c r="C5901" s="6">
        <v>1821.85</v>
      </c>
      <c r="D5901" s="1">
        <v>45004.173310472906</v>
      </c>
      <c r="E5901" s="1" t="str">
        <f>TEXT(Consolidated_sheets[[#This Row],[Date]],"yyyy")</f>
        <v>2023</v>
      </c>
      <c r="F5901" s="1" t="str">
        <f>TEXT(Consolidated_sheets[[#This Row],[Date]],"mmmm")</f>
        <v>March</v>
      </c>
      <c r="G5901" t="str">
        <f>INDEX(Patient_data[Patient_Name],MATCH(Consolidated_sheets[[#This Row],[Patient_ID]],Patient_data[Patient_ID],0))</f>
        <v>Sharon Stone</v>
      </c>
      <c r="H5901">
        <f>INDEX(Patient_data[Age],MATCH(Consolidated_sheets[[#This Row],[Patient_ID]],Patient_data[Patient_ID],0))</f>
        <v>38</v>
      </c>
      <c r="I5901" t="str">
        <f>INDEX(Patient_data[Gender],MATCH(Consolidated_sheets[[#This Row],[Patient_ID]],Patient_data[Patient_ID],0))</f>
        <v>Male</v>
      </c>
      <c r="J5901" t="str">
        <f>INDEX(Location_data[Location],MATCH(Consolidated_sheets[[#This Row],[Patient_ID]],Location_data[Patient_ID],0))</f>
        <v>New York</v>
      </c>
      <c r="K5901" t="str">
        <f>INDEX(Insurance_data[Insurance_Type],MATCH(Consolidated_sheets[[#This Row],[Patient_ID]],Insurance_data[Patient_ID],0))</f>
        <v>Private</v>
      </c>
      <c r="L5901" s="6">
        <f>INDEX(Insurance_data[Insurance_Amount],MATCH(Consolidated_sheets[[#This Row],[Patient_ID]],Insurance_data[Patient_ID],0))</f>
        <v>9009.09</v>
      </c>
    </row>
    <row r="5902" spans="1:12" x14ac:dyDescent="0.3">
      <c r="A5902" t="s">
        <v>827</v>
      </c>
      <c r="B5902" t="s">
        <v>5955</v>
      </c>
      <c r="C5902" s="6">
        <v>1498.52</v>
      </c>
      <c r="D5902" s="1">
        <v>45004.434062008862</v>
      </c>
      <c r="E5902" s="1" t="str">
        <f>TEXT(Consolidated_sheets[[#This Row],[Date]],"yyyy")</f>
        <v>2023</v>
      </c>
      <c r="F5902" s="1" t="str">
        <f>TEXT(Consolidated_sheets[[#This Row],[Date]],"mmmm")</f>
        <v>March</v>
      </c>
      <c r="G5902" t="str">
        <f>INDEX(Patient_data[Patient_Name],MATCH(Consolidated_sheets[[#This Row],[Patient_ID]],Patient_data[Patient_ID],0))</f>
        <v>Alison Diaz</v>
      </c>
      <c r="H5902">
        <f>INDEX(Patient_data[Age],MATCH(Consolidated_sheets[[#This Row],[Patient_ID]],Patient_data[Patient_ID],0))</f>
        <v>29</v>
      </c>
      <c r="I5902" t="str">
        <f>INDEX(Patient_data[Gender],MATCH(Consolidated_sheets[[#This Row],[Patient_ID]],Patient_data[Patient_ID],0))</f>
        <v>Male</v>
      </c>
      <c r="J5902" t="str">
        <f>INDEX(Location_data[Location],MATCH(Consolidated_sheets[[#This Row],[Patient_ID]],Location_data[Patient_ID],0))</f>
        <v>Los Angeles</v>
      </c>
      <c r="K5902" t="str">
        <f>INDEX(Insurance_data[Insurance_Type],MATCH(Consolidated_sheets[[#This Row],[Patient_ID]],Insurance_data[Patient_ID],0))</f>
        <v>Private</v>
      </c>
      <c r="L5902" s="6">
        <f>INDEX(Insurance_data[Insurance_Amount],MATCH(Consolidated_sheets[[#This Row],[Patient_ID]],Insurance_data[Patient_ID],0))</f>
        <v>8272.9599999999991</v>
      </c>
    </row>
    <row r="5903" spans="1:12" x14ac:dyDescent="0.3">
      <c r="A5903" t="s">
        <v>872</v>
      </c>
      <c r="B5903" t="s">
        <v>5953</v>
      </c>
      <c r="C5903" s="6">
        <v>1064.3599999999999</v>
      </c>
      <c r="D5903" s="1">
        <v>45004.694813544789</v>
      </c>
      <c r="E5903" s="1" t="str">
        <f>TEXT(Consolidated_sheets[[#This Row],[Date]],"yyyy")</f>
        <v>2023</v>
      </c>
      <c r="F5903" s="1" t="str">
        <f>TEXT(Consolidated_sheets[[#This Row],[Date]],"mmmm")</f>
        <v>March</v>
      </c>
      <c r="G5903" t="str">
        <f>INDEX(Patient_data[Patient_Name],MATCH(Consolidated_sheets[[#This Row],[Patient_ID]],Patient_data[Patient_ID],0))</f>
        <v>Ashley Li</v>
      </c>
      <c r="H5903">
        <f>INDEX(Patient_data[Age],MATCH(Consolidated_sheets[[#This Row],[Patient_ID]],Patient_data[Patient_ID],0))</f>
        <v>19</v>
      </c>
      <c r="I5903" t="str">
        <f>INDEX(Patient_data[Gender],MATCH(Consolidated_sheets[[#This Row],[Patient_ID]],Patient_data[Patient_ID],0))</f>
        <v>Male</v>
      </c>
      <c r="J5903" t="str">
        <f>INDEX(Location_data[Location],MATCH(Consolidated_sheets[[#This Row],[Patient_ID]],Location_data[Patient_ID],0))</f>
        <v>Chicago</v>
      </c>
      <c r="K5903" t="str">
        <f>INDEX(Insurance_data[Insurance_Type],MATCH(Consolidated_sheets[[#This Row],[Patient_ID]],Insurance_data[Patient_ID],0))</f>
        <v>Private</v>
      </c>
      <c r="L5903" s="6">
        <f>INDEX(Insurance_data[Insurance_Amount],MATCH(Consolidated_sheets[[#This Row],[Patient_ID]],Insurance_data[Patient_ID],0))</f>
        <v>8655.9500000000007</v>
      </c>
    </row>
    <row r="5904" spans="1:12" x14ac:dyDescent="0.3">
      <c r="A5904" t="s">
        <v>1286</v>
      </c>
      <c r="B5904" t="s">
        <v>5955</v>
      </c>
      <c r="C5904" s="6">
        <v>2655.78</v>
      </c>
      <c r="D5904" s="1">
        <v>45004.955565080723</v>
      </c>
      <c r="E5904" s="1" t="str">
        <f>TEXT(Consolidated_sheets[[#This Row],[Date]],"yyyy")</f>
        <v>2023</v>
      </c>
      <c r="F5904" s="1" t="str">
        <f>TEXT(Consolidated_sheets[[#This Row],[Date]],"mmmm")</f>
        <v>March</v>
      </c>
      <c r="G5904" t="str">
        <f>INDEX(Patient_data[Patient_Name],MATCH(Consolidated_sheets[[#This Row],[Patient_ID]],Patient_data[Patient_ID],0))</f>
        <v>Nathan Atkinson</v>
      </c>
      <c r="H5904">
        <f>INDEX(Patient_data[Age],MATCH(Consolidated_sheets[[#This Row],[Patient_ID]],Patient_data[Patient_ID],0))</f>
        <v>83</v>
      </c>
      <c r="I5904" t="str">
        <f>INDEX(Patient_data[Gender],MATCH(Consolidated_sheets[[#This Row],[Patient_ID]],Patient_data[Patient_ID],0))</f>
        <v>Female</v>
      </c>
      <c r="J5904" t="str">
        <f>INDEX(Location_data[Location],MATCH(Consolidated_sheets[[#This Row],[Patient_ID]],Location_data[Patient_ID],0))</f>
        <v>Houston</v>
      </c>
      <c r="K5904" t="str">
        <f>INDEX(Insurance_data[Insurance_Type],MATCH(Consolidated_sheets[[#This Row],[Patient_ID]],Insurance_data[Patient_ID],0))</f>
        <v>Public</v>
      </c>
      <c r="L5904" s="6">
        <f>INDEX(Insurance_data[Insurance_Amount],MATCH(Consolidated_sheets[[#This Row],[Patient_ID]],Insurance_data[Patient_ID],0))</f>
        <v>2912.16</v>
      </c>
    </row>
    <row r="5905" spans="1:12" x14ac:dyDescent="0.3">
      <c r="A5905" t="s">
        <v>1396</v>
      </c>
      <c r="B5905" t="s">
        <v>5953</v>
      </c>
      <c r="C5905" s="6">
        <v>1520.79</v>
      </c>
      <c r="D5905" s="1">
        <v>45005.216316616657</v>
      </c>
      <c r="E5905" s="1" t="str">
        <f>TEXT(Consolidated_sheets[[#This Row],[Date]],"yyyy")</f>
        <v>2023</v>
      </c>
      <c r="F5905" s="1" t="str">
        <f>TEXT(Consolidated_sheets[[#This Row],[Date]],"mmmm")</f>
        <v>March</v>
      </c>
      <c r="G5905" t="str">
        <f>INDEX(Patient_data[Patient_Name],MATCH(Consolidated_sheets[[#This Row],[Patient_ID]],Patient_data[Patient_ID],0))</f>
        <v>Trevor Morales</v>
      </c>
      <c r="H5905">
        <f>INDEX(Patient_data[Age],MATCH(Consolidated_sheets[[#This Row],[Patient_ID]],Patient_data[Patient_ID],0))</f>
        <v>46</v>
      </c>
      <c r="I5905" t="str">
        <f>INDEX(Patient_data[Gender],MATCH(Consolidated_sheets[[#This Row],[Patient_ID]],Patient_data[Patient_ID],0))</f>
        <v>Male</v>
      </c>
      <c r="J5905" t="str">
        <f>INDEX(Location_data[Location],MATCH(Consolidated_sheets[[#This Row],[Patient_ID]],Location_data[Patient_ID],0))</f>
        <v>Phoenix</v>
      </c>
      <c r="K5905" t="str">
        <f>INDEX(Insurance_data[Insurance_Type],MATCH(Consolidated_sheets[[#This Row],[Patient_ID]],Insurance_data[Patient_ID],0))</f>
        <v>Private</v>
      </c>
      <c r="L5905" s="6">
        <f>INDEX(Insurance_data[Insurance_Amount],MATCH(Consolidated_sheets[[#This Row],[Patient_ID]],Insurance_data[Patient_ID],0))</f>
        <v>741.78</v>
      </c>
    </row>
    <row r="5906" spans="1:12" x14ac:dyDescent="0.3">
      <c r="A5906" t="s">
        <v>2003</v>
      </c>
      <c r="B5906" t="s">
        <v>5952</v>
      </c>
      <c r="C5906" s="6">
        <v>2317.5700000000002</v>
      </c>
      <c r="D5906" s="1">
        <v>45005.477068152592</v>
      </c>
      <c r="E5906" s="1" t="str">
        <f>TEXT(Consolidated_sheets[[#This Row],[Date]],"yyyy")</f>
        <v>2023</v>
      </c>
      <c r="F5906" s="1" t="str">
        <f>TEXT(Consolidated_sheets[[#This Row],[Date]],"mmmm")</f>
        <v>March</v>
      </c>
      <c r="G5906" t="str">
        <f>INDEX(Patient_data[Patient_Name],MATCH(Consolidated_sheets[[#This Row],[Patient_ID]],Patient_data[Patient_ID],0))</f>
        <v>Heather Davis</v>
      </c>
      <c r="H5906">
        <f>INDEX(Patient_data[Age],MATCH(Consolidated_sheets[[#This Row],[Patient_ID]],Patient_data[Patient_ID],0))</f>
        <v>79</v>
      </c>
      <c r="I5906" t="str">
        <f>INDEX(Patient_data[Gender],MATCH(Consolidated_sheets[[#This Row],[Patient_ID]],Patient_data[Patient_ID],0))</f>
        <v>Male</v>
      </c>
      <c r="J5906" t="str">
        <f>INDEX(Location_data[Location],MATCH(Consolidated_sheets[[#This Row],[Patient_ID]],Location_data[Patient_ID],0))</f>
        <v>New York</v>
      </c>
      <c r="K5906" t="str">
        <f>INDEX(Insurance_data[Insurance_Type],MATCH(Consolidated_sheets[[#This Row],[Patient_ID]],Insurance_data[Patient_ID],0))</f>
        <v>Public</v>
      </c>
      <c r="L5906" s="6">
        <f>INDEX(Insurance_data[Insurance_Amount],MATCH(Consolidated_sheets[[#This Row],[Patient_ID]],Insurance_data[Patient_ID],0))</f>
        <v>3595.87</v>
      </c>
    </row>
    <row r="5907" spans="1:12" x14ac:dyDescent="0.3">
      <c r="A5907" t="s">
        <v>4</v>
      </c>
      <c r="B5907" t="s">
        <v>5952</v>
      </c>
      <c r="C5907" s="6">
        <v>895.45</v>
      </c>
      <c r="D5907" s="1">
        <v>45005.737819688518</v>
      </c>
      <c r="E5907" s="1" t="str">
        <f>TEXT(Consolidated_sheets[[#This Row],[Date]],"yyyy")</f>
        <v>2023</v>
      </c>
      <c r="F5907" s="1" t="str">
        <f>TEXT(Consolidated_sheets[[#This Row],[Date]],"mmmm")</f>
        <v>March</v>
      </c>
      <c r="G5907" t="str">
        <f>INDEX(Patient_data[Patient_Name],MATCH(Consolidated_sheets[[#This Row],[Patient_ID]],Patient_data[Patient_ID],0))</f>
        <v>Eddie Porter</v>
      </c>
      <c r="H5907">
        <f>INDEX(Patient_data[Age],MATCH(Consolidated_sheets[[#This Row],[Patient_ID]],Patient_data[Patient_ID],0))</f>
        <v>26</v>
      </c>
      <c r="I5907" t="str">
        <f>INDEX(Patient_data[Gender],MATCH(Consolidated_sheets[[#This Row],[Patient_ID]],Patient_data[Patient_ID],0))</f>
        <v>Male</v>
      </c>
      <c r="J5907" t="str">
        <f>INDEX(Location_data[Location],MATCH(Consolidated_sheets[[#This Row],[Patient_ID]],Location_data[Patient_ID],0))</f>
        <v>Chicago</v>
      </c>
      <c r="K5907" t="str">
        <f>INDEX(Insurance_data[Insurance_Type],MATCH(Consolidated_sheets[[#This Row],[Patient_ID]],Insurance_data[Patient_ID],0))</f>
        <v>Public</v>
      </c>
      <c r="L5907" s="6">
        <f>INDEX(Insurance_data[Insurance_Amount],MATCH(Consolidated_sheets[[#This Row],[Patient_ID]],Insurance_data[Patient_ID],0))</f>
        <v>8231.35</v>
      </c>
    </row>
    <row r="5908" spans="1:12" x14ac:dyDescent="0.3">
      <c r="A5908" t="s">
        <v>2313</v>
      </c>
      <c r="B5908" t="s">
        <v>5954</v>
      </c>
      <c r="C5908" s="6">
        <v>3943.97</v>
      </c>
      <c r="D5908" s="1">
        <v>45005.998571224452</v>
      </c>
      <c r="E5908" s="1" t="str">
        <f>TEXT(Consolidated_sheets[[#This Row],[Date]],"yyyy")</f>
        <v>2023</v>
      </c>
      <c r="F5908" s="1" t="str">
        <f>TEXT(Consolidated_sheets[[#This Row],[Date]],"mmmm")</f>
        <v>March</v>
      </c>
      <c r="G5908" t="str">
        <f>INDEX(Patient_data[Patient_Name],MATCH(Consolidated_sheets[[#This Row],[Patient_ID]],Patient_data[Patient_ID],0))</f>
        <v>David Aguilar</v>
      </c>
      <c r="H5908">
        <f>INDEX(Patient_data[Age],MATCH(Consolidated_sheets[[#This Row],[Patient_ID]],Patient_data[Patient_ID],0))</f>
        <v>59</v>
      </c>
      <c r="I5908" t="str">
        <f>INDEX(Patient_data[Gender],MATCH(Consolidated_sheets[[#This Row],[Patient_ID]],Patient_data[Patient_ID],0))</f>
        <v>Male</v>
      </c>
      <c r="J5908" t="str">
        <f>INDEX(Location_data[Location],MATCH(Consolidated_sheets[[#This Row],[Patient_ID]],Location_data[Patient_ID],0))</f>
        <v>Phoenix</v>
      </c>
      <c r="K5908" t="str">
        <f>INDEX(Insurance_data[Insurance_Type],MATCH(Consolidated_sheets[[#This Row],[Patient_ID]],Insurance_data[Patient_ID],0))</f>
        <v>None</v>
      </c>
      <c r="L5908" s="6">
        <f>INDEX(Insurance_data[Insurance_Amount],MATCH(Consolidated_sheets[[#This Row],[Patient_ID]],Insurance_data[Patient_ID],0))</f>
        <v>8968.08</v>
      </c>
    </row>
    <row r="5909" spans="1:12" x14ac:dyDescent="0.3">
      <c r="A5909" t="s">
        <v>642</v>
      </c>
      <c r="B5909" t="s">
        <v>5953</v>
      </c>
      <c r="C5909" s="6">
        <v>2830.99</v>
      </c>
      <c r="D5909" s="1">
        <v>45006.259322760387</v>
      </c>
      <c r="E5909" s="1" t="str">
        <f>TEXT(Consolidated_sheets[[#This Row],[Date]],"yyyy")</f>
        <v>2023</v>
      </c>
      <c r="F5909" s="1" t="str">
        <f>TEXT(Consolidated_sheets[[#This Row],[Date]],"mmmm")</f>
        <v>March</v>
      </c>
      <c r="G5909" t="str">
        <f>INDEX(Patient_data[Patient_Name],MATCH(Consolidated_sheets[[#This Row],[Patient_ID]],Patient_data[Patient_ID],0))</f>
        <v>Troy Tucker</v>
      </c>
      <c r="H5909">
        <f>INDEX(Patient_data[Age],MATCH(Consolidated_sheets[[#This Row],[Patient_ID]],Patient_data[Patient_ID],0))</f>
        <v>45</v>
      </c>
      <c r="I5909" t="str">
        <f>INDEX(Patient_data[Gender],MATCH(Consolidated_sheets[[#This Row],[Patient_ID]],Patient_data[Patient_ID],0))</f>
        <v>Female</v>
      </c>
      <c r="J5909" t="str">
        <f>INDEX(Location_data[Location],MATCH(Consolidated_sheets[[#This Row],[Patient_ID]],Location_data[Patient_ID],0))</f>
        <v>Houston</v>
      </c>
      <c r="K5909" t="str">
        <f>INDEX(Insurance_data[Insurance_Type],MATCH(Consolidated_sheets[[#This Row],[Patient_ID]],Insurance_data[Patient_ID],0))</f>
        <v>Public</v>
      </c>
      <c r="L5909" s="6">
        <f>INDEX(Insurance_data[Insurance_Amount],MATCH(Consolidated_sheets[[#This Row],[Patient_ID]],Insurance_data[Patient_ID],0))</f>
        <v>4129.32</v>
      </c>
    </row>
    <row r="5910" spans="1:12" x14ac:dyDescent="0.3">
      <c r="A5910" t="s">
        <v>887</v>
      </c>
      <c r="B5910" t="s">
        <v>5953</v>
      </c>
      <c r="C5910" s="6">
        <v>417.91</v>
      </c>
      <c r="D5910" s="1">
        <v>45006.520074296321</v>
      </c>
      <c r="E5910" s="1" t="str">
        <f>TEXT(Consolidated_sheets[[#This Row],[Date]],"yyyy")</f>
        <v>2023</v>
      </c>
      <c r="F5910" s="1" t="str">
        <f>TEXT(Consolidated_sheets[[#This Row],[Date]],"mmmm")</f>
        <v>March</v>
      </c>
      <c r="G5910" t="str">
        <f>INDEX(Patient_data[Patient_Name],MATCH(Consolidated_sheets[[#This Row],[Patient_ID]],Patient_data[Patient_ID],0))</f>
        <v>Ashley Chambers</v>
      </c>
      <c r="H5910">
        <f>INDEX(Patient_data[Age],MATCH(Consolidated_sheets[[#This Row],[Patient_ID]],Patient_data[Patient_ID],0))</f>
        <v>25</v>
      </c>
      <c r="I5910" t="str">
        <f>INDEX(Patient_data[Gender],MATCH(Consolidated_sheets[[#This Row],[Patient_ID]],Patient_data[Patient_ID],0))</f>
        <v>Female</v>
      </c>
      <c r="J5910" t="str">
        <f>INDEX(Location_data[Location],MATCH(Consolidated_sheets[[#This Row],[Patient_ID]],Location_data[Patient_ID],0))</f>
        <v>Phoenix</v>
      </c>
      <c r="K5910" t="str">
        <f>INDEX(Insurance_data[Insurance_Type],MATCH(Consolidated_sheets[[#This Row],[Patient_ID]],Insurance_data[Patient_ID],0))</f>
        <v>None</v>
      </c>
      <c r="L5910" s="6">
        <f>INDEX(Insurance_data[Insurance_Amount],MATCH(Consolidated_sheets[[#This Row],[Patient_ID]],Insurance_data[Patient_ID],0))</f>
        <v>2635.75</v>
      </c>
    </row>
    <row r="5911" spans="1:12" x14ac:dyDescent="0.3">
      <c r="A5911" t="s">
        <v>573</v>
      </c>
      <c r="B5911" t="s">
        <v>5952</v>
      </c>
      <c r="C5911" s="6">
        <v>1207.73</v>
      </c>
      <c r="D5911" s="1">
        <v>45006.780825832248</v>
      </c>
      <c r="E5911" s="1" t="str">
        <f>TEXT(Consolidated_sheets[[#This Row],[Date]],"yyyy")</f>
        <v>2023</v>
      </c>
      <c r="F5911" s="1" t="str">
        <f>TEXT(Consolidated_sheets[[#This Row],[Date]],"mmmm")</f>
        <v>March</v>
      </c>
      <c r="G5911" t="str">
        <f>INDEX(Patient_data[Patient_Name],MATCH(Consolidated_sheets[[#This Row],[Patient_ID]],Patient_data[Patient_ID],0))</f>
        <v>Theresa Holmes</v>
      </c>
      <c r="H5911">
        <f>INDEX(Patient_data[Age],MATCH(Consolidated_sheets[[#This Row],[Patient_ID]],Patient_data[Patient_ID],0))</f>
        <v>69</v>
      </c>
      <c r="I5911" t="str">
        <f>INDEX(Patient_data[Gender],MATCH(Consolidated_sheets[[#This Row],[Patient_ID]],Patient_data[Patient_ID],0))</f>
        <v>Male</v>
      </c>
      <c r="J5911" t="str">
        <f>INDEX(Location_data[Location],MATCH(Consolidated_sheets[[#This Row],[Patient_ID]],Location_data[Patient_ID],0))</f>
        <v>Chicago</v>
      </c>
      <c r="K5911" t="str">
        <f>INDEX(Insurance_data[Insurance_Type],MATCH(Consolidated_sheets[[#This Row],[Patient_ID]],Insurance_data[Patient_ID],0))</f>
        <v>Public</v>
      </c>
      <c r="L5911" s="6">
        <f>INDEX(Insurance_data[Insurance_Amount],MATCH(Consolidated_sheets[[#This Row],[Patient_ID]],Insurance_data[Patient_ID],0))</f>
        <v>6481.41</v>
      </c>
    </row>
    <row r="5912" spans="1:12" x14ac:dyDescent="0.3">
      <c r="A5912" t="s">
        <v>590</v>
      </c>
      <c r="B5912" t="s">
        <v>5955</v>
      </c>
      <c r="C5912" s="6">
        <v>2569.58</v>
      </c>
      <c r="D5912" s="1">
        <v>45007.041577368203</v>
      </c>
      <c r="E5912" s="1" t="str">
        <f>TEXT(Consolidated_sheets[[#This Row],[Date]],"yyyy")</f>
        <v>2023</v>
      </c>
      <c r="F5912" s="1" t="str">
        <f>TEXT(Consolidated_sheets[[#This Row],[Date]],"mmmm")</f>
        <v>March</v>
      </c>
      <c r="G5912" t="str">
        <f>INDEX(Patient_data[Patient_Name],MATCH(Consolidated_sheets[[#This Row],[Patient_ID]],Patient_data[Patient_ID],0))</f>
        <v>Sherri Maxwell</v>
      </c>
      <c r="H5912">
        <f>INDEX(Patient_data[Age],MATCH(Consolidated_sheets[[#This Row],[Patient_ID]],Patient_data[Patient_ID],0))</f>
        <v>82</v>
      </c>
      <c r="I5912" t="str">
        <f>INDEX(Patient_data[Gender],MATCH(Consolidated_sheets[[#This Row],[Patient_ID]],Patient_data[Patient_ID],0))</f>
        <v>Male</v>
      </c>
      <c r="J5912" t="str">
        <f>INDEX(Location_data[Location],MATCH(Consolidated_sheets[[#This Row],[Patient_ID]],Location_data[Patient_ID],0))</f>
        <v>Phoenix</v>
      </c>
      <c r="K5912" t="str">
        <f>INDEX(Insurance_data[Insurance_Type],MATCH(Consolidated_sheets[[#This Row],[Patient_ID]],Insurance_data[Patient_ID],0))</f>
        <v>Private</v>
      </c>
      <c r="L5912" s="6">
        <f>INDEX(Insurance_data[Insurance_Amount],MATCH(Consolidated_sheets[[#This Row],[Patient_ID]],Insurance_data[Patient_ID],0))</f>
        <v>6272.53</v>
      </c>
    </row>
    <row r="5913" spans="1:12" x14ac:dyDescent="0.3">
      <c r="A5913" t="s">
        <v>2169</v>
      </c>
      <c r="B5913" t="s">
        <v>5952</v>
      </c>
      <c r="C5913" s="6">
        <v>4815.3999999999996</v>
      </c>
      <c r="D5913" s="1">
        <v>45007.302328904123</v>
      </c>
      <c r="E5913" s="1" t="str">
        <f>TEXT(Consolidated_sheets[[#This Row],[Date]],"yyyy")</f>
        <v>2023</v>
      </c>
      <c r="F5913" s="1" t="str">
        <f>TEXT(Consolidated_sheets[[#This Row],[Date]],"mmmm")</f>
        <v>March</v>
      </c>
      <c r="G5913" t="str">
        <f>INDEX(Patient_data[Patient_Name],MATCH(Consolidated_sheets[[#This Row],[Patient_ID]],Patient_data[Patient_ID],0))</f>
        <v>Gregory Taylor</v>
      </c>
      <c r="H5913">
        <f>INDEX(Patient_data[Age],MATCH(Consolidated_sheets[[#This Row],[Patient_ID]],Patient_data[Patient_ID],0))</f>
        <v>56</v>
      </c>
      <c r="I5913" t="str">
        <f>INDEX(Patient_data[Gender],MATCH(Consolidated_sheets[[#This Row],[Patient_ID]],Patient_data[Patient_ID],0))</f>
        <v>Female</v>
      </c>
      <c r="J5913" t="str">
        <f>INDEX(Location_data[Location],MATCH(Consolidated_sheets[[#This Row],[Patient_ID]],Location_data[Patient_ID],0))</f>
        <v>Houston</v>
      </c>
      <c r="K5913" t="str">
        <f>INDEX(Insurance_data[Insurance_Type],MATCH(Consolidated_sheets[[#This Row],[Patient_ID]],Insurance_data[Patient_ID],0))</f>
        <v>Public</v>
      </c>
      <c r="L5913" s="6">
        <f>INDEX(Insurance_data[Insurance_Amount],MATCH(Consolidated_sheets[[#This Row],[Patient_ID]],Insurance_data[Patient_ID],0))</f>
        <v>1028.1500000000001</v>
      </c>
    </row>
    <row r="5914" spans="1:12" x14ac:dyDescent="0.3">
      <c r="A5914" t="s">
        <v>1530</v>
      </c>
      <c r="B5914" t="s">
        <v>5954</v>
      </c>
      <c r="C5914" s="6">
        <v>4777.7</v>
      </c>
      <c r="D5914" s="1">
        <v>45007.563080440057</v>
      </c>
      <c r="E5914" s="1" t="str">
        <f>TEXT(Consolidated_sheets[[#This Row],[Date]],"yyyy")</f>
        <v>2023</v>
      </c>
      <c r="F5914" s="1" t="str">
        <f>TEXT(Consolidated_sheets[[#This Row],[Date]],"mmmm")</f>
        <v>March</v>
      </c>
      <c r="G5914" t="str">
        <f>INDEX(Patient_data[Patient_Name],MATCH(Consolidated_sheets[[#This Row],[Patient_ID]],Patient_data[Patient_ID],0))</f>
        <v>Robert Bell</v>
      </c>
      <c r="H5914">
        <f>INDEX(Patient_data[Age],MATCH(Consolidated_sheets[[#This Row],[Patient_ID]],Patient_data[Patient_ID],0))</f>
        <v>37</v>
      </c>
      <c r="I5914" t="str">
        <f>INDEX(Patient_data[Gender],MATCH(Consolidated_sheets[[#This Row],[Patient_ID]],Patient_data[Patient_ID],0))</f>
        <v>Female</v>
      </c>
      <c r="J5914" t="str">
        <f>INDEX(Location_data[Location],MATCH(Consolidated_sheets[[#This Row],[Patient_ID]],Location_data[Patient_ID],0))</f>
        <v>Chicago</v>
      </c>
      <c r="K5914" t="str">
        <f>INDEX(Insurance_data[Insurance_Type],MATCH(Consolidated_sheets[[#This Row],[Patient_ID]],Insurance_data[Patient_ID],0))</f>
        <v>None</v>
      </c>
      <c r="L5914" s="6">
        <f>INDEX(Insurance_data[Insurance_Amount],MATCH(Consolidated_sheets[[#This Row],[Patient_ID]],Insurance_data[Patient_ID],0))</f>
        <v>4631.82</v>
      </c>
    </row>
    <row r="5915" spans="1:12" x14ac:dyDescent="0.3">
      <c r="A5915" t="s">
        <v>2370</v>
      </c>
      <c r="B5915" t="s">
        <v>5952</v>
      </c>
      <c r="C5915" s="6">
        <v>4355.8599999999997</v>
      </c>
      <c r="D5915" s="1">
        <v>45007.823831975998</v>
      </c>
      <c r="E5915" s="1" t="str">
        <f>TEXT(Consolidated_sheets[[#This Row],[Date]],"yyyy")</f>
        <v>2023</v>
      </c>
      <c r="F5915" s="1" t="str">
        <f>TEXT(Consolidated_sheets[[#This Row],[Date]],"mmmm")</f>
        <v>March</v>
      </c>
      <c r="G5915" t="str">
        <f>INDEX(Patient_data[Patient_Name],MATCH(Consolidated_sheets[[#This Row],[Patient_ID]],Patient_data[Patient_ID],0))</f>
        <v>Daniel Ross</v>
      </c>
      <c r="H5915">
        <f>INDEX(Patient_data[Age],MATCH(Consolidated_sheets[[#This Row],[Patient_ID]],Patient_data[Patient_ID],0))</f>
        <v>62</v>
      </c>
      <c r="I5915" t="str">
        <f>INDEX(Patient_data[Gender],MATCH(Consolidated_sheets[[#This Row],[Patient_ID]],Patient_data[Patient_ID],0))</f>
        <v>Female</v>
      </c>
      <c r="J5915" t="str">
        <f>INDEX(Location_data[Location],MATCH(Consolidated_sheets[[#This Row],[Patient_ID]],Location_data[Patient_ID],0))</f>
        <v>Chicago</v>
      </c>
      <c r="K5915" t="str">
        <f>INDEX(Insurance_data[Insurance_Type],MATCH(Consolidated_sheets[[#This Row],[Patient_ID]],Insurance_data[Patient_ID],0))</f>
        <v>Private</v>
      </c>
      <c r="L5915" s="6">
        <f>INDEX(Insurance_data[Insurance_Amount],MATCH(Consolidated_sheets[[#This Row],[Patient_ID]],Insurance_data[Patient_ID],0))</f>
        <v>4096.21</v>
      </c>
    </row>
    <row r="5916" spans="1:12" x14ac:dyDescent="0.3">
      <c r="A5916" t="s">
        <v>2276</v>
      </c>
      <c r="B5916" t="s">
        <v>5953</v>
      </c>
      <c r="C5916" s="6">
        <v>1339.73</v>
      </c>
      <c r="D5916" s="1">
        <v>45008.084583511918</v>
      </c>
      <c r="E5916" s="1" t="str">
        <f>TEXT(Consolidated_sheets[[#This Row],[Date]],"yyyy")</f>
        <v>2023</v>
      </c>
      <c r="F5916" s="1" t="str">
        <f>TEXT(Consolidated_sheets[[#This Row],[Date]],"mmmm")</f>
        <v>March</v>
      </c>
      <c r="G5916" t="str">
        <f>INDEX(Patient_data[Patient_Name],MATCH(Consolidated_sheets[[#This Row],[Patient_ID]],Patient_data[Patient_ID],0))</f>
        <v>Jeremy French</v>
      </c>
      <c r="H5916">
        <f>INDEX(Patient_data[Age],MATCH(Consolidated_sheets[[#This Row],[Patient_ID]],Patient_data[Patient_ID],0))</f>
        <v>61</v>
      </c>
      <c r="I5916" t="str">
        <f>INDEX(Patient_data[Gender],MATCH(Consolidated_sheets[[#This Row],[Patient_ID]],Patient_data[Patient_ID],0))</f>
        <v>Female</v>
      </c>
      <c r="J5916" t="str">
        <f>INDEX(Location_data[Location],MATCH(Consolidated_sheets[[#This Row],[Patient_ID]],Location_data[Patient_ID],0))</f>
        <v>Los Angeles</v>
      </c>
      <c r="K5916" t="str">
        <f>INDEX(Insurance_data[Insurance_Type],MATCH(Consolidated_sheets[[#This Row],[Patient_ID]],Insurance_data[Patient_ID],0))</f>
        <v>None</v>
      </c>
      <c r="L5916" s="6">
        <f>INDEX(Insurance_data[Insurance_Amount],MATCH(Consolidated_sheets[[#This Row],[Patient_ID]],Insurance_data[Patient_ID],0))</f>
        <v>8525.23</v>
      </c>
    </row>
    <row r="5917" spans="1:12" x14ac:dyDescent="0.3">
      <c r="A5917" t="s">
        <v>16</v>
      </c>
      <c r="B5917" t="s">
        <v>5952</v>
      </c>
      <c r="C5917" s="6">
        <v>2275.08</v>
      </c>
      <c r="D5917" s="1">
        <v>45008.345335047859</v>
      </c>
      <c r="E5917" s="1" t="str">
        <f>TEXT(Consolidated_sheets[[#This Row],[Date]],"yyyy")</f>
        <v>2023</v>
      </c>
      <c r="F5917" s="1" t="str">
        <f>TEXT(Consolidated_sheets[[#This Row],[Date]],"mmmm")</f>
        <v>March</v>
      </c>
      <c r="G5917" t="str">
        <f>INDEX(Patient_data[Patient_Name],MATCH(Consolidated_sheets[[#This Row],[Patient_ID]],Patient_data[Patient_ID],0))</f>
        <v>Paul Meyer</v>
      </c>
      <c r="H5917">
        <f>INDEX(Patient_data[Age],MATCH(Consolidated_sheets[[#This Row],[Patient_ID]],Patient_data[Patient_ID],0))</f>
        <v>45</v>
      </c>
      <c r="I5917" t="str">
        <f>INDEX(Patient_data[Gender],MATCH(Consolidated_sheets[[#This Row],[Patient_ID]],Patient_data[Patient_ID],0))</f>
        <v>Female</v>
      </c>
      <c r="J5917" t="str">
        <f>INDEX(Location_data[Location],MATCH(Consolidated_sheets[[#This Row],[Patient_ID]],Location_data[Patient_ID],0))</f>
        <v>Phoenix</v>
      </c>
      <c r="K5917" t="str">
        <f>INDEX(Insurance_data[Insurance_Type],MATCH(Consolidated_sheets[[#This Row],[Patient_ID]],Insurance_data[Patient_ID],0))</f>
        <v>Public</v>
      </c>
      <c r="L5917" s="6">
        <f>INDEX(Insurance_data[Insurance_Amount],MATCH(Consolidated_sheets[[#This Row],[Patient_ID]],Insurance_data[Patient_ID],0))</f>
        <v>7477.73</v>
      </c>
    </row>
    <row r="5918" spans="1:12" x14ac:dyDescent="0.3">
      <c r="A5918" t="s">
        <v>2383</v>
      </c>
      <c r="B5918" t="s">
        <v>5952</v>
      </c>
      <c r="C5918" s="6">
        <v>4263.67</v>
      </c>
      <c r="D5918" s="1">
        <v>45008.606086583794</v>
      </c>
      <c r="E5918" s="1" t="str">
        <f>TEXT(Consolidated_sheets[[#This Row],[Date]],"yyyy")</f>
        <v>2023</v>
      </c>
      <c r="F5918" s="1" t="str">
        <f>TEXT(Consolidated_sheets[[#This Row],[Date]],"mmmm")</f>
        <v>March</v>
      </c>
      <c r="G5918" t="str">
        <f>INDEX(Patient_data[Patient_Name],MATCH(Consolidated_sheets[[#This Row],[Patient_ID]],Patient_data[Patient_ID],0))</f>
        <v>Stephen Wilson</v>
      </c>
      <c r="H5918">
        <f>INDEX(Patient_data[Age],MATCH(Consolidated_sheets[[#This Row],[Patient_ID]],Patient_data[Patient_ID],0))</f>
        <v>36</v>
      </c>
      <c r="I5918" t="str">
        <f>INDEX(Patient_data[Gender],MATCH(Consolidated_sheets[[#This Row],[Patient_ID]],Patient_data[Patient_ID],0))</f>
        <v>Male</v>
      </c>
      <c r="J5918" t="str">
        <f>INDEX(Location_data[Location],MATCH(Consolidated_sheets[[#This Row],[Patient_ID]],Location_data[Patient_ID],0))</f>
        <v>Los Angeles</v>
      </c>
      <c r="K5918" t="str">
        <f>INDEX(Insurance_data[Insurance_Type],MATCH(Consolidated_sheets[[#This Row],[Patient_ID]],Insurance_data[Patient_ID],0))</f>
        <v>Private</v>
      </c>
      <c r="L5918" s="6">
        <f>INDEX(Insurance_data[Insurance_Amount],MATCH(Consolidated_sheets[[#This Row],[Patient_ID]],Insurance_data[Patient_ID],0))</f>
        <v>4901.55</v>
      </c>
    </row>
    <row r="5919" spans="1:12" x14ac:dyDescent="0.3">
      <c r="A5919" t="s">
        <v>2713</v>
      </c>
      <c r="B5919" t="s">
        <v>5952</v>
      </c>
      <c r="C5919" s="6">
        <v>2270.56</v>
      </c>
      <c r="D5919" s="1">
        <v>45008.86683811972</v>
      </c>
      <c r="E5919" s="1" t="str">
        <f>TEXT(Consolidated_sheets[[#This Row],[Date]],"yyyy")</f>
        <v>2023</v>
      </c>
      <c r="F5919" s="1" t="str">
        <f>TEXT(Consolidated_sheets[[#This Row],[Date]],"mmmm")</f>
        <v>March</v>
      </c>
      <c r="G5919" t="str">
        <f>INDEX(Patient_data[Patient_Name],MATCH(Consolidated_sheets[[#This Row],[Patient_ID]],Patient_data[Patient_ID],0))</f>
        <v>Brittany Wise</v>
      </c>
      <c r="H5919">
        <f>INDEX(Patient_data[Age],MATCH(Consolidated_sheets[[#This Row],[Patient_ID]],Patient_data[Patient_ID],0))</f>
        <v>43</v>
      </c>
      <c r="I5919" t="str">
        <f>INDEX(Patient_data[Gender],MATCH(Consolidated_sheets[[#This Row],[Patient_ID]],Patient_data[Patient_ID],0))</f>
        <v>Male</v>
      </c>
      <c r="J5919" t="str">
        <f>INDEX(Location_data[Location],MATCH(Consolidated_sheets[[#This Row],[Patient_ID]],Location_data[Patient_ID],0))</f>
        <v>Houston</v>
      </c>
      <c r="K5919" t="str">
        <f>INDEX(Insurance_data[Insurance_Type],MATCH(Consolidated_sheets[[#This Row],[Patient_ID]],Insurance_data[Patient_ID],0))</f>
        <v>None</v>
      </c>
      <c r="L5919" s="6">
        <f>INDEX(Insurance_data[Insurance_Amount],MATCH(Consolidated_sheets[[#This Row],[Patient_ID]],Insurance_data[Patient_ID],0))</f>
        <v>2538.7800000000002</v>
      </c>
    </row>
    <row r="5920" spans="1:12" x14ac:dyDescent="0.3">
      <c r="A5920" t="s">
        <v>1861</v>
      </c>
      <c r="B5920" t="s">
        <v>5955</v>
      </c>
      <c r="C5920" s="6">
        <v>2276.5300000000002</v>
      </c>
      <c r="D5920" s="1">
        <v>45009.127589655662</v>
      </c>
      <c r="E5920" s="1" t="str">
        <f>TEXT(Consolidated_sheets[[#This Row],[Date]],"yyyy")</f>
        <v>2023</v>
      </c>
      <c r="F5920" s="1" t="str">
        <f>TEXT(Consolidated_sheets[[#This Row],[Date]],"mmmm")</f>
        <v>March</v>
      </c>
      <c r="G5920" t="str">
        <f>INDEX(Patient_data[Patient_Name],MATCH(Consolidated_sheets[[#This Row],[Patient_ID]],Patient_data[Patient_ID],0))</f>
        <v>Victoria Murphy</v>
      </c>
      <c r="H5920">
        <f>INDEX(Patient_data[Age],MATCH(Consolidated_sheets[[#This Row],[Patient_ID]],Patient_data[Patient_ID],0))</f>
        <v>67</v>
      </c>
      <c r="I5920" t="str">
        <f>INDEX(Patient_data[Gender],MATCH(Consolidated_sheets[[#This Row],[Patient_ID]],Patient_data[Patient_ID],0))</f>
        <v>Male</v>
      </c>
      <c r="J5920" t="str">
        <f>INDEX(Location_data[Location],MATCH(Consolidated_sheets[[#This Row],[Patient_ID]],Location_data[Patient_ID],0))</f>
        <v>Houston</v>
      </c>
      <c r="K5920" t="str">
        <f>INDEX(Insurance_data[Insurance_Type],MATCH(Consolidated_sheets[[#This Row],[Patient_ID]],Insurance_data[Patient_ID],0))</f>
        <v>Public</v>
      </c>
      <c r="L5920" s="6">
        <f>INDEX(Insurance_data[Insurance_Amount],MATCH(Consolidated_sheets[[#This Row],[Patient_ID]],Insurance_data[Patient_ID],0))</f>
        <v>2244.56</v>
      </c>
    </row>
    <row r="5921" spans="1:12" x14ac:dyDescent="0.3">
      <c r="A5921" t="s">
        <v>2074</v>
      </c>
      <c r="B5921" t="s">
        <v>5952</v>
      </c>
      <c r="C5921" s="6">
        <v>1762.2</v>
      </c>
      <c r="D5921" s="1">
        <v>45009.388341191603</v>
      </c>
      <c r="E5921" s="1" t="str">
        <f>TEXT(Consolidated_sheets[[#This Row],[Date]],"yyyy")</f>
        <v>2023</v>
      </c>
      <c r="F5921" s="1" t="str">
        <f>TEXT(Consolidated_sheets[[#This Row],[Date]],"mmmm")</f>
        <v>March</v>
      </c>
      <c r="G5921" t="str">
        <f>INDEX(Patient_data[Patient_Name],MATCH(Consolidated_sheets[[#This Row],[Patient_ID]],Patient_data[Patient_ID],0))</f>
        <v>Spencer Perez</v>
      </c>
      <c r="H5921">
        <f>INDEX(Patient_data[Age],MATCH(Consolidated_sheets[[#This Row],[Patient_ID]],Patient_data[Patient_ID],0))</f>
        <v>88</v>
      </c>
      <c r="I5921" t="str">
        <f>INDEX(Patient_data[Gender],MATCH(Consolidated_sheets[[#This Row],[Patient_ID]],Patient_data[Patient_ID],0))</f>
        <v>Male</v>
      </c>
      <c r="J5921" t="str">
        <f>INDEX(Location_data[Location],MATCH(Consolidated_sheets[[#This Row],[Patient_ID]],Location_data[Patient_ID],0))</f>
        <v>Houston</v>
      </c>
      <c r="K5921" t="str">
        <f>INDEX(Insurance_data[Insurance_Type],MATCH(Consolidated_sheets[[#This Row],[Patient_ID]],Insurance_data[Patient_ID],0))</f>
        <v>Private</v>
      </c>
      <c r="L5921" s="6">
        <f>INDEX(Insurance_data[Insurance_Amount],MATCH(Consolidated_sheets[[#This Row],[Patient_ID]],Insurance_data[Patient_ID],0))</f>
        <v>469.69</v>
      </c>
    </row>
    <row r="5922" spans="1:12" x14ac:dyDescent="0.3">
      <c r="A5922" t="s">
        <v>1127</v>
      </c>
      <c r="B5922" t="s">
        <v>5955</v>
      </c>
      <c r="C5922" s="6">
        <v>2849.44</v>
      </c>
      <c r="D5922" s="1">
        <v>45009.649092727523</v>
      </c>
      <c r="E5922" s="1" t="str">
        <f>TEXT(Consolidated_sheets[[#This Row],[Date]],"yyyy")</f>
        <v>2023</v>
      </c>
      <c r="F5922" s="1" t="str">
        <f>TEXT(Consolidated_sheets[[#This Row],[Date]],"mmmm")</f>
        <v>March</v>
      </c>
      <c r="G5922" t="str">
        <f>INDEX(Patient_data[Patient_Name],MATCH(Consolidated_sheets[[#This Row],[Patient_ID]],Patient_data[Patient_ID],0))</f>
        <v>Kimberly Armstrong</v>
      </c>
      <c r="H5922">
        <f>INDEX(Patient_data[Age],MATCH(Consolidated_sheets[[#This Row],[Patient_ID]],Patient_data[Patient_ID],0))</f>
        <v>58</v>
      </c>
      <c r="I5922" t="str">
        <f>INDEX(Patient_data[Gender],MATCH(Consolidated_sheets[[#This Row],[Patient_ID]],Patient_data[Patient_ID],0))</f>
        <v>Male</v>
      </c>
      <c r="J5922" t="str">
        <f>INDEX(Location_data[Location],MATCH(Consolidated_sheets[[#This Row],[Patient_ID]],Location_data[Patient_ID],0))</f>
        <v>Houston</v>
      </c>
      <c r="K5922" t="str">
        <f>INDEX(Insurance_data[Insurance_Type],MATCH(Consolidated_sheets[[#This Row],[Patient_ID]],Insurance_data[Patient_ID],0))</f>
        <v>Private</v>
      </c>
      <c r="L5922" s="6">
        <f>INDEX(Insurance_data[Insurance_Amount],MATCH(Consolidated_sheets[[#This Row],[Patient_ID]],Insurance_data[Patient_ID],0))</f>
        <v>7754.25</v>
      </c>
    </row>
    <row r="5923" spans="1:12" x14ac:dyDescent="0.3">
      <c r="A5923" t="s">
        <v>2061</v>
      </c>
      <c r="B5923" t="s">
        <v>5954</v>
      </c>
      <c r="C5923" s="6">
        <v>4249.79</v>
      </c>
      <c r="D5923" s="1">
        <v>45009.909844263457</v>
      </c>
      <c r="E5923" s="1" t="str">
        <f>TEXT(Consolidated_sheets[[#This Row],[Date]],"yyyy")</f>
        <v>2023</v>
      </c>
      <c r="F5923" s="1" t="str">
        <f>TEXT(Consolidated_sheets[[#This Row],[Date]],"mmmm")</f>
        <v>March</v>
      </c>
      <c r="G5923" t="str">
        <f>INDEX(Patient_data[Patient_Name],MATCH(Consolidated_sheets[[#This Row],[Patient_ID]],Patient_data[Patient_ID],0))</f>
        <v>Tiffany Lopez</v>
      </c>
      <c r="H5923">
        <f>INDEX(Patient_data[Age],MATCH(Consolidated_sheets[[#This Row],[Patient_ID]],Patient_data[Patient_ID],0))</f>
        <v>54</v>
      </c>
      <c r="I5923" t="str">
        <f>INDEX(Patient_data[Gender],MATCH(Consolidated_sheets[[#This Row],[Patient_ID]],Patient_data[Patient_ID],0))</f>
        <v>Male</v>
      </c>
      <c r="J5923" t="str">
        <f>INDEX(Location_data[Location],MATCH(Consolidated_sheets[[#This Row],[Patient_ID]],Location_data[Patient_ID],0))</f>
        <v>New York</v>
      </c>
      <c r="K5923" t="str">
        <f>INDEX(Insurance_data[Insurance_Type],MATCH(Consolidated_sheets[[#This Row],[Patient_ID]],Insurance_data[Patient_ID],0))</f>
        <v>None</v>
      </c>
      <c r="L5923" s="6">
        <f>INDEX(Insurance_data[Insurance_Amount],MATCH(Consolidated_sheets[[#This Row],[Patient_ID]],Insurance_data[Patient_ID],0))</f>
        <v>2323.59</v>
      </c>
    </row>
    <row r="5924" spans="1:12" x14ac:dyDescent="0.3">
      <c r="A5924" t="s">
        <v>1867</v>
      </c>
      <c r="B5924" t="s">
        <v>5955</v>
      </c>
      <c r="C5924" s="6">
        <v>4908.99</v>
      </c>
      <c r="D5924" s="1">
        <v>45010.170595799398</v>
      </c>
      <c r="E5924" s="1" t="str">
        <f>TEXT(Consolidated_sheets[[#This Row],[Date]],"yyyy")</f>
        <v>2023</v>
      </c>
      <c r="F5924" s="1" t="str">
        <f>TEXT(Consolidated_sheets[[#This Row],[Date]],"mmmm")</f>
        <v>March</v>
      </c>
      <c r="G5924" t="str">
        <f>INDEX(Patient_data[Patient_Name],MATCH(Consolidated_sheets[[#This Row],[Patient_ID]],Patient_data[Patient_ID],0))</f>
        <v>Mrs. Wendy Decker DDS</v>
      </c>
      <c r="H5924">
        <f>INDEX(Patient_data[Age],MATCH(Consolidated_sheets[[#This Row],[Patient_ID]],Patient_data[Patient_ID],0))</f>
        <v>37</v>
      </c>
      <c r="I5924" t="str">
        <f>INDEX(Patient_data[Gender],MATCH(Consolidated_sheets[[#This Row],[Patient_ID]],Patient_data[Patient_ID],0))</f>
        <v>Male</v>
      </c>
      <c r="J5924" t="str">
        <f>INDEX(Location_data[Location],MATCH(Consolidated_sheets[[#This Row],[Patient_ID]],Location_data[Patient_ID],0))</f>
        <v>New York</v>
      </c>
      <c r="K5924" t="str">
        <f>INDEX(Insurance_data[Insurance_Type],MATCH(Consolidated_sheets[[#This Row],[Patient_ID]],Insurance_data[Patient_ID],0))</f>
        <v>None</v>
      </c>
      <c r="L5924" s="6">
        <f>INDEX(Insurance_data[Insurance_Amount],MATCH(Consolidated_sheets[[#This Row],[Patient_ID]],Insurance_data[Patient_ID],0))</f>
        <v>3923.01</v>
      </c>
    </row>
    <row r="5925" spans="1:12" x14ac:dyDescent="0.3">
      <c r="A5925" t="s">
        <v>1314</v>
      </c>
      <c r="B5925" t="s">
        <v>5953</v>
      </c>
      <c r="C5925" s="6">
        <v>2324.61</v>
      </c>
      <c r="D5925" s="1">
        <v>45010.431347335318</v>
      </c>
      <c r="E5925" s="1" t="str">
        <f>TEXT(Consolidated_sheets[[#This Row],[Date]],"yyyy")</f>
        <v>2023</v>
      </c>
      <c r="F5925" s="1" t="str">
        <f>TEXT(Consolidated_sheets[[#This Row],[Date]],"mmmm")</f>
        <v>March</v>
      </c>
      <c r="G5925" t="str">
        <f>INDEX(Patient_data[Patient_Name],MATCH(Consolidated_sheets[[#This Row],[Patient_ID]],Patient_data[Patient_ID],0))</f>
        <v>Ralph Nixon</v>
      </c>
      <c r="H5925">
        <f>INDEX(Patient_data[Age],MATCH(Consolidated_sheets[[#This Row],[Patient_ID]],Patient_data[Patient_ID],0))</f>
        <v>33</v>
      </c>
      <c r="I5925" t="str">
        <f>INDEX(Patient_data[Gender],MATCH(Consolidated_sheets[[#This Row],[Patient_ID]],Patient_data[Patient_ID],0))</f>
        <v>Male</v>
      </c>
      <c r="J5925" t="str">
        <f>INDEX(Location_data[Location],MATCH(Consolidated_sheets[[#This Row],[Patient_ID]],Location_data[Patient_ID],0))</f>
        <v>Los Angeles</v>
      </c>
      <c r="K5925" t="str">
        <f>INDEX(Insurance_data[Insurance_Type],MATCH(Consolidated_sheets[[#This Row],[Patient_ID]],Insurance_data[Patient_ID],0))</f>
        <v>None</v>
      </c>
      <c r="L5925" s="6">
        <f>INDEX(Insurance_data[Insurance_Amount],MATCH(Consolidated_sheets[[#This Row],[Patient_ID]],Insurance_data[Patient_ID],0))</f>
        <v>7091.4</v>
      </c>
    </row>
    <row r="5926" spans="1:12" x14ac:dyDescent="0.3">
      <c r="A5926" t="s">
        <v>2251</v>
      </c>
      <c r="B5926" t="s">
        <v>5953</v>
      </c>
      <c r="C5926" s="6">
        <v>4320.71</v>
      </c>
      <c r="D5926" s="1">
        <v>45010.692098871259</v>
      </c>
      <c r="E5926" s="1" t="str">
        <f>TEXT(Consolidated_sheets[[#This Row],[Date]],"yyyy")</f>
        <v>2023</v>
      </c>
      <c r="F5926" s="1" t="str">
        <f>TEXT(Consolidated_sheets[[#This Row],[Date]],"mmmm")</f>
        <v>March</v>
      </c>
      <c r="G5926" t="str">
        <f>INDEX(Patient_data[Patient_Name],MATCH(Consolidated_sheets[[#This Row],[Patient_ID]],Patient_data[Patient_ID],0))</f>
        <v>Derrick Johnson</v>
      </c>
      <c r="H5926">
        <f>INDEX(Patient_data[Age],MATCH(Consolidated_sheets[[#This Row],[Patient_ID]],Patient_data[Patient_ID],0))</f>
        <v>51</v>
      </c>
      <c r="I5926" t="str">
        <f>INDEX(Patient_data[Gender],MATCH(Consolidated_sheets[[#This Row],[Patient_ID]],Patient_data[Patient_ID],0))</f>
        <v>Male</v>
      </c>
      <c r="J5926" t="str">
        <f>INDEX(Location_data[Location],MATCH(Consolidated_sheets[[#This Row],[Patient_ID]],Location_data[Patient_ID],0))</f>
        <v>Los Angeles</v>
      </c>
      <c r="K5926" t="str">
        <f>INDEX(Insurance_data[Insurance_Type],MATCH(Consolidated_sheets[[#This Row],[Patient_ID]],Insurance_data[Patient_ID],0))</f>
        <v>Private</v>
      </c>
      <c r="L5926" s="6">
        <f>INDEX(Insurance_data[Insurance_Amount],MATCH(Consolidated_sheets[[#This Row],[Patient_ID]],Insurance_data[Patient_ID],0))</f>
        <v>8138.28</v>
      </c>
    </row>
    <row r="5927" spans="1:12" x14ac:dyDescent="0.3">
      <c r="A5927" t="s">
        <v>319</v>
      </c>
      <c r="B5927" t="s">
        <v>5952</v>
      </c>
      <c r="C5927" s="6">
        <v>4226.8599999999997</v>
      </c>
      <c r="D5927" s="1">
        <v>45010.9528504072</v>
      </c>
      <c r="E5927" s="1" t="str">
        <f>TEXT(Consolidated_sheets[[#This Row],[Date]],"yyyy")</f>
        <v>2023</v>
      </c>
      <c r="F5927" s="1" t="str">
        <f>TEXT(Consolidated_sheets[[#This Row],[Date]],"mmmm")</f>
        <v>March</v>
      </c>
      <c r="G5927" t="str">
        <f>INDEX(Patient_data[Patient_Name],MATCH(Consolidated_sheets[[#This Row],[Patient_ID]],Patient_data[Patient_ID],0))</f>
        <v>Evelyn Park</v>
      </c>
      <c r="H5927">
        <f>INDEX(Patient_data[Age],MATCH(Consolidated_sheets[[#This Row],[Patient_ID]],Patient_data[Patient_ID],0))</f>
        <v>52</v>
      </c>
      <c r="I5927" t="str">
        <f>INDEX(Patient_data[Gender],MATCH(Consolidated_sheets[[#This Row],[Patient_ID]],Patient_data[Patient_ID],0))</f>
        <v>Male</v>
      </c>
      <c r="J5927" t="str">
        <f>INDEX(Location_data[Location],MATCH(Consolidated_sheets[[#This Row],[Patient_ID]],Location_data[Patient_ID],0))</f>
        <v>Los Angeles</v>
      </c>
      <c r="K5927" t="str">
        <f>INDEX(Insurance_data[Insurance_Type],MATCH(Consolidated_sheets[[#This Row],[Patient_ID]],Insurance_data[Patient_ID],0))</f>
        <v>Private</v>
      </c>
      <c r="L5927" s="6">
        <f>INDEX(Insurance_data[Insurance_Amount],MATCH(Consolidated_sheets[[#This Row],[Patient_ID]],Insurance_data[Patient_ID],0))</f>
        <v>700.09</v>
      </c>
    </row>
    <row r="5928" spans="1:12" x14ac:dyDescent="0.3">
      <c r="A5928" t="s">
        <v>2057</v>
      </c>
      <c r="B5928" t="s">
        <v>5954</v>
      </c>
      <c r="C5928" s="6">
        <v>2869.13</v>
      </c>
      <c r="D5928" s="1">
        <v>45011.213601943127</v>
      </c>
      <c r="E5928" s="1" t="str">
        <f>TEXT(Consolidated_sheets[[#This Row],[Date]],"yyyy")</f>
        <v>2023</v>
      </c>
      <c r="F5928" s="1" t="str">
        <f>TEXT(Consolidated_sheets[[#This Row],[Date]],"mmmm")</f>
        <v>March</v>
      </c>
      <c r="G5928" t="str">
        <f>INDEX(Patient_data[Patient_Name],MATCH(Consolidated_sheets[[#This Row],[Patient_ID]],Patient_data[Patient_ID],0))</f>
        <v>Nancy Cooper</v>
      </c>
      <c r="H5928">
        <f>INDEX(Patient_data[Age],MATCH(Consolidated_sheets[[#This Row],[Patient_ID]],Patient_data[Patient_ID],0))</f>
        <v>31</v>
      </c>
      <c r="I5928" t="str">
        <f>INDEX(Patient_data[Gender],MATCH(Consolidated_sheets[[#This Row],[Patient_ID]],Patient_data[Patient_ID],0))</f>
        <v>Female</v>
      </c>
      <c r="J5928" t="str">
        <f>INDEX(Location_data[Location],MATCH(Consolidated_sheets[[#This Row],[Patient_ID]],Location_data[Patient_ID],0))</f>
        <v>Chicago</v>
      </c>
      <c r="K5928" t="str">
        <f>INDEX(Insurance_data[Insurance_Type],MATCH(Consolidated_sheets[[#This Row],[Patient_ID]],Insurance_data[Patient_ID],0))</f>
        <v>Private</v>
      </c>
      <c r="L5928" s="6">
        <f>INDEX(Insurance_data[Insurance_Amount],MATCH(Consolidated_sheets[[#This Row],[Patient_ID]],Insurance_data[Patient_ID],0))</f>
        <v>1253.5999999999999</v>
      </c>
    </row>
    <row r="5929" spans="1:12" x14ac:dyDescent="0.3">
      <c r="A5929" t="s">
        <v>277</v>
      </c>
      <c r="B5929" t="s">
        <v>5955</v>
      </c>
      <c r="C5929" s="6">
        <v>331.62</v>
      </c>
      <c r="D5929" s="1">
        <v>45011.474353479061</v>
      </c>
      <c r="E5929" s="1" t="str">
        <f>TEXT(Consolidated_sheets[[#This Row],[Date]],"yyyy")</f>
        <v>2023</v>
      </c>
      <c r="F5929" s="1" t="str">
        <f>TEXT(Consolidated_sheets[[#This Row],[Date]],"mmmm")</f>
        <v>March</v>
      </c>
      <c r="G5929" t="str">
        <f>INDEX(Patient_data[Patient_Name],MATCH(Consolidated_sheets[[#This Row],[Patient_ID]],Patient_data[Patient_ID],0))</f>
        <v>Shelby Duke DDS</v>
      </c>
      <c r="H5929">
        <f>INDEX(Patient_data[Age],MATCH(Consolidated_sheets[[#This Row],[Patient_ID]],Patient_data[Patient_ID],0))</f>
        <v>61</v>
      </c>
      <c r="I5929" t="str">
        <f>INDEX(Patient_data[Gender],MATCH(Consolidated_sheets[[#This Row],[Patient_ID]],Patient_data[Patient_ID],0))</f>
        <v>Female</v>
      </c>
      <c r="J5929" t="str">
        <f>INDEX(Location_data[Location],MATCH(Consolidated_sheets[[#This Row],[Patient_ID]],Location_data[Patient_ID],0))</f>
        <v>Houston</v>
      </c>
      <c r="K5929" t="str">
        <f>INDEX(Insurance_data[Insurance_Type],MATCH(Consolidated_sheets[[#This Row],[Patient_ID]],Insurance_data[Patient_ID],0))</f>
        <v>Private</v>
      </c>
      <c r="L5929" s="6">
        <f>INDEX(Insurance_data[Insurance_Amount],MATCH(Consolidated_sheets[[#This Row],[Patient_ID]],Insurance_data[Patient_ID],0))</f>
        <v>4149.0200000000004</v>
      </c>
    </row>
    <row r="5930" spans="1:12" x14ac:dyDescent="0.3">
      <c r="A5930" t="s">
        <v>2880</v>
      </c>
      <c r="B5930" t="s">
        <v>5953</v>
      </c>
      <c r="C5930" s="6">
        <v>128.47999999999999</v>
      </c>
      <c r="D5930" s="1">
        <v>45011.735105015003</v>
      </c>
      <c r="E5930" s="1" t="str">
        <f>TEXT(Consolidated_sheets[[#This Row],[Date]],"yyyy")</f>
        <v>2023</v>
      </c>
      <c r="F5930" s="1" t="str">
        <f>TEXT(Consolidated_sheets[[#This Row],[Date]],"mmmm")</f>
        <v>March</v>
      </c>
      <c r="G5930" t="str">
        <f>INDEX(Patient_data[Patient_Name],MATCH(Consolidated_sheets[[#This Row],[Patient_ID]],Patient_data[Patient_ID],0))</f>
        <v>Joseph Benjamin</v>
      </c>
      <c r="H5930">
        <f>INDEX(Patient_data[Age],MATCH(Consolidated_sheets[[#This Row],[Patient_ID]],Patient_data[Patient_ID],0))</f>
        <v>42</v>
      </c>
      <c r="I5930" t="str">
        <f>INDEX(Patient_data[Gender],MATCH(Consolidated_sheets[[#This Row],[Patient_ID]],Patient_data[Patient_ID],0))</f>
        <v>Male</v>
      </c>
      <c r="J5930" t="str">
        <f>INDEX(Location_data[Location],MATCH(Consolidated_sheets[[#This Row],[Patient_ID]],Location_data[Patient_ID],0))</f>
        <v>Houston</v>
      </c>
      <c r="K5930" t="str">
        <f>INDEX(Insurance_data[Insurance_Type],MATCH(Consolidated_sheets[[#This Row],[Patient_ID]],Insurance_data[Patient_ID],0))</f>
        <v>Public</v>
      </c>
      <c r="L5930" s="6">
        <f>INDEX(Insurance_data[Insurance_Amount],MATCH(Consolidated_sheets[[#This Row],[Patient_ID]],Insurance_data[Patient_ID],0))</f>
        <v>9502.4699999999993</v>
      </c>
    </row>
    <row r="5931" spans="1:12" x14ac:dyDescent="0.3">
      <c r="A5931" t="s">
        <v>2127</v>
      </c>
      <c r="B5931" t="s">
        <v>5953</v>
      </c>
      <c r="C5931" s="6">
        <v>1547.09</v>
      </c>
      <c r="D5931" s="1">
        <v>45011.995856550922</v>
      </c>
      <c r="E5931" s="1" t="str">
        <f>TEXT(Consolidated_sheets[[#This Row],[Date]],"yyyy")</f>
        <v>2023</v>
      </c>
      <c r="F5931" s="1" t="str">
        <f>TEXT(Consolidated_sheets[[#This Row],[Date]],"mmmm")</f>
        <v>March</v>
      </c>
      <c r="G5931" t="str">
        <f>INDEX(Patient_data[Patient_Name],MATCH(Consolidated_sheets[[#This Row],[Patient_ID]],Patient_data[Patient_ID],0))</f>
        <v>Patricia Boyer</v>
      </c>
      <c r="H5931">
        <f>INDEX(Patient_data[Age],MATCH(Consolidated_sheets[[#This Row],[Patient_ID]],Patient_data[Patient_ID],0))</f>
        <v>56</v>
      </c>
      <c r="I5931" t="str">
        <f>INDEX(Patient_data[Gender],MATCH(Consolidated_sheets[[#This Row],[Patient_ID]],Patient_data[Patient_ID],0))</f>
        <v>Male</v>
      </c>
      <c r="J5931" t="str">
        <f>INDEX(Location_data[Location],MATCH(Consolidated_sheets[[#This Row],[Patient_ID]],Location_data[Patient_ID],0))</f>
        <v>Los Angeles</v>
      </c>
      <c r="K5931" t="str">
        <f>INDEX(Insurance_data[Insurance_Type],MATCH(Consolidated_sheets[[#This Row],[Patient_ID]],Insurance_data[Patient_ID],0))</f>
        <v>Public</v>
      </c>
      <c r="L5931" s="6">
        <f>INDEX(Insurance_data[Insurance_Amount],MATCH(Consolidated_sheets[[#This Row],[Patient_ID]],Insurance_data[Patient_ID],0))</f>
        <v>6983.34</v>
      </c>
    </row>
    <row r="5932" spans="1:12" x14ac:dyDescent="0.3">
      <c r="A5932" t="s">
        <v>2895</v>
      </c>
      <c r="B5932" t="s">
        <v>5955</v>
      </c>
      <c r="C5932" s="6">
        <v>436.33</v>
      </c>
      <c r="D5932" s="1">
        <v>45012.256608086856</v>
      </c>
      <c r="E5932" s="1" t="str">
        <f>TEXT(Consolidated_sheets[[#This Row],[Date]],"yyyy")</f>
        <v>2023</v>
      </c>
      <c r="F5932" s="1" t="str">
        <f>TEXT(Consolidated_sheets[[#This Row],[Date]],"mmmm")</f>
        <v>March</v>
      </c>
      <c r="G5932" t="str">
        <f>INDEX(Patient_data[Patient_Name],MATCH(Consolidated_sheets[[#This Row],[Patient_ID]],Patient_data[Patient_ID],0))</f>
        <v>Suzanne Lopez</v>
      </c>
      <c r="H5932">
        <f>INDEX(Patient_data[Age],MATCH(Consolidated_sheets[[#This Row],[Patient_ID]],Patient_data[Patient_ID],0))</f>
        <v>51</v>
      </c>
      <c r="I5932" t="str">
        <f>INDEX(Patient_data[Gender],MATCH(Consolidated_sheets[[#This Row],[Patient_ID]],Patient_data[Patient_ID],0))</f>
        <v>Female</v>
      </c>
      <c r="J5932" t="str">
        <f>INDEX(Location_data[Location],MATCH(Consolidated_sheets[[#This Row],[Patient_ID]],Location_data[Patient_ID],0))</f>
        <v>Houston</v>
      </c>
      <c r="K5932" t="str">
        <f>INDEX(Insurance_data[Insurance_Type],MATCH(Consolidated_sheets[[#This Row],[Patient_ID]],Insurance_data[Patient_ID],0))</f>
        <v>Private</v>
      </c>
      <c r="L5932" s="6">
        <f>INDEX(Insurance_data[Insurance_Amount],MATCH(Consolidated_sheets[[#This Row],[Patient_ID]],Insurance_data[Patient_ID],0))</f>
        <v>9117.06</v>
      </c>
    </row>
    <row r="5933" spans="1:12" x14ac:dyDescent="0.3">
      <c r="A5933" t="s">
        <v>366</v>
      </c>
      <c r="B5933" t="s">
        <v>5953</v>
      </c>
      <c r="C5933" s="6">
        <v>1130.76</v>
      </c>
      <c r="D5933" s="1">
        <v>45012.517359622798</v>
      </c>
      <c r="E5933" s="1" t="str">
        <f>TEXT(Consolidated_sheets[[#This Row],[Date]],"yyyy")</f>
        <v>2023</v>
      </c>
      <c r="F5933" s="1" t="str">
        <f>TEXT(Consolidated_sheets[[#This Row],[Date]],"mmmm")</f>
        <v>March</v>
      </c>
      <c r="G5933" t="str">
        <f>INDEX(Patient_data[Patient_Name],MATCH(Consolidated_sheets[[#This Row],[Patient_ID]],Patient_data[Patient_ID],0))</f>
        <v>Jordan Johnson</v>
      </c>
      <c r="H5933">
        <f>INDEX(Patient_data[Age],MATCH(Consolidated_sheets[[#This Row],[Patient_ID]],Patient_data[Patient_ID],0))</f>
        <v>42</v>
      </c>
      <c r="I5933" t="str">
        <f>INDEX(Patient_data[Gender],MATCH(Consolidated_sheets[[#This Row],[Patient_ID]],Patient_data[Patient_ID],0))</f>
        <v>Male</v>
      </c>
      <c r="J5933" t="str">
        <f>INDEX(Location_data[Location],MATCH(Consolidated_sheets[[#This Row],[Patient_ID]],Location_data[Patient_ID],0))</f>
        <v>Phoenix</v>
      </c>
      <c r="K5933" t="str">
        <f>INDEX(Insurance_data[Insurance_Type],MATCH(Consolidated_sheets[[#This Row],[Patient_ID]],Insurance_data[Patient_ID],0))</f>
        <v>Private</v>
      </c>
      <c r="L5933" s="6">
        <f>INDEX(Insurance_data[Insurance_Amount],MATCH(Consolidated_sheets[[#This Row],[Patient_ID]],Insurance_data[Patient_ID],0))</f>
        <v>4901.41</v>
      </c>
    </row>
    <row r="5934" spans="1:12" x14ac:dyDescent="0.3">
      <c r="A5934" t="s">
        <v>1274</v>
      </c>
      <c r="B5934" t="s">
        <v>5953</v>
      </c>
      <c r="C5934" s="6">
        <v>1068.2</v>
      </c>
      <c r="D5934" s="1">
        <v>45012.778111158717</v>
      </c>
      <c r="E5934" s="1" t="str">
        <f>TEXT(Consolidated_sheets[[#This Row],[Date]],"yyyy")</f>
        <v>2023</v>
      </c>
      <c r="F5934" s="1" t="str">
        <f>TEXT(Consolidated_sheets[[#This Row],[Date]],"mmmm")</f>
        <v>March</v>
      </c>
      <c r="G5934" t="str">
        <f>INDEX(Patient_data[Patient_Name],MATCH(Consolidated_sheets[[#This Row],[Patient_ID]],Patient_data[Patient_ID],0))</f>
        <v>Philip Small</v>
      </c>
      <c r="H5934">
        <f>INDEX(Patient_data[Age],MATCH(Consolidated_sheets[[#This Row],[Patient_ID]],Patient_data[Patient_ID],0))</f>
        <v>49</v>
      </c>
      <c r="I5934" t="str">
        <f>INDEX(Patient_data[Gender],MATCH(Consolidated_sheets[[#This Row],[Patient_ID]],Patient_data[Patient_ID],0))</f>
        <v>Male</v>
      </c>
      <c r="J5934" t="str">
        <f>INDEX(Location_data[Location],MATCH(Consolidated_sheets[[#This Row],[Patient_ID]],Location_data[Patient_ID],0))</f>
        <v>Houston</v>
      </c>
      <c r="K5934" t="str">
        <f>INDEX(Insurance_data[Insurance_Type],MATCH(Consolidated_sheets[[#This Row],[Patient_ID]],Insurance_data[Patient_ID],0))</f>
        <v>Public</v>
      </c>
      <c r="L5934" s="6">
        <f>INDEX(Insurance_data[Insurance_Amount],MATCH(Consolidated_sheets[[#This Row],[Patient_ID]],Insurance_data[Patient_ID],0))</f>
        <v>6167.94</v>
      </c>
    </row>
    <row r="5935" spans="1:12" x14ac:dyDescent="0.3">
      <c r="A5935" t="s">
        <v>444</v>
      </c>
      <c r="B5935" t="s">
        <v>5952</v>
      </c>
      <c r="C5935" s="6">
        <v>3324.53</v>
      </c>
      <c r="D5935" s="1">
        <v>45013.038862694673</v>
      </c>
      <c r="E5935" s="1" t="str">
        <f>TEXT(Consolidated_sheets[[#This Row],[Date]],"yyyy")</f>
        <v>2023</v>
      </c>
      <c r="F5935" s="1" t="str">
        <f>TEXT(Consolidated_sheets[[#This Row],[Date]],"mmmm")</f>
        <v>March</v>
      </c>
      <c r="G5935" t="str">
        <f>INDEX(Patient_data[Patient_Name],MATCH(Consolidated_sheets[[#This Row],[Patient_ID]],Patient_data[Patient_ID],0))</f>
        <v>Jose Good</v>
      </c>
      <c r="H5935">
        <f>INDEX(Patient_data[Age],MATCH(Consolidated_sheets[[#This Row],[Patient_ID]],Patient_data[Patient_ID],0))</f>
        <v>52</v>
      </c>
      <c r="I5935" t="str">
        <f>INDEX(Patient_data[Gender],MATCH(Consolidated_sheets[[#This Row],[Patient_ID]],Patient_data[Patient_ID],0))</f>
        <v>Female</v>
      </c>
      <c r="J5935" t="str">
        <f>INDEX(Location_data[Location],MATCH(Consolidated_sheets[[#This Row],[Patient_ID]],Location_data[Patient_ID],0))</f>
        <v>Phoenix</v>
      </c>
      <c r="K5935" t="str">
        <f>INDEX(Insurance_data[Insurance_Type],MATCH(Consolidated_sheets[[#This Row],[Patient_ID]],Insurance_data[Patient_ID],0))</f>
        <v>Public</v>
      </c>
      <c r="L5935" s="6">
        <f>INDEX(Insurance_data[Insurance_Amount],MATCH(Consolidated_sheets[[#This Row],[Patient_ID]],Insurance_data[Patient_ID],0))</f>
        <v>1667.32</v>
      </c>
    </row>
    <row r="5936" spans="1:12" x14ac:dyDescent="0.3">
      <c r="A5936" t="s">
        <v>2941</v>
      </c>
      <c r="B5936" t="s">
        <v>5952</v>
      </c>
      <c r="C5936" s="6">
        <v>3677.93</v>
      </c>
      <c r="D5936" s="1">
        <v>45013.2996142306</v>
      </c>
      <c r="E5936" s="1" t="str">
        <f>TEXT(Consolidated_sheets[[#This Row],[Date]],"yyyy")</f>
        <v>2023</v>
      </c>
      <c r="F5936" s="1" t="str">
        <f>TEXT(Consolidated_sheets[[#This Row],[Date]],"mmmm")</f>
        <v>March</v>
      </c>
      <c r="G5936" t="str">
        <f>INDEX(Patient_data[Patient_Name],MATCH(Consolidated_sheets[[#This Row],[Patient_ID]],Patient_data[Patient_ID],0))</f>
        <v>Eileen Blankenship</v>
      </c>
      <c r="H5936">
        <f>INDEX(Patient_data[Age],MATCH(Consolidated_sheets[[#This Row],[Patient_ID]],Patient_data[Patient_ID],0))</f>
        <v>81</v>
      </c>
      <c r="I5936" t="str">
        <f>INDEX(Patient_data[Gender],MATCH(Consolidated_sheets[[#This Row],[Patient_ID]],Patient_data[Patient_ID],0))</f>
        <v>Male</v>
      </c>
      <c r="J5936" t="str">
        <f>INDEX(Location_data[Location],MATCH(Consolidated_sheets[[#This Row],[Patient_ID]],Location_data[Patient_ID],0))</f>
        <v>Phoenix</v>
      </c>
      <c r="K5936" t="str">
        <f>INDEX(Insurance_data[Insurance_Type],MATCH(Consolidated_sheets[[#This Row],[Patient_ID]],Insurance_data[Patient_ID],0))</f>
        <v>Private</v>
      </c>
      <c r="L5936" s="6">
        <f>INDEX(Insurance_data[Insurance_Amount],MATCH(Consolidated_sheets[[#This Row],[Patient_ID]],Insurance_data[Patient_ID],0))</f>
        <v>4972.79</v>
      </c>
    </row>
    <row r="5937" spans="1:12" x14ac:dyDescent="0.3">
      <c r="A5937" t="s">
        <v>1098</v>
      </c>
      <c r="B5937" t="s">
        <v>5953</v>
      </c>
      <c r="C5937" s="6">
        <v>681.22</v>
      </c>
      <c r="D5937" s="1">
        <v>45013.560365766527</v>
      </c>
      <c r="E5937" s="1" t="str">
        <f>TEXT(Consolidated_sheets[[#This Row],[Date]],"yyyy")</f>
        <v>2023</v>
      </c>
      <c r="F5937" s="1" t="str">
        <f>TEXT(Consolidated_sheets[[#This Row],[Date]],"mmmm")</f>
        <v>March</v>
      </c>
      <c r="G5937" t="str">
        <f>INDEX(Patient_data[Patient_Name],MATCH(Consolidated_sheets[[#This Row],[Patient_ID]],Patient_data[Patient_ID],0))</f>
        <v>Tracy Guerra</v>
      </c>
      <c r="H5937">
        <f>INDEX(Patient_data[Age],MATCH(Consolidated_sheets[[#This Row],[Patient_ID]],Patient_data[Patient_ID],0))</f>
        <v>44</v>
      </c>
      <c r="I5937" t="str">
        <f>INDEX(Patient_data[Gender],MATCH(Consolidated_sheets[[#This Row],[Patient_ID]],Patient_data[Patient_ID],0))</f>
        <v>Female</v>
      </c>
      <c r="J5937" t="str">
        <f>INDEX(Location_data[Location],MATCH(Consolidated_sheets[[#This Row],[Patient_ID]],Location_data[Patient_ID],0))</f>
        <v>New York</v>
      </c>
      <c r="K5937" t="str">
        <f>INDEX(Insurance_data[Insurance_Type],MATCH(Consolidated_sheets[[#This Row],[Patient_ID]],Insurance_data[Patient_ID],0))</f>
        <v>Private</v>
      </c>
      <c r="L5937" s="6">
        <f>INDEX(Insurance_data[Insurance_Amount],MATCH(Consolidated_sheets[[#This Row],[Patient_ID]],Insurance_data[Patient_ID],0))</f>
        <v>6272.7</v>
      </c>
    </row>
    <row r="5938" spans="1:12" x14ac:dyDescent="0.3">
      <c r="A5938" t="s">
        <v>2528</v>
      </c>
      <c r="B5938" t="s">
        <v>5955</v>
      </c>
      <c r="C5938" s="6">
        <v>1396.05</v>
      </c>
      <c r="D5938" s="1">
        <v>45013.821117302468</v>
      </c>
      <c r="E5938" s="1" t="str">
        <f>TEXT(Consolidated_sheets[[#This Row],[Date]],"yyyy")</f>
        <v>2023</v>
      </c>
      <c r="F5938" s="1" t="str">
        <f>TEXT(Consolidated_sheets[[#This Row],[Date]],"mmmm")</f>
        <v>March</v>
      </c>
      <c r="G5938" t="str">
        <f>INDEX(Patient_data[Patient_Name],MATCH(Consolidated_sheets[[#This Row],[Patient_ID]],Patient_data[Patient_ID],0))</f>
        <v>Connor Reeves</v>
      </c>
      <c r="H5938">
        <f>INDEX(Patient_data[Age],MATCH(Consolidated_sheets[[#This Row],[Patient_ID]],Patient_data[Patient_ID],0))</f>
        <v>86</v>
      </c>
      <c r="I5938" t="str">
        <f>INDEX(Patient_data[Gender],MATCH(Consolidated_sheets[[#This Row],[Patient_ID]],Patient_data[Patient_ID],0))</f>
        <v>Male</v>
      </c>
      <c r="J5938" t="str">
        <f>INDEX(Location_data[Location],MATCH(Consolidated_sheets[[#This Row],[Patient_ID]],Location_data[Patient_ID],0))</f>
        <v>Chicago</v>
      </c>
      <c r="K5938" t="str">
        <f>INDEX(Insurance_data[Insurance_Type],MATCH(Consolidated_sheets[[#This Row],[Patient_ID]],Insurance_data[Patient_ID],0))</f>
        <v>Public</v>
      </c>
      <c r="L5938" s="6">
        <f>INDEX(Insurance_data[Insurance_Amount],MATCH(Consolidated_sheets[[#This Row],[Patient_ID]],Insurance_data[Patient_ID],0))</f>
        <v>8459.26</v>
      </c>
    </row>
    <row r="5939" spans="1:12" x14ac:dyDescent="0.3">
      <c r="A5939" t="s">
        <v>847</v>
      </c>
      <c r="B5939" t="s">
        <v>5953</v>
      </c>
      <c r="C5939" s="6">
        <v>1880.29</v>
      </c>
      <c r="D5939" s="1">
        <v>45014.081868838402</v>
      </c>
      <c r="E5939" s="1" t="str">
        <f>TEXT(Consolidated_sheets[[#This Row],[Date]],"yyyy")</f>
        <v>2023</v>
      </c>
      <c r="F5939" s="1" t="str">
        <f>TEXT(Consolidated_sheets[[#This Row],[Date]],"mmmm")</f>
        <v>March</v>
      </c>
      <c r="G5939" t="str">
        <f>INDEX(Patient_data[Patient_Name],MATCH(Consolidated_sheets[[#This Row],[Patient_ID]],Patient_data[Patient_ID],0))</f>
        <v>Tracy Allen</v>
      </c>
      <c r="H5939">
        <f>INDEX(Patient_data[Age],MATCH(Consolidated_sheets[[#This Row],[Patient_ID]],Patient_data[Patient_ID],0))</f>
        <v>66</v>
      </c>
      <c r="I5939" t="str">
        <f>INDEX(Patient_data[Gender],MATCH(Consolidated_sheets[[#This Row],[Patient_ID]],Patient_data[Patient_ID],0))</f>
        <v>Female</v>
      </c>
      <c r="J5939" t="str">
        <f>INDEX(Location_data[Location],MATCH(Consolidated_sheets[[#This Row],[Patient_ID]],Location_data[Patient_ID],0))</f>
        <v>Phoenix</v>
      </c>
      <c r="K5939" t="str">
        <f>INDEX(Insurance_data[Insurance_Type],MATCH(Consolidated_sheets[[#This Row],[Patient_ID]],Insurance_data[Patient_ID],0))</f>
        <v>Private</v>
      </c>
      <c r="L5939" s="6">
        <f>INDEX(Insurance_data[Insurance_Amount],MATCH(Consolidated_sheets[[#This Row],[Patient_ID]],Insurance_data[Patient_ID],0))</f>
        <v>2718.66</v>
      </c>
    </row>
    <row r="5940" spans="1:12" x14ac:dyDescent="0.3">
      <c r="A5940" t="s">
        <v>2803</v>
      </c>
      <c r="B5940" t="s">
        <v>5955</v>
      </c>
      <c r="C5940" s="6">
        <v>1388.99</v>
      </c>
      <c r="D5940" s="1">
        <v>45014.342620374329</v>
      </c>
      <c r="E5940" s="1" t="str">
        <f>TEXT(Consolidated_sheets[[#This Row],[Date]],"yyyy")</f>
        <v>2023</v>
      </c>
      <c r="F5940" s="1" t="str">
        <f>TEXT(Consolidated_sheets[[#This Row],[Date]],"mmmm")</f>
        <v>March</v>
      </c>
      <c r="G5940" t="str">
        <f>INDEX(Patient_data[Patient_Name],MATCH(Consolidated_sheets[[#This Row],[Patient_ID]],Patient_data[Patient_ID],0))</f>
        <v>James Wright</v>
      </c>
      <c r="H5940">
        <f>INDEX(Patient_data[Age],MATCH(Consolidated_sheets[[#This Row],[Patient_ID]],Patient_data[Patient_ID],0))</f>
        <v>64</v>
      </c>
      <c r="I5940" t="str">
        <f>INDEX(Patient_data[Gender],MATCH(Consolidated_sheets[[#This Row],[Patient_ID]],Patient_data[Patient_ID],0))</f>
        <v>Female</v>
      </c>
      <c r="J5940" t="str">
        <f>INDEX(Location_data[Location],MATCH(Consolidated_sheets[[#This Row],[Patient_ID]],Location_data[Patient_ID],0))</f>
        <v>New York</v>
      </c>
      <c r="K5940" t="str">
        <f>INDEX(Insurance_data[Insurance_Type],MATCH(Consolidated_sheets[[#This Row],[Patient_ID]],Insurance_data[Patient_ID],0))</f>
        <v>Private</v>
      </c>
      <c r="L5940" s="6">
        <f>INDEX(Insurance_data[Insurance_Amount],MATCH(Consolidated_sheets[[#This Row],[Patient_ID]],Insurance_data[Patient_ID],0))</f>
        <v>3849.14</v>
      </c>
    </row>
    <row r="5941" spans="1:12" x14ac:dyDescent="0.3">
      <c r="A5941" t="s">
        <v>350</v>
      </c>
      <c r="B5941" t="s">
        <v>5952</v>
      </c>
      <c r="C5941" s="6">
        <v>4158.8500000000004</v>
      </c>
      <c r="D5941" s="1">
        <v>45014.603371910263</v>
      </c>
      <c r="E5941" s="1" t="str">
        <f>TEXT(Consolidated_sheets[[#This Row],[Date]],"yyyy")</f>
        <v>2023</v>
      </c>
      <c r="F5941" s="1" t="str">
        <f>TEXT(Consolidated_sheets[[#This Row],[Date]],"mmmm")</f>
        <v>March</v>
      </c>
      <c r="G5941" t="str">
        <f>INDEX(Patient_data[Patient_Name],MATCH(Consolidated_sheets[[#This Row],[Patient_ID]],Patient_data[Patient_ID],0))</f>
        <v>Janet Burnett</v>
      </c>
      <c r="H5941">
        <f>INDEX(Patient_data[Age],MATCH(Consolidated_sheets[[#This Row],[Patient_ID]],Patient_data[Patient_ID],0))</f>
        <v>74</v>
      </c>
      <c r="I5941" t="str">
        <f>INDEX(Patient_data[Gender],MATCH(Consolidated_sheets[[#This Row],[Patient_ID]],Patient_data[Patient_ID],0))</f>
        <v>Male</v>
      </c>
      <c r="J5941" t="str">
        <f>INDEX(Location_data[Location],MATCH(Consolidated_sheets[[#This Row],[Patient_ID]],Location_data[Patient_ID],0))</f>
        <v>Houston</v>
      </c>
      <c r="K5941" t="str">
        <f>INDEX(Insurance_data[Insurance_Type],MATCH(Consolidated_sheets[[#This Row],[Patient_ID]],Insurance_data[Patient_ID],0))</f>
        <v>None</v>
      </c>
      <c r="L5941" s="6">
        <f>INDEX(Insurance_data[Insurance_Amount],MATCH(Consolidated_sheets[[#This Row],[Patient_ID]],Insurance_data[Patient_ID],0))</f>
        <v>3207.39</v>
      </c>
    </row>
    <row r="5942" spans="1:12" x14ac:dyDescent="0.3">
      <c r="A5942" t="s">
        <v>2316</v>
      </c>
      <c r="B5942" t="s">
        <v>5952</v>
      </c>
      <c r="C5942" s="6">
        <v>1106.6600000000001</v>
      </c>
      <c r="D5942" s="1">
        <v>45014.864123446197</v>
      </c>
      <c r="E5942" s="1" t="str">
        <f>TEXT(Consolidated_sheets[[#This Row],[Date]],"yyyy")</f>
        <v>2023</v>
      </c>
      <c r="F5942" s="1" t="str">
        <f>TEXT(Consolidated_sheets[[#This Row],[Date]],"mmmm")</f>
        <v>March</v>
      </c>
      <c r="G5942" t="str">
        <f>INDEX(Patient_data[Patient_Name],MATCH(Consolidated_sheets[[#This Row],[Patient_ID]],Patient_data[Patient_ID],0))</f>
        <v>Lindsey Freeman</v>
      </c>
      <c r="H5942">
        <f>INDEX(Patient_data[Age],MATCH(Consolidated_sheets[[#This Row],[Patient_ID]],Patient_data[Patient_ID],0))</f>
        <v>44</v>
      </c>
      <c r="I5942" t="str">
        <f>INDEX(Patient_data[Gender],MATCH(Consolidated_sheets[[#This Row],[Patient_ID]],Patient_data[Patient_ID],0))</f>
        <v>Female</v>
      </c>
      <c r="J5942" t="str">
        <f>INDEX(Location_data[Location],MATCH(Consolidated_sheets[[#This Row],[Patient_ID]],Location_data[Patient_ID],0))</f>
        <v>Phoenix</v>
      </c>
      <c r="K5942" t="str">
        <f>INDEX(Insurance_data[Insurance_Type],MATCH(Consolidated_sheets[[#This Row],[Patient_ID]],Insurance_data[Patient_ID],0))</f>
        <v>Private</v>
      </c>
      <c r="L5942" s="6">
        <f>INDEX(Insurance_data[Insurance_Amount],MATCH(Consolidated_sheets[[#This Row],[Patient_ID]],Insurance_data[Patient_ID],0))</f>
        <v>4011.76</v>
      </c>
    </row>
    <row r="5943" spans="1:12" x14ac:dyDescent="0.3">
      <c r="A5943" t="s">
        <v>849</v>
      </c>
      <c r="B5943" t="s">
        <v>5955</v>
      </c>
      <c r="C5943" s="6">
        <v>3382.82</v>
      </c>
      <c r="D5943" s="1">
        <v>45015.124874982132</v>
      </c>
      <c r="E5943" s="1" t="str">
        <f>TEXT(Consolidated_sheets[[#This Row],[Date]],"yyyy")</f>
        <v>2023</v>
      </c>
      <c r="F5943" s="1" t="str">
        <f>TEXT(Consolidated_sheets[[#This Row],[Date]],"mmmm")</f>
        <v>March</v>
      </c>
      <c r="G5943" t="str">
        <f>INDEX(Patient_data[Patient_Name],MATCH(Consolidated_sheets[[#This Row],[Patient_ID]],Patient_data[Patient_ID],0))</f>
        <v>Mike Martinez</v>
      </c>
      <c r="H5943">
        <f>INDEX(Patient_data[Age],MATCH(Consolidated_sheets[[#This Row],[Patient_ID]],Patient_data[Patient_ID],0))</f>
        <v>40</v>
      </c>
      <c r="I5943" t="str">
        <f>INDEX(Patient_data[Gender],MATCH(Consolidated_sheets[[#This Row],[Patient_ID]],Patient_data[Patient_ID],0))</f>
        <v>Male</v>
      </c>
      <c r="J5943" t="str">
        <f>INDEX(Location_data[Location],MATCH(Consolidated_sheets[[#This Row],[Patient_ID]],Location_data[Patient_ID],0))</f>
        <v>Houston</v>
      </c>
      <c r="K5943" t="str">
        <f>INDEX(Insurance_data[Insurance_Type],MATCH(Consolidated_sheets[[#This Row],[Patient_ID]],Insurance_data[Patient_ID],0))</f>
        <v>Private</v>
      </c>
      <c r="L5943" s="6">
        <f>INDEX(Insurance_data[Insurance_Amount],MATCH(Consolidated_sheets[[#This Row],[Patient_ID]],Insurance_data[Patient_ID],0))</f>
        <v>7800.78</v>
      </c>
    </row>
    <row r="5944" spans="1:12" x14ac:dyDescent="0.3">
      <c r="A5944" t="s">
        <v>1946</v>
      </c>
      <c r="B5944" t="s">
        <v>5953</v>
      </c>
      <c r="C5944" s="6">
        <v>1339.16</v>
      </c>
      <c r="D5944" s="1">
        <v>45015.385626518073</v>
      </c>
      <c r="E5944" s="1" t="str">
        <f>TEXT(Consolidated_sheets[[#This Row],[Date]],"yyyy")</f>
        <v>2023</v>
      </c>
      <c r="F5944" s="1" t="str">
        <f>TEXT(Consolidated_sheets[[#This Row],[Date]],"mmmm")</f>
        <v>March</v>
      </c>
      <c r="G5944" t="str">
        <f>INDEX(Patient_data[Patient_Name],MATCH(Consolidated_sheets[[#This Row],[Patient_ID]],Patient_data[Patient_ID],0))</f>
        <v>Sarah Price</v>
      </c>
      <c r="H5944">
        <f>INDEX(Patient_data[Age],MATCH(Consolidated_sheets[[#This Row],[Patient_ID]],Patient_data[Patient_ID],0))</f>
        <v>57</v>
      </c>
      <c r="I5944" t="str">
        <f>INDEX(Patient_data[Gender],MATCH(Consolidated_sheets[[#This Row],[Patient_ID]],Patient_data[Patient_ID],0))</f>
        <v>Male</v>
      </c>
      <c r="J5944" t="str">
        <f>INDEX(Location_data[Location],MATCH(Consolidated_sheets[[#This Row],[Patient_ID]],Location_data[Patient_ID],0))</f>
        <v>New York</v>
      </c>
      <c r="K5944" t="str">
        <f>INDEX(Insurance_data[Insurance_Type],MATCH(Consolidated_sheets[[#This Row],[Patient_ID]],Insurance_data[Patient_ID],0))</f>
        <v>Private</v>
      </c>
      <c r="L5944" s="6">
        <f>INDEX(Insurance_data[Insurance_Amount],MATCH(Consolidated_sheets[[#This Row],[Patient_ID]],Insurance_data[Patient_ID],0))</f>
        <v>1903.86</v>
      </c>
    </row>
    <row r="5945" spans="1:12" x14ac:dyDescent="0.3">
      <c r="A5945" t="s">
        <v>2096</v>
      </c>
      <c r="B5945" t="s">
        <v>5954</v>
      </c>
      <c r="C5945" s="6">
        <v>210.83</v>
      </c>
      <c r="D5945" s="1">
        <v>45015.646378054007</v>
      </c>
      <c r="E5945" s="1" t="str">
        <f>TEXT(Consolidated_sheets[[#This Row],[Date]],"yyyy")</f>
        <v>2023</v>
      </c>
      <c r="F5945" s="1" t="str">
        <f>TEXT(Consolidated_sheets[[#This Row],[Date]],"mmmm")</f>
        <v>March</v>
      </c>
      <c r="G5945" t="str">
        <f>INDEX(Patient_data[Patient_Name],MATCH(Consolidated_sheets[[#This Row],[Patient_ID]],Patient_data[Patient_ID],0))</f>
        <v>Stacey Bishop</v>
      </c>
      <c r="H5945">
        <f>INDEX(Patient_data[Age],MATCH(Consolidated_sheets[[#This Row],[Patient_ID]],Patient_data[Patient_ID],0))</f>
        <v>73</v>
      </c>
      <c r="I5945" t="str">
        <f>INDEX(Patient_data[Gender],MATCH(Consolidated_sheets[[#This Row],[Patient_ID]],Patient_data[Patient_ID],0))</f>
        <v>Female</v>
      </c>
      <c r="J5945" t="str">
        <f>INDEX(Location_data[Location],MATCH(Consolidated_sheets[[#This Row],[Patient_ID]],Location_data[Patient_ID],0))</f>
        <v>Los Angeles</v>
      </c>
      <c r="K5945" t="str">
        <f>INDEX(Insurance_data[Insurance_Type],MATCH(Consolidated_sheets[[#This Row],[Patient_ID]],Insurance_data[Patient_ID],0))</f>
        <v>Private</v>
      </c>
      <c r="L5945" s="6">
        <f>INDEX(Insurance_data[Insurance_Amount],MATCH(Consolidated_sheets[[#This Row],[Patient_ID]],Insurance_data[Patient_ID],0))</f>
        <v>5813.5</v>
      </c>
    </row>
    <row r="5946" spans="1:12" x14ac:dyDescent="0.3">
      <c r="A5946" t="s">
        <v>2511</v>
      </c>
      <c r="B5946" t="s">
        <v>5955</v>
      </c>
      <c r="C5946" s="6">
        <v>3569.08</v>
      </c>
      <c r="D5946" s="1">
        <v>45015.907129589927</v>
      </c>
      <c r="E5946" s="1" t="str">
        <f>TEXT(Consolidated_sheets[[#This Row],[Date]],"yyyy")</f>
        <v>2023</v>
      </c>
      <c r="F5946" s="1" t="str">
        <f>TEXT(Consolidated_sheets[[#This Row],[Date]],"mmmm")</f>
        <v>March</v>
      </c>
      <c r="G5946" t="str">
        <f>INDEX(Patient_data[Patient_Name],MATCH(Consolidated_sheets[[#This Row],[Patient_ID]],Patient_data[Patient_ID],0))</f>
        <v>Kathryn Martinez</v>
      </c>
      <c r="H5946">
        <f>INDEX(Patient_data[Age],MATCH(Consolidated_sheets[[#This Row],[Patient_ID]],Patient_data[Patient_ID],0))</f>
        <v>45</v>
      </c>
      <c r="I5946" t="str">
        <f>INDEX(Patient_data[Gender],MATCH(Consolidated_sheets[[#This Row],[Patient_ID]],Patient_data[Patient_ID],0))</f>
        <v>Female</v>
      </c>
      <c r="J5946" t="str">
        <f>INDEX(Location_data[Location],MATCH(Consolidated_sheets[[#This Row],[Patient_ID]],Location_data[Patient_ID],0))</f>
        <v>New York</v>
      </c>
      <c r="K5946" t="str">
        <f>INDEX(Insurance_data[Insurance_Type],MATCH(Consolidated_sheets[[#This Row],[Patient_ID]],Insurance_data[Patient_ID],0))</f>
        <v>Private</v>
      </c>
      <c r="L5946" s="6">
        <f>INDEX(Insurance_data[Insurance_Amount],MATCH(Consolidated_sheets[[#This Row],[Patient_ID]],Insurance_data[Patient_ID],0))</f>
        <v>78.53</v>
      </c>
    </row>
    <row r="5947" spans="1:12" x14ac:dyDescent="0.3">
      <c r="A5947" t="s">
        <v>2146</v>
      </c>
      <c r="B5947" t="s">
        <v>5952</v>
      </c>
      <c r="C5947" s="6">
        <v>4422.04</v>
      </c>
      <c r="D5947" s="1">
        <v>45016.167881125868</v>
      </c>
      <c r="E5947" s="1" t="str">
        <f>TEXT(Consolidated_sheets[[#This Row],[Date]],"yyyy")</f>
        <v>2023</v>
      </c>
      <c r="F5947" s="1" t="str">
        <f>TEXT(Consolidated_sheets[[#This Row],[Date]],"mmmm")</f>
        <v>March</v>
      </c>
      <c r="G5947" t="str">
        <f>INDEX(Patient_data[Patient_Name],MATCH(Consolidated_sheets[[#This Row],[Patient_ID]],Patient_data[Patient_ID],0))</f>
        <v>Larry Wright</v>
      </c>
      <c r="H5947">
        <f>INDEX(Patient_data[Age],MATCH(Consolidated_sheets[[#This Row],[Patient_ID]],Patient_data[Patient_ID],0))</f>
        <v>76</v>
      </c>
      <c r="I5947" t="str">
        <f>INDEX(Patient_data[Gender],MATCH(Consolidated_sheets[[#This Row],[Patient_ID]],Patient_data[Patient_ID],0))</f>
        <v>Female</v>
      </c>
      <c r="J5947" t="str">
        <f>INDEX(Location_data[Location],MATCH(Consolidated_sheets[[#This Row],[Patient_ID]],Location_data[Patient_ID],0))</f>
        <v>Houston</v>
      </c>
      <c r="K5947" t="str">
        <f>INDEX(Insurance_data[Insurance_Type],MATCH(Consolidated_sheets[[#This Row],[Patient_ID]],Insurance_data[Patient_ID],0))</f>
        <v>Private</v>
      </c>
      <c r="L5947" s="6">
        <f>INDEX(Insurance_data[Insurance_Amount],MATCH(Consolidated_sheets[[#This Row],[Patient_ID]],Insurance_data[Patient_ID],0))</f>
        <v>7367.8</v>
      </c>
    </row>
    <row r="5948" spans="1:12" x14ac:dyDescent="0.3">
      <c r="A5948" t="s">
        <v>1113</v>
      </c>
      <c r="B5948" t="s">
        <v>5955</v>
      </c>
      <c r="C5948" s="6">
        <v>2672.23</v>
      </c>
      <c r="D5948" s="1">
        <v>45016.428632661802</v>
      </c>
      <c r="E5948" s="1" t="str">
        <f>TEXT(Consolidated_sheets[[#This Row],[Date]],"yyyy")</f>
        <v>2023</v>
      </c>
      <c r="F5948" s="1" t="str">
        <f>TEXT(Consolidated_sheets[[#This Row],[Date]],"mmmm")</f>
        <v>March</v>
      </c>
      <c r="G5948" t="str">
        <f>INDEX(Patient_data[Patient_Name],MATCH(Consolidated_sheets[[#This Row],[Patient_ID]],Patient_data[Patient_ID],0))</f>
        <v>Jennifer Kaiser</v>
      </c>
      <c r="H5948">
        <f>INDEX(Patient_data[Age],MATCH(Consolidated_sheets[[#This Row],[Patient_ID]],Patient_data[Patient_ID],0))</f>
        <v>73</v>
      </c>
      <c r="I5948" t="str">
        <f>INDEX(Patient_data[Gender],MATCH(Consolidated_sheets[[#This Row],[Patient_ID]],Patient_data[Patient_ID],0))</f>
        <v>Male</v>
      </c>
      <c r="J5948" t="str">
        <f>INDEX(Location_data[Location],MATCH(Consolidated_sheets[[#This Row],[Patient_ID]],Location_data[Patient_ID],0))</f>
        <v>Houston</v>
      </c>
      <c r="K5948" t="str">
        <f>INDEX(Insurance_data[Insurance_Type],MATCH(Consolidated_sheets[[#This Row],[Patient_ID]],Insurance_data[Patient_ID],0))</f>
        <v>Private</v>
      </c>
      <c r="L5948" s="6">
        <f>INDEX(Insurance_data[Insurance_Amount],MATCH(Consolidated_sheets[[#This Row],[Patient_ID]],Insurance_data[Patient_ID],0))</f>
        <v>1843.41</v>
      </c>
    </row>
    <row r="5949" spans="1:12" x14ac:dyDescent="0.3">
      <c r="A5949" t="s">
        <v>1984</v>
      </c>
      <c r="B5949" t="s">
        <v>5955</v>
      </c>
      <c r="C5949" s="6">
        <v>1926.04</v>
      </c>
      <c r="D5949" s="1">
        <v>45016.689384197729</v>
      </c>
      <c r="E5949" s="1" t="str">
        <f>TEXT(Consolidated_sheets[[#This Row],[Date]],"yyyy")</f>
        <v>2023</v>
      </c>
      <c r="F5949" s="1" t="str">
        <f>TEXT(Consolidated_sheets[[#This Row],[Date]],"mmmm")</f>
        <v>March</v>
      </c>
      <c r="G5949" t="str">
        <f>INDEX(Patient_data[Patient_Name],MATCH(Consolidated_sheets[[#This Row],[Patient_ID]],Patient_data[Patient_ID],0))</f>
        <v>Tammy Bailey</v>
      </c>
      <c r="H5949">
        <f>INDEX(Patient_data[Age],MATCH(Consolidated_sheets[[#This Row],[Patient_ID]],Patient_data[Patient_ID],0))</f>
        <v>86</v>
      </c>
      <c r="I5949" t="str">
        <f>INDEX(Patient_data[Gender],MATCH(Consolidated_sheets[[#This Row],[Patient_ID]],Patient_data[Patient_ID],0))</f>
        <v>Female</v>
      </c>
      <c r="J5949" t="str">
        <f>INDEX(Location_data[Location],MATCH(Consolidated_sheets[[#This Row],[Patient_ID]],Location_data[Patient_ID],0))</f>
        <v>Houston</v>
      </c>
      <c r="K5949" t="str">
        <f>INDEX(Insurance_data[Insurance_Type],MATCH(Consolidated_sheets[[#This Row],[Patient_ID]],Insurance_data[Patient_ID],0))</f>
        <v>Public</v>
      </c>
      <c r="L5949" s="6">
        <f>INDEX(Insurance_data[Insurance_Amount],MATCH(Consolidated_sheets[[#This Row],[Patient_ID]],Insurance_data[Patient_ID],0))</f>
        <v>1632.99</v>
      </c>
    </row>
    <row r="5950" spans="1:12" x14ac:dyDescent="0.3">
      <c r="A5950" t="s">
        <v>2457</v>
      </c>
      <c r="B5950" t="s">
        <v>5952</v>
      </c>
      <c r="C5950" s="6">
        <v>4517.4399999999996</v>
      </c>
      <c r="D5950" s="1">
        <v>45016.95013573367</v>
      </c>
      <c r="E5950" s="1" t="str">
        <f>TEXT(Consolidated_sheets[[#This Row],[Date]],"yyyy")</f>
        <v>2023</v>
      </c>
      <c r="F5950" s="1" t="str">
        <f>TEXT(Consolidated_sheets[[#This Row],[Date]],"mmmm")</f>
        <v>March</v>
      </c>
      <c r="G5950" t="str">
        <f>INDEX(Patient_data[Patient_Name],MATCH(Consolidated_sheets[[#This Row],[Patient_ID]],Patient_data[Patient_ID],0))</f>
        <v>Kristin Bowen</v>
      </c>
      <c r="H5950">
        <f>INDEX(Patient_data[Age],MATCH(Consolidated_sheets[[#This Row],[Patient_ID]],Patient_data[Patient_ID],0))</f>
        <v>31</v>
      </c>
      <c r="I5950" t="str">
        <f>INDEX(Patient_data[Gender],MATCH(Consolidated_sheets[[#This Row],[Patient_ID]],Patient_data[Patient_ID],0))</f>
        <v>Female</v>
      </c>
      <c r="J5950" t="str">
        <f>INDEX(Location_data[Location],MATCH(Consolidated_sheets[[#This Row],[Patient_ID]],Location_data[Patient_ID],0))</f>
        <v>Los Angeles</v>
      </c>
      <c r="K5950" t="str">
        <f>INDEX(Insurance_data[Insurance_Type],MATCH(Consolidated_sheets[[#This Row],[Patient_ID]],Insurance_data[Patient_ID],0))</f>
        <v>None</v>
      </c>
      <c r="L5950" s="6">
        <f>INDEX(Insurance_data[Insurance_Amount],MATCH(Consolidated_sheets[[#This Row],[Patient_ID]],Insurance_data[Patient_ID],0))</f>
        <v>9492.52</v>
      </c>
    </row>
    <row r="5951" spans="1:12" x14ac:dyDescent="0.3">
      <c r="A5951" t="s">
        <v>197</v>
      </c>
      <c r="B5951" t="s">
        <v>5952</v>
      </c>
      <c r="C5951" s="6">
        <v>787.73</v>
      </c>
      <c r="D5951" s="1">
        <v>45017.210887269597</v>
      </c>
      <c r="E5951" s="1" t="str">
        <f>TEXT(Consolidated_sheets[[#This Row],[Date]],"yyyy")</f>
        <v>2023</v>
      </c>
      <c r="F5951" s="1" t="str">
        <f>TEXT(Consolidated_sheets[[#This Row],[Date]],"mmmm")</f>
        <v>April</v>
      </c>
      <c r="G5951" t="str">
        <f>INDEX(Patient_data[Patient_Name],MATCH(Consolidated_sheets[[#This Row],[Patient_ID]],Patient_data[Patient_ID],0))</f>
        <v>Thomas Calderon</v>
      </c>
      <c r="H5951">
        <f>INDEX(Patient_data[Age],MATCH(Consolidated_sheets[[#This Row],[Patient_ID]],Patient_data[Patient_ID],0))</f>
        <v>70</v>
      </c>
      <c r="I5951" t="str">
        <f>INDEX(Patient_data[Gender],MATCH(Consolidated_sheets[[#This Row],[Patient_ID]],Patient_data[Patient_ID],0))</f>
        <v>Female</v>
      </c>
      <c r="J5951" t="str">
        <f>INDEX(Location_data[Location],MATCH(Consolidated_sheets[[#This Row],[Patient_ID]],Location_data[Patient_ID],0))</f>
        <v>Los Angeles</v>
      </c>
      <c r="K5951" t="str">
        <f>INDEX(Insurance_data[Insurance_Type],MATCH(Consolidated_sheets[[#This Row],[Patient_ID]],Insurance_data[Patient_ID],0))</f>
        <v>None</v>
      </c>
      <c r="L5951" s="6">
        <f>INDEX(Insurance_data[Insurance_Amount],MATCH(Consolidated_sheets[[#This Row],[Patient_ID]],Insurance_data[Patient_ID],0))</f>
        <v>987.15</v>
      </c>
    </row>
    <row r="5952" spans="1:12" x14ac:dyDescent="0.3">
      <c r="A5952" t="s">
        <v>2881</v>
      </c>
      <c r="B5952" t="s">
        <v>5955</v>
      </c>
      <c r="C5952" s="6">
        <v>1930.15</v>
      </c>
      <c r="D5952" s="1">
        <v>45017.471638805531</v>
      </c>
      <c r="E5952" s="1" t="str">
        <f>TEXT(Consolidated_sheets[[#This Row],[Date]],"yyyy")</f>
        <v>2023</v>
      </c>
      <c r="F5952" s="1" t="str">
        <f>TEXT(Consolidated_sheets[[#This Row],[Date]],"mmmm")</f>
        <v>April</v>
      </c>
      <c r="G5952" t="str">
        <f>INDEX(Patient_data[Patient_Name],MATCH(Consolidated_sheets[[#This Row],[Patient_ID]],Patient_data[Patient_ID],0))</f>
        <v>Elizabeth Rogers</v>
      </c>
      <c r="H5952">
        <f>INDEX(Patient_data[Age],MATCH(Consolidated_sheets[[#This Row],[Patient_ID]],Patient_data[Patient_ID],0))</f>
        <v>31</v>
      </c>
      <c r="I5952" t="str">
        <f>INDEX(Patient_data[Gender],MATCH(Consolidated_sheets[[#This Row],[Patient_ID]],Patient_data[Patient_ID],0))</f>
        <v>Female</v>
      </c>
      <c r="J5952" t="str">
        <f>INDEX(Location_data[Location],MATCH(Consolidated_sheets[[#This Row],[Patient_ID]],Location_data[Patient_ID],0))</f>
        <v>Phoenix</v>
      </c>
      <c r="K5952" t="str">
        <f>INDEX(Insurance_data[Insurance_Type],MATCH(Consolidated_sheets[[#This Row],[Patient_ID]],Insurance_data[Patient_ID],0))</f>
        <v>Private</v>
      </c>
      <c r="L5952" s="6">
        <f>INDEX(Insurance_data[Insurance_Amount],MATCH(Consolidated_sheets[[#This Row],[Patient_ID]],Insurance_data[Patient_ID],0))</f>
        <v>1520.24</v>
      </c>
    </row>
    <row r="5953" spans="1:12" x14ac:dyDescent="0.3">
      <c r="A5953" t="s">
        <v>2935</v>
      </c>
      <c r="B5953" t="s">
        <v>5953</v>
      </c>
      <c r="C5953" s="6">
        <v>3400.18</v>
      </c>
      <c r="D5953" s="1">
        <v>45017.732390341473</v>
      </c>
      <c r="E5953" s="1" t="str">
        <f>TEXT(Consolidated_sheets[[#This Row],[Date]],"yyyy")</f>
        <v>2023</v>
      </c>
      <c r="F5953" s="1" t="str">
        <f>TEXT(Consolidated_sheets[[#This Row],[Date]],"mmmm")</f>
        <v>April</v>
      </c>
      <c r="G5953" t="str">
        <f>INDEX(Patient_data[Patient_Name],MATCH(Consolidated_sheets[[#This Row],[Patient_ID]],Patient_data[Patient_ID],0))</f>
        <v>Christine Maxwell</v>
      </c>
      <c r="H5953">
        <f>INDEX(Patient_data[Age],MATCH(Consolidated_sheets[[#This Row],[Patient_ID]],Patient_data[Patient_ID],0))</f>
        <v>39</v>
      </c>
      <c r="I5953" t="str">
        <f>INDEX(Patient_data[Gender],MATCH(Consolidated_sheets[[#This Row],[Patient_ID]],Patient_data[Patient_ID],0))</f>
        <v>Male</v>
      </c>
      <c r="J5953" t="str">
        <f>INDEX(Location_data[Location],MATCH(Consolidated_sheets[[#This Row],[Patient_ID]],Location_data[Patient_ID],0))</f>
        <v>Chicago</v>
      </c>
      <c r="K5953" t="str">
        <f>INDEX(Insurance_data[Insurance_Type],MATCH(Consolidated_sheets[[#This Row],[Patient_ID]],Insurance_data[Patient_ID],0))</f>
        <v>None</v>
      </c>
      <c r="L5953" s="6">
        <f>INDEX(Insurance_data[Insurance_Amount],MATCH(Consolidated_sheets[[#This Row],[Patient_ID]],Insurance_data[Patient_ID],0))</f>
        <v>235.77</v>
      </c>
    </row>
    <row r="5954" spans="1:12" x14ac:dyDescent="0.3">
      <c r="A5954" t="s">
        <v>1904</v>
      </c>
      <c r="B5954" t="s">
        <v>5955</v>
      </c>
      <c r="C5954" s="6">
        <v>3912.71</v>
      </c>
      <c r="D5954" s="1">
        <v>45017.993141877407</v>
      </c>
      <c r="E5954" s="1" t="str">
        <f>TEXT(Consolidated_sheets[[#This Row],[Date]],"yyyy")</f>
        <v>2023</v>
      </c>
      <c r="F5954" s="1" t="str">
        <f>TEXT(Consolidated_sheets[[#This Row],[Date]],"mmmm")</f>
        <v>April</v>
      </c>
      <c r="G5954" t="str">
        <f>INDEX(Patient_data[Patient_Name],MATCH(Consolidated_sheets[[#This Row],[Patient_ID]],Patient_data[Patient_ID],0))</f>
        <v>Michelle Marshall</v>
      </c>
      <c r="H5954">
        <f>INDEX(Patient_data[Age],MATCH(Consolidated_sheets[[#This Row],[Patient_ID]],Patient_data[Patient_ID],0))</f>
        <v>67</v>
      </c>
      <c r="I5954" t="str">
        <f>INDEX(Patient_data[Gender],MATCH(Consolidated_sheets[[#This Row],[Patient_ID]],Patient_data[Patient_ID],0))</f>
        <v>Female</v>
      </c>
      <c r="J5954" t="str">
        <f>INDEX(Location_data[Location],MATCH(Consolidated_sheets[[#This Row],[Patient_ID]],Location_data[Patient_ID],0))</f>
        <v>New York</v>
      </c>
      <c r="K5954" t="str">
        <f>INDEX(Insurance_data[Insurance_Type],MATCH(Consolidated_sheets[[#This Row],[Patient_ID]],Insurance_data[Patient_ID],0))</f>
        <v>Public</v>
      </c>
      <c r="L5954" s="6">
        <f>INDEX(Insurance_data[Insurance_Amount],MATCH(Consolidated_sheets[[#This Row],[Patient_ID]],Insurance_data[Patient_ID],0))</f>
        <v>1815.59</v>
      </c>
    </row>
    <row r="5955" spans="1:12" x14ac:dyDescent="0.3">
      <c r="A5955" t="s">
        <v>1364</v>
      </c>
      <c r="B5955" t="s">
        <v>5954</v>
      </c>
      <c r="C5955" s="6">
        <v>2444.04</v>
      </c>
      <c r="D5955" s="1">
        <v>45018.253893413334</v>
      </c>
      <c r="E5955" s="1" t="str">
        <f>TEXT(Consolidated_sheets[[#This Row],[Date]],"yyyy")</f>
        <v>2023</v>
      </c>
      <c r="F5955" s="1" t="str">
        <f>TEXT(Consolidated_sheets[[#This Row],[Date]],"mmmm")</f>
        <v>April</v>
      </c>
      <c r="G5955" t="str">
        <f>INDEX(Patient_data[Patient_Name],MATCH(Consolidated_sheets[[#This Row],[Patient_ID]],Patient_data[Patient_ID],0))</f>
        <v>Karen Fowler</v>
      </c>
      <c r="H5955">
        <f>INDEX(Patient_data[Age],MATCH(Consolidated_sheets[[#This Row],[Patient_ID]],Patient_data[Patient_ID],0))</f>
        <v>51</v>
      </c>
      <c r="I5955" t="str">
        <f>INDEX(Patient_data[Gender],MATCH(Consolidated_sheets[[#This Row],[Patient_ID]],Patient_data[Patient_ID],0))</f>
        <v>Male</v>
      </c>
      <c r="J5955" t="str">
        <f>INDEX(Location_data[Location],MATCH(Consolidated_sheets[[#This Row],[Patient_ID]],Location_data[Patient_ID],0))</f>
        <v>Phoenix</v>
      </c>
      <c r="K5955" t="str">
        <f>INDEX(Insurance_data[Insurance_Type],MATCH(Consolidated_sheets[[#This Row],[Patient_ID]],Insurance_data[Patient_ID],0))</f>
        <v>Public</v>
      </c>
      <c r="L5955" s="6">
        <f>INDEX(Insurance_data[Insurance_Amount],MATCH(Consolidated_sheets[[#This Row],[Patient_ID]],Insurance_data[Patient_ID],0))</f>
        <v>4018.38</v>
      </c>
    </row>
    <row r="5956" spans="1:12" x14ac:dyDescent="0.3">
      <c r="A5956" t="s">
        <v>2138</v>
      </c>
      <c r="B5956" t="s">
        <v>5952</v>
      </c>
      <c r="C5956" s="6">
        <v>3824.7</v>
      </c>
      <c r="D5956" s="1">
        <v>45018.514644949268</v>
      </c>
      <c r="E5956" s="1" t="str">
        <f>TEXT(Consolidated_sheets[[#This Row],[Date]],"yyyy")</f>
        <v>2023</v>
      </c>
      <c r="F5956" s="1" t="str">
        <f>TEXT(Consolidated_sheets[[#This Row],[Date]],"mmmm")</f>
        <v>April</v>
      </c>
      <c r="G5956" t="str">
        <f>INDEX(Patient_data[Patient_Name],MATCH(Consolidated_sheets[[#This Row],[Patient_ID]],Patient_data[Patient_ID],0))</f>
        <v>Ryan Hammond</v>
      </c>
      <c r="H5956">
        <f>INDEX(Patient_data[Age],MATCH(Consolidated_sheets[[#This Row],[Patient_ID]],Patient_data[Patient_ID],0))</f>
        <v>86</v>
      </c>
      <c r="I5956" t="str">
        <f>INDEX(Patient_data[Gender],MATCH(Consolidated_sheets[[#This Row],[Patient_ID]],Patient_data[Patient_ID],0))</f>
        <v>Male</v>
      </c>
      <c r="J5956" t="str">
        <f>INDEX(Location_data[Location],MATCH(Consolidated_sheets[[#This Row],[Patient_ID]],Location_data[Patient_ID],0))</f>
        <v>Chicago</v>
      </c>
      <c r="K5956" t="str">
        <f>INDEX(Insurance_data[Insurance_Type],MATCH(Consolidated_sheets[[#This Row],[Patient_ID]],Insurance_data[Patient_ID],0))</f>
        <v>Public</v>
      </c>
      <c r="L5956" s="6">
        <f>INDEX(Insurance_data[Insurance_Amount],MATCH(Consolidated_sheets[[#This Row],[Patient_ID]],Insurance_data[Patient_ID],0))</f>
        <v>439.63</v>
      </c>
    </row>
    <row r="5957" spans="1:12" x14ac:dyDescent="0.3">
      <c r="A5957" t="s">
        <v>1285</v>
      </c>
      <c r="B5957" t="s">
        <v>5955</v>
      </c>
      <c r="C5957" s="6">
        <v>1284.43</v>
      </c>
      <c r="D5957" s="1">
        <v>45018.775396485209</v>
      </c>
      <c r="E5957" s="1" t="str">
        <f>TEXT(Consolidated_sheets[[#This Row],[Date]],"yyyy")</f>
        <v>2023</v>
      </c>
      <c r="F5957" s="1" t="str">
        <f>TEXT(Consolidated_sheets[[#This Row],[Date]],"mmmm")</f>
        <v>April</v>
      </c>
      <c r="G5957" t="str">
        <f>INDEX(Patient_data[Patient_Name],MATCH(Consolidated_sheets[[#This Row],[Patient_ID]],Patient_data[Patient_ID],0))</f>
        <v>Leslie Garcia</v>
      </c>
      <c r="H5957">
        <f>INDEX(Patient_data[Age],MATCH(Consolidated_sheets[[#This Row],[Patient_ID]],Patient_data[Patient_ID],0))</f>
        <v>51</v>
      </c>
      <c r="I5957" t="str">
        <f>INDEX(Patient_data[Gender],MATCH(Consolidated_sheets[[#This Row],[Patient_ID]],Patient_data[Patient_ID],0))</f>
        <v>Female</v>
      </c>
      <c r="J5957" t="str">
        <f>INDEX(Location_data[Location],MATCH(Consolidated_sheets[[#This Row],[Patient_ID]],Location_data[Patient_ID],0))</f>
        <v>Houston</v>
      </c>
      <c r="K5957" t="str">
        <f>INDEX(Insurance_data[Insurance_Type],MATCH(Consolidated_sheets[[#This Row],[Patient_ID]],Insurance_data[Patient_ID],0))</f>
        <v>None</v>
      </c>
      <c r="L5957" s="6">
        <f>INDEX(Insurance_data[Insurance_Amount],MATCH(Consolidated_sheets[[#This Row],[Patient_ID]],Insurance_data[Patient_ID],0))</f>
        <v>2547.16</v>
      </c>
    </row>
    <row r="5958" spans="1:12" x14ac:dyDescent="0.3">
      <c r="A5958" t="s">
        <v>2696</v>
      </c>
      <c r="B5958" t="s">
        <v>5952</v>
      </c>
      <c r="C5958" s="6">
        <v>875.71</v>
      </c>
      <c r="D5958" s="1">
        <v>45019.036148021143</v>
      </c>
      <c r="E5958" s="1" t="str">
        <f>TEXT(Consolidated_sheets[[#This Row],[Date]],"yyyy")</f>
        <v>2023</v>
      </c>
      <c r="F5958" s="1" t="str">
        <f>TEXT(Consolidated_sheets[[#This Row],[Date]],"mmmm")</f>
        <v>April</v>
      </c>
      <c r="G5958" t="str">
        <f>INDEX(Patient_data[Patient_Name],MATCH(Consolidated_sheets[[#This Row],[Patient_ID]],Patient_data[Patient_ID],0))</f>
        <v>Thomas Morales</v>
      </c>
      <c r="H5958">
        <f>INDEX(Patient_data[Age],MATCH(Consolidated_sheets[[#This Row],[Patient_ID]],Patient_data[Patient_ID],0))</f>
        <v>31</v>
      </c>
      <c r="I5958" t="str">
        <f>INDEX(Patient_data[Gender],MATCH(Consolidated_sheets[[#This Row],[Patient_ID]],Patient_data[Patient_ID],0))</f>
        <v>Female</v>
      </c>
      <c r="J5958" t="str">
        <f>INDEX(Location_data[Location],MATCH(Consolidated_sheets[[#This Row],[Patient_ID]],Location_data[Patient_ID],0))</f>
        <v>Chicago</v>
      </c>
      <c r="K5958" t="str">
        <f>INDEX(Insurance_data[Insurance_Type],MATCH(Consolidated_sheets[[#This Row],[Patient_ID]],Insurance_data[Patient_ID],0))</f>
        <v>Private</v>
      </c>
      <c r="L5958" s="6">
        <f>INDEX(Insurance_data[Insurance_Amount],MATCH(Consolidated_sheets[[#This Row],[Patient_ID]],Insurance_data[Patient_ID],0))</f>
        <v>7139.77</v>
      </c>
    </row>
    <row r="5959" spans="1:12" x14ac:dyDescent="0.3">
      <c r="A5959" t="s">
        <v>1647</v>
      </c>
      <c r="B5959" t="s">
        <v>5952</v>
      </c>
      <c r="C5959" s="6">
        <v>4205.74</v>
      </c>
      <c r="D5959" s="1">
        <v>45019.29689955707</v>
      </c>
      <c r="E5959" s="1" t="str">
        <f>TEXT(Consolidated_sheets[[#This Row],[Date]],"yyyy")</f>
        <v>2023</v>
      </c>
      <c r="F5959" s="1" t="str">
        <f>TEXT(Consolidated_sheets[[#This Row],[Date]],"mmmm")</f>
        <v>April</v>
      </c>
      <c r="G5959" t="str">
        <f>INDEX(Patient_data[Patient_Name],MATCH(Consolidated_sheets[[#This Row],[Patient_ID]],Patient_data[Patient_ID],0))</f>
        <v>Michelle Mcmahon</v>
      </c>
      <c r="H5959">
        <f>INDEX(Patient_data[Age],MATCH(Consolidated_sheets[[#This Row],[Patient_ID]],Patient_data[Patient_ID],0))</f>
        <v>33</v>
      </c>
      <c r="I5959" t="str">
        <f>INDEX(Patient_data[Gender],MATCH(Consolidated_sheets[[#This Row],[Patient_ID]],Patient_data[Patient_ID],0))</f>
        <v>Male</v>
      </c>
      <c r="J5959" t="str">
        <f>INDEX(Location_data[Location],MATCH(Consolidated_sheets[[#This Row],[Patient_ID]],Location_data[Patient_ID],0))</f>
        <v>Houston</v>
      </c>
      <c r="K5959" t="str">
        <f>INDEX(Insurance_data[Insurance_Type],MATCH(Consolidated_sheets[[#This Row],[Patient_ID]],Insurance_data[Patient_ID],0))</f>
        <v>Public</v>
      </c>
      <c r="L5959" s="6">
        <f>INDEX(Insurance_data[Insurance_Amount],MATCH(Consolidated_sheets[[#This Row],[Patient_ID]],Insurance_data[Patient_ID],0))</f>
        <v>6467.83</v>
      </c>
    </row>
    <row r="5960" spans="1:12" x14ac:dyDescent="0.3">
      <c r="A5960" t="s">
        <v>1425</v>
      </c>
      <c r="B5960" t="s">
        <v>5954</v>
      </c>
      <c r="C5960" s="6">
        <v>2574.15</v>
      </c>
      <c r="D5960" s="1">
        <v>45019.557651093011</v>
      </c>
      <c r="E5960" s="1" t="str">
        <f>TEXT(Consolidated_sheets[[#This Row],[Date]],"yyyy")</f>
        <v>2023</v>
      </c>
      <c r="F5960" s="1" t="str">
        <f>TEXT(Consolidated_sheets[[#This Row],[Date]],"mmmm")</f>
        <v>April</v>
      </c>
      <c r="G5960" t="str">
        <f>INDEX(Patient_data[Patient_Name],MATCH(Consolidated_sheets[[#This Row],[Patient_ID]],Patient_data[Patient_ID],0))</f>
        <v>Karen English</v>
      </c>
      <c r="H5960">
        <f>INDEX(Patient_data[Age],MATCH(Consolidated_sheets[[#This Row],[Patient_ID]],Patient_data[Patient_ID],0))</f>
        <v>79</v>
      </c>
      <c r="I5960" t="str">
        <f>INDEX(Patient_data[Gender],MATCH(Consolidated_sheets[[#This Row],[Patient_ID]],Patient_data[Patient_ID],0))</f>
        <v>Female</v>
      </c>
      <c r="J5960" t="str">
        <f>INDEX(Location_data[Location],MATCH(Consolidated_sheets[[#This Row],[Patient_ID]],Location_data[Patient_ID],0))</f>
        <v>Houston</v>
      </c>
      <c r="K5960" t="str">
        <f>INDEX(Insurance_data[Insurance_Type],MATCH(Consolidated_sheets[[#This Row],[Patient_ID]],Insurance_data[Patient_ID],0))</f>
        <v>None</v>
      </c>
      <c r="L5960" s="6">
        <f>INDEX(Insurance_data[Insurance_Amount],MATCH(Consolidated_sheets[[#This Row],[Patient_ID]],Insurance_data[Patient_ID],0))</f>
        <v>6578.97</v>
      </c>
    </row>
    <row r="5961" spans="1:12" x14ac:dyDescent="0.3">
      <c r="A5961" t="s">
        <v>675</v>
      </c>
      <c r="B5961" t="s">
        <v>5954</v>
      </c>
      <c r="C5961" s="6">
        <v>4496.72</v>
      </c>
      <c r="D5961" s="1">
        <v>45019.818402628953</v>
      </c>
      <c r="E5961" s="1" t="str">
        <f>TEXT(Consolidated_sheets[[#This Row],[Date]],"yyyy")</f>
        <v>2023</v>
      </c>
      <c r="F5961" s="1" t="str">
        <f>TEXT(Consolidated_sheets[[#This Row],[Date]],"mmmm")</f>
        <v>April</v>
      </c>
      <c r="G5961" t="str">
        <f>INDEX(Patient_data[Patient_Name],MATCH(Consolidated_sheets[[#This Row],[Patient_ID]],Patient_data[Patient_ID],0))</f>
        <v>Thomas Barker</v>
      </c>
      <c r="H5961">
        <f>INDEX(Patient_data[Age],MATCH(Consolidated_sheets[[#This Row],[Patient_ID]],Patient_data[Patient_ID],0))</f>
        <v>25</v>
      </c>
      <c r="I5961" t="str">
        <f>INDEX(Patient_data[Gender],MATCH(Consolidated_sheets[[#This Row],[Patient_ID]],Patient_data[Patient_ID],0))</f>
        <v>Female</v>
      </c>
      <c r="J5961" t="str">
        <f>INDEX(Location_data[Location],MATCH(Consolidated_sheets[[#This Row],[Patient_ID]],Location_data[Patient_ID],0))</f>
        <v>Houston</v>
      </c>
      <c r="K5961" t="str">
        <f>INDEX(Insurance_data[Insurance_Type],MATCH(Consolidated_sheets[[#This Row],[Patient_ID]],Insurance_data[Patient_ID],0))</f>
        <v>Private</v>
      </c>
      <c r="L5961" s="6">
        <f>INDEX(Insurance_data[Insurance_Amount],MATCH(Consolidated_sheets[[#This Row],[Patient_ID]],Insurance_data[Patient_ID],0))</f>
        <v>4420.17</v>
      </c>
    </row>
    <row r="5962" spans="1:12" x14ac:dyDescent="0.3">
      <c r="A5962" t="s">
        <v>987</v>
      </c>
      <c r="B5962" t="s">
        <v>5952</v>
      </c>
      <c r="C5962" s="6">
        <v>2142.35</v>
      </c>
      <c r="D5962" s="1">
        <v>45020.079154164872</v>
      </c>
      <c r="E5962" s="1" t="str">
        <f>TEXT(Consolidated_sheets[[#This Row],[Date]],"yyyy")</f>
        <v>2023</v>
      </c>
      <c r="F5962" s="1" t="str">
        <f>TEXT(Consolidated_sheets[[#This Row],[Date]],"mmmm")</f>
        <v>April</v>
      </c>
      <c r="G5962" t="str">
        <f>INDEX(Patient_data[Patient_Name],MATCH(Consolidated_sheets[[#This Row],[Patient_ID]],Patient_data[Patient_ID],0))</f>
        <v>Courtney Chan</v>
      </c>
      <c r="H5962">
        <f>INDEX(Patient_data[Age],MATCH(Consolidated_sheets[[#This Row],[Patient_ID]],Patient_data[Patient_ID],0))</f>
        <v>78</v>
      </c>
      <c r="I5962" t="str">
        <f>INDEX(Patient_data[Gender],MATCH(Consolidated_sheets[[#This Row],[Patient_ID]],Patient_data[Patient_ID],0))</f>
        <v>Male</v>
      </c>
      <c r="J5962" t="str">
        <f>INDEX(Location_data[Location],MATCH(Consolidated_sheets[[#This Row],[Patient_ID]],Location_data[Patient_ID],0))</f>
        <v>Los Angeles</v>
      </c>
      <c r="K5962" t="str">
        <f>INDEX(Insurance_data[Insurance_Type],MATCH(Consolidated_sheets[[#This Row],[Patient_ID]],Insurance_data[Patient_ID],0))</f>
        <v>None</v>
      </c>
      <c r="L5962" s="6">
        <f>INDEX(Insurance_data[Insurance_Amount],MATCH(Consolidated_sheets[[#This Row],[Patient_ID]],Insurance_data[Patient_ID],0))</f>
        <v>4982.6899999999996</v>
      </c>
    </row>
    <row r="5963" spans="1:12" x14ac:dyDescent="0.3">
      <c r="A5963" t="s">
        <v>366</v>
      </c>
      <c r="B5963" t="s">
        <v>5954</v>
      </c>
      <c r="C5963" s="6">
        <v>158.13</v>
      </c>
      <c r="D5963" s="1">
        <v>45020.339905700806</v>
      </c>
      <c r="E5963" s="1" t="str">
        <f>TEXT(Consolidated_sheets[[#This Row],[Date]],"yyyy")</f>
        <v>2023</v>
      </c>
      <c r="F5963" s="1" t="str">
        <f>TEXT(Consolidated_sheets[[#This Row],[Date]],"mmmm")</f>
        <v>April</v>
      </c>
      <c r="G5963" t="str">
        <f>INDEX(Patient_data[Patient_Name],MATCH(Consolidated_sheets[[#This Row],[Patient_ID]],Patient_data[Patient_ID],0))</f>
        <v>Jordan Johnson</v>
      </c>
      <c r="H5963">
        <f>INDEX(Patient_data[Age],MATCH(Consolidated_sheets[[#This Row],[Patient_ID]],Patient_data[Patient_ID],0))</f>
        <v>42</v>
      </c>
      <c r="I5963" t="str">
        <f>INDEX(Patient_data[Gender],MATCH(Consolidated_sheets[[#This Row],[Patient_ID]],Patient_data[Patient_ID],0))</f>
        <v>Male</v>
      </c>
      <c r="J5963" t="str">
        <f>INDEX(Location_data[Location],MATCH(Consolidated_sheets[[#This Row],[Patient_ID]],Location_data[Patient_ID],0))</f>
        <v>Phoenix</v>
      </c>
      <c r="K5963" t="str">
        <f>INDEX(Insurance_data[Insurance_Type],MATCH(Consolidated_sheets[[#This Row],[Patient_ID]],Insurance_data[Patient_ID],0))</f>
        <v>Private</v>
      </c>
      <c r="L5963" s="6">
        <f>INDEX(Insurance_data[Insurance_Amount],MATCH(Consolidated_sheets[[#This Row],[Patient_ID]],Insurance_data[Patient_ID],0))</f>
        <v>4901.41</v>
      </c>
    </row>
    <row r="5964" spans="1:12" x14ac:dyDescent="0.3">
      <c r="A5964" t="s">
        <v>2795</v>
      </c>
      <c r="B5964" t="s">
        <v>5954</v>
      </c>
      <c r="C5964" s="6">
        <v>822.57</v>
      </c>
      <c r="D5964" s="1">
        <v>45020.600657236748</v>
      </c>
      <c r="E5964" s="1" t="str">
        <f>TEXT(Consolidated_sheets[[#This Row],[Date]],"yyyy")</f>
        <v>2023</v>
      </c>
      <c r="F5964" s="1" t="str">
        <f>TEXT(Consolidated_sheets[[#This Row],[Date]],"mmmm")</f>
        <v>April</v>
      </c>
      <c r="G5964" t="str">
        <f>INDEX(Patient_data[Patient_Name],MATCH(Consolidated_sheets[[#This Row],[Patient_ID]],Patient_data[Patient_ID],0))</f>
        <v>Jessica Poole</v>
      </c>
      <c r="H5964">
        <f>INDEX(Patient_data[Age],MATCH(Consolidated_sheets[[#This Row],[Patient_ID]],Patient_data[Patient_ID],0))</f>
        <v>86</v>
      </c>
      <c r="I5964" t="str">
        <f>INDEX(Patient_data[Gender],MATCH(Consolidated_sheets[[#This Row],[Patient_ID]],Patient_data[Patient_ID],0))</f>
        <v>Female</v>
      </c>
      <c r="J5964" t="str">
        <f>INDEX(Location_data[Location],MATCH(Consolidated_sheets[[#This Row],[Patient_ID]],Location_data[Patient_ID],0))</f>
        <v>Chicago</v>
      </c>
      <c r="K5964" t="str">
        <f>INDEX(Insurance_data[Insurance_Type],MATCH(Consolidated_sheets[[#This Row],[Patient_ID]],Insurance_data[Patient_ID],0))</f>
        <v>Public</v>
      </c>
      <c r="L5964" s="6">
        <f>INDEX(Insurance_data[Insurance_Amount],MATCH(Consolidated_sheets[[#This Row],[Patient_ID]],Insurance_data[Patient_ID],0))</f>
        <v>6070.62</v>
      </c>
    </row>
    <row r="5965" spans="1:12" x14ac:dyDescent="0.3">
      <c r="A5965" t="s">
        <v>942</v>
      </c>
      <c r="B5965" t="s">
        <v>5955</v>
      </c>
      <c r="C5965" s="6">
        <v>1971.72</v>
      </c>
      <c r="D5965" s="1">
        <v>45020.861408772667</v>
      </c>
      <c r="E5965" s="1" t="str">
        <f>TEXT(Consolidated_sheets[[#This Row],[Date]],"yyyy")</f>
        <v>2023</v>
      </c>
      <c r="F5965" s="1" t="str">
        <f>TEXT(Consolidated_sheets[[#This Row],[Date]],"mmmm")</f>
        <v>April</v>
      </c>
      <c r="G5965" t="str">
        <f>INDEX(Patient_data[Patient_Name],MATCH(Consolidated_sheets[[#This Row],[Patient_ID]],Patient_data[Patient_ID],0))</f>
        <v>Karen Flynn</v>
      </c>
      <c r="H5965">
        <f>INDEX(Patient_data[Age],MATCH(Consolidated_sheets[[#This Row],[Patient_ID]],Patient_data[Patient_ID],0))</f>
        <v>54</v>
      </c>
      <c r="I5965" t="str">
        <f>INDEX(Patient_data[Gender],MATCH(Consolidated_sheets[[#This Row],[Patient_ID]],Patient_data[Patient_ID],0))</f>
        <v>Female</v>
      </c>
      <c r="J5965" t="str">
        <f>INDEX(Location_data[Location],MATCH(Consolidated_sheets[[#This Row],[Patient_ID]],Location_data[Patient_ID],0))</f>
        <v>New York</v>
      </c>
      <c r="K5965" t="str">
        <f>INDEX(Insurance_data[Insurance_Type],MATCH(Consolidated_sheets[[#This Row],[Patient_ID]],Insurance_data[Patient_ID],0))</f>
        <v>None</v>
      </c>
      <c r="L5965" s="6">
        <f>INDEX(Insurance_data[Insurance_Amount],MATCH(Consolidated_sheets[[#This Row],[Patient_ID]],Insurance_data[Patient_ID],0))</f>
        <v>9243.27</v>
      </c>
    </row>
    <row r="5966" spans="1:12" x14ac:dyDescent="0.3">
      <c r="A5966" t="s">
        <v>56</v>
      </c>
      <c r="B5966" t="s">
        <v>5953</v>
      </c>
      <c r="C5966" s="6">
        <v>4264.41</v>
      </c>
      <c r="D5966" s="1">
        <v>45021.122160308609</v>
      </c>
      <c r="E5966" s="1" t="str">
        <f>TEXT(Consolidated_sheets[[#This Row],[Date]],"yyyy")</f>
        <v>2023</v>
      </c>
      <c r="F5966" s="1" t="str">
        <f>TEXT(Consolidated_sheets[[#This Row],[Date]],"mmmm")</f>
        <v>April</v>
      </c>
      <c r="G5966" t="str">
        <f>INDEX(Patient_data[Patient_Name],MATCH(Consolidated_sheets[[#This Row],[Patient_ID]],Patient_data[Patient_ID],0))</f>
        <v>Tracy Rose</v>
      </c>
      <c r="H5966">
        <f>INDEX(Patient_data[Age],MATCH(Consolidated_sheets[[#This Row],[Patient_ID]],Patient_data[Patient_ID],0))</f>
        <v>29</v>
      </c>
      <c r="I5966" t="str">
        <f>INDEX(Patient_data[Gender],MATCH(Consolidated_sheets[[#This Row],[Patient_ID]],Patient_data[Patient_ID],0))</f>
        <v>Male</v>
      </c>
      <c r="J5966" t="str">
        <f>INDEX(Location_data[Location],MATCH(Consolidated_sheets[[#This Row],[Patient_ID]],Location_data[Patient_ID],0))</f>
        <v>New York</v>
      </c>
      <c r="K5966" t="str">
        <f>INDEX(Insurance_data[Insurance_Type],MATCH(Consolidated_sheets[[#This Row],[Patient_ID]],Insurance_data[Patient_ID],0))</f>
        <v>None</v>
      </c>
      <c r="L5966" s="6">
        <f>INDEX(Insurance_data[Insurance_Amount],MATCH(Consolidated_sheets[[#This Row],[Patient_ID]],Insurance_data[Patient_ID],0))</f>
        <v>9546.59</v>
      </c>
    </row>
    <row r="5967" spans="1:12" x14ac:dyDescent="0.3">
      <c r="A5967" t="s">
        <v>319</v>
      </c>
      <c r="B5967" t="s">
        <v>5954</v>
      </c>
      <c r="C5967" s="6">
        <v>3657.05</v>
      </c>
      <c r="D5967" s="1">
        <v>45021.38291184455</v>
      </c>
      <c r="E5967" s="1" t="str">
        <f>TEXT(Consolidated_sheets[[#This Row],[Date]],"yyyy")</f>
        <v>2023</v>
      </c>
      <c r="F5967" s="1" t="str">
        <f>TEXT(Consolidated_sheets[[#This Row],[Date]],"mmmm")</f>
        <v>April</v>
      </c>
      <c r="G5967" t="str">
        <f>INDEX(Patient_data[Patient_Name],MATCH(Consolidated_sheets[[#This Row],[Patient_ID]],Patient_data[Patient_ID],0))</f>
        <v>Evelyn Park</v>
      </c>
      <c r="H5967">
        <f>INDEX(Patient_data[Age],MATCH(Consolidated_sheets[[#This Row],[Patient_ID]],Patient_data[Patient_ID],0))</f>
        <v>52</v>
      </c>
      <c r="I5967" t="str">
        <f>INDEX(Patient_data[Gender],MATCH(Consolidated_sheets[[#This Row],[Patient_ID]],Patient_data[Patient_ID],0))</f>
        <v>Male</v>
      </c>
      <c r="J5967" t="str">
        <f>INDEX(Location_data[Location],MATCH(Consolidated_sheets[[#This Row],[Patient_ID]],Location_data[Patient_ID],0))</f>
        <v>Los Angeles</v>
      </c>
      <c r="K5967" t="str">
        <f>INDEX(Insurance_data[Insurance_Type],MATCH(Consolidated_sheets[[#This Row],[Patient_ID]],Insurance_data[Patient_ID],0))</f>
        <v>Private</v>
      </c>
      <c r="L5967" s="6">
        <f>INDEX(Insurance_data[Insurance_Amount],MATCH(Consolidated_sheets[[#This Row],[Patient_ID]],Insurance_data[Patient_ID],0))</f>
        <v>700.09</v>
      </c>
    </row>
    <row r="5968" spans="1:12" x14ac:dyDescent="0.3">
      <c r="A5968" t="s">
        <v>848</v>
      </c>
      <c r="B5968" t="s">
        <v>5955</v>
      </c>
      <c r="C5968" s="6">
        <v>1094.1600000000001</v>
      </c>
      <c r="D5968" s="1">
        <v>45021.643663380477</v>
      </c>
      <c r="E5968" s="1" t="str">
        <f>TEXT(Consolidated_sheets[[#This Row],[Date]],"yyyy")</f>
        <v>2023</v>
      </c>
      <c r="F5968" s="1" t="str">
        <f>TEXT(Consolidated_sheets[[#This Row],[Date]],"mmmm")</f>
        <v>April</v>
      </c>
      <c r="G5968" t="str">
        <f>INDEX(Patient_data[Patient_Name],MATCH(Consolidated_sheets[[#This Row],[Patient_ID]],Patient_data[Patient_ID],0))</f>
        <v>Michael Lopez</v>
      </c>
      <c r="H5968">
        <f>INDEX(Patient_data[Age],MATCH(Consolidated_sheets[[#This Row],[Patient_ID]],Patient_data[Patient_ID],0))</f>
        <v>19</v>
      </c>
      <c r="I5968" t="str">
        <f>INDEX(Patient_data[Gender],MATCH(Consolidated_sheets[[#This Row],[Patient_ID]],Patient_data[Patient_ID],0))</f>
        <v>Male</v>
      </c>
      <c r="J5968" t="str">
        <f>INDEX(Location_data[Location],MATCH(Consolidated_sheets[[#This Row],[Patient_ID]],Location_data[Patient_ID],0))</f>
        <v>Phoenix</v>
      </c>
      <c r="K5968" t="str">
        <f>INDEX(Insurance_data[Insurance_Type],MATCH(Consolidated_sheets[[#This Row],[Patient_ID]],Insurance_data[Patient_ID],0))</f>
        <v>None</v>
      </c>
      <c r="L5968" s="6">
        <f>INDEX(Insurance_data[Insurance_Amount],MATCH(Consolidated_sheets[[#This Row],[Patient_ID]],Insurance_data[Patient_ID],0))</f>
        <v>8905.7000000000007</v>
      </c>
    </row>
    <row r="5969" spans="1:12" x14ac:dyDescent="0.3">
      <c r="A5969" t="s">
        <v>1136</v>
      </c>
      <c r="B5969" t="s">
        <v>5955</v>
      </c>
      <c r="C5969" s="6">
        <v>2347.2600000000002</v>
      </c>
      <c r="D5969" s="1">
        <v>45021.904414916411</v>
      </c>
      <c r="E5969" s="1" t="str">
        <f>TEXT(Consolidated_sheets[[#This Row],[Date]],"yyyy")</f>
        <v>2023</v>
      </c>
      <c r="F5969" s="1" t="str">
        <f>TEXT(Consolidated_sheets[[#This Row],[Date]],"mmmm")</f>
        <v>April</v>
      </c>
      <c r="G5969" t="str">
        <f>INDEX(Patient_data[Patient_Name],MATCH(Consolidated_sheets[[#This Row],[Patient_ID]],Patient_data[Patient_ID],0))</f>
        <v>Angel Mcdowell</v>
      </c>
      <c r="H5969">
        <f>INDEX(Patient_data[Age],MATCH(Consolidated_sheets[[#This Row],[Patient_ID]],Patient_data[Patient_ID],0))</f>
        <v>63</v>
      </c>
      <c r="I5969" t="str">
        <f>INDEX(Patient_data[Gender],MATCH(Consolidated_sheets[[#This Row],[Patient_ID]],Patient_data[Patient_ID],0))</f>
        <v>Male</v>
      </c>
      <c r="J5969" t="str">
        <f>INDEX(Location_data[Location],MATCH(Consolidated_sheets[[#This Row],[Patient_ID]],Location_data[Patient_ID],0))</f>
        <v>Los Angeles</v>
      </c>
      <c r="K5969" t="str">
        <f>INDEX(Insurance_data[Insurance_Type],MATCH(Consolidated_sheets[[#This Row],[Patient_ID]],Insurance_data[Patient_ID],0))</f>
        <v>None</v>
      </c>
      <c r="L5969" s="6">
        <f>INDEX(Insurance_data[Insurance_Amount],MATCH(Consolidated_sheets[[#This Row],[Patient_ID]],Insurance_data[Patient_ID],0))</f>
        <v>2297.36</v>
      </c>
    </row>
    <row r="5970" spans="1:12" x14ac:dyDescent="0.3">
      <c r="A5970" t="s">
        <v>698</v>
      </c>
      <c r="B5970" t="s">
        <v>5952</v>
      </c>
      <c r="C5970" s="6">
        <v>4266.12</v>
      </c>
      <c r="D5970" s="1">
        <v>45022.165166452352</v>
      </c>
      <c r="E5970" s="1" t="str">
        <f>TEXT(Consolidated_sheets[[#This Row],[Date]],"yyyy")</f>
        <v>2023</v>
      </c>
      <c r="F5970" s="1" t="str">
        <f>TEXT(Consolidated_sheets[[#This Row],[Date]],"mmmm")</f>
        <v>April</v>
      </c>
      <c r="G5970" t="str">
        <f>INDEX(Patient_data[Patient_Name],MATCH(Consolidated_sheets[[#This Row],[Patient_ID]],Patient_data[Patient_ID],0))</f>
        <v>Julie Thomas</v>
      </c>
      <c r="H5970">
        <f>INDEX(Patient_data[Age],MATCH(Consolidated_sheets[[#This Row],[Patient_ID]],Patient_data[Patient_ID],0))</f>
        <v>39</v>
      </c>
      <c r="I5970" t="str">
        <f>INDEX(Patient_data[Gender],MATCH(Consolidated_sheets[[#This Row],[Patient_ID]],Patient_data[Patient_ID],0))</f>
        <v>Male</v>
      </c>
      <c r="J5970" t="str">
        <f>INDEX(Location_data[Location],MATCH(Consolidated_sheets[[#This Row],[Patient_ID]],Location_data[Patient_ID],0))</f>
        <v>Los Angeles</v>
      </c>
      <c r="K5970" t="str">
        <f>INDEX(Insurance_data[Insurance_Type],MATCH(Consolidated_sheets[[#This Row],[Patient_ID]],Insurance_data[Patient_ID],0))</f>
        <v>None</v>
      </c>
      <c r="L5970" s="6">
        <f>INDEX(Insurance_data[Insurance_Amount],MATCH(Consolidated_sheets[[#This Row],[Patient_ID]],Insurance_data[Patient_ID],0))</f>
        <v>9293.1200000000008</v>
      </c>
    </row>
    <row r="5971" spans="1:12" x14ac:dyDescent="0.3">
      <c r="A5971" t="s">
        <v>722</v>
      </c>
      <c r="B5971" t="s">
        <v>5955</v>
      </c>
      <c r="C5971" s="6">
        <v>902.34</v>
      </c>
      <c r="D5971" s="1">
        <v>45022.425917988272</v>
      </c>
      <c r="E5971" s="1" t="str">
        <f>TEXT(Consolidated_sheets[[#This Row],[Date]],"yyyy")</f>
        <v>2023</v>
      </c>
      <c r="F5971" s="1" t="str">
        <f>TEXT(Consolidated_sheets[[#This Row],[Date]],"mmmm")</f>
        <v>April</v>
      </c>
      <c r="G5971" t="str">
        <f>INDEX(Patient_data[Patient_Name],MATCH(Consolidated_sheets[[#This Row],[Patient_ID]],Patient_data[Patient_ID],0))</f>
        <v>Jeremy Spencer</v>
      </c>
      <c r="H5971">
        <f>INDEX(Patient_data[Age],MATCH(Consolidated_sheets[[#This Row],[Patient_ID]],Patient_data[Patient_ID],0))</f>
        <v>26</v>
      </c>
      <c r="I5971" t="str">
        <f>INDEX(Patient_data[Gender],MATCH(Consolidated_sheets[[#This Row],[Patient_ID]],Patient_data[Patient_ID],0))</f>
        <v>Female</v>
      </c>
      <c r="J5971" t="str">
        <f>INDEX(Location_data[Location],MATCH(Consolidated_sheets[[#This Row],[Patient_ID]],Location_data[Patient_ID],0))</f>
        <v>Los Angeles</v>
      </c>
      <c r="K5971" t="str">
        <f>INDEX(Insurance_data[Insurance_Type],MATCH(Consolidated_sheets[[#This Row],[Patient_ID]],Insurance_data[Patient_ID],0))</f>
        <v>Public</v>
      </c>
      <c r="L5971" s="6">
        <f>INDEX(Insurance_data[Insurance_Amount],MATCH(Consolidated_sheets[[#This Row],[Patient_ID]],Insurance_data[Patient_ID],0))</f>
        <v>3723.11</v>
      </c>
    </row>
    <row r="5972" spans="1:12" x14ac:dyDescent="0.3">
      <c r="A5972" t="s">
        <v>1906</v>
      </c>
      <c r="B5972" t="s">
        <v>5955</v>
      </c>
      <c r="C5972" s="6">
        <v>2330.19</v>
      </c>
      <c r="D5972" s="1">
        <v>45022.686669524213</v>
      </c>
      <c r="E5972" s="1" t="str">
        <f>TEXT(Consolidated_sheets[[#This Row],[Date]],"yyyy")</f>
        <v>2023</v>
      </c>
      <c r="F5972" s="1" t="str">
        <f>TEXT(Consolidated_sheets[[#This Row],[Date]],"mmmm")</f>
        <v>April</v>
      </c>
      <c r="G5972" t="str">
        <f>INDEX(Patient_data[Patient_Name],MATCH(Consolidated_sheets[[#This Row],[Patient_ID]],Patient_data[Patient_ID],0))</f>
        <v>Natasha Hanna</v>
      </c>
      <c r="H5972">
        <f>INDEX(Patient_data[Age],MATCH(Consolidated_sheets[[#This Row],[Patient_ID]],Patient_data[Patient_ID],0))</f>
        <v>30</v>
      </c>
      <c r="I5972" t="str">
        <f>INDEX(Patient_data[Gender],MATCH(Consolidated_sheets[[#This Row],[Patient_ID]],Patient_data[Patient_ID],0))</f>
        <v>Female</v>
      </c>
      <c r="J5972" t="str">
        <f>INDEX(Location_data[Location],MATCH(Consolidated_sheets[[#This Row],[Patient_ID]],Location_data[Patient_ID],0))</f>
        <v>Houston</v>
      </c>
      <c r="K5972" t="str">
        <f>INDEX(Insurance_data[Insurance_Type],MATCH(Consolidated_sheets[[#This Row],[Patient_ID]],Insurance_data[Patient_ID],0))</f>
        <v>Public</v>
      </c>
      <c r="L5972" s="6">
        <f>INDEX(Insurance_data[Insurance_Amount],MATCH(Consolidated_sheets[[#This Row],[Patient_ID]],Insurance_data[Patient_ID],0))</f>
        <v>3818.26</v>
      </c>
    </row>
    <row r="5973" spans="1:12" x14ac:dyDescent="0.3">
      <c r="A5973" t="s">
        <v>1034</v>
      </c>
      <c r="B5973" t="s">
        <v>5953</v>
      </c>
      <c r="C5973" s="6">
        <v>3129.63</v>
      </c>
      <c r="D5973" s="1">
        <v>45022.947421060147</v>
      </c>
      <c r="E5973" s="1" t="str">
        <f>TEXT(Consolidated_sheets[[#This Row],[Date]],"yyyy")</f>
        <v>2023</v>
      </c>
      <c r="F5973" s="1" t="str">
        <f>TEXT(Consolidated_sheets[[#This Row],[Date]],"mmmm")</f>
        <v>April</v>
      </c>
      <c r="G5973" t="str">
        <f>INDEX(Patient_data[Patient_Name],MATCH(Consolidated_sheets[[#This Row],[Patient_ID]],Patient_data[Patient_ID],0))</f>
        <v>Matthew Pugh</v>
      </c>
      <c r="H5973">
        <f>INDEX(Patient_data[Age],MATCH(Consolidated_sheets[[#This Row],[Patient_ID]],Patient_data[Patient_ID],0))</f>
        <v>77</v>
      </c>
      <c r="I5973" t="str">
        <f>INDEX(Patient_data[Gender],MATCH(Consolidated_sheets[[#This Row],[Patient_ID]],Patient_data[Patient_ID],0))</f>
        <v>Female</v>
      </c>
      <c r="J5973" t="str">
        <f>INDEX(Location_data[Location],MATCH(Consolidated_sheets[[#This Row],[Patient_ID]],Location_data[Patient_ID],0))</f>
        <v>Phoenix</v>
      </c>
      <c r="K5973" t="str">
        <f>INDEX(Insurance_data[Insurance_Type],MATCH(Consolidated_sheets[[#This Row],[Patient_ID]],Insurance_data[Patient_ID],0))</f>
        <v>None</v>
      </c>
      <c r="L5973" s="6">
        <f>INDEX(Insurance_data[Insurance_Amount],MATCH(Consolidated_sheets[[#This Row],[Patient_ID]],Insurance_data[Patient_ID],0))</f>
        <v>9262.02</v>
      </c>
    </row>
    <row r="5974" spans="1:12" x14ac:dyDescent="0.3">
      <c r="A5974" t="s">
        <v>216</v>
      </c>
      <c r="B5974" t="s">
        <v>5954</v>
      </c>
      <c r="C5974" s="6">
        <v>630.27</v>
      </c>
      <c r="D5974" s="1">
        <v>45023.208172596067</v>
      </c>
      <c r="E5974" s="1" t="str">
        <f>TEXT(Consolidated_sheets[[#This Row],[Date]],"yyyy")</f>
        <v>2023</v>
      </c>
      <c r="F5974" s="1" t="str">
        <f>TEXT(Consolidated_sheets[[#This Row],[Date]],"mmmm")</f>
        <v>April</v>
      </c>
      <c r="G5974" t="str">
        <f>INDEX(Patient_data[Patient_Name],MATCH(Consolidated_sheets[[#This Row],[Patient_ID]],Patient_data[Patient_ID],0))</f>
        <v>Michelle Cook</v>
      </c>
      <c r="H5974">
        <f>INDEX(Patient_data[Age],MATCH(Consolidated_sheets[[#This Row],[Patient_ID]],Patient_data[Patient_ID],0))</f>
        <v>57</v>
      </c>
      <c r="I5974" t="str">
        <f>INDEX(Patient_data[Gender],MATCH(Consolidated_sheets[[#This Row],[Patient_ID]],Patient_data[Patient_ID],0))</f>
        <v>Male</v>
      </c>
      <c r="J5974" t="str">
        <f>INDEX(Location_data[Location],MATCH(Consolidated_sheets[[#This Row],[Patient_ID]],Location_data[Patient_ID],0))</f>
        <v>New York</v>
      </c>
      <c r="K5974" t="str">
        <f>INDEX(Insurance_data[Insurance_Type],MATCH(Consolidated_sheets[[#This Row],[Patient_ID]],Insurance_data[Patient_ID],0))</f>
        <v>Public</v>
      </c>
      <c r="L5974" s="6">
        <f>INDEX(Insurance_data[Insurance_Amount],MATCH(Consolidated_sheets[[#This Row],[Patient_ID]],Insurance_data[Patient_ID],0))</f>
        <v>6708.22</v>
      </c>
    </row>
    <row r="5975" spans="1:12" x14ac:dyDescent="0.3">
      <c r="A5975" t="s">
        <v>208</v>
      </c>
      <c r="B5975" t="s">
        <v>5952</v>
      </c>
      <c r="C5975" s="6">
        <v>2802.7</v>
      </c>
      <c r="D5975" s="1">
        <v>45023.468924132023</v>
      </c>
      <c r="E5975" s="1" t="str">
        <f>TEXT(Consolidated_sheets[[#This Row],[Date]],"yyyy")</f>
        <v>2023</v>
      </c>
      <c r="F5975" s="1" t="str">
        <f>TEXT(Consolidated_sheets[[#This Row],[Date]],"mmmm")</f>
        <v>April</v>
      </c>
      <c r="G5975" t="str">
        <f>INDEX(Patient_data[Patient_Name],MATCH(Consolidated_sheets[[#This Row],[Patient_ID]],Patient_data[Patient_ID],0))</f>
        <v>Laura Taylor</v>
      </c>
      <c r="H5975">
        <f>INDEX(Patient_data[Age],MATCH(Consolidated_sheets[[#This Row],[Patient_ID]],Patient_data[Patient_ID],0))</f>
        <v>40</v>
      </c>
      <c r="I5975" t="str">
        <f>INDEX(Patient_data[Gender],MATCH(Consolidated_sheets[[#This Row],[Patient_ID]],Patient_data[Patient_ID],0))</f>
        <v>Male</v>
      </c>
      <c r="J5975" t="str">
        <f>INDEX(Location_data[Location],MATCH(Consolidated_sheets[[#This Row],[Patient_ID]],Location_data[Patient_ID],0))</f>
        <v>Phoenix</v>
      </c>
      <c r="K5975" t="str">
        <f>INDEX(Insurance_data[Insurance_Type],MATCH(Consolidated_sheets[[#This Row],[Patient_ID]],Insurance_data[Patient_ID],0))</f>
        <v>Private</v>
      </c>
      <c r="L5975" s="6">
        <f>INDEX(Insurance_data[Insurance_Amount],MATCH(Consolidated_sheets[[#This Row],[Patient_ID]],Insurance_data[Patient_ID],0))</f>
        <v>5086.7299999999996</v>
      </c>
    </row>
    <row r="5976" spans="1:12" x14ac:dyDescent="0.3">
      <c r="A5976" t="s">
        <v>1339</v>
      </c>
      <c r="B5976" t="s">
        <v>5953</v>
      </c>
      <c r="C5976" s="6">
        <v>3169.39</v>
      </c>
      <c r="D5976" s="1">
        <v>45023.72967566795</v>
      </c>
      <c r="E5976" s="1" t="str">
        <f>TEXT(Consolidated_sheets[[#This Row],[Date]],"yyyy")</f>
        <v>2023</v>
      </c>
      <c r="F5976" s="1" t="str">
        <f>TEXT(Consolidated_sheets[[#This Row],[Date]],"mmmm")</f>
        <v>April</v>
      </c>
      <c r="G5976" t="str">
        <f>INDEX(Patient_data[Patient_Name],MATCH(Consolidated_sheets[[#This Row],[Patient_ID]],Patient_data[Patient_ID],0))</f>
        <v>Aaron Schwartz</v>
      </c>
      <c r="H5976">
        <f>INDEX(Patient_data[Age],MATCH(Consolidated_sheets[[#This Row],[Patient_ID]],Patient_data[Patient_ID],0))</f>
        <v>78</v>
      </c>
      <c r="I5976" t="str">
        <f>INDEX(Patient_data[Gender],MATCH(Consolidated_sheets[[#This Row],[Patient_ID]],Patient_data[Patient_ID],0))</f>
        <v>Male</v>
      </c>
      <c r="J5976" t="str">
        <f>INDEX(Location_data[Location],MATCH(Consolidated_sheets[[#This Row],[Patient_ID]],Location_data[Patient_ID],0))</f>
        <v>Phoenix</v>
      </c>
      <c r="K5976" t="str">
        <f>INDEX(Insurance_data[Insurance_Type],MATCH(Consolidated_sheets[[#This Row],[Patient_ID]],Insurance_data[Patient_ID],0))</f>
        <v>Public</v>
      </c>
      <c r="L5976" s="6">
        <f>INDEX(Insurance_data[Insurance_Amount],MATCH(Consolidated_sheets[[#This Row],[Patient_ID]],Insurance_data[Patient_ID],0))</f>
        <v>8279.73</v>
      </c>
    </row>
    <row r="5977" spans="1:12" x14ac:dyDescent="0.3">
      <c r="A5977" t="s">
        <v>1748</v>
      </c>
      <c r="B5977" t="s">
        <v>5953</v>
      </c>
      <c r="C5977" s="6">
        <v>2380.3000000000002</v>
      </c>
      <c r="D5977" s="1">
        <v>45023.990427203877</v>
      </c>
      <c r="E5977" s="1" t="str">
        <f>TEXT(Consolidated_sheets[[#This Row],[Date]],"yyyy")</f>
        <v>2023</v>
      </c>
      <c r="F5977" s="1" t="str">
        <f>TEXT(Consolidated_sheets[[#This Row],[Date]],"mmmm")</f>
        <v>April</v>
      </c>
      <c r="G5977" t="str">
        <f>INDEX(Patient_data[Patient_Name],MATCH(Consolidated_sheets[[#This Row],[Patient_ID]],Patient_data[Patient_ID],0))</f>
        <v>Stephen Hines</v>
      </c>
      <c r="H5977">
        <f>INDEX(Patient_data[Age],MATCH(Consolidated_sheets[[#This Row],[Patient_ID]],Patient_data[Patient_ID],0))</f>
        <v>39</v>
      </c>
      <c r="I5977" t="str">
        <f>INDEX(Patient_data[Gender],MATCH(Consolidated_sheets[[#This Row],[Patient_ID]],Patient_data[Patient_ID],0))</f>
        <v>Male</v>
      </c>
      <c r="J5977" t="str">
        <f>INDEX(Location_data[Location],MATCH(Consolidated_sheets[[#This Row],[Patient_ID]],Location_data[Patient_ID],0))</f>
        <v>Chicago</v>
      </c>
      <c r="K5977" t="str">
        <f>INDEX(Insurance_data[Insurance_Type],MATCH(Consolidated_sheets[[#This Row],[Patient_ID]],Insurance_data[Patient_ID],0))</f>
        <v>Public</v>
      </c>
      <c r="L5977" s="6">
        <f>INDEX(Insurance_data[Insurance_Amount],MATCH(Consolidated_sheets[[#This Row],[Patient_ID]],Insurance_data[Patient_ID],0))</f>
        <v>8178.4</v>
      </c>
    </row>
    <row r="5978" spans="1:12" x14ac:dyDescent="0.3">
      <c r="A5978" t="s">
        <v>829</v>
      </c>
      <c r="B5978" t="s">
        <v>5952</v>
      </c>
      <c r="C5978" s="6">
        <v>4659.2700000000004</v>
      </c>
      <c r="D5978" s="1">
        <v>45024.251178739818</v>
      </c>
      <c r="E5978" s="1" t="str">
        <f>TEXT(Consolidated_sheets[[#This Row],[Date]],"yyyy")</f>
        <v>2023</v>
      </c>
      <c r="F5978" s="1" t="str">
        <f>TEXT(Consolidated_sheets[[#This Row],[Date]],"mmmm")</f>
        <v>April</v>
      </c>
      <c r="G5978" t="str">
        <f>INDEX(Patient_data[Patient_Name],MATCH(Consolidated_sheets[[#This Row],[Patient_ID]],Patient_data[Patient_ID],0))</f>
        <v>Jose Bishop</v>
      </c>
      <c r="H5978">
        <f>INDEX(Patient_data[Age],MATCH(Consolidated_sheets[[#This Row],[Patient_ID]],Patient_data[Patient_ID],0))</f>
        <v>19</v>
      </c>
      <c r="I5978" t="str">
        <f>INDEX(Patient_data[Gender],MATCH(Consolidated_sheets[[#This Row],[Patient_ID]],Patient_data[Patient_ID],0))</f>
        <v>Female</v>
      </c>
      <c r="J5978" t="str">
        <f>INDEX(Location_data[Location],MATCH(Consolidated_sheets[[#This Row],[Patient_ID]],Location_data[Patient_ID],0))</f>
        <v>Houston</v>
      </c>
      <c r="K5978" t="str">
        <f>INDEX(Insurance_data[Insurance_Type],MATCH(Consolidated_sheets[[#This Row],[Patient_ID]],Insurance_data[Patient_ID],0))</f>
        <v>Public</v>
      </c>
      <c r="L5978" s="6">
        <f>INDEX(Insurance_data[Insurance_Amount],MATCH(Consolidated_sheets[[#This Row],[Patient_ID]],Insurance_data[Patient_ID],0))</f>
        <v>6164.55</v>
      </c>
    </row>
    <row r="5979" spans="1:12" x14ac:dyDescent="0.3">
      <c r="A5979" t="s">
        <v>2238</v>
      </c>
      <c r="B5979" t="s">
        <v>5952</v>
      </c>
      <c r="C5979" s="6">
        <v>662.02</v>
      </c>
      <c r="D5979" s="1">
        <v>45024.511930275752</v>
      </c>
      <c r="E5979" s="1" t="str">
        <f>TEXT(Consolidated_sheets[[#This Row],[Date]],"yyyy")</f>
        <v>2023</v>
      </c>
      <c r="F5979" s="1" t="str">
        <f>TEXT(Consolidated_sheets[[#This Row],[Date]],"mmmm")</f>
        <v>April</v>
      </c>
      <c r="G5979" t="str">
        <f>INDEX(Patient_data[Patient_Name],MATCH(Consolidated_sheets[[#This Row],[Patient_ID]],Patient_data[Patient_ID],0))</f>
        <v>Brian Mccoy</v>
      </c>
      <c r="H5979">
        <f>INDEX(Patient_data[Age],MATCH(Consolidated_sheets[[#This Row],[Patient_ID]],Patient_data[Patient_ID],0))</f>
        <v>58</v>
      </c>
      <c r="I5979" t="str">
        <f>INDEX(Patient_data[Gender],MATCH(Consolidated_sheets[[#This Row],[Patient_ID]],Patient_data[Patient_ID],0))</f>
        <v>Female</v>
      </c>
      <c r="J5979" t="str">
        <f>INDEX(Location_data[Location],MATCH(Consolidated_sheets[[#This Row],[Patient_ID]],Location_data[Patient_ID],0))</f>
        <v>New York</v>
      </c>
      <c r="K5979" t="str">
        <f>INDEX(Insurance_data[Insurance_Type],MATCH(Consolidated_sheets[[#This Row],[Patient_ID]],Insurance_data[Patient_ID],0))</f>
        <v>Public</v>
      </c>
      <c r="L5979" s="6">
        <f>INDEX(Insurance_data[Insurance_Amount],MATCH(Consolidated_sheets[[#This Row],[Patient_ID]],Insurance_data[Patient_ID],0))</f>
        <v>5273.03</v>
      </c>
    </row>
    <row r="5980" spans="1:12" x14ac:dyDescent="0.3">
      <c r="A5980" t="s">
        <v>2495</v>
      </c>
      <c r="B5980" t="s">
        <v>5955</v>
      </c>
      <c r="C5980" s="6">
        <v>4017.54</v>
      </c>
      <c r="D5980" s="1">
        <v>45024.772681811679</v>
      </c>
      <c r="E5980" s="1" t="str">
        <f>TEXT(Consolidated_sheets[[#This Row],[Date]],"yyyy")</f>
        <v>2023</v>
      </c>
      <c r="F5980" s="1" t="str">
        <f>TEXT(Consolidated_sheets[[#This Row],[Date]],"mmmm")</f>
        <v>April</v>
      </c>
      <c r="G5980" t="str">
        <f>INDEX(Patient_data[Patient_Name],MATCH(Consolidated_sheets[[#This Row],[Patient_ID]],Patient_data[Patient_ID],0))</f>
        <v>Jamie Kelley</v>
      </c>
      <c r="H5980">
        <f>INDEX(Patient_data[Age],MATCH(Consolidated_sheets[[#This Row],[Patient_ID]],Patient_data[Patient_ID],0))</f>
        <v>74</v>
      </c>
      <c r="I5980" t="str">
        <f>INDEX(Patient_data[Gender],MATCH(Consolidated_sheets[[#This Row],[Patient_ID]],Patient_data[Patient_ID],0))</f>
        <v>Female</v>
      </c>
      <c r="J5980" t="str">
        <f>INDEX(Location_data[Location],MATCH(Consolidated_sheets[[#This Row],[Patient_ID]],Location_data[Patient_ID],0))</f>
        <v>Los Angeles</v>
      </c>
      <c r="K5980" t="str">
        <f>INDEX(Insurance_data[Insurance_Type],MATCH(Consolidated_sheets[[#This Row],[Patient_ID]],Insurance_data[Patient_ID],0))</f>
        <v>None</v>
      </c>
      <c r="L5980" s="6">
        <f>INDEX(Insurance_data[Insurance_Amount],MATCH(Consolidated_sheets[[#This Row],[Patient_ID]],Insurance_data[Patient_ID],0))</f>
        <v>2153.46</v>
      </c>
    </row>
    <row r="5981" spans="1:12" x14ac:dyDescent="0.3">
      <c r="A5981" t="s">
        <v>51</v>
      </c>
      <c r="B5981" t="s">
        <v>5953</v>
      </c>
      <c r="C5981" s="6">
        <v>1455.76</v>
      </c>
      <c r="D5981" s="1">
        <v>45025.033433347613</v>
      </c>
      <c r="E5981" s="1" t="str">
        <f>TEXT(Consolidated_sheets[[#This Row],[Date]],"yyyy")</f>
        <v>2023</v>
      </c>
      <c r="F5981" s="1" t="str">
        <f>TEXT(Consolidated_sheets[[#This Row],[Date]],"mmmm")</f>
        <v>April</v>
      </c>
      <c r="G5981" t="str">
        <f>INDEX(Patient_data[Patient_Name],MATCH(Consolidated_sheets[[#This Row],[Patient_ID]],Patient_data[Patient_ID],0))</f>
        <v>Brandi Davis</v>
      </c>
      <c r="H5981">
        <f>INDEX(Patient_data[Age],MATCH(Consolidated_sheets[[#This Row],[Patient_ID]],Patient_data[Patient_ID],0))</f>
        <v>25</v>
      </c>
      <c r="I5981" t="str">
        <f>INDEX(Patient_data[Gender],MATCH(Consolidated_sheets[[#This Row],[Patient_ID]],Patient_data[Patient_ID],0))</f>
        <v>Female</v>
      </c>
      <c r="J5981" t="str">
        <f>INDEX(Location_data[Location],MATCH(Consolidated_sheets[[#This Row],[Patient_ID]],Location_data[Patient_ID],0))</f>
        <v>Houston</v>
      </c>
      <c r="K5981" t="str">
        <f>INDEX(Insurance_data[Insurance_Type],MATCH(Consolidated_sheets[[#This Row],[Patient_ID]],Insurance_data[Patient_ID],0))</f>
        <v>Public</v>
      </c>
      <c r="L5981" s="6">
        <f>INDEX(Insurance_data[Insurance_Amount],MATCH(Consolidated_sheets[[#This Row],[Patient_ID]],Insurance_data[Patient_ID],0))</f>
        <v>7365.14</v>
      </c>
    </row>
    <row r="5982" spans="1:12" x14ac:dyDescent="0.3">
      <c r="A5982" t="s">
        <v>2759</v>
      </c>
      <c r="B5982" t="s">
        <v>5952</v>
      </c>
      <c r="C5982" s="6">
        <v>3812.26</v>
      </c>
      <c r="D5982" s="1">
        <v>45025.294184883547</v>
      </c>
      <c r="E5982" s="1" t="str">
        <f>TEXT(Consolidated_sheets[[#This Row],[Date]],"yyyy")</f>
        <v>2023</v>
      </c>
      <c r="F5982" s="1" t="str">
        <f>TEXT(Consolidated_sheets[[#This Row],[Date]],"mmmm")</f>
        <v>April</v>
      </c>
      <c r="G5982" t="str">
        <f>INDEX(Patient_data[Patient_Name],MATCH(Consolidated_sheets[[#This Row],[Patient_ID]],Patient_data[Patient_ID],0))</f>
        <v>Maria Carter</v>
      </c>
      <c r="H5982">
        <f>INDEX(Patient_data[Age],MATCH(Consolidated_sheets[[#This Row],[Patient_ID]],Patient_data[Patient_ID],0))</f>
        <v>64</v>
      </c>
      <c r="I5982" t="str">
        <f>INDEX(Patient_data[Gender],MATCH(Consolidated_sheets[[#This Row],[Patient_ID]],Patient_data[Patient_ID],0))</f>
        <v>Female</v>
      </c>
      <c r="J5982" t="str">
        <f>INDEX(Location_data[Location],MATCH(Consolidated_sheets[[#This Row],[Patient_ID]],Location_data[Patient_ID],0))</f>
        <v>Chicago</v>
      </c>
      <c r="K5982" t="str">
        <f>INDEX(Insurance_data[Insurance_Type],MATCH(Consolidated_sheets[[#This Row],[Patient_ID]],Insurance_data[Patient_ID],0))</f>
        <v>Public</v>
      </c>
      <c r="L5982" s="6">
        <f>INDEX(Insurance_data[Insurance_Amount],MATCH(Consolidated_sheets[[#This Row],[Patient_ID]],Insurance_data[Patient_ID],0))</f>
        <v>6778.68</v>
      </c>
    </row>
    <row r="5983" spans="1:12" x14ac:dyDescent="0.3">
      <c r="A5983" t="s">
        <v>713</v>
      </c>
      <c r="B5983" t="s">
        <v>5953</v>
      </c>
      <c r="C5983" s="6">
        <v>4139.2299999999996</v>
      </c>
      <c r="D5983" s="1">
        <v>45025.554936419481</v>
      </c>
      <c r="E5983" s="1" t="str">
        <f>TEXT(Consolidated_sheets[[#This Row],[Date]],"yyyy")</f>
        <v>2023</v>
      </c>
      <c r="F5983" s="1" t="str">
        <f>TEXT(Consolidated_sheets[[#This Row],[Date]],"mmmm")</f>
        <v>April</v>
      </c>
      <c r="G5983" t="str">
        <f>INDEX(Patient_data[Patient_Name],MATCH(Consolidated_sheets[[#This Row],[Patient_ID]],Patient_data[Patient_ID],0))</f>
        <v>Nicholas Curry</v>
      </c>
      <c r="H5983">
        <f>INDEX(Patient_data[Age],MATCH(Consolidated_sheets[[#This Row],[Patient_ID]],Patient_data[Patient_ID],0))</f>
        <v>30</v>
      </c>
      <c r="I5983" t="str">
        <f>INDEX(Patient_data[Gender],MATCH(Consolidated_sheets[[#This Row],[Patient_ID]],Patient_data[Patient_ID],0))</f>
        <v>Female</v>
      </c>
      <c r="J5983" t="str">
        <f>INDEX(Location_data[Location],MATCH(Consolidated_sheets[[#This Row],[Patient_ID]],Location_data[Patient_ID],0))</f>
        <v>Los Angeles</v>
      </c>
      <c r="K5983" t="str">
        <f>INDEX(Insurance_data[Insurance_Type],MATCH(Consolidated_sheets[[#This Row],[Patient_ID]],Insurance_data[Patient_ID],0))</f>
        <v>Private</v>
      </c>
      <c r="L5983" s="6">
        <f>INDEX(Insurance_data[Insurance_Amount],MATCH(Consolidated_sheets[[#This Row],[Patient_ID]],Insurance_data[Patient_ID],0))</f>
        <v>3860.6</v>
      </c>
    </row>
    <row r="5984" spans="1:12" x14ac:dyDescent="0.3">
      <c r="A5984" t="s">
        <v>2350</v>
      </c>
      <c r="B5984" t="s">
        <v>5954</v>
      </c>
      <c r="C5984" s="6">
        <v>1466.79</v>
      </c>
      <c r="D5984" s="1">
        <v>45025.815687955423</v>
      </c>
      <c r="E5984" s="1" t="str">
        <f>TEXT(Consolidated_sheets[[#This Row],[Date]],"yyyy")</f>
        <v>2023</v>
      </c>
      <c r="F5984" s="1" t="str">
        <f>TEXT(Consolidated_sheets[[#This Row],[Date]],"mmmm")</f>
        <v>April</v>
      </c>
      <c r="G5984" t="str">
        <f>INDEX(Patient_data[Patient_Name],MATCH(Consolidated_sheets[[#This Row],[Patient_ID]],Patient_data[Patient_ID],0))</f>
        <v>Ryan Walker</v>
      </c>
      <c r="H5984">
        <f>INDEX(Patient_data[Age],MATCH(Consolidated_sheets[[#This Row],[Patient_ID]],Patient_data[Patient_ID],0))</f>
        <v>89</v>
      </c>
      <c r="I5984" t="str">
        <f>INDEX(Patient_data[Gender],MATCH(Consolidated_sheets[[#This Row],[Patient_ID]],Patient_data[Patient_ID],0))</f>
        <v>Female</v>
      </c>
      <c r="J5984" t="str">
        <f>INDEX(Location_data[Location],MATCH(Consolidated_sheets[[#This Row],[Patient_ID]],Location_data[Patient_ID],0))</f>
        <v>Chicago</v>
      </c>
      <c r="K5984" t="str">
        <f>INDEX(Insurance_data[Insurance_Type],MATCH(Consolidated_sheets[[#This Row],[Patient_ID]],Insurance_data[Patient_ID],0))</f>
        <v>None</v>
      </c>
      <c r="L5984" s="6">
        <f>INDEX(Insurance_data[Insurance_Amount],MATCH(Consolidated_sheets[[#This Row],[Patient_ID]],Insurance_data[Patient_ID],0))</f>
        <v>9441.18</v>
      </c>
    </row>
    <row r="5985" spans="1:12" x14ac:dyDescent="0.3">
      <c r="A5985" t="s">
        <v>1347</v>
      </c>
      <c r="B5985" t="s">
        <v>5952</v>
      </c>
      <c r="C5985" s="6">
        <v>2586.2600000000002</v>
      </c>
      <c r="D5985" s="1">
        <v>45026.076439491357</v>
      </c>
      <c r="E5985" s="1" t="str">
        <f>TEXT(Consolidated_sheets[[#This Row],[Date]],"yyyy")</f>
        <v>2023</v>
      </c>
      <c r="F5985" s="1" t="str">
        <f>TEXT(Consolidated_sheets[[#This Row],[Date]],"mmmm")</f>
        <v>April</v>
      </c>
      <c r="G5985" t="str">
        <f>INDEX(Patient_data[Patient_Name],MATCH(Consolidated_sheets[[#This Row],[Patient_ID]],Patient_data[Patient_ID],0))</f>
        <v>Heather Miranda</v>
      </c>
      <c r="H5985">
        <f>INDEX(Patient_data[Age],MATCH(Consolidated_sheets[[#This Row],[Patient_ID]],Patient_data[Patient_ID],0))</f>
        <v>62</v>
      </c>
      <c r="I5985" t="str">
        <f>INDEX(Patient_data[Gender],MATCH(Consolidated_sheets[[#This Row],[Patient_ID]],Patient_data[Patient_ID],0))</f>
        <v>Female</v>
      </c>
      <c r="J5985" t="str">
        <f>INDEX(Location_data[Location],MATCH(Consolidated_sheets[[#This Row],[Patient_ID]],Location_data[Patient_ID],0))</f>
        <v>Houston</v>
      </c>
      <c r="K5985" t="str">
        <f>INDEX(Insurance_data[Insurance_Type],MATCH(Consolidated_sheets[[#This Row],[Patient_ID]],Insurance_data[Patient_ID],0))</f>
        <v>None</v>
      </c>
      <c r="L5985" s="6">
        <f>INDEX(Insurance_data[Insurance_Amount],MATCH(Consolidated_sheets[[#This Row],[Patient_ID]],Insurance_data[Patient_ID],0))</f>
        <v>1840.9</v>
      </c>
    </row>
    <row r="5986" spans="1:12" x14ac:dyDescent="0.3">
      <c r="A5986" t="s">
        <v>2984</v>
      </c>
      <c r="B5986" t="s">
        <v>5952</v>
      </c>
      <c r="C5986" s="6">
        <v>4215.93</v>
      </c>
      <c r="D5986" s="1">
        <v>45026.337191027284</v>
      </c>
      <c r="E5986" s="1" t="str">
        <f>TEXT(Consolidated_sheets[[#This Row],[Date]],"yyyy")</f>
        <v>2023</v>
      </c>
      <c r="F5986" s="1" t="str">
        <f>TEXT(Consolidated_sheets[[#This Row],[Date]],"mmmm")</f>
        <v>April</v>
      </c>
      <c r="G5986" t="str">
        <f>INDEX(Patient_data[Patient_Name],MATCH(Consolidated_sheets[[#This Row],[Patient_ID]],Patient_data[Patient_ID],0))</f>
        <v>Michael Alexander</v>
      </c>
      <c r="H5986">
        <f>INDEX(Patient_data[Age],MATCH(Consolidated_sheets[[#This Row],[Patient_ID]],Patient_data[Patient_ID],0))</f>
        <v>68</v>
      </c>
      <c r="I5986" t="str">
        <f>INDEX(Patient_data[Gender],MATCH(Consolidated_sheets[[#This Row],[Patient_ID]],Patient_data[Patient_ID],0))</f>
        <v>Male</v>
      </c>
      <c r="J5986" t="str">
        <f>INDEX(Location_data[Location],MATCH(Consolidated_sheets[[#This Row],[Patient_ID]],Location_data[Patient_ID],0))</f>
        <v>Los Angeles</v>
      </c>
      <c r="K5986" t="str">
        <f>INDEX(Insurance_data[Insurance_Type],MATCH(Consolidated_sheets[[#This Row],[Patient_ID]],Insurance_data[Patient_ID],0))</f>
        <v>Private</v>
      </c>
      <c r="L5986" s="6">
        <f>INDEX(Insurance_data[Insurance_Amount],MATCH(Consolidated_sheets[[#This Row],[Patient_ID]],Insurance_data[Patient_ID],0))</f>
        <v>8782.0300000000007</v>
      </c>
    </row>
    <row r="5987" spans="1:12" x14ac:dyDescent="0.3">
      <c r="A5987" t="s">
        <v>2988</v>
      </c>
      <c r="B5987" t="s">
        <v>5955</v>
      </c>
      <c r="C5987" s="6">
        <v>4203.93</v>
      </c>
      <c r="D5987" s="1">
        <v>45026.597942563218</v>
      </c>
      <c r="E5987" s="1" t="str">
        <f>TEXT(Consolidated_sheets[[#This Row],[Date]],"yyyy")</f>
        <v>2023</v>
      </c>
      <c r="F5987" s="1" t="str">
        <f>TEXT(Consolidated_sheets[[#This Row],[Date]],"mmmm")</f>
        <v>April</v>
      </c>
      <c r="G5987" t="str">
        <f>INDEX(Patient_data[Patient_Name],MATCH(Consolidated_sheets[[#This Row],[Patient_ID]],Patient_data[Patient_ID],0))</f>
        <v>Ashley Schwartz</v>
      </c>
      <c r="H5987">
        <f>INDEX(Patient_data[Age],MATCH(Consolidated_sheets[[#This Row],[Patient_ID]],Patient_data[Patient_ID],0))</f>
        <v>67</v>
      </c>
      <c r="I5987" t="str">
        <f>INDEX(Patient_data[Gender],MATCH(Consolidated_sheets[[#This Row],[Patient_ID]],Patient_data[Patient_ID],0))</f>
        <v>Male</v>
      </c>
      <c r="J5987" t="str">
        <f>INDEX(Location_data[Location],MATCH(Consolidated_sheets[[#This Row],[Patient_ID]],Location_data[Patient_ID],0))</f>
        <v>Phoenix</v>
      </c>
      <c r="K5987" t="str">
        <f>INDEX(Insurance_data[Insurance_Type],MATCH(Consolidated_sheets[[#This Row],[Patient_ID]],Insurance_data[Patient_ID],0))</f>
        <v>None</v>
      </c>
      <c r="L5987" s="6">
        <f>INDEX(Insurance_data[Insurance_Amount],MATCH(Consolidated_sheets[[#This Row],[Patient_ID]],Insurance_data[Patient_ID],0))</f>
        <v>4588</v>
      </c>
    </row>
    <row r="5988" spans="1:12" x14ac:dyDescent="0.3">
      <c r="A5988" t="s">
        <v>1162</v>
      </c>
      <c r="B5988" t="s">
        <v>5952</v>
      </c>
      <c r="C5988" s="6">
        <v>2725.94</v>
      </c>
      <c r="D5988" s="1">
        <v>45026.858694099152</v>
      </c>
      <c r="E5988" s="1" t="str">
        <f>TEXT(Consolidated_sheets[[#This Row],[Date]],"yyyy")</f>
        <v>2023</v>
      </c>
      <c r="F5988" s="1" t="str">
        <f>TEXT(Consolidated_sheets[[#This Row],[Date]],"mmmm")</f>
        <v>April</v>
      </c>
      <c r="G5988" t="str">
        <f>INDEX(Patient_data[Patient_Name],MATCH(Consolidated_sheets[[#This Row],[Patient_ID]],Patient_data[Patient_ID],0))</f>
        <v>Jennifer Fitzgerald</v>
      </c>
      <c r="H5988">
        <f>INDEX(Patient_data[Age],MATCH(Consolidated_sheets[[#This Row],[Patient_ID]],Patient_data[Patient_ID],0))</f>
        <v>76</v>
      </c>
      <c r="I5988" t="str">
        <f>INDEX(Patient_data[Gender],MATCH(Consolidated_sheets[[#This Row],[Patient_ID]],Patient_data[Patient_ID],0))</f>
        <v>Female</v>
      </c>
      <c r="J5988" t="str">
        <f>INDEX(Location_data[Location],MATCH(Consolidated_sheets[[#This Row],[Patient_ID]],Location_data[Patient_ID],0))</f>
        <v>Chicago</v>
      </c>
      <c r="K5988" t="str">
        <f>INDEX(Insurance_data[Insurance_Type],MATCH(Consolidated_sheets[[#This Row],[Patient_ID]],Insurance_data[Patient_ID],0))</f>
        <v>Public</v>
      </c>
      <c r="L5988" s="6">
        <f>INDEX(Insurance_data[Insurance_Amount],MATCH(Consolidated_sheets[[#This Row],[Patient_ID]],Insurance_data[Patient_ID],0))</f>
        <v>3790.93</v>
      </c>
    </row>
    <row r="5989" spans="1:12" x14ac:dyDescent="0.3">
      <c r="A5989" t="s">
        <v>1315</v>
      </c>
      <c r="B5989" t="s">
        <v>5953</v>
      </c>
      <c r="C5989" s="6">
        <v>3375.95</v>
      </c>
      <c r="D5989" s="1">
        <v>45027.119445635079</v>
      </c>
      <c r="E5989" s="1" t="str">
        <f>TEXT(Consolidated_sheets[[#This Row],[Date]],"yyyy")</f>
        <v>2023</v>
      </c>
      <c r="F5989" s="1" t="str">
        <f>TEXT(Consolidated_sheets[[#This Row],[Date]],"mmmm")</f>
        <v>April</v>
      </c>
      <c r="G5989" t="str">
        <f>INDEX(Patient_data[Patient_Name],MATCH(Consolidated_sheets[[#This Row],[Patient_ID]],Patient_data[Patient_ID],0))</f>
        <v>Eric Reynolds</v>
      </c>
      <c r="H5989">
        <f>INDEX(Patient_data[Age],MATCH(Consolidated_sheets[[#This Row],[Patient_ID]],Patient_data[Patient_ID],0))</f>
        <v>28</v>
      </c>
      <c r="I5989" t="str">
        <f>INDEX(Patient_data[Gender],MATCH(Consolidated_sheets[[#This Row],[Patient_ID]],Patient_data[Patient_ID],0))</f>
        <v>Female</v>
      </c>
      <c r="J5989" t="str">
        <f>INDEX(Location_data[Location],MATCH(Consolidated_sheets[[#This Row],[Patient_ID]],Location_data[Patient_ID],0))</f>
        <v>Houston</v>
      </c>
      <c r="K5989" t="str">
        <f>INDEX(Insurance_data[Insurance_Type],MATCH(Consolidated_sheets[[#This Row],[Patient_ID]],Insurance_data[Patient_ID],0))</f>
        <v>None</v>
      </c>
      <c r="L5989" s="6">
        <f>INDEX(Insurance_data[Insurance_Amount],MATCH(Consolidated_sheets[[#This Row],[Patient_ID]],Insurance_data[Patient_ID],0))</f>
        <v>3930.05</v>
      </c>
    </row>
    <row r="5990" spans="1:12" x14ac:dyDescent="0.3">
      <c r="A5990" t="s">
        <v>1063</v>
      </c>
      <c r="B5990" t="s">
        <v>5952</v>
      </c>
      <c r="C5990" s="6">
        <v>1220.48</v>
      </c>
      <c r="D5990" s="1">
        <v>45027.38019717102</v>
      </c>
      <c r="E5990" s="1" t="str">
        <f>TEXT(Consolidated_sheets[[#This Row],[Date]],"yyyy")</f>
        <v>2023</v>
      </c>
      <c r="F5990" s="1" t="str">
        <f>TEXT(Consolidated_sheets[[#This Row],[Date]],"mmmm")</f>
        <v>April</v>
      </c>
      <c r="G5990" t="str">
        <f>INDEX(Patient_data[Patient_Name],MATCH(Consolidated_sheets[[#This Row],[Patient_ID]],Patient_data[Patient_ID],0))</f>
        <v>Vanessa Thomas</v>
      </c>
      <c r="H5990">
        <f>INDEX(Patient_data[Age],MATCH(Consolidated_sheets[[#This Row],[Patient_ID]],Patient_data[Patient_ID],0))</f>
        <v>67</v>
      </c>
      <c r="I5990" t="str">
        <f>INDEX(Patient_data[Gender],MATCH(Consolidated_sheets[[#This Row],[Patient_ID]],Patient_data[Patient_ID],0))</f>
        <v>Male</v>
      </c>
      <c r="J5990" t="str">
        <f>INDEX(Location_data[Location],MATCH(Consolidated_sheets[[#This Row],[Patient_ID]],Location_data[Patient_ID],0))</f>
        <v>Chicago</v>
      </c>
      <c r="K5990" t="str">
        <f>INDEX(Insurance_data[Insurance_Type],MATCH(Consolidated_sheets[[#This Row],[Patient_ID]],Insurance_data[Patient_ID],0))</f>
        <v>Private</v>
      </c>
      <c r="L5990" s="6">
        <f>INDEX(Insurance_data[Insurance_Amount],MATCH(Consolidated_sheets[[#This Row],[Patient_ID]],Insurance_data[Patient_ID],0))</f>
        <v>1128.45</v>
      </c>
    </row>
    <row r="5991" spans="1:12" x14ac:dyDescent="0.3">
      <c r="A5991" t="s">
        <v>1475</v>
      </c>
      <c r="B5991" t="s">
        <v>5954</v>
      </c>
      <c r="C5991" s="6">
        <v>2504.6999999999998</v>
      </c>
      <c r="D5991" s="1">
        <v>45027.640948706947</v>
      </c>
      <c r="E5991" s="1" t="str">
        <f>TEXT(Consolidated_sheets[[#This Row],[Date]],"yyyy")</f>
        <v>2023</v>
      </c>
      <c r="F5991" s="1" t="str">
        <f>TEXT(Consolidated_sheets[[#This Row],[Date]],"mmmm")</f>
        <v>April</v>
      </c>
      <c r="G5991" t="str">
        <f>INDEX(Patient_data[Patient_Name],MATCH(Consolidated_sheets[[#This Row],[Patient_ID]],Patient_data[Patient_ID],0))</f>
        <v>Angela Becker</v>
      </c>
      <c r="H5991">
        <f>INDEX(Patient_data[Age],MATCH(Consolidated_sheets[[#This Row],[Patient_ID]],Patient_data[Patient_ID],0))</f>
        <v>76</v>
      </c>
      <c r="I5991" t="str">
        <f>INDEX(Patient_data[Gender],MATCH(Consolidated_sheets[[#This Row],[Patient_ID]],Patient_data[Patient_ID],0))</f>
        <v>Female</v>
      </c>
      <c r="J5991" t="str">
        <f>INDEX(Location_data[Location],MATCH(Consolidated_sheets[[#This Row],[Patient_ID]],Location_data[Patient_ID],0))</f>
        <v>New York</v>
      </c>
      <c r="K5991" t="str">
        <f>INDEX(Insurance_data[Insurance_Type],MATCH(Consolidated_sheets[[#This Row],[Patient_ID]],Insurance_data[Patient_ID],0))</f>
        <v>Private</v>
      </c>
      <c r="L5991" s="6">
        <f>INDEX(Insurance_data[Insurance_Amount],MATCH(Consolidated_sheets[[#This Row],[Patient_ID]],Insurance_data[Patient_ID],0))</f>
        <v>7752.01</v>
      </c>
    </row>
    <row r="5992" spans="1:12" x14ac:dyDescent="0.3">
      <c r="A5992" t="s">
        <v>59</v>
      </c>
      <c r="B5992" t="s">
        <v>5953</v>
      </c>
      <c r="C5992" s="6">
        <v>3839.76</v>
      </c>
      <c r="D5992" s="1">
        <v>45027.901700242881</v>
      </c>
      <c r="E5992" s="1" t="str">
        <f>TEXT(Consolidated_sheets[[#This Row],[Date]],"yyyy")</f>
        <v>2023</v>
      </c>
      <c r="F5992" s="1" t="str">
        <f>TEXT(Consolidated_sheets[[#This Row],[Date]],"mmmm")</f>
        <v>April</v>
      </c>
      <c r="G5992" t="str">
        <f>INDEX(Patient_data[Patient_Name],MATCH(Consolidated_sheets[[#This Row],[Patient_ID]],Patient_data[Patient_ID],0))</f>
        <v>Pamela Perez</v>
      </c>
      <c r="H5992">
        <f>INDEX(Patient_data[Age],MATCH(Consolidated_sheets[[#This Row],[Patient_ID]],Patient_data[Patient_ID],0))</f>
        <v>31</v>
      </c>
      <c r="I5992" t="str">
        <f>INDEX(Patient_data[Gender],MATCH(Consolidated_sheets[[#This Row],[Patient_ID]],Patient_data[Patient_ID],0))</f>
        <v>Female</v>
      </c>
      <c r="J5992" t="str">
        <f>INDEX(Location_data[Location],MATCH(Consolidated_sheets[[#This Row],[Patient_ID]],Location_data[Patient_ID],0))</f>
        <v>Los Angeles</v>
      </c>
      <c r="K5992" t="str">
        <f>INDEX(Insurance_data[Insurance_Type],MATCH(Consolidated_sheets[[#This Row],[Patient_ID]],Insurance_data[Patient_ID],0))</f>
        <v>Public</v>
      </c>
      <c r="L5992" s="6">
        <f>INDEX(Insurance_data[Insurance_Amount],MATCH(Consolidated_sheets[[#This Row],[Patient_ID]],Insurance_data[Patient_ID],0))</f>
        <v>3029.15</v>
      </c>
    </row>
    <row r="5993" spans="1:12" x14ac:dyDescent="0.3">
      <c r="A5993" t="s">
        <v>2777</v>
      </c>
      <c r="B5993" t="s">
        <v>5952</v>
      </c>
      <c r="C5993" s="6">
        <v>1890.89</v>
      </c>
      <c r="D5993" s="1">
        <v>45028.162451778822</v>
      </c>
      <c r="E5993" s="1" t="str">
        <f>TEXT(Consolidated_sheets[[#This Row],[Date]],"yyyy")</f>
        <v>2023</v>
      </c>
      <c r="F5993" s="1" t="str">
        <f>TEXT(Consolidated_sheets[[#This Row],[Date]],"mmmm")</f>
        <v>April</v>
      </c>
      <c r="G5993" t="str">
        <f>INDEX(Patient_data[Patient_Name],MATCH(Consolidated_sheets[[#This Row],[Patient_ID]],Patient_data[Patient_ID],0))</f>
        <v>Katie Glenn</v>
      </c>
      <c r="H5993">
        <f>INDEX(Patient_data[Age],MATCH(Consolidated_sheets[[#This Row],[Patient_ID]],Patient_data[Patient_ID],0))</f>
        <v>34</v>
      </c>
      <c r="I5993" t="str">
        <f>INDEX(Patient_data[Gender],MATCH(Consolidated_sheets[[#This Row],[Patient_ID]],Patient_data[Patient_ID],0))</f>
        <v>Female</v>
      </c>
      <c r="J5993" t="str">
        <f>INDEX(Location_data[Location],MATCH(Consolidated_sheets[[#This Row],[Patient_ID]],Location_data[Patient_ID],0))</f>
        <v>Phoenix</v>
      </c>
      <c r="K5993" t="str">
        <f>INDEX(Insurance_data[Insurance_Type],MATCH(Consolidated_sheets[[#This Row],[Patient_ID]],Insurance_data[Patient_ID],0))</f>
        <v>Private</v>
      </c>
      <c r="L5993" s="6">
        <f>INDEX(Insurance_data[Insurance_Amount],MATCH(Consolidated_sheets[[#This Row],[Patient_ID]],Insurance_data[Patient_ID],0))</f>
        <v>8940.36</v>
      </c>
    </row>
    <row r="5994" spans="1:12" x14ac:dyDescent="0.3">
      <c r="A5994" t="s">
        <v>1050</v>
      </c>
      <c r="B5994" t="s">
        <v>5955</v>
      </c>
      <c r="C5994" s="6">
        <v>2709.55</v>
      </c>
      <c r="D5994" s="1">
        <v>45028.423203314756</v>
      </c>
      <c r="E5994" s="1" t="str">
        <f>TEXT(Consolidated_sheets[[#This Row],[Date]],"yyyy")</f>
        <v>2023</v>
      </c>
      <c r="F5994" s="1" t="str">
        <f>TEXT(Consolidated_sheets[[#This Row],[Date]],"mmmm")</f>
        <v>April</v>
      </c>
      <c r="G5994" t="str">
        <f>INDEX(Patient_data[Patient_Name],MATCH(Consolidated_sheets[[#This Row],[Patient_ID]],Patient_data[Patient_ID],0))</f>
        <v>Jennifer Matthews</v>
      </c>
      <c r="H5994">
        <f>INDEX(Patient_data[Age],MATCH(Consolidated_sheets[[#This Row],[Patient_ID]],Patient_data[Patient_ID],0))</f>
        <v>27</v>
      </c>
      <c r="I5994" t="str">
        <f>INDEX(Patient_data[Gender],MATCH(Consolidated_sheets[[#This Row],[Patient_ID]],Patient_data[Patient_ID],0))</f>
        <v>Male</v>
      </c>
      <c r="J5994" t="str">
        <f>INDEX(Location_data[Location],MATCH(Consolidated_sheets[[#This Row],[Patient_ID]],Location_data[Patient_ID],0))</f>
        <v>Los Angeles</v>
      </c>
      <c r="K5994" t="str">
        <f>INDEX(Insurance_data[Insurance_Type],MATCH(Consolidated_sheets[[#This Row],[Patient_ID]],Insurance_data[Patient_ID],0))</f>
        <v>Private</v>
      </c>
      <c r="L5994" s="6">
        <f>INDEX(Insurance_data[Insurance_Amount],MATCH(Consolidated_sheets[[#This Row],[Patient_ID]],Insurance_data[Patient_ID],0))</f>
        <v>756.85</v>
      </c>
    </row>
    <row r="5995" spans="1:12" x14ac:dyDescent="0.3">
      <c r="A5995" t="s">
        <v>2746</v>
      </c>
      <c r="B5995" t="s">
        <v>5952</v>
      </c>
      <c r="C5995" s="6">
        <v>3759.56</v>
      </c>
      <c r="D5995" s="1">
        <v>45028.683954850683</v>
      </c>
      <c r="E5995" s="1" t="str">
        <f>TEXT(Consolidated_sheets[[#This Row],[Date]],"yyyy")</f>
        <v>2023</v>
      </c>
      <c r="F5995" s="1" t="str">
        <f>TEXT(Consolidated_sheets[[#This Row],[Date]],"mmmm")</f>
        <v>April</v>
      </c>
      <c r="G5995" t="str">
        <f>INDEX(Patient_data[Patient_Name],MATCH(Consolidated_sheets[[#This Row],[Patient_ID]],Patient_data[Patient_ID],0))</f>
        <v>Katherine Cabrera</v>
      </c>
      <c r="H5995">
        <f>INDEX(Patient_data[Age],MATCH(Consolidated_sheets[[#This Row],[Patient_ID]],Patient_data[Patient_ID],0))</f>
        <v>48</v>
      </c>
      <c r="I5995" t="str">
        <f>INDEX(Patient_data[Gender],MATCH(Consolidated_sheets[[#This Row],[Patient_ID]],Patient_data[Patient_ID],0))</f>
        <v>Female</v>
      </c>
      <c r="J5995" t="str">
        <f>INDEX(Location_data[Location],MATCH(Consolidated_sheets[[#This Row],[Patient_ID]],Location_data[Patient_ID],0))</f>
        <v>Phoenix</v>
      </c>
      <c r="K5995" t="str">
        <f>INDEX(Insurance_data[Insurance_Type],MATCH(Consolidated_sheets[[#This Row],[Patient_ID]],Insurance_data[Patient_ID],0))</f>
        <v>None</v>
      </c>
      <c r="L5995" s="6">
        <f>INDEX(Insurance_data[Insurance_Amount],MATCH(Consolidated_sheets[[#This Row],[Patient_ID]],Insurance_data[Patient_ID],0))</f>
        <v>7911.47</v>
      </c>
    </row>
    <row r="5996" spans="1:12" x14ac:dyDescent="0.3">
      <c r="A5996" t="s">
        <v>2141</v>
      </c>
      <c r="B5996" t="s">
        <v>5952</v>
      </c>
      <c r="C5996" s="6">
        <v>2599.5300000000002</v>
      </c>
      <c r="D5996" s="1">
        <v>45028.944706386617</v>
      </c>
      <c r="E5996" s="1" t="str">
        <f>TEXT(Consolidated_sheets[[#This Row],[Date]],"yyyy")</f>
        <v>2023</v>
      </c>
      <c r="F5996" s="1" t="str">
        <f>TEXT(Consolidated_sheets[[#This Row],[Date]],"mmmm")</f>
        <v>April</v>
      </c>
      <c r="G5996" t="str">
        <f>INDEX(Patient_data[Patient_Name],MATCH(Consolidated_sheets[[#This Row],[Patient_ID]],Patient_data[Patient_ID],0))</f>
        <v>Kevin Curry</v>
      </c>
      <c r="H5996">
        <f>INDEX(Patient_data[Age],MATCH(Consolidated_sheets[[#This Row],[Patient_ID]],Patient_data[Patient_ID],0))</f>
        <v>87</v>
      </c>
      <c r="I5996" t="str">
        <f>INDEX(Patient_data[Gender],MATCH(Consolidated_sheets[[#This Row],[Patient_ID]],Patient_data[Patient_ID],0))</f>
        <v>Male</v>
      </c>
      <c r="J5996" t="str">
        <f>INDEX(Location_data[Location],MATCH(Consolidated_sheets[[#This Row],[Patient_ID]],Location_data[Patient_ID],0))</f>
        <v>Chicago</v>
      </c>
      <c r="K5996" t="str">
        <f>INDEX(Insurance_data[Insurance_Type],MATCH(Consolidated_sheets[[#This Row],[Patient_ID]],Insurance_data[Patient_ID],0))</f>
        <v>Private</v>
      </c>
      <c r="L5996" s="6">
        <f>INDEX(Insurance_data[Insurance_Amount],MATCH(Consolidated_sheets[[#This Row],[Patient_ID]],Insurance_data[Patient_ID],0))</f>
        <v>1187.78</v>
      </c>
    </row>
    <row r="5997" spans="1:12" x14ac:dyDescent="0.3">
      <c r="A5997" t="s">
        <v>2729</v>
      </c>
      <c r="B5997" t="s">
        <v>5952</v>
      </c>
      <c r="C5997" s="6">
        <v>803.43</v>
      </c>
      <c r="D5997" s="1">
        <v>45029.205457922559</v>
      </c>
      <c r="E5997" s="1" t="str">
        <f>TEXT(Consolidated_sheets[[#This Row],[Date]],"yyyy")</f>
        <v>2023</v>
      </c>
      <c r="F5997" s="1" t="str">
        <f>TEXT(Consolidated_sheets[[#This Row],[Date]],"mmmm")</f>
        <v>April</v>
      </c>
      <c r="G5997" t="str">
        <f>INDEX(Patient_data[Patient_Name],MATCH(Consolidated_sheets[[#This Row],[Patient_ID]],Patient_data[Patient_ID],0))</f>
        <v>Katrina Murphy</v>
      </c>
      <c r="H5997">
        <f>INDEX(Patient_data[Age],MATCH(Consolidated_sheets[[#This Row],[Patient_ID]],Patient_data[Patient_ID],0))</f>
        <v>25</v>
      </c>
      <c r="I5997" t="str">
        <f>INDEX(Patient_data[Gender],MATCH(Consolidated_sheets[[#This Row],[Patient_ID]],Patient_data[Patient_ID],0))</f>
        <v>Female</v>
      </c>
      <c r="J5997" t="str">
        <f>INDEX(Location_data[Location],MATCH(Consolidated_sheets[[#This Row],[Patient_ID]],Location_data[Patient_ID],0))</f>
        <v>Phoenix</v>
      </c>
      <c r="K5997" t="str">
        <f>INDEX(Insurance_data[Insurance_Type],MATCH(Consolidated_sheets[[#This Row],[Patient_ID]],Insurance_data[Patient_ID],0))</f>
        <v>Private</v>
      </c>
      <c r="L5997" s="6">
        <f>INDEX(Insurance_data[Insurance_Amount],MATCH(Consolidated_sheets[[#This Row],[Patient_ID]],Insurance_data[Patient_ID],0))</f>
        <v>1427.09</v>
      </c>
    </row>
    <row r="5998" spans="1:12" x14ac:dyDescent="0.3">
      <c r="A5998" t="s">
        <v>2903</v>
      </c>
      <c r="B5998" t="s">
        <v>5952</v>
      </c>
      <c r="C5998" s="6">
        <v>1345.65</v>
      </c>
      <c r="D5998" s="1">
        <v>45029.466209458493</v>
      </c>
      <c r="E5998" s="1" t="str">
        <f>TEXT(Consolidated_sheets[[#This Row],[Date]],"yyyy")</f>
        <v>2023</v>
      </c>
      <c r="F5998" s="1" t="str">
        <f>TEXT(Consolidated_sheets[[#This Row],[Date]],"mmmm")</f>
        <v>April</v>
      </c>
      <c r="G5998" t="str">
        <f>INDEX(Patient_data[Patient_Name],MATCH(Consolidated_sheets[[#This Row],[Patient_ID]],Patient_data[Patient_ID],0))</f>
        <v>Angela Shaw</v>
      </c>
      <c r="H5998">
        <f>INDEX(Patient_data[Age],MATCH(Consolidated_sheets[[#This Row],[Patient_ID]],Patient_data[Patient_ID],0))</f>
        <v>37</v>
      </c>
      <c r="I5998" t="str">
        <f>INDEX(Patient_data[Gender],MATCH(Consolidated_sheets[[#This Row],[Patient_ID]],Patient_data[Patient_ID],0))</f>
        <v>Male</v>
      </c>
      <c r="J5998" t="str">
        <f>INDEX(Location_data[Location],MATCH(Consolidated_sheets[[#This Row],[Patient_ID]],Location_data[Patient_ID],0))</f>
        <v>New York</v>
      </c>
      <c r="K5998" t="str">
        <f>INDEX(Insurance_data[Insurance_Type],MATCH(Consolidated_sheets[[#This Row],[Patient_ID]],Insurance_data[Patient_ID],0))</f>
        <v>Public</v>
      </c>
      <c r="L5998" s="6">
        <f>INDEX(Insurance_data[Insurance_Amount],MATCH(Consolidated_sheets[[#This Row],[Patient_ID]],Insurance_data[Patient_ID],0))</f>
        <v>1878.22</v>
      </c>
    </row>
    <row r="5999" spans="1:12" x14ac:dyDescent="0.3">
      <c r="A5999" t="s">
        <v>18</v>
      </c>
      <c r="B5999" t="s">
        <v>5954</v>
      </c>
      <c r="C5999" s="6">
        <v>3821.49</v>
      </c>
      <c r="D5999" s="1">
        <v>45029.72696099442</v>
      </c>
      <c r="E5999" s="1" t="str">
        <f>TEXT(Consolidated_sheets[[#This Row],[Date]],"yyyy")</f>
        <v>2023</v>
      </c>
      <c r="F5999" s="1" t="str">
        <f>TEXT(Consolidated_sheets[[#This Row],[Date]],"mmmm")</f>
        <v>April</v>
      </c>
      <c r="G5999" t="str">
        <f>INDEX(Patient_data[Patient_Name],MATCH(Consolidated_sheets[[#This Row],[Patient_ID]],Patient_data[Patient_ID],0))</f>
        <v>Rita French</v>
      </c>
      <c r="H5999">
        <f>INDEX(Patient_data[Age],MATCH(Consolidated_sheets[[#This Row],[Patient_ID]],Patient_data[Patient_ID],0))</f>
        <v>82</v>
      </c>
      <c r="I5999" t="str">
        <f>INDEX(Patient_data[Gender],MATCH(Consolidated_sheets[[#This Row],[Patient_ID]],Patient_data[Patient_ID],0))</f>
        <v>Male</v>
      </c>
      <c r="J5999" t="str">
        <f>INDEX(Location_data[Location],MATCH(Consolidated_sheets[[#This Row],[Patient_ID]],Location_data[Patient_ID],0))</f>
        <v>Houston</v>
      </c>
      <c r="K5999" t="str">
        <f>INDEX(Insurance_data[Insurance_Type],MATCH(Consolidated_sheets[[#This Row],[Patient_ID]],Insurance_data[Patient_ID],0))</f>
        <v>Public</v>
      </c>
      <c r="L5999" s="6">
        <f>INDEX(Insurance_data[Insurance_Amount],MATCH(Consolidated_sheets[[#This Row],[Patient_ID]],Insurance_data[Patient_ID],0))</f>
        <v>3595.99</v>
      </c>
    </row>
    <row r="6000" spans="1:12" x14ac:dyDescent="0.3">
      <c r="A6000" t="s">
        <v>2648</v>
      </c>
      <c r="B6000" t="s">
        <v>5955</v>
      </c>
      <c r="C6000" s="6">
        <v>2181.0100000000002</v>
      </c>
      <c r="D6000" s="1">
        <v>45029.987712530361</v>
      </c>
      <c r="E6000" s="1" t="str">
        <f>TEXT(Consolidated_sheets[[#This Row],[Date]],"yyyy")</f>
        <v>2023</v>
      </c>
      <c r="F6000" s="1" t="str">
        <f>TEXT(Consolidated_sheets[[#This Row],[Date]],"mmmm")</f>
        <v>April</v>
      </c>
      <c r="G6000" t="str">
        <f>INDEX(Patient_data[Patient_Name],MATCH(Consolidated_sheets[[#This Row],[Patient_ID]],Patient_data[Patient_ID],0))</f>
        <v>Brandon Hughes</v>
      </c>
      <c r="H6000">
        <f>INDEX(Patient_data[Age],MATCH(Consolidated_sheets[[#This Row],[Patient_ID]],Patient_data[Patient_ID],0))</f>
        <v>63</v>
      </c>
      <c r="I6000" t="str">
        <f>INDEX(Patient_data[Gender],MATCH(Consolidated_sheets[[#This Row],[Patient_ID]],Patient_data[Patient_ID],0))</f>
        <v>Male</v>
      </c>
      <c r="J6000" t="str">
        <f>INDEX(Location_data[Location],MATCH(Consolidated_sheets[[#This Row],[Patient_ID]],Location_data[Patient_ID],0))</f>
        <v>Phoenix</v>
      </c>
      <c r="K6000" t="str">
        <f>INDEX(Insurance_data[Insurance_Type],MATCH(Consolidated_sheets[[#This Row],[Patient_ID]],Insurance_data[Patient_ID],0))</f>
        <v>None</v>
      </c>
      <c r="L6000" s="6">
        <f>INDEX(Insurance_data[Insurance_Amount],MATCH(Consolidated_sheets[[#This Row],[Patient_ID]],Insurance_data[Patient_ID],0))</f>
        <v>1871.38</v>
      </c>
    </row>
    <row r="6001" spans="1:12" x14ac:dyDescent="0.3">
      <c r="A6001" t="s">
        <v>800</v>
      </c>
      <c r="B6001" t="s">
        <v>5953</v>
      </c>
      <c r="C6001" s="6">
        <v>4041.38</v>
      </c>
      <c r="D6001" s="1">
        <v>45030.248464066288</v>
      </c>
      <c r="E6001" s="1" t="str">
        <f>TEXT(Consolidated_sheets[[#This Row],[Date]],"yyyy")</f>
        <v>2023</v>
      </c>
      <c r="F6001" s="1" t="str">
        <f>TEXT(Consolidated_sheets[[#This Row],[Date]],"mmmm")</f>
        <v>April</v>
      </c>
      <c r="G6001" t="str">
        <f>INDEX(Patient_data[Patient_Name],MATCH(Consolidated_sheets[[#This Row],[Patient_ID]],Patient_data[Patient_ID],0))</f>
        <v>Jacqueline Clark</v>
      </c>
      <c r="H6001">
        <f>INDEX(Patient_data[Age],MATCH(Consolidated_sheets[[#This Row],[Patient_ID]],Patient_data[Patient_ID],0))</f>
        <v>64</v>
      </c>
      <c r="I6001" t="str">
        <f>INDEX(Patient_data[Gender],MATCH(Consolidated_sheets[[#This Row],[Patient_ID]],Patient_data[Patient_ID],0))</f>
        <v>Female</v>
      </c>
      <c r="J6001" t="str">
        <f>INDEX(Location_data[Location],MATCH(Consolidated_sheets[[#This Row],[Patient_ID]],Location_data[Patient_ID],0))</f>
        <v>Houston</v>
      </c>
      <c r="K6001" t="str">
        <f>INDEX(Insurance_data[Insurance_Type],MATCH(Consolidated_sheets[[#This Row],[Patient_ID]],Insurance_data[Patient_ID],0))</f>
        <v>Public</v>
      </c>
      <c r="L6001" s="6">
        <f>INDEX(Insurance_data[Insurance_Amount],MATCH(Consolidated_sheets[[#This Row],[Patient_ID]],Insurance_data[Patient_ID],0))</f>
        <v>4402.67</v>
      </c>
    </row>
    <row r="6002" spans="1:12" x14ac:dyDescent="0.3">
      <c r="A6002" t="s">
        <v>1323</v>
      </c>
      <c r="B6002" t="s">
        <v>5954</v>
      </c>
      <c r="C6002" s="6">
        <v>1280.42</v>
      </c>
      <c r="D6002" s="1">
        <v>45030.509215602222</v>
      </c>
      <c r="E6002" s="1" t="str">
        <f>TEXT(Consolidated_sheets[[#This Row],[Date]],"yyyy")</f>
        <v>2023</v>
      </c>
      <c r="F6002" s="1" t="str">
        <f>TEXT(Consolidated_sheets[[#This Row],[Date]],"mmmm")</f>
        <v>April</v>
      </c>
      <c r="G6002" t="str">
        <f>INDEX(Patient_data[Patient_Name],MATCH(Consolidated_sheets[[#This Row],[Patient_ID]],Patient_data[Patient_ID],0))</f>
        <v>Belinda Pineda</v>
      </c>
      <c r="H6002">
        <f>INDEX(Patient_data[Age],MATCH(Consolidated_sheets[[#This Row],[Patient_ID]],Patient_data[Patient_ID],0))</f>
        <v>61</v>
      </c>
      <c r="I6002" t="str">
        <f>INDEX(Patient_data[Gender],MATCH(Consolidated_sheets[[#This Row],[Patient_ID]],Patient_data[Patient_ID],0))</f>
        <v>Female</v>
      </c>
      <c r="J6002" t="str">
        <f>INDEX(Location_data[Location],MATCH(Consolidated_sheets[[#This Row],[Patient_ID]],Location_data[Patient_ID],0))</f>
        <v>Phoenix</v>
      </c>
      <c r="K6002" t="str">
        <f>INDEX(Insurance_data[Insurance_Type],MATCH(Consolidated_sheets[[#This Row],[Patient_ID]],Insurance_data[Patient_ID],0))</f>
        <v>None</v>
      </c>
      <c r="L6002" s="6">
        <f>INDEX(Insurance_data[Insurance_Amount],MATCH(Consolidated_sheets[[#This Row],[Patient_ID]],Insurance_data[Patient_ID],0))</f>
        <v>9038.36</v>
      </c>
    </row>
    <row r="6003" spans="1:12" x14ac:dyDescent="0.3">
      <c r="A6003" t="s">
        <v>591</v>
      </c>
      <c r="B6003" t="s">
        <v>5954</v>
      </c>
      <c r="C6003" s="6">
        <v>2819.21</v>
      </c>
      <c r="D6003" s="1">
        <v>45030.769967138163</v>
      </c>
      <c r="E6003" s="1" t="str">
        <f>TEXT(Consolidated_sheets[[#This Row],[Date]],"yyyy")</f>
        <v>2023</v>
      </c>
      <c r="F6003" s="1" t="str">
        <f>TEXT(Consolidated_sheets[[#This Row],[Date]],"mmmm")</f>
        <v>April</v>
      </c>
      <c r="G6003" t="str">
        <f>INDEX(Patient_data[Patient_Name],MATCH(Consolidated_sheets[[#This Row],[Patient_ID]],Patient_data[Patient_ID],0))</f>
        <v>Wendy Hopkins</v>
      </c>
      <c r="H6003">
        <f>INDEX(Patient_data[Age],MATCH(Consolidated_sheets[[#This Row],[Patient_ID]],Patient_data[Patient_ID],0))</f>
        <v>80</v>
      </c>
      <c r="I6003" t="str">
        <f>INDEX(Patient_data[Gender],MATCH(Consolidated_sheets[[#This Row],[Patient_ID]],Patient_data[Patient_ID],0))</f>
        <v>Male</v>
      </c>
      <c r="J6003" t="str">
        <f>INDEX(Location_data[Location],MATCH(Consolidated_sheets[[#This Row],[Patient_ID]],Location_data[Patient_ID],0))</f>
        <v>Houston</v>
      </c>
      <c r="K6003" t="str">
        <f>INDEX(Insurance_data[Insurance_Type],MATCH(Consolidated_sheets[[#This Row],[Patient_ID]],Insurance_data[Patient_ID],0))</f>
        <v>None</v>
      </c>
      <c r="L6003" s="6">
        <f>INDEX(Insurance_data[Insurance_Amount],MATCH(Consolidated_sheets[[#This Row],[Patient_ID]],Insurance_data[Patient_ID],0))</f>
        <v>7735.6</v>
      </c>
    </row>
    <row r="6004" spans="1:12" x14ac:dyDescent="0.3">
      <c r="A6004" t="s">
        <v>716</v>
      </c>
      <c r="B6004" t="s">
        <v>5955</v>
      </c>
      <c r="C6004" s="6">
        <v>3912.7</v>
      </c>
      <c r="D6004" s="1">
        <v>45031.030718674083</v>
      </c>
      <c r="E6004" s="1" t="str">
        <f>TEXT(Consolidated_sheets[[#This Row],[Date]],"yyyy")</f>
        <v>2023</v>
      </c>
      <c r="F6004" s="1" t="str">
        <f>TEXT(Consolidated_sheets[[#This Row],[Date]],"mmmm")</f>
        <v>April</v>
      </c>
      <c r="G6004" t="str">
        <f>INDEX(Patient_data[Patient_Name],MATCH(Consolidated_sheets[[#This Row],[Patient_ID]],Patient_data[Patient_ID],0))</f>
        <v>Cynthia Bond</v>
      </c>
      <c r="H6004">
        <f>INDEX(Patient_data[Age],MATCH(Consolidated_sheets[[#This Row],[Patient_ID]],Patient_data[Patient_ID],0))</f>
        <v>36</v>
      </c>
      <c r="I6004" t="str">
        <f>INDEX(Patient_data[Gender],MATCH(Consolidated_sheets[[#This Row],[Patient_ID]],Patient_data[Patient_ID],0))</f>
        <v>Female</v>
      </c>
      <c r="J6004" t="str">
        <f>INDEX(Location_data[Location],MATCH(Consolidated_sheets[[#This Row],[Patient_ID]],Location_data[Patient_ID],0))</f>
        <v>Los Angeles</v>
      </c>
      <c r="K6004" t="str">
        <f>INDEX(Insurance_data[Insurance_Type],MATCH(Consolidated_sheets[[#This Row],[Patient_ID]],Insurance_data[Patient_ID],0))</f>
        <v>Private</v>
      </c>
      <c r="L6004" s="6">
        <f>INDEX(Insurance_data[Insurance_Amount],MATCH(Consolidated_sheets[[#This Row],[Patient_ID]],Insurance_data[Patient_ID],0))</f>
        <v>161.24</v>
      </c>
    </row>
    <row r="6005" spans="1:12" x14ac:dyDescent="0.3">
      <c r="A6005" t="s">
        <v>1939</v>
      </c>
      <c r="B6005" t="s">
        <v>5954</v>
      </c>
      <c r="C6005" s="6">
        <v>1342</v>
      </c>
      <c r="D6005" s="1">
        <v>45031.291470210017</v>
      </c>
      <c r="E6005" s="1" t="str">
        <f>TEXT(Consolidated_sheets[[#This Row],[Date]],"yyyy")</f>
        <v>2023</v>
      </c>
      <c r="F6005" s="1" t="str">
        <f>TEXT(Consolidated_sheets[[#This Row],[Date]],"mmmm")</f>
        <v>April</v>
      </c>
      <c r="G6005" t="str">
        <f>INDEX(Patient_data[Patient_Name],MATCH(Consolidated_sheets[[#This Row],[Patient_ID]],Patient_data[Patient_ID],0))</f>
        <v>Julia Jensen</v>
      </c>
      <c r="H6005">
        <f>INDEX(Patient_data[Age],MATCH(Consolidated_sheets[[#This Row],[Patient_ID]],Patient_data[Patient_ID],0))</f>
        <v>44</v>
      </c>
      <c r="I6005" t="str">
        <f>INDEX(Patient_data[Gender],MATCH(Consolidated_sheets[[#This Row],[Patient_ID]],Patient_data[Patient_ID],0))</f>
        <v>Male</v>
      </c>
      <c r="J6005" t="str">
        <f>INDEX(Location_data[Location],MATCH(Consolidated_sheets[[#This Row],[Patient_ID]],Location_data[Patient_ID],0))</f>
        <v>Houston</v>
      </c>
      <c r="K6005" t="str">
        <f>INDEX(Insurance_data[Insurance_Type],MATCH(Consolidated_sheets[[#This Row],[Patient_ID]],Insurance_data[Patient_ID],0))</f>
        <v>Public</v>
      </c>
      <c r="L6005" s="6">
        <f>INDEX(Insurance_data[Insurance_Amount],MATCH(Consolidated_sheets[[#This Row],[Patient_ID]],Insurance_data[Patient_ID],0))</f>
        <v>3669.91</v>
      </c>
    </row>
    <row r="6006" spans="1:12" x14ac:dyDescent="0.3">
      <c r="A6006" t="s">
        <v>375</v>
      </c>
      <c r="B6006" t="s">
        <v>5954</v>
      </c>
      <c r="C6006" s="6">
        <v>4171.28</v>
      </c>
      <c r="D6006" s="1">
        <v>45031.552221745958</v>
      </c>
      <c r="E6006" s="1" t="str">
        <f>TEXT(Consolidated_sheets[[#This Row],[Date]],"yyyy")</f>
        <v>2023</v>
      </c>
      <c r="F6006" s="1" t="str">
        <f>TEXT(Consolidated_sheets[[#This Row],[Date]],"mmmm")</f>
        <v>April</v>
      </c>
      <c r="G6006" t="str">
        <f>INDEX(Patient_data[Patient_Name],MATCH(Consolidated_sheets[[#This Row],[Patient_ID]],Patient_data[Patient_ID],0))</f>
        <v>Frederick Shepard</v>
      </c>
      <c r="H6006">
        <f>INDEX(Patient_data[Age],MATCH(Consolidated_sheets[[#This Row],[Patient_ID]],Patient_data[Patient_ID],0))</f>
        <v>75</v>
      </c>
      <c r="I6006" t="str">
        <f>INDEX(Patient_data[Gender],MATCH(Consolidated_sheets[[#This Row],[Patient_ID]],Patient_data[Patient_ID],0))</f>
        <v>Male</v>
      </c>
      <c r="J6006" t="str">
        <f>INDEX(Location_data[Location],MATCH(Consolidated_sheets[[#This Row],[Patient_ID]],Location_data[Patient_ID],0))</f>
        <v>New York</v>
      </c>
      <c r="K6006" t="str">
        <f>INDEX(Insurance_data[Insurance_Type],MATCH(Consolidated_sheets[[#This Row],[Patient_ID]],Insurance_data[Patient_ID],0))</f>
        <v>Public</v>
      </c>
      <c r="L6006" s="6">
        <f>INDEX(Insurance_data[Insurance_Amount],MATCH(Consolidated_sheets[[#This Row],[Patient_ID]],Insurance_data[Patient_ID],0))</f>
        <v>336.32</v>
      </c>
    </row>
    <row r="6007" spans="1:12" x14ac:dyDescent="0.3">
      <c r="A6007" t="s">
        <v>1617</v>
      </c>
      <c r="B6007" t="s">
        <v>5952</v>
      </c>
      <c r="C6007" s="6">
        <v>1018.4</v>
      </c>
      <c r="D6007" s="1">
        <v>45031.812973281892</v>
      </c>
      <c r="E6007" s="1" t="str">
        <f>TEXT(Consolidated_sheets[[#This Row],[Date]],"yyyy")</f>
        <v>2023</v>
      </c>
      <c r="F6007" s="1" t="str">
        <f>TEXT(Consolidated_sheets[[#This Row],[Date]],"mmmm")</f>
        <v>April</v>
      </c>
      <c r="G6007" t="str">
        <f>INDEX(Patient_data[Patient_Name],MATCH(Consolidated_sheets[[#This Row],[Patient_ID]],Patient_data[Patient_ID],0))</f>
        <v>Michael Peterson</v>
      </c>
      <c r="H6007">
        <f>INDEX(Patient_data[Age],MATCH(Consolidated_sheets[[#This Row],[Patient_ID]],Patient_data[Patient_ID],0))</f>
        <v>55</v>
      </c>
      <c r="I6007" t="str">
        <f>INDEX(Patient_data[Gender],MATCH(Consolidated_sheets[[#This Row],[Patient_ID]],Patient_data[Patient_ID],0))</f>
        <v>Female</v>
      </c>
      <c r="J6007" t="str">
        <f>INDEX(Location_data[Location],MATCH(Consolidated_sheets[[#This Row],[Patient_ID]],Location_data[Patient_ID],0))</f>
        <v>Chicago</v>
      </c>
      <c r="K6007" t="str">
        <f>INDEX(Insurance_data[Insurance_Type],MATCH(Consolidated_sheets[[#This Row],[Patient_ID]],Insurance_data[Patient_ID],0))</f>
        <v>None</v>
      </c>
      <c r="L6007" s="6">
        <f>INDEX(Insurance_data[Insurance_Amount],MATCH(Consolidated_sheets[[#This Row],[Patient_ID]],Insurance_data[Patient_ID],0))</f>
        <v>857.82</v>
      </c>
    </row>
    <row r="6008" spans="1:12" x14ac:dyDescent="0.3">
      <c r="A6008" t="s">
        <v>162</v>
      </c>
      <c r="B6008" t="s">
        <v>5953</v>
      </c>
      <c r="C6008" s="6">
        <v>4826.9399999999996</v>
      </c>
      <c r="D6008" s="1">
        <v>45032.073724817827</v>
      </c>
      <c r="E6008" s="1" t="str">
        <f>TEXT(Consolidated_sheets[[#This Row],[Date]],"yyyy")</f>
        <v>2023</v>
      </c>
      <c r="F6008" s="1" t="str">
        <f>TEXT(Consolidated_sheets[[#This Row],[Date]],"mmmm")</f>
        <v>April</v>
      </c>
      <c r="G6008" t="str">
        <f>INDEX(Patient_data[Patient_Name],MATCH(Consolidated_sheets[[#This Row],[Patient_ID]],Patient_data[Patient_ID],0))</f>
        <v>Paul Carter</v>
      </c>
      <c r="H6008">
        <f>INDEX(Patient_data[Age],MATCH(Consolidated_sheets[[#This Row],[Patient_ID]],Patient_data[Patient_ID],0))</f>
        <v>67</v>
      </c>
      <c r="I6008" t="str">
        <f>INDEX(Patient_data[Gender],MATCH(Consolidated_sheets[[#This Row],[Patient_ID]],Patient_data[Patient_ID],0))</f>
        <v>Female</v>
      </c>
      <c r="J6008" t="str">
        <f>INDEX(Location_data[Location],MATCH(Consolidated_sheets[[#This Row],[Patient_ID]],Location_data[Patient_ID],0))</f>
        <v>Houston</v>
      </c>
      <c r="K6008" t="str">
        <f>INDEX(Insurance_data[Insurance_Type],MATCH(Consolidated_sheets[[#This Row],[Patient_ID]],Insurance_data[Patient_ID],0))</f>
        <v>Private</v>
      </c>
      <c r="L6008" s="6">
        <f>INDEX(Insurance_data[Insurance_Amount],MATCH(Consolidated_sheets[[#This Row],[Patient_ID]],Insurance_data[Patient_ID],0))</f>
        <v>332.16</v>
      </c>
    </row>
    <row r="6009" spans="1:12" x14ac:dyDescent="0.3">
      <c r="A6009" t="s">
        <v>2181</v>
      </c>
      <c r="B6009" t="s">
        <v>5954</v>
      </c>
      <c r="C6009" s="6">
        <v>4849.6400000000003</v>
      </c>
      <c r="D6009" s="1">
        <v>45032.334476353761</v>
      </c>
      <c r="E6009" s="1" t="str">
        <f>TEXT(Consolidated_sheets[[#This Row],[Date]],"yyyy")</f>
        <v>2023</v>
      </c>
      <c r="F6009" s="1" t="str">
        <f>TEXT(Consolidated_sheets[[#This Row],[Date]],"mmmm")</f>
        <v>April</v>
      </c>
      <c r="G6009" t="str">
        <f>INDEX(Patient_data[Patient_Name],MATCH(Consolidated_sheets[[#This Row],[Patient_ID]],Patient_data[Patient_ID],0))</f>
        <v>Andrea Villarreal</v>
      </c>
      <c r="H6009">
        <f>INDEX(Patient_data[Age],MATCH(Consolidated_sheets[[#This Row],[Patient_ID]],Patient_data[Patient_ID],0))</f>
        <v>66</v>
      </c>
      <c r="I6009" t="str">
        <f>INDEX(Patient_data[Gender],MATCH(Consolidated_sheets[[#This Row],[Patient_ID]],Patient_data[Patient_ID],0))</f>
        <v>Female</v>
      </c>
      <c r="J6009" t="str">
        <f>INDEX(Location_data[Location],MATCH(Consolidated_sheets[[#This Row],[Patient_ID]],Location_data[Patient_ID],0))</f>
        <v>Chicago</v>
      </c>
      <c r="K6009" t="str">
        <f>INDEX(Insurance_data[Insurance_Type],MATCH(Consolidated_sheets[[#This Row],[Patient_ID]],Insurance_data[Patient_ID],0))</f>
        <v>Public</v>
      </c>
      <c r="L6009" s="6">
        <f>INDEX(Insurance_data[Insurance_Amount],MATCH(Consolidated_sheets[[#This Row],[Patient_ID]],Insurance_data[Patient_ID],0))</f>
        <v>7066.38</v>
      </c>
    </row>
    <row r="6010" spans="1:12" x14ac:dyDescent="0.3">
      <c r="A6010" t="s">
        <v>2344</v>
      </c>
      <c r="B6010" t="s">
        <v>5953</v>
      </c>
      <c r="C6010" s="6">
        <v>124.14</v>
      </c>
      <c r="D6010" s="1">
        <v>45032.595227889688</v>
      </c>
      <c r="E6010" s="1" t="str">
        <f>TEXT(Consolidated_sheets[[#This Row],[Date]],"yyyy")</f>
        <v>2023</v>
      </c>
      <c r="F6010" s="1" t="str">
        <f>TEXT(Consolidated_sheets[[#This Row],[Date]],"mmmm")</f>
        <v>April</v>
      </c>
      <c r="G6010" t="str">
        <f>INDEX(Patient_data[Patient_Name],MATCH(Consolidated_sheets[[#This Row],[Patient_ID]],Patient_data[Patient_ID],0))</f>
        <v>Amanda Smith</v>
      </c>
      <c r="H6010">
        <f>INDEX(Patient_data[Age],MATCH(Consolidated_sheets[[#This Row],[Patient_ID]],Patient_data[Patient_ID],0))</f>
        <v>69</v>
      </c>
      <c r="I6010" t="str">
        <f>INDEX(Patient_data[Gender],MATCH(Consolidated_sheets[[#This Row],[Patient_ID]],Patient_data[Patient_ID],0))</f>
        <v>Female</v>
      </c>
      <c r="J6010" t="str">
        <f>INDEX(Location_data[Location],MATCH(Consolidated_sheets[[#This Row],[Patient_ID]],Location_data[Patient_ID],0))</f>
        <v>New York</v>
      </c>
      <c r="K6010" t="str">
        <f>INDEX(Insurance_data[Insurance_Type],MATCH(Consolidated_sheets[[#This Row],[Patient_ID]],Insurance_data[Patient_ID],0))</f>
        <v>None</v>
      </c>
      <c r="L6010" s="6">
        <f>INDEX(Insurance_data[Insurance_Amount],MATCH(Consolidated_sheets[[#This Row],[Patient_ID]],Insurance_data[Patient_ID],0))</f>
        <v>2111.33</v>
      </c>
    </row>
    <row r="6011" spans="1:12" x14ac:dyDescent="0.3">
      <c r="A6011" t="s">
        <v>968</v>
      </c>
      <c r="B6011" t="s">
        <v>5953</v>
      </c>
      <c r="C6011" s="6">
        <v>674.73</v>
      </c>
      <c r="D6011" s="1">
        <v>45032.855979425622</v>
      </c>
      <c r="E6011" s="1" t="str">
        <f>TEXT(Consolidated_sheets[[#This Row],[Date]],"yyyy")</f>
        <v>2023</v>
      </c>
      <c r="F6011" s="1" t="str">
        <f>TEXT(Consolidated_sheets[[#This Row],[Date]],"mmmm")</f>
        <v>April</v>
      </c>
      <c r="G6011" t="str">
        <f>INDEX(Patient_data[Patient_Name],MATCH(Consolidated_sheets[[#This Row],[Patient_ID]],Patient_data[Patient_ID],0))</f>
        <v>Christopher Bryant</v>
      </c>
      <c r="H6011">
        <f>INDEX(Patient_data[Age],MATCH(Consolidated_sheets[[#This Row],[Patient_ID]],Patient_data[Patient_ID],0))</f>
        <v>40</v>
      </c>
      <c r="I6011" t="str">
        <f>INDEX(Patient_data[Gender],MATCH(Consolidated_sheets[[#This Row],[Patient_ID]],Patient_data[Patient_ID],0))</f>
        <v>Male</v>
      </c>
      <c r="J6011" t="str">
        <f>INDEX(Location_data[Location],MATCH(Consolidated_sheets[[#This Row],[Patient_ID]],Location_data[Patient_ID],0))</f>
        <v>Chicago</v>
      </c>
      <c r="K6011" t="str">
        <f>INDEX(Insurance_data[Insurance_Type],MATCH(Consolidated_sheets[[#This Row],[Patient_ID]],Insurance_data[Patient_ID],0))</f>
        <v>Public</v>
      </c>
      <c r="L6011" s="6">
        <f>INDEX(Insurance_data[Insurance_Amount],MATCH(Consolidated_sheets[[#This Row],[Patient_ID]],Insurance_data[Patient_ID],0))</f>
        <v>2844.69</v>
      </c>
    </row>
    <row r="6012" spans="1:12" x14ac:dyDescent="0.3">
      <c r="A6012" t="s">
        <v>2965</v>
      </c>
      <c r="B6012" t="s">
        <v>5954</v>
      </c>
      <c r="C6012" s="6">
        <v>1702.59</v>
      </c>
      <c r="D6012" s="1">
        <v>45033.116730961563</v>
      </c>
      <c r="E6012" s="1" t="str">
        <f>TEXT(Consolidated_sheets[[#This Row],[Date]],"yyyy")</f>
        <v>2023</v>
      </c>
      <c r="F6012" s="1" t="str">
        <f>TEXT(Consolidated_sheets[[#This Row],[Date]],"mmmm")</f>
        <v>April</v>
      </c>
      <c r="G6012" t="str">
        <f>INDEX(Patient_data[Patient_Name],MATCH(Consolidated_sheets[[#This Row],[Patient_ID]],Patient_data[Patient_ID],0))</f>
        <v>Candace Malone</v>
      </c>
      <c r="H6012">
        <f>INDEX(Patient_data[Age],MATCH(Consolidated_sheets[[#This Row],[Patient_ID]],Patient_data[Patient_ID],0))</f>
        <v>83</v>
      </c>
      <c r="I6012" t="str">
        <f>INDEX(Patient_data[Gender],MATCH(Consolidated_sheets[[#This Row],[Patient_ID]],Patient_data[Patient_ID],0))</f>
        <v>Female</v>
      </c>
      <c r="J6012" t="str">
        <f>INDEX(Location_data[Location],MATCH(Consolidated_sheets[[#This Row],[Patient_ID]],Location_data[Patient_ID],0))</f>
        <v>Los Angeles</v>
      </c>
      <c r="K6012" t="str">
        <f>INDEX(Insurance_data[Insurance_Type],MATCH(Consolidated_sheets[[#This Row],[Patient_ID]],Insurance_data[Patient_ID],0))</f>
        <v>Public</v>
      </c>
      <c r="L6012" s="6">
        <f>INDEX(Insurance_data[Insurance_Amount],MATCH(Consolidated_sheets[[#This Row],[Patient_ID]],Insurance_data[Patient_ID],0))</f>
        <v>2326.23</v>
      </c>
    </row>
    <row r="6013" spans="1:12" x14ac:dyDescent="0.3">
      <c r="A6013" t="s">
        <v>976</v>
      </c>
      <c r="B6013" t="s">
        <v>5954</v>
      </c>
      <c r="C6013" s="6">
        <v>3569.85</v>
      </c>
      <c r="D6013" s="1">
        <v>45033.37748249749</v>
      </c>
      <c r="E6013" s="1" t="str">
        <f>TEXT(Consolidated_sheets[[#This Row],[Date]],"yyyy")</f>
        <v>2023</v>
      </c>
      <c r="F6013" s="1" t="str">
        <f>TEXT(Consolidated_sheets[[#This Row],[Date]],"mmmm")</f>
        <v>April</v>
      </c>
      <c r="G6013" t="str">
        <f>INDEX(Patient_data[Patient_Name],MATCH(Consolidated_sheets[[#This Row],[Patient_ID]],Patient_data[Patient_ID],0))</f>
        <v>Norman Hernandez</v>
      </c>
      <c r="H6013">
        <f>INDEX(Patient_data[Age],MATCH(Consolidated_sheets[[#This Row],[Patient_ID]],Patient_data[Patient_ID],0))</f>
        <v>39</v>
      </c>
      <c r="I6013" t="str">
        <f>INDEX(Patient_data[Gender],MATCH(Consolidated_sheets[[#This Row],[Patient_ID]],Patient_data[Patient_ID],0))</f>
        <v>Female</v>
      </c>
      <c r="J6013" t="str">
        <f>INDEX(Location_data[Location],MATCH(Consolidated_sheets[[#This Row],[Patient_ID]],Location_data[Patient_ID],0))</f>
        <v>New York</v>
      </c>
      <c r="K6013" t="str">
        <f>INDEX(Insurance_data[Insurance_Type],MATCH(Consolidated_sheets[[#This Row],[Patient_ID]],Insurance_data[Patient_ID],0))</f>
        <v>None</v>
      </c>
      <c r="L6013" s="6">
        <f>INDEX(Insurance_data[Insurance_Amount],MATCH(Consolidated_sheets[[#This Row],[Patient_ID]],Insurance_data[Patient_ID],0))</f>
        <v>3864.1</v>
      </c>
    </row>
    <row r="6014" spans="1:12" x14ac:dyDescent="0.3">
      <c r="A6014" t="s">
        <v>1794</v>
      </c>
      <c r="B6014" t="s">
        <v>5954</v>
      </c>
      <c r="C6014" s="6">
        <v>998.28</v>
      </c>
      <c r="D6014" s="1">
        <v>45033.638234033417</v>
      </c>
      <c r="E6014" s="1" t="str">
        <f>TEXT(Consolidated_sheets[[#This Row],[Date]],"yyyy")</f>
        <v>2023</v>
      </c>
      <c r="F6014" s="1" t="str">
        <f>TEXT(Consolidated_sheets[[#This Row],[Date]],"mmmm")</f>
        <v>April</v>
      </c>
      <c r="G6014" t="str">
        <f>INDEX(Patient_data[Patient_Name],MATCH(Consolidated_sheets[[#This Row],[Patient_ID]],Patient_data[Patient_ID],0))</f>
        <v>Colton King</v>
      </c>
      <c r="H6014">
        <f>INDEX(Patient_data[Age],MATCH(Consolidated_sheets[[#This Row],[Patient_ID]],Patient_data[Patient_ID],0))</f>
        <v>34</v>
      </c>
      <c r="I6014" t="str">
        <f>INDEX(Patient_data[Gender],MATCH(Consolidated_sheets[[#This Row],[Patient_ID]],Patient_data[Patient_ID],0))</f>
        <v>Female</v>
      </c>
      <c r="J6014" t="str">
        <f>INDEX(Location_data[Location],MATCH(Consolidated_sheets[[#This Row],[Patient_ID]],Location_data[Patient_ID],0))</f>
        <v>New York</v>
      </c>
      <c r="K6014" t="str">
        <f>INDEX(Insurance_data[Insurance_Type],MATCH(Consolidated_sheets[[#This Row],[Patient_ID]],Insurance_data[Patient_ID],0))</f>
        <v>Public</v>
      </c>
      <c r="L6014" s="6">
        <f>INDEX(Insurance_data[Insurance_Amount],MATCH(Consolidated_sheets[[#This Row],[Patient_ID]],Insurance_data[Patient_ID],0))</f>
        <v>890.29</v>
      </c>
    </row>
    <row r="6015" spans="1:12" x14ac:dyDescent="0.3">
      <c r="A6015" t="s">
        <v>515</v>
      </c>
      <c r="B6015" t="s">
        <v>5952</v>
      </c>
      <c r="C6015" s="6">
        <v>2516.09</v>
      </c>
      <c r="D6015" s="1">
        <v>45033.898985569373</v>
      </c>
      <c r="E6015" s="1" t="str">
        <f>TEXT(Consolidated_sheets[[#This Row],[Date]],"yyyy")</f>
        <v>2023</v>
      </c>
      <c r="F6015" s="1" t="str">
        <f>TEXT(Consolidated_sheets[[#This Row],[Date]],"mmmm")</f>
        <v>April</v>
      </c>
      <c r="G6015" t="str">
        <f>INDEX(Patient_data[Patient_Name],MATCH(Consolidated_sheets[[#This Row],[Patient_ID]],Patient_data[Patient_ID],0))</f>
        <v>Ryan Torres</v>
      </c>
      <c r="H6015">
        <f>INDEX(Patient_data[Age],MATCH(Consolidated_sheets[[#This Row],[Patient_ID]],Patient_data[Patient_ID],0))</f>
        <v>40</v>
      </c>
      <c r="I6015" t="str">
        <f>INDEX(Patient_data[Gender],MATCH(Consolidated_sheets[[#This Row],[Patient_ID]],Patient_data[Patient_ID],0))</f>
        <v>Female</v>
      </c>
      <c r="J6015" t="str">
        <f>INDEX(Location_data[Location],MATCH(Consolidated_sheets[[#This Row],[Patient_ID]],Location_data[Patient_ID],0))</f>
        <v>Houston</v>
      </c>
      <c r="K6015" t="str">
        <f>INDEX(Insurance_data[Insurance_Type],MATCH(Consolidated_sheets[[#This Row],[Patient_ID]],Insurance_data[Patient_ID],0))</f>
        <v>Private</v>
      </c>
      <c r="L6015" s="6">
        <f>INDEX(Insurance_data[Insurance_Amount],MATCH(Consolidated_sheets[[#This Row],[Patient_ID]],Insurance_data[Patient_ID],0))</f>
        <v>5322.1</v>
      </c>
    </row>
    <row r="6016" spans="1:12" x14ac:dyDescent="0.3">
      <c r="A6016" t="s">
        <v>2600</v>
      </c>
      <c r="B6016" t="s">
        <v>5954</v>
      </c>
      <c r="C6016" s="6">
        <v>1875.95</v>
      </c>
      <c r="D6016" s="1">
        <v>45034.159737105299</v>
      </c>
      <c r="E6016" s="1" t="str">
        <f>TEXT(Consolidated_sheets[[#This Row],[Date]],"yyyy")</f>
        <v>2023</v>
      </c>
      <c r="F6016" s="1" t="str">
        <f>TEXT(Consolidated_sheets[[#This Row],[Date]],"mmmm")</f>
        <v>April</v>
      </c>
      <c r="G6016" t="str">
        <f>INDEX(Patient_data[Patient_Name],MATCH(Consolidated_sheets[[#This Row],[Patient_ID]],Patient_data[Patient_ID],0))</f>
        <v>Jermaine Petty</v>
      </c>
      <c r="H6016">
        <f>INDEX(Patient_data[Age],MATCH(Consolidated_sheets[[#This Row],[Patient_ID]],Patient_data[Patient_ID],0))</f>
        <v>70</v>
      </c>
      <c r="I6016" t="str">
        <f>INDEX(Patient_data[Gender],MATCH(Consolidated_sheets[[#This Row],[Patient_ID]],Patient_data[Patient_ID],0))</f>
        <v>Female</v>
      </c>
      <c r="J6016" t="str">
        <f>INDEX(Location_data[Location],MATCH(Consolidated_sheets[[#This Row],[Patient_ID]],Location_data[Patient_ID],0))</f>
        <v>Phoenix</v>
      </c>
      <c r="K6016" t="str">
        <f>INDEX(Insurance_data[Insurance_Type],MATCH(Consolidated_sheets[[#This Row],[Patient_ID]],Insurance_data[Patient_ID],0))</f>
        <v>Public</v>
      </c>
      <c r="L6016" s="6">
        <f>INDEX(Insurance_data[Insurance_Amount],MATCH(Consolidated_sheets[[#This Row],[Patient_ID]],Insurance_data[Patient_ID],0))</f>
        <v>1275.6199999999999</v>
      </c>
    </row>
    <row r="6017" spans="1:12" x14ac:dyDescent="0.3">
      <c r="A6017" t="s">
        <v>1348</v>
      </c>
      <c r="B6017" t="s">
        <v>5955</v>
      </c>
      <c r="C6017" s="6">
        <v>3026.6</v>
      </c>
      <c r="D6017" s="1">
        <v>45034.420488641234</v>
      </c>
      <c r="E6017" s="1" t="str">
        <f>TEXT(Consolidated_sheets[[#This Row],[Date]],"yyyy")</f>
        <v>2023</v>
      </c>
      <c r="F6017" s="1" t="str">
        <f>TEXT(Consolidated_sheets[[#This Row],[Date]],"mmmm")</f>
        <v>April</v>
      </c>
      <c r="G6017" t="str">
        <f>INDEX(Patient_data[Patient_Name],MATCH(Consolidated_sheets[[#This Row],[Patient_ID]],Patient_data[Patient_ID],0))</f>
        <v>Sierra Smith</v>
      </c>
      <c r="H6017">
        <f>INDEX(Patient_data[Age],MATCH(Consolidated_sheets[[#This Row],[Patient_ID]],Patient_data[Patient_ID],0))</f>
        <v>28</v>
      </c>
      <c r="I6017" t="str">
        <f>INDEX(Patient_data[Gender],MATCH(Consolidated_sheets[[#This Row],[Patient_ID]],Patient_data[Patient_ID],0))</f>
        <v>Female</v>
      </c>
      <c r="J6017" t="str">
        <f>INDEX(Location_data[Location],MATCH(Consolidated_sheets[[#This Row],[Patient_ID]],Location_data[Patient_ID],0))</f>
        <v>Chicago</v>
      </c>
      <c r="K6017" t="str">
        <f>INDEX(Insurance_data[Insurance_Type],MATCH(Consolidated_sheets[[#This Row],[Patient_ID]],Insurance_data[Patient_ID],0))</f>
        <v>Public</v>
      </c>
      <c r="L6017" s="6">
        <f>INDEX(Insurance_data[Insurance_Amount],MATCH(Consolidated_sheets[[#This Row],[Patient_ID]],Insurance_data[Patient_ID],0))</f>
        <v>4527.7299999999996</v>
      </c>
    </row>
    <row r="6018" spans="1:12" x14ac:dyDescent="0.3">
      <c r="A6018" t="s">
        <v>1643</v>
      </c>
      <c r="B6018" t="s">
        <v>5953</v>
      </c>
      <c r="C6018" s="6">
        <v>2597.79</v>
      </c>
      <c r="D6018" s="1">
        <v>45034.681240177168</v>
      </c>
      <c r="E6018" s="1" t="str">
        <f>TEXT(Consolidated_sheets[[#This Row],[Date]],"yyyy")</f>
        <v>2023</v>
      </c>
      <c r="F6018" s="1" t="str">
        <f>TEXT(Consolidated_sheets[[#This Row],[Date]],"mmmm")</f>
        <v>April</v>
      </c>
      <c r="G6018" t="str">
        <f>INDEX(Patient_data[Patient_Name],MATCH(Consolidated_sheets[[#This Row],[Patient_ID]],Patient_data[Patient_ID],0))</f>
        <v>Shane Romero</v>
      </c>
      <c r="H6018">
        <f>INDEX(Patient_data[Age],MATCH(Consolidated_sheets[[#This Row],[Patient_ID]],Patient_data[Patient_ID],0))</f>
        <v>55</v>
      </c>
      <c r="I6018" t="str">
        <f>INDEX(Patient_data[Gender],MATCH(Consolidated_sheets[[#This Row],[Patient_ID]],Patient_data[Patient_ID],0))</f>
        <v>Female</v>
      </c>
      <c r="J6018" t="str">
        <f>INDEX(Location_data[Location],MATCH(Consolidated_sheets[[#This Row],[Patient_ID]],Location_data[Patient_ID],0))</f>
        <v>Los Angeles</v>
      </c>
      <c r="K6018" t="str">
        <f>INDEX(Insurance_data[Insurance_Type],MATCH(Consolidated_sheets[[#This Row],[Patient_ID]],Insurance_data[Patient_ID],0))</f>
        <v>Private</v>
      </c>
      <c r="L6018" s="6">
        <f>INDEX(Insurance_data[Insurance_Amount],MATCH(Consolidated_sheets[[#This Row],[Patient_ID]],Insurance_data[Patient_ID],0))</f>
        <v>6825.14</v>
      </c>
    </row>
    <row r="6019" spans="1:12" x14ac:dyDescent="0.3">
      <c r="A6019" t="s">
        <v>1372</v>
      </c>
      <c r="B6019" t="s">
        <v>5954</v>
      </c>
      <c r="C6019" s="6">
        <v>2574.1799999999998</v>
      </c>
      <c r="D6019" s="1">
        <v>45034.941991713102</v>
      </c>
      <c r="E6019" s="1" t="str">
        <f>TEXT(Consolidated_sheets[[#This Row],[Date]],"yyyy")</f>
        <v>2023</v>
      </c>
      <c r="F6019" s="1" t="str">
        <f>TEXT(Consolidated_sheets[[#This Row],[Date]],"mmmm")</f>
        <v>April</v>
      </c>
      <c r="G6019" t="str">
        <f>INDEX(Patient_data[Patient_Name],MATCH(Consolidated_sheets[[#This Row],[Patient_ID]],Patient_data[Patient_ID],0))</f>
        <v>William Irwin DDS</v>
      </c>
      <c r="H6019">
        <f>INDEX(Patient_data[Age],MATCH(Consolidated_sheets[[#This Row],[Patient_ID]],Patient_data[Patient_ID],0))</f>
        <v>39</v>
      </c>
      <c r="I6019" t="str">
        <f>INDEX(Patient_data[Gender],MATCH(Consolidated_sheets[[#This Row],[Patient_ID]],Patient_data[Patient_ID],0))</f>
        <v>Female</v>
      </c>
      <c r="J6019" t="str">
        <f>INDEX(Location_data[Location],MATCH(Consolidated_sheets[[#This Row],[Patient_ID]],Location_data[Patient_ID],0))</f>
        <v>Los Angeles</v>
      </c>
      <c r="K6019" t="str">
        <f>INDEX(Insurance_data[Insurance_Type],MATCH(Consolidated_sheets[[#This Row],[Patient_ID]],Insurance_data[Patient_ID],0))</f>
        <v>Public</v>
      </c>
      <c r="L6019" s="6">
        <f>INDEX(Insurance_data[Insurance_Amount],MATCH(Consolidated_sheets[[#This Row],[Patient_ID]],Insurance_data[Patient_ID],0))</f>
        <v>9283.93</v>
      </c>
    </row>
    <row r="6020" spans="1:12" x14ac:dyDescent="0.3">
      <c r="A6020" t="s">
        <v>260</v>
      </c>
      <c r="B6020" t="s">
        <v>5952</v>
      </c>
      <c r="C6020" s="6">
        <v>461.2</v>
      </c>
      <c r="D6020" s="1">
        <v>45035.202743249029</v>
      </c>
      <c r="E6020" s="1" t="str">
        <f>TEXT(Consolidated_sheets[[#This Row],[Date]],"yyyy")</f>
        <v>2023</v>
      </c>
      <c r="F6020" s="1" t="str">
        <f>TEXT(Consolidated_sheets[[#This Row],[Date]],"mmmm")</f>
        <v>April</v>
      </c>
      <c r="G6020" t="str">
        <f>INDEX(Patient_data[Patient_Name],MATCH(Consolidated_sheets[[#This Row],[Patient_ID]],Patient_data[Patient_ID],0))</f>
        <v>Michael Carter</v>
      </c>
      <c r="H6020">
        <f>INDEX(Patient_data[Age],MATCH(Consolidated_sheets[[#This Row],[Patient_ID]],Patient_data[Patient_ID],0))</f>
        <v>67</v>
      </c>
      <c r="I6020" t="str">
        <f>INDEX(Patient_data[Gender],MATCH(Consolidated_sheets[[#This Row],[Patient_ID]],Patient_data[Patient_ID],0))</f>
        <v>Male</v>
      </c>
      <c r="J6020" t="str">
        <f>INDEX(Location_data[Location],MATCH(Consolidated_sheets[[#This Row],[Patient_ID]],Location_data[Patient_ID],0))</f>
        <v>Phoenix</v>
      </c>
      <c r="K6020" t="str">
        <f>INDEX(Insurance_data[Insurance_Type],MATCH(Consolidated_sheets[[#This Row],[Patient_ID]],Insurance_data[Patient_ID],0))</f>
        <v>Private</v>
      </c>
      <c r="L6020" s="6">
        <f>INDEX(Insurance_data[Insurance_Amount],MATCH(Consolidated_sheets[[#This Row],[Patient_ID]],Insurance_data[Patient_ID],0))</f>
        <v>1878.78</v>
      </c>
    </row>
    <row r="6021" spans="1:12" x14ac:dyDescent="0.3">
      <c r="A6021" t="s">
        <v>573</v>
      </c>
      <c r="B6021" t="s">
        <v>5953</v>
      </c>
      <c r="C6021" s="6">
        <v>4907.17</v>
      </c>
      <c r="D6021" s="1">
        <v>45035.463494784963</v>
      </c>
      <c r="E6021" s="1" t="str">
        <f>TEXT(Consolidated_sheets[[#This Row],[Date]],"yyyy")</f>
        <v>2023</v>
      </c>
      <c r="F6021" s="1" t="str">
        <f>TEXT(Consolidated_sheets[[#This Row],[Date]],"mmmm")</f>
        <v>April</v>
      </c>
      <c r="G6021" t="str">
        <f>INDEX(Patient_data[Patient_Name],MATCH(Consolidated_sheets[[#This Row],[Patient_ID]],Patient_data[Patient_ID],0))</f>
        <v>Theresa Holmes</v>
      </c>
      <c r="H6021">
        <f>INDEX(Patient_data[Age],MATCH(Consolidated_sheets[[#This Row],[Patient_ID]],Patient_data[Patient_ID],0))</f>
        <v>69</v>
      </c>
      <c r="I6021" t="str">
        <f>INDEX(Patient_data[Gender],MATCH(Consolidated_sheets[[#This Row],[Patient_ID]],Patient_data[Patient_ID],0))</f>
        <v>Male</v>
      </c>
      <c r="J6021" t="str">
        <f>INDEX(Location_data[Location],MATCH(Consolidated_sheets[[#This Row],[Patient_ID]],Location_data[Patient_ID],0))</f>
        <v>Chicago</v>
      </c>
      <c r="K6021" t="str">
        <f>INDEX(Insurance_data[Insurance_Type],MATCH(Consolidated_sheets[[#This Row],[Patient_ID]],Insurance_data[Patient_ID],0))</f>
        <v>Public</v>
      </c>
      <c r="L6021" s="6">
        <f>INDEX(Insurance_data[Insurance_Amount],MATCH(Consolidated_sheets[[#This Row],[Patient_ID]],Insurance_data[Patient_ID],0))</f>
        <v>6481.41</v>
      </c>
    </row>
    <row r="6022" spans="1:12" x14ac:dyDescent="0.3">
      <c r="A6022" t="s">
        <v>2226</v>
      </c>
      <c r="B6022" t="s">
        <v>5953</v>
      </c>
      <c r="C6022" s="6">
        <v>3516.39</v>
      </c>
      <c r="D6022" s="1">
        <v>45035.724246320897</v>
      </c>
      <c r="E6022" s="1" t="str">
        <f>TEXT(Consolidated_sheets[[#This Row],[Date]],"yyyy")</f>
        <v>2023</v>
      </c>
      <c r="F6022" s="1" t="str">
        <f>TEXT(Consolidated_sheets[[#This Row],[Date]],"mmmm")</f>
        <v>April</v>
      </c>
      <c r="G6022" t="str">
        <f>INDEX(Patient_data[Patient_Name],MATCH(Consolidated_sheets[[#This Row],[Patient_ID]],Patient_data[Patient_ID],0))</f>
        <v>Peggy Wolfe</v>
      </c>
      <c r="H6022">
        <f>INDEX(Patient_data[Age],MATCH(Consolidated_sheets[[#This Row],[Patient_ID]],Patient_data[Patient_ID],0))</f>
        <v>52</v>
      </c>
      <c r="I6022" t="str">
        <f>INDEX(Patient_data[Gender],MATCH(Consolidated_sheets[[#This Row],[Patient_ID]],Patient_data[Patient_ID],0))</f>
        <v>Male</v>
      </c>
      <c r="J6022" t="str">
        <f>INDEX(Location_data[Location],MATCH(Consolidated_sheets[[#This Row],[Patient_ID]],Location_data[Patient_ID],0))</f>
        <v>New York</v>
      </c>
      <c r="K6022" t="str">
        <f>INDEX(Insurance_data[Insurance_Type],MATCH(Consolidated_sheets[[#This Row],[Patient_ID]],Insurance_data[Patient_ID],0))</f>
        <v>Public</v>
      </c>
      <c r="L6022" s="6">
        <f>INDEX(Insurance_data[Insurance_Amount],MATCH(Consolidated_sheets[[#This Row],[Patient_ID]],Insurance_data[Patient_ID],0))</f>
        <v>2715.44</v>
      </c>
    </row>
    <row r="6023" spans="1:12" x14ac:dyDescent="0.3">
      <c r="A6023" t="s">
        <v>1520</v>
      </c>
      <c r="B6023" t="s">
        <v>5952</v>
      </c>
      <c r="C6023" s="6">
        <v>4968.6499999999996</v>
      </c>
      <c r="D6023" s="1">
        <v>45035.984997856831</v>
      </c>
      <c r="E6023" s="1" t="str">
        <f>TEXT(Consolidated_sheets[[#This Row],[Date]],"yyyy")</f>
        <v>2023</v>
      </c>
      <c r="F6023" s="1" t="str">
        <f>TEXT(Consolidated_sheets[[#This Row],[Date]],"mmmm")</f>
        <v>April</v>
      </c>
      <c r="G6023" t="str">
        <f>INDEX(Patient_data[Patient_Name],MATCH(Consolidated_sheets[[#This Row],[Patient_ID]],Patient_data[Patient_ID],0))</f>
        <v>William Holland</v>
      </c>
      <c r="H6023">
        <f>INDEX(Patient_data[Age],MATCH(Consolidated_sheets[[#This Row],[Patient_ID]],Patient_data[Patient_ID],0))</f>
        <v>72</v>
      </c>
      <c r="I6023" t="str">
        <f>INDEX(Patient_data[Gender],MATCH(Consolidated_sheets[[#This Row],[Patient_ID]],Patient_data[Patient_ID],0))</f>
        <v>Female</v>
      </c>
      <c r="J6023" t="str">
        <f>INDEX(Location_data[Location],MATCH(Consolidated_sheets[[#This Row],[Patient_ID]],Location_data[Patient_ID],0))</f>
        <v>Houston</v>
      </c>
      <c r="K6023" t="str">
        <f>INDEX(Insurance_data[Insurance_Type],MATCH(Consolidated_sheets[[#This Row],[Patient_ID]],Insurance_data[Patient_ID],0))</f>
        <v>Public</v>
      </c>
      <c r="L6023" s="6">
        <f>INDEX(Insurance_data[Insurance_Amount],MATCH(Consolidated_sheets[[#This Row],[Patient_ID]],Insurance_data[Patient_ID],0))</f>
        <v>8618.39</v>
      </c>
    </row>
    <row r="6024" spans="1:12" x14ac:dyDescent="0.3">
      <c r="A6024" t="s">
        <v>2824</v>
      </c>
      <c r="B6024" t="s">
        <v>5952</v>
      </c>
      <c r="C6024" s="6">
        <v>3976.34</v>
      </c>
      <c r="D6024" s="1">
        <v>45036.245749392758</v>
      </c>
      <c r="E6024" s="1" t="str">
        <f>TEXT(Consolidated_sheets[[#This Row],[Date]],"yyyy")</f>
        <v>2023</v>
      </c>
      <c r="F6024" s="1" t="str">
        <f>TEXT(Consolidated_sheets[[#This Row],[Date]],"mmmm")</f>
        <v>April</v>
      </c>
      <c r="G6024" t="str">
        <f>INDEX(Patient_data[Patient_Name],MATCH(Consolidated_sheets[[#This Row],[Patient_ID]],Patient_data[Patient_ID],0))</f>
        <v>Lisa Garcia</v>
      </c>
      <c r="H6024">
        <f>INDEX(Patient_data[Age],MATCH(Consolidated_sheets[[#This Row],[Patient_ID]],Patient_data[Patient_ID],0))</f>
        <v>38</v>
      </c>
      <c r="I6024" t="str">
        <f>INDEX(Patient_data[Gender],MATCH(Consolidated_sheets[[#This Row],[Patient_ID]],Patient_data[Patient_ID],0))</f>
        <v>Male</v>
      </c>
      <c r="J6024" t="str">
        <f>INDEX(Location_data[Location],MATCH(Consolidated_sheets[[#This Row],[Patient_ID]],Location_data[Patient_ID],0))</f>
        <v>Chicago</v>
      </c>
      <c r="K6024" t="str">
        <f>INDEX(Insurance_data[Insurance_Type],MATCH(Consolidated_sheets[[#This Row],[Patient_ID]],Insurance_data[Patient_ID],0))</f>
        <v>Public</v>
      </c>
      <c r="L6024" s="6">
        <f>INDEX(Insurance_data[Insurance_Amount],MATCH(Consolidated_sheets[[#This Row],[Patient_ID]],Insurance_data[Patient_ID],0))</f>
        <v>2454.79</v>
      </c>
    </row>
    <row r="6025" spans="1:12" x14ac:dyDescent="0.3">
      <c r="A6025" t="s">
        <v>2513</v>
      </c>
      <c r="B6025" t="s">
        <v>5952</v>
      </c>
      <c r="C6025" s="6">
        <v>2429.36</v>
      </c>
      <c r="D6025" s="1">
        <v>45036.506500928706</v>
      </c>
      <c r="E6025" s="1" t="str">
        <f>TEXT(Consolidated_sheets[[#This Row],[Date]],"yyyy")</f>
        <v>2023</v>
      </c>
      <c r="F6025" s="1" t="str">
        <f>TEXT(Consolidated_sheets[[#This Row],[Date]],"mmmm")</f>
        <v>April</v>
      </c>
      <c r="G6025" t="str">
        <f>INDEX(Patient_data[Patient_Name],MATCH(Consolidated_sheets[[#This Row],[Patient_ID]],Patient_data[Patient_ID],0))</f>
        <v>Brooke Marquez</v>
      </c>
      <c r="H6025">
        <f>INDEX(Patient_data[Age],MATCH(Consolidated_sheets[[#This Row],[Patient_ID]],Patient_data[Patient_ID],0))</f>
        <v>30</v>
      </c>
      <c r="I6025" t="str">
        <f>INDEX(Patient_data[Gender],MATCH(Consolidated_sheets[[#This Row],[Patient_ID]],Patient_data[Patient_ID],0))</f>
        <v>Female</v>
      </c>
      <c r="J6025" t="str">
        <f>INDEX(Location_data[Location],MATCH(Consolidated_sheets[[#This Row],[Patient_ID]],Location_data[Patient_ID],0))</f>
        <v>Chicago</v>
      </c>
      <c r="K6025" t="str">
        <f>INDEX(Insurance_data[Insurance_Type],MATCH(Consolidated_sheets[[#This Row],[Patient_ID]],Insurance_data[Patient_ID],0))</f>
        <v>Public</v>
      </c>
      <c r="L6025" s="6">
        <f>INDEX(Insurance_data[Insurance_Amount],MATCH(Consolidated_sheets[[#This Row],[Patient_ID]],Insurance_data[Patient_ID],0))</f>
        <v>370.36</v>
      </c>
    </row>
    <row r="6026" spans="1:12" x14ac:dyDescent="0.3">
      <c r="A6026" t="s">
        <v>1300</v>
      </c>
      <c r="B6026" t="s">
        <v>5955</v>
      </c>
      <c r="C6026" s="6">
        <v>2010.74</v>
      </c>
      <c r="D6026" s="1">
        <v>45036.767252464633</v>
      </c>
      <c r="E6026" s="1" t="str">
        <f>TEXT(Consolidated_sheets[[#This Row],[Date]],"yyyy")</f>
        <v>2023</v>
      </c>
      <c r="F6026" s="1" t="str">
        <f>TEXT(Consolidated_sheets[[#This Row],[Date]],"mmmm")</f>
        <v>April</v>
      </c>
      <c r="G6026" t="str">
        <f>INDEX(Patient_data[Patient_Name],MATCH(Consolidated_sheets[[#This Row],[Patient_ID]],Patient_data[Patient_ID],0))</f>
        <v>Tammy Lowery</v>
      </c>
      <c r="H6026">
        <f>INDEX(Patient_data[Age],MATCH(Consolidated_sheets[[#This Row],[Patient_ID]],Patient_data[Patient_ID],0))</f>
        <v>80</v>
      </c>
      <c r="I6026" t="str">
        <f>INDEX(Patient_data[Gender],MATCH(Consolidated_sheets[[#This Row],[Patient_ID]],Patient_data[Patient_ID],0))</f>
        <v>Female</v>
      </c>
      <c r="J6026" t="str">
        <f>INDEX(Location_data[Location],MATCH(Consolidated_sheets[[#This Row],[Patient_ID]],Location_data[Patient_ID],0))</f>
        <v>Phoenix</v>
      </c>
      <c r="K6026" t="str">
        <f>INDEX(Insurance_data[Insurance_Type],MATCH(Consolidated_sheets[[#This Row],[Patient_ID]],Insurance_data[Patient_ID],0))</f>
        <v>None</v>
      </c>
      <c r="L6026" s="6">
        <f>INDEX(Insurance_data[Insurance_Amount],MATCH(Consolidated_sheets[[#This Row],[Patient_ID]],Insurance_data[Patient_ID],0))</f>
        <v>6416.55</v>
      </c>
    </row>
    <row r="6027" spans="1:12" x14ac:dyDescent="0.3">
      <c r="A6027" t="s">
        <v>1274</v>
      </c>
      <c r="B6027" t="s">
        <v>5954</v>
      </c>
      <c r="C6027" s="6">
        <v>3234.59</v>
      </c>
      <c r="D6027" s="1">
        <v>45037.028004000567</v>
      </c>
      <c r="E6027" s="1" t="str">
        <f>TEXT(Consolidated_sheets[[#This Row],[Date]],"yyyy")</f>
        <v>2023</v>
      </c>
      <c r="F6027" s="1" t="str">
        <f>TEXT(Consolidated_sheets[[#This Row],[Date]],"mmmm")</f>
        <v>April</v>
      </c>
      <c r="G6027" t="str">
        <f>INDEX(Patient_data[Patient_Name],MATCH(Consolidated_sheets[[#This Row],[Patient_ID]],Patient_data[Patient_ID],0))</f>
        <v>Philip Small</v>
      </c>
      <c r="H6027">
        <f>INDEX(Patient_data[Age],MATCH(Consolidated_sheets[[#This Row],[Patient_ID]],Patient_data[Patient_ID],0))</f>
        <v>49</v>
      </c>
      <c r="I6027" t="str">
        <f>INDEX(Patient_data[Gender],MATCH(Consolidated_sheets[[#This Row],[Patient_ID]],Patient_data[Patient_ID],0))</f>
        <v>Male</v>
      </c>
      <c r="J6027" t="str">
        <f>INDEX(Location_data[Location],MATCH(Consolidated_sheets[[#This Row],[Patient_ID]],Location_data[Patient_ID],0))</f>
        <v>Houston</v>
      </c>
      <c r="K6027" t="str">
        <f>INDEX(Insurance_data[Insurance_Type],MATCH(Consolidated_sheets[[#This Row],[Patient_ID]],Insurance_data[Patient_ID],0))</f>
        <v>Public</v>
      </c>
      <c r="L6027" s="6">
        <f>INDEX(Insurance_data[Insurance_Amount],MATCH(Consolidated_sheets[[#This Row],[Patient_ID]],Insurance_data[Patient_ID],0))</f>
        <v>6167.94</v>
      </c>
    </row>
    <row r="6028" spans="1:12" x14ac:dyDescent="0.3">
      <c r="A6028" t="s">
        <v>478</v>
      </c>
      <c r="B6028" t="s">
        <v>5952</v>
      </c>
      <c r="C6028" s="6">
        <v>3024.19</v>
      </c>
      <c r="D6028" s="1">
        <v>45037.288755536501</v>
      </c>
      <c r="E6028" s="1" t="str">
        <f>TEXT(Consolidated_sheets[[#This Row],[Date]],"yyyy")</f>
        <v>2023</v>
      </c>
      <c r="F6028" s="1" t="str">
        <f>TEXT(Consolidated_sheets[[#This Row],[Date]],"mmmm")</f>
        <v>April</v>
      </c>
      <c r="G6028" t="str">
        <f>INDEX(Patient_data[Patient_Name],MATCH(Consolidated_sheets[[#This Row],[Patient_ID]],Patient_data[Patient_ID],0))</f>
        <v>Daniel Evans</v>
      </c>
      <c r="H6028">
        <f>INDEX(Patient_data[Age],MATCH(Consolidated_sheets[[#This Row],[Patient_ID]],Patient_data[Patient_ID],0))</f>
        <v>21</v>
      </c>
      <c r="I6028" t="str">
        <f>INDEX(Patient_data[Gender],MATCH(Consolidated_sheets[[#This Row],[Patient_ID]],Patient_data[Patient_ID],0))</f>
        <v>Male</v>
      </c>
      <c r="J6028" t="str">
        <f>INDEX(Location_data[Location],MATCH(Consolidated_sheets[[#This Row],[Patient_ID]],Location_data[Patient_ID],0))</f>
        <v>New York</v>
      </c>
      <c r="K6028" t="str">
        <f>INDEX(Insurance_data[Insurance_Type],MATCH(Consolidated_sheets[[#This Row],[Patient_ID]],Insurance_data[Patient_ID],0))</f>
        <v>Public</v>
      </c>
      <c r="L6028" s="6">
        <f>INDEX(Insurance_data[Insurance_Amount],MATCH(Consolidated_sheets[[#This Row],[Patient_ID]],Insurance_data[Patient_ID],0))</f>
        <v>5966.56</v>
      </c>
    </row>
    <row r="6029" spans="1:12" x14ac:dyDescent="0.3">
      <c r="A6029" t="s">
        <v>1387</v>
      </c>
      <c r="B6029" t="s">
        <v>5953</v>
      </c>
      <c r="C6029" s="6">
        <v>4737.51</v>
      </c>
      <c r="D6029" s="1">
        <v>45037.549507072428</v>
      </c>
      <c r="E6029" s="1" t="str">
        <f>TEXT(Consolidated_sheets[[#This Row],[Date]],"yyyy")</f>
        <v>2023</v>
      </c>
      <c r="F6029" s="1" t="str">
        <f>TEXT(Consolidated_sheets[[#This Row],[Date]],"mmmm")</f>
        <v>April</v>
      </c>
      <c r="G6029" t="str">
        <f>INDEX(Patient_data[Patient_Name],MATCH(Consolidated_sheets[[#This Row],[Patient_ID]],Patient_data[Patient_ID],0))</f>
        <v>Mrs. Nicole Humphrey DVM</v>
      </c>
      <c r="H6029">
        <f>INDEX(Patient_data[Age],MATCH(Consolidated_sheets[[#This Row],[Patient_ID]],Patient_data[Patient_ID],0))</f>
        <v>62</v>
      </c>
      <c r="I6029" t="str">
        <f>INDEX(Patient_data[Gender],MATCH(Consolidated_sheets[[#This Row],[Patient_ID]],Patient_data[Patient_ID],0))</f>
        <v>Male</v>
      </c>
      <c r="J6029" t="str">
        <f>INDEX(Location_data[Location],MATCH(Consolidated_sheets[[#This Row],[Patient_ID]],Location_data[Patient_ID],0))</f>
        <v>Los Angeles</v>
      </c>
      <c r="K6029" t="str">
        <f>INDEX(Insurance_data[Insurance_Type],MATCH(Consolidated_sheets[[#This Row],[Patient_ID]],Insurance_data[Patient_ID],0))</f>
        <v>Private</v>
      </c>
      <c r="L6029" s="6">
        <f>INDEX(Insurance_data[Insurance_Amount],MATCH(Consolidated_sheets[[#This Row],[Patient_ID]],Insurance_data[Patient_ID],0))</f>
        <v>4271.2</v>
      </c>
    </row>
    <row r="6030" spans="1:12" x14ac:dyDescent="0.3">
      <c r="A6030" t="s">
        <v>189</v>
      </c>
      <c r="B6030" t="s">
        <v>5954</v>
      </c>
      <c r="C6030" s="6">
        <v>1099.6600000000001</v>
      </c>
      <c r="D6030" s="1">
        <v>45037.81025860837</v>
      </c>
      <c r="E6030" s="1" t="str">
        <f>TEXT(Consolidated_sheets[[#This Row],[Date]],"yyyy")</f>
        <v>2023</v>
      </c>
      <c r="F6030" s="1" t="str">
        <f>TEXT(Consolidated_sheets[[#This Row],[Date]],"mmmm")</f>
        <v>April</v>
      </c>
      <c r="G6030" t="str">
        <f>INDEX(Patient_data[Patient_Name],MATCH(Consolidated_sheets[[#This Row],[Patient_ID]],Patient_data[Patient_ID],0))</f>
        <v>Mason Jacobs</v>
      </c>
      <c r="H6030">
        <f>INDEX(Patient_data[Age],MATCH(Consolidated_sheets[[#This Row],[Patient_ID]],Patient_data[Patient_ID],0))</f>
        <v>49</v>
      </c>
      <c r="I6030" t="str">
        <f>INDEX(Patient_data[Gender],MATCH(Consolidated_sheets[[#This Row],[Patient_ID]],Patient_data[Patient_ID],0))</f>
        <v>Female</v>
      </c>
      <c r="J6030" t="str">
        <f>INDEX(Location_data[Location],MATCH(Consolidated_sheets[[#This Row],[Patient_ID]],Location_data[Patient_ID],0))</f>
        <v>New York</v>
      </c>
      <c r="K6030" t="str">
        <f>INDEX(Insurance_data[Insurance_Type],MATCH(Consolidated_sheets[[#This Row],[Patient_ID]],Insurance_data[Patient_ID],0))</f>
        <v>None</v>
      </c>
      <c r="L6030" s="6">
        <f>INDEX(Insurance_data[Insurance_Amount],MATCH(Consolidated_sheets[[#This Row],[Patient_ID]],Insurance_data[Patient_ID],0))</f>
        <v>5392.57</v>
      </c>
    </row>
    <row r="6031" spans="1:12" x14ac:dyDescent="0.3">
      <c r="A6031" t="s">
        <v>2733</v>
      </c>
      <c r="B6031" t="s">
        <v>5955</v>
      </c>
      <c r="C6031" s="6">
        <v>2951.97</v>
      </c>
      <c r="D6031" s="1">
        <v>45038.071010144296</v>
      </c>
      <c r="E6031" s="1" t="str">
        <f>TEXT(Consolidated_sheets[[#This Row],[Date]],"yyyy")</f>
        <v>2023</v>
      </c>
      <c r="F6031" s="1" t="str">
        <f>TEXT(Consolidated_sheets[[#This Row],[Date]],"mmmm")</f>
        <v>April</v>
      </c>
      <c r="G6031" t="str">
        <f>INDEX(Patient_data[Patient_Name],MATCH(Consolidated_sheets[[#This Row],[Patient_ID]],Patient_data[Patient_ID],0))</f>
        <v>Nicholas Walker</v>
      </c>
      <c r="H6031">
        <f>INDEX(Patient_data[Age],MATCH(Consolidated_sheets[[#This Row],[Patient_ID]],Patient_data[Patient_ID],0))</f>
        <v>55</v>
      </c>
      <c r="I6031" t="str">
        <f>INDEX(Patient_data[Gender],MATCH(Consolidated_sheets[[#This Row],[Patient_ID]],Patient_data[Patient_ID],0))</f>
        <v>Female</v>
      </c>
      <c r="J6031" t="str">
        <f>INDEX(Location_data[Location],MATCH(Consolidated_sheets[[#This Row],[Patient_ID]],Location_data[Patient_ID],0))</f>
        <v>Chicago</v>
      </c>
      <c r="K6031" t="str">
        <f>INDEX(Insurance_data[Insurance_Type],MATCH(Consolidated_sheets[[#This Row],[Patient_ID]],Insurance_data[Patient_ID],0))</f>
        <v>None</v>
      </c>
      <c r="L6031" s="6">
        <f>INDEX(Insurance_data[Insurance_Amount],MATCH(Consolidated_sheets[[#This Row],[Patient_ID]],Insurance_data[Patient_ID],0))</f>
        <v>6197.73</v>
      </c>
    </row>
    <row r="6032" spans="1:12" x14ac:dyDescent="0.3">
      <c r="A6032" t="s">
        <v>872</v>
      </c>
      <c r="B6032" t="s">
        <v>5954</v>
      </c>
      <c r="C6032" s="6">
        <v>4557.05</v>
      </c>
      <c r="D6032" s="1">
        <v>45038.331761680231</v>
      </c>
      <c r="E6032" s="1" t="str">
        <f>TEXT(Consolidated_sheets[[#This Row],[Date]],"yyyy")</f>
        <v>2023</v>
      </c>
      <c r="F6032" s="1" t="str">
        <f>TEXT(Consolidated_sheets[[#This Row],[Date]],"mmmm")</f>
        <v>April</v>
      </c>
      <c r="G6032" t="str">
        <f>INDEX(Patient_data[Patient_Name],MATCH(Consolidated_sheets[[#This Row],[Patient_ID]],Patient_data[Patient_ID],0))</f>
        <v>Ashley Li</v>
      </c>
      <c r="H6032">
        <f>INDEX(Patient_data[Age],MATCH(Consolidated_sheets[[#This Row],[Patient_ID]],Patient_data[Patient_ID],0))</f>
        <v>19</v>
      </c>
      <c r="I6032" t="str">
        <f>INDEX(Patient_data[Gender],MATCH(Consolidated_sheets[[#This Row],[Patient_ID]],Patient_data[Patient_ID],0))</f>
        <v>Male</v>
      </c>
      <c r="J6032" t="str">
        <f>INDEX(Location_data[Location],MATCH(Consolidated_sheets[[#This Row],[Patient_ID]],Location_data[Patient_ID],0))</f>
        <v>Chicago</v>
      </c>
      <c r="K6032" t="str">
        <f>INDEX(Insurance_data[Insurance_Type],MATCH(Consolidated_sheets[[#This Row],[Patient_ID]],Insurance_data[Patient_ID],0))</f>
        <v>Private</v>
      </c>
      <c r="L6032" s="6">
        <f>INDEX(Insurance_data[Insurance_Amount],MATCH(Consolidated_sheets[[#This Row],[Patient_ID]],Insurance_data[Patient_ID],0))</f>
        <v>8655.9500000000007</v>
      </c>
    </row>
    <row r="6033" spans="1:12" x14ac:dyDescent="0.3">
      <c r="A6033" t="s">
        <v>426</v>
      </c>
      <c r="B6033" t="s">
        <v>5952</v>
      </c>
      <c r="C6033" s="6">
        <v>427.56</v>
      </c>
      <c r="D6033" s="1">
        <v>45038.592513216172</v>
      </c>
      <c r="E6033" s="1" t="str">
        <f>TEXT(Consolidated_sheets[[#This Row],[Date]],"yyyy")</f>
        <v>2023</v>
      </c>
      <c r="F6033" s="1" t="str">
        <f>TEXT(Consolidated_sheets[[#This Row],[Date]],"mmmm")</f>
        <v>April</v>
      </c>
      <c r="G6033" t="str">
        <f>INDEX(Patient_data[Patient_Name],MATCH(Consolidated_sheets[[#This Row],[Patient_ID]],Patient_data[Patient_ID],0))</f>
        <v>Caleb Ruiz</v>
      </c>
      <c r="H6033">
        <f>INDEX(Patient_data[Age],MATCH(Consolidated_sheets[[#This Row],[Patient_ID]],Patient_data[Patient_ID],0))</f>
        <v>78</v>
      </c>
      <c r="I6033" t="str">
        <f>INDEX(Patient_data[Gender],MATCH(Consolidated_sheets[[#This Row],[Patient_ID]],Patient_data[Patient_ID],0))</f>
        <v>Female</v>
      </c>
      <c r="J6033" t="str">
        <f>INDEX(Location_data[Location],MATCH(Consolidated_sheets[[#This Row],[Patient_ID]],Location_data[Patient_ID],0))</f>
        <v>Chicago</v>
      </c>
      <c r="K6033" t="str">
        <f>INDEX(Insurance_data[Insurance_Type],MATCH(Consolidated_sheets[[#This Row],[Patient_ID]],Insurance_data[Patient_ID],0))</f>
        <v>None</v>
      </c>
      <c r="L6033" s="6">
        <f>INDEX(Insurance_data[Insurance_Amount],MATCH(Consolidated_sheets[[#This Row],[Patient_ID]],Insurance_data[Patient_ID],0))</f>
        <v>7180.41</v>
      </c>
    </row>
    <row r="6034" spans="1:12" x14ac:dyDescent="0.3">
      <c r="A6034" t="s">
        <v>2662</v>
      </c>
      <c r="B6034" t="s">
        <v>5954</v>
      </c>
      <c r="C6034" s="6">
        <v>1805.2</v>
      </c>
      <c r="D6034" s="1">
        <v>45038.853264752113</v>
      </c>
      <c r="E6034" s="1" t="str">
        <f>TEXT(Consolidated_sheets[[#This Row],[Date]],"yyyy")</f>
        <v>2023</v>
      </c>
      <c r="F6034" s="1" t="str">
        <f>TEXT(Consolidated_sheets[[#This Row],[Date]],"mmmm")</f>
        <v>April</v>
      </c>
      <c r="G6034" t="str">
        <f>INDEX(Patient_data[Patient_Name],MATCH(Consolidated_sheets[[#This Row],[Patient_ID]],Patient_data[Patient_ID],0))</f>
        <v>Richard Howard</v>
      </c>
      <c r="H6034">
        <f>INDEX(Patient_data[Age],MATCH(Consolidated_sheets[[#This Row],[Patient_ID]],Patient_data[Patient_ID],0))</f>
        <v>85</v>
      </c>
      <c r="I6034" t="str">
        <f>INDEX(Patient_data[Gender],MATCH(Consolidated_sheets[[#This Row],[Patient_ID]],Patient_data[Patient_ID],0))</f>
        <v>Male</v>
      </c>
      <c r="J6034" t="str">
        <f>INDEX(Location_data[Location],MATCH(Consolidated_sheets[[#This Row],[Patient_ID]],Location_data[Patient_ID],0))</f>
        <v>Houston</v>
      </c>
      <c r="K6034" t="str">
        <f>INDEX(Insurance_data[Insurance_Type],MATCH(Consolidated_sheets[[#This Row],[Patient_ID]],Insurance_data[Patient_ID],0))</f>
        <v>Public</v>
      </c>
      <c r="L6034" s="6">
        <f>INDEX(Insurance_data[Insurance_Amount],MATCH(Consolidated_sheets[[#This Row],[Patient_ID]],Insurance_data[Patient_ID],0))</f>
        <v>1217.3800000000001</v>
      </c>
    </row>
    <row r="6035" spans="1:12" x14ac:dyDescent="0.3">
      <c r="A6035" t="s">
        <v>1855</v>
      </c>
      <c r="B6035" t="s">
        <v>5952</v>
      </c>
      <c r="C6035" s="6">
        <v>3036.41</v>
      </c>
      <c r="D6035" s="1">
        <v>45039.114016288033</v>
      </c>
      <c r="E6035" s="1" t="str">
        <f>TEXT(Consolidated_sheets[[#This Row],[Date]],"yyyy")</f>
        <v>2023</v>
      </c>
      <c r="F6035" s="1" t="str">
        <f>TEXT(Consolidated_sheets[[#This Row],[Date]],"mmmm")</f>
        <v>April</v>
      </c>
      <c r="G6035" t="str">
        <f>INDEX(Patient_data[Patient_Name],MATCH(Consolidated_sheets[[#This Row],[Patient_ID]],Patient_data[Patient_ID],0))</f>
        <v>Andrea Archer DDS</v>
      </c>
      <c r="H6035">
        <f>INDEX(Patient_data[Age],MATCH(Consolidated_sheets[[#This Row],[Patient_ID]],Patient_data[Patient_ID],0))</f>
        <v>76</v>
      </c>
      <c r="I6035" t="str">
        <f>INDEX(Patient_data[Gender],MATCH(Consolidated_sheets[[#This Row],[Patient_ID]],Patient_data[Patient_ID],0))</f>
        <v>Female</v>
      </c>
      <c r="J6035" t="str">
        <f>INDEX(Location_data[Location],MATCH(Consolidated_sheets[[#This Row],[Patient_ID]],Location_data[Patient_ID],0))</f>
        <v>Phoenix</v>
      </c>
      <c r="K6035" t="str">
        <f>INDEX(Insurance_data[Insurance_Type],MATCH(Consolidated_sheets[[#This Row],[Patient_ID]],Insurance_data[Patient_ID],0))</f>
        <v>Public</v>
      </c>
      <c r="L6035" s="6">
        <f>INDEX(Insurance_data[Insurance_Amount],MATCH(Consolidated_sheets[[#This Row],[Patient_ID]],Insurance_data[Patient_ID],0))</f>
        <v>1662.66</v>
      </c>
    </row>
    <row r="6036" spans="1:12" x14ac:dyDescent="0.3">
      <c r="A6036" t="s">
        <v>1847</v>
      </c>
      <c r="B6036" t="s">
        <v>5952</v>
      </c>
      <c r="C6036" s="6">
        <v>3178.32</v>
      </c>
      <c r="D6036" s="1">
        <v>45039.374767823967</v>
      </c>
      <c r="E6036" s="1" t="str">
        <f>TEXT(Consolidated_sheets[[#This Row],[Date]],"yyyy")</f>
        <v>2023</v>
      </c>
      <c r="F6036" s="1" t="str">
        <f>TEXT(Consolidated_sheets[[#This Row],[Date]],"mmmm")</f>
        <v>April</v>
      </c>
      <c r="G6036" t="str">
        <f>INDEX(Patient_data[Patient_Name],MATCH(Consolidated_sheets[[#This Row],[Patient_ID]],Patient_data[Patient_ID],0))</f>
        <v>David Hubbard</v>
      </c>
      <c r="H6036">
        <f>INDEX(Patient_data[Age],MATCH(Consolidated_sheets[[#This Row],[Patient_ID]],Patient_data[Patient_ID],0))</f>
        <v>85</v>
      </c>
      <c r="I6036" t="str">
        <f>INDEX(Patient_data[Gender],MATCH(Consolidated_sheets[[#This Row],[Patient_ID]],Patient_data[Patient_ID],0))</f>
        <v>Male</v>
      </c>
      <c r="J6036" t="str">
        <f>INDEX(Location_data[Location],MATCH(Consolidated_sheets[[#This Row],[Patient_ID]],Location_data[Patient_ID],0))</f>
        <v>Los Angeles</v>
      </c>
      <c r="K6036" t="str">
        <f>INDEX(Insurance_data[Insurance_Type],MATCH(Consolidated_sheets[[#This Row],[Patient_ID]],Insurance_data[Patient_ID],0))</f>
        <v>Public</v>
      </c>
      <c r="L6036" s="6">
        <f>INDEX(Insurance_data[Insurance_Amount],MATCH(Consolidated_sheets[[#This Row],[Patient_ID]],Insurance_data[Patient_ID],0))</f>
        <v>1717.8</v>
      </c>
    </row>
    <row r="6037" spans="1:12" x14ac:dyDescent="0.3">
      <c r="A6037" t="s">
        <v>710</v>
      </c>
      <c r="B6037" t="s">
        <v>5952</v>
      </c>
      <c r="C6037" s="6">
        <v>2752.15</v>
      </c>
      <c r="D6037" s="1">
        <v>45039.635519359908</v>
      </c>
      <c r="E6037" s="1" t="str">
        <f>TEXT(Consolidated_sheets[[#This Row],[Date]],"yyyy")</f>
        <v>2023</v>
      </c>
      <c r="F6037" s="1" t="str">
        <f>TEXT(Consolidated_sheets[[#This Row],[Date]],"mmmm")</f>
        <v>April</v>
      </c>
      <c r="G6037" t="str">
        <f>INDEX(Patient_data[Patient_Name],MATCH(Consolidated_sheets[[#This Row],[Patient_ID]],Patient_data[Patient_ID],0))</f>
        <v>Brandi Black</v>
      </c>
      <c r="H6037">
        <f>INDEX(Patient_data[Age],MATCH(Consolidated_sheets[[#This Row],[Patient_ID]],Patient_data[Patient_ID],0))</f>
        <v>58</v>
      </c>
      <c r="I6037" t="str">
        <f>INDEX(Patient_data[Gender],MATCH(Consolidated_sheets[[#This Row],[Patient_ID]],Patient_data[Patient_ID],0))</f>
        <v>Male</v>
      </c>
      <c r="J6037" t="str">
        <f>INDEX(Location_data[Location],MATCH(Consolidated_sheets[[#This Row],[Patient_ID]],Location_data[Patient_ID],0))</f>
        <v>Phoenix</v>
      </c>
      <c r="K6037" t="str">
        <f>INDEX(Insurance_data[Insurance_Type],MATCH(Consolidated_sheets[[#This Row],[Patient_ID]],Insurance_data[Patient_ID],0))</f>
        <v>None</v>
      </c>
      <c r="L6037" s="6">
        <f>INDEX(Insurance_data[Insurance_Amount],MATCH(Consolidated_sheets[[#This Row],[Patient_ID]],Insurance_data[Patient_ID],0))</f>
        <v>9658.57</v>
      </c>
    </row>
    <row r="6038" spans="1:12" x14ac:dyDescent="0.3">
      <c r="A6038" t="s">
        <v>2610</v>
      </c>
      <c r="B6038" t="s">
        <v>5955</v>
      </c>
      <c r="C6038" s="6">
        <v>269.77999999999997</v>
      </c>
      <c r="D6038" s="1">
        <v>45039.896270895842</v>
      </c>
      <c r="E6038" s="1" t="str">
        <f>TEXT(Consolidated_sheets[[#This Row],[Date]],"yyyy")</f>
        <v>2023</v>
      </c>
      <c r="F6038" s="1" t="str">
        <f>TEXT(Consolidated_sheets[[#This Row],[Date]],"mmmm")</f>
        <v>April</v>
      </c>
      <c r="G6038" t="str">
        <f>INDEX(Patient_data[Patient_Name],MATCH(Consolidated_sheets[[#This Row],[Patient_ID]],Patient_data[Patient_ID],0))</f>
        <v>Vanessa Howell</v>
      </c>
      <c r="H6038">
        <f>INDEX(Patient_data[Age],MATCH(Consolidated_sheets[[#This Row],[Patient_ID]],Patient_data[Patient_ID],0))</f>
        <v>60</v>
      </c>
      <c r="I6038" t="str">
        <f>INDEX(Patient_data[Gender],MATCH(Consolidated_sheets[[#This Row],[Patient_ID]],Patient_data[Patient_ID],0))</f>
        <v>Female</v>
      </c>
      <c r="J6038" t="str">
        <f>INDEX(Location_data[Location],MATCH(Consolidated_sheets[[#This Row],[Patient_ID]],Location_data[Patient_ID],0))</f>
        <v>Phoenix</v>
      </c>
      <c r="K6038" t="str">
        <f>INDEX(Insurance_data[Insurance_Type],MATCH(Consolidated_sheets[[#This Row],[Patient_ID]],Insurance_data[Patient_ID],0))</f>
        <v>Private</v>
      </c>
      <c r="L6038" s="6">
        <f>INDEX(Insurance_data[Insurance_Amount],MATCH(Consolidated_sheets[[#This Row],[Patient_ID]],Insurance_data[Patient_ID],0))</f>
        <v>9371.2900000000009</v>
      </c>
    </row>
    <row r="6039" spans="1:12" x14ac:dyDescent="0.3">
      <c r="A6039" t="s">
        <v>1996</v>
      </c>
      <c r="B6039" t="s">
        <v>5953</v>
      </c>
      <c r="C6039" s="6">
        <v>4992.34</v>
      </c>
      <c r="D6039" s="1">
        <v>45040.157022431769</v>
      </c>
      <c r="E6039" s="1" t="str">
        <f>TEXT(Consolidated_sheets[[#This Row],[Date]],"yyyy")</f>
        <v>2023</v>
      </c>
      <c r="F6039" s="1" t="str">
        <f>TEXT(Consolidated_sheets[[#This Row],[Date]],"mmmm")</f>
        <v>April</v>
      </c>
      <c r="G6039" t="str">
        <f>INDEX(Patient_data[Patient_Name],MATCH(Consolidated_sheets[[#This Row],[Patient_ID]],Patient_data[Patient_ID],0))</f>
        <v>Linda Adams</v>
      </c>
      <c r="H6039">
        <f>INDEX(Patient_data[Age],MATCH(Consolidated_sheets[[#This Row],[Patient_ID]],Patient_data[Patient_ID],0))</f>
        <v>26</v>
      </c>
      <c r="I6039" t="str">
        <f>INDEX(Patient_data[Gender],MATCH(Consolidated_sheets[[#This Row],[Patient_ID]],Patient_data[Patient_ID],0))</f>
        <v>Female</v>
      </c>
      <c r="J6039" t="str">
        <f>INDEX(Location_data[Location],MATCH(Consolidated_sheets[[#This Row],[Patient_ID]],Location_data[Patient_ID],0))</f>
        <v>Los Angeles</v>
      </c>
      <c r="K6039" t="str">
        <f>INDEX(Insurance_data[Insurance_Type],MATCH(Consolidated_sheets[[#This Row],[Patient_ID]],Insurance_data[Patient_ID],0))</f>
        <v>Private</v>
      </c>
      <c r="L6039" s="6">
        <f>INDEX(Insurance_data[Insurance_Amount],MATCH(Consolidated_sheets[[#This Row],[Patient_ID]],Insurance_data[Patient_ID],0))</f>
        <v>7247.07</v>
      </c>
    </row>
    <row r="6040" spans="1:12" x14ac:dyDescent="0.3">
      <c r="A6040" t="s">
        <v>1042</v>
      </c>
      <c r="B6040" t="s">
        <v>5952</v>
      </c>
      <c r="C6040" s="6">
        <v>1268.92</v>
      </c>
      <c r="D6040" s="1">
        <v>45040.417773967711</v>
      </c>
      <c r="E6040" s="1" t="str">
        <f>TEXT(Consolidated_sheets[[#This Row],[Date]],"yyyy")</f>
        <v>2023</v>
      </c>
      <c r="F6040" s="1" t="str">
        <f>TEXT(Consolidated_sheets[[#This Row],[Date]],"mmmm")</f>
        <v>April</v>
      </c>
      <c r="G6040" t="str">
        <f>INDEX(Patient_data[Patient_Name],MATCH(Consolidated_sheets[[#This Row],[Patient_ID]],Patient_data[Patient_ID],0))</f>
        <v>Jessica Bell</v>
      </c>
      <c r="H6040">
        <f>INDEX(Patient_data[Age],MATCH(Consolidated_sheets[[#This Row],[Patient_ID]],Patient_data[Patient_ID],0))</f>
        <v>89</v>
      </c>
      <c r="I6040" t="str">
        <f>INDEX(Patient_data[Gender],MATCH(Consolidated_sheets[[#This Row],[Patient_ID]],Patient_data[Patient_ID],0))</f>
        <v>Female</v>
      </c>
      <c r="J6040" t="str">
        <f>INDEX(Location_data[Location],MATCH(Consolidated_sheets[[#This Row],[Patient_ID]],Location_data[Patient_ID],0))</f>
        <v>Houston</v>
      </c>
      <c r="K6040" t="str">
        <f>INDEX(Insurance_data[Insurance_Type],MATCH(Consolidated_sheets[[#This Row],[Patient_ID]],Insurance_data[Patient_ID],0))</f>
        <v>Public</v>
      </c>
      <c r="L6040" s="6">
        <f>INDEX(Insurance_data[Insurance_Amount],MATCH(Consolidated_sheets[[#This Row],[Patient_ID]],Insurance_data[Patient_ID],0))</f>
        <v>3101.86</v>
      </c>
    </row>
    <row r="6041" spans="1:12" x14ac:dyDescent="0.3">
      <c r="A6041" t="s">
        <v>533</v>
      </c>
      <c r="B6041" t="s">
        <v>5954</v>
      </c>
      <c r="C6041" s="6">
        <v>4670.1499999999996</v>
      </c>
      <c r="D6041" s="1">
        <v>45040.678525503638</v>
      </c>
      <c r="E6041" s="1" t="str">
        <f>TEXT(Consolidated_sheets[[#This Row],[Date]],"yyyy")</f>
        <v>2023</v>
      </c>
      <c r="F6041" s="1" t="str">
        <f>TEXT(Consolidated_sheets[[#This Row],[Date]],"mmmm")</f>
        <v>April</v>
      </c>
      <c r="G6041" t="str">
        <f>INDEX(Patient_data[Patient_Name],MATCH(Consolidated_sheets[[#This Row],[Patient_ID]],Patient_data[Patient_ID],0))</f>
        <v>Suzanne Fox</v>
      </c>
      <c r="H6041">
        <f>INDEX(Patient_data[Age],MATCH(Consolidated_sheets[[#This Row],[Patient_ID]],Patient_data[Patient_ID],0))</f>
        <v>25</v>
      </c>
      <c r="I6041" t="str">
        <f>INDEX(Patient_data[Gender],MATCH(Consolidated_sheets[[#This Row],[Patient_ID]],Patient_data[Patient_ID],0))</f>
        <v>Female</v>
      </c>
      <c r="J6041" t="str">
        <f>INDEX(Location_data[Location],MATCH(Consolidated_sheets[[#This Row],[Patient_ID]],Location_data[Patient_ID],0))</f>
        <v>New York</v>
      </c>
      <c r="K6041" t="str">
        <f>INDEX(Insurance_data[Insurance_Type],MATCH(Consolidated_sheets[[#This Row],[Patient_ID]],Insurance_data[Patient_ID],0))</f>
        <v>Public</v>
      </c>
      <c r="L6041" s="6">
        <f>INDEX(Insurance_data[Insurance_Amount],MATCH(Consolidated_sheets[[#This Row],[Patient_ID]],Insurance_data[Patient_ID],0))</f>
        <v>4366.67</v>
      </c>
    </row>
    <row r="6042" spans="1:12" x14ac:dyDescent="0.3">
      <c r="A6042" t="s">
        <v>1247</v>
      </c>
      <c r="B6042" t="s">
        <v>5953</v>
      </c>
      <c r="C6042" s="6">
        <v>4297.8500000000004</v>
      </c>
      <c r="D6042" s="1">
        <v>45040.939277039572</v>
      </c>
      <c r="E6042" s="1" t="str">
        <f>TEXT(Consolidated_sheets[[#This Row],[Date]],"yyyy")</f>
        <v>2023</v>
      </c>
      <c r="F6042" s="1" t="str">
        <f>TEXT(Consolidated_sheets[[#This Row],[Date]],"mmmm")</f>
        <v>April</v>
      </c>
      <c r="G6042" t="str">
        <f>INDEX(Patient_data[Patient_Name],MATCH(Consolidated_sheets[[#This Row],[Patient_ID]],Patient_data[Patient_ID],0))</f>
        <v>Joshua Allen</v>
      </c>
      <c r="H6042">
        <f>INDEX(Patient_data[Age],MATCH(Consolidated_sheets[[#This Row],[Patient_ID]],Patient_data[Patient_ID],0))</f>
        <v>87</v>
      </c>
      <c r="I6042" t="str">
        <f>INDEX(Patient_data[Gender],MATCH(Consolidated_sheets[[#This Row],[Patient_ID]],Patient_data[Patient_ID],0))</f>
        <v>Male</v>
      </c>
      <c r="J6042" t="str">
        <f>INDEX(Location_data[Location],MATCH(Consolidated_sheets[[#This Row],[Patient_ID]],Location_data[Patient_ID],0))</f>
        <v>Houston</v>
      </c>
      <c r="K6042" t="str">
        <f>INDEX(Insurance_data[Insurance_Type],MATCH(Consolidated_sheets[[#This Row],[Patient_ID]],Insurance_data[Patient_ID],0))</f>
        <v>None</v>
      </c>
      <c r="L6042" s="6">
        <f>INDEX(Insurance_data[Insurance_Amount],MATCH(Consolidated_sheets[[#This Row],[Patient_ID]],Insurance_data[Patient_ID],0))</f>
        <v>4748.6000000000004</v>
      </c>
    </row>
    <row r="6043" spans="1:12" x14ac:dyDescent="0.3">
      <c r="A6043" t="s">
        <v>1367</v>
      </c>
      <c r="B6043" t="s">
        <v>5953</v>
      </c>
      <c r="C6043" s="6">
        <v>2261.4699999999998</v>
      </c>
      <c r="D6043" s="1">
        <v>45041.200028575513</v>
      </c>
      <c r="E6043" s="1" t="str">
        <f>TEXT(Consolidated_sheets[[#This Row],[Date]],"yyyy")</f>
        <v>2023</v>
      </c>
      <c r="F6043" s="1" t="str">
        <f>TEXT(Consolidated_sheets[[#This Row],[Date]],"mmmm")</f>
        <v>April</v>
      </c>
      <c r="G6043" t="str">
        <f>INDEX(Patient_data[Patient_Name],MATCH(Consolidated_sheets[[#This Row],[Patient_ID]],Patient_data[Patient_ID],0))</f>
        <v>Bruce Jackson</v>
      </c>
      <c r="H6043">
        <f>INDEX(Patient_data[Age],MATCH(Consolidated_sheets[[#This Row],[Patient_ID]],Patient_data[Patient_ID],0))</f>
        <v>58</v>
      </c>
      <c r="I6043" t="str">
        <f>INDEX(Patient_data[Gender],MATCH(Consolidated_sheets[[#This Row],[Patient_ID]],Patient_data[Patient_ID],0))</f>
        <v>Female</v>
      </c>
      <c r="J6043" t="str">
        <f>INDEX(Location_data[Location],MATCH(Consolidated_sheets[[#This Row],[Patient_ID]],Location_data[Patient_ID],0))</f>
        <v>Houston</v>
      </c>
      <c r="K6043" t="str">
        <f>INDEX(Insurance_data[Insurance_Type],MATCH(Consolidated_sheets[[#This Row],[Patient_ID]],Insurance_data[Patient_ID],0))</f>
        <v>None</v>
      </c>
      <c r="L6043" s="6">
        <f>INDEX(Insurance_data[Insurance_Amount],MATCH(Consolidated_sheets[[#This Row],[Patient_ID]],Insurance_data[Patient_ID],0))</f>
        <v>7868.36</v>
      </c>
    </row>
    <row r="6044" spans="1:12" x14ac:dyDescent="0.3">
      <c r="A6044" t="s">
        <v>580</v>
      </c>
      <c r="B6044" t="s">
        <v>5953</v>
      </c>
      <c r="C6044" s="6">
        <v>4597.92</v>
      </c>
      <c r="D6044" s="1">
        <v>45041.460780111433</v>
      </c>
      <c r="E6044" s="1" t="str">
        <f>TEXT(Consolidated_sheets[[#This Row],[Date]],"yyyy")</f>
        <v>2023</v>
      </c>
      <c r="F6044" s="1" t="str">
        <f>TEXT(Consolidated_sheets[[#This Row],[Date]],"mmmm")</f>
        <v>April</v>
      </c>
      <c r="G6044" t="str">
        <f>INDEX(Patient_data[Patient_Name],MATCH(Consolidated_sheets[[#This Row],[Patient_ID]],Patient_data[Patient_ID],0))</f>
        <v>Kayla Scott</v>
      </c>
      <c r="H6044">
        <f>INDEX(Patient_data[Age],MATCH(Consolidated_sheets[[#This Row],[Patient_ID]],Patient_data[Patient_ID],0))</f>
        <v>87</v>
      </c>
      <c r="I6044" t="str">
        <f>INDEX(Patient_data[Gender],MATCH(Consolidated_sheets[[#This Row],[Patient_ID]],Patient_data[Patient_ID],0))</f>
        <v>Male</v>
      </c>
      <c r="J6044" t="str">
        <f>INDEX(Location_data[Location],MATCH(Consolidated_sheets[[#This Row],[Patient_ID]],Location_data[Patient_ID],0))</f>
        <v>New York</v>
      </c>
      <c r="K6044" t="str">
        <f>INDEX(Insurance_data[Insurance_Type],MATCH(Consolidated_sheets[[#This Row],[Patient_ID]],Insurance_data[Patient_ID],0))</f>
        <v>None</v>
      </c>
      <c r="L6044" s="6">
        <f>INDEX(Insurance_data[Insurance_Amount],MATCH(Consolidated_sheets[[#This Row],[Patient_ID]],Insurance_data[Patient_ID],0))</f>
        <v>3204.31</v>
      </c>
    </row>
    <row r="6045" spans="1:12" x14ac:dyDescent="0.3">
      <c r="A6045" t="s">
        <v>2906</v>
      </c>
      <c r="B6045" t="s">
        <v>5954</v>
      </c>
      <c r="C6045" s="6">
        <v>2834.71</v>
      </c>
      <c r="D6045" s="1">
        <v>45041.721531647367</v>
      </c>
      <c r="E6045" s="1" t="str">
        <f>TEXT(Consolidated_sheets[[#This Row],[Date]],"yyyy")</f>
        <v>2023</v>
      </c>
      <c r="F6045" s="1" t="str">
        <f>TEXT(Consolidated_sheets[[#This Row],[Date]],"mmmm")</f>
        <v>April</v>
      </c>
      <c r="G6045" t="str">
        <f>INDEX(Patient_data[Patient_Name],MATCH(Consolidated_sheets[[#This Row],[Patient_ID]],Patient_data[Patient_ID],0))</f>
        <v>Jesse Eaton</v>
      </c>
      <c r="H6045">
        <f>INDEX(Patient_data[Age],MATCH(Consolidated_sheets[[#This Row],[Patient_ID]],Patient_data[Patient_ID],0))</f>
        <v>28</v>
      </c>
      <c r="I6045" t="str">
        <f>INDEX(Patient_data[Gender],MATCH(Consolidated_sheets[[#This Row],[Patient_ID]],Patient_data[Patient_ID],0))</f>
        <v>Female</v>
      </c>
      <c r="J6045" t="str">
        <f>INDEX(Location_data[Location],MATCH(Consolidated_sheets[[#This Row],[Patient_ID]],Location_data[Patient_ID],0))</f>
        <v>New York</v>
      </c>
      <c r="K6045" t="str">
        <f>INDEX(Insurance_data[Insurance_Type],MATCH(Consolidated_sheets[[#This Row],[Patient_ID]],Insurance_data[Patient_ID],0))</f>
        <v>Public</v>
      </c>
      <c r="L6045" s="6">
        <f>INDEX(Insurance_data[Insurance_Amount],MATCH(Consolidated_sheets[[#This Row],[Patient_ID]],Insurance_data[Patient_ID],0))</f>
        <v>5107.49</v>
      </c>
    </row>
    <row r="6046" spans="1:12" x14ac:dyDescent="0.3">
      <c r="A6046" t="s">
        <v>18</v>
      </c>
      <c r="B6046" t="s">
        <v>5953</v>
      </c>
      <c r="C6046" s="6">
        <v>2959.79</v>
      </c>
      <c r="D6046" s="1">
        <v>45041.982283183308</v>
      </c>
      <c r="E6046" s="1" t="str">
        <f>TEXT(Consolidated_sheets[[#This Row],[Date]],"yyyy")</f>
        <v>2023</v>
      </c>
      <c r="F6046" s="1" t="str">
        <f>TEXT(Consolidated_sheets[[#This Row],[Date]],"mmmm")</f>
        <v>April</v>
      </c>
      <c r="G6046" t="str">
        <f>INDEX(Patient_data[Patient_Name],MATCH(Consolidated_sheets[[#This Row],[Patient_ID]],Patient_data[Patient_ID],0))</f>
        <v>Rita French</v>
      </c>
      <c r="H6046">
        <f>INDEX(Patient_data[Age],MATCH(Consolidated_sheets[[#This Row],[Patient_ID]],Patient_data[Patient_ID],0))</f>
        <v>82</v>
      </c>
      <c r="I6046" t="str">
        <f>INDEX(Patient_data[Gender],MATCH(Consolidated_sheets[[#This Row],[Patient_ID]],Patient_data[Patient_ID],0))</f>
        <v>Male</v>
      </c>
      <c r="J6046" t="str">
        <f>INDEX(Location_data[Location],MATCH(Consolidated_sheets[[#This Row],[Patient_ID]],Location_data[Patient_ID],0))</f>
        <v>Houston</v>
      </c>
      <c r="K6046" t="str">
        <f>INDEX(Insurance_data[Insurance_Type],MATCH(Consolidated_sheets[[#This Row],[Patient_ID]],Insurance_data[Patient_ID],0))</f>
        <v>Public</v>
      </c>
      <c r="L6046" s="6">
        <f>INDEX(Insurance_data[Insurance_Amount],MATCH(Consolidated_sheets[[#This Row],[Patient_ID]],Insurance_data[Patient_ID],0))</f>
        <v>3595.99</v>
      </c>
    </row>
    <row r="6047" spans="1:12" x14ac:dyDescent="0.3">
      <c r="A6047" t="s">
        <v>310</v>
      </c>
      <c r="B6047" t="s">
        <v>5954</v>
      </c>
      <c r="C6047" s="6">
        <v>1281.56</v>
      </c>
      <c r="D6047" s="1">
        <v>45042.243034719228</v>
      </c>
      <c r="E6047" s="1" t="str">
        <f>TEXT(Consolidated_sheets[[#This Row],[Date]],"yyyy")</f>
        <v>2023</v>
      </c>
      <c r="F6047" s="1" t="str">
        <f>TEXT(Consolidated_sheets[[#This Row],[Date]],"mmmm")</f>
        <v>April</v>
      </c>
      <c r="G6047" t="str">
        <f>INDEX(Patient_data[Patient_Name],MATCH(Consolidated_sheets[[#This Row],[Patient_ID]],Patient_data[Patient_ID],0))</f>
        <v>Alexander Madden</v>
      </c>
      <c r="H6047">
        <f>INDEX(Patient_data[Age],MATCH(Consolidated_sheets[[#This Row],[Patient_ID]],Patient_data[Patient_ID],0))</f>
        <v>34</v>
      </c>
      <c r="I6047" t="str">
        <f>INDEX(Patient_data[Gender],MATCH(Consolidated_sheets[[#This Row],[Patient_ID]],Patient_data[Patient_ID],0))</f>
        <v>Male</v>
      </c>
      <c r="J6047" t="str">
        <f>INDEX(Location_data[Location],MATCH(Consolidated_sheets[[#This Row],[Patient_ID]],Location_data[Patient_ID],0))</f>
        <v>Houston</v>
      </c>
      <c r="K6047" t="str">
        <f>INDEX(Insurance_data[Insurance_Type],MATCH(Consolidated_sheets[[#This Row],[Patient_ID]],Insurance_data[Patient_ID],0))</f>
        <v>Private</v>
      </c>
      <c r="L6047" s="6">
        <f>INDEX(Insurance_data[Insurance_Amount],MATCH(Consolidated_sheets[[#This Row],[Patient_ID]],Insurance_data[Patient_ID],0))</f>
        <v>7077.95</v>
      </c>
    </row>
    <row r="6048" spans="1:12" x14ac:dyDescent="0.3">
      <c r="A6048" t="s">
        <v>2749</v>
      </c>
      <c r="B6048" t="s">
        <v>5952</v>
      </c>
      <c r="C6048" s="6">
        <v>3694.6</v>
      </c>
      <c r="D6048" s="1">
        <v>45042.503786255184</v>
      </c>
      <c r="E6048" s="1" t="str">
        <f>TEXT(Consolidated_sheets[[#This Row],[Date]],"yyyy")</f>
        <v>2023</v>
      </c>
      <c r="F6048" s="1" t="str">
        <f>TEXT(Consolidated_sheets[[#This Row],[Date]],"mmmm")</f>
        <v>April</v>
      </c>
      <c r="G6048" t="str">
        <f>INDEX(Patient_data[Patient_Name],MATCH(Consolidated_sheets[[#This Row],[Patient_ID]],Patient_data[Patient_ID],0))</f>
        <v>Jason Shaw</v>
      </c>
      <c r="H6048">
        <f>INDEX(Patient_data[Age],MATCH(Consolidated_sheets[[#This Row],[Patient_ID]],Patient_data[Patient_ID],0))</f>
        <v>34</v>
      </c>
      <c r="I6048" t="str">
        <f>INDEX(Patient_data[Gender],MATCH(Consolidated_sheets[[#This Row],[Patient_ID]],Patient_data[Patient_ID],0))</f>
        <v>Male</v>
      </c>
      <c r="J6048" t="str">
        <f>INDEX(Location_data[Location],MATCH(Consolidated_sheets[[#This Row],[Patient_ID]],Location_data[Patient_ID],0))</f>
        <v>Phoenix</v>
      </c>
      <c r="K6048" t="str">
        <f>INDEX(Insurance_data[Insurance_Type],MATCH(Consolidated_sheets[[#This Row],[Patient_ID]],Insurance_data[Patient_ID],0))</f>
        <v>Private</v>
      </c>
      <c r="L6048" s="6">
        <f>INDEX(Insurance_data[Insurance_Amount],MATCH(Consolidated_sheets[[#This Row],[Patient_ID]],Insurance_data[Patient_ID],0))</f>
        <v>6306.6</v>
      </c>
    </row>
    <row r="6049" spans="1:12" x14ac:dyDescent="0.3">
      <c r="A6049" t="s">
        <v>2457</v>
      </c>
      <c r="B6049" t="s">
        <v>5953</v>
      </c>
      <c r="C6049" s="6">
        <v>3577.12</v>
      </c>
      <c r="D6049" s="1">
        <v>45042.76453779111</v>
      </c>
      <c r="E6049" s="1" t="str">
        <f>TEXT(Consolidated_sheets[[#This Row],[Date]],"yyyy")</f>
        <v>2023</v>
      </c>
      <c r="F6049" s="1" t="str">
        <f>TEXT(Consolidated_sheets[[#This Row],[Date]],"mmmm")</f>
        <v>April</v>
      </c>
      <c r="G6049" t="str">
        <f>INDEX(Patient_data[Patient_Name],MATCH(Consolidated_sheets[[#This Row],[Patient_ID]],Patient_data[Patient_ID],0))</f>
        <v>Kristin Bowen</v>
      </c>
      <c r="H6049">
        <f>INDEX(Patient_data[Age],MATCH(Consolidated_sheets[[#This Row],[Patient_ID]],Patient_data[Patient_ID],0))</f>
        <v>31</v>
      </c>
      <c r="I6049" t="str">
        <f>INDEX(Patient_data[Gender],MATCH(Consolidated_sheets[[#This Row],[Patient_ID]],Patient_data[Patient_ID],0))</f>
        <v>Female</v>
      </c>
      <c r="J6049" t="str">
        <f>INDEX(Location_data[Location],MATCH(Consolidated_sheets[[#This Row],[Patient_ID]],Location_data[Patient_ID],0))</f>
        <v>Los Angeles</v>
      </c>
      <c r="K6049" t="str">
        <f>INDEX(Insurance_data[Insurance_Type],MATCH(Consolidated_sheets[[#This Row],[Patient_ID]],Insurance_data[Patient_ID],0))</f>
        <v>None</v>
      </c>
      <c r="L6049" s="6">
        <f>INDEX(Insurance_data[Insurance_Amount],MATCH(Consolidated_sheets[[#This Row],[Patient_ID]],Insurance_data[Patient_ID],0))</f>
        <v>9492.52</v>
      </c>
    </row>
    <row r="6050" spans="1:12" x14ac:dyDescent="0.3">
      <c r="A6050" t="s">
        <v>1710</v>
      </c>
      <c r="B6050" t="s">
        <v>5954</v>
      </c>
      <c r="C6050" s="6">
        <v>4531.13</v>
      </c>
      <c r="D6050" s="1">
        <v>45043.025289327037</v>
      </c>
      <c r="E6050" s="1" t="str">
        <f>TEXT(Consolidated_sheets[[#This Row],[Date]],"yyyy")</f>
        <v>2023</v>
      </c>
      <c r="F6050" s="1" t="str">
        <f>TEXT(Consolidated_sheets[[#This Row],[Date]],"mmmm")</f>
        <v>April</v>
      </c>
      <c r="G6050" t="str">
        <f>INDEX(Patient_data[Patient_Name],MATCH(Consolidated_sheets[[#This Row],[Patient_ID]],Patient_data[Patient_ID],0))</f>
        <v>Sarah Jackson</v>
      </c>
      <c r="H6050">
        <f>INDEX(Patient_data[Age],MATCH(Consolidated_sheets[[#This Row],[Patient_ID]],Patient_data[Patient_ID],0))</f>
        <v>75</v>
      </c>
      <c r="I6050" t="str">
        <f>INDEX(Patient_data[Gender],MATCH(Consolidated_sheets[[#This Row],[Patient_ID]],Patient_data[Patient_ID],0))</f>
        <v>Female</v>
      </c>
      <c r="J6050" t="str">
        <f>INDEX(Location_data[Location],MATCH(Consolidated_sheets[[#This Row],[Patient_ID]],Location_data[Patient_ID],0))</f>
        <v>Phoenix</v>
      </c>
      <c r="K6050" t="str">
        <f>INDEX(Insurance_data[Insurance_Type],MATCH(Consolidated_sheets[[#This Row],[Patient_ID]],Insurance_data[Patient_ID],0))</f>
        <v>None</v>
      </c>
      <c r="L6050" s="6">
        <f>INDEX(Insurance_data[Insurance_Amount],MATCH(Consolidated_sheets[[#This Row],[Patient_ID]],Insurance_data[Patient_ID],0))</f>
        <v>3917.78</v>
      </c>
    </row>
    <row r="6051" spans="1:12" x14ac:dyDescent="0.3">
      <c r="A6051" t="s">
        <v>1865</v>
      </c>
      <c r="B6051" t="s">
        <v>5955</v>
      </c>
      <c r="C6051" s="6">
        <v>1019.05</v>
      </c>
      <c r="D6051" s="1">
        <v>45043.286040862971</v>
      </c>
      <c r="E6051" s="1" t="str">
        <f>TEXT(Consolidated_sheets[[#This Row],[Date]],"yyyy")</f>
        <v>2023</v>
      </c>
      <c r="F6051" s="1" t="str">
        <f>TEXT(Consolidated_sheets[[#This Row],[Date]],"mmmm")</f>
        <v>April</v>
      </c>
      <c r="G6051" t="str">
        <f>INDEX(Patient_data[Patient_Name],MATCH(Consolidated_sheets[[#This Row],[Patient_ID]],Patient_data[Patient_ID],0))</f>
        <v>Albert Young</v>
      </c>
      <c r="H6051">
        <f>INDEX(Patient_data[Age],MATCH(Consolidated_sheets[[#This Row],[Patient_ID]],Patient_data[Patient_ID],0))</f>
        <v>59</v>
      </c>
      <c r="I6051" t="str">
        <f>INDEX(Patient_data[Gender],MATCH(Consolidated_sheets[[#This Row],[Patient_ID]],Patient_data[Patient_ID],0))</f>
        <v>Male</v>
      </c>
      <c r="J6051" t="str">
        <f>INDEX(Location_data[Location],MATCH(Consolidated_sheets[[#This Row],[Patient_ID]],Location_data[Patient_ID],0))</f>
        <v>Los Angeles</v>
      </c>
      <c r="K6051" t="str">
        <f>INDEX(Insurance_data[Insurance_Type],MATCH(Consolidated_sheets[[#This Row],[Patient_ID]],Insurance_data[Patient_ID],0))</f>
        <v>None</v>
      </c>
      <c r="L6051" s="6">
        <f>INDEX(Insurance_data[Insurance_Amount],MATCH(Consolidated_sheets[[#This Row],[Patient_ID]],Insurance_data[Patient_ID],0))</f>
        <v>7672.99</v>
      </c>
    </row>
    <row r="6052" spans="1:12" x14ac:dyDescent="0.3">
      <c r="A6052" t="s">
        <v>12</v>
      </c>
      <c r="B6052" t="s">
        <v>5955</v>
      </c>
      <c r="C6052" s="6">
        <v>4348.3100000000004</v>
      </c>
      <c r="D6052" s="1">
        <v>45043.546792398913</v>
      </c>
      <c r="E6052" s="1" t="str">
        <f>TEXT(Consolidated_sheets[[#This Row],[Date]],"yyyy")</f>
        <v>2023</v>
      </c>
      <c r="F6052" s="1" t="str">
        <f>TEXT(Consolidated_sheets[[#This Row],[Date]],"mmmm")</f>
        <v>April</v>
      </c>
      <c r="G6052" t="str">
        <f>INDEX(Patient_data[Patient_Name],MATCH(Consolidated_sheets[[#This Row],[Patient_ID]],Patient_data[Patient_ID],0))</f>
        <v>Cristina Martin</v>
      </c>
      <c r="H6052">
        <f>INDEX(Patient_data[Age],MATCH(Consolidated_sheets[[#This Row],[Patient_ID]],Patient_data[Patient_ID],0))</f>
        <v>57</v>
      </c>
      <c r="I6052" t="str">
        <f>INDEX(Patient_data[Gender],MATCH(Consolidated_sheets[[#This Row],[Patient_ID]],Patient_data[Patient_ID],0))</f>
        <v>Female</v>
      </c>
      <c r="J6052" t="str">
        <f>INDEX(Location_data[Location],MATCH(Consolidated_sheets[[#This Row],[Patient_ID]],Location_data[Patient_ID],0))</f>
        <v>New York</v>
      </c>
      <c r="K6052" t="str">
        <f>INDEX(Insurance_data[Insurance_Type],MATCH(Consolidated_sheets[[#This Row],[Patient_ID]],Insurance_data[Patient_ID],0))</f>
        <v>Public</v>
      </c>
      <c r="L6052" s="6">
        <f>INDEX(Insurance_data[Insurance_Amount],MATCH(Consolidated_sheets[[#This Row],[Patient_ID]],Insurance_data[Patient_ID],0))</f>
        <v>7070.78</v>
      </c>
    </row>
    <row r="6053" spans="1:12" x14ac:dyDescent="0.3">
      <c r="A6053" t="s">
        <v>536</v>
      </c>
      <c r="B6053" t="s">
        <v>5955</v>
      </c>
      <c r="C6053" s="6">
        <v>3179.81</v>
      </c>
      <c r="D6053" s="1">
        <v>45043.807543934839</v>
      </c>
      <c r="E6053" s="1" t="str">
        <f>TEXT(Consolidated_sheets[[#This Row],[Date]],"yyyy")</f>
        <v>2023</v>
      </c>
      <c r="F6053" s="1" t="str">
        <f>TEXT(Consolidated_sheets[[#This Row],[Date]],"mmmm")</f>
        <v>April</v>
      </c>
      <c r="G6053" t="str">
        <f>INDEX(Patient_data[Patient_Name],MATCH(Consolidated_sheets[[#This Row],[Patient_ID]],Patient_data[Patient_ID],0))</f>
        <v>Spencer Moreno</v>
      </c>
      <c r="H6053">
        <f>INDEX(Patient_data[Age],MATCH(Consolidated_sheets[[#This Row],[Patient_ID]],Patient_data[Patient_ID],0))</f>
        <v>67</v>
      </c>
      <c r="I6053" t="str">
        <f>INDEX(Patient_data[Gender],MATCH(Consolidated_sheets[[#This Row],[Patient_ID]],Patient_data[Patient_ID],0))</f>
        <v>Female</v>
      </c>
      <c r="J6053" t="str">
        <f>INDEX(Location_data[Location],MATCH(Consolidated_sheets[[#This Row],[Patient_ID]],Location_data[Patient_ID],0))</f>
        <v>New York</v>
      </c>
      <c r="K6053" t="str">
        <f>INDEX(Insurance_data[Insurance_Type],MATCH(Consolidated_sheets[[#This Row],[Patient_ID]],Insurance_data[Patient_ID],0))</f>
        <v>None</v>
      </c>
      <c r="L6053" s="6">
        <f>INDEX(Insurance_data[Insurance_Amount],MATCH(Consolidated_sheets[[#This Row],[Patient_ID]],Insurance_data[Patient_ID],0))</f>
        <v>257.58</v>
      </c>
    </row>
    <row r="6054" spans="1:12" x14ac:dyDescent="0.3">
      <c r="A6054" t="s">
        <v>461</v>
      </c>
      <c r="B6054" t="s">
        <v>5955</v>
      </c>
      <c r="C6054" s="6">
        <v>3180.58</v>
      </c>
      <c r="D6054" s="1">
        <v>45044.068295470774</v>
      </c>
      <c r="E6054" s="1" t="str">
        <f>TEXT(Consolidated_sheets[[#This Row],[Date]],"yyyy")</f>
        <v>2023</v>
      </c>
      <c r="F6054" s="1" t="str">
        <f>TEXT(Consolidated_sheets[[#This Row],[Date]],"mmmm")</f>
        <v>April</v>
      </c>
      <c r="G6054" t="str">
        <f>INDEX(Patient_data[Patient_Name],MATCH(Consolidated_sheets[[#This Row],[Patient_ID]],Patient_data[Patient_ID],0))</f>
        <v>Mark Fernandez</v>
      </c>
      <c r="H6054">
        <f>INDEX(Patient_data[Age],MATCH(Consolidated_sheets[[#This Row],[Patient_ID]],Patient_data[Patient_ID],0))</f>
        <v>46</v>
      </c>
      <c r="I6054" t="str">
        <f>INDEX(Patient_data[Gender],MATCH(Consolidated_sheets[[#This Row],[Patient_ID]],Patient_data[Patient_ID],0))</f>
        <v>Male</v>
      </c>
      <c r="J6054" t="str">
        <f>INDEX(Location_data[Location],MATCH(Consolidated_sheets[[#This Row],[Patient_ID]],Location_data[Patient_ID],0))</f>
        <v>New York</v>
      </c>
      <c r="K6054" t="str">
        <f>INDEX(Insurance_data[Insurance_Type],MATCH(Consolidated_sheets[[#This Row],[Patient_ID]],Insurance_data[Patient_ID],0))</f>
        <v>Private</v>
      </c>
      <c r="L6054" s="6">
        <f>INDEX(Insurance_data[Insurance_Amount],MATCH(Consolidated_sheets[[#This Row],[Patient_ID]],Insurance_data[Patient_ID],0))</f>
        <v>2668.18</v>
      </c>
    </row>
    <row r="6055" spans="1:12" x14ac:dyDescent="0.3">
      <c r="A6055" t="s">
        <v>588</v>
      </c>
      <c r="B6055" t="s">
        <v>5954</v>
      </c>
      <c r="C6055" s="6">
        <v>634.37</v>
      </c>
      <c r="D6055" s="1">
        <v>45044.329047006708</v>
      </c>
      <c r="E6055" s="1" t="str">
        <f>TEXT(Consolidated_sheets[[#This Row],[Date]],"yyyy")</f>
        <v>2023</v>
      </c>
      <c r="F6055" s="1" t="str">
        <f>TEXT(Consolidated_sheets[[#This Row],[Date]],"mmmm")</f>
        <v>April</v>
      </c>
      <c r="G6055" t="str">
        <f>INDEX(Patient_data[Patient_Name],MATCH(Consolidated_sheets[[#This Row],[Patient_ID]],Patient_data[Patient_ID],0))</f>
        <v>George Foster</v>
      </c>
      <c r="H6055">
        <f>INDEX(Patient_data[Age],MATCH(Consolidated_sheets[[#This Row],[Patient_ID]],Patient_data[Patient_ID],0))</f>
        <v>87</v>
      </c>
      <c r="I6055" t="str">
        <f>INDEX(Patient_data[Gender],MATCH(Consolidated_sheets[[#This Row],[Patient_ID]],Patient_data[Patient_ID],0))</f>
        <v>Female</v>
      </c>
      <c r="J6055" t="str">
        <f>INDEX(Location_data[Location],MATCH(Consolidated_sheets[[#This Row],[Patient_ID]],Location_data[Patient_ID],0))</f>
        <v>Houston</v>
      </c>
      <c r="K6055" t="str">
        <f>INDEX(Insurance_data[Insurance_Type],MATCH(Consolidated_sheets[[#This Row],[Patient_ID]],Insurance_data[Patient_ID],0))</f>
        <v>None</v>
      </c>
      <c r="L6055" s="6">
        <f>INDEX(Insurance_data[Insurance_Amount],MATCH(Consolidated_sheets[[#This Row],[Patient_ID]],Insurance_data[Patient_ID],0))</f>
        <v>3407.73</v>
      </c>
    </row>
    <row r="6056" spans="1:12" x14ac:dyDescent="0.3">
      <c r="A6056" t="s">
        <v>1310</v>
      </c>
      <c r="B6056" t="s">
        <v>5952</v>
      </c>
      <c r="C6056" s="6">
        <v>2752.94</v>
      </c>
      <c r="D6056" s="1">
        <v>45044.589798542642</v>
      </c>
      <c r="E6056" s="1" t="str">
        <f>TEXT(Consolidated_sheets[[#This Row],[Date]],"yyyy")</f>
        <v>2023</v>
      </c>
      <c r="F6056" s="1" t="str">
        <f>TEXT(Consolidated_sheets[[#This Row],[Date]],"mmmm")</f>
        <v>April</v>
      </c>
      <c r="G6056" t="str">
        <f>INDEX(Patient_data[Patient_Name],MATCH(Consolidated_sheets[[#This Row],[Patient_ID]],Patient_data[Patient_ID],0))</f>
        <v>Chelsea Maldonado</v>
      </c>
      <c r="H6056">
        <f>INDEX(Patient_data[Age],MATCH(Consolidated_sheets[[#This Row],[Patient_ID]],Patient_data[Patient_ID],0))</f>
        <v>36</v>
      </c>
      <c r="I6056" t="str">
        <f>INDEX(Patient_data[Gender],MATCH(Consolidated_sheets[[#This Row],[Patient_ID]],Patient_data[Patient_ID],0))</f>
        <v>Female</v>
      </c>
      <c r="J6056" t="str">
        <f>INDEX(Location_data[Location],MATCH(Consolidated_sheets[[#This Row],[Patient_ID]],Location_data[Patient_ID],0))</f>
        <v>New York</v>
      </c>
      <c r="K6056" t="str">
        <f>INDEX(Insurance_data[Insurance_Type],MATCH(Consolidated_sheets[[#This Row],[Patient_ID]],Insurance_data[Patient_ID],0))</f>
        <v>None</v>
      </c>
      <c r="L6056" s="6">
        <f>INDEX(Insurance_data[Insurance_Amount],MATCH(Consolidated_sheets[[#This Row],[Patient_ID]],Insurance_data[Patient_ID],0))</f>
        <v>5701.1</v>
      </c>
    </row>
    <row r="6057" spans="1:12" x14ac:dyDescent="0.3">
      <c r="A6057" t="s">
        <v>533</v>
      </c>
      <c r="B6057" t="s">
        <v>5952</v>
      </c>
      <c r="C6057" s="6">
        <v>2453.61</v>
      </c>
      <c r="D6057" s="1">
        <v>45044.850550078583</v>
      </c>
      <c r="E6057" s="1" t="str">
        <f>TEXT(Consolidated_sheets[[#This Row],[Date]],"yyyy")</f>
        <v>2023</v>
      </c>
      <c r="F6057" s="1" t="str">
        <f>TEXT(Consolidated_sheets[[#This Row],[Date]],"mmmm")</f>
        <v>April</v>
      </c>
      <c r="G6057" t="str">
        <f>INDEX(Patient_data[Patient_Name],MATCH(Consolidated_sheets[[#This Row],[Patient_ID]],Patient_data[Patient_ID],0))</f>
        <v>Suzanne Fox</v>
      </c>
      <c r="H6057">
        <f>INDEX(Patient_data[Age],MATCH(Consolidated_sheets[[#This Row],[Patient_ID]],Patient_data[Patient_ID],0))</f>
        <v>25</v>
      </c>
      <c r="I6057" t="str">
        <f>INDEX(Patient_data[Gender],MATCH(Consolidated_sheets[[#This Row],[Patient_ID]],Patient_data[Patient_ID],0))</f>
        <v>Female</v>
      </c>
      <c r="J6057" t="str">
        <f>INDEX(Location_data[Location],MATCH(Consolidated_sheets[[#This Row],[Patient_ID]],Location_data[Patient_ID],0))</f>
        <v>New York</v>
      </c>
      <c r="K6057" t="str">
        <f>INDEX(Insurance_data[Insurance_Type],MATCH(Consolidated_sheets[[#This Row],[Patient_ID]],Insurance_data[Patient_ID],0))</f>
        <v>Public</v>
      </c>
      <c r="L6057" s="6">
        <f>INDEX(Insurance_data[Insurance_Amount],MATCH(Consolidated_sheets[[#This Row],[Patient_ID]],Insurance_data[Patient_ID],0))</f>
        <v>4366.67</v>
      </c>
    </row>
    <row r="6058" spans="1:12" x14ac:dyDescent="0.3">
      <c r="A6058" t="s">
        <v>728</v>
      </c>
      <c r="B6058" t="s">
        <v>5955</v>
      </c>
      <c r="C6058" s="6">
        <v>1309.3699999999999</v>
      </c>
      <c r="D6058" s="1">
        <v>45045.111301614517</v>
      </c>
      <c r="E6058" s="1" t="str">
        <f>TEXT(Consolidated_sheets[[#This Row],[Date]],"yyyy")</f>
        <v>2023</v>
      </c>
      <c r="F6058" s="1" t="str">
        <f>TEXT(Consolidated_sheets[[#This Row],[Date]],"mmmm")</f>
        <v>April</v>
      </c>
      <c r="G6058" t="str">
        <f>INDEX(Patient_data[Patient_Name],MATCH(Consolidated_sheets[[#This Row],[Patient_ID]],Patient_data[Patient_ID],0))</f>
        <v>Robert Fowler</v>
      </c>
      <c r="H6058">
        <f>INDEX(Patient_data[Age],MATCH(Consolidated_sheets[[#This Row],[Patient_ID]],Patient_data[Patient_ID],0))</f>
        <v>72</v>
      </c>
      <c r="I6058" t="str">
        <f>INDEX(Patient_data[Gender],MATCH(Consolidated_sheets[[#This Row],[Patient_ID]],Patient_data[Patient_ID],0))</f>
        <v>Female</v>
      </c>
      <c r="J6058" t="str">
        <f>INDEX(Location_data[Location],MATCH(Consolidated_sheets[[#This Row],[Patient_ID]],Location_data[Patient_ID],0))</f>
        <v>Phoenix</v>
      </c>
      <c r="K6058" t="str">
        <f>INDEX(Insurance_data[Insurance_Type],MATCH(Consolidated_sheets[[#This Row],[Patient_ID]],Insurance_data[Patient_ID],0))</f>
        <v>None</v>
      </c>
      <c r="L6058" s="6">
        <f>INDEX(Insurance_data[Insurance_Amount],MATCH(Consolidated_sheets[[#This Row],[Patient_ID]],Insurance_data[Patient_ID],0))</f>
        <v>2811.14</v>
      </c>
    </row>
    <row r="6059" spans="1:12" x14ac:dyDescent="0.3">
      <c r="A6059" t="s">
        <v>2055</v>
      </c>
      <c r="B6059" t="s">
        <v>5952</v>
      </c>
      <c r="C6059" s="6">
        <v>2870.87</v>
      </c>
      <c r="D6059" s="1">
        <v>45045.372053150437</v>
      </c>
      <c r="E6059" s="1" t="str">
        <f>TEXT(Consolidated_sheets[[#This Row],[Date]],"yyyy")</f>
        <v>2023</v>
      </c>
      <c r="F6059" s="1" t="str">
        <f>TEXT(Consolidated_sheets[[#This Row],[Date]],"mmmm")</f>
        <v>April</v>
      </c>
      <c r="G6059" t="str">
        <f>INDEX(Patient_data[Patient_Name],MATCH(Consolidated_sheets[[#This Row],[Patient_ID]],Patient_data[Patient_ID],0))</f>
        <v>David Gomez</v>
      </c>
      <c r="H6059">
        <f>INDEX(Patient_data[Age],MATCH(Consolidated_sheets[[#This Row],[Patient_ID]],Patient_data[Patient_ID],0))</f>
        <v>77</v>
      </c>
      <c r="I6059" t="str">
        <f>INDEX(Patient_data[Gender],MATCH(Consolidated_sheets[[#This Row],[Patient_ID]],Patient_data[Patient_ID],0))</f>
        <v>Female</v>
      </c>
      <c r="J6059" t="str">
        <f>INDEX(Location_data[Location],MATCH(Consolidated_sheets[[#This Row],[Patient_ID]],Location_data[Patient_ID],0))</f>
        <v>Houston</v>
      </c>
      <c r="K6059" t="str">
        <f>INDEX(Insurance_data[Insurance_Type],MATCH(Consolidated_sheets[[#This Row],[Patient_ID]],Insurance_data[Patient_ID],0))</f>
        <v>Private</v>
      </c>
      <c r="L6059" s="6">
        <f>INDEX(Insurance_data[Insurance_Amount],MATCH(Consolidated_sheets[[#This Row],[Patient_ID]],Insurance_data[Patient_ID],0))</f>
        <v>2132.0500000000002</v>
      </c>
    </row>
    <row r="6060" spans="1:12" x14ac:dyDescent="0.3">
      <c r="A6060" t="s">
        <v>1260</v>
      </c>
      <c r="B6060" t="s">
        <v>5954</v>
      </c>
      <c r="C6060" s="6">
        <v>2103.7800000000002</v>
      </c>
      <c r="D6060" s="1">
        <v>45045.632804686378</v>
      </c>
      <c r="E6060" s="1" t="str">
        <f>TEXT(Consolidated_sheets[[#This Row],[Date]],"yyyy")</f>
        <v>2023</v>
      </c>
      <c r="F6060" s="1" t="str">
        <f>TEXT(Consolidated_sheets[[#This Row],[Date]],"mmmm")</f>
        <v>April</v>
      </c>
      <c r="G6060" t="str">
        <f>INDEX(Patient_data[Patient_Name],MATCH(Consolidated_sheets[[#This Row],[Patient_ID]],Patient_data[Patient_ID],0))</f>
        <v>Shawn Hernandez</v>
      </c>
      <c r="H6060">
        <f>INDEX(Patient_data[Age],MATCH(Consolidated_sheets[[#This Row],[Patient_ID]],Patient_data[Patient_ID],0))</f>
        <v>45</v>
      </c>
      <c r="I6060" t="str">
        <f>INDEX(Patient_data[Gender],MATCH(Consolidated_sheets[[#This Row],[Patient_ID]],Patient_data[Patient_ID],0))</f>
        <v>Female</v>
      </c>
      <c r="J6060" t="str">
        <f>INDEX(Location_data[Location],MATCH(Consolidated_sheets[[#This Row],[Patient_ID]],Location_data[Patient_ID],0))</f>
        <v>Chicago</v>
      </c>
      <c r="K6060" t="str">
        <f>INDEX(Insurance_data[Insurance_Type],MATCH(Consolidated_sheets[[#This Row],[Patient_ID]],Insurance_data[Patient_ID],0))</f>
        <v>Public</v>
      </c>
      <c r="L6060" s="6">
        <f>INDEX(Insurance_data[Insurance_Amount],MATCH(Consolidated_sheets[[#This Row],[Patient_ID]],Insurance_data[Patient_ID],0))</f>
        <v>3541.04</v>
      </c>
    </row>
    <row r="6061" spans="1:12" x14ac:dyDescent="0.3">
      <c r="A6061" t="s">
        <v>805</v>
      </c>
      <c r="B6061" t="s">
        <v>5955</v>
      </c>
      <c r="C6061" s="6">
        <v>4310.9399999999996</v>
      </c>
      <c r="D6061" s="1">
        <v>45045.893556222312</v>
      </c>
      <c r="E6061" s="1" t="str">
        <f>TEXT(Consolidated_sheets[[#This Row],[Date]],"yyyy")</f>
        <v>2023</v>
      </c>
      <c r="F6061" s="1" t="str">
        <f>TEXT(Consolidated_sheets[[#This Row],[Date]],"mmmm")</f>
        <v>April</v>
      </c>
      <c r="G6061" t="str">
        <f>INDEX(Patient_data[Patient_Name],MATCH(Consolidated_sheets[[#This Row],[Patient_ID]],Patient_data[Patient_ID],0))</f>
        <v>Andrew Erickson</v>
      </c>
      <c r="H6061">
        <f>INDEX(Patient_data[Age],MATCH(Consolidated_sheets[[#This Row],[Patient_ID]],Patient_data[Patient_ID],0))</f>
        <v>70</v>
      </c>
      <c r="I6061" t="str">
        <f>INDEX(Patient_data[Gender],MATCH(Consolidated_sheets[[#This Row],[Patient_ID]],Patient_data[Patient_ID],0))</f>
        <v>Male</v>
      </c>
      <c r="J6061" t="str">
        <f>INDEX(Location_data[Location],MATCH(Consolidated_sheets[[#This Row],[Patient_ID]],Location_data[Patient_ID],0))</f>
        <v>New York</v>
      </c>
      <c r="K6061" t="str">
        <f>INDEX(Insurance_data[Insurance_Type],MATCH(Consolidated_sheets[[#This Row],[Patient_ID]],Insurance_data[Patient_ID],0))</f>
        <v>Private</v>
      </c>
      <c r="L6061" s="6">
        <f>INDEX(Insurance_data[Insurance_Amount],MATCH(Consolidated_sheets[[#This Row],[Patient_ID]],Insurance_data[Patient_ID],0))</f>
        <v>5165.41</v>
      </c>
    </row>
    <row r="6062" spans="1:12" x14ac:dyDescent="0.3">
      <c r="A6062" t="s">
        <v>1788</v>
      </c>
      <c r="B6062" t="s">
        <v>5952</v>
      </c>
      <c r="C6062" s="6">
        <v>2472.4699999999998</v>
      </c>
      <c r="D6062" s="1">
        <v>45046.154307758239</v>
      </c>
      <c r="E6062" s="1" t="str">
        <f>TEXT(Consolidated_sheets[[#This Row],[Date]],"yyyy")</f>
        <v>2023</v>
      </c>
      <c r="F6062" s="1" t="str">
        <f>TEXT(Consolidated_sheets[[#This Row],[Date]],"mmmm")</f>
        <v>April</v>
      </c>
      <c r="G6062" t="str">
        <f>INDEX(Patient_data[Patient_Name],MATCH(Consolidated_sheets[[#This Row],[Patient_ID]],Patient_data[Patient_ID],0))</f>
        <v>Curtis Hawkins</v>
      </c>
      <c r="H6062">
        <f>INDEX(Patient_data[Age],MATCH(Consolidated_sheets[[#This Row],[Patient_ID]],Patient_data[Patient_ID],0))</f>
        <v>48</v>
      </c>
      <c r="I6062" t="str">
        <f>INDEX(Patient_data[Gender],MATCH(Consolidated_sheets[[#This Row],[Patient_ID]],Patient_data[Patient_ID],0))</f>
        <v>Female</v>
      </c>
      <c r="J6062" t="str">
        <f>INDEX(Location_data[Location],MATCH(Consolidated_sheets[[#This Row],[Patient_ID]],Location_data[Patient_ID],0))</f>
        <v>Chicago</v>
      </c>
      <c r="K6062" t="str">
        <f>INDEX(Insurance_data[Insurance_Type],MATCH(Consolidated_sheets[[#This Row],[Patient_ID]],Insurance_data[Patient_ID],0))</f>
        <v>Private</v>
      </c>
      <c r="L6062" s="6">
        <f>INDEX(Insurance_data[Insurance_Amount],MATCH(Consolidated_sheets[[#This Row],[Patient_ID]],Insurance_data[Patient_ID],0))</f>
        <v>5239.34</v>
      </c>
    </row>
    <row r="6063" spans="1:12" x14ac:dyDescent="0.3">
      <c r="A6063" t="s">
        <v>2067</v>
      </c>
      <c r="B6063" t="s">
        <v>5953</v>
      </c>
      <c r="C6063" s="6">
        <v>4403.59</v>
      </c>
      <c r="D6063" s="1">
        <v>45046.415059294181</v>
      </c>
      <c r="E6063" s="1" t="str">
        <f>TEXT(Consolidated_sheets[[#This Row],[Date]],"yyyy")</f>
        <v>2023</v>
      </c>
      <c r="F6063" s="1" t="str">
        <f>TEXT(Consolidated_sheets[[#This Row],[Date]],"mmmm")</f>
        <v>April</v>
      </c>
      <c r="G6063" t="str">
        <f>INDEX(Patient_data[Patient_Name],MATCH(Consolidated_sheets[[#This Row],[Patient_ID]],Patient_data[Patient_ID],0))</f>
        <v>Keith Thompson</v>
      </c>
      <c r="H6063">
        <f>INDEX(Patient_data[Age],MATCH(Consolidated_sheets[[#This Row],[Patient_ID]],Patient_data[Patient_ID],0))</f>
        <v>18</v>
      </c>
      <c r="I6063" t="str">
        <f>INDEX(Patient_data[Gender],MATCH(Consolidated_sheets[[#This Row],[Patient_ID]],Patient_data[Patient_ID],0))</f>
        <v>Male</v>
      </c>
      <c r="J6063" t="str">
        <f>INDEX(Location_data[Location],MATCH(Consolidated_sheets[[#This Row],[Patient_ID]],Location_data[Patient_ID],0))</f>
        <v>Los Angeles</v>
      </c>
      <c r="K6063" t="str">
        <f>INDEX(Insurance_data[Insurance_Type],MATCH(Consolidated_sheets[[#This Row],[Patient_ID]],Insurance_data[Patient_ID],0))</f>
        <v>Private</v>
      </c>
      <c r="L6063" s="6">
        <f>INDEX(Insurance_data[Insurance_Amount],MATCH(Consolidated_sheets[[#This Row],[Patient_ID]],Insurance_data[Patient_ID],0))</f>
        <v>9423.91</v>
      </c>
    </row>
    <row r="6064" spans="1:12" x14ac:dyDescent="0.3">
      <c r="A6064" t="s">
        <v>1025</v>
      </c>
      <c r="B6064" t="s">
        <v>5952</v>
      </c>
      <c r="C6064" s="6">
        <v>2534.2800000000002</v>
      </c>
      <c r="D6064" s="1">
        <v>45046.675810830107</v>
      </c>
      <c r="E6064" s="1" t="str">
        <f>TEXT(Consolidated_sheets[[#This Row],[Date]],"yyyy")</f>
        <v>2023</v>
      </c>
      <c r="F6064" s="1" t="str">
        <f>TEXT(Consolidated_sheets[[#This Row],[Date]],"mmmm")</f>
        <v>April</v>
      </c>
      <c r="G6064" t="str">
        <f>INDEX(Patient_data[Patient_Name],MATCH(Consolidated_sheets[[#This Row],[Patient_ID]],Patient_data[Patient_ID],0))</f>
        <v>Robert Smith</v>
      </c>
      <c r="H6064">
        <f>INDEX(Patient_data[Age],MATCH(Consolidated_sheets[[#This Row],[Patient_ID]],Patient_data[Patient_ID],0))</f>
        <v>70</v>
      </c>
      <c r="I6064" t="str">
        <f>INDEX(Patient_data[Gender],MATCH(Consolidated_sheets[[#This Row],[Patient_ID]],Patient_data[Patient_ID],0))</f>
        <v>Male</v>
      </c>
      <c r="J6064" t="str">
        <f>INDEX(Location_data[Location],MATCH(Consolidated_sheets[[#This Row],[Patient_ID]],Location_data[Patient_ID],0))</f>
        <v>Houston</v>
      </c>
      <c r="K6064" t="str">
        <f>INDEX(Insurance_data[Insurance_Type],MATCH(Consolidated_sheets[[#This Row],[Patient_ID]],Insurance_data[Patient_ID],0))</f>
        <v>Public</v>
      </c>
      <c r="L6064" s="6">
        <f>INDEX(Insurance_data[Insurance_Amount],MATCH(Consolidated_sheets[[#This Row],[Patient_ID]],Insurance_data[Patient_ID],0))</f>
        <v>9485.61</v>
      </c>
    </row>
    <row r="6065" spans="1:12" x14ac:dyDescent="0.3">
      <c r="A6065" t="s">
        <v>880</v>
      </c>
      <c r="B6065" t="s">
        <v>5953</v>
      </c>
      <c r="C6065" s="6">
        <v>4442.8500000000004</v>
      </c>
      <c r="D6065" s="1">
        <v>45046.936562366041</v>
      </c>
      <c r="E6065" s="1" t="str">
        <f>TEXT(Consolidated_sheets[[#This Row],[Date]],"yyyy")</f>
        <v>2023</v>
      </c>
      <c r="F6065" s="1" t="str">
        <f>TEXT(Consolidated_sheets[[#This Row],[Date]],"mmmm")</f>
        <v>April</v>
      </c>
      <c r="G6065" t="str">
        <f>INDEX(Patient_data[Patient_Name],MATCH(Consolidated_sheets[[#This Row],[Patient_ID]],Patient_data[Patient_ID],0))</f>
        <v>Matthew Christian</v>
      </c>
      <c r="H6065">
        <f>INDEX(Patient_data[Age],MATCH(Consolidated_sheets[[#This Row],[Patient_ID]],Patient_data[Patient_ID],0))</f>
        <v>83</v>
      </c>
      <c r="I6065" t="str">
        <f>INDEX(Patient_data[Gender],MATCH(Consolidated_sheets[[#This Row],[Patient_ID]],Patient_data[Patient_ID],0))</f>
        <v>Male</v>
      </c>
      <c r="J6065" t="str">
        <f>INDEX(Location_data[Location],MATCH(Consolidated_sheets[[#This Row],[Patient_ID]],Location_data[Patient_ID],0))</f>
        <v>Phoenix</v>
      </c>
      <c r="K6065" t="str">
        <f>INDEX(Insurance_data[Insurance_Type],MATCH(Consolidated_sheets[[#This Row],[Patient_ID]],Insurance_data[Patient_ID],0))</f>
        <v>Private</v>
      </c>
      <c r="L6065" s="6">
        <f>INDEX(Insurance_data[Insurance_Amount],MATCH(Consolidated_sheets[[#This Row],[Patient_ID]],Insurance_data[Patient_ID],0))</f>
        <v>5222.1499999999996</v>
      </c>
    </row>
    <row r="6066" spans="1:12" x14ac:dyDescent="0.3">
      <c r="A6066" t="s">
        <v>1105</v>
      </c>
      <c r="B6066" t="s">
        <v>5952</v>
      </c>
      <c r="C6066" s="6">
        <v>4102.75</v>
      </c>
      <c r="D6066" s="1">
        <v>45047.197313901983</v>
      </c>
      <c r="E6066" s="1" t="str">
        <f>TEXT(Consolidated_sheets[[#This Row],[Date]],"yyyy")</f>
        <v>2023</v>
      </c>
      <c r="F6066" s="1" t="str">
        <f>TEXT(Consolidated_sheets[[#This Row],[Date]],"mmmm")</f>
        <v>May</v>
      </c>
      <c r="G6066" t="str">
        <f>INDEX(Patient_data[Patient_Name],MATCH(Consolidated_sheets[[#This Row],[Patient_ID]],Patient_data[Patient_ID],0))</f>
        <v>Jason Bailey</v>
      </c>
      <c r="H6066">
        <f>INDEX(Patient_data[Age],MATCH(Consolidated_sheets[[#This Row],[Patient_ID]],Patient_data[Patient_ID],0))</f>
        <v>39</v>
      </c>
      <c r="I6066" t="str">
        <f>INDEX(Patient_data[Gender],MATCH(Consolidated_sheets[[#This Row],[Patient_ID]],Patient_data[Patient_ID],0))</f>
        <v>Female</v>
      </c>
      <c r="J6066" t="str">
        <f>INDEX(Location_data[Location],MATCH(Consolidated_sheets[[#This Row],[Patient_ID]],Location_data[Patient_ID],0))</f>
        <v>Phoenix</v>
      </c>
      <c r="K6066" t="str">
        <f>INDEX(Insurance_data[Insurance_Type],MATCH(Consolidated_sheets[[#This Row],[Patient_ID]],Insurance_data[Patient_ID],0))</f>
        <v>Private</v>
      </c>
      <c r="L6066" s="6">
        <f>INDEX(Insurance_data[Insurance_Amount],MATCH(Consolidated_sheets[[#This Row],[Patient_ID]],Insurance_data[Patient_ID],0))</f>
        <v>8682.42</v>
      </c>
    </row>
    <row r="6067" spans="1:12" x14ac:dyDescent="0.3">
      <c r="A6067" t="s">
        <v>696</v>
      </c>
      <c r="B6067" t="s">
        <v>5953</v>
      </c>
      <c r="C6067" s="6">
        <v>4292.84</v>
      </c>
      <c r="D6067" s="1">
        <v>45047.458065437917</v>
      </c>
      <c r="E6067" s="1" t="str">
        <f>TEXT(Consolidated_sheets[[#This Row],[Date]],"yyyy")</f>
        <v>2023</v>
      </c>
      <c r="F6067" s="1" t="str">
        <f>TEXT(Consolidated_sheets[[#This Row],[Date]],"mmmm")</f>
        <v>May</v>
      </c>
      <c r="G6067" t="str">
        <f>INDEX(Patient_data[Patient_Name],MATCH(Consolidated_sheets[[#This Row],[Patient_ID]],Patient_data[Patient_ID],0))</f>
        <v>Melanie Flynn</v>
      </c>
      <c r="H6067">
        <f>INDEX(Patient_data[Age],MATCH(Consolidated_sheets[[#This Row],[Patient_ID]],Patient_data[Patient_ID],0))</f>
        <v>89</v>
      </c>
      <c r="I6067" t="str">
        <f>INDEX(Patient_data[Gender],MATCH(Consolidated_sheets[[#This Row],[Patient_ID]],Patient_data[Patient_ID],0))</f>
        <v>Female</v>
      </c>
      <c r="J6067" t="str">
        <f>INDEX(Location_data[Location],MATCH(Consolidated_sheets[[#This Row],[Patient_ID]],Location_data[Patient_ID],0))</f>
        <v>New York</v>
      </c>
      <c r="K6067" t="str">
        <f>INDEX(Insurance_data[Insurance_Type],MATCH(Consolidated_sheets[[#This Row],[Patient_ID]],Insurance_data[Patient_ID],0))</f>
        <v>None</v>
      </c>
      <c r="L6067" s="6">
        <f>INDEX(Insurance_data[Insurance_Amount],MATCH(Consolidated_sheets[[#This Row],[Patient_ID]],Insurance_data[Patient_ID],0))</f>
        <v>7105.62</v>
      </c>
    </row>
    <row r="6068" spans="1:12" x14ac:dyDescent="0.3">
      <c r="A6068" t="s">
        <v>33</v>
      </c>
      <c r="B6068" t="s">
        <v>5954</v>
      </c>
      <c r="C6068" s="6">
        <v>721.06</v>
      </c>
      <c r="D6068" s="1">
        <v>45047.718816973837</v>
      </c>
      <c r="E6068" s="1" t="str">
        <f>TEXT(Consolidated_sheets[[#This Row],[Date]],"yyyy")</f>
        <v>2023</v>
      </c>
      <c r="F6068" s="1" t="str">
        <f>TEXT(Consolidated_sheets[[#This Row],[Date]],"mmmm")</f>
        <v>May</v>
      </c>
      <c r="G6068" t="str">
        <f>INDEX(Patient_data[Patient_Name],MATCH(Consolidated_sheets[[#This Row],[Patient_ID]],Patient_data[Patient_ID],0))</f>
        <v>Ashley Phillips</v>
      </c>
      <c r="H6068">
        <f>INDEX(Patient_data[Age],MATCH(Consolidated_sheets[[#This Row],[Patient_ID]],Patient_data[Patient_ID],0))</f>
        <v>49</v>
      </c>
      <c r="I6068" t="str">
        <f>INDEX(Patient_data[Gender],MATCH(Consolidated_sheets[[#This Row],[Patient_ID]],Patient_data[Patient_ID],0))</f>
        <v>Female</v>
      </c>
      <c r="J6068" t="str">
        <f>INDEX(Location_data[Location],MATCH(Consolidated_sheets[[#This Row],[Patient_ID]],Location_data[Patient_ID],0))</f>
        <v>Houston</v>
      </c>
      <c r="K6068" t="str">
        <f>INDEX(Insurance_data[Insurance_Type],MATCH(Consolidated_sheets[[#This Row],[Patient_ID]],Insurance_data[Patient_ID],0))</f>
        <v>Public</v>
      </c>
      <c r="L6068" s="6">
        <f>INDEX(Insurance_data[Insurance_Amount],MATCH(Consolidated_sheets[[#This Row],[Patient_ID]],Insurance_data[Patient_ID],0))</f>
        <v>4019.37</v>
      </c>
    </row>
    <row r="6069" spans="1:12" x14ac:dyDescent="0.3">
      <c r="A6069" t="s">
        <v>818</v>
      </c>
      <c r="B6069" t="s">
        <v>5953</v>
      </c>
      <c r="C6069" s="6">
        <v>1616.18</v>
      </c>
      <c r="D6069" s="1">
        <v>45047.979568509778</v>
      </c>
      <c r="E6069" s="1" t="str">
        <f>TEXT(Consolidated_sheets[[#This Row],[Date]],"yyyy")</f>
        <v>2023</v>
      </c>
      <c r="F6069" s="1" t="str">
        <f>TEXT(Consolidated_sheets[[#This Row],[Date]],"mmmm")</f>
        <v>May</v>
      </c>
      <c r="G6069" t="str">
        <f>INDEX(Patient_data[Patient_Name],MATCH(Consolidated_sheets[[#This Row],[Patient_ID]],Patient_data[Patient_ID],0))</f>
        <v>Emily Austin</v>
      </c>
      <c r="H6069">
        <f>INDEX(Patient_data[Age],MATCH(Consolidated_sheets[[#This Row],[Patient_ID]],Patient_data[Patient_ID],0))</f>
        <v>85</v>
      </c>
      <c r="I6069" t="str">
        <f>INDEX(Patient_data[Gender],MATCH(Consolidated_sheets[[#This Row],[Patient_ID]],Patient_data[Patient_ID],0))</f>
        <v>Female</v>
      </c>
      <c r="J6069" t="str">
        <f>INDEX(Location_data[Location],MATCH(Consolidated_sheets[[#This Row],[Patient_ID]],Location_data[Patient_ID],0))</f>
        <v>Phoenix</v>
      </c>
      <c r="K6069" t="str">
        <f>INDEX(Insurance_data[Insurance_Type],MATCH(Consolidated_sheets[[#This Row],[Patient_ID]],Insurance_data[Patient_ID],0))</f>
        <v>None</v>
      </c>
      <c r="L6069" s="6">
        <f>INDEX(Insurance_data[Insurance_Amount],MATCH(Consolidated_sheets[[#This Row],[Patient_ID]],Insurance_data[Patient_ID],0))</f>
        <v>5378.34</v>
      </c>
    </row>
    <row r="6070" spans="1:12" x14ac:dyDescent="0.3">
      <c r="A6070" t="s">
        <v>440</v>
      </c>
      <c r="B6070" t="s">
        <v>5953</v>
      </c>
      <c r="C6070" s="6">
        <v>4231.51</v>
      </c>
      <c r="D6070" s="1">
        <v>45048.240320045719</v>
      </c>
      <c r="E6070" s="1" t="str">
        <f>TEXT(Consolidated_sheets[[#This Row],[Date]],"yyyy")</f>
        <v>2023</v>
      </c>
      <c r="F6070" s="1" t="str">
        <f>TEXT(Consolidated_sheets[[#This Row],[Date]],"mmmm")</f>
        <v>May</v>
      </c>
      <c r="G6070" t="str">
        <f>INDEX(Patient_data[Patient_Name],MATCH(Consolidated_sheets[[#This Row],[Patient_ID]],Patient_data[Patient_ID],0))</f>
        <v>Jamie Camacho</v>
      </c>
      <c r="H6070">
        <f>INDEX(Patient_data[Age],MATCH(Consolidated_sheets[[#This Row],[Patient_ID]],Patient_data[Patient_ID],0))</f>
        <v>22</v>
      </c>
      <c r="I6070" t="str">
        <f>INDEX(Patient_data[Gender],MATCH(Consolidated_sheets[[#This Row],[Patient_ID]],Patient_data[Patient_ID],0))</f>
        <v>Male</v>
      </c>
      <c r="J6070" t="str">
        <f>INDEX(Location_data[Location],MATCH(Consolidated_sheets[[#This Row],[Patient_ID]],Location_data[Patient_ID],0))</f>
        <v>Houston</v>
      </c>
      <c r="K6070" t="str">
        <f>INDEX(Insurance_data[Insurance_Type],MATCH(Consolidated_sheets[[#This Row],[Patient_ID]],Insurance_data[Patient_ID],0))</f>
        <v>Public</v>
      </c>
      <c r="L6070" s="6">
        <f>INDEX(Insurance_data[Insurance_Amount],MATCH(Consolidated_sheets[[#This Row],[Patient_ID]],Insurance_data[Patient_ID],0))</f>
        <v>5396.45</v>
      </c>
    </row>
    <row r="6071" spans="1:12" x14ac:dyDescent="0.3">
      <c r="A6071" t="s">
        <v>1909</v>
      </c>
      <c r="B6071" t="s">
        <v>5954</v>
      </c>
      <c r="C6071" s="6">
        <v>2725.78</v>
      </c>
      <c r="D6071" s="1">
        <v>45048.501071581653</v>
      </c>
      <c r="E6071" s="1" t="str">
        <f>TEXT(Consolidated_sheets[[#This Row],[Date]],"yyyy")</f>
        <v>2023</v>
      </c>
      <c r="F6071" s="1" t="str">
        <f>TEXT(Consolidated_sheets[[#This Row],[Date]],"mmmm")</f>
        <v>May</v>
      </c>
      <c r="G6071" t="str">
        <f>INDEX(Patient_data[Patient_Name],MATCH(Consolidated_sheets[[#This Row],[Patient_ID]],Patient_data[Patient_ID],0))</f>
        <v>Scott Morton</v>
      </c>
      <c r="H6071">
        <f>INDEX(Patient_data[Age],MATCH(Consolidated_sheets[[#This Row],[Patient_ID]],Patient_data[Patient_ID],0))</f>
        <v>62</v>
      </c>
      <c r="I6071" t="str">
        <f>INDEX(Patient_data[Gender],MATCH(Consolidated_sheets[[#This Row],[Patient_ID]],Patient_data[Patient_ID],0))</f>
        <v>Female</v>
      </c>
      <c r="J6071" t="str">
        <f>INDEX(Location_data[Location],MATCH(Consolidated_sheets[[#This Row],[Patient_ID]],Location_data[Patient_ID],0))</f>
        <v>New York</v>
      </c>
      <c r="K6071" t="str">
        <f>INDEX(Insurance_data[Insurance_Type],MATCH(Consolidated_sheets[[#This Row],[Patient_ID]],Insurance_data[Patient_ID],0))</f>
        <v>Public</v>
      </c>
      <c r="L6071" s="6">
        <f>INDEX(Insurance_data[Insurance_Amount],MATCH(Consolidated_sheets[[#This Row],[Patient_ID]],Insurance_data[Patient_ID],0))</f>
        <v>3904.94</v>
      </c>
    </row>
    <row r="6072" spans="1:12" x14ac:dyDescent="0.3">
      <c r="A6072" t="s">
        <v>2817</v>
      </c>
      <c r="B6072" t="s">
        <v>5952</v>
      </c>
      <c r="C6072" s="6">
        <v>2822.58</v>
      </c>
      <c r="D6072" s="1">
        <v>45048.76182311758</v>
      </c>
      <c r="E6072" s="1" t="str">
        <f>TEXT(Consolidated_sheets[[#This Row],[Date]],"yyyy")</f>
        <v>2023</v>
      </c>
      <c r="F6072" s="1" t="str">
        <f>TEXT(Consolidated_sheets[[#This Row],[Date]],"mmmm")</f>
        <v>May</v>
      </c>
      <c r="G6072" t="str">
        <f>INDEX(Patient_data[Patient_Name],MATCH(Consolidated_sheets[[#This Row],[Patient_ID]],Patient_data[Patient_ID],0))</f>
        <v>Juan Howard</v>
      </c>
      <c r="H6072">
        <f>INDEX(Patient_data[Age],MATCH(Consolidated_sheets[[#This Row],[Patient_ID]],Patient_data[Patient_ID],0))</f>
        <v>22</v>
      </c>
      <c r="I6072" t="str">
        <f>INDEX(Patient_data[Gender],MATCH(Consolidated_sheets[[#This Row],[Patient_ID]],Patient_data[Patient_ID],0))</f>
        <v>Female</v>
      </c>
      <c r="J6072" t="str">
        <f>INDEX(Location_data[Location],MATCH(Consolidated_sheets[[#This Row],[Patient_ID]],Location_data[Patient_ID],0))</f>
        <v>Phoenix</v>
      </c>
      <c r="K6072" t="str">
        <f>INDEX(Insurance_data[Insurance_Type],MATCH(Consolidated_sheets[[#This Row],[Patient_ID]],Insurance_data[Patient_ID],0))</f>
        <v>Private</v>
      </c>
      <c r="L6072" s="6">
        <f>INDEX(Insurance_data[Insurance_Amount],MATCH(Consolidated_sheets[[#This Row],[Patient_ID]],Insurance_data[Patient_ID],0))</f>
        <v>3538.96</v>
      </c>
    </row>
    <row r="6073" spans="1:12" x14ac:dyDescent="0.3">
      <c r="A6073" t="s">
        <v>278</v>
      </c>
      <c r="B6073" t="s">
        <v>5952</v>
      </c>
      <c r="C6073" s="6">
        <v>2317.0100000000002</v>
      </c>
      <c r="D6073" s="1">
        <v>45049.022574653522</v>
      </c>
      <c r="E6073" s="1" t="str">
        <f>TEXT(Consolidated_sheets[[#This Row],[Date]],"yyyy")</f>
        <v>2023</v>
      </c>
      <c r="F6073" s="1" t="str">
        <f>TEXT(Consolidated_sheets[[#This Row],[Date]],"mmmm")</f>
        <v>May</v>
      </c>
      <c r="G6073" t="str">
        <f>INDEX(Patient_data[Patient_Name],MATCH(Consolidated_sheets[[#This Row],[Patient_ID]],Patient_data[Patient_ID],0))</f>
        <v>Patrick Abbott</v>
      </c>
      <c r="H6073">
        <f>INDEX(Patient_data[Age],MATCH(Consolidated_sheets[[#This Row],[Patient_ID]],Patient_data[Patient_ID],0))</f>
        <v>68</v>
      </c>
      <c r="I6073" t="str">
        <f>INDEX(Patient_data[Gender],MATCH(Consolidated_sheets[[#This Row],[Patient_ID]],Patient_data[Patient_ID],0))</f>
        <v>Female</v>
      </c>
      <c r="J6073" t="str">
        <f>INDEX(Location_data[Location],MATCH(Consolidated_sheets[[#This Row],[Patient_ID]],Location_data[Patient_ID],0))</f>
        <v>Houston</v>
      </c>
      <c r="K6073" t="str">
        <f>INDEX(Insurance_data[Insurance_Type],MATCH(Consolidated_sheets[[#This Row],[Patient_ID]],Insurance_data[Patient_ID],0))</f>
        <v>Private</v>
      </c>
      <c r="L6073" s="6">
        <f>INDEX(Insurance_data[Insurance_Amount],MATCH(Consolidated_sheets[[#This Row],[Patient_ID]],Insurance_data[Patient_ID],0))</f>
        <v>3965.04</v>
      </c>
    </row>
    <row r="6074" spans="1:12" x14ac:dyDescent="0.3">
      <c r="A6074" t="s">
        <v>686</v>
      </c>
      <c r="B6074" t="s">
        <v>5952</v>
      </c>
      <c r="C6074" s="6">
        <v>601.86</v>
      </c>
      <c r="D6074" s="1">
        <v>45049.283326189441</v>
      </c>
      <c r="E6074" s="1" t="str">
        <f>TEXT(Consolidated_sheets[[#This Row],[Date]],"yyyy")</f>
        <v>2023</v>
      </c>
      <c r="F6074" s="1" t="str">
        <f>TEXT(Consolidated_sheets[[#This Row],[Date]],"mmmm")</f>
        <v>May</v>
      </c>
      <c r="G6074" t="str">
        <f>INDEX(Patient_data[Patient_Name],MATCH(Consolidated_sheets[[#This Row],[Patient_ID]],Patient_data[Patient_ID],0))</f>
        <v>Jacob Campbell</v>
      </c>
      <c r="H6074">
        <f>INDEX(Patient_data[Age],MATCH(Consolidated_sheets[[#This Row],[Patient_ID]],Patient_data[Patient_ID],0))</f>
        <v>52</v>
      </c>
      <c r="I6074" t="str">
        <f>INDEX(Patient_data[Gender],MATCH(Consolidated_sheets[[#This Row],[Patient_ID]],Patient_data[Patient_ID],0))</f>
        <v>Female</v>
      </c>
      <c r="J6074" t="str">
        <f>INDEX(Location_data[Location],MATCH(Consolidated_sheets[[#This Row],[Patient_ID]],Location_data[Patient_ID],0))</f>
        <v>Chicago</v>
      </c>
      <c r="K6074" t="str">
        <f>INDEX(Insurance_data[Insurance_Type],MATCH(Consolidated_sheets[[#This Row],[Patient_ID]],Insurance_data[Patient_ID],0))</f>
        <v>Private</v>
      </c>
      <c r="L6074" s="6">
        <f>INDEX(Insurance_data[Insurance_Amount],MATCH(Consolidated_sheets[[#This Row],[Patient_ID]],Insurance_data[Patient_ID],0))</f>
        <v>5739.3</v>
      </c>
    </row>
    <row r="6075" spans="1:12" x14ac:dyDescent="0.3">
      <c r="A6075" t="s">
        <v>984</v>
      </c>
      <c r="B6075" t="s">
        <v>5952</v>
      </c>
      <c r="C6075" s="6">
        <v>1122.1400000000001</v>
      </c>
      <c r="D6075" s="1">
        <v>45049.544077725383</v>
      </c>
      <c r="E6075" s="1" t="str">
        <f>TEXT(Consolidated_sheets[[#This Row],[Date]],"yyyy")</f>
        <v>2023</v>
      </c>
      <c r="F6075" s="1" t="str">
        <f>TEXT(Consolidated_sheets[[#This Row],[Date]],"mmmm")</f>
        <v>May</v>
      </c>
      <c r="G6075" t="str">
        <f>INDEX(Patient_data[Patient_Name],MATCH(Consolidated_sheets[[#This Row],[Patient_ID]],Patient_data[Patient_ID],0))</f>
        <v>Marissa Ramos</v>
      </c>
      <c r="H6075">
        <f>INDEX(Patient_data[Age],MATCH(Consolidated_sheets[[#This Row],[Patient_ID]],Patient_data[Patient_ID],0))</f>
        <v>40</v>
      </c>
      <c r="I6075" t="str">
        <f>INDEX(Patient_data[Gender],MATCH(Consolidated_sheets[[#This Row],[Patient_ID]],Patient_data[Patient_ID],0))</f>
        <v>Male</v>
      </c>
      <c r="J6075" t="str">
        <f>INDEX(Location_data[Location],MATCH(Consolidated_sheets[[#This Row],[Patient_ID]],Location_data[Patient_ID],0))</f>
        <v>Houston</v>
      </c>
      <c r="K6075" t="str">
        <f>INDEX(Insurance_data[Insurance_Type],MATCH(Consolidated_sheets[[#This Row],[Patient_ID]],Insurance_data[Patient_ID],0))</f>
        <v>Public</v>
      </c>
      <c r="L6075" s="6">
        <f>INDEX(Insurance_data[Insurance_Amount],MATCH(Consolidated_sheets[[#This Row],[Patient_ID]],Insurance_data[Patient_ID],0))</f>
        <v>9967.64</v>
      </c>
    </row>
    <row r="6076" spans="1:12" x14ac:dyDescent="0.3">
      <c r="A6076" t="s">
        <v>1221</v>
      </c>
      <c r="B6076" t="s">
        <v>5954</v>
      </c>
      <c r="C6076" s="6">
        <v>3265.32</v>
      </c>
      <c r="D6076" s="1">
        <v>45049.804829261317</v>
      </c>
      <c r="E6076" s="1" t="str">
        <f>TEXT(Consolidated_sheets[[#This Row],[Date]],"yyyy")</f>
        <v>2023</v>
      </c>
      <c r="F6076" s="1" t="str">
        <f>TEXT(Consolidated_sheets[[#This Row],[Date]],"mmmm")</f>
        <v>May</v>
      </c>
      <c r="G6076" t="str">
        <f>INDEX(Patient_data[Patient_Name],MATCH(Consolidated_sheets[[#This Row],[Patient_ID]],Patient_data[Patient_ID],0))</f>
        <v>Emily Kerr</v>
      </c>
      <c r="H6076">
        <f>INDEX(Patient_data[Age],MATCH(Consolidated_sheets[[#This Row],[Patient_ID]],Patient_data[Patient_ID],0))</f>
        <v>31</v>
      </c>
      <c r="I6076" t="str">
        <f>INDEX(Patient_data[Gender],MATCH(Consolidated_sheets[[#This Row],[Patient_ID]],Patient_data[Patient_ID],0))</f>
        <v>Male</v>
      </c>
      <c r="J6076" t="str">
        <f>INDEX(Location_data[Location],MATCH(Consolidated_sheets[[#This Row],[Patient_ID]],Location_data[Patient_ID],0))</f>
        <v>Houston</v>
      </c>
      <c r="K6076" t="str">
        <f>INDEX(Insurance_data[Insurance_Type],MATCH(Consolidated_sheets[[#This Row],[Patient_ID]],Insurance_data[Patient_ID],0))</f>
        <v>Private</v>
      </c>
      <c r="L6076" s="6">
        <f>INDEX(Insurance_data[Insurance_Amount],MATCH(Consolidated_sheets[[#This Row],[Patient_ID]],Insurance_data[Patient_ID],0))</f>
        <v>3566.16</v>
      </c>
    </row>
    <row r="6077" spans="1:12" x14ac:dyDescent="0.3">
      <c r="A6077" t="s">
        <v>1943</v>
      </c>
      <c r="B6077" t="s">
        <v>5955</v>
      </c>
      <c r="C6077" s="6">
        <v>2952.13</v>
      </c>
      <c r="D6077" s="1">
        <v>45050.065580797243</v>
      </c>
      <c r="E6077" s="1" t="str">
        <f>TEXT(Consolidated_sheets[[#This Row],[Date]],"yyyy")</f>
        <v>2023</v>
      </c>
      <c r="F6077" s="1" t="str">
        <f>TEXT(Consolidated_sheets[[#This Row],[Date]],"mmmm")</f>
        <v>May</v>
      </c>
      <c r="G6077" t="str">
        <f>INDEX(Patient_data[Patient_Name],MATCH(Consolidated_sheets[[#This Row],[Patient_ID]],Patient_data[Patient_ID],0))</f>
        <v>Melissa Thomas</v>
      </c>
      <c r="H6077">
        <f>INDEX(Patient_data[Age],MATCH(Consolidated_sheets[[#This Row],[Patient_ID]],Patient_data[Patient_ID],0))</f>
        <v>64</v>
      </c>
      <c r="I6077" t="str">
        <f>INDEX(Patient_data[Gender],MATCH(Consolidated_sheets[[#This Row],[Patient_ID]],Patient_data[Patient_ID],0))</f>
        <v>Female</v>
      </c>
      <c r="J6077" t="str">
        <f>INDEX(Location_data[Location],MATCH(Consolidated_sheets[[#This Row],[Patient_ID]],Location_data[Patient_ID],0))</f>
        <v>Los Angeles</v>
      </c>
      <c r="K6077" t="str">
        <f>INDEX(Insurance_data[Insurance_Type],MATCH(Consolidated_sheets[[#This Row],[Patient_ID]],Insurance_data[Patient_ID],0))</f>
        <v>Private</v>
      </c>
      <c r="L6077" s="6">
        <f>INDEX(Insurance_data[Insurance_Amount],MATCH(Consolidated_sheets[[#This Row],[Patient_ID]],Insurance_data[Patient_ID],0))</f>
        <v>8800.69</v>
      </c>
    </row>
    <row r="6078" spans="1:12" x14ac:dyDescent="0.3">
      <c r="A6078" t="s">
        <v>294</v>
      </c>
      <c r="B6078" t="s">
        <v>5955</v>
      </c>
      <c r="C6078" s="6">
        <v>2517.27</v>
      </c>
      <c r="D6078" s="1">
        <v>45050.326332333178</v>
      </c>
      <c r="E6078" s="1" t="str">
        <f>TEXT(Consolidated_sheets[[#This Row],[Date]],"yyyy")</f>
        <v>2023</v>
      </c>
      <c r="F6078" s="1" t="str">
        <f>TEXT(Consolidated_sheets[[#This Row],[Date]],"mmmm")</f>
        <v>May</v>
      </c>
      <c r="G6078" t="str">
        <f>INDEX(Patient_data[Patient_Name],MATCH(Consolidated_sheets[[#This Row],[Patient_ID]],Patient_data[Patient_ID],0))</f>
        <v>Derek Wiley</v>
      </c>
      <c r="H6078">
        <f>INDEX(Patient_data[Age],MATCH(Consolidated_sheets[[#This Row],[Patient_ID]],Patient_data[Patient_ID],0))</f>
        <v>82</v>
      </c>
      <c r="I6078" t="str">
        <f>INDEX(Patient_data[Gender],MATCH(Consolidated_sheets[[#This Row],[Patient_ID]],Patient_data[Patient_ID],0))</f>
        <v>Female</v>
      </c>
      <c r="J6078" t="str">
        <f>INDEX(Location_data[Location],MATCH(Consolidated_sheets[[#This Row],[Patient_ID]],Location_data[Patient_ID],0))</f>
        <v>Houston</v>
      </c>
      <c r="K6078" t="str">
        <f>INDEX(Insurance_data[Insurance_Type],MATCH(Consolidated_sheets[[#This Row],[Patient_ID]],Insurance_data[Patient_ID],0))</f>
        <v>Private</v>
      </c>
      <c r="L6078" s="6">
        <f>INDEX(Insurance_data[Insurance_Amount],MATCH(Consolidated_sheets[[#This Row],[Patient_ID]],Insurance_data[Patient_ID],0))</f>
        <v>5914.02</v>
      </c>
    </row>
    <row r="6079" spans="1:12" x14ac:dyDescent="0.3">
      <c r="A6079" t="s">
        <v>2365</v>
      </c>
      <c r="B6079" t="s">
        <v>5953</v>
      </c>
      <c r="C6079" s="6">
        <v>2462.2199999999998</v>
      </c>
      <c r="D6079" s="1">
        <v>45050.587083869119</v>
      </c>
      <c r="E6079" s="1" t="str">
        <f>TEXT(Consolidated_sheets[[#This Row],[Date]],"yyyy")</f>
        <v>2023</v>
      </c>
      <c r="F6079" s="1" t="str">
        <f>TEXT(Consolidated_sheets[[#This Row],[Date]],"mmmm")</f>
        <v>May</v>
      </c>
      <c r="G6079" t="str">
        <f>INDEX(Patient_data[Patient_Name],MATCH(Consolidated_sheets[[#This Row],[Patient_ID]],Patient_data[Patient_ID],0))</f>
        <v>Marcus Johnson</v>
      </c>
      <c r="H6079">
        <f>INDEX(Patient_data[Age],MATCH(Consolidated_sheets[[#This Row],[Patient_ID]],Patient_data[Patient_ID],0))</f>
        <v>80</v>
      </c>
      <c r="I6079" t="str">
        <f>INDEX(Patient_data[Gender],MATCH(Consolidated_sheets[[#This Row],[Patient_ID]],Patient_data[Patient_ID],0))</f>
        <v>Male</v>
      </c>
      <c r="J6079" t="str">
        <f>INDEX(Location_data[Location],MATCH(Consolidated_sheets[[#This Row],[Patient_ID]],Location_data[Patient_ID],0))</f>
        <v>Houston</v>
      </c>
      <c r="K6079" t="str">
        <f>INDEX(Insurance_data[Insurance_Type],MATCH(Consolidated_sheets[[#This Row],[Patient_ID]],Insurance_data[Patient_ID],0))</f>
        <v>Public</v>
      </c>
      <c r="L6079" s="6">
        <f>INDEX(Insurance_data[Insurance_Amount],MATCH(Consolidated_sheets[[#This Row],[Patient_ID]],Insurance_data[Patient_ID],0))</f>
        <v>2211.7199999999998</v>
      </c>
    </row>
    <row r="6080" spans="1:12" x14ac:dyDescent="0.3">
      <c r="A6080" t="s">
        <v>2693</v>
      </c>
      <c r="B6080" t="s">
        <v>5954</v>
      </c>
      <c r="C6080" s="6">
        <v>2671</v>
      </c>
      <c r="D6080" s="1">
        <v>45050.84783540506</v>
      </c>
      <c r="E6080" s="1" t="str">
        <f>TEXT(Consolidated_sheets[[#This Row],[Date]],"yyyy")</f>
        <v>2023</v>
      </c>
      <c r="F6080" s="1" t="str">
        <f>TEXT(Consolidated_sheets[[#This Row],[Date]],"mmmm")</f>
        <v>May</v>
      </c>
      <c r="G6080" t="str">
        <f>INDEX(Patient_data[Patient_Name],MATCH(Consolidated_sheets[[#This Row],[Patient_ID]],Patient_data[Patient_ID],0))</f>
        <v>Gregory Warren</v>
      </c>
      <c r="H6080">
        <f>INDEX(Patient_data[Age],MATCH(Consolidated_sheets[[#This Row],[Patient_ID]],Patient_data[Patient_ID],0))</f>
        <v>18</v>
      </c>
      <c r="I6080" t="str">
        <f>INDEX(Patient_data[Gender],MATCH(Consolidated_sheets[[#This Row],[Patient_ID]],Patient_data[Patient_ID],0))</f>
        <v>Male</v>
      </c>
      <c r="J6080" t="str">
        <f>INDEX(Location_data[Location],MATCH(Consolidated_sheets[[#This Row],[Patient_ID]],Location_data[Patient_ID],0))</f>
        <v>New York</v>
      </c>
      <c r="K6080" t="str">
        <f>INDEX(Insurance_data[Insurance_Type],MATCH(Consolidated_sheets[[#This Row],[Patient_ID]],Insurance_data[Patient_ID],0))</f>
        <v>Public</v>
      </c>
      <c r="L6080" s="6">
        <f>INDEX(Insurance_data[Insurance_Amount],MATCH(Consolidated_sheets[[#This Row],[Patient_ID]],Insurance_data[Patient_ID],0))</f>
        <v>963.11</v>
      </c>
    </row>
    <row r="6081" spans="1:12" x14ac:dyDescent="0.3">
      <c r="A6081" t="s">
        <v>1947</v>
      </c>
      <c r="B6081" t="s">
        <v>5952</v>
      </c>
      <c r="C6081" s="6">
        <v>2632.87</v>
      </c>
      <c r="D6081" s="1">
        <v>45051.108586940987</v>
      </c>
      <c r="E6081" s="1" t="str">
        <f>TEXT(Consolidated_sheets[[#This Row],[Date]],"yyyy")</f>
        <v>2023</v>
      </c>
      <c r="F6081" s="1" t="str">
        <f>TEXT(Consolidated_sheets[[#This Row],[Date]],"mmmm")</f>
        <v>May</v>
      </c>
      <c r="G6081" t="str">
        <f>INDEX(Patient_data[Patient_Name],MATCH(Consolidated_sheets[[#This Row],[Patient_ID]],Patient_data[Patient_ID],0))</f>
        <v>Stephen Robinson</v>
      </c>
      <c r="H6081">
        <f>INDEX(Patient_data[Age],MATCH(Consolidated_sheets[[#This Row],[Patient_ID]],Patient_data[Patient_ID],0))</f>
        <v>37</v>
      </c>
      <c r="I6081" t="str">
        <f>INDEX(Patient_data[Gender],MATCH(Consolidated_sheets[[#This Row],[Patient_ID]],Patient_data[Patient_ID],0))</f>
        <v>Male</v>
      </c>
      <c r="J6081" t="str">
        <f>INDEX(Location_data[Location],MATCH(Consolidated_sheets[[#This Row],[Patient_ID]],Location_data[Patient_ID],0))</f>
        <v>Houston</v>
      </c>
      <c r="K6081" t="str">
        <f>INDEX(Insurance_data[Insurance_Type],MATCH(Consolidated_sheets[[#This Row],[Patient_ID]],Insurance_data[Patient_ID],0))</f>
        <v>Private</v>
      </c>
      <c r="L6081" s="6">
        <f>INDEX(Insurance_data[Insurance_Amount],MATCH(Consolidated_sheets[[#This Row],[Patient_ID]],Insurance_data[Patient_ID],0))</f>
        <v>9793.26</v>
      </c>
    </row>
    <row r="6082" spans="1:12" x14ac:dyDescent="0.3">
      <c r="A6082" t="s">
        <v>710</v>
      </c>
      <c r="B6082" t="s">
        <v>5952</v>
      </c>
      <c r="C6082" s="6">
        <v>4847.66</v>
      </c>
      <c r="D6082" s="1">
        <v>45051.369338476921</v>
      </c>
      <c r="E6082" s="1" t="str">
        <f>TEXT(Consolidated_sheets[[#This Row],[Date]],"yyyy")</f>
        <v>2023</v>
      </c>
      <c r="F6082" s="1" t="str">
        <f>TEXT(Consolidated_sheets[[#This Row],[Date]],"mmmm")</f>
        <v>May</v>
      </c>
      <c r="G6082" t="str">
        <f>INDEX(Patient_data[Patient_Name],MATCH(Consolidated_sheets[[#This Row],[Patient_ID]],Patient_data[Patient_ID],0))</f>
        <v>Brandi Black</v>
      </c>
      <c r="H6082">
        <f>INDEX(Patient_data[Age],MATCH(Consolidated_sheets[[#This Row],[Patient_ID]],Patient_data[Patient_ID],0))</f>
        <v>58</v>
      </c>
      <c r="I6082" t="str">
        <f>INDEX(Patient_data[Gender],MATCH(Consolidated_sheets[[#This Row],[Patient_ID]],Patient_data[Patient_ID],0))</f>
        <v>Male</v>
      </c>
      <c r="J6082" t="str">
        <f>INDEX(Location_data[Location],MATCH(Consolidated_sheets[[#This Row],[Patient_ID]],Location_data[Patient_ID],0))</f>
        <v>Phoenix</v>
      </c>
      <c r="K6082" t="str">
        <f>INDEX(Insurance_data[Insurance_Type],MATCH(Consolidated_sheets[[#This Row],[Patient_ID]],Insurance_data[Patient_ID],0))</f>
        <v>None</v>
      </c>
      <c r="L6082" s="6">
        <f>INDEX(Insurance_data[Insurance_Amount],MATCH(Consolidated_sheets[[#This Row],[Patient_ID]],Insurance_data[Patient_ID],0))</f>
        <v>9658.57</v>
      </c>
    </row>
    <row r="6083" spans="1:12" x14ac:dyDescent="0.3">
      <c r="A6083" t="s">
        <v>2940</v>
      </c>
      <c r="B6083" t="s">
        <v>5955</v>
      </c>
      <c r="C6083" s="6">
        <v>2315.66</v>
      </c>
      <c r="D6083" s="1">
        <v>45051.630090012863</v>
      </c>
      <c r="E6083" s="1" t="str">
        <f>TEXT(Consolidated_sheets[[#This Row],[Date]],"yyyy")</f>
        <v>2023</v>
      </c>
      <c r="F6083" s="1" t="str">
        <f>TEXT(Consolidated_sheets[[#This Row],[Date]],"mmmm")</f>
        <v>May</v>
      </c>
      <c r="G6083" t="str">
        <f>INDEX(Patient_data[Patient_Name],MATCH(Consolidated_sheets[[#This Row],[Patient_ID]],Patient_data[Patient_ID],0))</f>
        <v>Willie Carey</v>
      </c>
      <c r="H6083">
        <f>INDEX(Patient_data[Age],MATCH(Consolidated_sheets[[#This Row],[Patient_ID]],Patient_data[Patient_ID],0))</f>
        <v>44</v>
      </c>
      <c r="I6083" t="str">
        <f>INDEX(Patient_data[Gender],MATCH(Consolidated_sheets[[#This Row],[Patient_ID]],Patient_data[Patient_ID],0))</f>
        <v>Male</v>
      </c>
      <c r="J6083" t="str">
        <f>INDEX(Location_data[Location],MATCH(Consolidated_sheets[[#This Row],[Patient_ID]],Location_data[Patient_ID],0))</f>
        <v>New York</v>
      </c>
      <c r="K6083" t="str">
        <f>INDEX(Insurance_data[Insurance_Type],MATCH(Consolidated_sheets[[#This Row],[Patient_ID]],Insurance_data[Patient_ID],0))</f>
        <v>Private</v>
      </c>
      <c r="L6083" s="6">
        <f>INDEX(Insurance_data[Insurance_Amount],MATCH(Consolidated_sheets[[#This Row],[Patient_ID]],Insurance_data[Patient_ID],0))</f>
        <v>2171.2199999999998</v>
      </c>
    </row>
    <row r="6084" spans="1:12" x14ac:dyDescent="0.3">
      <c r="A6084" t="s">
        <v>776</v>
      </c>
      <c r="B6084" t="s">
        <v>5953</v>
      </c>
      <c r="C6084" s="6">
        <v>619.09</v>
      </c>
      <c r="D6084" s="1">
        <v>45051.890841548782</v>
      </c>
      <c r="E6084" s="1" t="str">
        <f>TEXT(Consolidated_sheets[[#This Row],[Date]],"yyyy")</f>
        <v>2023</v>
      </c>
      <c r="F6084" s="1" t="str">
        <f>TEXT(Consolidated_sheets[[#This Row],[Date]],"mmmm")</f>
        <v>May</v>
      </c>
      <c r="G6084" t="str">
        <f>INDEX(Patient_data[Patient_Name],MATCH(Consolidated_sheets[[#This Row],[Patient_ID]],Patient_data[Patient_ID],0))</f>
        <v>Sarah Richardson</v>
      </c>
      <c r="H6084">
        <f>INDEX(Patient_data[Age],MATCH(Consolidated_sheets[[#This Row],[Patient_ID]],Patient_data[Patient_ID],0))</f>
        <v>27</v>
      </c>
      <c r="I6084" t="str">
        <f>INDEX(Patient_data[Gender],MATCH(Consolidated_sheets[[#This Row],[Patient_ID]],Patient_data[Patient_ID],0))</f>
        <v>Male</v>
      </c>
      <c r="J6084" t="str">
        <f>INDEX(Location_data[Location],MATCH(Consolidated_sheets[[#This Row],[Patient_ID]],Location_data[Patient_ID],0))</f>
        <v>Houston</v>
      </c>
      <c r="K6084" t="str">
        <f>INDEX(Insurance_data[Insurance_Type],MATCH(Consolidated_sheets[[#This Row],[Patient_ID]],Insurance_data[Patient_ID],0))</f>
        <v>Private</v>
      </c>
      <c r="L6084" s="6">
        <f>INDEX(Insurance_data[Insurance_Amount],MATCH(Consolidated_sheets[[#This Row],[Patient_ID]],Insurance_data[Patient_ID],0))</f>
        <v>2557.85</v>
      </c>
    </row>
    <row r="6085" spans="1:12" x14ac:dyDescent="0.3">
      <c r="A6085" t="s">
        <v>128</v>
      </c>
      <c r="B6085" t="s">
        <v>5955</v>
      </c>
      <c r="C6085" s="6">
        <v>2612.34</v>
      </c>
      <c r="D6085" s="1">
        <v>45052.151593084724</v>
      </c>
      <c r="E6085" s="1" t="str">
        <f>TEXT(Consolidated_sheets[[#This Row],[Date]],"yyyy")</f>
        <v>2023</v>
      </c>
      <c r="F6085" s="1" t="str">
        <f>TEXT(Consolidated_sheets[[#This Row],[Date]],"mmmm")</f>
        <v>May</v>
      </c>
      <c r="G6085" t="str">
        <f>INDEX(Patient_data[Patient_Name],MATCH(Consolidated_sheets[[#This Row],[Patient_ID]],Patient_data[Patient_ID],0))</f>
        <v>Joseph Martinez</v>
      </c>
      <c r="H6085">
        <f>INDEX(Patient_data[Age],MATCH(Consolidated_sheets[[#This Row],[Patient_ID]],Patient_data[Patient_ID],0))</f>
        <v>62</v>
      </c>
      <c r="I6085" t="str">
        <f>INDEX(Patient_data[Gender],MATCH(Consolidated_sheets[[#This Row],[Patient_ID]],Patient_data[Patient_ID],0))</f>
        <v>Female</v>
      </c>
      <c r="J6085" t="str">
        <f>INDEX(Location_data[Location],MATCH(Consolidated_sheets[[#This Row],[Patient_ID]],Location_data[Patient_ID],0))</f>
        <v>Chicago</v>
      </c>
      <c r="K6085" t="str">
        <f>INDEX(Insurance_data[Insurance_Type],MATCH(Consolidated_sheets[[#This Row],[Patient_ID]],Insurance_data[Patient_ID],0))</f>
        <v>Public</v>
      </c>
      <c r="L6085" s="6">
        <f>INDEX(Insurance_data[Insurance_Amount],MATCH(Consolidated_sheets[[#This Row],[Patient_ID]],Insurance_data[Patient_ID],0))</f>
        <v>9142.35</v>
      </c>
    </row>
    <row r="6086" spans="1:12" x14ac:dyDescent="0.3">
      <c r="A6086" t="s">
        <v>2753</v>
      </c>
      <c r="B6086" t="s">
        <v>5954</v>
      </c>
      <c r="C6086" s="6">
        <v>2671.28</v>
      </c>
      <c r="D6086" s="1">
        <v>45052.412344620658</v>
      </c>
      <c r="E6086" s="1" t="str">
        <f>TEXT(Consolidated_sheets[[#This Row],[Date]],"yyyy")</f>
        <v>2023</v>
      </c>
      <c r="F6086" s="1" t="str">
        <f>TEXT(Consolidated_sheets[[#This Row],[Date]],"mmmm")</f>
        <v>May</v>
      </c>
      <c r="G6086" t="str">
        <f>INDEX(Patient_data[Patient_Name],MATCH(Consolidated_sheets[[#This Row],[Patient_ID]],Patient_data[Patient_ID],0))</f>
        <v>Brandy Buck</v>
      </c>
      <c r="H6086">
        <f>INDEX(Patient_data[Age],MATCH(Consolidated_sheets[[#This Row],[Patient_ID]],Patient_data[Patient_ID],0))</f>
        <v>60</v>
      </c>
      <c r="I6086" t="str">
        <f>INDEX(Patient_data[Gender],MATCH(Consolidated_sheets[[#This Row],[Patient_ID]],Patient_data[Patient_ID],0))</f>
        <v>Female</v>
      </c>
      <c r="J6086" t="str">
        <f>INDEX(Location_data[Location],MATCH(Consolidated_sheets[[#This Row],[Patient_ID]],Location_data[Patient_ID],0))</f>
        <v>Chicago</v>
      </c>
      <c r="K6086" t="str">
        <f>INDEX(Insurance_data[Insurance_Type],MATCH(Consolidated_sheets[[#This Row],[Patient_ID]],Insurance_data[Patient_ID],0))</f>
        <v>Public</v>
      </c>
      <c r="L6086" s="6">
        <f>INDEX(Insurance_data[Insurance_Amount],MATCH(Consolidated_sheets[[#This Row],[Patient_ID]],Insurance_data[Patient_ID],0))</f>
        <v>6069.31</v>
      </c>
    </row>
    <row r="6087" spans="1:12" x14ac:dyDescent="0.3">
      <c r="A6087" t="s">
        <v>2106</v>
      </c>
      <c r="B6087" t="s">
        <v>5955</v>
      </c>
      <c r="C6087" s="6">
        <v>655.5</v>
      </c>
      <c r="D6087" s="1">
        <v>45052.673096156577</v>
      </c>
      <c r="E6087" s="1" t="str">
        <f>TEXT(Consolidated_sheets[[#This Row],[Date]],"yyyy")</f>
        <v>2023</v>
      </c>
      <c r="F6087" s="1" t="str">
        <f>TEXT(Consolidated_sheets[[#This Row],[Date]],"mmmm")</f>
        <v>May</v>
      </c>
      <c r="G6087" t="str">
        <f>INDEX(Patient_data[Patient_Name],MATCH(Consolidated_sheets[[#This Row],[Patient_ID]],Patient_data[Patient_ID],0))</f>
        <v>Lisa Brown</v>
      </c>
      <c r="H6087">
        <f>INDEX(Patient_data[Age],MATCH(Consolidated_sheets[[#This Row],[Patient_ID]],Patient_data[Patient_ID],0))</f>
        <v>44</v>
      </c>
      <c r="I6087" t="str">
        <f>INDEX(Patient_data[Gender],MATCH(Consolidated_sheets[[#This Row],[Patient_ID]],Patient_data[Patient_ID],0))</f>
        <v>Male</v>
      </c>
      <c r="J6087" t="str">
        <f>INDEX(Location_data[Location],MATCH(Consolidated_sheets[[#This Row],[Patient_ID]],Location_data[Patient_ID],0))</f>
        <v>Phoenix</v>
      </c>
      <c r="K6087" t="str">
        <f>INDEX(Insurance_data[Insurance_Type],MATCH(Consolidated_sheets[[#This Row],[Patient_ID]],Insurance_data[Patient_ID],0))</f>
        <v>Public</v>
      </c>
      <c r="L6087" s="6">
        <f>INDEX(Insurance_data[Insurance_Amount],MATCH(Consolidated_sheets[[#This Row],[Patient_ID]],Insurance_data[Patient_ID],0))</f>
        <v>8295.91</v>
      </c>
    </row>
    <row r="6088" spans="1:12" x14ac:dyDescent="0.3">
      <c r="A6088" t="s">
        <v>2771</v>
      </c>
      <c r="B6088" t="s">
        <v>5952</v>
      </c>
      <c r="C6088" s="6">
        <v>2726.3</v>
      </c>
      <c r="D6088" s="1">
        <v>45052.933847692533</v>
      </c>
      <c r="E6088" s="1" t="str">
        <f>TEXT(Consolidated_sheets[[#This Row],[Date]],"yyyy")</f>
        <v>2023</v>
      </c>
      <c r="F6088" s="1" t="str">
        <f>TEXT(Consolidated_sheets[[#This Row],[Date]],"mmmm")</f>
        <v>May</v>
      </c>
      <c r="G6088" t="str">
        <f>INDEX(Patient_data[Patient_Name],MATCH(Consolidated_sheets[[#This Row],[Patient_ID]],Patient_data[Patient_ID],0))</f>
        <v>Anthony Roberts</v>
      </c>
      <c r="H6088">
        <f>INDEX(Patient_data[Age],MATCH(Consolidated_sheets[[#This Row],[Patient_ID]],Patient_data[Patient_ID],0))</f>
        <v>21</v>
      </c>
      <c r="I6088" t="str">
        <f>INDEX(Patient_data[Gender],MATCH(Consolidated_sheets[[#This Row],[Patient_ID]],Patient_data[Patient_ID],0))</f>
        <v>Female</v>
      </c>
      <c r="J6088" t="str">
        <f>INDEX(Location_data[Location],MATCH(Consolidated_sheets[[#This Row],[Patient_ID]],Location_data[Patient_ID],0))</f>
        <v>Los Angeles</v>
      </c>
      <c r="K6088" t="str">
        <f>INDEX(Insurance_data[Insurance_Type],MATCH(Consolidated_sheets[[#This Row],[Patient_ID]],Insurance_data[Patient_ID],0))</f>
        <v>Public</v>
      </c>
      <c r="L6088" s="6">
        <f>INDEX(Insurance_data[Insurance_Amount],MATCH(Consolidated_sheets[[#This Row],[Patient_ID]],Insurance_data[Patient_ID],0))</f>
        <v>8878.7000000000007</v>
      </c>
    </row>
    <row r="6089" spans="1:12" x14ac:dyDescent="0.3">
      <c r="A6089" t="s">
        <v>1219</v>
      </c>
      <c r="B6089" t="s">
        <v>5955</v>
      </c>
      <c r="C6089" s="6">
        <v>4905.92</v>
      </c>
      <c r="D6089" s="1">
        <v>45053.19459922846</v>
      </c>
      <c r="E6089" s="1" t="str">
        <f>TEXT(Consolidated_sheets[[#This Row],[Date]],"yyyy")</f>
        <v>2023</v>
      </c>
      <c r="F6089" s="1" t="str">
        <f>TEXT(Consolidated_sheets[[#This Row],[Date]],"mmmm")</f>
        <v>May</v>
      </c>
      <c r="G6089" t="str">
        <f>INDEX(Patient_data[Patient_Name],MATCH(Consolidated_sheets[[#This Row],[Patient_ID]],Patient_data[Patient_ID],0))</f>
        <v>Ronald Allen</v>
      </c>
      <c r="H6089">
        <f>INDEX(Patient_data[Age],MATCH(Consolidated_sheets[[#This Row],[Patient_ID]],Patient_data[Patient_ID],0))</f>
        <v>50</v>
      </c>
      <c r="I6089" t="str">
        <f>INDEX(Patient_data[Gender],MATCH(Consolidated_sheets[[#This Row],[Patient_ID]],Patient_data[Patient_ID],0))</f>
        <v>Male</v>
      </c>
      <c r="J6089" t="str">
        <f>INDEX(Location_data[Location],MATCH(Consolidated_sheets[[#This Row],[Patient_ID]],Location_data[Patient_ID],0))</f>
        <v>New York</v>
      </c>
      <c r="K6089" t="str">
        <f>INDEX(Insurance_data[Insurance_Type],MATCH(Consolidated_sheets[[#This Row],[Patient_ID]],Insurance_data[Patient_ID],0))</f>
        <v>Public</v>
      </c>
      <c r="L6089" s="6">
        <f>INDEX(Insurance_data[Insurance_Amount],MATCH(Consolidated_sheets[[#This Row],[Patient_ID]],Insurance_data[Patient_ID],0))</f>
        <v>8828.23</v>
      </c>
    </row>
    <row r="6090" spans="1:12" x14ac:dyDescent="0.3">
      <c r="A6090" t="s">
        <v>1946</v>
      </c>
      <c r="B6090" t="s">
        <v>5955</v>
      </c>
      <c r="C6090" s="6">
        <v>1757.76</v>
      </c>
      <c r="D6090" s="1">
        <v>45053.455350764387</v>
      </c>
      <c r="E6090" s="1" t="str">
        <f>TEXT(Consolidated_sheets[[#This Row],[Date]],"yyyy")</f>
        <v>2023</v>
      </c>
      <c r="F6090" s="1" t="str">
        <f>TEXT(Consolidated_sheets[[#This Row],[Date]],"mmmm")</f>
        <v>May</v>
      </c>
      <c r="G6090" t="str">
        <f>INDEX(Patient_data[Patient_Name],MATCH(Consolidated_sheets[[#This Row],[Patient_ID]],Patient_data[Patient_ID],0))</f>
        <v>Sarah Price</v>
      </c>
      <c r="H6090">
        <f>INDEX(Patient_data[Age],MATCH(Consolidated_sheets[[#This Row],[Patient_ID]],Patient_data[Patient_ID],0))</f>
        <v>57</v>
      </c>
      <c r="I6090" t="str">
        <f>INDEX(Patient_data[Gender],MATCH(Consolidated_sheets[[#This Row],[Patient_ID]],Patient_data[Patient_ID],0))</f>
        <v>Male</v>
      </c>
      <c r="J6090" t="str">
        <f>INDEX(Location_data[Location],MATCH(Consolidated_sheets[[#This Row],[Patient_ID]],Location_data[Patient_ID],0))</f>
        <v>New York</v>
      </c>
      <c r="K6090" t="str">
        <f>INDEX(Insurance_data[Insurance_Type],MATCH(Consolidated_sheets[[#This Row],[Patient_ID]],Insurance_data[Patient_ID],0))</f>
        <v>Private</v>
      </c>
      <c r="L6090" s="6">
        <f>INDEX(Insurance_data[Insurance_Amount],MATCH(Consolidated_sheets[[#This Row],[Patient_ID]],Insurance_data[Patient_ID],0))</f>
        <v>1903.86</v>
      </c>
    </row>
    <row r="6091" spans="1:12" x14ac:dyDescent="0.3">
      <c r="A6091" t="s">
        <v>2345</v>
      </c>
      <c r="B6091" t="s">
        <v>5952</v>
      </c>
      <c r="C6091" s="6">
        <v>3944.08</v>
      </c>
      <c r="D6091" s="1">
        <v>45053.716102300321</v>
      </c>
      <c r="E6091" s="1" t="str">
        <f>TEXT(Consolidated_sheets[[#This Row],[Date]],"yyyy")</f>
        <v>2023</v>
      </c>
      <c r="F6091" s="1" t="str">
        <f>TEXT(Consolidated_sheets[[#This Row],[Date]],"mmmm")</f>
        <v>May</v>
      </c>
      <c r="G6091" t="str">
        <f>INDEX(Patient_data[Patient_Name],MATCH(Consolidated_sheets[[#This Row],[Patient_ID]],Patient_data[Patient_ID],0))</f>
        <v>Brooke Wall</v>
      </c>
      <c r="H6091">
        <f>INDEX(Patient_data[Age],MATCH(Consolidated_sheets[[#This Row],[Patient_ID]],Patient_data[Patient_ID],0))</f>
        <v>85</v>
      </c>
      <c r="I6091" t="str">
        <f>INDEX(Patient_data[Gender],MATCH(Consolidated_sheets[[#This Row],[Patient_ID]],Patient_data[Patient_ID],0))</f>
        <v>Male</v>
      </c>
      <c r="J6091" t="str">
        <f>INDEX(Location_data[Location],MATCH(Consolidated_sheets[[#This Row],[Patient_ID]],Location_data[Patient_ID],0))</f>
        <v>New York</v>
      </c>
      <c r="K6091" t="str">
        <f>INDEX(Insurance_data[Insurance_Type],MATCH(Consolidated_sheets[[#This Row],[Patient_ID]],Insurance_data[Patient_ID],0))</f>
        <v>Private</v>
      </c>
      <c r="L6091" s="6">
        <f>INDEX(Insurance_data[Insurance_Amount],MATCH(Consolidated_sheets[[#This Row],[Patient_ID]],Insurance_data[Patient_ID],0))</f>
        <v>9581.25</v>
      </c>
    </row>
    <row r="6092" spans="1:12" x14ac:dyDescent="0.3">
      <c r="A6092" t="s">
        <v>1552</v>
      </c>
      <c r="B6092" t="s">
        <v>5953</v>
      </c>
      <c r="C6092" s="6">
        <v>1620.85</v>
      </c>
      <c r="D6092" s="1">
        <v>45053.976853836262</v>
      </c>
      <c r="E6092" s="1" t="str">
        <f>TEXT(Consolidated_sheets[[#This Row],[Date]],"yyyy")</f>
        <v>2023</v>
      </c>
      <c r="F6092" s="1" t="str">
        <f>TEXT(Consolidated_sheets[[#This Row],[Date]],"mmmm")</f>
        <v>May</v>
      </c>
      <c r="G6092" t="str">
        <f>INDEX(Patient_data[Patient_Name],MATCH(Consolidated_sheets[[#This Row],[Patient_ID]],Patient_data[Patient_ID],0))</f>
        <v>Joseph Mccall</v>
      </c>
      <c r="H6092">
        <f>INDEX(Patient_data[Age],MATCH(Consolidated_sheets[[#This Row],[Patient_ID]],Patient_data[Patient_ID],0))</f>
        <v>65</v>
      </c>
      <c r="I6092" t="str">
        <f>INDEX(Patient_data[Gender],MATCH(Consolidated_sheets[[#This Row],[Patient_ID]],Patient_data[Patient_ID],0))</f>
        <v>Male</v>
      </c>
      <c r="J6092" t="str">
        <f>INDEX(Location_data[Location],MATCH(Consolidated_sheets[[#This Row],[Patient_ID]],Location_data[Patient_ID],0))</f>
        <v>Chicago</v>
      </c>
      <c r="K6092" t="str">
        <f>INDEX(Insurance_data[Insurance_Type],MATCH(Consolidated_sheets[[#This Row],[Patient_ID]],Insurance_data[Patient_ID],0))</f>
        <v>Private</v>
      </c>
      <c r="L6092" s="6">
        <f>INDEX(Insurance_data[Insurance_Amount],MATCH(Consolidated_sheets[[#This Row],[Patient_ID]],Insurance_data[Patient_ID],0))</f>
        <v>8224.7199999999993</v>
      </c>
    </row>
    <row r="6093" spans="1:12" x14ac:dyDescent="0.3">
      <c r="A6093" t="s">
        <v>2364</v>
      </c>
      <c r="B6093" t="s">
        <v>5952</v>
      </c>
      <c r="C6093" s="6">
        <v>4304.28</v>
      </c>
      <c r="D6093" s="1">
        <v>45054.237605372189</v>
      </c>
      <c r="E6093" s="1" t="str">
        <f>TEXT(Consolidated_sheets[[#This Row],[Date]],"yyyy")</f>
        <v>2023</v>
      </c>
      <c r="F6093" s="1" t="str">
        <f>TEXT(Consolidated_sheets[[#This Row],[Date]],"mmmm")</f>
        <v>May</v>
      </c>
      <c r="G6093" t="str">
        <f>INDEX(Patient_data[Patient_Name],MATCH(Consolidated_sheets[[#This Row],[Patient_ID]],Patient_data[Patient_ID],0))</f>
        <v>Tonya Morse</v>
      </c>
      <c r="H6093">
        <f>INDEX(Patient_data[Age],MATCH(Consolidated_sheets[[#This Row],[Patient_ID]],Patient_data[Patient_ID],0))</f>
        <v>22</v>
      </c>
      <c r="I6093" t="str">
        <f>INDEX(Patient_data[Gender],MATCH(Consolidated_sheets[[#This Row],[Patient_ID]],Patient_data[Patient_ID],0))</f>
        <v>Male</v>
      </c>
      <c r="J6093" t="str">
        <f>INDEX(Location_data[Location],MATCH(Consolidated_sheets[[#This Row],[Patient_ID]],Location_data[Patient_ID],0))</f>
        <v>Chicago</v>
      </c>
      <c r="K6093" t="str">
        <f>INDEX(Insurance_data[Insurance_Type],MATCH(Consolidated_sheets[[#This Row],[Patient_ID]],Insurance_data[Patient_ID],0))</f>
        <v>None</v>
      </c>
      <c r="L6093" s="6">
        <f>INDEX(Insurance_data[Insurance_Amount],MATCH(Consolidated_sheets[[#This Row],[Patient_ID]],Insurance_data[Patient_ID],0))</f>
        <v>5847.21</v>
      </c>
    </row>
    <row r="6094" spans="1:12" x14ac:dyDescent="0.3">
      <c r="A6094" t="s">
        <v>2084</v>
      </c>
      <c r="B6094" t="s">
        <v>5954</v>
      </c>
      <c r="C6094" s="6">
        <v>1849.88</v>
      </c>
      <c r="D6094" s="1">
        <v>45054.498356908123</v>
      </c>
      <c r="E6094" s="1" t="str">
        <f>TEXT(Consolidated_sheets[[#This Row],[Date]],"yyyy")</f>
        <v>2023</v>
      </c>
      <c r="F6094" s="1" t="str">
        <f>TEXT(Consolidated_sheets[[#This Row],[Date]],"mmmm")</f>
        <v>May</v>
      </c>
      <c r="G6094" t="str">
        <f>INDEX(Patient_data[Patient_Name],MATCH(Consolidated_sheets[[#This Row],[Patient_ID]],Patient_data[Patient_ID],0))</f>
        <v>Shane Reed</v>
      </c>
      <c r="H6094">
        <f>INDEX(Patient_data[Age],MATCH(Consolidated_sheets[[#This Row],[Patient_ID]],Patient_data[Patient_ID],0))</f>
        <v>72</v>
      </c>
      <c r="I6094" t="str">
        <f>INDEX(Patient_data[Gender],MATCH(Consolidated_sheets[[#This Row],[Patient_ID]],Patient_data[Patient_ID],0))</f>
        <v>Male</v>
      </c>
      <c r="J6094" t="str">
        <f>INDEX(Location_data[Location],MATCH(Consolidated_sheets[[#This Row],[Patient_ID]],Location_data[Patient_ID],0))</f>
        <v>Los Angeles</v>
      </c>
      <c r="K6094" t="str">
        <f>INDEX(Insurance_data[Insurance_Type],MATCH(Consolidated_sheets[[#This Row],[Patient_ID]],Insurance_data[Patient_ID],0))</f>
        <v>Private</v>
      </c>
      <c r="L6094" s="6">
        <f>INDEX(Insurance_data[Insurance_Amount],MATCH(Consolidated_sheets[[#This Row],[Patient_ID]],Insurance_data[Patient_ID],0))</f>
        <v>6714.8</v>
      </c>
    </row>
    <row r="6095" spans="1:12" x14ac:dyDescent="0.3">
      <c r="A6095" t="s">
        <v>1428</v>
      </c>
      <c r="B6095" t="s">
        <v>5953</v>
      </c>
      <c r="C6095" s="6">
        <v>1695.65</v>
      </c>
      <c r="D6095" s="1">
        <v>45054.759108444057</v>
      </c>
      <c r="E6095" s="1" t="str">
        <f>TEXT(Consolidated_sheets[[#This Row],[Date]],"yyyy")</f>
        <v>2023</v>
      </c>
      <c r="F6095" s="1" t="str">
        <f>TEXT(Consolidated_sheets[[#This Row],[Date]],"mmmm")</f>
        <v>May</v>
      </c>
      <c r="G6095" t="str">
        <f>INDEX(Patient_data[Patient_Name],MATCH(Consolidated_sheets[[#This Row],[Patient_ID]],Patient_data[Patient_ID],0))</f>
        <v>Alicia Lawson</v>
      </c>
      <c r="H6095">
        <f>INDEX(Patient_data[Age],MATCH(Consolidated_sheets[[#This Row],[Patient_ID]],Patient_data[Patient_ID],0))</f>
        <v>58</v>
      </c>
      <c r="I6095" t="str">
        <f>INDEX(Patient_data[Gender],MATCH(Consolidated_sheets[[#This Row],[Patient_ID]],Patient_data[Patient_ID],0))</f>
        <v>Male</v>
      </c>
      <c r="J6095" t="str">
        <f>INDEX(Location_data[Location],MATCH(Consolidated_sheets[[#This Row],[Patient_ID]],Location_data[Patient_ID],0))</f>
        <v>Houston</v>
      </c>
      <c r="K6095" t="str">
        <f>INDEX(Insurance_data[Insurance_Type],MATCH(Consolidated_sheets[[#This Row],[Patient_ID]],Insurance_data[Patient_ID],0))</f>
        <v>None</v>
      </c>
      <c r="L6095" s="6">
        <f>INDEX(Insurance_data[Insurance_Amount],MATCH(Consolidated_sheets[[#This Row],[Patient_ID]],Insurance_data[Patient_ID],0))</f>
        <v>682.88</v>
      </c>
    </row>
    <row r="6096" spans="1:12" x14ac:dyDescent="0.3">
      <c r="A6096" t="s">
        <v>275</v>
      </c>
      <c r="B6096" t="s">
        <v>5952</v>
      </c>
      <c r="C6096" s="6">
        <v>4898.18</v>
      </c>
      <c r="D6096" s="1">
        <v>45055.019859979991</v>
      </c>
      <c r="E6096" s="1" t="str">
        <f>TEXT(Consolidated_sheets[[#This Row],[Date]],"yyyy")</f>
        <v>2023</v>
      </c>
      <c r="F6096" s="1" t="str">
        <f>TEXT(Consolidated_sheets[[#This Row],[Date]],"mmmm")</f>
        <v>May</v>
      </c>
      <c r="G6096" t="str">
        <f>INDEX(Patient_data[Patient_Name],MATCH(Consolidated_sheets[[#This Row],[Patient_ID]],Patient_data[Patient_ID],0))</f>
        <v>Jacqueline Bradley</v>
      </c>
      <c r="H6096">
        <f>INDEX(Patient_data[Age],MATCH(Consolidated_sheets[[#This Row],[Patient_ID]],Patient_data[Patient_ID],0))</f>
        <v>59</v>
      </c>
      <c r="I6096" t="str">
        <f>INDEX(Patient_data[Gender],MATCH(Consolidated_sheets[[#This Row],[Patient_ID]],Patient_data[Patient_ID],0))</f>
        <v>Male</v>
      </c>
      <c r="J6096" t="str">
        <f>INDEX(Location_data[Location],MATCH(Consolidated_sheets[[#This Row],[Patient_ID]],Location_data[Patient_ID],0))</f>
        <v>Houston</v>
      </c>
      <c r="K6096" t="str">
        <f>INDEX(Insurance_data[Insurance_Type],MATCH(Consolidated_sheets[[#This Row],[Patient_ID]],Insurance_data[Patient_ID],0))</f>
        <v>None</v>
      </c>
      <c r="L6096" s="6">
        <f>INDEX(Insurance_data[Insurance_Amount],MATCH(Consolidated_sheets[[#This Row],[Patient_ID]],Insurance_data[Patient_ID],0))</f>
        <v>9617.7999999999993</v>
      </c>
    </row>
    <row r="6097" spans="1:12" x14ac:dyDescent="0.3">
      <c r="A6097" t="s">
        <v>1529</v>
      </c>
      <c r="B6097" t="s">
        <v>5955</v>
      </c>
      <c r="C6097" s="6">
        <v>2850.87</v>
      </c>
      <c r="D6097" s="1">
        <v>45055.280611515933</v>
      </c>
      <c r="E6097" s="1" t="str">
        <f>TEXT(Consolidated_sheets[[#This Row],[Date]],"yyyy")</f>
        <v>2023</v>
      </c>
      <c r="F6097" s="1" t="str">
        <f>TEXT(Consolidated_sheets[[#This Row],[Date]],"mmmm")</f>
        <v>May</v>
      </c>
      <c r="G6097" t="str">
        <f>INDEX(Patient_data[Patient_Name],MATCH(Consolidated_sheets[[#This Row],[Patient_ID]],Patient_data[Patient_ID],0))</f>
        <v>Margaret Bell</v>
      </c>
      <c r="H6097">
        <f>INDEX(Patient_data[Age],MATCH(Consolidated_sheets[[#This Row],[Patient_ID]],Patient_data[Patient_ID],0))</f>
        <v>19</v>
      </c>
      <c r="I6097" t="str">
        <f>INDEX(Patient_data[Gender],MATCH(Consolidated_sheets[[#This Row],[Patient_ID]],Patient_data[Patient_ID],0))</f>
        <v>Female</v>
      </c>
      <c r="J6097" t="str">
        <f>INDEX(Location_data[Location],MATCH(Consolidated_sheets[[#This Row],[Patient_ID]],Location_data[Patient_ID],0))</f>
        <v>Houston</v>
      </c>
      <c r="K6097" t="str">
        <f>INDEX(Insurance_data[Insurance_Type],MATCH(Consolidated_sheets[[#This Row],[Patient_ID]],Insurance_data[Patient_ID],0))</f>
        <v>Private</v>
      </c>
      <c r="L6097" s="6">
        <f>INDEX(Insurance_data[Insurance_Amount],MATCH(Consolidated_sheets[[#This Row],[Patient_ID]],Insurance_data[Patient_ID],0))</f>
        <v>5356.75</v>
      </c>
    </row>
    <row r="6098" spans="1:12" x14ac:dyDescent="0.3">
      <c r="A6098" t="s">
        <v>2134</v>
      </c>
      <c r="B6098" t="s">
        <v>5955</v>
      </c>
      <c r="C6098" s="6">
        <v>3061.5</v>
      </c>
      <c r="D6098" s="1">
        <v>45055.541363051867</v>
      </c>
      <c r="E6098" s="1" t="str">
        <f>TEXT(Consolidated_sheets[[#This Row],[Date]],"yyyy")</f>
        <v>2023</v>
      </c>
      <c r="F6098" s="1" t="str">
        <f>TEXT(Consolidated_sheets[[#This Row],[Date]],"mmmm")</f>
        <v>May</v>
      </c>
      <c r="G6098" t="str">
        <f>INDEX(Patient_data[Patient_Name],MATCH(Consolidated_sheets[[#This Row],[Patient_ID]],Patient_data[Patient_ID],0))</f>
        <v>Megan York</v>
      </c>
      <c r="H6098">
        <f>INDEX(Patient_data[Age],MATCH(Consolidated_sheets[[#This Row],[Patient_ID]],Patient_data[Patient_ID],0))</f>
        <v>89</v>
      </c>
      <c r="I6098" t="str">
        <f>INDEX(Patient_data[Gender],MATCH(Consolidated_sheets[[#This Row],[Patient_ID]],Patient_data[Patient_ID],0))</f>
        <v>Male</v>
      </c>
      <c r="J6098" t="str">
        <f>INDEX(Location_data[Location],MATCH(Consolidated_sheets[[#This Row],[Patient_ID]],Location_data[Patient_ID],0))</f>
        <v>Houston</v>
      </c>
      <c r="K6098" t="str">
        <f>INDEX(Insurance_data[Insurance_Type],MATCH(Consolidated_sheets[[#This Row],[Patient_ID]],Insurance_data[Patient_ID],0))</f>
        <v>Private</v>
      </c>
      <c r="L6098" s="6">
        <f>INDEX(Insurance_data[Insurance_Amount],MATCH(Consolidated_sheets[[#This Row],[Patient_ID]],Insurance_data[Patient_ID],0))</f>
        <v>8829.08</v>
      </c>
    </row>
    <row r="6099" spans="1:12" x14ac:dyDescent="0.3">
      <c r="A6099" t="s">
        <v>745</v>
      </c>
      <c r="B6099" t="s">
        <v>5953</v>
      </c>
      <c r="C6099" s="6">
        <v>3095.52</v>
      </c>
      <c r="D6099" s="1">
        <v>45055.802114587786</v>
      </c>
      <c r="E6099" s="1" t="str">
        <f>TEXT(Consolidated_sheets[[#This Row],[Date]],"yyyy")</f>
        <v>2023</v>
      </c>
      <c r="F6099" s="1" t="str">
        <f>TEXT(Consolidated_sheets[[#This Row],[Date]],"mmmm")</f>
        <v>May</v>
      </c>
      <c r="G6099" t="str">
        <f>INDEX(Patient_data[Patient_Name],MATCH(Consolidated_sheets[[#This Row],[Patient_ID]],Patient_data[Patient_ID],0))</f>
        <v>Whitney Lewis</v>
      </c>
      <c r="H6099">
        <f>INDEX(Patient_data[Age],MATCH(Consolidated_sheets[[#This Row],[Patient_ID]],Patient_data[Patient_ID],0))</f>
        <v>72</v>
      </c>
      <c r="I6099" t="str">
        <f>INDEX(Patient_data[Gender],MATCH(Consolidated_sheets[[#This Row],[Patient_ID]],Patient_data[Patient_ID],0))</f>
        <v>Male</v>
      </c>
      <c r="J6099" t="str">
        <f>INDEX(Location_data[Location],MATCH(Consolidated_sheets[[#This Row],[Patient_ID]],Location_data[Patient_ID],0))</f>
        <v>Houston</v>
      </c>
      <c r="K6099" t="str">
        <f>INDEX(Insurance_data[Insurance_Type],MATCH(Consolidated_sheets[[#This Row],[Patient_ID]],Insurance_data[Patient_ID],0))</f>
        <v>Public</v>
      </c>
      <c r="L6099" s="6">
        <f>INDEX(Insurance_data[Insurance_Amount],MATCH(Consolidated_sheets[[#This Row],[Patient_ID]],Insurance_data[Patient_ID],0))</f>
        <v>4509.79</v>
      </c>
    </row>
    <row r="6100" spans="1:12" x14ac:dyDescent="0.3">
      <c r="A6100" t="s">
        <v>1637</v>
      </c>
      <c r="B6100" t="s">
        <v>5953</v>
      </c>
      <c r="C6100" s="6">
        <v>2939.29</v>
      </c>
      <c r="D6100" s="1">
        <v>45056.062866123728</v>
      </c>
      <c r="E6100" s="1" t="str">
        <f>TEXT(Consolidated_sheets[[#This Row],[Date]],"yyyy")</f>
        <v>2023</v>
      </c>
      <c r="F6100" s="1" t="str">
        <f>TEXT(Consolidated_sheets[[#This Row],[Date]],"mmmm")</f>
        <v>May</v>
      </c>
      <c r="G6100" t="str">
        <f>INDEX(Patient_data[Patient_Name],MATCH(Consolidated_sheets[[#This Row],[Patient_ID]],Patient_data[Patient_ID],0))</f>
        <v>Shawn Long</v>
      </c>
      <c r="H6100">
        <f>INDEX(Patient_data[Age],MATCH(Consolidated_sheets[[#This Row],[Patient_ID]],Patient_data[Patient_ID],0))</f>
        <v>62</v>
      </c>
      <c r="I6100" t="str">
        <f>INDEX(Patient_data[Gender],MATCH(Consolidated_sheets[[#This Row],[Patient_ID]],Patient_data[Patient_ID],0))</f>
        <v>Female</v>
      </c>
      <c r="J6100" t="str">
        <f>INDEX(Location_data[Location],MATCH(Consolidated_sheets[[#This Row],[Patient_ID]],Location_data[Patient_ID],0))</f>
        <v>Los Angeles</v>
      </c>
      <c r="K6100" t="str">
        <f>INDEX(Insurance_data[Insurance_Type],MATCH(Consolidated_sheets[[#This Row],[Patient_ID]],Insurance_data[Patient_ID],0))</f>
        <v>None</v>
      </c>
      <c r="L6100" s="6">
        <f>INDEX(Insurance_data[Insurance_Amount],MATCH(Consolidated_sheets[[#This Row],[Patient_ID]],Insurance_data[Patient_ID],0))</f>
        <v>2830.36</v>
      </c>
    </row>
    <row r="6101" spans="1:12" x14ac:dyDescent="0.3">
      <c r="A6101" t="s">
        <v>2320</v>
      </c>
      <c r="B6101" t="s">
        <v>5952</v>
      </c>
      <c r="C6101" s="6">
        <v>130.72</v>
      </c>
      <c r="D6101" s="1">
        <v>45056.323617659662</v>
      </c>
      <c r="E6101" s="1" t="str">
        <f>TEXT(Consolidated_sheets[[#This Row],[Date]],"yyyy")</f>
        <v>2023</v>
      </c>
      <c r="F6101" s="1" t="str">
        <f>TEXT(Consolidated_sheets[[#This Row],[Date]],"mmmm")</f>
        <v>May</v>
      </c>
      <c r="G6101" t="str">
        <f>INDEX(Patient_data[Patient_Name],MATCH(Consolidated_sheets[[#This Row],[Patient_ID]],Patient_data[Patient_ID],0))</f>
        <v>Mr. Thomas Lewis</v>
      </c>
      <c r="H6101">
        <f>INDEX(Patient_data[Age],MATCH(Consolidated_sheets[[#This Row],[Patient_ID]],Patient_data[Patient_ID],0))</f>
        <v>65</v>
      </c>
      <c r="I6101" t="str">
        <f>INDEX(Patient_data[Gender],MATCH(Consolidated_sheets[[#This Row],[Patient_ID]],Patient_data[Patient_ID],0))</f>
        <v>Female</v>
      </c>
      <c r="J6101" t="str">
        <f>INDEX(Location_data[Location],MATCH(Consolidated_sheets[[#This Row],[Patient_ID]],Location_data[Patient_ID],0))</f>
        <v>Chicago</v>
      </c>
      <c r="K6101" t="str">
        <f>INDEX(Insurance_data[Insurance_Type],MATCH(Consolidated_sheets[[#This Row],[Patient_ID]],Insurance_data[Patient_ID],0))</f>
        <v>None</v>
      </c>
      <c r="L6101" s="6">
        <f>INDEX(Insurance_data[Insurance_Amount],MATCH(Consolidated_sheets[[#This Row],[Patient_ID]],Insurance_data[Patient_ID],0))</f>
        <v>9570.31</v>
      </c>
    </row>
    <row r="6102" spans="1:12" x14ac:dyDescent="0.3">
      <c r="A6102" t="s">
        <v>1438</v>
      </c>
      <c r="B6102" t="s">
        <v>5954</v>
      </c>
      <c r="C6102" s="6">
        <v>388.54</v>
      </c>
      <c r="D6102" s="1">
        <v>45056.584369195589</v>
      </c>
      <c r="E6102" s="1" t="str">
        <f>TEXT(Consolidated_sheets[[#This Row],[Date]],"yyyy")</f>
        <v>2023</v>
      </c>
      <c r="F6102" s="1" t="str">
        <f>TEXT(Consolidated_sheets[[#This Row],[Date]],"mmmm")</f>
        <v>May</v>
      </c>
      <c r="G6102" t="str">
        <f>INDEX(Patient_data[Patient_Name],MATCH(Consolidated_sheets[[#This Row],[Patient_ID]],Patient_data[Patient_ID],0))</f>
        <v>Cheyenne Wood</v>
      </c>
      <c r="H6102">
        <f>INDEX(Patient_data[Age],MATCH(Consolidated_sheets[[#This Row],[Patient_ID]],Patient_data[Patient_ID],0))</f>
        <v>34</v>
      </c>
      <c r="I6102" t="str">
        <f>INDEX(Patient_data[Gender],MATCH(Consolidated_sheets[[#This Row],[Patient_ID]],Patient_data[Patient_ID],0))</f>
        <v>Male</v>
      </c>
      <c r="J6102" t="str">
        <f>INDEX(Location_data[Location],MATCH(Consolidated_sheets[[#This Row],[Patient_ID]],Location_data[Patient_ID],0))</f>
        <v>New York</v>
      </c>
      <c r="K6102" t="str">
        <f>INDEX(Insurance_data[Insurance_Type],MATCH(Consolidated_sheets[[#This Row],[Patient_ID]],Insurance_data[Patient_ID],0))</f>
        <v>Public</v>
      </c>
      <c r="L6102" s="6">
        <f>INDEX(Insurance_data[Insurance_Amount],MATCH(Consolidated_sheets[[#This Row],[Patient_ID]],Insurance_data[Patient_ID],0))</f>
        <v>4028.26</v>
      </c>
    </row>
    <row r="6103" spans="1:12" x14ac:dyDescent="0.3">
      <c r="A6103" t="s">
        <v>394</v>
      </c>
      <c r="B6103" t="s">
        <v>5953</v>
      </c>
      <c r="C6103" s="6">
        <v>2424.06</v>
      </c>
      <c r="D6103" s="1">
        <v>45056.84512073153</v>
      </c>
      <c r="E6103" s="1" t="str">
        <f>TEXT(Consolidated_sheets[[#This Row],[Date]],"yyyy")</f>
        <v>2023</v>
      </c>
      <c r="F6103" s="1" t="str">
        <f>TEXT(Consolidated_sheets[[#This Row],[Date]],"mmmm")</f>
        <v>May</v>
      </c>
      <c r="G6103" t="str">
        <f>INDEX(Patient_data[Patient_Name],MATCH(Consolidated_sheets[[#This Row],[Patient_ID]],Patient_data[Patient_ID],0))</f>
        <v>Wendy Doyle</v>
      </c>
      <c r="H6103">
        <f>INDEX(Patient_data[Age],MATCH(Consolidated_sheets[[#This Row],[Patient_ID]],Patient_data[Patient_ID],0))</f>
        <v>19</v>
      </c>
      <c r="I6103" t="str">
        <f>INDEX(Patient_data[Gender],MATCH(Consolidated_sheets[[#This Row],[Patient_ID]],Patient_data[Patient_ID],0))</f>
        <v>Male</v>
      </c>
      <c r="J6103" t="str">
        <f>INDEX(Location_data[Location],MATCH(Consolidated_sheets[[#This Row],[Patient_ID]],Location_data[Patient_ID],0))</f>
        <v>Los Angeles</v>
      </c>
      <c r="K6103" t="str">
        <f>INDEX(Insurance_data[Insurance_Type],MATCH(Consolidated_sheets[[#This Row],[Patient_ID]],Insurance_data[Patient_ID],0))</f>
        <v>Public</v>
      </c>
      <c r="L6103" s="6">
        <f>INDEX(Insurance_data[Insurance_Amount],MATCH(Consolidated_sheets[[#This Row],[Patient_ID]],Insurance_data[Patient_ID],0))</f>
        <v>3761.94</v>
      </c>
    </row>
    <row r="6104" spans="1:12" x14ac:dyDescent="0.3">
      <c r="A6104" t="s">
        <v>1350</v>
      </c>
      <c r="B6104" t="s">
        <v>5952</v>
      </c>
      <c r="C6104" s="6">
        <v>4601.34</v>
      </c>
      <c r="D6104" s="1">
        <v>45057.105872267457</v>
      </c>
      <c r="E6104" s="1" t="str">
        <f>TEXT(Consolidated_sheets[[#This Row],[Date]],"yyyy")</f>
        <v>2023</v>
      </c>
      <c r="F6104" s="1" t="str">
        <f>TEXT(Consolidated_sheets[[#This Row],[Date]],"mmmm")</f>
        <v>May</v>
      </c>
      <c r="G6104" t="str">
        <f>INDEX(Patient_data[Patient_Name],MATCH(Consolidated_sheets[[#This Row],[Patient_ID]],Patient_data[Patient_ID],0))</f>
        <v>Steven Page</v>
      </c>
      <c r="H6104">
        <f>INDEX(Patient_data[Age],MATCH(Consolidated_sheets[[#This Row],[Patient_ID]],Patient_data[Patient_ID],0))</f>
        <v>58</v>
      </c>
      <c r="I6104" t="str">
        <f>INDEX(Patient_data[Gender],MATCH(Consolidated_sheets[[#This Row],[Patient_ID]],Patient_data[Patient_ID],0))</f>
        <v>Female</v>
      </c>
      <c r="J6104" t="str">
        <f>INDEX(Location_data[Location],MATCH(Consolidated_sheets[[#This Row],[Patient_ID]],Location_data[Patient_ID],0))</f>
        <v>Los Angeles</v>
      </c>
      <c r="K6104" t="str">
        <f>INDEX(Insurance_data[Insurance_Type],MATCH(Consolidated_sheets[[#This Row],[Patient_ID]],Insurance_data[Patient_ID],0))</f>
        <v>Public</v>
      </c>
      <c r="L6104" s="6">
        <f>INDEX(Insurance_data[Insurance_Amount],MATCH(Consolidated_sheets[[#This Row],[Patient_ID]],Insurance_data[Patient_ID],0))</f>
        <v>1662.65</v>
      </c>
    </row>
    <row r="6105" spans="1:12" x14ac:dyDescent="0.3">
      <c r="A6105" t="s">
        <v>851</v>
      </c>
      <c r="B6105" t="s">
        <v>5953</v>
      </c>
      <c r="C6105" s="6">
        <v>565.22</v>
      </c>
      <c r="D6105" s="1">
        <v>45057.366623803391</v>
      </c>
      <c r="E6105" s="1" t="str">
        <f>TEXT(Consolidated_sheets[[#This Row],[Date]],"yyyy")</f>
        <v>2023</v>
      </c>
      <c r="F6105" s="1" t="str">
        <f>TEXT(Consolidated_sheets[[#This Row],[Date]],"mmmm")</f>
        <v>May</v>
      </c>
      <c r="G6105" t="str">
        <f>INDEX(Patient_data[Patient_Name],MATCH(Consolidated_sheets[[#This Row],[Patient_ID]],Patient_data[Patient_ID],0))</f>
        <v>Mallory Mason</v>
      </c>
      <c r="H6105">
        <f>INDEX(Patient_data[Age],MATCH(Consolidated_sheets[[#This Row],[Patient_ID]],Patient_data[Patient_ID],0))</f>
        <v>22</v>
      </c>
      <c r="I6105" t="str">
        <f>INDEX(Patient_data[Gender],MATCH(Consolidated_sheets[[#This Row],[Patient_ID]],Patient_data[Patient_ID],0))</f>
        <v>Male</v>
      </c>
      <c r="J6105" t="str">
        <f>INDEX(Location_data[Location],MATCH(Consolidated_sheets[[#This Row],[Patient_ID]],Location_data[Patient_ID],0))</f>
        <v>Chicago</v>
      </c>
      <c r="K6105" t="str">
        <f>INDEX(Insurance_data[Insurance_Type],MATCH(Consolidated_sheets[[#This Row],[Patient_ID]],Insurance_data[Patient_ID],0))</f>
        <v>Private</v>
      </c>
      <c r="L6105" s="6">
        <f>INDEX(Insurance_data[Insurance_Amount],MATCH(Consolidated_sheets[[#This Row],[Patient_ID]],Insurance_data[Patient_ID],0))</f>
        <v>4523.0200000000004</v>
      </c>
    </row>
    <row r="6106" spans="1:12" x14ac:dyDescent="0.3">
      <c r="A6106" t="s">
        <v>1085</v>
      </c>
      <c r="B6106" t="s">
        <v>5954</v>
      </c>
      <c r="C6106" s="6">
        <v>1284.52</v>
      </c>
      <c r="D6106" s="1">
        <v>45057.627375339333</v>
      </c>
      <c r="E6106" s="1" t="str">
        <f>TEXT(Consolidated_sheets[[#This Row],[Date]],"yyyy")</f>
        <v>2023</v>
      </c>
      <c r="F6106" s="1" t="str">
        <f>TEXT(Consolidated_sheets[[#This Row],[Date]],"mmmm")</f>
        <v>May</v>
      </c>
      <c r="G6106" t="str">
        <f>INDEX(Patient_data[Patient_Name],MATCH(Consolidated_sheets[[#This Row],[Patient_ID]],Patient_data[Patient_ID],0))</f>
        <v>Michael Burton</v>
      </c>
      <c r="H6106">
        <f>INDEX(Patient_data[Age],MATCH(Consolidated_sheets[[#This Row],[Patient_ID]],Patient_data[Patient_ID],0))</f>
        <v>62</v>
      </c>
      <c r="I6106" t="str">
        <f>INDEX(Patient_data[Gender],MATCH(Consolidated_sheets[[#This Row],[Patient_ID]],Patient_data[Patient_ID],0))</f>
        <v>Male</v>
      </c>
      <c r="J6106" t="str">
        <f>INDEX(Location_data[Location],MATCH(Consolidated_sheets[[#This Row],[Patient_ID]],Location_data[Patient_ID],0))</f>
        <v>Chicago</v>
      </c>
      <c r="K6106" t="str">
        <f>INDEX(Insurance_data[Insurance_Type],MATCH(Consolidated_sheets[[#This Row],[Patient_ID]],Insurance_data[Patient_ID],0))</f>
        <v>Public</v>
      </c>
      <c r="L6106" s="6">
        <f>INDEX(Insurance_data[Insurance_Amount],MATCH(Consolidated_sheets[[#This Row],[Patient_ID]],Insurance_data[Patient_ID],0))</f>
        <v>7767.59</v>
      </c>
    </row>
    <row r="6107" spans="1:12" x14ac:dyDescent="0.3">
      <c r="A6107" t="s">
        <v>1492</v>
      </c>
      <c r="B6107" t="s">
        <v>5952</v>
      </c>
      <c r="C6107" s="6">
        <v>3168.03</v>
      </c>
      <c r="D6107" s="1">
        <v>45057.888126875267</v>
      </c>
      <c r="E6107" s="1" t="str">
        <f>TEXT(Consolidated_sheets[[#This Row],[Date]],"yyyy")</f>
        <v>2023</v>
      </c>
      <c r="F6107" s="1" t="str">
        <f>TEXT(Consolidated_sheets[[#This Row],[Date]],"mmmm")</f>
        <v>May</v>
      </c>
      <c r="G6107" t="str">
        <f>INDEX(Patient_data[Patient_Name],MATCH(Consolidated_sheets[[#This Row],[Patient_ID]],Patient_data[Patient_ID],0))</f>
        <v>Kayla Brooks</v>
      </c>
      <c r="H6107">
        <f>INDEX(Patient_data[Age],MATCH(Consolidated_sheets[[#This Row],[Patient_ID]],Patient_data[Patient_ID],0))</f>
        <v>43</v>
      </c>
      <c r="I6107" t="str">
        <f>INDEX(Patient_data[Gender],MATCH(Consolidated_sheets[[#This Row],[Patient_ID]],Patient_data[Patient_ID],0))</f>
        <v>Female</v>
      </c>
      <c r="J6107" t="str">
        <f>INDEX(Location_data[Location],MATCH(Consolidated_sheets[[#This Row],[Patient_ID]],Location_data[Patient_ID],0))</f>
        <v>Los Angeles</v>
      </c>
      <c r="K6107" t="str">
        <f>INDEX(Insurance_data[Insurance_Type],MATCH(Consolidated_sheets[[#This Row],[Patient_ID]],Insurance_data[Patient_ID],0))</f>
        <v>None</v>
      </c>
      <c r="L6107" s="6">
        <f>INDEX(Insurance_data[Insurance_Amount],MATCH(Consolidated_sheets[[#This Row],[Patient_ID]],Insurance_data[Patient_ID],0))</f>
        <v>9820.6200000000008</v>
      </c>
    </row>
    <row r="6108" spans="1:12" x14ac:dyDescent="0.3">
      <c r="A6108" t="s">
        <v>898</v>
      </c>
      <c r="B6108" t="s">
        <v>5952</v>
      </c>
      <c r="C6108" s="6">
        <v>3574.3</v>
      </c>
      <c r="D6108" s="1">
        <v>45058.148878411193</v>
      </c>
      <c r="E6108" s="1" t="str">
        <f>TEXT(Consolidated_sheets[[#This Row],[Date]],"yyyy")</f>
        <v>2023</v>
      </c>
      <c r="F6108" s="1" t="str">
        <f>TEXT(Consolidated_sheets[[#This Row],[Date]],"mmmm")</f>
        <v>May</v>
      </c>
      <c r="G6108" t="str">
        <f>INDEX(Patient_data[Patient_Name],MATCH(Consolidated_sheets[[#This Row],[Patient_ID]],Patient_data[Patient_ID],0))</f>
        <v>Angela Clark</v>
      </c>
      <c r="H6108">
        <f>INDEX(Patient_data[Age],MATCH(Consolidated_sheets[[#This Row],[Patient_ID]],Patient_data[Patient_ID],0))</f>
        <v>77</v>
      </c>
      <c r="I6108" t="str">
        <f>INDEX(Patient_data[Gender],MATCH(Consolidated_sheets[[#This Row],[Patient_ID]],Patient_data[Patient_ID],0))</f>
        <v>Female</v>
      </c>
      <c r="J6108" t="str">
        <f>INDEX(Location_data[Location],MATCH(Consolidated_sheets[[#This Row],[Patient_ID]],Location_data[Patient_ID],0))</f>
        <v>Houston</v>
      </c>
      <c r="K6108" t="str">
        <f>INDEX(Insurance_data[Insurance_Type],MATCH(Consolidated_sheets[[#This Row],[Patient_ID]],Insurance_data[Patient_ID],0))</f>
        <v>Private</v>
      </c>
      <c r="L6108" s="6">
        <f>INDEX(Insurance_data[Insurance_Amount],MATCH(Consolidated_sheets[[#This Row],[Patient_ID]],Insurance_data[Patient_ID],0))</f>
        <v>3122.54</v>
      </c>
    </row>
    <row r="6109" spans="1:12" x14ac:dyDescent="0.3">
      <c r="A6109" t="s">
        <v>2671</v>
      </c>
      <c r="B6109" t="s">
        <v>5952</v>
      </c>
      <c r="C6109" s="6">
        <v>4185.4799999999996</v>
      </c>
      <c r="D6109" s="1">
        <v>45058.409629947128</v>
      </c>
      <c r="E6109" s="1" t="str">
        <f>TEXT(Consolidated_sheets[[#This Row],[Date]],"yyyy")</f>
        <v>2023</v>
      </c>
      <c r="F6109" s="1" t="str">
        <f>TEXT(Consolidated_sheets[[#This Row],[Date]],"mmmm")</f>
        <v>May</v>
      </c>
      <c r="G6109" t="str">
        <f>INDEX(Patient_data[Patient_Name],MATCH(Consolidated_sheets[[#This Row],[Patient_ID]],Patient_data[Patient_ID],0))</f>
        <v>Brian Williams</v>
      </c>
      <c r="H6109">
        <f>INDEX(Patient_data[Age],MATCH(Consolidated_sheets[[#This Row],[Patient_ID]],Patient_data[Patient_ID],0))</f>
        <v>45</v>
      </c>
      <c r="I6109" t="str">
        <f>INDEX(Patient_data[Gender],MATCH(Consolidated_sheets[[#This Row],[Patient_ID]],Patient_data[Patient_ID],0))</f>
        <v>Male</v>
      </c>
      <c r="J6109" t="str">
        <f>INDEX(Location_data[Location],MATCH(Consolidated_sheets[[#This Row],[Patient_ID]],Location_data[Patient_ID],0))</f>
        <v>Los Angeles</v>
      </c>
      <c r="K6109" t="str">
        <f>INDEX(Insurance_data[Insurance_Type],MATCH(Consolidated_sheets[[#This Row],[Patient_ID]],Insurance_data[Patient_ID],0))</f>
        <v>None</v>
      </c>
      <c r="L6109" s="6">
        <f>INDEX(Insurance_data[Insurance_Amount],MATCH(Consolidated_sheets[[#This Row],[Patient_ID]],Insurance_data[Patient_ID],0))</f>
        <v>7816.29</v>
      </c>
    </row>
    <row r="6110" spans="1:12" x14ac:dyDescent="0.3">
      <c r="A6110" t="s">
        <v>1636</v>
      </c>
      <c r="B6110" t="s">
        <v>5954</v>
      </c>
      <c r="C6110" s="6">
        <v>351.68</v>
      </c>
      <c r="D6110" s="1">
        <v>45058.670381483069</v>
      </c>
      <c r="E6110" s="1" t="str">
        <f>TEXT(Consolidated_sheets[[#This Row],[Date]],"yyyy")</f>
        <v>2023</v>
      </c>
      <c r="F6110" s="1" t="str">
        <f>TEXT(Consolidated_sheets[[#This Row],[Date]],"mmmm")</f>
        <v>May</v>
      </c>
      <c r="G6110" t="str">
        <f>INDEX(Patient_data[Patient_Name],MATCH(Consolidated_sheets[[#This Row],[Patient_ID]],Patient_data[Patient_ID],0))</f>
        <v>Philip Fuller</v>
      </c>
      <c r="H6110">
        <f>INDEX(Patient_data[Age],MATCH(Consolidated_sheets[[#This Row],[Patient_ID]],Patient_data[Patient_ID],0))</f>
        <v>56</v>
      </c>
      <c r="I6110" t="str">
        <f>INDEX(Patient_data[Gender],MATCH(Consolidated_sheets[[#This Row],[Patient_ID]],Patient_data[Patient_ID],0))</f>
        <v>Female</v>
      </c>
      <c r="J6110" t="str">
        <f>INDEX(Location_data[Location],MATCH(Consolidated_sheets[[#This Row],[Patient_ID]],Location_data[Patient_ID],0))</f>
        <v>Chicago</v>
      </c>
      <c r="K6110" t="str">
        <f>INDEX(Insurance_data[Insurance_Type],MATCH(Consolidated_sheets[[#This Row],[Patient_ID]],Insurance_data[Patient_ID],0))</f>
        <v>Public</v>
      </c>
      <c r="L6110" s="6">
        <f>INDEX(Insurance_data[Insurance_Amount],MATCH(Consolidated_sheets[[#This Row],[Patient_ID]],Insurance_data[Patient_ID],0))</f>
        <v>7303.62</v>
      </c>
    </row>
    <row r="6111" spans="1:12" x14ac:dyDescent="0.3">
      <c r="A6111" t="s">
        <v>496</v>
      </c>
      <c r="B6111" t="s">
        <v>5954</v>
      </c>
      <c r="C6111" s="6">
        <v>3019.58</v>
      </c>
      <c r="D6111" s="1">
        <v>45058.931133019003</v>
      </c>
      <c r="E6111" s="1" t="str">
        <f>TEXT(Consolidated_sheets[[#This Row],[Date]],"yyyy")</f>
        <v>2023</v>
      </c>
      <c r="F6111" s="1" t="str">
        <f>TEXT(Consolidated_sheets[[#This Row],[Date]],"mmmm")</f>
        <v>May</v>
      </c>
      <c r="G6111" t="str">
        <f>INDEX(Patient_data[Patient_Name],MATCH(Consolidated_sheets[[#This Row],[Patient_ID]],Patient_data[Patient_ID],0))</f>
        <v>Richard Brown</v>
      </c>
      <c r="H6111">
        <f>INDEX(Patient_data[Age],MATCH(Consolidated_sheets[[#This Row],[Patient_ID]],Patient_data[Patient_ID],0))</f>
        <v>80</v>
      </c>
      <c r="I6111" t="str">
        <f>INDEX(Patient_data[Gender],MATCH(Consolidated_sheets[[#This Row],[Patient_ID]],Patient_data[Patient_ID],0))</f>
        <v>Female</v>
      </c>
      <c r="J6111" t="str">
        <f>INDEX(Location_data[Location],MATCH(Consolidated_sheets[[#This Row],[Patient_ID]],Location_data[Patient_ID],0))</f>
        <v>New York</v>
      </c>
      <c r="K6111" t="str">
        <f>INDEX(Insurance_data[Insurance_Type],MATCH(Consolidated_sheets[[#This Row],[Patient_ID]],Insurance_data[Patient_ID],0))</f>
        <v>Public</v>
      </c>
      <c r="L6111" s="6">
        <f>INDEX(Insurance_data[Insurance_Amount],MATCH(Consolidated_sheets[[#This Row],[Patient_ID]],Insurance_data[Patient_ID],0))</f>
        <v>3027.1</v>
      </c>
    </row>
    <row r="6112" spans="1:12" x14ac:dyDescent="0.3">
      <c r="A6112" t="s">
        <v>1996</v>
      </c>
      <c r="B6112" t="s">
        <v>5955</v>
      </c>
      <c r="C6112" s="6">
        <v>1295.3499999999999</v>
      </c>
      <c r="D6112" s="1">
        <v>45059.19188455493</v>
      </c>
      <c r="E6112" s="1" t="str">
        <f>TEXT(Consolidated_sheets[[#This Row],[Date]],"yyyy")</f>
        <v>2023</v>
      </c>
      <c r="F6112" s="1" t="str">
        <f>TEXT(Consolidated_sheets[[#This Row],[Date]],"mmmm")</f>
        <v>May</v>
      </c>
      <c r="G6112" t="str">
        <f>INDEX(Patient_data[Patient_Name],MATCH(Consolidated_sheets[[#This Row],[Patient_ID]],Patient_data[Patient_ID],0))</f>
        <v>Linda Adams</v>
      </c>
      <c r="H6112">
        <f>INDEX(Patient_data[Age],MATCH(Consolidated_sheets[[#This Row],[Patient_ID]],Patient_data[Patient_ID],0))</f>
        <v>26</v>
      </c>
      <c r="I6112" t="str">
        <f>INDEX(Patient_data[Gender],MATCH(Consolidated_sheets[[#This Row],[Patient_ID]],Patient_data[Patient_ID],0))</f>
        <v>Female</v>
      </c>
      <c r="J6112" t="str">
        <f>INDEX(Location_data[Location],MATCH(Consolidated_sheets[[#This Row],[Patient_ID]],Location_data[Patient_ID],0))</f>
        <v>Los Angeles</v>
      </c>
      <c r="K6112" t="str">
        <f>INDEX(Insurance_data[Insurance_Type],MATCH(Consolidated_sheets[[#This Row],[Patient_ID]],Insurance_data[Patient_ID],0))</f>
        <v>Private</v>
      </c>
      <c r="L6112" s="6">
        <f>INDEX(Insurance_data[Insurance_Amount],MATCH(Consolidated_sheets[[#This Row],[Patient_ID]],Insurance_data[Patient_ID],0))</f>
        <v>7247.07</v>
      </c>
    </row>
    <row r="6113" spans="1:12" x14ac:dyDescent="0.3">
      <c r="A6113" t="s">
        <v>2176</v>
      </c>
      <c r="B6113" t="s">
        <v>5955</v>
      </c>
      <c r="C6113" s="6">
        <v>1715.65</v>
      </c>
      <c r="D6113" s="1">
        <v>45059.452636090871</v>
      </c>
      <c r="E6113" s="1" t="str">
        <f>TEXT(Consolidated_sheets[[#This Row],[Date]],"yyyy")</f>
        <v>2023</v>
      </c>
      <c r="F6113" s="1" t="str">
        <f>TEXT(Consolidated_sheets[[#This Row],[Date]],"mmmm")</f>
        <v>May</v>
      </c>
      <c r="G6113" t="str">
        <f>INDEX(Patient_data[Patient_Name],MATCH(Consolidated_sheets[[#This Row],[Patient_ID]],Patient_data[Patient_ID],0))</f>
        <v>Ronald Lang</v>
      </c>
      <c r="H6113">
        <f>INDEX(Patient_data[Age],MATCH(Consolidated_sheets[[#This Row],[Patient_ID]],Patient_data[Patient_ID],0))</f>
        <v>50</v>
      </c>
      <c r="I6113" t="str">
        <f>INDEX(Patient_data[Gender],MATCH(Consolidated_sheets[[#This Row],[Patient_ID]],Patient_data[Patient_ID],0))</f>
        <v>Female</v>
      </c>
      <c r="J6113" t="str">
        <f>INDEX(Location_data[Location],MATCH(Consolidated_sheets[[#This Row],[Patient_ID]],Location_data[Patient_ID],0))</f>
        <v>Chicago</v>
      </c>
      <c r="K6113" t="str">
        <f>INDEX(Insurance_data[Insurance_Type],MATCH(Consolidated_sheets[[#This Row],[Patient_ID]],Insurance_data[Patient_ID],0))</f>
        <v>Private</v>
      </c>
      <c r="L6113" s="6">
        <f>INDEX(Insurance_data[Insurance_Amount],MATCH(Consolidated_sheets[[#This Row],[Patient_ID]],Insurance_data[Patient_ID],0))</f>
        <v>4590.1899999999996</v>
      </c>
    </row>
    <row r="6114" spans="1:12" x14ac:dyDescent="0.3">
      <c r="A6114" t="s">
        <v>308</v>
      </c>
      <c r="B6114" t="s">
        <v>5955</v>
      </c>
      <c r="C6114" s="6">
        <v>4522.66</v>
      </c>
      <c r="D6114" s="1">
        <v>45059.713387626791</v>
      </c>
      <c r="E6114" s="1" t="str">
        <f>TEXT(Consolidated_sheets[[#This Row],[Date]],"yyyy")</f>
        <v>2023</v>
      </c>
      <c r="F6114" s="1" t="str">
        <f>TEXT(Consolidated_sheets[[#This Row],[Date]],"mmmm")</f>
        <v>May</v>
      </c>
      <c r="G6114" t="str">
        <f>INDEX(Patient_data[Patient_Name],MATCH(Consolidated_sheets[[#This Row],[Patient_ID]],Patient_data[Patient_ID],0))</f>
        <v>Marissa Sweeney</v>
      </c>
      <c r="H6114">
        <f>INDEX(Patient_data[Age],MATCH(Consolidated_sheets[[#This Row],[Patient_ID]],Patient_data[Patient_ID],0))</f>
        <v>50</v>
      </c>
      <c r="I6114" t="str">
        <f>INDEX(Patient_data[Gender],MATCH(Consolidated_sheets[[#This Row],[Patient_ID]],Patient_data[Patient_ID],0))</f>
        <v>Female</v>
      </c>
      <c r="J6114" t="str">
        <f>INDEX(Location_data[Location],MATCH(Consolidated_sheets[[#This Row],[Patient_ID]],Location_data[Patient_ID],0))</f>
        <v>Los Angeles</v>
      </c>
      <c r="K6114" t="str">
        <f>INDEX(Insurance_data[Insurance_Type],MATCH(Consolidated_sheets[[#This Row],[Patient_ID]],Insurance_data[Patient_ID],0))</f>
        <v>Private</v>
      </c>
      <c r="L6114" s="6">
        <f>INDEX(Insurance_data[Insurance_Amount],MATCH(Consolidated_sheets[[#This Row],[Patient_ID]],Insurance_data[Patient_ID],0))</f>
        <v>3057.68</v>
      </c>
    </row>
    <row r="6115" spans="1:12" x14ac:dyDescent="0.3">
      <c r="A6115" t="s">
        <v>2361</v>
      </c>
      <c r="B6115" t="s">
        <v>5955</v>
      </c>
      <c r="C6115" s="6">
        <v>4802.95</v>
      </c>
      <c r="D6115" s="1">
        <v>45059.974139162732</v>
      </c>
      <c r="E6115" s="1" t="str">
        <f>TEXT(Consolidated_sheets[[#This Row],[Date]],"yyyy")</f>
        <v>2023</v>
      </c>
      <c r="F6115" s="1" t="str">
        <f>TEXT(Consolidated_sheets[[#This Row],[Date]],"mmmm")</f>
        <v>May</v>
      </c>
      <c r="G6115" t="str">
        <f>INDEX(Patient_data[Patient_Name],MATCH(Consolidated_sheets[[#This Row],[Patient_ID]],Patient_data[Patient_ID],0))</f>
        <v>Mrs. Melanie Miller MD</v>
      </c>
      <c r="H6115">
        <f>INDEX(Patient_data[Age],MATCH(Consolidated_sheets[[#This Row],[Patient_ID]],Patient_data[Patient_ID],0))</f>
        <v>49</v>
      </c>
      <c r="I6115" t="str">
        <f>INDEX(Patient_data[Gender],MATCH(Consolidated_sheets[[#This Row],[Patient_ID]],Patient_data[Patient_ID],0))</f>
        <v>Female</v>
      </c>
      <c r="J6115" t="str">
        <f>INDEX(Location_data[Location],MATCH(Consolidated_sheets[[#This Row],[Patient_ID]],Location_data[Patient_ID],0))</f>
        <v>Chicago</v>
      </c>
      <c r="K6115" t="str">
        <f>INDEX(Insurance_data[Insurance_Type],MATCH(Consolidated_sheets[[#This Row],[Patient_ID]],Insurance_data[Patient_ID],0))</f>
        <v>Public</v>
      </c>
      <c r="L6115" s="6">
        <f>INDEX(Insurance_data[Insurance_Amount],MATCH(Consolidated_sheets[[#This Row],[Patient_ID]],Insurance_data[Patient_ID],0))</f>
        <v>1970.7</v>
      </c>
    </row>
    <row r="6116" spans="1:12" x14ac:dyDescent="0.3">
      <c r="A6116" t="s">
        <v>2554</v>
      </c>
      <c r="B6116" t="s">
        <v>5953</v>
      </c>
      <c r="C6116" s="6">
        <v>526.85</v>
      </c>
      <c r="D6116" s="1">
        <v>45060.234890698674</v>
      </c>
      <c r="E6116" s="1" t="str">
        <f>TEXT(Consolidated_sheets[[#This Row],[Date]],"yyyy")</f>
        <v>2023</v>
      </c>
      <c r="F6116" s="1" t="str">
        <f>TEXT(Consolidated_sheets[[#This Row],[Date]],"mmmm")</f>
        <v>May</v>
      </c>
      <c r="G6116" t="str">
        <f>INDEX(Patient_data[Patient_Name],MATCH(Consolidated_sheets[[#This Row],[Patient_ID]],Patient_data[Patient_ID],0))</f>
        <v>Elizabeth Larson</v>
      </c>
      <c r="H6116">
        <f>INDEX(Patient_data[Age],MATCH(Consolidated_sheets[[#This Row],[Patient_ID]],Patient_data[Patient_ID],0))</f>
        <v>81</v>
      </c>
      <c r="I6116" t="str">
        <f>INDEX(Patient_data[Gender],MATCH(Consolidated_sheets[[#This Row],[Patient_ID]],Patient_data[Patient_ID],0))</f>
        <v>Male</v>
      </c>
      <c r="J6116" t="str">
        <f>INDEX(Location_data[Location],MATCH(Consolidated_sheets[[#This Row],[Patient_ID]],Location_data[Patient_ID],0))</f>
        <v>Los Angeles</v>
      </c>
      <c r="K6116" t="str">
        <f>INDEX(Insurance_data[Insurance_Type],MATCH(Consolidated_sheets[[#This Row],[Patient_ID]],Insurance_data[Patient_ID],0))</f>
        <v>Private</v>
      </c>
      <c r="L6116" s="6">
        <f>INDEX(Insurance_data[Insurance_Amount],MATCH(Consolidated_sheets[[#This Row],[Patient_ID]],Insurance_data[Patient_ID],0))</f>
        <v>9886.2999999999993</v>
      </c>
    </row>
    <row r="6117" spans="1:12" x14ac:dyDescent="0.3">
      <c r="A6117" t="s">
        <v>2229</v>
      </c>
      <c r="B6117" t="s">
        <v>5955</v>
      </c>
      <c r="C6117" s="6">
        <v>979.15</v>
      </c>
      <c r="D6117" s="1">
        <v>45060.495642234593</v>
      </c>
      <c r="E6117" s="1" t="str">
        <f>TEXT(Consolidated_sheets[[#This Row],[Date]],"yyyy")</f>
        <v>2023</v>
      </c>
      <c r="F6117" s="1" t="str">
        <f>TEXT(Consolidated_sheets[[#This Row],[Date]],"mmmm")</f>
        <v>May</v>
      </c>
      <c r="G6117" t="str">
        <f>INDEX(Patient_data[Patient_Name],MATCH(Consolidated_sheets[[#This Row],[Patient_ID]],Patient_data[Patient_ID],0))</f>
        <v>Vicki George</v>
      </c>
      <c r="H6117">
        <f>INDEX(Patient_data[Age],MATCH(Consolidated_sheets[[#This Row],[Patient_ID]],Patient_data[Patient_ID],0))</f>
        <v>28</v>
      </c>
      <c r="I6117" t="str">
        <f>INDEX(Patient_data[Gender],MATCH(Consolidated_sheets[[#This Row],[Patient_ID]],Patient_data[Patient_ID],0))</f>
        <v>Male</v>
      </c>
      <c r="J6117" t="str">
        <f>INDEX(Location_data[Location],MATCH(Consolidated_sheets[[#This Row],[Patient_ID]],Location_data[Patient_ID],0))</f>
        <v>Houston</v>
      </c>
      <c r="K6117" t="str">
        <f>INDEX(Insurance_data[Insurance_Type],MATCH(Consolidated_sheets[[#This Row],[Patient_ID]],Insurance_data[Patient_ID],0))</f>
        <v>Private</v>
      </c>
      <c r="L6117" s="6">
        <f>INDEX(Insurance_data[Insurance_Amount],MATCH(Consolidated_sheets[[#This Row],[Patient_ID]],Insurance_data[Patient_ID],0))</f>
        <v>4650.6899999999996</v>
      </c>
    </row>
    <row r="6118" spans="1:12" x14ac:dyDescent="0.3">
      <c r="A6118" t="s">
        <v>2180</v>
      </c>
      <c r="B6118" t="s">
        <v>5952</v>
      </c>
      <c r="C6118" s="6">
        <v>1759.56</v>
      </c>
      <c r="D6118" s="1">
        <v>45060.756393770527</v>
      </c>
      <c r="E6118" s="1" t="str">
        <f>TEXT(Consolidated_sheets[[#This Row],[Date]],"yyyy")</f>
        <v>2023</v>
      </c>
      <c r="F6118" s="1" t="str">
        <f>TEXT(Consolidated_sheets[[#This Row],[Date]],"mmmm")</f>
        <v>May</v>
      </c>
      <c r="G6118" t="str">
        <f>INDEX(Patient_data[Patient_Name],MATCH(Consolidated_sheets[[#This Row],[Patient_ID]],Patient_data[Patient_ID],0))</f>
        <v>Alex Dennis</v>
      </c>
      <c r="H6118">
        <f>INDEX(Patient_data[Age],MATCH(Consolidated_sheets[[#This Row],[Patient_ID]],Patient_data[Patient_ID],0))</f>
        <v>66</v>
      </c>
      <c r="I6118" t="str">
        <f>INDEX(Patient_data[Gender],MATCH(Consolidated_sheets[[#This Row],[Patient_ID]],Patient_data[Patient_ID],0))</f>
        <v>Male</v>
      </c>
      <c r="J6118" t="str">
        <f>INDEX(Location_data[Location],MATCH(Consolidated_sheets[[#This Row],[Patient_ID]],Location_data[Patient_ID],0))</f>
        <v>Los Angeles</v>
      </c>
      <c r="K6118" t="str">
        <f>INDEX(Insurance_data[Insurance_Type],MATCH(Consolidated_sheets[[#This Row],[Patient_ID]],Insurance_data[Patient_ID],0))</f>
        <v>None</v>
      </c>
      <c r="L6118" s="6">
        <f>INDEX(Insurance_data[Insurance_Amount],MATCH(Consolidated_sheets[[#This Row],[Patient_ID]],Insurance_data[Patient_ID],0))</f>
        <v>4430.8500000000004</v>
      </c>
    </row>
    <row r="6119" spans="1:12" x14ac:dyDescent="0.3">
      <c r="A6119" t="s">
        <v>1053</v>
      </c>
      <c r="B6119" t="s">
        <v>5952</v>
      </c>
      <c r="C6119" s="6">
        <v>2584.69</v>
      </c>
      <c r="D6119" s="1">
        <v>45061.017145306469</v>
      </c>
      <c r="E6119" s="1" t="str">
        <f>TEXT(Consolidated_sheets[[#This Row],[Date]],"yyyy")</f>
        <v>2023</v>
      </c>
      <c r="F6119" s="1" t="str">
        <f>TEXT(Consolidated_sheets[[#This Row],[Date]],"mmmm")</f>
        <v>May</v>
      </c>
      <c r="G6119" t="str">
        <f>INDEX(Patient_data[Patient_Name],MATCH(Consolidated_sheets[[#This Row],[Patient_ID]],Patient_data[Patient_ID],0))</f>
        <v>Robert Dennis</v>
      </c>
      <c r="H6119">
        <f>INDEX(Patient_data[Age],MATCH(Consolidated_sheets[[#This Row],[Patient_ID]],Patient_data[Patient_ID],0))</f>
        <v>59</v>
      </c>
      <c r="I6119" t="str">
        <f>INDEX(Patient_data[Gender],MATCH(Consolidated_sheets[[#This Row],[Patient_ID]],Patient_data[Patient_ID],0))</f>
        <v>Male</v>
      </c>
      <c r="J6119" t="str">
        <f>INDEX(Location_data[Location],MATCH(Consolidated_sheets[[#This Row],[Patient_ID]],Location_data[Patient_ID],0))</f>
        <v>New York</v>
      </c>
      <c r="K6119" t="str">
        <f>INDEX(Insurance_data[Insurance_Type],MATCH(Consolidated_sheets[[#This Row],[Patient_ID]],Insurance_data[Patient_ID],0))</f>
        <v>Public</v>
      </c>
      <c r="L6119" s="6">
        <f>INDEX(Insurance_data[Insurance_Amount],MATCH(Consolidated_sheets[[#This Row],[Patient_ID]],Insurance_data[Patient_ID],0))</f>
        <v>3234.03</v>
      </c>
    </row>
    <row r="6120" spans="1:12" x14ac:dyDescent="0.3">
      <c r="A6120" t="s">
        <v>826</v>
      </c>
      <c r="B6120" t="s">
        <v>5954</v>
      </c>
      <c r="C6120" s="6">
        <v>2816.48</v>
      </c>
      <c r="D6120" s="1">
        <v>45061.277896842403</v>
      </c>
      <c r="E6120" s="1" t="str">
        <f>TEXT(Consolidated_sheets[[#This Row],[Date]],"yyyy")</f>
        <v>2023</v>
      </c>
      <c r="F6120" s="1" t="str">
        <f>TEXT(Consolidated_sheets[[#This Row],[Date]],"mmmm")</f>
        <v>May</v>
      </c>
      <c r="G6120" t="str">
        <f>INDEX(Patient_data[Patient_Name],MATCH(Consolidated_sheets[[#This Row],[Patient_ID]],Patient_data[Patient_ID],0))</f>
        <v>Kathy Pearson</v>
      </c>
      <c r="H6120">
        <f>INDEX(Patient_data[Age],MATCH(Consolidated_sheets[[#This Row],[Patient_ID]],Patient_data[Patient_ID],0))</f>
        <v>68</v>
      </c>
      <c r="I6120" t="str">
        <f>INDEX(Patient_data[Gender],MATCH(Consolidated_sheets[[#This Row],[Patient_ID]],Patient_data[Patient_ID],0))</f>
        <v>Female</v>
      </c>
      <c r="J6120" t="str">
        <f>INDEX(Location_data[Location],MATCH(Consolidated_sheets[[#This Row],[Patient_ID]],Location_data[Patient_ID],0))</f>
        <v>Phoenix</v>
      </c>
      <c r="K6120" t="str">
        <f>INDEX(Insurance_data[Insurance_Type],MATCH(Consolidated_sheets[[#This Row],[Patient_ID]],Insurance_data[Patient_ID],0))</f>
        <v>Public</v>
      </c>
      <c r="L6120" s="6">
        <f>INDEX(Insurance_data[Insurance_Amount],MATCH(Consolidated_sheets[[#This Row],[Patient_ID]],Insurance_data[Patient_ID],0))</f>
        <v>3039.77</v>
      </c>
    </row>
    <row r="6121" spans="1:12" x14ac:dyDescent="0.3">
      <c r="A6121" t="s">
        <v>2748</v>
      </c>
      <c r="B6121" t="s">
        <v>5952</v>
      </c>
      <c r="C6121" s="6">
        <v>2450.91</v>
      </c>
      <c r="D6121" s="1">
        <v>45061.538648378337</v>
      </c>
      <c r="E6121" s="1" t="str">
        <f>TEXT(Consolidated_sheets[[#This Row],[Date]],"yyyy")</f>
        <v>2023</v>
      </c>
      <c r="F6121" s="1" t="str">
        <f>TEXT(Consolidated_sheets[[#This Row],[Date]],"mmmm")</f>
        <v>May</v>
      </c>
      <c r="G6121" t="str">
        <f>INDEX(Patient_data[Patient_Name],MATCH(Consolidated_sheets[[#This Row],[Patient_ID]],Patient_data[Patient_ID],0))</f>
        <v>Virginia Randolph</v>
      </c>
      <c r="H6121">
        <f>INDEX(Patient_data[Age],MATCH(Consolidated_sheets[[#This Row],[Patient_ID]],Patient_data[Patient_ID],0))</f>
        <v>75</v>
      </c>
      <c r="I6121" t="str">
        <f>INDEX(Patient_data[Gender],MATCH(Consolidated_sheets[[#This Row],[Patient_ID]],Patient_data[Patient_ID],0))</f>
        <v>Female</v>
      </c>
      <c r="J6121" t="str">
        <f>INDEX(Location_data[Location],MATCH(Consolidated_sheets[[#This Row],[Patient_ID]],Location_data[Patient_ID],0))</f>
        <v>New York</v>
      </c>
      <c r="K6121" t="str">
        <f>INDEX(Insurance_data[Insurance_Type],MATCH(Consolidated_sheets[[#This Row],[Patient_ID]],Insurance_data[Patient_ID],0))</f>
        <v>None</v>
      </c>
      <c r="L6121" s="6">
        <f>INDEX(Insurance_data[Insurance_Amount],MATCH(Consolidated_sheets[[#This Row],[Patient_ID]],Insurance_data[Patient_ID],0))</f>
        <v>2621.61</v>
      </c>
    </row>
    <row r="6122" spans="1:12" x14ac:dyDescent="0.3">
      <c r="A6122" t="s">
        <v>574</v>
      </c>
      <c r="B6122" t="s">
        <v>5953</v>
      </c>
      <c r="C6122" s="6">
        <v>1948.49</v>
      </c>
      <c r="D6122" s="1">
        <v>45061.799399914271</v>
      </c>
      <c r="E6122" s="1" t="str">
        <f>TEXT(Consolidated_sheets[[#This Row],[Date]],"yyyy")</f>
        <v>2023</v>
      </c>
      <c r="F6122" s="1" t="str">
        <f>TEXT(Consolidated_sheets[[#This Row],[Date]],"mmmm")</f>
        <v>May</v>
      </c>
      <c r="G6122" t="str">
        <f>INDEX(Patient_data[Patient_Name],MATCH(Consolidated_sheets[[#This Row],[Patient_ID]],Patient_data[Patient_ID],0))</f>
        <v>Emily Hill</v>
      </c>
      <c r="H6122">
        <f>INDEX(Patient_data[Age],MATCH(Consolidated_sheets[[#This Row],[Patient_ID]],Patient_data[Patient_ID],0))</f>
        <v>49</v>
      </c>
      <c r="I6122" t="str">
        <f>INDEX(Patient_data[Gender],MATCH(Consolidated_sheets[[#This Row],[Patient_ID]],Patient_data[Patient_ID],0))</f>
        <v>Female</v>
      </c>
      <c r="J6122" t="str">
        <f>INDEX(Location_data[Location],MATCH(Consolidated_sheets[[#This Row],[Patient_ID]],Location_data[Patient_ID],0))</f>
        <v>Houston</v>
      </c>
      <c r="K6122" t="str">
        <f>INDEX(Insurance_data[Insurance_Type],MATCH(Consolidated_sheets[[#This Row],[Patient_ID]],Insurance_data[Patient_ID],0))</f>
        <v>Public</v>
      </c>
      <c r="L6122" s="6">
        <f>INDEX(Insurance_data[Insurance_Amount],MATCH(Consolidated_sheets[[#This Row],[Patient_ID]],Insurance_data[Patient_ID],0))</f>
        <v>9229.11</v>
      </c>
    </row>
    <row r="6123" spans="1:12" x14ac:dyDescent="0.3">
      <c r="A6123" t="s">
        <v>2898</v>
      </c>
      <c r="B6123" t="s">
        <v>5952</v>
      </c>
      <c r="C6123" s="6">
        <v>4409.54</v>
      </c>
      <c r="D6123" s="1">
        <v>45062.060151450198</v>
      </c>
      <c r="E6123" s="1" t="str">
        <f>TEXT(Consolidated_sheets[[#This Row],[Date]],"yyyy")</f>
        <v>2023</v>
      </c>
      <c r="F6123" s="1" t="str">
        <f>TEXT(Consolidated_sheets[[#This Row],[Date]],"mmmm")</f>
        <v>May</v>
      </c>
      <c r="G6123" t="str">
        <f>INDEX(Patient_data[Patient_Name],MATCH(Consolidated_sheets[[#This Row],[Patient_ID]],Patient_data[Patient_ID],0))</f>
        <v>Kellie Trevino</v>
      </c>
      <c r="H6123">
        <f>INDEX(Patient_data[Age],MATCH(Consolidated_sheets[[#This Row],[Patient_ID]],Patient_data[Patient_ID],0))</f>
        <v>71</v>
      </c>
      <c r="I6123" t="str">
        <f>INDEX(Patient_data[Gender],MATCH(Consolidated_sheets[[#This Row],[Patient_ID]],Patient_data[Patient_ID],0))</f>
        <v>Female</v>
      </c>
      <c r="J6123" t="str">
        <f>INDEX(Location_data[Location],MATCH(Consolidated_sheets[[#This Row],[Patient_ID]],Location_data[Patient_ID],0))</f>
        <v>New York</v>
      </c>
      <c r="K6123" t="str">
        <f>INDEX(Insurance_data[Insurance_Type],MATCH(Consolidated_sheets[[#This Row],[Patient_ID]],Insurance_data[Patient_ID],0))</f>
        <v>None</v>
      </c>
      <c r="L6123" s="6">
        <f>INDEX(Insurance_data[Insurance_Amount],MATCH(Consolidated_sheets[[#This Row],[Patient_ID]],Insurance_data[Patient_ID],0))</f>
        <v>4245.21</v>
      </c>
    </row>
    <row r="6124" spans="1:12" x14ac:dyDescent="0.3">
      <c r="A6124" t="s">
        <v>2257</v>
      </c>
      <c r="B6124" t="s">
        <v>5953</v>
      </c>
      <c r="C6124" s="6">
        <v>4566.88</v>
      </c>
      <c r="D6124" s="1">
        <v>45062.320902986132</v>
      </c>
      <c r="E6124" s="1" t="str">
        <f>TEXT(Consolidated_sheets[[#This Row],[Date]],"yyyy")</f>
        <v>2023</v>
      </c>
      <c r="F6124" s="1" t="str">
        <f>TEXT(Consolidated_sheets[[#This Row],[Date]],"mmmm")</f>
        <v>May</v>
      </c>
      <c r="G6124" t="str">
        <f>INDEX(Patient_data[Patient_Name],MATCH(Consolidated_sheets[[#This Row],[Patient_ID]],Patient_data[Patient_ID],0))</f>
        <v>Shannon Johnson</v>
      </c>
      <c r="H6124">
        <f>INDEX(Patient_data[Age],MATCH(Consolidated_sheets[[#This Row],[Patient_ID]],Patient_data[Patient_ID],0))</f>
        <v>36</v>
      </c>
      <c r="I6124" t="str">
        <f>INDEX(Patient_data[Gender],MATCH(Consolidated_sheets[[#This Row],[Patient_ID]],Patient_data[Patient_ID],0))</f>
        <v>Male</v>
      </c>
      <c r="J6124" t="str">
        <f>INDEX(Location_data[Location],MATCH(Consolidated_sheets[[#This Row],[Patient_ID]],Location_data[Patient_ID],0))</f>
        <v>Phoenix</v>
      </c>
      <c r="K6124" t="str">
        <f>INDEX(Insurance_data[Insurance_Type],MATCH(Consolidated_sheets[[#This Row],[Patient_ID]],Insurance_data[Patient_ID],0))</f>
        <v>Public</v>
      </c>
      <c r="L6124" s="6">
        <f>INDEX(Insurance_data[Insurance_Amount],MATCH(Consolidated_sheets[[#This Row],[Patient_ID]],Insurance_data[Patient_ID],0))</f>
        <v>5834.69</v>
      </c>
    </row>
    <row r="6125" spans="1:12" x14ac:dyDescent="0.3">
      <c r="A6125" t="s">
        <v>2291</v>
      </c>
      <c r="B6125" t="s">
        <v>5955</v>
      </c>
      <c r="C6125" s="6">
        <v>4398.92</v>
      </c>
      <c r="D6125" s="1">
        <v>45062.581654522073</v>
      </c>
      <c r="E6125" s="1" t="str">
        <f>TEXT(Consolidated_sheets[[#This Row],[Date]],"yyyy")</f>
        <v>2023</v>
      </c>
      <c r="F6125" s="1" t="str">
        <f>TEXT(Consolidated_sheets[[#This Row],[Date]],"mmmm")</f>
        <v>May</v>
      </c>
      <c r="G6125" t="str">
        <f>INDEX(Patient_data[Patient_Name],MATCH(Consolidated_sheets[[#This Row],[Patient_ID]],Patient_data[Patient_ID],0))</f>
        <v>Jennifer Frost</v>
      </c>
      <c r="H6125">
        <f>INDEX(Patient_data[Age],MATCH(Consolidated_sheets[[#This Row],[Patient_ID]],Patient_data[Patient_ID],0))</f>
        <v>73</v>
      </c>
      <c r="I6125" t="str">
        <f>INDEX(Patient_data[Gender],MATCH(Consolidated_sheets[[#This Row],[Patient_ID]],Patient_data[Patient_ID],0))</f>
        <v>Female</v>
      </c>
      <c r="J6125" t="str">
        <f>INDEX(Location_data[Location],MATCH(Consolidated_sheets[[#This Row],[Patient_ID]],Location_data[Patient_ID],0))</f>
        <v>New York</v>
      </c>
      <c r="K6125" t="str">
        <f>INDEX(Insurance_data[Insurance_Type],MATCH(Consolidated_sheets[[#This Row],[Patient_ID]],Insurance_data[Patient_ID],0))</f>
        <v>Public</v>
      </c>
      <c r="L6125" s="6">
        <f>INDEX(Insurance_data[Insurance_Amount],MATCH(Consolidated_sheets[[#This Row],[Patient_ID]],Insurance_data[Patient_ID],0))</f>
        <v>7526.47</v>
      </c>
    </row>
    <row r="6126" spans="1:12" x14ac:dyDescent="0.3">
      <c r="A6126" t="s">
        <v>2958</v>
      </c>
      <c r="B6126" t="s">
        <v>5953</v>
      </c>
      <c r="C6126" s="6">
        <v>4579.62</v>
      </c>
      <c r="D6126" s="1">
        <v>45062.842406058</v>
      </c>
      <c r="E6126" s="1" t="str">
        <f>TEXT(Consolidated_sheets[[#This Row],[Date]],"yyyy")</f>
        <v>2023</v>
      </c>
      <c r="F6126" s="1" t="str">
        <f>TEXT(Consolidated_sheets[[#This Row],[Date]],"mmmm")</f>
        <v>May</v>
      </c>
      <c r="G6126" t="str">
        <f>INDEX(Patient_data[Patient_Name],MATCH(Consolidated_sheets[[#This Row],[Patient_ID]],Patient_data[Patient_ID],0))</f>
        <v>Jonathan Armstrong</v>
      </c>
      <c r="H6126">
        <f>INDEX(Patient_data[Age],MATCH(Consolidated_sheets[[#This Row],[Patient_ID]],Patient_data[Patient_ID],0))</f>
        <v>42</v>
      </c>
      <c r="I6126" t="str">
        <f>INDEX(Patient_data[Gender],MATCH(Consolidated_sheets[[#This Row],[Patient_ID]],Patient_data[Patient_ID],0))</f>
        <v>Female</v>
      </c>
      <c r="J6126" t="str">
        <f>INDEX(Location_data[Location],MATCH(Consolidated_sheets[[#This Row],[Patient_ID]],Location_data[Patient_ID],0))</f>
        <v>Chicago</v>
      </c>
      <c r="K6126" t="str">
        <f>INDEX(Insurance_data[Insurance_Type],MATCH(Consolidated_sheets[[#This Row],[Patient_ID]],Insurance_data[Patient_ID],0))</f>
        <v>None</v>
      </c>
      <c r="L6126" s="6">
        <f>INDEX(Insurance_data[Insurance_Amount],MATCH(Consolidated_sheets[[#This Row],[Patient_ID]],Insurance_data[Patient_ID],0))</f>
        <v>753.31</v>
      </c>
    </row>
    <row r="6127" spans="1:12" x14ac:dyDescent="0.3">
      <c r="A6127" t="s">
        <v>2405</v>
      </c>
      <c r="B6127" t="s">
        <v>5954</v>
      </c>
      <c r="C6127" s="6">
        <v>1254.99</v>
      </c>
      <c r="D6127" s="1">
        <v>45063.103157593927</v>
      </c>
      <c r="E6127" s="1" t="str">
        <f>TEXT(Consolidated_sheets[[#This Row],[Date]],"yyyy")</f>
        <v>2023</v>
      </c>
      <c r="F6127" s="1" t="str">
        <f>TEXT(Consolidated_sheets[[#This Row],[Date]],"mmmm")</f>
        <v>May</v>
      </c>
      <c r="G6127" t="str">
        <f>INDEX(Patient_data[Patient_Name],MATCH(Consolidated_sheets[[#This Row],[Patient_ID]],Patient_data[Patient_ID],0))</f>
        <v>David Jenkins</v>
      </c>
      <c r="H6127">
        <f>INDEX(Patient_data[Age],MATCH(Consolidated_sheets[[#This Row],[Patient_ID]],Patient_data[Patient_ID],0))</f>
        <v>57</v>
      </c>
      <c r="I6127" t="str">
        <f>INDEX(Patient_data[Gender],MATCH(Consolidated_sheets[[#This Row],[Patient_ID]],Patient_data[Patient_ID],0))</f>
        <v>Female</v>
      </c>
      <c r="J6127" t="str">
        <f>INDEX(Location_data[Location],MATCH(Consolidated_sheets[[#This Row],[Patient_ID]],Location_data[Patient_ID],0))</f>
        <v>Houston</v>
      </c>
      <c r="K6127" t="str">
        <f>INDEX(Insurance_data[Insurance_Type],MATCH(Consolidated_sheets[[#This Row],[Patient_ID]],Insurance_data[Patient_ID],0))</f>
        <v>Public</v>
      </c>
      <c r="L6127" s="6">
        <f>INDEX(Insurance_data[Insurance_Amount],MATCH(Consolidated_sheets[[#This Row],[Patient_ID]],Insurance_data[Patient_ID],0))</f>
        <v>121.76</v>
      </c>
    </row>
    <row r="6128" spans="1:12" x14ac:dyDescent="0.3">
      <c r="A6128" t="s">
        <v>287</v>
      </c>
      <c r="B6128" t="s">
        <v>5954</v>
      </c>
      <c r="C6128" s="6">
        <v>4766.7299999999996</v>
      </c>
      <c r="D6128" s="1">
        <v>45063.363909129883</v>
      </c>
      <c r="E6128" s="1" t="str">
        <f>TEXT(Consolidated_sheets[[#This Row],[Date]],"yyyy")</f>
        <v>2023</v>
      </c>
      <c r="F6128" s="1" t="str">
        <f>TEXT(Consolidated_sheets[[#This Row],[Date]],"mmmm")</f>
        <v>May</v>
      </c>
      <c r="G6128" t="str">
        <f>INDEX(Patient_data[Patient_Name],MATCH(Consolidated_sheets[[#This Row],[Patient_ID]],Patient_data[Patient_ID],0))</f>
        <v>Marie Rios</v>
      </c>
      <c r="H6128">
        <f>INDEX(Patient_data[Age],MATCH(Consolidated_sheets[[#This Row],[Patient_ID]],Patient_data[Patient_ID],0))</f>
        <v>47</v>
      </c>
      <c r="I6128" t="str">
        <f>INDEX(Patient_data[Gender],MATCH(Consolidated_sheets[[#This Row],[Patient_ID]],Patient_data[Patient_ID],0))</f>
        <v>Female</v>
      </c>
      <c r="J6128" t="str">
        <f>INDEX(Location_data[Location],MATCH(Consolidated_sheets[[#This Row],[Patient_ID]],Location_data[Patient_ID],0))</f>
        <v>Chicago</v>
      </c>
      <c r="K6128" t="str">
        <f>INDEX(Insurance_data[Insurance_Type],MATCH(Consolidated_sheets[[#This Row],[Patient_ID]],Insurance_data[Patient_ID],0))</f>
        <v>Private</v>
      </c>
      <c r="L6128" s="6">
        <f>INDEX(Insurance_data[Insurance_Amount],MATCH(Consolidated_sheets[[#This Row],[Patient_ID]],Insurance_data[Patient_ID],0))</f>
        <v>6083.44</v>
      </c>
    </row>
    <row r="6129" spans="1:12" x14ac:dyDescent="0.3">
      <c r="A6129" t="s">
        <v>255</v>
      </c>
      <c r="B6129" t="s">
        <v>5954</v>
      </c>
      <c r="C6129" s="6">
        <v>3849.57</v>
      </c>
      <c r="D6129" s="1">
        <v>45063.624660665802</v>
      </c>
      <c r="E6129" s="1" t="str">
        <f>TEXT(Consolidated_sheets[[#This Row],[Date]],"yyyy")</f>
        <v>2023</v>
      </c>
      <c r="F6129" s="1" t="str">
        <f>TEXT(Consolidated_sheets[[#This Row],[Date]],"mmmm")</f>
        <v>May</v>
      </c>
      <c r="G6129" t="str">
        <f>INDEX(Patient_data[Patient_Name],MATCH(Consolidated_sheets[[#This Row],[Patient_ID]],Patient_data[Patient_ID],0))</f>
        <v>Dr. Caleb Martinez</v>
      </c>
      <c r="H6129">
        <f>INDEX(Patient_data[Age],MATCH(Consolidated_sheets[[#This Row],[Patient_ID]],Patient_data[Patient_ID],0))</f>
        <v>20</v>
      </c>
      <c r="I6129" t="str">
        <f>INDEX(Patient_data[Gender],MATCH(Consolidated_sheets[[#This Row],[Patient_ID]],Patient_data[Patient_ID],0))</f>
        <v>Male</v>
      </c>
      <c r="J6129" t="str">
        <f>INDEX(Location_data[Location],MATCH(Consolidated_sheets[[#This Row],[Patient_ID]],Location_data[Patient_ID],0))</f>
        <v>New York</v>
      </c>
      <c r="K6129" t="str">
        <f>INDEX(Insurance_data[Insurance_Type],MATCH(Consolidated_sheets[[#This Row],[Patient_ID]],Insurance_data[Patient_ID],0))</f>
        <v>Private</v>
      </c>
      <c r="L6129" s="6">
        <f>INDEX(Insurance_data[Insurance_Amount],MATCH(Consolidated_sheets[[#This Row],[Patient_ID]],Insurance_data[Patient_ID],0))</f>
        <v>6605.75</v>
      </c>
    </row>
    <row r="6130" spans="1:12" x14ac:dyDescent="0.3">
      <c r="A6130" t="s">
        <v>2123</v>
      </c>
      <c r="B6130" t="s">
        <v>5952</v>
      </c>
      <c r="C6130" s="6">
        <v>4654.53</v>
      </c>
      <c r="D6130" s="1">
        <v>45063.885412201736</v>
      </c>
      <c r="E6130" s="1" t="str">
        <f>TEXT(Consolidated_sheets[[#This Row],[Date]],"yyyy")</f>
        <v>2023</v>
      </c>
      <c r="F6130" s="1" t="str">
        <f>TEXT(Consolidated_sheets[[#This Row],[Date]],"mmmm")</f>
        <v>May</v>
      </c>
      <c r="G6130" t="str">
        <f>INDEX(Patient_data[Patient_Name],MATCH(Consolidated_sheets[[#This Row],[Patient_ID]],Patient_data[Patient_ID],0))</f>
        <v>Heather Edwards</v>
      </c>
      <c r="H6130">
        <f>INDEX(Patient_data[Age],MATCH(Consolidated_sheets[[#This Row],[Patient_ID]],Patient_data[Patient_ID],0))</f>
        <v>31</v>
      </c>
      <c r="I6130" t="str">
        <f>INDEX(Patient_data[Gender],MATCH(Consolidated_sheets[[#This Row],[Patient_ID]],Patient_data[Patient_ID],0))</f>
        <v>Female</v>
      </c>
      <c r="J6130" t="str">
        <f>INDEX(Location_data[Location],MATCH(Consolidated_sheets[[#This Row],[Patient_ID]],Location_data[Patient_ID],0))</f>
        <v>Phoenix</v>
      </c>
      <c r="K6130" t="str">
        <f>INDEX(Insurance_data[Insurance_Type],MATCH(Consolidated_sheets[[#This Row],[Patient_ID]],Insurance_data[Patient_ID],0))</f>
        <v>Public</v>
      </c>
      <c r="L6130" s="6">
        <f>INDEX(Insurance_data[Insurance_Amount],MATCH(Consolidated_sheets[[#This Row],[Patient_ID]],Insurance_data[Patient_ID],0))</f>
        <v>3618.91</v>
      </c>
    </row>
    <row r="6131" spans="1:12" x14ac:dyDescent="0.3">
      <c r="A6131" t="s">
        <v>2061</v>
      </c>
      <c r="B6131" t="s">
        <v>5955</v>
      </c>
      <c r="C6131" s="6">
        <v>1987.86</v>
      </c>
      <c r="D6131" s="1">
        <v>45064.146163737671</v>
      </c>
      <c r="E6131" s="1" t="str">
        <f>TEXT(Consolidated_sheets[[#This Row],[Date]],"yyyy")</f>
        <v>2023</v>
      </c>
      <c r="F6131" s="1" t="str">
        <f>TEXT(Consolidated_sheets[[#This Row],[Date]],"mmmm")</f>
        <v>May</v>
      </c>
      <c r="G6131" t="str">
        <f>INDEX(Patient_data[Patient_Name],MATCH(Consolidated_sheets[[#This Row],[Patient_ID]],Patient_data[Patient_ID],0))</f>
        <v>Tiffany Lopez</v>
      </c>
      <c r="H6131">
        <f>INDEX(Patient_data[Age],MATCH(Consolidated_sheets[[#This Row],[Patient_ID]],Patient_data[Patient_ID],0))</f>
        <v>54</v>
      </c>
      <c r="I6131" t="str">
        <f>INDEX(Patient_data[Gender],MATCH(Consolidated_sheets[[#This Row],[Patient_ID]],Patient_data[Patient_ID],0))</f>
        <v>Male</v>
      </c>
      <c r="J6131" t="str">
        <f>INDEX(Location_data[Location],MATCH(Consolidated_sheets[[#This Row],[Patient_ID]],Location_data[Patient_ID],0))</f>
        <v>New York</v>
      </c>
      <c r="K6131" t="str">
        <f>INDEX(Insurance_data[Insurance_Type],MATCH(Consolidated_sheets[[#This Row],[Patient_ID]],Insurance_data[Patient_ID],0))</f>
        <v>None</v>
      </c>
      <c r="L6131" s="6">
        <f>INDEX(Insurance_data[Insurance_Amount],MATCH(Consolidated_sheets[[#This Row],[Patient_ID]],Insurance_data[Patient_ID],0))</f>
        <v>2323.59</v>
      </c>
    </row>
    <row r="6132" spans="1:12" x14ac:dyDescent="0.3">
      <c r="A6132" t="s">
        <v>2202</v>
      </c>
      <c r="B6132" t="s">
        <v>5953</v>
      </c>
      <c r="C6132" s="6">
        <v>1894.84</v>
      </c>
      <c r="D6132" s="1">
        <v>45064.406915273597</v>
      </c>
      <c r="E6132" s="1" t="str">
        <f>TEXT(Consolidated_sheets[[#This Row],[Date]],"yyyy")</f>
        <v>2023</v>
      </c>
      <c r="F6132" s="1" t="str">
        <f>TEXT(Consolidated_sheets[[#This Row],[Date]],"mmmm")</f>
        <v>May</v>
      </c>
      <c r="G6132" t="str">
        <f>INDEX(Patient_data[Patient_Name],MATCH(Consolidated_sheets[[#This Row],[Patient_ID]],Patient_data[Patient_ID],0))</f>
        <v>Breanna Clarke</v>
      </c>
      <c r="H6132">
        <f>INDEX(Patient_data[Age],MATCH(Consolidated_sheets[[#This Row],[Patient_ID]],Patient_data[Patient_ID],0))</f>
        <v>70</v>
      </c>
      <c r="I6132" t="str">
        <f>INDEX(Patient_data[Gender],MATCH(Consolidated_sheets[[#This Row],[Patient_ID]],Patient_data[Patient_ID],0))</f>
        <v>Female</v>
      </c>
      <c r="J6132" t="str">
        <f>INDEX(Location_data[Location],MATCH(Consolidated_sheets[[#This Row],[Patient_ID]],Location_data[Patient_ID],0))</f>
        <v>Los Angeles</v>
      </c>
      <c r="K6132" t="str">
        <f>INDEX(Insurance_data[Insurance_Type],MATCH(Consolidated_sheets[[#This Row],[Patient_ID]],Insurance_data[Patient_ID],0))</f>
        <v>None</v>
      </c>
      <c r="L6132" s="6">
        <f>INDEX(Insurance_data[Insurance_Amount],MATCH(Consolidated_sheets[[#This Row],[Patient_ID]],Insurance_data[Patient_ID],0))</f>
        <v>1336.72</v>
      </c>
    </row>
    <row r="6133" spans="1:12" x14ac:dyDescent="0.3">
      <c r="A6133" t="s">
        <v>802</v>
      </c>
      <c r="B6133" t="s">
        <v>5952</v>
      </c>
      <c r="C6133" s="6">
        <v>3505.58</v>
      </c>
      <c r="D6133" s="1">
        <v>45064.667666809539</v>
      </c>
      <c r="E6133" s="1" t="str">
        <f>TEXT(Consolidated_sheets[[#This Row],[Date]],"yyyy")</f>
        <v>2023</v>
      </c>
      <c r="F6133" s="1" t="str">
        <f>TEXT(Consolidated_sheets[[#This Row],[Date]],"mmmm")</f>
        <v>May</v>
      </c>
      <c r="G6133" t="str">
        <f>INDEX(Patient_data[Patient_Name],MATCH(Consolidated_sheets[[#This Row],[Patient_ID]],Patient_data[Patient_ID],0))</f>
        <v>Veronica Hensley</v>
      </c>
      <c r="H6133">
        <f>INDEX(Patient_data[Age],MATCH(Consolidated_sheets[[#This Row],[Patient_ID]],Patient_data[Patient_ID],0))</f>
        <v>49</v>
      </c>
      <c r="I6133" t="str">
        <f>INDEX(Patient_data[Gender],MATCH(Consolidated_sheets[[#This Row],[Patient_ID]],Patient_data[Patient_ID],0))</f>
        <v>Female</v>
      </c>
      <c r="J6133" t="str">
        <f>INDEX(Location_data[Location],MATCH(Consolidated_sheets[[#This Row],[Patient_ID]],Location_data[Patient_ID],0))</f>
        <v>Los Angeles</v>
      </c>
      <c r="K6133" t="str">
        <f>INDEX(Insurance_data[Insurance_Type],MATCH(Consolidated_sheets[[#This Row],[Patient_ID]],Insurance_data[Patient_ID],0))</f>
        <v>Private</v>
      </c>
      <c r="L6133" s="6">
        <f>INDEX(Insurance_data[Insurance_Amount],MATCH(Consolidated_sheets[[#This Row],[Patient_ID]],Insurance_data[Patient_ID],0))</f>
        <v>5387.34</v>
      </c>
    </row>
    <row r="6134" spans="1:12" x14ac:dyDescent="0.3">
      <c r="A6134" t="s">
        <v>656</v>
      </c>
      <c r="B6134" t="s">
        <v>5954</v>
      </c>
      <c r="C6134" s="6">
        <v>4904.72</v>
      </c>
      <c r="D6134" s="1">
        <v>45064.928418345473</v>
      </c>
      <c r="E6134" s="1" t="str">
        <f>TEXT(Consolidated_sheets[[#This Row],[Date]],"yyyy")</f>
        <v>2023</v>
      </c>
      <c r="F6134" s="1" t="str">
        <f>TEXT(Consolidated_sheets[[#This Row],[Date]],"mmmm")</f>
        <v>May</v>
      </c>
      <c r="G6134" t="str">
        <f>INDEX(Patient_data[Patient_Name],MATCH(Consolidated_sheets[[#This Row],[Patient_ID]],Patient_data[Patient_ID],0))</f>
        <v>Michael Vazquez</v>
      </c>
      <c r="H6134">
        <f>INDEX(Patient_data[Age],MATCH(Consolidated_sheets[[#This Row],[Patient_ID]],Patient_data[Patient_ID],0))</f>
        <v>83</v>
      </c>
      <c r="I6134" t="str">
        <f>INDEX(Patient_data[Gender],MATCH(Consolidated_sheets[[#This Row],[Patient_ID]],Patient_data[Patient_ID],0))</f>
        <v>Female</v>
      </c>
      <c r="J6134" t="str">
        <f>INDEX(Location_data[Location],MATCH(Consolidated_sheets[[#This Row],[Patient_ID]],Location_data[Patient_ID],0))</f>
        <v>Los Angeles</v>
      </c>
      <c r="K6134" t="str">
        <f>INDEX(Insurance_data[Insurance_Type],MATCH(Consolidated_sheets[[#This Row],[Patient_ID]],Insurance_data[Patient_ID],0))</f>
        <v>Private</v>
      </c>
      <c r="L6134" s="6">
        <f>INDEX(Insurance_data[Insurance_Amount],MATCH(Consolidated_sheets[[#This Row],[Patient_ID]],Insurance_data[Patient_ID],0))</f>
        <v>7229.23</v>
      </c>
    </row>
    <row r="6135" spans="1:12" x14ac:dyDescent="0.3">
      <c r="A6135" t="s">
        <v>353</v>
      </c>
      <c r="B6135" t="s">
        <v>5955</v>
      </c>
      <c r="C6135" s="6">
        <v>1109.8699999999999</v>
      </c>
      <c r="D6135" s="1">
        <v>45065.1891698814</v>
      </c>
      <c r="E6135" s="1" t="str">
        <f>TEXT(Consolidated_sheets[[#This Row],[Date]],"yyyy")</f>
        <v>2023</v>
      </c>
      <c r="F6135" s="1" t="str">
        <f>TEXT(Consolidated_sheets[[#This Row],[Date]],"mmmm")</f>
        <v>May</v>
      </c>
      <c r="G6135" t="str">
        <f>INDEX(Patient_data[Patient_Name],MATCH(Consolidated_sheets[[#This Row],[Patient_ID]],Patient_data[Patient_ID],0))</f>
        <v>William Burns</v>
      </c>
      <c r="H6135">
        <f>INDEX(Patient_data[Age],MATCH(Consolidated_sheets[[#This Row],[Patient_ID]],Patient_data[Patient_ID],0))</f>
        <v>42</v>
      </c>
      <c r="I6135" t="str">
        <f>INDEX(Patient_data[Gender],MATCH(Consolidated_sheets[[#This Row],[Patient_ID]],Patient_data[Patient_ID],0))</f>
        <v>Male</v>
      </c>
      <c r="J6135" t="str">
        <f>INDEX(Location_data[Location],MATCH(Consolidated_sheets[[#This Row],[Patient_ID]],Location_data[Patient_ID],0))</f>
        <v>Phoenix</v>
      </c>
      <c r="K6135" t="str">
        <f>INDEX(Insurance_data[Insurance_Type],MATCH(Consolidated_sheets[[#This Row],[Patient_ID]],Insurance_data[Patient_ID],0))</f>
        <v>Public</v>
      </c>
      <c r="L6135" s="6">
        <f>INDEX(Insurance_data[Insurance_Amount],MATCH(Consolidated_sheets[[#This Row],[Patient_ID]],Insurance_data[Patient_ID],0))</f>
        <v>2115.9</v>
      </c>
    </row>
    <row r="6136" spans="1:12" x14ac:dyDescent="0.3">
      <c r="A6136" t="s">
        <v>2865</v>
      </c>
      <c r="B6136" t="s">
        <v>5953</v>
      </c>
      <c r="C6136" s="6">
        <v>2757.08</v>
      </c>
      <c r="D6136" s="1">
        <v>45065.449921417341</v>
      </c>
      <c r="E6136" s="1" t="str">
        <f>TEXT(Consolidated_sheets[[#This Row],[Date]],"yyyy")</f>
        <v>2023</v>
      </c>
      <c r="F6136" s="1" t="str">
        <f>TEXT(Consolidated_sheets[[#This Row],[Date]],"mmmm")</f>
        <v>May</v>
      </c>
      <c r="G6136" t="str">
        <f>INDEX(Patient_data[Patient_Name],MATCH(Consolidated_sheets[[#This Row],[Patient_ID]],Patient_data[Patient_ID],0))</f>
        <v>Dana Clark</v>
      </c>
      <c r="H6136">
        <f>INDEX(Patient_data[Age],MATCH(Consolidated_sheets[[#This Row],[Patient_ID]],Patient_data[Patient_ID],0))</f>
        <v>33</v>
      </c>
      <c r="I6136" t="str">
        <f>INDEX(Patient_data[Gender],MATCH(Consolidated_sheets[[#This Row],[Patient_ID]],Patient_data[Patient_ID],0))</f>
        <v>Female</v>
      </c>
      <c r="J6136" t="str">
        <f>INDEX(Location_data[Location],MATCH(Consolidated_sheets[[#This Row],[Patient_ID]],Location_data[Patient_ID],0))</f>
        <v>New York</v>
      </c>
      <c r="K6136" t="str">
        <f>INDEX(Insurance_data[Insurance_Type],MATCH(Consolidated_sheets[[#This Row],[Patient_ID]],Insurance_data[Patient_ID],0))</f>
        <v>None</v>
      </c>
      <c r="L6136" s="6">
        <f>INDEX(Insurance_data[Insurance_Amount],MATCH(Consolidated_sheets[[#This Row],[Patient_ID]],Insurance_data[Patient_ID],0))</f>
        <v>4342.46</v>
      </c>
    </row>
    <row r="6137" spans="1:12" x14ac:dyDescent="0.3">
      <c r="A6137" t="s">
        <v>1705</v>
      </c>
      <c r="B6137" t="s">
        <v>5955</v>
      </c>
      <c r="C6137" s="6">
        <v>4391.49</v>
      </c>
      <c r="D6137" s="1">
        <v>45065.710672953282</v>
      </c>
      <c r="E6137" s="1" t="str">
        <f>TEXT(Consolidated_sheets[[#This Row],[Date]],"yyyy")</f>
        <v>2023</v>
      </c>
      <c r="F6137" s="1" t="str">
        <f>TEXT(Consolidated_sheets[[#This Row],[Date]],"mmmm")</f>
        <v>May</v>
      </c>
      <c r="G6137" t="str">
        <f>INDEX(Patient_data[Patient_Name],MATCH(Consolidated_sheets[[#This Row],[Patient_ID]],Patient_data[Patient_ID],0))</f>
        <v>Anthony Pierce</v>
      </c>
      <c r="H6137">
        <f>INDEX(Patient_data[Age],MATCH(Consolidated_sheets[[#This Row],[Patient_ID]],Patient_data[Patient_ID],0))</f>
        <v>38</v>
      </c>
      <c r="I6137" t="str">
        <f>INDEX(Patient_data[Gender],MATCH(Consolidated_sheets[[#This Row],[Patient_ID]],Patient_data[Patient_ID],0))</f>
        <v>Male</v>
      </c>
      <c r="J6137" t="str">
        <f>INDEX(Location_data[Location],MATCH(Consolidated_sheets[[#This Row],[Patient_ID]],Location_data[Patient_ID],0))</f>
        <v>Phoenix</v>
      </c>
      <c r="K6137" t="str">
        <f>INDEX(Insurance_data[Insurance_Type],MATCH(Consolidated_sheets[[#This Row],[Patient_ID]],Insurance_data[Patient_ID],0))</f>
        <v>Private</v>
      </c>
      <c r="L6137" s="6">
        <f>INDEX(Insurance_data[Insurance_Amount],MATCH(Consolidated_sheets[[#This Row],[Patient_ID]],Insurance_data[Patient_ID],0))</f>
        <v>6423.92</v>
      </c>
    </row>
    <row r="6138" spans="1:12" x14ac:dyDescent="0.3">
      <c r="A6138" t="s">
        <v>2135</v>
      </c>
      <c r="B6138" t="s">
        <v>5955</v>
      </c>
      <c r="C6138" s="6">
        <v>4079.01</v>
      </c>
      <c r="D6138" s="1">
        <v>45065.971424489202</v>
      </c>
      <c r="E6138" s="1" t="str">
        <f>TEXT(Consolidated_sheets[[#This Row],[Date]],"yyyy")</f>
        <v>2023</v>
      </c>
      <c r="F6138" s="1" t="str">
        <f>TEXT(Consolidated_sheets[[#This Row],[Date]],"mmmm")</f>
        <v>May</v>
      </c>
      <c r="G6138" t="str">
        <f>INDEX(Patient_data[Patient_Name],MATCH(Consolidated_sheets[[#This Row],[Patient_ID]],Patient_data[Patient_ID],0))</f>
        <v>Levi Sellers</v>
      </c>
      <c r="H6138">
        <f>INDEX(Patient_data[Age],MATCH(Consolidated_sheets[[#This Row],[Patient_ID]],Patient_data[Patient_ID],0))</f>
        <v>50</v>
      </c>
      <c r="I6138" t="str">
        <f>INDEX(Patient_data[Gender],MATCH(Consolidated_sheets[[#This Row],[Patient_ID]],Patient_data[Patient_ID],0))</f>
        <v>Male</v>
      </c>
      <c r="J6138" t="str">
        <f>INDEX(Location_data[Location],MATCH(Consolidated_sheets[[#This Row],[Patient_ID]],Location_data[Patient_ID],0))</f>
        <v>Los Angeles</v>
      </c>
      <c r="K6138" t="str">
        <f>INDEX(Insurance_data[Insurance_Type],MATCH(Consolidated_sheets[[#This Row],[Patient_ID]],Insurance_data[Patient_ID],0))</f>
        <v>Public</v>
      </c>
      <c r="L6138" s="6">
        <f>INDEX(Insurance_data[Insurance_Amount],MATCH(Consolidated_sheets[[#This Row],[Patient_ID]],Insurance_data[Patient_ID],0))</f>
        <v>9238.17</v>
      </c>
    </row>
    <row r="6139" spans="1:12" x14ac:dyDescent="0.3">
      <c r="A6139" t="s">
        <v>478</v>
      </c>
      <c r="B6139" t="s">
        <v>5953</v>
      </c>
      <c r="C6139" s="6">
        <v>4540.5600000000004</v>
      </c>
      <c r="D6139" s="1">
        <v>45066.232176025143</v>
      </c>
      <c r="E6139" s="1" t="str">
        <f>TEXT(Consolidated_sheets[[#This Row],[Date]],"yyyy")</f>
        <v>2023</v>
      </c>
      <c r="F6139" s="1" t="str">
        <f>TEXT(Consolidated_sheets[[#This Row],[Date]],"mmmm")</f>
        <v>May</v>
      </c>
      <c r="G6139" t="str">
        <f>INDEX(Patient_data[Patient_Name],MATCH(Consolidated_sheets[[#This Row],[Patient_ID]],Patient_data[Patient_ID],0))</f>
        <v>Daniel Evans</v>
      </c>
      <c r="H6139">
        <f>INDEX(Patient_data[Age],MATCH(Consolidated_sheets[[#This Row],[Patient_ID]],Patient_data[Patient_ID],0))</f>
        <v>21</v>
      </c>
      <c r="I6139" t="str">
        <f>INDEX(Patient_data[Gender],MATCH(Consolidated_sheets[[#This Row],[Patient_ID]],Patient_data[Patient_ID],0))</f>
        <v>Male</v>
      </c>
      <c r="J6139" t="str">
        <f>INDEX(Location_data[Location],MATCH(Consolidated_sheets[[#This Row],[Patient_ID]],Location_data[Patient_ID],0))</f>
        <v>New York</v>
      </c>
      <c r="K6139" t="str">
        <f>INDEX(Insurance_data[Insurance_Type],MATCH(Consolidated_sheets[[#This Row],[Patient_ID]],Insurance_data[Patient_ID],0))</f>
        <v>Public</v>
      </c>
      <c r="L6139" s="6">
        <f>INDEX(Insurance_data[Insurance_Amount],MATCH(Consolidated_sheets[[#This Row],[Patient_ID]],Insurance_data[Patient_ID],0))</f>
        <v>5966.56</v>
      </c>
    </row>
    <row r="6140" spans="1:12" x14ac:dyDescent="0.3">
      <c r="A6140" t="s">
        <v>861</v>
      </c>
      <c r="B6140" t="s">
        <v>5952</v>
      </c>
      <c r="C6140" s="6">
        <v>1330.37</v>
      </c>
      <c r="D6140" s="1">
        <v>45066.492927561078</v>
      </c>
      <c r="E6140" s="1" t="str">
        <f>TEXT(Consolidated_sheets[[#This Row],[Date]],"yyyy")</f>
        <v>2023</v>
      </c>
      <c r="F6140" s="1" t="str">
        <f>TEXT(Consolidated_sheets[[#This Row],[Date]],"mmmm")</f>
        <v>May</v>
      </c>
      <c r="G6140" t="str">
        <f>INDEX(Patient_data[Patient_Name],MATCH(Consolidated_sheets[[#This Row],[Patient_ID]],Patient_data[Patient_ID],0))</f>
        <v>Jennifer Jones</v>
      </c>
      <c r="H6140">
        <f>INDEX(Patient_data[Age],MATCH(Consolidated_sheets[[#This Row],[Patient_ID]],Patient_data[Patient_ID],0))</f>
        <v>65</v>
      </c>
      <c r="I6140" t="str">
        <f>INDEX(Patient_data[Gender],MATCH(Consolidated_sheets[[#This Row],[Patient_ID]],Patient_data[Patient_ID],0))</f>
        <v>Female</v>
      </c>
      <c r="J6140" t="str">
        <f>INDEX(Location_data[Location],MATCH(Consolidated_sheets[[#This Row],[Patient_ID]],Location_data[Patient_ID],0))</f>
        <v>New York</v>
      </c>
      <c r="K6140" t="str">
        <f>INDEX(Insurance_data[Insurance_Type],MATCH(Consolidated_sheets[[#This Row],[Patient_ID]],Insurance_data[Patient_ID],0))</f>
        <v>Public</v>
      </c>
      <c r="L6140" s="6">
        <f>INDEX(Insurance_data[Insurance_Amount],MATCH(Consolidated_sheets[[#This Row],[Patient_ID]],Insurance_data[Patient_ID],0))</f>
        <v>3069.76</v>
      </c>
    </row>
    <row r="6141" spans="1:12" x14ac:dyDescent="0.3">
      <c r="A6141" t="s">
        <v>110</v>
      </c>
      <c r="B6141" t="s">
        <v>5952</v>
      </c>
      <c r="C6141" s="6">
        <v>1183.3900000000001</v>
      </c>
      <c r="D6141" s="1">
        <v>45066.753679097012</v>
      </c>
      <c r="E6141" s="1" t="str">
        <f>TEXT(Consolidated_sheets[[#This Row],[Date]],"yyyy")</f>
        <v>2023</v>
      </c>
      <c r="F6141" s="1" t="str">
        <f>TEXT(Consolidated_sheets[[#This Row],[Date]],"mmmm")</f>
        <v>May</v>
      </c>
      <c r="G6141" t="str">
        <f>INDEX(Patient_data[Patient_Name],MATCH(Consolidated_sheets[[#This Row],[Patient_ID]],Patient_data[Patient_ID],0))</f>
        <v>Donald Odom</v>
      </c>
      <c r="H6141">
        <f>INDEX(Patient_data[Age],MATCH(Consolidated_sheets[[#This Row],[Patient_ID]],Patient_data[Patient_ID],0))</f>
        <v>18</v>
      </c>
      <c r="I6141" t="str">
        <f>INDEX(Patient_data[Gender],MATCH(Consolidated_sheets[[#This Row],[Patient_ID]],Patient_data[Patient_ID],0))</f>
        <v>Female</v>
      </c>
      <c r="J6141" t="str">
        <f>INDEX(Location_data[Location],MATCH(Consolidated_sheets[[#This Row],[Patient_ID]],Location_data[Patient_ID],0))</f>
        <v>Houston</v>
      </c>
      <c r="K6141" t="str">
        <f>INDEX(Insurance_data[Insurance_Type],MATCH(Consolidated_sheets[[#This Row],[Patient_ID]],Insurance_data[Patient_ID],0))</f>
        <v>Public</v>
      </c>
      <c r="L6141" s="6">
        <f>INDEX(Insurance_data[Insurance_Amount],MATCH(Consolidated_sheets[[#This Row],[Patient_ID]],Insurance_data[Patient_ID],0))</f>
        <v>2639.61</v>
      </c>
    </row>
    <row r="6142" spans="1:12" x14ac:dyDescent="0.3">
      <c r="A6142" t="s">
        <v>1241</v>
      </c>
      <c r="B6142" t="s">
        <v>5952</v>
      </c>
      <c r="C6142" s="6">
        <v>1661.56</v>
      </c>
      <c r="D6142" s="1">
        <v>45067.014430632938</v>
      </c>
      <c r="E6142" s="1" t="str">
        <f>TEXT(Consolidated_sheets[[#This Row],[Date]],"yyyy")</f>
        <v>2023</v>
      </c>
      <c r="F6142" s="1" t="str">
        <f>TEXT(Consolidated_sheets[[#This Row],[Date]],"mmmm")</f>
        <v>May</v>
      </c>
      <c r="G6142" t="str">
        <f>INDEX(Patient_data[Patient_Name],MATCH(Consolidated_sheets[[#This Row],[Patient_ID]],Patient_data[Patient_ID],0))</f>
        <v>Amy Mitchell</v>
      </c>
      <c r="H6142">
        <f>INDEX(Patient_data[Age],MATCH(Consolidated_sheets[[#This Row],[Patient_ID]],Patient_data[Patient_ID],0))</f>
        <v>55</v>
      </c>
      <c r="I6142" t="str">
        <f>INDEX(Patient_data[Gender],MATCH(Consolidated_sheets[[#This Row],[Patient_ID]],Patient_data[Patient_ID],0))</f>
        <v>Female</v>
      </c>
      <c r="J6142" t="str">
        <f>INDEX(Location_data[Location],MATCH(Consolidated_sheets[[#This Row],[Patient_ID]],Location_data[Patient_ID],0))</f>
        <v>Chicago</v>
      </c>
      <c r="K6142" t="str">
        <f>INDEX(Insurance_data[Insurance_Type],MATCH(Consolidated_sheets[[#This Row],[Patient_ID]],Insurance_data[Patient_ID],0))</f>
        <v>Public</v>
      </c>
      <c r="L6142" s="6">
        <f>INDEX(Insurance_data[Insurance_Amount],MATCH(Consolidated_sheets[[#This Row],[Patient_ID]],Insurance_data[Patient_ID],0))</f>
        <v>8610.32</v>
      </c>
    </row>
    <row r="6143" spans="1:12" x14ac:dyDescent="0.3">
      <c r="A6143" t="s">
        <v>329</v>
      </c>
      <c r="B6143" t="s">
        <v>5953</v>
      </c>
      <c r="C6143" s="6">
        <v>1477</v>
      </c>
      <c r="D6143" s="1">
        <v>45067.27518216888</v>
      </c>
      <c r="E6143" s="1" t="str">
        <f>TEXT(Consolidated_sheets[[#This Row],[Date]],"yyyy")</f>
        <v>2023</v>
      </c>
      <c r="F6143" s="1" t="str">
        <f>TEXT(Consolidated_sheets[[#This Row],[Date]],"mmmm")</f>
        <v>May</v>
      </c>
      <c r="G6143" t="str">
        <f>INDEX(Patient_data[Patient_Name],MATCH(Consolidated_sheets[[#This Row],[Patient_ID]],Patient_data[Patient_ID],0))</f>
        <v>Richard Mason</v>
      </c>
      <c r="H6143">
        <f>INDEX(Patient_data[Age],MATCH(Consolidated_sheets[[#This Row],[Patient_ID]],Patient_data[Patient_ID],0))</f>
        <v>73</v>
      </c>
      <c r="I6143" t="str">
        <f>INDEX(Patient_data[Gender],MATCH(Consolidated_sheets[[#This Row],[Patient_ID]],Patient_data[Patient_ID],0))</f>
        <v>Female</v>
      </c>
      <c r="J6143" t="str">
        <f>INDEX(Location_data[Location],MATCH(Consolidated_sheets[[#This Row],[Patient_ID]],Location_data[Patient_ID],0))</f>
        <v>New York</v>
      </c>
      <c r="K6143" t="str">
        <f>INDEX(Insurance_data[Insurance_Type],MATCH(Consolidated_sheets[[#This Row],[Patient_ID]],Insurance_data[Patient_ID],0))</f>
        <v>Private</v>
      </c>
      <c r="L6143" s="6">
        <f>INDEX(Insurance_data[Insurance_Amount],MATCH(Consolidated_sheets[[#This Row],[Patient_ID]],Insurance_data[Patient_ID],0))</f>
        <v>1188.6500000000001</v>
      </c>
    </row>
    <row r="6144" spans="1:12" x14ac:dyDescent="0.3">
      <c r="A6144" t="s">
        <v>562</v>
      </c>
      <c r="B6144" t="s">
        <v>5954</v>
      </c>
      <c r="C6144" s="6">
        <v>2613.59</v>
      </c>
      <c r="D6144" s="1">
        <v>45067.535933704807</v>
      </c>
      <c r="E6144" s="1" t="str">
        <f>TEXT(Consolidated_sheets[[#This Row],[Date]],"yyyy")</f>
        <v>2023</v>
      </c>
      <c r="F6144" s="1" t="str">
        <f>TEXT(Consolidated_sheets[[#This Row],[Date]],"mmmm")</f>
        <v>May</v>
      </c>
      <c r="G6144" t="str">
        <f>INDEX(Patient_data[Patient_Name],MATCH(Consolidated_sheets[[#This Row],[Patient_ID]],Patient_data[Patient_ID],0))</f>
        <v>Kimberly Richardson</v>
      </c>
      <c r="H6144">
        <f>INDEX(Patient_data[Age],MATCH(Consolidated_sheets[[#This Row],[Patient_ID]],Patient_data[Patient_ID],0))</f>
        <v>69</v>
      </c>
      <c r="I6144" t="str">
        <f>INDEX(Patient_data[Gender],MATCH(Consolidated_sheets[[#This Row],[Patient_ID]],Patient_data[Patient_ID],0))</f>
        <v>Female</v>
      </c>
      <c r="J6144" t="str">
        <f>INDEX(Location_data[Location],MATCH(Consolidated_sheets[[#This Row],[Patient_ID]],Location_data[Patient_ID],0))</f>
        <v>Los Angeles</v>
      </c>
      <c r="K6144" t="str">
        <f>INDEX(Insurance_data[Insurance_Type],MATCH(Consolidated_sheets[[#This Row],[Patient_ID]],Insurance_data[Patient_ID],0))</f>
        <v>Public</v>
      </c>
      <c r="L6144" s="6">
        <f>INDEX(Insurance_data[Insurance_Amount],MATCH(Consolidated_sheets[[#This Row],[Patient_ID]],Insurance_data[Patient_ID],0))</f>
        <v>126.03</v>
      </c>
    </row>
    <row r="6145" spans="1:12" x14ac:dyDescent="0.3">
      <c r="A6145" t="s">
        <v>2262</v>
      </c>
      <c r="B6145" t="s">
        <v>5954</v>
      </c>
      <c r="C6145" s="6">
        <v>2684.41</v>
      </c>
      <c r="D6145" s="1">
        <v>45067.796685240741</v>
      </c>
      <c r="E6145" s="1" t="str">
        <f>TEXT(Consolidated_sheets[[#This Row],[Date]],"yyyy")</f>
        <v>2023</v>
      </c>
      <c r="F6145" s="1" t="str">
        <f>TEXT(Consolidated_sheets[[#This Row],[Date]],"mmmm")</f>
        <v>May</v>
      </c>
      <c r="G6145" t="str">
        <f>INDEX(Patient_data[Patient_Name],MATCH(Consolidated_sheets[[#This Row],[Patient_ID]],Patient_data[Patient_ID],0))</f>
        <v>Aaron Patterson</v>
      </c>
      <c r="H6145">
        <f>INDEX(Patient_data[Age],MATCH(Consolidated_sheets[[#This Row],[Patient_ID]],Patient_data[Patient_ID],0))</f>
        <v>68</v>
      </c>
      <c r="I6145" t="str">
        <f>INDEX(Patient_data[Gender],MATCH(Consolidated_sheets[[#This Row],[Patient_ID]],Patient_data[Patient_ID],0))</f>
        <v>Female</v>
      </c>
      <c r="J6145" t="str">
        <f>INDEX(Location_data[Location],MATCH(Consolidated_sheets[[#This Row],[Patient_ID]],Location_data[Patient_ID],0))</f>
        <v>Phoenix</v>
      </c>
      <c r="K6145" t="str">
        <f>INDEX(Insurance_data[Insurance_Type],MATCH(Consolidated_sheets[[#This Row],[Patient_ID]],Insurance_data[Patient_ID],0))</f>
        <v>Private</v>
      </c>
      <c r="L6145" s="6">
        <f>INDEX(Insurance_data[Insurance_Amount],MATCH(Consolidated_sheets[[#This Row],[Patient_ID]],Insurance_data[Patient_ID],0))</f>
        <v>8375.31</v>
      </c>
    </row>
    <row r="6146" spans="1:12" x14ac:dyDescent="0.3">
      <c r="A6146" t="s">
        <v>1807</v>
      </c>
      <c r="B6146" t="s">
        <v>5955</v>
      </c>
      <c r="C6146" s="6">
        <v>1023.27</v>
      </c>
      <c r="D6146" s="1">
        <v>45068.057436776668</v>
      </c>
      <c r="E6146" s="1" t="str">
        <f>TEXT(Consolidated_sheets[[#This Row],[Date]],"yyyy")</f>
        <v>2023</v>
      </c>
      <c r="F6146" s="1" t="str">
        <f>TEXT(Consolidated_sheets[[#This Row],[Date]],"mmmm")</f>
        <v>May</v>
      </c>
      <c r="G6146" t="str">
        <f>INDEX(Patient_data[Patient_Name],MATCH(Consolidated_sheets[[#This Row],[Patient_ID]],Patient_data[Patient_ID],0))</f>
        <v>Erica Grant</v>
      </c>
      <c r="H6146">
        <f>INDEX(Patient_data[Age],MATCH(Consolidated_sheets[[#This Row],[Patient_ID]],Patient_data[Patient_ID],0))</f>
        <v>86</v>
      </c>
      <c r="I6146" t="str">
        <f>INDEX(Patient_data[Gender],MATCH(Consolidated_sheets[[#This Row],[Patient_ID]],Patient_data[Patient_ID],0))</f>
        <v>Female</v>
      </c>
      <c r="J6146" t="str">
        <f>INDEX(Location_data[Location],MATCH(Consolidated_sheets[[#This Row],[Patient_ID]],Location_data[Patient_ID],0))</f>
        <v>Houston</v>
      </c>
      <c r="K6146" t="str">
        <f>INDEX(Insurance_data[Insurance_Type],MATCH(Consolidated_sheets[[#This Row],[Patient_ID]],Insurance_data[Patient_ID],0))</f>
        <v>None</v>
      </c>
      <c r="L6146" s="6">
        <f>INDEX(Insurance_data[Insurance_Amount],MATCH(Consolidated_sheets[[#This Row],[Patient_ID]],Insurance_data[Patient_ID],0))</f>
        <v>9816.26</v>
      </c>
    </row>
    <row r="6147" spans="1:12" x14ac:dyDescent="0.3">
      <c r="A6147" t="s">
        <v>1739</v>
      </c>
      <c r="B6147" t="s">
        <v>5952</v>
      </c>
      <c r="C6147" s="6">
        <v>2337.6799999999998</v>
      </c>
      <c r="D6147" s="1">
        <v>45068.318188312624</v>
      </c>
      <c r="E6147" s="1" t="str">
        <f>TEXT(Consolidated_sheets[[#This Row],[Date]],"yyyy")</f>
        <v>2023</v>
      </c>
      <c r="F6147" s="1" t="str">
        <f>TEXT(Consolidated_sheets[[#This Row],[Date]],"mmmm")</f>
        <v>May</v>
      </c>
      <c r="G6147" t="str">
        <f>INDEX(Patient_data[Patient_Name],MATCH(Consolidated_sheets[[#This Row],[Patient_ID]],Patient_data[Patient_ID],0))</f>
        <v>Brandon Barnes</v>
      </c>
      <c r="H6147">
        <f>INDEX(Patient_data[Age],MATCH(Consolidated_sheets[[#This Row],[Patient_ID]],Patient_data[Patient_ID],0))</f>
        <v>57</v>
      </c>
      <c r="I6147" t="str">
        <f>INDEX(Patient_data[Gender],MATCH(Consolidated_sheets[[#This Row],[Patient_ID]],Patient_data[Patient_ID],0))</f>
        <v>Male</v>
      </c>
      <c r="J6147" t="str">
        <f>INDEX(Location_data[Location],MATCH(Consolidated_sheets[[#This Row],[Patient_ID]],Location_data[Patient_ID],0))</f>
        <v>Chicago</v>
      </c>
      <c r="K6147" t="str">
        <f>INDEX(Insurance_data[Insurance_Type],MATCH(Consolidated_sheets[[#This Row],[Patient_ID]],Insurance_data[Patient_ID],0))</f>
        <v>Private</v>
      </c>
      <c r="L6147" s="6">
        <f>INDEX(Insurance_data[Insurance_Amount],MATCH(Consolidated_sheets[[#This Row],[Patient_ID]],Insurance_data[Patient_ID],0))</f>
        <v>3578.22</v>
      </c>
    </row>
    <row r="6148" spans="1:12" x14ac:dyDescent="0.3">
      <c r="A6148" t="s">
        <v>36</v>
      </c>
      <c r="B6148" t="s">
        <v>5954</v>
      </c>
      <c r="C6148" s="6">
        <v>1354.07</v>
      </c>
      <c r="D6148" s="1">
        <v>45068.578939848543</v>
      </c>
      <c r="E6148" s="1" t="str">
        <f>TEXT(Consolidated_sheets[[#This Row],[Date]],"yyyy")</f>
        <v>2023</v>
      </c>
      <c r="F6148" s="1" t="str">
        <f>TEXT(Consolidated_sheets[[#This Row],[Date]],"mmmm")</f>
        <v>May</v>
      </c>
      <c r="G6148" t="str">
        <f>INDEX(Patient_data[Patient_Name],MATCH(Consolidated_sheets[[#This Row],[Patient_ID]],Patient_data[Patient_ID],0))</f>
        <v>Tracey Gonzalez</v>
      </c>
      <c r="H6148">
        <f>INDEX(Patient_data[Age],MATCH(Consolidated_sheets[[#This Row],[Patient_ID]],Patient_data[Patient_ID],0))</f>
        <v>56</v>
      </c>
      <c r="I6148" t="str">
        <f>INDEX(Patient_data[Gender],MATCH(Consolidated_sheets[[#This Row],[Patient_ID]],Patient_data[Patient_ID],0))</f>
        <v>Female</v>
      </c>
      <c r="J6148" t="str">
        <f>INDEX(Location_data[Location],MATCH(Consolidated_sheets[[#This Row],[Patient_ID]],Location_data[Patient_ID],0))</f>
        <v>Phoenix</v>
      </c>
      <c r="K6148" t="str">
        <f>INDEX(Insurance_data[Insurance_Type],MATCH(Consolidated_sheets[[#This Row],[Patient_ID]],Insurance_data[Patient_ID],0))</f>
        <v>Public</v>
      </c>
      <c r="L6148" s="6">
        <f>INDEX(Insurance_data[Insurance_Amount],MATCH(Consolidated_sheets[[#This Row],[Patient_ID]],Insurance_data[Patient_ID],0))</f>
        <v>6023.78</v>
      </c>
    </row>
    <row r="6149" spans="1:12" x14ac:dyDescent="0.3">
      <c r="A6149" t="s">
        <v>325</v>
      </c>
      <c r="B6149" t="s">
        <v>5952</v>
      </c>
      <c r="C6149" s="6">
        <v>289.29000000000002</v>
      </c>
      <c r="D6149" s="1">
        <v>45068.839691384477</v>
      </c>
      <c r="E6149" s="1" t="str">
        <f>TEXT(Consolidated_sheets[[#This Row],[Date]],"yyyy")</f>
        <v>2023</v>
      </c>
      <c r="F6149" s="1" t="str">
        <f>TEXT(Consolidated_sheets[[#This Row],[Date]],"mmmm")</f>
        <v>May</v>
      </c>
      <c r="G6149" t="str">
        <f>INDEX(Patient_data[Patient_Name],MATCH(Consolidated_sheets[[#This Row],[Patient_ID]],Patient_data[Patient_ID],0))</f>
        <v>Angela Ramirez</v>
      </c>
      <c r="H6149">
        <f>INDEX(Patient_data[Age],MATCH(Consolidated_sheets[[#This Row],[Patient_ID]],Patient_data[Patient_ID],0))</f>
        <v>55</v>
      </c>
      <c r="I6149" t="str">
        <f>INDEX(Patient_data[Gender],MATCH(Consolidated_sheets[[#This Row],[Patient_ID]],Patient_data[Patient_ID],0))</f>
        <v>Male</v>
      </c>
      <c r="J6149" t="str">
        <f>INDEX(Location_data[Location],MATCH(Consolidated_sheets[[#This Row],[Patient_ID]],Location_data[Patient_ID],0))</f>
        <v>Phoenix</v>
      </c>
      <c r="K6149" t="str">
        <f>INDEX(Insurance_data[Insurance_Type],MATCH(Consolidated_sheets[[#This Row],[Patient_ID]],Insurance_data[Patient_ID],0))</f>
        <v>Private</v>
      </c>
      <c r="L6149" s="6">
        <f>INDEX(Insurance_data[Insurance_Amount],MATCH(Consolidated_sheets[[#This Row],[Patient_ID]],Insurance_data[Patient_ID],0))</f>
        <v>9707.27</v>
      </c>
    </row>
    <row r="6150" spans="1:12" x14ac:dyDescent="0.3">
      <c r="A6150" t="s">
        <v>2927</v>
      </c>
      <c r="B6150" t="s">
        <v>5954</v>
      </c>
      <c r="C6150" s="6">
        <v>1002.64</v>
      </c>
      <c r="D6150" s="1">
        <v>45069.100442920419</v>
      </c>
      <c r="E6150" s="1" t="str">
        <f>TEXT(Consolidated_sheets[[#This Row],[Date]],"yyyy")</f>
        <v>2023</v>
      </c>
      <c r="F6150" s="1" t="str">
        <f>TEXT(Consolidated_sheets[[#This Row],[Date]],"mmmm")</f>
        <v>May</v>
      </c>
      <c r="G6150" t="str">
        <f>INDEX(Patient_data[Patient_Name],MATCH(Consolidated_sheets[[#This Row],[Patient_ID]],Patient_data[Patient_ID],0))</f>
        <v>Brian Chavez</v>
      </c>
      <c r="H6150">
        <f>INDEX(Patient_data[Age],MATCH(Consolidated_sheets[[#This Row],[Patient_ID]],Patient_data[Patient_ID],0))</f>
        <v>43</v>
      </c>
      <c r="I6150" t="str">
        <f>INDEX(Patient_data[Gender],MATCH(Consolidated_sheets[[#This Row],[Patient_ID]],Patient_data[Patient_ID],0))</f>
        <v>Female</v>
      </c>
      <c r="J6150" t="str">
        <f>INDEX(Location_data[Location],MATCH(Consolidated_sheets[[#This Row],[Patient_ID]],Location_data[Patient_ID],0))</f>
        <v>New York</v>
      </c>
      <c r="K6150" t="str">
        <f>INDEX(Insurance_data[Insurance_Type],MATCH(Consolidated_sheets[[#This Row],[Patient_ID]],Insurance_data[Patient_ID],0))</f>
        <v>None</v>
      </c>
      <c r="L6150" s="6">
        <f>INDEX(Insurance_data[Insurance_Amount],MATCH(Consolidated_sheets[[#This Row],[Patient_ID]],Insurance_data[Patient_ID],0))</f>
        <v>2058.48</v>
      </c>
    </row>
    <row r="6151" spans="1:12" x14ac:dyDescent="0.3">
      <c r="A6151" t="s">
        <v>642</v>
      </c>
      <c r="B6151" t="s">
        <v>5955</v>
      </c>
      <c r="C6151" s="6">
        <v>3784.46</v>
      </c>
      <c r="D6151" s="1">
        <v>45069.361194456353</v>
      </c>
      <c r="E6151" s="1" t="str">
        <f>TEXT(Consolidated_sheets[[#This Row],[Date]],"yyyy")</f>
        <v>2023</v>
      </c>
      <c r="F6151" s="1" t="str">
        <f>TEXT(Consolidated_sheets[[#This Row],[Date]],"mmmm")</f>
        <v>May</v>
      </c>
      <c r="G6151" t="str">
        <f>INDEX(Patient_data[Patient_Name],MATCH(Consolidated_sheets[[#This Row],[Patient_ID]],Patient_data[Patient_ID],0))</f>
        <v>Troy Tucker</v>
      </c>
      <c r="H6151">
        <f>INDEX(Patient_data[Age],MATCH(Consolidated_sheets[[#This Row],[Patient_ID]],Patient_data[Patient_ID],0))</f>
        <v>45</v>
      </c>
      <c r="I6151" t="str">
        <f>INDEX(Patient_data[Gender],MATCH(Consolidated_sheets[[#This Row],[Patient_ID]],Patient_data[Patient_ID],0))</f>
        <v>Female</v>
      </c>
      <c r="J6151" t="str">
        <f>INDEX(Location_data[Location],MATCH(Consolidated_sheets[[#This Row],[Patient_ID]],Location_data[Patient_ID],0))</f>
        <v>Houston</v>
      </c>
      <c r="K6151" t="str">
        <f>INDEX(Insurance_data[Insurance_Type],MATCH(Consolidated_sheets[[#This Row],[Patient_ID]],Insurance_data[Patient_ID],0))</f>
        <v>Public</v>
      </c>
      <c r="L6151" s="6">
        <f>INDEX(Insurance_data[Insurance_Amount],MATCH(Consolidated_sheets[[#This Row],[Patient_ID]],Insurance_data[Patient_ID],0))</f>
        <v>4129.32</v>
      </c>
    </row>
    <row r="6152" spans="1:12" x14ac:dyDescent="0.3">
      <c r="A6152" t="s">
        <v>80</v>
      </c>
      <c r="B6152" t="s">
        <v>5953</v>
      </c>
      <c r="C6152" s="6">
        <v>1078.21</v>
      </c>
      <c r="D6152" s="1">
        <v>45069.62194599228</v>
      </c>
      <c r="E6152" s="1" t="str">
        <f>TEXT(Consolidated_sheets[[#This Row],[Date]],"yyyy")</f>
        <v>2023</v>
      </c>
      <c r="F6152" s="1" t="str">
        <f>TEXT(Consolidated_sheets[[#This Row],[Date]],"mmmm")</f>
        <v>May</v>
      </c>
      <c r="G6152" t="str">
        <f>INDEX(Patient_data[Patient_Name],MATCH(Consolidated_sheets[[#This Row],[Patient_ID]],Patient_data[Patient_ID],0))</f>
        <v>Brandy Gonzalez</v>
      </c>
      <c r="H6152">
        <f>INDEX(Patient_data[Age],MATCH(Consolidated_sheets[[#This Row],[Patient_ID]],Patient_data[Patient_ID],0))</f>
        <v>33</v>
      </c>
      <c r="I6152" t="str">
        <f>INDEX(Patient_data[Gender],MATCH(Consolidated_sheets[[#This Row],[Patient_ID]],Patient_data[Patient_ID],0))</f>
        <v>Male</v>
      </c>
      <c r="J6152" t="str">
        <f>INDEX(Location_data[Location],MATCH(Consolidated_sheets[[#This Row],[Patient_ID]],Location_data[Patient_ID],0))</f>
        <v>New York</v>
      </c>
      <c r="K6152" t="str">
        <f>INDEX(Insurance_data[Insurance_Type],MATCH(Consolidated_sheets[[#This Row],[Patient_ID]],Insurance_data[Patient_ID],0))</f>
        <v>Private</v>
      </c>
      <c r="L6152" s="6">
        <f>INDEX(Insurance_data[Insurance_Amount],MATCH(Consolidated_sheets[[#This Row],[Patient_ID]],Insurance_data[Patient_ID],0))</f>
        <v>6724.11</v>
      </c>
    </row>
    <row r="6153" spans="1:12" x14ac:dyDescent="0.3">
      <c r="A6153" t="s">
        <v>990</v>
      </c>
      <c r="B6153" t="s">
        <v>5954</v>
      </c>
      <c r="C6153" s="6">
        <v>295.19</v>
      </c>
      <c r="D6153" s="1">
        <v>45069.882697528221</v>
      </c>
      <c r="E6153" s="1" t="str">
        <f>TEXT(Consolidated_sheets[[#This Row],[Date]],"yyyy")</f>
        <v>2023</v>
      </c>
      <c r="F6153" s="1" t="str">
        <f>TEXT(Consolidated_sheets[[#This Row],[Date]],"mmmm")</f>
        <v>May</v>
      </c>
      <c r="G6153" t="str">
        <f>INDEX(Patient_data[Patient_Name],MATCH(Consolidated_sheets[[#This Row],[Patient_ID]],Patient_data[Patient_ID],0))</f>
        <v>Joseph Brown</v>
      </c>
      <c r="H6153">
        <f>INDEX(Patient_data[Age],MATCH(Consolidated_sheets[[#This Row],[Patient_ID]],Patient_data[Patient_ID],0))</f>
        <v>85</v>
      </c>
      <c r="I6153" t="str">
        <f>INDEX(Patient_data[Gender],MATCH(Consolidated_sheets[[#This Row],[Patient_ID]],Patient_data[Patient_ID],0))</f>
        <v>Male</v>
      </c>
      <c r="J6153" t="str">
        <f>INDEX(Location_data[Location],MATCH(Consolidated_sheets[[#This Row],[Patient_ID]],Location_data[Patient_ID],0))</f>
        <v>Los Angeles</v>
      </c>
      <c r="K6153" t="str">
        <f>INDEX(Insurance_data[Insurance_Type],MATCH(Consolidated_sheets[[#This Row],[Patient_ID]],Insurance_data[Patient_ID],0))</f>
        <v>None</v>
      </c>
      <c r="L6153" s="6">
        <f>INDEX(Insurance_data[Insurance_Amount],MATCH(Consolidated_sheets[[#This Row],[Patient_ID]],Insurance_data[Patient_ID],0))</f>
        <v>6524.16</v>
      </c>
    </row>
    <row r="6154" spans="1:12" x14ac:dyDescent="0.3">
      <c r="A6154" t="s">
        <v>1682</v>
      </c>
      <c r="B6154" t="s">
        <v>5953</v>
      </c>
      <c r="C6154" s="6">
        <v>4273.18</v>
      </c>
      <c r="D6154" s="1">
        <v>45070.14344906414</v>
      </c>
      <c r="E6154" s="1" t="str">
        <f>TEXT(Consolidated_sheets[[#This Row],[Date]],"yyyy")</f>
        <v>2023</v>
      </c>
      <c r="F6154" s="1" t="str">
        <f>TEXT(Consolidated_sheets[[#This Row],[Date]],"mmmm")</f>
        <v>May</v>
      </c>
      <c r="G6154" t="str">
        <f>INDEX(Patient_data[Patient_Name],MATCH(Consolidated_sheets[[#This Row],[Patient_ID]],Patient_data[Patient_ID],0))</f>
        <v>Jessica Turner</v>
      </c>
      <c r="H6154">
        <f>INDEX(Patient_data[Age],MATCH(Consolidated_sheets[[#This Row],[Patient_ID]],Patient_data[Patient_ID],0))</f>
        <v>59</v>
      </c>
      <c r="I6154" t="str">
        <f>INDEX(Patient_data[Gender],MATCH(Consolidated_sheets[[#This Row],[Patient_ID]],Patient_data[Patient_ID],0))</f>
        <v>Male</v>
      </c>
      <c r="J6154" t="str">
        <f>INDEX(Location_data[Location],MATCH(Consolidated_sheets[[#This Row],[Patient_ID]],Location_data[Patient_ID],0))</f>
        <v>Los Angeles</v>
      </c>
      <c r="K6154" t="str">
        <f>INDEX(Insurance_data[Insurance_Type],MATCH(Consolidated_sheets[[#This Row],[Patient_ID]],Insurance_data[Patient_ID],0))</f>
        <v>Private</v>
      </c>
      <c r="L6154" s="6">
        <f>INDEX(Insurance_data[Insurance_Amount],MATCH(Consolidated_sheets[[#This Row],[Patient_ID]],Insurance_data[Patient_ID],0))</f>
        <v>9287.89</v>
      </c>
    </row>
    <row r="6155" spans="1:12" x14ac:dyDescent="0.3">
      <c r="A6155" t="s">
        <v>562</v>
      </c>
      <c r="B6155" t="s">
        <v>5955</v>
      </c>
      <c r="C6155" s="6">
        <v>2799.67</v>
      </c>
      <c r="D6155" s="1">
        <v>45070.404200600082</v>
      </c>
      <c r="E6155" s="1" t="str">
        <f>TEXT(Consolidated_sheets[[#This Row],[Date]],"yyyy")</f>
        <v>2023</v>
      </c>
      <c r="F6155" s="1" t="str">
        <f>TEXT(Consolidated_sheets[[#This Row],[Date]],"mmmm")</f>
        <v>May</v>
      </c>
      <c r="G6155" t="str">
        <f>INDEX(Patient_data[Patient_Name],MATCH(Consolidated_sheets[[#This Row],[Patient_ID]],Patient_data[Patient_ID],0))</f>
        <v>Kimberly Richardson</v>
      </c>
      <c r="H6155">
        <f>INDEX(Patient_data[Age],MATCH(Consolidated_sheets[[#This Row],[Patient_ID]],Patient_data[Patient_ID],0))</f>
        <v>69</v>
      </c>
      <c r="I6155" t="str">
        <f>INDEX(Patient_data[Gender],MATCH(Consolidated_sheets[[#This Row],[Patient_ID]],Patient_data[Patient_ID],0))</f>
        <v>Female</v>
      </c>
      <c r="J6155" t="str">
        <f>INDEX(Location_data[Location],MATCH(Consolidated_sheets[[#This Row],[Patient_ID]],Location_data[Patient_ID],0))</f>
        <v>Los Angeles</v>
      </c>
      <c r="K6155" t="str">
        <f>INDEX(Insurance_data[Insurance_Type],MATCH(Consolidated_sheets[[#This Row],[Patient_ID]],Insurance_data[Patient_ID],0))</f>
        <v>Public</v>
      </c>
      <c r="L6155" s="6">
        <f>INDEX(Insurance_data[Insurance_Amount],MATCH(Consolidated_sheets[[#This Row],[Patient_ID]],Insurance_data[Patient_ID],0))</f>
        <v>126.03</v>
      </c>
    </row>
    <row r="6156" spans="1:12" x14ac:dyDescent="0.3">
      <c r="A6156" t="s">
        <v>1796</v>
      </c>
      <c r="B6156" t="s">
        <v>5952</v>
      </c>
      <c r="C6156" s="6">
        <v>2877.15</v>
      </c>
      <c r="D6156" s="1">
        <v>45070.664952136023</v>
      </c>
      <c r="E6156" s="1" t="str">
        <f>TEXT(Consolidated_sheets[[#This Row],[Date]],"yyyy")</f>
        <v>2023</v>
      </c>
      <c r="F6156" s="1" t="str">
        <f>TEXT(Consolidated_sheets[[#This Row],[Date]],"mmmm")</f>
        <v>May</v>
      </c>
      <c r="G6156" t="str">
        <f>INDEX(Patient_data[Patient_Name],MATCH(Consolidated_sheets[[#This Row],[Patient_ID]],Patient_data[Patient_ID],0))</f>
        <v>Mark Farley</v>
      </c>
      <c r="H6156">
        <f>INDEX(Patient_data[Age],MATCH(Consolidated_sheets[[#This Row],[Patient_ID]],Patient_data[Patient_ID],0))</f>
        <v>23</v>
      </c>
      <c r="I6156" t="str">
        <f>INDEX(Patient_data[Gender],MATCH(Consolidated_sheets[[#This Row],[Patient_ID]],Patient_data[Patient_ID],0))</f>
        <v>Male</v>
      </c>
      <c r="J6156" t="str">
        <f>INDEX(Location_data[Location],MATCH(Consolidated_sheets[[#This Row],[Patient_ID]],Location_data[Patient_ID],0))</f>
        <v>Houston</v>
      </c>
      <c r="K6156" t="str">
        <f>INDEX(Insurance_data[Insurance_Type],MATCH(Consolidated_sheets[[#This Row],[Patient_ID]],Insurance_data[Patient_ID],0))</f>
        <v>Public</v>
      </c>
      <c r="L6156" s="6">
        <f>INDEX(Insurance_data[Insurance_Amount],MATCH(Consolidated_sheets[[#This Row],[Patient_ID]],Insurance_data[Patient_ID],0))</f>
        <v>4484.3100000000004</v>
      </c>
    </row>
    <row r="6157" spans="1:12" x14ac:dyDescent="0.3">
      <c r="A6157" t="s">
        <v>510</v>
      </c>
      <c r="B6157" t="s">
        <v>5954</v>
      </c>
      <c r="C6157" s="6">
        <v>1145.69</v>
      </c>
      <c r="D6157" s="1">
        <v>45070.925703671943</v>
      </c>
      <c r="E6157" s="1" t="str">
        <f>TEXT(Consolidated_sheets[[#This Row],[Date]],"yyyy")</f>
        <v>2023</v>
      </c>
      <c r="F6157" s="1" t="str">
        <f>TEXT(Consolidated_sheets[[#This Row],[Date]],"mmmm")</f>
        <v>May</v>
      </c>
      <c r="G6157" t="str">
        <f>INDEX(Patient_data[Patient_Name],MATCH(Consolidated_sheets[[#This Row],[Patient_ID]],Patient_data[Patient_ID],0))</f>
        <v>Peter Velez</v>
      </c>
      <c r="H6157">
        <f>INDEX(Patient_data[Age],MATCH(Consolidated_sheets[[#This Row],[Patient_ID]],Patient_data[Patient_ID],0))</f>
        <v>69</v>
      </c>
      <c r="I6157" t="str">
        <f>INDEX(Patient_data[Gender],MATCH(Consolidated_sheets[[#This Row],[Patient_ID]],Patient_data[Patient_ID],0))</f>
        <v>Female</v>
      </c>
      <c r="J6157" t="str">
        <f>INDEX(Location_data[Location],MATCH(Consolidated_sheets[[#This Row],[Patient_ID]],Location_data[Patient_ID],0))</f>
        <v>Houston</v>
      </c>
      <c r="K6157" t="str">
        <f>INDEX(Insurance_data[Insurance_Type],MATCH(Consolidated_sheets[[#This Row],[Patient_ID]],Insurance_data[Patient_ID],0))</f>
        <v>Public</v>
      </c>
      <c r="L6157" s="6">
        <f>INDEX(Insurance_data[Insurance_Amount],MATCH(Consolidated_sheets[[#This Row],[Patient_ID]],Insurance_data[Patient_ID],0))</f>
        <v>6153.86</v>
      </c>
    </row>
    <row r="6158" spans="1:12" x14ac:dyDescent="0.3">
      <c r="A6158" t="s">
        <v>1416</v>
      </c>
      <c r="B6158" t="s">
        <v>5954</v>
      </c>
      <c r="C6158" s="6">
        <v>4274.9799999999996</v>
      </c>
      <c r="D6158" s="1">
        <v>45071.186455207877</v>
      </c>
      <c r="E6158" s="1" t="str">
        <f>TEXT(Consolidated_sheets[[#This Row],[Date]],"yyyy")</f>
        <v>2023</v>
      </c>
      <c r="F6158" s="1" t="str">
        <f>TEXT(Consolidated_sheets[[#This Row],[Date]],"mmmm")</f>
        <v>May</v>
      </c>
      <c r="G6158" t="str">
        <f>INDEX(Patient_data[Patient_Name],MATCH(Consolidated_sheets[[#This Row],[Patient_ID]],Patient_data[Patient_ID],0))</f>
        <v>Jack Greene</v>
      </c>
      <c r="H6158">
        <f>INDEX(Patient_data[Age],MATCH(Consolidated_sheets[[#This Row],[Patient_ID]],Patient_data[Patient_ID],0))</f>
        <v>82</v>
      </c>
      <c r="I6158" t="str">
        <f>INDEX(Patient_data[Gender],MATCH(Consolidated_sheets[[#This Row],[Patient_ID]],Patient_data[Patient_ID],0))</f>
        <v>Male</v>
      </c>
      <c r="J6158" t="str">
        <f>INDEX(Location_data[Location],MATCH(Consolidated_sheets[[#This Row],[Patient_ID]],Location_data[Patient_ID],0))</f>
        <v>Houston</v>
      </c>
      <c r="K6158" t="str">
        <f>INDEX(Insurance_data[Insurance_Type],MATCH(Consolidated_sheets[[#This Row],[Patient_ID]],Insurance_data[Patient_ID],0))</f>
        <v>None</v>
      </c>
      <c r="L6158" s="6">
        <f>INDEX(Insurance_data[Insurance_Amount],MATCH(Consolidated_sheets[[#This Row],[Patient_ID]],Insurance_data[Patient_ID],0))</f>
        <v>2176.67</v>
      </c>
    </row>
    <row r="6159" spans="1:12" x14ac:dyDescent="0.3">
      <c r="A6159" t="s">
        <v>1162</v>
      </c>
      <c r="B6159" t="s">
        <v>5955</v>
      </c>
      <c r="C6159" s="6">
        <v>3489.26</v>
      </c>
      <c r="D6159" s="1">
        <v>45071.447206743818</v>
      </c>
      <c r="E6159" s="1" t="str">
        <f>TEXT(Consolidated_sheets[[#This Row],[Date]],"yyyy")</f>
        <v>2023</v>
      </c>
      <c r="F6159" s="1" t="str">
        <f>TEXT(Consolidated_sheets[[#This Row],[Date]],"mmmm")</f>
        <v>May</v>
      </c>
      <c r="G6159" t="str">
        <f>INDEX(Patient_data[Patient_Name],MATCH(Consolidated_sheets[[#This Row],[Patient_ID]],Patient_data[Patient_ID],0))</f>
        <v>Jennifer Fitzgerald</v>
      </c>
      <c r="H6159">
        <f>INDEX(Patient_data[Age],MATCH(Consolidated_sheets[[#This Row],[Patient_ID]],Patient_data[Patient_ID],0))</f>
        <v>76</v>
      </c>
      <c r="I6159" t="str">
        <f>INDEX(Patient_data[Gender],MATCH(Consolidated_sheets[[#This Row],[Patient_ID]],Patient_data[Patient_ID],0))</f>
        <v>Female</v>
      </c>
      <c r="J6159" t="str">
        <f>INDEX(Location_data[Location],MATCH(Consolidated_sheets[[#This Row],[Patient_ID]],Location_data[Patient_ID],0))</f>
        <v>Chicago</v>
      </c>
      <c r="K6159" t="str">
        <f>INDEX(Insurance_data[Insurance_Type],MATCH(Consolidated_sheets[[#This Row],[Patient_ID]],Insurance_data[Patient_ID],0))</f>
        <v>Public</v>
      </c>
      <c r="L6159" s="6">
        <f>INDEX(Insurance_data[Insurance_Amount],MATCH(Consolidated_sheets[[#This Row],[Patient_ID]],Insurance_data[Patient_ID],0))</f>
        <v>3790.93</v>
      </c>
    </row>
    <row r="6160" spans="1:12" x14ac:dyDescent="0.3">
      <c r="A6160" t="s">
        <v>2716</v>
      </c>
      <c r="B6160" t="s">
        <v>5953</v>
      </c>
      <c r="C6160" s="6">
        <v>1014.53</v>
      </c>
      <c r="D6160" s="1">
        <v>45071.707958279752</v>
      </c>
      <c r="E6160" s="1" t="str">
        <f>TEXT(Consolidated_sheets[[#This Row],[Date]],"yyyy")</f>
        <v>2023</v>
      </c>
      <c r="F6160" s="1" t="str">
        <f>TEXT(Consolidated_sheets[[#This Row],[Date]],"mmmm")</f>
        <v>May</v>
      </c>
      <c r="G6160" t="str">
        <f>INDEX(Patient_data[Patient_Name],MATCH(Consolidated_sheets[[#This Row],[Patient_ID]],Patient_data[Patient_ID],0))</f>
        <v>Rebecca Montgomery</v>
      </c>
      <c r="H6160">
        <f>INDEX(Patient_data[Age],MATCH(Consolidated_sheets[[#This Row],[Patient_ID]],Patient_data[Patient_ID],0))</f>
        <v>30</v>
      </c>
      <c r="I6160" t="str">
        <f>INDEX(Patient_data[Gender],MATCH(Consolidated_sheets[[#This Row],[Patient_ID]],Patient_data[Patient_ID],0))</f>
        <v>Male</v>
      </c>
      <c r="J6160" t="str">
        <f>INDEX(Location_data[Location],MATCH(Consolidated_sheets[[#This Row],[Patient_ID]],Location_data[Patient_ID],0))</f>
        <v>Phoenix</v>
      </c>
      <c r="K6160" t="str">
        <f>INDEX(Insurance_data[Insurance_Type],MATCH(Consolidated_sheets[[#This Row],[Patient_ID]],Insurance_data[Patient_ID],0))</f>
        <v>None</v>
      </c>
      <c r="L6160" s="6">
        <f>INDEX(Insurance_data[Insurance_Amount],MATCH(Consolidated_sheets[[#This Row],[Patient_ID]],Insurance_data[Patient_ID],0))</f>
        <v>8468.26</v>
      </c>
    </row>
    <row r="6161" spans="1:12" x14ac:dyDescent="0.3">
      <c r="A6161" t="s">
        <v>2098</v>
      </c>
      <c r="B6161" t="s">
        <v>5953</v>
      </c>
      <c r="C6161" s="6">
        <v>603.17999999999995</v>
      </c>
      <c r="D6161" s="1">
        <v>45071.968709815686</v>
      </c>
      <c r="E6161" s="1" t="str">
        <f>TEXT(Consolidated_sheets[[#This Row],[Date]],"yyyy")</f>
        <v>2023</v>
      </c>
      <c r="F6161" s="1" t="str">
        <f>TEXT(Consolidated_sheets[[#This Row],[Date]],"mmmm")</f>
        <v>May</v>
      </c>
      <c r="G6161" t="str">
        <f>INDEX(Patient_data[Patient_Name],MATCH(Consolidated_sheets[[#This Row],[Patient_ID]],Patient_data[Patient_ID],0))</f>
        <v>Tamara Murray</v>
      </c>
      <c r="H6161">
        <f>INDEX(Patient_data[Age],MATCH(Consolidated_sheets[[#This Row],[Patient_ID]],Patient_data[Patient_ID],0))</f>
        <v>55</v>
      </c>
      <c r="I6161" t="str">
        <f>INDEX(Patient_data[Gender],MATCH(Consolidated_sheets[[#This Row],[Patient_ID]],Patient_data[Patient_ID],0))</f>
        <v>Male</v>
      </c>
      <c r="J6161" t="str">
        <f>INDEX(Location_data[Location],MATCH(Consolidated_sheets[[#This Row],[Patient_ID]],Location_data[Patient_ID],0))</f>
        <v>Chicago</v>
      </c>
      <c r="K6161" t="str">
        <f>INDEX(Insurance_data[Insurance_Type],MATCH(Consolidated_sheets[[#This Row],[Patient_ID]],Insurance_data[Patient_ID],0))</f>
        <v>None</v>
      </c>
      <c r="L6161" s="6">
        <f>INDEX(Insurance_data[Insurance_Amount],MATCH(Consolidated_sheets[[#This Row],[Patient_ID]],Insurance_data[Patient_ID],0))</f>
        <v>484.35</v>
      </c>
    </row>
    <row r="6162" spans="1:12" x14ac:dyDescent="0.3">
      <c r="A6162" t="s">
        <v>656</v>
      </c>
      <c r="B6162" t="s">
        <v>5954</v>
      </c>
      <c r="C6162" s="6">
        <v>1454.81</v>
      </c>
      <c r="D6162" s="1">
        <v>45072.229461351621</v>
      </c>
      <c r="E6162" s="1" t="str">
        <f>TEXT(Consolidated_sheets[[#This Row],[Date]],"yyyy")</f>
        <v>2023</v>
      </c>
      <c r="F6162" s="1" t="str">
        <f>TEXT(Consolidated_sheets[[#This Row],[Date]],"mmmm")</f>
        <v>May</v>
      </c>
      <c r="G6162" t="str">
        <f>INDEX(Patient_data[Patient_Name],MATCH(Consolidated_sheets[[#This Row],[Patient_ID]],Patient_data[Patient_ID],0))</f>
        <v>Michael Vazquez</v>
      </c>
      <c r="H6162">
        <f>INDEX(Patient_data[Age],MATCH(Consolidated_sheets[[#This Row],[Patient_ID]],Patient_data[Patient_ID],0))</f>
        <v>83</v>
      </c>
      <c r="I6162" t="str">
        <f>INDEX(Patient_data[Gender],MATCH(Consolidated_sheets[[#This Row],[Patient_ID]],Patient_data[Patient_ID],0))</f>
        <v>Female</v>
      </c>
      <c r="J6162" t="str">
        <f>INDEX(Location_data[Location],MATCH(Consolidated_sheets[[#This Row],[Patient_ID]],Location_data[Patient_ID],0))</f>
        <v>Los Angeles</v>
      </c>
      <c r="K6162" t="str">
        <f>INDEX(Insurance_data[Insurance_Type],MATCH(Consolidated_sheets[[#This Row],[Patient_ID]],Insurance_data[Patient_ID],0))</f>
        <v>Private</v>
      </c>
      <c r="L6162" s="6">
        <f>INDEX(Insurance_data[Insurance_Amount],MATCH(Consolidated_sheets[[#This Row],[Patient_ID]],Insurance_data[Patient_ID],0))</f>
        <v>7229.23</v>
      </c>
    </row>
    <row r="6163" spans="1:12" x14ac:dyDescent="0.3">
      <c r="A6163" t="s">
        <v>2344</v>
      </c>
      <c r="B6163" t="s">
        <v>5953</v>
      </c>
      <c r="C6163" s="6">
        <v>576.36</v>
      </c>
      <c r="D6163" s="1">
        <v>45072.490212887547</v>
      </c>
      <c r="E6163" s="1" t="str">
        <f>TEXT(Consolidated_sheets[[#This Row],[Date]],"yyyy")</f>
        <v>2023</v>
      </c>
      <c r="F6163" s="1" t="str">
        <f>TEXT(Consolidated_sheets[[#This Row],[Date]],"mmmm")</f>
        <v>May</v>
      </c>
      <c r="G6163" t="str">
        <f>INDEX(Patient_data[Patient_Name],MATCH(Consolidated_sheets[[#This Row],[Patient_ID]],Patient_data[Patient_ID],0))</f>
        <v>Amanda Smith</v>
      </c>
      <c r="H6163">
        <f>INDEX(Patient_data[Age],MATCH(Consolidated_sheets[[#This Row],[Patient_ID]],Patient_data[Patient_ID],0))</f>
        <v>69</v>
      </c>
      <c r="I6163" t="str">
        <f>INDEX(Patient_data[Gender],MATCH(Consolidated_sheets[[#This Row],[Patient_ID]],Patient_data[Patient_ID],0))</f>
        <v>Female</v>
      </c>
      <c r="J6163" t="str">
        <f>INDEX(Location_data[Location],MATCH(Consolidated_sheets[[#This Row],[Patient_ID]],Location_data[Patient_ID],0))</f>
        <v>New York</v>
      </c>
      <c r="K6163" t="str">
        <f>INDEX(Insurance_data[Insurance_Type],MATCH(Consolidated_sheets[[#This Row],[Patient_ID]],Insurance_data[Patient_ID],0))</f>
        <v>None</v>
      </c>
      <c r="L6163" s="6">
        <f>INDEX(Insurance_data[Insurance_Amount],MATCH(Consolidated_sheets[[#This Row],[Patient_ID]],Insurance_data[Patient_ID],0))</f>
        <v>2111.33</v>
      </c>
    </row>
    <row r="6164" spans="1:12" x14ac:dyDescent="0.3">
      <c r="A6164" t="s">
        <v>1772</v>
      </c>
      <c r="B6164" t="s">
        <v>5955</v>
      </c>
      <c r="C6164" s="6">
        <v>781.99</v>
      </c>
      <c r="D6164" s="1">
        <v>45072.750964423481</v>
      </c>
      <c r="E6164" s="1" t="str">
        <f>TEXT(Consolidated_sheets[[#This Row],[Date]],"yyyy")</f>
        <v>2023</v>
      </c>
      <c r="F6164" s="1" t="str">
        <f>TEXT(Consolidated_sheets[[#This Row],[Date]],"mmmm")</f>
        <v>May</v>
      </c>
      <c r="G6164" t="str">
        <f>INDEX(Patient_data[Patient_Name],MATCH(Consolidated_sheets[[#This Row],[Patient_ID]],Patient_data[Patient_ID],0))</f>
        <v>Sharon Dickerson</v>
      </c>
      <c r="H6164">
        <f>INDEX(Patient_data[Age],MATCH(Consolidated_sheets[[#This Row],[Patient_ID]],Patient_data[Patient_ID],0))</f>
        <v>22</v>
      </c>
      <c r="I6164" t="str">
        <f>INDEX(Patient_data[Gender],MATCH(Consolidated_sheets[[#This Row],[Patient_ID]],Patient_data[Patient_ID],0))</f>
        <v>Male</v>
      </c>
      <c r="J6164" t="str">
        <f>INDEX(Location_data[Location],MATCH(Consolidated_sheets[[#This Row],[Patient_ID]],Location_data[Patient_ID],0))</f>
        <v>Los Angeles</v>
      </c>
      <c r="K6164" t="str">
        <f>INDEX(Insurance_data[Insurance_Type],MATCH(Consolidated_sheets[[#This Row],[Patient_ID]],Insurance_data[Patient_ID],0))</f>
        <v>Private</v>
      </c>
      <c r="L6164" s="6">
        <f>INDEX(Insurance_data[Insurance_Amount],MATCH(Consolidated_sheets[[#This Row],[Patient_ID]],Insurance_data[Patient_ID],0))</f>
        <v>7462.5</v>
      </c>
    </row>
    <row r="6165" spans="1:12" x14ac:dyDescent="0.3">
      <c r="A6165" t="s">
        <v>692</v>
      </c>
      <c r="B6165" t="s">
        <v>5952</v>
      </c>
      <c r="C6165" s="6">
        <v>2110.6</v>
      </c>
      <c r="D6165" s="1">
        <v>45073.011715959423</v>
      </c>
      <c r="E6165" s="1" t="str">
        <f>TEXT(Consolidated_sheets[[#This Row],[Date]],"yyyy")</f>
        <v>2023</v>
      </c>
      <c r="F6165" s="1" t="str">
        <f>TEXT(Consolidated_sheets[[#This Row],[Date]],"mmmm")</f>
        <v>May</v>
      </c>
      <c r="G6165" t="str">
        <f>INDEX(Patient_data[Patient_Name],MATCH(Consolidated_sheets[[#This Row],[Patient_ID]],Patient_data[Patient_ID],0))</f>
        <v>Jennifer Cox</v>
      </c>
      <c r="H6165">
        <f>INDEX(Patient_data[Age],MATCH(Consolidated_sheets[[#This Row],[Patient_ID]],Patient_data[Patient_ID],0))</f>
        <v>48</v>
      </c>
      <c r="I6165" t="str">
        <f>INDEX(Patient_data[Gender],MATCH(Consolidated_sheets[[#This Row],[Patient_ID]],Patient_data[Patient_ID],0))</f>
        <v>Female</v>
      </c>
      <c r="J6165" t="str">
        <f>INDEX(Location_data[Location],MATCH(Consolidated_sheets[[#This Row],[Patient_ID]],Location_data[Patient_ID],0))</f>
        <v>Chicago</v>
      </c>
      <c r="K6165" t="str">
        <f>INDEX(Insurance_data[Insurance_Type],MATCH(Consolidated_sheets[[#This Row],[Patient_ID]],Insurance_data[Patient_ID],0))</f>
        <v>Public</v>
      </c>
      <c r="L6165" s="6">
        <f>INDEX(Insurance_data[Insurance_Amount],MATCH(Consolidated_sheets[[#This Row],[Patient_ID]],Insurance_data[Patient_ID],0))</f>
        <v>1786.1</v>
      </c>
    </row>
    <row r="6166" spans="1:12" x14ac:dyDescent="0.3">
      <c r="A6166" t="s">
        <v>1147</v>
      </c>
      <c r="B6166" t="s">
        <v>5954</v>
      </c>
      <c r="C6166" s="6">
        <v>3595.66</v>
      </c>
      <c r="D6166" s="1">
        <v>45073.27246749535</v>
      </c>
      <c r="E6166" s="1" t="str">
        <f>TEXT(Consolidated_sheets[[#This Row],[Date]],"yyyy")</f>
        <v>2023</v>
      </c>
      <c r="F6166" s="1" t="str">
        <f>TEXT(Consolidated_sheets[[#This Row],[Date]],"mmmm")</f>
        <v>May</v>
      </c>
      <c r="G6166" t="str">
        <f>INDEX(Patient_data[Patient_Name],MATCH(Consolidated_sheets[[#This Row],[Patient_ID]],Patient_data[Patient_ID],0))</f>
        <v>Brian Blevins</v>
      </c>
      <c r="H6166">
        <f>INDEX(Patient_data[Age],MATCH(Consolidated_sheets[[#This Row],[Patient_ID]],Patient_data[Patient_ID],0))</f>
        <v>29</v>
      </c>
      <c r="I6166" t="str">
        <f>INDEX(Patient_data[Gender],MATCH(Consolidated_sheets[[#This Row],[Patient_ID]],Patient_data[Patient_ID],0))</f>
        <v>Female</v>
      </c>
      <c r="J6166" t="str">
        <f>INDEX(Location_data[Location],MATCH(Consolidated_sheets[[#This Row],[Patient_ID]],Location_data[Patient_ID],0))</f>
        <v>New York</v>
      </c>
      <c r="K6166" t="str">
        <f>INDEX(Insurance_data[Insurance_Type],MATCH(Consolidated_sheets[[#This Row],[Patient_ID]],Insurance_data[Patient_ID],0))</f>
        <v>None</v>
      </c>
      <c r="L6166" s="6">
        <f>INDEX(Insurance_data[Insurance_Amount],MATCH(Consolidated_sheets[[#This Row],[Patient_ID]],Insurance_data[Patient_ID],0))</f>
        <v>8114.33</v>
      </c>
    </row>
    <row r="6167" spans="1:12" x14ac:dyDescent="0.3">
      <c r="A6167" t="s">
        <v>634</v>
      </c>
      <c r="B6167" t="s">
        <v>5954</v>
      </c>
      <c r="C6167" s="6">
        <v>1167.52</v>
      </c>
      <c r="D6167" s="1">
        <v>45073.533219031277</v>
      </c>
      <c r="E6167" s="1" t="str">
        <f>TEXT(Consolidated_sheets[[#This Row],[Date]],"yyyy")</f>
        <v>2023</v>
      </c>
      <c r="F6167" s="1" t="str">
        <f>TEXT(Consolidated_sheets[[#This Row],[Date]],"mmmm")</f>
        <v>May</v>
      </c>
      <c r="G6167" t="str">
        <f>INDEX(Patient_data[Patient_Name],MATCH(Consolidated_sheets[[#This Row],[Patient_ID]],Patient_data[Patient_ID],0))</f>
        <v>James Levy</v>
      </c>
      <c r="H6167">
        <f>INDEX(Patient_data[Age],MATCH(Consolidated_sheets[[#This Row],[Patient_ID]],Patient_data[Patient_ID],0))</f>
        <v>43</v>
      </c>
      <c r="I6167" t="str">
        <f>INDEX(Patient_data[Gender],MATCH(Consolidated_sheets[[#This Row],[Patient_ID]],Patient_data[Patient_ID],0))</f>
        <v>Female</v>
      </c>
      <c r="J6167" t="str">
        <f>INDEX(Location_data[Location],MATCH(Consolidated_sheets[[#This Row],[Patient_ID]],Location_data[Patient_ID],0))</f>
        <v>Los Angeles</v>
      </c>
      <c r="K6167" t="str">
        <f>INDEX(Insurance_data[Insurance_Type],MATCH(Consolidated_sheets[[#This Row],[Patient_ID]],Insurance_data[Patient_ID],0))</f>
        <v>None</v>
      </c>
      <c r="L6167" s="6">
        <f>INDEX(Insurance_data[Insurance_Amount],MATCH(Consolidated_sheets[[#This Row],[Patient_ID]],Insurance_data[Patient_ID],0))</f>
        <v>734.08</v>
      </c>
    </row>
    <row r="6168" spans="1:12" x14ac:dyDescent="0.3">
      <c r="A6168" t="s">
        <v>1764</v>
      </c>
      <c r="B6168" t="s">
        <v>5952</v>
      </c>
      <c r="C6168" s="6">
        <v>4196.4799999999996</v>
      </c>
      <c r="D6168" s="1">
        <v>45073.793970567232</v>
      </c>
      <c r="E6168" s="1" t="str">
        <f>TEXT(Consolidated_sheets[[#This Row],[Date]],"yyyy")</f>
        <v>2023</v>
      </c>
      <c r="F6168" s="1" t="str">
        <f>TEXT(Consolidated_sheets[[#This Row],[Date]],"mmmm")</f>
        <v>May</v>
      </c>
      <c r="G6168" t="str">
        <f>INDEX(Patient_data[Patient_Name],MATCH(Consolidated_sheets[[#This Row],[Patient_ID]],Patient_data[Patient_ID],0))</f>
        <v>William Daniels</v>
      </c>
      <c r="H6168">
        <f>INDEX(Patient_data[Age],MATCH(Consolidated_sheets[[#This Row],[Patient_ID]],Patient_data[Patient_ID],0))</f>
        <v>81</v>
      </c>
      <c r="I6168" t="str">
        <f>INDEX(Patient_data[Gender],MATCH(Consolidated_sheets[[#This Row],[Patient_ID]],Patient_data[Patient_ID],0))</f>
        <v>Female</v>
      </c>
      <c r="J6168" t="str">
        <f>INDEX(Location_data[Location],MATCH(Consolidated_sheets[[#This Row],[Patient_ID]],Location_data[Patient_ID],0))</f>
        <v>Chicago</v>
      </c>
      <c r="K6168" t="str">
        <f>INDEX(Insurance_data[Insurance_Type],MATCH(Consolidated_sheets[[#This Row],[Patient_ID]],Insurance_data[Patient_ID],0))</f>
        <v>Public</v>
      </c>
      <c r="L6168" s="6">
        <f>INDEX(Insurance_data[Insurance_Amount],MATCH(Consolidated_sheets[[#This Row],[Patient_ID]],Insurance_data[Patient_ID],0))</f>
        <v>9275.9</v>
      </c>
    </row>
    <row r="6169" spans="1:12" x14ac:dyDescent="0.3">
      <c r="A6169" t="s">
        <v>872</v>
      </c>
      <c r="B6169" t="s">
        <v>5954</v>
      </c>
      <c r="C6169" s="6">
        <v>1860.58</v>
      </c>
      <c r="D6169" s="1">
        <v>45074.054722103137</v>
      </c>
      <c r="E6169" s="1" t="str">
        <f>TEXT(Consolidated_sheets[[#This Row],[Date]],"yyyy")</f>
        <v>2023</v>
      </c>
      <c r="F6169" s="1" t="str">
        <f>TEXT(Consolidated_sheets[[#This Row],[Date]],"mmmm")</f>
        <v>May</v>
      </c>
      <c r="G6169" t="str">
        <f>INDEX(Patient_data[Patient_Name],MATCH(Consolidated_sheets[[#This Row],[Patient_ID]],Patient_data[Patient_ID],0))</f>
        <v>Ashley Li</v>
      </c>
      <c r="H6169">
        <f>INDEX(Patient_data[Age],MATCH(Consolidated_sheets[[#This Row],[Patient_ID]],Patient_data[Patient_ID],0))</f>
        <v>19</v>
      </c>
      <c r="I6169" t="str">
        <f>INDEX(Patient_data[Gender],MATCH(Consolidated_sheets[[#This Row],[Patient_ID]],Patient_data[Patient_ID],0))</f>
        <v>Male</v>
      </c>
      <c r="J6169" t="str">
        <f>INDEX(Location_data[Location],MATCH(Consolidated_sheets[[#This Row],[Patient_ID]],Location_data[Patient_ID],0))</f>
        <v>Chicago</v>
      </c>
      <c r="K6169" t="str">
        <f>INDEX(Insurance_data[Insurance_Type],MATCH(Consolidated_sheets[[#This Row],[Patient_ID]],Insurance_data[Patient_ID],0))</f>
        <v>Private</v>
      </c>
      <c r="L6169" s="6">
        <f>INDEX(Insurance_data[Insurance_Amount],MATCH(Consolidated_sheets[[#This Row],[Patient_ID]],Insurance_data[Patient_ID],0))</f>
        <v>8655.9500000000007</v>
      </c>
    </row>
    <row r="6170" spans="1:12" x14ac:dyDescent="0.3">
      <c r="A6170" t="s">
        <v>1812</v>
      </c>
      <c r="B6170" t="s">
        <v>5955</v>
      </c>
      <c r="C6170" s="6">
        <v>1416.95</v>
      </c>
      <c r="D6170" s="1">
        <v>45074.315473639093</v>
      </c>
      <c r="E6170" s="1" t="str">
        <f>TEXT(Consolidated_sheets[[#This Row],[Date]],"yyyy")</f>
        <v>2023</v>
      </c>
      <c r="F6170" s="1" t="str">
        <f>TEXT(Consolidated_sheets[[#This Row],[Date]],"mmmm")</f>
        <v>May</v>
      </c>
      <c r="G6170" t="str">
        <f>INDEX(Patient_data[Patient_Name],MATCH(Consolidated_sheets[[#This Row],[Patient_ID]],Patient_data[Patient_ID],0))</f>
        <v>Alexandra Cain</v>
      </c>
      <c r="H6170">
        <f>INDEX(Patient_data[Age],MATCH(Consolidated_sheets[[#This Row],[Patient_ID]],Patient_data[Patient_ID],0))</f>
        <v>30</v>
      </c>
      <c r="I6170" t="str">
        <f>INDEX(Patient_data[Gender],MATCH(Consolidated_sheets[[#This Row],[Patient_ID]],Patient_data[Patient_ID],0))</f>
        <v>Male</v>
      </c>
      <c r="J6170" t="str">
        <f>INDEX(Location_data[Location],MATCH(Consolidated_sheets[[#This Row],[Patient_ID]],Location_data[Patient_ID],0))</f>
        <v>Houston</v>
      </c>
      <c r="K6170" t="str">
        <f>INDEX(Insurance_data[Insurance_Type],MATCH(Consolidated_sheets[[#This Row],[Patient_ID]],Insurance_data[Patient_ID],0))</f>
        <v>None</v>
      </c>
      <c r="L6170" s="6">
        <f>INDEX(Insurance_data[Insurance_Amount],MATCH(Consolidated_sheets[[#This Row],[Patient_ID]],Insurance_data[Patient_ID],0))</f>
        <v>5752.57</v>
      </c>
    </row>
    <row r="6171" spans="1:12" x14ac:dyDescent="0.3">
      <c r="A6171" t="s">
        <v>323</v>
      </c>
      <c r="B6171" t="s">
        <v>5952</v>
      </c>
      <c r="C6171" s="6">
        <v>4703.51</v>
      </c>
      <c r="D6171" s="1">
        <v>45074.57622517502</v>
      </c>
      <c r="E6171" s="1" t="str">
        <f>TEXT(Consolidated_sheets[[#This Row],[Date]],"yyyy")</f>
        <v>2023</v>
      </c>
      <c r="F6171" s="1" t="str">
        <f>TEXT(Consolidated_sheets[[#This Row],[Date]],"mmmm")</f>
        <v>May</v>
      </c>
      <c r="G6171" t="str">
        <f>INDEX(Patient_data[Patient_Name],MATCH(Consolidated_sheets[[#This Row],[Patient_ID]],Patient_data[Patient_ID],0))</f>
        <v>Charles Flores</v>
      </c>
      <c r="H6171">
        <f>INDEX(Patient_data[Age],MATCH(Consolidated_sheets[[#This Row],[Patient_ID]],Patient_data[Patient_ID],0))</f>
        <v>67</v>
      </c>
      <c r="I6171" t="str">
        <f>INDEX(Patient_data[Gender],MATCH(Consolidated_sheets[[#This Row],[Patient_ID]],Patient_data[Patient_ID],0))</f>
        <v>Female</v>
      </c>
      <c r="J6171" t="str">
        <f>INDEX(Location_data[Location],MATCH(Consolidated_sheets[[#This Row],[Patient_ID]],Location_data[Patient_ID],0))</f>
        <v>Houston</v>
      </c>
      <c r="K6171" t="str">
        <f>INDEX(Insurance_data[Insurance_Type],MATCH(Consolidated_sheets[[#This Row],[Patient_ID]],Insurance_data[Patient_ID],0))</f>
        <v>Public</v>
      </c>
      <c r="L6171" s="6">
        <f>INDEX(Insurance_data[Insurance_Amount],MATCH(Consolidated_sheets[[#This Row],[Patient_ID]],Insurance_data[Patient_ID],0))</f>
        <v>3172.61</v>
      </c>
    </row>
    <row r="6172" spans="1:12" x14ac:dyDescent="0.3">
      <c r="A6172" t="s">
        <v>1187</v>
      </c>
      <c r="B6172" t="s">
        <v>5953</v>
      </c>
      <c r="C6172" s="6">
        <v>2985.66</v>
      </c>
      <c r="D6172" s="1">
        <v>45074.836976710947</v>
      </c>
      <c r="E6172" s="1" t="str">
        <f>TEXT(Consolidated_sheets[[#This Row],[Date]],"yyyy")</f>
        <v>2023</v>
      </c>
      <c r="F6172" s="1" t="str">
        <f>TEXT(Consolidated_sheets[[#This Row],[Date]],"mmmm")</f>
        <v>May</v>
      </c>
      <c r="G6172" t="str">
        <f>INDEX(Patient_data[Patient_Name],MATCH(Consolidated_sheets[[#This Row],[Patient_ID]],Patient_data[Patient_ID],0))</f>
        <v>Sharon Craig</v>
      </c>
      <c r="H6172">
        <f>INDEX(Patient_data[Age],MATCH(Consolidated_sheets[[#This Row],[Patient_ID]],Patient_data[Patient_ID],0))</f>
        <v>20</v>
      </c>
      <c r="I6172" t="str">
        <f>INDEX(Patient_data[Gender],MATCH(Consolidated_sheets[[#This Row],[Patient_ID]],Patient_data[Patient_ID],0))</f>
        <v>Male</v>
      </c>
      <c r="J6172" t="str">
        <f>INDEX(Location_data[Location],MATCH(Consolidated_sheets[[#This Row],[Patient_ID]],Location_data[Patient_ID],0))</f>
        <v>Chicago</v>
      </c>
      <c r="K6172" t="str">
        <f>INDEX(Insurance_data[Insurance_Type],MATCH(Consolidated_sheets[[#This Row],[Patient_ID]],Insurance_data[Patient_ID],0))</f>
        <v>None</v>
      </c>
      <c r="L6172" s="6">
        <f>INDEX(Insurance_data[Insurance_Amount],MATCH(Consolidated_sheets[[#This Row],[Patient_ID]],Insurance_data[Patient_ID],0))</f>
        <v>5095.83</v>
      </c>
    </row>
    <row r="6173" spans="1:12" x14ac:dyDescent="0.3">
      <c r="A6173" t="s">
        <v>2409</v>
      </c>
      <c r="B6173" t="s">
        <v>5952</v>
      </c>
      <c r="C6173" s="6">
        <v>4727.24</v>
      </c>
      <c r="D6173" s="1">
        <v>45075.097728246888</v>
      </c>
      <c r="E6173" s="1" t="str">
        <f>TEXT(Consolidated_sheets[[#This Row],[Date]],"yyyy")</f>
        <v>2023</v>
      </c>
      <c r="F6173" s="1" t="str">
        <f>TEXT(Consolidated_sheets[[#This Row],[Date]],"mmmm")</f>
        <v>May</v>
      </c>
      <c r="G6173" t="str">
        <f>INDEX(Patient_data[Patient_Name],MATCH(Consolidated_sheets[[#This Row],[Patient_ID]],Patient_data[Patient_ID],0))</f>
        <v>Tiffany Taylor</v>
      </c>
      <c r="H6173">
        <f>INDEX(Patient_data[Age],MATCH(Consolidated_sheets[[#This Row],[Patient_ID]],Patient_data[Patient_ID],0))</f>
        <v>73</v>
      </c>
      <c r="I6173" t="str">
        <f>INDEX(Patient_data[Gender],MATCH(Consolidated_sheets[[#This Row],[Patient_ID]],Patient_data[Patient_ID],0))</f>
        <v>Male</v>
      </c>
      <c r="J6173" t="str">
        <f>INDEX(Location_data[Location],MATCH(Consolidated_sheets[[#This Row],[Patient_ID]],Location_data[Patient_ID],0))</f>
        <v>Los Angeles</v>
      </c>
      <c r="K6173" t="str">
        <f>INDEX(Insurance_data[Insurance_Type],MATCH(Consolidated_sheets[[#This Row],[Patient_ID]],Insurance_data[Patient_ID],0))</f>
        <v>Private</v>
      </c>
      <c r="L6173" s="6">
        <f>INDEX(Insurance_data[Insurance_Amount],MATCH(Consolidated_sheets[[#This Row],[Patient_ID]],Insurance_data[Patient_ID],0))</f>
        <v>5740.46</v>
      </c>
    </row>
    <row r="6174" spans="1:12" x14ac:dyDescent="0.3">
      <c r="A6174" t="s">
        <v>2600</v>
      </c>
      <c r="B6174" t="s">
        <v>5955</v>
      </c>
      <c r="C6174" s="6">
        <v>4917.26</v>
      </c>
      <c r="D6174" s="1">
        <v>45075.358479782823</v>
      </c>
      <c r="E6174" s="1" t="str">
        <f>TEXT(Consolidated_sheets[[#This Row],[Date]],"yyyy")</f>
        <v>2023</v>
      </c>
      <c r="F6174" s="1" t="str">
        <f>TEXT(Consolidated_sheets[[#This Row],[Date]],"mmmm")</f>
        <v>May</v>
      </c>
      <c r="G6174" t="str">
        <f>INDEX(Patient_data[Patient_Name],MATCH(Consolidated_sheets[[#This Row],[Patient_ID]],Patient_data[Patient_ID],0))</f>
        <v>Jermaine Petty</v>
      </c>
      <c r="H6174">
        <f>INDEX(Patient_data[Age],MATCH(Consolidated_sheets[[#This Row],[Patient_ID]],Patient_data[Patient_ID],0))</f>
        <v>70</v>
      </c>
      <c r="I6174" t="str">
        <f>INDEX(Patient_data[Gender],MATCH(Consolidated_sheets[[#This Row],[Patient_ID]],Patient_data[Patient_ID],0))</f>
        <v>Female</v>
      </c>
      <c r="J6174" t="str">
        <f>INDEX(Location_data[Location],MATCH(Consolidated_sheets[[#This Row],[Patient_ID]],Location_data[Patient_ID],0))</f>
        <v>Phoenix</v>
      </c>
      <c r="K6174" t="str">
        <f>INDEX(Insurance_data[Insurance_Type],MATCH(Consolidated_sheets[[#This Row],[Patient_ID]],Insurance_data[Patient_ID],0))</f>
        <v>Public</v>
      </c>
      <c r="L6174" s="6">
        <f>INDEX(Insurance_data[Insurance_Amount],MATCH(Consolidated_sheets[[#This Row],[Patient_ID]],Insurance_data[Patient_ID],0))</f>
        <v>1275.6199999999999</v>
      </c>
    </row>
    <row r="6175" spans="1:12" x14ac:dyDescent="0.3">
      <c r="A6175" t="s">
        <v>2594</v>
      </c>
      <c r="B6175" t="s">
        <v>5953</v>
      </c>
      <c r="C6175" s="6">
        <v>3410.88</v>
      </c>
      <c r="D6175" s="1">
        <v>45075.619231318749</v>
      </c>
      <c r="E6175" s="1" t="str">
        <f>TEXT(Consolidated_sheets[[#This Row],[Date]],"yyyy")</f>
        <v>2023</v>
      </c>
      <c r="F6175" s="1" t="str">
        <f>TEXT(Consolidated_sheets[[#This Row],[Date]],"mmmm")</f>
        <v>May</v>
      </c>
      <c r="G6175" t="str">
        <f>INDEX(Patient_data[Patient_Name],MATCH(Consolidated_sheets[[#This Row],[Patient_ID]],Patient_data[Patient_ID],0))</f>
        <v>Fred Weaver</v>
      </c>
      <c r="H6175">
        <f>INDEX(Patient_data[Age],MATCH(Consolidated_sheets[[#This Row],[Patient_ID]],Patient_data[Patient_ID],0))</f>
        <v>83</v>
      </c>
      <c r="I6175" t="str">
        <f>INDEX(Patient_data[Gender],MATCH(Consolidated_sheets[[#This Row],[Patient_ID]],Patient_data[Patient_ID],0))</f>
        <v>Male</v>
      </c>
      <c r="J6175" t="str">
        <f>INDEX(Location_data[Location],MATCH(Consolidated_sheets[[#This Row],[Patient_ID]],Location_data[Patient_ID],0))</f>
        <v>Phoenix</v>
      </c>
      <c r="K6175" t="str">
        <f>INDEX(Insurance_data[Insurance_Type],MATCH(Consolidated_sheets[[#This Row],[Patient_ID]],Insurance_data[Patient_ID],0))</f>
        <v>Public</v>
      </c>
      <c r="L6175" s="6">
        <f>INDEX(Insurance_data[Insurance_Amount],MATCH(Consolidated_sheets[[#This Row],[Patient_ID]],Insurance_data[Patient_ID],0))</f>
        <v>1510.18</v>
      </c>
    </row>
    <row r="6176" spans="1:12" x14ac:dyDescent="0.3">
      <c r="A6176" t="s">
        <v>2118</v>
      </c>
      <c r="B6176" t="s">
        <v>5952</v>
      </c>
      <c r="C6176" s="6">
        <v>3623.71</v>
      </c>
      <c r="D6176" s="1">
        <v>45075.879982854691</v>
      </c>
      <c r="E6176" s="1" t="str">
        <f>TEXT(Consolidated_sheets[[#This Row],[Date]],"yyyy")</f>
        <v>2023</v>
      </c>
      <c r="F6176" s="1" t="str">
        <f>TEXT(Consolidated_sheets[[#This Row],[Date]],"mmmm")</f>
        <v>May</v>
      </c>
      <c r="G6176" t="str">
        <f>INDEX(Patient_data[Patient_Name],MATCH(Consolidated_sheets[[#This Row],[Patient_ID]],Patient_data[Patient_ID],0))</f>
        <v>Carlos Moreno</v>
      </c>
      <c r="H6176">
        <f>INDEX(Patient_data[Age],MATCH(Consolidated_sheets[[#This Row],[Patient_ID]],Patient_data[Patient_ID],0))</f>
        <v>37</v>
      </c>
      <c r="I6176" t="str">
        <f>INDEX(Patient_data[Gender],MATCH(Consolidated_sheets[[#This Row],[Patient_ID]],Patient_data[Patient_ID],0))</f>
        <v>Female</v>
      </c>
      <c r="J6176" t="str">
        <f>INDEX(Location_data[Location],MATCH(Consolidated_sheets[[#This Row],[Patient_ID]],Location_data[Patient_ID],0))</f>
        <v>Chicago</v>
      </c>
      <c r="K6176" t="str">
        <f>INDEX(Insurance_data[Insurance_Type],MATCH(Consolidated_sheets[[#This Row],[Patient_ID]],Insurance_data[Patient_ID],0))</f>
        <v>None</v>
      </c>
      <c r="L6176" s="6">
        <f>INDEX(Insurance_data[Insurance_Amount],MATCH(Consolidated_sheets[[#This Row],[Patient_ID]],Insurance_data[Patient_ID],0))</f>
        <v>6764.47</v>
      </c>
    </row>
    <row r="6177" spans="1:12" x14ac:dyDescent="0.3">
      <c r="A6177" t="s">
        <v>1725</v>
      </c>
      <c r="B6177" t="s">
        <v>5952</v>
      </c>
      <c r="C6177" s="6">
        <v>943.91</v>
      </c>
      <c r="D6177" s="1">
        <v>45076.140734390618</v>
      </c>
      <c r="E6177" s="1" t="str">
        <f>TEXT(Consolidated_sheets[[#This Row],[Date]],"yyyy")</f>
        <v>2023</v>
      </c>
      <c r="F6177" s="1" t="str">
        <f>TEXT(Consolidated_sheets[[#This Row],[Date]],"mmmm")</f>
        <v>May</v>
      </c>
      <c r="G6177" t="str">
        <f>INDEX(Patient_data[Patient_Name],MATCH(Consolidated_sheets[[#This Row],[Patient_ID]],Patient_data[Patient_ID],0))</f>
        <v>Kristen Marshall</v>
      </c>
      <c r="H6177">
        <f>INDEX(Patient_data[Age],MATCH(Consolidated_sheets[[#This Row],[Patient_ID]],Patient_data[Patient_ID],0))</f>
        <v>43</v>
      </c>
      <c r="I6177" t="str">
        <f>INDEX(Patient_data[Gender],MATCH(Consolidated_sheets[[#This Row],[Patient_ID]],Patient_data[Patient_ID],0))</f>
        <v>Female</v>
      </c>
      <c r="J6177" t="str">
        <f>INDEX(Location_data[Location],MATCH(Consolidated_sheets[[#This Row],[Patient_ID]],Location_data[Patient_ID],0))</f>
        <v>Chicago</v>
      </c>
      <c r="K6177" t="str">
        <f>INDEX(Insurance_data[Insurance_Type],MATCH(Consolidated_sheets[[#This Row],[Patient_ID]],Insurance_data[Patient_ID],0))</f>
        <v>Private</v>
      </c>
      <c r="L6177" s="6">
        <f>INDEX(Insurance_data[Insurance_Amount],MATCH(Consolidated_sheets[[#This Row],[Patient_ID]],Insurance_data[Patient_ID],0))</f>
        <v>4426.5</v>
      </c>
    </row>
    <row r="6178" spans="1:12" x14ac:dyDescent="0.3">
      <c r="A6178" t="s">
        <v>161</v>
      </c>
      <c r="B6178" t="s">
        <v>5953</v>
      </c>
      <c r="C6178" s="6">
        <v>4000.21</v>
      </c>
      <c r="D6178" s="1">
        <v>45076.401485926552</v>
      </c>
      <c r="E6178" s="1" t="str">
        <f>TEXT(Consolidated_sheets[[#This Row],[Date]],"yyyy")</f>
        <v>2023</v>
      </c>
      <c r="F6178" s="1" t="str">
        <f>TEXT(Consolidated_sheets[[#This Row],[Date]],"mmmm")</f>
        <v>May</v>
      </c>
      <c r="G6178" t="str">
        <f>INDEX(Patient_data[Patient_Name],MATCH(Consolidated_sheets[[#This Row],[Patient_ID]],Patient_data[Patient_ID],0))</f>
        <v>Christopher Williams</v>
      </c>
      <c r="H6178">
        <f>INDEX(Patient_data[Age],MATCH(Consolidated_sheets[[#This Row],[Patient_ID]],Patient_data[Patient_ID],0))</f>
        <v>18</v>
      </c>
      <c r="I6178" t="str">
        <f>INDEX(Patient_data[Gender],MATCH(Consolidated_sheets[[#This Row],[Patient_ID]],Patient_data[Patient_ID],0))</f>
        <v>Male</v>
      </c>
      <c r="J6178" t="str">
        <f>INDEX(Location_data[Location],MATCH(Consolidated_sheets[[#This Row],[Patient_ID]],Location_data[Patient_ID],0))</f>
        <v>Houston</v>
      </c>
      <c r="K6178" t="str">
        <f>INDEX(Insurance_data[Insurance_Type],MATCH(Consolidated_sheets[[#This Row],[Patient_ID]],Insurance_data[Patient_ID],0))</f>
        <v>Public</v>
      </c>
      <c r="L6178" s="6">
        <f>INDEX(Insurance_data[Insurance_Amount],MATCH(Consolidated_sheets[[#This Row],[Patient_ID]],Insurance_data[Patient_ID],0))</f>
        <v>6667.4</v>
      </c>
    </row>
    <row r="6179" spans="1:12" x14ac:dyDescent="0.3">
      <c r="A6179" t="s">
        <v>1558</v>
      </c>
      <c r="B6179" t="s">
        <v>5952</v>
      </c>
      <c r="C6179" s="6">
        <v>3489.72</v>
      </c>
      <c r="D6179" s="1">
        <v>45076.662237462493</v>
      </c>
      <c r="E6179" s="1" t="str">
        <f>TEXT(Consolidated_sheets[[#This Row],[Date]],"yyyy")</f>
        <v>2023</v>
      </c>
      <c r="F6179" s="1" t="str">
        <f>TEXT(Consolidated_sheets[[#This Row],[Date]],"mmmm")</f>
        <v>May</v>
      </c>
      <c r="G6179" t="str">
        <f>INDEX(Patient_data[Patient_Name],MATCH(Consolidated_sheets[[#This Row],[Patient_ID]],Patient_data[Patient_ID],0))</f>
        <v>Wanda Carey</v>
      </c>
      <c r="H6179">
        <f>INDEX(Patient_data[Age],MATCH(Consolidated_sheets[[#This Row],[Patient_ID]],Patient_data[Patient_ID],0))</f>
        <v>88</v>
      </c>
      <c r="I6179" t="str">
        <f>INDEX(Patient_data[Gender],MATCH(Consolidated_sheets[[#This Row],[Patient_ID]],Patient_data[Patient_ID],0))</f>
        <v>Male</v>
      </c>
      <c r="J6179" t="str">
        <f>INDEX(Location_data[Location],MATCH(Consolidated_sheets[[#This Row],[Patient_ID]],Location_data[Patient_ID],0))</f>
        <v>New York</v>
      </c>
      <c r="K6179" t="str">
        <f>INDEX(Insurance_data[Insurance_Type],MATCH(Consolidated_sheets[[#This Row],[Patient_ID]],Insurance_data[Patient_ID],0))</f>
        <v>Public</v>
      </c>
      <c r="L6179" s="6">
        <f>INDEX(Insurance_data[Insurance_Amount],MATCH(Consolidated_sheets[[#This Row],[Patient_ID]],Insurance_data[Patient_ID],0))</f>
        <v>5231.09</v>
      </c>
    </row>
    <row r="6180" spans="1:12" x14ac:dyDescent="0.3">
      <c r="A6180" t="s">
        <v>2957</v>
      </c>
      <c r="B6180" t="s">
        <v>5952</v>
      </c>
      <c r="C6180" s="6">
        <v>3582.86</v>
      </c>
      <c r="D6180" s="1">
        <v>45076.922988998427</v>
      </c>
      <c r="E6180" s="1" t="str">
        <f>TEXT(Consolidated_sheets[[#This Row],[Date]],"yyyy")</f>
        <v>2023</v>
      </c>
      <c r="F6180" s="1" t="str">
        <f>TEXT(Consolidated_sheets[[#This Row],[Date]],"mmmm")</f>
        <v>May</v>
      </c>
      <c r="G6180" t="str">
        <f>INDEX(Patient_data[Patient_Name],MATCH(Consolidated_sheets[[#This Row],[Patient_ID]],Patient_data[Patient_ID],0))</f>
        <v>Susan Tucker</v>
      </c>
      <c r="H6180">
        <f>INDEX(Patient_data[Age],MATCH(Consolidated_sheets[[#This Row],[Patient_ID]],Patient_data[Patient_ID],0))</f>
        <v>71</v>
      </c>
      <c r="I6180" t="str">
        <f>INDEX(Patient_data[Gender],MATCH(Consolidated_sheets[[#This Row],[Patient_ID]],Patient_data[Patient_ID],0))</f>
        <v>Female</v>
      </c>
      <c r="J6180" t="str">
        <f>INDEX(Location_data[Location],MATCH(Consolidated_sheets[[#This Row],[Patient_ID]],Location_data[Patient_ID],0))</f>
        <v>Chicago</v>
      </c>
      <c r="K6180" t="str">
        <f>INDEX(Insurance_data[Insurance_Type],MATCH(Consolidated_sheets[[#This Row],[Patient_ID]],Insurance_data[Patient_ID],0))</f>
        <v>Public</v>
      </c>
      <c r="L6180" s="6">
        <f>INDEX(Insurance_data[Insurance_Amount],MATCH(Consolidated_sheets[[#This Row],[Patient_ID]],Insurance_data[Patient_ID],0))</f>
        <v>1086.49</v>
      </c>
    </row>
    <row r="6181" spans="1:12" x14ac:dyDescent="0.3">
      <c r="A6181" t="s">
        <v>1365</v>
      </c>
      <c r="B6181" t="s">
        <v>5952</v>
      </c>
      <c r="C6181" s="6">
        <v>2615.83</v>
      </c>
      <c r="D6181" s="1">
        <v>45077.183740534347</v>
      </c>
      <c r="E6181" s="1" t="str">
        <f>TEXT(Consolidated_sheets[[#This Row],[Date]],"yyyy")</f>
        <v>2023</v>
      </c>
      <c r="F6181" s="1" t="str">
        <f>TEXT(Consolidated_sheets[[#This Row],[Date]],"mmmm")</f>
        <v>May</v>
      </c>
      <c r="G6181" t="str">
        <f>INDEX(Patient_data[Patient_Name],MATCH(Consolidated_sheets[[#This Row],[Patient_ID]],Patient_data[Patient_ID],0))</f>
        <v>Katherine Hicks</v>
      </c>
      <c r="H6181">
        <f>INDEX(Patient_data[Age],MATCH(Consolidated_sheets[[#This Row],[Patient_ID]],Patient_data[Patient_ID],0))</f>
        <v>59</v>
      </c>
      <c r="I6181" t="str">
        <f>INDEX(Patient_data[Gender],MATCH(Consolidated_sheets[[#This Row],[Patient_ID]],Patient_data[Patient_ID],0))</f>
        <v>Male</v>
      </c>
      <c r="J6181" t="str">
        <f>INDEX(Location_data[Location],MATCH(Consolidated_sheets[[#This Row],[Patient_ID]],Location_data[Patient_ID],0))</f>
        <v>Chicago</v>
      </c>
      <c r="K6181" t="str">
        <f>INDEX(Insurance_data[Insurance_Type],MATCH(Consolidated_sheets[[#This Row],[Patient_ID]],Insurance_data[Patient_ID],0))</f>
        <v>Public</v>
      </c>
      <c r="L6181" s="6">
        <f>INDEX(Insurance_data[Insurance_Amount],MATCH(Consolidated_sheets[[#This Row],[Patient_ID]],Insurance_data[Patient_ID],0))</f>
        <v>9710.4599999999991</v>
      </c>
    </row>
    <row r="6182" spans="1:12" x14ac:dyDescent="0.3">
      <c r="A6182" t="s">
        <v>2932</v>
      </c>
      <c r="B6182" t="s">
        <v>5952</v>
      </c>
      <c r="C6182" s="6">
        <v>4065.95</v>
      </c>
      <c r="D6182" s="1">
        <v>45077.444492070288</v>
      </c>
      <c r="E6182" s="1" t="str">
        <f>TEXT(Consolidated_sheets[[#This Row],[Date]],"yyyy")</f>
        <v>2023</v>
      </c>
      <c r="F6182" s="1" t="str">
        <f>TEXT(Consolidated_sheets[[#This Row],[Date]],"mmmm")</f>
        <v>May</v>
      </c>
      <c r="G6182" t="str">
        <f>INDEX(Patient_data[Patient_Name],MATCH(Consolidated_sheets[[#This Row],[Patient_ID]],Patient_data[Patient_ID],0))</f>
        <v>Nichole Smith</v>
      </c>
      <c r="H6182">
        <f>INDEX(Patient_data[Age],MATCH(Consolidated_sheets[[#This Row],[Patient_ID]],Patient_data[Patient_ID],0))</f>
        <v>75</v>
      </c>
      <c r="I6182" t="str">
        <f>INDEX(Patient_data[Gender],MATCH(Consolidated_sheets[[#This Row],[Patient_ID]],Patient_data[Patient_ID],0))</f>
        <v>Male</v>
      </c>
      <c r="J6182" t="str">
        <f>INDEX(Location_data[Location],MATCH(Consolidated_sheets[[#This Row],[Patient_ID]],Location_data[Patient_ID],0))</f>
        <v>Phoenix</v>
      </c>
      <c r="K6182" t="str">
        <f>INDEX(Insurance_data[Insurance_Type],MATCH(Consolidated_sheets[[#This Row],[Patient_ID]],Insurance_data[Patient_ID],0))</f>
        <v>Private</v>
      </c>
      <c r="L6182" s="6">
        <f>INDEX(Insurance_data[Insurance_Amount],MATCH(Consolidated_sheets[[#This Row],[Patient_ID]],Insurance_data[Patient_ID],0))</f>
        <v>803.06</v>
      </c>
    </row>
    <row r="6183" spans="1:12" x14ac:dyDescent="0.3">
      <c r="A6183" t="s">
        <v>1156</v>
      </c>
      <c r="B6183" t="s">
        <v>5955</v>
      </c>
      <c r="C6183" s="6">
        <v>1987.88</v>
      </c>
      <c r="D6183" s="1">
        <v>45077.705243606229</v>
      </c>
      <c r="E6183" s="1" t="str">
        <f>TEXT(Consolidated_sheets[[#This Row],[Date]],"yyyy")</f>
        <v>2023</v>
      </c>
      <c r="F6183" s="1" t="str">
        <f>TEXT(Consolidated_sheets[[#This Row],[Date]],"mmmm")</f>
        <v>May</v>
      </c>
      <c r="G6183" t="str">
        <f>INDEX(Patient_data[Patient_Name],MATCH(Consolidated_sheets[[#This Row],[Patient_ID]],Patient_data[Patient_ID],0))</f>
        <v>Samantha Reid</v>
      </c>
      <c r="H6183">
        <f>INDEX(Patient_data[Age],MATCH(Consolidated_sheets[[#This Row],[Patient_ID]],Patient_data[Patient_ID],0))</f>
        <v>61</v>
      </c>
      <c r="I6183" t="str">
        <f>INDEX(Patient_data[Gender],MATCH(Consolidated_sheets[[#This Row],[Patient_ID]],Patient_data[Patient_ID],0))</f>
        <v>Female</v>
      </c>
      <c r="J6183" t="str">
        <f>INDEX(Location_data[Location],MATCH(Consolidated_sheets[[#This Row],[Patient_ID]],Location_data[Patient_ID],0))</f>
        <v>Houston</v>
      </c>
      <c r="K6183" t="str">
        <f>INDEX(Insurance_data[Insurance_Type],MATCH(Consolidated_sheets[[#This Row],[Patient_ID]],Insurance_data[Patient_ID],0))</f>
        <v>Public</v>
      </c>
      <c r="L6183" s="6">
        <f>INDEX(Insurance_data[Insurance_Amount],MATCH(Consolidated_sheets[[#This Row],[Patient_ID]],Insurance_data[Patient_ID],0))</f>
        <v>2258.58</v>
      </c>
    </row>
    <row r="6184" spans="1:12" x14ac:dyDescent="0.3">
      <c r="A6184" t="s">
        <v>2224</v>
      </c>
      <c r="B6184" t="s">
        <v>5954</v>
      </c>
      <c r="C6184" s="6">
        <v>2539.6</v>
      </c>
      <c r="D6184" s="1">
        <v>45077.965995142164</v>
      </c>
      <c r="E6184" s="1" t="str">
        <f>TEXT(Consolidated_sheets[[#This Row],[Date]],"yyyy")</f>
        <v>2023</v>
      </c>
      <c r="F6184" s="1" t="str">
        <f>TEXT(Consolidated_sheets[[#This Row],[Date]],"mmmm")</f>
        <v>May</v>
      </c>
      <c r="G6184" t="str">
        <f>INDEX(Patient_data[Patient_Name],MATCH(Consolidated_sheets[[#This Row],[Patient_ID]],Patient_data[Patient_ID],0))</f>
        <v>Earl Rocha</v>
      </c>
      <c r="H6184">
        <f>INDEX(Patient_data[Age],MATCH(Consolidated_sheets[[#This Row],[Patient_ID]],Patient_data[Patient_ID],0))</f>
        <v>88</v>
      </c>
      <c r="I6184" t="str">
        <f>INDEX(Patient_data[Gender],MATCH(Consolidated_sheets[[#This Row],[Patient_ID]],Patient_data[Patient_ID],0))</f>
        <v>Female</v>
      </c>
      <c r="J6184" t="str">
        <f>INDEX(Location_data[Location],MATCH(Consolidated_sheets[[#This Row],[Patient_ID]],Location_data[Patient_ID],0))</f>
        <v>Houston</v>
      </c>
      <c r="K6184" t="str">
        <f>INDEX(Insurance_data[Insurance_Type],MATCH(Consolidated_sheets[[#This Row],[Patient_ID]],Insurance_data[Patient_ID],0))</f>
        <v>None</v>
      </c>
      <c r="L6184" s="6">
        <f>INDEX(Insurance_data[Insurance_Amount],MATCH(Consolidated_sheets[[#This Row],[Patient_ID]],Insurance_data[Patient_ID],0))</f>
        <v>2294.83</v>
      </c>
    </row>
    <row r="6185" spans="1:12" x14ac:dyDescent="0.3">
      <c r="A6185" t="s">
        <v>1384</v>
      </c>
      <c r="B6185" t="s">
        <v>5955</v>
      </c>
      <c r="C6185" s="6">
        <v>4281.68</v>
      </c>
      <c r="D6185" s="1">
        <v>45078.22674667809</v>
      </c>
      <c r="E6185" s="1" t="str">
        <f>TEXT(Consolidated_sheets[[#This Row],[Date]],"yyyy")</f>
        <v>2023</v>
      </c>
      <c r="F6185" s="1" t="str">
        <f>TEXT(Consolidated_sheets[[#This Row],[Date]],"mmmm")</f>
        <v>June</v>
      </c>
      <c r="G6185" t="str">
        <f>INDEX(Patient_data[Patient_Name],MATCH(Consolidated_sheets[[#This Row],[Patient_ID]],Patient_data[Patient_ID],0))</f>
        <v>Harold Villanueva</v>
      </c>
      <c r="H6185">
        <f>INDEX(Patient_data[Age],MATCH(Consolidated_sheets[[#This Row],[Patient_ID]],Patient_data[Patient_ID],0))</f>
        <v>31</v>
      </c>
      <c r="I6185" t="str">
        <f>INDEX(Patient_data[Gender],MATCH(Consolidated_sheets[[#This Row],[Patient_ID]],Patient_data[Patient_ID],0))</f>
        <v>Female</v>
      </c>
      <c r="J6185" t="str">
        <f>INDEX(Location_data[Location],MATCH(Consolidated_sheets[[#This Row],[Patient_ID]],Location_data[Patient_ID],0))</f>
        <v>New York</v>
      </c>
      <c r="K6185" t="str">
        <f>INDEX(Insurance_data[Insurance_Type],MATCH(Consolidated_sheets[[#This Row],[Patient_ID]],Insurance_data[Patient_ID],0))</f>
        <v>Public</v>
      </c>
      <c r="L6185" s="6">
        <f>INDEX(Insurance_data[Insurance_Amount],MATCH(Consolidated_sheets[[#This Row],[Patient_ID]],Insurance_data[Patient_ID],0))</f>
        <v>7554.49</v>
      </c>
    </row>
    <row r="6186" spans="1:12" x14ac:dyDescent="0.3">
      <c r="A6186" t="s">
        <v>491</v>
      </c>
      <c r="B6186" t="s">
        <v>5952</v>
      </c>
      <c r="C6186" s="6">
        <v>1357.37</v>
      </c>
      <c r="D6186" s="1">
        <v>45078.487498214017</v>
      </c>
      <c r="E6186" s="1" t="str">
        <f>TEXT(Consolidated_sheets[[#This Row],[Date]],"yyyy")</f>
        <v>2023</v>
      </c>
      <c r="F6186" s="1" t="str">
        <f>TEXT(Consolidated_sheets[[#This Row],[Date]],"mmmm")</f>
        <v>June</v>
      </c>
      <c r="G6186" t="str">
        <f>INDEX(Patient_data[Patient_Name],MATCH(Consolidated_sheets[[#This Row],[Patient_ID]],Patient_data[Patient_ID],0))</f>
        <v>Rachel Myers</v>
      </c>
      <c r="H6186">
        <f>INDEX(Patient_data[Age],MATCH(Consolidated_sheets[[#This Row],[Patient_ID]],Patient_data[Patient_ID],0))</f>
        <v>60</v>
      </c>
      <c r="I6186" t="str">
        <f>INDEX(Patient_data[Gender],MATCH(Consolidated_sheets[[#This Row],[Patient_ID]],Patient_data[Patient_ID],0))</f>
        <v>Female</v>
      </c>
      <c r="J6186" t="str">
        <f>INDEX(Location_data[Location],MATCH(Consolidated_sheets[[#This Row],[Patient_ID]],Location_data[Patient_ID],0))</f>
        <v>Houston</v>
      </c>
      <c r="K6186" t="str">
        <f>INDEX(Insurance_data[Insurance_Type],MATCH(Consolidated_sheets[[#This Row],[Patient_ID]],Insurance_data[Patient_ID],0))</f>
        <v>Private</v>
      </c>
      <c r="L6186" s="6">
        <f>INDEX(Insurance_data[Insurance_Amount],MATCH(Consolidated_sheets[[#This Row],[Patient_ID]],Insurance_data[Patient_ID],0))</f>
        <v>2369.16</v>
      </c>
    </row>
    <row r="6187" spans="1:12" x14ac:dyDescent="0.3">
      <c r="A6187" t="s">
        <v>1608</v>
      </c>
      <c r="B6187" t="s">
        <v>5953</v>
      </c>
      <c r="C6187" s="6">
        <v>3114.65</v>
      </c>
      <c r="D6187" s="1">
        <v>45078.748249749951</v>
      </c>
      <c r="E6187" s="1" t="str">
        <f>TEXT(Consolidated_sheets[[#This Row],[Date]],"yyyy")</f>
        <v>2023</v>
      </c>
      <c r="F6187" s="1" t="str">
        <f>TEXT(Consolidated_sheets[[#This Row],[Date]],"mmmm")</f>
        <v>June</v>
      </c>
      <c r="G6187" t="str">
        <f>INDEX(Patient_data[Patient_Name],MATCH(Consolidated_sheets[[#This Row],[Patient_ID]],Patient_data[Patient_ID],0))</f>
        <v>Brian Noble</v>
      </c>
      <c r="H6187">
        <f>INDEX(Patient_data[Age],MATCH(Consolidated_sheets[[#This Row],[Patient_ID]],Patient_data[Patient_ID],0))</f>
        <v>54</v>
      </c>
      <c r="I6187" t="str">
        <f>INDEX(Patient_data[Gender],MATCH(Consolidated_sheets[[#This Row],[Patient_ID]],Patient_data[Patient_ID],0))</f>
        <v>Female</v>
      </c>
      <c r="J6187" t="str">
        <f>INDEX(Location_data[Location],MATCH(Consolidated_sheets[[#This Row],[Patient_ID]],Location_data[Patient_ID],0))</f>
        <v>New York</v>
      </c>
      <c r="K6187" t="str">
        <f>INDEX(Insurance_data[Insurance_Type],MATCH(Consolidated_sheets[[#This Row],[Patient_ID]],Insurance_data[Patient_ID],0))</f>
        <v>Private</v>
      </c>
      <c r="L6187" s="6">
        <f>INDEX(Insurance_data[Insurance_Amount],MATCH(Consolidated_sheets[[#This Row],[Patient_ID]],Insurance_data[Patient_ID],0))</f>
        <v>1128.97</v>
      </c>
    </row>
    <row r="6188" spans="1:12" x14ac:dyDescent="0.3">
      <c r="A6188" t="s">
        <v>2061</v>
      </c>
      <c r="B6188" t="s">
        <v>5954</v>
      </c>
      <c r="C6188" s="6">
        <v>291.2</v>
      </c>
      <c r="D6188" s="1">
        <v>45079.009001285893</v>
      </c>
      <c r="E6188" s="1" t="str">
        <f>TEXT(Consolidated_sheets[[#This Row],[Date]],"yyyy")</f>
        <v>2023</v>
      </c>
      <c r="F6188" s="1" t="str">
        <f>TEXT(Consolidated_sheets[[#This Row],[Date]],"mmmm")</f>
        <v>June</v>
      </c>
      <c r="G6188" t="str">
        <f>INDEX(Patient_data[Patient_Name],MATCH(Consolidated_sheets[[#This Row],[Patient_ID]],Patient_data[Patient_ID],0))</f>
        <v>Tiffany Lopez</v>
      </c>
      <c r="H6188">
        <f>INDEX(Patient_data[Age],MATCH(Consolidated_sheets[[#This Row],[Patient_ID]],Patient_data[Patient_ID],0))</f>
        <v>54</v>
      </c>
      <c r="I6188" t="str">
        <f>INDEX(Patient_data[Gender],MATCH(Consolidated_sheets[[#This Row],[Patient_ID]],Patient_data[Patient_ID],0))</f>
        <v>Male</v>
      </c>
      <c r="J6188" t="str">
        <f>INDEX(Location_data[Location],MATCH(Consolidated_sheets[[#This Row],[Patient_ID]],Location_data[Patient_ID],0))</f>
        <v>New York</v>
      </c>
      <c r="K6188" t="str">
        <f>INDEX(Insurance_data[Insurance_Type],MATCH(Consolidated_sheets[[#This Row],[Patient_ID]],Insurance_data[Patient_ID],0))</f>
        <v>None</v>
      </c>
      <c r="L6188" s="6">
        <f>INDEX(Insurance_data[Insurance_Amount],MATCH(Consolidated_sheets[[#This Row],[Patient_ID]],Insurance_data[Patient_ID],0))</f>
        <v>2323.59</v>
      </c>
    </row>
    <row r="6189" spans="1:12" x14ac:dyDescent="0.3">
      <c r="A6189" t="s">
        <v>276</v>
      </c>
      <c r="B6189" t="s">
        <v>5954</v>
      </c>
      <c r="C6189" s="6">
        <v>3320.9</v>
      </c>
      <c r="D6189" s="1">
        <v>45079.269752821827</v>
      </c>
      <c r="E6189" s="1" t="str">
        <f>TEXT(Consolidated_sheets[[#This Row],[Date]],"yyyy")</f>
        <v>2023</v>
      </c>
      <c r="F6189" s="1" t="str">
        <f>TEXT(Consolidated_sheets[[#This Row],[Date]],"mmmm")</f>
        <v>June</v>
      </c>
      <c r="G6189" t="str">
        <f>INDEX(Patient_data[Patient_Name],MATCH(Consolidated_sheets[[#This Row],[Patient_ID]],Patient_data[Patient_ID],0))</f>
        <v>Troy Frazier</v>
      </c>
      <c r="H6189">
        <f>INDEX(Patient_data[Age],MATCH(Consolidated_sheets[[#This Row],[Patient_ID]],Patient_data[Patient_ID],0))</f>
        <v>70</v>
      </c>
      <c r="I6189" t="str">
        <f>INDEX(Patient_data[Gender],MATCH(Consolidated_sheets[[#This Row],[Patient_ID]],Patient_data[Patient_ID],0))</f>
        <v>Female</v>
      </c>
      <c r="J6189" t="str">
        <f>INDEX(Location_data[Location],MATCH(Consolidated_sheets[[#This Row],[Patient_ID]],Location_data[Patient_ID],0))</f>
        <v>Phoenix</v>
      </c>
      <c r="K6189" t="str">
        <f>INDEX(Insurance_data[Insurance_Type],MATCH(Consolidated_sheets[[#This Row],[Patient_ID]],Insurance_data[Patient_ID],0))</f>
        <v>Private</v>
      </c>
      <c r="L6189" s="6">
        <f>INDEX(Insurance_data[Insurance_Amount],MATCH(Consolidated_sheets[[#This Row],[Patient_ID]],Insurance_data[Patient_ID],0))</f>
        <v>7660.78</v>
      </c>
    </row>
    <row r="6190" spans="1:12" x14ac:dyDescent="0.3">
      <c r="A6190" t="s">
        <v>2078</v>
      </c>
      <c r="B6190" t="s">
        <v>5955</v>
      </c>
      <c r="C6190" s="6">
        <v>4049.81</v>
      </c>
      <c r="D6190" s="1">
        <v>45079.530504357746</v>
      </c>
      <c r="E6190" s="1" t="str">
        <f>TEXT(Consolidated_sheets[[#This Row],[Date]],"yyyy")</f>
        <v>2023</v>
      </c>
      <c r="F6190" s="1" t="str">
        <f>TEXT(Consolidated_sheets[[#This Row],[Date]],"mmmm")</f>
        <v>June</v>
      </c>
      <c r="G6190" t="str">
        <f>INDEX(Patient_data[Patient_Name],MATCH(Consolidated_sheets[[#This Row],[Patient_ID]],Patient_data[Patient_ID],0))</f>
        <v>Ashley Chen</v>
      </c>
      <c r="H6190">
        <f>INDEX(Patient_data[Age],MATCH(Consolidated_sheets[[#This Row],[Patient_ID]],Patient_data[Patient_ID],0))</f>
        <v>34</v>
      </c>
      <c r="I6190" t="str">
        <f>INDEX(Patient_data[Gender],MATCH(Consolidated_sheets[[#This Row],[Patient_ID]],Patient_data[Patient_ID],0))</f>
        <v>Female</v>
      </c>
      <c r="J6190" t="str">
        <f>INDEX(Location_data[Location],MATCH(Consolidated_sheets[[#This Row],[Patient_ID]],Location_data[Patient_ID],0))</f>
        <v>Phoenix</v>
      </c>
      <c r="K6190" t="str">
        <f>INDEX(Insurance_data[Insurance_Type],MATCH(Consolidated_sheets[[#This Row],[Patient_ID]],Insurance_data[Patient_ID],0))</f>
        <v>None</v>
      </c>
      <c r="L6190" s="6">
        <f>INDEX(Insurance_data[Insurance_Amount],MATCH(Consolidated_sheets[[#This Row],[Patient_ID]],Insurance_data[Patient_ID],0))</f>
        <v>2732.46</v>
      </c>
    </row>
    <row r="6191" spans="1:12" x14ac:dyDescent="0.3">
      <c r="A6191" t="s">
        <v>2537</v>
      </c>
      <c r="B6191" t="s">
        <v>5954</v>
      </c>
      <c r="C6191" s="6">
        <v>918.07</v>
      </c>
      <c r="D6191" s="1">
        <v>45079.791255893702</v>
      </c>
      <c r="E6191" s="1" t="str">
        <f>TEXT(Consolidated_sheets[[#This Row],[Date]],"yyyy")</f>
        <v>2023</v>
      </c>
      <c r="F6191" s="1" t="str">
        <f>TEXT(Consolidated_sheets[[#This Row],[Date]],"mmmm")</f>
        <v>June</v>
      </c>
      <c r="G6191" t="str">
        <f>INDEX(Patient_data[Patient_Name],MATCH(Consolidated_sheets[[#This Row],[Patient_ID]],Patient_data[Patient_ID],0))</f>
        <v>Bryan Mason</v>
      </c>
      <c r="H6191">
        <f>INDEX(Patient_data[Age],MATCH(Consolidated_sheets[[#This Row],[Patient_ID]],Patient_data[Patient_ID],0))</f>
        <v>67</v>
      </c>
      <c r="I6191" t="str">
        <f>INDEX(Patient_data[Gender],MATCH(Consolidated_sheets[[#This Row],[Patient_ID]],Patient_data[Patient_ID],0))</f>
        <v>Male</v>
      </c>
      <c r="J6191" t="str">
        <f>INDEX(Location_data[Location],MATCH(Consolidated_sheets[[#This Row],[Patient_ID]],Location_data[Patient_ID],0))</f>
        <v>Los Angeles</v>
      </c>
      <c r="K6191" t="str">
        <f>INDEX(Insurance_data[Insurance_Type],MATCH(Consolidated_sheets[[#This Row],[Patient_ID]],Insurance_data[Patient_ID],0))</f>
        <v>Private</v>
      </c>
      <c r="L6191" s="6">
        <f>INDEX(Insurance_data[Insurance_Amount],MATCH(Consolidated_sheets[[#This Row],[Patient_ID]],Insurance_data[Patient_ID],0))</f>
        <v>8335.82</v>
      </c>
    </row>
    <row r="6192" spans="1:12" x14ac:dyDescent="0.3">
      <c r="A6192" t="s">
        <v>1388</v>
      </c>
      <c r="B6192" t="s">
        <v>5954</v>
      </c>
      <c r="C6192" s="6">
        <v>4619.2</v>
      </c>
      <c r="D6192" s="1">
        <v>45080.052007429629</v>
      </c>
      <c r="E6192" s="1" t="str">
        <f>TEXT(Consolidated_sheets[[#This Row],[Date]],"yyyy")</f>
        <v>2023</v>
      </c>
      <c r="F6192" s="1" t="str">
        <f>TEXT(Consolidated_sheets[[#This Row],[Date]],"mmmm")</f>
        <v>June</v>
      </c>
      <c r="G6192" t="str">
        <f>INDEX(Patient_data[Patient_Name],MATCH(Consolidated_sheets[[#This Row],[Patient_ID]],Patient_data[Patient_ID],0))</f>
        <v>Stephanie Sharp</v>
      </c>
      <c r="H6192">
        <f>INDEX(Patient_data[Age],MATCH(Consolidated_sheets[[#This Row],[Patient_ID]],Patient_data[Patient_ID],0))</f>
        <v>83</v>
      </c>
      <c r="I6192" t="str">
        <f>INDEX(Patient_data[Gender],MATCH(Consolidated_sheets[[#This Row],[Patient_ID]],Patient_data[Patient_ID],0))</f>
        <v>Female</v>
      </c>
      <c r="J6192" t="str">
        <f>INDEX(Location_data[Location],MATCH(Consolidated_sheets[[#This Row],[Patient_ID]],Location_data[Patient_ID],0))</f>
        <v>Chicago</v>
      </c>
      <c r="K6192" t="str">
        <f>INDEX(Insurance_data[Insurance_Type],MATCH(Consolidated_sheets[[#This Row],[Patient_ID]],Insurance_data[Patient_ID],0))</f>
        <v>Public</v>
      </c>
      <c r="L6192" s="6">
        <f>INDEX(Insurance_data[Insurance_Amount],MATCH(Consolidated_sheets[[#This Row],[Patient_ID]],Insurance_data[Patient_ID],0))</f>
        <v>9796.35</v>
      </c>
    </row>
    <row r="6193" spans="1:12" x14ac:dyDescent="0.3">
      <c r="A6193" t="s">
        <v>551</v>
      </c>
      <c r="B6193" t="s">
        <v>5952</v>
      </c>
      <c r="C6193" s="6">
        <v>1322.9</v>
      </c>
      <c r="D6193" s="1">
        <v>45080.312758965563</v>
      </c>
      <c r="E6193" s="1" t="str">
        <f>TEXT(Consolidated_sheets[[#This Row],[Date]],"yyyy")</f>
        <v>2023</v>
      </c>
      <c r="F6193" s="1" t="str">
        <f>TEXT(Consolidated_sheets[[#This Row],[Date]],"mmmm")</f>
        <v>June</v>
      </c>
      <c r="G6193" t="str">
        <f>INDEX(Patient_data[Patient_Name],MATCH(Consolidated_sheets[[#This Row],[Patient_ID]],Patient_data[Patient_ID],0))</f>
        <v>Jim Rowe</v>
      </c>
      <c r="H6193">
        <f>INDEX(Patient_data[Age],MATCH(Consolidated_sheets[[#This Row],[Patient_ID]],Patient_data[Patient_ID],0))</f>
        <v>56</v>
      </c>
      <c r="I6193" t="str">
        <f>INDEX(Patient_data[Gender],MATCH(Consolidated_sheets[[#This Row],[Patient_ID]],Patient_data[Patient_ID],0))</f>
        <v>Female</v>
      </c>
      <c r="J6193" t="str">
        <f>INDEX(Location_data[Location],MATCH(Consolidated_sheets[[#This Row],[Patient_ID]],Location_data[Patient_ID],0))</f>
        <v>Los Angeles</v>
      </c>
      <c r="K6193" t="str">
        <f>INDEX(Insurance_data[Insurance_Type],MATCH(Consolidated_sheets[[#This Row],[Patient_ID]],Insurance_data[Patient_ID],0))</f>
        <v>Private</v>
      </c>
      <c r="L6193" s="6">
        <f>INDEX(Insurance_data[Insurance_Amount],MATCH(Consolidated_sheets[[#This Row],[Patient_ID]],Insurance_data[Patient_ID],0))</f>
        <v>6530.96</v>
      </c>
    </row>
    <row r="6194" spans="1:12" x14ac:dyDescent="0.3">
      <c r="A6194" t="s">
        <v>1789</v>
      </c>
      <c r="B6194" t="s">
        <v>5952</v>
      </c>
      <c r="C6194" s="6">
        <v>3988.82</v>
      </c>
      <c r="D6194" s="1">
        <v>45080.57351050149</v>
      </c>
      <c r="E6194" s="1" t="str">
        <f>TEXT(Consolidated_sheets[[#This Row],[Date]],"yyyy")</f>
        <v>2023</v>
      </c>
      <c r="F6194" s="1" t="str">
        <f>TEXT(Consolidated_sheets[[#This Row],[Date]],"mmmm")</f>
        <v>June</v>
      </c>
      <c r="G6194" t="str">
        <f>INDEX(Patient_data[Patient_Name],MATCH(Consolidated_sheets[[#This Row],[Patient_ID]],Patient_data[Patient_ID],0))</f>
        <v>Katrina Davis</v>
      </c>
      <c r="H6194">
        <f>INDEX(Patient_data[Age],MATCH(Consolidated_sheets[[#This Row],[Patient_ID]],Patient_data[Patient_ID],0))</f>
        <v>76</v>
      </c>
      <c r="I6194" t="str">
        <f>INDEX(Patient_data[Gender],MATCH(Consolidated_sheets[[#This Row],[Patient_ID]],Patient_data[Patient_ID],0))</f>
        <v>Male</v>
      </c>
      <c r="J6194" t="str">
        <f>INDEX(Location_data[Location],MATCH(Consolidated_sheets[[#This Row],[Patient_ID]],Location_data[Patient_ID],0))</f>
        <v>Chicago</v>
      </c>
      <c r="K6194" t="str">
        <f>INDEX(Insurance_data[Insurance_Type],MATCH(Consolidated_sheets[[#This Row],[Patient_ID]],Insurance_data[Patient_ID],0))</f>
        <v>Public</v>
      </c>
      <c r="L6194" s="6">
        <f>INDEX(Insurance_data[Insurance_Amount],MATCH(Consolidated_sheets[[#This Row],[Patient_ID]],Insurance_data[Patient_ID],0))</f>
        <v>8348.99</v>
      </c>
    </row>
    <row r="6195" spans="1:12" x14ac:dyDescent="0.3">
      <c r="A6195" t="s">
        <v>1701</v>
      </c>
      <c r="B6195" t="s">
        <v>5952</v>
      </c>
      <c r="C6195" s="6">
        <v>1521.35</v>
      </c>
      <c r="D6195" s="1">
        <v>45080.834262037431</v>
      </c>
      <c r="E6195" s="1" t="str">
        <f>TEXT(Consolidated_sheets[[#This Row],[Date]],"yyyy")</f>
        <v>2023</v>
      </c>
      <c r="F6195" s="1" t="str">
        <f>TEXT(Consolidated_sheets[[#This Row],[Date]],"mmmm")</f>
        <v>June</v>
      </c>
      <c r="G6195" t="str">
        <f>INDEX(Patient_data[Patient_Name],MATCH(Consolidated_sheets[[#This Row],[Patient_ID]],Patient_data[Patient_ID],0))</f>
        <v>Timothy Young</v>
      </c>
      <c r="H6195">
        <f>INDEX(Patient_data[Age],MATCH(Consolidated_sheets[[#This Row],[Patient_ID]],Patient_data[Patient_ID],0))</f>
        <v>79</v>
      </c>
      <c r="I6195" t="str">
        <f>INDEX(Patient_data[Gender],MATCH(Consolidated_sheets[[#This Row],[Patient_ID]],Patient_data[Patient_ID],0))</f>
        <v>Male</v>
      </c>
      <c r="J6195" t="str">
        <f>INDEX(Location_data[Location],MATCH(Consolidated_sheets[[#This Row],[Patient_ID]],Location_data[Patient_ID],0))</f>
        <v>Los Angeles</v>
      </c>
      <c r="K6195" t="str">
        <f>INDEX(Insurance_data[Insurance_Type],MATCH(Consolidated_sheets[[#This Row],[Patient_ID]],Insurance_data[Patient_ID],0))</f>
        <v>Public</v>
      </c>
      <c r="L6195" s="6">
        <f>INDEX(Insurance_data[Insurance_Amount],MATCH(Consolidated_sheets[[#This Row],[Patient_ID]],Insurance_data[Patient_ID],0))</f>
        <v>8344.41</v>
      </c>
    </row>
    <row r="6196" spans="1:12" x14ac:dyDescent="0.3">
      <c r="A6196" t="s">
        <v>631</v>
      </c>
      <c r="B6196" t="s">
        <v>5953</v>
      </c>
      <c r="C6196" s="6">
        <v>4191.55</v>
      </c>
      <c r="D6196" s="1">
        <v>45081.095013573358</v>
      </c>
      <c r="E6196" s="1" t="str">
        <f>TEXT(Consolidated_sheets[[#This Row],[Date]],"yyyy")</f>
        <v>2023</v>
      </c>
      <c r="F6196" s="1" t="str">
        <f>TEXT(Consolidated_sheets[[#This Row],[Date]],"mmmm")</f>
        <v>June</v>
      </c>
      <c r="G6196" t="str">
        <f>INDEX(Patient_data[Patient_Name],MATCH(Consolidated_sheets[[#This Row],[Patient_ID]],Patient_data[Patient_ID],0))</f>
        <v>Mr. Jordan Robertson</v>
      </c>
      <c r="H6196">
        <f>INDEX(Patient_data[Age],MATCH(Consolidated_sheets[[#This Row],[Patient_ID]],Patient_data[Patient_ID],0))</f>
        <v>22</v>
      </c>
      <c r="I6196" t="str">
        <f>INDEX(Patient_data[Gender],MATCH(Consolidated_sheets[[#This Row],[Patient_ID]],Patient_data[Patient_ID],0))</f>
        <v>Male</v>
      </c>
      <c r="J6196" t="str">
        <f>INDEX(Location_data[Location],MATCH(Consolidated_sheets[[#This Row],[Patient_ID]],Location_data[Patient_ID],0))</f>
        <v>Houston</v>
      </c>
      <c r="K6196" t="str">
        <f>INDEX(Insurance_data[Insurance_Type],MATCH(Consolidated_sheets[[#This Row],[Patient_ID]],Insurance_data[Patient_ID],0))</f>
        <v>Public</v>
      </c>
      <c r="L6196" s="6">
        <f>INDEX(Insurance_data[Insurance_Amount],MATCH(Consolidated_sheets[[#This Row],[Patient_ID]],Insurance_data[Patient_ID],0))</f>
        <v>6048.14</v>
      </c>
    </row>
    <row r="6197" spans="1:12" x14ac:dyDescent="0.3">
      <c r="A6197" t="s">
        <v>1635</v>
      </c>
      <c r="B6197" t="s">
        <v>5952</v>
      </c>
      <c r="C6197" s="6">
        <v>3786.99</v>
      </c>
      <c r="D6197" s="1">
        <v>45081.355765109292</v>
      </c>
      <c r="E6197" s="1" t="str">
        <f>TEXT(Consolidated_sheets[[#This Row],[Date]],"yyyy")</f>
        <v>2023</v>
      </c>
      <c r="F6197" s="1" t="str">
        <f>TEXT(Consolidated_sheets[[#This Row],[Date]],"mmmm")</f>
        <v>June</v>
      </c>
      <c r="G6197" t="str">
        <f>INDEX(Patient_data[Patient_Name],MATCH(Consolidated_sheets[[#This Row],[Patient_ID]],Patient_data[Patient_ID],0))</f>
        <v>Richard Franco</v>
      </c>
      <c r="H6197">
        <f>INDEX(Patient_data[Age],MATCH(Consolidated_sheets[[#This Row],[Patient_ID]],Patient_data[Patient_ID],0))</f>
        <v>63</v>
      </c>
      <c r="I6197" t="str">
        <f>INDEX(Patient_data[Gender],MATCH(Consolidated_sheets[[#This Row],[Patient_ID]],Patient_data[Patient_ID],0))</f>
        <v>Male</v>
      </c>
      <c r="J6197" t="str">
        <f>INDEX(Location_data[Location],MATCH(Consolidated_sheets[[#This Row],[Patient_ID]],Location_data[Patient_ID],0))</f>
        <v>Phoenix</v>
      </c>
      <c r="K6197" t="str">
        <f>INDEX(Insurance_data[Insurance_Type],MATCH(Consolidated_sheets[[#This Row],[Patient_ID]],Insurance_data[Patient_ID],0))</f>
        <v>Private</v>
      </c>
      <c r="L6197" s="6">
        <f>INDEX(Insurance_data[Insurance_Amount],MATCH(Consolidated_sheets[[#This Row],[Patient_ID]],Insurance_data[Patient_ID],0))</f>
        <v>3909.65</v>
      </c>
    </row>
    <row r="6198" spans="1:12" x14ac:dyDescent="0.3">
      <c r="A6198" t="s">
        <v>1061</v>
      </c>
      <c r="B6198" t="s">
        <v>5953</v>
      </c>
      <c r="C6198" s="6">
        <v>3011.93</v>
      </c>
      <c r="D6198" s="1">
        <v>45081.616516645227</v>
      </c>
      <c r="E6198" s="1" t="str">
        <f>TEXT(Consolidated_sheets[[#This Row],[Date]],"yyyy")</f>
        <v>2023</v>
      </c>
      <c r="F6198" s="1" t="str">
        <f>TEXT(Consolidated_sheets[[#This Row],[Date]],"mmmm")</f>
        <v>June</v>
      </c>
      <c r="G6198" t="str">
        <f>INDEX(Patient_data[Patient_Name],MATCH(Consolidated_sheets[[#This Row],[Patient_ID]],Patient_data[Patient_ID],0))</f>
        <v>David Miller</v>
      </c>
      <c r="H6198">
        <f>INDEX(Patient_data[Age],MATCH(Consolidated_sheets[[#This Row],[Patient_ID]],Patient_data[Patient_ID],0))</f>
        <v>86</v>
      </c>
      <c r="I6198" t="str">
        <f>INDEX(Patient_data[Gender],MATCH(Consolidated_sheets[[#This Row],[Patient_ID]],Patient_data[Patient_ID],0))</f>
        <v>Male</v>
      </c>
      <c r="J6198" t="str">
        <f>INDEX(Location_data[Location],MATCH(Consolidated_sheets[[#This Row],[Patient_ID]],Location_data[Patient_ID],0))</f>
        <v>New York</v>
      </c>
      <c r="K6198" t="str">
        <f>INDEX(Insurance_data[Insurance_Type],MATCH(Consolidated_sheets[[#This Row],[Patient_ID]],Insurance_data[Patient_ID],0))</f>
        <v>Private</v>
      </c>
      <c r="L6198" s="6">
        <f>INDEX(Insurance_data[Insurance_Amount],MATCH(Consolidated_sheets[[#This Row],[Patient_ID]],Insurance_data[Patient_ID],0))</f>
        <v>51.39</v>
      </c>
    </row>
    <row r="6199" spans="1:12" x14ac:dyDescent="0.3">
      <c r="A6199" t="s">
        <v>2976</v>
      </c>
      <c r="B6199" t="s">
        <v>5953</v>
      </c>
      <c r="C6199" s="6">
        <v>4300.08</v>
      </c>
      <c r="D6199" s="1">
        <v>45081.877268181161</v>
      </c>
      <c r="E6199" s="1" t="str">
        <f>TEXT(Consolidated_sheets[[#This Row],[Date]],"yyyy")</f>
        <v>2023</v>
      </c>
      <c r="F6199" s="1" t="str">
        <f>TEXT(Consolidated_sheets[[#This Row],[Date]],"mmmm")</f>
        <v>June</v>
      </c>
      <c r="G6199" t="str">
        <f>INDEX(Patient_data[Patient_Name],MATCH(Consolidated_sheets[[#This Row],[Patient_ID]],Patient_data[Patient_ID],0))</f>
        <v>Micheal Hayes</v>
      </c>
      <c r="H6199">
        <f>INDEX(Patient_data[Age],MATCH(Consolidated_sheets[[#This Row],[Patient_ID]],Patient_data[Patient_ID],0))</f>
        <v>59</v>
      </c>
      <c r="I6199" t="str">
        <f>INDEX(Patient_data[Gender],MATCH(Consolidated_sheets[[#This Row],[Patient_ID]],Patient_data[Patient_ID],0))</f>
        <v>Female</v>
      </c>
      <c r="J6199" t="str">
        <f>INDEX(Location_data[Location],MATCH(Consolidated_sheets[[#This Row],[Patient_ID]],Location_data[Patient_ID],0))</f>
        <v>Los Angeles</v>
      </c>
      <c r="K6199" t="str">
        <f>INDEX(Insurance_data[Insurance_Type],MATCH(Consolidated_sheets[[#This Row],[Patient_ID]],Insurance_data[Patient_ID],0))</f>
        <v>Public</v>
      </c>
      <c r="L6199" s="6">
        <f>INDEX(Insurance_data[Insurance_Amount],MATCH(Consolidated_sheets[[#This Row],[Patient_ID]],Insurance_data[Patient_ID],0))</f>
        <v>2108.69</v>
      </c>
    </row>
    <row r="6200" spans="1:12" x14ac:dyDescent="0.3">
      <c r="A6200" t="s">
        <v>2541</v>
      </c>
      <c r="B6200" t="s">
        <v>5952</v>
      </c>
      <c r="C6200" s="6">
        <v>3406.73</v>
      </c>
      <c r="D6200" s="1">
        <v>45082.138019717087</v>
      </c>
      <c r="E6200" s="1" t="str">
        <f>TEXT(Consolidated_sheets[[#This Row],[Date]],"yyyy")</f>
        <v>2023</v>
      </c>
      <c r="F6200" s="1" t="str">
        <f>TEXT(Consolidated_sheets[[#This Row],[Date]],"mmmm")</f>
        <v>June</v>
      </c>
      <c r="G6200" t="str">
        <f>INDEX(Patient_data[Patient_Name],MATCH(Consolidated_sheets[[#This Row],[Patient_ID]],Patient_data[Patient_ID],0))</f>
        <v>Larry Rodriguez</v>
      </c>
      <c r="H6200">
        <f>INDEX(Patient_data[Age],MATCH(Consolidated_sheets[[#This Row],[Patient_ID]],Patient_data[Patient_ID],0))</f>
        <v>24</v>
      </c>
      <c r="I6200" t="str">
        <f>INDEX(Patient_data[Gender],MATCH(Consolidated_sheets[[#This Row],[Patient_ID]],Patient_data[Patient_ID],0))</f>
        <v>Male</v>
      </c>
      <c r="J6200" t="str">
        <f>INDEX(Location_data[Location],MATCH(Consolidated_sheets[[#This Row],[Patient_ID]],Location_data[Patient_ID],0))</f>
        <v>Los Angeles</v>
      </c>
      <c r="K6200" t="str">
        <f>INDEX(Insurance_data[Insurance_Type],MATCH(Consolidated_sheets[[#This Row],[Patient_ID]],Insurance_data[Patient_ID],0))</f>
        <v>Public</v>
      </c>
      <c r="L6200" s="6">
        <f>INDEX(Insurance_data[Insurance_Amount],MATCH(Consolidated_sheets[[#This Row],[Patient_ID]],Insurance_data[Patient_ID],0))</f>
        <v>6199.55</v>
      </c>
    </row>
    <row r="6201" spans="1:12" x14ac:dyDescent="0.3">
      <c r="A6201" t="s">
        <v>1369</v>
      </c>
      <c r="B6201" t="s">
        <v>5954</v>
      </c>
      <c r="C6201" s="6">
        <v>605.49</v>
      </c>
      <c r="D6201" s="1">
        <v>45082.398771253029</v>
      </c>
      <c r="E6201" s="1" t="str">
        <f>TEXT(Consolidated_sheets[[#This Row],[Date]],"yyyy")</f>
        <v>2023</v>
      </c>
      <c r="F6201" s="1" t="str">
        <f>TEXT(Consolidated_sheets[[#This Row],[Date]],"mmmm")</f>
        <v>June</v>
      </c>
      <c r="G6201" t="str">
        <f>INDEX(Patient_data[Patient_Name],MATCH(Consolidated_sheets[[#This Row],[Patient_ID]],Patient_data[Patient_ID],0))</f>
        <v>Diana Miller</v>
      </c>
      <c r="H6201">
        <f>INDEX(Patient_data[Age],MATCH(Consolidated_sheets[[#This Row],[Patient_ID]],Patient_data[Patient_ID],0))</f>
        <v>35</v>
      </c>
      <c r="I6201" t="str">
        <f>INDEX(Patient_data[Gender],MATCH(Consolidated_sheets[[#This Row],[Patient_ID]],Patient_data[Patient_ID],0))</f>
        <v>Female</v>
      </c>
      <c r="J6201" t="str">
        <f>INDEX(Location_data[Location],MATCH(Consolidated_sheets[[#This Row],[Patient_ID]],Location_data[Patient_ID],0))</f>
        <v>New York</v>
      </c>
      <c r="K6201" t="str">
        <f>INDEX(Insurance_data[Insurance_Type],MATCH(Consolidated_sheets[[#This Row],[Patient_ID]],Insurance_data[Patient_ID],0))</f>
        <v>Public</v>
      </c>
      <c r="L6201" s="6">
        <f>INDEX(Insurance_data[Insurance_Amount],MATCH(Consolidated_sheets[[#This Row],[Patient_ID]],Insurance_data[Patient_ID],0))</f>
        <v>5235.58</v>
      </c>
    </row>
    <row r="6202" spans="1:12" x14ac:dyDescent="0.3">
      <c r="A6202" t="s">
        <v>1774</v>
      </c>
      <c r="B6202" t="s">
        <v>5953</v>
      </c>
      <c r="C6202" s="6">
        <v>4315.96</v>
      </c>
      <c r="D6202" s="1">
        <v>45082.65952278897</v>
      </c>
      <c r="E6202" s="1" t="str">
        <f>TEXT(Consolidated_sheets[[#This Row],[Date]],"yyyy")</f>
        <v>2023</v>
      </c>
      <c r="F6202" s="1" t="str">
        <f>TEXT(Consolidated_sheets[[#This Row],[Date]],"mmmm")</f>
        <v>June</v>
      </c>
      <c r="G6202" t="str">
        <f>INDEX(Patient_data[Patient_Name],MATCH(Consolidated_sheets[[#This Row],[Patient_ID]],Patient_data[Patient_ID],0))</f>
        <v>Jimmy Chavez</v>
      </c>
      <c r="H6202">
        <f>INDEX(Patient_data[Age],MATCH(Consolidated_sheets[[#This Row],[Patient_ID]],Patient_data[Patient_ID],0))</f>
        <v>51</v>
      </c>
      <c r="I6202" t="str">
        <f>INDEX(Patient_data[Gender],MATCH(Consolidated_sheets[[#This Row],[Patient_ID]],Patient_data[Patient_ID],0))</f>
        <v>Male</v>
      </c>
      <c r="J6202" t="str">
        <f>INDEX(Location_data[Location],MATCH(Consolidated_sheets[[#This Row],[Patient_ID]],Location_data[Patient_ID],0))</f>
        <v>Houston</v>
      </c>
      <c r="K6202" t="str">
        <f>INDEX(Insurance_data[Insurance_Type],MATCH(Consolidated_sheets[[#This Row],[Patient_ID]],Insurance_data[Patient_ID],0))</f>
        <v>Public</v>
      </c>
      <c r="L6202" s="6">
        <f>INDEX(Insurance_data[Insurance_Amount],MATCH(Consolidated_sheets[[#This Row],[Patient_ID]],Insurance_data[Patient_ID],0))</f>
        <v>793.23</v>
      </c>
    </row>
    <row r="6203" spans="1:12" x14ac:dyDescent="0.3">
      <c r="A6203" t="s">
        <v>1881</v>
      </c>
      <c r="B6203" t="s">
        <v>5955</v>
      </c>
      <c r="C6203" s="6">
        <v>193.97</v>
      </c>
      <c r="D6203" s="1">
        <v>45082.920274324897</v>
      </c>
      <c r="E6203" s="1" t="str">
        <f>TEXT(Consolidated_sheets[[#This Row],[Date]],"yyyy")</f>
        <v>2023</v>
      </c>
      <c r="F6203" s="1" t="str">
        <f>TEXT(Consolidated_sheets[[#This Row],[Date]],"mmmm")</f>
        <v>June</v>
      </c>
      <c r="G6203" t="str">
        <f>INDEX(Patient_data[Patient_Name],MATCH(Consolidated_sheets[[#This Row],[Patient_ID]],Patient_data[Patient_ID],0))</f>
        <v>Randy Berger</v>
      </c>
      <c r="H6203">
        <f>INDEX(Patient_data[Age],MATCH(Consolidated_sheets[[#This Row],[Patient_ID]],Patient_data[Patient_ID],0))</f>
        <v>89</v>
      </c>
      <c r="I6203" t="str">
        <f>INDEX(Patient_data[Gender],MATCH(Consolidated_sheets[[#This Row],[Patient_ID]],Patient_data[Patient_ID],0))</f>
        <v>Female</v>
      </c>
      <c r="J6203" t="str">
        <f>INDEX(Location_data[Location],MATCH(Consolidated_sheets[[#This Row],[Patient_ID]],Location_data[Patient_ID],0))</f>
        <v>Phoenix</v>
      </c>
      <c r="K6203" t="str">
        <f>INDEX(Insurance_data[Insurance_Type],MATCH(Consolidated_sheets[[#This Row],[Patient_ID]],Insurance_data[Patient_ID],0))</f>
        <v>Public</v>
      </c>
      <c r="L6203" s="6">
        <f>INDEX(Insurance_data[Insurance_Amount],MATCH(Consolidated_sheets[[#This Row],[Patient_ID]],Insurance_data[Patient_ID],0))</f>
        <v>9749.2199999999993</v>
      </c>
    </row>
    <row r="6204" spans="1:12" x14ac:dyDescent="0.3">
      <c r="A6204" t="s">
        <v>2191</v>
      </c>
      <c r="B6204" t="s">
        <v>5952</v>
      </c>
      <c r="C6204" s="6">
        <v>4004.89</v>
      </c>
      <c r="D6204" s="1">
        <v>45083.181025860831</v>
      </c>
      <c r="E6204" s="1" t="str">
        <f>TEXT(Consolidated_sheets[[#This Row],[Date]],"yyyy")</f>
        <v>2023</v>
      </c>
      <c r="F6204" s="1" t="str">
        <f>TEXT(Consolidated_sheets[[#This Row],[Date]],"mmmm")</f>
        <v>June</v>
      </c>
      <c r="G6204" t="str">
        <f>INDEX(Patient_data[Patient_Name],MATCH(Consolidated_sheets[[#This Row],[Patient_ID]],Patient_data[Patient_ID],0))</f>
        <v>Carmen Adams</v>
      </c>
      <c r="H6204">
        <f>INDEX(Patient_data[Age],MATCH(Consolidated_sheets[[#This Row],[Patient_ID]],Patient_data[Patient_ID],0))</f>
        <v>39</v>
      </c>
      <c r="I6204" t="str">
        <f>INDEX(Patient_data[Gender],MATCH(Consolidated_sheets[[#This Row],[Patient_ID]],Patient_data[Patient_ID],0))</f>
        <v>Female</v>
      </c>
      <c r="J6204" t="str">
        <f>INDEX(Location_data[Location],MATCH(Consolidated_sheets[[#This Row],[Patient_ID]],Location_data[Patient_ID],0))</f>
        <v>Chicago</v>
      </c>
      <c r="K6204" t="str">
        <f>INDEX(Insurance_data[Insurance_Type],MATCH(Consolidated_sheets[[#This Row],[Patient_ID]],Insurance_data[Patient_ID],0))</f>
        <v>None</v>
      </c>
      <c r="L6204" s="6">
        <f>INDEX(Insurance_data[Insurance_Amount],MATCH(Consolidated_sheets[[#This Row],[Patient_ID]],Insurance_data[Patient_ID],0))</f>
        <v>104.61</v>
      </c>
    </row>
    <row r="6205" spans="1:12" x14ac:dyDescent="0.3">
      <c r="A6205" t="s">
        <v>1428</v>
      </c>
      <c r="B6205" t="s">
        <v>5955</v>
      </c>
      <c r="C6205" s="6">
        <v>3001.59</v>
      </c>
      <c r="D6205" s="1">
        <v>45083.441777396773</v>
      </c>
      <c r="E6205" s="1" t="str">
        <f>TEXT(Consolidated_sheets[[#This Row],[Date]],"yyyy")</f>
        <v>2023</v>
      </c>
      <c r="F6205" s="1" t="str">
        <f>TEXT(Consolidated_sheets[[#This Row],[Date]],"mmmm")</f>
        <v>June</v>
      </c>
      <c r="G6205" t="str">
        <f>INDEX(Patient_data[Patient_Name],MATCH(Consolidated_sheets[[#This Row],[Patient_ID]],Patient_data[Patient_ID],0))</f>
        <v>Alicia Lawson</v>
      </c>
      <c r="H6205">
        <f>INDEX(Patient_data[Age],MATCH(Consolidated_sheets[[#This Row],[Patient_ID]],Patient_data[Patient_ID],0))</f>
        <v>58</v>
      </c>
      <c r="I6205" t="str">
        <f>INDEX(Patient_data[Gender],MATCH(Consolidated_sheets[[#This Row],[Patient_ID]],Patient_data[Patient_ID],0))</f>
        <v>Male</v>
      </c>
      <c r="J6205" t="str">
        <f>INDEX(Location_data[Location],MATCH(Consolidated_sheets[[#This Row],[Patient_ID]],Location_data[Patient_ID],0))</f>
        <v>Houston</v>
      </c>
      <c r="K6205" t="str">
        <f>INDEX(Insurance_data[Insurance_Type],MATCH(Consolidated_sheets[[#This Row],[Patient_ID]],Insurance_data[Patient_ID],0))</f>
        <v>None</v>
      </c>
      <c r="L6205" s="6">
        <f>INDEX(Insurance_data[Insurance_Amount],MATCH(Consolidated_sheets[[#This Row],[Patient_ID]],Insurance_data[Patient_ID],0))</f>
        <v>682.88</v>
      </c>
    </row>
    <row r="6206" spans="1:12" x14ac:dyDescent="0.3">
      <c r="A6206" t="s">
        <v>894</v>
      </c>
      <c r="B6206" t="s">
        <v>5953</v>
      </c>
      <c r="C6206" s="6">
        <v>2931.05</v>
      </c>
      <c r="D6206" s="1">
        <v>45083.702528932699</v>
      </c>
      <c r="E6206" s="1" t="str">
        <f>TEXT(Consolidated_sheets[[#This Row],[Date]],"yyyy")</f>
        <v>2023</v>
      </c>
      <c r="F6206" s="1" t="str">
        <f>TEXT(Consolidated_sheets[[#This Row],[Date]],"mmmm")</f>
        <v>June</v>
      </c>
      <c r="G6206" t="str">
        <f>INDEX(Patient_data[Patient_Name],MATCH(Consolidated_sheets[[#This Row],[Patient_ID]],Patient_data[Patient_ID],0))</f>
        <v>Elizabeth Miller</v>
      </c>
      <c r="H6206">
        <f>INDEX(Patient_data[Age],MATCH(Consolidated_sheets[[#This Row],[Patient_ID]],Patient_data[Patient_ID],0))</f>
        <v>86</v>
      </c>
      <c r="I6206" t="str">
        <f>INDEX(Patient_data[Gender],MATCH(Consolidated_sheets[[#This Row],[Patient_ID]],Patient_data[Patient_ID],0))</f>
        <v>Male</v>
      </c>
      <c r="J6206" t="str">
        <f>INDEX(Location_data[Location],MATCH(Consolidated_sheets[[#This Row],[Patient_ID]],Location_data[Patient_ID],0))</f>
        <v>Phoenix</v>
      </c>
      <c r="K6206" t="str">
        <f>INDEX(Insurance_data[Insurance_Type],MATCH(Consolidated_sheets[[#This Row],[Patient_ID]],Insurance_data[Patient_ID],0))</f>
        <v>None</v>
      </c>
      <c r="L6206" s="6">
        <f>INDEX(Insurance_data[Insurance_Amount],MATCH(Consolidated_sheets[[#This Row],[Patient_ID]],Insurance_data[Patient_ID],0))</f>
        <v>4500.1000000000004</v>
      </c>
    </row>
    <row r="6207" spans="1:12" x14ac:dyDescent="0.3">
      <c r="A6207" t="s">
        <v>2174</v>
      </c>
      <c r="B6207" t="s">
        <v>5955</v>
      </c>
      <c r="C6207" s="6">
        <v>916.67</v>
      </c>
      <c r="D6207" s="1">
        <v>45083.963280468633</v>
      </c>
      <c r="E6207" s="1" t="str">
        <f>TEXT(Consolidated_sheets[[#This Row],[Date]],"yyyy")</f>
        <v>2023</v>
      </c>
      <c r="F6207" s="1" t="str">
        <f>TEXT(Consolidated_sheets[[#This Row],[Date]],"mmmm")</f>
        <v>June</v>
      </c>
      <c r="G6207" t="str">
        <f>INDEX(Patient_data[Patient_Name],MATCH(Consolidated_sheets[[#This Row],[Patient_ID]],Patient_data[Patient_ID],0))</f>
        <v>Debbie Huang</v>
      </c>
      <c r="H6207">
        <f>INDEX(Patient_data[Age],MATCH(Consolidated_sheets[[#This Row],[Patient_ID]],Patient_data[Patient_ID],0))</f>
        <v>72</v>
      </c>
      <c r="I6207" t="str">
        <f>INDEX(Patient_data[Gender],MATCH(Consolidated_sheets[[#This Row],[Patient_ID]],Patient_data[Patient_ID],0))</f>
        <v>Male</v>
      </c>
      <c r="J6207" t="str">
        <f>INDEX(Location_data[Location],MATCH(Consolidated_sheets[[#This Row],[Patient_ID]],Location_data[Patient_ID],0))</f>
        <v>Houston</v>
      </c>
      <c r="K6207" t="str">
        <f>INDEX(Insurance_data[Insurance_Type],MATCH(Consolidated_sheets[[#This Row],[Patient_ID]],Insurance_data[Patient_ID],0))</f>
        <v>Public</v>
      </c>
      <c r="L6207" s="6">
        <f>INDEX(Insurance_data[Insurance_Amount],MATCH(Consolidated_sheets[[#This Row],[Patient_ID]],Insurance_data[Patient_ID],0))</f>
        <v>8458.3799999999992</v>
      </c>
    </row>
    <row r="6208" spans="1:12" x14ac:dyDescent="0.3">
      <c r="A6208" t="s">
        <v>2813</v>
      </c>
      <c r="B6208" t="s">
        <v>5953</v>
      </c>
      <c r="C6208" s="6">
        <v>2500.02</v>
      </c>
      <c r="D6208" s="1">
        <v>45084.224032004568</v>
      </c>
      <c r="E6208" s="1" t="str">
        <f>TEXT(Consolidated_sheets[[#This Row],[Date]],"yyyy")</f>
        <v>2023</v>
      </c>
      <c r="F6208" s="1" t="str">
        <f>TEXT(Consolidated_sheets[[#This Row],[Date]],"mmmm")</f>
        <v>June</v>
      </c>
      <c r="G6208" t="str">
        <f>INDEX(Patient_data[Patient_Name],MATCH(Consolidated_sheets[[#This Row],[Patient_ID]],Patient_data[Patient_ID],0))</f>
        <v>Frank Conley</v>
      </c>
      <c r="H6208">
        <f>INDEX(Patient_data[Age],MATCH(Consolidated_sheets[[#This Row],[Patient_ID]],Patient_data[Patient_ID],0))</f>
        <v>78</v>
      </c>
      <c r="I6208" t="str">
        <f>INDEX(Patient_data[Gender],MATCH(Consolidated_sheets[[#This Row],[Patient_ID]],Patient_data[Patient_ID],0))</f>
        <v>Female</v>
      </c>
      <c r="J6208" t="str">
        <f>INDEX(Location_data[Location],MATCH(Consolidated_sheets[[#This Row],[Patient_ID]],Location_data[Patient_ID],0))</f>
        <v>New York</v>
      </c>
      <c r="K6208" t="str">
        <f>INDEX(Insurance_data[Insurance_Type],MATCH(Consolidated_sheets[[#This Row],[Patient_ID]],Insurance_data[Patient_ID],0))</f>
        <v>None</v>
      </c>
      <c r="L6208" s="6">
        <f>INDEX(Insurance_data[Insurance_Amount],MATCH(Consolidated_sheets[[#This Row],[Patient_ID]],Insurance_data[Patient_ID],0))</f>
        <v>7919.77</v>
      </c>
    </row>
    <row r="6209" spans="1:12" x14ac:dyDescent="0.3">
      <c r="A6209" t="s">
        <v>2930</v>
      </c>
      <c r="B6209" t="s">
        <v>5952</v>
      </c>
      <c r="C6209" s="6">
        <v>3888.06</v>
      </c>
      <c r="D6209" s="1">
        <v>45084.484783540487</v>
      </c>
      <c r="E6209" s="1" t="str">
        <f>TEXT(Consolidated_sheets[[#This Row],[Date]],"yyyy")</f>
        <v>2023</v>
      </c>
      <c r="F6209" s="1" t="str">
        <f>TEXT(Consolidated_sheets[[#This Row],[Date]],"mmmm")</f>
        <v>June</v>
      </c>
      <c r="G6209" t="str">
        <f>INDEX(Patient_data[Patient_Name],MATCH(Consolidated_sheets[[#This Row],[Patient_ID]],Patient_data[Patient_ID],0))</f>
        <v>Andrew Moore</v>
      </c>
      <c r="H6209">
        <f>INDEX(Patient_data[Age],MATCH(Consolidated_sheets[[#This Row],[Patient_ID]],Patient_data[Patient_ID],0))</f>
        <v>65</v>
      </c>
      <c r="I6209" t="str">
        <f>INDEX(Patient_data[Gender],MATCH(Consolidated_sheets[[#This Row],[Patient_ID]],Patient_data[Patient_ID],0))</f>
        <v>Male</v>
      </c>
      <c r="J6209" t="str">
        <f>INDEX(Location_data[Location],MATCH(Consolidated_sheets[[#This Row],[Patient_ID]],Location_data[Patient_ID],0))</f>
        <v>Chicago</v>
      </c>
      <c r="K6209" t="str">
        <f>INDEX(Insurance_data[Insurance_Type],MATCH(Consolidated_sheets[[#This Row],[Patient_ID]],Insurance_data[Patient_ID],0))</f>
        <v>None</v>
      </c>
      <c r="L6209" s="6">
        <f>INDEX(Insurance_data[Insurance_Amount],MATCH(Consolidated_sheets[[#This Row],[Patient_ID]],Insurance_data[Patient_ID],0))</f>
        <v>3158.37</v>
      </c>
    </row>
    <row r="6210" spans="1:12" x14ac:dyDescent="0.3">
      <c r="A6210" t="s">
        <v>739</v>
      </c>
      <c r="B6210" t="s">
        <v>5952</v>
      </c>
      <c r="C6210" s="6">
        <v>3297.25</v>
      </c>
      <c r="D6210" s="1">
        <v>45084.745535076443</v>
      </c>
      <c r="E6210" s="1" t="str">
        <f>TEXT(Consolidated_sheets[[#This Row],[Date]],"yyyy")</f>
        <v>2023</v>
      </c>
      <c r="F6210" s="1" t="str">
        <f>TEXT(Consolidated_sheets[[#This Row],[Date]],"mmmm")</f>
        <v>June</v>
      </c>
      <c r="G6210" t="str">
        <f>INDEX(Patient_data[Patient_Name],MATCH(Consolidated_sheets[[#This Row],[Patient_ID]],Patient_data[Patient_ID],0))</f>
        <v>Marc Sanchez</v>
      </c>
      <c r="H6210">
        <f>INDEX(Patient_data[Age],MATCH(Consolidated_sheets[[#This Row],[Patient_ID]],Patient_data[Patient_ID],0))</f>
        <v>83</v>
      </c>
      <c r="I6210" t="str">
        <f>INDEX(Patient_data[Gender],MATCH(Consolidated_sheets[[#This Row],[Patient_ID]],Patient_data[Patient_ID],0))</f>
        <v>Female</v>
      </c>
      <c r="J6210" t="str">
        <f>INDEX(Location_data[Location],MATCH(Consolidated_sheets[[#This Row],[Patient_ID]],Location_data[Patient_ID],0))</f>
        <v>Los Angeles</v>
      </c>
      <c r="K6210" t="str">
        <f>INDEX(Insurance_data[Insurance_Type],MATCH(Consolidated_sheets[[#This Row],[Patient_ID]],Insurance_data[Patient_ID],0))</f>
        <v>Private</v>
      </c>
      <c r="L6210" s="6">
        <f>INDEX(Insurance_data[Insurance_Amount],MATCH(Consolidated_sheets[[#This Row],[Patient_ID]],Insurance_data[Patient_ID],0))</f>
        <v>4072.4</v>
      </c>
    </row>
    <row r="6211" spans="1:12" x14ac:dyDescent="0.3">
      <c r="A6211" t="s">
        <v>2636</v>
      </c>
      <c r="B6211" t="s">
        <v>5953</v>
      </c>
      <c r="C6211" s="6">
        <v>487.44</v>
      </c>
      <c r="D6211" s="1">
        <v>45085.00628661237</v>
      </c>
      <c r="E6211" s="1" t="str">
        <f>TEXT(Consolidated_sheets[[#This Row],[Date]],"yyyy")</f>
        <v>2023</v>
      </c>
      <c r="F6211" s="1" t="str">
        <f>TEXT(Consolidated_sheets[[#This Row],[Date]],"mmmm")</f>
        <v>June</v>
      </c>
      <c r="G6211" t="str">
        <f>INDEX(Patient_data[Patient_Name],MATCH(Consolidated_sheets[[#This Row],[Patient_ID]],Patient_data[Patient_ID],0))</f>
        <v>Tamara Flores</v>
      </c>
      <c r="H6211">
        <f>INDEX(Patient_data[Age],MATCH(Consolidated_sheets[[#This Row],[Patient_ID]],Patient_data[Patient_ID],0))</f>
        <v>51</v>
      </c>
      <c r="I6211" t="str">
        <f>INDEX(Patient_data[Gender],MATCH(Consolidated_sheets[[#This Row],[Patient_ID]],Patient_data[Patient_ID],0))</f>
        <v>Male</v>
      </c>
      <c r="J6211" t="str">
        <f>INDEX(Location_data[Location],MATCH(Consolidated_sheets[[#This Row],[Patient_ID]],Location_data[Patient_ID],0))</f>
        <v>Chicago</v>
      </c>
      <c r="K6211" t="str">
        <f>INDEX(Insurance_data[Insurance_Type],MATCH(Consolidated_sheets[[#This Row],[Patient_ID]],Insurance_data[Patient_ID],0))</f>
        <v>Public</v>
      </c>
      <c r="L6211" s="6">
        <f>INDEX(Insurance_data[Insurance_Amount],MATCH(Consolidated_sheets[[#This Row],[Patient_ID]],Insurance_data[Patient_ID],0))</f>
        <v>6221.04</v>
      </c>
    </row>
    <row r="6212" spans="1:12" x14ac:dyDescent="0.3">
      <c r="A6212" t="s">
        <v>1427</v>
      </c>
      <c r="B6212" t="s">
        <v>5953</v>
      </c>
      <c r="C6212" s="6">
        <v>2214.39</v>
      </c>
      <c r="D6212" s="1">
        <v>45085.267038148297</v>
      </c>
      <c r="E6212" s="1" t="str">
        <f>TEXT(Consolidated_sheets[[#This Row],[Date]],"yyyy")</f>
        <v>2023</v>
      </c>
      <c r="F6212" s="1" t="str">
        <f>TEXT(Consolidated_sheets[[#This Row],[Date]],"mmmm")</f>
        <v>June</v>
      </c>
      <c r="G6212" t="str">
        <f>INDEX(Patient_data[Patient_Name],MATCH(Consolidated_sheets[[#This Row],[Patient_ID]],Patient_data[Patient_ID],0))</f>
        <v>Timothy Bailey</v>
      </c>
      <c r="H6212">
        <f>INDEX(Patient_data[Age],MATCH(Consolidated_sheets[[#This Row],[Patient_ID]],Patient_data[Patient_ID],0))</f>
        <v>66</v>
      </c>
      <c r="I6212" t="str">
        <f>INDEX(Patient_data[Gender],MATCH(Consolidated_sheets[[#This Row],[Patient_ID]],Patient_data[Patient_ID],0))</f>
        <v>Male</v>
      </c>
      <c r="J6212" t="str">
        <f>INDEX(Location_data[Location],MATCH(Consolidated_sheets[[#This Row],[Patient_ID]],Location_data[Patient_ID],0))</f>
        <v>Houston</v>
      </c>
      <c r="K6212" t="str">
        <f>INDEX(Insurance_data[Insurance_Type],MATCH(Consolidated_sheets[[#This Row],[Patient_ID]],Insurance_data[Patient_ID],0))</f>
        <v>None</v>
      </c>
      <c r="L6212" s="6">
        <f>INDEX(Insurance_data[Insurance_Amount],MATCH(Consolidated_sheets[[#This Row],[Patient_ID]],Insurance_data[Patient_ID],0))</f>
        <v>297.70999999999998</v>
      </c>
    </row>
    <row r="6213" spans="1:12" x14ac:dyDescent="0.3">
      <c r="A6213" t="s">
        <v>1968</v>
      </c>
      <c r="B6213" t="s">
        <v>5952</v>
      </c>
      <c r="C6213" s="6">
        <v>2281.4</v>
      </c>
      <c r="D6213" s="1">
        <v>45085.527789684238</v>
      </c>
      <c r="E6213" s="1" t="str">
        <f>TEXT(Consolidated_sheets[[#This Row],[Date]],"yyyy")</f>
        <v>2023</v>
      </c>
      <c r="F6213" s="1" t="str">
        <f>TEXT(Consolidated_sheets[[#This Row],[Date]],"mmmm")</f>
        <v>June</v>
      </c>
      <c r="G6213" t="str">
        <f>INDEX(Patient_data[Patient_Name],MATCH(Consolidated_sheets[[#This Row],[Patient_ID]],Patient_data[Patient_ID],0))</f>
        <v>Calvin Marshall</v>
      </c>
      <c r="H6213">
        <f>INDEX(Patient_data[Age],MATCH(Consolidated_sheets[[#This Row],[Patient_ID]],Patient_data[Patient_ID],0))</f>
        <v>78</v>
      </c>
      <c r="I6213" t="str">
        <f>INDEX(Patient_data[Gender],MATCH(Consolidated_sheets[[#This Row],[Patient_ID]],Patient_data[Patient_ID],0))</f>
        <v>Male</v>
      </c>
      <c r="J6213" t="str">
        <f>INDEX(Location_data[Location],MATCH(Consolidated_sheets[[#This Row],[Patient_ID]],Location_data[Patient_ID],0))</f>
        <v>Chicago</v>
      </c>
      <c r="K6213" t="str">
        <f>INDEX(Insurance_data[Insurance_Type],MATCH(Consolidated_sheets[[#This Row],[Patient_ID]],Insurance_data[Patient_ID],0))</f>
        <v>Public</v>
      </c>
      <c r="L6213" s="6">
        <f>INDEX(Insurance_data[Insurance_Amount],MATCH(Consolidated_sheets[[#This Row],[Patient_ID]],Insurance_data[Patient_ID],0))</f>
        <v>2179.6999999999998</v>
      </c>
    </row>
    <row r="6214" spans="1:12" x14ac:dyDescent="0.3">
      <c r="A6214" t="s">
        <v>2837</v>
      </c>
      <c r="B6214" t="s">
        <v>5953</v>
      </c>
      <c r="C6214" s="6">
        <v>1512.5</v>
      </c>
      <c r="D6214" s="1">
        <v>45085.788541220172</v>
      </c>
      <c r="E6214" s="1" t="str">
        <f>TEXT(Consolidated_sheets[[#This Row],[Date]],"yyyy")</f>
        <v>2023</v>
      </c>
      <c r="F6214" s="1" t="str">
        <f>TEXT(Consolidated_sheets[[#This Row],[Date]],"mmmm")</f>
        <v>June</v>
      </c>
      <c r="G6214" t="str">
        <f>INDEX(Patient_data[Patient_Name],MATCH(Consolidated_sheets[[#This Row],[Patient_ID]],Patient_data[Patient_ID],0))</f>
        <v>Shannon King</v>
      </c>
      <c r="H6214">
        <f>INDEX(Patient_data[Age],MATCH(Consolidated_sheets[[#This Row],[Patient_ID]],Patient_data[Patient_ID],0))</f>
        <v>61</v>
      </c>
      <c r="I6214" t="str">
        <f>INDEX(Patient_data[Gender],MATCH(Consolidated_sheets[[#This Row],[Patient_ID]],Patient_data[Patient_ID],0))</f>
        <v>Male</v>
      </c>
      <c r="J6214" t="str">
        <f>INDEX(Location_data[Location],MATCH(Consolidated_sheets[[#This Row],[Patient_ID]],Location_data[Patient_ID],0))</f>
        <v>New York</v>
      </c>
      <c r="K6214" t="str">
        <f>INDEX(Insurance_data[Insurance_Type],MATCH(Consolidated_sheets[[#This Row],[Patient_ID]],Insurance_data[Patient_ID],0))</f>
        <v>Public</v>
      </c>
      <c r="L6214" s="6">
        <f>INDEX(Insurance_data[Insurance_Amount],MATCH(Consolidated_sheets[[#This Row],[Patient_ID]],Insurance_data[Patient_ID],0))</f>
        <v>3198.77</v>
      </c>
    </row>
    <row r="6215" spans="1:12" x14ac:dyDescent="0.3">
      <c r="A6215" t="s">
        <v>2004</v>
      </c>
      <c r="B6215" t="s">
        <v>5955</v>
      </c>
      <c r="C6215" s="6">
        <v>1266.25</v>
      </c>
      <c r="D6215" s="1">
        <v>45086.049292756099</v>
      </c>
      <c r="E6215" s="1" t="str">
        <f>TEXT(Consolidated_sheets[[#This Row],[Date]],"yyyy")</f>
        <v>2023</v>
      </c>
      <c r="F6215" s="1" t="str">
        <f>TEXT(Consolidated_sheets[[#This Row],[Date]],"mmmm")</f>
        <v>June</v>
      </c>
      <c r="G6215" t="str">
        <f>INDEX(Patient_data[Patient_Name],MATCH(Consolidated_sheets[[#This Row],[Patient_ID]],Patient_data[Patient_ID],0))</f>
        <v>Samantha Kent</v>
      </c>
      <c r="H6215">
        <f>INDEX(Patient_data[Age],MATCH(Consolidated_sheets[[#This Row],[Patient_ID]],Patient_data[Patient_ID],0))</f>
        <v>51</v>
      </c>
      <c r="I6215" t="str">
        <f>INDEX(Patient_data[Gender],MATCH(Consolidated_sheets[[#This Row],[Patient_ID]],Patient_data[Patient_ID],0))</f>
        <v>Male</v>
      </c>
      <c r="J6215" t="str">
        <f>INDEX(Location_data[Location],MATCH(Consolidated_sheets[[#This Row],[Patient_ID]],Location_data[Patient_ID],0))</f>
        <v>New York</v>
      </c>
      <c r="K6215" t="str">
        <f>INDEX(Insurance_data[Insurance_Type],MATCH(Consolidated_sheets[[#This Row],[Patient_ID]],Insurance_data[Patient_ID],0))</f>
        <v>Public</v>
      </c>
      <c r="L6215" s="6">
        <f>INDEX(Insurance_data[Insurance_Amount],MATCH(Consolidated_sheets[[#This Row],[Patient_ID]],Insurance_data[Patient_ID],0))</f>
        <v>8022.41</v>
      </c>
    </row>
    <row r="6216" spans="1:12" x14ac:dyDescent="0.3">
      <c r="A6216" t="s">
        <v>599</v>
      </c>
      <c r="B6216" t="s">
        <v>5953</v>
      </c>
      <c r="C6216" s="6">
        <v>3935.97</v>
      </c>
      <c r="D6216" s="1">
        <v>45086.31004429204</v>
      </c>
      <c r="E6216" s="1" t="str">
        <f>TEXT(Consolidated_sheets[[#This Row],[Date]],"yyyy")</f>
        <v>2023</v>
      </c>
      <c r="F6216" s="1" t="str">
        <f>TEXT(Consolidated_sheets[[#This Row],[Date]],"mmmm")</f>
        <v>June</v>
      </c>
      <c r="G6216" t="str">
        <f>INDEX(Patient_data[Patient_Name],MATCH(Consolidated_sheets[[#This Row],[Patient_ID]],Patient_data[Patient_ID],0))</f>
        <v>Leah Simmons</v>
      </c>
      <c r="H6216">
        <f>INDEX(Patient_data[Age],MATCH(Consolidated_sheets[[#This Row],[Patient_ID]],Patient_data[Patient_ID],0))</f>
        <v>42</v>
      </c>
      <c r="I6216" t="str">
        <f>INDEX(Patient_data[Gender],MATCH(Consolidated_sheets[[#This Row],[Patient_ID]],Patient_data[Patient_ID],0))</f>
        <v>Female</v>
      </c>
      <c r="J6216" t="str">
        <f>INDEX(Location_data[Location],MATCH(Consolidated_sheets[[#This Row],[Patient_ID]],Location_data[Patient_ID],0))</f>
        <v>Phoenix</v>
      </c>
      <c r="K6216" t="str">
        <f>INDEX(Insurance_data[Insurance_Type],MATCH(Consolidated_sheets[[#This Row],[Patient_ID]],Insurance_data[Patient_ID],0))</f>
        <v>None</v>
      </c>
      <c r="L6216" s="6">
        <f>INDEX(Insurance_data[Insurance_Amount],MATCH(Consolidated_sheets[[#This Row],[Patient_ID]],Insurance_data[Patient_ID],0))</f>
        <v>1719.5</v>
      </c>
    </row>
    <row r="6217" spans="1:12" x14ac:dyDescent="0.3">
      <c r="A6217" t="s">
        <v>1408</v>
      </c>
      <c r="B6217" t="s">
        <v>5952</v>
      </c>
      <c r="C6217" s="6">
        <v>3810.87</v>
      </c>
      <c r="D6217" s="1">
        <v>45086.570795827967</v>
      </c>
      <c r="E6217" s="1" t="str">
        <f>TEXT(Consolidated_sheets[[#This Row],[Date]],"yyyy")</f>
        <v>2023</v>
      </c>
      <c r="F6217" s="1" t="str">
        <f>TEXT(Consolidated_sheets[[#This Row],[Date]],"mmmm")</f>
        <v>June</v>
      </c>
      <c r="G6217" t="str">
        <f>INDEX(Patient_data[Patient_Name],MATCH(Consolidated_sheets[[#This Row],[Patient_ID]],Patient_data[Patient_ID],0))</f>
        <v>Melissa Lopez</v>
      </c>
      <c r="H6217">
        <f>INDEX(Patient_data[Age],MATCH(Consolidated_sheets[[#This Row],[Patient_ID]],Patient_data[Patient_ID],0))</f>
        <v>84</v>
      </c>
      <c r="I6217" t="str">
        <f>INDEX(Patient_data[Gender],MATCH(Consolidated_sheets[[#This Row],[Patient_ID]],Patient_data[Patient_ID],0))</f>
        <v>Male</v>
      </c>
      <c r="J6217" t="str">
        <f>INDEX(Location_data[Location],MATCH(Consolidated_sheets[[#This Row],[Patient_ID]],Location_data[Patient_ID],0))</f>
        <v>Phoenix</v>
      </c>
      <c r="K6217" t="str">
        <f>INDEX(Insurance_data[Insurance_Type],MATCH(Consolidated_sheets[[#This Row],[Patient_ID]],Insurance_data[Patient_ID],0))</f>
        <v>None</v>
      </c>
      <c r="L6217" s="6">
        <f>INDEX(Insurance_data[Insurance_Amount],MATCH(Consolidated_sheets[[#This Row],[Patient_ID]],Insurance_data[Patient_ID],0))</f>
        <v>6146.89</v>
      </c>
    </row>
    <row r="6218" spans="1:12" x14ac:dyDescent="0.3">
      <c r="A6218" t="s">
        <v>1780</v>
      </c>
      <c r="B6218" t="s">
        <v>5955</v>
      </c>
      <c r="C6218" s="6">
        <v>1738.63</v>
      </c>
      <c r="D6218" s="1">
        <v>45086.831547363901</v>
      </c>
      <c r="E6218" s="1" t="str">
        <f>TEXT(Consolidated_sheets[[#This Row],[Date]],"yyyy")</f>
        <v>2023</v>
      </c>
      <c r="F6218" s="1" t="str">
        <f>TEXT(Consolidated_sheets[[#This Row],[Date]],"mmmm")</f>
        <v>June</v>
      </c>
      <c r="G6218" t="str">
        <f>INDEX(Patient_data[Patient_Name],MATCH(Consolidated_sheets[[#This Row],[Patient_ID]],Patient_data[Patient_ID],0))</f>
        <v>Paul Young</v>
      </c>
      <c r="H6218">
        <f>INDEX(Patient_data[Age],MATCH(Consolidated_sheets[[#This Row],[Patient_ID]],Patient_data[Patient_ID],0))</f>
        <v>65</v>
      </c>
      <c r="I6218" t="str">
        <f>INDEX(Patient_data[Gender],MATCH(Consolidated_sheets[[#This Row],[Patient_ID]],Patient_data[Patient_ID],0))</f>
        <v>Female</v>
      </c>
      <c r="J6218" t="str">
        <f>INDEX(Location_data[Location],MATCH(Consolidated_sheets[[#This Row],[Patient_ID]],Location_data[Patient_ID],0))</f>
        <v>Phoenix</v>
      </c>
      <c r="K6218" t="str">
        <f>INDEX(Insurance_data[Insurance_Type],MATCH(Consolidated_sheets[[#This Row],[Patient_ID]],Insurance_data[Patient_ID],0))</f>
        <v>Private</v>
      </c>
      <c r="L6218" s="6">
        <f>INDEX(Insurance_data[Insurance_Amount],MATCH(Consolidated_sheets[[#This Row],[Patient_ID]],Insurance_data[Patient_ID],0))</f>
        <v>1179.6400000000001</v>
      </c>
    </row>
    <row r="6219" spans="1:12" x14ac:dyDescent="0.3">
      <c r="A6219" t="s">
        <v>1037</v>
      </c>
      <c r="B6219" t="s">
        <v>5952</v>
      </c>
      <c r="C6219" s="6">
        <v>3498.99</v>
      </c>
      <c r="D6219" s="1">
        <v>45087.092298899843</v>
      </c>
      <c r="E6219" s="1" t="str">
        <f>TEXT(Consolidated_sheets[[#This Row],[Date]],"yyyy")</f>
        <v>2023</v>
      </c>
      <c r="F6219" s="1" t="str">
        <f>TEXT(Consolidated_sheets[[#This Row],[Date]],"mmmm")</f>
        <v>June</v>
      </c>
      <c r="G6219" t="str">
        <f>INDEX(Patient_data[Patient_Name],MATCH(Consolidated_sheets[[#This Row],[Patient_ID]],Patient_data[Patient_ID],0))</f>
        <v>Monica Woodward</v>
      </c>
      <c r="H6219">
        <f>INDEX(Patient_data[Age],MATCH(Consolidated_sheets[[#This Row],[Patient_ID]],Patient_data[Patient_ID],0))</f>
        <v>23</v>
      </c>
      <c r="I6219" t="str">
        <f>INDEX(Patient_data[Gender],MATCH(Consolidated_sheets[[#This Row],[Patient_ID]],Patient_data[Patient_ID],0))</f>
        <v>Female</v>
      </c>
      <c r="J6219" t="str">
        <f>INDEX(Location_data[Location],MATCH(Consolidated_sheets[[#This Row],[Patient_ID]],Location_data[Patient_ID],0))</f>
        <v>Phoenix</v>
      </c>
      <c r="K6219" t="str">
        <f>INDEX(Insurance_data[Insurance_Type],MATCH(Consolidated_sheets[[#This Row],[Patient_ID]],Insurance_data[Patient_ID],0))</f>
        <v>None</v>
      </c>
      <c r="L6219" s="6">
        <f>INDEX(Insurance_data[Insurance_Amount],MATCH(Consolidated_sheets[[#This Row],[Patient_ID]],Insurance_data[Patient_ID],0))</f>
        <v>1282.96</v>
      </c>
    </row>
    <row r="6220" spans="1:12" x14ac:dyDescent="0.3">
      <c r="A6220" t="s">
        <v>2414</v>
      </c>
      <c r="B6220" t="s">
        <v>5953</v>
      </c>
      <c r="C6220" s="6">
        <v>4194.3999999999996</v>
      </c>
      <c r="D6220" s="1">
        <v>45087.353050435777</v>
      </c>
      <c r="E6220" s="1" t="str">
        <f>TEXT(Consolidated_sheets[[#This Row],[Date]],"yyyy")</f>
        <v>2023</v>
      </c>
      <c r="F6220" s="1" t="str">
        <f>TEXT(Consolidated_sheets[[#This Row],[Date]],"mmmm")</f>
        <v>June</v>
      </c>
      <c r="G6220" t="str">
        <f>INDEX(Patient_data[Patient_Name],MATCH(Consolidated_sheets[[#This Row],[Patient_ID]],Patient_data[Patient_ID],0))</f>
        <v>Stacey Martinez</v>
      </c>
      <c r="H6220">
        <f>INDEX(Patient_data[Age],MATCH(Consolidated_sheets[[#This Row],[Patient_ID]],Patient_data[Patient_ID],0))</f>
        <v>42</v>
      </c>
      <c r="I6220" t="str">
        <f>INDEX(Patient_data[Gender],MATCH(Consolidated_sheets[[#This Row],[Patient_ID]],Patient_data[Patient_ID],0))</f>
        <v>Male</v>
      </c>
      <c r="J6220" t="str">
        <f>INDEX(Location_data[Location],MATCH(Consolidated_sheets[[#This Row],[Patient_ID]],Location_data[Patient_ID],0))</f>
        <v>Los Angeles</v>
      </c>
      <c r="K6220" t="str">
        <f>INDEX(Insurance_data[Insurance_Type],MATCH(Consolidated_sheets[[#This Row],[Patient_ID]],Insurance_data[Patient_ID],0))</f>
        <v>Private</v>
      </c>
      <c r="L6220" s="6">
        <f>INDEX(Insurance_data[Insurance_Amount],MATCH(Consolidated_sheets[[#This Row],[Patient_ID]],Insurance_data[Patient_ID],0))</f>
        <v>6900.76</v>
      </c>
    </row>
    <row r="6221" spans="1:12" x14ac:dyDescent="0.3">
      <c r="A6221" t="s">
        <v>1430</v>
      </c>
      <c r="B6221" t="s">
        <v>5954</v>
      </c>
      <c r="C6221" s="6">
        <v>4271.72</v>
      </c>
      <c r="D6221" s="1">
        <v>45087.613801971696</v>
      </c>
      <c r="E6221" s="1" t="str">
        <f>TEXT(Consolidated_sheets[[#This Row],[Date]],"yyyy")</f>
        <v>2023</v>
      </c>
      <c r="F6221" s="1" t="str">
        <f>TEXT(Consolidated_sheets[[#This Row],[Date]],"mmmm")</f>
        <v>June</v>
      </c>
      <c r="G6221" t="str">
        <f>INDEX(Patient_data[Patient_Name],MATCH(Consolidated_sheets[[#This Row],[Patient_ID]],Patient_data[Patient_ID],0))</f>
        <v>Kristen May</v>
      </c>
      <c r="H6221">
        <f>INDEX(Patient_data[Age],MATCH(Consolidated_sheets[[#This Row],[Patient_ID]],Patient_data[Patient_ID],0))</f>
        <v>52</v>
      </c>
      <c r="I6221" t="str">
        <f>INDEX(Patient_data[Gender],MATCH(Consolidated_sheets[[#This Row],[Patient_ID]],Patient_data[Patient_ID],0))</f>
        <v>Male</v>
      </c>
      <c r="J6221" t="str">
        <f>INDEX(Location_data[Location],MATCH(Consolidated_sheets[[#This Row],[Patient_ID]],Location_data[Patient_ID],0))</f>
        <v>New York</v>
      </c>
      <c r="K6221" t="str">
        <f>INDEX(Insurance_data[Insurance_Type],MATCH(Consolidated_sheets[[#This Row],[Patient_ID]],Insurance_data[Patient_ID],0))</f>
        <v>Public</v>
      </c>
      <c r="L6221" s="6">
        <f>INDEX(Insurance_data[Insurance_Amount],MATCH(Consolidated_sheets[[#This Row],[Patient_ID]],Insurance_data[Patient_ID],0))</f>
        <v>9731.4500000000007</v>
      </c>
    </row>
    <row r="6222" spans="1:12" x14ac:dyDescent="0.3">
      <c r="A6222" t="s">
        <v>305</v>
      </c>
      <c r="B6222" t="s">
        <v>5955</v>
      </c>
      <c r="C6222" s="6">
        <v>4314.03</v>
      </c>
      <c r="D6222" s="1">
        <v>45087.874553507638</v>
      </c>
      <c r="E6222" s="1" t="str">
        <f>TEXT(Consolidated_sheets[[#This Row],[Date]],"yyyy")</f>
        <v>2023</v>
      </c>
      <c r="F6222" s="1" t="str">
        <f>TEXT(Consolidated_sheets[[#This Row],[Date]],"mmmm")</f>
        <v>June</v>
      </c>
      <c r="G6222" t="str">
        <f>INDEX(Patient_data[Patient_Name],MATCH(Consolidated_sheets[[#This Row],[Patient_ID]],Patient_data[Patient_ID],0))</f>
        <v>Benjamin Johnson</v>
      </c>
      <c r="H6222">
        <f>INDEX(Patient_data[Age],MATCH(Consolidated_sheets[[#This Row],[Patient_ID]],Patient_data[Patient_ID],0))</f>
        <v>45</v>
      </c>
      <c r="I6222" t="str">
        <f>INDEX(Patient_data[Gender],MATCH(Consolidated_sheets[[#This Row],[Patient_ID]],Patient_data[Patient_ID],0))</f>
        <v>Female</v>
      </c>
      <c r="J6222" t="str">
        <f>INDEX(Location_data[Location],MATCH(Consolidated_sheets[[#This Row],[Patient_ID]],Location_data[Patient_ID],0))</f>
        <v>Chicago</v>
      </c>
      <c r="K6222" t="str">
        <f>INDEX(Insurance_data[Insurance_Type],MATCH(Consolidated_sheets[[#This Row],[Patient_ID]],Insurance_data[Patient_ID],0))</f>
        <v>Private</v>
      </c>
      <c r="L6222" s="6">
        <f>INDEX(Insurance_data[Insurance_Amount],MATCH(Consolidated_sheets[[#This Row],[Patient_ID]],Insurance_data[Patient_ID],0))</f>
        <v>4908.99</v>
      </c>
    </row>
    <row r="6223" spans="1:12" x14ac:dyDescent="0.3">
      <c r="A6223" t="s">
        <v>535</v>
      </c>
      <c r="B6223" t="s">
        <v>5954</v>
      </c>
      <c r="C6223" s="6">
        <v>1716.67</v>
      </c>
      <c r="D6223" s="1">
        <v>45088.135305043579</v>
      </c>
      <c r="E6223" s="1" t="str">
        <f>TEXT(Consolidated_sheets[[#This Row],[Date]],"yyyy")</f>
        <v>2023</v>
      </c>
      <c r="F6223" s="1" t="str">
        <f>TEXT(Consolidated_sheets[[#This Row],[Date]],"mmmm")</f>
        <v>June</v>
      </c>
      <c r="G6223" t="str">
        <f>INDEX(Patient_data[Patient_Name],MATCH(Consolidated_sheets[[#This Row],[Patient_ID]],Patient_data[Patient_ID],0))</f>
        <v>Brittany Huang</v>
      </c>
      <c r="H6223">
        <f>INDEX(Patient_data[Age],MATCH(Consolidated_sheets[[#This Row],[Patient_ID]],Patient_data[Patient_ID],0))</f>
        <v>65</v>
      </c>
      <c r="I6223" t="str">
        <f>INDEX(Patient_data[Gender],MATCH(Consolidated_sheets[[#This Row],[Patient_ID]],Patient_data[Patient_ID],0))</f>
        <v>Female</v>
      </c>
      <c r="J6223" t="str">
        <f>INDEX(Location_data[Location],MATCH(Consolidated_sheets[[#This Row],[Patient_ID]],Location_data[Patient_ID],0))</f>
        <v>Chicago</v>
      </c>
      <c r="K6223" t="str">
        <f>INDEX(Insurance_data[Insurance_Type],MATCH(Consolidated_sheets[[#This Row],[Patient_ID]],Insurance_data[Patient_ID],0))</f>
        <v>Public</v>
      </c>
      <c r="L6223" s="6">
        <f>INDEX(Insurance_data[Insurance_Amount],MATCH(Consolidated_sheets[[#This Row],[Patient_ID]],Insurance_data[Patient_ID],0))</f>
        <v>6236.85</v>
      </c>
    </row>
    <row r="6224" spans="1:12" x14ac:dyDescent="0.3">
      <c r="A6224" t="s">
        <v>587</v>
      </c>
      <c r="B6224" t="s">
        <v>5953</v>
      </c>
      <c r="C6224" s="6">
        <v>836.55</v>
      </c>
      <c r="D6224" s="1">
        <v>45088.396056579499</v>
      </c>
      <c r="E6224" s="1" t="str">
        <f>TEXT(Consolidated_sheets[[#This Row],[Date]],"yyyy")</f>
        <v>2023</v>
      </c>
      <c r="F6224" s="1" t="str">
        <f>TEXT(Consolidated_sheets[[#This Row],[Date]],"mmmm")</f>
        <v>June</v>
      </c>
      <c r="G6224" t="str">
        <f>INDEX(Patient_data[Patient_Name],MATCH(Consolidated_sheets[[#This Row],[Patient_ID]],Patient_data[Patient_ID],0))</f>
        <v>Kelly Williams</v>
      </c>
      <c r="H6224">
        <f>INDEX(Patient_data[Age],MATCH(Consolidated_sheets[[#This Row],[Patient_ID]],Patient_data[Patient_ID],0))</f>
        <v>40</v>
      </c>
      <c r="I6224" t="str">
        <f>INDEX(Patient_data[Gender],MATCH(Consolidated_sheets[[#This Row],[Patient_ID]],Patient_data[Patient_ID],0))</f>
        <v>Female</v>
      </c>
      <c r="J6224" t="str">
        <f>INDEX(Location_data[Location],MATCH(Consolidated_sheets[[#This Row],[Patient_ID]],Location_data[Patient_ID],0))</f>
        <v>Phoenix</v>
      </c>
      <c r="K6224" t="str">
        <f>INDEX(Insurance_data[Insurance_Type],MATCH(Consolidated_sheets[[#This Row],[Patient_ID]],Insurance_data[Patient_ID],0))</f>
        <v>Private</v>
      </c>
      <c r="L6224" s="6">
        <f>INDEX(Insurance_data[Insurance_Amount],MATCH(Consolidated_sheets[[#This Row],[Patient_ID]],Insurance_data[Patient_ID],0))</f>
        <v>9197.35</v>
      </c>
    </row>
    <row r="6225" spans="1:12" x14ac:dyDescent="0.3">
      <c r="A6225" t="s">
        <v>2399</v>
      </c>
      <c r="B6225" t="s">
        <v>5954</v>
      </c>
      <c r="C6225" s="6">
        <v>240.52</v>
      </c>
      <c r="D6225" s="1">
        <v>45088.65680811544</v>
      </c>
      <c r="E6225" s="1" t="str">
        <f>TEXT(Consolidated_sheets[[#This Row],[Date]],"yyyy")</f>
        <v>2023</v>
      </c>
      <c r="F6225" s="1" t="str">
        <f>TEXT(Consolidated_sheets[[#This Row],[Date]],"mmmm")</f>
        <v>June</v>
      </c>
      <c r="G6225" t="str">
        <f>INDEX(Patient_data[Patient_Name],MATCH(Consolidated_sheets[[#This Row],[Patient_ID]],Patient_data[Patient_ID],0))</f>
        <v>Angela Martinez</v>
      </c>
      <c r="H6225">
        <f>INDEX(Patient_data[Age],MATCH(Consolidated_sheets[[#This Row],[Patient_ID]],Patient_data[Patient_ID],0))</f>
        <v>85</v>
      </c>
      <c r="I6225" t="str">
        <f>INDEX(Patient_data[Gender],MATCH(Consolidated_sheets[[#This Row],[Patient_ID]],Patient_data[Patient_ID],0))</f>
        <v>Female</v>
      </c>
      <c r="J6225" t="str">
        <f>INDEX(Location_data[Location],MATCH(Consolidated_sheets[[#This Row],[Patient_ID]],Location_data[Patient_ID],0))</f>
        <v>Houston</v>
      </c>
      <c r="K6225" t="str">
        <f>INDEX(Insurance_data[Insurance_Type],MATCH(Consolidated_sheets[[#This Row],[Patient_ID]],Insurance_data[Patient_ID],0))</f>
        <v>Public</v>
      </c>
      <c r="L6225" s="6">
        <f>INDEX(Insurance_data[Insurance_Amount],MATCH(Consolidated_sheets[[#This Row],[Patient_ID]],Insurance_data[Patient_ID],0))</f>
        <v>8717.5499999999993</v>
      </c>
    </row>
    <row r="6226" spans="1:12" x14ac:dyDescent="0.3">
      <c r="A6226" t="s">
        <v>1766</v>
      </c>
      <c r="B6226" t="s">
        <v>5954</v>
      </c>
      <c r="C6226" s="6">
        <v>1645.94</v>
      </c>
      <c r="D6226" s="1">
        <v>45088.917559651367</v>
      </c>
      <c r="E6226" s="1" t="str">
        <f>TEXT(Consolidated_sheets[[#This Row],[Date]],"yyyy")</f>
        <v>2023</v>
      </c>
      <c r="F6226" s="1" t="str">
        <f>TEXT(Consolidated_sheets[[#This Row],[Date]],"mmmm")</f>
        <v>June</v>
      </c>
      <c r="G6226" t="str">
        <f>INDEX(Patient_data[Patient_Name],MATCH(Consolidated_sheets[[#This Row],[Patient_ID]],Patient_data[Patient_ID],0))</f>
        <v>David Gutierrez</v>
      </c>
      <c r="H6226">
        <f>INDEX(Patient_data[Age],MATCH(Consolidated_sheets[[#This Row],[Patient_ID]],Patient_data[Patient_ID],0))</f>
        <v>61</v>
      </c>
      <c r="I6226" t="str">
        <f>INDEX(Patient_data[Gender],MATCH(Consolidated_sheets[[#This Row],[Patient_ID]],Patient_data[Patient_ID],0))</f>
        <v>Female</v>
      </c>
      <c r="J6226" t="str">
        <f>INDEX(Location_data[Location],MATCH(Consolidated_sheets[[#This Row],[Patient_ID]],Location_data[Patient_ID],0))</f>
        <v>Chicago</v>
      </c>
      <c r="K6226" t="str">
        <f>INDEX(Insurance_data[Insurance_Type],MATCH(Consolidated_sheets[[#This Row],[Patient_ID]],Insurance_data[Patient_ID],0))</f>
        <v>None</v>
      </c>
      <c r="L6226" s="6">
        <f>INDEX(Insurance_data[Insurance_Amount],MATCH(Consolidated_sheets[[#This Row],[Patient_ID]],Insurance_data[Patient_ID],0))</f>
        <v>2775.1</v>
      </c>
    </row>
    <row r="6227" spans="1:12" x14ac:dyDescent="0.3">
      <c r="A6227" t="s">
        <v>2203</v>
      </c>
      <c r="B6227" t="s">
        <v>5952</v>
      </c>
      <c r="C6227" s="6">
        <v>3266.49</v>
      </c>
      <c r="D6227" s="1">
        <v>45089.178311187301</v>
      </c>
      <c r="E6227" s="1" t="str">
        <f>TEXT(Consolidated_sheets[[#This Row],[Date]],"yyyy")</f>
        <v>2023</v>
      </c>
      <c r="F6227" s="1" t="str">
        <f>TEXT(Consolidated_sheets[[#This Row],[Date]],"mmmm")</f>
        <v>June</v>
      </c>
      <c r="G6227" t="str">
        <f>INDEX(Patient_data[Patient_Name],MATCH(Consolidated_sheets[[#This Row],[Patient_ID]],Patient_data[Patient_ID],0))</f>
        <v>Brandon Mason</v>
      </c>
      <c r="H6227">
        <f>INDEX(Patient_data[Age],MATCH(Consolidated_sheets[[#This Row],[Patient_ID]],Patient_data[Patient_ID],0))</f>
        <v>47</v>
      </c>
      <c r="I6227" t="str">
        <f>INDEX(Patient_data[Gender],MATCH(Consolidated_sheets[[#This Row],[Patient_ID]],Patient_data[Patient_ID],0))</f>
        <v>Female</v>
      </c>
      <c r="J6227" t="str">
        <f>INDEX(Location_data[Location],MATCH(Consolidated_sheets[[#This Row],[Patient_ID]],Location_data[Patient_ID],0))</f>
        <v>Los Angeles</v>
      </c>
      <c r="K6227" t="str">
        <f>INDEX(Insurance_data[Insurance_Type],MATCH(Consolidated_sheets[[#This Row],[Patient_ID]],Insurance_data[Patient_ID],0))</f>
        <v>None</v>
      </c>
      <c r="L6227" s="6">
        <f>INDEX(Insurance_data[Insurance_Amount],MATCH(Consolidated_sheets[[#This Row],[Patient_ID]],Insurance_data[Patient_ID],0))</f>
        <v>4336.01</v>
      </c>
    </row>
    <row r="6228" spans="1:12" x14ac:dyDescent="0.3">
      <c r="A6228" t="s">
        <v>900</v>
      </c>
      <c r="B6228" t="s">
        <v>5954</v>
      </c>
      <c r="C6228" s="6">
        <v>1200.99</v>
      </c>
      <c r="D6228" s="1">
        <v>45089.439062723242</v>
      </c>
      <c r="E6228" s="1" t="str">
        <f>TEXT(Consolidated_sheets[[#This Row],[Date]],"yyyy")</f>
        <v>2023</v>
      </c>
      <c r="F6228" s="1" t="str">
        <f>TEXT(Consolidated_sheets[[#This Row],[Date]],"mmmm")</f>
        <v>June</v>
      </c>
      <c r="G6228" t="str">
        <f>INDEX(Patient_data[Patient_Name],MATCH(Consolidated_sheets[[#This Row],[Patient_ID]],Patient_data[Patient_ID],0))</f>
        <v>Jasmine White</v>
      </c>
      <c r="H6228">
        <f>INDEX(Patient_data[Age],MATCH(Consolidated_sheets[[#This Row],[Patient_ID]],Patient_data[Patient_ID],0))</f>
        <v>34</v>
      </c>
      <c r="I6228" t="str">
        <f>INDEX(Patient_data[Gender],MATCH(Consolidated_sheets[[#This Row],[Patient_ID]],Patient_data[Patient_ID],0))</f>
        <v>Female</v>
      </c>
      <c r="J6228" t="str">
        <f>INDEX(Location_data[Location],MATCH(Consolidated_sheets[[#This Row],[Patient_ID]],Location_data[Patient_ID],0))</f>
        <v>Houston</v>
      </c>
      <c r="K6228" t="str">
        <f>INDEX(Insurance_data[Insurance_Type],MATCH(Consolidated_sheets[[#This Row],[Patient_ID]],Insurance_data[Patient_ID],0))</f>
        <v>Private</v>
      </c>
      <c r="L6228" s="6">
        <f>INDEX(Insurance_data[Insurance_Amount],MATCH(Consolidated_sheets[[#This Row],[Patient_ID]],Insurance_data[Patient_ID],0))</f>
        <v>2764.22</v>
      </c>
    </row>
    <row r="6229" spans="1:12" x14ac:dyDescent="0.3">
      <c r="A6229" t="s">
        <v>2738</v>
      </c>
      <c r="B6229" t="s">
        <v>5954</v>
      </c>
      <c r="C6229" s="6">
        <v>4365.51</v>
      </c>
      <c r="D6229" s="1">
        <v>45089.699814259176</v>
      </c>
      <c r="E6229" s="1" t="str">
        <f>TEXT(Consolidated_sheets[[#This Row],[Date]],"yyyy")</f>
        <v>2023</v>
      </c>
      <c r="F6229" s="1" t="str">
        <f>TEXT(Consolidated_sheets[[#This Row],[Date]],"mmmm")</f>
        <v>June</v>
      </c>
      <c r="G6229" t="str">
        <f>INDEX(Patient_data[Patient_Name],MATCH(Consolidated_sheets[[#This Row],[Patient_ID]],Patient_data[Patient_ID],0))</f>
        <v>Tammy Franklin</v>
      </c>
      <c r="H6229">
        <f>INDEX(Patient_data[Age],MATCH(Consolidated_sheets[[#This Row],[Patient_ID]],Patient_data[Patient_ID],0))</f>
        <v>33</v>
      </c>
      <c r="I6229" t="str">
        <f>INDEX(Patient_data[Gender],MATCH(Consolidated_sheets[[#This Row],[Patient_ID]],Patient_data[Patient_ID],0))</f>
        <v>Male</v>
      </c>
      <c r="J6229" t="str">
        <f>INDEX(Location_data[Location],MATCH(Consolidated_sheets[[#This Row],[Patient_ID]],Location_data[Patient_ID],0))</f>
        <v>Houston</v>
      </c>
      <c r="K6229" t="str">
        <f>INDEX(Insurance_data[Insurance_Type],MATCH(Consolidated_sheets[[#This Row],[Patient_ID]],Insurance_data[Patient_ID],0))</f>
        <v>None</v>
      </c>
      <c r="L6229" s="6">
        <f>INDEX(Insurance_data[Insurance_Amount],MATCH(Consolidated_sheets[[#This Row],[Patient_ID]],Insurance_data[Patient_ID],0))</f>
        <v>3383.24</v>
      </c>
    </row>
    <row r="6230" spans="1:12" x14ac:dyDescent="0.3">
      <c r="A6230" t="s">
        <v>1513</v>
      </c>
      <c r="B6230" t="s">
        <v>5953</v>
      </c>
      <c r="C6230" s="6">
        <v>913.78</v>
      </c>
      <c r="D6230" s="1">
        <v>45089.960565795103</v>
      </c>
      <c r="E6230" s="1" t="str">
        <f>TEXT(Consolidated_sheets[[#This Row],[Date]],"yyyy")</f>
        <v>2023</v>
      </c>
      <c r="F6230" s="1" t="str">
        <f>TEXT(Consolidated_sheets[[#This Row],[Date]],"mmmm")</f>
        <v>June</v>
      </c>
      <c r="G6230" t="str">
        <f>INDEX(Patient_data[Patient_Name],MATCH(Consolidated_sheets[[#This Row],[Patient_ID]],Patient_data[Patient_ID],0))</f>
        <v>John Bowers</v>
      </c>
      <c r="H6230">
        <f>INDEX(Patient_data[Age],MATCH(Consolidated_sheets[[#This Row],[Patient_ID]],Patient_data[Patient_ID],0))</f>
        <v>41</v>
      </c>
      <c r="I6230" t="str">
        <f>INDEX(Patient_data[Gender],MATCH(Consolidated_sheets[[#This Row],[Patient_ID]],Patient_data[Patient_ID],0))</f>
        <v>Female</v>
      </c>
      <c r="J6230" t="str">
        <f>INDEX(Location_data[Location],MATCH(Consolidated_sheets[[#This Row],[Patient_ID]],Location_data[Patient_ID],0))</f>
        <v>Houston</v>
      </c>
      <c r="K6230" t="str">
        <f>INDEX(Insurance_data[Insurance_Type],MATCH(Consolidated_sheets[[#This Row],[Patient_ID]],Insurance_data[Patient_ID],0))</f>
        <v>Public</v>
      </c>
      <c r="L6230" s="6">
        <f>INDEX(Insurance_data[Insurance_Amount],MATCH(Consolidated_sheets[[#This Row],[Patient_ID]],Insurance_data[Patient_ID],0))</f>
        <v>2402.8000000000002</v>
      </c>
    </row>
    <row r="6231" spans="1:12" x14ac:dyDescent="0.3">
      <c r="A6231" t="s">
        <v>1233</v>
      </c>
      <c r="B6231" t="s">
        <v>5952</v>
      </c>
      <c r="C6231" s="6">
        <v>2158.2800000000002</v>
      </c>
      <c r="D6231" s="1">
        <v>45090.221317331037</v>
      </c>
      <c r="E6231" s="1" t="str">
        <f>TEXT(Consolidated_sheets[[#This Row],[Date]],"yyyy")</f>
        <v>2023</v>
      </c>
      <c r="F6231" s="1" t="str">
        <f>TEXT(Consolidated_sheets[[#This Row],[Date]],"mmmm")</f>
        <v>June</v>
      </c>
      <c r="G6231" t="str">
        <f>INDEX(Patient_data[Patient_Name],MATCH(Consolidated_sheets[[#This Row],[Patient_ID]],Patient_data[Patient_ID],0))</f>
        <v>Gary Johnson</v>
      </c>
      <c r="H6231">
        <f>INDEX(Patient_data[Age],MATCH(Consolidated_sheets[[#This Row],[Patient_ID]],Patient_data[Patient_ID],0))</f>
        <v>54</v>
      </c>
      <c r="I6231" t="str">
        <f>INDEX(Patient_data[Gender],MATCH(Consolidated_sheets[[#This Row],[Patient_ID]],Patient_data[Patient_ID],0))</f>
        <v>Female</v>
      </c>
      <c r="J6231" t="str">
        <f>INDEX(Location_data[Location],MATCH(Consolidated_sheets[[#This Row],[Patient_ID]],Location_data[Patient_ID],0))</f>
        <v>Houston</v>
      </c>
      <c r="K6231" t="str">
        <f>INDEX(Insurance_data[Insurance_Type],MATCH(Consolidated_sheets[[#This Row],[Patient_ID]],Insurance_data[Patient_ID],0))</f>
        <v>None</v>
      </c>
      <c r="L6231" s="6">
        <f>INDEX(Insurance_data[Insurance_Amount],MATCH(Consolidated_sheets[[#This Row],[Patient_ID]],Insurance_data[Patient_ID],0))</f>
        <v>508.2</v>
      </c>
    </row>
    <row r="6232" spans="1:12" x14ac:dyDescent="0.3">
      <c r="A6232" t="s">
        <v>838</v>
      </c>
      <c r="B6232" t="s">
        <v>5953</v>
      </c>
      <c r="C6232" s="6">
        <v>4762.29</v>
      </c>
      <c r="D6232" s="1">
        <v>45090.482068866979</v>
      </c>
      <c r="E6232" s="1" t="str">
        <f>TEXT(Consolidated_sheets[[#This Row],[Date]],"yyyy")</f>
        <v>2023</v>
      </c>
      <c r="F6232" s="1" t="str">
        <f>TEXT(Consolidated_sheets[[#This Row],[Date]],"mmmm")</f>
        <v>June</v>
      </c>
      <c r="G6232" t="str">
        <f>INDEX(Patient_data[Patient_Name],MATCH(Consolidated_sheets[[#This Row],[Patient_ID]],Patient_data[Patient_ID],0))</f>
        <v>Dawn Moore</v>
      </c>
      <c r="H6232">
        <f>INDEX(Patient_data[Age],MATCH(Consolidated_sheets[[#This Row],[Patient_ID]],Patient_data[Patient_ID],0))</f>
        <v>76</v>
      </c>
      <c r="I6232" t="str">
        <f>INDEX(Patient_data[Gender],MATCH(Consolidated_sheets[[#This Row],[Patient_ID]],Patient_data[Patient_ID],0))</f>
        <v>Female</v>
      </c>
      <c r="J6232" t="str">
        <f>INDEX(Location_data[Location],MATCH(Consolidated_sheets[[#This Row],[Patient_ID]],Location_data[Patient_ID],0))</f>
        <v>Los Angeles</v>
      </c>
      <c r="K6232" t="str">
        <f>INDEX(Insurance_data[Insurance_Type],MATCH(Consolidated_sheets[[#This Row],[Patient_ID]],Insurance_data[Patient_ID],0))</f>
        <v>None</v>
      </c>
      <c r="L6232" s="6">
        <f>INDEX(Insurance_data[Insurance_Amount],MATCH(Consolidated_sheets[[#This Row],[Patient_ID]],Insurance_data[Patient_ID],0))</f>
        <v>2862.79</v>
      </c>
    </row>
    <row r="6233" spans="1:12" x14ac:dyDescent="0.3">
      <c r="A6233" t="s">
        <v>2864</v>
      </c>
      <c r="B6233" t="s">
        <v>5952</v>
      </c>
      <c r="C6233" s="6">
        <v>1134.67</v>
      </c>
      <c r="D6233" s="1">
        <v>45090.742820402913</v>
      </c>
      <c r="E6233" s="1" t="str">
        <f>TEXT(Consolidated_sheets[[#This Row],[Date]],"yyyy")</f>
        <v>2023</v>
      </c>
      <c r="F6233" s="1" t="str">
        <f>TEXT(Consolidated_sheets[[#This Row],[Date]],"mmmm")</f>
        <v>June</v>
      </c>
      <c r="G6233" t="str">
        <f>INDEX(Patient_data[Patient_Name],MATCH(Consolidated_sheets[[#This Row],[Patient_ID]],Patient_data[Patient_ID],0))</f>
        <v>Andrew Fernandez</v>
      </c>
      <c r="H6233">
        <f>INDEX(Patient_data[Age],MATCH(Consolidated_sheets[[#This Row],[Patient_ID]],Patient_data[Patient_ID],0))</f>
        <v>47</v>
      </c>
      <c r="I6233" t="str">
        <f>INDEX(Patient_data[Gender],MATCH(Consolidated_sheets[[#This Row],[Patient_ID]],Patient_data[Patient_ID],0))</f>
        <v>Male</v>
      </c>
      <c r="J6233" t="str">
        <f>INDEX(Location_data[Location],MATCH(Consolidated_sheets[[#This Row],[Patient_ID]],Location_data[Patient_ID],0))</f>
        <v>Los Angeles</v>
      </c>
      <c r="K6233" t="str">
        <f>INDEX(Insurance_data[Insurance_Type],MATCH(Consolidated_sheets[[#This Row],[Patient_ID]],Insurance_data[Patient_ID],0))</f>
        <v>Public</v>
      </c>
      <c r="L6233" s="6">
        <f>INDEX(Insurance_data[Insurance_Amount],MATCH(Consolidated_sheets[[#This Row],[Patient_ID]],Insurance_data[Patient_ID],0))</f>
        <v>7953.18</v>
      </c>
    </row>
    <row r="6234" spans="1:12" x14ac:dyDescent="0.3">
      <c r="A6234" t="s">
        <v>1488</v>
      </c>
      <c r="B6234" t="s">
        <v>5955</v>
      </c>
      <c r="C6234" s="6">
        <v>2766.46</v>
      </c>
      <c r="D6234" s="1">
        <v>45091.00357193884</v>
      </c>
      <c r="E6234" s="1" t="str">
        <f>TEXT(Consolidated_sheets[[#This Row],[Date]],"yyyy")</f>
        <v>2023</v>
      </c>
      <c r="F6234" s="1" t="str">
        <f>TEXT(Consolidated_sheets[[#This Row],[Date]],"mmmm")</f>
        <v>June</v>
      </c>
      <c r="G6234" t="str">
        <f>INDEX(Patient_data[Patient_Name],MATCH(Consolidated_sheets[[#This Row],[Patient_ID]],Patient_data[Patient_ID],0))</f>
        <v>Brandi Jordan</v>
      </c>
      <c r="H6234">
        <f>INDEX(Patient_data[Age],MATCH(Consolidated_sheets[[#This Row],[Patient_ID]],Patient_data[Patient_ID],0))</f>
        <v>67</v>
      </c>
      <c r="I6234" t="str">
        <f>INDEX(Patient_data[Gender],MATCH(Consolidated_sheets[[#This Row],[Patient_ID]],Patient_data[Patient_ID],0))</f>
        <v>Male</v>
      </c>
      <c r="J6234" t="str">
        <f>INDEX(Location_data[Location],MATCH(Consolidated_sheets[[#This Row],[Patient_ID]],Location_data[Patient_ID],0))</f>
        <v>Houston</v>
      </c>
      <c r="K6234" t="str">
        <f>INDEX(Insurance_data[Insurance_Type],MATCH(Consolidated_sheets[[#This Row],[Patient_ID]],Insurance_data[Patient_ID],0))</f>
        <v>None</v>
      </c>
      <c r="L6234" s="6">
        <f>INDEX(Insurance_data[Insurance_Amount],MATCH(Consolidated_sheets[[#This Row],[Patient_ID]],Insurance_data[Patient_ID],0))</f>
        <v>1407.41</v>
      </c>
    </row>
    <row r="6235" spans="1:12" x14ac:dyDescent="0.3">
      <c r="A6235" t="s">
        <v>1903</v>
      </c>
      <c r="B6235" t="s">
        <v>5955</v>
      </c>
      <c r="C6235" s="6">
        <v>262.19</v>
      </c>
      <c r="D6235" s="1">
        <v>45091.264323474781</v>
      </c>
      <c r="E6235" s="1" t="str">
        <f>TEXT(Consolidated_sheets[[#This Row],[Date]],"yyyy")</f>
        <v>2023</v>
      </c>
      <c r="F6235" s="1" t="str">
        <f>TEXT(Consolidated_sheets[[#This Row],[Date]],"mmmm")</f>
        <v>June</v>
      </c>
      <c r="G6235" t="str">
        <f>INDEX(Patient_data[Patient_Name],MATCH(Consolidated_sheets[[#This Row],[Patient_ID]],Patient_data[Patient_ID],0))</f>
        <v>Kenneth Carter</v>
      </c>
      <c r="H6235">
        <f>INDEX(Patient_data[Age],MATCH(Consolidated_sheets[[#This Row],[Patient_ID]],Patient_data[Patient_ID],0))</f>
        <v>44</v>
      </c>
      <c r="I6235" t="str">
        <f>INDEX(Patient_data[Gender],MATCH(Consolidated_sheets[[#This Row],[Patient_ID]],Patient_data[Patient_ID],0))</f>
        <v>Female</v>
      </c>
      <c r="J6235" t="str">
        <f>INDEX(Location_data[Location],MATCH(Consolidated_sheets[[#This Row],[Patient_ID]],Location_data[Patient_ID],0))</f>
        <v>New York</v>
      </c>
      <c r="K6235" t="str">
        <f>INDEX(Insurance_data[Insurance_Type],MATCH(Consolidated_sheets[[#This Row],[Patient_ID]],Insurance_data[Patient_ID],0))</f>
        <v>Public</v>
      </c>
      <c r="L6235" s="6">
        <f>INDEX(Insurance_data[Insurance_Amount],MATCH(Consolidated_sheets[[#This Row],[Patient_ID]],Insurance_data[Patient_ID],0))</f>
        <v>5708.01</v>
      </c>
    </row>
    <row r="6236" spans="1:12" x14ac:dyDescent="0.3">
      <c r="A6236" t="s">
        <v>2687</v>
      </c>
      <c r="B6236" t="s">
        <v>5952</v>
      </c>
      <c r="C6236" s="6">
        <v>1925.14</v>
      </c>
      <c r="D6236" s="1">
        <v>45091.525075010708</v>
      </c>
      <c r="E6236" s="1" t="str">
        <f>TEXT(Consolidated_sheets[[#This Row],[Date]],"yyyy")</f>
        <v>2023</v>
      </c>
      <c r="F6236" s="1" t="str">
        <f>TEXT(Consolidated_sheets[[#This Row],[Date]],"mmmm")</f>
        <v>June</v>
      </c>
      <c r="G6236" t="str">
        <f>INDEX(Patient_data[Patient_Name],MATCH(Consolidated_sheets[[#This Row],[Patient_ID]],Patient_data[Patient_ID],0))</f>
        <v>Mrs. Diana Cardenas</v>
      </c>
      <c r="H6236">
        <f>INDEX(Patient_data[Age],MATCH(Consolidated_sheets[[#This Row],[Patient_ID]],Patient_data[Patient_ID],0))</f>
        <v>66</v>
      </c>
      <c r="I6236" t="str">
        <f>INDEX(Patient_data[Gender],MATCH(Consolidated_sheets[[#This Row],[Patient_ID]],Patient_data[Patient_ID],0))</f>
        <v>Female</v>
      </c>
      <c r="J6236" t="str">
        <f>INDEX(Location_data[Location],MATCH(Consolidated_sheets[[#This Row],[Patient_ID]],Location_data[Patient_ID],0))</f>
        <v>Los Angeles</v>
      </c>
      <c r="K6236" t="str">
        <f>INDEX(Insurance_data[Insurance_Type],MATCH(Consolidated_sheets[[#This Row],[Patient_ID]],Insurance_data[Patient_ID],0))</f>
        <v>None</v>
      </c>
      <c r="L6236" s="6">
        <f>INDEX(Insurance_data[Insurance_Amount],MATCH(Consolidated_sheets[[#This Row],[Patient_ID]],Insurance_data[Patient_ID],0))</f>
        <v>1969.27</v>
      </c>
    </row>
    <row r="6237" spans="1:12" x14ac:dyDescent="0.3">
      <c r="A6237" t="s">
        <v>1094</v>
      </c>
      <c r="B6237" t="s">
        <v>5952</v>
      </c>
      <c r="C6237" s="6">
        <v>1761.68</v>
      </c>
      <c r="D6237" s="1">
        <v>45091.785826546642</v>
      </c>
      <c r="E6237" s="1" t="str">
        <f>TEXT(Consolidated_sheets[[#This Row],[Date]],"yyyy")</f>
        <v>2023</v>
      </c>
      <c r="F6237" s="1" t="str">
        <f>TEXT(Consolidated_sheets[[#This Row],[Date]],"mmmm")</f>
        <v>June</v>
      </c>
      <c r="G6237" t="str">
        <f>INDEX(Patient_data[Patient_Name],MATCH(Consolidated_sheets[[#This Row],[Patient_ID]],Patient_data[Patient_ID],0))</f>
        <v>Eric Graves</v>
      </c>
      <c r="H6237">
        <f>INDEX(Patient_data[Age],MATCH(Consolidated_sheets[[#This Row],[Patient_ID]],Patient_data[Patient_ID],0))</f>
        <v>46</v>
      </c>
      <c r="I6237" t="str">
        <f>INDEX(Patient_data[Gender],MATCH(Consolidated_sheets[[#This Row],[Patient_ID]],Patient_data[Patient_ID],0))</f>
        <v>Female</v>
      </c>
      <c r="J6237" t="str">
        <f>INDEX(Location_data[Location],MATCH(Consolidated_sheets[[#This Row],[Patient_ID]],Location_data[Patient_ID],0))</f>
        <v>Phoenix</v>
      </c>
      <c r="K6237" t="str">
        <f>INDEX(Insurance_data[Insurance_Type],MATCH(Consolidated_sheets[[#This Row],[Patient_ID]],Insurance_data[Patient_ID],0))</f>
        <v>Public</v>
      </c>
      <c r="L6237" s="6">
        <f>INDEX(Insurance_data[Insurance_Amount],MATCH(Consolidated_sheets[[#This Row],[Patient_ID]],Insurance_data[Patient_ID],0))</f>
        <v>7774.47</v>
      </c>
    </row>
    <row r="6238" spans="1:12" x14ac:dyDescent="0.3">
      <c r="A6238" t="s">
        <v>2026</v>
      </c>
      <c r="B6238" t="s">
        <v>5953</v>
      </c>
      <c r="C6238" s="6">
        <v>1653.18</v>
      </c>
      <c r="D6238" s="1">
        <v>45092.046578082583</v>
      </c>
      <c r="E6238" s="1" t="str">
        <f>TEXT(Consolidated_sheets[[#This Row],[Date]],"yyyy")</f>
        <v>2023</v>
      </c>
      <c r="F6238" s="1" t="str">
        <f>TEXT(Consolidated_sheets[[#This Row],[Date]],"mmmm")</f>
        <v>June</v>
      </c>
      <c r="G6238" t="str">
        <f>INDEX(Patient_data[Patient_Name],MATCH(Consolidated_sheets[[#This Row],[Patient_ID]],Patient_data[Patient_ID],0))</f>
        <v>Jessica Watkins</v>
      </c>
      <c r="H6238">
        <f>INDEX(Patient_data[Age],MATCH(Consolidated_sheets[[#This Row],[Patient_ID]],Patient_data[Patient_ID],0))</f>
        <v>43</v>
      </c>
      <c r="I6238" t="str">
        <f>INDEX(Patient_data[Gender],MATCH(Consolidated_sheets[[#This Row],[Patient_ID]],Patient_data[Patient_ID],0))</f>
        <v>Male</v>
      </c>
      <c r="J6238" t="str">
        <f>INDEX(Location_data[Location],MATCH(Consolidated_sheets[[#This Row],[Patient_ID]],Location_data[Patient_ID],0))</f>
        <v>Chicago</v>
      </c>
      <c r="K6238" t="str">
        <f>INDEX(Insurance_data[Insurance_Type],MATCH(Consolidated_sheets[[#This Row],[Patient_ID]],Insurance_data[Patient_ID],0))</f>
        <v>Public</v>
      </c>
      <c r="L6238" s="6">
        <f>INDEX(Insurance_data[Insurance_Amount],MATCH(Consolidated_sheets[[#This Row],[Patient_ID]],Insurance_data[Patient_ID],0))</f>
        <v>9206.7099999999991</v>
      </c>
    </row>
    <row r="6239" spans="1:12" x14ac:dyDescent="0.3">
      <c r="A6239" t="s">
        <v>2695</v>
      </c>
      <c r="B6239" t="s">
        <v>5952</v>
      </c>
      <c r="C6239" s="6">
        <v>3616.14</v>
      </c>
      <c r="D6239" s="1">
        <v>45092.30732961851</v>
      </c>
      <c r="E6239" s="1" t="str">
        <f>TEXT(Consolidated_sheets[[#This Row],[Date]],"yyyy")</f>
        <v>2023</v>
      </c>
      <c r="F6239" s="1" t="str">
        <f>TEXT(Consolidated_sheets[[#This Row],[Date]],"mmmm")</f>
        <v>June</v>
      </c>
      <c r="G6239" t="str">
        <f>INDEX(Patient_data[Patient_Name],MATCH(Consolidated_sheets[[#This Row],[Patient_ID]],Patient_data[Patient_ID],0))</f>
        <v>Rhonda Mendoza</v>
      </c>
      <c r="H6239">
        <f>INDEX(Patient_data[Age],MATCH(Consolidated_sheets[[#This Row],[Patient_ID]],Patient_data[Patient_ID],0))</f>
        <v>40</v>
      </c>
      <c r="I6239" t="str">
        <f>INDEX(Patient_data[Gender],MATCH(Consolidated_sheets[[#This Row],[Patient_ID]],Patient_data[Patient_ID],0))</f>
        <v>Male</v>
      </c>
      <c r="J6239" t="str">
        <f>INDEX(Location_data[Location],MATCH(Consolidated_sheets[[#This Row],[Patient_ID]],Location_data[Patient_ID],0))</f>
        <v>Phoenix</v>
      </c>
      <c r="K6239" t="str">
        <f>INDEX(Insurance_data[Insurance_Type],MATCH(Consolidated_sheets[[#This Row],[Patient_ID]],Insurance_data[Patient_ID],0))</f>
        <v>None</v>
      </c>
      <c r="L6239" s="6">
        <f>INDEX(Insurance_data[Insurance_Amount],MATCH(Consolidated_sheets[[#This Row],[Patient_ID]],Insurance_data[Patient_ID],0))</f>
        <v>6243.83</v>
      </c>
    </row>
    <row r="6240" spans="1:12" x14ac:dyDescent="0.3">
      <c r="A6240" t="s">
        <v>793</v>
      </c>
      <c r="B6240" t="s">
        <v>5952</v>
      </c>
      <c r="C6240" s="6">
        <v>2292.65</v>
      </c>
      <c r="D6240" s="1">
        <v>45092.568081154437</v>
      </c>
      <c r="E6240" s="1" t="str">
        <f>TEXT(Consolidated_sheets[[#This Row],[Date]],"yyyy")</f>
        <v>2023</v>
      </c>
      <c r="F6240" s="1" t="str">
        <f>TEXT(Consolidated_sheets[[#This Row],[Date]],"mmmm")</f>
        <v>June</v>
      </c>
      <c r="G6240" t="str">
        <f>INDEX(Patient_data[Patient_Name],MATCH(Consolidated_sheets[[#This Row],[Patient_ID]],Patient_data[Patient_ID],0))</f>
        <v>Justin Webb</v>
      </c>
      <c r="H6240">
        <f>INDEX(Patient_data[Age],MATCH(Consolidated_sheets[[#This Row],[Patient_ID]],Patient_data[Patient_ID],0))</f>
        <v>69</v>
      </c>
      <c r="I6240" t="str">
        <f>INDEX(Patient_data[Gender],MATCH(Consolidated_sheets[[#This Row],[Patient_ID]],Patient_data[Patient_ID],0))</f>
        <v>Male</v>
      </c>
      <c r="J6240" t="str">
        <f>INDEX(Location_data[Location],MATCH(Consolidated_sheets[[#This Row],[Patient_ID]],Location_data[Patient_ID],0))</f>
        <v>Houston</v>
      </c>
      <c r="K6240" t="str">
        <f>INDEX(Insurance_data[Insurance_Type],MATCH(Consolidated_sheets[[#This Row],[Patient_ID]],Insurance_data[Patient_ID],0))</f>
        <v>Private</v>
      </c>
      <c r="L6240" s="6">
        <f>INDEX(Insurance_data[Insurance_Amount],MATCH(Consolidated_sheets[[#This Row],[Patient_ID]],Insurance_data[Patient_ID],0))</f>
        <v>3408.34</v>
      </c>
    </row>
    <row r="6241" spans="1:12" x14ac:dyDescent="0.3">
      <c r="A6241" t="s">
        <v>2487</v>
      </c>
      <c r="B6241" t="s">
        <v>5955</v>
      </c>
      <c r="C6241" s="6">
        <v>4580.41</v>
      </c>
      <c r="D6241" s="1">
        <v>45092.828832690378</v>
      </c>
      <c r="E6241" s="1" t="str">
        <f>TEXT(Consolidated_sheets[[#This Row],[Date]],"yyyy")</f>
        <v>2023</v>
      </c>
      <c r="F6241" s="1" t="str">
        <f>TEXT(Consolidated_sheets[[#This Row],[Date]],"mmmm")</f>
        <v>June</v>
      </c>
      <c r="G6241" t="str">
        <f>INDEX(Patient_data[Patient_Name],MATCH(Consolidated_sheets[[#This Row],[Patient_ID]],Patient_data[Patient_ID],0))</f>
        <v>Robert Brown</v>
      </c>
      <c r="H6241">
        <f>INDEX(Patient_data[Age],MATCH(Consolidated_sheets[[#This Row],[Patient_ID]],Patient_data[Patient_ID],0))</f>
        <v>46</v>
      </c>
      <c r="I6241" t="str">
        <f>INDEX(Patient_data[Gender],MATCH(Consolidated_sheets[[#This Row],[Patient_ID]],Patient_data[Patient_ID],0))</f>
        <v>Male</v>
      </c>
      <c r="J6241" t="str">
        <f>INDEX(Location_data[Location],MATCH(Consolidated_sheets[[#This Row],[Patient_ID]],Location_data[Patient_ID],0))</f>
        <v>Chicago</v>
      </c>
      <c r="K6241" t="str">
        <f>INDEX(Insurance_data[Insurance_Type],MATCH(Consolidated_sheets[[#This Row],[Patient_ID]],Insurance_data[Patient_ID],0))</f>
        <v>Private</v>
      </c>
      <c r="L6241" s="6">
        <f>INDEX(Insurance_data[Insurance_Amount],MATCH(Consolidated_sheets[[#This Row],[Patient_ID]],Insurance_data[Patient_ID],0))</f>
        <v>9890.93</v>
      </c>
    </row>
    <row r="6242" spans="1:12" x14ac:dyDescent="0.3">
      <c r="A6242" t="s">
        <v>1070</v>
      </c>
      <c r="B6242" t="s">
        <v>5953</v>
      </c>
      <c r="C6242" s="6">
        <v>2635.88</v>
      </c>
      <c r="D6242" s="1">
        <v>45093.089584226313</v>
      </c>
      <c r="E6242" s="1" t="str">
        <f>TEXT(Consolidated_sheets[[#This Row],[Date]],"yyyy")</f>
        <v>2023</v>
      </c>
      <c r="F6242" s="1" t="str">
        <f>TEXT(Consolidated_sheets[[#This Row],[Date]],"mmmm")</f>
        <v>June</v>
      </c>
      <c r="G6242" t="str">
        <f>INDEX(Patient_data[Patient_Name],MATCH(Consolidated_sheets[[#This Row],[Patient_ID]],Patient_data[Patient_ID],0))</f>
        <v>Amber Thompson</v>
      </c>
      <c r="H6242">
        <f>INDEX(Patient_data[Age],MATCH(Consolidated_sheets[[#This Row],[Patient_ID]],Patient_data[Patient_ID],0))</f>
        <v>59</v>
      </c>
      <c r="I6242" t="str">
        <f>INDEX(Patient_data[Gender],MATCH(Consolidated_sheets[[#This Row],[Patient_ID]],Patient_data[Patient_ID],0))</f>
        <v>Female</v>
      </c>
      <c r="J6242" t="str">
        <f>INDEX(Location_data[Location],MATCH(Consolidated_sheets[[#This Row],[Patient_ID]],Location_data[Patient_ID],0))</f>
        <v>Phoenix</v>
      </c>
      <c r="K6242" t="str">
        <f>INDEX(Insurance_data[Insurance_Type],MATCH(Consolidated_sheets[[#This Row],[Patient_ID]],Insurance_data[Patient_ID],0))</f>
        <v>Public</v>
      </c>
      <c r="L6242" s="6">
        <f>INDEX(Insurance_data[Insurance_Amount],MATCH(Consolidated_sheets[[#This Row],[Patient_ID]],Insurance_data[Patient_ID],0))</f>
        <v>5536.64</v>
      </c>
    </row>
    <row r="6243" spans="1:12" x14ac:dyDescent="0.3">
      <c r="A6243" t="s">
        <v>2256</v>
      </c>
      <c r="B6243" t="s">
        <v>5955</v>
      </c>
      <c r="C6243" s="6">
        <v>4303.5200000000004</v>
      </c>
      <c r="D6243" s="1">
        <v>45093.350335762247</v>
      </c>
      <c r="E6243" s="1" t="str">
        <f>TEXT(Consolidated_sheets[[#This Row],[Date]],"yyyy")</f>
        <v>2023</v>
      </c>
      <c r="F6243" s="1" t="str">
        <f>TEXT(Consolidated_sheets[[#This Row],[Date]],"mmmm")</f>
        <v>June</v>
      </c>
      <c r="G6243" t="str">
        <f>INDEX(Patient_data[Patient_Name],MATCH(Consolidated_sheets[[#This Row],[Patient_ID]],Patient_data[Patient_ID],0))</f>
        <v>Peter Carter</v>
      </c>
      <c r="H6243">
        <f>INDEX(Patient_data[Age],MATCH(Consolidated_sheets[[#This Row],[Patient_ID]],Patient_data[Patient_ID],0))</f>
        <v>60</v>
      </c>
      <c r="I6243" t="str">
        <f>INDEX(Patient_data[Gender],MATCH(Consolidated_sheets[[#This Row],[Patient_ID]],Patient_data[Patient_ID],0))</f>
        <v>Male</v>
      </c>
      <c r="J6243" t="str">
        <f>INDEX(Location_data[Location],MATCH(Consolidated_sheets[[#This Row],[Patient_ID]],Location_data[Patient_ID],0))</f>
        <v>Los Angeles</v>
      </c>
      <c r="K6243" t="str">
        <f>INDEX(Insurance_data[Insurance_Type],MATCH(Consolidated_sheets[[#This Row],[Patient_ID]],Insurance_data[Patient_ID],0))</f>
        <v>Private</v>
      </c>
      <c r="L6243" s="6">
        <f>INDEX(Insurance_data[Insurance_Amount],MATCH(Consolidated_sheets[[#This Row],[Patient_ID]],Insurance_data[Patient_ID],0))</f>
        <v>5509.71</v>
      </c>
    </row>
    <row r="6244" spans="1:12" x14ac:dyDescent="0.3">
      <c r="A6244" t="s">
        <v>302</v>
      </c>
      <c r="B6244" t="s">
        <v>5955</v>
      </c>
      <c r="C6244" s="6">
        <v>2290.12</v>
      </c>
      <c r="D6244" s="1">
        <v>45093.611087298181</v>
      </c>
      <c r="E6244" s="1" t="str">
        <f>TEXT(Consolidated_sheets[[#This Row],[Date]],"yyyy")</f>
        <v>2023</v>
      </c>
      <c r="F6244" s="1" t="str">
        <f>TEXT(Consolidated_sheets[[#This Row],[Date]],"mmmm")</f>
        <v>June</v>
      </c>
      <c r="G6244" t="str">
        <f>INDEX(Patient_data[Patient_Name],MATCH(Consolidated_sheets[[#This Row],[Patient_ID]],Patient_data[Patient_ID],0))</f>
        <v>Kristen Grant</v>
      </c>
      <c r="H6244">
        <f>INDEX(Patient_data[Age],MATCH(Consolidated_sheets[[#This Row],[Patient_ID]],Patient_data[Patient_ID],0))</f>
        <v>86</v>
      </c>
      <c r="I6244" t="str">
        <f>INDEX(Patient_data[Gender],MATCH(Consolidated_sheets[[#This Row],[Patient_ID]],Patient_data[Patient_ID],0))</f>
        <v>Male</v>
      </c>
      <c r="J6244" t="str">
        <f>INDEX(Location_data[Location],MATCH(Consolidated_sheets[[#This Row],[Patient_ID]],Location_data[Patient_ID],0))</f>
        <v>Los Angeles</v>
      </c>
      <c r="K6244" t="str">
        <f>INDEX(Insurance_data[Insurance_Type],MATCH(Consolidated_sheets[[#This Row],[Patient_ID]],Insurance_data[Patient_ID],0))</f>
        <v>Public</v>
      </c>
      <c r="L6244" s="6">
        <f>INDEX(Insurance_data[Insurance_Amount],MATCH(Consolidated_sheets[[#This Row],[Patient_ID]],Insurance_data[Patient_ID],0))</f>
        <v>6320.93</v>
      </c>
    </row>
    <row r="6245" spans="1:12" x14ac:dyDescent="0.3">
      <c r="A6245" t="s">
        <v>1766</v>
      </c>
      <c r="B6245" t="s">
        <v>5953</v>
      </c>
      <c r="C6245" s="6">
        <v>4901.32</v>
      </c>
      <c r="D6245" s="1">
        <v>45093.871838834108</v>
      </c>
      <c r="E6245" s="1" t="str">
        <f>TEXT(Consolidated_sheets[[#This Row],[Date]],"yyyy")</f>
        <v>2023</v>
      </c>
      <c r="F6245" s="1" t="str">
        <f>TEXT(Consolidated_sheets[[#This Row],[Date]],"mmmm")</f>
        <v>June</v>
      </c>
      <c r="G6245" t="str">
        <f>INDEX(Patient_data[Patient_Name],MATCH(Consolidated_sheets[[#This Row],[Patient_ID]],Patient_data[Patient_ID],0))</f>
        <v>David Gutierrez</v>
      </c>
      <c r="H6245">
        <f>INDEX(Patient_data[Age],MATCH(Consolidated_sheets[[#This Row],[Patient_ID]],Patient_data[Patient_ID],0))</f>
        <v>61</v>
      </c>
      <c r="I6245" t="str">
        <f>INDEX(Patient_data[Gender],MATCH(Consolidated_sheets[[#This Row],[Patient_ID]],Patient_data[Patient_ID],0))</f>
        <v>Female</v>
      </c>
      <c r="J6245" t="str">
        <f>INDEX(Location_data[Location],MATCH(Consolidated_sheets[[#This Row],[Patient_ID]],Location_data[Patient_ID],0))</f>
        <v>Chicago</v>
      </c>
      <c r="K6245" t="str">
        <f>INDEX(Insurance_data[Insurance_Type],MATCH(Consolidated_sheets[[#This Row],[Patient_ID]],Insurance_data[Patient_ID],0))</f>
        <v>None</v>
      </c>
      <c r="L6245" s="6">
        <f>INDEX(Insurance_data[Insurance_Amount],MATCH(Consolidated_sheets[[#This Row],[Patient_ID]],Insurance_data[Patient_ID],0))</f>
        <v>2775.1</v>
      </c>
    </row>
    <row r="6246" spans="1:12" x14ac:dyDescent="0.3">
      <c r="A6246" t="s">
        <v>1082</v>
      </c>
      <c r="B6246" t="s">
        <v>5954</v>
      </c>
      <c r="C6246" s="6">
        <v>2011.17</v>
      </c>
      <c r="D6246" s="1">
        <v>45094.132590370049</v>
      </c>
      <c r="E6246" s="1" t="str">
        <f>TEXT(Consolidated_sheets[[#This Row],[Date]],"yyyy")</f>
        <v>2023</v>
      </c>
      <c r="F6246" s="1" t="str">
        <f>TEXT(Consolidated_sheets[[#This Row],[Date]],"mmmm")</f>
        <v>June</v>
      </c>
      <c r="G6246" t="str">
        <f>INDEX(Patient_data[Patient_Name],MATCH(Consolidated_sheets[[#This Row],[Patient_ID]],Patient_data[Patient_ID],0))</f>
        <v>Theresa Lee</v>
      </c>
      <c r="H6246">
        <f>INDEX(Patient_data[Age],MATCH(Consolidated_sheets[[#This Row],[Patient_ID]],Patient_data[Patient_ID],0))</f>
        <v>78</v>
      </c>
      <c r="I6246" t="str">
        <f>INDEX(Patient_data[Gender],MATCH(Consolidated_sheets[[#This Row],[Patient_ID]],Patient_data[Patient_ID],0))</f>
        <v>Male</v>
      </c>
      <c r="J6246" t="str">
        <f>INDEX(Location_data[Location],MATCH(Consolidated_sheets[[#This Row],[Patient_ID]],Location_data[Patient_ID],0))</f>
        <v>Phoenix</v>
      </c>
      <c r="K6246" t="str">
        <f>INDEX(Insurance_data[Insurance_Type],MATCH(Consolidated_sheets[[#This Row],[Patient_ID]],Insurance_data[Patient_ID],0))</f>
        <v>Private</v>
      </c>
      <c r="L6246" s="6">
        <f>INDEX(Insurance_data[Insurance_Amount],MATCH(Consolidated_sheets[[#This Row],[Patient_ID]],Insurance_data[Patient_ID],0))</f>
        <v>3256.12</v>
      </c>
    </row>
    <row r="6247" spans="1:12" x14ac:dyDescent="0.3">
      <c r="A6247" t="s">
        <v>928</v>
      </c>
      <c r="B6247" t="s">
        <v>5955</v>
      </c>
      <c r="C6247" s="6">
        <v>2567.7600000000002</v>
      </c>
      <c r="D6247" s="1">
        <v>45094.393341905983</v>
      </c>
      <c r="E6247" s="1" t="str">
        <f>TEXT(Consolidated_sheets[[#This Row],[Date]],"yyyy")</f>
        <v>2023</v>
      </c>
      <c r="F6247" s="1" t="str">
        <f>TEXT(Consolidated_sheets[[#This Row],[Date]],"mmmm")</f>
        <v>June</v>
      </c>
      <c r="G6247" t="str">
        <f>INDEX(Patient_data[Patient_Name],MATCH(Consolidated_sheets[[#This Row],[Patient_ID]],Patient_data[Patient_ID],0))</f>
        <v>Kaylee Kelley</v>
      </c>
      <c r="H6247">
        <f>INDEX(Patient_data[Age],MATCH(Consolidated_sheets[[#This Row],[Patient_ID]],Patient_data[Patient_ID],0))</f>
        <v>55</v>
      </c>
      <c r="I6247" t="str">
        <f>INDEX(Patient_data[Gender],MATCH(Consolidated_sheets[[#This Row],[Patient_ID]],Patient_data[Patient_ID],0))</f>
        <v>Male</v>
      </c>
      <c r="J6247" t="str">
        <f>INDEX(Location_data[Location],MATCH(Consolidated_sheets[[#This Row],[Patient_ID]],Location_data[Patient_ID],0))</f>
        <v>New York</v>
      </c>
      <c r="K6247" t="str">
        <f>INDEX(Insurance_data[Insurance_Type],MATCH(Consolidated_sheets[[#This Row],[Patient_ID]],Insurance_data[Patient_ID],0))</f>
        <v>Private</v>
      </c>
      <c r="L6247" s="6">
        <f>INDEX(Insurance_data[Insurance_Amount],MATCH(Consolidated_sheets[[#This Row],[Patient_ID]],Insurance_data[Patient_ID],0))</f>
        <v>4304.8500000000004</v>
      </c>
    </row>
    <row r="6248" spans="1:12" x14ac:dyDescent="0.3">
      <c r="A6248" t="s">
        <v>990</v>
      </c>
      <c r="B6248" t="s">
        <v>5955</v>
      </c>
      <c r="C6248" s="6">
        <v>4655.6099999999997</v>
      </c>
      <c r="D6248" s="1">
        <v>45094.65409344191</v>
      </c>
      <c r="E6248" s="1" t="str">
        <f>TEXT(Consolidated_sheets[[#This Row],[Date]],"yyyy")</f>
        <v>2023</v>
      </c>
      <c r="F6248" s="1" t="str">
        <f>TEXT(Consolidated_sheets[[#This Row],[Date]],"mmmm")</f>
        <v>June</v>
      </c>
      <c r="G6248" t="str">
        <f>INDEX(Patient_data[Patient_Name],MATCH(Consolidated_sheets[[#This Row],[Patient_ID]],Patient_data[Patient_ID],0))</f>
        <v>Joseph Brown</v>
      </c>
      <c r="H6248">
        <f>INDEX(Patient_data[Age],MATCH(Consolidated_sheets[[#This Row],[Patient_ID]],Patient_data[Patient_ID],0))</f>
        <v>85</v>
      </c>
      <c r="I6248" t="str">
        <f>INDEX(Patient_data[Gender],MATCH(Consolidated_sheets[[#This Row],[Patient_ID]],Patient_data[Patient_ID],0))</f>
        <v>Male</v>
      </c>
      <c r="J6248" t="str">
        <f>INDEX(Location_data[Location],MATCH(Consolidated_sheets[[#This Row],[Patient_ID]],Location_data[Patient_ID],0))</f>
        <v>Los Angeles</v>
      </c>
      <c r="K6248" t="str">
        <f>INDEX(Insurance_data[Insurance_Type],MATCH(Consolidated_sheets[[#This Row],[Patient_ID]],Insurance_data[Patient_ID],0))</f>
        <v>None</v>
      </c>
      <c r="L6248" s="6">
        <f>INDEX(Insurance_data[Insurance_Amount],MATCH(Consolidated_sheets[[#This Row],[Patient_ID]],Insurance_data[Patient_ID],0))</f>
        <v>6524.16</v>
      </c>
    </row>
    <row r="6249" spans="1:12" x14ac:dyDescent="0.3">
      <c r="A6249" t="s">
        <v>1466</v>
      </c>
      <c r="B6249" t="s">
        <v>5952</v>
      </c>
      <c r="C6249" s="6">
        <v>2611.54</v>
      </c>
      <c r="D6249" s="1">
        <v>45094.914844977837</v>
      </c>
      <c r="E6249" s="1" t="str">
        <f>TEXT(Consolidated_sheets[[#This Row],[Date]],"yyyy")</f>
        <v>2023</v>
      </c>
      <c r="F6249" s="1" t="str">
        <f>TEXT(Consolidated_sheets[[#This Row],[Date]],"mmmm")</f>
        <v>June</v>
      </c>
      <c r="G6249" t="str">
        <f>INDEX(Patient_data[Patient_Name],MATCH(Consolidated_sheets[[#This Row],[Patient_ID]],Patient_data[Patient_ID],0))</f>
        <v>Kevin Pierce</v>
      </c>
      <c r="H6249">
        <f>INDEX(Patient_data[Age],MATCH(Consolidated_sheets[[#This Row],[Patient_ID]],Patient_data[Patient_ID],0))</f>
        <v>79</v>
      </c>
      <c r="I6249" t="str">
        <f>INDEX(Patient_data[Gender],MATCH(Consolidated_sheets[[#This Row],[Patient_ID]],Patient_data[Patient_ID],0))</f>
        <v>Male</v>
      </c>
      <c r="J6249" t="str">
        <f>INDEX(Location_data[Location],MATCH(Consolidated_sheets[[#This Row],[Patient_ID]],Location_data[Patient_ID],0))</f>
        <v>Los Angeles</v>
      </c>
      <c r="K6249" t="str">
        <f>INDEX(Insurance_data[Insurance_Type],MATCH(Consolidated_sheets[[#This Row],[Patient_ID]],Insurance_data[Patient_ID],0))</f>
        <v>Public</v>
      </c>
      <c r="L6249" s="6">
        <f>INDEX(Insurance_data[Insurance_Amount],MATCH(Consolidated_sheets[[#This Row],[Patient_ID]],Insurance_data[Patient_ID],0))</f>
        <v>540.37</v>
      </c>
    </row>
    <row r="6250" spans="1:12" x14ac:dyDescent="0.3">
      <c r="A6250" t="s">
        <v>725</v>
      </c>
      <c r="B6250" t="s">
        <v>5953</v>
      </c>
      <c r="C6250" s="6">
        <v>2177.8000000000002</v>
      </c>
      <c r="D6250" s="1">
        <v>45095.175596513793</v>
      </c>
      <c r="E6250" s="1" t="str">
        <f>TEXT(Consolidated_sheets[[#This Row],[Date]],"yyyy")</f>
        <v>2023</v>
      </c>
      <c r="F6250" s="1" t="str">
        <f>TEXT(Consolidated_sheets[[#This Row],[Date]],"mmmm")</f>
        <v>June</v>
      </c>
      <c r="G6250" t="str">
        <f>INDEX(Patient_data[Patient_Name],MATCH(Consolidated_sheets[[#This Row],[Patient_ID]],Patient_data[Patient_ID],0))</f>
        <v>Danielle Porter</v>
      </c>
      <c r="H6250">
        <f>INDEX(Patient_data[Age],MATCH(Consolidated_sheets[[#This Row],[Patient_ID]],Patient_data[Patient_ID],0))</f>
        <v>87</v>
      </c>
      <c r="I6250" t="str">
        <f>INDEX(Patient_data[Gender],MATCH(Consolidated_sheets[[#This Row],[Patient_ID]],Patient_data[Patient_ID],0))</f>
        <v>Male</v>
      </c>
      <c r="J6250" t="str">
        <f>INDEX(Location_data[Location],MATCH(Consolidated_sheets[[#This Row],[Patient_ID]],Location_data[Patient_ID],0))</f>
        <v>Houston</v>
      </c>
      <c r="K6250" t="str">
        <f>INDEX(Insurance_data[Insurance_Type],MATCH(Consolidated_sheets[[#This Row],[Patient_ID]],Insurance_data[Patient_ID],0))</f>
        <v>Private</v>
      </c>
      <c r="L6250" s="6">
        <f>INDEX(Insurance_data[Insurance_Amount],MATCH(Consolidated_sheets[[#This Row],[Patient_ID]],Insurance_data[Patient_ID],0))</f>
        <v>3689.61</v>
      </c>
    </row>
    <row r="6251" spans="1:12" x14ac:dyDescent="0.3">
      <c r="A6251" t="s">
        <v>2260</v>
      </c>
      <c r="B6251" t="s">
        <v>5955</v>
      </c>
      <c r="C6251" s="6">
        <v>1027.31</v>
      </c>
      <c r="D6251" s="1">
        <v>45095.436348049712</v>
      </c>
      <c r="E6251" s="1" t="str">
        <f>TEXT(Consolidated_sheets[[#This Row],[Date]],"yyyy")</f>
        <v>2023</v>
      </c>
      <c r="F6251" s="1" t="str">
        <f>TEXT(Consolidated_sheets[[#This Row],[Date]],"mmmm")</f>
        <v>June</v>
      </c>
      <c r="G6251" t="str">
        <f>INDEX(Patient_data[Patient_Name],MATCH(Consolidated_sheets[[#This Row],[Patient_ID]],Patient_data[Patient_ID],0))</f>
        <v>Samantha Rivas</v>
      </c>
      <c r="H6251">
        <f>INDEX(Patient_data[Age],MATCH(Consolidated_sheets[[#This Row],[Patient_ID]],Patient_data[Patient_ID],0))</f>
        <v>46</v>
      </c>
      <c r="I6251" t="str">
        <f>INDEX(Patient_data[Gender],MATCH(Consolidated_sheets[[#This Row],[Patient_ID]],Patient_data[Patient_ID],0))</f>
        <v>Female</v>
      </c>
      <c r="J6251" t="str">
        <f>INDEX(Location_data[Location],MATCH(Consolidated_sheets[[#This Row],[Patient_ID]],Location_data[Patient_ID],0))</f>
        <v>Phoenix</v>
      </c>
      <c r="K6251" t="str">
        <f>INDEX(Insurance_data[Insurance_Type],MATCH(Consolidated_sheets[[#This Row],[Patient_ID]],Insurance_data[Patient_ID],0))</f>
        <v>Private</v>
      </c>
      <c r="L6251" s="6">
        <f>INDEX(Insurance_data[Insurance_Amount],MATCH(Consolidated_sheets[[#This Row],[Patient_ID]],Insurance_data[Patient_ID],0))</f>
        <v>5094.26</v>
      </c>
    </row>
    <row r="6252" spans="1:12" x14ac:dyDescent="0.3">
      <c r="A6252" t="s">
        <v>911</v>
      </c>
      <c r="B6252" t="s">
        <v>5955</v>
      </c>
      <c r="C6252" s="6">
        <v>1271.58</v>
      </c>
      <c r="D6252" s="1">
        <v>45095.697099585654</v>
      </c>
      <c r="E6252" s="1" t="str">
        <f>TEXT(Consolidated_sheets[[#This Row],[Date]],"yyyy")</f>
        <v>2023</v>
      </c>
      <c r="F6252" s="1" t="str">
        <f>TEXT(Consolidated_sheets[[#This Row],[Date]],"mmmm")</f>
        <v>June</v>
      </c>
      <c r="G6252" t="str">
        <f>INDEX(Patient_data[Patient_Name],MATCH(Consolidated_sheets[[#This Row],[Patient_ID]],Patient_data[Patient_ID],0))</f>
        <v>Laura Reed</v>
      </c>
      <c r="H6252">
        <f>INDEX(Patient_data[Age],MATCH(Consolidated_sheets[[#This Row],[Patient_ID]],Patient_data[Patient_ID],0))</f>
        <v>37</v>
      </c>
      <c r="I6252" t="str">
        <f>INDEX(Patient_data[Gender],MATCH(Consolidated_sheets[[#This Row],[Patient_ID]],Patient_data[Patient_ID],0))</f>
        <v>Male</v>
      </c>
      <c r="J6252" t="str">
        <f>INDEX(Location_data[Location],MATCH(Consolidated_sheets[[#This Row],[Patient_ID]],Location_data[Patient_ID],0))</f>
        <v>Los Angeles</v>
      </c>
      <c r="K6252" t="str">
        <f>INDEX(Insurance_data[Insurance_Type],MATCH(Consolidated_sheets[[#This Row],[Patient_ID]],Insurance_data[Patient_ID],0))</f>
        <v>Private</v>
      </c>
      <c r="L6252" s="6">
        <f>INDEX(Insurance_data[Insurance_Amount],MATCH(Consolidated_sheets[[#This Row],[Patient_ID]],Insurance_data[Patient_ID],0))</f>
        <v>7009.86</v>
      </c>
    </row>
    <row r="6253" spans="1:12" x14ac:dyDescent="0.3">
      <c r="A6253" t="s">
        <v>2176</v>
      </c>
      <c r="B6253" t="s">
        <v>5954</v>
      </c>
      <c r="C6253" s="6">
        <v>2316.31</v>
      </c>
      <c r="D6253" s="1">
        <v>45095.957851121588</v>
      </c>
      <c r="E6253" s="1" t="str">
        <f>TEXT(Consolidated_sheets[[#This Row],[Date]],"yyyy")</f>
        <v>2023</v>
      </c>
      <c r="F6253" s="1" t="str">
        <f>TEXT(Consolidated_sheets[[#This Row],[Date]],"mmmm")</f>
        <v>June</v>
      </c>
      <c r="G6253" t="str">
        <f>INDEX(Patient_data[Patient_Name],MATCH(Consolidated_sheets[[#This Row],[Patient_ID]],Patient_data[Patient_ID],0))</f>
        <v>Ronald Lang</v>
      </c>
      <c r="H6253">
        <f>INDEX(Patient_data[Age],MATCH(Consolidated_sheets[[#This Row],[Patient_ID]],Patient_data[Patient_ID],0))</f>
        <v>50</v>
      </c>
      <c r="I6253" t="str">
        <f>INDEX(Patient_data[Gender],MATCH(Consolidated_sheets[[#This Row],[Patient_ID]],Patient_data[Patient_ID],0))</f>
        <v>Female</v>
      </c>
      <c r="J6253" t="str">
        <f>INDEX(Location_data[Location],MATCH(Consolidated_sheets[[#This Row],[Patient_ID]],Location_data[Patient_ID],0))</f>
        <v>Chicago</v>
      </c>
      <c r="K6253" t="str">
        <f>INDEX(Insurance_data[Insurance_Type],MATCH(Consolidated_sheets[[#This Row],[Patient_ID]],Insurance_data[Patient_ID],0))</f>
        <v>Private</v>
      </c>
      <c r="L6253" s="6">
        <f>INDEX(Insurance_data[Insurance_Amount],MATCH(Consolidated_sheets[[#This Row],[Patient_ID]],Insurance_data[Patient_ID],0))</f>
        <v>4590.1899999999996</v>
      </c>
    </row>
    <row r="6254" spans="1:12" x14ac:dyDescent="0.3">
      <c r="A6254" t="s">
        <v>412</v>
      </c>
      <c r="B6254" t="s">
        <v>5952</v>
      </c>
      <c r="C6254" s="6">
        <v>3202.01</v>
      </c>
      <c r="D6254" s="1">
        <v>45096.218602657507</v>
      </c>
      <c r="E6254" s="1" t="str">
        <f>TEXT(Consolidated_sheets[[#This Row],[Date]],"yyyy")</f>
        <v>2023</v>
      </c>
      <c r="F6254" s="1" t="str">
        <f>TEXT(Consolidated_sheets[[#This Row],[Date]],"mmmm")</f>
        <v>June</v>
      </c>
      <c r="G6254" t="str">
        <f>INDEX(Patient_data[Patient_Name],MATCH(Consolidated_sheets[[#This Row],[Patient_ID]],Patient_data[Patient_ID],0))</f>
        <v>Justin Griffin</v>
      </c>
      <c r="H6254">
        <f>INDEX(Patient_data[Age],MATCH(Consolidated_sheets[[#This Row],[Patient_ID]],Patient_data[Patient_ID],0))</f>
        <v>20</v>
      </c>
      <c r="I6254" t="str">
        <f>INDEX(Patient_data[Gender],MATCH(Consolidated_sheets[[#This Row],[Patient_ID]],Patient_data[Patient_ID],0))</f>
        <v>Male</v>
      </c>
      <c r="J6254" t="str">
        <f>INDEX(Location_data[Location],MATCH(Consolidated_sheets[[#This Row],[Patient_ID]],Location_data[Patient_ID],0))</f>
        <v>Phoenix</v>
      </c>
      <c r="K6254" t="str">
        <f>INDEX(Insurance_data[Insurance_Type],MATCH(Consolidated_sheets[[#This Row],[Patient_ID]],Insurance_data[Patient_ID],0))</f>
        <v>None</v>
      </c>
      <c r="L6254" s="6">
        <f>INDEX(Insurance_data[Insurance_Amount],MATCH(Consolidated_sheets[[#This Row],[Patient_ID]],Insurance_data[Patient_ID],0))</f>
        <v>1358.93</v>
      </c>
    </row>
    <row r="6255" spans="1:12" x14ac:dyDescent="0.3">
      <c r="A6255" t="s">
        <v>1181</v>
      </c>
      <c r="B6255" t="s">
        <v>5955</v>
      </c>
      <c r="C6255" s="6">
        <v>4902.72</v>
      </c>
      <c r="D6255" s="1">
        <v>45096.479354193449</v>
      </c>
      <c r="E6255" s="1" t="str">
        <f>TEXT(Consolidated_sheets[[#This Row],[Date]],"yyyy")</f>
        <v>2023</v>
      </c>
      <c r="F6255" s="1" t="str">
        <f>TEXT(Consolidated_sheets[[#This Row],[Date]],"mmmm")</f>
        <v>June</v>
      </c>
      <c r="G6255" t="str">
        <f>INDEX(Patient_data[Patient_Name],MATCH(Consolidated_sheets[[#This Row],[Patient_ID]],Patient_data[Patient_ID],0))</f>
        <v>John Craig</v>
      </c>
      <c r="H6255">
        <f>INDEX(Patient_data[Age],MATCH(Consolidated_sheets[[#This Row],[Patient_ID]],Patient_data[Patient_ID],0))</f>
        <v>79</v>
      </c>
      <c r="I6255" t="str">
        <f>INDEX(Patient_data[Gender],MATCH(Consolidated_sheets[[#This Row],[Patient_ID]],Patient_data[Patient_ID],0))</f>
        <v>Female</v>
      </c>
      <c r="J6255" t="str">
        <f>INDEX(Location_data[Location],MATCH(Consolidated_sheets[[#This Row],[Patient_ID]],Location_data[Patient_ID],0))</f>
        <v>New York</v>
      </c>
      <c r="K6255" t="str">
        <f>INDEX(Insurance_data[Insurance_Type],MATCH(Consolidated_sheets[[#This Row],[Patient_ID]],Insurance_data[Patient_ID],0))</f>
        <v>None</v>
      </c>
      <c r="L6255" s="6">
        <f>INDEX(Insurance_data[Insurance_Amount],MATCH(Consolidated_sheets[[#This Row],[Patient_ID]],Insurance_data[Patient_ID],0))</f>
        <v>9918.2800000000007</v>
      </c>
    </row>
    <row r="6256" spans="1:12" x14ac:dyDescent="0.3">
      <c r="A6256" t="s">
        <v>562</v>
      </c>
      <c r="B6256" t="s">
        <v>5955</v>
      </c>
      <c r="C6256" s="6">
        <v>3353.38</v>
      </c>
      <c r="D6256" s="1">
        <v>45096.74010572939</v>
      </c>
      <c r="E6256" s="1" t="str">
        <f>TEXT(Consolidated_sheets[[#This Row],[Date]],"yyyy")</f>
        <v>2023</v>
      </c>
      <c r="F6256" s="1" t="str">
        <f>TEXT(Consolidated_sheets[[#This Row],[Date]],"mmmm")</f>
        <v>June</v>
      </c>
      <c r="G6256" t="str">
        <f>INDEX(Patient_data[Patient_Name],MATCH(Consolidated_sheets[[#This Row],[Patient_ID]],Patient_data[Patient_ID],0))</f>
        <v>Kimberly Richardson</v>
      </c>
      <c r="H6256">
        <f>INDEX(Patient_data[Age],MATCH(Consolidated_sheets[[#This Row],[Patient_ID]],Patient_data[Patient_ID],0))</f>
        <v>69</v>
      </c>
      <c r="I6256" t="str">
        <f>INDEX(Patient_data[Gender],MATCH(Consolidated_sheets[[#This Row],[Patient_ID]],Patient_data[Patient_ID],0))</f>
        <v>Female</v>
      </c>
      <c r="J6256" t="str">
        <f>INDEX(Location_data[Location],MATCH(Consolidated_sheets[[#This Row],[Patient_ID]],Location_data[Patient_ID],0))</f>
        <v>Los Angeles</v>
      </c>
      <c r="K6256" t="str">
        <f>INDEX(Insurance_data[Insurance_Type],MATCH(Consolidated_sheets[[#This Row],[Patient_ID]],Insurance_data[Patient_ID],0))</f>
        <v>Public</v>
      </c>
      <c r="L6256" s="6">
        <f>INDEX(Insurance_data[Insurance_Amount],MATCH(Consolidated_sheets[[#This Row],[Patient_ID]],Insurance_data[Patient_ID],0))</f>
        <v>126.03</v>
      </c>
    </row>
    <row r="6257" spans="1:12" x14ac:dyDescent="0.3">
      <c r="A6257" t="s">
        <v>2799</v>
      </c>
      <c r="B6257" t="s">
        <v>5955</v>
      </c>
      <c r="C6257" s="6">
        <v>3629.17</v>
      </c>
      <c r="D6257" s="1">
        <v>45097.00085726531</v>
      </c>
      <c r="E6257" s="1" t="str">
        <f>TEXT(Consolidated_sheets[[#This Row],[Date]],"yyyy")</f>
        <v>2023</v>
      </c>
      <c r="F6257" s="1" t="str">
        <f>TEXT(Consolidated_sheets[[#This Row],[Date]],"mmmm")</f>
        <v>June</v>
      </c>
      <c r="G6257" t="str">
        <f>INDEX(Patient_data[Patient_Name],MATCH(Consolidated_sheets[[#This Row],[Patient_ID]],Patient_data[Patient_ID],0))</f>
        <v>Suzanne Smith</v>
      </c>
      <c r="H6257">
        <f>INDEX(Patient_data[Age],MATCH(Consolidated_sheets[[#This Row],[Patient_ID]],Patient_data[Patient_ID],0))</f>
        <v>34</v>
      </c>
      <c r="I6257" t="str">
        <f>INDEX(Patient_data[Gender],MATCH(Consolidated_sheets[[#This Row],[Patient_ID]],Patient_data[Patient_ID],0))</f>
        <v>Female</v>
      </c>
      <c r="J6257" t="str">
        <f>INDEX(Location_data[Location],MATCH(Consolidated_sheets[[#This Row],[Patient_ID]],Location_data[Patient_ID],0))</f>
        <v>New York</v>
      </c>
      <c r="K6257" t="str">
        <f>INDEX(Insurance_data[Insurance_Type],MATCH(Consolidated_sheets[[#This Row],[Patient_ID]],Insurance_data[Patient_ID],0))</f>
        <v>Private</v>
      </c>
      <c r="L6257" s="6">
        <f>INDEX(Insurance_data[Insurance_Amount],MATCH(Consolidated_sheets[[#This Row],[Patient_ID]],Insurance_data[Patient_ID],0))</f>
        <v>9729.9699999999993</v>
      </c>
    </row>
    <row r="6258" spans="1:12" x14ac:dyDescent="0.3">
      <c r="A6258" t="s">
        <v>2418</v>
      </c>
      <c r="B6258" t="s">
        <v>5953</v>
      </c>
      <c r="C6258" s="6">
        <v>4679.58</v>
      </c>
      <c r="D6258" s="1">
        <v>45097.261608801251</v>
      </c>
      <c r="E6258" s="1" t="str">
        <f>TEXT(Consolidated_sheets[[#This Row],[Date]],"yyyy")</f>
        <v>2023</v>
      </c>
      <c r="F6258" s="1" t="str">
        <f>TEXT(Consolidated_sheets[[#This Row],[Date]],"mmmm")</f>
        <v>June</v>
      </c>
      <c r="G6258" t="str">
        <f>INDEX(Patient_data[Patient_Name],MATCH(Consolidated_sheets[[#This Row],[Patient_ID]],Patient_data[Patient_ID],0))</f>
        <v>Michele Anderson</v>
      </c>
      <c r="H6258">
        <f>INDEX(Patient_data[Age],MATCH(Consolidated_sheets[[#This Row],[Patient_ID]],Patient_data[Patient_ID],0))</f>
        <v>41</v>
      </c>
      <c r="I6258" t="str">
        <f>INDEX(Patient_data[Gender],MATCH(Consolidated_sheets[[#This Row],[Patient_ID]],Patient_data[Patient_ID],0))</f>
        <v>Male</v>
      </c>
      <c r="J6258" t="str">
        <f>INDEX(Location_data[Location],MATCH(Consolidated_sheets[[#This Row],[Patient_ID]],Location_data[Patient_ID],0))</f>
        <v>Los Angeles</v>
      </c>
      <c r="K6258" t="str">
        <f>INDEX(Insurance_data[Insurance_Type],MATCH(Consolidated_sheets[[#This Row],[Patient_ID]],Insurance_data[Patient_ID],0))</f>
        <v>None</v>
      </c>
      <c r="L6258" s="6">
        <f>INDEX(Insurance_data[Insurance_Amount],MATCH(Consolidated_sheets[[#This Row],[Patient_ID]],Insurance_data[Patient_ID],0))</f>
        <v>2109.58</v>
      </c>
    </row>
    <row r="6259" spans="1:12" x14ac:dyDescent="0.3">
      <c r="A6259" t="s">
        <v>1458</v>
      </c>
      <c r="B6259" t="s">
        <v>5954</v>
      </c>
      <c r="C6259" s="6">
        <v>1498.19</v>
      </c>
      <c r="D6259" s="1">
        <v>45097.522360337192</v>
      </c>
      <c r="E6259" s="1" t="str">
        <f>TEXT(Consolidated_sheets[[#This Row],[Date]],"yyyy")</f>
        <v>2023</v>
      </c>
      <c r="F6259" s="1" t="str">
        <f>TEXT(Consolidated_sheets[[#This Row],[Date]],"mmmm")</f>
        <v>June</v>
      </c>
      <c r="G6259" t="str">
        <f>INDEX(Patient_data[Patient_Name],MATCH(Consolidated_sheets[[#This Row],[Patient_ID]],Patient_data[Patient_ID],0))</f>
        <v>Kristen Skinner</v>
      </c>
      <c r="H6259">
        <f>INDEX(Patient_data[Age],MATCH(Consolidated_sheets[[#This Row],[Patient_ID]],Patient_data[Patient_ID],0))</f>
        <v>82</v>
      </c>
      <c r="I6259" t="str">
        <f>INDEX(Patient_data[Gender],MATCH(Consolidated_sheets[[#This Row],[Patient_ID]],Patient_data[Patient_ID],0))</f>
        <v>Male</v>
      </c>
      <c r="J6259" t="str">
        <f>INDEX(Location_data[Location],MATCH(Consolidated_sheets[[#This Row],[Patient_ID]],Location_data[Patient_ID],0))</f>
        <v>Los Angeles</v>
      </c>
      <c r="K6259" t="str">
        <f>INDEX(Insurance_data[Insurance_Type],MATCH(Consolidated_sheets[[#This Row],[Patient_ID]],Insurance_data[Patient_ID],0))</f>
        <v>Public</v>
      </c>
      <c r="L6259" s="6">
        <f>INDEX(Insurance_data[Insurance_Amount],MATCH(Consolidated_sheets[[#This Row],[Patient_ID]],Insurance_data[Patient_ID],0))</f>
        <v>2238.4699999999998</v>
      </c>
    </row>
    <row r="6260" spans="1:12" x14ac:dyDescent="0.3">
      <c r="A6260" t="s">
        <v>2547</v>
      </c>
      <c r="B6260" t="s">
        <v>5955</v>
      </c>
      <c r="C6260" s="6">
        <v>749.45</v>
      </c>
      <c r="D6260" s="1">
        <v>45097.783111873112</v>
      </c>
      <c r="E6260" s="1" t="str">
        <f>TEXT(Consolidated_sheets[[#This Row],[Date]],"yyyy")</f>
        <v>2023</v>
      </c>
      <c r="F6260" s="1" t="str">
        <f>TEXT(Consolidated_sheets[[#This Row],[Date]],"mmmm")</f>
        <v>June</v>
      </c>
      <c r="G6260" t="str">
        <f>INDEX(Patient_data[Patient_Name],MATCH(Consolidated_sheets[[#This Row],[Patient_ID]],Patient_data[Patient_ID],0))</f>
        <v>Susan Lee</v>
      </c>
      <c r="H6260">
        <f>INDEX(Patient_data[Age],MATCH(Consolidated_sheets[[#This Row],[Patient_ID]],Patient_data[Patient_ID],0))</f>
        <v>42</v>
      </c>
      <c r="I6260" t="str">
        <f>INDEX(Patient_data[Gender],MATCH(Consolidated_sheets[[#This Row],[Patient_ID]],Patient_data[Patient_ID],0))</f>
        <v>Male</v>
      </c>
      <c r="J6260" t="str">
        <f>INDEX(Location_data[Location],MATCH(Consolidated_sheets[[#This Row],[Patient_ID]],Location_data[Patient_ID],0))</f>
        <v>Phoenix</v>
      </c>
      <c r="K6260" t="str">
        <f>INDEX(Insurance_data[Insurance_Type],MATCH(Consolidated_sheets[[#This Row],[Patient_ID]],Insurance_data[Patient_ID],0))</f>
        <v>Private</v>
      </c>
      <c r="L6260" s="6">
        <f>INDEX(Insurance_data[Insurance_Amount],MATCH(Consolidated_sheets[[#This Row],[Patient_ID]],Insurance_data[Patient_ID],0))</f>
        <v>530.12</v>
      </c>
    </row>
    <row r="6261" spans="1:12" x14ac:dyDescent="0.3">
      <c r="A6261" t="s">
        <v>1266</v>
      </c>
      <c r="B6261" t="s">
        <v>5954</v>
      </c>
      <c r="C6261" s="6">
        <v>894.97</v>
      </c>
      <c r="D6261" s="1">
        <v>45098.043863409053</v>
      </c>
      <c r="E6261" s="1" t="str">
        <f>TEXT(Consolidated_sheets[[#This Row],[Date]],"yyyy")</f>
        <v>2023</v>
      </c>
      <c r="F6261" s="1" t="str">
        <f>TEXT(Consolidated_sheets[[#This Row],[Date]],"mmmm")</f>
        <v>June</v>
      </c>
      <c r="G6261" t="str">
        <f>INDEX(Patient_data[Patient_Name],MATCH(Consolidated_sheets[[#This Row],[Patient_ID]],Patient_data[Patient_ID],0))</f>
        <v>Amy Anderson</v>
      </c>
      <c r="H6261">
        <f>INDEX(Patient_data[Age],MATCH(Consolidated_sheets[[#This Row],[Patient_ID]],Patient_data[Patient_ID],0))</f>
        <v>26</v>
      </c>
      <c r="I6261" t="str">
        <f>INDEX(Patient_data[Gender],MATCH(Consolidated_sheets[[#This Row],[Patient_ID]],Patient_data[Patient_ID],0))</f>
        <v>Female</v>
      </c>
      <c r="J6261" t="str">
        <f>INDEX(Location_data[Location],MATCH(Consolidated_sheets[[#This Row],[Patient_ID]],Location_data[Patient_ID],0))</f>
        <v>Chicago</v>
      </c>
      <c r="K6261" t="str">
        <f>INDEX(Insurance_data[Insurance_Type],MATCH(Consolidated_sheets[[#This Row],[Patient_ID]],Insurance_data[Patient_ID],0))</f>
        <v>Private</v>
      </c>
      <c r="L6261" s="6">
        <f>INDEX(Insurance_data[Insurance_Amount],MATCH(Consolidated_sheets[[#This Row],[Patient_ID]],Insurance_data[Patient_ID],0))</f>
        <v>760.96</v>
      </c>
    </row>
    <row r="6262" spans="1:12" x14ac:dyDescent="0.3">
      <c r="A6262" t="s">
        <v>944</v>
      </c>
      <c r="B6262" t="s">
        <v>5953</v>
      </c>
      <c r="C6262" s="6">
        <v>2270.0700000000002</v>
      </c>
      <c r="D6262" s="1">
        <v>45098.304614944987</v>
      </c>
      <c r="E6262" s="1" t="str">
        <f>TEXT(Consolidated_sheets[[#This Row],[Date]],"yyyy")</f>
        <v>2023</v>
      </c>
      <c r="F6262" s="1" t="str">
        <f>TEXT(Consolidated_sheets[[#This Row],[Date]],"mmmm")</f>
        <v>June</v>
      </c>
      <c r="G6262" t="str">
        <f>INDEX(Patient_data[Patient_Name],MATCH(Consolidated_sheets[[#This Row],[Patient_ID]],Patient_data[Patient_ID],0))</f>
        <v>Julia Berger</v>
      </c>
      <c r="H6262">
        <f>INDEX(Patient_data[Age],MATCH(Consolidated_sheets[[#This Row],[Patient_ID]],Patient_data[Patient_ID],0))</f>
        <v>26</v>
      </c>
      <c r="I6262" t="str">
        <f>INDEX(Patient_data[Gender],MATCH(Consolidated_sheets[[#This Row],[Patient_ID]],Patient_data[Patient_ID],0))</f>
        <v>Female</v>
      </c>
      <c r="J6262" t="str">
        <f>INDEX(Location_data[Location],MATCH(Consolidated_sheets[[#This Row],[Patient_ID]],Location_data[Patient_ID],0))</f>
        <v>Los Angeles</v>
      </c>
      <c r="K6262" t="str">
        <f>INDEX(Insurance_data[Insurance_Type],MATCH(Consolidated_sheets[[#This Row],[Patient_ID]],Insurance_data[Patient_ID],0))</f>
        <v>None</v>
      </c>
      <c r="L6262" s="6">
        <f>INDEX(Insurance_data[Insurance_Amount],MATCH(Consolidated_sheets[[#This Row],[Patient_ID]],Insurance_data[Patient_ID],0))</f>
        <v>4780.7299999999996</v>
      </c>
    </row>
    <row r="6263" spans="1:12" x14ac:dyDescent="0.3">
      <c r="A6263" t="s">
        <v>2125</v>
      </c>
      <c r="B6263" t="s">
        <v>5955</v>
      </c>
      <c r="C6263" s="6">
        <v>1077.95</v>
      </c>
      <c r="D6263" s="1">
        <v>45098.565366480929</v>
      </c>
      <c r="E6263" s="1" t="str">
        <f>TEXT(Consolidated_sheets[[#This Row],[Date]],"yyyy")</f>
        <v>2023</v>
      </c>
      <c r="F6263" s="1" t="str">
        <f>TEXT(Consolidated_sheets[[#This Row],[Date]],"mmmm")</f>
        <v>June</v>
      </c>
      <c r="G6263" t="str">
        <f>INDEX(Patient_data[Patient_Name],MATCH(Consolidated_sheets[[#This Row],[Patient_ID]],Patient_data[Patient_ID],0))</f>
        <v>Jose Garrett</v>
      </c>
      <c r="H6263">
        <f>INDEX(Patient_data[Age],MATCH(Consolidated_sheets[[#This Row],[Patient_ID]],Patient_data[Patient_ID],0))</f>
        <v>66</v>
      </c>
      <c r="I6263" t="str">
        <f>INDEX(Patient_data[Gender],MATCH(Consolidated_sheets[[#This Row],[Patient_ID]],Patient_data[Patient_ID],0))</f>
        <v>Male</v>
      </c>
      <c r="J6263" t="str">
        <f>INDEX(Location_data[Location],MATCH(Consolidated_sheets[[#This Row],[Patient_ID]],Location_data[Patient_ID],0))</f>
        <v>Los Angeles</v>
      </c>
      <c r="K6263" t="str">
        <f>INDEX(Insurance_data[Insurance_Type],MATCH(Consolidated_sheets[[#This Row],[Patient_ID]],Insurance_data[Patient_ID],0))</f>
        <v>Private</v>
      </c>
      <c r="L6263" s="6">
        <f>INDEX(Insurance_data[Insurance_Amount],MATCH(Consolidated_sheets[[#This Row],[Patient_ID]],Insurance_data[Patient_ID],0))</f>
        <v>7539.95</v>
      </c>
    </row>
    <row r="6264" spans="1:12" x14ac:dyDescent="0.3">
      <c r="A6264" t="s">
        <v>918</v>
      </c>
      <c r="B6264" t="s">
        <v>5953</v>
      </c>
      <c r="C6264" s="6">
        <v>480.69</v>
      </c>
      <c r="D6264" s="1">
        <v>45098.826118016848</v>
      </c>
      <c r="E6264" s="1" t="str">
        <f>TEXT(Consolidated_sheets[[#This Row],[Date]],"yyyy")</f>
        <v>2023</v>
      </c>
      <c r="F6264" s="1" t="str">
        <f>TEXT(Consolidated_sheets[[#This Row],[Date]],"mmmm")</f>
        <v>June</v>
      </c>
      <c r="G6264" t="str">
        <f>INDEX(Patient_data[Patient_Name],MATCH(Consolidated_sheets[[#This Row],[Patient_ID]],Patient_data[Patient_ID],0))</f>
        <v>Kristen Gray</v>
      </c>
      <c r="H6264">
        <f>INDEX(Patient_data[Age],MATCH(Consolidated_sheets[[#This Row],[Patient_ID]],Patient_data[Patient_ID],0))</f>
        <v>48</v>
      </c>
      <c r="I6264" t="str">
        <f>INDEX(Patient_data[Gender],MATCH(Consolidated_sheets[[#This Row],[Patient_ID]],Patient_data[Patient_ID],0))</f>
        <v>Male</v>
      </c>
      <c r="J6264" t="str">
        <f>INDEX(Location_data[Location],MATCH(Consolidated_sheets[[#This Row],[Patient_ID]],Location_data[Patient_ID],0))</f>
        <v>Houston</v>
      </c>
      <c r="K6264" t="str">
        <f>INDEX(Insurance_data[Insurance_Type],MATCH(Consolidated_sheets[[#This Row],[Patient_ID]],Insurance_data[Patient_ID],0))</f>
        <v>Private</v>
      </c>
      <c r="L6264" s="6">
        <f>INDEX(Insurance_data[Insurance_Amount],MATCH(Consolidated_sheets[[#This Row],[Patient_ID]],Insurance_data[Patient_ID],0))</f>
        <v>9561.99</v>
      </c>
    </row>
    <row r="6265" spans="1:12" x14ac:dyDescent="0.3">
      <c r="A6265" t="s">
        <v>1990</v>
      </c>
      <c r="B6265" t="s">
        <v>5953</v>
      </c>
      <c r="C6265" s="6">
        <v>1260.92</v>
      </c>
      <c r="D6265" s="1">
        <v>45099.08686955279</v>
      </c>
      <c r="E6265" s="1" t="str">
        <f>TEXT(Consolidated_sheets[[#This Row],[Date]],"yyyy")</f>
        <v>2023</v>
      </c>
      <c r="F6265" s="1" t="str">
        <f>TEXT(Consolidated_sheets[[#This Row],[Date]],"mmmm")</f>
        <v>June</v>
      </c>
      <c r="G6265" t="str">
        <f>INDEX(Patient_data[Patient_Name],MATCH(Consolidated_sheets[[#This Row],[Patient_ID]],Patient_data[Patient_ID],0))</f>
        <v>James Phillips</v>
      </c>
      <c r="H6265">
        <f>INDEX(Patient_data[Age],MATCH(Consolidated_sheets[[#This Row],[Patient_ID]],Patient_data[Patient_ID],0))</f>
        <v>30</v>
      </c>
      <c r="I6265" t="str">
        <f>INDEX(Patient_data[Gender],MATCH(Consolidated_sheets[[#This Row],[Patient_ID]],Patient_data[Patient_ID],0))</f>
        <v>Male</v>
      </c>
      <c r="J6265" t="str">
        <f>INDEX(Location_data[Location],MATCH(Consolidated_sheets[[#This Row],[Patient_ID]],Location_data[Patient_ID],0))</f>
        <v>New York</v>
      </c>
      <c r="K6265" t="str">
        <f>INDEX(Insurance_data[Insurance_Type],MATCH(Consolidated_sheets[[#This Row],[Patient_ID]],Insurance_data[Patient_ID],0))</f>
        <v>None</v>
      </c>
      <c r="L6265" s="6">
        <f>INDEX(Insurance_data[Insurance_Amount],MATCH(Consolidated_sheets[[#This Row],[Patient_ID]],Insurance_data[Patient_ID],0))</f>
        <v>8001.63</v>
      </c>
    </row>
    <row r="6266" spans="1:12" x14ac:dyDescent="0.3">
      <c r="A6266" t="s">
        <v>1493</v>
      </c>
      <c r="B6266" t="s">
        <v>5954</v>
      </c>
      <c r="C6266" s="6">
        <v>4881</v>
      </c>
      <c r="D6266" s="1">
        <v>45099.347621088717</v>
      </c>
      <c r="E6266" s="1" t="str">
        <f>TEXT(Consolidated_sheets[[#This Row],[Date]],"yyyy")</f>
        <v>2023</v>
      </c>
      <c r="F6266" s="1" t="str">
        <f>TEXT(Consolidated_sheets[[#This Row],[Date]],"mmmm")</f>
        <v>June</v>
      </c>
      <c r="G6266" t="str">
        <f>INDEX(Patient_data[Patient_Name],MATCH(Consolidated_sheets[[#This Row],[Patient_ID]],Patient_data[Patient_ID],0))</f>
        <v>Dennis Williams</v>
      </c>
      <c r="H6266">
        <f>INDEX(Patient_data[Age],MATCH(Consolidated_sheets[[#This Row],[Patient_ID]],Patient_data[Patient_ID],0))</f>
        <v>57</v>
      </c>
      <c r="I6266" t="str">
        <f>INDEX(Patient_data[Gender],MATCH(Consolidated_sheets[[#This Row],[Patient_ID]],Patient_data[Patient_ID],0))</f>
        <v>Male</v>
      </c>
      <c r="J6266" t="str">
        <f>INDEX(Location_data[Location],MATCH(Consolidated_sheets[[#This Row],[Patient_ID]],Location_data[Patient_ID],0))</f>
        <v>Houston</v>
      </c>
      <c r="K6266" t="str">
        <f>INDEX(Insurance_data[Insurance_Type],MATCH(Consolidated_sheets[[#This Row],[Patient_ID]],Insurance_data[Patient_ID],0))</f>
        <v>Private</v>
      </c>
      <c r="L6266" s="6">
        <f>INDEX(Insurance_data[Insurance_Amount],MATCH(Consolidated_sheets[[#This Row],[Patient_ID]],Insurance_data[Patient_ID],0))</f>
        <v>7289.82</v>
      </c>
    </row>
    <row r="6267" spans="1:12" x14ac:dyDescent="0.3">
      <c r="A6267" t="s">
        <v>2955</v>
      </c>
      <c r="B6267" t="s">
        <v>5955</v>
      </c>
      <c r="C6267" s="6">
        <v>4678.34</v>
      </c>
      <c r="D6267" s="1">
        <v>45099.608372624651</v>
      </c>
      <c r="E6267" s="1" t="str">
        <f>TEXT(Consolidated_sheets[[#This Row],[Date]],"yyyy")</f>
        <v>2023</v>
      </c>
      <c r="F6267" s="1" t="str">
        <f>TEXT(Consolidated_sheets[[#This Row],[Date]],"mmmm")</f>
        <v>June</v>
      </c>
      <c r="G6267" t="str">
        <f>INDEX(Patient_data[Patient_Name],MATCH(Consolidated_sheets[[#This Row],[Patient_ID]],Patient_data[Patient_ID],0))</f>
        <v>Michael Castaneda</v>
      </c>
      <c r="H6267">
        <f>INDEX(Patient_data[Age],MATCH(Consolidated_sheets[[#This Row],[Patient_ID]],Patient_data[Patient_ID],0))</f>
        <v>32</v>
      </c>
      <c r="I6267" t="str">
        <f>INDEX(Patient_data[Gender],MATCH(Consolidated_sheets[[#This Row],[Patient_ID]],Patient_data[Patient_ID],0))</f>
        <v>Female</v>
      </c>
      <c r="J6267" t="str">
        <f>INDEX(Location_data[Location],MATCH(Consolidated_sheets[[#This Row],[Patient_ID]],Location_data[Patient_ID],0))</f>
        <v>Los Angeles</v>
      </c>
      <c r="K6267" t="str">
        <f>INDEX(Insurance_data[Insurance_Type],MATCH(Consolidated_sheets[[#This Row],[Patient_ID]],Insurance_data[Patient_ID],0))</f>
        <v>None</v>
      </c>
      <c r="L6267" s="6">
        <f>INDEX(Insurance_data[Insurance_Amount],MATCH(Consolidated_sheets[[#This Row],[Patient_ID]],Insurance_data[Patient_ID],0))</f>
        <v>7372.08</v>
      </c>
    </row>
    <row r="6268" spans="1:12" x14ac:dyDescent="0.3">
      <c r="A6268" t="s">
        <v>2419</v>
      </c>
      <c r="B6268" t="s">
        <v>5955</v>
      </c>
      <c r="C6268" s="6">
        <v>782.92</v>
      </c>
      <c r="D6268" s="1">
        <v>45099.869124160592</v>
      </c>
      <c r="E6268" s="1" t="str">
        <f>TEXT(Consolidated_sheets[[#This Row],[Date]],"yyyy")</f>
        <v>2023</v>
      </c>
      <c r="F6268" s="1" t="str">
        <f>TEXT(Consolidated_sheets[[#This Row],[Date]],"mmmm")</f>
        <v>June</v>
      </c>
      <c r="G6268" t="str">
        <f>INDEX(Patient_data[Patient_Name],MATCH(Consolidated_sheets[[#This Row],[Patient_ID]],Patient_data[Patient_ID],0))</f>
        <v>Sara Tucker</v>
      </c>
      <c r="H6268">
        <f>INDEX(Patient_data[Age],MATCH(Consolidated_sheets[[#This Row],[Patient_ID]],Patient_data[Patient_ID],0))</f>
        <v>29</v>
      </c>
      <c r="I6268" t="str">
        <f>INDEX(Patient_data[Gender],MATCH(Consolidated_sheets[[#This Row],[Patient_ID]],Patient_data[Patient_ID],0))</f>
        <v>Female</v>
      </c>
      <c r="J6268" t="str">
        <f>INDEX(Location_data[Location],MATCH(Consolidated_sheets[[#This Row],[Patient_ID]],Location_data[Patient_ID],0))</f>
        <v>New York</v>
      </c>
      <c r="K6268" t="str">
        <f>INDEX(Insurance_data[Insurance_Type],MATCH(Consolidated_sheets[[#This Row],[Patient_ID]],Insurance_data[Patient_ID],0))</f>
        <v>Public</v>
      </c>
      <c r="L6268" s="6">
        <f>INDEX(Insurance_data[Insurance_Amount],MATCH(Consolidated_sheets[[#This Row],[Patient_ID]],Insurance_data[Patient_ID],0))</f>
        <v>4137.76</v>
      </c>
    </row>
    <row r="6269" spans="1:12" x14ac:dyDescent="0.3">
      <c r="A6269" t="s">
        <v>283</v>
      </c>
      <c r="B6269" t="s">
        <v>5953</v>
      </c>
      <c r="C6269" s="6">
        <v>947.67</v>
      </c>
      <c r="D6269" s="1">
        <v>45100.129875696533</v>
      </c>
      <c r="E6269" s="1" t="str">
        <f>TEXT(Consolidated_sheets[[#This Row],[Date]],"yyyy")</f>
        <v>2023</v>
      </c>
      <c r="F6269" s="1" t="str">
        <f>TEXT(Consolidated_sheets[[#This Row],[Date]],"mmmm")</f>
        <v>June</v>
      </c>
      <c r="G6269" t="str">
        <f>INDEX(Patient_data[Patient_Name],MATCH(Consolidated_sheets[[#This Row],[Patient_ID]],Patient_data[Patient_ID],0))</f>
        <v>Kimberly Suarez</v>
      </c>
      <c r="H6269">
        <f>INDEX(Patient_data[Age],MATCH(Consolidated_sheets[[#This Row],[Patient_ID]],Patient_data[Patient_ID],0))</f>
        <v>20</v>
      </c>
      <c r="I6269" t="str">
        <f>INDEX(Patient_data[Gender],MATCH(Consolidated_sheets[[#This Row],[Patient_ID]],Patient_data[Patient_ID],0))</f>
        <v>Female</v>
      </c>
      <c r="J6269" t="str">
        <f>INDEX(Location_data[Location],MATCH(Consolidated_sheets[[#This Row],[Patient_ID]],Location_data[Patient_ID],0))</f>
        <v>Los Angeles</v>
      </c>
      <c r="K6269" t="str">
        <f>INDEX(Insurance_data[Insurance_Type],MATCH(Consolidated_sheets[[#This Row],[Patient_ID]],Insurance_data[Patient_ID],0))</f>
        <v>Public</v>
      </c>
      <c r="L6269" s="6">
        <f>INDEX(Insurance_data[Insurance_Amount],MATCH(Consolidated_sheets[[#This Row],[Patient_ID]],Insurance_data[Patient_ID],0))</f>
        <v>9285.58</v>
      </c>
    </row>
    <row r="6270" spans="1:12" x14ac:dyDescent="0.3">
      <c r="A6270" t="s">
        <v>181</v>
      </c>
      <c r="B6270" t="s">
        <v>5952</v>
      </c>
      <c r="C6270" s="6">
        <v>1781.22</v>
      </c>
      <c r="D6270" s="1">
        <v>45100.390627232453</v>
      </c>
      <c r="E6270" s="1" t="str">
        <f>TEXT(Consolidated_sheets[[#This Row],[Date]],"yyyy")</f>
        <v>2023</v>
      </c>
      <c r="F6270" s="1" t="str">
        <f>TEXT(Consolidated_sheets[[#This Row],[Date]],"mmmm")</f>
        <v>June</v>
      </c>
      <c r="G6270" t="str">
        <f>INDEX(Patient_data[Patient_Name],MATCH(Consolidated_sheets[[#This Row],[Patient_ID]],Patient_data[Patient_ID],0))</f>
        <v>Barbara Harris</v>
      </c>
      <c r="H6270">
        <f>INDEX(Patient_data[Age],MATCH(Consolidated_sheets[[#This Row],[Patient_ID]],Patient_data[Patient_ID],0))</f>
        <v>39</v>
      </c>
      <c r="I6270" t="str">
        <f>INDEX(Patient_data[Gender],MATCH(Consolidated_sheets[[#This Row],[Patient_ID]],Patient_data[Patient_ID],0))</f>
        <v>Female</v>
      </c>
      <c r="J6270" t="str">
        <f>INDEX(Location_data[Location],MATCH(Consolidated_sheets[[#This Row],[Patient_ID]],Location_data[Patient_ID],0))</f>
        <v>Phoenix</v>
      </c>
      <c r="K6270" t="str">
        <f>INDEX(Insurance_data[Insurance_Type],MATCH(Consolidated_sheets[[#This Row],[Patient_ID]],Insurance_data[Patient_ID],0))</f>
        <v>Private</v>
      </c>
      <c r="L6270" s="6">
        <f>INDEX(Insurance_data[Insurance_Amount],MATCH(Consolidated_sheets[[#This Row],[Patient_ID]],Insurance_data[Patient_ID],0))</f>
        <v>6554.52</v>
      </c>
    </row>
    <row r="6271" spans="1:12" x14ac:dyDescent="0.3">
      <c r="A6271" t="s">
        <v>1453</v>
      </c>
      <c r="B6271" t="s">
        <v>5953</v>
      </c>
      <c r="C6271" s="6">
        <v>4308.63</v>
      </c>
      <c r="D6271" s="1">
        <v>45100.651378768387</v>
      </c>
      <c r="E6271" s="1" t="str">
        <f>TEXT(Consolidated_sheets[[#This Row],[Date]],"yyyy")</f>
        <v>2023</v>
      </c>
      <c r="F6271" s="1" t="str">
        <f>TEXT(Consolidated_sheets[[#This Row],[Date]],"mmmm")</f>
        <v>June</v>
      </c>
      <c r="G6271" t="str">
        <f>INDEX(Patient_data[Patient_Name],MATCH(Consolidated_sheets[[#This Row],[Patient_ID]],Patient_data[Patient_ID],0))</f>
        <v>Connor Bailey</v>
      </c>
      <c r="H6271">
        <f>INDEX(Patient_data[Age],MATCH(Consolidated_sheets[[#This Row],[Patient_ID]],Patient_data[Patient_ID],0))</f>
        <v>22</v>
      </c>
      <c r="I6271" t="str">
        <f>INDEX(Patient_data[Gender],MATCH(Consolidated_sheets[[#This Row],[Patient_ID]],Patient_data[Patient_ID],0))</f>
        <v>Male</v>
      </c>
      <c r="J6271" t="str">
        <f>INDEX(Location_data[Location],MATCH(Consolidated_sheets[[#This Row],[Patient_ID]],Location_data[Patient_ID],0))</f>
        <v>New York</v>
      </c>
      <c r="K6271" t="str">
        <f>INDEX(Insurance_data[Insurance_Type],MATCH(Consolidated_sheets[[#This Row],[Patient_ID]],Insurance_data[Patient_ID],0))</f>
        <v>Private</v>
      </c>
      <c r="L6271" s="6">
        <f>INDEX(Insurance_data[Insurance_Amount],MATCH(Consolidated_sheets[[#This Row],[Patient_ID]],Insurance_data[Patient_ID],0))</f>
        <v>6134.2</v>
      </c>
    </row>
    <row r="6272" spans="1:12" x14ac:dyDescent="0.3">
      <c r="A6272" t="s">
        <v>1812</v>
      </c>
      <c r="B6272" t="s">
        <v>5953</v>
      </c>
      <c r="C6272" s="6">
        <v>505.85</v>
      </c>
      <c r="D6272" s="1">
        <v>45100.912130304328</v>
      </c>
      <c r="E6272" s="1" t="str">
        <f>TEXT(Consolidated_sheets[[#This Row],[Date]],"yyyy")</f>
        <v>2023</v>
      </c>
      <c r="F6272" s="1" t="str">
        <f>TEXT(Consolidated_sheets[[#This Row],[Date]],"mmmm")</f>
        <v>June</v>
      </c>
      <c r="G6272" t="str">
        <f>INDEX(Patient_data[Patient_Name],MATCH(Consolidated_sheets[[#This Row],[Patient_ID]],Patient_data[Patient_ID],0))</f>
        <v>Alexandra Cain</v>
      </c>
      <c r="H6272">
        <f>INDEX(Patient_data[Age],MATCH(Consolidated_sheets[[#This Row],[Patient_ID]],Patient_data[Patient_ID],0))</f>
        <v>30</v>
      </c>
      <c r="I6272" t="str">
        <f>INDEX(Patient_data[Gender],MATCH(Consolidated_sheets[[#This Row],[Patient_ID]],Patient_data[Patient_ID],0))</f>
        <v>Male</v>
      </c>
      <c r="J6272" t="str">
        <f>INDEX(Location_data[Location],MATCH(Consolidated_sheets[[#This Row],[Patient_ID]],Location_data[Patient_ID],0))</f>
        <v>Houston</v>
      </c>
      <c r="K6272" t="str">
        <f>INDEX(Insurance_data[Insurance_Type],MATCH(Consolidated_sheets[[#This Row],[Patient_ID]],Insurance_data[Patient_ID],0))</f>
        <v>None</v>
      </c>
      <c r="L6272" s="6">
        <f>INDEX(Insurance_data[Insurance_Amount],MATCH(Consolidated_sheets[[#This Row],[Patient_ID]],Insurance_data[Patient_ID],0))</f>
        <v>5752.57</v>
      </c>
    </row>
    <row r="6273" spans="1:12" x14ac:dyDescent="0.3">
      <c r="A6273" t="s">
        <v>1882</v>
      </c>
      <c r="B6273" t="s">
        <v>5955</v>
      </c>
      <c r="C6273" s="6">
        <v>2101.37</v>
      </c>
      <c r="D6273" s="1">
        <v>45101.172881840263</v>
      </c>
      <c r="E6273" s="1" t="str">
        <f>TEXT(Consolidated_sheets[[#This Row],[Date]],"yyyy")</f>
        <v>2023</v>
      </c>
      <c r="F6273" s="1" t="str">
        <f>TEXT(Consolidated_sheets[[#This Row],[Date]],"mmmm")</f>
        <v>June</v>
      </c>
      <c r="G6273" t="str">
        <f>INDEX(Patient_data[Patient_Name],MATCH(Consolidated_sheets[[#This Row],[Patient_ID]],Patient_data[Patient_ID],0))</f>
        <v>Christy Scott</v>
      </c>
      <c r="H6273">
        <f>INDEX(Patient_data[Age],MATCH(Consolidated_sheets[[#This Row],[Patient_ID]],Patient_data[Patient_ID],0))</f>
        <v>28</v>
      </c>
      <c r="I6273" t="str">
        <f>INDEX(Patient_data[Gender],MATCH(Consolidated_sheets[[#This Row],[Patient_ID]],Patient_data[Patient_ID],0))</f>
        <v>Female</v>
      </c>
      <c r="J6273" t="str">
        <f>INDEX(Location_data[Location],MATCH(Consolidated_sheets[[#This Row],[Patient_ID]],Location_data[Patient_ID],0))</f>
        <v>Chicago</v>
      </c>
      <c r="K6273" t="str">
        <f>INDEX(Insurance_data[Insurance_Type],MATCH(Consolidated_sheets[[#This Row],[Patient_ID]],Insurance_data[Patient_ID],0))</f>
        <v>Private</v>
      </c>
      <c r="L6273" s="6">
        <f>INDEX(Insurance_data[Insurance_Amount],MATCH(Consolidated_sheets[[#This Row],[Patient_ID]],Insurance_data[Patient_ID],0))</f>
        <v>9247.5499999999993</v>
      </c>
    </row>
    <row r="6274" spans="1:12" x14ac:dyDescent="0.3">
      <c r="A6274" t="s">
        <v>1261</v>
      </c>
      <c r="B6274" t="s">
        <v>5953</v>
      </c>
      <c r="C6274" s="6">
        <v>2586.89</v>
      </c>
      <c r="D6274" s="1">
        <v>45101.433633376189</v>
      </c>
      <c r="E6274" s="1" t="str">
        <f>TEXT(Consolidated_sheets[[#This Row],[Date]],"yyyy")</f>
        <v>2023</v>
      </c>
      <c r="F6274" s="1" t="str">
        <f>TEXT(Consolidated_sheets[[#This Row],[Date]],"mmmm")</f>
        <v>June</v>
      </c>
      <c r="G6274" t="str">
        <f>INDEX(Patient_data[Patient_Name],MATCH(Consolidated_sheets[[#This Row],[Patient_ID]],Patient_data[Patient_ID],0))</f>
        <v>Glenda Dawson</v>
      </c>
      <c r="H6274">
        <f>INDEX(Patient_data[Age],MATCH(Consolidated_sheets[[#This Row],[Patient_ID]],Patient_data[Patient_ID],0))</f>
        <v>52</v>
      </c>
      <c r="I6274" t="str">
        <f>INDEX(Patient_data[Gender],MATCH(Consolidated_sheets[[#This Row],[Patient_ID]],Patient_data[Patient_ID],0))</f>
        <v>Female</v>
      </c>
      <c r="J6274" t="str">
        <f>INDEX(Location_data[Location],MATCH(Consolidated_sheets[[#This Row],[Patient_ID]],Location_data[Patient_ID],0))</f>
        <v>Phoenix</v>
      </c>
      <c r="K6274" t="str">
        <f>INDEX(Insurance_data[Insurance_Type],MATCH(Consolidated_sheets[[#This Row],[Patient_ID]],Insurance_data[Patient_ID],0))</f>
        <v>Private</v>
      </c>
      <c r="L6274" s="6">
        <f>INDEX(Insurance_data[Insurance_Amount],MATCH(Consolidated_sheets[[#This Row],[Patient_ID]],Insurance_data[Patient_ID],0))</f>
        <v>277.33999999999997</v>
      </c>
    </row>
    <row r="6275" spans="1:12" x14ac:dyDescent="0.3">
      <c r="A6275" t="s">
        <v>846</v>
      </c>
      <c r="B6275" t="s">
        <v>5952</v>
      </c>
      <c r="C6275" s="6">
        <v>4546.9399999999996</v>
      </c>
      <c r="D6275" s="1">
        <v>45101.694384912131</v>
      </c>
      <c r="E6275" s="1" t="str">
        <f>TEXT(Consolidated_sheets[[#This Row],[Date]],"yyyy")</f>
        <v>2023</v>
      </c>
      <c r="F6275" s="1" t="str">
        <f>TEXT(Consolidated_sheets[[#This Row],[Date]],"mmmm")</f>
        <v>June</v>
      </c>
      <c r="G6275" t="str">
        <f>INDEX(Patient_data[Patient_Name],MATCH(Consolidated_sheets[[#This Row],[Patient_ID]],Patient_data[Patient_ID],0))</f>
        <v>Dennis Smith</v>
      </c>
      <c r="H6275">
        <f>INDEX(Patient_data[Age],MATCH(Consolidated_sheets[[#This Row],[Patient_ID]],Patient_data[Patient_ID],0))</f>
        <v>52</v>
      </c>
      <c r="I6275" t="str">
        <f>INDEX(Patient_data[Gender],MATCH(Consolidated_sheets[[#This Row],[Patient_ID]],Patient_data[Patient_ID],0))</f>
        <v>Female</v>
      </c>
      <c r="J6275" t="str">
        <f>INDEX(Location_data[Location],MATCH(Consolidated_sheets[[#This Row],[Patient_ID]],Location_data[Patient_ID],0))</f>
        <v>New York</v>
      </c>
      <c r="K6275" t="str">
        <f>INDEX(Insurance_data[Insurance_Type],MATCH(Consolidated_sheets[[#This Row],[Patient_ID]],Insurance_data[Patient_ID],0))</f>
        <v>Public</v>
      </c>
      <c r="L6275" s="6">
        <f>INDEX(Insurance_data[Insurance_Amount],MATCH(Consolidated_sheets[[#This Row],[Patient_ID]],Insurance_data[Patient_ID],0))</f>
        <v>9017.41</v>
      </c>
    </row>
    <row r="6276" spans="1:12" x14ac:dyDescent="0.3">
      <c r="A6276" t="s">
        <v>81</v>
      </c>
      <c r="B6276" t="s">
        <v>5952</v>
      </c>
      <c r="C6276" s="6">
        <v>1155.24</v>
      </c>
      <c r="D6276" s="1">
        <v>45101.955136448058</v>
      </c>
      <c r="E6276" s="1" t="str">
        <f>TEXT(Consolidated_sheets[[#This Row],[Date]],"yyyy")</f>
        <v>2023</v>
      </c>
      <c r="F6276" s="1" t="str">
        <f>TEXT(Consolidated_sheets[[#This Row],[Date]],"mmmm")</f>
        <v>June</v>
      </c>
      <c r="G6276" t="str">
        <f>INDEX(Patient_data[Patient_Name],MATCH(Consolidated_sheets[[#This Row],[Patient_ID]],Patient_data[Patient_ID],0))</f>
        <v>Sara Page</v>
      </c>
      <c r="H6276">
        <f>INDEX(Patient_data[Age],MATCH(Consolidated_sheets[[#This Row],[Patient_ID]],Patient_data[Patient_ID],0))</f>
        <v>60</v>
      </c>
      <c r="I6276" t="str">
        <f>INDEX(Patient_data[Gender],MATCH(Consolidated_sheets[[#This Row],[Patient_ID]],Patient_data[Patient_ID],0))</f>
        <v>Male</v>
      </c>
      <c r="J6276" t="str">
        <f>INDEX(Location_data[Location],MATCH(Consolidated_sheets[[#This Row],[Patient_ID]],Location_data[Patient_ID],0))</f>
        <v>New York</v>
      </c>
      <c r="K6276" t="str">
        <f>INDEX(Insurance_data[Insurance_Type],MATCH(Consolidated_sheets[[#This Row],[Patient_ID]],Insurance_data[Patient_ID],0))</f>
        <v>Private</v>
      </c>
      <c r="L6276" s="6">
        <f>INDEX(Insurance_data[Insurance_Amount],MATCH(Consolidated_sheets[[#This Row],[Patient_ID]],Insurance_data[Patient_ID],0))</f>
        <v>1126.4000000000001</v>
      </c>
    </row>
    <row r="6277" spans="1:12" x14ac:dyDescent="0.3">
      <c r="A6277" t="s">
        <v>2294</v>
      </c>
      <c r="B6277" t="s">
        <v>5955</v>
      </c>
      <c r="C6277" s="6">
        <v>4797.9399999999996</v>
      </c>
      <c r="D6277" s="1">
        <v>45102.215887983992</v>
      </c>
      <c r="E6277" s="1" t="str">
        <f>TEXT(Consolidated_sheets[[#This Row],[Date]],"yyyy")</f>
        <v>2023</v>
      </c>
      <c r="F6277" s="1" t="str">
        <f>TEXT(Consolidated_sheets[[#This Row],[Date]],"mmmm")</f>
        <v>June</v>
      </c>
      <c r="G6277" t="str">
        <f>INDEX(Patient_data[Patient_Name],MATCH(Consolidated_sheets[[#This Row],[Patient_ID]],Patient_data[Patient_ID],0))</f>
        <v>Gary Ramirez</v>
      </c>
      <c r="H6277">
        <f>INDEX(Patient_data[Age],MATCH(Consolidated_sheets[[#This Row],[Patient_ID]],Patient_data[Patient_ID],0))</f>
        <v>80</v>
      </c>
      <c r="I6277" t="str">
        <f>INDEX(Patient_data[Gender],MATCH(Consolidated_sheets[[#This Row],[Patient_ID]],Patient_data[Patient_ID],0))</f>
        <v>Female</v>
      </c>
      <c r="J6277" t="str">
        <f>INDEX(Location_data[Location],MATCH(Consolidated_sheets[[#This Row],[Patient_ID]],Location_data[Patient_ID],0))</f>
        <v>Houston</v>
      </c>
      <c r="K6277" t="str">
        <f>INDEX(Insurance_data[Insurance_Type],MATCH(Consolidated_sheets[[#This Row],[Patient_ID]],Insurance_data[Patient_ID],0))</f>
        <v>None</v>
      </c>
      <c r="L6277" s="6">
        <f>INDEX(Insurance_data[Insurance_Amount],MATCH(Consolidated_sheets[[#This Row],[Patient_ID]],Insurance_data[Patient_ID],0))</f>
        <v>3529.57</v>
      </c>
    </row>
    <row r="6278" spans="1:12" x14ac:dyDescent="0.3">
      <c r="A6278" t="s">
        <v>225</v>
      </c>
      <c r="B6278" t="s">
        <v>5952</v>
      </c>
      <c r="C6278" s="6">
        <v>3580.44</v>
      </c>
      <c r="D6278" s="1">
        <v>45102.476639519933</v>
      </c>
      <c r="E6278" s="1" t="str">
        <f>TEXT(Consolidated_sheets[[#This Row],[Date]],"yyyy")</f>
        <v>2023</v>
      </c>
      <c r="F6278" s="1" t="str">
        <f>TEXT(Consolidated_sheets[[#This Row],[Date]],"mmmm")</f>
        <v>June</v>
      </c>
      <c r="G6278" t="str">
        <f>INDEX(Patient_data[Patient_Name],MATCH(Consolidated_sheets[[#This Row],[Patient_ID]],Patient_data[Patient_ID],0))</f>
        <v>Alexander Hale</v>
      </c>
      <c r="H6278">
        <f>INDEX(Patient_data[Age],MATCH(Consolidated_sheets[[#This Row],[Patient_ID]],Patient_data[Patient_ID],0))</f>
        <v>66</v>
      </c>
      <c r="I6278" t="str">
        <f>INDEX(Patient_data[Gender],MATCH(Consolidated_sheets[[#This Row],[Patient_ID]],Patient_data[Patient_ID],0))</f>
        <v>Male</v>
      </c>
      <c r="J6278" t="str">
        <f>INDEX(Location_data[Location],MATCH(Consolidated_sheets[[#This Row],[Patient_ID]],Location_data[Patient_ID],0))</f>
        <v>New York</v>
      </c>
      <c r="K6278" t="str">
        <f>INDEX(Insurance_data[Insurance_Type],MATCH(Consolidated_sheets[[#This Row],[Patient_ID]],Insurance_data[Patient_ID],0))</f>
        <v>Private</v>
      </c>
      <c r="L6278" s="6">
        <f>INDEX(Insurance_data[Insurance_Amount],MATCH(Consolidated_sheets[[#This Row],[Patient_ID]],Insurance_data[Patient_ID],0))</f>
        <v>1385.08</v>
      </c>
    </row>
    <row r="6279" spans="1:12" x14ac:dyDescent="0.3">
      <c r="A6279" t="s">
        <v>2502</v>
      </c>
      <c r="B6279" t="s">
        <v>5955</v>
      </c>
      <c r="C6279" s="6">
        <v>2393.61</v>
      </c>
      <c r="D6279" s="1">
        <v>45102.73739105586</v>
      </c>
      <c r="E6279" s="1" t="str">
        <f>TEXT(Consolidated_sheets[[#This Row],[Date]],"yyyy")</f>
        <v>2023</v>
      </c>
      <c r="F6279" s="1" t="str">
        <f>TEXT(Consolidated_sheets[[#This Row],[Date]],"mmmm")</f>
        <v>June</v>
      </c>
      <c r="G6279" t="str">
        <f>INDEX(Patient_data[Patient_Name],MATCH(Consolidated_sheets[[#This Row],[Patient_ID]],Patient_data[Patient_ID],0))</f>
        <v>Jillian Calhoun</v>
      </c>
      <c r="H6279">
        <f>INDEX(Patient_data[Age],MATCH(Consolidated_sheets[[#This Row],[Patient_ID]],Patient_data[Patient_ID],0))</f>
        <v>38</v>
      </c>
      <c r="I6279" t="str">
        <f>INDEX(Patient_data[Gender],MATCH(Consolidated_sheets[[#This Row],[Patient_ID]],Patient_data[Patient_ID],0))</f>
        <v>Male</v>
      </c>
      <c r="J6279" t="str">
        <f>INDEX(Location_data[Location],MATCH(Consolidated_sheets[[#This Row],[Patient_ID]],Location_data[Patient_ID],0))</f>
        <v>Los Angeles</v>
      </c>
      <c r="K6279" t="str">
        <f>INDEX(Insurance_data[Insurance_Type],MATCH(Consolidated_sheets[[#This Row],[Patient_ID]],Insurance_data[Patient_ID],0))</f>
        <v>Public</v>
      </c>
      <c r="L6279" s="6">
        <f>INDEX(Insurance_data[Insurance_Amount],MATCH(Consolidated_sheets[[#This Row],[Patient_ID]],Insurance_data[Patient_ID],0))</f>
        <v>4625.93</v>
      </c>
    </row>
    <row r="6280" spans="1:12" x14ac:dyDescent="0.3">
      <c r="A6280" t="s">
        <v>83</v>
      </c>
      <c r="B6280" t="s">
        <v>5954</v>
      </c>
      <c r="C6280" s="6">
        <v>3797.96</v>
      </c>
      <c r="D6280" s="1">
        <v>45102.998142591787</v>
      </c>
      <c r="E6280" s="1" t="str">
        <f>TEXT(Consolidated_sheets[[#This Row],[Date]],"yyyy")</f>
        <v>2023</v>
      </c>
      <c r="F6280" s="1" t="str">
        <f>TEXT(Consolidated_sheets[[#This Row],[Date]],"mmmm")</f>
        <v>June</v>
      </c>
      <c r="G6280" t="str">
        <f>INDEX(Patient_data[Patient_Name],MATCH(Consolidated_sheets[[#This Row],[Patient_ID]],Patient_data[Patient_ID],0))</f>
        <v>Christine Evans</v>
      </c>
      <c r="H6280">
        <f>INDEX(Patient_data[Age],MATCH(Consolidated_sheets[[#This Row],[Patient_ID]],Patient_data[Patient_ID],0))</f>
        <v>73</v>
      </c>
      <c r="I6280" t="str">
        <f>INDEX(Patient_data[Gender],MATCH(Consolidated_sheets[[#This Row],[Patient_ID]],Patient_data[Patient_ID],0))</f>
        <v>Male</v>
      </c>
      <c r="J6280" t="str">
        <f>INDEX(Location_data[Location],MATCH(Consolidated_sheets[[#This Row],[Patient_ID]],Location_data[Patient_ID],0))</f>
        <v>Los Angeles</v>
      </c>
      <c r="K6280" t="str">
        <f>INDEX(Insurance_data[Insurance_Type],MATCH(Consolidated_sheets[[#This Row],[Patient_ID]],Insurance_data[Patient_ID],0))</f>
        <v>None</v>
      </c>
      <c r="L6280" s="6">
        <f>INDEX(Insurance_data[Insurance_Amount],MATCH(Consolidated_sheets[[#This Row],[Patient_ID]],Insurance_data[Patient_ID],0))</f>
        <v>6766.65</v>
      </c>
    </row>
    <row r="6281" spans="1:12" x14ac:dyDescent="0.3">
      <c r="A6281" t="s">
        <v>1983</v>
      </c>
      <c r="B6281" t="s">
        <v>5955</v>
      </c>
      <c r="C6281" s="6">
        <v>4612.9799999999996</v>
      </c>
      <c r="D6281" s="1">
        <v>45103.258894127728</v>
      </c>
      <c r="E6281" s="1" t="str">
        <f>TEXT(Consolidated_sheets[[#This Row],[Date]],"yyyy")</f>
        <v>2023</v>
      </c>
      <c r="F6281" s="1" t="str">
        <f>TEXT(Consolidated_sheets[[#This Row],[Date]],"mmmm")</f>
        <v>June</v>
      </c>
      <c r="G6281" t="str">
        <f>INDEX(Patient_data[Patient_Name],MATCH(Consolidated_sheets[[#This Row],[Patient_ID]],Patient_data[Patient_ID],0))</f>
        <v>Larry Kaufman</v>
      </c>
      <c r="H6281">
        <f>INDEX(Patient_data[Age],MATCH(Consolidated_sheets[[#This Row],[Patient_ID]],Patient_data[Patient_ID],0))</f>
        <v>20</v>
      </c>
      <c r="I6281" t="str">
        <f>INDEX(Patient_data[Gender],MATCH(Consolidated_sheets[[#This Row],[Patient_ID]],Patient_data[Patient_ID],0))</f>
        <v>Female</v>
      </c>
      <c r="J6281" t="str">
        <f>INDEX(Location_data[Location],MATCH(Consolidated_sheets[[#This Row],[Patient_ID]],Location_data[Patient_ID],0))</f>
        <v>New York</v>
      </c>
      <c r="K6281" t="str">
        <f>INDEX(Insurance_data[Insurance_Type],MATCH(Consolidated_sheets[[#This Row],[Patient_ID]],Insurance_data[Patient_ID],0))</f>
        <v>None</v>
      </c>
      <c r="L6281" s="6">
        <f>INDEX(Insurance_data[Insurance_Amount],MATCH(Consolidated_sheets[[#This Row],[Patient_ID]],Insurance_data[Patient_ID],0))</f>
        <v>8902.69</v>
      </c>
    </row>
    <row r="6282" spans="1:12" x14ac:dyDescent="0.3">
      <c r="A6282" t="s">
        <v>2376</v>
      </c>
      <c r="B6282" t="s">
        <v>5952</v>
      </c>
      <c r="C6282" s="6">
        <v>3902.81</v>
      </c>
      <c r="D6282" s="1">
        <v>45103.519645663648</v>
      </c>
      <c r="E6282" s="1" t="str">
        <f>TEXT(Consolidated_sheets[[#This Row],[Date]],"yyyy")</f>
        <v>2023</v>
      </c>
      <c r="F6282" s="1" t="str">
        <f>TEXT(Consolidated_sheets[[#This Row],[Date]],"mmmm")</f>
        <v>June</v>
      </c>
      <c r="G6282" t="str">
        <f>INDEX(Patient_data[Patient_Name],MATCH(Consolidated_sheets[[#This Row],[Patient_ID]],Patient_data[Patient_ID],0))</f>
        <v>Cynthia Knight</v>
      </c>
      <c r="H6282">
        <f>INDEX(Patient_data[Age],MATCH(Consolidated_sheets[[#This Row],[Patient_ID]],Patient_data[Patient_ID],0))</f>
        <v>76</v>
      </c>
      <c r="I6282" t="str">
        <f>INDEX(Patient_data[Gender],MATCH(Consolidated_sheets[[#This Row],[Patient_ID]],Patient_data[Patient_ID],0))</f>
        <v>Male</v>
      </c>
      <c r="J6282" t="str">
        <f>INDEX(Location_data[Location],MATCH(Consolidated_sheets[[#This Row],[Patient_ID]],Location_data[Patient_ID],0))</f>
        <v>Houston</v>
      </c>
      <c r="K6282" t="str">
        <f>INDEX(Insurance_data[Insurance_Type],MATCH(Consolidated_sheets[[#This Row],[Patient_ID]],Insurance_data[Patient_ID],0))</f>
        <v>None</v>
      </c>
      <c r="L6282" s="6">
        <f>INDEX(Insurance_data[Insurance_Amount],MATCH(Consolidated_sheets[[#This Row],[Patient_ID]],Insurance_data[Patient_ID],0))</f>
        <v>2030.86</v>
      </c>
    </row>
    <row r="6283" spans="1:12" x14ac:dyDescent="0.3">
      <c r="A6283" t="s">
        <v>2291</v>
      </c>
      <c r="B6283" t="s">
        <v>5953</v>
      </c>
      <c r="C6283" s="6">
        <v>674.03</v>
      </c>
      <c r="D6283" s="1">
        <v>45103.780397199604</v>
      </c>
      <c r="E6283" s="1" t="str">
        <f>TEXT(Consolidated_sheets[[#This Row],[Date]],"yyyy")</f>
        <v>2023</v>
      </c>
      <c r="F6283" s="1" t="str">
        <f>TEXT(Consolidated_sheets[[#This Row],[Date]],"mmmm")</f>
        <v>June</v>
      </c>
      <c r="G6283" t="str">
        <f>INDEX(Patient_data[Patient_Name],MATCH(Consolidated_sheets[[#This Row],[Patient_ID]],Patient_data[Patient_ID],0))</f>
        <v>Jennifer Frost</v>
      </c>
      <c r="H6283">
        <f>INDEX(Patient_data[Age],MATCH(Consolidated_sheets[[#This Row],[Patient_ID]],Patient_data[Patient_ID],0))</f>
        <v>73</v>
      </c>
      <c r="I6283" t="str">
        <f>INDEX(Patient_data[Gender],MATCH(Consolidated_sheets[[#This Row],[Patient_ID]],Patient_data[Patient_ID],0))</f>
        <v>Female</v>
      </c>
      <c r="J6283" t="str">
        <f>INDEX(Location_data[Location],MATCH(Consolidated_sheets[[#This Row],[Patient_ID]],Location_data[Patient_ID],0))</f>
        <v>New York</v>
      </c>
      <c r="K6283" t="str">
        <f>INDEX(Insurance_data[Insurance_Type],MATCH(Consolidated_sheets[[#This Row],[Patient_ID]],Insurance_data[Patient_ID],0))</f>
        <v>Public</v>
      </c>
      <c r="L6283" s="6">
        <f>INDEX(Insurance_data[Insurance_Amount],MATCH(Consolidated_sheets[[#This Row],[Patient_ID]],Insurance_data[Patient_ID],0))</f>
        <v>7526.47</v>
      </c>
    </row>
    <row r="6284" spans="1:12" x14ac:dyDescent="0.3">
      <c r="A6284" t="s">
        <v>2749</v>
      </c>
      <c r="B6284" t="s">
        <v>5954</v>
      </c>
      <c r="C6284" s="6">
        <v>1651.44</v>
      </c>
      <c r="D6284" s="1">
        <v>45104.04114873553</v>
      </c>
      <c r="E6284" s="1" t="str">
        <f>TEXT(Consolidated_sheets[[#This Row],[Date]],"yyyy")</f>
        <v>2023</v>
      </c>
      <c r="F6284" s="1" t="str">
        <f>TEXT(Consolidated_sheets[[#This Row],[Date]],"mmmm")</f>
        <v>June</v>
      </c>
      <c r="G6284" t="str">
        <f>INDEX(Patient_data[Patient_Name],MATCH(Consolidated_sheets[[#This Row],[Patient_ID]],Patient_data[Patient_ID],0))</f>
        <v>Jason Shaw</v>
      </c>
      <c r="H6284">
        <f>INDEX(Patient_data[Age],MATCH(Consolidated_sheets[[#This Row],[Patient_ID]],Patient_data[Patient_ID],0))</f>
        <v>34</v>
      </c>
      <c r="I6284" t="str">
        <f>INDEX(Patient_data[Gender],MATCH(Consolidated_sheets[[#This Row],[Patient_ID]],Patient_data[Patient_ID],0))</f>
        <v>Male</v>
      </c>
      <c r="J6284" t="str">
        <f>INDEX(Location_data[Location],MATCH(Consolidated_sheets[[#This Row],[Patient_ID]],Location_data[Patient_ID],0))</f>
        <v>Phoenix</v>
      </c>
      <c r="K6284" t="str">
        <f>INDEX(Insurance_data[Insurance_Type],MATCH(Consolidated_sheets[[#This Row],[Patient_ID]],Insurance_data[Patient_ID],0))</f>
        <v>Private</v>
      </c>
      <c r="L6284" s="6">
        <f>INDEX(Insurance_data[Insurance_Amount],MATCH(Consolidated_sheets[[#This Row],[Patient_ID]],Insurance_data[Patient_ID],0))</f>
        <v>6306.6</v>
      </c>
    </row>
    <row r="6285" spans="1:12" x14ac:dyDescent="0.3">
      <c r="A6285" t="s">
        <v>751</v>
      </c>
      <c r="B6285" t="s">
        <v>5952</v>
      </c>
      <c r="C6285" s="6">
        <v>1812.44</v>
      </c>
      <c r="D6285" s="1">
        <v>45104.301900271457</v>
      </c>
      <c r="E6285" s="1" t="str">
        <f>TEXT(Consolidated_sheets[[#This Row],[Date]],"yyyy")</f>
        <v>2023</v>
      </c>
      <c r="F6285" s="1" t="str">
        <f>TEXT(Consolidated_sheets[[#This Row],[Date]],"mmmm")</f>
        <v>June</v>
      </c>
      <c r="G6285" t="str">
        <f>INDEX(Patient_data[Patient_Name],MATCH(Consolidated_sheets[[#This Row],[Patient_ID]],Patient_data[Patient_ID],0))</f>
        <v>Charles Bernard</v>
      </c>
      <c r="H6285">
        <f>INDEX(Patient_data[Age],MATCH(Consolidated_sheets[[#This Row],[Patient_ID]],Patient_data[Patient_ID],0))</f>
        <v>89</v>
      </c>
      <c r="I6285" t="str">
        <f>INDEX(Patient_data[Gender],MATCH(Consolidated_sheets[[#This Row],[Patient_ID]],Patient_data[Patient_ID],0))</f>
        <v>Male</v>
      </c>
      <c r="J6285" t="str">
        <f>INDEX(Location_data[Location],MATCH(Consolidated_sheets[[#This Row],[Patient_ID]],Location_data[Patient_ID],0))</f>
        <v>Houston</v>
      </c>
      <c r="K6285" t="str">
        <f>INDEX(Insurance_data[Insurance_Type],MATCH(Consolidated_sheets[[#This Row],[Patient_ID]],Insurance_data[Patient_ID],0))</f>
        <v>Private</v>
      </c>
      <c r="L6285" s="6">
        <f>INDEX(Insurance_data[Insurance_Amount],MATCH(Consolidated_sheets[[#This Row],[Patient_ID]],Insurance_data[Patient_ID],0))</f>
        <v>9364.14</v>
      </c>
    </row>
    <row r="6286" spans="1:12" x14ac:dyDescent="0.3">
      <c r="A6286" t="s">
        <v>435</v>
      </c>
      <c r="B6286" t="s">
        <v>5953</v>
      </c>
      <c r="C6286" s="6">
        <v>4608.3100000000004</v>
      </c>
      <c r="D6286" s="1">
        <v>45104.562651807399</v>
      </c>
      <c r="E6286" s="1" t="str">
        <f>TEXT(Consolidated_sheets[[#This Row],[Date]],"yyyy")</f>
        <v>2023</v>
      </c>
      <c r="F6286" s="1" t="str">
        <f>TEXT(Consolidated_sheets[[#This Row],[Date]],"mmmm")</f>
        <v>June</v>
      </c>
      <c r="G6286" t="str">
        <f>INDEX(Patient_data[Patient_Name],MATCH(Consolidated_sheets[[#This Row],[Patient_ID]],Patient_data[Patient_ID],0))</f>
        <v>Blake Carter</v>
      </c>
      <c r="H6286">
        <f>INDEX(Patient_data[Age],MATCH(Consolidated_sheets[[#This Row],[Patient_ID]],Patient_data[Patient_ID],0))</f>
        <v>76</v>
      </c>
      <c r="I6286" t="str">
        <f>INDEX(Patient_data[Gender],MATCH(Consolidated_sheets[[#This Row],[Patient_ID]],Patient_data[Patient_ID],0))</f>
        <v>Male</v>
      </c>
      <c r="J6286" t="str">
        <f>INDEX(Location_data[Location],MATCH(Consolidated_sheets[[#This Row],[Patient_ID]],Location_data[Patient_ID],0))</f>
        <v>Houston</v>
      </c>
      <c r="K6286" t="str">
        <f>INDEX(Insurance_data[Insurance_Type],MATCH(Consolidated_sheets[[#This Row],[Patient_ID]],Insurance_data[Patient_ID],0))</f>
        <v>Public</v>
      </c>
      <c r="L6286" s="6">
        <f>INDEX(Insurance_data[Insurance_Amount],MATCH(Consolidated_sheets[[#This Row],[Patient_ID]],Insurance_data[Patient_ID],0))</f>
        <v>2740.89</v>
      </c>
    </row>
    <row r="6287" spans="1:12" x14ac:dyDescent="0.3">
      <c r="A6287" t="s">
        <v>458</v>
      </c>
      <c r="B6287" t="s">
        <v>5955</v>
      </c>
      <c r="C6287" s="6">
        <v>1228.98</v>
      </c>
      <c r="D6287" s="1">
        <v>45104.823403343333</v>
      </c>
      <c r="E6287" s="1" t="str">
        <f>TEXT(Consolidated_sheets[[#This Row],[Date]],"yyyy")</f>
        <v>2023</v>
      </c>
      <c r="F6287" s="1" t="str">
        <f>TEXT(Consolidated_sheets[[#This Row],[Date]],"mmmm")</f>
        <v>June</v>
      </c>
      <c r="G6287" t="str">
        <f>INDEX(Patient_data[Patient_Name],MATCH(Consolidated_sheets[[#This Row],[Patient_ID]],Patient_data[Patient_ID],0))</f>
        <v>Madison Mendez</v>
      </c>
      <c r="H6287">
        <f>INDEX(Patient_data[Age],MATCH(Consolidated_sheets[[#This Row],[Patient_ID]],Patient_data[Patient_ID],0))</f>
        <v>39</v>
      </c>
      <c r="I6287" t="str">
        <f>INDEX(Patient_data[Gender],MATCH(Consolidated_sheets[[#This Row],[Patient_ID]],Patient_data[Patient_ID],0))</f>
        <v>Male</v>
      </c>
      <c r="J6287" t="str">
        <f>INDEX(Location_data[Location],MATCH(Consolidated_sheets[[#This Row],[Patient_ID]],Location_data[Patient_ID],0))</f>
        <v>Houston</v>
      </c>
      <c r="K6287" t="str">
        <f>INDEX(Insurance_data[Insurance_Type],MATCH(Consolidated_sheets[[#This Row],[Patient_ID]],Insurance_data[Patient_ID],0))</f>
        <v>None</v>
      </c>
      <c r="L6287" s="6">
        <f>INDEX(Insurance_data[Insurance_Amount],MATCH(Consolidated_sheets[[#This Row],[Patient_ID]],Insurance_data[Patient_ID],0))</f>
        <v>9325.6</v>
      </c>
    </row>
    <row r="6288" spans="1:12" x14ac:dyDescent="0.3">
      <c r="A6288" t="s">
        <v>899</v>
      </c>
      <c r="B6288" t="s">
        <v>5954</v>
      </c>
      <c r="C6288" s="6">
        <v>529.20000000000005</v>
      </c>
      <c r="D6288" s="1">
        <v>45105.08415487926</v>
      </c>
      <c r="E6288" s="1" t="str">
        <f>TEXT(Consolidated_sheets[[#This Row],[Date]],"yyyy")</f>
        <v>2023</v>
      </c>
      <c r="F6288" s="1" t="str">
        <f>TEXT(Consolidated_sheets[[#This Row],[Date]],"mmmm")</f>
        <v>June</v>
      </c>
      <c r="G6288" t="str">
        <f>INDEX(Patient_data[Patient_Name],MATCH(Consolidated_sheets[[#This Row],[Patient_ID]],Patient_data[Patient_ID],0))</f>
        <v>Johnny Oliver</v>
      </c>
      <c r="H6288">
        <f>INDEX(Patient_data[Age],MATCH(Consolidated_sheets[[#This Row],[Patient_ID]],Patient_data[Patient_ID],0))</f>
        <v>87</v>
      </c>
      <c r="I6288" t="str">
        <f>INDEX(Patient_data[Gender],MATCH(Consolidated_sheets[[#This Row],[Patient_ID]],Patient_data[Patient_ID],0))</f>
        <v>Female</v>
      </c>
      <c r="J6288" t="str">
        <f>INDEX(Location_data[Location],MATCH(Consolidated_sheets[[#This Row],[Patient_ID]],Location_data[Patient_ID],0))</f>
        <v>Houston</v>
      </c>
      <c r="K6288" t="str">
        <f>INDEX(Insurance_data[Insurance_Type],MATCH(Consolidated_sheets[[#This Row],[Patient_ID]],Insurance_data[Patient_ID],0))</f>
        <v>Public</v>
      </c>
      <c r="L6288" s="6">
        <f>INDEX(Insurance_data[Insurance_Amount],MATCH(Consolidated_sheets[[#This Row],[Patient_ID]],Insurance_data[Patient_ID],0))</f>
        <v>4393.17</v>
      </c>
    </row>
    <row r="6289" spans="1:12" x14ac:dyDescent="0.3">
      <c r="A6289" t="s">
        <v>235</v>
      </c>
      <c r="B6289" t="s">
        <v>5952</v>
      </c>
      <c r="C6289" s="6">
        <v>1861.93</v>
      </c>
      <c r="D6289" s="1">
        <v>45105.344906415186</v>
      </c>
      <c r="E6289" s="1" t="str">
        <f>TEXT(Consolidated_sheets[[#This Row],[Date]],"yyyy")</f>
        <v>2023</v>
      </c>
      <c r="F6289" s="1" t="str">
        <f>TEXT(Consolidated_sheets[[#This Row],[Date]],"mmmm")</f>
        <v>June</v>
      </c>
      <c r="G6289" t="str">
        <f>INDEX(Patient_data[Patient_Name],MATCH(Consolidated_sheets[[#This Row],[Patient_ID]],Patient_data[Patient_ID],0))</f>
        <v>Matthew Smith</v>
      </c>
      <c r="H6289">
        <f>INDEX(Patient_data[Age],MATCH(Consolidated_sheets[[#This Row],[Patient_ID]],Patient_data[Patient_ID],0))</f>
        <v>21</v>
      </c>
      <c r="I6289" t="str">
        <f>INDEX(Patient_data[Gender],MATCH(Consolidated_sheets[[#This Row],[Patient_ID]],Patient_data[Patient_ID],0))</f>
        <v>Male</v>
      </c>
      <c r="J6289" t="str">
        <f>INDEX(Location_data[Location],MATCH(Consolidated_sheets[[#This Row],[Patient_ID]],Location_data[Patient_ID],0))</f>
        <v>New York</v>
      </c>
      <c r="K6289" t="str">
        <f>INDEX(Insurance_data[Insurance_Type],MATCH(Consolidated_sheets[[#This Row],[Patient_ID]],Insurance_data[Patient_ID],0))</f>
        <v>Public</v>
      </c>
      <c r="L6289" s="6">
        <f>INDEX(Insurance_data[Insurance_Amount],MATCH(Consolidated_sheets[[#This Row],[Patient_ID]],Insurance_data[Patient_ID],0))</f>
        <v>130.84</v>
      </c>
    </row>
    <row r="6290" spans="1:12" x14ac:dyDescent="0.3">
      <c r="A6290" t="s">
        <v>2615</v>
      </c>
      <c r="B6290" t="s">
        <v>5952</v>
      </c>
      <c r="C6290" s="6">
        <v>1429.47</v>
      </c>
      <c r="D6290" s="1">
        <v>45105.605657951142</v>
      </c>
      <c r="E6290" s="1" t="str">
        <f>TEXT(Consolidated_sheets[[#This Row],[Date]],"yyyy")</f>
        <v>2023</v>
      </c>
      <c r="F6290" s="1" t="str">
        <f>TEXT(Consolidated_sheets[[#This Row],[Date]],"mmmm")</f>
        <v>June</v>
      </c>
      <c r="G6290" t="str">
        <f>INDEX(Patient_data[Patient_Name],MATCH(Consolidated_sheets[[#This Row],[Patient_ID]],Patient_data[Patient_ID],0))</f>
        <v>Bonnie Rose</v>
      </c>
      <c r="H6290">
        <f>INDEX(Patient_data[Age],MATCH(Consolidated_sheets[[#This Row],[Patient_ID]],Patient_data[Patient_ID],0))</f>
        <v>24</v>
      </c>
      <c r="I6290" t="str">
        <f>INDEX(Patient_data[Gender],MATCH(Consolidated_sheets[[#This Row],[Patient_ID]],Patient_data[Patient_ID],0))</f>
        <v>Female</v>
      </c>
      <c r="J6290" t="str">
        <f>INDEX(Location_data[Location],MATCH(Consolidated_sheets[[#This Row],[Patient_ID]],Location_data[Patient_ID],0))</f>
        <v>Houston</v>
      </c>
      <c r="K6290" t="str">
        <f>INDEX(Insurance_data[Insurance_Type],MATCH(Consolidated_sheets[[#This Row],[Patient_ID]],Insurance_data[Patient_ID],0))</f>
        <v>Private</v>
      </c>
      <c r="L6290" s="6">
        <f>INDEX(Insurance_data[Insurance_Amount],MATCH(Consolidated_sheets[[#This Row],[Patient_ID]],Insurance_data[Patient_ID],0))</f>
        <v>3054.34</v>
      </c>
    </row>
    <row r="6291" spans="1:12" x14ac:dyDescent="0.3">
      <c r="A6291" t="s">
        <v>1954</v>
      </c>
      <c r="B6291" t="s">
        <v>5954</v>
      </c>
      <c r="C6291" s="6">
        <v>3836.26</v>
      </c>
      <c r="D6291" s="1">
        <v>45105.866409487062</v>
      </c>
      <c r="E6291" s="1" t="str">
        <f>TEXT(Consolidated_sheets[[#This Row],[Date]],"yyyy")</f>
        <v>2023</v>
      </c>
      <c r="F6291" s="1" t="str">
        <f>TEXT(Consolidated_sheets[[#This Row],[Date]],"mmmm")</f>
        <v>June</v>
      </c>
      <c r="G6291" t="str">
        <f>INDEX(Patient_data[Patient_Name],MATCH(Consolidated_sheets[[#This Row],[Patient_ID]],Patient_data[Patient_ID],0))</f>
        <v>Tony Raymond</v>
      </c>
      <c r="H6291">
        <f>INDEX(Patient_data[Age],MATCH(Consolidated_sheets[[#This Row],[Patient_ID]],Patient_data[Patient_ID],0))</f>
        <v>54</v>
      </c>
      <c r="I6291" t="str">
        <f>INDEX(Patient_data[Gender],MATCH(Consolidated_sheets[[#This Row],[Patient_ID]],Patient_data[Patient_ID],0))</f>
        <v>Female</v>
      </c>
      <c r="J6291" t="str">
        <f>INDEX(Location_data[Location],MATCH(Consolidated_sheets[[#This Row],[Patient_ID]],Location_data[Patient_ID],0))</f>
        <v>New York</v>
      </c>
      <c r="K6291" t="str">
        <f>INDEX(Insurance_data[Insurance_Type],MATCH(Consolidated_sheets[[#This Row],[Patient_ID]],Insurance_data[Patient_ID],0))</f>
        <v>Public</v>
      </c>
      <c r="L6291" s="6">
        <f>INDEX(Insurance_data[Insurance_Amount],MATCH(Consolidated_sheets[[#This Row],[Patient_ID]],Insurance_data[Patient_ID],0))</f>
        <v>7934.07</v>
      </c>
    </row>
    <row r="6292" spans="1:12" x14ac:dyDescent="0.3">
      <c r="A6292" t="s">
        <v>2117</v>
      </c>
      <c r="B6292" t="s">
        <v>5955</v>
      </c>
      <c r="C6292" s="6">
        <v>3102.14</v>
      </c>
      <c r="D6292" s="1">
        <v>45106.127161023003</v>
      </c>
      <c r="E6292" s="1" t="str">
        <f>TEXT(Consolidated_sheets[[#This Row],[Date]],"yyyy")</f>
        <v>2023</v>
      </c>
      <c r="F6292" s="1" t="str">
        <f>TEXT(Consolidated_sheets[[#This Row],[Date]],"mmmm")</f>
        <v>June</v>
      </c>
      <c r="G6292" t="str">
        <f>INDEX(Patient_data[Patient_Name],MATCH(Consolidated_sheets[[#This Row],[Patient_ID]],Patient_data[Patient_ID],0))</f>
        <v>Charlotte Mclaughlin</v>
      </c>
      <c r="H6292">
        <f>INDEX(Patient_data[Age],MATCH(Consolidated_sheets[[#This Row],[Patient_ID]],Patient_data[Patient_ID],0))</f>
        <v>55</v>
      </c>
      <c r="I6292" t="str">
        <f>INDEX(Patient_data[Gender],MATCH(Consolidated_sheets[[#This Row],[Patient_ID]],Patient_data[Patient_ID],0))</f>
        <v>Female</v>
      </c>
      <c r="J6292" t="str">
        <f>INDEX(Location_data[Location],MATCH(Consolidated_sheets[[#This Row],[Patient_ID]],Location_data[Patient_ID],0))</f>
        <v>Los Angeles</v>
      </c>
      <c r="K6292" t="str">
        <f>INDEX(Insurance_data[Insurance_Type],MATCH(Consolidated_sheets[[#This Row],[Patient_ID]],Insurance_data[Patient_ID],0))</f>
        <v>Public</v>
      </c>
      <c r="L6292" s="6">
        <f>INDEX(Insurance_data[Insurance_Amount],MATCH(Consolidated_sheets[[#This Row],[Patient_ID]],Insurance_data[Patient_ID],0))</f>
        <v>4391</v>
      </c>
    </row>
    <row r="6293" spans="1:12" x14ac:dyDescent="0.3">
      <c r="A6293" t="s">
        <v>519</v>
      </c>
      <c r="B6293" t="s">
        <v>5955</v>
      </c>
      <c r="C6293" s="6">
        <v>2251.23</v>
      </c>
      <c r="D6293" s="1">
        <v>45106.387912558937</v>
      </c>
      <c r="E6293" s="1" t="str">
        <f>TEXT(Consolidated_sheets[[#This Row],[Date]],"yyyy")</f>
        <v>2023</v>
      </c>
      <c r="F6293" s="1" t="str">
        <f>TEXT(Consolidated_sheets[[#This Row],[Date]],"mmmm")</f>
        <v>June</v>
      </c>
      <c r="G6293" t="str">
        <f>INDEX(Patient_data[Patient_Name],MATCH(Consolidated_sheets[[#This Row],[Patient_ID]],Patient_data[Patient_ID],0))</f>
        <v>Lori Johnson</v>
      </c>
      <c r="H6293">
        <f>INDEX(Patient_data[Age],MATCH(Consolidated_sheets[[#This Row],[Patient_ID]],Patient_data[Patient_ID],0))</f>
        <v>39</v>
      </c>
      <c r="I6293" t="str">
        <f>INDEX(Patient_data[Gender],MATCH(Consolidated_sheets[[#This Row],[Patient_ID]],Patient_data[Patient_ID],0))</f>
        <v>Female</v>
      </c>
      <c r="J6293" t="str">
        <f>INDEX(Location_data[Location],MATCH(Consolidated_sheets[[#This Row],[Patient_ID]],Location_data[Patient_ID],0))</f>
        <v>Chicago</v>
      </c>
      <c r="K6293" t="str">
        <f>INDEX(Insurance_data[Insurance_Type],MATCH(Consolidated_sheets[[#This Row],[Patient_ID]],Insurance_data[Patient_ID],0))</f>
        <v>None</v>
      </c>
      <c r="L6293" s="6">
        <f>INDEX(Insurance_data[Insurance_Amount],MATCH(Consolidated_sheets[[#This Row],[Patient_ID]],Insurance_data[Patient_ID],0))</f>
        <v>80.05</v>
      </c>
    </row>
    <row r="6294" spans="1:12" x14ac:dyDescent="0.3">
      <c r="A6294" t="s">
        <v>2370</v>
      </c>
      <c r="B6294" t="s">
        <v>5955</v>
      </c>
      <c r="C6294" s="6">
        <v>3662.46</v>
      </c>
      <c r="D6294" s="1">
        <v>45106.648664094857</v>
      </c>
      <c r="E6294" s="1" t="str">
        <f>TEXT(Consolidated_sheets[[#This Row],[Date]],"yyyy")</f>
        <v>2023</v>
      </c>
      <c r="F6294" s="1" t="str">
        <f>TEXT(Consolidated_sheets[[#This Row],[Date]],"mmmm")</f>
        <v>June</v>
      </c>
      <c r="G6294" t="str">
        <f>INDEX(Patient_data[Patient_Name],MATCH(Consolidated_sheets[[#This Row],[Patient_ID]],Patient_data[Patient_ID],0))</f>
        <v>Daniel Ross</v>
      </c>
      <c r="H6294">
        <f>INDEX(Patient_data[Age],MATCH(Consolidated_sheets[[#This Row],[Patient_ID]],Patient_data[Patient_ID],0))</f>
        <v>62</v>
      </c>
      <c r="I6294" t="str">
        <f>INDEX(Patient_data[Gender],MATCH(Consolidated_sheets[[#This Row],[Patient_ID]],Patient_data[Patient_ID],0))</f>
        <v>Female</v>
      </c>
      <c r="J6294" t="str">
        <f>INDEX(Location_data[Location],MATCH(Consolidated_sheets[[#This Row],[Patient_ID]],Location_data[Patient_ID],0))</f>
        <v>Chicago</v>
      </c>
      <c r="K6294" t="str">
        <f>INDEX(Insurance_data[Insurance_Type],MATCH(Consolidated_sheets[[#This Row],[Patient_ID]],Insurance_data[Patient_ID],0))</f>
        <v>Private</v>
      </c>
      <c r="L6294" s="6">
        <f>INDEX(Insurance_data[Insurance_Amount],MATCH(Consolidated_sheets[[#This Row],[Patient_ID]],Insurance_data[Patient_ID],0))</f>
        <v>4096.21</v>
      </c>
    </row>
    <row r="6295" spans="1:12" x14ac:dyDescent="0.3">
      <c r="A6295" t="s">
        <v>2143</v>
      </c>
      <c r="B6295" t="s">
        <v>5955</v>
      </c>
      <c r="C6295" s="6">
        <v>3679.62</v>
      </c>
      <c r="D6295" s="1">
        <v>45106.909415630798</v>
      </c>
      <c r="E6295" s="1" t="str">
        <f>TEXT(Consolidated_sheets[[#This Row],[Date]],"yyyy")</f>
        <v>2023</v>
      </c>
      <c r="F6295" s="1" t="str">
        <f>TEXT(Consolidated_sheets[[#This Row],[Date]],"mmmm")</f>
        <v>June</v>
      </c>
      <c r="G6295" t="str">
        <f>INDEX(Patient_data[Patient_Name],MATCH(Consolidated_sheets[[#This Row],[Patient_ID]],Patient_data[Patient_ID],0))</f>
        <v>Sarah Johnson</v>
      </c>
      <c r="H6295">
        <f>INDEX(Patient_data[Age],MATCH(Consolidated_sheets[[#This Row],[Patient_ID]],Patient_data[Patient_ID],0))</f>
        <v>66</v>
      </c>
      <c r="I6295" t="str">
        <f>INDEX(Patient_data[Gender],MATCH(Consolidated_sheets[[#This Row],[Patient_ID]],Patient_data[Patient_ID],0))</f>
        <v>Female</v>
      </c>
      <c r="J6295" t="str">
        <f>INDEX(Location_data[Location],MATCH(Consolidated_sheets[[#This Row],[Patient_ID]],Location_data[Patient_ID],0))</f>
        <v>Los Angeles</v>
      </c>
      <c r="K6295" t="str">
        <f>INDEX(Insurance_data[Insurance_Type],MATCH(Consolidated_sheets[[#This Row],[Patient_ID]],Insurance_data[Patient_ID],0))</f>
        <v>Public</v>
      </c>
      <c r="L6295" s="6">
        <f>INDEX(Insurance_data[Insurance_Amount],MATCH(Consolidated_sheets[[#This Row],[Patient_ID]],Insurance_data[Patient_ID],0))</f>
        <v>9831.3700000000008</v>
      </c>
    </row>
    <row r="6296" spans="1:12" x14ac:dyDescent="0.3">
      <c r="A6296" t="s">
        <v>1203</v>
      </c>
      <c r="B6296" t="s">
        <v>5953</v>
      </c>
      <c r="C6296" s="6">
        <v>2755.15</v>
      </c>
      <c r="D6296" s="1">
        <v>45107.17016716674</v>
      </c>
      <c r="E6296" s="1" t="str">
        <f>TEXT(Consolidated_sheets[[#This Row],[Date]],"yyyy")</f>
        <v>2023</v>
      </c>
      <c r="F6296" s="1" t="str">
        <f>TEXT(Consolidated_sheets[[#This Row],[Date]],"mmmm")</f>
        <v>June</v>
      </c>
      <c r="G6296" t="str">
        <f>INDEX(Patient_data[Patient_Name],MATCH(Consolidated_sheets[[#This Row],[Patient_ID]],Patient_data[Patient_ID],0))</f>
        <v>Carolyn Johnson</v>
      </c>
      <c r="H6296">
        <f>INDEX(Patient_data[Age],MATCH(Consolidated_sheets[[#This Row],[Patient_ID]],Patient_data[Patient_ID],0))</f>
        <v>57</v>
      </c>
      <c r="I6296" t="str">
        <f>INDEX(Patient_data[Gender],MATCH(Consolidated_sheets[[#This Row],[Patient_ID]],Patient_data[Patient_ID],0))</f>
        <v>Female</v>
      </c>
      <c r="J6296" t="str">
        <f>INDEX(Location_data[Location],MATCH(Consolidated_sheets[[#This Row],[Patient_ID]],Location_data[Patient_ID],0))</f>
        <v>Los Angeles</v>
      </c>
      <c r="K6296" t="str">
        <f>INDEX(Insurance_data[Insurance_Type],MATCH(Consolidated_sheets[[#This Row],[Patient_ID]],Insurance_data[Patient_ID],0))</f>
        <v>None</v>
      </c>
      <c r="L6296" s="6">
        <f>INDEX(Insurance_data[Insurance_Amount],MATCH(Consolidated_sheets[[#This Row],[Patient_ID]],Insurance_data[Patient_ID],0))</f>
        <v>5737.6</v>
      </c>
    </row>
    <row r="6297" spans="1:12" x14ac:dyDescent="0.3">
      <c r="A6297" t="s">
        <v>2908</v>
      </c>
      <c r="B6297" t="s">
        <v>5955</v>
      </c>
      <c r="C6297" s="6">
        <v>146.46</v>
      </c>
      <c r="D6297" s="1">
        <v>45107.430918702659</v>
      </c>
      <c r="E6297" s="1" t="str">
        <f>TEXT(Consolidated_sheets[[#This Row],[Date]],"yyyy")</f>
        <v>2023</v>
      </c>
      <c r="F6297" s="1" t="str">
        <f>TEXT(Consolidated_sheets[[#This Row],[Date]],"mmmm")</f>
        <v>June</v>
      </c>
      <c r="G6297" t="str">
        <f>INDEX(Patient_data[Patient_Name],MATCH(Consolidated_sheets[[#This Row],[Patient_ID]],Patient_data[Patient_ID],0))</f>
        <v>Kristina Moore</v>
      </c>
      <c r="H6297">
        <f>INDEX(Patient_data[Age],MATCH(Consolidated_sheets[[#This Row],[Patient_ID]],Patient_data[Patient_ID],0))</f>
        <v>87</v>
      </c>
      <c r="I6297" t="str">
        <f>INDEX(Patient_data[Gender],MATCH(Consolidated_sheets[[#This Row],[Patient_ID]],Patient_data[Patient_ID],0))</f>
        <v>Male</v>
      </c>
      <c r="J6297" t="str">
        <f>INDEX(Location_data[Location],MATCH(Consolidated_sheets[[#This Row],[Patient_ID]],Location_data[Patient_ID],0))</f>
        <v>Phoenix</v>
      </c>
      <c r="K6297" t="str">
        <f>INDEX(Insurance_data[Insurance_Type],MATCH(Consolidated_sheets[[#This Row],[Patient_ID]],Insurance_data[Patient_ID],0))</f>
        <v>None</v>
      </c>
      <c r="L6297" s="6">
        <f>INDEX(Insurance_data[Insurance_Amount],MATCH(Consolidated_sheets[[#This Row],[Patient_ID]],Insurance_data[Patient_ID],0))</f>
        <v>2153.61</v>
      </c>
    </row>
    <row r="6298" spans="1:12" x14ac:dyDescent="0.3">
      <c r="A6298" t="s">
        <v>2397</v>
      </c>
      <c r="B6298" t="s">
        <v>5954</v>
      </c>
      <c r="C6298" s="6">
        <v>2442.69</v>
      </c>
      <c r="D6298" s="1">
        <v>45107.691670238601</v>
      </c>
      <c r="E6298" s="1" t="str">
        <f>TEXT(Consolidated_sheets[[#This Row],[Date]],"yyyy")</f>
        <v>2023</v>
      </c>
      <c r="F6298" s="1" t="str">
        <f>TEXT(Consolidated_sheets[[#This Row],[Date]],"mmmm")</f>
        <v>June</v>
      </c>
      <c r="G6298" t="str">
        <f>INDEX(Patient_data[Patient_Name],MATCH(Consolidated_sheets[[#This Row],[Patient_ID]],Patient_data[Patient_ID],0))</f>
        <v>Susan Hicks</v>
      </c>
      <c r="H6298">
        <f>INDEX(Patient_data[Age],MATCH(Consolidated_sheets[[#This Row],[Patient_ID]],Patient_data[Patient_ID],0))</f>
        <v>89</v>
      </c>
      <c r="I6298" t="str">
        <f>INDEX(Patient_data[Gender],MATCH(Consolidated_sheets[[#This Row],[Patient_ID]],Patient_data[Patient_ID],0))</f>
        <v>Female</v>
      </c>
      <c r="J6298" t="str">
        <f>INDEX(Location_data[Location],MATCH(Consolidated_sheets[[#This Row],[Patient_ID]],Location_data[Patient_ID],0))</f>
        <v>New York</v>
      </c>
      <c r="K6298" t="str">
        <f>INDEX(Insurance_data[Insurance_Type],MATCH(Consolidated_sheets[[#This Row],[Patient_ID]],Insurance_data[Patient_ID],0))</f>
        <v>None</v>
      </c>
      <c r="L6298" s="6">
        <f>INDEX(Insurance_data[Insurance_Amount],MATCH(Consolidated_sheets[[#This Row],[Patient_ID]],Insurance_data[Patient_ID],0))</f>
        <v>2834.97</v>
      </c>
    </row>
    <row r="6299" spans="1:12" x14ac:dyDescent="0.3">
      <c r="A6299" t="s">
        <v>366</v>
      </c>
      <c r="B6299" t="s">
        <v>5955</v>
      </c>
      <c r="C6299" s="6">
        <v>3740.24</v>
      </c>
      <c r="D6299" s="1">
        <v>45107.952421774527</v>
      </c>
      <c r="E6299" s="1" t="str">
        <f>TEXT(Consolidated_sheets[[#This Row],[Date]],"yyyy")</f>
        <v>2023</v>
      </c>
      <c r="F6299" s="1" t="str">
        <f>TEXT(Consolidated_sheets[[#This Row],[Date]],"mmmm")</f>
        <v>June</v>
      </c>
      <c r="G6299" t="str">
        <f>INDEX(Patient_data[Patient_Name],MATCH(Consolidated_sheets[[#This Row],[Patient_ID]],Patient_data[Patient_ID],0))</f>
        <v>Jordan Johnson</v>
      </c>
      <c r="H6299">
        <f>INDEX(Patient_data[Age],MATCH(Consolidated_sheets[[#This Row],[Patient_ID]],Patient_data[Patient_ID],0))</f>
        <v>42</v>
      </c>
      <c r="I6299" t="str">
        <f>INDEX(Patient_data[Gender],MATCH(Consolidated_sheets[[#This Row],[Patient_ID]],Patient_data[Patient_ID],0))</f>
        <v>Male</v>
      </c>
      <c r="J6299" t="str">
        <f>INDEX(Location_data[Location],MATCH(Consolidated_sheets[[#This Row],[Patient_ID]],Location_data[Patient_ID],0))</f>
        <v>Phoenix</v>
      </c>
      <c r="K6299" t="str">
        <f>INDEX(Insurance_data[Insurance_Type],MATCH(Consolidated_sheets[[#This Row],[Patient_ID]],Insurance_data[Patient_ID],0))</f>
        <v>Private</v>
      </c>
      <c r="L6299" s="6">
        <f>INDEX(Insurance_data[Insurance_Amount],MATCH(Consolidated_sheets[[#This Row],[Patient_ID]],Insurance_data[Patient_ID],0))</f>
        <v>4901.41</v>
      </c>
    </row>
    <row r="6300" spans="1:12" x14ac:dyDescent="0.3">
      <c r="A6300" t="s">
        <v>1977</v>
      </c>
      <c r="B6300" t="s">
        <v>5953</v>
      </c>
      <c r="C6300" s="6">
        <v>3390.39</v>
      </c>
      <c r="D6300" s="1">
        <v>45108.213173310462</v>
      </c>
      <c r="E6300" s="1" t="str">
        <f>TEXT(Consolidated_sheets[[#This Row],[Date]],"yyyy")</f>
        <v>2023</v>
      </c>
      <c r="F6300" s="1" t="str">
        <f>TEXT(Consolidated_sheets[[#This Row],[Date]],"mmmm")</f>
        <v>July</v>
      </c>
      <c r="G6300" t="str">
        <f>INDEX(Patient_data[Patient_Name],MATCH(Consolidated_sheets[[#This Row],[Patient_ID]],Patient_data[Patient_ID],0))</f>
        <v>Marie Rodriguez</v>
      </c>
      <c r="H6300">
        <f>INDEX(Patient_data[Age],MATCH(Consolidated_sheets[[#This Row],[Patient_ID]],Patient_data[Patient_ID],0))</f>
        <v>22</v>
      </c>
      <c r="I6300" t="str">
        <f>INDEX(Patient_data[Gender],MATCH(Consolidated_sheets[[#This Row],[Patient_ID]],Patient_data[Patient_ID],0))</f>
        <v>Male</v>
      </c>
      <c r="J6300" t="str">
        <f>INDEX(Location_data[Location],MATCH(Consolidated_sheets[[#This Row],[Patient_ID]],Location_data[Patient_ID],0))</f>
        <v>Los Angeles</v>
      </c>
      <c r="K6300" t="str">
        <f>INDEX(Insurance_data[Insurance_Type],MATCH(Consolidated_sheets[[#This Row],[Patient_ID]],Insurance_data[Patient_ID],0))</f>
        <v>None</v>
      </c>
      <c r="L6300" s="6">
        <f>INDEX(Insurance_data[Insurance_Amount],MATCH(Consolidated_sheets[[#This Row],[Patient_ID]],Insurance_data[Patient_ID],0))</f>
        <v>9487.5300000000007</v>
      </c>
    </row>
    <row r="6301" spans="1:12" x14ac:dyDescent="0.3">
      <c r="A6301" t="s">
        <v>761</v>
      </c>
      <c r="B6301" t="s">
        <v>5952</v>
      </c>
      <c r="C6301" s="6">
        <v>1062.46</v>
      </c>
      <c r="D6301" s="1">
        <v>45108.473924846403</v>
      </c>
      <c r="E6301" s="1" t="str">
        <f>TEXT(Consolidated_sheets[[#This Row],[Date]],"yyyy")</f>
        <v>2023</v>
      </c>
      <c r="F6301" s="1" t="str">
        <f>TEXT(Consolidated_sheets[[#This Row],[Date]],"mmmm")</f>
        <v>July</v>
      </c>
      <c r="G6301" t="str">
        <f>INDEX(Patient_data[Patient_Name],MATCH(Consolidated_sheets[[#This Row],[Patient_ID]],Patient_data[Patient_ID],0))</f>
        <v>Lynn Miles</v>
      </c>
      <c r="H6301">
        <f>INDEX(Patient_data[Age],MATCH(Consolidated_sheets[[#This Row],[Patient_ID]],Patient_data[Patient_ID],0))</f>
        <v>89</v>
      </c>
      <c r="I6301" t="str">
        <f>INDEX(Patient_data[Gender],MATCH(Consolidated_sheets[[#This Row],[Patient_ID]],Patient_data[Patient_ID],0))</f>
        <v>Female</v>
      </c>
      <c r="J6301" t="str">
        <f>INDEX(Location_data[Location],MATCH(Consolidated_sheets[[#This Row],[Patient_ID]],Location_data[Patient_ID],0))</f>
        <v>Chicago</v>
      </c>
      <c r="K6301" t="str">
        <f>INDEX(Insurance_data[Insurance_Type],MATCH(Consolidated_sheets[[#This Row],[Patient_ID]],Insurance_data[Patient_ID],0))</f>
        <v>Public</v>
      </c>
      <c r="L6301" s="6">
        <f>INDEX(Insurance_data[Insurance_Amount],MATCH(Consolidated_sheets[[#This Row],[Patient_ID]],Insurance_data[Patient_ID],0))</f>
        <v>2847.4</v>
      </c>
    </row>
    <row r="6302" spans="1:12" x14ac:dyDescent="0.3">
      <c r="A6302" t="s">
        <v>2931</v>
      </c>
      <c r="B6302" t="s">
        <v>5954</v>
      </c>
      <c r="C6302" s="6">
        <v>3032.88</v>
      </c>
      <c r="D6302" s="1">
        <v>45108.734676382337</v>
      </c>
      <c r="E6302" s="1" t="str">
        <f>TEXT(Consolidated_sheets[[#This Row],[Date]],"yyyy")</f>
        <v>2023</v>
      </c>
      <c r="F6302" s="1" t="str">
        <f>TEXT(Consolidated_sheets[[#This Row],[Date]],"mmmm")</f>
        <v>July</v>
      </c>
      <c r="G6302" t="str">
        <f>INDEX(Patient_data[Patient_Name],MATCH(Consolidated_sheets[[#This Row],[Patient_ID]],Patient_data[Patient_ID],0))</f>
        <v>Ann Bryant</v>
      </c>
      <c r="H6302">
        <f>INDEX(Patient_data[Age],MATCH(Consolidated_sheets[[#This Row],[Patient_ID]],Patient_data[Patient_ID],0))</f>
        <v>77</v>
      </c>
      <c r="I6302" t="str">
        <f>INDEX(Patient_data[Gender],MATCH(Consolidated_sheets[[#This Row],[Patient_ID]],Patient_data[Patient_ID],0))</f>
        <v>Male</v>
      </c>
      <c r="J6302" t="str">
        <f>INDEX(Location_data[Location],MATCH(Consolidated_sheets[[#This Row],[Patient_ID]],Location_data[Patient_ID],0))</f>
        <v>Phoenix</v>
      </c>
      <c r="K6302" t="str">
        <f>INDEX(Insurance_data[Insurance_Type],MATCH(Consolidated_sheets[[#This Row],[Patient_ID]],Insurance_data[Patient_ID],0))</f>
        <v>Public</v>
      </c>
      <c r="L6302" s="6">
        <f>INDEX(Insurance_data[Insurance_Amount],MATCH(Consolidated_sheets[[#This Row],[Patient_ID]],Insurance_data[Patient_ID],0))</f>
        <v>622.11</v>
      </c>
    </row>
    <row r="6303" spans="1:12" x14ac:dyDescent="0.3">
      <c r="A6303" t="s">
        <v>2512</v>
      </c>
      <c r="B6303" t="s">
        <v>5955</v>
      </c>
      <c r="C6303" s="6">
        <v>4008</v>
      </c>
      <c r="D6303" s="1">
        <v>45108.995427918257</v>
      </c>
      <c r="E6303" s="1" t="str">
        <f>TEXT(Consolidated_sheets[[#This Row],[Date]],"yyyy")</f>
        <v>2023</v>
      </c>
      <c r="F6303" s="1" t="str">
        <f>TEXT(Consolidated_sheets[[#This Row],[Date]],"mmmm")</f>
        <v>July</v>
      </c>
      <c r="G6303" t="str">
        <f>INDEX(Patient_data[Patient_Name],MATCH(Consolidated_sheets[[#This Row],[Patient_ID]],Patient_data[Patient_ID],0))</f>
        <v>Sandra Frazier</v>
      </c>
      <c r="H6303">
        <f>INDEX(Patient_data[Age],MATCH(Consolidated_sheets[[#This Row],[Patient_ID]],Patient_data[Patient_ID],0))</f>
        <v>84</v>
      </c>
      <c r="I6303" t="str">
        <f>INDEX(Patient_data[Gender],MATCH(Consolidated_sheets[[#This Row],[Patient_ID]],Patient_data[Patient_ID],0))</f>
        <v>Male</v>
      </c>
      <c r="J6303" t="str">
        <f>INDEX(Location_data[Location],MATCH(Consolidated_sheets[[#This Row],[Patient_ID]],Location_data[Patient_ID],0))</f>
        <v>Houston</v>
      </c>
      <c r="K6303" t="str">
        <f>INDEX(Insurance_data[Insurance_Type],MATCH(Consolidated_sheets[[#This Row],[Patient_ID]],Insurance_data[Patient_ID],0))</f>
        <v>None</v>
      </c>
      <c r="L6303" s="6">
        <f>INDEX(Insurance_data[Insurance_Amount],MATCH(Consolidated_sheets[[#This Row],[Patient_ID]],Insurance_data[Patient_ID],0))</f>
        <v>9594.08</v>
      </c>
    </row>
    <row r="6304" spans="1:12" x14ac:dyDescent="0.3">
      <c r="A6304" t="s">
        <v>2204</v>
      </c>
      <c r="B6304" t="s">
        <v>5952</v>
      </c>
      <c r="C6304" s="6">
        <v>3989.04</v>
      </c>
      <c r="D6304" s="1">
        <v>45109.256179454198</v>
      </c>
      <c r="E6304" s="1" t="str">
        <f>TEXT(Consolidated_sheets[[#This Row],[Date]],"yyyy")</f>
        <v>2023</v>
      </c>
      <c r="F6304" s="1" t="str">
        <f>TEXT(Consolidated_sheets[[#This Row],[Date]],"mmmm")</f>
        <v>July</v>
      </c>
      <c r="G6304" t="str">
        <f>INDEX(Patient_data[Patient_Name],MATCH(Consolidated_sheets[[#This Row],[Patient_ID]],Patient_data[Patient_ID],0))</f>
        <v>Heather Hall</v>
      </c>
      <c r="H6304">
        <f>INDEX(Patient_data[Age],MATCH(Consolidated_sheets[[#This Row],[Patient_ID]],Patient_data[Patient_ID],0))</f>
        <v>64</v>
      </c>
      <c r="I6304" t="str">
        <f>INDEX(Patient_data[Gender],MATCH(Consolidated_sheets[[#This Row],[Patient_ID]],Patient_data[Patient_ID],0))</f>
        <v>Female</v>
      </c>
      <c r="J6304" t="str">
        <f>INDEX(Location_data[Location],MATCH(Consolidated_sheets[[#This Row],[Patient_ID]],Location_data[Patient_ID],0))</f>
        <v>Phoenix</v>
      </c>
      <c r="K6304" t="str">
        <f>INDEX(Insurance_data[Insurance_Type],MATCH(Consolidated_sheets[[#This Row],[Patient_ID]],Insurance_data[Patient_ID],0))</f>
        <v>Private</v>
      </c>
      <c r="L6304" s="6">
        <f>INDEX(Insurance_data[Insurance_Amount],MATCH(Consolidated_sheets[[#This Row],[Patient_ID]],Insurance_data[Patient_ID],0))</f>
        <v>3137.26</v>
      </c>
    </row>
    <row r="6305" spans="1:12" x14ac:dyDescent="0.3">
      <c r="A6305" t="s">
        <v>1653</v>
      </c>
      <c r="B6305" t="s">
        <v>5954</v>
      </c>
      <c r="C6305" s="6">
        <v>4395.78</v>
      </c>
      <c r="D6305" s="1">
        <v>45109.516930990139</v>
      </c>
      <c r="E6305" s="1" t="str">
        <f>TEXT(Consolidated_sheets[[#This Row],[Date]],"yyyy")</f>
        <v>2023</v>
      </c>
      <c r="F6305" s="1" t="str">
        <f>TEXT(Consolidated_sheets[[#This Row],[Date]],"mmmm")</f>
        <v>July</v>
      </c>
      <c r="G6305" t="str">
        <f>INDEX(Patient_data[Patient_Name],MATCH(Consolidated_sheets[[#This Row],[Patient_ID]],Patient_data[Patient_ID],0))</f>
        <v>Tiffany Martinez</v>
      </c>
      <c r="H6305">
        <f>INDEX(Patient_data[Age],MATCH(Consolidated_sheets[[#This Row],[Patient_ID]],Patient_data[Patient_ID],0))</f>
        <v>67</v>
      </c>
      <c r="I6305" t="str">
        <f>INDEX(Patient_data[Gender],MATCH(Consolidated_sheets[[#This Row],[Patient_ID]],Patient_data[Patient_ID],0))</f>
        <v>Male</v>
      </c>
      <c r="J6305" t="str">
        <f>INDEX(Location_data[Location],MATCH(Consolidated_sheets[[#This Row],[Patient_ID]],Location_data[Patient_ID],0))</f>
        <v>Chicago</v>
      </c>
      <c r="K6305" t="str">
        <f>INDEX(Insurance_data[Insurance_Type],MATCH(Consolidated_sheets[[#This Row],[Patient_ID]],Insurance_data[Patient_ID],0))</f>
        <v>None</v>
      </c>
      <c r="L6305" s="6">
        <f>INDEX(Insurance_data[Insurance_Amount],MATCH(Consolidated_sheets[[#This Row],[Patient_ID]],Insurance_data[Patient_ID],0))</f>
        <v>1359.31</v>
      </c>
    </row>
    <row r="6306" spans="1:12" x14ac:dyDescent="0.3">
      <c r="A6306" t="s">
        <v>335</v>
      </c>
      <c r="B6306" t="s">
        <v>5952</v>
      </c>
      <c r="C6306" s="6">
        <v>131.76</v>
      </c>
      <c r="D6306" s="1">
        <v>45109.777682526073</v>
      </c>
      <c r="E6306" s="1" t="str">
        <f>TEXT(Consolidated_sheets[[#This Row],[Date]],"yyyy")</f>
        <v>2023</v>
      </c>
      <c r="F6306" s="1" t="str">
        <f>TEXT(Consolidated_sheets[[#This Row],[Date]],"mmmm")</f>
        <v>July</v>
      </c>
      <c r="G6306" t="str">
        <f>INDEX(Patient_data[Patient_Name],MATCH(Consolidated_sheets[[#This Row],[Patient_ID]],Patient_data[Patient_ID],0))</f>
        <v>Stephen Mason</v>
      </c>
      <c r="H6306">
        <f>INDEX(Patient_data[Age],MATCH(Consolidated_sheets[[#This Row],[Patient_ID]],Patient_data[Patient_ID],0))</f>
        <v>47</v>
      </c>
      <c r="I6306" t="str">
        <f>INDEX(Patient_data[Gender],MATCH(Consolidated_sheets[[#This Row],[Patient_ID]],Patient_data[Patient_ID],0))</f>
        <v>Female</v>
      </c>
      <c r="J6306" t="str">
        <f>INDEX(Location_data[Location],MATCH(Consolidated_sheets[[#This Row],[Patient_ID]],Location_data[Patient_ID],0))</f>
        <v>Phoenix</v>
      </c>
      <c r="K6306" t="str">
        <f>INDEX(Insurance_data[Insurance_Type],MATCH(Consolidated_sheets[[#This Row],[Patient_ID]],Insurance_data[Patient_ID],0))</f>
        <v>Private</v>
      </c>
      <c r="L6306" s="6">
        <f>INDEX(Insurance_data[Insurance_Amount],MATCH(Consolidated_sheets[[#This Row],[Patient_ID]],Insurance_data[Patient_ID],0))</f>
        <v>235.3</v>
      </c>
    </row>
    <row r="6307" spans="1:12" x14ac:dyDescent="0.3">
      <c r="A6307" t="s">
        <v>1804</v>
      </c>
      <c r="B6307" t="s">
        <v>5954</v>
      </c>
      <c r="C6307" s="6">
        <v>296.76</v>
      </c>
      <c r="D6307" s="1">
        <v>45110.038434062</v>
      </c>
      <c r="E6307" s="1" t="str">
        <f>TEXT(Consolidated_sheets[[#This Row],[Date]],"yyyy")</f>
        <v>2023</v>
      </c>
      <c r="F6307" s="1" t="str">
        <f>TEXT(Consolidated_sheets[[#This Row],[Date]],"mmmm")</f>
        <v>July</v>
      </c>
      <c r="G6307" t="str">
        <f>INDEX(Patient_data[Patient_Name],MATCH(Consolidated_sheets[[#This Row],[Patient_ID]],Patient_data[Patient_ID],0))</f>
        <v>Richard Wilson</v>
      </c>
      <c r="H6307">
        <f>INDEX(Patient_data[Age],MATCH(Consolidated_sheets[[#This Row],[Patient_ID]],Patient_data[Patient_ID],0))</f>
        <v>34</v>
      </c>
      <c r="I6307" t="str">
        <f>INDEX(Patient_data[Gender],MATCH(Consolidated_sheets[[#This Row],[Patient_ID]],Patient_data[Patient_ID],0))</f>
        <v>Male</v>
      </c>
      <c r="J6307" t="str">
        <f>INDEX(Location_data[Location],MATCH(Consolidated_sheets[[#This Row],[Patient_ID]],Location_data[Patient_ID],0))</f>
        <v>Los Angeles</v>
      </c>
      <c r="K6307" t="str">
        <f>INDEX(Insurance_data[Insurance_Type],MATCH(Consolidated_sheets[[#This Row],[Patient_ID]],Insurance_data[Patient_ID],0))</f>
        <v>Public</v>
      </c>
      <c r="L6307" s="6">
        <f>INDEX(Insurance_data[Insurance_Amount],MATCH(Consolidated_sheets[[#This Row],[Patient_ID]],Insurance_data[Patient_ID],0))</f>
        <v>2833.19</v>
      </c>
    </row>
    <row r="6308" spans="1:12" x14ac:dyDescent="0.3">
      <c r="A6308" t="s">
        <v>1881</v>
      </c>
      <c r="B6308" t="s">
        <v>5955</v>
      </c>
      <c r="C6308" s="6">
        <v>4142.0600000000004</v>
      </c>
      <c r="D6308" s="1">
        <v>45110.299185597942</v>
      </c>
      <c r="E6308" s="1" t="str">
        <f>TEXT(Consolidated_sheets[[#This Row],[Date]],"yyyy")</f>
        <v>2023</v>
      </c>
      <c r="F6308" s="1" t="str">
        <f>TEXT(Consolidated_sheets[[#This Row],[Date]],"mmmm")</f>
        <v>July</v>
      </c>
      <c r="G6308" t="str">
        <f>INDEX(Patient_data[Patient_Name],MATCH(Consolidated_sheets[[#This Row],[Patient_ID]],Patient_data[Patient_ID],0))</f>
        <v>Randy Berger</v>
      </c>
      <c r="H6308">
        <f>INDEX(Patient_data[Age],MATCH(Consolidated_sheets[[#This Row],[Patient_ID]],Patient_data[Patient_ID],0))</f>
        <v>89</v>
      </c>
      <c r="I6308" t="str">
        <f>INDEX(Patient_data[Gender],MATCH(Consolidated_sheets[[#This Row],[Patient_ID]],Patient_data[Patient_ID],0))</f>
        <v>Female</v>
      </c>
      <c r="J6308" t="str">
        <f>INDEX(Location_data[Location],MATCH(Consolidated_sheets[[#This Row],[Patient_ID]],Location_data[Patient_ID],0))</f>
        <v>Phoenix</v>
      </c>
      <c r="K6308" t="str">
        <f>INDEX(Insurance_data[Insurance_Type],MATCH(Consolidated_sheets[[#This Row],[Patient_ID]],Insurance_data[Patient_ID],0))</f>
        <v>Public</v>
      </c>
      <c r="L6308" s="6">
        <f>INDEX(Insurance_data[Insurance_Amount],MATCH(Consolidated_sheets[[#This Row],[Patient_ID]],Insurance_data[Patient_ID],0))</f>
        <v>9749.2199999999993</v>
      </c>
    </row>
    <row r="6309" spans="1:12" x14ac:dyDescent="0.3">
      <c r="A6309" t="s">
        <v>2392</v>
      </c>
      <c r="B6309" t="s">
        <v>5954</v>
      </c>
      <c r="C6309" s="6">
        <v>1955.08</v>
      </c>
      <c r="D6309" s="1">
        <v>45110.559937133869</v>
      </c>
      <c r="E6309" s="1" t="str">
        <f>TEXT(Consolidated_sheets[[#This Row],[Date]],"yyyy")</f>
        <v>2023</v>
      </c>
      <c r="F6309" s="1" t="str">
        <f>TEXT(Consolidated_sheets[[#This Row],[Date]],"mmmm")</f>
        <v>July</v>
      </c>
      <c r="G6309" t="str">
        <f>INDEX(Patient_data[Patient_Name],MATCH(Consolidated_sheets[[#This Row],[Patient_ID]],Patient_data[Patient_ID],0))</f>
        <v>Harold Payne</v>
      </c>
      <c r="H6309">
        <f>INDEX(Patient_data[Age],MATCH(Consolidated_sheets[[#This Row],[Patient_ID]],Patient_data[Patient_ID],0))</f>
        <v>46</v>
      </c>
      <c r="I6309" t="str">
        <f>INDEX(Patient_data[Gender],MATCH(Consolidated_sheets[[#This Row],[Patient_ID]],Patient_data[Patient_ID],0))</f>
        <v>Male</v>
      </c>
      <c r="J6309" t="str">
        <f>INDEX(Location_data[Location],MATCH(Consolidated_sheets[[#This Row],[Patient_ID]],Location_data[Patient_ID],0))</f>
        <v>Los Angeles</v>
      </c>
      <c r="K6309" t="str">
        <f>INDEX(Insurance_data[Insurance_Type],MATCH(Consolidated_sheets[[#This Row],[Patient_ID]],Insurance_data[Patient_ID],0))</f>
        <v>Public</v>
      </c>
      <c r="L6309" s="6">
        <f>INDEX(Insurance_data[Insurance_Amount],MATCH(Consolidated_sheets[[#This Row],[Patient_ID]],Insurance_data[Patient_ID],0))</f>
        <v>2188.35</v>
      </c>
    </row>
    <row r="6310" spans="1:12" x14ac:dyDescent="0.3">
      <c r="A6310" t="s">
        <v>713</v>
      </c>
      <c r="B6310" t="s">
        <v>5954</v>
      </c>
      <c r="C6310" s="6">
        <v>3354.2</v>
      </c>
      <c r="D6310" s="1">
        <v>45110.820688669803</v>
      </c>
      <c r="E6310" s="1" t="str">
        <f>TEXT(Consolidated_sheets[[#This Row],[Date]],"yyyy")</f>
        <v>2023</v>
      </c>
      <c r="F6310" s="1" t="str">
        <f>TEXT(Consolidated_sheets[[#This Row],[Date]],"mmmm")</f>
        <v>July</v>
      </c>
      <c r="G6310" t="str">
        <f>INDEX(Patient_data[Patient_Name],MATCH(Consolidated_sheets[[#This Row],[Patient_ID]],Patient_data[Patient_ID],0))</f>
        <v>Nicholas Curry</v>
      </c>
      <c r="H6310">
        <f>INDEX(Patient_data[Age],MATCH(Consolidated_sheets[[#This Row],[Patient_ID]],Patient_data[Patient_ID],0))</f>
        <v>30</v>
      </c>
      <c r="I6310" t="str">
        <f>INDEX(Patient_data[Gender],MATCH(Consolidated_sheets[[#This Row],[Patient_ID]],Patient_data[Patient_ID],0))</f>
        <v>Female</v>
      </c>
      <c r="J6310" t="str">
        <f>INDEX(Location_data[Location],MATCH(Consolidated_sheets[[#This Row],[Patient_ID]],Location_data[Patient_ID],0))</f>
        <v>Los Angeles</v>
      </c>
      <c r="K6310" t="str">
        <f>INDEX(Insurance_data[Insurance_Type],MATCH(Consolidated_sheets[[#This Row],[Patient_ID]],Insurance_data[Patient_ID],0))</f>
        <v>Private</v>
      </c>
      <c r="L6310" s="6">
        <f>INDEX(Insurance_data[Insurance_Amount],MATCH(Consolidated_sheets[[#This Row],[Patient_ID]],Insurance_data[Patient_ID],0))</f>
        <v>3860.6</v>
      </c>
    </row>
    <row r="6311" spans="1:12" x14ac:dyDescent="0.3">
      <c r="A6311" t="s">
        <v>1253</v>
      </c>
      <c r="B6311" t="s">
        <v>5953</v>
      </c>
      <c r="C6311" s="6">
        <v>1092.04</v>
      </c>
      <c r="D6311" s="1">
        <v>45111.081440205737</v>
      </c>
      <c r="E6311" s="1" t="str">
        <f>TEXT(Consolidated_sheets[[#This Row],[Date]],"yyyy")</f>
        <v>2023</v>
      </c>
      <c r="F6311" s="1" t="str">
        <f>TEXT(Consolidated_sheets[[#This Row],[Date]],"mmmm")</f>
        <v>July</v>
      </c>
      <c r="G6311" t="str">
        <f>INDEX(Patient_data[Patient_Name],MATCH(Consolidated_sheets[[#This Row],[Patient_ID]],Patient_data[Patient_ID],0))</f>
        <v>Michelle Garcia MD</v>
      </c>
      <c r="H6311">
        <f>INDEX(Patient_data[Age],MATCH(Consolidated_sheets[[#This Row],[Patient_ID]],Patient_data[Patient_ID],0))</f>
        <v>59</v>
      </c>
      <c r="I6311" t="str">
        <f>INDEX(Patient_data[Gender],MATCH(Consolidated_sheets[[#This Row],[Patient_ID]],Patient_data[Patient_ID],0))</f>
        <v>Male</v>
      </c>
      <c r="J6311" t="str">
        <f>INDEX(Location_data[Location],MATCH(Consolidated_sheets[[#This Row],[Patient_ID]],Location_data[Patient_ID],0))</f>
        <v>New York</v>
      </c>
      <c r="K6311" t="str">
        <f>INDEX(Insurance_data[Insurance_Type],MATCH(Consolidated_sheets[[#This Row],[Patient_ID]],Insurance_data[Patient_ID],0))</f>
        <v>Private</v>
      </c>
      <c r="L6311" s="6">
        <f>INDEX(Insurance_data[Insurance_Amount],MATCH(Consolidated_sheets[[#This Row],[Patient_ID]],Insurance_data[Patient_ID],0))</f>
        <v>4753.6400000000003</v>
      </c>
    </row>
    <row r="6312" spans="1:12" x14ac:dyDescent="0.3">
      <c r="A6312" t="s">
        <v>1714</v>
      </c>
      <c r="B6312" t="s">
        <v>5954</v>
      </c>
      <c r="C6312" s="6">
        <v>3838.25</v>
      </c>
      <c r="D6312" s="1">
        <v>45111.342191741664</v>
      </c>
      <c r="E6312" s="1" t="str">
        <f>TEXT(Consolidated_sheets[[#This Row],[Date]],"yyyy")</f>
        <v>2023</v>
      </c>
      <c r="F6312" s="1" t="str">
        <f>TEXT(Consolidated_sheets[[#This Row],[Date]],"mmmm")</f>
        <v>July</v>
      </c>
      <c r="G6312" t="str">
        <f>INDEX(Patient_data[Patient_Name],MATCH(Consolidated_sheets[[#This Row],[Patient_ID]],Patient_data[Patient_ID],0))</f>
        <v>Sara Gutierrez</v>
      </c>
      <c r="H6312">
        <f>INDEX(Patient_data[Age],MATCH(Consolidated_sheets[[#This Row],[Patient_ID]],Patient_data[Patient_ID],0))</f>
        <v>85</v>
      </c>
      <c r="I6312" t="str">
        <f>INDEX(Patient_data[Gender],MATCH(Consolidated_sheets[[#This Row],[Patient_ID]],Patient_data[Patient_ID],0))</f>
        <v>Male</v>
      </c>
      <c r="J6312" t="str">
        <f>INDEX(Location_data[Location],MATCH(Consolidated_sheets[[#This Row],[Patient_ID]],Location_data[Patient_ID],0))</f>
        <v>Los Angeles</v>
      </c>
      <c r="K6312" t="str">
        <f>INDEX(Insurance_data[Insurance_Type],MATCH(Consolidated_sheets[[#This Row],[Patient_ID]],Insurance_data[Patient_ID],0))</f>
        <v>None</v>
      </c>
      <c r="L6312" s="6">
        <f>INDEX(Insurance_data[Insurance_Amount],MATCH(Consolidated_sheets[[#This Row],[Patient_ID]],Insurance_data[Patient_ID],0))</f>
        <v>3923.42</v>
      </c>
    </row>
    <row r="6313" spans="1:12" x14ac:dyDescent="0.3">
      <c r="A6313" t="s">
        <v>722</v>
      </c>
      <c r="B6313" t="s">
        <v>5955</v>
      </c>
      <c r="C6313" s="6">
        <v>1253.68</v>
      </c>
      <c r="D6313" s="1">
        <v>45111.602943277598</v>
      </c>
      <c r="E6313" s="1" t="str">
        <f>TEXT(Consolidated_sheets[[#This Row],[Date]],"yyyy")</f>
        <v>2023</v>
      </c>
      <c r="F6313" s="1" t="str">
        <f>TEXT(Consolidated_sheets[[#This Row],[Date]],"mmmm")</f>
        <v>July</v>
      </c>
      <c r="G6313" t="str">
        <f>INDEX(Patient_data[Patient_Name],MATCH(Consolidated_sheets[[#This Row],[Patient_ID]],Patient_data[Patient_ID],0))</f>
        <v>Jeremy Spencer</v>
      </c>
      <c r="H6313">
        <f>INDEX(Patient_data[Age],MATCH(Consolidated_sheets[[#This Row],[Patient_ID]],Patient_data[Patient_ID],0))</f>
        <v>26</v>
      </c>
      <c r="I6313" t="str">
        <f>INDEX(Patient_data[Gender],MATCH(Consolidated_sheets[[#This Row],[Patient_ID]],Patient_data[Patient_ID],0))</f>
        <v>Female</v>
      </c>
      <c r="J6313" t="str">
        <f>INDEX(Location_data[Location],MATCH(Consolidated_sheets[[#This Row],[Patient_ID]],Location_data[Patient_ID],0))</f>
        <v>Los Angeles</v>
      </c>
      <c r="K6313" t="str">
        <f>INDEX(Insurance_data[Insurance_Type],MATCH(Consolidated_sheets[[#This Row],[Patient_ID]],Insurance_data[Patient_ID],0))</f>
        <v>Public</v>
      </c>
      <c r="L6313" s="6">
        <f>INDEX(Insurance_data[Insurance_Amount],MATCH(Consolidated_sheets[[#This Row],[Patient_ID]],Insurance_data[Patient_ID],0))</f>
        <v>3723.11</v>
      </c>
    </row>
    <row r="6314" spans="1:12" x14ac:dyDescent="0.3">
      <c r="A6314" t="s">
        <v>377</v>
      </c>
      <c r="B6314" t="s">
        <v>5954</v>
      </c>
      <c r="C6314" s="6">
        <v>1949.89</v>
      </c>
      <c r="D6314" s="1">
        <v>45111.863694813539</v>
      </c>
      <c r="E6314" s="1" t="str">
        <f>TEXT(Consolidated_sheets[[#This Row],[Date]],"yyyy")</f>
        <v>2023</v>
      </c>
      <c r="F6314" s="1" t="str">
        <f>TEXT(Consolidated_sheets[[#This Row],[Date]],"mmmm")</f>
        <v>July</v>
      </c>
      <c r="G6314" t="str">
        <f>INDEX(Patient_data[Patient_Name],MATCH(Consolidated_sheets[[#This Row],[Patient_ID]],Patient_data[Patient_ID],0))</f>
        <v>Kimberly Cannon</v>
      </c>
      <c r="H6314">
        <f>INDEX(Patient_data[Age],MATCH(Consolidated_sheets[[#This Row],[Patient_ID]],Patient_data[Patient_ID],0))</f>
        <v>71</v>
      </c>
      <c r="I6314" t="str">
        <f>INDEX(Patient_data[Gender],MATCH(Consolidated_sheets[[#This Row],[Patient_ID]],Patient_data[Patient_ID],0))</f>
        <v>Male</v>
      </c>
      <c r="J6314" t="str">
        <f>INDEX(Location_data[Location],MATCH(Consolidated_sheets[[#This Row],[Patient_ID]],Location_data[Patient_ID],0))</f>
        <v>Chicago</v>
      </c>
      <c r="K6314" t="str">
        <f>INDEX(Insurance_data[Insurance_Type],MATCH(Consolidated_sheets[[#This Row],[Patient_ID]],Insurance_data[Patient_ID],0))</f>
        <v>Private</v>
      </c>
      <c r="L6314" s="6">
        <f>INDEX(Insurance_data[Insurance_Amount],MATCH(Consolidated_sheets[[#This Row],[Patient_ID]],Insurance_data[Patient_ID],0))</f>
        <v>9996.0300000000007</v>
      </c>
    </row>
    <row r="6315" spans="1:12" x14ac:dyDescent="0.3">
      <c r="A6315" t="s">
        <v>2133</v>
      </c>
      <c r="B6315" t="s">
        <v>5952</v>
      </c>
      <c r="C6315" s="6">
        <v>3270.95</v>
      </c>
      <c r="D6315" s="1">
        <v>45112.124446349473</v>
      </c>
      <c r="E6315" s="1" t="str">
        <f>TEXT(Consolidated_sheets[[#This Row],[Date]],"yyyy")</f>
        <v>2023</v>
      </c>
      <c r="F6315" s="1" t="str">
        <f>TEXT(Consolidated_sheets[[#This Row],[Date]],"mmmm")</f>
        <v>July</v>
      </c>
      <c r="G6315" t="str">
        <f>INDEX(Patient_data[Patient_Name],MATCH(Consolidated_sheets[[#This Row],[Patient_ID]],Patient_data[Patient_ID],0))</f>
        <v>William Carroll</v>
      </c>
      <c r="H6315">
        <f>INDEX(Patient_data[Age],MATCH(Consolidated_sheets[[#This Row],[Patient_ID]],Patient_data[Patient_ID],0))</f>
        <v>65</v>
      </c>
      <c r="I6315" t="str">
        <f>INDEX(Patient_data[Gender],MATCH(Consolidated_sheets[[#This Row],[Patient_ID]],Patient_data[Patient_ID],0))</f>
        <v>Female</v>
      </c>
      <c r="J6315" t="str">
        <f>INDEX(Location_data[Location],MATCH(Consolidated_sheets[[#This Row],[Patient_ID]],Location_data[Patient_ID],0))</f>
        <v>Phoenix</v>
      </c>
      <c r="K6315" t="str">
        <f>INDEX(Insurance_data[Insurance_Type],MATCH(Consolidated_sheets[[#This Row],[Patient_ID]],Insurance_data[Patient_ID],0))</f>
        <v>Public</v>
      </c>
      <c r="L6315" s="6">
        <f>INDEX(Insurance_data[Insurance_Amount],MATCH(Consolidated_sheets[[#This Row],[Patient_ID]],Insurance_data[Patient_ID],0))</f>
        <v>6934.82</v>
      </c>
    </row>
    <row r="6316" spans="1:12" x14ac:dyDescent="0.3">
      <c r="A6316" t="s">
        <v>1785</v>
      </c>
      <c r="B6316" t="s">
        <v>5952</v>
      </c>
      <c r="C6316" s="6">
        <v>4073.59</v>
      </c>
      <c r="D6316" s="1">
        <v>45112.385197885407</v>
      </c>
      <c r="E6316" s="1" t="str">
        <f>TEXT(Consolidated_sheets[[#This Row],[Date]],"yyyy")</f>
        <v>2023</v>
      </c>
      <c r="F6316" s="1" t="str">
        <f>TEXT(Consolidated_sheets[[#This Row],[Date]],"mmmm")</f>
        <v>July</v>
      </c>
      <c r="G6316" t="str">
        <f>INDEX(Patient_data[Patient_Name],MATCH(Consolidated_sheets[[#This Row],[Patient_ID]],Patient_data[Patient_ID],0))</f>
        <v>Tyler Fitzgerald</v>
      </c>
      <c r="H6316">
        <f>INDEX(Patient_data[Age],MATCH(Consolidated_sheets[[#This Row],[Patient_ID]],Patient_data[Patient_ID],0))</f>
        <v>83</v>
      </c>
      <c r="I6316" t="str">
        <f>INDEX(Patient_data[Gender],MATCH(Consolidated_sheets[[#This Row],[Patient_ID]],Patient_data[Patient_ID],0))</f>
        <v>Male</v>
      </c>
      <c r="J6316" t="str">
        <f>INDEX(Location_data[Location],MATCH(Consolidated_sheets[[#This Row],[Patient_ID]],Location_data[Patient_ID],0))</f>
        <v>Los Angeles</v>
      </c>
      <c r="K6316" t="str">
        <f>INDEX(Insurance_data[Insurance_Type],MATCH(Consolidated_sheets[[#This Row],[Patient_ID]],Insurance_data[Patient_ID],0))</f>
        <v>Private</v>
      </c>
      <c r="L6316" s="6">
        <f>INDEX(Insurance_data[Insurance_Amount],MATCH(Consolidated_sheets[[#This Row],[Patient_ID]],Insurance_data[Patient_ID],0))</f>
        <v>2014.24</v>
      </c>
    </row>
    <row r="6317" spans="1:12" x14ac:dyDescent="0.3">
      <c r="A6317" t="s">
        <v>49</v>
      </c>
      <c r="B6317" t="s">
        <v>5952</v>
      </c>
      <c r="C6317" s="6">
        <v>1623.11</v>
      </c>
      <c r="D6317" s="1">
        <v>45112.645949421341</v>
      </c>
      <c r="E6317" s="1" t="str">
        <f>TEXT(Consolidated_sheets[[#This Row],[Date]],"yyyy")</f>
        <v>2023</v>
      </c>
      <c r="F6317" s="1" t="str">
        <f>TEXT(Consolidated_sheets[[#This Row],[Date]],"mmmm")</f>
        <v>July</v>
      </c>
      <c r="G6317" t="str">
        <f>INDEX(Patient_data[Patient_Name],MATCH(Consolidated_sheets[[#This Row],[Patient_ID]],Patient_data[Patient_ID],0))</f>
        <v>Cody Nicholson</v>
      </c>
      <c r="H6317">
        <f>INDEX(Patient_data[Age],MATCH(Consolidated_sheets[[#This Row],[Patient_ID]],Patient_data[Patient_ID],0))</f>
        <v>86</v>
      </c>
      <c r="I6317" t="str">
        <f>INDEX(Patient_data[Gender],MATCH(Consolidated_sheets[[#This Row],[Patient_ID]],Patient_data[Patient_ID],0))</f>
        <v>Female</v>
      </c>
      <c r="J6317" t="str">
        <f>INDEX(Location_data[Location],MATCH(Consolidated_sheets[[#This Row],[Patient_ID]],Location_data[Patient_ID],0))</f>
        <v>Phoenix</v>
      </c>
      <c r="K6317" t="str">
        <f>INDEX(Insurance_data[Insurance_Type],MATCH(Consolidated_sheets[[#This Row],[Patient_ID]],Insurance_data[Patient_ID],0))</f>
        <v>Public</v>
      </c>
      <c r="L6317" s="6">
        <f>INDEX(Insurance_data[Insurance_Amount],MATCH(Consolidated_sheets[[#This Row],[Patient_ID]],Insurance_data[Patient_ID],0))</f>
        <v>4844.12</v>
      </c>
    </row>
    <row r="6318" spans="1:12" x14ac:dyDescent="0.3">
      <c r="A6318" t="s">
        <v>544</v>
      </c>
      <c r="B6318" t="s">
        <v>5954</v>
      </c>
      <c r="C6318" s="6">
        <v>190.81</v>
      </c>
      <c r="D6318" s="1">
        <v>45112.906700957268</v>
      </c>
      <c r="E6318" s="1" t="str">
        <f>TEXT(Consolidated_sheets[[#This Row],[Date]],"yyyy")</f>
        <v>2023</v>
      </c>
      <c r="F6318" s="1" t="str">
        <f>TEXT(Consolidated_sheets[[#This Row],[Date]],"mmmm")</f>
        <v>July</v>
      </c>
      <c r="G6318" t="str">
        <f>INDEX(Patient_data[Patient_Name],MATCH(Consolidated_sheets[[#This Row],[Patient_ID]],Patient_data[Patient_ID],0))</f>
        <v>Dennis Williams</v>
      </c>
      <c r="H6318">
        <f>INDEX(Patient_data[Age],MATCH(Consolidated_sheets[[#This Row],[Patient_ID]],Patient_data[Patient_ID],0))</f>
        <v>19</v>
      </c>
      <c r="I6318" t="str">
        <f>INDEX(Patient_data[Gender],MATCH(Consolidated_sheets[[#This Row],[Patient_ID]],Patient_data[Patient_ID],0))</f>
        <v>Male</v>
      </c>
      <c r="J6318" t="str">
        <f>INDEX(Location_data[Location],MATCH(Consolidated_sheets[[#This Row],[Patient_ID]],Location_data[Patient_ID],0))</f>
        <v>Chicago</v>
      </c>
      <c r="K6318" t="str">
        <f>INDEX(Insurance_data[Insurance_Type],MATCH(Consolidated_sheets[[#This Row],[Patient_ID]],Insurance_data[Patient_ID],0))</f>
        <v>Public</v>
      </c>
      <c r="L6318" s="6">
        <f>INDEX(Insurance_data[Insurance_Amount],MATCH(Consolidated_sheets[[#This Row],[Patient_ID]],Insurance_data[Patient_ID],0))</f>
        <v>8918.61</v>
      </c>
    </row>
    <row r="6319" spans="1:12" x14ac:dyDescent="0.3">
      <c r="A6319" t="s">
        <v>792</v>
      </c>
      <c r="B6319" t="s">
        <v>5953</v>
      </c>
      <c r="C6319" s="6">
        <v>4338.8599999999997</v>
      </c>
      <c r="D6319" s="1">
        <v>45113.16745249321</v>
      </c>
      <c r="E6319" s="1" t="str">
        <f>TEXT(Consolidated_sheets[[#This Row],[Date]],"yyyy")</f>
        <v>2023</v>
      </c>
      <c r="F6319" s="1" t="str">
        <f>TEXT(Consolidated_sheets[[#This Row],[Date]],"mmmm")</f>
        <v>July</v>
      </c>
      <c r="G6319" t="str">
        <f>INDEX(Patient_data[Patient_Name],MATCH(Consolidated_sheets[[#This Row],[Patient_ID]],Patient_data[Patient_ID],0))</f>
        <v>Dean Jimenez</v>
      </c>
      <c r="H6319">
        <f>INDEX(Patient_data[Age],MATCH(Consolidated_sheets[[#This Row],[Patient_ID]],Patient_data[Patient_ID],0))</f>
        <v>67</v>
      </c>
      <c r="I6319" t="str">
        <f>INDEX(Patient_data[Gender],MATCH(Consolidated_sheets[[#This Row],[Patient_ID]],Patient_data[Patient_ID],0))</f>
        <v>Female</v>
      </c>
      <c r="J6319" t="str">
        <f>INDEX(Location_data[Location],MATCH(Consolidated_sheets[[#This Row],[Patient_ID]],Location_data[Patient_ID],0))</f>
        <v>Houston</v>
      </c>
      <c r="K6319" t="str">
        <f>INDEX(Insurance_data[Insurance_Type],MATCH(Consolidated_sheets[[#This Row],[Patient_ID]],Insurance_data[Patient_ID],0))</f>
        <v>Public</v>
      </c>
      <c r="L6319" s="6">
        <f>INDEX(Insurance_data[Insurance_Amount],MATCH(Consolidated_sheets[[#This Row],[Patient_ID]],Insurance_data[Patient_ID],0))</f>
        <v>1824.49</v>
      </c>
    </row>
    <row r="6320" spans="1:12" x14ac:dyDescent="0.3">
      <c r="A6320" t="s">
        <v>1976</v>
      </c>
      <c r="B6320" t="s">
        <v>5954</v>
      </c>
      <c r="C6320" s="6">
        <v>1095.0899999999999</v>
      </c>
      <c r="D6320" s="1">
        <v>45113.428204029136</v>
      </c>
      <c r="E6320" s="1" t="str">
        <f>TEXT(Consolidated_sheets[[#This Row],[Date]],"yyyy")</f>
        <v>2023</v>
      </c>
      <c r="F6320" s="1" t="str">
        <f>TEXT(Consolidated_sheets[[#This Row],[Date]],"mmmm")</f>
        <v>July</v>
      </c>
      <c r="G6320" t="str">
        <f>INDEX(Patient_data[Patient_Name],MATCH(Consolidated_sheets[[#This Row],[Patient_ID]],Patient_data[Patient_ID],0))</f>
        <v>Logan Burns</v>
      </c>
      <c r="H6320">
        <f>INDEX(Patient_data[Age],MATCH(Consolidated_sheets[[#This Row],[Patient_ID]],Patient_data[Patient_ID],0))</f>
        <v>63</v>
      </c>
      <c r="I6320" t="str">
        <f>INDEX(Patient_data[Gender],MATCH(Consolidated_sheets[[#This Row],[Patient_ID]],Patient_data[Patient_ID],0))</f>
        <v>Female</v>
      </c>
      <c r="J6320" t="str">
        <f>INDEX(Location_data[Location],MATCH(Consolidated_sheets[[#This Row],[Patient_ID]],Location_data[Patient_ID],0))</f>
        <v>Houston</v>
      </c>
      <c r="K6320" t="str">
        <f>INDEX(Insurance_data[Insurance_Type],MATCH(Consolidated_sheets[[#This Row],[Patient_ID]],Insurance_data[Patient_ID],0))</f>
        <v>None</v>
      </c>
      <c r="L6320" s="6">
        <f>INDEX(Insurance_data[Insurance_Amount],MATCH(Consolidated_sheets[[#This Row],[Patient_ID]],Insurance_data[Patient_ID],0))</f>
        <v>1510.72</v>
      </c>
    </row>
    <row r="6321" spans="1:12" x14ac:dyDescent="0.3">
      <c r="A6321" t="s">
        <v>2991</v>
      </c>
      <c r="B6321" t="s">
        <v>5954</v>
      </c>
      <c r="C6321" s="6">
        <v>2667.39</v>
      </c>
      <c r="D6321" s="1">
        <v>45113.688955565071</v>
      </c>
      <c r="E6321" s="1" t="str">
        <f>TEXT(Consolidated_sheets[[#This Row],[Date]],"yyyy")</f>
        <v>2023</v>
      </c>
      <c r="F6321" s="1" t="str">
        <f>TEXT(Consolidated_sheets[[#This Row],[Date]],"mmmm")</f>
        <v>July</v>
      </c>
      <c r="G6321" t="str">
        <f>INDEX(Patient_data[Patient_Name],MATCH(Consolidated_sheets[[#This Row],[Patient_ID]],Patient_data[Patient_ID],0))</f>
        <v>Hannah West</v>
      </c>
      <c r="H6321">
        <f>INDEX(Patient_data[Age],MATCH(Consolidated_sheets[[#This Row],[Patient_ID]],Patient_data[Patient_ID],0))</f>
        <v>24</v>
      </c>
      <c r="I6321" t="str">
        <f>INDEX(Patient_data[Gender],MATCH(Consolidated_sheets[[#This Row],[Patient_ID]],Patient_data[Patient_ID],0))</f>
        <v>Male</v>
      </c>
      <c r="J6321" t="str">
        <f>INDEX(Location_data[Location],MATCH(Consolidated_sheets[[#This Row],[Patient_ID]],Location_data[Patient_ID],0))</f>
        <v>Chicago</v>
      </c>
      <c r="K6321" t="str">
        <f>INDEX(Insurance_data[Insurance_Type],MATCH(Consolidated_sheets[[#This Row],[Patient_ID]],Insurance_data[Patient_ID],0))</f>
        <v>Private</v>
      </c>
      <c r="L6321" s="6">
        <f>INDEX(Insurance_data[Insurance_Amount],MATCH(Consolidated_sheets[[#This Row],[Patient_ID]],Insurance_data[Patient_ID],0))</f>
        <v>7895.82</v>
      </c>
    </row>
    <row r="6322" spans="1:12" x14ac:dyDescent="0.3">
      <c r="A6322" t="s">
        <v>1501</v>
      </c>
      <c r="B6322" t="s">
        <v>5953</v>
      </c>
      <c r="C6322" s="6">
        <v>4283.87</v>
      </c>
      <c r="D6322" s="1">
        <v>45113.949707100997</v>
      </c>
      <c r="E6322" s="1" t="str">
        <f>TEXT(Consolidated_sheets[[#This Row],[Date]],"yyyy")</f>
        <v>2023</v>
      </c>
      <c r="F6322" s="1" t="str">
        <f>TEXT(Consolidated_sheets[[#This Row],[Date]],"mmmm")</f>
        <v>July</v>
      </c>
      <c r="G6322" t="str">
        <f>INDEX(Patient_data[Patient_Name],MATCH(Consolidated_sheets[[#This Row],[Patient_ID]],Patient_data[Patient_ID],0))</f>
        <v>Derrick Newman</v>
      </c>
      <c r="H6322">
        <f>INDEX(Patient_data[Age],MATCH(Consolidated_sheets[[#This Row],[Patient_ID]],Patient_data[Patient_ID],0))</f>
        <v>42</v>
      </c>
      <c r="I6322" t="str">
        <f>INDEX(Patient_data[Gender],MATCH(Consolidated_sheets[[#This Row],[Patient_ID]],Patient_data[Patient_ID],0))</f>
        <v>Female</v>
      </c>
      <c r="J6322" t="str">
        <f>INDEX(Location_data[Location],MATCH(Consolidated_sheets[[#This Row],[Patient_ID]],Location_data[Patient_ID],0))</f>
        <v>Houston</v>
      </c>
      <c r="K6322" t="str">
        <f>INDEX(Insurance_data[Insurance_Type],MATCH(Consolidated_sheets[[#This Row],[Patient_ID]],Insurance_data[Patient_ID],0))</f>
        <v>Public</v>
      </c>
      <c r="L6322" s="6">
        <f>INDEX(Insurance_data[Insurance_Amount],MATCH(Consolidated_sheets[[#This Row],[Patient_ID]],Insurance_data[Patient_ID],0))</f>
        <v>935.94</v>
      </c>
    </row>
    <row r="6323" spans="1:12" x14ac:dyDescent="0.3">
      <c r="A6323" t="s">
        <v>2393</v>
      </c>
      <c r="B6323" t="s">
        <v>5952</v>
      </c>
      <c r="C6323" s="6">
        <v>2139.7399999999998</v>
      </c>
      <c r="D6323" s="1">
        <v>45114.210458636953</v>
      </c>
      <c r="E6323" s="1" t="str">
        <f>TEXT(Consolidated_sheets[[#This Row],[Date]],"yyyy")</f>
        <v>2023</v>
      </c>
      <c r="F6323" s="1" t="str">
        <f>TEXT(Consolidated_sheets[[#This Row],[Date]],"mmmm")</f>
        <v>July</v>
      </c>
      <c r="G6323" t="str">
        <f>INDEX(Patient_data[Patient_Name],MATCH(Consolidated_sheets[[#This Row],[Patient_ID]],Patient_data[Patient_ID],0))</f>
        <v>Joseph Schultz</v>
      </c>
      <c r="H6323">
        <f>INDEX(Patient_data[Age],MATCH(Consolidated_sheets[[#This Row],[Patient_ID]],Patient_data[Patient_ID],0))</f>
        <v>59</v>
      </c>
      <c r="I6323" t="str">
        <f>INDEX(Patient_data[Gender],MATCH(Consolidated_sheets[[#This Row],[Patient_ID]],Patient_data[Patient_ID],0))</f>
        <v>Male</v>
      </c>
      <c r="J6323" t="str">
        <f>INDEX(Location_data[Location],MATCH(Consolidated_sheets[[#This Row],[Patient_ID]],Location_data[Patient_ID],0))</f>
        <v>Los Angeles</v>
      </c>
      <c r="K6323" t="str">
        <f>INDEX(Insurance_data[Insurance_Type],MATCH(Consolidated_sheets[[#This Row],[Patient_ID]],Insurance_data[Patient_ID],0))</f>
        <v>Public</v>
      </c>
      <c r="L6323" s="6">
        <f>INDEX(Insurance_data[Insurance_Amount],MATCH(Consolidated_sheets[[#This Row],[Patient_ID]],Insurance_data[Patient_ID],0))</f>
        <v>3981.37</v>
      </c>
    </row>
    <row r="6324" spans="1:12" x14ac:dyDescent="0.3">
      <c r="A6324" t="s">
        <v>215</v>
      </c>
      <c r="B6324" t="s">
        <v>5953</v>
      </c>
      <c r="C6324" s="6">
        <v>2979.16</v>
      </c>
      <c r="D6324" s="1">
        <v>45114.47121017288</v>
      </c>
      <c r="E6324" s="1" t="str">
        <f>TEXT(Consolidated_sheets[[#This Row],[Date]],"yyyy")</f>
        <v>2023</v>
      </c>
      <c r="F6324" s="1" t="str">
        <f>TEXT(Consolidated_sheets[[#This Row],[Date]],"mmmm")</f>
        <v>July</v>
      </c>
      <c r="G6324" t="str">
        <f>INDEX(Patient_data[Patient_Name],MATCH(Consolidated_sheets[[#This Row],[Patient_ID]],Patient_data[Patient_ID],0))</f>
        <v>Jennifer Walker</v>
      </c>
      <c r="H6324">
        <f>INDEX(Patient_data[Age],MATCH(Consolidated_sheets[[#This Row],[Patient_ID]],Patient_data[Patient_ID],0))</f>
        <v>83</v>
      </c>
      <c r="I6324" t="str">
        <f>INDEX(Patient_data[Gender],MATCH(Consolidated_sheets[[#This Row],[Patient_ID]],Patient_data[Patient_ID],0))</f>
        <v>Male</v>
      </c>
      <c r="J6324" t="str">
        <f>INDEX(Location_data[Location],MATCH(Consolidated_sheets[[#This Row],[Patient_ID]],Location_data[Patient_ID],0))</f>
        <v>Chicago</v>
      </c>
      <c r="K6324" t="str">
        <f>INDEX(Insurance_data[Insurance_Type],MATCH(Consolidated_sheets[[#This Row],[Patient_ID]],Insurance_data[Patient_ID],0))</f>
        <v>Public</v>
      </c>
      <c r="L6324" s="6">
        <f>INDEX(Insurance_data[Insurance_Amount],MATCH(Consolidated_sheets[[#This Row],[Patient_ID]],Insurance_data[Patient_ID],0))</f>
        <v>2550.2199999999998</v>
      </c>
    </row>
    <row r="6325" spans="1:12" x14ac:dyDescent="0.3">
      <c r="A6325" t="s">
        <v>2435</v>
      </c>
      <c r="B6325" t="s">
        <v>5953</v>
      </c>
      <c r="C6325" s="6">
        <v>932.51</v>
      </c>
      <c r="D6325" s="1">
        <v>45114.731961708807</v>
      </c>
      <c r="E6325" s="1" t="str">
        <f>TEXT(Consolidated_sheets[[#This Row],[Date]],"yyyy")</f>
        <v>2023</v>
      </c>
      <c r="F6325" s="1" t="str">
        <f>TEXT(Consolidated_sheets[[#This Row],[Date]],"mmmm")</f>
        <v>July</v>
      </c>
      <c r="G6325" t="str">
        <f>INDEX(Patient_data[Patient_Name],MATCH(Consolidated_sheets[[#This Row],[Patient_ID]],Patient_data[Patient_ID],0))</f>
        <v>Timothy Olson</v>
      </c>
      <c r="H6325">
        <f>INDEX(Patient_data[Age],MATCH(Consolidated_sheets[[#This Row],[Patient_ID]],Patient_data[Patient_ID],0))</f>
        <v>85</v>
      </c>
      <c r="I6325" t="str">
        <f>INDEX(Patient_data[Gender],MATCH(Consolidated_sheets[[#This Row],[Patient_ID]],Patient_data[Patient_ID],0))</f>
        <v>Female</v>
      </c>
      <c r="J6325" t="str">
        <f>INDEX(Location_data[Location],MATCH(Consolidated_sheets[[#This Row],[Patient_ID]],Location_data[Patient_ID],0))</f>
        <v>Houston</v>
      </c>
      <c r="K6325" t="str">
        <f>INDEX(Insurance_data[Insurance_Type],MATCH(Consolidated_sheets[[#This Row],[Patient_ID]],Insurance_data[Patient_ID],0))</f>
        <v>Public</v>
      </c>
      <c r="L6325" s="6">
        <f>INDEX(Insurance_data[Insurance_Amount],MATCH(Consolidated_sheets[[#This Row],[Patient_ID]],Insurance_data[Patient_ID],0))</f>
        <v>8644.57</v>
      </c>
    </row>
    <row r="6326" spans="1:12" x14ac:dyDescent="0.3">
      <c r="A6326" t="s">
        <v>2854</v>
      </c>
      <c r="B6326" t="s">
        <v>5954</v>
      </c>
      <c r="C6326" s="6">
        <v>1128.6099999999999</v>
      </c>
      <c r="D6326" s="1">
        <v>45114.992713244748</v>
      </c>
      <c r="E6326" s="1" t="str">
        <f>TEXT(Consolidated_sheets[[#This Row],[Date]],"yyyy")</f>
        <v>2023</v>
      </c>
      <c r="F6326" s="1" t="str">
        <f>TEXT(Consolidated_sheets[[#This Row],[Date]],"mmmm")</f>
        <v>July</v>
      </c>
      <c r="G6326" t="str">
        <f>INDEX(Patient_data[Patient_Name],MATCH(Consolidated_sheets[[#This Row],[Patient_ID]],Patient_data[Patient_ID],0))</f>
        <v>Lisa Wilson</v>
      </c>
      <c r="H6326">
        <f>INDEX(Patient_data[Age],MATCH(Consolidated_sheets[[#This Row],[Patient_ID]],Patient_data[Patient_ID],0))</f>
        <v>48</v>
      </c>
      <c r="I6326" t="str">
        <f>INDEX(Patient_data[Gender],MATCH(Consolidated_sheets[[#This Row],[Patient_ID]],Patient_data[Patient_ID],0))</f>
        <v>Male</v>
      </c>
      <c r="J6326" t="str">
        <f>INDEX(Location_data[Location],MATCH(Consolidated_sheets[[#This Row],[Patient_ID]],Location_data[Patient_ID],0))</f>
        <v>Chicago</v>
      </c>
      <c r="K6326" t="str">
        <f>INDEX(Insurance_data[Insurance_Type],MATCH(Consolidated_sheets[[#This Row],[Patient_ID]],Insurance_data[Patient_ID],0))</f>
        <v>Private</v>
      </c>
      <c r="L6326" s="6">
        <f>INDEX(Insurance_data[Insurance_Amount],MATCH(Consolidated_sheets[[#This Row],[Patient_ID]],Insurance_data[Patient_ID],0))</f>
        <v>430.68</v>
      </c>
    </row>
    <row r="6327" spans="1:12" x14ac:dyDescent="0.3">
      <c r="A6327" t="s">
        <v>1761</v>
      </c>
      <c r="B6327" t="s">
        <v>5953</v>
      </c>
      <c r="C6327" s="6">
        <v>2889.22</v>
      </c>
      <c r="D6327" s="1">
        <v>45115.253464780682</v>
      </c>
      <c r="E6327" s="1" t="str">
        <f>TEXT(Consolidated_sheets[[#This Row],[Date]],"yyyy")</f>
        <v>2023</v>
      </c>
      <c r="F6327" s="1" t="str">
        <f>TEXT(Consolidated_sheets[[#This Row],[Date]],"mmmm")</f>
        <v>July</v>
      </c>
      <c r="G6327" t="str">
        <f>INDEX(Patient_data[Patient_Name],MATCH(Consolidated_sheets[[#This Row],[Patient_ID]],Patient_data[Patient_ID],0))</f>
        <v>Gerald Franklin</v>
      </c>
      <c r="H6327">
        <f>INDEX(Patient_data[Age],MATCH(Consolidated_sheets[[#This Row],[Patient_ID]],Patient_data[Patient_ID],0))</f>
        <v>67</v>
      </c>
      <c r="I6327" t="str">
        <f>INDEX(Patient_data[Gender],MATCH(Consolidated_sheets[[#This Row],[Patient_ID]],Patient_data[Patient_ID],0))</f>
        <v>Female</v>
      </c>
      <c r="J6327" t="str">
        <f>INDEX(Location_data[Location],MATCH(Consolidated_sheets[[#This Row],[Patient_ID]],Location_data[Patient_ID],0))</f>
        <v>Los Angeles</v>
      </c>
      <c r="K6327" t="str">
        <f>INDEX(Insurance_data[Insurance_Type],MATCH(Consolidated_sheets[[#This Row],[Patient_ID]],Insurance_data[Patient_ID],0))</f>
        <v>Public</v>
      </c>
      <c r="L6327" s="6">
        <f>INDEX(Insurance_data[Insurance_Amount],MATCH(Consolidated_sheets[[#This Row],[Patient_ID]],Insurance_data[Patient_ID],0))</f>
        <v>2437.52</v>
      </c>
    </row>
    <row r="6328" spans="1:12" x14ac:dyDescent="0.3">
      <c r="A6328" t="s">
        <v>25</v>
      </c>
      <c r="B6328" t="s">
        <v>5952</v>
      </c>
      <c r="C6328" s="6">
        <v>3193.91</v>
      </c>
      <c r="D6328" s="1">
        <v>45115.514216316609</v>
      </c>
      <c r="E6328" s="1" t="str">
        <f>TEXT(Consolidated_sheets[[#This Row],[Date]],"yyyy")</f>
        <v>2023</v>
      </c>
      <c r="F6328" s="1" t="str">
        <f>TEXT(Consolidated_sheets[[#This Row],[Date]],"mmmm")</f>
        <v>July</v>
      </c>
      <c r="G6328" t="str">
        <f>INDEX(Patient_data[Patient_Name],MATCH(Consolidated_sheets[[#This Row],[Patient_ID]],Patient_data[Patient_ID],0))</f>
        <v>Sabrina Odom</v>
      </c>
      <c r="H6328">
        <f>INDEX(Patient_data[Age],MATCH(Consolidated_sheets[[#This Row],[Patient_ID]],Patient_data[Patient_ID],0))</f>
        <v>85</v>
      </c>
      <c r="I6328" t="str">
        <f>INDEX(Patient_data[Gender],MATCH(Consolidated_sheets[[#This Row],[Patient_ID]],Patient_data[Patient_ID],0))</f>
        <v>Female</v>
      </c>
      <c r="J6328" t="str">
        <f>INDEX(Location_data[Location],MATCH(Consolidated_sheets[[#This Row],[Patient_ID]],Location_data[Patient_ID],0))</f>
        <v>Houston</v>
      </c>
      <c r="K6328" t="str">
        <f>INDEX(Insurance_data[Insurance_Type],MATCH(Consolidated_sheets[[#This Row],[Patient_ID]],Insurance_data[Patient_ID],0))</f>
        <v>None</v>
      </c>
      <c r="L6328" s="6">
        <f>INDEX(Insurance_data[Insurance_Amount],MATCH(Consolidated_sheets[[#This Row],[Patient_ID]],Insurance_data[Patient_ID],0))</f>
        <v>6936.92</v>
      </c>
    </row>
    <row r="6329" spans="1:12" x14ac:dyDescent="0.3">
      <c r="A6329" t="s">
        <v>1122</v>
      </c>
      <c r="B6329" t="s">
        <v>5955</v>
      </c>
      <c r="C6329" s="6">
        <v>253.96</v>
      </c>
      <c r="D6329" s="1">
        <v>45115.774967852543</v>
      </c>
      <c r="E6329" s="1" t="str">
        <f>TEXT(Consolidated_sheets[[#This Row],[Date]],"yyyy")</f>
        <v>2023</v>
      </c>
      <c r="F6329" s="1" t="str">
        <f>TEXT(Consolidated_sheets[[#This Row],[Date]],"mmmm")</f>
        <v>July</v>
      </c>
      <c r="G6329" t="str">
        <f>INDEX(Patient_data[Patient_Name],MATCH(Consolidated_sheets[[#This Row],[Patient_ID]],Patient_data[Patient_ID],0))</f>
        <v>Carolyn Santiago</v>
      </c>
      <c r="H6329">
        <f>INDEX(Patient_data[Age],MATCH(Consolidated_sheets[[#This Row],[Patient_ID]],Patient_data[Patient_ID],0))</f>
        <v>71</v>
      </c>
      <c r="I6329" t="str">
        <f>INDEX(Patient_data[Gender],MATCH(Consolidated_sheets[[#This Row],[Patient_ID]],Patient_data[Patient_ID],0))</f>
        <v>Male</v>
      </c>
      <c r="J6329" t="str">
        <f>INDEX(Location_data[Location],MATCH(Consolidated_sheets[[#This Row],[Patient_ID]],Location_data[Patient_ID],0))</f>
        <v>Los Angeles</v>
      </c>
      <c r="K6329" t="str">
        <f>INDEX(Insurance_data[Insurance_Type],MATCH(Consolidated_sheets[[#This Row],[Patient_ID]],Insurance_data[Patient_ID],0))</f>
        <v>None</v>
      </c>
      <c r="L6329" s="6">
        <f>INDEX(Insurance_data[Insurance_Amount],MATCH(Consolidated_sheets[[#This Row],[Patient_ID]],Insurance_data[Patient_ID],0))</f>
        <v>449.05</v>
      </c>
    </row>
    <row r="6330" spans="1:12" x14ac:dyDescent="0.3">
      <c r="A6330" t="s">
        <v>278</v>
      </c>
      <c r="B6330" t="s">
        <v>5954</v>
      </c>
      <c r="C6330" s="6">
        <v>4717.4399999999996</v>
      </c>
      <c r="D6330" s="1">
        <v>45116.035719388477</v>
      </c>
      <c r="E6330" s="1" t="str">
        <f>TEXT(Consolidated_sheets[[#This Row],[Date]],"yyyy")</f>
        <v>2023</v>
      </c>
      <c r="F6330" s="1" t="str">
        <f>TEXT(Consolidated_sheets[[#This Row],[Date]],"mmmm")</f>
        <v>July</v>
      </c>
      <c r="G6330" t="str">
        <f>INDEX(Patient_data[Patient_Name],MATCH(Consolidated_sheets[[#This Row],[Patient_ID]],Patient_data[Patient_ID],0))</f>
        <v>Patrick Abbott</v>
      </c>
      <c r="H6330">
        <f>INDEX(Patient_data[Age],MATCH(Consolidated_sheets[[#This Row],[Patient_ID]],Patient_data[Patient_ID],0))</f>
        <v>68</v>
      </c>
      <c r="I6330" t="str">
        <f>INDEX(Patient_data[Gender],MATCH(Consolidated_sheets[[#This Row],[Patient_ID]],Patient_data[Patient_ID],0))</f>
        <v>Female</v>
      </c>
      <c r="J6330" t="str">
        <f>INDEX(Location_data[Location],MATCH(Consolidated_sheets[[#This Row],[Patient_ID]],Location_data[Patient_ID],0))</f>
        <v>Houston</v>
      </c>
      <c r="K6330" t="str">
        <f>INDEX(Insurance_data[Insurance_Type],MATCH(Consolidated_sheets[[#This Row],[Patient_ID]],Insurance_data[Patient_ID],0))</f>
        <v>Private</v>
      </c>
      <c r="L6330" s="6">
        <f>INDEX(Insurance_data[Insurance_Amount],MATCH(Consolidated_sheets[[#This Row],[Patient_ID]],Insurance_data[Patient_ID],0))</f>
        <v>3965.04</v>
      </c>
    </row>
    <row r="6331" spans="1:12" x14ac:dyDescent="0.3">
      <c r="A6331" t="s">
        <v>2877</v>
      </c>
      <c r="B6331" t="s">
        <v>5954</v>
      </c>
      <c r="C6331" s="6">
        <v>574.21</v>
      </c>
      <c r="D6331" s="1">
        <v>45116.296470924412</v>
      </c>
      <c r="E6331" s="1" t="str">
        <f>TEXT(Consolidated_sheets[[#This Row],[Date]],"yyyy")</f>
        <v>2023</v>
      </c>
      <c r="F6331" s="1" t="str">
        <f>TEXT(Consolidated_sheets[[#This Row],[Date]],"mmmm")</f>
        <v>July</v>
      </c>
      <c r="G6331" t="str">
        <f>INDEX(Patient_data[Patient_Name],MATCH(Consolidated_sheets[[#This Row],[Patient_ID]],Patient_data[Patient_ID],0))</f>
        <v>Shawn Kidd</v>
      </c>
      <c r="H6331">
        <f>INDEX(Patient_data[Age],MATCH(Consolidated_sheets[[#This Row],[Patient_ID]],Patient_data[Patient_ID],0))</f>
        <v>35</v>
      </c>
      <c r="I6331" t="str">
        <f>INDEX(Patient_data[Gender],MATCH(Consolidated_sheets[[#This Row],[Patient_ID]],Patient_data[Patient_ID],0))</f>
        <v>Female</v>
      </c>
      <c r="J6331" t="str">
        <f>INDEX(Location_data[Location],MATCH(Consolidated_sheets[[#This Row],[Patient_ID]],Location_data[Patient_ID],0))</f>
        <v>Chicago</v>
      </c>
      <c r="K6331" t="str">
        <f>INDEX(Insurance_data[Insurance_Type],MATCH(Consolidated_sheets[[#This Row],[Patient_ID]],Insurance_data[Patient_ID],0))</f>
        <v>None</v>
      </c>
      <c r="L6331" s="6">
        <f>INDEX(Insurance_data[Insurance_Amount],MATCH(Consolidated_sheets[[#This Row],[Patient_ID]],Insurance_data[Patient_ID],0))</f>
        <v>7602.78</v>
      </c>
    </row>
    <row r="6332" spans="1:12" x14ac:dyDescent="0.3">
      <c r="A6332" t="s">
        <v>956</v>
      </c>
      <c r="B6332" t="s">
        <v>5952</v>
      </c>
      <c r="C6332" s="6">
        <v>3908.68</v>
      </c>
      <c r="D6332" s="1">
        <v>45116.557222460353</v>
      </c>
      <c r="E6332" s="1" t="str">
        <f>TEXT(Consolidated_sheets[[#This Row],[Date]],"yyyy")</f>
        <v>2023</v>
      </c>
      <c r="F6332" s="1" t="str">
        <f>TEXT(Consolidated_sheets[[#This Row],[Date]],"mmmm")</f>
        <v>July</v>
      </c>
      <c r="G6332" t="str">
        <f>INDEX(Patient_data[Patient_Name],MATCH(Consolidated_sheets[[#This Row],[Patient_ID]],Patient_data[Patient_ID],0))</f>
        <v>Jennifer Howard</v>
      </c>
      <c r="H6332">
        <f>INDEX(Patient_data[Age],MATCH(Consolidated_sheets[[#This Row],[Patient_ID]],Patient_data[Patient_ID],0))</f>
        <v>20</v>
      </c>
      <c r="I6332" t="str">
        <f>INDEX(Patient_data[Gender],MATCH(Consolidated_sheets[[#This Row],[Patient_ID]],Patient_data[Patient_ID],0))</f>
        <v>Female</v>
      </c>
      <c r="J6332" t="str">
        <f>INDEX(Location_data[Location],MATCH(Consolidated_sheets[[#This Row],[Patient_ID]],Location_data[Patient_ID],0))</f>
        <v>Chicago</v>
      </c>
      <c r="K6332" t="str">
        <f>INDEX(Insurance_data[Insurance_Type],MATCH(Consolidated_sheets[[#This Row],[Patient_ID]],Insurance_data[Patient_ID],0))</f>
        <v>Public</v>
      </c>
      <c r="L6332" s="6">
        <f>INDEX(Insurance_data[Insurance_Amount],MATCH(Consolidated_sheets[[#This Row],[Patient_ID]],Insurance_data[Patient_ID],0))</f>
        <v>5063.3999999999996</v>
      </c>
    </row>
    <row r="6333" spans="1:12" x14ac:dyDescent="0.3">
      <c r="A6333" t="s">
        <v>2529</v>
      </c>
      <c r="B6333" t="s">
        <v>5953</v>
      </c>
      <c r="C6333" s="6">
        <v>424.2</v>
      </c>
      <c r="D6333" s="1">
        <v>45116.817973996287</v>
      </c>
      <c r="E6333" s="1" t="str">
        <f>TEXT(Consolidated_sheets[[#This Row],[Date]],"yyyy")</f>
        <v>2023</v>
      </c>
      <c r="F6333" s="1" t="str">
        <f>TEXT(Consolidated_sheets[[#This Row],[Date]],"mmmm")</f>
        <v>July</v>
      </c>
      <c r="G6333" t="str">
        <f>INDEX(Patient_data[Patient_Name],MATCH(Consolidated_sheets[[#This Row],[Patient_ID]],Patient_data[Patient_ID],0))</f>
        <v>Danielle Gallagher</v>
      </c>
      <c r="H6333">
        <f>INDEX(Patient_data[Age],MATCH(Consolidated_sheets[[#This Row],[Patient_ID]],Patient_data[Patient_ID],0))</f>
        <v>70</v>
      </c>
      <c r="I6333" t="str">
        <f>INDEX(Patient_data[Gender],MATCH(Consolidated_sheets[[#This Row],[Patient_ID]],Patient_data[Patient_ID],0))</f>
        <v>Female</v>
      </c>
      <c r="J6333" t="str">
        <f>INDEX(Location_data[Location],MATCH(Consolidated_sheets[[#This Row],[Patient_ID]],Location_data[Patient_ID],0))</f>
        <v>Phoenix</v>
      </c>
      <c r="K6333" t="str">
        <f>INDEX(Insurance_data[Insurance_Type],MATCH(Consolidated_sheets[[#This Row],[Patient_ID]],Insurance_data[Patient_ID],0))</f>
        <v>Public</v>
      </c>
      <c r="L6333" s="6">
        <f>INDEX(Insurance_data[Insurance_Amount],MATCH(Consolidated_sheets[[#This Row],[Patient_ID]],Insurance_data[Patient_ID],0))</f>
        <v>1017.18</v>
      </c>
    </row>
    <row r="6334" spans="1:12" x14ac:dyDescent="0.3">
      <c r="A6334" t="s">
        <v>1884</v>
      </c>
      <c r="B6334" t="s">
        <v>5953</v>
      </c>
      <c r="C6334" s="6">
        <v>3219.52</v>
      </c>
      <c r="D6334" s="1">
        <v>45117.078725532207</v>
      </c>
      <c r="E6334" s="1" t="str">
        <f>TEXT(Consolidated_sheets[[#This Row],[Date]],"yyyy")</f>
        <v>2023</v>
      </c>
      <c r="F6334" s="1" t="str">
        <f>TEXT(Consolidated_sheets[[#This Row],[Date]],"mmmm")</f>
        <v>July</v>
      </c>
      <c r="G6334" t="str">
        <f>INDEX(Patient_data[Patient_Name],MATCH(Consolidated_sheets[[#This Row],[Patient_ID]],Patient_data[Patient_ID],0))</f>
        <v>Shelly Long MD</v>
      </c>
      <c r="H6334">
        <f>INDEX(Patient_data[Age],MATCH(Consolidated_sheets[[#This Row],[Patient_ID]],Patient_data[Patient_ID],0))</f>
        <v>37</v>
      </c>
      <c r="I6334" t="str">
        <f>INDEX(Patient_data[Gender],MATCH(Consolidated_sheets[[#This Row],[Patient_ID]],Patient_data[Patient_ID],0))</f>
        <v>Male</v>
      </c>
      <c r="J6334" t="str">
        <f>INDEX(Location_data[Location],MATCH(Consolidated_sheets[[#This Row],[Patient_ID]],Location_data[Patient_ID],0))</f>
        <v>Chicago</v>
      </c>
      <c r="K6334" t="str">
        <f>INDEX(Insurance_data[Insurance_Type],MATCH(Consolidated_sheets[[#This Row],[Patient_ID]],Insurance_data[Patient_ID],0))</f>
        <v>None</v>
      </c>
      <c r="L6334" s="6">
        <f>INDEX(Insurance_data[Insurance_Amount],MATCH(Consolidated_sheets[[#This Row],[Patient_ID]],Insurance_data[Patient_ID],0))</f>
        <v>2254.3200000000002</v>
      </c>
    </row>
    <row r="6335" spans="1:12" x14ac:dyDescent="0.3">
      <c r="A6335" t="s">
        <v>1154</v>
      </c>
      <c r="B6335" t="s">
        <v>5952</v>
      </c>
      <c r="C6335" s="6">
        <v>3594.29</v>
      </c>
      <c r="D6335" s="1">
        <v>45117.339477068148</v>
      </c>
      <c r="E6335" s="1" t="str">
        <f>TEXT(Consolidated_sheets[[#This Row],[Date]],"yyyy")</f>
        <v>2023</v>
      </c>
      <c r="F6335" s="1" t="str">
        <f>TEXT(Consolidated_sheets[[#This Row],[Date]],"mmmm")</f>
        <v>July</v>
      </c>
      <c r="G6335" t="str">
        <f>INDEX(Patient_data[Patient_Name],MATCH(Consolidated_sheets[[#This Row],[Patient_ID]],Patient_data[Patient_ID],0))</f>
        <v>Toni Miller</v>
      </c>
      <c r="H6335">
        <f>INDEX(Patient_data[Age],MATCH(Consolidated_sheets[[#This Row],[Patient_ID]],Patient_data[Patient_ID],0))</f>
        <v>25</v>
      </c>
      <c r="I6335" t="str">
        <f>INDEX(Patient_data[Gender],MATCH(Consolidated_sheets[[#This Row],[Patient_ID]],Patient_data[Patient_ID],0))</f>
        <v>Male</v>
      </c>
      <c r="J6335" t="str">
        <f>INDEX(Location_data[Location],MATCH(Consolidated_sheets[[#This Row],[Patient_ID]],Location_data[Patient_ID],0))</f>
        <v>Chicago</v>
      </c>
      <c r="K6335" t="str">
        <f>INDEX(Insurance_data[Insurance_Type],MATCH(Consolidated_sheets[[#This Row],[Patient_ID]],Insurance_data[Patient_ID],0))</f>
        <v>Public</v>
      </c>
      <c r="L6335" s="6">
        <f>INDEX(Insurance_data[Insurance_Amount],MATCH(Consolidated_sheets[[#This Row],[Patient_ID]],Insurance_data[Patient_ID],0))</f>
        <v>4299.79</v>
      </c>
    </row>
    <row r="6336" spans="1:12" x14ac:dyDescent="0.3">
      <c r="A6336" t="s">
        <v>926</v>
      </c>
      <c r="B6336" t="s">
        <v>5952</v>
      </c>
      <c r="C6336" s="6">
        <v>203.22</v>
      </c>
      <c r="D6336" s="1">
        <v>45117.600228604082</v>
      </c>
      <c r="E6336" s="1" t="str">
        <f>TEXT(Consolidated_sheets[[#This Row],[Date]],"yyyy")</f>
        <v>2023</v>
      </c>
      <c r="F6336" s="1" t="str">
        <f>TEXT(Consolidated_sheets[[#This Row],[Date]],"mmmm")</f>
        <v>July</v>
      </c>
      <c r="G6336" t="str">
        <f>INDEX(Patient_data[Patient_Name],MATCH(Consolidated_sheets[[#This Row],[Patient_ID]],Patient_data[Patient_ID],0))</f>
        <v>Madeline Shaw</v>
      </c>
      <c r="H6336">
        <f>INDEX(Patient_data[Age],MATCH(Consolidated_sheets[[#This Row],[Patient_ID]],Patient_data[Patient_ID],0))</f>
        <v>44</v>
      </c>
      <c r="I6336" t="str">
        <f>INDEX(Patient_data[Gender],MATCH(Consolidated_sheets[[#This Row],[Patient_ID]],Patient_data[Patient_ID],0))</f>
        <v>Female</v>
      </c>
      <c r="J6336" t="str">
        <f>INDEX(Location_data[Location],MATCH(Consolidated_sheets[[#This Row],[Patient_ID]],Location_data[Patient_ID],0))</f>
        <v>Chicago</v>
      </c>
      <c r="K6336" t="str">
        <f>INDEX(Insurance_data[Insurance_Type],MATCH(Consolidated_sheets[[#This Row],[Patient_ID]],Insurance_data[Patient_ID],0))</f>
        <v>None</v>
      </c>
      <c r="L6336" s="6">
        <f>INDEX(Insurance_data[Insurance_Amount],MATCH(Consolidated_sheets[[#This Row],[Patient_ID]],Insurance_data[Patient_ID],0))</f>
        <v>2182.1799999999998</v>
      </c>
    </row>
    <row r="6337" spans="1:12" x14ac:dyDescent="0.3">
      <c r="A6337" t="s">
        <v>2312</v>
      </c>
      <c r="B6337" t="s">
        <v>5953</v>
      </c>
      <c r="C6337" s="6">
        <v>4524.6899999999996</v>
      </c>
      <c r="D6337" s="1">
        <v>45117.860980140009</v>
      </c>
      <c r="E6337" s="1" t="str">
        <f>TEXT(Consolidated_sheets[[#This Row],[Date]],"yyyy")</f>
        <v>2023</v>
      </c>
      <c r="F6337" s="1" t="str">
        <f>TEXT(Consolidated_sheets[[#This Row],[Date]],"mmmm")</f>
        <v>July</v>
      </c>
      <c r="G6337" t="str">
        <f>INDEX(Patient_data[Patient_Name],MATCH(Consolidated_sheets[[#This Row],[Patient_ID]],Patient_data[Patient_ID],0))</f>
        <v>Edward Singleton</v>
      </c>
      <c r="H6337">
        <f>INDEX(Patient_data[Age],MATCH(Consolidated_sheets[[#This Row],[Patient_ID]],Patient_data[Patient_ID],0))</f>
        <v>65</v>
      </c>
      <c r="I6337" t="str">
        <f>INDEX(Patient_data[Gender],MATCH(Consolidated_sheets[[#This Row],[Patient_ID]],Patient_data[Patient_ID],0))</f>
        <v>Female</v>
      </c>
      <c r="J6337" t="str">
        <f>INDEX(Location_data[Location],MATCH(Consolidated_sheets[[#This Row],[Patient_ID]],Location_data[Patient_ID],0))</f>
        <v>Chicago</v>
      </c>
      <c r="K6337" t="str">
        <f>INDEX(Insurance_data[Insurance_Type],MATCH(Consolidated_sheets[[#This Row],[Patient_ID]],Insurance_data[Patient_ID],0))</f>
        <v>Private</v>
      </c>
      <c r="L6337" s="6">
        <f>INDEX(Insurance_data[Insurance_Amount],MATCH(Consolidated_sheets[[#This Row],[Patient_ID]],Insurance_data[Patient_ID],0))</f>
        <v>7417.1</v>
      </c>
    </row>
    <row r="6338" spans="1:12" x14ac:dyDescent="0.3">
      <c r="A6338" t="s">
        <v>2311</v>
      </c>
      <c r="B6338" t="s">
        <v>5952</v>
      </c>
      <c r="C6338" s="6">
        <v>3984.01</v>
      </c>
      <c r="D6338" s="1">
        <v>45118.12173167595</v>
      </c>
      <c r="E6338" s="1" t="str">
        <f>TEXT(Consolidated_sheets[[#This Row],[Date]],"yyyy")</f>
        <v>2023</v>
      </c>
      <c r="F6338" s="1" t="str">
        <f>TEXT(Consolidated_sheets[[#This Row],[Date]],"mmmm")</f>
        <v>July</v>
      </c>
      <c r="G6338" t="str">
        <f>INDEX(Patient_data[Patient_Name],MATCH(Consolidated_sheets[[#This Row],[Patient_ID]],Patient_data[Patient_ID],0))</f>
        <v>Michelle Clark</v>
      </c>
      <c r="H6338">
        <f>INDEX(Patient_data[Age],MATCH(Consolidated_sheets[[#This Row],[Patient_ID]],Patient_data[Patient_ID],0))</f>
        <v>39</v>
      </c>
      <c r="I6338" t="str">
        <f>INDEX(Patient_data[Gender],MATCH(Consolidated_sheets[[#This Row],[Patient_ID]],Patient_data[Patient_ID],0))</f>
        <v>Male</v>
      </c>
      <c r="J6338" t="str">
        <f>INDEX(Location_data[Location],MATCH(Consolidated_sheets[[#This Row],[Patient_ID]],Location_data[Patient_ID],0))</f>
        <v>Phoenix</v>
      </c>
      <c r="K6338" t="str">
        <f>INDEX(Insurance_data[Insurance_Type],MATCH(Consolidated_sheets[[#This Row],[Patient_ID]],Insurance_data[Patient_ID],0))</f>
        <v>Private</v>
      </c>
      <c r="L6338" s="6">
        <f>INDEX(Insurance_data[Insurance_Amount],MATCH(Consolidated_sheets[[#This Row],[Patient_ID]],Insurance_data[Patient_ID],0))</f>
        <v>756.31</v>
      </c>
    </row>
    <row r="6339" spans="1:12" x14ac:dyDescent="0.3">
      <c r="A6339" t="s">
        <v>2643</v>
      </c>
      <c r="B6339" t="s">
        <v>5953</v>
      </c>
      <c r="C6339" s="6">
        <v>3688.42</v>
      </c>
      <c r="D6339" s="1">
        <v>45118.382483211877</v>
      </c>
      <c r="E6339" s="1" t="str">
        <f>TEXT(Consolidated_sheets[[#This Row],[Date]],"yyyy")</f>
        <v>2023</v>
      </c>
      <c r="F6339" s="1" t="str">
        <f>TEXT(Consolidated_sheets[[#This Row],[Date]],"mmmm")</f>
        <v>July</v>
      </c>
      <c r="G6339" t="str">
        <f>INDEX(Patient_data[Patient_Name],MATCH(Consolidated_sheets[[#This Row],[Patient_ID]],Patient_data[Patient_ID],0))</f>
        <v>Holly Rodriguez</v>
      </c>
      <c r="H6339">
        <f>INDEX(Patient_data[Age],MATCH(Consolidated_sheets[[#This Row],[Patient_ID]],Patient_data[Patient_ID],0))</f>
        <v>21</v>
      </c>
      <c r="I6339" t="str">
        <f>INDEX(Patient_data[Gender],MATCH(Consolidated_sheets[[#This Row],[Patient_ID]],Patient_data[Patient_ID],0))</f>
        <v>Male</v>
      </c>
      <c r="J6339" t="str">
        <f>INDEX(Location_data[Location],MATCH(Consolidated_sheets[[#This Row],[Patient_ID]],Location_data[Patient_ID],0))</f>
        <v>Los Angeles</v>
      </c>
      <c r="K6339" t="str">
        <f>INDEX(Insurance_data[Insurance_Type],MATCH(Consolidated_sheets[[#This Row],[Patient_ID]],Insurance_data[Patient_ID],0))</f>
        <v>Private</v>
      </c>
      <c r="L6339" s="6">
        <f>INDEX(Insurance_data[Insurance_Amount],MATCH(Consolidated_sheets[[#This Row],[Patient_ID]],Insurance_data[Patient_ID],0))</f>
        <v>3915.8</v>
      </c>
    </row>
    <row r="6340" spans="1:12" x14ac:dyDescent="0.3">
      <c r="A6340" t="s">
        <v>756</v>
      </c>
      <c r="B6340" t="s">
        <v>5954</v>
      </c>
      <c r="C6340" s="6">
        <v>1085.45</v>
      </c>
      <c r="D6340" s="1">
        <v>45118.643234747811</v>
      </c>
      <c r="E6340" s="1" t="str">
        <f>TEXT(Consolidated_sheets[[#This Row],[Date]],"yyyy")</f>
        <v>2023</v>
      </c>
      <c r="F6340" s="1" t="str">
        <f>TEXT(Consolidated_sheets[[#This Row],[Date]],"mmmm")</f>
        <v>July</v>
      </c>
      <c r="G6340" t="str">
        <f>INDEX(Patient_data[Patient_Name],MATCH(Consolidated_sheets[[#This Row],[Patient_ID]],Patient_data[Patient_ID],0))</f>
        <v>Robert Lee</v>
      </c>
      <c r="H6340">
        <f>INDEX(Patient_data[Age],MATCH(Consolidated_sheets[[#This Row],[Patient_ID]],Patient_data[Patient_ID],0))</f>
        <v>76</v>
      </c>
      <c r="I6340" t="str">
        <f>INDEX(Patient_data[Gender],MATCH(Consolidated_sheets[[#This Row],[Patient_ID]],Patient_data[Patient_ID],0))</f>
        <v>Male</v>
      </c>
      <c r="J6340" t="str">
        <f>INDEX(Location_data[Location],MATCH(Consolidated_sheets[[#This Row],[Patient_ID]],Location_data[Patient_ID],0))</f>
        <v>Los Angeles</v>
      </c>
      <c r="K6340" t="str">
        <f>INDEX(Insurance_data[Insurance_Type],MATCH(Consolidated_sheets[[#This Row],[Patient_ID]],Insurance_data[Patient_ID],0))</f>
        <v>Private</v>
      </c>
      <c r="L6340" s="6">
        <f>INDEX(Insurance_data[Insurance_Amount],MATCH(Consolidated_sheets[[#This Row],[Patient_ID]],Insurance_data[Patient_ID],0))</f>
        <v>2465.8000000000002</v>
      </c>
    </row>
    <row r="6341" spans="1:12" x14ac:dyDescent="0.3">
      <c r="A6341" t="s">
        <v>2768</v>
      </c>
      <c r="B6341" t="s">
        <v>5952</v>
      </c>
      <c r="C6341" s="6">
        <v>1998.21</v>
      </c>
      <c r="D6341" s="1">
        <v>45118.903986283753</v>
      </c>
      <c r="E6341" s="1" t="str">
        <f>TEXT(Consolidated_sheets[[#This Row],[Date]],"yyyy")</f>
        <v>2023</v>
      </c>
      <c r="F6341" s="1" t="str">
        <f>TEXT(Consolidated_sheets[[#This Row],[Date]],"mmmm")</f>
        <v>July</v>
      </c>
      <c r="G6341" t="str">
        <f>INDEX(Patient_data[Patient_Name],MATCH(Consolidated_sheets[[#This Row],[Patient_ID]],Patient_data[Patient_ID],0))</f>
        <v>Dean Johnson</v>
      </c>
      <c r="H6341">
        <f>INDEX(Patient_data[Age],MATCH(Consolidated_sheets[[#This Row],[Patient_ID]],Patient_data[Patient_ID],0))</f>
        <v>75</v>
      </c>
      <c r="I6341" t="str">
        <f>INDEX(Patient_data[Gender],MATCH(Consolidated_sheets[[#This Row],[Patient_ID]],Patient_data[Patient_ID],0))</f>
        <v>Female</v>
      </c>
      <c r="J6341" t="str">
        <f>INDEX(Location_data[Location],MATCH(Consolidated_sheets[[#This Row],[Patient_ID]],Location_data[Patient_ID],0))</f>
        <v>Los Angeles</v>
      </c>
      <c r="K6341" t="str">
        <f>INDEX(Insurance_data[Insurance_Type],MATCH(Consolidated_sheets[[#This Row],[Patient_ID]],Insurance_data[Patient_ID],0))</f>
        <v>Private</v>
      </c>
      <c r="L6341" s="6">
        <f>INDEX(Insurance_data[Insurance_Amount],MATCH(Consolidated_sheets[[#This Row],[Patient_ID]],Insurance_data[Patient_ID],0))</f>
        <v>9294.15</v>
      </c>
    </row>
    <row r="6342" spans="1:12" x14ac:dyDescent="0.3">
      <c r="A6342" t="s">
        <v>2745</v>
      </c>
      <c r="B6342" t="s">
        <v>5954</v>
      </c>
      <c r="C6342" s="6">
        <v>1199.05</v>
      </c>
      <c r="D6342" s="1">
        <v>45119.164737819687</v>
      </c>
      <c r="E6342" s="1" t="str">
        <f>TEXT(Consolidated_sheets[[#This Row],[Date]],"yyyy")</f>
        <v>2023</v>
      </c>
      <c r="F6342" s="1" t="str">
        <f>TEXT(Consolidated_sheets[[#This Row],[Date]],"mmmm")</f>
        <v>July</v>
      </c>
      <c r="G6342" t="str">
        <f>INDEX(Patient_data[Patient_Name],MATCH(Consolidated_sheets[[#This Row],[Patient_ID]],Patient_data[Patient_ID],0))</f>
        <v>David Gregory</v>
      </c>
      <c r="H6342">
        <f>INDEX(Patient_data[Age],MATCH(Consolidated_sheets[[#This Row],[Patient_ID]],Patient_data[Patient_ID],0))</f>
        <v>28</v>
      </c>
      <c r="I6342" t="str">
        <f>INDEX(Patient_data[Gender],MATCH(Consolidated_sheets[[#This Row],[Patient_ID]],Patient_data[Patient_ID],0))</f>
        <v>Male</v>
      </c>
      <c r="J6342" t="str">
        <f>INDEX(Location_data[Location],MATCH(Consolidated_sheets[[#This Row],[Patient_ID]],Location_data[Patient_ID],0))</f>
        <v>Houston</v>
      </c>
      <c r="K6342" t="str">
        <f>INDEX(Insurance_data[Insurance_Type],MATCH(Consolidated_sheets[[#This Row],[Patient_ID]],Insurance_data[Patient_ID],0))</f>
        <v>Public</v>
      </c>
      <c r="L6342" s="6">
        <f>INDEX(Insurance_data[Insurance_Amount],MATCH(Consolidated_sheets[[#This Row],[Patient_ID]],Insurance_data[Patient_ID],0))</f>
        <v>516.27</v>
      </c>
    </row>
    <row r="6343" spans="1:12" x14ac:dyDescent="0.3">
      <c r="A6343" t="s">
        <v>2740</v>
      </c>
      <c r="B6343" t="s">
        <v>5955</v>
      </c>
      <c r="C6343" s="6">
        <v>1410.69</v>
      </c>
      <c r="D6343" s="1">
        <v>45119.425489355614</v>
      </c>
      <c r="E6343" s="1" t="str">
        <f>TEXT(Consolidated_sheets[[#This Row],[Date]],"yyyy")</f>
        <v>2023</v>
      </c>
      <c r="F6343" s="1" t="str">
        <f>TEXT(Consolidated_sheets[[#This Row],[Date]],"mmmm")</f>
        <v>July</v>
      </c>
      <c r="G6343" t="str">
        <f>INDEX(Patient_data[Patient_Name],MATCH(Consolidated_sheets[[#This Row],[Patient_ID]],Patient_data[Patient_ID],0))</f>
        <v>Michael Henderson</v>
      </c>
      <c r="H6343">
        <f>INDEX(Patient_data[Age],MATCH(Consolidated_sheets[[#This Row],[Patient_ID]],Patient_data[Patient_ID],0))</f>
        <v>74</v>
      </c>
      <c r="I6343" t="str">
        <f>INDEX(Patient_data[Gender],MATCH(Consolidated_sheets[[#This Row],[Patient_ID]],Patient_data[Patient_ID],0))</f>
        <v>Female</v>
      </c>
      <c r="J6343" t="str">
        <f>INDEX(Location_data[Location],MATCH(Consolidated_sheets[[#This Row],[Patient_ID]],Location_data[Patient_ID],0))</f>
        <v>Phoenix</v>
      </c>
      <c r="K6343" t="str">
        <f>INDEX(Insurance_data[Insurance_Type],MATCH(Consolidated_sheets[[#This Row],[Patient_ID]],Insurance_data[Patient_ID],0))</f>
        <v>Private</v>
      </c>
      <c r="L6343" s="6">
        <f>INDEX(Insurance_data[Insurance_Amount],MATCH(Consolidated_sheets[[#This Row],[Patient_ID]],Insurance_data[Patient_ID],0))</f>
        <v>5461.12</v>
      </c>
    </row>
    <row r="6344" spans="1:12" x14ac:dyDescent="0.3">
      <c r="A6344" t="s">
        <v>2273</v>
      </c>
      <c r="B6344" t="s">
        <v>5953</v>
      </c>
      <c r="C6344" s="6">
        <v>4318.6400000000003</v>
      </c>
      <c r="D6344" s="1">
        <v>45119.686240891548</v>
      </c>
      <c r="E6344" s="1" t="str">
        <f>TEXT(Consolidated_sheets[[#This Row],[Date]],"yyyy")</f>
        <v>2023</v>
      </c>
      <c r="F6344" s="1" t="str">
        <f>TEXT(Consolidated_sheets[[#This Row],[Date]],"mmmm")</f>
        <v>July</v>
      </c>
      <c r="G6344" t="str">
        <f>INDEX(Patient_data[Patient_Name],MATCH(Consolidated_sheets[[#This Row],[Patient_ID]],Patient_data[Patient_ID],0))</f>
        <v>Stephen Nielsen</v>
      </c>
      <c r="H6344">
        <f>INDEX(Patient_data[Age],MATCH(Consolidated_sheets[[#This Row],[Patient_ID]],Patient_data[Patient_ID],0))</f>
        <v>87</v>
      </c>
      <c r="I6344" t="str">
        <f>INDEX(Patient_data[Gender],MATCH(Consolidated_sheets[[#This Row],[Patient_ID]],Patient_data[Patient_ID],0))</f>
        <v>Female</v>
      </c>
      <c r="J6344" t="str">
        <f>INDEX(Location_data[Location],MATCH(Consolidated_sheets[[#This Row],[Patient_ID]],Location_data[Patient_ID],0))</f>
        <v>Houston</v>
      </c>
      <c r="K6344" t="str">
        <f>INDEX(Insurance_data[Insurance_Type],MATCH(Consolidated_sheets[[#This Row],[Patient_ID]],Insurance_data[Patient_ID],0))</f>
        <v>Public</v>
      </c>
      <c r="L6344" s="6">
        <f>INDEX(Insurance_data[Insurance_Amount],MATCH(Consolidated_sheets[[#This Row],[Patient_ID]],Insurance_data[Patient_ID],0))</f>
        <v>3382.9</v>
      </c>
    </row>
    <row r="6345" spans="1:12" x14ac:dyDescent="0.3">
      <c r="A6345" t="s">
        <v>909</v>
      </c>
      <c r="B6345" t="s">
        <v>5952</v>
      </c>
      <c r="C6345" s="6">
        <v>1808.11</v>
      </c>
      <c r="D6345" s="1">
        <v>45119.946992427489</v>
      </c>
      <c r="E6345" s="1" t="str">
        <f>TEXT(Consolidated_sheets[[#This Row],[Date]],"yyyy")</f>
        <v>2023</v>
      </c>
      <c r="F6345" s="1" t="str">
        <f>TEXT(Consolidated_sheets[[#This Row],[Date]],"mmmm")</f>
        <v>July</v>
      </c>
      <c r="G6345" t="str">
        <f>INDEX(Patient_data[Patient_Name],MATCH(Consolidated_sheets[[#This Row],[Patient_ID]],Patient_data[Patient_ID],0))</f>
        <v>Kenneth Smith</v>
      </c>
      <c r="H6345">
        <f>INDEX(Patient_data[Age],MATCH(Consolidated_sheets[[#This Row],[Patient_ID]],Patient_data[Patient_ID],0))</f>
        <v>85</v>
      </c>
      <c r="I6345" t="str">
        <f>INDEX(Patient_data[Gender],MATCH(Consolidated_sheets[[#This Row],[Patient_ID]],Patient_data[Patient_ID],0))</f>
        <v>Female</v>
      </c>
      <c r="J6345" t="str">
        <f>INDEX(Location_data[Location],MATCH(Consolidated_sheets[[#This Row],[Patient_ID]],Location_data[Patient_ID],0))</f>
        <v>Los Angeles</v>
      </c>
      <c r="K6345" t="str">
        <f>INDEX(Insurance_data[Insurance_Type],MATCH(Consolidated_sheets[[#This Row],[Patient_ID]],Insurance_data[Patient_ID],0))</f>
        <v>None</v>
      </c>
      <c r="L6345" s="6">
        <f>INDEX(Insurance_data[Insurance_Amount],MATCH(Consolidated_sheets[[#This Row],[Patient_ID]],Insurance_data[Patient_ID],0))</f>
        <v>9456.8700000000008</v>
      </c>
    </row>
    <row r="6346" spans="1:12" x14ac:dyDescent="0.3">
      <c r="A6346" t="s">
        <v>1822</v>
      </c>
      <c r="B6346" t="s">
        <v>5954</v>
      </c>
      <c r="C6346" s="6">
        <v>2679.86</v>
      </c>
      <c r="D6346" s="1">
        <v>45120.207743963423</v>
      </c>
      <c r="E6346" s="1" t="str">
        <f>TEXT(Consolidated_sheets[[#This Row],[Date]],"yyyy")</f>
        <v>2023</v>
      </c>
      <c r="F6346" s="1" t="str">
        <f>TEXT(Consolidated_sheets[[#This Row],[Date]],"mmmm")</f>
        <v>July</v>
      </c>
      <c r="G6346" t="str">
        <f>INDEX(Patient_data[Patient_Name],MATCH(Consolidated_sheets[[#This Row],[Patient_ID]],Patient_data[Patient_ID],0))</f>
        <v>John Rodgers</v>
      </c>
      <c r="H6346">
        <f>INDEX(Patient_data[Age],MATCH(Consolidated_sheets[[#This Row],[Patient_ID]],Patient_data[Patient_ID],0))</f>
        <v>63</v>
      </c>
      <c r="I6346" t="str">
        <f>INDEX(Patient_data[Gender],MATCH(Consolidated_sheets[[#This Row],[Patient_ID]],Patient_data[Patient_ID],0))</f>
        <v>Female</v>
      </c>
      <c r="J6346" t="str">
        <f>INDEX(Location_data[Location],MATCH(Consolidated_sheets[[#This Row],[Patient_ID]],Location_data[Patient_ID],0))</f>
        <v>Los Angeles</v>
      </c>
      <c r="K6346" t="str">
        <f>INDEX(Insurance_data[Insurance_Type],MATCH(Consolidated_sheets[[#This Row],[Patient_ID]],Insurance_data[Patient_ID],0))</f>
        <v>Public</v>
      </c>
      <c r="L6346" s="6">
        <f>INDEX(Insurance_data[Insurance_Amount],MATCH(Consolidated_sheets[[#This Row],[Patient_ID]],Insurance_data[Patient_ID],0))</f>
        <v>2213.69</v>
      </c>
    </row>
    <row r="6347" spans="1:12" x14ac:dyDescent="0.3">
      <c r="A6347" t="s">
        <v>1219</v>
      </c>
      <c r="B6347" t="s">
        <v>5954</v>
      </c>
      <c r="C6347" s="6">
        <v>993.15</v>
      </c>
      <c r="D6347" s="1">
        <v>45120.46849549935</v>
      </c>
      <c r="E6347" s="1" t="str">
        <f>TEXT(Consolidated_sheets[[#This Row],[Date]],"yyyy")</f>
        <v>2023</v>
      </c>
      <c r="F6347" s="1" t="str">
        <f>TEXT(Consolidated_sheets[[#This Row],[Date]],"mmmm")</f>
        <v>July</v>
      </c>
      <c r="G6347" t="str">
        <f>INDEX(Patient_data[Patient_Name],MATCH(Consolidated_sheets[[#This Row],[Patient_ID]],Patient_data[Patient_ID],0))</f>
        <v>Ronald Allen</v>
      </c>
      <c r="H6347">
        <f>INDEX(Patient_data[Age],MATCH(Consolidated_sheets[[#This Row],[Patient_ID]],Patient_data[Patient_ID],0))</f>
        <v>50</v>
      </c>
      <c r="I6347" t="str">
        <f>INDEX(Patient_data[Gender],MATCH(Consolidated_sheets[[#This Row],[Patient_ID]],Patient_data[Patient_ID],0))</f>
        <v>Male</v>
      </c>
      <c r="J6347" t="str">
        <f>INDEX(Location_data[Location],MATCH(Consolidated_sheets[[#This Row],[Patient_ID]],Location_data[Patient_ID],0))</f>
        <v>New York</v>
      </c>
      <c r="K6347" t="str">
        <f>INDEX(Insurance_data[Insurance_Type],MATCH(Consolidated_sheets[[#This Row],[Patient_ID]],Insurance_data[Patient_ID],0))</f>
        <v>Public</v>
      </c>
      <c r="L6347" s="6">
        <f>INDEX(Insurance_data[Insurance_Amount],MATCH(Consolidated_sheets[[#This Row],[Patient_ID]],Insurance_data[Patient_ID],0))</f>
        <v>8828.23</v>
      </c>
    </row>
    <row r="6348" spans="1:12" x14ac:dyDescent="0.3">
      <c r="A6348" t="s">
        <v>1001</v>
      </c>
      <c r="B6348" t="s">
        <v>5952</v>
      </c>
      <c r="C6348" s="6">
        <v>149.01</v>
      </c>
      <c r="D6348" s="1">
        <v>45120.729247035291</v>
      </c>
      <c r="E6348" s="1" t="str">
        <f>TEXT(Consolidated_sheets[[#This Row],[Date]],"yyyy")</f>
        <v>2023</v>
      </c>
      <c r="F6348" s="1" t="str">
        <f>TEXT(Consolidated_sheets[[#This Row],[Date]],"mmmm")</f>
        <v>July</v>
      </c>
      <c r="G6348" t="str">
        <f>INDEX(Patient_data[Patient_Name],MATCH(Consolidated_sheets[[#This Row],[Patient_ID]],Patient_data[Patient_ID],0))</f>
        <v>Dustin Walker</v>
      </c>
      <c r="H6348">
        <f>INDEX(Patient_data[Age],MATCH(Consolidated_sheets[[#This Row],[Patient_ID]],Patient_data[Patient_ID],0))</f>
        <v>58</v>
      </c>
      <c r="I6348" t="str">
        <f>INDEX(Patient_data[Gender],MATCH(Consolidated_sheets[[#This Row],[Patient_ID]],Patient_data[Patient_ID],0))</f>
        <v>Female</v>
      </c>
      <c r="J6348" t="str">
        <f>INDEX(Location_data[Location],MATCH(Consolidated_sheets[[#This Row],[Patient_ID]],Location_data[Patient_ID],0))</f>
        <v>Chicago</v>
      </c>
      <c r="K6348" t="str">
        <f>INDEX(Insurance_data[Insurance_Type],MATCH(Consolidated_sheets[[#This Row],[Patient_ID]],Insurance_data[Patient_ID],0))</f>
        <v>Private</v>
      </c>
      <c r="L6348" s="6">
        <f>INDEX(Insurance_data[Insurance_Amount],MATCH(Consolidated_sheets[[#This Row],[Patient_ID]],Insurance_data[Patient_ID],0))</f>
        <v>5620.41</v>
      </c>
    </row>
    <row r="6349" spans="1:12" x14ac:dyDescent="0.3">
      <c r="A6349" t="s">
        <v>2012</v>
      </c>
      <c r="B6349" t="s">
        <v>5953</v>
      </c>
      <c r="C6349" s="6">
        <v>3429.36</v>
      </c>
      <c r="D6349" s="1">
        <v>45120.989998571218</v>
      </c>
      <c r="E6349" s="1" t="str">
        <f>TEXT(Consolidated_sheets[[#This Row],[Date]],"yyyy")</f>
        <v>2023</v>
      </c>
      <c r="F6349" s="1" t="str">
        <f>TEXT(Consolidated_sheets[[#This Row],[Date]],"mmmm")</f>
        <v>July</v>
      </c>
      <c r="G6349" t="str">
        <f>INDEX(Patient_data[Patient_Name],MATCH(Consolidated_sheets[[#This Row],[Patient_ID]],Patient_data[Patient_ID],0))</f>
        <v>Mary Griffin</v>
      </c>
      <c r="H6349">
        <f>INDEX(Patient_data[Age],MATCH(Consolidated_sheets[[#This Row],[Patient_ID]],Patient_data[Patient_ID],0))</f>
        <v>23</v>
      </c>
      <c r="I6349" t="str">
        <f>INDEX(Patient_data[Gender],MATCH(Consolidated_sheets[[#This Row],[Patient_ID]],Patient_data[Patient_ID],0))</f>
        <v>Female</v>
      </c>
      <c r="J6349" t="str">
        <f>INDEX(Location_data[Location],MATCH(Consolidated_sheets[[#This Row],[Patient_ID]],Location_data[Patient_ID],0))</f>
        <v>New York</v>
      </c>
      <c r="K6349" t="str">
        <f>INDEX(Insurance_data[Insurance_Type],MATCH(Consolidated_sheets[[#This Row],[Patient_ID]],Insurance_data[Patient_ID],0))</f>
        <v>None</v>
      </c>
      <c r="L6349" s="6">
        <f>INDEX(Insurance_data[Insurance_Amount],MATCH(Consolidated_sheets[[#This Row],[Patient_ID]],Insurance_data[Patient_ID],0))</f>
        <v>4370.34</v>
      </c>
    </row>
    <row r="6350" spans="1:12" x14ac:dyDescent="0.3">
      <c r="A6350" t="s">
        <v>76</v>
      </c>
      <c r="B6350" t="s">
        <v>5952</v>
      </c>
      <c r="C6350" s="6">
        <v>4062.37</v>
      </c>
      <c r="D6350" s="1">
        <v>45121.250750107152</v>
      </c>
      <c r="E6350" s="1" t="str">
        <f>TEXT(Consolidated_sheets[[#This Row],[Date]],"yyyy")</f>
        <v>2023</v>
      </c>
      <c r="F6350" s="1" t="str">
        <f>TEXT(Consolidated_sheets[[#This Row],[Date]],"mmmm")</f>
        <v>July</v>
      </c>
      <c r="G6350" t="str">
        <f>INDEX(Patient_data[Patient_Name],MATCH(Consolidated_sheets[[#This Row],[Patient_ID]],Patient_data[Patient_ID],0))</f>
        <v>Allen Carroll</v>
      </c>
      <c r="H6350">
        <f>INDEX(Patient_data[Age],MATCH(Consolidated_sheets[[#This Row],[Patient_ID]],Patient_data[Patient_ID],0))</f>
        <v>59</v>
      </c>
      <c r="I6350" t="str">
        <f>INDEX(Patient_data[Gender],MATCH(Consolidated_sheets[[#This Row],[Patient_ID]],Patient_data[Patient_ID],0))</f>
        <v>Female</v>
      </c>
      <c r="J6350" t="str">
        <f>INDEX(Location_data[Location],MATCH(Consolidated_sheets[[#This Row],[Patient_ID]],Location_data[Patient_ID],0))</f>
        <v>Phoenix</v>
      </c>
      <c r="K6350" t="str">
        <f>INDEX(Insurance_data[Insurance_Type],MATCH(Consolidated_sheets[[#This Row],[Patient_ID]],Insurance_data[Patient_ID],0))</f>
        <v>Public</v>
      </c>
      <c r="L6350" s="6">
        <f>INDEX(Insurance_data[Insurance_Amount],MATCH(Consolidated_sheets[[#This Row],[Patient_ID]],Insurance_data[Patient_ID],0))</f>
        <v>1696.09</v>
      </c>
    </row>
    <row r="6351" spans="1:12" x14ac:dyDescent="0.3">
      <c r="A6351" t="s">
        <v>1522</v>
      </c>
      <c r="B6351" t="s">
        <v>5955</v>
      </c>
      <c r="C6351" s="6">
        <v>1923.57</v>
      </c>
      <c r="D6351" s="1">
        <v>45121.511501643086</v>
      </c>
      <c r="E6351" s="1" t="str">
        <f>TEXT(Consolidated_sheets[[#This Row],[Date]],"yyyy")</f>
        <v>2023</v>
      </c>
      <c r="F6351" s="1" t="str">
        <f>TEXT(Consolidated_sheets[[#This Row],[Date]],"mmmm")</f>
        <v>July</v>
      </c>
      <c r="G6351" t="str">
        <f>INDEX(Patient_data[Patient_Name],MATCH(Consolidated_sheets[[#This Row],[Patient_ID]],Patient_data[Patient_ID],0))</f>
        <v>Carl Norris</v>
      </c>
      <c r="H6351">
        <f>INDEX(Patient_data[Age],MATCH(Consolidated_sheets[[#This Row],[Patient_ID]],Patient_data[Patient_ID],0))</f>
        <v>38</v>
      </c>
      <c r="I6351" t="str">
        <f>INDEX(Patient_data[Gender],MATCH(Consolidated_sheets[[#This Row],[Patient_ID]],Patient_data[Patient_ID],0))</f>
        <v>Male</v>
      </c>
      <c r="J6351" t="str">
        <f>INDEX(Location_data[Location],MATCH(Consolidated_sheets[[#This Row],[Patient_ID]],Location_data[Patient_ID],0))</f>
        <v>Phoenix</v>
      </c>
      <c r="K6351" t="str">
        <f>INDEX(Insurance_data[Insurance_Type],MATCH(Consolidated_sheets[[#This Row],[Patient_ID]],Insurance_data[Patient_ID],0))</f>
        <v>None</v>
      </c>
      <c r="L6351" s="6">
        <f>INDEX(Insurance_data[Insurance_Amount],MATCH(Consolidated_sheets[[#This Row],[Patient_ID]],Insurance_data[Patient_ID],0))</f>
        <v>3598.7</v>
      </c>
    </row>
    <row r="6352" spans="1:12" x14ac:dyDescent="0.3">
      <c r="A6352" t="s">
        <v>81</v>
      </c>
      <c r="B6352" t="s">
        <v>5955</v>
      </c>
      <c r="C6352" s="6">
        <v>1111.94</v>
      </c>
      <c r="D6352" s="1">
        <v>45121.772253179013</v>
      </c>
      <c r="E6352" s="1" t="str">
        <f>TEXT(Consolidated_sheets[[#This Row],[Date]],"yyyy")</f>
        <v>2023</v>
      </c>
      <c r="F6352" s="1" t="str">
        <f>TEXT(Consolidated_sheets[[#This Row],[Date]],"mmmm")</f>
        <v>July</v>
      </c>
      <c r="G6352" t="str">
        <f>INDEX(Patient_data[Patient_Name],MATCH(Consolidated_sheets[[#This Row],[Patient_ID]],Patient_data[Patient_ID],0))</f>
        <v>Sara Page</v>
      </c>
      <c r="H6352">
        <f>INDEX(Patient_data[Age],MATCH(Consolidated_sheets[[#This Row],[Patient_ID]],Patient_data[Patient_ID],0))</f>
        <v>60</v>
      </c>
      <c r="I6352" t="str">
        <f>INDEX(Patient_data[Gender],MATCH(Consolidated_sheets[[#This Row],[Patient_ID]],Patient_data[Patient_ID],0))</f>
        <v>Male</v>
      </c>
      <c r="J6352" t="str">
        <f>INDEX(Location_data[Location],MATCH(Consolidated_sheets[[#This Row],[Patient_ID]],Location_data[Patient_ID],0))</f>
        <v>New York</v>
      </c>
      <c r="K6352" t="str">
        <f>INDEX(Insurance_data[Insurance_Type],MATCH(Consolidated_sheets[[#This Row],[Patient_ID]],Insurance_data[Patient_ID],0))</f>
        <v>Private</v>
      </c>
      <c r="L6352" s="6">
        <f>INDEX(Insurance_data[Insurance_Amount],MATCH(Consolidated_sheets[[#This Row],[Patient_ID]],Insurance_data[Patient_ID],0))</f>
        <v>1126.4000000000001</v>
      </c>
    </row>
    <row r="6353" spans="1:12" x14ac:dyDescent="0.3">
      <c r="A6353" t="s">
        <v>2503</v>
      </c>
      <c r="B6353" t="s">
        <v>5954</v>
      </c>
      <c r="C6353" s="6">
        <v>2630.81</v>
      </c>
      <c r="D6353" s="1">
        <v>45122.033004714947</v>
      </c>
      <c r="E6353" s="1" t="str">
        <f>TEXT(Consolidated_sheets[[#This Row],[Date]],"yyyy")</f>
        <v>2023</v>
      </c>
      <c r="F6353" s="1" t="str">
        <f>TEXT(Consolidated_sheets[[#This Row],[Date]],"mmmm")</f>
        <v>July</v>
      </c>
      <c r="G6353" t="str">
        <f>INDEX(Patient_data[Patient_Name],MATCH(Consolidated_sheets[[#This Row],[Patient_ID]],Patient_data[Patient_ID],0))</f>
        <v>Maurice Leon</v>
      </c>
      <c r="H6353">
        <f>INDEX(Patient_data[Age],MATCH(Consolidated_sheets[[#This Row],[Patient_ID]],Patient_data[Patient_ID],0))</f>
        <v>83</v>
      </c>
      <c r="I6353" t="str">
        <f>INDEX(Patient_data[Gender],MATCH(Consolidated_sheets[[#This Row],[Patient_ID]],Patient_data[Patient_ID],0))</f>
        <v>Female</v>
      </c>
      <c r="J6353" t="str">
        <f>INDEX(Location_data[Location],MATCH(Consolidated_sheets[[#This Row],[Patient_ID]],Location_data[Patient_ID],0))</f>
        <v>Los Angeles</v>
      </c>
      <c r="K6353" t="str">
        <f>INDEX(Insurance_data[Insurance_Type],MATCH(Consolidated_sheets[[#This Row],[Patient_ID]],Insurance_data[Patient_ID],0))</f>
        <v>Public</v>
      </c>
      <c r="L6353" s="6">
        <f>INDEX(Insurance_data[Insurance_Amount],MATCH(Consolidated_sheets[[#This Row],[Patient_ID]],Insurance_data[Patient_ID],0))</f>
        <v>4973.1400000000003</v>
      </c>
    </row>
    <row r="6354" spans="1:12" x14ac:dyDescent="0.3">
      <c r="A6354" t="s">
        <v>1186</v>
      </c>
      <c r="B6354" t="s">
        <v>5955</v>
      </c>
      <c r="C6354" s="6">
        <v>4127.6899999999996</v>
      </c>
      <c r="D6354" s="1">
        <v>45122.293756250889</v>
      </c>
      <c r="E6354" s="1" t="str">
        <f>TEXT(Consolidated_sheets[[#This Row],[Date]],"yyyy")</f>
        <v>2023</v>
      </c>
      <c r="F6354" s="1" t="str">
        <f>TEXT(Consolidated_sheets[[#This Row],[Date]],"mmmm")</f>
        <v>July</v>
      </c>
      <c r="G6354" t="str">
        <f>INDEX(Patient_data[Patient_Name],MATCH(Consolidated_sheets[[#This Row],[Patient_ID]],Patient_data[Patient_ID],0))</f>
        <v>Tyler Collins</v>
      </c>
      <c r="H6354">
        <f>INDEX(Patient_data[Age],MATCH(Consolidated_sheets[[#This Row],[Patient_ID]],Patient_data[Patient_ID],0))</f>
        <v>48</v>
      </c>
      <c r="I6354" t="str">
        <f>INDEX(Patient_data[Gender],MATCH(Consolidated_sheets[[#This Row],[Patient_ID]],Patient_data[Patient_ID],0))</f>
        <v>Male</v>
      </c>
      <c r="J6354" t="str">
        <f>INDEX(Location_data[Location],MATCH(Consolidated_sheets[[#This Row],[Patient_ID]],Location_data[Patient_ID],0))</f>
        <v>Los Angeles</v>
      </c>
      <c r="K6354" t="str">
        <f>INDEX(Insurance_data[Insurance_Type],MATCH(Consolidated_sheets[[#This Row],[Patient_ID]],Insurance_data[Patient_ID],0))</f>
        <v>None</v>
      </c>
      <c r="L6354" s="6">
        <f>INDEX(Insurance_data[Insurance_Amount],MATCH(Consolidated_sheets[[#This Row],[Patient_ID]],Insurance_data[Patient_ID],0))</f>
        <v>3205.16</v>
      </c>
    </row>
    <row r="6355" spans="1:12" x14ac:dyDescent="0.3">
      <c r="A6355" t="s">
        <v>1818</v>
      </c>
      <c r="B6355" t="s">
        <v>5952</v>
      </c>
      <c r="C6355" s="6">
        <v>2202.83</v>
      </c>
      <c r="D6355" s="1">
        <v>45122.554507786823</v>
      </c>
      <c r="E6355" s="1" t="str">
        <f>TEXT(Consolidated_sheets[[#This Row],[Date]],"yyyy")</f>
        <v>2023</v>
      </c>
      <c r="F6355" s="1" t="str">
        <f>TEXT(Consolidated_sheets[[#This Row],[Date]],"mmmm")</f>
        <v>July</v>
      </c>
      <c r="G6355" t="str">
        <f>INDEX(Patient_data[Patient_Name],MATCH(Consolidated_sheets[[#This Row],[Patient_ID]],Patient_data[Patient_ID],0))</f>
        <v>Yvonne White</v>
      </c>
      <c r="H6355">
        <f>INDEX(Patient_data[Age],MATCH(Consolidated_sheets[[#This Row],[Patient_ID]],Patient_data[Patient_ID],0))</f>
        <v>52</v>
      </c>
      <c r="I6355" t="str">
        <f>INDEX(Patient_data[Gender],MATCH(Consolidated_sheets[[#This Row],[Patient_ID]],Patient_data[Patient_ID],0))</f>
        <v>Female</v>
      </c>
      <c r="J6355" t="str">
        <f>INDEX(Location_data[Location],MATCH(Consolidated_sheets[[#This Row],[Patient_ID]],Location_data[Patient_ID],0))</f>
        <v>New York</v>
      </c>
      <c r="K6355" t="str">
        <f>INDEX(Insurance_data[Insurance_Type],MATCH(Consolidated_sheets[[#This Row],[Patient_ID]],Insurance_data[Patient_ID],0))</f>
        <v>Public</v>
      </c>
      <c r="L6355" s="6">
        <f>INDEX(Insurance_data[Insurance_Amount],MATCH(Consolidated_sheets[[#This Row],[Patient_ID]],Insurance_data[Patient_ID],0))</f>
        <v>2050.7399999999998</v>
      </c>
    </row>
    <row r="6356" spans="1:12" x14ac:dyDescent="0.3">
      <c r="A6356" t="s">
        <v>1903</v>
      </c>
      <c r="B6356" t="s">
        <v>5955</v>
      </c>
      <c r="C6356" s="6">
        <v>2954.76</v>
      </c>
      <c r="D6356" s="1">
        <v>45122.815259322757</v>
      </c>
      <c r="E6356" s="1" t="str">
        <f>TEXT(Consolidated_sheets[[#This Row],[Date]],"yyyy")</f>
        <v>2023</v>
      </c>
      <c r="F6356" s="1" t="str">
        <f>TEXT(Consolidated_sheets[[#This Row],[Date]],"mmmm")</f>
        <v>July</v>
      </c>
      <c r="G6356" t="str">
        <f>INDEX(Patient_data[Patient_Name],MATCH(Consolidated_sheets[[#This Row],[Patient_ID]],Patient_data[Patient_ID],0))</f>
        <v>Kenneth Carter</v>
      </c>
      <c r="H6356">
        <f>INDEX(Patient_data[Age],MATCH(Consolidated_sheets[[#This Row],[Patient_ID]],Patient_data[Patient_ID],0))</f>
        <v>44</v>
      </c>
      <c r="I6356" t="str">
        <f>INDEX(Patient_data[Gender],MATCH(Consolidated_sheets[[#This Row],[Patient_ID]],Patient_data[Patient_ID],0))</f>
        <v>Female</v>
      </c>
      <c r="J6356" t="str">
        <f>INDEX(Location_data[Location],MATCH(Consolidated_sheets[[#This Row],[Patient_ID]],Location_data[Patient_ID],0))</f>
        <v>New York</v>
      </c>
      <c r="K6356" t="str">
        <f>INDEX(Insurance_data[Insurance_Type],MATCH(Consolidated_sheets[[#This Row],[Patient_ID]],Insurance_data[Patient_ID],0))</f>
        <v>Public</v>
      </c>
      <c r="L6356" s="6">
        <f>INDEX(Insurance_data[Insurance_Amount],MATCH(Consolidated_sheets[[#This Row],[Patient_ID]],Insurance_data[Patient_ID],0))</f>
        <v>5708.01</v>
      </c>
    </row>
    <row r="6357" spans="1:12" x14ac:dyDescent="0.3">
      <c r="A6357" t="s">
        <v>145</v>
      </c>
      <c r="B6357" t="s">
        <v>5953</v>
      </c>
      <c r="C6357" s="6">
        <v>2965.12</v>
      </c>
      <c r="D6357" s="1">
        <v>45123.076010858691</v>
      </c>
      <c r="E6357" s="1" t="str">
        <f>TEXT(Consolidated_sheets[[#This Row],[Date]],"yyyy")</f>
        <v>2023</v>
      </c>
      <c r="F6357" s="1" t="str">
        <f>TEXT(Consolidated_sheets[[#This Row],[Date]],"mmmm")</f>
        <v>July</v>
      </c>
      <c r="G6357" t="str">
        <f>INDEX(Patient_data[Patient_Name],MATCH(Consolidated_sheets[[#This Row],[Patient_ID]],Patient_data[Patient_ID],0))</f>
        <v>Amber Welch</v>
      </c>
      <c r="H6357">
        <f>INDEX(Patient_data[Age],MATCH(Consolidated_sheets[[#This Row],[Patient_ID]],Patient_data[Patient_ID],0))</f>
        <v>49</v>
      </c>
      <c r="I6357" t="str">
        <f>INDEX(Patient_data[Gender],MATCH(Consolidated_sheets[[#This Row],[Patient_ID]],Patient_data[Patient_ID],0))</f>
        <v>Female</v>
      </c>
      <c r="J6357" t="str">
        <f>INDEX(Location_data[Location],MATCH(Consolidated_sheets[[#This Row],[Patient_ID]],Location_data[Patient_ID],0))</f>
        <v>Chicago</v>
      </c>
      <c r="K6357" t="str">
        <f>INDEX(Insurance_data[Insurance_Type],MATCH(Consolidated_sheets[[#This Row],[Patient_ID]],Insurance_data[Patient_ID],0))</f>
        <v>Public</v>
      </c>
      <c r="L6357" s="6">
        <f>INDEX(Insurance_data[Insurance_Amount],MATCH(Consolidated_sheets[[#This Row],[Patient_ID]],Insurance_data[Patient_ID],0))</f>
        <v>5141.8</v>
      </c>
    </row>
    <row r="6358" spans="1:12" x14ac:dyDescent="0.3">
      <c r="A6358" t="s">
        <v>1403</v>
      </c>
      <c r="B6358" t="s">
        <v>5953</v>
      </c>
      <c r="C6358" s="6">
        <v>4281.7700000000004</v>
      </c>
      <c r="D6358" s="1">
        <v>45123.336762394618</v>
      </c>
      <c r="E6358" s="1" t="str">
        <f>TEXT(Consolidated_sheets[[#This Row],[Date]],"yyyy")</f>
        <v>2023</v>
      </c>
      <c r="F6358" s="1" t="str">
        <f>TEXT(Consolidated_sheets[[#This Row],[Date]],"mmmm")</f>
        <v>July</v>
      </c>
      <c r="G6358" t="str">
        <f>INDEX(Patient_data[Patient_Name],MATCH(Consolidated_sheets[[#This Row],[Patient_ID]],Patient_data[Patient_ID],0))</f>
        <v>Amanda Nunez</v>
      </c>
      <c r="H6358">
        <f>INDEX(Patient_data[Age],MATCH(Consolidated_sheets[[#This Row],[Patient_ID]],Patient_data[Patient_ID],0))</f>
        <v>86</v>
      </c>
      <c r="I6358" t="str">
        <f>INDEX(Patient_data[Gender],MATCH(Consolidated_sheets[[#This Row],[Patient_ID]],Patient_data[Patient_ID],0))</f>
        <v>Female</v>
      </c>
      <c r="J6358" t="str">
        <f>INDEX(Location_data[Location],MATCH(Consolidated_sheets[[#This Row],[Patient_ID]],Location_data[Patient_ID],0))</f>
        <v>Houston</v>
      </c>
      <c r="K6358" t="str">
        <f>INDEX(Insurance_data[Insurance_Type],MATCH(Consolidated_sheets[[#This Row],[Patient_ID]],Insurance_data[Patient_ID],0))</f>
        <v>None</v>
      </c>
      <c r="L6358" s="6">
        <f>INDEX(Insurance_data[Insurance_Amount],MATCH(Consolidated_sheets[[#This Row],[Patient_ID]],Insurance_data[Patient_ID],0))</f>
        <v>769.26</v>
      </c>
    </row>
    <row r="6359" spans="1:12" x14ac:dyDescent="0.3">
      <c r="A6359" t="s">
        <v>2821</v>
      </c>
      <c r="B6359" t="s">
        <v>5954</v>
      </c>
      <c r="C6359" s="6">
        <v>4529.9399999999996</v>
      </c>
      <c r="D6359" s="1">
        <v>45123.597513930552</v>
      </c>
      <c r="E6359" s="1" t="str">
        <f>TEXT(Consolidated_sheets[[#This Row],[Date]],"yyyy")</f>
        <v>2023</v>
      </c>
      <c r="F6359" s="1" t="str">
        <f>TEXT(Consolidated_sheets[[#This Row],[Date]],"mmmm")</f>
        <v>July</v>
      </c>
      <c r="G6359" t="str">
        <f>INDEX(Patient_data[Patient_Name],MATCH(Consolidated_sheets[[#This Row],[Patient_ID]],Patient_data[Patient_ID],0))</f>
        <v>Sarah Zimmerman</v>
      </c>
      <c r="H6359">
        <f>INDEX(Patient_data[Age],MATCH(Consolidated_sheets[[#This Row],[Patient_ID]],Patient_data[Patient_ID],0))</f>
        <v>33</v>
      </c>
      <c r="I6359" t="str">
        <f>INDEX(Patient_data[Gender],MATCH(Consolidated_sheets[[#This Row],[Patient_ID]],Patient_data[Patient_ID],0))</f>
        <v>Male</v>
      </c>
      <c r="J6359" t="str">
        <f>INDEX(Location_data[Location],MATCH(Consolidated_sheets[[#This Row],[Patient_ID]],Location_data[Patient_ID],0))</f>
        <v>Phoenix</v>
      </c>
      <c r="K6359" t="str">
        <f>INDEX(Insurance_data[Insurance_Type],MATCH(Consolidated_sheets[[#This Row],[Patient_ID]],Insurance_data[Patient_ID],0))</f>
        <v>None</v>
      </c>
      <c r="L6359" s="6">
        <f>INDEX(Insurance_data[Insurance_Amount],MATCH(Consolidated_sheets[[#This Row],[Patient_ID]],Insurance_data[Patient_ID],0))</f>
        <v>6010.04</v>
      </c>
    </row>
    <row r="6360" spans="1:12" x14ac:dyDescent="0.3">
      <c r="A6360" t="s">
        <v>141</v>
      </c>
      <c r="B6360" t="s">
        <v>5952</v>
      </c>
      <c r="C6360" s="6">
        <v>596.54999999999995</v>
      </c>
      <c r="D6360" s="1">
        <v>45123.858265466493</v>
      </c>
      <c r="E6360" s="1" t="str">
        <f>TEXT(Consolidated_sheets[[#This Row],[Date]],"yyyy")</f>
        <v>2023</v>
      </c>
      <c r="F6360" s="1" t="str">
        <f>TEXT(Consolidated_sheets[[#This Row],[Date]],"mmmm")</f>
        <v>July</v>
      </c>
      <c r="G6360" t="str">
        <f>INDEX(Patient_data[Patient_Name],MATCH(Consolidated_sheets[[#This Row],[Patient_ID]],Patient_data[Patient_ID],0))</f>
        <v>Lisa Sullivan</v>
      </c>
      <c r="H6360">
        <f>INDEX(Patient_data[Age],MATCH(Consolidated_sheets[[#This Row],[Patient_ID]],Patient_data[Patient_ID],0))</f>
        <v>85</v>
      </c>
      <c r="I6360" t="str">
        <f>INDEX(Patient_data[Gender],MATCH(Consolidated_sheets[[#This Row],[Patient_ID]],Patient_data[Patient_ID],0))</f>
        <v>Male</v>
      </c>
      <c r="J6360" t="str">
        <f>INDEX(Location_data[Location],MATCH(Consolidated_sheets[[#This Row],[Patient_ID]],Location_data[Patient_ID],0))</f>
        <v>New York</v>
      </c>
      <c r="K6360" t="str">
        <f>INDEX(Insurance_data[Insurance_Type],MATCH(Consolidated_sheets[[#This Row],[Patient_ID]],Insurance_data[Patient_ID],0))</f>
        <v>None</v>
      </c>
      <c r="L6360" s="6">
        <f>INDEX(Insurance_data[Insurance_Amount],MATCH(Consolidated_sheets[[#This Row],[Patient_ID]],Insurance_data[Patient_ID],0))</f>
        <v>7654.86</v>
      </c>
    </row>
    <row r="6361" spans="1:12" x14ac:dyDescent="0.3">
      <c r="A6361" t="s">
        <v>2083</v>
      </c>
      <c r="B6361" t="s">
        <v>5954</v>
      </c>
      <c r="C6361" s="6">
        <v>2827.29</v>
      </c>
      <c r="D6361" s="1">
        <v>45124.11901700242</v>
      </c>
      <c r="E6361" s="1" t="str">
        <f>TEXT(Consolidated_sheets[[#This Row],[Date]],"yyyy")</f>
        <v>2023</v>
      </c>
      <c r="F6361" s="1" t="str">
        <f>TEXT(Consolidated_sheets[[#This Row],[Date]],"mmmm")</f>
        <v>July</v>
      </c>
      <c r="G6361" t="str">
        <f>INDEX(Patient_data[Patient_Name],MATCH(Consolidated_sheets[[#This Row],[Patient_ID]],Patient_data[Patient_ID],0))</f>
        <v>Jennifer Webster</v>
      </c>
      <c r="H6361">
        <f>INDEX(Patient_data[Age],MATCH(Consolidated_sheets[[#This Row],[Patient_ID]],Patient_data[Patient_ID],0))</f>
        <v>89</v>
      </c>
      <c r="I6361" t="str">
        <f>INDEX(Patient_data[Gender],MATCH(Consolidated_sheets[[#This Row],[Patient_ID]],Patient_data[Patient_ID],0))</f>
        <v>Female</v>
      </c>
      <c r="J6361" t="str">
        <f>INDEX(Location_data[Location],MATCH(Consolidated_sheets[[#This Row],[Patient_ID]],Location_data[Patient_ID],0))</f>
        <v>Chicago</v>
      </c>
      <c r="K6361" t="str">
        <f>INDEX(Insurance_data[Insurance_Type],MATCH(Consolidated_sheets[[#This Row],[Patient_ID]],Insurance_data[Patient_ID],0))</f>
        <v>None</v>
      </c>
      <c r="L6361" s="6">
        <f>INDEX(Insurance_data[Insurance_Amount],MATCH(Consolidated_sheets[[#This Row],[Patient_ID]],Insurance_data[Patient_ID],0))</f>
        <v>3883.96</v>
      </c>
    </row>
    <row r="6362" spans="1:12" x14ac:dyDescent="0.3">
      <c r="A6362" t="s">
        <v>1320</v>
      </c>
      <c r="B6362" t="s">
        <v>5955</v>
      </c>
      <c r="C6362" s="6">
        <v>4827.21</v>
      </c>
      <c r="D6362" s="1">
        <v>45124.379768538347</v>
      </c>
      <c r="E6362" s="1" t="str">
        <f>TEXT(Consolidated_sheets[[#This Row],[Date]],"yyyy")</f>
        <v>2023</v>
      </c>
      <c r="F6362" s="1" t="str">
        <f>TEXT(Consolidated_sheets[[#This Row],[Date]],"mmmm")</f>
        <v>July</v>
      </c>
      <c r="G6362" t="str">
        <f>INDEX(Patient_data[Patient_Name],MATCH(Consolidated_sheets[[#This Row],[Patient_ID]],Patient_data[Patient_ID],0))</f>
        <v>Elizabeth Jackson</v>
      </c>
      <c r="H6362">
        <f>INDEX(Patient_data[Age],MATCH(Consolidated_sheets[[#This Row],[Patient_ID]],Patient_data[Patient_ID],0))</f>
        <v>21</v>
      </c>
      <c r="I6362" t="str">
        <f>INDEX(Patient_data[Gender],MATCH(Consolidated_sheets[[#This Row],[Patient_ID]],Patient_data[Patient_ID],0))</f>
        <v>Female</v>
      </c>
      <c r="J6362" t="str">
        <f>INDEX(Location_data[Location],MATCH(Consolidated_sheets[[#This Row],[Patient_ID]],Location_data[Patient_ID],0))</f>
        <v>New York</v>
      </c>
      <c r="K6362" t="str">
        <f>INDEX(Insurance_data[Insurance_Type],MATCH(Consolidated_sheets[[#This Row],[Patient_ID]],Insurance_data[Patient_ID],0))</f>
        <v>Public</v>
      </c>
      <c r="L6362" s="6">
        <f>INDEX(Insurance_data[Insurance_Amount],MATCH(Consolidated_sheets[[#This Row],[Patient_ID]],Insurance_data[Patient_ID],0))</f>
        <v>9935.7199999999993</v>
      </c>
    </row>
    <row r="6363" spans="1:12" x14ac:dyDescent="0.3">
      <c r="A6363" t="s">
        <v>2412</v>
      </c>
      <c r="B6363" t="s">
        <v>5955</v>
      </c>
      <c r="C6363" s="6">
        <v>4734.57</v>
      </c>
      <c r="D6363" s="1">
        <v>45124.640520074303</v>
      </c>
      <c r="E6363" s="1" t="str">
        <f>TEXT(Consolidated_sheets[[#This Row],[Date]],"yyyy")</f>
        <v>2023</v>
      </c>
      <c r="F6363" s="1" t="str">
        <f>TEXT(Consolidated_sheets[[#This Row],[Date]],"mmmm")</f>
        <v>July</v>
      </c>
      <c r="G6363" t="str">
        <f>INDEX(Patient_data[Patient_Name],MATCH(Consolidated_sheets[[#This Row],[Patient_ID]],Patient_data[Patient_ID],0))</f>
        <v>Claire Ryan</v>
      </c>
      <c r="H6363">
        <f>INDEX(Patient_data[Age],MATCH(Consolidated_sheets[[#This Row],[Patient_ID]],Patient_data[Patient_ID],0))</f>
        <v>41</v>
      </c>
      <c r="I6363" t="str">
        <f>INDEX(Patient_data[Gender],MATCH(Consolidated_sheets[[#This Row],[Patient_ID]],Patient_data[Patient_ID],0))</f>
        <v>Male</v>
      </c>
      <c r="J6363" t="str">
        <f>INDEX(Location_data[Location],MATCH(Consolidated_sheets[[#This Row],[Patient_ID]],Location_data[Patient_ID],0))</f>
        <v>New York</v>
      </c>
      <c r="K6363" t="str">
        <f>INDEX(Insurance_data[Insurance_Type],MATCH(Consolidated_sheets[[#This Row],[Patient_ID]],Insurance_data[Patient_ID],0))</f>
        <v>Private</v>
      </c>
      <c r="L6363" s="6">
        <f>INDEX(Insurance_data[Insurance_Amount],MATCH(Consolidated_sheets[[#This Row],[Patient_ID]],Insurance_data[Patient_ID],0))</f>
        <v>209.32</v>
      </c>
    </row>
    <row r="6364" spans="1:12" x14ac:dyDescent="0.3">
      <c r="A6364" t="s">
        <v>536</v>
      </c>
      <c r="B6364" t="s">
        <v>5953</v>
      </c>
      <c r="C6364" s="6">
        <v>4321.07</v>
      </c>
      <c r="D6364" s="1">
        <v>45124.901271610222</v>
      </c>
      <c r="E6364" s="1" t="str">
        <f>TEXT(Consolidated_sheets[[#This Row],[Date]],"yyyy")</f>
        <v>2023</v>
      </c>
      <c r="F6364" s="1" t="str">
        <f>TEXT(Consolidated_sheets[[#This Row],[Date]],"mmmm")</f>
        <v>July</v>
      </c>
      <c r="G6364" t="str">
        <f>INDEX(Patient_data[Patient_Name],MATCH(Consolidated_sheets[[#This Row],[Patient_ID]],Patient_data[Patient_ID],0))</f>
        <v>Spencer Moreno</v>
      </c>
      <c r="H6364">
        <f>INDEX(Patient_data[Age],MATCH(Consolidated_sheets[[#This Row],[Patient_ID]],Patient_data[Patient_ID],0))</f>
        <v>67</v>
      </c>
      <c r="I6364" t="str">
        <f>INDEX(Patient_data[Gender],MATCH(Consolidated_sheets[[#This Row],[Patient_ID]],Patient_data[Patient_ID],0))</f>
        <v>Female</v>
      </c>
      <c r="J6364" t="str">
        <f>INDEX(Location_data[Location],MATCH(Consolidated_sheets[[#This Row],[Patient_ID]],Location_data[Patient_ID],0))</f>
        <v>New York</v>
      </c>
      <c r="K6364" t="str">
        <f>INDEX(Insurance_data[Insurance_Type],MATCH(Consolidated_sheets[[#This Row],[Patient_ID]],Insurance_data[Patient_ID],0))</f>
        <v>None</v>
      </c>
      <c r="L6364" s="6">
        <f>INDEX(Insurance_data[Insurance_Amount],MATCH(Consolidated_sheets[[#This Row],[Patient_ID]],Insurance_data[Patient_ID],0))</f>
        <v>257.58</v>
      </c>
    </row>
    <row r="6365" spans="1:12" x14ac:dyDescent="0.3">
      <c r="A6365" t="s">
        <v>2796</v>
      </c>
      <c r="B6365" t="s">
        <v>5952</v>
      </c>
      <c r="C6365" s="6">
        <v>3394.25</v>
      </c>
      <c r="D6365" s="1">
        <v>45125.162023146157</v>
      </c>
      <c r="E6365" s="1" t="str">
        <f>TEXT(Consolidated_sheets[[#This Row],[Date]],"yyyy")</f>
        <v>2023</v>
      </c>
      <c r="F6365" s="1" t="str">
        <f>TEXT(Consolidated_sheets[[#This Row],[Date]],"mmmm")</f>
        <v>July</v>
      </c>
      <c r="G6365" t="str">
        <f>INDEX(Patient_data[Patient_Name],MATCH(Consolidated_sheets[[#This Row],[Patient_ID]],Patient_data[Patient_ID],0))</f>
        <v>Taylor Barber</v>
      </c>
      <c r="H6365">
        <f>INDEX(Patient_data[Age],MATCH(Consolidated_sheets[[#This Row],[Patient_ID]],Patient_data[Patient_ID],0))</f>
        <v>34</v>
      </c>
      <c r="I6365" t="str">
        <f>INDEX(Patient_data[Gender],MATCH(Consolidated_sheets[[#This Row],[Patient_ID]],Patient_data[Patient_ID],0))</f>
        <v>Male</v>
      </c>
      <c r="J6365" t="str">
        <f>INDEX(Location_data[Location],MATCH(Consolidated_sheets[[#This Row],[Patient_ID]],Location_data[Patient_ID],0))</f>
        <v>Chicago</v>
      </c>
      <c r="K6365" t="str">
        <f>INDEX(Insurance_data[Insurance_Type],MATCH(Consolidated_sheets[[#This Row],[Patient_ID]],Insurance_data[Patient_ID],0))</f>
        <v>Public</v>
      </c>
      <c r="L6365" s="6">
        <f>INDEX(Insurance_data[Insurance_Amount],MATCH(Consolidated_sheets[[#This Row],[Patient_ID]],Insurance_data[Patient_ID],0))</f>
        <v>8478.11</v>
      </c>
    </row>
    <row r="6366" spans="1:12" x14ac:dyDescent="0.3">
      <c r="A6366" t="s">
        <v>1328</v>
      </c>
      <c r="B6366" t="s">
        <v>5952</v>
      </c>
      <c r="C6366" s="6">
        <v>4082.2</v>
      </c>
      <c r="D6366" s="1">
        <v>45125.422774682098</v>
      </c>
      <c r="E6366" s="1" t="str">
        <f>TEXT(Consolidated_sheets[[#This Row],[Date]],"yyyy")</f>
        <v>2023</v>
      </c>
      <c r="F6366" s="1" t="str">
        <f>TEXT(Consolidated_sheets[[#This Row],[Date]],"mmmm")</f>
        <v>July</v>
      </c>
      <c r="G6366" t="str">
        <f>INDEX(Patient_data[Patient_Name],MATCH(Consolidated_sheets[[#This Row],[Patient_ID]],Patient_data[Patient_ID],0))</f>
        <v>Christian Lopez</v>
      </c>
      <c r="H6366">
        <f>INDEX(Patient_data[Age],MATCH(Consolidated_sheets[[#This Row],[Patient_ID]],Patient_data[Patient_ID],0))</f>
        <v>88</v>
      </c>
      <c r="I6366" t="str">
        <f>INDEX(Patient_data[Gender],MATCH(Consolidated_sheets[[#This Row],[Patient_ID]],Patient_data[Patient_ID],0))</f>
        <v>Female</v>
      </c>
      <c r="J6366" t="str">
        <f>INDEX(Location_data[Location],MATCH(Consolidated_sheets[[#This Row],[Patient_ID]],Location_data[Patient_ID],0))</f>
        <v>Los Angeles</v>
      </c>
      <c r="K6366" t="str">
        <f>INDEX(Insurance_data[Insurance_Type],MATCH(Consolidated_sheets[[#This Row],[Patient_ID]],Insurance_data[Patient_ID],0))</f>
        <v>None</v>
      </c>
      <c r="L6366" s="6">
        <f>INDEX(Insurance_data[Insurance_Amount],MATCH(Consolidated_sheets[[#This Row],[Patient_ID]],Insurance_data[Patient_ID],0))</f>
        <v>6746.35</v>
      </c>
    </row>
    <row r="6367" spans="1:12" x14ac:dyDescent="0.3">
      <c r="A6367" t="s">
        <v>2327</v>
      </c>
      <c r="B6367" t="s">
        <v>5955</v>
      </c>
      <c r="C6367" s="6">
        <v>1503.73</v>
      </c>
      <c r="D6367" s="1">
        <v>45125.683526218018</v>
      </c>
      <c r="E6367" s="1" t="str">
        <f>TEXT(Consolidated_sheets[[#This Row],[Date]],"yyyy")</f>
        <v>2023</v>
      </c>
      <c r="F6367" s="1" t="str">
        <f>TEXT(Consolidated_sheets[[#This Row],[Date]],"mmmm")</f>
        <v>July</v>
      </c>
      <c r="G6367" t="str">
        <f>INDEX(Patient_data[Patient_Name],MATCH(Consolidated_sheets[[#This Row],[Patient_ID]],Patient_data[Patient_ID],0))</f>
        <v>Kevin Weber</v>
      </c>
      <c r="H6367">
        <f>INDEX(Patient_data[Age],MATCH(Consolidated_sheets[[#This Row],[Patient_ID]],Patient_data[Patient_ID],0))</f>
        <v>58</v>
      </c>
      <c r="I6367" t="str">
        <f>INDEX(Patient_data[Gender],MATCH(Consolidated_sheets[[#This Row],[Patient_ID]],Patient_data[Patient_ID],0))</f>
        <v>Female</v>
      </c>
      <c r="J6367" t="str">
        <f>INDEX(Location_data[Location],MATCH(Consolidated_sheets[[#This Row],[Patient_ID]],Location_data[Patient_ID],0))</f>
        <v>Chicago</v>
      </c>
      <c r="K6367" t="str">
        <f>INDEX(Insurance_data[Insurance_Type],MATCH(Consolidated_sheets[[#This Row],[Patient_ID]],Insurance_data[Patient_ID],0))</f>
        <v>Public</v>
      </c>
      <c r="L6367" s="6">
        <f>INDEX(Insurance_data[Insurance_Amount],MATCH(Consolidated_sheets[[#This Row],[Patient_ID]],Insurance_data[Patient_ID],0))</f>
        <v>8926.6299999999992</v>
      </c>
    </row>
    <row r="6368" spans="1:12" x14ac:dyDescent="0.3">
      <c r="A6368" t="s">
        <v>1936</v>
      </c>
      <c r="B6368" t="s">
        <v>5952</v>
      </c>
      <c r="C6368" s="6">
        <v>2865.69</v>
      </c>
      <c r="D6368" s="1">
        <v>45125.944277753959</v>
      </c>
      <c r="E6368" s="1" t="str">
        <f>TEXT(Consolidated_sheets[[#This Row],[Date]],"yyyy")</f>
        <v>2023</v>
      </c>
      <c r="F6368" s="1" t="str">
        <f>TEXT(Consolidated_sheets[[#This Row],[Date]],"mmmm")</f>
        <v>July</v>
      </c>
      <c r="G6368" t="str">
        <f>INDEX(Patient_data[Patient_Name],MATCH(Consolidated_sheets[[#This Row],[Patient_ID]],Patient_data[Patient_ID],0))</f>
        <v>Tammy Burton DDS</v>
      </c>
      <c r="H6368">
        <f>INDEX(Patient_data[Age],MATCH(Consolidated_sheets[[#This Row],[Patient_ID]],Patient_data[Patient_ID],0))</f>
        <v>86</v>
      </c>
      <c r="I6368" t="str">
        <f>INDEX(Patient_data[Gender],MATCH(Consolidated_sheets[[#This Row],[Patient_ID]],Patient_data[Patient_ID],0))</f>
        <v>Male</v>
      </c>
      <c r="J6368" t="str">
        <f>INDEX(Location_data[Location],MATCH(Consolidated_sheets[[#This Row],[Patient_ID]],Location_data[Patient_ID],0))</f>
        <v>New York</v>
      </c>
      <c r="K6368" t="str">
        <f>INDEX(Insurance_data[Insurance_Type],MATCH(Consolidated_sheets[[#This Row],[Patient_ID]],Insurance_data[Patient_ID],0))</f>
        <v>Private</v>
      </c>
      <c r="L6368" s="6">
        <f>INDEX(Insurance_data[Insurance_Amount],MATCH(Consolidated_sheets[[#This Row],[Patient_ID]],Insurance_data[Patient_ID],0))</f>
        <v>8946.41</v>
      </c>
    </row>
    <row r="6369" spans="1:12" x14ac:dyDescent="0.3">
      <c r="A6369" t="s">
        <v>2845</v>
      </c>
      <c r="B6369" t="s">
        <v>5952</v>
      </c>
      <c r="C6369" s="6">
        <v>4632.0600000000004</v>
      </c>
      <c r="D6369" s="1">
        <v>45126.205029289893</v>
      </c>
      <c r="E6369" s="1" t="str">
        <f>TEXT(Consolidated_sheets[[#This Row],[Date]],"yyyy")</f>
        <v>2023</v>
      </c>
      <c r="F6369" s="1" t="str">
        <f>TEXT(Consolidated_sheets[[#This Row],[Date]],"mmmm")</f>
        <v>July</v>
      </c>
      <c r="G6369" t="str">
        <f>INDEX(Patient_data[Patient_Name],MATCH(Consolidated_sheets[[#This Row],[Patient_ID]],Patient_data[Patient_ID],0))</f>
        <v>Christina Pearson</v>
      </c>
      <c r="H6369">
        <f>INDEX(Patient_data[Age],MATCH(Consolidated_sheets[[#This Row],[Patient_ID]],Patient_data[Patient_ID],0))</f>
        <v>18</v>
      </c>
      <c r="I6369" t="str">
        <f>INDEX(Patient_data[Gender],MATCH(Consolidated_sheets[[#This Row],[Patient_ID]],Patient_data[Patient_ID],0))</f>
        <v>Female</v>
      </c>
      <c r="J6369" t="str">
        <f>INDEX(Location_data[Location],MATCH(Consolidated_sheets[[#This Row],[Patient_ID]],Location_data[Patient_ID],0))</f>
        <v>New York</v>
      </c>
      <c r="K6369" t="str">
        <f>INDEX(Insurance_data[Insurance_Type],MATCH(Consolidated_sheets[[#This Row],[Patient_ID]],Insurance_data[Patient_ID],0))</f>
        <v>Public</v>
      </c>
      <c r="L6369" s="6">
        <f>INDEX(Insurance_data[Insurance_Amount],MATCH(Consolidated_sheets[[#This Row],[Patient_ID]],Insurance_data[Patient_ID],0))</f>
        <v>1550.36</v>
      </c>
    </row>
    <row r="6370" spans="1:12" x14ac:dyDescent="0.3">
      <c r="A6370" t="s">
        <v>1636</v>
      </c>
      <c r="B6370" t="s">
        <v>5952</v>
      </c>
      <c r="C6370" s="6">
        <v>776.04</v>
      </c>
      <c r="D6370" s="1">
        <v>45126.46578082582</v>
      </c>
      <c r="E6370" s="1" t="str">
        <f>TEXT(Consolidated_sheets[[#This Row],[Date]],"yyyy")</f>
        <v>2023</v>
      </c>
      <c r="F6370" s="1" t="str">
        <f>TEXT(Consolidated_sheets[[#This Row],[Date]],"mmmm")</f>
        <v>July</v>
      </c>
      <c r="G6370" t="str">
        <f>INDEX(Patient_data[Patient_Name],MATCH(Consolidated_sheets[[#This Row],[Patient_ID]],Patient_data[Patient_ID],0))</f>
        <v>Philip Fuller</v>
      </c>
      <c r="H6370">
        <f>INDEX(Patient_data[Age],MATCH(Consolidated_sheets[[#This Row],[Patient_ID]],Patient_data[Patient_ID],0))</f>
        <v>56</v>
      </c>
      <c r="I6370" t="str">
        <f>INDEX(Patient_data[Gender],MATCH(Consolidated_sheets[[#This Row],[Patient_ID]],Patient_data[Patient_ID],0))</f>
        <v>Female</v>
      </c>
      <c r="J6370" t="str">
        <f>INDEX(Location_data[Location],MATCH(Consolidated_sheets[[#This Row],[Patient_ID]],Location_data[Patient_ID],0))</f>
        <v>Chicago</v>
      </c>
      <c r="K6370" t="str">
        <f>INDEX(Insurance_data[Insurance_Type],MATCH(Consolidated_sheets[[#This Row],[Patient_ID]],Insurance_data[Patient_ID],0))</f>
        <v>Public</v>
      </c>
      <c r="L6370" s="6">
        <f>INDEX(Insurance_data[Insurance_Amount],MATCH(Consolidated_sheets[[#This Row],[Patient_ID]],Insurance_data[Patient_ID],0))</f>
        <v>7303.62</v>
      </c>
    </row>
    <row r="6371" spans="1:12" x14ac:dyDescent="0.3">
      <c r="A6371" t="s">
        <v>2369</v>
      </c>
      <c r="B6371" t="s">
        <v>5955</v>
      </c>
      <c r="C6371" s="6">
        <v>1814.29</v>
      </c>
      <c r="D6371" s="1">
        <v>45126.726532361761</v>
      </c>
      <c r="E6371" s="1" t="str">
        <f>TEXT(Consolidated_sheets[[#This Row],[Date]],"yyyy")</f>
        <v>2023</v>
      </c>
      <c r="F6371" s="1" t="str">
        <f>TEXT(Consolidated_sheets[[#This Row],[Date]],"mmmm")</f>
        <v>July</v>
      </c>
      <c r="G6371" t="str">
        <f>INDEX(Patient_data[Patient_Name],MATCH(Consolidated_sheets[[#This Row],[Patient_ID]],Patient_data[Patient_ID],0))</f>
        <v>Vanessa Hamilton</v>
      </c>
      <c r="H6371">
        <f>INDEX(Patient_data[Age],MATCH(Consolidated_sheets[[#This Row],[Patient_ID]],Patient_data[Patient_ID],0))</f>
        <v>58</v>
      </c>
      <c r="I6371" t="str">
        <f>INDEX(Patient_data[Gender],MATCH(Consolidated_sheets[[#This Row],[Patient_ID]],Patient_data[Patient_ID],0))</f>
        <v>Female</v>
      </c>
      <c r="J6371" t="str">
        <f>INDEX(Location_data[Location],MATCH(Consolidated_sheets[[#This Row],[Patient_ID]],Location_data[Patient_ID],0))</f>
        <v>Phoenix</v>
      </c>
      <c r="K6371" t="str">
        <f>INDEX(Insurance_data[Insurance_Type],MATCH(Consolidated_sheets[[#This Row],[Patient_ID]],Insurance_data[Patient_ID],0))</f>
        <v>Public</v>
      </c>
      <c r="L6371" s="6">
        <f>INDEX(Insurance_data[Insurance_Amount],MATCH(Consolidated_sheets[[#This Row],[Patient_ID]],Insurance_data[Patient_ID],0))</f>
        <v>3321.05</v>
      </c>
    </row>
    <row r="6372" spans="1:12" x14ac:dyDescent="0.3">
      <c r="A6372" t="s">
        <v>1052</v>
      </c>
      <c r="B6372" t="s">
        <v>5952</v>
      </c>
      <c r="C6372" s="6">
        <v>359.76</v>
      </c>
      <c r="D6372" s="1">
        <v>45126.987283897703</v>
      </c>
      <c r="E6372" s="1" t="str">
        <f>TEXT(Consolidated_sheets[[#This Row],[Date]],"yyyy")</f>
        <v>2023</v>
      </c>
      <c r="F6372" s="1" t="str">
        <f>TEXT(Consolidated_sheets[[#This Row],[Date]],"mmmm")</f>
        <v>July</v>
      </c>
      <c r="G6372" t="str">
        <f>INDEX(Patient_data[Patient_Name],MATCH(Consolidated_sheets[[#This Row],[Patient_ID]],Patient_data[Patient_ID],0))</f>
        <v>Jennifer King</v>
      </c>
      <c r="H6372">
        <f>INDEX(Patient_data[Age],MATCH(Consolidated_sheets[[#This Row],[Patient_ID]],Patient_data[Patient_ID],0))</f>
        <v>25</v>
      </c>
      <c r="I6372" t="str">
        <f>INDEX(Patient_data[Gender],MATCH(Consolidated_sheets[[#This Row],[Patient_ID]],Patient_data[Patient_ID],0))</f>
        <v>Female</v>
      </c>
      <c r="J6372" t="str">
        <f>INDEX(Location_data[Location],MATCH(Consolidated_sheets[[#This Row],[Patient_ID]],Location_data[Patient_ID],0))</f>
        <v>New York</v>
      </c>
      <c r="K6372" t="str">
        <f>INDEX(Insurance_data[Insurance_Type],MATCH(Consolidated_sheets[[#This Row],[Patient_ID]],Insurance_data[Patient_ID],0))</f>
        <v>None</v>
      </c>
      <c r="L6372" s="6">
        <f>INDEX(Insurance_data[Insurance_Amount],MATCH(Consolidated_sheets[[#This Row],[Patient_ID]],Insurance_data[Patient_ID],0))</f>
        <v>5363.45</v>
      </c>
    </row>
    <row r="6373" spans="1:12" x14ac:dyDescent="0.3">
      <c r="A6373" t="s">
        <v>883</v>
      </c>
      <c r="B6373" t="s">
        <v>5953</v>
      </c>
      <c r="C6373" s="6">
        <v>1251.6500000000001</v>
      </c>
      <c r="D6373" s="1">
        <v>45127.248035433622</v>
      </c>
      <c r="E6373" s="1" t="str">
        <f>TEXT(Consolidated_sheets[[#This Row],[Date]],"yyyy")</f>
        <v>2023</v>
      </c>
      <c r="F6373" s="1" t="str">
        <f>TEXT(Consolidated_sheets[[#This Row],[Date]],"mmmm")</f>
        <v>July</v>
      </c>
      <c r="G6373" t="str">
        <f>INDEX(Patient_data[Patient_Name],MATCH(Consolidated_sheets[[#This Row],[Patient_ID]],Patient_data[Patient_ID],0))</f>
        <v>Travis Gibbs</v>
      </c>
      <c r="H6373">
        <f>INDEX(Patient_data[Age],MATCH(Consolidated_sheets[[#This Row],[Patient_ID]],Patient_data[Patient_ID],0))</f>
        <v>82</v>
      </c>
      <c r="I6373" t="str">
        <f>INDEX(Patient_data[Gender],MATCH(Consolidated_sheets[[#This Row],[Patient_ID]],Patient_data[Patient_ID],0))</f>
        <v>Female</v>
      </c>
      <c r="J6373" t="str">
        <f>INDEX(Location_data[Location],MATCH(Consolidated_sheets[[#This Row],[Patient_ID]],Location_data[Patient_ID],0))</f>
        <v>Phoenix</v>
      </c>
      <c r="K6373" t="str">
        <f>INDEX(Insurance_data[Insurance_Type],MATCH(Consolidated_sheets[[#This Row],[Patient_ID]],Insurance_data[Patient_ID],0))</f>
        <v>Public</v>
      </c>
      <c r="L6373" s="6">
        <f>INDEX(Insurance_data[Insurance_Amount],MATCH(Consolidated_sheets[[#This Row],[Patient_ID]],Insurance_data[Patient_ID],0))</f>
        <v>5131.26</v>
      </c>
    </row>
    <row r="6374" spans="1:12" x14ac:dyDescent="0.3">
      <c r="A6374" t="s">
        <v>2324</v>
      </c>
      <c r="B6374" t="s">
        <v>5953</v>
      </c>
      <c r="C6374" s="6">
        <v>3160.47</v>
      </c>
      <c r="D6374" s="1">
        <v>45127.508786969564</v>
      </c>
      <c r="E6374" s="1" t="str">
        <f>TEXT(Consolidated_sheets[[#This Row],[Date]],"yyyy")</f>
        <v>2023</v>
      </c>
      <c r="F6374" s="1" t="str">
        <f>TEXT(Consolidated_sheets[[#This Row],[Date]],"mmmm")</f>
        <v>July</v>
      </c>
      <c r="G6374" t="str">
        <f>INDEX(Patient_data[Patient_Name],MATCH(Consolidated_sheets[[#This Row],[Patient_ID]],Patient_data[Patient_ID],0))</f>
        <v>Jason Green</v>
      </c>
      <c r="H6374">
        <f>INDEX(Patient_data[Age],MATCH(Consolidated_sheets[[#This Row],[Patient_ID]],Patient_data[Patient_ID],0))</f>
        <v>81</v>
      </c>
      <c r="I6374" t="str">
        <f>INDEX(Patient_data[Gender],MATCH(Consolidated_sheets[[#This Row],[Patient_ID]],Patient_data[Patient_ID],0))</f>
        <v>Female</v>
      </c>
      <c r="J6374" t="str">
        <f>INDEX(Location_data[Location],MATCH(Consolidated_sheets[[#This Row],[Patient_ID]],Location_data[Patient_ID],0))</f>
        <v>Los Angeles</v>
      </c>
      <c r="K6374" t="str">
        <f>INDEX(Insurance_data[Insurance_Type],MATCH(Consolidated_sheets[[#This Row],[Patient_ID]],Insurance_data[Patient_ID],0))</f>
        <v>None</v>
      </c>
      <c r="L6374" s="6">
        <f>INDEX(Insurance_data[Insurance_Amount],MATCH(Consolidated_sheets[[#This Row],[Patient_ID]],Insurance_data[Patient_ID],0))</f>
        <v>4878.37</v>
      </c>
    </row>
    <row r="6375" spans="1:12" x14ac:dyDescent="0.3">
      <c r="A6375" t="s">
        <v>2453</v>
      </c>
      <c r="B6375" t="s">
        <v>5954</v>
      </c>
      <c r="C6375" s="6">
        <v>4671.24</v>
      </c>
      <c r="D6375" s="1">
        <v>45127.769538505498</v>
      </c>
      <c r="E6375" s="1" t="str">
        <f>TEXT(Consolidated_sheets[[#This Row],[Date]],"yyyy")</f>
        <v>2023</v>
      </c>
      <c r="F6375" s="1" t="str">
        <f>TEXT(Consolidated_sheets[[#This Row],[Date]],"mmmm")</f>
        <v>July</v>
      </c>
      <c r="G6375" t="str">
        <f>INDEX(Patient_data[Patient_Name],MATCH(Consolidated_sheets[[#This Row],[Patient_ID]],Patient_data[Patient_ID],0))</f>
        <v>Catherine Best</v>
      </c>
      <c r="H6375">
        <f>INDEX(Patient_data[Age],MATCH(Consolidated_sheets[[#This Row],[Patient_ID]],Patient_data[Patient_ID],0))</f>
        <v>52</v>
      </c>
      <c r="I6375" t="str">
        <f>INDEX(Patient_data[Gender],MATCH(Consolidated_sheets[[#This Row],[Patient_ID]],Patient_data[Patient_ID],0))</f>
        <v>Female</v>
      </c>
      <c r="J6375" t="str">
        <f>INDEX(Location_data[Location],MATCH(Consolidated_sheets[[#This Row],[Patient_ID]],Location_data[Patient_ID],0))</f>
        <v>Los Angeles</v>
      </c>
      <c r="K6375" t="str">
        <f>INDEX(Insurance_data[Insurance_Type],MATCH(Consolidated_sheets[[#This Row],[Patient_ID]],Insurance_data[Patient_ID],0))</f>
        <v>None</v>
      </c>
      <c r="L6375" s="6">
        <f>INDEX(Insurance_data[Insurance_Amount],MATCH(Consolidated_sheets[[#This Row],[Patient_ID]],Insurance_data[Patient_ID],0))</f>
        <v>5222.7700000000004</v>
      </c>
    </row>
    <row r="6376" spans="1:12" x14ac:dyDescent="0.3">
      <c r="A6376" t="s">
        <v>930</v>
      </c>
      <c r="B6376" t="s">
        <v>5952</v>
      </c>
      <c r="C6376" s="6">
        <v>3271.98</v>
      </c>
      <c r="D6376" s="1">
        <v>45128.030290041417</v>
      </c>
      <c r="E6376" s="1" t="str">
        <f>TEXT(Consolidated_sheets[[#This Row],[Date]],"yyyy")</f>
        <v>2023</v>
      </c>
      <c r="F6376" s="1" t="str">
        <f>TEXT(Consolidated_sheets[[#This Row],[Date]],"mmmm")</f>
        <v>July</v>
      </c>
      <c r="G6376" t="str">
        <f>INDEX(Patient_data[Patient_Name],MATCH(Consolidated_sheets[[#This Row],[Patient_ID]],Patient_data[Patient_ID],0))</f>
        <v>David Davis</v>
      </c>
      <c r="H6376">
        <f>INDEX(Patient_data[Age],MATCH(Consolidated_sheets[[#This Row],[Patient_ID]],Patient_data[Patient_ID],0))</f>
        <v>27</v>
      </c>
      <c r="I6376" t="str">
        <f>INDEX(Patient_data[Gender],MATCH(Consolidated_sheets[[#This Row],[Patient_ID]],Patient_data[Patient_ID],0))</f>
        <v>Female</v>
      </c>
      <c r="J6376" t="str">
        <f>INDEX(Location_data[Location],MATCH(Consolidated_sheets[[#This Row],[Patient_ID]],Location_data[Patient_ID],0))</f>
        <v>Chicago</v>
      </c>
      <c r="K6376" t="str">
        <f>INDEX(Insurance_data[Insurance_Type],MATCH(Consolidated_sheets[[#This Row],[Patient_ID]],Insurance_data[Patient_ID],0))</f>
        <v>Private</v>
      </c>
      <c r="L6376" s="6">
        <f>INDEX(Insurance_data[Insurance_Amount],MATCH(Consolidated_sheets[[#This Row],[Patient_ID]],Insurance_data[Patient_ID],0))</f>
        <v>6813.22</v>
      </c>
    </row>
    <row r="6377" spans="1:12" x14ac:dyDescent="0.3">
      <c r="A6377" t="s">
        <v>591</v>
      </c>
      <c r="B6377" t="s">
        <v>5953</v>
      </c>
      <c r="C6377" s="6">
        <v>895.78</v>
      </c>
      <c r="D6377" s="1">
        <v>45128.291041577359</v>
      </c>
      <c r="E6377" s="1" t="str">
        <f>TEXT(Consolidated_sheets[[#This Row],[Date]],"yyyy")</f>
        <v>2023</v>
      </c>
      <c r="F6377" s="1" t="str">
        <f>TEXT(Consolidated_sheets[[#This Row],[Date]],"mmmm")</f>
        <v>July</v>
      </c>
      <c r="G6377" t="str">
        <f>INDEX(Patient_data[Patient_Name],MATCH(Consolidated_sheets[[#This Row],[Patient_ID]],Patient_data[Patient_ID],0))</f>
        <v>Wendy Hopkins</v>
      </c>
      <c r="H6377">
        <f>INDEX(Patient_data[Age],MATCH(Consolidated_sheets[[#This Row],[Patient_ID]],Patient_data[Patient_ID],0))</f>
        <v>80</v>
      </c>
      <c r="I6377" t="str">
        <f>INDEX(Patient_data[Gender],MATCH(Consolidated_sheets[[#This Row],[Patient_ID]],Patient_data[Patient_ID],0))</f>
        <v>Male</v>
      </c>
      <c r="J6377" t="str">
        <f>INDEX(Location_data[Location],MATCH(Consolidated_sheets[[#This Row],[Patient_ID]],Location_data[Patient_ID],0))</f>
        <v>Houston</v>
      </c>
      <c r="K6377" t="str">
        <f>INDEX(Insurance_data[Insurance_Type],MATCH(Consolidated_sheets[[#This Row],[Patient_ID]],Insurance_data[Patient_ID],0))</f>
        <v>None</v>
      </c>
      <c r="L6377" s="6">
        <f>INDEX(Insurance_data[Insurance_Amount],MATCH(Consolidated_sheets[[#This Row],[Patient_ID]],Insurance_data[Patient_ID],0))</f>
        <v>7735.6</v>
      </c>
    </row>
    <row r="6378" spans="1:12" x14ac:dyDescent="0.3">
      <c r="A6378" t="s">
        <v>1205</v>
      </c>
      <c r="B6378" t="s">
        <v>5952</v>
      </c>
      <c r="C6378" s="6">
        <v>624.41</v>
      </c>
      <c r="D6378" s="1">
        <v>45128.5517931133</v>
      </c>
      <c r="E6378" s="1" t="str">
        <f>TEXT(Consolidated_sheets[[#This Row],[Date]],"yyyy")</f>
        <v>2023</v>
      </c>
      <c r="F6378" s="1" t="str">
        <f>TEXT(Consolidated_sheets[[#This Row],[Date]],"mmmm")</f>
        <v>July</v>
      </c>
      <c r="G6378" t="str">
        <f>INDEX(Patient_data[Patient_Name],MATCH(Consolidated_sheets[[#This Row],[Patient_ID]],Patient_data[Patient_ID],0))</f>
        <v>Misty Henry</v>
      </c>
      <c r="H6378">
        <f>INDEX(Patient_data[Age],MATCH(Consolidated_sheets[[#This Row],[Patient_ID]],Patient_data[Patient_ID],0))</f>
        <v>29</v>
      </c>
      <c r="I6378" t="str">
        <f>INDEX(Patient_data[Gender],MATCH(Consolidated_sheets[[#This Row],[Patient_ID]],Patient_data[Patient_ID],0))</f>
        <v>Female</v>
      </c>
      <c r="J6378" t="str">
        <f>INDEX(Location_data[Location],MATCH(Consolidated_sheets[[#This Row],[Patient_ID]],Location_data[Patient_ID],0))</f>
        <v>Los Angeles</v>
      </c>
      <c r="K6378" t="str">
        <f>INDEX(Insurance_data[Insurance_Type],MATCH(Consolidated_sheets[[#This Row],[Patient_ID]],Insurance_data[Patient_ID],0))</f>
        <v>Private</v>
      </c>
      <c r="L6378" s="6">
        <f>INDEX(Insurance_data[Insurance_Amount],MATCH(Consolidated_sheets[[#This Row],[Patient_ID]],Insurance_data[Patient_ID],0))</f>
        <v>9380.1200000000008</v>
      </c>
    </row>
    <row r="6379" spans="1:12" x14ac:dyDescent="0.3">
      <c r="A6379" t="s">
        <v>702</v>
      </c>
      <c r="B6379" t="s">
        <v>5954</v>
      </c>
      <c r="C6379" s="6">
        <v>4890.55</v>
      </c>
      <c r="D6379" s="1">
        <v>45128.812544649227</v>
      </c>
      <c r="E6379" s="1" t="str">
        <f>TEXT(Consolidated_sheets[[#This Row],[Date]],"yyyy")</f>
        <v>2023</v>
      </c>
      <c r="F6379" s="1" t="str">
        <f>TEXT(Consolidated_sheets[[#This Row],[Date]],"mmmm")</f>
        <v>July</v>
      </c>
      <c r="G6379" t="str">
        <f>INDEX(Patient_data[Patient_Name],MATCH(Consolidated_sheets[[#This Row],[Patient_ID]],Patient_data[Patient_ID],0))</f>
        <v>Shannon Gordon</v>
      </c>
      <c r="H6379">
        <f>INDEX(Patient_data[Age],MATCH(Consolidated_sheets[[#This Row],[Patient_ID]],Patient_data[Patient_ID],0))</f>
        <v>66</v>
      </c>
      <c r="I6379" t="str">
        <f>INDEX(Patient_data[Gender],MATCH(Consolidated_sheets[[#This Row],[Patient_ID]],Patient_data[Patient_ID],0))</f>
        <v>Female</v>
      </c>
      <c r="J6379" t="str">
        <f>INDEX(Location_data[Location],MATCH(Consolidated_sheets[[#This Row],[Patient_ID]],Location_data[Patient_ID],0))</f>
        <v>Houston</v>
      </c>
      <c r="K6379" t="str">
        <f>INDEX(Insurance_data[Insurance_Type],MATCH(Consolidated_sheets[[#This Row],[Patient_ID]],Insurance_data[Patient_ID],0))</f>
        <v>Public</v>
      </c>
      <c r="L6379" s="6">
        <f>INDEX(Insurance_data[Insurance_Amount],MATCH(Consolidated_sheets[[#This Row],[Patient_ID]],Insurance_data[Patient_ID],0))</f>
        <v>3895.21</v>
      </c>
    </row>
    <row r="6380" spans="1:12" x14ac:dyDescent="0.3">
      <c r="A6380" t="s">
        <v>1784</v>
      </c>
      <c r="B6380" t="s">
        <v>5952</v>
      </c>
      <c r="C6380" s="6">
        <v>1220.74</v>
      </c>
      <c r="D6380" s="1">
        <v>45129.073296185161</v>
      </c>
      <c r="E6380" s="1" t="str">
        <f>TEXT(Consolidated_sheets[[#This Row],[Date]],"yyyy")</f>
        <v>2023</v>
      </c>
      <c r="F6380" s="1" t="str">
        <f>TEXT(Consolidated_sheets[[#This Row],[Date]],"mmmm")</f>
        <v>July</v>
      </c>
      <c r="G6380" t="str">
        <f>INDEX(Patient_data[Patient_Name],MATCH(Consolidated_sheets[[#This Row],[Patient_ID]],Patient_data[Patient_ID],0))</f>
        <v>Alison Miller</v>
      </c>
      <c r="H6380">
        <f>INDEX(Patient_data[Age],MATCH(Consolidated_sheets[[#This Row],[Patient_ID]],Patient_data[Patient_ID],0))</f>
        <v>18</v>
      </c>
      <c r="I6380" t="str">
        <f>INDEX(Patient_data[Gender],MATCH(Consolidated_sheets[[#This Row],[Patient_ID]],Patient_data[Patient_ID],0))</f>
        <v>Female</v>
      </c>
      <c r="J6380" t="str">
        <f>INDEX(Location_data[Location],MATCH(Consolidated_sheets[[#This Row],[Patient_ID]],Location_data[Patient_ID],0))</f>
        <v>Phoenix</v>
      </c>
      <c r="K6380" t="str">
        <f>INDEX(Insurance_data[Insurance_Type],MATCH(Consolidated_sheets[[#This Row],[Patient_ID]],Insurance_data[Patient_ID],0))</f>
        <v>Public</v>
      </c>
      <c r="L6380" s="6">
        <f>INDEX(Insurance_data[Insurance_Amount],MATCH(Consolidated_sheets[[#This Row],[Patient_ID]],Insurance_data[Patient_ID],0))</f>
        <v>2532.4</v>
      </c>
    </row>
    <row r="6381" spans="1:12" x14ac:dyDescent="0.3">
      <c r="A6381" t="s">
        <v>2843</v>
      </c>
      <c r="B6381" t="s">
        <v>5952</v>
      </c>
      <c r="C6381" s="6">
        <v>4755.46</v>
      </c>
      <c r="D6381" s="1">
        <v>45129.334047721102</v>
      </c>
      <c r="E6381" s="1" t="str">
        <f>TEXT(Consolidated_sheets[[#This Row],[Date]],"yyyy")</f>
        <v>2023</v>
      </c>
      <c r="F6381" s="1" t="str">
        <f>TEXT(Consolidated_sheets[[#This Row],[Date]],"mmmm")</f>
        <v>July</v>
      </c>
      <c r="G6381" t="str">
        <f>INDEX(Patient_data[Patient_Name],MATCH(Consolidated_sheets[[#This Row],[Patient_ID]],Patient_data[Patient_ID],0))</f>
        <v>Jeffrey Young DVM</v>
      </c>
      <c r="H6381">
        <f>INDEX(Patient_data[Age],MATCH(Consolidated_sheets[[#This Row],[Patient_ID]],Patient_data[Patient_ID],0))</f>
        <v>75</v>
      </c>
      <c r="I6381" t="str">
        <f>INDEX(Patient_data[Gender],MATCH(Consolidated_sheets[[#This Row],[Patient_ID]],Patient_data[Patient_ID],0))</f>
        <v>Male</v>
      </c>
      <c r="J6381" t="str">
        <f>INDEX(Location_data[Location],MATCH(Consolidated_sheets[[#This Row],[Patient_ID]],Location_data[Patient_ID],0))</f>
        <v>Los Angeles</v>
      </c>
      <c r="K6381" t="str">
        <f>INDEX(Insurance_data[Insurance_Type],MATCH(Consolidated_sheets[[#This Row],[Patient_ID]],Insurance_data[Patient_ID],0))</f>
        <v>Private</v>
      </c>
      <c r="L6381" s="6">
        <f>INDEX(Insurance_data[Insurance_Amount],MATCH(Consolidated_sheets[[#This Row],[Patient_ID]],Insurance_data[Patient_ID],0))</f>
        <v>7842.98</v>
      </c>
    </row>
    <row r="6382" spans="1:12" x14ac:dyDescent="0.3">
      <c r="A6382" t="s">
        <v>359</v>
      </c>
      <c r="B6382" t="s">
        <v>5953</v>
      </c>
      <c r="C6382" s="6">
        <v>2040.78</v>
      </c>
      <c r="D6382" s="1">
        <v>45129.594799257029</v>
      </c>
      <c r="E6382" s="1" t="str">
        <f>TEXT(Consolidated_sheets[[#This Row],[Date]],"yyyy")</f>
        <v>2023</v>
      </c>
      <c r="F6382" s="1" t="str">
        <f>TEXT(Consolidated_sheets[[#This Row],[Date]],"mmmm")</f>
        <v>July</v>
      </c>
      <c r="G6382" t="str">
        <f>INDEX(Patient_data[Patient_Name],MATCH(Consolidated_sheets[[#This Row],[Patient_ID]],Patient_data[Patient_ID],0))</f>
        <v>Casey Mayo</v>
      </c>
      <c r="H6382">
        <f>INDEX(Patient_data[Age],MATCH(Consolidated_sheets[[#This Row],[Patient_ID]],Patient_data[Patient_ID],0))</f>
        <v>58</v>
      </c>
      <c r="I6382" t="str">
        <f>INDEX(Patient_data[Gender],MATCH(Consolidated_sheets[[#This Row],[Patient_ID]],Patient_data[Patient_ID],0))</f>
        <v>Female</v>
      </c>
      <c r="J6382" t="str">
        <f>INDEX(Location_data[Location],MATCH(Consolidated_sheets[[#This Row],[Patient_ID]],Location_data[Patient_ID],0))</f>
        <v>New York</v>
      </c>
      <c r="K6382" t="str">
        <f>INDEX(Insurance_data[Insurance_Type],MATCH(Consolidated_sheets[[#This Row],[Patient_ID]],Insurance_data[Patient_ID],0))</f>
        <v>None</v>
      </c>
      <c r="L6382" s="6">
        <f>INDEX(Insurance_data[Insurance_Amount],MATCH(Consolidated_sheets[[#This Row],[Patient_ID]],Insurance_data[Patient_ID],0))</f>
        <v>6217.93</v>
      </c>
    </row>
    <row r="6383" spans="1:12" x14ac:dyDescent="0.3">
      <c r="A6383" t="s">
        <v>501</v>
      </c>
      <c r="B6383" t="s">
        <v>5952</v>
      </c>
      <c r="C6383" s="6">
        <v>1136.9000000000001</v>
      </c>
      <c r="D6383" s="1">
        <v>45129.855550792963</v>
      </c>
      <c r="E6383" s="1" t="str">
        <f>TEXT(Consolidated_sheets[[#This Row],[Date]],"yyyy")</f>
        <v>2023</v>
      </c>
      <c r="F6383" s="1" t="str">
        <f>TEXT(Consolidated_sheets[[#This Row],[Date]],"mmmm")</f>
        <v>July</v>
      </c>
      <c r="G6383" t="str">
        <f>INDEX(Patient_data[Patient_Name],MATCH(Consolidated_sheets[[#This Row],[Patient_ID]],Patient_data[Patient_ID],0))</f>
        <v>Connie Deleon</v>
      </c>
      <c r="H6383">
        <f>INDEX(Patient_data[Age],MATCH(Consolidated_sheets[[#This Row],[Patient_ID]],Patient_data[Patient_ID],0))</f>
        <v>24</v>
      </c>
      <c r="I6383" t="str">
        <f>INDEX(Patient_data[Gender],MATCH(Consolidated_sheets[[#This Row],[Patient_ID]],Patient_data[Patient_ID],0))</f>
        <v>Male</v>
      </c>
      <c r="J6383" t="str">
        <f>INDEX(Location_data[Location],MATCH(Consolidated_sheets[[#This Row],[Patient_ID]],Location_data[Patient_ID],0))</f>
        <v>Chicago</v>
      </c>
      <c r="K6383" t="str">
        <f>INDEX(Insurance_data[Insurance_Type],MATCH(Consolidated_sheets[[#This Row],[Patient_ID]],Insurance_data[Patient_ID],0))</f>
        <v>Public</v>
      </c>
      <c r="L6383" s="6">
        <f>INDEX(Insurance_data[Insurance_Amount],MATCH(Consolidated_sheets[[#This Row],[Patient_ID]],Insurance_data[Patient_ID],0))</f>
        <v>2326.09</v>
      </c>
    </row>
    <row r="6384" spans="1:12" x14ac:dyDescent="0.3">
      <c r="A6384" t="s">
        <v>153</v>
      </c>
      <c r="B6384" t="s">
        <v>5955</v>
      </c>
      <c r="C6384" s="6">
        <v>2046.93</v>
      </c>
      <c r="D6384" s="1">
        <v>45130.116302328897</v>
      </c>
      <c r="E6384" s="1" t="str">
        <f>TEXT(Consolidated_sheets[[#This Row],[Date]],"yyyy")</f>
        <v>2023</v>
      </c>
      <c r="F6384" s="1" t="str">
        <f>TEXT(Consolidated_sheets[[#This Row],[Date]],"mmmm")</f>
        <v>July</v>
      </c>
      <c r="G6384" t="str">
        <f>INDEX(Patient_data[Patient_Name],MATCH(Consolidated_sheets[[#This Row],[Patient_ID]],Patient_data[Patient_ID],0))</f>
        <v>Anthony Bryant</v>
      </c>
      <c r="H6384">
        <f>INDEX(Patient_data[Age],MATCH(Consolidated_sheets[[#This Row],[Patient_ID]],Patient_data[Patient_ID],0))</f>
        <v>52</v>
      </c>
      <c r="I6384" t="str">
        <f>INDEX(Patient_data[Gender],MATCH(Consolidated_sheets[[#This Row],[Patient_ID]],Patient_data[Patient_ID],0))</f>
        <v>Female</v>
      </c>
      <c r="J6384" t="str">
        <f>INDEX(Location_data[Location],MATCH(Consolidated_sheets[[#This Row],[Patient_ID]],Location_data[Patient_ID],0))</f>
        <v>Los Angeles</v>
      </c>
      <c r="K6384" t="str">
        <f>INDEX(Insurance_data[Insurance_Type],MATCH(Consolidated_sheets[[#This Row],[Patient_ID]],Insurance_data[Patient_ID],0))</f>
        <v>Public</v>
      </c>
      <c r="L6384" s="6">
        <f>INDEX(Insurance_data[Insurance_Amount],MATCH(Consolidated_sheets[[#This Row],[Patient_ID]],Insurance_data[Patient_ID],0))</f>
        <v>5800.27</v>
      </c>
    </row>
    <row r="6385" spans="1:12" x14ac:dyDescent="0.3">
      <c r="A6385" t="s">
        <v>210</v>
      </c>
      <c r="B6385" t="s">
        <v>5953</v>
      </c>
      <c r="C6385" s="6">
        <v>1051.69</v>
      </c>
      <c r="D6385" s="1">
        <v>45130.377053864839</v>
      </c>
      <c r="E6385" s="1" t="str">
        <f>TEXT(Consolidated_sheets[[#This Row],[Date]],"yyyy")</f>
        <v>2023</v>
      </c>
      <c r="F6385" s="1" t="str">
        <f>TEXT(Consolidated_sheets[[#This Row],[Date]],"mmmm")</f>
        <v>July</v>
      </c>
      <c r="G6385" t="str">
        <f>INDEX(Patient_data[Patient_Name],MATCH(Consolidated_sheets[[#This Row],[Patient_ID]],Patient_data[Patient_ID],0))</f>
        <v>Shannon Guerrero</v>
      </c>
      <c r="H6385">
        <f>INDEX(Patient_data[Age],MATCH(Consolidated_sheets[[#This Row],[Patient_ID]],Patient_data[Patient_ID],0))</f>
        <v>54</v>
      </c>
      <c r="I6385" t="str">
        <f>INDEX(Patient_data[Gender],MATCH(Consolidated_sheets[[#This Row],[Patient_ID]],Patient_data[Patient_ID],0))</f>
        <v>Female</v>
      </c>
      <c r="J6385" t="str">
        <f>INDEX(Location_data[Location],MATCH(Consolidated_sheets[[#This Row],[Patient_ID]],Location_data[Patient_ID],0))</f>
        <v>Houston</v>
      </c>
      <c r="K6385" t="str">
        <f>INDEX(Insurance_data[Insurance_Type],MATCH(Consolidated_sheets[[#This Row],[Patient_ID]],Insurance_data[Patient_ID],0))</f>
        <v>Public</v>
      </c>
      <c r="L6385" s="6">
        <f>INDEX(Insurance_data[Insurance_Amount],MATCH(Consolidated_sheets[[#This Row],[Patient_ID]],Insurance_data[Patient_ID],0))</f>
        <v>7842.48</v>
      </c>
    </row>
    <row r="6386" spans="1:12" x14ac:dyDescent="0.3">
      <c r="A6386" t="s">
        <v>2287</v>
      </c>
      <c r="B6386" t="s">
        <v>5953</v>
      </c>
      <c r="C6386" s="6">
        <v>387.63</v>
      </c>
      <c r="D6386" s="1">
        <v>45130.637805400773</v>
      </c>
      <c r="E6386" s="1" t="str">
        <f>TEXT(Consolidated_sheets[[#This Row],[Date]],"yyyy")</f>
        <v>2023</v>
      </c>
      <c r="F6386" s="1" t="str">
        <f>TEXT(Consolidated_sheets[[#This Row],[Date]],"mmmm")</f>
        <v>July</v>
      </c>
      <c r="G6386" t="str">
        <f>INDEX(Patient_data[Patient_Name],MATCH(Consolidated_sheets[[#This Row],[Patient_ID]],Patient_data[Patient_ID],0))</f>
        <v>Dr. Tara Allen</v>
      </c>
      <c r="H6386">
        <f>INDEX(Patient_data[Age],MATCH(Consolidated_sheets[[#This Row],[Patient_ID]],Patient_data[Patient_ID],0))</f>
        <v>69</v>
      </c>
      <c r="I6386" t="str">
        <f>INDEX(Patient_data[Gender],MATCH(Consolidated_sheets[[#This Row],[Patient_ID]],Patient_data[Patient_ID],0))</f>
        <v>Female</v>
      </c>
      <c r="J6386" t="str">
        <f>INDEX(Location_data[Location],MATCH(Consolidated_sheets[[#This Row],[Patient_ID]],Location_data[Patient_ID],0))</f>
        <v>New York</v>
      </c>
      <c r="K6386" t="str">
        <f>INDEX(Insurance_data[Insurance_Type],MATCH(Consolidated_sheets[[#This Row],[Patient_ID]],Insurance_data[Patient_ID],0))</f>
        <v>Private</v>
      </c>
      <c r="L6386" s="6">
        <f>INDEX(Insurance_data[Insurance_Amount],MATCH(Consolidated_sheets[[#This Row],[Patient_ID]],Insurance_data[Patient_ID],0))</f>
        <v>2690.89</v>
      </c>
    </row>
    <row r="6387" spans="1:12" x14ac:dyDescent="0.3">
      <c r="A6387" t="s">
        <v>1336</v>
      </c>
      <c r="B6387" t="s">
        <v>5952</v>
      </c>
      <c r="C6387" s="6">
        <v>2381.7199999999998</v>
      </c>
      <c r="D6387" s="1">
        <v>45130.8985569367</v>
      </c>
      <c r="E6387" s="1" t="str">
        <f>TEXT(Consolidated_sheets[[#This Row],[Date]],"yyyy")</f>
        <v>2023</v>
      </c>
      <c r="F6387" s="1" t="str">
        <f>TEXT(Consolidated_sheets[[#This Row],[Date]],"mmmm")</f>
        <v>July</v>
      </c>
      <c r="G6387" t="str">
        <f>INDEX(Patient_data[Patient_Name],MATCH(Consolidated_sheets[[#This Row],[Patient_ID]],Patient_data[Patient_ID],0))</f>
        <v>Yvonne Adams</v>
      </c>
      <c r="H6387">
        <f>INDEX(Patient_data[Age],MATCH(Consolidated_sheets[[#This Row],[Patient_ID]],Patient_data[Patient_ID],0))</f>
        <v>44</v>
      </c>
      <c r="I6387" t="str">
        <f>INDEX(Patient_data[Gender],MATCH(Consolidated_sheets[[#This Row],[Patient_ID]],Patient_data[Patient_ID],0))</f>
        <v>Male</v>
      </c>
      <c r="J6387" t="str">
        <f>INDEX(Location_data[Location],MATCH(Consolidated_sheets[[#This Row],[Patient_ID]],Location_data[Patient_ID],0))</f>
        <v>Chicago</v>
      </c>
      <c r="K6387" t="str">
        <f>INDEX(Insurance_data[Insurance_Type],MATCH(Consolidated_sheets[[#This Row],[Patient_ID]],Insurance_data[Patient_ID],0))</f>
        <v>None</v>
      </c>
      <c r="L6387" s="6">
        <f>INDEX(Insurance_data[Insurance_Amount],MATCH(Consolidated_sheets[[#This Row],[Patient_ID]],Insurance_data[Patient_ID],0))</f>
        <v>4844.54</v>
      </c>
    </row>
    <row r="6388" spans="1:12" x14ac:dyDescent="0.3">
      <c r="A6388" t="s">
        <v>1039</v>
      </c>
      <c r="B6388" t="s">
        <v>5953</v>
      </c>
      <c r="C6388" s="6">
        <v>4779.53</v>
      </c>
      <c r="D6388" s="1">
        <v>45131.159308472641</v>
      </c>
      <c r="E6388" s="1" t="str">
        <f>TEXT(Consolidated_sheets[[#This Row],[Date]],"yyyy")</f>
        <v>2023</v>
      </c>
      <c r="F6388" s="1" t="str">
        <f>TEXT(Consolidated_sheets[[#This Row],[Date]],"mmmm")</f>
        <v>July</v>
      </c>
      <c r="G6388" t="str">
        <f>INDEX(Patient_data[Patient_Name],MATCH(Consolidated_sheets[[#This Row],[Patient_ID]],Patient_data[Patient_ID],0))</f>
        <v>Thomas Archer</v>
      </c>
      <c r="H6388">
        <f>INDEX(Patient_data[Age],MATCH(Consolidated_sheets[[#This Row],[Patient_ID]],Patient_data[Patient_ID],0))</f>
        <v>23</v>
      </c>
      <c r="I6388" t="str">
        <f>INDEX(Patient_data[Gender],MATCH(Consolidated_sheets[[#This Row],[Patient_ID]],Patient_data[Patient_ID],0))</f>
        <v>Male</v>
      </c>
      <c r="J6388" t="str">
        <f>INDEX(Location_data[Location],MATCH(Consolidated_sheets[[#This Row],[Patient_ID]],Location_data[Patient_ID],0))</f>
        <v>Houston</v>
      </c>
      <c r="K6388" t="str">
        <f>INDEX(Insurance_data[Insurance_Type],MATCH(Consolidated_sheets[[#This Row],[Patient_ID]],Insurance_data[Patient_ID],0))</f>
        <v>Private</v>
      </c>
      <c r="L6388" s="6">
        <f>INDEX(Insurance_data[Insurance_Amount],MATCH(Consolidated_sheets[[#This Row],[Patient_ID]],Insurance_data[Patient_ID],0))</f>
        <v>5118.18</v>
      </c>
    </row>
    <row r="6389" spans="1:12" x14ac:dyDescent="0.3">
      <c r="A6389" t="s">
        <v>223</v>
      </c>
      <c r="B6389" t="s">
        <v>5953</v>
      </c>
      <c r="C6389" s="6">
        <v>774.28</v>
      </c>
      <c r="D6389" s="1">
        <v>45131.420060008568</v>
      </c>
      <c r="E6389" s="1" t="str">
        <f>TEXT(Consolidated_sheets[[#This Row],[Date]],"yyyy")</f>
        <v>2023</v>
      </c>
      <c r="F6389" s="1" t="str">
        <f>TEXT(Consolidated_sheets[[#This Row],[Date]],"mmmm")</f>
        <v>July</v>
      </c>
      <c r="G6389" t="str">
        <f>INDEX(Patient_data[Patient_Name],MATCH(Consolidated_sheets[[#This Row],[Patient_ID]],Patient_data[Patient_ID],0))</f>
        <v>Alyssa Johnson</v>
      </c>
      <c r="H6389">
        <f>INDEX(Patient_data[Age],MATCH(Consolidated_sheets[[#This Row],[Patient_ID]],Patient_data[Patient_ID],0))</f>
        <v>41</v>
      </c>
      <c r="I6389" t="str">
        <f>INDEX(Patient_data[Gender],MATCH(Consolidated_sheets[[#This Row],[Patient_ID]],Patient_data[Patient_ID],0))</f>
        <v>Female</v>
      </c>
      <c r="J6389" t="str">
        <f>INDEX(Location_data[Location],MATCH(Consolidated_sheets[[#This Row],[Patient_ID]],Location_data[Patient_ID],0))</f>
        <v>Houston</v>
      </c>
      <c r="K6389" t="str">
        <f>INDEX(Insurance_data[Insurance_Type],MATCH(Consolidated_sheets[[#This Row],[Patient_ID]],Insurance_data[Patient_ID],0))</f>
        <v>Private</v>
      </c>
      <c r="L6389" s="6">
        <f>INDEX(Insurance_data[Insurance_Amount],MATCH(Consolidated_sheets[[#This Row],[Patient_ID]],Insurance_data[Patient_ID],0))</f>
        <v>8784.65</v>
      </c>
    </row>
    <row r="6390" spans="1:12" x14ac:dyDescent="0.3">
      <c r="A6390" t="s">
        <v>190</v>
      </c>
      <c r="B6390" t="s">
        <v>5954</v>
      </c>
      <c r="C6390" s="6">
        <v>2338.2600000000002</v>
      </c>
      <c r="D6390" s="1">
        <v>45131.680811544502</v>
      </c>
      <c r="E6390" s="1" t="str">
        <f>TEXT(Consolidated_sheets[[#This Row],[Date]],"yyyy")</f>
        <v>2023</v>
      </c>
      <c r="F6390" s="1" t="str">
        <f>TEXT(Consolidated_sheets[[#This Row],[Date]],"mmmm")</f>
        <v>July</v>
      </c>
      <c r="G6390" t="str">
        <f>INDEX(Patient_data[Patient_Name],MATCH(Consolidated_sheets[[#This Row],[Patient_ID]],Patient_data[Patient_ID],0))</f>
        <v>Marco Vaughn</v>
      </c>
      <c r="H6390">
        <f>INDEX(Patient_data[Age],MATCH(Consolidated_sheets[[#This Row],[Patient_ID]],Patient_data[Patient_ID],0))</f>
        <v>41</v>
      </c>
      <c r="I6390" t="str">
        <f>INDEX(Patient_data[Gender],MATCH(Consolidated_sheets[[#This Row],[Patient_ID]],Patient_data[Patient_ID],0))</f>
        <v>Female</v>
      </c>
      <c r="J6390" t="str">
        <f>INDEX(Location_data[Location],MATCH(Consolidated_sheets[[#This Row],[Patient_ID]],Location_data[Patient_ID],0))</f>
        <v>Houston</v>
      </c>
      <c r="K6390" t="str">
        <f>INDEX(Insurance_data[Insurance_Type],MATCH(Consolidated_sheets[[#This Row],[Patient_ID]],Insurance_data[Patient_ID],0))</f>
        <v>Private</v>
      </c>
      <c r="L6390" s="6">
        <f>INDEX(Insurance_data[Insurance_Amount],MATCH(Consolidated_sheets[[#This Row],[Patient_ID]],Insurance_data[Patient_ID],0))</f>
        <v>4119.5</v>
      </c>
    </row>
    <row r="6391" spans="1:12" x14ac:dyDescent="0.3">
      <c r="A6391" t="s">
        <v>2365</v>
      </c>
      <c r="B6391" t="s">
        <v>5955</v>
      </c>
      <c r="C6391" s="6">
        <v>966.37</v>
      </c>
      <c r="D6391" s="1">
        <v>45131.941563080443</v>
      </c>
      <c r="E6391" s="1" t="str">
        <f>TEXT(Consolidated_sheets[[#This Row],[Date]],"yyyy")</f>
        <v>2023</v>
      </c>
      <c r="F6391" s="1" t="str">
        <f>TEXT(Consolidated_sheets[[#This Row],[Date]],"mmmm")</f>
        <v>July</v>
      </c>
      <c r="G6391" t="str">
        <f>INDEX(Patient_data[Patient_Name],MATCH(Consolidated_sheets[[#This Row],[Patient_ID]],Patient_data[Patient_ID],0))</f>
        <v>Marcus Johnson</v>
      </c>
      <c r="H6391">
        <f>INDEX(Patient_data[Age],MATCH(Consolidated_sheets[[#This Row],[Patient_ID]],Patient_data[Patient_ID],0))</f>
        <v>80</v>
      </c>
      <c r="I6391" t="str">
        <f>INDEX(Patient_data[Gender],MATCH(Consolidated_sheets[[#This Row],[Patient_ID]],Patient_data[Patient_ID],0))</f>
        <v>Male</v>
      </c>
      <c r="J6391" t="str">
        <f>INDEX(Location_data[Location],MATCH(Consolidated_sheets[[#This Row],[Patient_ID]],Location_data[Patient_ID],0))</f>
        <v>Houston</v>
      </c>
      <c r="K6391" t="str">
        <f>INDEX(Insurance_data[Insurance_Type],MATCH(Consolidated_sheets[[#This Row],[Patient_ID]],Insurance_data[Patient_ID],0))</f>
        <v>Public</v>
      </c>
      <c r="L6391" s="6">
        <f>INDEX(Insurance_data[Insurance_Amount],MATCH(Consolidated_sheets[[#This Row],[Patient_ID]],Insurance_data[Patient_ID],0))</f>
        <v>2211.7199999999998</v>
      </c>
    </row>
    <row r="6392" spans="1:12" x14ac:dyDescent="0.3">
      <c r="A6392" t="s">
        <v>280</v>
      </c>
      <c r="B6392" t="s">
        <v>5954</v>
      </c>
      <c r="C6392" s="6">
        <v>1791.35</v>
      </c>
      <c r="D6392" s="1">
        <v>45132.202314616363</v>
      </c>
      <c r="E6392" s="1" t="str">
        <f>TEXT(Consolidated_sheets[[#This Row],[Date]],"yyyy")</f>
        <v>2023</v>
      </c>
      <c r="F6392" s="1" t="str">
        <f>TEXT(Consolidated_sheets[[#This Row],[Date]],"mmmm")</f>
        <v>July</v>
      </c>
      <c r="G6392" t="str">
        <f>INDEX(Patient_data[Patient_Name],MATCH(Consolidated_sheets[[#This Row],[Patient_ID]],Patient_data[Patient_ID],0))</f>
        <v>Melissa Villegas</v>
      </c>
      <c r="H6392">
        <f>INDEX(Patient_data[Age],MATCH(Consolidated_sheets[[#This Row],[Patient_ID]],Patient_data[Patient_ID],0))</f>
        <v>64</v>
      </c>
      <c r="I6392" t="str">
        <f>INDEX(Patient_data[Gender],MATCH(Consolidated_sheets[[#This Row],[Patient_ID]],Patient_data[Patient_ID],0))</f>
        <v>Female</v>
      </c>
      <c r="J6392" t="str">
        <f>INDEX(Location_data[Location],MATCH(Consolidated_sheets[[#This Row],[Patient_ID]],Location_data[Patient_ID],0))</f>
        <v>Los Angeles</v>
      </c>
      <c r="K6392" t="str">
        <f>INDEX(Insurance_data[Insurance_Type],MATCH(Consolidated_sheets[[#This Row],[Patient_ID]],Insurance_data[Patient_ID],0))</f>
        <v>None</v>
      </c>
      <c r="L6392" s="6">
        <f>INDEX(Insurance_data[Insurance_Amount],MATCH(Consolidated_sheets[[#This Row],[Patient_ID]],Insurance_data[Patient_ID],0))</f>
        <v>4266.5200000000004</v>
      </c>
    </row>
    <row r="6393" spans="1:12" x14ac:dyDescent="0.3">
      <c r="A6393" t="s">
        <v>224</v>
      </c>
      <c r="B6393" t="s">
        <v>5955</v>
      </c>
      <c r="C6393" s="6">
        <v>3920.95</v>
      </c>
      <c r="D6393" s="1">
        <v>45132.463066152297</v>
      </c>
      <c r="E6393" s="1" t="str">
        <f>TEXT(Consolidated_sheets[[#This Row],[Date]],"yyyy")</f>
        <v>2023</v>
      </c>
      <c r="F6393" s="1" t="str">
        <f>TEXT(Consolidated_sheets[[#This Row],[Date]],"mmmm")</f>
        <v>July</v>
      </c>
      <c r="G6393" t="str">
        <f>INDEX(Patient_data[Patient_Name],MATCH(Consolidated_sheets[[#This Row],[Patient_ID]],Patient_data[Patient_ID],0))</f>
        <v>Jill Powell</v>
      </c>
      <c r="H6393">
        <f>INDEX(Patient_data[Age],MATCH(Consolidated_sheets[[#This Row],[Patient_ID]],Patient_data[Patient_ID],0))</f>
        <v>77</v>
      </c>
      <c r="I6393" t="str">
        <f>INDEX(Patient_data[Gender],MATCH(Consolidated_sheets[[#This Row],[Patient_ID]],Patient_data[Patient_ID],0))</f>
        <v>Female</v>
      </c>
      <c r="J6393" t="str">
        <f>INDEX(Location_data[Location],MATCH(Consolidated_sheets[[#This Row],[Patient_ID]],Location_data[Patient_ID],0))</f>
        <v>New York</v>
      </c>
      <c r="K6393" t="str">
        <f>INDEX(Insurance_data[Insurance_Type],MATCH(Consolidated_sheets[[#This Row],[Patient_ID]],Insurance_data[Patient_ID],0))</f>
        <v>None</v>
      </c>
      <c r="L6393" s="6">
        <f>INDEX(Insurance_data[Insurance_Amount],MATCH(Consolidated_sheets[[#This Row],[Patient_ID]],Insurance_data[Patient_ID],0))</f>
        <v>6309.55</v>
      </c>
    </row>
    <row r="6394" spans="1:12" x14ac:dyDescent="0.3">
      <c r="A6394" t="s">
        <v>1640</v>
      </c>
      <c r="B6394" t="s">
        <v>5954</v>
      </c>
      <c r="C6394" s="6">
        <v>4991.25</v>
      </c>
      <c r="D6394" s="1">
        <v>45132.723817688238</v>
      </c>
      <c r="E6394" s="1" t="str">
        <f>TEXT(Consolidated_sheets[[#This Row],[Date]],"yyyy")</f>
        <v>2023</v>
      </c>
      <c r="F6394" s="1" t="str">
        <f>TEXT(Consolidated_sheets[[#This Row],[Date]],"mmmm")</f>
        <v>July</v>
      </c>
      <c r="G6394" t="str">
        <f>INDEX(Patient_data[Patient_Name],MATCH(Consolidated_sheets[[#This Row],[Patient_ID]],Patient_data[Patient_ID],0))</f>
        <v>Cheryl Collins</v>
      </c>
      <c r="H6394">
        <f>INDEX(Patient_data[Age],MATCH(Consolidated_sheets[[#This Row],[Patient_ID]],Patient_data[Patient_ID],0))</f>
        <v>59</v>
      </c>
      <c r="I6394" t="str">
        <f>INDEX(Patient_data[Gender],MATCH(Consolidated_sheets[[#This Row],[Patient_ID]],Patient_data[Patient_ID],0))</f>
        <v>Male</v>
      </c>
      <c r="J6394" t="str">
        <f>INDEX(Location_data[Location],MATCH(Consolidated_sheets[[#This Row],[Patient_ID]],Location_data[Patient_ID],0))</f>
        <v>Houston</v>
      </c>
      <c r="K6394" t="str">
        <f>INDEX(Insurance_data[Insurance_Type],MATCH(Consolidated_sheets[[#This Row],[Patient_ID]],Insurance_data[Patient_ID],0))</f>
        <v>Public</v>
      </c>
      <c r="L6394" s="6">
        <f>INDEX(Insurance_data[Insurance_Amount],MATCH(Consolidated_sheets[[#This Row],[Patient_ID]],Insurance_data[Patient_ID],0))</f>
        <v>8589.11</v>
      </c>
    </row>
    <row r="6395" spans="1:12" x14ac:dyDescent="0.3">
      <c r="A6395" t="s">
        <v>2402</v>
      </c>
      <c r="B6395" t="s">
        <v>5952</v>
      </c>
      <c r="C6395" s="6">
        <v>1395.94</v>
      </c>
      <c r="D6395" s="1">
        <v>45132.984569224172</v>
      </c>
      <c r="E6395" s="1" t="str">
        <f>TEXT(Consolidated_sheets[[#This Row],[Date]],"yyyy")</f>
        <v>2023</v>
      </c>
      <c r="F6395" s="1" t="str">
        <f>TEXT(Consolidated_sheets[[#This Row],[Date]],"mmmm")</f>
        <v>July</v>
      </c>
      <c r="G6395" t="str">
        <f>INDEX(Patient_data[Patient_Name],MATCH(Consolidated_sheets[[#This Row],[Patient_ID]],Patient_data[Patient_ID],0))</f>
        <v>Alyssa Gordon</v>
      </c>
      <c r="H6395">
        <f>INDEX(Patient_data[Age],MATCH(Consolidated_sheets[[#This Row],[Patient_ID]],Patient_data[Patient_ID],0))</f>
        <v>72</v>
      </c>
      <c r="I6395" t="str">
        <f>INDEX(Patient_data[Gender],MATCH(Consolidated_sheets[[#This Row],[Patient_ID]],Patient_data[Patient_ID],0))</f>
        <v>Female</v>
      </c>
      <c r="J6395" t="str">
        <f>INDEX(Location_data[Location],MATCH(Consolidated_sheets[[#This Row],[Patient_ID]],Location_data[Patient_ID],0))</f>
        <v>New York</v>
      </c>
      <c r="K6395" t="str">
        <f>INDEX(Insurance_data[Insurance_Type],MATCH(Consolidated_sheets[[#This Row],[Patient_ID]],Insurance_data[Patient_ID],0))</f>
        <v>Private</v>
      </c>
      <c r="L6395" s="6">
        <f>INDEX(Insurance_data[Insurance_Amount],MATCH(Consolidated_sheets[[#This Row],[Patient_ID]],Insurance_data[Patient_ID],0))</f>
        <v>1977.98</v>
      </c>
    </row>
    <row r="6396" spans="1:12" x14ac:dyDescent="0.3">
      <c r="A6396" t="s">
        <v>2922</v>
      </c>
      <c r="B6396" t="s">
        <v>5953</v>
      </c>
      <c r="C6396" s="6">
        <v>927.66</v>
      </c>
      <c r="D6396" s="1">
        <v>45133.245320760107</v>
      </c>
      <c r="E6396" s="1" t="str">
        <f>TEXT(Consolidated_sheets[[#This Row],[Date]],"yyyy")</f>
        <v>2023</v>
      </c>
      <c r="F6396" s="1" t="str">
        <f>TEXT(Consolidated_sheets[[#This Row],[Date]],"mmmm")</f>
        <v>July</v>
      </c>
      <c r="G6396" t="str">
        <f>INDEX(Patient_data[Patient_Name],MATCH(Consolidated_sheets[[#This Row],[Patient_ID]],Patient_data[Patient_ID],0))</f>
        <v>Anne Johnson</v>
      </c>
      <c r="H6396">
        <f>INDEX(Patient_data[Age],MATCH(Consolidated_sheets[[#This Row],[Patient_ID]],Patient_data[Patient_ID],0))</f>
        <v>20</v>
      </c>
      <c r="I6396" t="str">
        <f>INDEX(Patient_data[Gender],MATCH(Consolidated_sheets[[#This Row],[Patient_ID]],Patient_data[Patient_ID],0))</f>
        <v>Female</v>
      </c>
      <c r="J6396" t="str">
        <f>INDEX(Location_data[Location],MATCH(Consolidated_sheets[[#This Row],[Patient_ID]],Location_data[Patient_ID],0))</f>
        <v>Chicago</v>
      </c>
      <c r="K6396" t="str">
        <f>INDEX(Insurance_data[Insurance_Type],MATCH(Consolidated_sheets[[#This Row],[Patient_ID]],Insurance_data[Patient_ID],0))</f>
        <v>Public</v>
      </c>
      <c r="L6396" s="6">
        <f>INDEX(Insurance_data[Insurance_Amount],MATCH(Consolidated_sheets[[#This Row],[Patient_ID]],Insurance_data[Patient_ID],0))</f>
        <v>5570.55</v>
      </c>
    </row>
    <row r="6397" spans="1:12" x14ac:dyDescent="0.3">
      <c r="A6397" t="s">
        <v>2495</v>
      </c>
      <c r="B6397" t="s">
        <v>5954</v>
      </c>
      <c r="C6397" s="6">
        <v>4668.79</v>
      </c>
      <c r="D6397" s="1">
        <v>45133.506072296041</v>
      </c>
      <c r="E6397" s="1" t="str">
        <f>TEXT(Consolidated_sheets[[#This Row],[Date]],"yyyy")</f>
        <v>2023</v>
      </c>
      <c r="F6397" s="1" t="str">
        <f>TEXT(Consolidated_sheets[[#This Row],[Date]],"mmmm")</f>
        <v>July</v>
      </c>
      <c r="G6397" t="str">
        <f>INDEX(Patient_data[Patient_Name],MATCH(Consolidated_sheets[[#This Row],[Patient_ID]],Patient_data[Patient_ID],0))</f>
        <v>Jamie Kelley</v>
      </c>
      <c r="H6397">
        <f>INDEX(Patient_data[Age],MATCH(Consolidated_sheets[[#This Row],[Patient_ID]],Patient_data[Patient_ID],0))</f>
        <v>74</v>
      </c>
      <c r="I6397" t="str">
        <f>INDEX(Patient_data[Gender],MATCH(Consolidated_sheets[[#This Row],[Patient_ID]],Patient_data[Patient_ID],0))</f>
        <v>Female</v>
      </c>
      <c r="J6397" t="str">
        <f>INDEX(Location_data[Location],MATCH(Consolidated_sheets[[#This Row],[Patient_ID]],Location_data[Patient_ID],0))</f>
        <v>Los Angeles</v>
      </c>
      <c r="K6397" t="str">
        <f>INDEX(Insurance_data[Insurance_Type],MATCH(Consolidated_sheets[[#This Row],[Patient_ID]],Insurance_data[Patient_ID],0))</f>
        <v>None</v>
      </c>
      <c r="L6397" s="6">
        <f>INDEX(Insurance_data[Insurance_Amount],MATCH(Consolidated_sheets[[#This Row],[Patient_ID]],Insurance_data[Patient_ID],0))</f>
        <v>2153.46</v>
      </c>
    </row>
    <row r="6398" spans="1:12" x14ac:dyDescent="0.3">
      <c r="A6398" t="s">
        <v>268</v>
      </c>
      <c r="B6398" t="s">
        <v>5952</v>
      </c>
      <c r="C6398" s="6">
        <v>770.9</v>
      </c>
      <c r="D6398" s="1">
        <v>45133.766823831967</v>
      </c>
      <c r="E6398" s="1" t="str">
        <f>TEXT(Consolidated_sheets[[#This Row],[Date]],"yyyy")</f>
        <v>2023</v>
      </c>
      <c r="F6398" s="1" t="str">
        <f>TEXT(Consolidated_sheets[[#This Row],[Date]],"mmmm")</f>
        <v>July</v>
      </c>
      <c r="G6398" t="str">
        <f>INDEX(Patient_data[Patient_Name],MATCH(Consolidated_sheets[[#This Row],[Patient_ID]],Patient_data[Patient_ID],0))</f>
        <v>Gregory Murphy</v>
      </c>
      <c r="H6398">
        <f>INDEX(Patient_data[Age],MATCH(Consolidated_sheets[[#This Row],[Patient_ID]],Patient_data[Patient_ID],0))</f>
        <v>46</v>
      </c>
      <c r="I6398" t="str">
        <f>INDEX(Patient_data[Gender],MATCH(Consolidated_sheets[[#This Row],[Patient_ID]],Patient_data[Patient_ID],0))</f>
        <v>Male</v>
      </c>
      <c r="J6398" t="str">
        <f>INDEX(Location_data[Location],MATCH(Consolidated_sheets[[#This Row],[Patient_ID]],Location_data[Patient_ID],0))</f>
        <v>Los Angeles</v>
      </c>
      <c r="K6398" t="str">
        <f>INDEX(Insurance_data[Insurance_Type],MATCH(Consolidated_sheets[[#This Row],[Patient_ID]],Insurance_data[Patient_ID],0))</f>
        <v>Private</v>
      </c>
      <c r="L6398" s="6">
        <f>INDEX(Insurance_data[Insurance_Amount],MATCH(Consolidated_sheets[[#This Row],[Patient_ID]],Insurance_data[Patient_ID],0))</f>
        <v>2628.2</v>
      </c>
    </row>
    <row r="6399" spans="1:12" x14ac:dyDescent="0.3">
      <c r="A6399" t="s">
        <v>1611</v>
      </c>
      <c r="B6399" t="s">
        <v>5954</v>
      </c>
      <c r="C6399" s="6">
        <v>3418.49</v>
      </c>
      <c r="D6399" s="1">
        <v>45134.027575367902</v>
      </c>
      <c r="E6399" s="1" t="str">
        <f>TEXT(Consolidated_sheets[[#This Row],[Date]],"yyyy")</f>
        <v>2023</v>
      </c>
      <c r="F6399" s="1" t="str">
        <f>TEXT(Consolidated_sheets[[#This Row],[Date]],"mmmm")</f>
        <v>July</v>
      </c>
      <c r="G6399" t="str">
        <f>INDEX(Patient_data[Patient_Name],MATCH(Consolidated_sheets[[#This Row],[Patient_ID]],Patient_data[Patient_ID],0))</f>
        <v>Joshua Davidson</v>
      </c>
      <c r="H6399">
        <f>INDEX(Patient_data[Age],MATCH(Consolidated_sheets[[#This Row],[Patient_ID]],Patient_data[Patient_ID],0))</f>
        <v>68</v>
      </c>
      <c r="I6399" t="str">
        <f>INDEX(Patient_data[Gender],MATCH(Consolidated_sheets[[#This Row],[Patient_ID]],Patient_data[Patient_ID],0))</f>
        <v>Female</v>
      </c>
      <c r="J6399" t="str">
        <f>INDEX(Location_data[Location],MATCH(Consolidated_sheets[[#This Row],[Patient_ID]],Location_data[Patient_ID],0))</f>
        <v>Phoenix</v>
      </c>
      <c r="K6399" t="str">
        <f>INDEX(Insurance_data[Insurance_Type],MATCH(Consolidated_sheets[[#This Row],[Patient_ID]],Insurance_data[Patient_ID],0))</f>
        <v>Private</v>
      </c>
      <c r="L6399" s="6">
        <f>INDEX(Insurance_data[Insurance_Amount],MATCH(Consolidated_sheets[[#This Row],[Patient_ID]],Insurance_data[Patient_ID],0))</f>
        <v>602.65</v>
      </c>
    </row>
    <row r="6400" spans="1:12" x14ac:dyDescent="0.3">
      <c r="A6400" t="s">
        <v>852</v>
      </c>
      <c r="B6400" t="s">
        <v>5952</v>
      </c>
      <c r="C6400" s="6">
        <v>3042.62</v>
      </c>
      <c r="D6400" s="1">
        <v>45134.288326903843</v>
      </c>
      <c r="E6400" s="1" t="str">
        <f>TEXT(Consolidated_sheets[[#This Row],[Date]],"yyyy")</f>
        <v>2023</v>
      </c>
      <c r="F6400" s="1" t="str">
        <f>TEXT(Consolidated_sheets[[#This Row],[Date]],"mmmm")</f>
        <v>July</v>
      </c>
      <c r="G6400" t="str">
        <f>INDEX(Patient_data[Patient_Name],MATCH(Consolidated_sheets[[#This Row],[Patient_ID]],Patient_data[Patient_ID],0))</f>
        <v>James Lloyd</v>
      </c>
      <c r="H6400">
        <f>INDEX(Patient_data[Age],MATCH(Consolidated_sheets[[#This Row],[Patient_ID]],Patient_data[Patient_ID],0))</f>
        <v>53</v>
      </c>
      <c r="I6400" t="str">
        <f>INDEX(Patient_data[Gender],MATCH(Consolidated_sheets[[#This Row],[Patient_ID]],Patient_data[Patient_ID],0))</f>
        <v>Male</v>
      </c>
      <c r="J6400" t="str">
        <f>INDEX(Location_data[Location],MATCH(Consolidated_sheets[[#This Row],[Patient_ID]],Location_data[Patient_ID],0))</f>
        <v>Chicago</v>
      </c>
      <c r="K6400" t="str">
        <f>INDEX(Insurance_data[Insurance_Type],MATCH(Consolidated_sheets[[#This Row],[Patient_ID]],Insurance_data[Patient_ID],0))</f>
        <v>Public</v>
      </c>
      <c r="L6400" s="6">
        <f>INDEX(Insurance_data[Insurance_Amount],MATCH(Consolidated_sheets[[#This Row],[Patient_ID]],Insurance_data[Patient_ID],0))</f>
        <v>6260.99</v>
      </c>
    </row>
    <row r="6401" spans="1:12" x14ac:dyDescent="0.3">
      <c r="A6401" t="s">
        <v>1333</v>
      </c>
      <c r="B6401" t="s">
        <v>5955</v>
      </c>
      <c r="C6401" s="6">
        <v>3234.98</v>
      </c>
      <c r="D6401" s="1">
        <v>45134.54907843977</v>
      </c>
      <c r="E6401" s="1" t="str">
        <f>TEXT(Consolidated_sheets[[#This Row],[Date]],"yyyy")</f>
        <v>2023</v>
      </c>
      <c r="F6401" s="1" t="str">
        <f>TEXT(Consolidated_sheets[[#This Row],[Date]],"mmmm")</f>
        <v>July</v>
      </c>
      <c r="G6401" t="str">
        <f>INDEX(Patient_data[Patient_Name],MATCH(Consolidated_sheets[[#This Row],[Patient_ID]],Patient_data[Patient_ID],0))</f>
        <v>Ricky Moore</v>
      </c>
      <c r="H6401">
        <f>INDEX(Patient_data[Age],MATCH(Consolidated_sheets[[#This Row],[Patient_ID]],Patient_data[Patient_ID],0))</f>
        <v>71</v>
      </c>
      <c r="I6401" t="str">
        <f>INDEX(Patient_data[Gender],MATCH(Consolidated_sheets[[#This Row],[Patient_ID]],Patient_data[Patient_ID],0))</f>
        <v>Male</v>
      </c>
      <c r="J6401" t="str">
        <f>INDEX(Location_data[Location],MATCH(Consolidated_sheets[[#This Row],[Patient_ID]],Location_data[Patient_ID],0))</f>
        <v>Los Angeles</v>
      </c>
      <c r="K6401" t="str">
        <f>INDEX(Insurance_data[Insurance_Type],MATCH(Consolidated_sheets[[#This Row],[Patient_ID]],Insurance_data[Patient_ID],0))</f>
        <v>Private</v>
      </c>
      <c r="L6401" s="6">
        <f>INDEX(Insurance_data[Insurance_Amount],MATCH(Consolidated_sheets[[#This Row],[Patient_ID]],Insurance_data[Patient_ID],0))</f>
        <v>233.14</v>
      </c>
    </row>
    <row r="6402" spans="1:12" x14ac:dyDescent="0.3">
      <c r="A6402" t="s">
        <v>1160</v>
      </c>
      <c r="B6402" t="s">
        <v>5955</v>
      </c>
      <c r="C6402" s="6">
        <v>342.88</v>
      </c>
      <c r="D6402" s="1">
        <v>45134.809829975697</v>
      </c>
      <c r="E6402" s="1" t="str">
        <f>TEXT(Consolidated_sheets[[#This Row],[Date]],"yyyy")</f>
        <v>2023</v>
      </c>
      <c r="F6402" s="1" t="str">
        <f>TEXT(Consolidated_sheets[[#This Row],[Date]],"mmmm")</f>
        <v>July</v>
      </c>
      <c r="G6402" t="str">
        <f>INDEX(Patient_data[Patient_Name],MATCH(Consolidated_sheets[[#This Row],[Patient_ID]],Patient_data[Patient_ID],0))</f>
        <v>Laura Kelly</v>
      </c>
      <c r="H6402">
        <f>INDEX(Patient_data[Age],MATCH(Consolidated_sheets[[#This Row],[Patient_ID]],Patient_data[Patient_ID],0))</f>
        <v>19</v>
      </c>
      <c r="I6402" t="str">
        <f>INDEX(Patient_data[Gender],MATCH(Consolidated_sheets[[#This Row],[Patient_ID]],Patient_data[Patient_ID],0))</f>
        <v>Male</v>
      </c>
      <c r="J6402" t="str">
        <f>INDEX(Location_data[Location],MATCH(Consolidated_sheets[[#This Row],[Patient_ID]],Location_data[Patient_ID],0))</f>
        <v>New York</v>
      </c>
      <c r="K6402" t="str">
        <f>INDEX(Insurance_data[Insurance_Type],MATCH(Consolidated_sheets[[#This Row],[Patient_ID]],Insurance_data[Patient_ID],0))</f>
        <v>None</v>
      </c>
      <c r="L6402" s="6">
        <f>INDEX(Insurance_data[Insurance_Amount],MATCH(Consolidated_sheets[[#This Row],[Patient_ID]],Insurance_data[Patient_ID],0))</f>
        <v>1085.78</v>
      </c>
    </row>
    <row r="6403" spans="1:12" x14ac:dyDescent="0.3">
      <c r="A6403" t="s">
        <v>1228</v>
      </c>
      <c r="B6403" t="s">
        <v>5955</v>
      </c>
      <c r="C6403" s="6">
        <v>1186.97</v>
      </c>
      <c r="D6403" s="1">
        <v>45135.070581511653</v>
      </c>
      <c r="E6403" s="1" t="str">
        <f>TEXT(Consolidated_sheets[[#This Row],[Date]],"yyyy")</f>
        <v>2023</v>
      </c>
      <c r="F6403" s="1" t="str">
        <f>TEXT(Consolidated_sheets[[#This Row],[Date]],"mmmm")</f>
        <v>July</v>
      </c>
      <c r="G6403" t="str">
        <f>INDEX(Patient_data[Patient_Name],MATCH(Consolidated_sheets[[#This Row],[Patient_ID]],Patient_data[Patient_ID],0))</f>
        <v>Kimberly Mccoy</v>
      </c>
      <c r="H6403">
        <f>INDEX(Patient_data[Age],MATCH(Consolidated_sheets[[#This Row],[Patient_ID]],Patient_data[Patient_ID],0))</f>
        <v>61</v>
      </c>
      <c r="I6403" t="str">
        <f>INDEX(Patient_data[Gender],MATCH(Consolidated_sheets[[#This Row],[Patient_ID]],Patient_data[Patient_ID],0))</f>
        <v>Male</v>
      </c>
      <c r="J6403" t="str">
        <f>INDEX(Location_data[Location],MATCH(Consolidated_sheets[[#This Row],[Patient_ID]],Location_data[Patient_ID],0))</f>
        <v>Houston</v>
      </c>
      <c r="K6403" t="str">
        <f>INDEX(Insurance_data[Insurance_Type],MATCH(Consolidated_sheets[[#This Row],[Patient_ID]],Insurance_data[Patient_ID],0))</f>
        <v>Public</v>
      </c>
      <c r="L6403" s="6">
        <f>INDEX(Insurance_data[Insurance_Amount],MATCH(Consolidated_sheets[[#This Row],[Patient_ID]],Insurance_data[Patient_ID],0))</f>
        <v>1180.55</v>
      </c>
    </row>
    <row r="6404" spans="1:12" x14ac:dyDescent="0.3">
      <c r="A6404" t="s">
        <v>1620</v>
      </c>
      <c r="B6404" t="s">
        <v>5955</v>
      </c>
      <c r="C6404" s="6">
        <v>1495.32</v>
      </c>
      <c r="D6404" s="1">
        <v>45135.331333047572</v>
      </c>
      <c r="E6404" s="1" t="str">
        <f>TEXT(Consolidated_sheets[[#This Row],[Date]],"yyyy")</f>
        <v>2023</v>
      </c>
      <c r="F6404" s="1" t="str">
        <f>TEXT(Consolidated_sheets[[#This Row],[Date]],"mmmm")</f>
        <v>July</v>
      </c>
      <c r="G6404" t="str">
        <f>INDEX(Patient_data[Patient_Name],MATCH(Consolidated_sheets[[#This Row],[Patient_ID]],Patient_data[Patient_ID],0))</f>
        <v>Tonya Flores</v>
      </c>
      <c r="H6404">
        <f>INDEX(Patient_data[Age],MATCH(Consolidated_sheets[[#This Row],[Patient_ID]],Patient_data[Patient_ID],0))</f>
        <v>75</v>
      </c>
      <c r="I6404" t="str">
        <f>INDEX(Patient_data[Gender],MATCH(Consolidated_sheets[[#This Row],[Patient_ID]],Patient_data[Patient_ID],0))</f>
        <v>Female</v>
      </c>
      <c r="J6404" t="str">
        <f>INDEX(Location_data[Location],MATCH(Consolidated_sheets[[#This Row],[Patient_ID]],Location_data[Patient_ID],0))</f>
        <v>Chicago</v>
      </c>
      <c r="K6404" t="str">
        <f>INDEX(Insurance_data[Insurance_Type],MATCH(Consolidated_sheets[[#This Row],[Patient_ID]],Insurance_data[Patient_ID],0))</f>
        <v>Private</v>
      </c>
      <c r="L6404" s="6">
        <f>INDEX(Insurance_data[Insurance_Amount],MATCH(Consolidated_sheets[[#This Row],[Patient_ID]],Insurance_data[Patient_ID],0))</f>
        <v>2300.52</v>
      </c>
    </row>
    <row r="6405" spans="1:12" x14ac:dyDescent="0.3">
      <c r="A6405" t="s">
        <v>304</v>
      </c>
      <c r="B6405" t="s">
        <v>5952</v>
      </c>
      <c r="C6405" s="6">
        <v>4124.13</v>
      </c>
      <c r="D6405" s="1">
        <v>45135.592084583513</v>
      </c>
      <c r="E6405" s="1" t="str">
        <f>TEXT(Consolidated_sheets[[#This Row],[Date]],"yyyy")</f>
        <v>2023</v>
      </c>
      <c r="F6405" s="1" t="str">
        <f>TEXT(Consolidated_sheets[[#This Row],[Date]],"mmmm")</f>
        <v>July</v>
      </c>
      <c r="G6405" t="str">
        <f>INDEX(Patient_data[Patient_Name],MATCH(Consolidated_sheets[[#This Row],[Patient_ID]],Patient_data[Patient_ID],0))</f>
        <v>David Anderson</v>
      </c>
      <c r="H6405">
        <f>INDEX(Patient_data[Age],MATCH(Consolidated_sheets[[#This Row],[Patient_ID]],Patient_data[Patient_ID],0))</f>
        <v>63</v>
      </c>
      <c r="I6405" t="str">
        <f>INDEX(Patient_data[Gender],MATCH(Consolidated_sheets[[#This Row],[Patient_ID]],Patient_data[Patient_ID],0))</f>
        <v>Male</v>
      </c>
      <c r="J6405" t="str">
        <f>INDEX(Location_data[Location],MATCH(Consolidated_sheets[[#This Row],[Patient_ID]],Location_data[Patient_ID],0))</f>
        <v>Houston</v>
      </c>
      <c r="K6405" t="str">
        <f>INDEX(Insurance_data[Insurance_Type],MATCH(Consolidated_sheets[[#This Row],[Patient_ID]],Insurance_data[Patient_ID],0))</f>
        <v>Private</v>
      </c>
      <c r="L6405" s="6">
        <f>INDEX(Insurance_data[Insurance_Amount],MATCH(Consolidated_sheets[[#This Row],[Patient_ID]],Insurance_data[Patient_ID],0))</f>
        <v>8991.6200000000008</v>
      </c>
    </row>
    <row r="6406" spans="1:12" x14ac:dyDescent="0.3">
      <c r="A6406" t="s">
        <v>1818</v>
      </c>
      <c r="B6406" t="s">
        <v>5955</v>
      </c>
      <c r="C6406" s="6">
        <v>4197.84</v>
      </c>
      <c r="D6406" s="1">
        <v>45135.852836119448</v>
      </c>
      <c r="E6406" s="1" t="str">
        <f>TEXT(Consolidated_sheets[[#This Row],[Date]],"yyyy")</f>
        <v>2023</v>
      </c>
      <c r="F6406" s="1" t="str">
        <f>TEXT(Consolidated_sheets[[#This Row],[Date]],"mmmm")</f>
        <v>July</v>
      </c>
      <c r="G6406" t="str">
        <f>INDEX(Patient_data[Patient_Name],MATCH(Consolidated_sheets[[#This Row],[Patient_ID]],Patient_data[Patient_ID],0))</f>
        <v>Yvonne White</v>
      </c>
      <c r="H6406">
        <f>INDEX(Patient_data[Age],MATCH(Consolidated_sheets[[#This Row],[Patient_ID]],Patient_data[Patient_ID],0))</f>
        <v>52</v>
      </c>
      <c r="I6406" t="str">
        <f>INDEX(Patient_data[Gender],MATCH(Consolidated_sheets[[#This Row],[Patient_ID]],Patient_data[Patient_ID],0))</f>
        <v>Female</v>
      </c>
      <c r="J6406" t="str">
        <f>INDEX(Location_data[Location],MATCH(Consolidated_sheets[[#This Row],[Patient_ID]],Location_data[Patient_ID],0))</f>
        <v>New York</v>
      </c>
      <c r="K6406" t="str">
        <f>INDEX(Insurance_data[Insurance_Type],MATCH(Consolidated_sheets[[#This Row],[Patient_ID]],Insurance_data[Patient_ID],0))</f>
        <v>Public</v>
      </c>
      <c r="L6406" s="6">
        <f>INDEX(Insurance_data[Insurance_Amount],MATCH(Consolidated_sheets[[#This Row],[Patient_ID]],Insurance_data[Patient_ID],0))</f>
        <v>2050.7399999999998</v>
      </c>
    </row>
    <row r="6407" spans="1:12" x14ac:dyDescent="0.3">
      <c r="A6407" t="s">
        <v>2971</v>
      </c>
      <c r="B6407" t="s">
        <v>5953</v>
      </c>
      <c r="C6407" s="6">
        <v>3649.25</v>
      </c>
      <c r="D6407" s="1">
        <v>45136.113587655367</v>
      </c>
      <c r="E6407" s="1" t="str">
        <f>TEXT(Consolidated_sheets[[#This Row],[Date]],"yyyy")</f>
        <v>2023</v>
      </c>
      <c r="F6407" s="1" t="str">
        <f>TEXT(Consolidated_sheets[[#This Row],[Date]],"mmmm")</f>
        <v>July</v>
      </c>
      <c r="G6407" t="str">
        <f>INDEX(Patient_data[Patient_Name],MATCH(Consolidated_sheets[[#This Row],[Patient_ID]],Patient_data[Patient_ID],0))</f>
        <v>Melissa Sampson</v>
      </c>
      <c r="H6407">
        <f>INDEX(Patient_data[Age],MATCH(Consolidated_sheets[[#This Row],[Patient_ID]],Patient_data[Patient_ID],0))</f>
        <v>83</v>
      </c>
      <c r="I6407" t="str">
        <f>INDEX(Patient_data[Gender],MATCH(Consolidated_sheets[[#This Row],[Patient_ID]],Patient_data[Patient_ID],0))</f>
        <v>Male</v>
      </c>
      <c r="J6407" t="str">
        <f>INDEX(Location_data[Location],MATCH(Consolidated_sheets[[#This Row],[Patient_ID]],Location_data[Patient_ID],0))</f>
        <v>Chicago</v>
      </c>
      <c r="K6407" t="str">
        <f>INDEX(Insurance_data[Insurance_Type],MATCH(Consolidated_sheets[[#This Row],[Patient_ID]],Insurance_data[Patient_ID],0))</f>
        <v>None</v>
      </c>
      <c r="L6407" s="6">
        <f>INDEX(Insurance_data[Insurance_Amount],MATCH(Consolidated_sheets[[#This Row],[Patient_ID]],Insurance_data[Patient_ID],0))</f>
        <v>2233.42</v>
      </c>
    </row>
    <row r="6408" spans="1:12" x14ac:dyDescent="0.3">
      <c r="A6408" t="s">
        <v>1037</v>
      </c>
      <c r="B6408" t="s">
        <v>5955</v>
      </c>
      <c r="C6408" s="6">
        <v>4718.8599999999997</v>
      </c>
      <c r="D6408" s="1">
        <v>45136.374339191309</v>
      </c>
      <c r="E6408" s="1" t="str">
        <f>TEXT(Consolidated_sheets[[#This Row],[Date]],"yyyy")</f>
        <v>2023</v>
      </c>
      <c r="F6408" s="1" t="str">
        <f>TEXT(Consolidated_sheets[[#This Row],[Date]],"mmmm")</f>
        <v>July</v>
      </c>
      <c r="G6408" t="str">
        <f>INDEX(Patient_data[Patient_Name],MATCH(Consolidated_sheets[[#This Row],[Patient_ID]],Patient_data[Patient_ID],0))</f>
        <v>Monica Woodward</v>
      </c>
      <c r="H6408">
        <f>INDEX(Patient_data[Age],MATCH(Consolidated_sheets[[#This Row],[Patient_ID]],Patient_data[Patient_ID],0))</f>
        <v>23</v>
      </c>
      <c r="I6408" t="str">
        <f>INDEX(Patient_data[Gender],MATCH(Consolidated_sheets[[#This Row],[Patient_ID]],Patient_data[Patient_ID],0))</f>
        <v>Female</v>
      </c>
      <c r="J6408" t="str">
        <f>INDEX(Location_data[Location],MATCH(Consolidated_sheets[[#This Row],[Patient_ID]],Location_data[Patient_ID],0))</f>
        <v>Phoenix</v>
      </c>
      <c r="K6408" t="str">
        <f>INDEX(Insurance_data[Insurance_Type],MATCH(Consolidated_sheets[[#This Row],[Patient_ID]],Insurance_data[Patient_ID],0))</f>
        <v>None</v>
      </c>
      <c r="L6408" s="6">
        <f>INDEX(Insurance_data[Insurance_Amount],MATCH(Consolidated_sheets[[#This Row],[Patient_ID]],Insurance_data[Patient_ID],0))</f>
        <v>1282.96</v>
      </c>
    </row>
    <row r="6409" spans="1:12" x14ac:dyDescent="0.3">
      <c r="A6409" t="s">
        <v>1260</v>
      </c>
      <c r="B6409" t="s">
        <v>5955</v>
      </c>
      <c r="C6409" s="6">
        <v>4430.67</v>
      </c>
      <c r="D6409" s="1">
        <v>45136.635090727243</v>
      </c>
      <c r="E6409" s="1" t="str">
        <f>TEXT(Consolidated_sheets[[#This Row],[Date]],"yyyy")</f>
        <v>2023</v>
      </c>
      <c r="F6409" s="1" t="str">
        <f>TEXT(Consolidated_sheets[[#This Row],[Date]],"mmmm")</f>
        <v>July</v>
      </c>
      <c r="G6409" t="str">
        <f>INDEX(Patient_data[Patient_Name],MATCH(Consolidated_sheets[[#This Row],[Patient_ID]],Patient_data[Patient_ID],0))</f>
        <v>Shawn Hernandez</v>
      </c>
      <c r="H6409">
        <f>INDEX(Patient_data[Age],MATCH(Consolidated_sheets[[#This Row],[Patient_ID]],Patient_data[Patient_ID],0))</f>
        <v>45</v>
      </c>
      <c r="I6409" t="str">
        <f>INDEX(Patient_data[Gender],MATCH(Consolidated_sheets[[#This Row],[Patient_ID]],Patient_data[Patient_ID],0))</f>
        <v>Female</v>
      </c>
      <c r="J6409" t="str">
        <f>INDEX(Location_data[Location],MATCH(Consolidated_sheets[[#This Row],[Patient_ID]],Location_data[Patient_ID],0))</f>
        <v>Chicago</v>
      </c>
      <c r="K6409" t="str">
        <f>INDEX(Insurance_data[Insurance_Type],MATCH(Consolidated_sheets[[#This Row],[Patient_ID]],Insurance_data[Patient_ID],0))</f>
        <v>Public</v>
      </c>
      <c r="L6409" s="6">
        <f>INDEX(Insurance_data[Insurance_Amount],MATCH(Consolidated_sheets[[#This Row],[Patient_ID]],Insurance_data[Patient_ID],0))</f>
        <v>3541.04</v>
      </c>
    </row>
    <row r="6410" spans="1:12" x14ac:dyDescent="0.3">
      <c r="A6410" t="s">
        <v>2213</v>
      </c>
      <c r="B6410" t="s">
        <v>5955</v>
      </c>
      <c r="C6410" s="6">
        <v>1827.33</v>
      </c>
      <c r="D6410" s="1">
        <v>45136.895842263169</v>
      </c>
      <c r="E6410" s="1" t="str">
        <f>TEXT(Consolidated_sheets[[#This Row],[Date]],"yyyy")</f>
        <v>2023</v>
      </c>
      <c r="F6410" s="1" t="str">
        <f>TEXT(Consolidated_sheets[[#This Row],[Date]],"mmmm")</f>
        <v>July</v>
      </c>
      <c r="G6410" t="str">
        <f>INDEX(Patient_data[Patient_Name],MATCH(Consolidated_sheets[[#This Row],[Patient_ID]],Patient_data[Patient_ID],0))</f>
        <v>Alicia Flowers</v>
      </c>
      <c r="H6410">
        <f>INDEX(Patient_data[Age],MATCH(Consolidated_sheets[[#This Row],[Patient_ID]],Patient_data[Patient_ID],0))</f>
        <v>88</v>
      </c>
      <c r="I6410" t="str">
        <f>INDEX(Patient_data[Gender],MATCH(Consolidated_sheets[[#This Row],[Patient_ID]],Patient_data[Patient_ID],0))</f>
        <v>Female</v>
      </c>
      <c r="J6410" t="str">
        <f>INDEX(Location_data[Location],MATCH(Consolidated_sheets[[#This Row],[Patient_ID]],Location_data[Patient_ID],0))</f>
        <v>Phoenix</v>
      </c>
      <c r="K6410" t="str">
        <f>INDEX(Insurance_data[Insurance_Type],MATCH(Consolidated_sheets[[#This Row],[Patient_ID]],Insurance_data[Patient_ID],0))</f>
        <v>None</v>
      </c>
      <c r="L6410" s="6">
        <f>INDEX(Insurance_data[Insurance_Amount],MATCH(Consolidated_sheets[[#This Row],[Patient_ID]],Insurance_data[Patient_ID],0))</f>
        <v>3712.17</v>
      </c>
    </row>
    <row r="6411" spans="1:12" x14ac:dyDescent="0.3">
      <c r="A6411" t="s">
        <v>1490</v>
      </c>
      <c r="B6411" t="s">
        <v>5954</v>
      </c>
      <c r="C6411" s="6">
        <v>3060.92</v>
      </c>
      <c r="D6411" s="1">
        <v>45137.156593799111</v>
      </c>
      <c r="E6411" s="1" t="str">
        <f>TEXT(Consolidated_sheets[[#This Row],[Date]],"yyyy")</f>
        <v>2023</v>
      </c>
      <c r="F6411" s="1" t="str">
        <f>TEXT(Consolidated_sheets[[#This Row],[Date]],"mmmm")</f>
        <v>July</v>
      </c>
      <c r="G6411" t="str">
        <f>INDEX(Patient_data[Patient_Name],MATCH(Consolidated_sheets[[#This Row],[Patient_ID]],Patient_data[Patient_ID],0))</f>
        <v>Stephen Jackson III</v>
      </c>
      <c r="H6411">
        <f>INDEX(Patient_data[Age],MATCH(Consolidated_sheets[[#This Row],[Patient_ID]],Patient_data[Patient_ID],0))</f>
        <v>50</v>
      </c>
      <c r="I6411" t="str">
        <f>INDEX(Patient_data[Gender],MATCH(Consolidated_sheets[[#This Row],[Patient_ID]],Patient_data[Patient_ID],0))</f>
        <v>Male</v>
      </c>
      <c r="J6411" t="str">
        <f>INDEX(Location_data[Location],MATCH(Consolidated_sheets[[#This Row],[Patient_ID]],Location_data[Patient_ID],0))</f>
        <v>Houston</v>
      </c>
      <c r="K6411" t="str">
        <f>INDEX(Insurance_data[Insurance_Type],MATCH(Consolidated_sheets[[#This Row],[Patient_ID]],Insurance_data[Patient_ID],0))</f>
        <v>Private</v>
      </c>
      <c r="L6411" s="6">
        <f>INDEX(Insurance_data[Insurance_Amount],MATCH(Consolidated_sheets[[#This Row],[Patient_ID]],Insurance_data[Patient_ID],0))</f>
        <v>7463.51</v>
      </c>
    </row>
    <row r="6412" spans="1:12" x14ac:dyDescent="0.3">
      <c r="A6412" t="s">
        <v>35</v>
      </c>
      <c r="B6412" t="s">
        <v>5955</v>
      </c>
      <c r="C6412" s="6">
        <v>3616.41</v>
      </c>
      <c r="D6412" s="1">
        <v>45137.417345335038</v>
      </c>
      <c r="E6412" s="1" t="str">
        <f>TEXT(Consolidated_sheets[[#This Row],[Date]],"yyyy")</f>
        <v>2023</v>
      </c>
      <c r="F6412" s="1" t="str">
        <f>TEXT(Consolidated_sheets[[#This Row],[Date]],"mmmm")</f>
        <v>July</v>
      </c>
      <c r="G6412" t="str">
        <f>INDEX(Patient_data[Patient_Name],MATCH(Consolidated_sheets[[#This Row],[Patient_ID]],Patient_data[Patient_ID],0))</f>
        <v>Emma Bennett</v>
      </c>
      <c r="H6412">
        <f>INDEX(Patient_data[Age],MATCH(Consolidated_sheets[[#This Row],[Patient_ID]],Patient_data[Patient_ID],0))</f>
        <v>80</v>
      </c>
      <c r="I6412" t="str">
        <f>INDEX(Patient_data[Gender],MATCH(Consolidated_sheets[[#This Row],[Patient_ID]],Patient_data[Patient_ID],0))</f>
        <v>Male</v>
      </c>
      <c r="J6412" t="str">
        <f>INDEX(Location_data[Location],MATCH(Consolidated_sheets[[#This Row],[Patient_ID]],Location_data[Patient_ID],0))</f>
        <v>Chicago</v>
      </c>
      <c r="K6412" t="str">
        <f>INDEX(Insurance_data[Insurance_Type],MATCH(Consolidated_sheets[[#This Row],[Patient_ID]],Insurance_data[Patient_ID],0))</f>
        <v>Public</v>
      </c>
      <c r="L6412" s="6">
        <f>INDEX(Insurance_data[Insurance_Amount],MATCH(Consolidated_sheets[[#This Row],[Patient_ID]],Insurance_data[Patient_ID],0))</f>
        <v>2672.12</v>
      </c>
    </row>
    <row r="6413" spans="1:12" x14ac:dyDescent="0.3">
      <c r="A6413" t="s">
        <v>507</v>
      </c>
      <c r="B6413" t="s">
        <v>5954</v>
      </c>
      <c r="C6413" s="6">
        <v>4478.32</v>
      </c>
      <c r="D6413" s="1">
        <v>45137.678096870972</v>
      </c>
      <c r="E6413" s="1" t="str">
        <f>TEXT(Consolidated_sheets[[#This Row],[Date]],"yyyy")</f>
        <v>2023</v>
      </c>
      <c r="F6413" s="1" t="str">
        <f>TEXT(Consolidated_sheets[[#This Row],[Date]],"mmmm")</f>
        <v>July</v>
      </c>
      <c r="G6413" t="str">
        <f>INDEX(Patient_data[Patient_Name],MATCH(Consolidated_sheets[[#This Row],[Patient_ID]],Patient_data[Patient_ID],0))</f>
        <v>Dillon Zimmerman</v>
      </c>
      <c r="H6413">
        <f>INDEX(Patient_data[Age],MATCH(Consolidated_sheets[[#This Row],[Patient_ID]],Patient_data[Patient_ID],0))</f>
        <v>38</v>
      </c>
      <c r="I6413" t="str">
        <f>INDEX(Patient_data[Gender],MATCH(Consolidated_sheets[[#This Row],[Patient_ID]],Patient_data[Patient_ID],0))</f>
        <v>Male</v>
      </c>
      <c r="J6413" t="str">
        <f>INDEX(Location_data[Location],MATCH(Consolidated_sheets[[#This Row],[Patient_ID]],Location_data[Patient_ID],0))</f>
        <v>Houston</v>
      </c>
      <c r="K6413" t="str">
        <f>INDEX(Insurance_data[Insurance_Type],MATCH(Consolidated_sheets[[#This Row],[Patient_ID]],Insurance_data[Patient_ID],0))</f>
        <v>Public</v>
      </c>
      <c r="L6413" s="6">
        <f>INDEX(Insurance_data[Insurance_Amount],MATCH(Consolidated_sheets[[#This Row],[Patient_ID]],Insurance_data[Patient_ID],0))</f>
        <v>1309.44</v>
      </c>
    </row>
    <row r="6414" spans="1:12" x14ac:dyDescent="0.3">
      <c r="A6414" t="s">
        <v>772</v>
      </c>
      <c r="B6414" t="s">
        <v>5954</v>
      </c>
      <c r="C6414" s="6">
        <v>627.63</v>
      </c>
      <c r="D6414" s="1">
        <v>45137.938848406913</v>
      </c>
      <c r="E6414" s="1" t="str">
        <f>TEXT(Consolidated_sheets[[#This Row],[Date]],"yyyy")</f>
        <v>2023</v>
      </c>
      <c r="F6414" s="1" t="str">
        <f>TEXT(Consolidated_sheets[[#This Row],[Date]],"mmmm")</f>
        <v>July</v>
      </c>
      <c r="G6414" t="str">
        <f>INDEX(Patient_data[Patient_Name],MATCH(Consolidated_sheets[[#This Row],[Patient_ID]],Patient_data[Patient_ID],0))</f>
        <v>Anthony Schroeder</v>
      </c>
      <c r="H6414">
        <f>INDEX(Patient_data[Age],MATCH(Consolidated_sheets[[#This Row],[Patient_ID]],Patient_data[Patient_ID],0))</f>
        <v>37</v>
      </c>
      <c r="I6414" t="str">
        <f>INDEX(Patient_data[Gender],MATCH(Consolidated_sheets[[#This Row],[Patient_ID]],Patient_data[Patient_ID],0))</f>
        <v>Male</v>
      </c>
      <c r="J6414" t="str">
        <f>INDEX(Location_data[Location],MATCH(Consolidated_sheets[[#This Row],[Patient_ID]],Location_data[Patient_ID],0))</f>
        <v>Los Angeles</v>
      </c>
      <c r="K6414" t="str">
        <f>INDEX(Insurance_data[Insurance_Type],MATCH(Consolidated_sheets[[#This Row],[Patient_ID]],Insurance_data[Patient_ID],0))</f>
        <v>Private</v>
      </c>
      <c r="L6414" s="6">
        <f>INDEX(Insurance_data[Insurance_Amount],MATCH(Consolidated_sheets[[#This Row],[Patient_ID]],Insurance_data[Patient_ID],0))</f>
        <v>5713.73</v>
      </c>
    </row>
    <row r="6415" spans="1:12" x14ac:dyDescent="0.3">
      <c r="A6415" t="s">
        <v>2429</v>
      </c>
      <c r="B6415" t="s">
        <v>5953</v>
      </c>
      <c r="C6415" s="6">
        <v>3509.58</v>
      </c>
      <c r="D6415" s="1">
        <v>45138.199599942847</v>
      </c>
      <c r="E6415" s="1" t="str">
        <f>TEXT(Consolidated_sheets[[#This Row],[Date]],"yyyy")</f>
        <v>2023</v>
      </c>
      <c r="F6415" s="1" t="str">
        <f>TEXT(Consolidated_sheets[[#This Row],[Date]],"mmmm")</f>
        <v>July</v>
      </c>
      <c r="G6415" t="str">
        <f>INDEX(Patient_data[Patient_Name],MATCH(Consolidated_sheets[[#This Row],[Patient_ID]],Patient_data[Patient_ID],0))</f>
        <v>Matthew Simpson</v>
      </c>
      <c r="H6415">
        <f>INDEX(Patient_data[Age],MATCH(Consolidated_sheets[[#This Row],[Patient_ID]],Patient_data[Patient_ID],0))</f>
        <v>81</v>
      </c>
      <c r="I6415" t="str">
        <f>INDEX(Patient_data[Gender],MATCH(Consolidated_sheets[[#This Row],[Patient_ID]],Patient_data[Patient_ID],0))</f>
        <v>Male</v>
      </c>
      <c r="J6415" t="str">
        <f>INDEX(Location_data[Location],MATCH(Consolidated_sheets[[#This Row],[Patient_ID]],Location_data[Patient_ID],0))</f>
        <v>Los Angeles</v>
      </c>
      <c r="K6415" t="str">
        <f>INDEX(Insurance_data[Insurance_Type],MATCH(Consolidated_sheets[[#This Row],[Patient_ID]],Insurance_data[Patient_ID],0))</f>
        <v>Public</v>
      </c>
      <c r="L6415" s="6">
        <f>INDEX(Insurance_data[Insurance_Amount],MATCH(Consolidated_sheets[[#This Row],[Patient_ID]],Insurance_data[Patient_ID],0))</f>
        <v>1043.75</v>
      </c>
    </row>
    <row r="6416" spans="1:12" x14ac:dyDescent="0.3">
      <c r="A6416" t="s">
        <v>2223</v>
      </c>
      <c r="B6416" t="s">
        <v>5952</v>
      </c>
      <c r="C6416" s="6">
        <v>3615.77</v>
      </c>
      <c r="D6416" s="1">
        <v>45138.460351478767</v>
      </c>
      <c r="E6416" s="1" t="str">
        <f>TEXT(Consolidated_sheets[[#This Row],[Date]],"yyyy")</f>
        <v>2023</v>
      </c>
      <c r="F6416" s="1" t="str">
        <f>TEXT(Consolidated_sheets[[#This Row],[Date]],"mmmm")</f>
        <v>July</v>
      </c>
      <c r="G6416" t="str">
        <f>INDEX(Patient_data[Patient_Name],MATCH(Consolidated_sheets[[#This Row],[Patient_ID]],Patient_data[Patient_ID],0))</f>
        <v>Nathan Scott</v>
      </c>
      <c r="H6416">
        <f>INDEX(Patient_data[Age],MATCH(Consolidated_sheets[[#This Row],[Patient_ID]],Patient_data[Patient_ID],0))</f>
        <v>66</v>
      </c>
      <c r="I6416" t="str">
        <f>INDEX(Patient_data[Gender],MATCH(Consolidated_sheets[[#This Row],[Patient_ID]],Patient_data[Patient_ID],0))</f>
        <v>Female</v>
      </c>
      <c r="J6416" t="str">
        <f>INDEX(Location_data[Location],MATCH(Consolidated_sheets[[#This Row],[Patient_ID]],Location_data[Patient_ID],0))</f>
        <v>Houston</v>
      </c>
      <c r="K6416" t="str">
        <f>INDEX(Insurance_data[Insurance_Type],MATCH(Consolidated_sheets[[#This Row],[Patient_ID]],Insurance_data[Patient_ID],0))</f>
        <v>None</v>
      </c>
      <c r="L6416" s="6">
        <f>INDEX(Insurance_data[Insurance_Amount],MATCH(Consolidated_sheets[[#This Row],[Patient_ID]],Insurance_data[Patient_ID],0))</f>
        <v>1539.66</v>
      </c>
    </row>
    <row r="6417" spans="1:12" x14ac:dyDescent="0.3">
      <c r="A6417" t="s">
        <v>292</v>
      </c>
      <c r="B6417" t="s">
        <v>5955</v>
      </c>
      <c r="C6417" s="6">
        <v>550.20000000000005</v>
      </c>
      <c r="D6417" s="1">
        <v>45138.721103014708</v>
      </c>
      <c r="E6417" s="1" t="str">
        <f>TEXT(Consolidated_sheets[[#This Row],[Date]],"yyyy")</f>
        <v>2023</v>
      </c>
      <c r="F6417" s="1" t="str">
        <f>TEXT(Consolidated_sheets[[#This Row],[Date]],"mmmm")</f>
        <v>July</v>
      </c>
      <c r="G6417" t="str">
        <f>INDEX(Patient_data[Patient_Name],MATCH(Consolidated_sheets[[#This Row],[Patient_ID]],Patient_data[Patient_ID],0))</f>
        <v>Jeff Wright</v>
      </c>
      <c r="H6417">
        <f>INDEX(Patient_data[Age],MATCH(Consolidated_sheets[[#This Row],[Patient_ID]],Patient_data[Patient_ID],0))</f>
        <v>88</v>
      </c>
      <c r="I6417" t="str">
        <f>INDEX(Patient_data[Gender],MATCH(Consolidated_sheets[[#This Row],[Patient_ID]],Patient_data[Patient_ID],0))</f>
        <v>Male</v>
      </c>
      <c r="J6417" t="str">
        <f>INDEX(Location_data[Location],MATCH(Consolidated_sheets[[#This Row],[Patient_ID]],Location_data[Patient_ID],0))</f>
        <v>Los Angeles</v>
      </c>
      <c r="K6417" t="str">
        <f>INDEX(Insurance_data[Insurance_Type],MATCH(Consolidated_sheets[[#This Row],[Patient_ID]],Insurance_data[Patient_ID],0))</f>
        <v>Private</v>
      </c>
      <c r="L6417" s="6">
        <f>INDEX(Insurance_data[Insurance_Amount],MATCH(Consolidated_sheets[[#This Row],[Patient_ID]],Insurance_data[Patient_ID],0))</f>
        <v>8728.3799999999992</v>
      </c>
    </row>
    <row r="6418" spans="1:12" x14ac:dyDescent="0.3">
      <c r="A6418" t="s">
        <v>2815</v>
      </c>
      <c r="B6418" t="s">
        <v>5955</v>
      </c>
      <c r="C6418" s="6">
        <v>4629.8500000000004</v>
      </c>
      <c r="D6418" s="1">
        <v>45138.98185455065</v>
      </c>
      <c r="E6418" s="1" t="str">
        <f>TEXT(Consolidated_sheets[[#This Row],[Date]],"yyyy")</f>
        <v>2023</v>
      </c>
      <c r="F6418" s="1" t="str">
        <f>TEXT(Consolidated_sheets[[#This Row],[Date]],"mmmm")</f>
        <v>July</v>
      </c>
      <c r="G6418" t="str">
        <f>INDEX(Patient_data[Patient_Name],MATCH(Consolidated_sheets[[#This Row],[Patient_ID]],Patient_data[Patient_ID],0))</f>
        <v>Steve Ruiz</v>
      </c>
      <c r="H6418">
        <f>INDEX(Patient_data[Age],MATCH(Consolidated_sheets[[#This Row],[Patient_ID]],Patient_data[Patient_ID],0))</f>
        <v>77</v>
      </c>
      <c r="I6418" t="str">
        <f>INDEX(Patient_data[Gender],MATCH(Consolidated_sheets[[#This Row],[Patient_ID]],Patient_data[Patient_ID],0))</f>
        <v>Male</v>
      </c>
      <c r="J6418" t="str">
        <f>INDEX(Location_data[Location],MATCH(Consolidated_sheets[[#This Row],[Patient_ID]],Location_data[Patient_ID],0))</f>
        <v>Houston</v>
      </c>
      <c r="K6418" t="str">
        <f>INDEX(Insurance_data[Insurance_Type],MATCH(Consolidated_sheets[[#This Row],[Patient_ID]],Insurance_data[Patient_ID],0))</f>
        <v>Public</v>
      </c>
      <c r="L6418" s="6">
        <f>INDEX(Insurance_data[Insurance_Amount],MATCH(Consolidated_sheets[[#This Row],[Patient_ID]],Insurance_data[Patient_ID],0))</f>
        <v>2625.69</v>
      </c>
    </row>
    <row r="6419" spans="1:12" x14ac:dyDescent="0.3">
      <c r="A6419" t="s">
        <v>1230</v>
      </c>
      <c r="B6419" t="s">
        <v>5954</v>
      </c>
      <c r="C6419" s="6">
        <v>4997.4399999999996</v>
      </c>
      <c r="D6419" s="1">
        <v>45139.242606086576</v>
      </c>
      <c r="E6419" s="1" t="str">
        <f>TEXT(Consolidated_sheets[[#This Row],[Date]],"yyyy")</f>
        <v>2023</v>
      </c>
      <c r="F6419" s="1" t="str">
        <f>TEXT(Consolidated_sheets[[#This Row],[Date]],"mmmm")</f>
        <v>August</v>
      </c>
      <c r="G6419" t="str">
        <f>INDEX(Patient_data[Patient_Name],MATCH(Consolidated_sheets[[#This Row],[Patient_ID]],Patient_data[Patient_ID],0))</f>
        <v>Christopher Leach</v>
      </c>
      <c r="H6419">
        <f>INDEX(Patient_data[Age],MATCH(Consolidated_sheets[[#This Row],[Patient_ID]],Patient_data[Patient_ID],0))</f>
        <v>84</v>
      </c>
      <c r="I6419" t="str">
        <f>INDEX(Patient_data[Gender],MATCH(Consolidated_sheets[[#This Row],[Patient_ID]],Patient_data[Patient_ID],0))</f>
        <v>Female</v>
      </c>
      <c r="J6419" t="str">
        <f>INDEX(Location_data[Location],MATCH(Consolidated_sheets[[#This Row],[Patient_ID]],Location_data[Patient_ID],0))</f>
        <v>New York</v>
      </c>
      <c r="K6419" t="str">
        <f>INDEX(Insurance_data[Insurance_Type],MATCH(Consolidated_sheets[[#This Row],[Patient_ID]],Insurance_data[Patient_ID],0))</f>
        <v>Public</v>
      </c>
      <c r="L6419" s="6">
        <f>INDEX(Insurance_data[Insurance_Amount],MATCH(Consolidated_sheets[[#This Row],[Patient_ID]],Insurance_data[Patient_ID],0))</f>
        <v>7513.57</v>
      </c>
    </row>
    <row r="6420" spans="1:12" x14ac:dyDescent="0.3">
      <c r="A6420" t="s">
        <v>1856</v>
      </c>
      <c r="B6420" t="s">
        <v>5955</v>
      </c>
      <c r="C6420" s="6">
        <v>1489.11</v>
      </c>
      <c r="D6420" s="1">
        <v>45139.503357622511</v>
      </c>
      <c r="E6420" s="1" t="str">
        <f>TEXT(Consolidated_sheets[[#This Row],[Date]],"yyyy")</f>
        <v>2023</v>
      </c>
      <c r="F6420" s="1" t="str">
        <f>TEXT(Consolidated_sheets[[#This Row],[Date]],"mmmm")</f>
        <v>August</v>
      </c>
      <c r="G6420" t="str">
        <f>INDEX(Patient_data[Patient_Name],MATCH(Consolidated_sheets[[#This Row],[Patient_ID]],Patient_data[Patient_ID],0))</f>
        <v>Eddie Rogers</v>
      </c>
      <c r="H6420">
        <f>INDEX(Patient_data[Age],MATCH(Consolidated_sheets[[#This Row],[Patient_ID]],Patient_data[Patient_ID],0))</f>
        <v>50</v>
      </c>
      <c r="I6420" t="str">
        <f>INDEX(Patient_data[Gender],MATCH(Consolidated_sheets[[#This Row],[Patient_ID]],Patient_data[Patient_ID],0))</f>
        <v>Female</v>
      </c>
      <c r="J6420" t="str">
        <f>INDEX(Location_data[Location],MATCH(Consolidated_sheets[[#This Row],[Patient_ID]],Location_data[Patient_ID],0))</f>
        <v>Los Angeles</v>
      </c>
      <c r="K6420" t="str">
        <f>INDEX(Insurance_data[Insurance_Type],MATCH(Consolidated_sheets[[#This Row],[Patient_ID]],Insurance_data[Patient_ID],0))</f>
        <v>Public</v>
      </c>
      <c r="L6420" s="6">
        <f>INDEX(Insurance_data[Insurance_Amount],MATCH(Consolidated_sheets[[#This Row],[Patient_ID]],Insurance_data[Patient_ID],0))</f>
        <v>6493.97</v>
      </c>
    </row>
    <row r="6421" spans="1:12" x14ac:dyDescent="0.3">
      <c r="A6421" t="s">
        <v>1658</v>
      </c>
      <c r="B6421" t="s">
        <v>5953</v>
      </c>
      <c r="C6421" s="6">
        <v>170.58</v>
      </c>
      <c r="D6421" s="1">
        <v>45139.764109158452</v>
      </c>
      <c r="E6421" s="1" t="str">
        <f>TEXT(Consolidated_sheets[[#This Row],[Date]],"yyyy")</f>
        <v>2023</v>
      </c>
      <c r="F6421" s="1" t="str">
        <f>TEXT(Consolidated_sheets[[#This Row],[Date]],"mmmm")</f>
        <v>August</v>
      </c>
      <c r="G6421" t="str">
        <f>INDEX(Patient_data[Patient_Name],MATCH(Consolidated_sheets[[#This Row],[Patient_ID]],Patient_data[Patient_ID],0))</f>
        <v>Jasmine Adkins</v>
      </c>
      <c r="H6421">
        <f>INDEX(Patient_data[Age],MATCH(Consolidated_sheets[[#This Row],[Patient_ID]],Patient_data[Patient_ID],0))</f>
        <v>41</v>
      </c>
      <c r="I6421" t="str">
        <f>INDEX(Patient_data[Gender],MATCH(Consolidated_sheets[[#This Row],[Patient_ID]],Patient_data[Patient_ID],0))</f>
        <v>Female</v>
      </c>
      <c r="J6421" t="str">
        <f>INDEX(Location_data[Location],MATCH(Consolidated_sheets[[#This Row],[Patient_ID]],Location_data[Patient_ID],0))</f>
        <v>Houston</v>
      </c>
      <c r="K6421" t="str">
        <f>INDEX(Insurance_data[Insurance_Type],MATCH(Consolidated_sheets[[#This Row],[Patient_ID]],Insurance_data[Patient_ID],0))</f>
        <v>Public</v>
      </c>
      <c r="L6421" s="6">
        <f>INDEX(Insurance_data[Insurance_Amount],MATCH(Consolidated_sheets[[#This Row],[Patient_ID]],Insurance_data[Patient_ID],0))</f>
        <v>4622.3</v>
      </c>
    </row>
    <row r="6422" spans="1:12" x14ac:dyDescent="0.3">
      <c r="A6422" t="s">
        <v>2222</v>
      </c>
      <c r="B6422" t="s">
        <v>5954</v>
      </c>
      <c r="C6422" s="6">
        <v>4497.2700000000004</v>
      </c>
      <c r="D6422" s="1">
        <v>45140.024860694371</v>
      </c>
      <c r="E6422" s="1" t="str">
        <f>TEXT(Consolidated_sheets[[#This Row],[Date]],"yyyy")</f>
        <v>2023</v>
      </c>
      <c r="F6422" s="1" t="str">
        <f>TEXT(Consolidated_sheets[[#This Row],[Date]],"mmmm")</f>
        <v>August</v>
      </c>
      <c r="G6422" t="str">
        <f>INDEX(Patient_data[Patient_Name],MATCH(Consolidated_sheets[[#This Row],[Patient_ID]],Patient_data[Patient_ID],0))</f>
        <v>Jason Salas</v>
      </c>
      <c r="H6422">
        <f>INDEX(Patient_data[Age],MATCH(Consolidated_sheets[[#This Row],[Patient_ID]],Patient_data[Patient_ID],0))</f>
        <v>47</v>
      </c>
      <c r="I6422" t="str">
        <f>INDEX(Patient_data[Gender],MATCH(Consolidated_sheets[[#This Row],[Patient_ID]],Patient_data[Patient_ID],0))</f>
        <v>Male</v>
      </c>
      <c r="J6422" t="str">
        <f>INDEX(Location_data[Location],MATCH(Consolidated_sheets[[#This Row],[Patient_ID]],Location_data[Patient_ID],0))</f>
        <v>Houston</v>
      </c>
      <c r="K6422" t="str">
        <f>INDEX(Insurance_data[Insurance_Type],MATCH(Consolidated_sheets[[#This Row],[Patient_ID]],Insurance_data[Patient_ID],0))</f>
        <v>Private</v>
      </c>
      <c r="L6422" s="6">
        <f>INDEX(Insurance_data[Insurance_Amount],MATCH(Consolidated_sheets[[#This Row],[Patient_ID]],Insurance_data[Patient_ID],0))</f>
        <v>958.08</v>
      </c>
    </row>
    <row r="6423" spans="1:12" x14ac:dyDescent="0.3">
      <c r="A6423" t="s">
        <v>2775</v>
      </c>
      <c r="B6423" t="s">
        <v>5952</v>
      </c>
      <c r="C6423" s="6">
        <v>1034.68</v>
      </c>
      <c r="D6423" s="1">
        <v>45140.285612230313</v>
      </c>
      <c r="E6423" s="1" t="str">
        <f>TEXT(Consolidated_sheets[[#This Row],[Date]],"yyyy")</f>
        <v>2023</v>
      </c>
      <c r="F6423" s="1" t="str">
        <f>TEXT(Consolidated_sheets[[#This Row],[Date]],"mmmm")</f>
        <v>August</v>
      </c>
      <c r="G6423" t="str">
        <f>INDEX(Patient_data[Patient_Name],MATCH(Consolidated_sheets[[#This Row],[Patient_ID]],Patient_data[Patient_ID],0))</f>
        <v>Diane Harris</v>
      </c>
      <c r="H6423">
        <f>INDEX(Patient_data[Age],MATCH(Consolidated_sheets[[#This Row],[Patient_ID]],Patient_data[Patient_ID],0))</f>
        <v>37</v>
      </c>
      <c r="I6423" t="str">
        <f>INDEX(Patient_data[Gender],MATCH(Consolidated_sheets[[#This Row],[Patient_ID]],Patient_data[Patient_ID],0))</f>
        <v>Female</v>
      </c>
      <c r="J6423" t="str">
        <f>INDEX(Location_data[Location],MATCH(Consolidated_sheets[[#This Row],[Patient_ID]],Location_data[Patient_ID],0))</f>
        <v>Chicago</v>
      </c>
      <c r="K6423" t="str">
        <f>INDEX(Insurance_data[Insurance_Type],MATCH(Consolidated_sheets[[#This Row],[Patient_ID]],Insurance_data[Patient_ID],0))</f>
        <v>Private</v>
      </c>
      <c r="L6423" s="6">
        <f>INDEX(Insurance_data[Insurance_Amount],MATCH(Consolidated_sheets[[#This Row],[Patient_ID]],Insurance_data[Patient_ID],0))</f>
        <v>8339.65</v>
      </c>
    </row>
    <row r="6424" spans="1:12" x14ac:dyDescent="0.3">
      <c r="A6424" t="s">
        <v>1944</v>
      </c>
      <c r="B6424" t="s">
        <v>5953</v>
      </c>
      <c r="C6424" s="6">
        <v>2793.06</v>
      </c>
      <c r="D6424" s="1">
        <v>45140.546363766247</v>
      </c>
      <c r="E6424" s="1" t="str">
        <f>TEXT(Consolidated_sheets[[#This Row],[Date]],"yyyy")</f>
        <v>2023</v>
      </c>
      <c r="F6424" s="1" t="str">
        <f>TEXT(Consolidated_sheets[[#This Row],[Date]],"mmmm")</f>
        <v>August</v>
      </c>
      <c r="G6424" t="str">
        <f>INDEX(Patient_data[Patient_Name],MATCH(Consolidated_sheets[[#This Row],[Patient_ID]],Patient_data[Patient_ID],0))</f>
        <v>Emily Mueller</v>
      </c>
      <c r="H6424">
        <f>INDEX(Patient_data[Age],MATCH(Consolidated_sheets[[#This Row],[Patient_ID]],Patient_data[Patient_ID],0))</f>
        <v>40</v>
      </c>
      <c r="I6424" t="str">
        <f>INDEX(Patient_data[Gender],MATCH(Consolidated_sheets[[#This Row],[Patient_ID]],Patient_data[Patient_ID],0))</f>
        <v>Male</v>
      </c>
      <c r="J6424" t="str">
        <f>INDEX(Location_data[Location],MATCH(Consolidated_sheets[[#This Row],[Patient_ID]],Location_data[Patient_ID],0))</f>
        <v>New York</v>
      </c>
      <c r="K6424" t="str">
        <f>INDEX(Insurance_data[Insurance_Type],MATCH(Consolidated_sheets[[#This Row],[Patient_ID]],Insurance_data[Patient_ID],0))</f>
        <v>Private</v>
      </c>
      <c r="L6424" s="6">
        <f>INDEX(Insurance_data[Insurance_Amount],MATCH(Consolidated_sheets[[#This Row],[Patient_ID]],Insurance_data[Patient_ID],0))</f>
        <v>8204.7800000000007</v>
      </c>
    </row>
    <row r="6425" spans="1:12" x14ac:dyDescent="0.3">
      <c r="A6425" t="s">
        <v>649</v>
      </c>
      <c r="B6425" t="s">
        <v>5952</v>
      </c>
      <c r="C6425" s="6">
        <v>2877.96</v>
      </c>
      <c r="D6425" s="1">
        <v>45140.807115302166</v>
      </c>
      <c r="E6425" s="1" t="str">
        <f>TEXT(Consolidated_sheets[[#This Row],[Date]],"yyyy")</f>
        <v>2023</v>
      </c>
      <c r="F6425" s="1" t="str">
        <f>TEXT(Consolidated_sheets[[#This Row],[Date]],"mmmm")</f>
        <v>August</v>
      </c>
      <c r="G6425" t="str">
        <f>INDEX(Patient_data[Patient_Name],MATCH(Consolidated_sheets[[#This Row],[Patient_ID]],Patient_data[Patient_ID],0))</f>
        <v>Mark Green</v>
      </c>
      <c r="H6425">
        <f>INDEX(Patient_data[Age],MATCH(Consolidated_sheets[[#This Row],[Patient_ID]],Patient_data[Patient_ID],0))</f>
        <v>83</v>
      </c>
      <c r="I6425" t="str">
        <f>INDEX(Patient_data[Gender],MATCH(Consolidated_sheets[[#This Row],[Patient_ID]],Patient_data[Patient_ID],0))</f>
        <v>Male</v>
      </c>
      <c r="J6425" t="str">
        <f>INDEX(Location_data[Location],MATCH(Consolidated_sheets[[#This Row],[Patient_ID]],Location_data[Patient_ID],0))</f>
        <v>Chicago</v>
      </c>
      <c r="K6425" t="str">
        <f>INDEX(Insurance_data[Insurance_Type],MATCH(Consolidated_sheets[[#This Row],[Patient_ID]],Insurance_data[Patient_ID],0))</f>
        <v>Private</v>
      </c>
      <c r="L6425" s="6">
        <f>INDEX(Insurance_data[Insurance_Amount],MATCH(Consolidated_sheets[[#This Row],[Patient_ID]],Insurance_data[Patient_ID],0))</f>
        <v>3119.5</v>
      </c>
    </row>
    <row r="6426" spans="1:12" x14ac:dyDescent="0.3">
      <c r="A6426" t="s">
        <v>2598</v>
      </c>
      <c r="B6426" t="s">
        <v>5954</v>
      </c>
      <c r="C6426" s="6">
        <v>2345.4699999999998</v>
      </c>
      <c r="D6426" s="1">
        <v>45141.067866838122</v>
      </c>
      <c r="E6426" s="1" t="str">
        <f>TEXT(Consolidated_sheets[[#This Row],[Date]],"yyyy")</f>
        <v>2023</v>
      </c>
      <c r="F6426" s="1" t="str">
        <f>TEXT(Consolidated_sheets[[#This Row],[Date]],"mmmm")</f>
        <v>August</v>
      </c>
      <c r="G6426" t="str">
        <f>INDEX(Patient_data[Patient_Name],MATCH(Consolidated_sheets[[#This Row],[Patient_ID]],Patient_data[Patient_ID],0))</f>
        <v>Anthony Gray</v>
      </c>
      <c r="H6426">
        <f>INDEX(Patient_data[Age],MATCH(Consolidated_sheets[[#This Row],[Patient_ID]],Patient_data[Patient_ID],0))</f>
        <v>33</v>
      </c>
      <c r="I6426" t="str">
        <f>INDEX(Patient_data[Gender],MATCH(Consolidated_sheets[[#This Row],[Patient_ID]],Patient_data[Patient_ID],0))</f>
        <v>Female</v>
      </c>
      <c r="J6426" t="str">
        <f>INDEX(Location_data[Location],MATCH(Consolidated_sheets[[#This Row],[Patient_ID]],Location_data[Patient_ID],0))</f>
        <v>New York</v>
      </c>
      <c r="K6426" t="str">
        <f>INDEX(Insurance_data[Insurance_Type],MATCH(Consolidated_sheets[[#This Row],[Patient_ID]],Insurance_data[Patient_ID],0))</f>
        <v>None</v>
      </c>
      <c r="L6426" s="6">
        <f>INDEX(Insurance_data[Insurance_Amount],MATCH(Consolidated_sheets[[#This Row],[Patient_ID]],Insurance_data[Patient_ID],0))</f>
        <v>635.83000000000004</v>
      </c>
    </row>
    <row r="6427" spans="1:12" x14ac:dyDescent="0.3">
      <c r="A6427" t="s">
        <v>1459</v>
      </c>
      <c r="B6427" t="s">
        <v>5954</v>
      </c>
      <c r="C6427" s="6">
        <v>674.38</v>
      </c>
      <c r="D6427" s="1">
        <v>45141.328618374049</v>
      </c>
      <c r="E6427" s="1" t="str">
        <f>TEXT(Consolidated_sheets[[#This Row],[Date]],"yyyy")</f>
        <v>2023</v>
      </c>
      <c r="F6427" s="1" t="str">
        <f>TEXT(Consolidated_sheets[[#This Row],[Date]],"mmmm")</f>
        <v>August</v>
      </c>
      <c r="G6427" t="str">
        <f>INDEX(Patient_data[Patient_Name],MATCH(Consolidated_sheets[[#This Row],[Patient_ID]],Patient_data[Patient_ID],0))</f>
        <v>Danny Newton</v>
      </c>
      <c r="H6427">
        <f>INDEX(Patient_data[Age],MATCH(Consolidated_sheets[[#This Row],[Patient_ID]],Patient_data[Patient_ID],0))</f>
        <v>28</v>
      </c>
      <c r="I6427" t="str">
        <f>INDEX(Patient_data[Gender],MATCH(Consolidated_sheets[[#This Row],[Patient_ID]],Patient_data[Patient_ID],0))</f>
        <v>Male</v>
      </c>
      <c r="J6427" t="str">
        <f>INDEX(Location_data[Location],MATCH(Consolidated_sheets[[#This Row],[Patient_ID]],Location_data[Patient_ID],0))</f>
        <v>Houston</v>
      </c>
      <c r="K6427" t="str">
        <f>INDEX(Insurance_data[Insurance_Type],MATCH(Consolidated_sheets[[#This Row],[Patient_ID]],Insurance_data[Patient_ID],0))</f>
        <v>None</v>
      </c>
      <c r="L6427" s="6">
        <f>INDEX(Insurance_data[Insurance_Amount],MATCH(Consolidated_sheets[[#This Row],[Patient_ID]],Insurance_data[Patient_ID],0))</f>
        <v>8903.33</v>
      </c>
    </row>
    <row r="6428" spans="1:12" x14ac:dyDescent="0.3">
      <c r="A6428" t="s">
        <v>1434</v>
      </c>
      <c r="B6428" t="s">
        <v>5952</v>
      </c>
      <c r="C6428" s="6">
        <v>4225.5</v>
      </c>
      <c r="D6428" s="1">
        <v>45141.589369909983</v>
      </c>
      <c r="E6428" s="1" t="str">
        <f>TEXT(Consolidated_sheets[[#This Row],[Date]],"yyyy")</f>
        <v>2023</v>
      </c>
      <c r="F6428" s="1" t="str">
        <f>TEXT(Consolidated_sheets[[#This Row],[Date]],"mmmm")</f>
        <v>August</v>
      </c>
      <c r="G6428" t="str">
        <f>INDEX(Patient_data[Patient_Name],MATCH(Consolidated_sheets[[#This Row],[Patient_ID]],Patient_data[Patient_ID],0))</f>
        <v>Carl Gardner</v>
      </c>
      <c r="H6428">
        <f>INDEX(Patient_data[Age],MATCH(Consolidated_sheets[[#This Row],[Patient_ID]],Patient_data[Patient_ID],0))</f>
        <v>84</v>
      </c>
      <c r="I6428" t="str">
        <f>INDEX(Patient_data[Gender],MATCH(Consolidated_sheets[[#This Row],[Patient_ID]],Patient_data[Patient_ID],0))</f>
        <v>Male</v>
      </c>
      <c r="J6428" t="str">
        <f>INDEX(Location_data[Location],MATCH(Consolidated_sheets[[#This Row],[Patient_ID]],Location_data[Patient_ID],0))</f>
        <v>New York</v>
      </c>
      <c r="K6428" t="str">
        <f>INDEX(Insurance_data[Insurance_Type],MATCH(Consolidated_sheets[[#This Row],[Patient_ID]],Insurance_data[Patient_ID],0))</f>
        <v>Private</v>
      </c>
      <c r="L6428" s="6">
        <f>INDEX(Insurance_data[Insurance_Amount],MATCH(Consolidated_sheets[[#This Row],[Patient_ID]],Insurance_data[Patient_ID],0))</f>
        <v>8745.81</v>
      </c>
    </row>
    <row r="6429" spans="1:12" x14ac:dyDescent="0.3">
      <c r="A6429" t="s">
        <v>2450</v>
      </c>
      <c r="B6429" t="s">
        <v>5953</v>
      </c>
      <c r="C6429" s="6">
        <v>438.7</v>
      </c>
      <c r="D6429" s="1">
        <v>45141.850121445917</v>
      </c>
      <c r="E6429" s="1" t="str">
        <f>TEXT(Consolidated_sheets[[#This Row],[Date]],"yyyy")</f>
        <v>2023</v>
      </c>
      <c r="F6429" s="1" t="str">
        <f>TEXT(Consolidated_sheets[[#This Row],[Date]],"mmmm")</f>
        <v>August</v>
      </c>
      <c r="G6429" t="str">
        <f>INDEX(Patient_data[Patient_Name],MATCH(Consolidated_sheets[[#This Row],[Patient_ID]],Patient_data[Patient_ID],0))</f>
        <v>Victoria Alexander</v>
      </c>
      <c r="H6429">
        <f>INDEX(Patient_data[Age],MATCH(Consolidated_sheets[[#This Row],[Patient_ID]],Patient_data[Patient_ID],0))</f>
        <v>67</v>
      </c>
      <c r="I6429" t="str">
        <f>INDEX(Patient_data[Gender],MATCH(Consolidated_sheets[[#This Row],[Patient_ID]],Patient_data[Patient_ID],0))</f>
        <v>Female</v>
      </c>
      <c r="J6429" t="str">
        <f>INDEX(Location_data[Location],MATCH(Consolidated_sheets[[#This Row],[Patient_ID]],Location_data[Patient_ID],0))</f>
        <v>Chicago</v>
      </c>
      <c r="K6429" t="str">
        <f>INDEX(Insurance_data[Insurance_Type],MATCH(Consolidated_sheets[[#This Row],[Patient_ID]],Insurance_data[Patient_ID],0))</f>
        <v>Private</v>
      </c>
      <c r="L6429" s="6">
        <f>INDEX(Insurance_data[Insurance_Amount],MATCH(Consolidated_sheets[[#This Row],[Patient_ID]],Insurance_data[Patient_ID],0))</f>
        <v>9460.99</v>
      </c>
    </row>
    <row r="6430" spans="1:12" x14ac:dyDescent="0.3">
      <c r="A6430" t="s">
        <v>2856</v>
      </c>
      <c r="B6430" t="s">
        <v>5952</v>
      </c>
      <c r="C6430" s="6">
        <v>4657.6000000000004</v>
      </c>
      <c r="D6430" s="1">
        <v>45142.110872981852</v>
      </c>
      <c r="E6430" s="1" t="str">
        <f>TEXT(Consolidated_sheets[[#This Row],[Date]],"yyyy")</f>
        <v>2023</v>
      </c>
      <c r="F6430" s="1" t="str">
        <f>TEXT(Consolidated_sheets[[#This Row],[Date]],"mmmm")</f>
        <v>August</v>
      </c>
      <c r="G6430" t="str">
        <f>INDEX(Patient_data[Patient_Name],MATCH(Consolidated_sheets[[#This Row],[Patient_ID]],Patient_data[Patient_ID],0))</f>
        <v>Brandi Nelson</v>
      </c>
      <c r="H6430">
        <f>INDEX(Patient_data[Age],MATCH(Consolidated_sheets[[#This Row],[Patient_ID]],Patient_data[Patient_ID],0))</f>
        <v>35</v>
      </c>
      <c r="I6430" t="str">
        <f>INDEX(Patient_data[Gender],MATCH(Consolidated_sheets[[#This Row],[Patient_ID]],Patient_data[Patient_ID],0))</f>
        <v>Male</v>
      </c>
      <c r="J6430" t="str">
        <f>INDEX(Location_data[Location],MATCH(Consolidated_sheets[[#This Row],[Patient_ID]],Location_data[Patient_ID],0))</f>
        <v>Los Angeles</v>
      </c>
      <c r="K6430" t="str">
        <f>INDEX(Insurance_data[Insurance_Type],MATCH(Consolidated_sheets[[#This Row],[Patient_ID]],Insurance_data[Patient_ID],0))</f>
        <v>Private</v>
      </c>
      <c r="L6430" s="6">
        <f>INDEX(Insurance_data[Insurance_Amount],MATCH(Consolidated_sheets[[#This Row],[Patient_ID]],Insurance_data[Patient_ID],0))</f>
        <v>8334.77</v>
      </c>
    </row>
    <row r="6431" spans="1:12" x14ac:dyDescent="0.3">
      <c r="A6431" t="s">
        <v>1901</v>
      </c>
      <c r="B6431" t="s">
        <v>5955</v>
      </c>
      <c r="C6431" s="6">
        <v>2939.02</v>
      </c>
      <c r="D6431" s="1">
        <v>45142.371624517778</v>
      </c>
      <c r="E6431" s="1" t="str">
        <f>TEXT(Consolidated_sheets[[#This Row],[Date]],"yyyy")</f>
        <v>2023</v>
      </c>
      <c r="F6431" s="1" t="str">
        <f>TEXT(Consolidated_sheets[[#This Row],[Date]],"mmmm")</f>
        <v>August</v>
      </c>
      <c r="G6431" t="str">
        <f>INDEX(Patient_data[Patient_Name],MATCH(Consolidated_sheets[[#This Row],[Patient_ID]],Patient_data[Patient_ID],0))</f>
        <v>Calvin Martinez</v>
      </c>
      <c r="H6431">
        <f>INDEX(Patient_data[Age],MATCH(Consolidated_sheets[[#This Row],[Patient_ID]],Patient_data[Patient_ID],0))</f>
        <v>84</v>
      </c>
      <c r="I6431" t="str">
        <f>INDEX(Patient_data[Gender],MATCH(Consolidated_sheets[[#This Row],[Patient_ID]],Patient_data[Patient_ID],0))</f>
        <v>Female</v>
      </c>
      <c r="J6431" t="str">
        <f>INDEX(Location_data[Location],MATCH(Consolidated_sheets[[#This Row],[Patient_ID]],Location_data[Patient_ID],0))</f>
        <v>Houston</v>
      </c>
      <c r="K6431" t="str">
        <f>INDEX(Insurance_data[Insurance_Type],MATCH(Consolidated_sheets[[#This Row],[Patient_ID]],Insurance_data[Patient_ID],0))</f>
        <v>Public</v>
      </c>
      <c r="L6431" s="6">
        <f>INDEX(Insurance_data[Insurance_Amount],MATCH(Consolidated_sheets[[#This Row],[Patient_ID]],Insurance_data[Patient_ID],0))</f>
        <v>6774.49</v>
      </c>
    </row>
    <row r="6432" spans="1:12" x14ac:dyDescent="0.3">
      <c r="A6432" t="s">
        <v>1272</v>
      </c>
      <c r="B6432" t="s">
        <v>5952</v>
      </c>
      <c r="C6432" s="6">
        <v>2633.93</v>
      </c>
      <c r="D6432" s="1">
        <v>45142.632376053713</v>
      </c>
      <c r="E6432" s="1" t="str">
        <f>TEXT(Consolidated_sheets[[#This Row],[Date]],"yyyy")</f>
        <v>2023</v>
      </c>
      <c r="F6432" s="1" t="str">
        <f>TEXT(Consolidated_sheets[[#This Row],[Date]],"mmmm")</f>
        <v>August</v>
      </c>
      <c r="G6432" t="str">
        <f>INDEX(Patient_data[Patient_Name],MATCH(Consolidated_sheets[[#This Row],[Patient_ID]],Patient_data[Patient_ID],0))</f>
        <v>Allison Robinson</v>
      </c>
      <c r="H6432">
        <f>INDEX(Patient_data[Age],MATCH(Consolidated_sheets[[#This Row],[Patient_ID]],Patient_data[Patient_ID],0))</f>
        <v>71</v>
      </c>
      <c r="I6432" t="str">
        <f>INDEX(Patient_data[Gender],MATCH(Consolidated_sheets[[#This Row],[Patient_ID]],Patient_data[Patient_ID],0))</f>
        <v>Male</v>
      </c>
      <c r="J6432" t="str">
        <f>INDEX(Location_data[Location],MATCH(Consolidated_sheets[[#This Row],[Patient_ID]],Location_data[Patient_ID],0))</f>
        <v>Chicago</v>
      </c>
      <c r="K6432" t="str">
        <f>INDEX(Insurance_data[Insurance_Type],MATCH(Consolidated_sheets[[#This Row],[Patient_ID]],Insurance_data[Patient_ID],0))</f>
        <v>Private</v>
      </c>
      <c r="L6432" s="6">
        <f>INDEX(Insurance_data[Insurance_Amount],MATCH(Consolidated_sheets[[#This Row],[Patient_ID]],Insurance_data[Patient_ID],0))</f>
        <v>6102.2</v>
      </c>
    </row>
    <row r="6433" spans="1:12" x14ac:dyDescent="0.3">
      <c r="A6433" t="s">
        <v>1184</v>
      </c>
      <c r="B6433" t="s">
        <v>5953</v>
      </c>
      <c r="C6433" s="6">
        <v>4078.61</v>
      </c>
      <c r="D6433" s="1">
        <v>45142.893127589647</v>
      </c>
      <c r="E6433" s="1" t="str">
        <f>TEXT(Consolidated_sheets[[#This Row],[Date]],"yyyy")</f>
        <v>2023</v>
      </c>
      <c r="F6433" s="1" t="str">
        <f>TEXT(Consolidated_sheets[[#This Row],[Date]],"mmmm")</f>
        <v>August</v>
      </c>
      <c r="G6433" t="str">
        <f>INDEX(Patient_data[Patient_Name],MATCH(Consolidated_sheets[[#This Row],[Patient_ID]],Patient_data[Patient_ID],0))</f>
        <v>William Jackson</v>
      </c>
      <c r="H6433">
        <f>INDEX(Patient_data[Age],MATCH(Consolidated_sheets[[#This Row],[Patient_ID]],Patient_data[Patient_ID],0))</f>
        <v>21</v>
      </c>
      <c r="I6433" t="str">
        <f>INDEX(Patient_data[Gender],MATCH(Consolidated_sheets[[#This Row],[Patient_ID]],Patient_data[Patient_ID],0))</f>
        <v>Male</v>
      </c>
      <c r="J6433" t="str">
        <f>INDEX(Location_data[Location],MATCH(Consolidated_sheets[[#This Row],[Patient_ID]],Location_data[Patient_ID],0))</f>
        <v>Chicago</v>
      </c>
      <c r="K6433" t="str">
        <f>INDEX(Insurance_data[Insurance_Type],MATCH(Consolidated_sheets[[#This Row],[Patient_ID]],Insurance_data[Patient_ID],0))</f>
        <v>Public</v>
      </c>
      <c r="L6433" s="6">
        <f>INDEX(Insurance_data[Insurance_Amount],MATCH(Consolidated_sheets[[#This Row],[Patient_ID]],Insurance_data[Patient_ID],0))</f>
        <v>6223.21</v>
      </c>
    </row>
    <row r="6434" spans="1:12" x14ac:dyDescent="0.3">
      <c r="A6434" t="s">
        <v>2302</v>
      </c>
      <c r="B6434" t="s">
        <v>5952</v>
      </c>
      <c r="C6434" s="6">
        <v>3542.22</v>
      </c>
      <c r="D6434" s="1">
        <v>45143.153879125581</v>
      </c>
      <c r="E6434" s="1" t="str">
        <f>TEXT(Consolidated_sheets[[#This Row],[Date]],"yyyy")</f>
        <v>2023</v>
      </c>
      <c r="F6434" s="1" t="str">
        <f>TEXT(Consolidated_sheets[[#This Row],[Date]],"mmmm")</f>
        <v>August</v>
      </c>
      <c r="G6434" t="str">
        <f>INDEX(Patient_data[Patient_Name],MATCH(Consolidated_sheets[[#This Row],[Patient_ID]],Patient_data[Patient_ID],0))</f>
        <v>Rodney Webb</v>
      </c>
      <c r="H6434">
        <f>INDEX(Patient_data[Age],MATCH(Consolidated_sheets[[#This Row],[Patient_ID]],Patient_data[Patient_ID],0))</f>
        <v>25</v>
      </c>
      <c r="I6434" t="str">
        <f>INDEX(Patient_data[Gender],MATCH(Consolidated_sheets[[#This Row],[Patient_ID]],Patient_data[Patient_ID],0))</f>
        <v>Female</v>
      </c>
      <c r="J6434" t="str">
        <f>INDEX(Location_data[Location],MATCH(Consolidated_sheets[[#This Row],[Patient_ID]],Location_data[Patient_ID],0))</f>
        <v>New York</v>
      </c>
      <c r="K6434" t="str">
        <f>INDEX(Insurance_data[Insurance_Type],MATCH(Consolidated_sheets[[#This Row],[Patient_ID]],Insurance_data[Patient_ID],0))</f>
        <v>Private</v>
      </c>
      <c r="L6434" s="6">
        <f>INDEX(Insurance_data[Insurance_Amount],MATCH(Consolidated_sheets[[#This Row],[Patient_ID]],Insurance_data[Patient_ID],0))</f>
        <v>827.48</v>
      </c>
    </row>
    <row r="6435" spans="1:12" x14ac:dyDescent="0.3">
      <c r="A6435" t="s">
        <v>1523</v>
      </c>
      <c r="B6435" t="s">
        <v>5953</v>
      </c>
      <c r="C6435" s="6">
        <v>2190.15</v>
      </c>
      <c r="D6435" s="1">
        <v>45143.414630661508</v>
      </c>
      <c r="E6435" s="1" t="str">
        <f>TEXT(Consolidated_sheets[[#This Row],[Date]],"yyyy")</f>
        <v>2023</v>
      </c>
      <c r="F6435" s="1" t="str">
        <f>TEXT(Consolidated_sheets[[#This Row],[Date]],"mmmm")</f>
        <v>August</v>
      </c>
      <c r="G6435" t="str">
        <f>INDEX(Patient_data[Patient_Name],MATCH(Consolidated_sheets[[#This Row],[Patient_ID]],Patient_data[Patient_ID],0))</f>
        <v>Dr. Ryan Fritz PhD</v>
      </c>
      <c r="H6435">
        <f>INDEX(Patient_data[Age],MATCH(Consolidated_sheets[[#This Row],[Patient_ID]],Patient_data[Patient_ID],0))</f>
        <v>77</v>
      </c>
      <c r="I6435" t="str">
        <f>INDEX(Patient_data[Gender],MATCH(Consolidated_sheets[[#This Row],[Patient_ID]],Patient_data[Patient_ID],0))</f>
        <v>Female</v>
      </c>
      <c r="J6435" t="str">
        <f>INDEX(Location_data[Location],MATCH(Consolidated_sheets[[#This Row],[Patient_ID]],Location_data[Patient_ID],0))</f>
        <v>Los Angeles</v>
      </c>
      <c r="K6435" t="str">
        <f>INDEX(Insurance_data[Insurance_Type],MATCH(Consolidated_sheets[[#This Row],[Patient_ID]],Insurance_data[Patient_ID],0))</f>
        <v>None</v>
      </c>
      <c r="L6435" s="6">
        <f>INDEX(Insurance_data[Insurance_Amount],MATCH(Consolidated_sheets[[#This Row],[Patient_ID]],Insurance_data[Patient_ID],0))</f>
        <v>3957.87</v>
      </c>
    </row>
    <row r="6436" spans="1:12" x14ac:dyDescent="0.3">
      <c r="A6436" t="s">
        <v>809</v>
      </c>
      <c r="B6436" t="s">
        <v>5954</v>
      </c>
      <c r="C6436" s="6">
        <v>4636.84</v>
      </c>
      <c r="D6436" s="1">
        <v>45143.675382197463</v>
      </c>
      <c r="E6436" s="1" t="str">
        <f>TEXT(Consolidated_sheets[[#This Row],[Date]],"yyyy")</f>
        <v>2023</v>
      </c>
      <c r="F6436" s="1" t="str">
        <f>TEXT(Consolidated_sheets[[#This Row],[Date]],"mmmm")</f>
        <v>August</v>
      </c>
      <c r="G6436" t="str">
        <f>INDEX(Patient_data[Patient_Name],MATCH(Consolidated_sheets[[#This Row],[Patient_ID]],Patient_data[Patient_ID],0))</f>
        <v>Cindy Patel</v>
      </c>
      <c r="H6436">
        <f>INDEX(Patient_data[Age],MATCH(Consolidated_sheets[[#This Row],[Patient_ID]],Patient_data[Patient_ID],0))</f>
        <v>50</v>
      </c>
      <c r="I6436" t="str">
        <f>INDEX(Patient_data[Gender],MATCH(Consolidated_sheets[[#This Row],[Patient_ID]],Patient_data[Patient_ID],0))</f>
        <v>Female</v>
      </c>
      <c r="J6436" t="str">
        <f>INDEX(Location_data[Location],MATCH(Consolidated_sheets[[#This Row],[Patient_ID]],Location_data[Patient_ID],0))</f>
        <v>Chicago</v>
      </c>
      <c r="K6436" t="str">
        <f>INDEX(Insurance_data[Insurance_Type],MATCH(Consolidated_sheets[[#This Row],[Patient_ID]],Insurance_data[Patient_ID],0))</f>
        <v>None</v>
      </c>
      <c r="L6436" s="6">
        <f>INDEX(Insurance_data[Insurance_Amount],MATCH(Consolidated_sheets[[#This Row],[Patient_ID]],Insurance_data[Patient_ID],0))</f>
        <v>5323.52</v>
      </c>
    </row>
    <row r="6437" spans="1:12" x14ac:dyDescent="0.3">
      <c r="A6437" t="s">
        <v>1366</v>
      </c>
      <c r="B6437" t="s">
        <v>5952</v>
      </c>
      <c r="C6437" s="6">
        <v>3312.81</v>
      </c>
      <c r="D6437" s="1">
        <v>45143.936133733383</v>
      </c>
      <c r="E6437" s="1" t="str">
        <f>TEXT(Consolidated_sheets[[#This Row],[Date]],"yyyy")</f>
        <v>2023</v>
      </c>
      <c r="F6437" s="1" t="str">
        <f>TEXT(Consolidated_sheets[[#This Row],[Date]],"mmmm")</f>
        <v>August</v>
      </c>
      <c r="G6437" t="str">
        <f>INDEX(Patient_data[Patient_Name],MATCH(Consolidated_sheets[[#This Row],[Patient_ID]],Patient_data[Patient_ID],0))</f>
        <v>Paula Holland</v>
      </c>
      <c r="H6437">
        <f>INDEX(Patient_data[Age],MATCH(Consolidated_sheets[[#This Row],[Patient_ID]],Patient_data[Patient_ID],0))</f>
        <v>55</v>
      </c>
      <c r="I6437" t="str">
        <f>INDEX(Patient_data[Gender],MATCH(Consolidated_sheets[[#This Row],[Patient_ID]],Patient_data[Patient_ID],0))</f>
        <v>Female</v>
      </c>
      <c r="J6437" t="str">
        <f>INDEX(Location_data[Location],MATCH(Consolidated_sheets[[#This Row],[Patient_ID]],Location_data[Patient_ID],0))</f>
        <v>Phoenix</v>
      </c>
      <c r="K6437" t="str">
        <f>INDEX(Insurance_data[Insurance_Type],MATCH(Consolidated_sheets[[#This Row],[Patient_ID]],Insurance_data[Patient_ID],0))</f>
        <v>None</v>
      </c>
      <c r="L6437" s="6">
        <f>INDEX(Insurance_data[Insurance_Amount],MATCH(Consolidated_sheets[[#This Row],[Patient_ID]],Insurance_data[Patient_ID],0))</f>
        <v>1626.44</v>
      </c>
    </row>
    <row r="6438" spans="1:12" x14ac:dyDescent="0.3">
      <c r="A6438" t="s">
        <v>1168</v>
      </c>
      <c r="B6438" t="s">
        <v>5954</v>
      </c>
      <c r="C6438" s="6">
        <v>4298.04</v>
      </c>
      <c r="D6438" s="1">
        <v>45144.196885269317</v>
      </c>
      <c r="E6438" s="1" t="str">
        <f>TEXT(Consolidated_sheets[[#This Row],[Date]],"yyyy")</f>
        <v>2023</v>
      </c>
      <c r="F6438" s="1" t="str">
        <f>TEXT(Consolidated_sheets[[#This Row],[Date]],"mmmm")</f>
        <v>August</v>
      </c>
      <c r="G6438" t="str">
        <f>INDEX(Patient_data[Patient_Name],MATCH(Consolidated_sheets[[#This Row],[Patient_ID]],Patient_data[Patient_ID],0))</f>
        <v>Andrew Rosales</v>
      </c>
      <c r="H6438">
        <f>INDEX(Patient_data[Age],MATCH(Consolidated_sheets[[#This Row],[Patient_ID]],Patient_data[Patient_ID],0))</f>
        <v>55</v>
      </c>
      <c r="I6438" t="str">
        <f>INDEX(Patient_data[Gender],MATCH(Consolidated_sheets[[#This Row],[Patient_ID]],Patient_data[Patient_ID],0))</f>
        <v>Male</v>
      </c>
      <c r="J6438" t="str">
        <f>INDEX(Location_data[Location],MATCH(Consolidated_sheets[[#This Row],[Patient_ID]],Location_data[Patient_ID],0))</f>
        <v>Phoenix</v>
      </c>
      <c r="K6438" t="str">
        <f>INDEX(Insurance_data[Insurance_Type],MATCH(Consolidated_sheets[[#This Row],[Patient_ID]],Insurance_data[Patient_ID],0))</f>
        <v>Public</v>
      </c>
      <c r="L6438" s="6">
        <f>INDEX(Insurance_data[Insurance_Amount],MATCH(Consolidated_sheets[[#This Row],[Patient_ID]],Insurance_data[Patient_ID],0))</f>
        <v>9172.84</v>
      </c>
    </row>
    <row r="6439" spans="1:12" x14ac:dyDescent="0.3">
      <c r="A6439" t="s">
        <v>1288</v>
      </c>
      <c r="B6439" t="s">
        <v>5954</v>
      </c>
      <c r="C6439" s="6">
        <v>3848.89</v>
      </c>
      <c r="D6439" s="1">
        <v>45144.457636805251</v>
      </c>
      <c r="E6439" s="1" t="str">
        <f>TEXT(Consolidated_sheets[[#This Row],[Date]],"yyyy")</f>
        <v>2023</v>
      </c>
      <c r="F6439" s="1" t="str">
        <f>TEXT(Consolidated_sheets[[#This Row],[Date]],"mmmm")</f>
        <v>August</v>
      </c>
      <c r="G6439" t="str">
        <f>INDEX(Patient_data[Patient_Name],MATCH(Consolidated_sheets[[#This Row],[Patient_ID]],Patient_data[Patient_ID],0))</f>
        <v>Lisa Reed</v>
      </c>
      <c r="H6439">
        <f>INDEX(Patient_data[Age],MATCH(Consolidated_sheets[[#This Row],[Patient_ID]],Patient_data[Patient_ID],0))</f>
        <v>32</v>
      </c>
      <c r="I6439" t="str">
        <f>INDEX(Patient_data[Gender],MATCH(Consolidated_sheets[[#This Row],[Patient_ID]],Patient_data[Patient_ID],0))</f>
        <v>Male</v>
      </c>
      <c r="J6439" t="str">
        <f>INDEX(Location_data[Location],MATCH(Consolidated_sheets[[#This Row],[Patient_ID]],Location_data[Patient_ID],0))</f>
        <v>Houston</v>
      </c>
      <c r="K6439" t="str">
        <f>INDEX(Insurance_data[Insurance_Type],MATCH(Consolidated_sheets[[#This Row],[Patient_ID]],Insurance_data[Patient_ID],0))</f>
        <v>Private</v>
      </c>
      <c r="L6439" s="6">
        <f>INDEX(Insurance_data[Insurance_Amount],MATCH(Consolidated_sheets[[#This Row],[Patient_ID]],Insurance_data[Patient_ID],0))</f>
        <v>3715.56</v>
      </c>
    </row>
    <row r="6440" spans="1:12" x14ac:dyDescent="0.3">
      <c r="A6440" t="s">
        <v>2073</v>
      </c>
      <c r="B6440" t="s">
        <v>5954</v>
      </c>
      <c r="C6440" s="6">
        <v>2453.7399999999998</v>
      </c>
      <c r="D6440" s="1">
        <v>45144.718388341178</v>
      </c>
      <c r="E6440" s="1" t="str">
        <f>TEXT(Consolidated_sheets[[#This Row],[Date]],"yyyy")</f>
        <v>2023</v>
      </c>
      <c r="F6440" s="1" t="str">
        <f>TEXT(Consolidated_sheets[[#This Row],[Date]],"mmmm")</f>
        <v>August</v>
      </c>
      <c r="G6440" t="str">
        <f>INDEX(Patient_data[Patient_Name],MATCH(Consolidated_sheets[[#This Row],[Patient_ID]],Patient_data[Patient_ID],0))</f>
        <v>Sabrina Ramirez</v>
      </c>
      <c r="H6440">
        <f>INDEX(Patient_data[Age],MATCH(Consolidated_sheets[[#This Row],[Patient_ID]],Patient_data[Patient_ID],0))</f>
        <v>28</v>
      </c>
      <c r="I6440" t="str">
        <f>INDEX(Patient_data[Gender],MATCH(Consolidated_sheets[[#This Row],[Patient_ID]],Patient_data[Patient_ID],0))</f>
        <v>Female</v>
      </c>
      <c r="J6440" t="str">
        <f>INDEX(Location_data[Location],MATCH(Consolidated_sheets[[#This Row],[Patient_ID]],Location_data[Patient_ID],0))</f>
        <v>Los Angeles</v>
      </c>
      <c r="K6440" t="str">
        <f>INDEX(Insurance_data[Insurance_Type],MATCH(Consolidated_sheets[[#This Row],[Patient_ID]],Insurance_data[Patient_ID],0))</f>
        <v>Public</v>
      </c>
      <c r="L6440" s="6">
        <f>INDEX(Insurance_data[Insurance_Amount],MATCH(Consolidated_sheets[[#This Row],[Patient_ID]],Insurance_data[Patient_ID],0))</f>
        <v>4926.92</v>
      </c>
    </row>
    <row r="6441" spans="1:12" x14ac:dyDescent="0.3">
      <c r="A6441" t="s">
        <v>1176</v>
      </c>
      <c r="B6441" t="s">
        <v>5953</v>
      </c>
      <c r="C6441" s="6">
        <v>1168.1600000000001</v>
      </c>
      <c r="D6441" s="1">
        <v>45144.979139877119</v>
      </c>
      <c r="E6441" s="1" t="str">
        <f>TEXT(Consolidated_sheets[[#This Row],[Date]],"yyyy")</f>
        <v>2023</v>
      </c>
      <c r="F6441" s="1" t="str">
        <f>TEXT(Consolidated_sheets[[#This Row],[Date]],"mmmm")</f>
        <v>August</v>
      </c>
      <c r="G6441" t="str">
        <f>INDEX(Patient_data[Patient_Name],MATCH(Consolidated_sheets[[#This Row],[Patient_ID]],Patient_data[Patient_ID],0))</f>
        <v>Dana Novak</v>
      </c>
      <c r="H6441">
        <f>INDEX(Patient_data[Age],MATCH(Consolidated_sheets[[#This Row],[Patient_ID]],Patient_data[Patient_ID],0))</f>
        <v>31</v>
      </c>
      <c r="I6441" t="str">
        <f>INDEX(Patient_data[Gender],MATCH(Consolidated_sheets[[#This Row],[Patient_ID]],Patient_data[Patient_ID],0))</f>
        <v>Female</v>
      </c>
      <c r="J6441" t="str">
        <f>INDEX(Location_data[Location],MATCH(Consolidated_sheets[[#This Row],[Patient_ID]],Location_data[Patient_ID],0))</f>
        <v>Houston</v>
      </c>
      <c r="K6441" t="str">
        <f>INDEX(Insurance_data[Insurance_Type],MATCH(Consolidated_sheets[[#This Row],[Patient_ID]],Insurance_data[Patient_ID],0))</f>
        <v>Private</v>
      </c>
      <c r="L6441" s="6">
        <f>INDEX(Insurance_data[Insurance_Amount],MATCH(Consolidated_sheets[[#This Row],[Patient_ID]],Insurance_data[Patient_ID],0))</f>
        <v>5986.18</v>
      </c>
    </row>
    <row r="6442" spans="1:12" x14ac:dyDescent="0.3">
      <c r="A6442" t="s">
        <v>2108</v>
      </c>
      <c r="B6442" t="s">
        <v>5952</v>
      </c>
      <c r="C6442" s="6">
        <v>4331.62</v>
      </c>
      <c r="D6442" s="1">
        <v>45145.239891413054</v>
      </c>
      <c r="E6442" s="1" t="str">
        <f>TEXT(Consolidated_sheets[[#This Row],[Date]],"yyyy")</f>
        <v>2023</v>
      </c>
      <c r="F6442" s="1" t="str">
        <f>TEXT(Consolidated_sheets[[#This Row],[Date]],"mmmm")</f>
        <v>August</v>
      </c>
      <c r="G6442" t="str">
        <f>INDEX(Patient_data[Patient_Name],MATCH(Consolidated_sheets[[#This Row],[Patient_ID]],Patient_data[Patient_ID],0))</f>
        <v>Yolanda Williams</v>
      </c>
      <c r="H6442">
        <f>INDEX(Patient_data[Age],MATCH(Consolidated_sheets[[#This Row],[Patient_ID]],Patient_data[Patient_ID],0))</f>
        <v>72</v>
      </c>
      <c r="I6442" t="str">
        <f>INDEX(Patient_data[Gender],MATCH(Consolidated_sheets[[#This Row],[Patient_ID]],Patient_data[Patient_ID],0))</f>
        <v>Female</v>
      </c>
      <c r="J6442" t="str">
        <f>INDEX(Location_data[Location],MATCH(Consolidated_sheets[[#This Row],[Patient_ID]],Location_data[Patient_ID],0))</f>
        <v>Houston</v>
      </c>
      <c r="K6442" t="str">
        <f>INDEX(Insurance_data[Insurance_Type],MATCH(Consolidated_sheets[[#This Row],[Patient_ID]],Insurance_data[Patient_ID],0))</f>
        <v>Public</v>
      </c>
      <c r="L6442" s="6">
        <f>INDEX(Insurance_data[Insurance_Amount],MATCH(Consolidated_sheets[[#This Row],[Patient_ID]],Insurance_data[Patient_ID],0))</f>
        <v>607.64</v>
      </c>
    </row>
    <row r="6443" spans="1:12" x14ac:dyDescent="0.3">
      <c r="A6443" t="s">
        <v>307</v>
      </c>
      <c r="B6443" t="s">
        <v>5955</v>
      </c>
      <c r="C6443" s="6">
        <v>4179.22</v>
      </c>
      <c r="D6443" s="1">
        <v>45145.50064294898</v>
      </c>
      <c r="E6443" s="1" t="str">
        <f>TEXT(Consolidated_sheets[[#This Row],[Date]],"yyyy")</f>
        <v>2023</v>
      </c>
      <c r="F6443" s="1" t="str">
        <f>TEXT(Consolidated_sheets[[#This Row],[Date]],"mmmm")</f>
        <v>August</v>
      </c>
      <c r="G6443" t="str">
        <f>INDEX(Patient_data[Patient_Name],MATCH(Consolidated_sheets[[#This Row],[Patient_ID]],Patient_data[Patient_ID],0))</f>
        <v>Julia Young</v>
      </c>
      <c r="H6443">
        <f>INDEX(Patient_data[Age],MATCH(Consolidated_sheets[[#This Row],[Patient_ID]],Patient_data[Patient_ID],0))</f>
        <v>19</v>
      </c>
      <c r="I6443" t="str">
        <f>INDEX(Patient_data[Gender],MATCH(Consolidated_sheets[[#This Row],[Patient_ID]],Patient_data[Patient_ID],0))</f>
        <v>Female</v>
      </c>
      <c r="J6443" t="str">
        <f>INDEX(Location_data[Location],MATCH(Consolidated_sheets[[#This Row],[Patient_ID]],Location_data[Patient_ID],0))</f>
        <v>Phoenix</v>
      </c>
      <c r="K6443" t="str">
        <f>INDEX(Insurance_data[Insurance_Type],MATCH(Consolidated_sheets[[#This Row],[Patient_ID]],Insurance_data[Patient_ID],0))</f>
        <v>None</v>
      </c>
      <c r="L6443" s="6">
        <f>INDEX(Insurance_data[Insurance_Amount],MATCH(Consolidated_sheets[[#This Row],[Patient_ID]],Insurance_data[Patient_ID],0))</f>
        <v>5975.49</v>
      </c>
    </row>
    <row r="6444" spans="1:12" x14ac:dyDescent="0.3">
      <c r="A6444" t="s">
        <v>1315</v>
      </c>
      <c r="B6444" t="s">
        <v>5952</v>
      </c>
      <c r="C6444" s="6">
        <v>3748.83</v>
      </c>
      <c r="D6444" s="1">
        <v>45145.761394484922</v>
      </c>
      <c r="E6444" s="1" t="str">
        <f>TEXT(Consolidated_sheets[[#This Row],[Date]],"yyyy")</f>
        <v>2023</v>
      </c>
      <c r="F6444" s="1" t="str">
        <f>TEXT(Consolidated_sheets[[#This Row],[Date]],"mmmm")</f>
        <v>August</v>
      </c>
      <c r="G6444" t="str">
        <f>INDEX(Patient_data[Patient_Name],MATCH(Consolidated_sheets[[#This Row],[Patient_ID]],Patient_data[Patient_ID],0))</f>
        <v>Eric Reynolds</v>
      </c>
      <c r="H6444">
        <f>INDEX(Patient_data[Age],MATCH(Consolidated_sheets[[#This Row],[Patient_ID]],Patient_data[Patient_ID],0))</f>
        <v>28</v>
      </c>
      <c r="I6444" t="str">
        <f>INDEX(Patient_data[Gender],MATCH(Consolidated_sheets[[#This Row],[Patient_ID]],Patient_data[Patient_ID],0))</f>
        <v>Female</v>
      </c>
      <c r="J6444" t="str">
        <f>INDEX(Location_data[Location],MATCH(Consolidated_sheets[[#This Row],[Patient_ID]],Location_data[Patient_ID],0))</f>
        <v>Houston</v>
      </c>
      <c r="K6444" t="str">
        <f>INDEX(Insurance_data[Insurance_Type],MATCH(Consolidated_sheets[[#This Row],[Patient_ID]],Insurance_data[Patient_ID],0))</f>
        <v>None</v>
      </c>
      <c r="L6444" s="6">
        <f>INDEX(Insurance_data[Insurance_Amount],MATCH(Consolidated_sheets[[#This Row],[Patient_ID]],Insurance_data[Patient_ID],0))</f>
        <v>3930.05</v>
      </c>
    </row>
    <row r="6445" spans="1:12" x14ac:dyDescent="0.3">
      <c r="A6445" t="s">
        <v>974</v>
      </c>
      <c r="B6445" t="s">
        <v>5953</v>
      </c>
      <c r="C6445" s="6">
        <v>4732.6099999999997</v>
      </c>
      <c r="D6445" s="1">
        <v>45146.022146020863</v>
      </c>
      <c r="E6445" s="1" t="str">
        <f>TEXT(Consolidated_sheets[[#This Row],[Date]],"yyyy")</f>
        <v>2023</v>
      </c>
      <c r="F6445" s="1" t="str">
        <f>TEXT(Consolidated_sheets[[#This Row],[Date]],"mmmm")</f>
        <v>August</v>
      </c>
      <c r="G6445" t="str">
        <f>INDEX(Patient_data[Patient_Name],MATCH(Consolidated_sheets[[#This Row],[Patient_ID]],Patient_data[Patient_ID],0))</f>
        <v>Andrew Torres</v>
      </c>
      <c r="H6445">
        <f>INDEX(Patient_data[Age],MATCH(Consolidated_sheets[[#This Row],[Patient_ID]],Patient_data[Patient_ID],0))</f>
        <v>59</v>
      </c>
      <c r="I6445" t="str">
        <f>INDEX(Patient_data[Gender],MATCH(Consolidated_sheets[[#This Row],[Patient_ID]],Patient_data[Patient_ID],0))</f>
        <v>Male</v>
      </c>
      <c r="J6445" t="str">
        <f>INDEX(Location_data[Location],MATCH(Consolidated_sheets[[#This Row],[Patient_ID]],Location_data[Patient_ID],0))</f>
        <v>Chicago</v>
      </c>
      <c r="K6445" t="str">
        <f>INDEX(Insurance_data[Insurance_Type],MATCH(Consolidated_sheets[[#This Row],[Patient_ID]],Insurance_data[Patient_ID],0))</f>
        <v>None</v>
      </c>
      <c r="L6445" s="6">
        <f>INDEX(Insurance_data[Insurance_Amount],MATCH(Consolidated_sheets[[#This Row],[Patient_ID]],Insurance_data[Patient_ID],0))</f>
        <v>9436.35</v>
      </c>
    </row>
    <row r="6446" spans="1:12" x14ac:dyDescent="0.3">
      <c r="A6446" t="s">
        <v>1906</v>
      </c>
      <c r="B6446" t="s">
        <v>5952</v>
      </c>
      <c r="C6446" s="6">
        <v>3872.64</v>
      </c>
      <c r="D6446" s="1">
        <v>45146.282897556797</v>
      </c>
      <c r="E6446" s="1" t="str">
        <f>TEXT(Consolidated_sheets[[#This Row],[Date]],"yyyy")</f>
        <v>2023</v>
      </c>
      <c r="F6446" s="1" t="str">
        <f>TEXT(Consolidated_sheets[[#This Row],[Date]],"mmmm")</f>
        <v>August</v>
      </c>
      <c r="G6446" t="str">
        <f>INDEX(Patient_data[Patient_Name],MATCH(Consolidated_sheets[[#This Row],[Patient_ID]],Patient_data[Patient_ID],0))</f>
        <v>Natasha Hanna</v>
      </c>
      <c r="H6446">
        <f>INDEX(Patient_data[Age],MATCH(Consolidated_sheets[[#This Row],[Patient_ID]],Patient_data[Patient_ID],0))</f>
        <v>30</v>
      </c>
      <c r="I6446" t="str">
        <f>INDEX(Patient_data[Gender],MATCH(Consolidated_sheets[[#This Row],[Patient_ID]],Patient_data[Patient_ID],0))</f>
        <v>Female</v>
      </c>
      <c r="J6446" t="str">
        <f>INDEX(Location_data[Location],MATCH(Consolidated_sheets[[#This Row],[Patient_ID]],Location_data[Patient_ID],0))</f>
        <v>Houston</v>
      </c>
      <c r="K6446" t="str">
        <f>INDEX(Insurance_data[Insurance_Type],MATCH(Consolidated_sheets[[#This Row],[Patient_ID]],Insurance_data[Patient_ID],0))</f>
        <v>Public</v>
      </c>
      <c r="L6446" s="6">
        <f>INDEX(Insurance_data[Insurance_Amount],MATCH(Consolidated_sheets[[#This Row],[Patient_ID]],Insurance_data[Patient_ID],0))</f>
        <v>3818.26</v>
      </c>
    </row>
    <row r="6447" spans="1:12" x14ac:dyDescent="0.3">
      <c r="A6447" t="s">
        <v>919</v>
      </c>
      <c r="B6447" t="s">
        <v>5953</v>
      </c>
      <c r="C6447" s="6">
        <v>2570.4</v>
      </c>
      <c r="D6447" s="1">
        <v>45146.543649092717</v>
      </c>
      <c r="E6447" s="1" t="str">
        <f>TEXT(Consolidated_sheets[[#This Row],[Date]],"yyyy")</f>
        <v>2023</v>
      </c>
      <c r="F6447" s="1" t="str">
        <f>TEXT(Consolidated_sheets[[#This Row],[Date]],"mmmm")</f>
        <v>August</v>
      </c>
      <c r="G6447" t="str">
        <f>INDEX(Patient_data[Patient_Name],MATCH(Consolidated_sheets[[#This Row],[Patient_ID]],Patient_data[Patient_ID],0))</f>
        <v>Kimberly Silva</v>
      </c>
      <c r="H6447">
        <f>INDEX(Patient_data[Age],MATCH(Consolidated_sheets[[#This Row],[Patient_ID]],Patient_data[Patient_ID],0))</f>
        <v>49</v>
      </c>
      <c r="I6447" t="str">
        <f>INDEX(Patient_data[Gender],MATCH(Consolidated_sheets[[#This Row],[Patient_ID]],Patient_data[Patient_ID],0))</f>
        <v>Male</v>
      </c>
      <c r="J6447" t="str">
        <f>INDEX(Location_data[Location],MATCH(Consolidated_sheets[[#This Row],[Patient_ID]],Location_data[Patient_ID],0))</f>
        <v>Phoenix</v>
      </c>
      <c r="K6447" t="str">
        <f>INDEX(Insurance_data[Insurance_Type],MATCH(Consolidated_sheets[[#This Row],[Patient_ID]],Insurance_data[Patient_ID],0))</f>
        <v>None</v>
      </c>
      <c r="L6447" s="6">
        <f>INDEX(Insurance_data[Insurance_Amount],MATCH(Consolidated_sheets[[#This Row],[Patient_ID]],Insurance_data[Patient_ID],0))</f>
        <v>2296.48</v>
      </c>
    </row>
    <row r="6448" spans="1:12" x14ac:dyDescent="0.3">
      <c r="A6448" t="s">
        <v>1643</v>
      </c>
      <c r="B6448" t="s">
        <v>5952</v>
      </c>
      <c r="C6448" s="6">
        <v>1483.82</v>
      </c>
      <c r="D6448" s="1">
        <v>45146.804400628658</v>
      </c>
      <c r="E6448" s="1" t="str">
        <f>TEXT(Consolidated_sheets[[#This Row],[Date]],"yyyy")</f>
        <v>2023</v>
      </c>
      <c r="F6448" s="1" t="str">
        <f>TEXT(Consolidated_sheets[[#This Row],[Date]],"mmmm")</f>
        <v>August</v>
      </c>
      <c r="G6448" t="str">
        <f>INDEX(Patient_data[Patient_Name],MATCH(Consolidated_sheets[[#This Row],[Patient_ID]],Patient_data[Patient_ID],0))</f>
        <v>Shane Romero</v>
      </c>
      <c r="H6448">
        <f>INDEX(Patient_data[Age],MATCH(Consolidated_sheets[[#This Row],[Patient_ID]],Patient_data[Patient_ID],0))</f>
        <v>55</v>
      </c>
      <c r="I6448" t="str">
        <f>INDEX(Patient_data[Gender],MATCH(Consolidated_sheets[[#This Row],[Patient_ID]],Patient_data[Patient_ID],0))</f>
        <v>Female</v>
      </c>
      <c r="J6448" t="str">
        <f>INDEX(Location_data[Location],MATCH(Consolidated_sheets[[#This Row],[Patient_ID]],Location_data[Patient_ID],0))</f>
        <v>Los Angeles</v>
      </c>
      <c r="K6448" t="str">
        <f>INDEX(Insurance_data[Insurance_Type],MATCH(Consolidated_sheets[[#This Row],[Patient_ID]],Insurance_data[Patient_ID],0))</f>
        <v>Private</v>
      </c>
      <c r="L6448" s="6">
        <f>INDEX(Insurance_data[Insurance_Amount],MATCH(Consolidated_sheets[[#This Row],[Patient_ID]],Insurance_data[Patient_ID],0))</f>
        <v>6825.14</v>
      </c>
    </row>
    <row r="6449" spans="1:12" x14ac:dyDescent="0.3">
      <c r="A6449" t="s">
        <v>2172</v>
      </c>
      <c r="B6449" t="s">
        <v>5953</v>
      </c>
      <c r="C6449" s="6">
        <v>2363.6799999999998</v>
      </c>
      <c r="D6449" s="1">
        <v>45147.065152164592</v>
      </c>
      <c r="E6449" s="1" t="str">
        <f>TEXT(Consolidated_sheets[[#This Row],[Date]],"yyyy")</f>
        <v>2023</v>
      </c>
      <c r="F6449" s="1" t="str">
        <f>TEXT(Consolidated_sheets[[#This Row],[Date]],"mmmm")</f>
        <v>August</v>
      </c>
      <c r="G6449" t="str">
        <f>INDEX(Patient_data[Patient_Name],MATCH(Consolidated_sheets[[#This Row],[Patient_ID]],Patient_data[Patient_ID],0))</f>
        <v>Jeff Williams DDS</v>
      </c>
      <c r="H6449">
        <f>INDEX(Patient_data[Age],MATCH(Consolidated_sheets[[#This Row],[Patient_ID]],Patient_data[Patient_ID],0))</f>
        <v>72</v>
      </c>
      <c r="I6449" t="str">
        <f>INDEX(Patient_data[Gender],MATCH(Consolidated_sheets[[#This Row],[Patient_ID]],Patient_data[Patient_ID],0))</f>
        <v>Male</v>
      </c>
      <c r="J6449" t="str">
        <f>INDEX(Location_data[Location],MATCH(Consolidated_sheets[[#This Row],[Patient_ID]],Location_data[Patient_ID],0))</f>
        <v>Phoenix</v>
      </c>
      <c r="K6449" t="str">
        <f>INDEX(Insurance_data[Insurance_Type],MATCH(Consolidated_sheets[[#This Row],[Patient_ID]],Insurance_data[Patient_ID],0))</f>
        <v>None</v>
      </c>
      <c r="L6449" s="6">
        <f>INDEX(Insurance_data[Insurance_Amount],MATCH(Consolidated_sheets[[#This Row],[Patient_ID]],Insurance_data[Patient_ID],0))</f>
        <v>7441.39</v>
      </c>
    </row>
    <row r="6450" spans="1:12" x14ac:dyDescent="0.3">
      <c r="A6450" t="s">
        <v>1707</v>
      </c>
      <c r="B6450" t="s">
        <v>5953</v>
      </c>
      <c r="C6450" s="6">
        <v>3360.8</v>
      </c>
      <c r="D6450" s="1">
        <v>45147.325903700519</v>
      </c>
      <c r="E6450" s="1" t="str">
        <f>TEXT(Consolidated_sheets[[#This Row],[Date]],"yyyy")</f>
        <v>2023</v>
      </c>
      <c r="F6450" s="1" t="str">
        <f>TEXT(Consolidated_sheets[[#This Row],[Date]],"mmmm")</f>
        <v>August</v>
      </c>
      <c r="G6450" t="str">
        <f>INDEX(Patient_data[Patient_Name],MATCH(Consolidated_sheets[[#This Row],[Patient_ID]],Patient_data[Patient_ID],0))</f>
        <v>Ann Yates</v>
      </c>
      <c r="H6450">
        <f>INDEX(Patient_data[Age],MATCH(Consolidated_sheets[[#This Row],[Patient_ID]],Patient_data[Patient_ID],0))</f>
        <v>52</v>
      </c>
      <c r="I6450" t="str">
        <f>INDEX(Patient_data[Gender],MATCH(Consolidated_sheets[[#This Row],[Patient_ID]],Patient_data[Patient_ID],0))</f>
        <v>Female</v>
      </c>
      <c r="J6450" t="str">
        <f>INDEX(Location_data[Location],MATCH(Consolidated_sheets[[#This Row],[Patient_ID]],Location_data[Patient_ID],0))</f>
        <v>New York</v>
      </c>
      <c r="K6450" t="str">
        <f>INDEX(Insurance_data[Insurance_Type],MATCH(Consolidated_sheets[[#This Row],[Patient_ID]],Insurance_data[Patient_ID],0))</f>
        <v>Private</v>
      </c>
      <c r="L6450" s="6">
        <f>INDEX(Insurance_data[Insurance_Amount],MATCH(Consolidated_sheets[[#This Row],[Patient_ID]],Insurance_data[Patient_ID],0))</f>
        <v>1496.91</v>
      </c>
    </row>
    <row r="6451" spans="1:12" x14ac:dyDescent="0.3">
      <c r="A6451" t="s">
        <v>365</v>
      </c>
      <c r="B6451" t="s">
        <v>5955</v>
      </c>
      <c r="C6451" s="6">
        <v>1361.24</v>
      </c>
      <c r="D6451" s="1">
        <v>45147.586655236461</v>
      </c>
      <c r="E6451" s="1" t="str">
        <f>TEXT(Consolidated_sheets[[#This Row],[Date]],"yyyy")</f>
        <v>2023</v>
      </c>
      <c r="F6451" s="1" t="str">
        <f>TEXT(Consolidated_sheets[[#This Row],[Date]],"mmmm")</f>
        <v>August</v>
      </c>
      <c r="G6451" t="str">
        <f>INDEX(Patient_data[Patient_Name],MATCH(Consolidated_sheets[[#This Row],[Patient_ID]],Patient_data[Patient_ID],0))</f>
        <v>Brenda Oliver</v>
      </c>
      <c r="H6451">
        <f>INDEX(Patient_data[Age],MATCH(Consolidated_sheets[[#This Row],[Patient_ID]],Patient_data[Patient_ID],0))</f>
        <v>51</v>
      </c>
      <c r="I6451" t="str">
        <f>INDEX(Patient_data[Gender],MATCH(Consolidated_sheets[[#This Row],[Patient_ID]],Patient_data[Patient_ID],0))</f>
        <v>Female</v>
      </c>
      <c r="J6451" t="str">
        <f>INDEX(Location_data[Location],MATCH(Consolidated_sheets[[#This Row],[Patient_ID]],Location_data[Patient_ID],0))</f>
        <v>Phoenix</v>
      </c>
      <c r="K6451" t="str">
        <f>INDEX(Insurance_data[Insurance_Type],MATCH(Consolidated_sheets[[#This Row],[Patient_ID]],Insurance_data[Patient_ID],0))</f>
        <v>Private</v>
      </c>
      <c r="L6451" s="6">
        <f>INDEX(Insurance_data[Insurance_Amount],MATCH(Consolidated_sheets[[#This Row],[Patient_ID]],Insurance_data[Patient_ID],0))</f>
        <v>9733.9500000000007</v>
      </c>
    </row>
    <row r="6452" spans="1:12" x14ac:dyDescent="0.3">
      <c r="A6452" t="s">
        <v>338</v>
      </c>
      <c r="B6452" t="s">
        <v>5952</v>
      </c>
      <c r="C6452" s="6">
        <v>2930.54</v>
      </c>
      <c r="D6452" s="1">
        <v>45147.847406772387</v>
      </c>
      <c r="E6452" s="1" t="str">
        <f>TEXT(Consolidated_sheets[[#This Row],[Date]],"yyyy")</f>
        <v>2023</v>
      </c>
      <c r="F6452" s="1" t="str">
        <f>TEXT(Consolidated_sheets[[#This Row],[Date]],"mmmm")</f>
        <v>August</v>
      </c>
      <c r="G6452" t="str">
        <f>INDEX(Patient_data[Patient_Name],MATCH(Consolidated_sheets[[#This Row],[Patient_ID]],Patient_data[Patient_ID],0))</f>
        <v>Barbara Brown</v>
      </c>
      <c r="H6452">
        <f>INDEX(Patient_data[Age],MATCH(Consolidated_sheets[[#This Row],[Patient_ID]],Patient_data[Patient_ID],0))</f>
        <v>78</v>
      </c>
      <c r="I6452" t="str">
        <f>INDEX(Patient_data[Gender],MATCH(Consolidated_sheets[[#This Row],[Patient_ID]],Patient_data[Patient_ID],0))</f>
        <v>Male</v>
      </c>
      <c r="J6452" t="str">
        <f>INDEX(Location_data[Location],MATCH(Consolidated_sheets[[#This Row],[Patient_ID]],Location_data[Patient_ID],0))</f>
        <v>Houston</v>
      </c>
      <c r="K6452" t="str">
        <f>INDEX(Insurance_data[Insurance_Type],MATCH(Consolidated_sheets[[#This Row],[Patient_ID]],Insurance_data[Patient_ID],0))</f>
        <v>Private</v>
      </c>
      <c r="L6452" s="6">
        <f>INDEX(Insurance_data[Insurance_Amount],MATCH(Consolidated_sheets[[#This Row],[Patient_ID]],Insurance_data[Patient_ID],0))</f>
        <v>4913.1099999999997</v>
      </c>
    </row>
    <row r="6453" spans="1:12" x14ac:dyDescent="0.3">
      <c r="A6453" t="s">
        <v>650</v>
      </c>
      <c r="B6453" t="s">
        <v>5955</v>
      </c>
      <c r="C6453" s="6">
        <v>3207.84</v>
      </c>
      <c r="D6453" s="1">
        <v>45148.108158308321</v>
      </c>
      <c r="E6453" s="1" t="str">
        <f>TEXT(Consolidated_sheets[[#This Row],[Date]],"yyyy")</f>
        <v>2023</v>
      </c>
      <c r="F6453" s="1" t="str">
        <f>TEXT(Consolidated_sheets[[#This Row],[Date]],"mmmm")</f>
        <v>August</v>
      </c>
      <c r="G6453" t="str">
        <f>INDEX(Patient_data[Patient_Name],MATCH(Consolidated_sheets[[#This Row],[Patient_ID]],Patient_data[Patient_ID],0))</f>
        <v>Chris Gomez</v>
      </c>
      <c r="H6453">
        <f>INDEX(Patient_data[Age],MATCH(Consolidated_sheets[[#This Row],[Patient_ID]],Patient_data[Patient_ID],0))</f>
        <v>46</v>
      </c>
      <c r="I6453" t="str">
        <f>INDEX(Patient_data[Gender],MATCH(Consolidated_sheets[[#This Row],[Patient_ID]],Patient_data[Patient_ID],0))</f>
        <v>Female</v>
      </c>
      <c r="J6453" t="str">
        <f>INDEX(Location_data[Location],MATCH(Consolidated_sheets[[#This Row],[Patient_ID]],Location_data[Patient_ID],0))</f>
        <v>New York</v>
      </c>
      <c r="K6453" t="str">
        <f>INDEX(Insurance_data[Insurance_Type],MATCH(Consolidated_sheets[[#This Row],[Patient_ID]],Insurance_data[Patient_ID],0))</f>
        <v>Public</v>
      </c>
      <c r="L6453" s="6">
        <f>INDEX(Insurance_data[Insurance_Amount],MATCH(Consolidated_sheets[[#This Row],[Patient_ID]],Insurance_data[Patient_ID],0))</f>
        <v>1553.25</v>
      </c>
    </row>
    <row r="6454" spans="1:12" x14ac:dyDescent="0.3">
      <c r="A6454" t="s">
        <v>835</v>
      </c>
      <c r="B6454" t="s">
        <v>5954</v>
      </c>
      <c r="C6454" s="6">
        <v>3431.26</v>
      </c>
      <c r="D6454" s="1">
        <v>45148.368909844263</v>
      </c>
      <c r="E6454" s="1" t="str">
        <f>TEXT(Consolidated_sheets[[#This Row],[Date]],"yyyy")</f>
        <v>2023</v>
      </c>
      <c r="F6454" s="1" t="str">
        <f>TEXT(Consolidated_sheets[[#This Row],[Date]],"mmmm")</f>
        <v>August</v>
      </c>
      <c r="G6454" t="str">
        <f>INDEX(Patient_data[Patient_Name],MATCH(Consolidated_sheets[[#This Row],[Patient_ID]],Patient_data[Patient_ID],0))</f>
        <v>Dakota Rivera</v>
      </c>
      <c r="H6454">
        <f>INDEX(Patient_data[Age],MATCH(Consolidated_sheets[[#This Row],[Patient_ID]],Patient_data[Patient_ID],0))</f>
        <v>73</v>
      </c>
      <c r="I6454" t="str">
        <f>INDEX(Patient_data[Gender],MATCH(Consolidated_sheets[[#This Row],[Patient_ID]],Patient_data[Patient_ID],0))</f>
        <v>Female</v>
      </c>
      <c r="J6454" t="str">
        <f>INDEX(Location_data[Location],MATCH(Consolidated_sheets[[#This Row],[Patient_ID]],Location_data[Patient_ID],0))</f>
        <v>Chicago</v>
      </c>
      <c r="K6454" t="str">
        <f>INDEX(Insurance_data[Insurance_Type],MATCH(Consolidated_sheets[[#This Row],[Patient_ID]],Insurance_data[Patient_ID],0))</f>
        <v>Public</v>
      </c>
      <c r="L6454" s="6">
        <f>INDEX(Insurance_data[Insurance_Amount],MATCH(Consolidated_sheets[[#This Row],[Patient_ID]],Insurance_data[Patient_ID],0))</f>
        <v>9422.58</v>
      </c>
    </row>
    <row r="6455" spans="1:12" x14ac:dyDescent="0.3">
      <c r="A6455" t="s">
        <v>2233</v>
      </c>
      <c r="B6455" t="s">
        <v>5955</v>
      </c>
      <c r="C6455" s="6">
        <v>4651.32</v>
      </c>
      <c r="D6455" s="1">
        <v>45148.629661380197</v>
      </c>
      <c r="E6455" s="1" t="str">
        <f>TEXT(Consolidated_sheets[[#This Row],[Date]],"yyyy")</f>
        <v>2023</v>
      </c>
      <c r="F6455" s="1" t="str">
        <f>TEXT(Consolidated_sheets[[#This Row],[Date]],"mmmm")</f>
        <v>August</v>
      </c>
      <c r="G6455" t="str">
        <f>INDEX(Patient_data[Patient_Name],MATCH(Consolidated_sheets[[#This Row],[Patient_ID]],Patient_data[Patient_ID],0))</f>
        <v>Ronnie Long</v>
      </c>
      <c r="H6455">
        <f>INDEX(Patient_data[Age],MATCH(Consolidated_sheets[[#This Row],[Patient_ID]],Patient_data[Patient_ID],0))</f>
        <v>64</v>
      </c>
      <c r="I6455" t="str">
        <f>INDEX(Patient_data[Gender],MATCH(Consolidated_sheets[[#This Row],[Patient_ID]],Patient_data[Patient_ID],0))</f>
        <v>Female</v>
      </c>
      <c r="J6455" t="str">
        <f>INDEX(Location_data[Location],MATCH(Consolidated_sheets[[#This Row],[Patient_ID]],Location_data[Patient_ID],0))</f>
        <v>Phoenix</v>
      </c>
      <c r="K6455" t="str">
        <f>INDEX(Insurance_data[Insurance_Type],MATCH(Consolidated_sheets[[#This Row],[Patient_ID]],Insurance_data[Patient_ID],0))</f>
        <v>Public</v>
      </c>
      <c r="L6455" s="6">
        <f>INDEX(Insurance_data[Insurance_Amount],MATCH(Consolidated_sheets[[#This Row],[Patient_ID]],Insurance_data[Patient_ID],0))</f>
        <v>3296.18</v>
      </c>
    </row>
    <row r="6456" spans="1:12" x14ac:dyDescent="0.3">
      <c r="A6456" t="s">
        <v>2638</v>
      </c>
      <c r="B6456" t="s">
        <v>5952</v>
      </c>
      <c r="C6456" s="6">
        <v>2428.84</v>
      </c>
      <c r="D6456" s="1">
        <v>45148.890412916116</v>
      </c>
      <c r="E6456" s="1" t="str">
        <f>TEXT(Consolidated_sheets[[#This Row],[Date]],"yyyy")</f>
        <v>2023</v>
      </c>
      <c r="F6456" s="1" t="str">
        <f>TEXT(Consolidated_sheets[[#This Row],[Date]],"mmmm")</f>
        <v>August</v>
      </c>
      <c r="G6456" t="str">
        <f>INDEX(Patient_data[Patient_Name],MATCH(Consolidated_sheets[[#This Row],[Patient_ID]],Patient_data[Patient_ID],0))</f>
        <v>John Parks</v>
      </c>
      <c r="H6456">
        <f>INDEX(Patient_data[Age],MATCH(Consolidated_sheets[[#This Row],[Patient_ID]],Patient_data[Patient_ID],0))</f>
        <v>75</v>
      </c>
      <c r="I6456" t="str">
        <f>INDEX(Patient_data[Gender],MATCH(Consolidated_sheets[[#This Row],[Patient_ID]],Patient_data[Patient_ID],0))</f>
        <v>Female</v>
      </c>
      <c r="J6456" t="str">
        <f>INDEX(Location_data[Location],MATCH(Consolidated_sheets[[#This Row],[Patient_ID]],Location_data[Patient_ID],0))</f>
        <v>Chicago</v>
      </c>
      <c r="K6456" t="str">
        <f>INDEX(Insurance_data[Insurance_Type],MATCH(Consolidated_sheets[[#This Row],[Patient_ID]],Insurance_data[Patient_ID],0))</f>
        <v>None</v>
      </c>
      <c r="L6456" s="6">
        <f>INDEX(Insurance_data[Insurance_Amount],MATCH(Consolidated_sheets[[#This Row],[Patient_ID]],Insurance_data[Patient_ID],0))</f>
        <v>1224.68</v>
      </c>
    </row>
    <row r="6457" spans="1:12" x14ac:dyDescent="0.3">
      <c r="A6457" t="s">
        <v>2444</v>
      </c>
      <c r="B6457" t="s">
        <v>5953</v>
      </c>
      <c r="C6457" s="6">
        <v>2240.21</v>
      </c>
      <c r="D6457" s="1">
        <v>45149.151164452058</v>
      </c>
      <c r="E6457" s="1" t="str">
        <f>TEXT(Consolidated_sheets[[#This Row],[Date]],"yyyy")</f>
        <v>2023</v>
      </c>
      <c r="F6457" s="1" t="str">
        <f>TEXT(Consolidated_sheets[[#This Row],[Date]],"mmmm")</f>
        <v>August</v>
      </c>
      <c r="G6457" t="str">
        <f>INDEX(Patient_data[Patient_Name],MATCH(Consolidated_sheets[[#This Row],[Patient_ID]],Patient_data[Patient_ID],0))</f>
        <v>Christina Armstrong</v>
      </c>
      <c r="H6457">
        <f>INDEX(Patient_data[Age],MATCH(Consolidated_sheets[[#This Row],[Patient_ID]],Patient_data[Patient_ID],0))</f>
        <v>24</v>
      </c>
      <c r="I6457" t="str">
        <f>INDEX(Patient_data[Gender],MATCH(Consolidated_sheets[[#This Row],[Patient_ID]],Patient_data[Patient_ID],0))</f>
        <v>Male</v>
      </c>
      <c r="J6457" t="str">
        <f>INDEX(Location_data[Location],MATCH(Consolidated_sheets[[#This Row],[Patient_ID]],Location_data[Patient_ID],0))</f>
        <v>Houston</v>
      </c>
      <c r="K6457" t="str">
        <f>INDEX(Insurance_data[Insurance_Type],MATCH(Consolidated_sheets[[#This Row],[Patient_ID]],Insurance_data[Patient_ID],0))</f>
        <v>None</v>
      </c>
      <c r="L6457" s="6">
        <f>INDEX(Insurance_data[Insurance_Amount],MATCH(Consolidated_sheets[[#This Row],[Patient_ID]],Insurance_data[Patient_ID],0))</f>
        <v>2249.59</v>
      </c>
    </row>
    <row r="6458" spans="1:12" x14ac:dyDescent="0.3">
      <c r="A6458" t="s">
        <v>1535</v>
      </c>
      <c r="B6458" t="s">
        <v>5953</v>
      </c>
      <c r="C6458" s="6">
        <v>1017.95</v>
      </c>
      <c r="D6458" s="1">
        <v>45149.411915987999</v>
      </c>
      <c r="E6458" s="1" t="str">
        <f>TEXT(Consolidated_sheets[[#This Row],[Date]],"yyyy")</f>
        <v>2023</v>
      </c>
      <c r="F6458" s="1" t="str">
        <f>TEXT(Consolidated_sheets[[#This Row],[Date]],"mmmm")</f>
        <v>August</v>
      </c>
      <c r="G6458" t="str">
        <f>INDEX(Patient_data[Patient_Name],MATCH(Consolidated_sheets[[#This Row],[Patient_ID]],Patient_data[Patient_ID],0))</f>
        <v>Jessica Williams</v>
      </c>
      <c r="H6458">
        <f>INDEX(Patient_data[Age],MATCH(Consolidated_sheets[[#This Row],[Patient_ID]],Patient_data[Patient_ID],0))</f>
        <v>33</v>
      </c>
      <c r="I6458" t="str">
        <f>INDEX(Patient_data[Gender],MATCH(Consolidated_sheets[[#This Row],[Patient_ID]],Patient_data[Patient_ID],0))</f>
        <v>Female</v>
      </c>
      <c r="J6458" t="str">
        <f>INDEX(Location_data[Location],MATCH(Consolidated_sheets[[#This Row],[Patient_ID]],Location_data[Patient_ID],0))</f>
        <v>Houston</v>
      </c>
      <c r="K6458" t="str">
        <f>INDEX(Insurance_data[Insurance_Type],MATCH(Consolidated_sheets[[#This Row],[Patient_ID]],Insurance_data[Patient_ID],0))</f>
        <v>Private</v>
      </c>
      <c r="L6458" s="6">
        <f>INDEX(Insurance_data[Insurance_Amount],MATCH(Consolidated_sheets[[#This Row],[Patient_ID]],Insurance_data[Patient_ID],0))</f>
        <v>7371.18</v>
      </c>
    </row>
    <row r="6459" spans="1:12" x14ac:dyDescent="0.3">
      <c r="A6459" t="s">
        <v>915</v>
      </c>
      <c r="B6459" t="s">
        <v>5954</v>
      </c>
      <c r="C6459" s="6">
        <v>4070.58</v>
      </c>
      <c r="D6459" s="1">
        <v>45149.672667523933</v>
      </c>
      <c r="E6459" s="1" t="str">
        <f>TEXT(Consolidated_sheets[[#This Row],[Date]],"yyyy")</f>
        <v>2023</v>
      </c>
      <c r="F6459" s="1" t="str">
        <f>TEXT(Consolidated_sheets[[#This Row],[Date]],"mmmm")</f>
        <v>August</v>
      </c>
      <c r="G6459" t="str">
        <f>INDEX(Patient_data[Patient_Name],MATCH(Consolidated_sheets[[#This Row],[Patient_ID]],Patient_data[Patient_ID],0))</f>
        <v>Annette Hood MD</v>
      </c>
      <c r="H6459">
        <f>INDEX(Patient_data[Age],MATCH(Consolidated_sheets[[#This Row],[Patient_ID]],Patient_data[Patient_ID],0))</f>
        <v>56</v>
      </c>
      <c r="I6459" t="str">
        <f>INDEX(Patient_data[Gender],MATCH(Consolidated_sheets[[#This Row],[Patient_ID]],Patient_data[Patient_ID],0))</f>
        <v>Female</v>
      </c>
      <c r="J6459" t="str">
        <f>INDEX(Location_data[Location],MATCH(Consolidated_sheets[[#This Row],[Patient_ID]],Location_data[Patient_ID],0))</f>
        <v>Houston</v>
      </c>
      <c r="K6459" t="str">
        <f>INDEX(Insurance_data[Insurance_Type],MATCH(Consolidated_sheets[[#This Row],[Patient_ID]],Insurance_data[Patient_ID],0))</f>
        <v>Public</v>
      </c>
      <c r="L6459" s="6">
        <f>INDEX(Insurance_data[Insurance_Amount],MATCH(Consolidated_sheets[[#This Row],[Patient_ID]],Insurance_data[Patient_ID],0))</f>
        <v>7811.11</v>
      </c>
    </row>
    <row r="6460" spans="1:12" x14ac:dyDescent="0.3">
      <c r="A6460" t="s">
        <v>2516</v>
      </c>
      <c r="B6460" t="s">
        <v>5954</v>
      </c>
      <c r="C6460" s="6">
        <v>4683.9799999999996</v>
      </c>
      <c r="D6460" s="1">
        <v>45149.93341905986</v>
      </c>
      <c r="E6460" s="1" t="str">
        <f>TEXT(Consolidated_sheets[[#This Row],[Date]],"yyyy")</f>
        <v>2023</v>
      </c>
      <c r="F6460" s="1" t="str">
        <f>TEXT(Consolidated_sheets[[#This Row],[Date]],"mmmm")</f>
        <v>August</v>
      </c>
      <c r="G6460" t="str">
        <f>INDEX(Patient_data[Patient_Name],MATCH(Consolidated_sheets[[#This Row],[Patient_ID]],Patient_data[Patient_ID],0))</f>
        <v>Barbara Chang</v>
      </c>
      <c r="H6460">
        <f>INDEX(Patient_data[Age],MATCH(Consolidated_sheets[[#This Row],[Patient_ID]],Patient_data[Patient_ID],0))</f>
        <v>20</v>
      </c>
      <c r="I6460" t="str">
        <f>INDEX(Patient_data[Gender],MATCH(Consolidated_sheets[[#This Row],[Patient_ID]],Patient_data[Patient_ID],0))</f>
        <v>Female</v>
      </c>
      <c r="J6460" t="str">
        <f>INDEX(Location_data[Location],MATCH(Consolidated_sheets[[#This Row],[Patient_ID]],Location_data[Patient_ID],0))</f>
        <v>Phoenix</v>
      </c>
      <c r="K6460" t="str">
        <f>INDEX(Insurance_data[Insurance_Type],MATCH(Consolidated_sheets[[#This Row],[Patient_ID]],Insurance_data[Patient_ID],0))</f>
        <v>None</v>
      </c>
      <c r="L6460" s="6">
        <f>INDEX(Insurance_data[Insurance_Amount],MATCH(Consolidated_sheets[[#This Row],[Patient_ID]],Insurance_data[Patient_ID],0))</f>
        <v>9221.9</v>
      </c>
    </row>
    <row r="6461" spans="1:12" x14ac:dyDescent="0.3">
      <c r="A6461" t="s">
        <v>298</v>
      </c>
      <c r="B6461" t="s">
        <v>5953</v>
      </c>
      <c r="C6461" s="6">
        <v>856.61</v>
      </c>
      <c r="D6461" s="1">
        <v>45150.194170595802</v>
      </c>
      <c r="E6461" s="1" t="str">
        <f>TEXT(Consolidated_sheets[[#This Row],[Date]],"yyyy")</f>
        <v>2023</v>
      </c>
      <c r="F6461" s="1" t="str">
        <f>TEXT(Consolidated_sheets[[#This Row],[Date]],"mmmm")</f>
        <v>August</v>
      </c>
      <c r="G6461" t="str">
        <f>INDEX(Patient_data[Patient_Name],MATCH(Consolidated_sheets[[#This Row],[Patient_ID]],Patient_data[Patient_ID],0))</f>
        <v>Rachel Turner</v>
      </c>
      <c r="H6461">
        <f>INDEX(Patient_data[Age],MATCH(Consolidated_sheets[[#This Row],[Patient_ID]],Patient_data[Patient_ID],0))</f>
        <v>32</v>
      </c>
      <c r="I6461" t="str">
        <f>INDEX(Patient_data[Gender],MATCH(Consolidated_sheets[[#This Row],[Patient_ID]],Patient_data[Patient_ID],0))</f>
        <v>Female</v>
      </c>
      <c r="J6461" t="str">
        <f>INDEX(Location_data[Location],MATCH(Consolidated_sheets[[#This Row],[Patient_ID]],Location_data[Patient_ID],0))</f>
        <v>Houston</v>
      </c>
      <c r="K6461" t="str">
        <f>INDEX(Insurance_data[Insurance_Type],MATCH(Consolidated_sheets[[#This Row],[Patient_ID]],Insurance_data[Patient_ID],0))</f>
        <v>Private</v>
      </c>
      <c r="L6461" s="6">
        <f>INDEX(Insurance_data[Insurance_Amount],MATCH(Consolidated_sheets[[#This Row],[Patient_ID]],Insurance_data[Patient_ID],0))</f>
        <v>9753.5</v>
      </c>
    </row>
    <row r="6462" spans="1:12" x14ac:dyDescent="0.3">
      <c r="A6462" t="s">
        <v>339</v>
      </c>
      <c r="B6462" t="s">
        <v>5953</v>
      </c>
      <c r="C6462" s="6">
        <v>3162.09</v>
      </c>
      <c r="D6462" s="1">
        <v>45150.454922131721</v>
      </c>
      <c r="E6462" s="1" t="str">
        <f>TEXT(Consolidated_sheets[[#This Row],[Date]],"yyyy")</f>
        <v>2023</v>
      </c>
      <c r="F6462" s="1" t="str">
        <f>TEXT(Consolidated_sheets[[#This Row],[Date]],"mmmm")</f>
        <v>August</v>
      </c>
      <c r="G6462" t="str">
        <f>INDEX(Patient_data[Patient_Name],MATCH(Consolidated_sheets[[#This Row],[Patient_ID]],Patient_data[Patient_ID],0))</f>
        <v>Derrick Frank</v>
      </c>
      <c r="H6462">
        <f>INDEX(Patient_data[Age],MATCH(Consolidated_sheets[[#This Row],[Patient_ID]],Patient_data[Patient_ID],0))</f>
        <v>54</v>
      </c>
      <c r="I6462" t="str">
        <f>INDEX(Patient_data[Gender],MATCH(Consolidated_sheets[[#This Row],[Patient_ID]],Patient_data[Patient_ID],0))</f>
        <v>Female</v>
      </c>
      <c r="J6462" t="str">
        <f>INDEX(Location_data[Location],MATCH(Consolidated_sheets[[#This Row],[Patient_ID]],Location_data[Patient_ID],0))</f>
        <v>Houston</v>
      </c>
      <c r="K6462" t="str">
        <f>INDEX(Insurance_data[Insurance_Type],MATCH(Consolidated_sheets[[#This Row],[Patient_ID]],Insurance_data[Patient_ID],0))</f>
        <v>Private</v>
      </c>
      <c r="L6462" s="6">
        <f>INDEX(Insurance_data[Insurance_Amount],MATCH(Consolidated_sheets[[#This Row],[Patient_ID]],Insurance_data[Patient_ID],0))</f>
        <v>4479.1099999999997</v>
      </c>
    </row>
    <row r="6463" spans="1:12" x14ac:dyDescent="0.3">
      <c r="A6463" t="s">
        <v>1152</v>
      </c>
      <c r="B6463" t="s">
        <v>5953</v>
      </c>
      <c r="C6463" s="6">
        <v>4426.9799999999996</v>
      </c>
      <c r="D6463" s="1">
        <v>45150.715673667662</v>
      </c>
      <c r="E6463" s="1" t="str">
        <f>TEXT(Consolidated_sheets[[#This Row],[Date]],"yyyy")</f>
        <v>2023</v>
      </c>
      <c r="F6463" s="1" t="str">
        <f>TEXT(Consolidated_sheets[[#This Row],[Date]],"mmmm")</f>
        <v>August</v>
      </c>
      <c r="G6463" t="str">
        <f>INDEX(Patient_data[Patient_Name],MATCH(Consolidated_sheets[[#This Row],[Patient_ID]],Patient_data[Patient_ID],0))</f>
        <v>Mr. Jason Bell</v>
      </c>
      <c r="H6463">
        <f>INDEX(Patient_data[Age],MATCH(Consolidated_sheets[[#This Row],[Patient_ID]],Patient_data[Patient_ID],0))</f>
        <v>26</v>
      </c>
      <c r="I6463" t="str">
        <f>INDEX(Patient_data[Gender],MATCH(Consolidated_sheets[[#This Row],[Patient_ID]],Patient_data[Patient_ID],0))</f>
        <v>Male</v>
      </c>
      <c r="J6463" t="str">
        <f>INDEX(Location_data[Location],MATCH(Consolidated_sheets[[#This Row],[Patient_ID]],Location_data[Patient_ID],0))</f>
        <v>Los Angeles</v>
      </c>
      <c r="K6463" t="str">
        <f>INDEX(Insurance_data[Insurance_Type],MATCH(Consolidated_sheets[[#This Row],[Patient_ID]],Insurance_data[Patient_ID],0))</f>
        <v>Private</v>
      </c>
      <c r="L6463" s="6">
        <f>INDEX(Insurance_data[Insurance_Amount],MATCH(Consolidated_sheets[[#This Row],[Patient_ID]],Insurance_data[Patient_ID],0))</f>
        <v>2333.29</v>
      </c>
    </row>
    <row r="6464" spans="1:12" x14ac:dyDescent="0.3">
      <c r="A6464" t="s">
        <v>1461</v>
      </c>
      <c r="B6464" t="s">
        <v>5952</v>
      </c>
      <c r="C6464" s="6">
        <v>3520.8</v>
      </c>
      <c r="D6464" s="1">
        <v>45150.976425203597</v>
      </c>
      <c r="E6464" s="1" t="str">
        <f>TEXT(Consolidated_sheets[[#This Row],[Date]],"yyyy")</f>
        <v>2023</v>
      </c>
      <c r="F6464" s="1" t="str">
        <f>TEXT(Consolidated_sheets[[#This Row],[Date]],"mmmm")</f>
        <v>August</v>
      </c>
      <c r="G6464" t="str">
        <f>INDEX(Patient_data[Patient_Name],MATCH(Consolidated_sheets[[#This Row],[Patient_ID]],Patient_data[Patient_ID],0))</f>
        <v>Frederick Edwards</v>
      </c>
      <c r="H6464">
        <f>INDEX(Patient_data[Age],MATCH(Consolidated_sheets[[#This Row],[Patient_ID]],Patient_data[Patient_ID],0))</f>
        <v>86</v>
      </c>
      <c r="I6464" t="str">
        <f>INDEX(Patient_data[Gender],MATCH(Consolidated_sheets[[#This Row],[Patient_ID]],Patient_data[Patient_ID],0))</f>
        <v>Male</v>
      </c>
      <c r="J6464" t="str">
        <f>INDEX(Location_data[Location],MATCH(Consolidated_sheets[[#This Row],[Patient_ID]],Location_data[Patient_ID],0))</f>
        <v>Phoenix</v>
      </c>
      <c r="K6464" t="str">
        <f>INDEX(Insurance_data[Insurance_Type],MATCH(Consolidated_sheets[[#This Row],[Patient_ID]],Insurance_data[Patient_ID],0))</f>
        <v>Private</v>
      </c>
      <c r="L6464" s="6">
        <f>INDEX(Insurance_data[Insurance_Amount],MATCH(Consolidated_sheets[[#This Row],[Patient_ID]],Insurance_data[Patient_ID],0))</f>
        <v>4655.5600000000004</v>
      </c>
    </row>
    <row r="6465" spans="1:12" x14ac:dyDescent="0.3">
      <c r="A6465" t="s">
        <v>2282</v>
      </c>
      <c r="B6465" t="s">
        <v>5952</v>
      </c>
      <c r="C6465" s="6">
        <v>1897.11</v>
      </c>
      <c r="D6465" s="1">
        <v>45151.237176739523</v>
      </c>
      <c r="E6465" s="1" t="str">
        <f>TEXT(Consolidated_sheets[[#This Row],[Date]],"yyyy")</f>
        <v>2023</v>
      </c>
      <c r="F6465" s="1" t="str">
        <f>TEXT(Consolidated_sheets[[#This Row],[Date]],"mmmm")</f>
        <v>August</v>
      </c>
      <c r="G6465" t="str">
        <f>INDEX(Patient_data[Patient_Name],MATCH(Consolidated_sheets[[#This Row],[Patient_ID]],Patient_data[Patient_ID],0))</f>
        <v>Michael Caldwell</v>
      </c>
      <c r="H6465">
        <f>INDEX(Patient_data[Age],MATCH(Consolidated_sheets[[#This Row],[Patient_ID]],Patient_data[Patient_ID],0))</f>
        <v>33</v>
      </c>
      <c r="I6465" t="str">
        <f>INDEX(Patient_data[Gender],MATCH(Consolidated_sheets[[#This Row],[Patient_ID]],Patient_data[Patient_ID],0))</f>
        <v>Female</v>
      </c>
      <c r="J6465" t="str">
        <f>INDEX(Location_data[Location],MATCH(Consolidated_sheets[[#This Row],[Patient_ID]],Location_data[Patient_ID],0))</f>
        <v>Chicago</v>
      </c>
      <c r="K6465" t="str">
        <f>INDEX(Insurance_data[Insurance_Type],MATCH(Consolidated_sheets[[#This Row],[Patient_ID]],Insurance_data[Patient_ID],0))</f>
        <v>None</v>
      </c>
      <c r="L6465" s="6">
        <f>INDEX(Insurance_data[Insurance_Amount],MATCH(Consolidated_sheets[[#This Row],[Patient_ID]],Insurance_data[Patient_ID],0))</f>
        <v>2788.72</v>
      </c>
    </row>
    <row r="6466" spans="1:12" x14ac:dyDescent="0.3">
      <c r="A6466" t="s">
        <v>1443</v>
      </c>
      <c r="B6466" t="s">
        <v>5953</v>
      </c>
      <c r="C6466" s="6">
        <v>2862.18</v>
      </c>
      <c r="D6466" s="1">
        <v>45151.497928275458</v>
      </c>
      <c r="E6466" s="1" t="str">
        <f>TEXT(Consolidated_sheets[[#This Row],[Date]],"yyyy")</f>
        <v>2023</v>
      </c>
      <c r="F6466" s="1" t="str">
        <f>TEXT(Consolidated_sheets[[#This Row],[Date]],"mmmm")</f>
        <v>August</v>
      </c>
      <c r="G6466" t="str">
        <f>INDEX(Patient_data[Patient_Name],MATCH(Consolidated_sheets[[#This Row],[Patient_ID]],Patient_data[Patient_ID],0))</f>
        <v>Anita Mcintosh</v>
      </c>
      <c r="H6466">
        <f>INDEX(Patient_data[Age],MATCH(Consolidated_sheets[[#This Row],[Patient_ID]],Patient_data[Patient_ID],0))</f>
        <v>44</v>
      </c>
      <c r="I6466" t="str">
        <f>INDEX(Patient_data[Gender],MATCH(Consolidated_sheets[[#This Row],[Patient_ID]],Patient_data[Patient_ID],0))</f>
        <v>Male</v>
      </c>
      <c r="J6466" t="str">
        <f>INDEX(Location_data[Location],MATCH(Consolidated_sheets[[#This Row],[Patient_ID]],Location_data[Patient_ID],0))</f>
        <v>Houston</v>
      </c>
      <c r="K6466" t="str">
        <f>INDEX(Insurance_data[Insurance_Type],MATCH(Consolidated_sheets[[#This Row],[Patient_ID]],Insurance_data[Patient_ID],0))</f>
        <v>Private</v>
      </c>
      <c r="L6466" s="6">
        <f>INDEX(Insurance_data[Insurance_Amount],MATCH(Consolidated_sheets[[#This Row],[Patient_ID]],Insurance_data[Patient_ID],0))</f>
        <v>8280.56</v>
      </c>
    </row>
    <row r="6467" spans="1:12" x14ac:dyDescent="0.3">
      <c r="A6467" t="s">
        <v>169</v>
      </c>
      <c r="B6467" t="s">
        <v>5955</v>
      </c>
      <c r="C6467" s="6">
        <v>1963.03</v>
      </c>
      <c r="D6467" s="1">
        <v>45151.758679811399</v>
      </c>
      <c r="E6467" s="1" t="str">
        <f>TEXT(Consolidated_sheets[[#This Row],[Date]],"yyyy")</f>
        <v>2023</v>
      </c>
      <c r="F6467" s="1" t="str">
        <f>TEXT(Consolidated_sheets[[#This Row],[Date]],"mmmm")</f>
        <v>August</v>
      </c>
      <c r="G6467" t="str">
        <f>INDEX(Patient_data[Patient_Name],MATCH(Consolidated_sheets[[#This Row],[Patient_ID]],Patient_data[Patient_ID],0))</f>
        <v>Jordan Richardson</v>
      </c>
      <c r="H6467">
        <f>INDEX(Patient_data[Age],MATCH(Consolidated_sheets[[#This Row],[Patient_ID]],Patient_data[Patient_ID],0))</f>
        <v>78</v>
      </c>
      <c r="I6467" t="str">
        <f>INDEX(Patient_data[Gender],MATCH(Consolidated_sheets[[#This Row],[Patient_ID]],Patient_data[Patient_ID],0))</f>
        <v>Female</v>
      </c>
      <c r="J6467" t="str">
        <f>INDEX(Location_data[Location],MATCH(Consolidated_sheets[[#This Row],[Patient_ID]],Location_data[Patient_ID],0))</f>
        <v>Houston</v>
      </c>
      <c r="K6467" t="str">
        <f>INDEX(Insurance_data[Insurance_Type],MATCH(Consolidated_sheets[[#This Row],[Patient_ID]],Insurance_data[Patient_ID],0))</f>
        <v>None</v>
      </c>
      <c r="L6467" s="6">
        <f>INDEX(Insurance_data[Insurance_Amount],MATCH(Consolidated_sheets[[#This Row],[Patient_ID]],Insurance_data[Patient_ID],0))</f>
        <v>9153.69</v>
      </c>
    </row>
    <row r="6468" spans="1:12" x14ac:dyDescent="0.3">
      <c r="A6468" t="s">
        <v>176</v>
      </c>
      <c r="B6468" t="s">
        <v>5953</v>
      </c>
      <c r="C6468" s="6">
        <v>840.45</v>
      </c>
      <c r="D6468" s="1">
        <v>45152.019431347333</v>
      </c>
      <c r="E6468" s="1" t="str">
        <f>TEXT(Consolidated_sheets[[#This Row],[Date]],"yyyy")</f>
        <v>2023</v>
      </c>
      <c r="F6468" s="1" t="str">
        <f>TEXT(Consolidated_sheets[[#This Row],[Date]],"mmmm")</f>
        <v>August</v>
      </c>
      <c r="G6468" t="str">
        <f>INDEX(Patient_data[Patient_Name],MATCH(Consolidated_sheets[[#This Row],[Patient_ID]],Patient_data[Patient_ID],0))</f>
        <v>Ernest Johnson</v>
      </c>
      <c r="H6468">
        <f>INDEX(Patient_data[Age],MATCH(Consolidated_sheets[[#This Row],[Patient_ID]],Patient_data[Patient_ID],0))</f>
        <v>79</v>
      </c>
      <c r="I6468" t="str">
        <f>INDEX(Patient_data[Gender],MATCH(Consolidated_sheets[[#This Row],[Patient_ID]],Patient_data[Patient_ID],0))</f>
        <v>Male</v>
      </c>
      <c r="J6468" t="str">
        <f>INDEX(Location_data[Location],MATCH(Consolidated_sheets[[#This Row],[Patient_ID]],Location_data[Patient_ID],0))</f>
        <v>Phoenix</v>
      </c>
      <c r="K6468" t="str">
        <f>INDEX(Insurance_data[Insurance_Type],MATCH(Consolidated_sheets[[#This Row],[Patient_ID]],Insurance_data[Patient_ID],0))</f>
        <v>None</v>
      </c>
      <c r="L6468" s="6">
        <f>INDEX(Insurance_data[Insurance_Amount],MATCH(Consolidated_sheets[[#This Row],[Patient_ID]],Insurance_data[Patient_ID],0))</f>
        <v>4609.49</v>
      </c>
    </row>
    <row r="6469" spans="1:12" x14ac:dyDescent="0.3">
      <c r="A6469" t="s">
        <v>2560</v>
      </c>
      <c r="B6469" t="s">
        <v>5952</v>
      </c>
      <c r="C6469" s="6">
        <v>2661.84</v>
      </c>
      <c r="D6469" s="1">
        <v>45152.280182883267</v>
      </c>
      <c r="E6469" s="1" t="str">
        <f>TEXT(Consolidated_sheets[[#This Row],[Date]],"yyyy")</f>
        <v>2023</v>
      </c>
      <c r="F6469" s="1" t="str">
        <f>TEXT(Consolidated_sheets[[#This Row],[Date]],"mmmm")</f>
        <v>August</v>
      </c>
      <c r="G6469" t="str">
        <f>INDEX(Patient_data[Patient_Name],MATCH(Consolidated_sheets[[#This Row],[Patient_ID]],Patient_data[Patient_ID],0))</f>
        <v>Carl Harris</v>
      </c>
      <c r="H6469">
        <f>INDEX(Patient_data[Age],MATCH(Consolidated_sheets[[#This Row],[Patient_ID]],Patient_data[Patient_ID],0))</f>
        <v>57</v>
      </c>
      <c r="I6469" t="str">
        <f>INDEX(Patient_data[Gender],MATCH(Consolidated_sheets[[#This Row],[Patient_ID]],Patient_data[Patient_ID],0))</f>
        <v>Female</v>
      </c>
      <c r="J6469" t="str">
        <f>INDEX(Location_data[Location],MATCH(Consolidated_sheets[[#This Row],[Patient_ID]],Location_data[Patient_ID],0))</f>
        <v>Phoenix</v>
      </c>
      <c r="K6469" t="str">
        <f>INDEX(Insurance_data[Insurance_Type],MATCH(Consolidated_sheets[[#This Row],[Patient_ID]],Insurance_data[Patient_ID],0))</f>
        <v>None</v>
      </c>
      <c r="L6469" s="6">
        <f>INDEX(Insurance_data[Insurance_Amount],MATCH(Consolidated_sheets[[#This Row],[Patient_ID]],Insurance_data[Patient_ID],0))</f>
        <v>3845.58</v>
      </c>
    </row>
    <row r="6470" spans="1:12" x14ac:dyDescent="0.3">
      <c r="A6470" t="s">
        <v>933</v>
      </c>
      <c r="B6470" t="s">
        <v>5955</v>
      </c>
      <c r="C6470" s="6">
        <v>226.29</v>
      </c>
      <c r="D6470" s="1">
        <v>45152.540934419201</v>
      </c>
      <c r="E6470" s="1" t="str">
        <f>TEXT(Consolidated_sheets[[#This Row],[Date]],"yyyy")</f>
        <v>2023</v>
      </c>
      <c r="F6470" s="1" t="str">
        <f>TEXT(Consolidated_sheets[[#This Row],[Date]],"mmmm")</f>
        <v>August</v>
      </c>
      <c r="G6470" t="str">
        <f>INDEX(Patient_data[Patient_Name],MATCH(Consolidated_sheets[[#This Row],[Patient_ID]],Patient_data[Patient_ID],0))</f>
        <v>James Hernandez</v>
      </c>
      <c r="H6470">
        <f>INDEX(Patient_data[Age],MATCH(Consolidated_sheets[[#This Row],[Patient_ID]],Patient_data[Patient_ID],0))</f>
        <v>74</v>
      </c>
      <c r="I6470" t="str">
        <f>INDEX(Patient_data[Gender],MATCH(Consolidated_sheets[[#This Row],[Patient_ID]],Patient_data[Patient_ID],0))</f>
        <v>Male</v>
      </c>
      <c r="J6470" t="str">
        <f>INDEX(Location_data[Location],MATCH(Consolidated_sheets[[#This Row],[Patient_ID]],Location_data[Patient_ID],0))</f>
        <v>Los Angeles</v>
      </c>
      <c r="K6470" t="str">
        <f>INDEX(Insurance_data[Insurance_Type],MATCH(Consolidated_sheets[[#This Row],[Patient_ID]],Insurance_data[Patient_ID],0))</f>
        <v>None</v>
      </c>
      <c r="L6470" s="6">
        <f>INDEX(Insurance_data[Insurance_Amount],MATCH(Consolidated_sheets[[#This Row],[Patient_ID]],Insurance_data[Patient_ID],0))</f>
        <v>7515.02</v>
      </c>
    </row>
    <row r="6471" spans="1:12" x14ac:dyDescent="0.3">
      <c r="A6471" t="s">
        <v>1784</v>
      </c>
      <c r="B6471" t="s">
        <v>5955</v>
      </c>
      <c r="C6471" s="6">
        <v>4447.76</v>
      </c>
      <c r="D6471" s="1">
        <v>45152.801685955128</v>
      </c>
      <c r="E6471" s="1" t="str">
        <f>TEXT(Consolidated_sheets[[#This Row],[Date]],"yyyy")</f>
        <v>2023</v>
      </c>
      <c r="F6471" s="1" t="str">
        <f>TEXT(Consolidated_sheets[[#This Row],[Date]],"mmmm")</f>
        <v>August</v>
      </c>
      <c r="G6471" t="str">
        <f>INDEX(Patient_data[Patient_Name],MATCH(Consolidated_sheets[[#This Row],[Patient_ID]],Patient_data[Patient_ID],0))</f>
        <v>Alison Miller</v>
      </c>
      <c r="H6471">
        <f>INDEX(Patient_data[Age],MATCH(Consolidated_sheets[[#This Row],[Patient_ID]],Patient_data[Patient_ID],0))</f>
        <v>18</v>
      </c>
      <c r="I6471" t="str">
        <f>INDEX(Patient_data[Gender],MATCH(Consolidated_sheets[[#This Row],[Patient_ID]],Patient_data[Patient_ID],0))</f>
        <v>Female</v>
      </c>
      <c r="J6471" t="str">
        <f>INDEX(Location_data[Location],MATCH(Consolidated_sheets[[#This Row],[Patient_ID]],Location_data[Patient_ID],0))</f>
        <v>Phoenix</v>
      </c>
      <c r="K6471" t="str">
        <f>INDEX(Insurance_data[Insurance_Type],MATCH(Consolidated_sheets[[#This Row],[Patient_ID]],Insurance_data[Patient_ID],0))</f>
        <v>Public</v>
      </c>
      <c r="L6471" s="6">
        <f>INDEX(Insurance_data[Insurance_Amount],MATCH(Consolidated_sheets[[#This Row],[Patient_ID]],Insurance_data[Patient_ID],0))</f>
        <v>2532.4</v>
      </c>
    </row>
    <row r="6472" spans="1:12" x14ac:dyDescent="0.3">
      <c r="A6472" t="s">
        <v>2727</v>
      </c>
      <c r="B6472" t="s">
        <v>5955</v>
      </c>
      <c r="C6472" s="6">
        <v>2936.88</v>
      </c>
      <c r="D6472" s="1">
        <v>45153.062437491062</v>
      </c>
      <c r="E6472" s="1" t="str">
        <f>TEXT(Consolidated_sheets[[#This Row],[Date]],"yyyy")</f>
        <v>2023</v>
      </c>
      <c r="F6472" s="1" t="str">
        <f>TEXT(Consolidated_sheets[[#This Row],[Date]],"mmmm")</f>
        <v>August</v>
      </c>
      <c r="G6472" t="str">
        <f>INDEX(Patient_data[Patient_Name],MATCH(Consolidated_sheets[[#This Row],[Patient_ID]],Patient_data[Patient_ID],0))</f>
        <v>Lisa Blair</v>
      </c>
      <c r="H6472">
        <f>INDEX(Patient_data[Age],MATCH(Consolidated_sheets[[#This Row],[Patient_ID]],Patient_data[Patient_ID],0))</f>
        <v>74</v>
      </c>
      <c r="I6472" t="str">
        <f>INDEX(Patient_data[Gender],MATCH(Consolidated_sheets[[#This Row],[Patient_ID]],Patient_data[Patient_ID],0))</f>
        <v>Female</v>
      </c>
      <c r="J6472" t="str">
        <f>INDEX(Location_data[Location],MATCH(Consolidated_sheets[[#This Row],[Patient_ID]],Location_data[Patient_ID],0))</f>
        <v>Phoenix</v>
      </c>
      <c r="K6472" t="str">
        <f>INDEX(Insurance_data[Insurance_Type],MATCH(Consolidated_sheets[[#This Row],[Patient_ID]],Insurance_data[Patient_ID],0))</f>
        <v>Private</v>
      </c>
      <c r="L6472" s="6">
        <f>INDEX(Insurance_data[Insurance_Amount],MATCH(Consolidated_sheets[[#This Row],[Patient_ID]],Insurance_data[Patient_ID],0))</f>
        <v>4211.93</v>
      </c>
    </row>
    <row r="6473" spans="1:12" x14ac:dyDescent="0.3">
      <c r="A6473" t="s">
        <v>2502</v>
      </c>
      <c r="B6473" t="s">
        <v>5954</v>
      </c>
      <c r="C6473" s="6">
        <v>3073.81</v>
      </c>
      <c r="D6473" s="1">
        <v>45153.323189027004</v>
      </c>
      <c r="E6473" s="1" t="str">
        <f>TEXT(Consolidated_sheets[[#This Row],[Date]],"yyyy")</f>
        <v>2023</v>
      </c>
      <c r="F6473" s="1" t="str">
        <f>TEXT(Consolidated_sheets[[#This Row],[Date]],"mmmm")</f>
        <v>August</v>
      </c>
      <c r="G6473" t="str">
        <f>INDEX(Patient_data[Patient_Name],MATCH(Consolidated_sheets[[#This Row],[Patient_ID]],Patient_data[Patient_ID],0))</f>
        <v>Jillian Calhoun</v>
      </c>
      <c r="H6473">
        <f>INDEX(Patient_data[Age],MATCH(Consolidated_sheets[[#This Row],[Patient_ID]],Patient_data[Patient_ID],0))</f>
        <v>38</v>
      </c>
      <c r="I6473" t="str">
        <f>INDEX(Patient_data[Gender],MATCH(Consolidated_sheets[[#This Row],[Patient_ID]],Patient_data[Patient_ID],0))</f>
        <v>Male</v>
      </c>
      <c r="J6473" t="str">
        <f>INDEX(Location_data[Location],MATCH(Consolidated_sheets[[#This Row],[Patient_ID]],Location_data[Patient_ID],0))</f>
        <v>Los Angeles</v>
      </c>
      <c r="K6473" t="str">
        <f>INDEX(Insurance_data[Insurance_Type],MATCH(Consolidated_sheets[[#This Row],[Patient_ID]],Insurance_data[Patient_ID],0))</f>
        <v>Public</v>
      </c>
      <c r="L6473" s="6">
        <f>INDEX(Insurance_data[Insurance_Amount],MATCH(Consolidated_sheets[[#This Row],[Patient_ID]],Insurance_data[Patient_ID],0))</f>
        <v>4625.93</v>
      </c>
    </row>
    <row r="6474" spans="1:12" x14ac:dyDescent="0.3">
      <c r="A6474" t="s">
        <v>2293</v>
      </c>
      <c r="B6474" t="s">
        <v>5954</v>
      </c>
      <c r="C6474" s="6">
        <v>4476.79</v>
      </c>
      <c r="D6474" s="1">
        <v>45153.58394056293</v>
      </c>
      <c r="E6474" s="1" t="str">
        <f>TEXT(Consolidated_sheets[[#This Row],[Date]],"yyyy")</f>
        <v>2023</v>
      </c>
      <c r="F6474" s="1" t="str">
        <f>TEXT(Consolidated_sheets[[#This Row],[Date]],"mmmm")</f>
        <v>August</v>
      </c>
      <c r="G6474" t="str">
        <f>INDEX(Patient_data[Patient_Name],MATCH(Consolidated_sheets[[#This Row],[Patient_ID]],Patient_data[Patient_ID],0))</f>
        <v>Amy Reed</v>
      </c>
      <c r="H6474">
        <f>INDEX(Patient_data[Age],MATCH(Consolidated_sheets[[#This Row],[Patient_ID]],Patient_data[Patient_ID],0))</f>
        <v>32</v>
      </c>
      <c r="I6474" t="str">
        <f>INDEX(Patient_data[Gender],MATCH(Consolidated_sheets[[#This Row],[Patient_ID]],Patient_data[Patient_ID],0))</f>
        <v>Female</v>
      </c>
      <c r="J6474" t="str">
        <f>INDEX(Location_data[Location],MATCH(Consolidated_sheets[[#This Row],[Patient_ID]],Location_data[Patient_ID],0))</f>
        <v>Los Angeles</v>
      </c>
      <c r="K6474" t="str">
        <f>INDEX(Insurance_data[Insurance_Type],MATCH(Consolidated_sheets[[#This Row],[Patient_ID]],Insurance_data[Patient_ID],0))</f>
        <v>Public</v>
      </c>
      <c r="L6474" s="6">
        <f>INDEX(Insurance_data[Insurance_Amount],MATCH(Consolidated_sheets[[#This Row],[Patient_ID]],Insurance_data[Patient_ID],0))</f>
        <v>6592.3</v>
      </c>
    </row>
    <row r="6475" spans="1:12" x14ac:dyDescent="0.3">
      <c r="A6475" t="s">
        <v>2914</v>
      </c>
      <c r="B6475" t="s">
        <v>5955</v>
      </c>
      <c r="C6475" s="6">
        <v>3272.52</v>
      </c>
      <c r="D6475" s="1">
        <v>45153.844692098857</v>
      </c>
      <c r="E6475" s="1" t="str">
        <f>TEXT(Consolidated_sheets[[#This Row],[Date]],"yyyy")</f>
        <v>2023</v>
      </c>
      <c r="F6475" s="1" t="str">
        <f>TEXT(Consolidated_sheets[[#This Row],[Date]],"mmmm")</f>
        <v>August</v>
      </c>
      <c r="G6475" t="str">
        <f>INDEX(Patient_data[Patient_Name],MATCH(Consolidated_sheets[[#This Row],[Patient_ID]],Patient_data[Patient_ID],0))</f>
        <v>Nicholas Gonzalez</v>
      </c>
      <c r="H6475">
        <f>INDEX(Patient_data[Age],MATCH(Consolidated_sheets[[#This Row],[Patient_ID]],Patient_data[Patient_ID],0))</f>
        <v>64</v>
      </c>
      <c r="I6475" t="str">
        <f>INDEX(Patient_data[Gender],MATCH(Consolidated_sheets[[#This Row],[Patient_ID]],Patient_data[Patient_ID],0))</f>
        <v>Female</v>
      </c>
      <c r="J6475" t="str">
        <f>INDEX(Location_data[Location],MATCH(Consolidated_sheets[[#This Row],[Patient_ID]],Location_data[Patient_ID],0))</f>
        <v>Chicago</v>
      </c>
      <c r="K6475" t="str">
        <f>INDEX(Insurance_data[Insurance_Type],MATCH(Consolidated_sheets[[#This Row],[Patient_ID]],Insurance_data[Patient_ID],0))</f>
        <v>Private</v>
      </c>
      <c r="L6475" s="6">
        <f>INDEX(Insurance_data[Insurance_Amount],MATCH(Consolidated_sheets[[#This Row],[Patient_ID]],Insurance_data[Patient_ID],0))</f>
        <v>9187.5</v>
      </c>
    </row>
    <row r="6476" spans="1:12" x14ac:dyDescent="0.3">
      <c r="A6476" t="s">
        <v>894</v>
      </c>
      <c r="B6476" t="s">
        <v>5952</v>
      </c>
      <c r="C6476" s="6">
        <v>4380.8999999999996</v>
      </c>
      <c r="D6476" s="1">
        <v>45154.105443634813</v>
      </c>
      <c r="E6476" s="1" t="str">
        <f>TEXT(Consolidated_sheets[[#This Row],[Date]],"yyyy")</f>
        <v>2023</v>
      </c>
      <c r="F6476" s="1" t="str">
        <f>TEXT(Consolidated_sheets[[#This Row],[Date]],"mmmm")</f>
        <v>August</v>
      </c>
      <c r="G6476" t="str">
        <f>INDEX(Patient_data[Patient_Name],MATCH(Consolidated_sheets[[#This Row],[Patient_ID]],Patient_data[Patient_ID],0))</f>
        <v>Elizabeth Miller</v>
      </c>
      <c r="H6476">
        <f>INDEX(Patient_data[Age],MATCH(Consolidated_sheets[[#This Row],[Patient_ID]],Patient_data[Patient_ID],0))</f>
        <v>86</v>
      </c>
      <c r="I6476" t="str">
        <f>INDEX(Patient_data[Gender],MATCH(Consolidated_sheets[[#This Row],[Patient_ID]],Patient_data[Patient_ID],0))</f>
        <v>Male</v>
      </c>
      <c r="J6476" t="str">
        <f>INDEX(Location_data[Location],MATCH(Consolidated_sheets[[#This Row],[Patient_ID]],Location_data[Patient_ID],0))</f>
        <v>Phoenix</v>
      </c>
      <c r="K6476" t="str">
        <f>INDEX(Insurance_data[Insurance_Type],MATCH(Consolidated_sheets[[#This Row],[Patient_ID]],Insurance_data[Patient_ID],0))</f>
        <v>None</v>
      </c>
      <c r="L6476" s="6">
        <f>INDEX(Insurance_data[Insurance_Amount],MATCH(Consolidated_sheets[[#This Row],[Patient_ID]],Insurance_data[Patient_ID],0))</f>
        <v>4500.1000000000004</v>
      </c>
    </row>
    <row r="6477" spans="1:12" x14ac:dyDescent="0.3">
      <c r="A6477" t="s">
        <v>2859</v>
      </c>
      <c r="B6477" t="s">
        <v>5954</v>
      </c>
      <c r="C6477" s="6">
        <v>3769.31</v>
      </c>
      <c r="D6477" s="1">
        <v>45154.366195170733</v>
      </c>
      <c r="E6477" s="1" t="str">
        <f>TEXT(Consolidated_sheets[[#This Row],[Date]],"yyyy")</f>
        <v>2023</v>
      </c>
      <c r="F6477" s="1" t="str">
        <f>TEXT(Consolidated_sheets[[#This Row],[Date]],"mmmm")</f>
        <v>August</v>
      </c>
      <c r="G6477" t="str">
        <f>INDEX(Patient_data[Patient_Name],MATCH(Consolidated_sheets[[#This Row],[Patient_ID]],Patient_data[Patient_ID],0))</f>
        <v>Laura Silva</v>
      </c>
      <c r="H6477">
        <f>INDEX(Patient_data[Age],MATCH(Consolidated_sheets[[#This Row],[Patient_ID]],Patient_data[Patient_ID],0))</f>
        <v>73</v>
      </c>
      <c r="I6477" t="str">
        <f>INDEX(Patient_data[Gender],MATCH(Consolidated_sheets[[#This Row],[Patient_ID]],Patient_data[Patient_ID],0))</f>
        <v>Male</v>
      </c>
      <c r="J6477" t="str">
        <f>INDEX(Location_data[Location],MATCH(Consolidated_sheets[[#This Row],[Patient_ID]],Location_data[Patient_ID],0))</f>
        <v>Chicago</v>
      </c>
      <c r="K6477" t="str">
        <f>INDEX(Insurance_data[Insurance_Type],MATCH(Consolidated_sheets[[#This Row],[Patient_ID]],Insurance_data[Patient_ID],0))</f>
        <v>Private</v>
      </c>
      <c r="L6477" s="6">
        <f>INDEX(Insurance_data[Insurance_Amount],MATCH(Consolidated_sheets[[#This Row],[Patient_ID]],Insurance_data[Patient_ID],0))</f>
        <v>4866.0200000000004</v>
      </c>
    </row>
    <row r="6478" spans="1:12" x14ac:dyDescent="0.3">
      <c r="A6478" t="s">
        <v>151</v>
      </c>
      <c r="B6478" t="s">
        <v>5955</v>
      </c>
      <c r="C6478" s="6">
        <v>3184.61</v>
      </c>
      <c r="D6478" s="1">
        <v>45154.626946706667</v>
      </c>
      <c r="E6478" s="1" t="str">
        <f>TEXT(Consolidated_sheets[[#This Row],[Date]],"yyyy")</f>
        <v>2023</v>
      </c>
      <c r="F6478" s="1" t="str">
        <f>TEXT(Consolidated_sheets[[#This Row],[Date]],"mmmm")</f>
        <v>August</v>
      </c>
      <c r="G6478" t="str">
        <f>INDEX(Patient_data[Patient_Name],MATCH(Consolidated_sheets[[#This Row],[Patient_ID]],Patient_data[Patient_ID],0))</f>
        <v>Allison Carroll</v>
      </c>
      <c r="H6478">
        <f>INDEX(Patient_data[Age],MATCH(Consolidated_sheets[[#This Row],[Patient_ID]],Patient_data[Patient_ID],0))</f>
        <v>32</v>
      </c>
      <c r="I6478" t="str">
        <f>INDEX(Patient_data[Gender],MATCH(Consolidated_sheets[[#This Row],[Patient_ID]],Patient_data[Patient_ID],0))</f>
        <v>Female</v>
      </c>
      <c r="J6478" t="str">
        <f>INDEX(Location_data[Location],MATCH(Consolidated_sheets[[#This Row],[Patient_ID]],Location_data[Patient_ID],0))</f>
        <v>New York</v>
      </c>
      <c r="K6478" t="str">
        <f>INDEX(Insurance_data[Insurance_Type],MATCH(Consolidated_sheets[[#This Row],[Patient_ID]],Insurance_data[Patient_ID],0))</f>
        <v>Public</v>
      </c>
      <c r="L6478" s="6">
        <f>INDEX(Insurance_data[Insurance_Amount],MATCH(Consolidated_sheets[[#This Row],[Patient_ID]],Insurance_data[Patient_ID],0))</f>
        <v>4480.33</v>
      </c>
    </row>
    <row r="6479" spans="1:12" x14ac:dyDescent="0.3">
      <c r="A6479" t="s">
        <v>2702</v>
      </c>
      <c r="B6479" t="s">
        <v>5952</v>
      </c>
      <c r="C6479" s="6">
        <v>369.79</v>
      </c>
      <c r="D6479" s="1">
        <v>45154.887698242601</v>
      </c>
      <c r="E6479" s="1" t="str">
        <f>TEXT(Consolidated_sheets[[#This Row],[Date]],"yyyy")</f>
        <v>2023</v>
      </c>
      <c r="F6479" s="1" t="str">
        <f>TEXT(Consolidated_sheets[[#This Row],[Date]],"mmmm")</f>
        <v>August</v>
      </c>
      <c r="G6479" t="str">
        <f>INDEX(Patient_data[Patient_Name],MATCH(Consolidated_sheets[[#This Row],[Patient_ID]],Patient_data[Patient_ID],0))</f>
        <v>Paige Bolton</v>
      </c>
      <c r="H6479">
        <f>INDEX(Patient_data[Age],MATCH(Consolidated_sheets[[#This Row],[Patient_ID]],Patient_data[Patient_ID],0))</f>
        <v>57</v>
      </c>
      <c r="I6479" t="str">
        <f>INDEX(Patient_data[Gender],MATCH(Consolidated_sheets[[#This Row],[Patient_ID]],Patient_data[Patient_ID],0))</f>
        <v>Male</v>
      </c>
      <c r="J6479" t="str">
        <f>INDEX(Location_data[Location],MATCH(Consolidated_sheets[[#This Row],[Patient_ID]],Location_data[Patient_ID],0))</f>
        <v>Phoenix</v>
      </c>
      <c r="K6479" t="str">
        <f>INDEX(Insurance_data[Insurance_Type],MATCH(Consolidated_sheets[[#This Row],[Patient_ID]],Insurance_data[Patient_ID],0))</f>
        <v>None</v>
      </c>
      <c r="L6479" s="6">
        <f>INDEX(Insurance_data[Insurance_Amount],MATCH(Consolidated_sheets[[#This Row],[Patient_ID]],Insurance_data[Patient_ID],0))</f>
        <v>1576.06</v>
      </c>
    </row>
    <row r="6480" spans="1:12" x14ac:dyDescent="0.3">
      <c r="A6480" t="s">
        <v>1016</v>
      </c>
      <c r="B6480" t="s">
        <v>5952</v>
      </c>
      <c r="C6480" s="6">
        <v>4249.0600000000004</v>
      </c>
      <c r="D6480" s="1">
        <v>45155.148449778528</v>
      </c>
      <c r="E6480" s="1" t="str">
        <f>TEXT(Consolidated_sheets[[#This Row],[Date]],"yyyy")</f>
        <v>2023</v>
      </c>
      <c r="F6480" s="1" t="str">
        <f>TEXT(Consolidated_sheets[[#This Row],[Date]],"mmmm")</f>
        <v>August</v>
      </c>
      <c r="G6480" t="str">
        <f>INDEX(Patient_data[Patient_Name],MATCH(Consolidated_sheets[[#This Row],[Patient_ID]],Patient_data[Patient_ID],0))</f>
        <v>Brandon Schmidt</v>
      </c>
      <c r="H6480">
        <f>INDEX(Patient_data[Age],MATCH(Consolidated_sheets[[#This Row],[Patient_ID]],Patient_data[Patient_ID],0))</f>
        <v>52</v>
      </c>
      <c r="I6480" t="str">
        <f>INDEX(Patient_data[Gender],MATCH(Consolidated_sheets[[#This Row],[Patient_ID]],Patient_data[Patient_ID],0))</f>
        <v>Female</v>
      </c>
      <c r="J6480" t="str">
        <f>INDEX(Location_data[Location],MATCH(Consolidated_sheets[[#This Row],[Patient_ID]],Location_data[Patient_ID],0))</f>
        <v>Houston</v>
      </c>
      <c r="K6480" t="str">
        <f>INDEX(Insurance_data[Insurance_Type],MATCH(Consolidated_sheets[[#This Row],[Patient_ID]],Insurance_data[Patient_ID],0))</f>
        <v>Private</v>
      </c>
      <c r="L6480" s="6">
        <f>INDEX(Insurance_data[Insurance_Amount],MATCH(Consolidated_sheets[[#This Row],[Patient_ID]],Insurance_data[Patient_ID],0))</f>
        <v>8411.2000000000007</v>
      </c>
    </row>
    <row r="6481" spans="1:12" x14ac:dyDescent="0.3">
      <c r="A6481" t="s">
        <v>470</v>
      </c>
      <c r="B6481" t="s">
        <v>5955</v>
      </c>
      <c r="C6481" s="6">
        <v>3513.11</v>
      </c>
      <c r="D6481" s="1">
        <v>45155.409201314469</v>
      </c>
      <c r="E6481" s="1" t="str">
        <f>TEXT(Consolidated_sheets[[#This Row],[Date]],"yyyy")</f>
        <v>2023</v>
      </c>
      <c r="F6481" s="1" t="str">
        <f>TEXT(Consolidated_sheets[[#This Row],[Date]],"mmmm")</f>
        <v>August</v>
      </c>
      <c r="G6481" t="str">
        <f>INDEX(Patient_data[Patient_Name],MATCH(Consolidated_sheets[[#This Row],[Patient_ID]],Patient_data[Patient_ID],0))</f>
        <v>Monique Gray</v>
      </c>
      <c r="H6481">
        <f>INDEX(Patient_data[Age],MATCH(Consolidated_sheets[[#This Row],[Patient_ID]],Patient_data[Patient_ID],0))</f>
        <v>86</v>
      </c>
      <c r="I6481" t="str">
        <f>INDEX(Patient_data[Gender],MATCH(Consolidated_sheets[[#This Row],[Patient_ID]],Patient_data[Patient_ID],0))</f>
        <v>Male</v>
      </c>
      <c r="J6481" t="str">
        <f>INDEX(Location_data[Location],MATCH(Consolidated_sheets[[#This Row],[Patient_ID]],Location_data[Patient_ID],0))</f>
        <v>Houston</v>
      </c>
      <c r="K6481" t="str">
        <f>INDEX(Insurance_data[Insurance_Type],MATCH(Consolidated_sheets[[#This Row],[Patient_ID]],Insurance_data[Patient_ID],0))</f>
        <v>Private</v>
      </c>
      <c r="L6481" s="6">
        <f>INDEX(Insurance_data[Insurance_Amount],MATCH(Consolidated_sheets[[#This Row],[Patient_ID]],Insurance_data[Patient_ID],0))</f>
        <v>6284.53</v>
      </c>
    </row>
    <row r="6482" spans="1:12" x14ac:dyDescent="0.3">
      <c r="A6482" t="s">
        <v>2995</v>
      </c>
      <c r="B6482" t="s">
        <v>5953</v>
      </c>
      <c r="C6482" s="6">
        <v>1335.74</v>
      </c>
      <c r="D6482" s="1">
        <v>45155.669952850403</v>
      </c>
      <c r="E6482" s="1" t="str">
        <f>TEXT(Consolidated_sheets[[#This Row],[Date]],"yyyy")</f>
        <v>2023</v>
      </c>
      <c r="F6482" s="1" t="str">
        <f>TEXT(Consolidated_sheets[[#This Row],[Date]],"mmmm")</f>
        <v>August</v>
      </c>
      <c r="G6482" t="str">
        <f>INDEX(Patient_data[Patient_Name],MATCH(Consolidated_sheets[[#This Row],[Patient_ID]],Patient_data[Patient_ID],0))</f>
        <v>Melanie Garza</v>
      </c>
      <c r="H6482">
        <f>INDEX(Patient_data[Age],MATCH(Consolidated_sheets[[#This Row],[Patient_ID]],Patient_data[Patient_ID],0))</f>
        <v>80</v>
      </c>
      <c r="I6482" t="str">
        <f>INDEX(Patient_data[Gender],MATCH(Consolidated_sheets[[#This Row],[Patient_ID]],Patient_data[Patient_ID],0))</f>
        <v>Male</v>
      </c>
      <c r="J6482" t="str">
        <f>INDEX(Location_data[Location],MATCH(Consolidated_sheets[[#This Row],[Patient_ID]],Location_data[Patient_ID],0))</f>
        <v>Phoenix</v>
      </c>
      <c r="K6482" t="str">
        <f>INDEX(Insurance_data[Insurance_Type],MATCH(Consolidated_sheets[[#This Row],[Patient_ID]],Insurance_data[Patient_ID],0))</f>
        <v>Public</v>
      </c>
      <c r="L6482" s="6">
        <f>INDEX(Insurance_data[Insurance_Amount],MATCH(Consolidated_sheets[[#This Row],[Patient_ID]],Insurance_data[Patient_ID],0))</f>
        <v>2069.58</v>
      </c>
    </row>
    <row r="6483" spans="1:12" x14ac:dyDescent="0.3">
      <c r="A6483" t="s">
        <v>398</v>
      </c>
      <c r="B6483" t="s">
        <v>5955</v>
      </c>
      <c r="C6483" s="6">
        <v>4189.3500000000004</v>
      </c>
      <c r="D6483" s="1">
        <v>45155.93070438633</v>
      </c>
      <c r="E6483" s="1" t="str">
        <f>TEXT(Consolidated_sheets[[#This Row],[Date]],"yyyy")</f>
        <v>2023</v>
      </c>
      <c r="F6483" s="1" t="str">
        <f>TEXT(Consolidated_sheets[[#This Row],[Date]],"mmmm")</f>
        <v>August</v>
      </c>
      <c r="G6483" t="str">
        <f>INDEX(Patient_data[Patient_Name],MATCH(Consolidated_sheets[[#This Row],[Patient_ID]],Patient_data[Patient_ID],0))</f>
        <v>Christopher Carr</v>
      </c>
      <c r="H6483">
        <f>INDEX(Patient_data[Age],MATCH(Consolidated_sheets[[#This Row],[Patient_ID]],Patient_data[Patient_ID],0))</f>
        <v>75</v>
      </c>
      <c r="I6483" t="str">
        <f>INDEX(Patient_data[Gender],MATCH(Consolidated_sheets[[#This Row],[Patient_ID]],Patient_data[Patient_ID],0))</f>
        <v>Female</v>
      </c>
      <c r="J6483" t="str">
        <f>INDEX(Location_data[Location],MATCH(Consolidated_sheets[[#This Row],[Patient_ID]],Location_data[Patient_ID],0))</f>
        <v>New York</v>
      </c>
      <c r="K6483" t="str">
        <f>INDEX(Insurance_data[Insurance_Type],MATCH(Consolidated_sheets[[#This Row],[Patient_ID]],Insurance_data[Patient_ID],0))</f>
        <v>None</v>
      </c>
      <c r="L6483" s="6">
        <f>INDEX(Insurance_data[Insurance_Amount],MATCH(Consolidated_sheets[[#This Row],[Patient_ID]],Insurance_data[Patient_ID],0))</f>
        <v>2083.62</v>
      </c>
    </row>
    <row r="6484" spans="1:12" x14ac:dyDescent="0.3">
      <c r="A6484" t="s">
        <v>1196</v>
      </c>
      <c r="B6484" t="s">
        <v>5953</v>
      </c>
      <c r="C6484" s="6">
        <v>4974.8599999999997</v>
      </c>
      <c r="D6484" s="1">
        <v>45156.191455922271</v>
      </c>
      <c r="E6484" s="1" t="str">
        <f>TEXT(Consolidated_sheets[[#This Row],[Date]],"yyyy")</f>
        <v>2023</v>
      </c>
      <c r="F6484" s="1" t="str">
        <f>TEXT(Consolidated_sheets[[#This Row],[Date]],"mmmm")</f>
        <v>August</v>
      </c>
      <c r="G6484" t="str">
        <f>INDEX(Patient_data[Patient_Name],MATCH(Consolidated_sheets[[#This Row],[Patient_ID]],Patient_data[Patient_ID],0))</f>
        <v>Edward Watts</v>
      </c>
      <c r="H6484">
        <f>INDEX(Patient_data[Age],MATCH(Consolidated_sheets[[#This Row],[Patient_ID]],Patient_data[Patient_ID],0))</f>
        <v>44</v>
      </c>
      <c r="I6484" t="str">
        <f>INDEX(Patient_data[Gender],MATCH(Consolidated_sheets[[#This Row],[Patient_ID]],Patient_data[Patient_ID],0))</f>
        <v>Female</v>
      </c>
      <c r="J6484" t="str">
        <f>INDEX(Location_data[Location],MATCH(Consolidated_sheets[[#This Row],[Patient_ID]],Location_data[Patient_ID],0))</f>
        <v>Houston</v>
      </c>
      <c r="K6484" t="str">
        <f>INDEX(Insurance_data[Insurance_Type],MATCH(Consolidated_sheets[[#This Row],[Patient_ID]],Insurance_data[Patient_ID],0))</f>
        <v>None</v>
      </c>
      <c r="L6484" s="6">
        <f>INDEX(Insurance_data[Insurance_Amount],MATCH(Consolidated_sheets[[#This Row],[Patient_ID]],Insurance_data[Patient_ID],0))</f>
        <v>946.09</v>
      </c>
    </row>
    <row r="6485" spans="1:12" x14ac:dyDescent="0.3">
      <c r="A6485" t="s">
        <v>2763</v>
      </c>
      <c r="B6485" t="s">
        <v>5955</v>
      </c>
      <c r="C6485" s="6">
        <v>4317.6400000000003</v>
      </c>
      <c r="D6485" s="1">
        <v>45156.452207458213</v>
      </c>
      <c r="E6485" s="1" t="str">
        <f>TEXT(Consolidated_sheets[[#This Row],[Date]],"yyyy")</f>
        <v>2023</v>
      </c>
      <c r="F6485" s="1" t="str">
        <f>TEXT(Consolidated_sheets[[#This Row],[Date]],"mmmm")</f>
        <v>August</v>
      </c>
      <c r="G6485" t="str">
        <f>INDEX(Patient_data[Patient_Name],MATCH(Consolidated_sheets[[#This Row],[Patient_ID]],Patient_data[Patient_ID],0))</f>
        <v>Dawn Bennett</v>
      </c>
      <c r="H6485">
        <f>INDEX(Patient_data[Age],MATCH(Consolidated_sheets[[#This Row],[Patient_ID]],Patient_data[Patient_ID],0))</f>
        <v>48</v>
      </c>
      <c r="I6485" t="str">
        <f>INDEX(Patient_data[Gender],MATCH(Consolidated_sheets[[#This Row],[Patient_ID]],Patient_data[Patient_ID],0))</f>
        <v>Female</v>
      </c>
      <c r="J6485" t="str">
        <f>INDEX(Location_data[Location],MATCH(Consolidated_sheets[[#This Row],[Patient_ID]],Location_data[Patient_ID],0))</f>
        <v>Chicago</v>
      </c>
      <c r="K6485" t="str">
        <f>INDEX(Insurance_data[Insurance_Type],MATCH(Consolidated_sheets[[#This Row],[Patient_ID]],Insurance_data[Patient_ID],0))</f>
        <v>Private</v>
      </c>
      <c r="L6485" s="6">
        <f>INDEX(Insurance_data[Insurance_Amount],MATCH(Consolidated_sheets[[#This Row],[Patient_ID]],Insurance_data[Patient_ID],0))</f>
        <v>8844.86</v>
      </c>
    </row>
    <row r="6486" spans="1:12" x14ac:dyDescent="0.3">
      <c r="A6486" t="s">
        <v>1096</v>
      </c>
      <c r="B6486" t="s">
        <v>5952</v>
      </c>
      <c r="C6486" s="6">
        <v>105.95</v>
      </c>
      <c r="D6486" s="1">
        <v>45156.712958994132</v>
      </c>
      <c r="E6486" s="1" t="str">
        <f>TEXT(Consolidated_sheets[[#This Row],[Date]],"yyyy")</f>
        <v>2023</v>
      </c>
      <c r="F6486" s="1" t="str">
        <f>TEXT(Consolidated_sheets[[#This Row],[Date]],"mmmm")</f>
        <v>August</v>
      </c>
      <c r="G6486" t="str">
        <f>INDEX(Patient_data[Patient_Name],MATCH(Consolidated_sheets[[#This Row],[Patient_ID]],Patient_data[Patient_ID],0))</f>
        <v>Brian Smith</v>
      </c>
      <c r="H6486">
        <f>INDEX(Patient_data[Age],MATCH(Consolidated_sheets[[#This Row],[Patient_ID]],Patient_data[Patient_ID],0))</f>
        <v>58</v>
      </c>
      <c r="I6486" t="str">
        <f>INDEX(Patient_data[Gender],MATCH(Consolidated_sheets[[#This Row],[Patient_ID]],Patient_data[Patient_ID],0))</f>
        <v>Male</v>
      </c>
      <c r="J6486" t="str">
        <f>INDEX(Location_data[Location],MATCH(Consolidated_sheets[[#This Row],[Patient_ID]],Location_data[Patient_ID],0))</f>
        <v>Los Angeles</v>
      </c>
      <c r="K6486" t="str">
        <f>INDEX(Insurance_data[Insurance_Type],MATCH(Consolidated_sheets[[#This Row],[Patient_ID]],Insurance_data[Patient_ID],0))</f>
        <v>Private</v>
      </c>
      <c r="L6486" s="6">
        <f>INDEX(Insurance_data[Insurance_Amount],MATCH(Consolidated_sheets[[#This Row],[Patient_ID]],Insurance_data[Patient_ID],0))</f>
        <v>6606.14</v>
      </c>
    </row>
    <row r="6487" spans="1:12" x14ac:dyDescent="0.3">
      <c r="A6487" t="s">
        <v>1920</v>
      </c>
      <c r="B6487" t="s">
        <v>5952</v>
      </c>
      <c r="C6487" s="6">
        <v>3321.85</v>
      </c>
      <c r="D6487" s="1">
        <v>45156.973710530066</v>
      </c>
      <c r="E6487" s="1" t="str">
        <f>TEXT(Consolidated_sheets[[#This Row],[Date]],"yyyy")</f>
        <v>2023</v>
      </c>
      <c r="F6487" s="1" t="str">
        <f>TEXT(Consolidated_sheets[[#This Row],[Date]],"mmmm")</f>
        <v>August</v>
      </c>
      <c r="G6487" t="str">
        <f>INDEX(Patient_data[Patient_Name],MATCH(Consolidated_sheets[[#This Row],[Patient_ID]],Patient_data[Patient_ID],0))</f>
        <v>Ariana Hayes</v>
      </c>
      <c r="H6487">
        <f>INDEX(Patient_data[Age],MATCH(Consolidated_sheets[[#This Row],[Patient_ID]],Patient_data[Patient_ID],0))</f>
        <v>88</v>
      </c>
      <c r="I6487" t="str">
        <f>INDEX(Patient_data[Gender],MATCH(Consolidated_sheets[[#This Row],[Patient_ID]],Patient_data[Patient_ID],0))</f>
        <v>Female</v>
      </c>
      <c r="J6487" t="str">
        <f>INDEX(Location_data[Location],MATCH(Consolidated_sheets[[#This Row],[Patient_ID]],Location_data[Patient_ID],0))</f>
        <v>Los Angeles</v>
      </c>
      <c r="K6487" t="str">
        <f>INDEX(Insurance_data[Insurance_Type],MATCH(Consolidated_sheets[[#This Row],[Patient_ID]],Insurance_data[Patient_ID],0))</f>
        <v>Private</v>
      </c>
      <c r="L6487" s="6">
        <f>INDEX(Insurance_data[Insurance_Amount],MATCH(Consolidated_sheets[[#This Row],[Patient_ID]],Insurance_data[Patient_ID],0))</f>
        <v>5628.78</v>
      </c>
    </row>
    <row r="6488" spans="1:12" x14ac:dyDescent="0.3">
      <c r="A6488" t="s">
        <v>1010</v>
      </c>
      <c r="B6488" t="s">
        <v>5954</v>
      </c>
      <c r="C6488" s="6">
        <v>4502.05</v>
      </c>
      <c r="D6488" s="1">
        <v>45157.234462066008</v>
      </c>
      <c r="E6488" s="1" t="str">
        <f>TEXT(Consolidated_sheets[[#This Row],[Date]],"yyyy")</f>
        <v>2023</v>
      </c>
      <c r="F6488" s="1" t="str">
        <f>TEXT(Consolidated_sheets[[#This Row],[Date]],"mmmm")</f>
        <v>August</v>
      </c>
      <c r="G6488" t="str">
        <f>INDEX(Patient_data[Patient_Name],MATCH(Consolidated_sheets[[#This Row],[Patient_ID]],Patient_data[Patient_ID],0))</f>
        <v>Linda Serrano</v>
      </c>
      <c r="H6488">
        <f>INDEX(Patient_data[Age],MATCH(Consolidated_sheets[[#This Row],[Patient_ID]],Patient_data[Patient_ID],0))</f>
        <v>33</v>
      </c>
      <c r="I6488" t="str">
        <f>INDEX(Patient_data[Gender],MATCH(Consolidated_sheets[[#This Row],[Patient_ID]],Patient_data[Patient_ID],0))</f>
        <v>Female</v>
      </c>
      <c r="J6488" t="str">
        <f>INDEX(Location_data[Location],MATCH(Consolidated_sheets[[#This Row],[Patient_ID]],Location_data[Patient_ID],0))</f>
        <v>Los Angeles</v>
      </c>
      <c r="K6488" t="str">
        <f>INDEX(Insurance_data[Insurance_Type],MATCH(Consolidated_sheets[[#This Row],[Patient_ID]],Insurance_data[Patient_ID],0))</f>
        <v>Private</v>
      </c>
      <c r="L6488" s="6">
        <f>INDEX(Insurance_data[Insurance_Amount],MATCH(Consolidated_sheets[[#This Row],[Patient_ID]],Insurance_data[Patient_ID],0))</f>
        <v>9936.09</v>
      </c>
    </row>
    <row r="6489" spans="1:12" x14ac:dyDescent="0.3">
      <c r="A6489" t="s">
        <v>217</v>
      </c>
      <c r="B6489" t="s">
        <v>5953</v>
      </c>
      <c r="C6489" s="6">
        <v>2473</v>
      </c>
      <c r="D6489" s="1">
        <v>45157.495213601927</v>
      </c>
      <c r="E6489" s="1" t="str">
        <f>TEXT(Consolidated_sheets[[#This Row],[Date]],"yyyy")</f>
        <v>2023</v>
      </c>
      <c r="F6489" s="1" t="str">
        <f>TEXT(Consolidated_sheets[[#This Row],[Date]],"mmmm")</f>
        <v>August</v>
      </c>
      <c r="G6489" t="str">
        <f>INDEX(Patient_data[Patient_Name],MATCH(Consolidated_sheets[[#This Row],[Patient_ID]],Patient_data[Patient_ID],0))</f>
        <v>Shelly Vega</v>
      </c>
      <c r="H6489">
        <f>INDEX(Patient_data[Age],MATCH(Consolidated_sheets[[#This Row],[Patient_ID]],Patient_data[Patient_ID],0))</f>
        <v>50</v>
      </c>
      <c r="I6489" t="str">
        <f>INDEX(Patient_data[Gender],MATCH(Consolidated_sheets[[#This Row],[Patient_ID]],Patient_data[Patient_ID],0))</f>
        <v>Male</v>
      </c>
      <c r="J6489" t="str">
        <f>INDEX(Location_data[Location],MATCH(Consolidated_sheets[[#This Row],[Patient_ID]],Location_data[Patient_ID],0))</f>
        <v>Los Angeles</v>
      </c>
      <c r="K6489" t="str">
        <f>INDEX(Insurance_data[Insurance_Type],MATCH(Consolidated_sheets[[#This Row],[Patient_ID]],Insurance_data[Patient_ID],0))</f>
        <v>Public</v>
      </c>
      <c r="L6489" s="6">
        <f>INDEX(Insurance_data[Insurance_Amount],MATCH(Consolidated_sheets[[#This Row],[Patient_ID]],Insurance_data[Patient_ID],0))</f>
        <v>454.78</v>
      </c>
    </row>
    <row r="6490" spans="1:12" x14ac:dyDescent="0.3">
      <c r="A6490" t="s">
        <v>978</v>
      </c>
      <c r="B6490" t="s">
        <v>5954</v>
      </c>
      <c r="C6490" s="6">
        <v>1906.39</v>
      </c>
      <c r="D6490" s="1">
        <v>45157.755965137869</v>
      </c>
      <c r="E6490" s="1" t="str">
        <f>TEXT(Consolidated_sheets[[#This Row],[Date]],"yyyy")</f>
        <v>2023</v>
      </c>
      <c r="F6490" s="1" t="str">
        <f>TEXT(Consolidated_sheets[[#This Row],[Date]],"mmmm")</f>
        <v>August</v>
      </c>
      <c r="G6490" t="str">
        <f>INDEX(Patient_data[Patient_Name],MATCH(Consolidated_sheets[[#This Row],[Patient_ID]],Patient_data[Patient_ID],0))</f>
        <v>Stephen Baker</v>
      </c>
      <c r="H6490">
        <f>INDEX(Patient_data[Age],MATCH(Consolidated_sheets[[#This Row],[Patient_ID]],Patient_data[Patient_ID],0))</f>
        <v>69</v>
      </c>
      <c r="I6490" t="str">
        <f>INDEX(Patient_data[Gender],MATCH(Consolidated_sheets[[#This Row],[Patient_ID]],Patient_data[Patient_ID],0))</f>
        <v>Male</v>
      </c>
      <c r="J6490" t="str">
        <f>INDEX(Location_data[Location],MATCH(Consolidated_sheets[[#This Row],[Patient_ID]],Location_data[Patient_ID],0))</f>
        <v>Houston</v>
      </c>
      <c r="K6490" t="str">
        <f>INDEX(Insurance_data[Insurance_Type],MATCH(Consolidated_sheets[[#This Row],[Patient_ID]],Insurance_data[Patient_ID],0))</f>
        <v>Public</v>
      </c>
      <c r="L6490" s="6">
        <f>INDEX(Insurance_data[Insurance_Amount],MATCH(Consolidated_sheets[[#This Row],[Patient_ID]],Insurance_data[Patient_ID],0))</f>
        <v>2841.75</v>
      </c>
    </row>
    <row r="6491" spans="1:12" x14ac:dyDescent="0.3">
      <c r="A6491" t="s">
        <v>1941</v>
      </c>
      <c r="B6491" t="s">
        <v>5952</v>
      </c>
      <c r="C6491" s="6">
        <v>339.58</v>
      </c>
      <c r="D6491" s="1">
        <v>45158.01671667381</v>
      </c>
      <c r="E6491" s="1" t="str">
        <f>TEXT(Consolidated_sheets[[#This Row],[Date]],"yyyy")</f>
        <v>2023</v>
      </c>
      <c r="F6491" s="1" t="str">
        <f>TEXT(Consolidated_sheets[[#This Row],[Date]],"mmmm")</f>
        <v>August</v>
      </c>
      <c r="G6491" t="str">
        <f>INDEX(Patient_data[Patient_Name],MATCH(Consolidated_sheets[[#This Row],[Patient_ID]],Patient_data[Patient_ID],0))</f>
        <v>Patrick Peterson</v>
      </c>
      <c r="H6491">
        <f>INDEX(Patient_data[Age],MATCH(Consolidated_sheets[[#This Row],[Patient_ID]],Patient_data[Patient_ID],0))</f>
        <v>23</v>
      </c>
      <c r="I6491" t="str">
        <f>INDEX(Patient_data[Gender],MATCH(Consolidated_sheets[[#This Row],[Patient_ID]],Patient_data[Patient_ID],0))</f>
        <v>Female</v>
      </c>
      <c r="J6491" t="str">
        <f>INDEX(Location_data[Location],MATCH(Consolidated_sheets[[#This Row],[Patient_ID]],Location_data[Patient_ID],0))</f>
        <v>New York</v>
      </c>
      <c r="K6491" t="str">
        <f>INDEX(Insurance_data[Insurance_Type],MATCH(Consolidated_sheets[[#This Row],[Patient_ID]],Insurance_data[Patient_ID],0))</f>
        <v>Public</v>
      </c>
      <c r="L6491" s="6">
        <f>INDEX(Insurance_data[Insurance_Amount],MATCH(Consolidated_sheets[[#This Row],[Patient_ID]],Insurance_data[Patient_ID],0))</f>
        <v>7558.72</v>
      </c>
    </row>
    <row r="6492" spans="1:12" x14ac:dyDescent="0.3">
      <c r="A6492" t="s">
        <v>1764</v>
      </c>
      <c r="B6492" t="s">
        <v>5954</v>
      </c>
      <c r="C6492" s="6">
        <v>3928.09</v>
      </c>
      <c r="D6492" s="1">
        <v>45158.277468209737</v>
      </c>
      <c r="E6492" s="1" t="str">
        <f>TEXT(Consolidated_sheets[[#This Row],[Date]],"yyyy")</f>
        <v>2023</v>
      </c>
      <c r="F6492" s="1" t="str">
        <f>TEXT(Consolidated_sheets[[#This Row],[Date]],"mmmm")</f>
        <v>August</v>
      </c>
      <c r="G6492" t="str">
        <f>INDEX(Patient_data[Patient_Name],MATCH(Consolidated_sheets[[#This Row],[Patient_ID]],Patient_data[Patient_ID],0))</f>
        <v>William Daniels</v>
      </c>
      <c r="H6492">
        <f>INDEX(Patient_data[Age],MATCH(Consolidated_sheets[[#This Row],[Patient_ID]],Patient_data[Patient_ID],0))</f>
        <v>81</v>
      </c>
      <c r="I6492" t="str">
        <f>INDEX(Patient_data[Gender],MATCH(Consolidated_sheets[[#This Row],[Patient_ID]],Patient_data[Patient_ID],0))</f>
        <v>Female</v>
      </c>
      <c r="J6492" t="str">
        <f>INDEX(Location_data[Location],MATCH(Consolidated_sheets[[#This Row],[Patient_ID]],Location_data[Patient_ID],0))</f>
        <v>Chicago</v>
      </c>
      <c r="K6492" t="str">
        <f>INDEX(Insurance_data[Insurance_Type],MATCH(Consolidated_sheets[[#This Row],[Patient_ID]],Insurance_data[Patient_ID],0))</f>
        <v>Public</v>
      </c>
      <c r="L6492" s="6">
        <f>INDEX(Insurance_data[Insurance_Amount],MATCH(Consolidated_sheets[[#This Row],[Patient_ID]],Insurance_data[Patient_ID],0))</f>
        <v>9275.9</v>
      </c>
    </row>
    <row r="6493" spans="1:12" x14ac:dyDescent="0.3">
      <c r="A6493" t="s">
        <v>842</v>
      </c>
      <c r="B6493" t="s">
        <v>5952</v>
      </c>
      <c r="C6493" s="6">
        <v>1848.01</v>
      </c>
      <c r="D6493" s="1">
        <v>45158.538219745671</v>
      </c>
      <c r="E6493" s="1" t="str">
        <f>TEXT(Consolidated_sheets[[#This Row],[Date]],"yyyy")</f>
        <v>2023</v>
      </c>
      <c r="F6493" s="1" t="str">
        <f>TEXT(Consolidated_sheets[[#This Row],[Date]],"mmmm")</f>
        <v>August</v>
      </c>
      <c r="G6493" t="str">
        <f>INDEX(Patient_data[Patient_Name],MATCH(Consolidated_sheets[[#This Row],[Patient_ID]],Patient_data[Patient_ID],0))</f>
        <v>Melanie Morris</v>
      </c>
      <c r="H6493">
        <f>INDEX(Patient_data[Age],MATCH(Consolidated_sheets[[#This Row],[Patient_ID]],Patient_data[Patient_ID],0))</f>
        <v>39</v>
      </c>
      <c r="I6493" t="str">
        <f>INDEX(Patient_data[Gender],MATCH(Consolidated_sheets[[#This Row],[Patient_ID]],Patient_data[Patient_ID],0))</f>
        <v>Male</v>
      </c>
      <c r="J6493" t="str">
        <f>INDEX(Location_data[Location],MATCH(Consolidated_sheets[[#This Row],[Patient_ID]],Location_data[Patient_ID],0))</f>
        <v>Los Angeles</v>
      </c>
      <c r="K6493" t="str">
        <f>INDEX(Insurance_data[Insurance_Type],MATCH(Consolidated_sheets[[#This Row],[Patient_ID]],Insurance_data[Patient_ID],0))</f>
        <v>None</v>
      </c>
      <c r="L6493" s="6">
        <f>INDEX(Insurance_data[Insurance_Amount],MATCH(Consolidated_sheets[[#This Row],[Patient_ID]],Insurance_data[Patient_ID],0))</f>
        <v>8956.49</v>
      </c>
    </row>
    <row r="6494" spans="1:12" x14ac:dyDescent="0.3">
      <c r="A6494" t="s">
        <v>2987</v>
      </c>
      <c r="B6494" t="s">
        <v>5954</v>
      </c>
      <c r="C6494" s="6">
        <v>3882</v>
      </c>
      <c r="D6494" s="1">
        <v>45158.798971281612</v>
      </c>
      <c r="E6494" s="1" t="str">
        <f>TEXT(Consolidated_sheets[[#This Row],[Date]],"yyyy")</f>
        <v>2023</v>
      </c>
      <c r="F6494" s="1" t="str">
        <f>TEXT(Consolidated_sheets[[#This Row],[Date]],"mmmm")</f>
        <v>August</v>
      </c>
      <c r="G6494" t="str">
        <f>INDEX(Patient_data[Patient_Name],MATCH(Consolidated_sheets[[#This Row],[Patient_ID]],Patient_data[Patient_ID],0))</f>
        <v>Megan Davis</v>
      </c>
      <c r="H6494">
        <f>INDEX(Patient_data[Age],MATCH(Consolidated_sheets[[#This Row],[Patient_ID]],Patient_data[Patient_ID],0))</f>
        <v>66</v>
      </c>
      <c r="I6494" t="str">
        <f>INDEX(Patient_data[Gender],MATCH(Consolidated_sheets[[#This Row],[Patient_ID]],Patient_data[Patient_ID],0))</f>
        <v>Male</v>
      </c>
      <c r="J6494" t="str">
        <f>INDEX(Location_data[Location],MATCH(Consolidated_sheets[[#This Row],[Patient_ID]],Location_data[Patient_ID],0))</f>
        <v>Houston</v>
      </c>
      <c r="K6494" t="str">
        <f>INDEX(Insurance_data[Insurance_Type],MATCH(Consolidated_sheets[[#This Row],[Patient_ID]],Insurance_data[Patient_ID],0))</f>
        <v>None</v>
      </c>
      <c r="L6494" s="6">
        <f>INDEX(Insurance_data[Insurance_Amount],MATCH(Consolidated_sheets[[#This Row],[Patient_ID]],Insurance_data[Patient_ID],0))</f>
        <v>7819.33</v>
      </c>
    </row>
    <row r="6495" spans="1:12" x14ac:dyDescent="0.3">
      <c r="A6495" t="s">
        <v>1960</v>
      </c>
      <c r="B6495" t="s">
        <v>5954</v>
      </c>
      <c r="C6495" s="6">
        <v>4671.9399999999996</v>
      </c>
      <c r="D6495" s="1">
        <v>45159.059722817532</v>
      </c>
      <c r="E6495" s="1" t="str">
        <f>TEXT(Consolidated_sheets[[#This Row],[Date]],"yyyy")</f>
        <v>2023</v>
      </c>
      <c r="F6495" s="1" t="str">
        <f>TEXT(Consolidated_sheets[[#This Row],[Date]],"mmmm")</f>
        <v>August</v>
      </c>
      <c r="G6495" t="str">
        <f>INDEX(Patient_data[Patient_Name],MATCH(Consolidated_sheets[[#This Row],[Patient_ID]],Patient_data[Patient_ID],0))</f>
        <v>Marie Rodriguez DVM</v>
      </c>
      <c r="H6495">
        <f>INDEX(Patient_data[Age],MATCH(Consolidated_sheets[[#This Row],[Patient_ID]],Patient_data[Patient_ID],0))</f>
        <v>34</v>
      </c>
      <c r="I6495" t="str">
        <f>INDEX(Patient_data[Gender],MATCH(Consolidated_sheets[[#This Row],[Patient_ID]],Patient_data[Patient_ID],0))</f>
        <v>Male</v>
      </c>
      <c r="J6495" t="str">
        <f>INDEX(Location_data[Location],MATCH(Consolidated_sheets[[#This Row],[Patient_ID]],Location_data[Patient_ID],0))</f>
        <v>Phoenix</v>
      </c>
      <c r="K6495" t="str">
        <f>INDEX(Insurance_data[Insurance_Type],MATCH(Consolidated_sheets[[#This Row],[Patient_ID]],Insurance_data[Patient_ID],0))</f>
        <v>None</v>
      </c>
      <c r="L6495" s="6">
        <f>INDEX(Insurance_data[Insurance_Amount],MATCH(Consolidated_sheets[[#This Row],[Patient_ID]],Insurance_data[Patient_ID],0))</f>
        <v>7296.59</v>
      </c>
    </row>
    <row r="6496" spans="1:12" x14ac:dyDescent="0.3">
      <c r="A6496" t="s">
        <v>1743</v>
      </c>
      <c r="B6496" t="s">
        <v>5953</v>
      </c>
      <c r="C6496" s="6">
        <v>1323.79</v>
      </c>
      <c r="D6496" s="1">
        <v>45159.320474353473</v>
      </c>
      <c r="E6496" s="1" t="str">
        <f>TEXT(Consolidated_sheets[[#This Row],[Date]],"yyyy")</f>
        <v>2023</v>
      </c>
      <c r="F6496" s="1" t="str">
        <f>TEXT(Consolidated_sheets[[#This Row],[Date]],"mmmm")</f>
        <v>August</v>
      </c>
      <c r="G6496" t="str">
        <f>INDEX(Patient_data[Patient_Name],MATCH(Consolidated_sheets[[#This Row],[Patient_ID]],Patient_data[Patient_ID],0))</f>
        <v>Michele Burnett</v>
      </c>
      <c r="H6496">
        <f>INDEX(Patient_data[Age],MATCH(Consolidated_sheets[[#This Row],[Patient_ID]],Patient_data[Patient_ID],0))</f>
        <v>67</v>
      </c>
      <c r="I6496" t="str">
        <f>INDEX(Patient_data[Gender],MATCH(Consolidated_sheets[[#This Row],[Patient_ID]],Patient_data[Patient_ID],0))</f>
        <v>Female</v>
      </c>
      <c r="J6496" t="str">
        <f>INDEX(Location_data[Location],MATCH(Consolidated_sheets[[#This Row],[Patient_ID]],Location_data[Patient_ID],0))</f>
        <v>Chicago</v>
      </c>
      <c r="K6496" t="str">
        <f>INDEX(Insurance_data[Insurance_Type],MATCH(Consolidated_sheets[[#This Row],[Patient_ID]],Insurance_data[Patient_ID],0))</f>
        <v>Private</v>
      </c>
      <c r="L6496" s="6">
        <f>INDEX(Insurance_data[Insurance_Amount],MATCH(Consolidated_sheets[[#This Row],[Patient_ID]],Insurance_data[Patient_ID],0))</f>
        <v>6745.75</v>
      </c>
    </row>
    <row r="6497" spans="1:12" x14ac:dyDescent="0.3">
      <c r="A6497" t="s">
        <v>2438</v>
      </c>
      <c r="B6497" t="s">
        <v>5952</v>
      </c>
      <c r="C6497" s="6">
        <v>3654.88</v>
      </c>
      <c r="D6497" s="1">
        <v>45159.581225889408</v>
      </c>
      <c r="E6497" s="1" t="str">
        <f>TEXT(Consolidated_sheets[[#This Row],[Date]],"yyyy")</f>
        <v>2023</v>
      </c>
      <c r="F6497" s="1" t="str">
        <f>TEXT(Consolidated_sheets[[#This Row],[Date]],"mmmm")</f>
        <v>August</v>
      </c>
      <c r="G6497" t="str">
        <f>INDEX(Patient_data[Patient_Name],MATCH(Consolidated_sheets[[#This Row],[Patient_ID]],Patient_data[Patient_ID],0))</f>
        <v>Jonathan Benson</v>
      </c>
      <c r="H6497">
        <f>INDEX(Patient_data[Age],MATCH(Consolidated_sheets[[#This Row],[Patient_ID]],Patient_data[Patient_ID],0))</f>
        <v>75</v>
      </c>
      <c r="I6497" t="str">
        <f>INDEX(Patient_data[Gender],MATCH(Consolidated_sheets[[#This Row],[Patient_ID]],Patient_data[Patient_ID],0))</f>
        <v>Male</v>
      </c>
      <c r="J6497" t="str">
        <f>INDEX(Location_data[Location],MATCH(Consolidated_sheets[[#This Row],[Patient_ID]],Location_data[Patient_ID],0))</f>
        <v>Phoenix</v>
      </c>
      <c r="K6497" t="str">
        <f>INDEX(Insurance_data[Insurance_Type],MATCH(Consolidated_sheets[[#This Row],[Patient_ID]],Insurance_data[Patient_ID],0))</f>
        <v>None</v>
      </c>
      <c r="L6497" s="6">
        <f>INDEX(Insurance_data[Insurance_Amount],MATCH(Consolidated_sheets[[#This Row],[Patient_ID]],Insurance_data[Patient_ID],0))</f>
        <v>588.02</v>
      </c>
    </row>
    <row r="6498" spans="1:12" x14ac:dyDescent="0.3">
      <c r="A6498" t="s">
        <v>1914</v>
      </c>
      <c r="B6498" t="s">
        <v>5952</v>
      </c>
      <c r="C6498" s="6">
        <v>2120.91</v>
      </c>
      <c r="D6498" s="1">
        <v>45159.841977425327</v>
      </c>
      <c r="E6498" s="1" t="str">
        <f>TEXT(Consolidated_sheets[[#This Row],[Date]],"yyyy")</f>
        <v>2023</v>
      </c>
      <c r="F6498" s="1" t="str">
        <f>TEXT(Consolidated_sheets[[#This Row],[Date]],"mmmm")</f>
        <v>August</v>
      </c>
      <c r="G6498" t="str">
        <f>INDEX(Patient_data[Patient_Name],MATCH(Consolidated_sheets[[#This Row],[Patient_ID]],Patient_data[Patient_ID],0))</f>
        <v>Amy Silva</v>
      </c>
      <c r="H6498">
        <f>INDEX(Patient_data[Age],MATCH(Consolidated_sheets[[#This Row],[Patient_ID]],Patient_data[Patient_ID],0))</f>
        <v>19</v>
      </c>
      <c r="I6498" t="str">
        <f>INDEX(Patient_data[Gender],MATCH(Consolidated_sheets[[#This Row],[Patient_ID]],Patient_data[Patient_ID],0))</f>
        <v>Female</v>
      </c>
      <c r="J6498" t="str">
        <f>INDEX(Location_data[Location],MATCH(Consolidated_sheets[[#This Row],[Patient_ID]],Location_data[Patient_ID],0))</f>
        <v>Los Angeles</v>
      </c>
      <c r="K6498" t="str">
        <f>INDEX(Insurance_data[Insurance_Type],MATCH(Consolidated_sheets[[#This Row],[Patient_ID]],Insurance_data[Patient_ID],0))</f>
        <v>None</v>
      </c>
      <c r="L6498" s="6">
        <f>INDEX(Insurance_data[Insurance_Amount],MATCH(Consolidated_sheets[[#This Row],[Patient_ID]],Insurance_data[Patient_ID],0))</f>
        <v>3139.83</v>
      </c>
    </row>
    <row r="6499" spans="1:12" x14ac:dyDescent="0.3">
      <c r="A6499" t="s">
        <v>2217</v>
      </c>
      <c r="B6499" t="s">
        <v>5955</v>
      </c>
      <c r="C6499" s="6">
        <v>4097.16</v>
      </c>
      <c r="D6499" s="1">
        <v>45160.102728961283</v>
      </c>
      <c r="E6499" s="1" t="str">
        <f>TEXT(Consolidated_sheets[[#This Row],[Date]],"yyyy")</f>
        <v>2023</v>
      </c>
      <c r="F6499" s="1" t="str">
        <f>TEXT(Consolidated_sheets[[#This Row],[Date]],"mmmm")</f>
        <v>August</v>
      </c>
      <c r="G6499" t="str">
        <f>INDEX(Patient_data[Patient_Name],MATCH(Consolidated_sheets[[#This Row],[Patient_ID]],Patient_data[Patient_ID],0))</f>
        <v>Megan Maddox</v>
      </c>
      <c r="H6499">
        <f>INDEX(Patient_data[Age],MATCH(Consolidated_sheets[[#This Row],[Patient_ID]],Patient_data[Patient_ID],0))</f>
        <v>61</v>
      </c>
      <c r="I6499" t="str">
        <f>INDEX(Patient_data[Gender],MATCH(Consolidated_sheets[[#This Row],[Patient_ID]],Patient_data[Patient_ID],0))</f>
        <v>Female</v>
      </c>
      <c r="J6499" t="str">
        <f>INDEX(Location_data[Location],MATCH(Consolidated_sheets[[#This Row],[Patient_ID]],Location_data[Patient_ID],0))</f>
        <v>Phoenix</v>
      </c>
      <c r="K6499" t="str">
        <f>INDEX(Insurance_data[Insurance_Type],MATCH(Consolidated_sheets[[#This Row],[Patient_ID]],Insurance_data[Patient_ID],0))</f>
        <v>None</v>
      </c>
      <c r="L6499" s="6">
        <f>INDEX(Insurance_data[Insurance_Amount],MATCH(Consolidated_sheets[[#This Row],[Patient_ID]],Insurance_data[Patient_ID],0))</f>
        <v>1157.72</v>
      </c>
    </row>
    <row r="6500" spans="1:12" x14ac:dyDescent="0.3">
      <c r="A6500" t="s">
        <v>1513</v>
      </c>
      <c r="B6500" t="s">
        <v>5952</v>
      </c>
      <c r="C6500" s="6">
        <v>4102.34</v>
      </c>
      <c r="D6500" s="1">
        <v>45160.36348049721</v>
      </c>
      <c r="E6500" s="1" t="str">
        <f>TEXT(Consolidated_sheets[[#This Row],[Date]],"yyyy")</f>
        <v>2023</v>
      </c>
      <c r="F6500" s="1" t="str">
        <f>TEXT(Consolidated_sheets[[#This Row],[Date]],"mmmm")</f>
        <v>August</v>
      </c>
      <c r="G6500" t="str">
        <f>INDEX(Patient_data[Patient_Name],MATCH(Consolidated_sheets[[#This Row],[Patient_ID]],Patient_data[Patient_ID],0))</f>
        <v>John Bowers</v>
      </c>
      <c r="H6500">
        <f>INDEX(Patient_data[Age],MATCH(Consolidated_sheets[[#This Row],[Patient_ID]],Patient_data[Patient_ID],0))</f>
        <v>41</v>
      </c>
      <c r="I6500" t="str">
        <f>INDEX(Patient_data[Gender],MATCH(Consolidated_sheets[[#This Row],[Patient_ID]],Patient_data[Patient_ID],0))</f>
        <v>Female</v>
      </c>
      <c r="J6500" t="str">
        <f>INDEX(Location_data[Location],MATCH(Consolidated_sheets[[#This Row],[Patient_ID]],Location_data[Patient_ID],0))</f>
        <v>Houston</v>
      </c>
      <c r="K6500" t="str">
        <f>INDEX(Insurance_data[Insurance_Type],MATCH(Consolidated_sheets[[#This Row],[Patient_ID]],Insurance_data[Patient_ID],0))</f>
        <v>Public</v>
      </c>
      <c r="L6500" s="6">
        <f>INDEX(Insurance_data[Insurance_Amount],MATCH(Consolidated_sheets[[#This Row],[Patient_ID]],Insurance_data[Patient_ID],0))</f>
        <v>2402.8000000000002</v>
      </c>
    </row>
    <row r="6501" spans="1:12" x14ac:dyDescent="0.3">
      <c r="A6501" t="s">
        <v>2155</v>
      </c>
      <c r="B6501" t="s">
        <v>5953</v>
      </c>
      <c r="C6501" s="6">
        <v>1274.56</v>
      </c>
      <c r="D6501" s="1">
        <v>45160.624232033137</v>
      </c>
      <c r="E6501" s="1" t="str">
        <f>TEXT(Consolidated_sheets[[#This Row],[Date]],"yyyy")</f>
        <v>2023</v>
      </c>
      <c r="F6501" s="1" t="str">
        <f>TEXT(Consolidated_sheets[[#This Row],[Date]],"mmmm")</f>
        <v>August</v>
      </c>
      <c r="G6501" t="str">
        <f>INDEX(Patient_data[Patient_Name],MATCH(Consolidated_sheets[[#This Row],[Patient_ID]],Patient_data[Patient_ID],0))</f>
        <v>Thomas Stevenson</v>
      </c>
      <c r="H6501">
        <f>INDEX(Patient_data[Age],MATCH(Consolidated_sheets[[#This Row],[Patient_ID]],Patient_data[Patient_ID],0))</f>
        <v>29</v>
      </c>
      <c r="I6501" t="str">
        <f>INDEX(Patient_data[Gender],MATCH(Consolidated_sheets[[#This Row],[Patient_ID]],Patient_data[Patient_ID],0))</f>
        <v>Male</v>
      </c>
      <c r="J6501" t="str">
        <f>INDEX(Location_data[Location],MATCH(Consolidated_sheets[[#This Row],[Patient_ID]],Location_data[Patient_ID],0))</f>
        <v>Chicago</v>
      </c>
      <c r="K6501" t="str">
        <f>INDEX(Insurance_data[Insurance_Type],MATCH(Consolidated_sheets[[#This Row],[Patient_ID]],Insurance_data[Patient_ID],0))</f>
        <v>Public</v>
      </c>
      <c r="L6501" s="6">
        <f>INDEX(Insurance_data[Insurance_Amount],MATCH(Consolidated_sheets[[#This Row],[Patient_ID]],Insurance_data[Patient_ID],0))</f>
        <v>8685.51</v>
      </c>
    </row>
    <row r="6502" spans="1:12" x14ac:dyDescent="0.3">
      <c r="A6502" t="s">
        <v>2619</v>
      </c>
      <c r="B6502" t="s">
        <v>5952</v>
      </c>
      <c r="C6502" s="6">
        <v>1509.05</v>
      </c>
      <c r="D6502" s="1">
        <v>45160.884983569071</v>
      </c>
      <c r="E6502" s="1" t="str">
        <f>TEXT(Consolidated_sheets[[#This Row],[Date]],"yyyy")</f>
        <v>2023</v>
      </c>
      <c r="F6502" s="1" t="str">
        <f>TEXT(Consolidated_sheets[[#This Row],[Date]],"mmmm")</f>
        <v>August</v>
      </c>
      <c r="G6502" t="str">
        <f>INDEX(Patient_data[Patient_Name],MATCH(Consolidated_sheets[[#This Row],[Patient_ID]],Patient_data[Patient_ID],0))</f>
        <v>Laurie Richardson</v>
      </c>
      <c r="H6502">
        <f>INDEX(Patient_data[Age],MATCH(Consolidated_sheets[[#This Row],[Patient_ID]],Patient_data[Patient_ID],0))</f>
        <v>32</v>
      </c>
      <c r="I6502" t="str">
        <f>INDEX(Patient_data[Gender],MATCH(Consolidated_sheets[[#This Row],[Patient_ID]],Patient_data[Patient_ID],0))</f>
        <v>Female</v>
      </c>
      <c r="J6502" t="str">
        <f>INDEX(Location_data[Location],MATCH(Consolidated_sheets[[#This Row],[Patient_ID]],Location_data[Patient_ID],0))</f>
        <v>Phoenix</v>
      </c>
      <c r="K6502" t="str">
        <f>INDEX(Insurance_data[Insurance_Type],MATCH(Consolidated_sheets[[#This Row],[Patient_ID]],Insurance_data[Patient_ID],0))</f>
        <v>Public</v>
      </c>
      <c r="L6502" s="6">
        <f>INDEX(Insurance_data[Insurance_Amount],MATCH(Consolidated_sheets[[#This Row],[Patient_ID]],Insurance_data[Patient_ID],0))</f>
        <v>1184.6600000000001</v>
      </c>
    </row>
    <row r="6503" spans="1:12" x14ac:dyDescent="0.3">
      <c r="A6503" t="s">
        <v>2477</v>
      </c>
      <c r="B6503" t="s">
        <v>5955</v>
      </c>
      <c r="C6503" s="6">
        <v>2638.31</v>
      </c>
      <c r="D6503" s="1">
        <v>45161.145735105012</v>
      </c>
      <c r="E6503" s="1" t="str">
        <f>TEXT(Consolidated_sheets[[#This Row],[Date]],"yyyy")</f>
        <v>2023</v>
      </c>
      <c r="F6503" s="1" t="str">
        <f>TEXT(Consolidated_sheets[[#This Row],[Date]],"mmmm")</f>
        <v>August</v>
      </c>
      <c r="G6503" t="str">
        <f>INDEX(Patient_data[Patient_Name],MATCH(Consolidated_sheets[[#This Row],[Patient_ID]],Patient_data[Patient_ID],0))</f>
        <v>Eric Hart</v>
      </c>
      <c r="H6503">
        <f>INDEX(Patient_data[Age],MATCH(Consolidated_sheets[[#This Row],[Patient_ID]],Patient_data[Patient_ID],0))</f>
        <v>78</v>
      </c>
      <c r="I6503" t="str">
        <f>INDEX(Patient_data[Gender],MATCH(Consolidated_sheets[[#This Row],[Patient_ID]],Patient_data[Patient_ID],0))</f>
        <v>Female</v>
      </c>
      <c r="J6503" t="str">
        <f>INDEX(Location_data[Location],MATCH(Consolidated_sheets[[#This Row],[Patient_ID]],Location_data[Patient_ID],0))</f>
        <v>Los Angeles</v>
      </c>
      <c r="K6503" t="str">
        <f>INDEX(Insurance_data[Insurance_Type],MATCH(Consolidated_sheets[[#This Row],[Patient_ID]],Insurance_data[Patient_ID],0))</f>
        <v>None</v>
      </c>
      <c r="L6503" s="6">
        <f>INDEX(Insurance_data[Insurance_Amount],MATCH(Consolidated_sheets[[#This Row],[Patient_ID]],Insurance_data[Patient_ID],0))</f>
        <v>2767.85</v>
      </c>
    </row>
    <row r="6504" spans="1:12" x14ac:dyDescent="0.3">
      <c r="A6504" t="s">
        <v>1981</v>
      </c>
      <c r="B6504" t="s">
        <v>5954</v>
      </c>
      <c r="C6504" s="6">
        <v>1813.55</v>
      </c>
      <c r="D6504" s="1">
        <v>45161.406486640939</v>
      </c>
      <c r="E6504" s="1" t="str">
        <f>TEXT(Consolidated_sheets[[#This Row],[Date]],"yyyy")</f>
        <v>2023</v>
      </c>
      <c r="F6504" s="1" t="str">
        <f>TEXT(Consolidated_sheets[[#This Row],[Date]],"mmmm")</f>
        <v>August</v>
      </c>
      <c r="G6504" t="str">
        <f>INDEX(Patient_data[Patient_Name],MATCH(Consolidated_sheets[[#This Row],[Patient_ID]],Patient_data[Patient_ID],0))</f>
        <v>Kristin Rodriguez</v>
      </c>
      <c r="H6504">
        <f>INDEX(Patient_data[Age],MATCH(Consolidated_sheets[[#This Row],[Patient_ID]],Patient_data[Patient_ID],0))</f>
        <v>44</v>
      </c>
      <c r="I6504" t="str">
        <f>INDEX(Patient_data[Gender],MATCH(Consolidated_sheets[[#This Row],[Patient_ID]],Patient_data[Patient_ID],0))</f>
        <v>Male</v>
      </c>
      <c r="J6504" t="str">
        <f>INDEX(Location_data[Location],MATCH(Consolidated_sheets[[#This Row],[Patient_ID]],Location_data[Patient_ID],0))</f>
        <v>Phoenix</v>
      </c>
      <c r="K6504" t="str">
        <f>INDEX(Insurance_data[Insurance_Type],MATCH(Consolidated_sheets[[#This Row],[Patient_ID]],Insurance_data[Patient_ID],0))</f>
        <v>Public</v>
      </c>
      <c r="L6504" s="6">
        <f>INDEX(Insurance_data[Insurance_Amount],MATCH(Consolidated_sheets[[#This Row],[Patient_ID]],Insurance_data[Patient_ID],0))</f>
        <v>748</v>
      </c>
    </row>
    <row r="6505" spans="1:12" x14ac:dyDescent="0.3">
      <c r="A6505" t="s">
        <v>737</v>
      </c>
      <c r="B6505" t="s">
        <v>5952</v>
      </c>
      <c r="C6505" s="6">
        <v>1491.33</v>
      </c>
      <c r="D6505" s="1">
        <v>45161.667238176873</v>
      </c>
      <c r="E6505" s="1" t="str">
        <f>TEXT(Consolidated_sheets[[#This Row],[Date]],"yyyy")</f>
        <v>2023</v>
      </c>
      <c r="F6505" s="1" t="str">
        <f>TEXT(Consolidated_sheets[[#This Row],[Date]],"mmmm")</f>
        <v>August</v>
      </c>
      <c r="G6505" t="str">
        <f>INDEX(Patient_data[Patient_Name],MATCH(Consolidated_sheets[[#This Row],[Patient_ID]],Patient_data[Patient_ID],0))</f>
        <v>Ryan Jenkins</v>
      </c>
      <c r="H6505">
        <f>INDEX(Patient_data[Age],MATCH(Consolidated_sheets[[#This Row],[Patient_ID]],Patient_data[Patient_ID],0))</f>
        <v>29</v>
      </c>
      <c r="I6505" t="str">
        <f>INDEX(Patient_data[Gender],MATCH(Consolidated_sheets[[#This Row],[Patient_ID]],Patient_data[Patient_ID],0))</f>
        <v>Male</v>
      </c>
      <c r="J6505" t="str">
        <f>INDEX(Location_data[Location],MATCH(Consolidated_sheets[[#This Row],[Patient_ID]],Location_data[Patient_ID],0))</f>
        <v>Chicago</v>
      </c>
      <c r="K6505" t="str">
        <f>INDEX(Insurance_data[Insurance_Type],MATCH(Consolidated_sheets[[#This Row],[Patient_ID]],Insurance_data[Patient_ID],0))</f>
        <v>Public</v>
      </c>
      <c r="L6505" s="6">
        <f>INDEX(Insurance_data[Insurance_Amount],MATCH(Consolidated_sheets[[#This Row],[Patient_ID]],Insurance_data[Patient_ID],0))</f>
        <v>3303.34</v>
      </c>
    </row>
    <row r="6506" spans="1:12" x14ac:dyDescent="0.3">
      <c r="A6506" t="s">
        <v>659</v>
      </c>
      <c r="B6506" t="s">
        <v>5952</v>
      </c>
      <c r="C6506" s="6">
        <v>238.68</v>
      </c>
      <c r="D6506" s="1">
        <v>45161.927989712807</v>
      </c>
      <c r="E6506" s="1" t="str">
        <f>TEXT(Consolidated_sheets[[#This Row],[Date]],"yyyy")</f>
        <v>2023</v>
      </c>
      <c r="F6506" s="1" t="str">
        <f>TEXT(Consolidated_sheets[[#This Row],[Date]],"mmmm")</f>
        <v>August</v>
      </c>
      <c r="G6506" t="str">
        <f>INDEX(Patient_data[Patient_Name],MATCH(Consolidated_sheets[[#This Row],[Patient_ID]],Patient_data[Patient_ID],0))</f>
        <v>Gabriella Spencer</v>
      </c>
      <c r="H6506">
        <f>INDEX(Patient_data[Age],MATCH(Consolidated_sheets[[#This Row],[Patient_ID]],Patient_data[Patient_ID],0))</f>
        <v>57</v>
      </c>
      <c r="I6506" t="str">
        <f>INDEX(Patient_data[Gender],MATCH(Consolidated_sheets[[#This Row],[Patient_ID]],Patient_data[Patient_ID],0))</f>
        <v>Female</v>
      </c>
      <c r="J6506" t="str">
        <f>INDEX(Location_data[Location],MATCH(Consolidated_sheets[[#This Row],[Patient_ID]],Location_data[Patient_ID],0))</f>
        <v>Chicago</v>
      </c>
      <c r="K6506" t="str">
        <f>INDEX(Insurance_data[Insurance_Type],MATCH(Consolidated_sheets[[#This Row],[Patient_ID]],Insurance_data[Patient_ID],0))</f>
        <v>Public</v>
      </c>
      <c r="L6506" s="6">
        <f>INDEX(Insurance_data[Insurance_Amount],MATCH(Consolidated_sheets[[#This Row],[Patient_ID]],Insurance_data[Patient_ID],0))</f>
        <v>8244.92</v>
      </c>
    </row>
    <row r="6507" spans="1:12" x14ac:dyDescent="0.3">
      <c r="A6507" t="s">
        <v>711</v>
      </c>
      <c r="B6507" t="s">
        <v>5953</v>
      </c>
      <c r="C6507" s="6">
        <v>2833.29</v>
      </c>
      <c r="D6507" s="1">
        <v>45162.188741248749</v>
      </c>
      <c r="E6507" s="1" t="str">
        <f>TEXT(Consolidated_sheets[[#This Row],[Date]],"yyyy")</f>
        <v>2023</v>
      </c>
      <c r="F6507" s="1" t="str">
        <f>TEXT(Consolidated_sheets[[#This Row],[Date]],"mmmm")</f>
        <v>August</v>
      </c>
      <c r="G6507" t="str">
        <f>INDEX(Patient_data[Patient_Name],MATCH(Consolidated_sheets[[#This Row],[Patient_ID]],Patient_data[Patient_ID],0))</f>
        <v>Theresa Moyer</v>
      </c>
      <c r="H6507">
        <f>INDEX(Patient_data[Age],MATCH(Consolidated_sheets[[#This Row],[Patient_ID]],Patient_data[Patient_ID],0))</f>
        <v>23</v>
      </c>
      <c r="I6507" t="str">
        <f>INDEX(Patient_data[Gender],MATCH(Consolidated_sheets[[#This Row],[Patient_ID]],Patient_data[Patient_ID],0))</f>
        <v>Female</v>
      </c>
      <c r="J6507" t="str">
        <f>INDEX(Location_data[Location],MATCH(Consolidated_sheets[[#This Row],[Patient_ID]],Location_data[Patient_ID],0))</f>
        <v>Los Angeles</v>
      </c>
      <c r="K6507" t="str">
        <f>INDEX(Insurance_data[Insurance_Type],MATCH(Consolidated_sheets[[#This Row],[Patient_ID]],Insurance_data[Patient_ID],0))</f>
        <v>Private</v>
      </c>
      <c r="L6507" s="6">
        <f>INDEX(Insurance_data[Insurance_Amount],MATCH(Consolidated_sheets[[#This Row],[Patient_ID]],Insurance_data[Patient_ID],0))</f>
        <v>919.99</v>
      </c>
    </row>
    <row r="6508" spans="1:12" x14ac:dyDescent="0.3">
      <c r="A6508" t="s">
        <v>1745</v>
      </c>
      <c r="B6508" t="s">
        <v>5955</v>
      </c>
      <c r="C6508" s="6">
        <v>3985.87</v>
      </c>
      <c r="D6508" s="1">
        <v>45162.449492784683</v>
      </c>
      <c r="E6508" s="1" t="str">
        <f>TEXT(Consolidated_sheets[[#This Row],[Date]],"yyyy")</f>
        <v>2023</v>
      </c>
      <c r="F6508" s="1" t="str">
        <f>TEXT(Consolidated_sheets[[#This Row],[Date]],"mmmm")</f>
        <v>August</v>
      </c>
      <c r="G6508" t="str">
        <f>INDEX(Patient_data[Patient_Name],MATCH(Consolidated_sheets[[#This Row],[Patient_ID]],Patient_data[Patient_ID],0))</f>
        <v>Richard Flores</v>
      </c>
      <c r="H6508">
        <f>INDEX(Patient_data[Age],MATCH(Consolidated_sheets[[#This Row],[Patient_ID]],Patient_data[Patient_ID],0))</f>
        <v>56</v>
      </c>
      <c r="I6508" t="str">
        <f>INDEX(Patient_data[Gender],MATCH(Consolidated_sheets[[#This Row],[Patient_ID]],Patient_data[Patient_ID],0))</f>
        <v>Male</v>
      </c>
      <c r="J6508" t="str">
        <f>INDEX(Location_data[Location],MATCH(Consolidated_sheets[[#This Row],[Patient_ID]],Location_data[Patient_ID],0))</f>
        <v>New York</v>
      </c>
      <c r="K6508" t="str">
        <f>INDEX(Insurance_data[Insurance_Type],MATCH(Consolidated_sheets[[#This Row],[Patient_ID]],Insurance_data[Patient_ID],0))</f>
        <v>None</v>
      </c>
      <c r="L6508" s="6">
        <f>INDEX(Insurance_data[Insurance_Amount],MATCH(Consolidated_sheets[[#This Row],[Patient_ID]],Insurance_data[Patient_ID],0))</f>
        <v>3210.65</v>
      </c>
    </row>
    <row r="6509" spans="1:12" x14ac:dyDescent="0.3">
      <c r="A6509" t="s">
        <v>863</v>
      </c>
      <c r="B6509" t="s">
        <v>5955</v>
      </c>
      <c r="C6509" s="6">
        <v>292.37</v>
      </c>
      <c r="D6509" s="1">
        <v>45162.710244320617</v>
      </c>
      <c r="E6509" s="1" t="str">
        <f>TEXT(Consolidated_sheets[[#This Row],[Date]],"yyyy")</f>
        <v>2023</v>
      </c>
      <c r="F6509" s="1" t="str">
        <f>TEXT(Consolidated_sheets[[#This Row],[Date]],"mmmm")</f>
        <v>August</v>
      </c>
      <c r="G6509" t="str">
        <f>INDEX(Patient_data[Patient_Name],MATCH(Consolidated_sheets[[#This Row],[Patient_ID]],Patient_data[Patient_ID],0))</f>
        <v>Kimberly Johnson</v>
      </c>
      <c r="H6509">
        <f>INDEX(Patient_data[Age],MATCH(Consolidated_sheets[[#This Row],[Patient_ID]],Patient_data[Patient_ID],0))</f>
        <v>40</v>
      </c>
      <c r="I6509" t="str">
        <f>INDEX(Patient_data[Gender],MATCH(Consolidated_sheets[[#This Row],[Patient_ID]],Patient_data[Patient_ID],0))</f>
        <v>Female</v>
      </c>
      <c r="J6509" t="str">
        <f>INDEX(Location_data[Location],MATCH(Consolidated_sheets[[#This Row],[Patient_ID]],Location_data[Patient_ID],0))</f>
        <v>Houston</v>
      </c>
      <c r="K6509" t="str">
        <f>INDEX(Insurance_data[Insurance_Type],MATCH(Consolidated_sheets[[#This Row],[Patient_ID]],Insurance_data[Patient_ID],0))</f>
        <v>Public</v>
      </c>
      <c r="L6509" s="6">
        <f>INDEX(Insurance_data[Insurance_Amount],MATCH(Consolidated_sheets[[#This Row],[Patient_ID]],Insurance_data[Patient_ID],0))</f>
        <v>7498.07</v>
      </c>
    </row>
    <row r="6510" spans="1:12" x14ac:dyDescent="0.3">
      <c r="A6510" t="s">
        <v>1738</v>
      </c>
      <c r="B6510" t="s">
        <v>5955</v>
      </c>
      <c r="C6510" s="6">
        <v>2800.79</v>
      </c>
      <c r="D6510" s="1">
        <v>45162.970995856551</v>
      </c>
      <c r="E6510" s="1" t="str">
        <f>TEXT(Consolidated_sheets[[#This Row],[Date]],"yyyy")</f>
        <v>2023</v>
      </c>
      <c r="F6510" s="1" t="str">
        <f>TEXT(Consolidated_sheets[[#This Row],[Date]],"mmmm")</f>
        <v>August</v>
      </c>
      <c r="G6510" t="str">
        <f>INDEX(Patient_data[Patient_Name],MATCH(Consolidated_sheets[[#This Row],[Patient_ID]],Patient_data[Patient_ID],0))</f>
        <v>Jillian Wright</v>
      </c>
      <c r="H6510">
        <f>INDEX(Patient_data[Age],MATCH(Consolidated_sheets[[#This Row],[Patient_ID]],Patient_data[Patient_ID],0))</f>
        <v>62</v>
      </c>
      <c r="I6510" t="str">
        <f>INDEX(Patient_data[Gender],MATCH(Consolidated_sheets[[#This Row],[Patient_ID]],Patient_data[Patient_ID],0))</f>
        <v>Male</v>
      </c>
      <c r="J6510" t="str">
        <f>INDEX(Location_data[Location],MATCH(Consolidated_sheets[[#This Row],[Patient_ID]],Location_data[Patient_ID],0))</f>
        <v>New York</v>
      </c>
      <c r="K6510" t="str">
        <f>INDEX(Insurance_data[Insurance_Type],MATCH(Consolidated_sheets[[#This Row],[Patient_ID]],Insurance_data[Patient_ID],0))</f>
        <v>None</v>
      </c>
      <c r="L6510" s="6">
        <f>INDEX(Insurance_data[Insurance_Amount],MATCH(Consolidated_sheets[[#This Row],[Patient_ID]],Insurance_data[Patient_ID],0))</f>
        <v>2458.44</v>
      </c>
    </row>
    <row r="6511" spans="1:12" x14ac:dyDescent="0.3">
      <c r="A6511" t="s">
        <v>838</v>
      </c>
      <c r="B6511" t="s">
        <v>5954</v>
      </c>
      <c r="C6511" s="6">
        <v>4004.94</v>
      </c>
      <c r="D6511" s="1">
        <v>45163.231747392478</v>
      </c>
      <c r="E6511" s="1" t="str">
        <f>TEXT(Consolidated_sheets[[#This Row],[Date]],"yyyy")</f>
        <v>2023</v>
      </c>
      <c r="F6511" s="1" t="str">
        <f>TEXT(Consolidated_sheets[[#This Row],[Date]],"mmmm")</f>
        <v>August</v>
      </c>
      <c r="G6511" t="str">
        <f>INDEX(Patient_data[Patient_Name],MATCH(Consolidated_sheets[[#This Row],[Patient_ID]],Patient_data[Patient_ID],0))</f>
        <v>Dawn Moore</v>
      </c>
      <c r="H6511">
        <f>INDEX(Patient_data[Age],MATCH(Consolidated_sheets[[#This Row],[Patient_ID]],Patient_data[Patient_ID],0))</f>
        <v>76</v>
      </c>
      <c r="I6511" t="str">
        <f>INDEX(Patient_data[Gender],MATCH(Consolidated_sheets[[#This Row],[Patient_ID]],Patient_data[Patient_ID],0))</f>
        <v>Female</v>
      </c>
      <c r="J6511" t="str">
        <f>INDEX(Location_data[Location],MATCH(Consolidated_sheets[[#This Row],[Patient_ID]],Location_data[Patient_ID],0))</f>
        <v>Los Angeles</v>
      </c>
      <c r="K6511" t="str">
        <f>INDEX(Insurance_data[Insurance_Type],MATCH(Consolidated_sheets[[#This Row],[Patient_ID]],Insurance_data[Patient_ID],0))</f>
        <v>None</v>
      </c>
      <c r="L6511" s="6">
        <f>INDEX(Insurance_data[Insurance_Amount],MATCH(Consolidated_sheets[[#This Row],[Patient_ID]],Insurance_data[Patient_ID],0))</f>
        <v>2862.79</v>
      </c>
    </row>
    <row r="6512" spans="1:12" x14ac:dyDescent="0.3">
      <c r="A6512" t="s">
        <v>1417</v>
      </c>
      <c r="B6512" t="s">
        <v>5954</v>
      </c>
      <c r="C6512" s="6">
        <v>531.73</v>
      </c>
      <c r="D6512" s="1">
        <v>45163.492498928412</v>
      </c>
      <c r="E6512" s="1" t="str">
        <f>TEXT(Consolidated_sheets[[#This Row],[Date]],"yyyy")</f>
        <v>2023</v>
      </c>
      <c r="F6512" s="1" t="str">
        <f>TEXT(Consolidated_sheets[[#This Row],[Date]],"mmmm")</f>
        <v>August</v>
      </c>
      <c r="G6512" t="str">
        <f>INDEX(Patient_data[Patient_Name],MATCH(Consolidated_sheets[[#This Row],[Patient_ID]],Patient_data[Patient_ID],0))</f>
        <v>Matthew Palmer</v>
      </c>
      <c r="H6512">
        <f>INDEX(Patient_data[Age],MATCH(Consolidated_sheets[[#This Row],[Patient_ID]],Patient_data[Patient_ID],0))</f>
        <v>23</v>
      </c>
      <c r="I6512" t="str">
        <f>INDEX(Patient_data[Gender],MATCH(Consolidated_sheets[[#This Row],[Patient_ID]],Patient_data[Patient_ID],0))</f>
        <v>Male</v>
      </c>
      <c r="J6512" t="str">
        <f>INDEX(Location_data[Location],MATCH(Consolidated_sheets[[#This Row],[Patient_ID]],Location_data[Patient_ID],0))</f>
        <v>Chicago</v>
      </c>
      <c r="K6512" t="str">
        <f>INDEX(Insurance_data[Insurance_Type],MATCH(Consolidated_sheets[[#This Row],[Patient_ID]],Insurance_data[Patient_ID],0))</f>
        <v>Public</v>
      </c>
      <c r="L6512" s="6">
        <f>INDEX(Insurance_data[Insurance_Amount],MATCH(Consolidated_sheets[[#This Row],[Patient_ID]],Insurance_data[Patient_ID],0))</f>
        <v>1090.9100000000001</v>
      </c>
    </row>
    <row r="6513" spans="1:12" x14ac:dyDescent="0.3">
      <c r="A6513" t="s">
        <v>1083</v>
      </c>
      <c r="B6513" t="s">
        <v>5953</v>
      </c>
      <c r="C6513" s="6">
        <v>1029.26</v>
      </c>
      <c r="D6513" s="1">
        <v>45163.753250464353</v>
      </c>
      <c r="E6513" s="1" t="str">
        <f>TEXT(Consolidated_sheets[[#This Row],[Date]],"yyyy")</f>
        <v>2023</v>
      </c>
      <c r="F6513" s="1" t="str">
        <f>TEXT(Consolidated_sheets[[#This Row],[Date]],"mmmm")</f>
        <v>August</v>
      </c>
      <c r="G6513" t="str">
        <f>INDEX(Patient_data[Patient_Name],MATCH(Consolidated_sheets[[#This Row],[Patient_ID]],Patient_data[Patient_ID],0))</f>
        <v>Jessica Lopez</v>
      </c>
      <c r="H6513">
        <f>INDEX(Patient_data[Age],MATCH(Consolidated_sheets[[#This Row],[Patient_ID]],Patient_data[Patient_ID],0))</f>
        <v>89</v>
      </c>
      <c r="I6513" t="str">
        <f>INDEX(Patient_data[Gender],MATCH(Consolidated_sheets[[#This Row],[Patient_ID]],Patient_data[Patient_ID],0))</f>
        <v>Male</v>
      </c>
      <c r="J6513" t="str">
        <f>INDEX(Location_data[Location],MATCH(Consolidated_sheets[[#This Row],[Patient_ID]],Location_data[Patient_ID],0))</f>
        <v>Phoenix</v>
      </c>
      <c r="K6513" t="str">
        <f>INDEX(Insurance_data[Insurance_Type],MATCH(Consolidated_sheets[[#This Row],[Patient_ID]],Insurance_data[Patient_ID],0))</f>
        <v>None</v>
      </c>
      <c r="L6513" s="6">
        <f>INDEX(Insurance_data[Insurance_Amount],MATCH(Consolidated_sheets[[#This Row],[Patient_ID]],Insurance_data[Patient_ID],0))</f>
        <v>3728.6</v>
      </c>
    </row>
    <row r="6514" spans="1:12" x14ac:dyDescent="0.3">
      <c r="A6514" t="s">
        <v>2125</v>
      </c>
      <c r="B6514" t="s">
        <v>5954</v>
      </c>
      <c r="C6514" s="6">
        <v>130.99</v>
      </c>
      <c r="D6514" s="1">
        <v>45164.01400200028</v>
      </c>
      <c r="E6514" s="1" t="str">
        <f>TEXT(Consolidated_sheets[[#This Row],[Date]],"yyyy")</f>
        <v>2023</v>
      </c>
      <c r="F6514" s="1" t="str">
        <f>TEXT(Consolidated_sheets[[#This Row],[Date]],"mmmm")</f>
        <v>August</v>
      </c>
      <c r="G6514" t="str">
        <f>INDEX(Patient_data[Patient_Name],MATCH(Consolidated_sheets[[#This Row],[Patient_ID]],Patient_data[Patient_ID],0))</f>
        <v>Jose Garrett</v>
      </c>
      <c r="H6514">
        <f>INDEX(Patient_data[Age],MATCH(Consolidated_sheets[[#This Row],[Patient_ID]],Patient_data[Patient_ID],0))</f>
        <v>66</v>
      </c>
      <c r="I6514" t="str">
        <f>INDEX(Patient_data[Gender],MATCH(Consolidated_sheets[[#This Row],[Patient_ID]],Patient_data[Patient_ID],0))</f>
        <v>Male</v>
      </c>
      <c r="J6514" t="str">
        <f>INDEX(Location_data[Location],MATCH(Consolidated_sheets[[#This Row],[Patient_ID]],Location_data[Patient_ID],0))</f>
        <v>Los Angeles</v>
      </c>
      <c r="K6514" t="str">
        <f>INDEX(Insurance_data[Insurance_Type],MATCH(Consolidated_sheets[[#This Row],[Patient_ID]],Insurance_data[Patient_ID],0))</f>
        <v>Private</v>
      </c>
      <c r="L6514" s="6">
        <f>INDEX(Insurance_data[Insurance_Amount],MATCH(Consolidated_sheets[[#This Row],[Patient_ID]],Insurance_data[Patient_ID],0))</f>
        <v>7539.95</v>
      </c>
    </row>
    <row r="6515" spans="1:12" x14ac:dyDescent="0.3">
      <c r="A6515" t="s">
        <v>993</v>
      </c>
      <c r="B6515" t="s">
        <v>5954</v>
      </c>
      <c r="C6515" s="6">
        <v>1272.08</v>
      </c>
      <c r="D6515" s="1">
        <v>45164.274753536207</v>
      </c>
      <c r="E6515" s="1" t="str">
        <f>TEXT(Consolidated_sheets[[#This Row],[Date]],"yyyy")</f>
        <v>2023</v>
      </c>
      <c r="F6515" s="1" t="str">
        <f>TEXT(Consolidated_sheets[[#This Row],[Date]],"mmmm")</f>
        <v>August</v>
      </c>
      <c r="G6515" t="str">
        <f>INDEX(Patient_data[Patient_Name],MATCH(Consolidated_sheets[[#This Row],[Patient_ID]],Patient_data[Patient_ID],0))</f>
        <v>Joseph Ortiz</v>
      </c>
      <c r="H6515">
        <f>INDEX(Patient_data[Age],MATCH(Consolidated_sheets[[#This Row],[Patient_ID]],Patient_data[Patient_ID],0))</f>
        <v>81</v>
      </c>
      <c r="I6515" t="str">
        <f>INDEX(Patient_data[Gender],MATCH(Consolidated_sheets[[#This Row],[Patient_ID]],Patient_data[Patient_ID],0))</f>
        <v>Male</v>
      </c>
      <c r="J6515" t="str">
        <f>INDEX(Location_data[Location],MATCH(Consolidated_sheets[[#This Row],[Patient_ID]],Location_data[Patient_ID],0))</f>
        <v>Chicago</v>
      </c>
      <c r="K6515" t="str">
        <f>INDEX(Insurance_data[Insurance_Type],MATCH(Consolidated_sheets[[#This Row],[Patient_ID]],Insurance_data[Patient_ID],0))</f>
        <v>Private</v>
      </c>
      <c r="L6515" s="6">
        <f>INDEX(Insurance_data[Insurance_Amount],MATCH(Consolidated_sheets[[#This Row],[Patient_ID]],Insurance_data[Patient_ID],0))</f>
        <v>3579.13</v>
      </c>
    </row>
    <row r="6516" spans="1:12" x14ac:dyDescent="0.3">
      <c r="A6516" t="s">
        <v>1445</v>
      </c>
      <c r="B6516" t="s">
        <v>5953</v>
      </c>
      <c r="C6516" s="6">
        <v>4011.47</v>
      </c>
      <c r="D6516" s="1">
        <v>45164.535505072163</v>
      </c>
      <c r="E6516" s="1" t="str">
        <f>TEXT(Consolidated_sheets[[#This Row],[Date]],"yyyy")</f>
        <v>2023</v>
      </c>
      <c r="F6516" s="1" t="str">
        <f>TEXT(Consolidated_sheets[[#This Row],[Date]],"mmmm")</f>
        <v>August</v>
      </c>
      <c r="G6516" t="str">
        <f>INDEX(Patient_data[Patient_Name],MATCH(Consolidated_sheets[[#This Row],[Patient_ID]],Patient_data[Patient_ID],0))</f>
        <v>Benjamin Cunningham</v>
      </c>
      <c r="H6516">
        <f>INDEX(Patient_data[Age],MATCH(Consolidated_sheets[[#This Row],[Patient_ID]],Patient_data[Patient_ID],0))</f>
        <v>21</v>
      </c>
      <c r="I6516" t="str">
        <f>INDEX(Patient_data[Gender],MATCH(Consolidated_sheets[[#This Row],[Patient_ID]],Patient_data[Patient_ID],0))</f>
        <v>Female</v>
      </c>
      <c r="J6516" t="str">
        <f>INDEX(Location_data[Location],MATCH(Consolidated_sheets[[#This Row],[Patient_ID]],Location_data[Patient_ID],0))</f>
        <v>New York</v>
      </c>
      <c r="K6516" t="str">
        <f>INDEX(Insurance_data[Insurance_Type],MATCH(Consolidated_sheets[[#This Row],[Patient_ID]],Insurance_data[Patient_ID],0))</f>
        <v>Private</v>
      </c>
      <c r="L6516" s="6">
        <f>INDEX(Insurance_data[Insurance_Amount],MATCH(Consolidated_sheets[[#This Row],[Patient_ID]],Insurance_data[Patient_ID],0))</f>
        <v>5288.54</v>
      </c>
    </row>
    <row r="6517" spans="1:12" x14ac:dyDescent="0.3">
      <c r="A6517" t="s">
        <v>451</v>
      </c>
      <c r="B6517" t="s">
        <v>5954</v>
      </c>
      <c r="C6517" s="6">
        <v>1822.47</v>
      </c>
      <c r="D6517" s="1">
        <v>45164.796256608082</v>
      </c>
      <c r="E6517" s="1" t="str">
        <f>TEXT(Consolidated_sheets[[#This Row],[Date]],"yyyy")</f>
        <v>2023</v>
      </c>
      <c r="F6517" s="1" t="str">
        <f>TEXT(Consolidated_sheets[[#This Row],[Date]],"mmmm")</f>
        <v>August</v>
      </c>
      <c r="G6517" t="str">
        <f>INDEX(Patient_data[Patient_Name],MATCH(Consolidated_sheets[[#This Row],[Patient_ID]],Patient_data[Patient_ID],0))</f>
        <v>Kenneth Martinez</v>
      </c>
      <c r="H6517">
        <f>INDEX(Patient_data[Age],MATCH(Consolidated_sheets[[#This Row],[Patient_ID]],Patient_data[Patient_ID],0))</f>
        <v>29</v>
      </c>
      <c r="I6517" t="str">
        <f>INDEX(Patient_data[Gender],MATCH(Consolidated_sheets[[#This Row],[Patient_ID]],Patient_data[Patient_ID],0))</f>
        <v>Female</v>
      </c>
      <c r="J6517" t="str">
        <f>INDEX(Location_data[Location],MATCH(Consolidated_sheets[[#This Row],[Patient_ID]],Location_data[Patient_ID],0))</f>
        <v>Phoenix</v>
      </c>
      <c r="K6517" t="str">
        <f>INDEX(Insurance_data[Insurance_Type],MATCH(Consolidated_sheets[[#This Row],[Patient_ID]],Insurance_data[Patient_ID],0))</f>
        <v>None</v>
      </c>
      <c r="L6517" s="6">
        <f>INDEX(Insurance_data[Insurance_Amount],MATCH(Consolidated_sheets[[#This Row],[Patient_ID]],Insurance_data[Patient_ID],0))</f>
        <v>6967.67</v>
      </c>
    </row>
    <row r="6518" spans="1:12" x14ac:dyDescent="0.3">
      <c r="A6518" t="s">
        <v>663</v>
      </c>
      <c r="B6518" t="s">
        <v>5952</v>
      </c>
      <c r="C6518" s="6">
        <v>3027.94</v>
      </c>
      <c r="D6518" s="1">
        <v>45165.057008144016</v>
      </c>
      <c r="E6518" s="1" t="str">
        <f>TEXT(Consolidated_sheets[[#This Row],[Date]],"yyyy")</f>
        <v>2023</v>
      </c>
      <c r="F6518" s="1" t="str">
        <f>TEXT(Consolidated_sheets[[#This Row],[Date]],"mmmm")</f>
        <v>August</v>
      </c>
      <c r="G6518" t="str">
        <f>INDEX(Patient_data[Patient_Name],MATCH(Consolidated_sheets[[#This Row],[Patient_ID]],Patient_data[Patient_ID],0))</f>
        <v>Krystal Ramos</v>
      </c>
      <c r="H6518">
        <f>INDEX(Patient_data[Age],MATCH(Consolidated_sheets[[#This Row],[Patient_ID]],Patient_data[Patient_ID],0))</f>
        <v>41</v>
      </c>
      <c r="I6518" t="str">
        <f>INDEX(Patient_data[Gender],MATCH(Consolidated_sheets[[#This Row],[Patient_ID]],Patient_data[Patient_ID],0))</f>
        <v>Male</v>
      </c>
      <c r="J6518" t="str">
        <f>INDEX(Location_data[Location],MATCH(Consolidated_sheets[[#This Row],[Patient_ID]],Location_data[Patient_ID],0))</f>
        <v>Chicago</v>
      </c>
      <c r="K6518" t="str">
        <f>INDEX(Insurance_data[Insurance_Type],MATCH(Consolidated_sheets[[#This Row],[Patient_ID]],Insurance_data[Patient_ID],0))</f>
        <v>None</v>
      </c>
      <c r="L6518" s="6">
        <f>INDEX(Insurance_data[Insurance_Amount],MATCH(Consolidated_sheets[[#This Row],[Patient_ID]],Insurance_data[Patient_ID],0))</f>
        <v>7716.63</v>
      </c>
    </row>
    <row r="6519" spans="1:12" x14ac:dyDescent="0.3">
      <c r="A6519" t="s">
        <v>2794</v>
      </c>
      <c r="B6519" t="s">
        <v>5954</v>
      </c>
      <c r="C6519" s="6">
        <v>4605.99</v>
      </c>
      <c r="D6519" s="1">
        <v>45165.317759679951</v>
      </c>
      <c r="E6519" s="1" t="str">
        <f>TEXT(Consolidated_sheets[[#This Row],[Date]],"yyyy")</f>
        <v>2023</v>
      </c>
      <c r="F6519" s="1" t="str">
        <f>TEXT(Consolidated_sheets[[#This Row],[Date]],"mmmm")</f>
        <v>August</v>
      </c>
      <c r="G6519" t="str">
        <f>INDEX(Patient_data[Patient_Name],MATCH(Consolidated_sheets[[#This Row],[Patient_ID]],Patient_data[Patient_ID],0))</f>
        <v>Mr. Derek Mcfarland MD</v>
      </c>
      <c r="H6519">
        <f>INDEX(Patient_data[Age],MATCH(Consolidated_sheets[[#This Row],[Patient_ID]],Patient_data[Patient_ID],0))</f>
        <v>37</v>
      </c>
      <c r="I6519" t="str">
        <f>INDEX(Patient_data[Gender],MATCH(Consolidated_sheets[[#This Row],[Patient_ID]],Patient_data[Patient_ID],0))</f>
        <v>Female</v>
      </c>
      <c r="J6519" t="str">
        <f>INDEX(Location_data[Location],MATCH(Consolidated_sheets[[#This Row],[Patient_ID]],Location_data[Patient_ID],0))</f>
        <v>New York</v>
      </c>
      <c r="K6519" t="str">
        <f>INDEX(Insurance_data[Insurance_Type],MATCH(Consolidated_sheets[[#This Row],[Patient_ID]],Insurance_data[Patient_ID],0))</f>
        <v>Private</v>
      </c>
      <c r="L6519" s="6">
        <f>INDEX(Insurance_data[Insurance_Amount],MATCH(Consolidated_sheets[[#This Row],[Patient_ID]],Insurance_data[Patient_ID],0))</f>
        <v>6351.17</v>
      </c>
    </row>
    <row r="6520" spans="1:12" x14ac:dyDescent="0.3">
      <c r="A6520" t="s">
        <v>939</v>
      </c>
      <c r="B6520" t="s">
        <v>5955</v>
      </c>
      <c r="C6520" s="6">
        <v>2844.33</v>
      </c>
      <c r="D6520" s="1">
        <v>45165.578511215877</v>
      </c>
      <c r="E6520" s="1" t="str">
        <f>TEXT(Consolidated_sheets[[#This Row],[Date]],"yyyy")</f>
        <v>2023</v>
      </c>
      <c r="F6520" s="1" t="str">
        <f>TEXT(Consolidated_sheets[[#This Row],[Date]],"mmmm")</f>
        <v>August</v>
      </c>
      <c r="G6520" t="str">
        <f>INDEX(Patient_data[Patient_Name],MATCH(Consolidated_sheets[[#This Row],[Patient_ID]],Patient_data[Patient_ID],0))</f>
        <v>Jessica Evans</v>
      </c>
      <c r="H6520">
        <f>INDEX(Patient_data[Age],MATCH(Consolidated_sheets[[#This Row],[Patient_ID]],Patient_data[Patient_ID],0))</f>
        <v>23</v>
      </c>
      <c r="I6520" t="str">
        <f>INDEX(Patient_data[Gender],MATCH(Consolidated_sheets[[#This Row],[Patient_ID]],Patient_data[Patient_ID],0))</f>
        <v>Female</v>
      </c>
      <c r="J6520" t="str">
        <f>INDEX(Location_data[Location],MATCH(Consolidated_sheets[[#This Row],[Patient_ID]],Location_data[Patient_ID],0))</f>
        <v>Houston</v>
      </c>
      <c r="K6520" t="str">
        <f>INDEX(Insurance_data[Insurance_Type],MATCH(Consolidated_sheets[[#This Row],[Patient_ID]],Insurance_data[Patient_ID],0))</f>
        <v>Public</v>
      </c>
      <c r="L6520" s="6">
        <f>INDEX(Insurance_data[Insurance_Amount],MATCH(Consolidated_sheets[[#This Row],[Patient_ID]],Insurance_data[Patient_ID],0))</f>
        <v>4784.68</v>
      </c>
    </row>
    <row r="6521" spans="1:12" x14ac:dyDescent="0.3">
      <c r="A6521" t="s">
        <v>2582</v>
      </c>
      <c r="B6521" t="s">
        <v>5953</v>
      </c>
      <c r="C6521" s="6">
        <v>2120.48</v>
      </c>
      <c r="D6521" s="1">
        <v>45165.839262751819</v>
      </c>
      <c r="E6521" s="1" t="str">
        <f>TEXT(Consolidated_sheets[[#This Row],[Date]],"yyyy")</f>
        <v>2023</v>
      </c>
      <c r="F6521" s="1" t="str">
        <f>TEXT(Consolidated_sheets[[#This Row],[Date]],"mmmm")</f>
        <v>August</v>
      </c>
      <c r="G6521" t="str">
        <f>INDEX(Patient_data[Patient_Name],MATCH(Consolidated_sheets[[#This Row],[Patient_ID]],Patient_data[Patient_ID],0))</f>
        <v>Teresa Johnson</v>
      </c>
      <c r="H6521">
        <f>INDEX(Patient_data[Age],MATCH(Consolidated_sheets[[#This Row],[Patient_ID]],Patient_data[Patient_ID],0))</f>
        <v>47</v>
      </c>
      <c r="I6521" t="str">
        <f>INDEX(Patient_data[Gender],MATCH(Consolidated_sheets[[#This Row],[Patient_ID]],Patient_data[Patient_ID],0))</f>
        <v>Female</v>
      </c>
      <c r="J6521" t="str">
        <f>INDEX(Location_data[Location],MATCH(Consolidated_sheets[[#This Row],[Patient_ID]],Location_data[Patient_ID],0))</f>
        <v>Houston</v>
      </c>
      <c r="K6521" t="str">
        <f>INDEX(Insurance_data[Insurance_Type],MATCH(Consolidated_sheets[[#This Row],[Patient_ID]],Insurance_data[Patient_ID],0))</f>
        <v>None</v>
      </c>
      <c r="L6521" s="6">
        <f>INDEX(Insurance_data[Insurance_Amount],MATCH(Consolidated_sheets[[#This Row],[Patient_ID]],Insurance_data[Patient_ID],0))</f>
        <v>6402.36</v>
      </c>
    </row>
    <row r="6522" spans="1:12" x14ac:dyDescent="0.3">
      <c r="A6522" t="s">
        <v>326</v>
      </c>
      <c r="B6522" t="s">
        <v>5953</v>
      </c>
      <c r="C6522" s="6">
        <v>841.1</v>
      </c>
      <c r="D6522" s="1">
        <v>45166.100014287753</v>
      </c>
      <c r="E6522" s="1" t="str">
        <f>TEXT(Consolidated_sheets[[#This Row],[Date]],"yyyy")</f>
        <v>2023</v>
      </c>
      <c r="F6522" s="1" t="str">
        <f>TEXT(Consolidated_sheets[[#This Row],[Date]],"mmmm")</f>
        <v>August</v>
      </c>
      <c r="G6522" t="str">
        <f>INDEX(Patient_data[Patient_Name],MATCH(Consolidated_sheets[[#This Row],[Patient_ID]],Patient_data[Patient_ID],0))</f>
        <v>Brent Wells</v>
      </c>
      <c r="H6522">
        <f>INDEX(Patient_data[Age],MATCH(Consolidated_sheets[[#This Row],[Patient_ID]],Patient_data[Patient_ID],0))</f>
        <v>35</v>
      </c>
      <c r="I6522" t="str">
        <f>INDEX(Patient_data[Gender],MATCH(Consolidated_sheets[[#This Row],[Patient_ID]],Patient_data[Patient_ID],0))</f>
        <v>Female</v>
      </c>
      <c r="J6522" t="str">
        <f>INDEX(Location_data[Location],MATCH(Consolidated_sheets[[#This Row],[Patient_ID]],Location_data[Patient_ID],0))</f>
        <v>Los Angeles</v>
      </c>
      <c r="K6522" t="str">
        <f>INDEX(Insurance_data[Insurance_Type],MATCH(Consolidated_sheets[[#This Row],[Patient_ID]],Insurance_data[Patient_ID],0))</f>
        <v>None</v>
      </c>
      <c r="L6522" s="6">
        <f>INDEX(Insurance_data[Insurance_Amount],MATCH(Consolidated_sheets[[#This Row],[Patient_ID]],Insurance_data[Patient_ID],0))</f>
        <v>3564.48</v>
      </c>
    </row>
    <row r="6523" spans="1:12" x14ac:dyDescent="0.3">
      <c r="A6523" t="s">
        <v>445</v>
      </c>
      <c r="B6523" t="s">
        <v>5954</v>
      </c>
      <c r="C6523" s="6">
        <v>2739.99</v>
      </c>
      <c r="D6523" s="1">
        <v>45166.36076582368</v>
      </c>
      <c r="E6523" s="1" t="str">
        <f>TEXT(Consolidated_sheets[[#This Row],[Date]],"yyyy")</f>
        <v>2023</v>
      </c>
      <c r="F6523" s="1" t="str">
        <f>TEXT(Consolidated_sheets[[#This Row],[Date]],"mmmm")</f>
        <v>August</v>
      </c>
      <c r="G6523" t="str">
        <f>INDEX(Patient_data[Patient_Name],MATCH(Consolidated_sheets[[#This Row],[Patient_ID]],Patient_data[Patient_ID],0))</f>
        <v>George Conner</v>
      </c>
      <c r="H6523">
        <f>INDEX(Patient_data[Age],MATCH(Consolidated_sheets[[#This Row],[Patient_ID]],Patient_data[Patient_ID],0))</f>
        <v>43</v>
      </c>
      <c r="I6523" t="str">
        <f>INDEX(Patient_data[Gender],MATCH(Consolidated_sheets[[#This Row],[Patient_ID]],Patient_data[Patient_ID],0))</f>
        <v>Female</v>
      </c>
      <c r="J6523" t="str">
        <f>INDEX(Location_data[Location],MATCH(Consolidated_sheets[[#This Row],[Patient_ID]],Location_data[Patient_ID],0))</f>
        <v>Phoenix</v>
      </c>
      <c r="K6523" t="str">
        <f>INDEX(Insurance_data[Insurance_Type],MATCH(Consolidated_sheets[[#This Row],[Patient_ID]],Insurance_data[Patient_ID],0))</f>
        <v>Public</v>
      </c>
      <c r="L6523" s="6">
        <f>INDEX(Insurance_data[Insurance_Amount],MATCH(Consolidated_sheets[[#This Row],[Patient_ID]],Insurance_data[Patient_ID],0))</f>
        <v>7863.81</v>
      </c>
    </row>
    <row r="6524" spans="1:12" x14ac:dyDescent="0.3">
      <c r="A6524" t="s">
        <v>674</v>
      </c>
      <c r="B6524" t="s">
        <v>5953</v>
      </c>
      <c r="C6524" s="6">
        <v>2641.24</v>
      </c>
      <c r="D6524" s="1">
        <v>45166.621517359621</v>
      </c>
      <c r="E6524" s="1" t="str">
        <f>TEXT(Consolidated_sheets[[#This Row],[Date]],"yyyy")</f>
        <v>2023</v>
      </c>
      <c r="F6524" s="1" t="str">
        <f>TEXT(Consolidated_sheets[[#This Row],[Date]],"mmmm")</f>
        <v>August</v>
      </c>
      <c r="G6524" t="str">
        <f>INDEX(Patient_data[Patient_Name],MATCH(Consolidated_sheets[[#This Row],[Patient_ID]],Patient_data[Patient_ID],0))</f>
        <v>Monica Stone</v>
      </c>
      <c r="H6524">
        <f>INDEX(Patient_data[Age],MATCH(Consolidated_sheets[[#This Row],[Patient_ID]],Patient_data[Patient_ID],0))</f>
        <v>84</v>
      </c>
      <c r="I6524" t="str">
        <f>INDEX(Patient_data[Gender],MATCH(Consolidated_sheets[[#This Row],[Patient_ID]],Patient_data[Patient_ID],0))</f>
        <v>Male</v>
      </c>
      <c r="J6524" t="str">
        <f>INDEX(Location_data[Location],MATCH(Consolidated_sheets[[#This Row],[Patient_ID]],Location_data[Patient_ID],0))</f>
        <v>Los Angeles</v>
      </c>
      <c r="K6524" t="str">
        <f>INDEX(Insurance_data[Insurance_Type],MATCH(Consolidated_sheets[[#This Row],[Patient_ID]],Insurance_data[Patient_ID],0))</f>
        <v>None</v>
      </c>
      <c r="L6524" s="6">
        <f>INDEX(Insurance_data[Insurance_Amount],MATCH(Consolidated_sheets[[#This Row],[Patient_ID]],Insurance_data[Patient_ID],0))</f>
        <v>7519.56</v>
      </c>
    </row>
    <row r="6525" spans="1:12" x14ac:dyDescent="0.3">
      <c r="A6525" t="s">
        <v>2350</v>
      </c>
      <c r="B6525" t="s">
        <v>5953</v>
      </c>
      <c r="C6525" s="6">
        <v>3200.32</v>
      </c>
      <c r="D6525" s="1">
        <v>45166.882268895562</v>
      </c>
      <c r="E6525" s="1" t="str">
        <f>TEXT(Consolidated_sheets[[#This Row],[Date]],"yyyy")</f>
        <v>2023</v>
      </c>
      <c r="F6525" s="1" t="str">
        <f>TEXT(Consolidated_sheets[[#This Row],[Date]],"mmmm")</f>
        <v>August</v>
      </c>
      <c r="G6525" t="str">
        <f>INDEX(Patient_data[Patient_Name],MATCH(Consolidated_sheets[[#This Row],[Patient_ID]],Patient_data[Patient_ID],0))</f>
        <v>Ryan Walker</v>
      </c>
      <c r="H6525">
        <f>INDEX(Patient_data[Age],MATCH(Consolidated_sheets[[#This Row],[Patient_ID]],Patient_data[Patient_ID],0))</f>
        <v>89</v>
      </c>
      <c r="I6525" t="str">
        <f>INDEX(Patient_data[Gender],MATCH(Consolidated_sheets[[#This Row],[Patient_ID]],Patient_data[Patient_ID],0))</f>
        <v>Female</v>
      </c>
      <c r="J6525" t="str">
        <f>INDEX(Location_data[Location],MATCH(Consolidated_sheets[[#This Row],[Patient_ID]],Location_data[Patient_ID],0))</f>
        <v>Chicago</v>
      </c>
      <c r="K6525" t="str">
        <f>INDEX(Insurance_data[Insurance_Type],MATCH(Consolidated_sheets[[#This Row],[Patient_ID]],Insurance_data[Patient_ID],0))</f>
        <v>None</v>
      </c>
      <c r="L6525" s="6">
        <f>INDEX(Insurance_data[Insurance_Amount],MATCH(Consolidated_sheets[[#This Row],[Patient_ID]],Insurance_data[Patient_ID],0))</f>
        <v>9441.18</v>
      </c>
    </row>
    <row r="6526" spans="1:12" x14ac:dyDescent="0.3">
      <c r="A6526" t="s">
        <v>1297</v>
      </c>
      <c r="B6526" t="s">
        <v>5954</v>
      </c>
      <c r="C6526" s="6">
        <v>3615.08</v>
      </c>
      <c r="D6526" s="1">
        <v>45167.143020431482</v>
      </c>
      <c r="E6526" s="1" t="str">
        <f>TEXT(Consolidated_sheets[[#This Row],[Date]],"yyyy")</f>
        <v>2023</v>
      </c>
      <c r="F6526" s="1" t="str">
        <f>TEXT(Consolidated_sheets[[#This Row],[Date]],"mmmm")</f>
        <v>August</v>
      </c>
      <c r="G6526" t="str">
        <f>INDEX(Patient_data[Patient_Name],MATCH(Consolidated_sheets[[#This Row],[Patient_ID]],Patient_data[Patient_ID],0))</f>
        <v>Jacob Taylor</v>
      </c>
      <c r="H6526">
        <f>INDEX(Patient_data[Age],MATCH(Consolidated_sheets[[#This Row],[Patient_ID]],Patient_data[Patient_ID],0))</f>
        <v>81</v>
      </c>
      <c r="I6526" t="str">
        <f>INDEX(Patient_data[Gender],MATCH(Consolidated_sheets[[#This Row],[Patient_ID]],Patient_data[Patient_ID],0))</f>
        <v>Male</v>
      </c>
      <c r="J6526" t="str">
        <f>INDEX(Location_data[Location],MATCH(Consolidated_sheets[[#This Row],[Patient_ID]],Location_data[Patient_ID],0))</f>
        <v>Los Angeles</v>
      </c>
      <c r="K6526" t="str">
        <f>INDEX(Insurance_data[Insurance_Type],MATCH(Consolidated_sheets[[#This Row],[Patient_ID]],Insurance_data[Patient_ID],0))</f>
        <v>Public</v>
      </c>
      <c r="L6526" s="6">
        <f>INDEX(Insurance_data[Insurance_Amount],MATCH(Consolidated_sheets[[#This Row],[Patient_ID]],Insurance_data[Patient_ID],0))</f>
        <v>6766.95</v>
      </c>
    </row>
    <row r="6527" spans="1:12" x14ac:dyDescent="0.3">
      <c r="A6527" t="s">
        <v>2475</v>
      </c>
      <c r="B6527" t="s">
        <v>5954</v>
      </c>
      <c r="C6527" s="6">
        <v>1777.19</v>
      </c>
      <c r="D6527" s="1">
        <v>45167.403771967423</v>
      </c>
      <c r="E6527" s="1" t="str">
        <f>TEXT(Consolidated_sheets[[#This Row],[Date]],"yyyy")</f>
        <v>2023</v>
      </c>
      <c r="F6527" s="1" t="str">
        <f>TEXT(Consolidated_sheets[[#This Row],[Date]],"mmmm")</f>
        <v>August</v>
      </c>
      <c r="G6527" t="str">
        <f>INDEX(Patient_data[Patient_Name],MATCH(Consolidated_sheets[[#This Row],[Patient_ID]],Patient_data[Patient_ID],0))</f>
        <v>Laura Douglas</v>
      </c>
      <c r="H6527">
        <f>INDEX(Patient_data[Age],MATCH(Consolidated_sheets[[#This Row],[Patient_ID]],Patient_data[Patient_ID],0))</f>
        <v>83</v>
      </c>
      <c r="I6527" t="str">
        <f>INDEX(Patient_data[Gender],MATCH(Consolidated_sheets[[#This Row],[Patient_ID]],Patient_data[Patient_ID],0))</f>
        <v>Female</v>
      </c>
      <c r="J6527" t="str">
        <f>INDEX(Location_data[Location],MATCH(Consolidated_sheets[[#This Row],[Patient_ID]],Location_data[Patient_ID],0))</f>
        <v>Houston</v>
      </c>
      <c r="K6527" t="str">
        <f>INDEX(Insurance_data[Insurance_Type],MATCH(Consolidated_sheets[[#This Row],[Patient_ID]],Insurance_data[Patient_ID],0))</f>
        <v>None</v>
      </c>
      <c r="L6527" s="6">
        <f>INDEX(Insurance_data[Insurance_Amount],MATCH(Consolidated_sheets[[#This Row],[Patient_ID]],Insurance_data[Patient_ID],0))</f>
        <v>5689.04</v>
      </c>
    </row>
    <row r="6528" spans="1:12" x14ac:dyDescent="0.3">
      <c r="A6528" t="s">
        <v>1160</v>
      </c>
      <c r="B6528" t="s">
        <v>5955</v>
      </c>
      <c r="C6528" s="6">
        <v>2851.25</v>
      </c>
      <c r="D6528" s="1">
        <v>45167.664523503357</v>
      </c>
      <c r="E6528" s="1" t="str">
        <f>TEXT(Consolidated_sheets[[#This Row],[Date]],"yyyy")</f>
        <v>2023</v>
      </c>
      <c r="F6528" s="1" t="str">
        <f>TEXT(Consolidated_sheets[[#This Row],[Date]],"mmmm")</f>
        <v>August</v>
      </c>
      <c r="G6528" t="str">
        <f>INDEX(Patient_data[Patient_Name],MATCH(Consolidated_sheets[[#This Row],[Patient_ID]],Patient_data[Patient_ID],0))</f>
        <v>Laura Kelly</v>
      </c>
      <c r="H6528">
        <f>INDEX(Patient_data[Age],MATCH(Consolidated_sheets[[#This Row],[Patient_ID]],Patient_data[Patient_ID],0))</f>
        <v>19</v>
      </c>
      <c r="I6528" t="str">
        <f>INDEX(Patient_data[Gender],MATCH(Consolidated_sheets[[#This Row],[Patient_ID]],Patient_data[Patient_ID],0))</f>
        <v>Male</v>
      </c>
      <c r="J6528" t="str">
        <f>INDEX(Location_data[Location],MATCH(Consolidated_sheets[[#This Row],[Patient_ID]],Location_data[Patient_ID],0))</f>
        <v>New York</v>
      </c>
      <c r="K6528" t="str">
        <f>INDEX(Insurance_data[Insurance_Type],MATCH(Consolidated_sheets[[#This Row],[Patient_ID]],Insurance_data[Patient_ID],0))</f>
        <v>None</v>
      </c>
      <c r="L6528" s="6">
        <f>INDEX(Insurance_data[Insurance_Amount],MATCH(Consolidated_sheets[[#This Row],[Patient_ID]],Insurance_data[Patient_ID],0))</f>
        <v>1085.78</v>
      </c>
    </row>
    <row r="6529" spans="1:12" x14ac:dyDescent="0.3">
      <c r="A6529" t="s">
        <v>1243</v>
      </c>
      <c r="B6529" t="s">
        <v>5953</v>
      </c>
      <c r="C6529" s="6">
        <v>2854.71</v>
      </c>
      <c r="D6529" s="1">
        <v>45167.925275039277</v>
      </c>
      <c r="E6529" s="1" t="str">
        <f>TEXT(Consolidated_sheets[[#This Row],[Date]],"yyyy")</f>
        <v>2023</v>
      </c>
      <c r="F6529" s="1" t="str">
        <f>TEXT(Consolidated_sheets[[#This Row],[Date]],"mmmm")</f>
        <v>August</v>
      </c>
      <c r="G6529" t="str">
        <f>INDEX(Patient_data[Patient_Name],MATCH(Consolidated_sheets[[#This Row],[Patient_ID]],Patient_data[Patient_ID],0))</f>
        <v>Gerald Castro</v>
      </c>
      <c r="H6529">
        <f>INDEX(Patient_data[Age],MATCH(Consolidated_sheets[[#This Row],[Patient_ID]],Patient_data[Patient_ID],0))</f>
        <v>22</v>
      </c>
      <c r="I6529" t="str">
        <f>INDEX(Patient_data[Gender],MATCH(Consolidated_sheets[[#This Row],[Patient_ID]],Patient_data[Patient_ID],0))</f>
        <v>Male</v>
      </c>
      <c r="J6529" t="str">
        <f>INDEX(Location_data[Location],MATCH(Consolidated_sheets[[#This Row],[Patient_ID]],Location_data[Patient_ID],0))</f>
        <v>Phoenix</v>
      </c>
      <c r="K6529" t="str">
        <f>INDEX(Insurance_data[Insurance_Type],MATCH(Consolidated_sheets[[#This Row],[Patient_ID]],Insurance_data[Patient_ID],0))</f>
        <v>Public</v>
      </c>
      <c r="L6529" s="6">
        <f>INDEX(Insurance_data[Insurance_Amount],MATCH(Consolidated_sheets[[#This Row],[Patient_ID]],Insurance_data[Patient_ID],0))</f>
        <v>6257.19</v>
      </c>
    </row>
    <row r="6530" spans="1:12" x14ac:dyDescent="0.3">
      <c r="A6530" t="s">
        <v>2833</v>
      </c>
      <c r="B6530" t="s">
        <v>5952</v>
      </c>
      <c r="C6530" s="6">
        <v>2398.9</v>
      </c>
      <c r="D6530" s="1">
        <v>45168.186026575218</v>
      </c>
      <c r="E6530" s="1" t="str">
        <f>TEXT(Consolidated_sheets[[#This Row],[Date]],"yyyy")</f>
        <v>2023</v>
      </c>
      <c r="F6530" s="1" t="str">
        <f>TEXT(Consolidated_sheets[[#This Row],[Date]],"mmmm")</f>
        <v>August</v>
      </c>
      <c r="G6530" t="str">
        <f>INDEX(Patient_data[Patient_Name],MATCH(Consolidated_sheets[[#This Row],[Patient_ID]],Patient_data[Patient_ID],0))</f>
        <v>David King</v>
      </c>
      <c r="H6530">
        <f>INDEX(Patient_data[Age],MATCH(Consolidated_sheets[[#This Row],[Patient_ID]],Patient_data[Patient_ID],0))</f>
        <v>35</v>
      </c>
      <c r="I6530" t="str">
        <f>INDEX(Patient_data[Gender],MATCH(Consolidated_sheets[[#This Row],[Patient_ID]],Patient_data[Patient_ID],0))</f>
        <v>Male</v>
      </c>
      <c r="J6530" t="str">
        <f>INDEX(Location_data[Location],MATCH(Consolidated_sheets[[#This Row],[Patient_ID]],Location_data[Patient_ID],0))</f>
        <v>Phoenix</v>
      </c>
      <c r="K6530" t="str">
        <f>INDEX(Insurance_data[Insurance_Type],MATCH(Consolidated_sheets[[#This Row],[Patient_ID]],Insurance_data[Patient_ID],0))</f>
        <v>Private</v>
      </c>
      <c r="L6530" s="6">
        <f>INDEX(Insurance_data[Insurance_Amount],MATCH(Consolidated_sheets[[#This Row],[Patient_ID]],Insurance_data[Patient_ID],0))</f>
        <v>6897.33</v>
      </c>
    </row>
    <row r="6531" spans="1:12" x14ac:dyDescent="0.3">
      <c r="A6531" t="s">
        <v>1577</v>
      </c>
      <c r="B6531" t="s">
        <v>5955</v>
      </c>
      <c r="C6531" s="6">
        <v>2538.37</v>
      </c>
      <c r="D6531" s="1">
        <v>45168.44677811116</v>
      </c>
      <c r="E6531" s="1" t="str">
        <f>TEXT(Consolidated_sheets[[#This Row],[Date]],"yyyy")</f>
        <v>2023</v>
      </c>
      <c r="F6531" s="1" t="str">
        <f>TEXT(Consolidated_sheets[[#This Row],[Date]],"mmmm")</f>
        <v>August</v>
      </c>
      <c r="G6531" t="str">
        <f>INDEX(Patient_data[Patient_Name],MATCH(Consolidated_sheets[[#This Row],[Patient_ID]],Patient_data[Patient_ID],0))</f>
        <v>Amanda Johnson</v>
      </c>
      <c r="H6531">
        <f>INDEX(Patient_data[Age],MATCH(Consolidated_sheets[[#This Row],[Patient_ID]],Patient_data[Patient_ID],0))</f>
        <v>85</v>
      </c>
      <c r="I6531" t="str">
        <f>INDEX(Patient_data[Gender],MATCH(Consolidated_sheets[[#This Row],[Patient_ID]],Patient_data[Patient_ID],0))</f>
        <v>Male</v>
      </c>
      <c r="J6531" t="str">
        <f>INDEX(Location_data[Location],MATCH(Consolidated_sheets[[#This Row],[Patient_ID]],Location_data[Patient_ID],0))</f>
        <v>Phoenix</v>
      </c>
      <c r="K6531" t="str">
        <f>INDEX(Insurance_data[Insurance_Type],MATCH(Consolidated_sheets[[#This Row],[Patient_ID]],Insurance_data[Patient_ID],0))</f>
        <v>None</v>
      </c>
      <c r="L6531" s="6">
        <f>INDEX(Insurance_data[Insurance_Amount],MATCH(Consolidated_sheets[[#This Row],[Patient_ID]],Insurance_data[Patient_ID],0))</f>
        <v>3960.61</v>
      </c>
    </row>
    <row r="6532" spans="1:12" x14ac:dyDescent="0.3">
      <c r="A6532" t="s">
        <v>157</v>
      </c>
      <c r="B6532" t="s">
        <v>5953</v>
      </c>
      <c r="C6532" s="6">
        <v>3301.93</v>
      </c>
      <c r="D6532" s="1">
        <v>45168.707529647087</v>
      </c>
      <c r="E6532" s="1" t="str">
        <f>TEXT(Consolidated_sheets[[#This Row],[Date]],"yyyy")</f>
        <v>2023</v>
      </c>
      <c r="F6532" s="1" t="str">
        <f>TEXT(Consolidated_sheets[[#This Row],[Date]],"mmmm")</f>
        <v>August</v>
      </c>
      <c r="G6532" t="str">
        <f>INDEX(Patient_data[Patient_Name],MATCH(Consolidated_sheets[[#This Row],[Patient_ID]],Patient_data[Patient_ID],0))</f>
        <v>Mathew Harrington</v>
      </c>
      <c r="H6532">
        <f>INDEX(Patient_data[Age],MATCH(Consolidated_sheets[[#This Row],[Patient_ID]],Patient_data[Patient_ID],0))</f>
        <v>23</v>
      </c>
      <c r="I6532" t="str">
        <f>INDEX(Patient_data[Gender],MATCH(Consolidated_sheets[[#This Row],[Patient_ID]],Patient_data[Patient_ID],0))</f>
        <v>Female</v>
      </c>
      <c r="J6532" t="str">
        <f>INDEX(Location_data[Location],MATCH(Consolidated_sheets[[#This Row],[Patient_ID]],Location_data[Patient_ID],0))</f>
        <v>Phoenix</v>
      </c>
      <c r="K6532" t="str">
        <f>INDEX(Insurance_data[Insurance_Type],MATCH(Consolidated_sheets[[#This Row],[Patient_ID]],Insurance_data[Patient_ID],0))</f>
        <v>Private</v>
      </c>
      <c r="L6532" s="6">
        <f>INDEX(Insurance_data[Insurance_Amount],MATCH(Consolidated_sheets[[#This Row],[Patient_ID]],Insurance_data[Patient_ID],0))</f>
        <v>4734.3500000000004</v>
      </c>
    </row>
    <row r="6533" spans="1:12" x14ac:dyDescent="0.3">
      <c r="A6533" t="s">
        <v>497</v>
      </c>
      <c r="B6533" t="s">
        <v>5952</v>
      </c>
      <c r="C6533" s="6">
        <v>4628.7299999999996</v>
      </c>
      <c r="D6533" s="1">
        <v>45168.968281183021</v>
      </c>
      <c r="E6533" s="1" t="str">
        <f>TEXT(Consolidated_sheets[[#This Row],[Date]],"yyyy")</f>
        <v>2023</v>
      </c>
      <c r="F6533" s="1" t="str">
        <f>TEXT(Consolidated_sheets[[#This Row],[Date]],"mmmm")</f>
        <v>August</v>
      </c>
      <c r="G6533" t="str">
        <f>INDEX(Patient_data[Patient_Name],MATCH(Consolidated_sheets[[#This Row],[Patient_ID]],Patient_data[Patient_ID],0))</f>
        <v>David Stewart</v>
      </c>
      <c r="H6533">
        <f>INDEX(Patient_data[Age],MATCH(Consolidated_sheets[[#This Row],[Patient_ID]],Patient_data[Patient_ID],0))</f>
        <v>72</v>
      </c>
      <c r="I6533" t="str">
        <f>INDEX(Patient_data[Gender],MATCH(Consolidated_sheets[[#This Row],[Patient_ID]],Patient_data[Patient_ID],0))</f>
        <v>Male</v>
      </c>
      <c r="J6533" t="str">
        <f>INDEX(Location_data[Location],MATCH(Consolidated_sheets[[#This Row],[Patient_ID]],Location_data[Patient_ID],0))</f>
        <v>Chicago</v>
      </c>
      <c r="K6533" t="str">
        <f>INDEX(Insurance_data[Insurance_Type],MATCH(Consolidated_sheets[[#This Row],[Patient_ID]],Insurance_data[Patient_ID],0))</f>
        <v>Private</v>
      </c>
      <c r="L6533" s="6">
        <f>INDEX(Insurance_data[Insurance_Amount],MATCH(Consolidated_sheets[[#This Row],[Patient_ID]],Insurance_data[Patient_ID],0))</f>
        <v>5461.36</v>
      </c>
    </row>
    <row r="6534" spans="1:12" x14ac:dyDescent="0.3">
      <c r="A6534" t="s">
        <v>1240</v>
      </c>
      <c r="B6534" t="s">
        <v>5955</v>
      </c>
      <c r="C6534" s="6">
        <v>568.30999999999995</v>
      </c>
      <c r="D6534" s="1">
        <v>45169.229032718948</v>
      </c>
      <c r="E6534" s="1" t="str">
        <f>TEXT(Consolidated_sheets[[#This Row],[Date]],"yyyy")</f>
        <v>2023</v>
      </c>
      <c r="F6534" s="1" t="str">
        <f>TEXT(Consolidated_sheets[[#This Row],[Date]],"mmmm")</f>
        <v>August</v>
      </c>
      <c r="G6534" t="str">
        <f>INDEX(Patient_data[Patient_Name],MATCH(Consolidated_sheets[[#This Row],[Patient_ID]],Patient_data[Patient_ID],0))</f>
        <v>Jordan Todd</v>
      </c>
      <c r="H6534">
        <f>INDEX(Patient_data[Age],MATCH(Consolidated_sheets[[#This Row],[Patient_ID]],Patient_data[Patient_ID],0))</f>
        <v>54</v>
      </c>
      <c r="I6534" t="str">
        <f>INDEX(Patient_data[Gender],MATCH(Consolidated_sheets[[#This Row],[Patient_ID]],Patient_data[Patient_ID],0))</f>
        <v>Male</v>
      </c>
      <c r="J6534" t="str">
        <f>INDEX(Location_data[Location],MATCH(Consolidated_sheets[[#This Row],[Patient_ID]],Location_data[Patient_ID],0))</f>
        <v>New York</v>
      </c>
      <c r="K6534" t="str">
        <f>INDEX(Insurance_data[Insurance_Type],MATCH(Consolidated_sheets[[#This Row],[Patient_ID]],Insurance_data[Patient_ID],0))</f>
        <v>Public</v>
      </c>
      <c r="L6534" s="6">
        <f>INDEX(Insurance_data[Insurance_Amount],MATCH(Consolidated_sheets[[#This Row],[Patient_ID]],Insurance_data[Patient_ID],0))</f>
        <v>8782.77</v>
      </c>
    </row>
    <row r="6535" spans="1:12" x14ac:dyDescent="0.3">
      <c r="A6535" t="s">
        <v>1045</v>
      </c>
      <c r="B6535" t="s">
        <v>5954</v>
      </c>
      <c r="C6535" s="6">
        <v>789.09</v>
      </c>
      <c r="D6535" s="1">
        <v>45169.489784254882</v>
      </c>
      <c r="E6535" s="1" t="str">
        <f>TEXT(Consolidated_sheets[[#This Row],[Date]],"yyyy")</f>
        <v>2023</v>
      </c>
      <c r="F6535" s="1" t="str">
        <f>TEXT(Consolidated_sheets[[#This Row],[Date]],"mmmm")</f>
        <v>August</v>
      </c>
      <c r="G6535" t="str">
        <f>INDEX(Patient_data[Patient_Name],MATCH(Consolidated_sheets[[#This Row],[Patient_ID]],Patient_data[Patient_ID],0))</f>
        <v>Amber Peterson</v>
      </c>
      <c r="H6535">
        <f>INDEX(Patient_data[Age],MATCH(Consolidated_sheets[[#This Row],[Patient_ID]],Patient_data[Patient_ID],0))</f>
        <v>61</v>
      </c>
      <c r="I6535" t="str">
        <f>INDEX(Patient_data[Gender],MATCH(Consolidated_sheets[[#This Row],[Patient_ID]],Patient_data[Patient_ID],0))</f>
        <v>Male</v>
      </c>
      <c r="J6535" t="str">
        <f>INDEX(Location_data[Location],MATCH(Consolidated_sheets[[#This Row],[Patient_ID]],Location_data[Patient_ID],0))</f>
        <v>New York</v>
      </c>
      <c r="K6535" t="str">
        <f>INDEX(Insurance_data[Insurance_Type],MATCH(Consolidated_sheets[[#This Row],[Patient_ID]],Insurance_data[Patient_ID],0))</f>
        <v>Private</v>
      </c>
      <c r="L6535" s="6">
        <f>INDEX(Insurance_data[Insurance_Amount],MATCH(Consolidated_sheets[[#This Row],[Patient_ID]],Insurance_data[Patient_ID],0))</f>
        <v>7280.06</v>
      </c>
    </row>
    <row r="6536" spans="1:12" x14ac:dyDescent="0.3">
      <c r="A6536" t="s">
        <v>2993</v>
      </c>
      <c r="B6536" t="s">
        <v>5955</v>
      </c>
      <c r="C6536" s="6">
        <v>2224.6799999999998</v>
      </c>
      <c r="D6536" s="1">
        <v>45169.750535790823</v>
      </c>
      <c r="E6536" s="1" t="str">
        <f>TEXT(Consolidated_sheets[[#This Row],[Date]],"yyyy")</f>
        <v>2023</v>
      </c>
      <c r="F6536" s="1" t="str">
        <f>TEXT(Consolidated_sheets[[#This Row],[Date]],"mmmm")</f>
        <v>August</v>
      </c>
      <c r="G6536" t="str">
        <f>INDEX(Patient_data[Patient_Name],MATCH(Consolidated_sheets[[#This Row],[Patient_ID]],Patient_data[Patient_ID],0))</f>
        <v>Leah Knox</v>
      </c>
      <c r="H6536">
        <f>INDEX(Patient_data[Age],MATCH(Consolidated_sheets[[#This Row],[Patient_ID]],Patient_data[Patient_ID],0))</f>
        <v>19</v>
      </c>
      <c r="I6536" t="str">
        <f>INDEX(Patient_data[Gender],MATCH(Consolidated_sheets[[#This Row],[Patient_ID]],Patient_data[Patient_ID],0))</f>
        <v>Female</v>
      </c>
      <c r="J6536" t="str">
        <f>INDEX(Location_data[Location],MATCH(Consolidated_sheets[[#This Row],[Patient_ID]],Location_data[Patient_ID],0))</f>
        <v>New York</v>
      </c>
      <c r="K6536" t="str">
        <f>INDEX(Insurance_data[Insurance_Type],MATCH(Consolidated_sheets[[#This Row],[Patient_ID]],Insurance_data[Patient_ID],0))</f>
        <v>Public</v>
      </c>
      <c r="L6536" s="6">
        <f>INDEX(Insurance_data[Insurance_Amount],MATCH(Consolidated_sheets[[#This Row],[Patient_ID]],Insurance_data[Patient_ID],0))</f>
        <v>6926.7</v>
      </c>
    </row>
    <row r="6537" spans="1:12" x14ac:dyDescent="0.3">
      <c r="A6537" t="s">
        <v>929</v>
      </c>
      <c r="B6537" t="s">
        <v>5955</v>
      </c>
      <c r="C6537" s="6">
        <v>3121.59</v>
      </c>
      <c r="D6537" s="1">
        <v>45170.011287326757</v>
      </c>
      <c r="E6537" s="1" t="str">
        <f>TEXT(Consolidated_sheets[[#This Row],[Date]],"yyyy")</f>
        <v>2023</v>
      </c>
      <c r="F6537" s="1" t="str">
        <f>TEXT(Consolidated_sheets[[#This Row],[Date]],"mmmm")</f>
        <v>September</v>
      </c>
      <c r="G6537" t="str">
        <f>INDEX(Patient_data[Patient_Name],MATCH(Consolidated_sheets[[#This Row],[Patient_ID]],Patient_data[Patient_ID],0))</f>
        <v>Vicki Harris</v>
      </c>
      <c r="H6537">
        <f>INDEX(Patient_data[Age],MATCH(Consolidated_sheets[[#This Row],[Patient_ID]],Patient_data[Patient_ID],0))</f>
        <v>27</v>
      </c>
      <c r="I6537" t="str">
        <f>INDEX(Patient_data[Gender],MATCH(Consolidated_sheets[[#This Row],[Patient_ID]],Patient_data[Patient_ID],0))</f>
        <v>Male</v>
      </c>
      <c r="J6537" t="str">
        <f>INDEX(Location_data[Location],MATCH(Consolidated_sheets[[#This Row],[Patient_ID]],Location_data[Patient_ID],0))</f>
        <v>Chicago</v>
      </c>
      <c r="K6537" t="str">
        <f>INDEX(Insurance_data[Insurance_Type],MATCH(Consolidated_sheets[[#This Row],[Patient_ID]],Insurance_data[Patient_ID],0))</f>
        <v>None</v>
      </c>
      <c r="L6537" s="6">
        <f>INDEX(Insurance_data[Insurance_Amount],MATCH(Consolidated_sheets[[#This Row],[Patient_ID]],Insurance_data[Patient_ID],0))</f>
        <v>8081.54</v>
      </c>
    </row>
    <row r="6538" spans="1:12" x14ac:dyDescent="0.3">
      <c r="A6538" t="s">
        <v>2733</v>
      </c>
      <c r="B6538" t="s">
        <v>5955</v>
      </c>
      <c r="C6538" s="6">
        <v>1702.41</v>
      </c>
      <c r="D6538" s="1">
        <v>45170.272038862677</v>
      </c>
      <c r="E6538" s="1" t="str">
        <f>TEXT(Consolidated_sheets[[#This Row],[Date]],"yyyy")</f>
        <v>2023</v>
      </c>
      <c r="F6538" s="1" t="str">
        <f>TEXT(Consolidated_sheets[[#This Row],[Date]],"mmmm")</f>
        <v>September</v>
      </c>
      <c r="G6538" t="str">
        <f>INDEX(Patient_data[Patient_Name],MATCH(Consolidated_sheets[[#This Row],[Patient_ID]],Patient_data[Patient_ID],0))</f>
        <v>Nicholas Walker</v>
      </c>
      <c r="H6538">
        <f>INDEX(Patient_data[Age],MATCH(Consolidated_sheets[[#This Row],[Patient_ID]],Patient_data[Patient_ID],0))</f>
        <v>55</v>
      </c>
      <c r="I6538" t="str">
        <f>INDEX(Patient_data[Gender],MATCH(Consolidated_sheets[[#This Row],[Patient_ID]],Patient_data[Patient_ID],0))</f>
        <v>Female</v>
      </c>
      <c r="J6538" t="str">
        <f>INDEX(Location_data[Location],MATCH(Consolidated_sheets[[#This Row],[Patient_ID]],Location_data[Patient_ID],0))</f>
        <v>Chicago</v>
      </c>
      <c r="K6538" t="str">
        <f>INDEX(Insurance_data[Insurance_Type],MATCH(Consolidated_sheets[[#This Row],[Patient_ID]],Insurance_data[Patient_ID],0))</f>
        <v>None</v>
      </c>
      <c r="L6538" s="6">
        <f>INDEX(Insurance_data[Insurance_Amount],MATCH(Consolidated_sheets[[#This Row],[Patient_ID]],Insurance_data[Patient_ID],0))</f>
        <v>6197.73</v>
      </c>
    </row>
    <row r="6539" spans="1:12" x14ac:dyDescent="0.3">
      <c r="A6539" t="s">
        <v>131</v>
      </c>
      <c r="B6539" t="s">
        <v>5952</v>
      </c>
      <c r="C6539" s="6">
        <v>3823.1</v>
      </c>
      <c r="D6539" s="1">
        <v>45170.532790398633</v>
      </c>
      <c r="E6539" s="1" t="str">
        <f>TEXT(Consolidated_sheets[[#This Row],[Date]],"yyyy")</f>
        <v>2023</v>
      </c>
      <c r="F6539" s="1" t="str">
        <f>TEXT(Consolidated_sheets[[#This Row],[Date]],"mmmm")</f>
        <v>September</v>
      </c>
      <c r="G6539" t="str">
        <f>INDEX(Patient_data[Patient_Name],MATCH(Consolidated_sheets[[#This Row],[Patient_ID]],Patient_data[Patient_ID],0))</f>
        <v>James Sanders</v>
      </c>
      <c r="H6539">
        <f>INDEX(Patient_data[Age],MATCH(Consolidated_sheets[[#This Row],[Patient_ID]],Patient_data[Patient_ID],0))</f>
        <v>45</v>
      </c>
      <c r="I6539" t="str">
        <f>INDEX(Patient_data[Gender],MATCH(Consolidated_sheets[[#This Row],[Patient_ID]],Patient_data[Patient_ID],0))</f>
        <v>Female</v>
      </c>
      <c r="J6539" t="str">
        <f>INDEX(Location_data[Location],MATCH(Consolidated_sheets[[#This Row],[Patient_ID]],Location_data[Patient_ID],0))</f>
        <v>Phoenix</v>
      </c>
      <c r="K6539" t="str">
        <f>INDEX(Insurance_data[Insurance_Type],MATCH(Consolidated_sheets[[#This Row],[Patient_ID]],Insurance_data[Patient_ID],0))</f>
        <v>Private</v>
      </c>
      <c r="L6539" s="6">
        <f>INDEX(Insurance_data[Insurance_Amount],MATCH(Consolidated_sheets[[#This Row],[Patient_ID]],Insurance_data[Patient_ID],0))</f>
        <v>9415.73</v>
      </c>
    </row>
    <row r="6540" spans="1:12" x14ac:dyDescent="0.3">
      <c r="A6540" t="s">
        <v>2378</v>
      </c>
      <c r="B6540" t="s">
        <v>5953</v>
      </c>
      <c r="C6540" s="6">
        <v>1660.11</v>
      </c>
      <c r="D6540" s="1">
        <v>45170.793541934559</v>
      </c>
      <c r="E6540" s="1" t="str">
        <f>TEXT(Consolidated_sheets[[#This Row],[Date]],"yyyy")</f>
        <v>2023</v>
      </c>
      <c r="F6540" s="1" t="str">
        <f>TEXT(Consolidated_sheets[[#This Row],[Date]],"mmmm")</f>
        <v>September</v>
      </c>
      <c r="G6540" t="str">
        <f>INDEX(Patient_data[Patient_Name],MATCH(Consolidated_sheets[[#This Row],[Patient_ID]],Patient_data[Patient_ID],0))</f>
        <v>Cassandra Barron</v>
      </c>
      <c r="H6540">
        <f>INDEX(Patient_data[Age],MATCH(Consolidated_sheets[[#This Row],[Patient_ID]],Patient_data[Patient_ID],0))</f>
        <v>84</v>
      </c>
      <c r="I6540" t="str">
        <f>INDEX(Patient_data[Gender],MATCH(Consolidated_sheets[[#This Row],[Patient_ID]],Patient_data[Patient_ID],0))</f>
        <v>Male</v>
      </c>
      <c r="J6540" t="str">
        <f>INDEX(Location_data[Location],MATCH(Consolidated_sheets[[#This Row],[Patient_ID]],Location_data[Patient_ID],0))</f>
        <v>Los Angeles</v>
      </c>
      <c r="K6540" t="str">
        <f>INDEX(Insurance_data[Insurance_Type],MATCH(Consolidated_sheets[[#This Row],[Patient_ID]],Insurance_data[Patient_ID],0))</f>
        <v>Private</v>
      </c>
      <c r="L6540" s="6">
        <f>INDEX(Insurance_data[Insurance_Amount],MATCH(Consolidated_sheets[[#This Row],[Patient_ID]],Insurance_data[Patient_ID],0))</f>
        <v>4136.49</v>
      </c>
    </row>
    <row r="6541" spans="1:12" x14ac:dyDescent="0.3">
      <c r="A6541" t="s">
        <v>1609</v>
      </c>
      <c r="B6541" t="s">
        <v>5952</v>
      </c>
      <c r="C6541" s="6">
        <v>610.99</v>
      </c>
      <c r="D6541" s="1">
        <v>45171.054293470494</v>
      </c>
      <c r="E6541" s="1" t="str">
        <f>TEXT(Consolidated_sheets[[#This Row],[Date]],"yyyy")</f>
        <v>2023</v>
      </c>
      <c r="F6541" s="1" t="str">
        <f>TEXT(Consolidated_sheets[[#This Row],[Date]],"mmmm")</f>
        <v>September</v>
      </c>
      <c r="G6541" t="str">
        <f>INDEX(Patient_data[Patient_Name],MATCH(Consolidated_sheets[[#This Row],[Patient_ID]],Patient_data[Patient_ID],0))</f>
        <v>Michael Hall</v>
      </c>
      <c r="H6541">
        <f>INDEX(Patient_data[Age],MATCH(Consolidated_sheets[[#This Row],[Patient_ID]],Patient_data[Patient_ID],0))</f>
        <v>76</v>
      </c>
      <c r="I6541" t="str">
        <f>INDEX(Patient_data[Gender],MATCH(Consolidated_sheets[[#This Row],[Patient_ID]],Patient_data[Patient_ID],0))</f>
        <v>Male</v>
      </c>
      <c r="J6541" t="str">
        <f>INDEX(Location_data[Location],MATCH(Consolidated_sheets[[#This Row],[Patient_ID]],Location_data[Patient_ID],0))</f>
        <v>Phoenix</v>
      </c>
      <c r="K6541" t="str">
        <f>INDEX(Insurance_data[Insurance_Type],MATCH(Consolidated_sheets[[#This Row],[Patient_ID]],Insurance_data[Patient_ID],0))</f>
        <v>Private</v>
      </c>
      <c r="L6541" s="6">
        <f>INDEX(Insurance_data[Insurance_Amount],MATCH(Consolidated_sheets[[#This Row],[Patient_ID]],Insurance_data[Patient_ID],0))</f>
        <v>118.96</v>
      </c>
    </row>
    <row r="6542" spans="1:12" x14ac:dyDescent="0.3">
      <c r="A6542" t="s">
        <v>2740</v>
      </c>
      <c r="B6542" t="s">
        <v>5952</v>
      </c>
      <c r="C6542" s="6">
        <v>3959.66</v>
      </c>
      <c r="D6542" s="1">
        <v>45171.31504500642</v>
      </c>
      <c r="E6542" s="1" t="str">
        <f>TEXT(Consolidated_sheets[[#This Row],[Date]],"yyyy")</f>
        <v>2023</v>
      </c>
      <c r="F6542" s="1" t="str">
        <f>TEXT(Consolidated_sheets[[#This Row],[Date]],"mmmm")</f>
        <v>September</v>
      </c>
      <c r="G6542" t="str">
        <f>INDEX(Patient_data[Patient_Name],MATCH(Consolidated_sheets[[#This Row],[Patient_ID]],Patient_data[Patient_ID],0))</f>
        <v>Michael Henderson</v>
      </c>
      <c r="H6542">
        <f>INDEX(Patient_data[Age],MATCH(Consolidated_sheets[[#This Row],[Patient_ID]],Patient_data[Patient_ID],0))</f>
        <v>74</v>
      </c>
      <c r="I6542" t="str">
        <f>INDEX(Patient_data[Gender],MATCH(Consolidated_sheets[[#This Row],[Patient_ID]],Patient_data[Patient_ID],0))</f>
        <v>Female</v>
      </c>
      <c r="J6542" t="str">
        <f>INDEX(Location_data[Location],MATCH(Consolidated_sheets[[#This Row],[Patient_ID]],Location_data[Patient_ID],0))</f>
        <v>Phoenix</v>
      </c>
      <c r="K6542" t="str">
        <f>INDEX(Insurance_data[Insurance_Type],MATCH(Consolidated_sheets[[#This Row],[Patient_ID]],Insurance_data[Patient_ID],0))</f>
        <v>Private</v>
      </c>
      <c r="L6542" s="6">
        <f>INDEX(Insurance_data[Insurance_Amount],MATCH(Consolidated_sheets[[#This Row],[Patient_ID]],Insurance_data[Patient_ID],0))</f>
        <v>5461.12</v>
      </c>
    </row>
    <row r="6543" spans="1:12" x14ac:dyDescent="0.3">
      <c r="A6543" t="s">
        <v>331</v>
      </c>
      <c r="B6543" t="s">
        <v>5953</v>
      </c>
      <c r="C6543" s="6">
        <v>2568.98</v>
      </c>
      <c r="D6543" s="1">
        <v>45171.575796542362</v>
      </c>
      <c r="E6543" s="1" t="str">
        <f>TEXT(Consolidated_sheets[[#This Row],[Date]],"yyyy")</f>
        <v>2023</v>
      </c>
      <c r="F6543" s="1" t="str">
        <f>TEXT(Consolidated_sheets[[#This Row],[Date]],"mmmm")</f>
        <v>September</v>
      </c>
      <c r="G6543" t="str">
        <f>INDEX(Patient_data[Patient_Name],MATCH(Consolidated_sheets[[#This Row],[Patient_ID]],Patient_data[Patient_ID],0))</f>
        <v>Denise Thomas</v>
      </c>
      <c r="H6543">
        <f>INDEX(Patient_data[Age],MATCH(Consolidated_sheets[[#This Row],[Patient_ID]],Patient_data[Patient_ID],0))</f>
        <v>66</v>
      </c>
      <c r="I6543" t="str">
        <f>INDEX(Patient_data[Gender],MATCH(Consolidated_sheets[[#This Row],[Patient_ID]],Patient_data[Patient_ID],0))</f>
        <v>Female</v>
      </c>
      <c r="J6543" t="str">
        <f>INDEX(Location_data[Location],MATCH(Consolidated_sheets[[#This Row],[Patient_ID]],Location_data[Patient_ID],0))</f>
        <v>Chicago</v>
      </c>
      <c r="K6543" t="str">
        <f>INDEX(Insurance_data[Insurance_Type],MATCH(Consolidated_sheets[[#This Row],[Patient_ID]],Insurance_data[Patient_ID],0))</f>
        <v>Public</v>
      </c>
      <c r="L6543" s="6">
        <f>INDEX(Insurance_data[Insurance_Amount],MATCH(Consolidated_sheets[[#This Row],[Patient_ID]],Insurance_data[Patient_ID],0))</f>
        <v>879.93</v>
      </c>
    </row>
    <row r="6544" spans="1:12" x14ac:dyDescent="0.3">
      <c r="A6544" t="s">
        <v>1383</v>
      </c>
      <c r="B6544" t="s">
        <v>5953</v>
      </c>
      <c r="C6544" s="6">
        <v>1066.83</v>
      </c>
      <c r="D6544" s="1">
        <v>45171.836548078289</v>
      </c>
      <c r="E6544" s="1" t="str">
        <f>TEXT(Consolidated_sheets[[#This Row],[Date]],"yyyy")</f>
        <v>2023</v>
      </c>
      <c r="F6544" s="1" t="str">
        <f>TEXT(Consolidated_sheets[[#This Row],[Date]],"mmmm")</f>
        <v>September</v>
      </c>
      <c r="G6544" t="str">
        <f>INDEX(Patient_data[Patient_Name],MATCH(Consolidated_sheets[[#This Row],[Patient_ID]],Patient_data[Patient_ID],0))</f>
        <v>Michele Gardner</v>
      </c>
      <c r="H6544">
        <f>INDEX(Patient_data[Age],MATCH(Consolidated_sheets[[#This Row],[Patient_ID]],Patient_data[Patient_ID],0))</f>
        <v>34</v>
      </c>
      <c r="I6544" t="str">
        <f>INDEX(Patient_data[Gender],MATCH(Consolidated_sheets[[#This Row],[Patient_ID]],Patient_data[Patient_ID],0))</f>
        <v>Male</v>
      </c>
      <c r="J6544" t="str">
        <f>INDEX(Location_data[Location],MATCH(Consolidated_sheets[[#This Row],[Patient_ID]],Location_data[Patient_ID],0))</f>
        <v>Phoenix</v>
      </c>
      <c r="K6544" t="str">
        <f>INDEX(Insurance_data[Insurance_Type],MATCH(Consolidated_sheets[[#This Row],[Patient_ID]],Insurance_data[Patient_ID],0))</f>
        <v>Public</v>
      </c>
      <c r="L6544" s="6">
        <f>INDEX(Insurance_data[Insurance_Amount],MATCH(Consolidated_sheets[[#This Row],[Patient_ID]],Insurance_data[Patient_ID],0))</f>
        <v>4654.83</v>
      </c>
    </row>
    <row r="6545" spans="1:12" x14ac:dyDescent="0.3">
      <c r="A6545" t="s">
        <v>431</v>
      </c>
      <c r="B6545" t="s">
        <v>5952</v>
      </c>
      <c r="C6545" s="6">
        <v>862.48</v>
      </c>
      <c r="D6545" s="1">
        <v>45172.097299614223</v>
      </c>
      <c r="E6545" s="1" t="str">
        <f>TEXT(Consolidated_sheets[[#This Row],[Date]],"yyyy")</f>
        <v>2023</v>
      </c>
      <c r="F6545" s="1" t="str">
        <f>TEXT(Consolidated_sheets[[#This Row],[Date]],"mmmm")</f>
        <v>September</v>
      </c>
      <c r="G6545" t="str">
        <f>INDEX(Patient_data[Patient_Name],MATCH(Consolidated_sheets[[#This Row],[Patient_ID]],Patient_data[Patient_ID],0))</f>
        <v>Mrs. Alyssa Wilson</v>
      </c>
      <c r="H6545">
        <f>INDEX(Patient_data[Age],MATCH(Consolidated_sheets[[#This Row],[Patient_ID]],Patient_data[Patient_ID],0))</f>
        <v>22</v>
      </c>
      <c r="I6545" t="str">
        <f>INDEX(Patient_data[Gender],MATCH(Consolidated_sheets[[#This Row],[Patient_ID]],Patient_data[Patient_ID],0))</f>
        <v>Male</v>
      </c>
      <c r="J6545" t="str">
        <f>INDEX(Location_data[Location],MATCH(Consolidated_sheets[[#This Row],[Patient_ID]],Location_data[Patient_ID],0))</f>
        <v>Phoenix</v>
      </c>
      <c r="K6545" t="str">
        <f>INDEX(Insurance_data[Insurance_Type],MATCH(Consolidated_sheets[[#This Row],[Patient_ID]],Insurance_data[Patient_ID],0))</f>
        <v>None</v>
      </c>
      <c r="L6545" s="6">
        <f>INDEX(Insurance_data[Insurance_Amount],MATCH(Consolidated_sheets[[#This Row],[Patient_ID]],Insurance_data[Patient_ID],0))</f>
        <v>9999.64</v>
      </c>
    </row>
    <row r="6546" spans="1:12" x14ac:dyDescent="0.3">
      <c r="A6546" t="s">
        <v>2136</v>
      </c>
      <c r="B6546" t="s">
        <v>5952</v>
      </c>
      <c r="C6546" s="6">
        <v>2968.95</v>
      </c>
      <c r="D6546" s="1">
        <v>45172.358051150157</v>
      </c>
      <c r="E6546" s="1" t="str">
        <f>TEXT(Consolidated_sheets[[#This Row],[Date]],"yyyy")</f>
        <v>2023</v>
      </c>
      <c r="F6546" s="1" t="str">
        <f>TEXT(Consolidated_sheets[[#This Row],[Date]],"mmmm")</f>
        <v>September</v>
      </c>
      <c r="G6546" t="str">
        <f>INDEX(Patient_data[Patient_Name],MATCH(Consolidated_sheets[[#This Row],[Patient_ID]],Patient_data[Patient_ID],0))</f>
        <v>William Gonzalez</v>
      </c>
      <c r="H6546">
        <f>INDEX(Patient_data[Age],MATCH(Consolidated_sheets[[#This Row],[Patient_ID]],Patient_data[Patient_ID],0))</f>
        <v>89</v>
      </c>
      <c r="I6546" t="str">
        <f>INDEX(Patient_data[Gender],MATCH(Consolidated_sheets[[#This Row],[Patient_ID]],Patient_data[Patient_ID],0))</f>
        <v>Female</v>
      </c>
      <c r="J6546" t="str">
        <f>INDEX(Location_data[Location],MATCH(Consolidated_sheets[[#This Row],[Patient_ID]],Location_data[Patient_ID],0))</f>
        <v>Phoenix</v>
      </c>
      <c r="K6546" t="str">
        <f>INDEX(Insurance_data[Insurance_Type],MATCH(Consolidated_sheets[[#This Row],[Patient_ID]],Insurance_data[Patient_ID],0))</f>
        <v>Private</v>
      </c>
      <c r="L6546" s="6">
        <f>INDEX(Insurance_data[Insurance_Amount],MATCH(Consolidated_sheets[[#This Row],[Patient_ID]],Insurance_data[Patient_ID],0))</f>
        <v>3360.86</v>
      </c>
    </row>
    <row r="6547" spans="1:12" x14ac:dyDescent="0.3">
      <c r="A6547" t="s">
        <v>1685</v>
      </c>
      <c r="B6547" t="s">
        <v>5954</v>
      </c>
      <c r="C6547" s="6">
        <v>2855.85</v>
      </c>
      <c r="D6547" s="1">
        <v>45172.618802686091</v>
      </c>
      <c r="E6547" s="1" t="str">
        <f>TEXT(Consolidated_sheets[[#This Row],[Date]],"yyyy")</f>
        <v>2023</v>
      </c>
      <c r="F6547" s="1" t="str">
        <f>TEXT(Consolidated_sheets[[#This Row],[Date]],"mmmm")</f>
        <v>September</v>
      </c>
      <c r="G6547" t="str">
        <f>INDEX(Patient_data[Patient_Name],MATCH(Consolidated_sheets[[#This Row],[Patient_ID]],Patient_data[Patient_ID],0))</f>
        <v>David Murphy</v>
      </c>
      <c r="H6547">
        <f>INDEX(Patient_data[Age],MATCH(Consolidated_sheets[[#This Row],[Patient_ID]],Patient_data[Patient_ID],0))</f>
        <v>28</v>
      </c>
      <c r="I6547" t="str">
        <f>INDEX(Patient_data[Gender],MATCH(Consolidated_sheets[[#This Row],[Patient_ID]],Patient_data[Patient_ID],0))</f>
        <v>Female</v>
      </c>
      <c r="J6547" t="str">
        <f>INDEX(Location_data[Location],MATCH(Consolidated_sheets[[#This Row],[Patient_ID]],Location_data[Patient_ID],0))</f>
        <v>Houston</v>
      </c>
      <c r="K6547" t="str">
        <f>INDEX(Insurance_data[Insurance_Type],MATCH(Consolidated_sheets[[#This Row],[Patient_ID]],Insurance_data[Patient_ID],0))</f>
        <v>Public</v>
      </c>
      <c r="L6547" s="6">
        <f>INDEX(Insurance_data[Insurance_Amount],MATCH(Consolidated_sheets[[#This Row],[Patient_ID]],Insurance_data[Patient_ID],0))</f>
        <v>1702.78</v>
      </c>
    </row>
    <row r="6548" spans="1:12" x14ac:dyDescent="0.3">
      <c r="A6548" t="s">
        <v>1053</v>
      </c>
      <c r="B6548" t="s">
        <v>5955</v>
      </c>
      <c r="C6548" s="6">
        <v>322.7</v>
      </c>
      <c r="D6548" s="1">
        <v>45172.879554222032</v>
      </c>
      <c r="E6548" s="1" t="str">
        <f>TEXT(Consolidated_sheets[[#This Row],[Date]],"yyyy")</f>
        <v>2023</v>
      </c>
      <c r="F6548" s="1" t="str">
        <f>TEXT(Consolidated_sheets[[#This Row],[Date]],"mmmm")</f>
        <v>September</v>
      </c>
      <c r="G6548" t="str">
        <f>INDEX(Patient_data[Patient_Name],MATCH(Consolidated_sheets[[#This Row],[Patient_ID]],Patient_data[Patient_ID],0))</f>
        <v>Robert Dennis</v>
      </c>
      <c r="H6548">
        <f>INDEX(Patient_data[Age],MATCH(Consolidated_sheets[[#This Row],[Patient_ID]],Patient_data[Patient_ID],0))</f>
        <v>59</v>
      </c>
      <c r="I6548" t="str">
        <f>INDEX(Patient_data[Gender],MATCH(Consolidated_sheets[[#This Row],[Patient_ID]],Patient_data[Patient_ID],0))</f>
        <v>Male</v>
      </c>
      <c r="J6548" t="str">
        <f>INDEX(Location_data[Location],MATCH(Consolidated_sheets[[#This Row],[Patient_ID]],Location_data[Patient_ID],0))</f>
        <v>New York</v>
      </c>
      <c r="K6548" t="str">
        <f>INDEX(Insurance_data[Insurance_Type],MATCH(Consolidated_sheets[[#This Row],[Patient_ID]],Insurance_data[Patient_ID],0))</f>
        <v>Public</v>
      </c>
      <c r="L6548" s="6">
        <f>INDEX(Insurance_data[Insurance_Amount],MATCH(Consolidated_sheets[[#This Row],[Patient_ID]],Insurance_data[Patient_ID],0))</f>
        <v>3234.03</v>
      </c>
    </row>
    <row r="6549" spans="1:12" x14ac:dyDescent="0.3">
      <c r="A6549" t="s">
        <v>1999</v>
      </c>
      <c r="B6549" t="s">
        <v>5952</v>
      </c>
      <c r="C6549" s="6">
        <v>4393.3500000000004</v>
      </c>
      <c r="D6549" s="1">
        <v>45173.140305757966</v>
      </c>
      <c r="E6549" s="1" t="str">
        <f>TEXT(Consolidated_sheets[[#This Row],[Date]],"yyyy")</f>
        <v>2023</v>
      </c>
      <c r="F6549" s="1" t="str">
        <f>TEXT(Consolidated_sheets[[#This Row],[Date]],"mmmm")</f>
        <v>September</v>
      </c>
      <c r="G6549" t="str">
        <f>INDEX(Patient_data[Patient_Name],MATCH(Consolidated_sheets[[#This Row],[Patient_ID]],Patient_data[Patient_ID],0))</f>
        <v>Alice Martinez</v>
      </c>
      <c r="H6549">
        <f>INDEX(Patient_data[Age],MATCH(Consolidated_sheets[[#This Row],[Patient_ID]],Patient_data[Patient_ID],0))</f>
        <v>67</v>
      </c>
      <c r="I6549" t="str">
        <f>INDEX(Patient_data[Gender],MATCH(Consolidated_sheets[[#This Row],[Patient_ID]],Patient_data[Patient_ID],0))</f>
        <v>Male</v>
      </c>
      <c r="J6549" t="str">
        <f>INDEX(Location_data[Location],MATCH(Consolidated_sheets[[#This Row],[Patient_ID]],Location_data[Patient_ID],0))</f>
        <v>New York</v>
      </c>
      <c r="K6549" t="str">
        <f>INDEX(Insurance_data[Insurance_Type],MATCH(Consolidated_sheets[[#This Row],[Patient_ID]],Insurance_data[Patient_ID],0))</f>
        <v>Public</v>
      </c>
      <c r="L6549" s="6">
        <f>INDEX(Insurance_data[Insurance_Amount],MATCH(Consolidated_sheets[[#This Row],[Patient_ID]],Insurance_data[Patient_ID],0))</f>
        <v>1161.58</v>
      </c>
    </row>
    <row r="6550" spans="1:12" x14ac:dyDescent="0.3">
      <c r="A6550" t="s">
        <v>672</v>
      </c>
      <c r="B6550" t="s">
        <v>5955</v>
      </c>
      <c r="C6550" s="6">
        <v>3875.91</v>
      </c>
      <c r="D6550" s="1">
        <v>45173.401057293893</v>
      </c>
      <c r="E6550" s="1" t="str">
        <f>TEXT(Consolidated_sheets[[#This Row],[Date]],"yyyy")</f>
        <v>2023</v>
      </c>
      <c r="F6550" s="1" t="str">
        <f>TEXT(Consolidated_sheets[[#This Row],[Date]],"mmmm")</f>
        <v>September</v>
      </c>
      <c r="G6550" t="str">
        <f>INDEX(Patient_data[Patient_Name],MATCH(Consolidated_sheets[[#This Row],[Patient_ID]],Patient_data[Patient_ID],0))</f>
        <v>Frederick Mendoza</v>
      </c>
      <c r="H6550">
        <f>INDEX(Patient_data[Age],MATCH(Consolidated_sheets[[#This Row],[Patient_ID]],Patient_data[Patient_ID],0))</f>
        <v>51</v>
      </c>
      <c r="I6550" t="str">
        <f>INDEX(Patient_data[Gender],MATCH(Consolidated_sheets[[#This Row],[Patient_ID]],Patient_data[Patient_ID],0))</f>
        <v>Male</v>
      </c>
      <c r="J6550" t="str">
        <f>INDEX(Location_data[Location],MATCH(Consolidated_sheets[[#This Row],[Patient_ID]],Location_data[Patient_ID],0))</f>
        <v>Los Angeles</v>
      </c>
      <c r="K6550" t="str">
        <f>INDEX(Insurance_data[Insurance_Type],MATCH(Consolidated_sheets[[#This Row],[Patient_ID]],Insurance_data[Patient_ID],0))</f>
        <v>Private</v>
      </c>
      <c r="L6550" s="6">
        <f>INDEX(Insurance_data[Insurance_Amount],MATCH(Consolidated_sheets[[#This Row],[Patient_ID]],Insurance_data[Patient_ID],0))</f>
        <v>5227.91</v>
      </c>
    </row>
    <row r="6551" spans="1:12" x14ac:dyDescent="0.3">
      <c r="A6551" t="s">
        <v>2514</v>
      </c>
      <c r="B6551" t="s">
        <v>5952</v>
      </c>
      <c r="C6551" s="6">
        <v>552.97</v>
      </c>
      <c r="D6551" s="1">
        <v>45173.661808829827</v>
      </c>
      <c r="E6551" s="1" t="str">
        <f>TEXT(Consolidated_sheets[[#This Row],[Date]],"yyyy")</f>
        <v>2023</v>
      </c>
      <c r="F6551" s="1" t="str">
        <f>TEXT(Consolidated_sheets[[#This Row],[Date]],"mmmm")</f>
        <v>September</v>
      </c>
      <c r="G6551" t="str">
        <f>INDEX(Patient_data[Patient_Name],MATCH(Consolidated_sheets[[#This Row],[Patient_ID]],Patient_data[Patient_ID],0))</f>
        <v>Abigail Clark</v>
      </c>
      <c r="H6551">
        <f>INDEX(Patient_data[Age],MATCH(Consolidated_sheets[[#This Row],[Patient_ID]],Patient_data[Patient_ID],0))</f>
        <v>35</v>
      </c>
      <c r="I6551" t="str">
        <f>INDEX(Patient_data[Gender],MATCH(Consolidated_sheets[[#This Row],[Patient_ID]],Patient_data[Patient_ID],0))</f>
        <v>Male</v>
      </c>
      <c r="J6551" t="str">
        <f>INDEX(Location_data[Location],MATCH(Consolidated_sheets[[#This Row],[Patient_ID]],Location_data[Patient_ID],0))</f>
        <v>Chicago</v>
      </c>
      <c r="K6551" t="str">
        <f>INDEX(Insurance_data[Insurance_Type],MATCH(Consolidated_sheets[[#This Row],[Patient_ID]],Insurance_data[Patient_ID],0))</f>
        <v>Public</v>
      </c>
      <c r="L6551" s="6">
        <f>INDEX(Insurance_data[Insurance_Amount],MATCH(Consolidated_sheets[[#This Row],[Patient_ID]],Insurance_data[Patient_ID],0))</f>
        <v>8650.85</v>
      </c>
    </row>
    <row r="6552" spans="1:12" x14ac:dyDescent="0.3">
      <c r="A6552" t="s">
        <v>300</v>
      </c>
      <c r="B6552" t="s">
        <v>5954</v>
      </c>
      <c r="C6552" s="6">
        <v>3396.43</v>
      </c>
      <c r="D6552" s="1">
        <v>45173.922560365761</v>
      </c>
      <c r="E6552" s="1" t="str">
        <f>TEXT(Consolidated_sheets[[#This Row],[Date]],"yyyy")</f>
        <v>2023</v>
      </c>
      <c r="F6552" s="1" t="str">
        <f>TEXT(Consolidated_sheets[[#This Row],[Date]],"mmmm")</f>
        <v>September</v>
      </c>
      <c r="G6552" t="str">
        <f>INDEX(Patient_data[Patient_Name],MATCH(Consolidated_sheets[[#This Row],[Patient_ID]],Patient_data[Patient_ID],0))</f>
        <v>Joy Jones</v>
      </c>
      <c r="H6552">
        <f>INDEX(Patient_data[Age],MATCH(Consolidated_sheets[[#This Row],[Patient_ID]],Patient_data[Patient_ID],0))</f>
        <v>52</v>
      </c>
      <c r="I6552" t="str">
        <f>INDEX(Patient_data[Gender],MATCH(Consolidated_sheets[[#This Row],[Patient_ID]],Patient_data[Patient_ID],0))</f>
        <v>Male</v>
      </c>
      <c r="J6552" t="str">
        <f>INDEX(Location_data[Location],MATCH(Consolidated_sheets[[#This Row],[Patient_ID]],Location_data[Patient_ID],0))</f>
        <v>Phoenix</v>
      </c>
      <c r="K6552" t="str">
        <f>INDEX(Insurance_data[Insurance_Type],MATCH(Consolidated_sheets[[#This Row],[Patient_ID]],Insurance_data[Patient_ID],0))</f>
        <v>Private</v>
      </c>
      <c r="L6552" s="6">
        <f>INDEX(Insurance_data[Insurance_Amount],MATCH(Consolidated_sheets[[#This Row],[Patient_ID]],Insurance_data[Patient_ID],0))</f>
        <v>730.14</v>
      </c>
    </row>
    <row r="6553" spans="1:12" x14ac:dyDescent="0.3">
      <c r="A6553" t="s">
        <v>1306</v>
      </c>
      <c r="B6553" t="s">
        <v>5955</v>
      </c>
      <c r="C6553" s="6">
        <v>1781.64</v>
      </c>
      <c r="D6553" s="1">
        <v>45174.183311901688</v>
      </c>
      <c r="E6553" s="1" t="str">
        <f>TEXT(Consolidated_sheets[[#This Row],[Date]],"yyyy")</f>
        <v>2023</v>
      </c>
      <c r="F6553" s="1" t="str">
        <f>TEXT(Consolidated_sheets[[#This Row],[Date]],"mmmm")</f>
        <v>September</v>
      </c>
      <c r="G6553" t="str">
        <f>INDEX(Patient_data[Patient_Name],MATCH(Consolidated_sheets[[#This Row],[Patient_ID]],Patient_data[Patient_ID],0))</f>
        <v>Derrick Jones</v>
      </c>
      <c r="H6553">
        <f>INDEX(Patient_data[Age],MATCH(Consolidated_sheets[[#This Row],[Patient_ID]],Patient_data[Patient_ID],0))</f>
        <v>74</v>
      </c>
      <c r="I6553" t="str">
        <f>INDEX(Patient_data[Gender],MATCH(Consolidated_sheets[[#This Row],[Patient_ID]],Patient_data[Patient_ID],0))</f>
        <v>Male</v>
      </c>
      <c r="J6553" t="str">
        <f>INDEX(Location_data[Location],MATCH(Consolidated_sheets[[#This Row],[Patient_ID]],Location_data[Patient_ID],0))</f>
        <v>Chicago</v>
      </c>
      <c r="K6553" t="str">
        <f>INDEX(Insurance_data[Insurance_Type],MATCH(Consolidated_sheets[[#This Row],[Patient_ID]],Insurance_data[Patient_ID],0))</f>
        <v>Public</v>
      </c>
      <c r="L6553" s="6">
        <f>INDEX(Insurance_data[Insurance_Amount],MATCH(Consolidated_sheets[[#This Row],[Patient_ID]],Insurance_data[Patient_ID],0))</f>
        <v>8644.91</v>
      </c>
    </row>
    <row r="6554" spans="1:12" x14ac:dyDescent="0.3">
      <c r="A6554" t="s">
        <v>2052</v>
      </c>
      <c r="B6554" t="s">
        <v>5953</v>
      </c>
      <c r="C6554" s="6">
        <v>1290</v>
      </c>
      <c r="D6554" s="1">
        <v>45174.44406343763</v>
      </c>
      <c r="E6554" s="1" t="str">
        <f>TEXT(Consolidated_sheets[[#This Row],[Date]],"yyyy")</f>
        <v>2023</v>
      </c>
      <c r="F6554" s="1" t="str">
        <f>TEXT(Consolidated_sheets[[#This Row],[Date]],"mmmm")</f>
        <v>September</v>
      </c>
      <c r="G6554" t="str">
        <f>INDEX(Patient_data[Patient_Name],MATCH(Consolidated_sheets[[#This Row],[Patient_ID]],Patient_data[Patient_ID],0))</f>
        <v>Joshua Grant</v>
      </c>
      <c r="H6554">
        <f>INDEX(Patient_data[Age],MATCH(Consolidated_sheets[[#This Row],[Patient_ID]],Patient_data[Patient_ID],0))</f>
        <v>76</v>
      </c>
      <c r="I6554" t="str">
        <f>INDEX(Patient_data[Gender],MATCH(Consolidated_sheets[[#This Row],[Patient_ID]],Patient_data[Patient_ID],0))</f>
        <v>Male</v>
      </c>
      <c r="J6554" t="str">
        <f>INDEX(Location_data[Location],MATCH(Consolidated_sheets[[#This Row],[Patient_ID]],Location_data[Patient_ID],0))</f>
        <v>Chicago</v>
      </c>
      <c r="K6554" t="str">
        <f>INDEX(Insurance_data[Insurance_Type],MATCH(Consolidated_sheets[[#This Row],[Patient_ID]],Insurance_data[Patient_ID],0))</f>
        <v>None</v>
      </c>
      <c r="L6554" s="6">
        <f>INDEX(Insurance_data[Insurance_Amount],MATCH(Consolidated_sheets[[#This Row],[Patient_ID]],Insurance_data[Patient_ID],0))</f>
        <v>1910.88</v>
      </c>
    </row>
    <row r="6555" spans="1:12" x14ac:dyDescent="0.3">
      <c r="A6555" t="s">
        <v>1076</v>
      </c>
      <c r="B6555" t="s">
        <v>5952</v>
      </c>
      <c r="C6555" s="6">
        <v>4698.82</v>
      </c>
      <c r="D6555" s="1">
        <v>45174.704814973556</v>
      </c>
      <c r="E6555" s="1" t="str">
        <f>TEXT(Consolidated_sheets[[#This Row],[Date]],"yyyy")</f>
        <v>2023</v>
      </c>
      <c r="F6555" s="1" t="str">
        <f>TEXT(Consolidated_sheets[[#This Row],[Date]],"mmmm")</f>
        <v>September</v>
      </c>
      <c r="G6555" t="str">
        <f>INDEX(Patient_data[Patient_Name],MATCH(Consolidated_sheets[[#This Row],[Patient_ID]],Patient_data[Patient_ID],0))</f>
        <v>Sally Adams</v>
      </c>
      <c r="H6555">
        <f>INDEX(Patient_data[Age],MATCH(Consolidated_sheets[[#This Row],[Patient_ID]],Patient_data[Patient_ID],0))</f>
        <v>42</v>
      </c>
      <c r="I6555" t="str">
        <f>INDEX(Patient_data[Gender],MATCH(Consolidated_sheets[[#This Row],[Patient_ID]],Patient_data[Patient_ID],0))</f>
        <v>Male</v>
      </c>
      <c r="J6555" t="str">
        <f>INDEX(Location_data[Location],MATCH(Consolidated_sheets[[#This Row],[Patient_ID]],Location_data[Patient_ID],0))</f>
        <v>Houston</v>
      </c>
      <c r="K6555" t="str">
        <f>INDEX(Insurance_data[Insurance_Type],MATCH(Consolidated_sheets[[#This Row],[Patient_ID]],Insurance_data[Patient_ID],0))</f>
        <v>Private</v>
      </c>
      <c r="L6555" s="6">
        <f>INDEX(Insurance_data[Insurance_Amount],MATCH(Consolidated_sheets[[#This Row],[Patient_ID]],Insurance_data[Patient_ID],0))</f>
        <v>9305.15</v>
      </c>
    </row>
    <row r="6556" spans="1:12" x14ac:dyDescent="0.3">
      <c r="A6556" t="s">
        <v>2248</v>
      </c>
      <c r="B6556" t="s">
        <v>5954</v>
      </c>
      <c r="C6556" s="6">
        <v>4461.6899999999996</v>
      </c>
      <c r="D6556" s="1">
        <v>45174.965566509491</v>
      </c>
      <c r="E6556" s="1" t="str">
        <f>TEXT(Consolidated_sheets[[#This Row],[Date]],"yyyy")</f>
        <v>2023</v>
      </c>
      <c r="F6556" s="1" t="str">
        <f>TEXT(Consolidated_sheets[[#This Row],[Date]],"mmmm")</f>
        <v>September</v>
      </c>
      <c r="G6556" t="str">
        <f>INDEX(Patient_data[Patient_Name],MATCH(Consolidated_sheets[[#This Row],[Patient_ID]],Patient_data[Patient_ID],0))</f>
        <v>Diane Best</v>
      </c>
      <c r="H6556">
        <f>INDEX(Patient_data[Age],MATCH(Consolidated_sheets[[#This Row],[Patient_ID]],Patient_data[Patient_ID],0))</f>
        <v>32</v>
      </c>
      <c r="I6556" t="str">
        <f>INDEX(Patient_data[Gender],MATCH(Consolidated_sheets[[#This Row],[Patient_ID]],Patient_data[Patient_ID],0))</f>
        <v>Female</v>
      </c>
      <c r="J6556" t="str">
        <f>INDEX(Location_data[Location],MATCH(Consolidated_sheets[[#This Row],[Patient_ID]],Location_data[Patient_ID],0))</f>
        <v>Houston</v>
      </c>
      <c r="K6556" t="str">
        <f>INDEX(Insurance_data[Insurance_Type],MATCH(Consolidated_sheets[[#This Row],[Patient_ID]],Insurance_data[Patient_ID],0))</f>
        <v>Public</v>
      </c>
      <c r="L6556" s="6">
        <f>INDEX(Insurance_data[Insurance_Amount],MATCH(Consolidated_sheets[[#This Row],[Patient_ID]],Insurance_data[Patient_ID],0))</f>
        <v>3360.17</v>
      </c>
    </row>
    <row r="6557" spans="1:12" x14ac:dyDescent="0.3">
      <c r="A6557" t="s">
        <v>1370</v>
      </c>
      <c r="B6557" t="s">
        <v>5953</v>
      </c>
      <c r="C6557" s="6">
        <v>4333.84</v>
      </c>
      <c r="D6557" s="1">
        <v>45175.226318045417</v>
      </c>
      <c r="E6557" s="1" t="str">
        <f>TEXT(Consolidated_sheets[[#This Row],[Date]],"yyyy")</f>
        <v>2023</v>
      </c>
      <c r="F6557" s="1" t="str">
        <f>TEXT(Consolidated_sheets[[#This Row],[Date]],"mmmm")</f>
        <v>September</v>
      </c>
      <c r="G6557" t="str">
        <f>INDEX(Patient_data[Patient_Name],MATCH(Consolidated_sheets[[#This Row],[Patient_ID]],Patient_data[Patient_ID],0))</f>
        <v>Tiffany Webb</v>
      </c>
      <c r="H6557">
        <f>INDEX(Patient_data[Age],MATCH(Consolidated_sheets[[#This Row],[Patient_ID]],Patient_data[Patient_ID],0))</f>
        <v>89</v>
      </c>
      <c r="I6557" t="str">
        <f>INDEX(Patient_data[Gender],MATCH(Consolidated_sheets[[#This Row],[Patient_ID]],Patient_data[Patient_ID],0))</f>
        <v>Male</v>
      </c>
      <c r="J6557" t="str">
        <f>INDEX(Location_data[Location],MATCH(Consolidated_sheets[[#This Row],[Patient_ID]],Location_data[Patient_ID],0))</f>
        <v>Houston</v>
      </c>
      <c r="K6557" t="str">
        <f>INDEX(Insurance_data[Insurance_Type],MATCH(Consolidated_sheets[[#This Row],[Patient_ID]],Insurance_data[Patient_ID],0))</f>
        <v>None</v>
      </c>
      <c r="L6557" s="6">
        <f>INDEX(Insurance_data[Insurance_Amount],MATCH(Consolidated_sheets[[#This Row],[Patient_ID]],Insurance_data[Patient_ID],0))</f>
        <v>8747.0499999999993</v>
      </c>
    </row>
    <row r="6558" spans="1:12" x14ac:dyDescent="0.3">
      <c r="A6558" t="s">
        <v>579</v>
      </c>
      <c r="B6558" t="s">
        <v>5955</v>
      </c>
      <c r="C6558" s="6">
        <v>3500.29</v>
      </c>
      <c r="D6558" s="1">
        <v>45175.487069581373</v>
      </c>
      <c r="E6558" s="1" t="str">
        <f>TEXT(Consolidated_sheets[[#This Row],[Date]],"yyyy")</f>
        <v>2023</v>
      </c>
      <c r="F6558" s="1" t="str">
        <f>TEXT(Consolidated_sheets[[#This Row],[Date]],"mmmm")</f>
        <v>September</v>
      </c>
      <c r="G6558" t="str">
        <f>INDEX(Patient_data[Patient_Name],MATCH(Consolidated_sheets[[#This Row],[Patient_ID]],Patient_data[Patient_ID],0))</f>
        <v>Michael Richmond</v>
      </c>
      <c r="H6558">
        <f>INDEX(Patient_data[Age],MATCH(Consolidated_sheets[[#This Row],[Patient_ID]],Patient_data[Patient_ID],0))</f>
        <v>30</v>
      </c>
      <c r="I6558" t="str">
        <f>INDEX(Patient_data[Gender],MATCH(Consolidated_sheets[[#This Row],[Patient_ID]],Patient_data[Patient_ID],0))</f>
        <v>Male</v>
      </c>
      <c r="J6558" t="str">
        <f>INDEX(Location_data[Location],MATCH(Consolidated_sheets[[#This Row],[Patient_ID]],Location_data[Patient_ID],0))</f>
        <v>Los Angeles</v>
      </c>
      <c r="K6558" t="str">
        <f>INDEX(Insurance_data[Insurance_Type],MATCH(Consolidated_sheets[[#This Row],[Patient_ID]],Insurance_data[Patient_ID],0))</f>
        <v>Private</v>
      </c>
      <c r="L6558" s="6">
        <f>INDEX(Insurance_data[Insurance_Amount],MATCH(Consolidated_sheets[[#This Row],[Patient_ID]],Insurance_data[Patient_ID],0))</f>
        <v>7398.37</v>
      </c>
    </row>
    <row r="6559" spans="1:12" x14ac:dyDescent="0.3">
      <c r="A6559" t="s">
        <v>1622</v>
      </c>
      <c r="B6559" t="s">
        <v>5954</v>
      </c>
      <c r="C6559" s="6">
        <v>3140.08</v>
      </c>
      <c r="D6559" s="1">
        <v>45175.747821117293</v>
      </c>
      <c r="E6559" s="1" t="str">
        <f>TEXT(Consolidated_sheets[[#This Row],[Date]],"yyyy")</f>
        <v>2023</v>
      </c>
      <c r="F6559" s="1" t="str">
        <f>TEXT(Consolidated_sheets[[#This Row],[Date]],"mmmm")</f>
        <v>September</v>
      </c>
      <c r="G6559" t="str">
        <f>INDEX(Patient_data[Patient_Name],MATCH(Consolidated_sheets[[#This Row],[Patient_ID]],Patient_data[Patient_ID],0))</f>
        <v>Jennifer George</v>
      </c>
      <c r="H6559">
        <f>INDEX(Patient_data[Age],MATCH(Consolidated_sheets[[#This Row],[Patient_ID]],Patient_data[Patient_ID],0))</f>
        <v>61</v>
      </c>
      <c r="I6559" t="str">
        <f>INDEX(Patient_data[Gender],MATCH(Consolidated_sheets[[#This Row],[Patient_ID]],Patient_data[Patient_ID],0))</f>
        <v>Male</v>
      </c>
      <c r="J6559" t="str">
        <f>INDEX(Location_data[Location],MATCH(Consolidated_sheets[[#This Row],[Patient_ID]],Location_data[Patient_ID],0))</f>
        <v>Los Angeles</v>
      </c>
      <c r="K6559" t="str">
        <f>INDEX(Insurance_data[Insurance_Type],MATCH(Consolidated_sheets[[#This Row],[Patient_ID]],Insurance_data[Patient_ID],0))</f>
        <v>Private</v>
      </c>
      <c r="L6559" s="6">
        <f>INDEX(Insurance_data[Insurance_Amount],MATCH(Consolidated_sheets[[#This Row],[Patient_ID]],Insurance_data[Patient_ID],0))</f>
        <v>1373.32</v>
      </c>
    </row>
    <row r="6560" spans="1:12" x14ac:dyDescent="0.3">
      <c r="A6560" t="s">
        <v>2618</v>
      </c>
      <c r="B6560" t="s">
        <v>5953</v>
      </c>
      <c r="C6560" s="6">
        <v>1799.34</v>
      </c>
      <c r="D6560" s="1">
        <v>45176.008572653227</v>
      </c>
      <c r="E6560" s="1" t="str">
        <f>TEXT(Consolidated_sheets[[#This Row],[Date]],"yyyy")</f>
        <v>2023</v>
      </c>
      <c r="F6560" s="1" t="str">
        <f>TEXT(Consolidated_sheets[[#This Row],[Date]],"mmmm")</f>
        <v>September</v>
      </c>
      <c r="G6560" t="str">
        <f>INDEX(Patient_data[Patient_Name],MATCH(Consolidated_sheets[[#This Row],[Patient_ID]],Patient_data[Patient_ID],0))</f>
        <v>David Mack</v>
      </c>
      <c r="H6560">
        <f>INDEX(Patient_data[Age],MATCH(Consolidated_sheets[[#This Row],[Patient_ID]],Patient_data[Patient_ID],0))</f>
        <v>36</v>
      </c>
      <c r="I6560" t="str">
        <f>INDEX(Patient_data[Gender],MATCH(Consolidated_sheets[[#This Row],[Patient_ID]],Patient_data[Patient_ID],0))</f>
        <v>Female</v>
      </c>
      <c r="J6560" t="str">
        <f>INDEX(Location_data[Location],MATCH(Consolidated_sheets[[#This Row],[Patient_ID]],Location_data[Patient_ID],0))</f>
        <v>Houston</v>
      </c>
      <c r="K6560" t="str">
        <f>INDEX(Insurance_data[Insurance_Type],MATCH(Consolidated_sheets[[#This Row],[Patient_ID]],Insurance_data[Patient_ID],0))</f>
        <v>Private</v>
      </c>
      <c r="L6560" s="6">
        <f>INDEX(Insurance_data[Insurance_Amount],MATCH(Consolidated_sheets[[#This Row],[Patient_ID]],Insurance_data[Patient_ID],0))</f>
        <v>6030.64</v>
      </c>
    </row>
    <row r="6561" spans="1:12" x14ac:dyDescent="0.3">
      <c r="A6561" t="s">
        <v>2162</v>
      </c>
      <c r="B6561" t="s">
        <v>5953</v>
      </c>
      <c r="C6561" s="6">
        <v>795.82</v>
      </c>
      <c r="D6561" s="1">
        <v>45176.269324189168</v>
      </c>
      <c r="E6561" s="1" t="str">
        <f>TEXT(Consolidated_sheets[[#This Row],[Date]],"yyyy")</f>
        <v>2023</v>
      </c>
      <c r="F6561" s="1" t="str">
        <f>TEXT(Consolidated_sheets[[#This Row],[Date]],"mmmm")</f>
        <v>September</v>
      </c>
      <c r="G6561" t="str">
        <f>INDEX(Patient_data[Patient_Name],MATCH(Consolidated_sheets[[#This Row],[Patient_ID]],Patient_data[Patient_ID],0))</f>
        <v>Jason Smith</v>
      </c>
      <c r="H6561">
        <f>INDEX(Patient_data[Age],MATCH(Consolidated_sheets[[#This Row],[Patient_ID]],Patient_data[Patient_ID],0))</f>
        <v>78</v>
      </c>
      <c r="I6561" t="str">
        <f>INDEX(Patient_data[Gender],MATCH(Consolidated_sheets[[#This Row],[Patient_ID]],Patient_data[Patient_ID],0))</f>
        <v>Male</v>
      </c>
      <c r="J6561" t="str">
        <f>INDEX(Location_data[Location],MATCH(Consolidated_sheets[[#This Row],[Patient_ID]],Location_data[Patient_ID],0))</f>
        <v>New York</v>
      </c>
      <c r="K6561" t="str">
        <f>INDEX(Insurance_data[Insurance_Type],MATCH(Consolidated_sheets[[#This Row],[Patient_ID]],Insurance_data[Patient_ID],0))</f>
        <v>Private</v>
      </c>
      <c r="L6561" s="6">
        <f>INDEX(Insurance_data[Insurance_Amount],MATCH(Consolidated_sheets[[#This Row],[Patient_ID]],Insurance_data[Patient_ID],0))</f>
        <v>9323.6</v>
      </c>
    </row>
    <row r="6562" spans="1:12" x14ac:dyDescent="0.3">
      <c r="A6562" t="s">
        <v>1705</v>
      </c>
      <c r="B6562" t="s">
        <v>5954</v>
      </c>
      <c r="C6562" s="6">
        <v>791.74</v>
      </c>
      <c r="D6562" s="1">
        <v>45176.530075725103</v>
      </c>
      <c r="E6562" s="1" t="str">
        <f>TEXT(Consolidated_sheets[[#This Row],[Date]],"yyyy")</f>
        <v>2023</v>
      </c>
      <c r="F6562" s="1" t="str">
        <f>TEXT(Consolidated_sheets[[#This Row],[Date]],"mmmm")</f>
        <v>September</v>
      </c>
      <c r="G6562" t="str">
        <f>INDEX(Patient_data[Patient_Name],MATCH(Consolidated_sheets[[#This Row],[Patient_ID]],Patient_data[Patient_ID],0))</f>
        <v>Anthony Pierce</v>
      </c>
      <c r="H6562">
        <f>INDEX(Patient_data[Age],MATCH(Consolidated_sheets[[#This Row],[Patient_ID]],Patient_data[Patient_ID],0))</f>
        <v>38</v>
      </c>
      <c r="I6562" t="str">
        <f>INDEX(Patient_data[Gender],MATCH(Consolidated_sheets[[#This Row],[Patient_ID]],Patient_data[Patient_ID],0))</f>
        <v>Male</v>
      </c>
      <c r="J6562" t="str">
        <f>INDEX(Location_data[Location],MATCH(Consolidated_sheets[[#This Row],[Patient_ID]],Location_data[Patient_ID],0))</f>
        <v>Phoenix</v>
      </c>
      <c r="K6562" t="str">
        <f>INDEX(Insurance_data[Insurance_Type],MATCH(Consolidated_sheets[[#This Row],[Patient_ID]],Insurance_data[Patient_ID],0))</f>
        <v>Private</v>
      </c>
      <c r="L6562" s="6">
        <f>INDEX(Insurance_data[Insurance_Amount],MATCH(Consolidated_sheets[[#This Row],[Patient_ID]],Insurance_data[Patient_ID],0))</f>
        <v>6423.92</v>
      </c>
    </row>
    <row r="6563" spans="1:12" x14ac:dyDescent="0.3">
      <c r="A6563" t="s">
        <v>2129</v>
      </c>
      <c r="B6563" t="s">
        <v>5955</v>
      </c>
      <c r="C6563" s="6">
        <v>1327.5</v>
      </c>
      <c r="D6563" s="1">
        <v>45176.790827261029</v>
      </c>
      <c r="E6563" s="1" t="str">
        <f>TEXT(Consolidated_sheets[[#This Row],[Date]],"yyyy")</f>
        <v>2023</v>
      </c>
      <c r="F6563" s="1" t="str">
        <f>TEXT(Consolidated_sheets[[#This Row],[Date]],"mmmm")</f>
        <v>September</v>
      </c>
      <c r="G6563" t="str">
        <f>INDEX(Patient_data[Patient_Name],MATCH(Consolidated_sheets[[#This Row],[Patient_ID]],Patient_data[Patient_ID],0))</f>
        <v>Andrea Rogers</v>
      </c>
      <c r="H6563">
        <f>INDEX(Patient_data[Age],MATCH(Consolidated_sheets[[#This Row],[Patient_ID]],Patient_data[Patient_ID],0))</f>
        <v>83</v>
      </c>
      <c r="I6563" t="str">
        <f>INDEX(Patient_data[Gender],MATCH(Consolidated_sheets[[#This Row],[Patient_ID]],Patient_data[Patient_ID],0))</f>
        <v>Male</v>
      </c>
      <c r="J6563" t="str">
        <f>INDEX(Location_data[Location],MATCH(Consolidated_sheets[[#This Row],[Patient_ID]],Location_data[Patient_ID],0))</f>
        <v>Chicago</v>
      </c>
      <c r="K6563" t="str">
        <f>INDEX(Insurance_data[Insurance_Type],MATCH(Consolidated_sheets[[#This Row],[Patient_ID]],Insurance_data[Patient_ID],0))</f>
        <v>Private</v>
      </c>
      <c r="L6563" s="6">
        <f>INDEX(Insurance_data[Insurance_Amount],MATCH(Consolidated_sheets[[#This Row],[Patient_ID]],Insurance_data[Patient_ID],0))</f>
        <v>726.48</v>
      </c>
    </row>
    <row r="6564" spans="1:12" x14ac:dyDescent="0.3">
      <c r="A6564" t="s">
        <v>704</v>
      </c>
      <c r="B6564" t="s">
        <v>5952</v>
      </c>
      <c r="C6564" s="6">
        <v>1010.79</v>
      </c>
      <c r="D6564" s="1">
        <v>45177.051578796971</v>
      </c>
      <c r="E6564" s="1" t="str">
        <f>TEXT(Consolidated_sheets[[#This Row],[Date]],"yyyy")</f>
        <v>2023</v>
      </c>
      <c r="F6564" s="1" t="str">
        <f>TEXT(Consolidated_sheets[[#This Row],[Date]],"mmmm")</f>
        <v>September</v>
      </c>
      <c r="G6564" t="str">
        <f>INDEX(Patient_data[Patient_Name],MATCH(Consolidated_sheets[[#This Row],[Patient_ID]],Patient_data[Patient_ID],0))</f>
        <v>Michael Collins</v>
      </c>
      <c r="H6564">
        <f>INDEX(Patient_data[Age],MATCH(Consolidated_sheets[[#This Row],[Patient_ID]],Patient_data[Patient_ID],0))</f>
        <v>45</v>
      </c>
      <c r="I6564" t="str">
        <f>INDEX(Patient_data[Gender],MATCH(Consolidated_sheets[[#This Row],[Patient_ID]],Patient_data[Patient_ID],0))</f>
        <v>Male</v>
      </c>
      <c r="J6564" t="str">
        <f>INDEX(Location_data[Location],MATCH(Consolidated_sheets[[#This Row],[Patient_ID]],Location_data[Patient_ID],0))</f>
        <v>Los Angeles</v>
      </c>
      <c r="K6564" t="str">
        <f>INDEX(Insurance_data[Insurance_Type],MATCH(Consolidated_sheets[[#This Row],[Patient_ID]],Insurance_data[Patient_ID],0))</f>
        <v>Public</v>
      </c>
      <c r="L6564" s="6">
        <f>INDEX(Insurance_data[Insurance_Amount],MATCH(Consolidated_sheets[[#This Row],[Patient_ID]],Insurance_data[Patient_ID],0))</f>
        <v>1019.74</v>
      </c>
    </row>
    <row r="6565" spans="1:12" x14ac:dyDescent="0.3">
      <c r="A6565" t="s">
        <v>1646</v>
      </c>
      <c r="B6565" t="s">
        <v>5952</v>
      </c>
      <c r="C6565" s="6">
        <v>4528.8599999999997</v>
      </c>
      <c r="D6565" s="1">
        <v>45177.31233033289</v>
      </c>
      <c r="E6565" s="1" t="str">
        <f>TEXT(Consolidated_sheets[[#This Row],[Date]],"yyyy")</f>
        <v>2023</v>
      </c>
      <c r="F6565" s="1" t="str">
        <f>TEXT(Consolidated_sheets[[#This Row],[Date]],"mmmm")</f>
        <v>September</v>
      </c>
      <c r="G6565" t="str">
        <f>INDEX(Patient_data[Patient_Name],MATCH(Consolidated_sheets[[#This Row],[Patient_ID]],Patient_data[Patient_ID],0))</f>
        <v>Steven Holland</v>
      </c>
      <c r="H6565">
        <f>INDEX(Patient_data[Age],MATCH(Consolidated_sheets[[#This Row],[Patient_ID]],Patient_data[Patient_ID],0))</f>
        <v>64</v>
      </c>
      <c r="I6565" t="str">
        <f>INDEX(Patient_data[Gender],MATCH(Consolidated_sheets[[#This Row],[Patient_ID]],Patient_data[Patient_ID],0))</f>
        <v>Male</v>
      </c>
      <c r="J6565" t="str">
        <f>INDEX(Location_data[Location],MATCH(Consolidated_sheets[[#This Row],[Patient_ID]],Location_data[Patient_ID],0))</f>
        <v>Los Angeles</v>
      </c>
      <c r="K6565" t="str">
        <f>INDEX(Insurance_data[Insurance_Type],MATCH(Consolidated_sheets[[#This Row],[Patient_ID]],Insurance_data[Patient_ID],0))</f>
        <v>None</v>
      </c>
      <c r="L6565" s="6">
        <f>INDEX(Insurance_data[Insurance_Amount],MATCH(Consolidated_sheets[[#This Row],[Patient_ID]],Insurance_data[Patient_ID],0))</f>
        <v>2531.64</v>
      </c>
    </row>
    <row r="6566" spans="1:12" x14ac:dyDescent="0.3">
      <c r="A6566" t="s">
        <v>843</v>
      </c>
      <c r="B6566" t="s">
        <v>5954</v>
      </c>
      <c r="C6566" s="6">
        <v>3547.57</v>
      </c>
      <c r="D6566" s="1">
        <v>45177.573081868832</v>
      </c>
      <c r="E6566" s="1" t="str">
        <f>TEXT(Consolidated_sheets[[#This Row],[Date]],"yyyy")</f>
        <v>2023</v>
      </c>
      <c r="F6566" s="1" t="str">
        <f>TEXT(Consolidated_sheets[[#This Row],[Date]],"mmmm")</f>
        <v>September</v>
      </c>
      <c r="G6566" t="str">
        <f>INDEX(Patient_data[Patient_Name],MATCH(Consolidated_sheets[[#This Row],[Patient_ID]],Patient_data[Patient_ID],0))</f>
        <v>Emily Bruce</v>
      </c>
      <c r="H6566">
        <f>INDEX(Patient_data[Age],MATCH(Consolidated_sheets[[#This Row],[Patient_ID]],Patient_data[Patient_ID],0))</f>
        <v>73</v>
      </c>
      <c r="I6566" t="str">
        <f>INDEX(Patient_data[Gender],MATCH(Consolidated_sheets[[#This Row],[Patient_ID]],Patient_data[Patient_ID],0))</f>
        <v>Male</v>
      </c>
      <c r="J6566" t="str">
        <f>INDEX(Location_data[Location],MATCH(Consolidated_sheets[[#This Row],[Patient_ID]],Location_data[Patient_ID],0))</f>
        <v>Chicago</v>
      </c>
      <c r="K6566" t="str">
        <f>INDEX(Insurance_data[Insurance_Type],MATCH(Consolidated_sheets[[#This Row],[Patient_ID]],Insurance_data[Patient_ID],0))</f>
        <v>None</v>
      </c>
      <c r="L6566" s="6">
        <f>INDEX(Insurance_data[Insurance_Amount],MATCH(Consolidated_sheets[[#This Row],[Patient_ID]],Insurance_data[Patient_ID],0))</f>
        <v>2703.58</v>
      </c>
    </row>
    <row r="6567" spans="1:12" x14ac:dyDescent="0.3">
      <c r="A6567" t="s">
        <v>2967</v>
      </c>
      <c r="B6567" t="s">
        <v>5952</v>
      </c>
      <c r="C6567" s="6">
        <v>188.14</v>
      </c>
      <c r="D6567" s="1">
        <v>45177.833833404773</v>
      </c>
      <c r="E6567" s="1" t="str">
        <f>TEXT(Consolidated_sheets[[#This Row],[Date]],"yyyy")</f>
        <v>2023</v>
      </c>
      <c r="F6567" s="1" t="str">
        <f>TEXT(Consolidated_sheets[[#This Row],[Date]],"mmmm")</f>
        <v>September</v>
      </c>
      <c r="G6567" t="str">
        <f>INDEX(Patient_data[Patient_Name],MATCH(Consolidated_sheets[[#This Row],[Patient_ID]],Patient_data[Patient_ID],0))</f>
        <v>Debbie Sandoval</v>
      </c>
      <c r="H6567">
        <f>INDEX(Patient_data[Age],MATCH(Consolidated_sheets[[#This Row],[Patient_ID]],Patient_data[Patient_ID],0))</f>
        <v>54</v>
      </c>
      <c r="I6567" t="str">
        <f>INDEX(Patient_data[Gender],MATCH(Consolidated_sheets[[#This Row],[Patient_ID]],Patient_data[Patient_ID],0))</f>
        <v>Female</v>
      </c>
      <c r="J6567" t="str">
        <f>INDEX(Location_data[Location],MATCH(Consolidated_sheets[[#This Row],[Patient_ID]],Location_data[Patient_ID],0))</f>
        <v>Chicago</v>
      </c>
      <c r="K6567" t="str">
        <f>INDEX(Insurance_data[Insurance_Type],MATCH(Consolidated_sheets[[#This Row],[Patient_ID]],Insurance_data[Patient_ID],0))</f>
        <v>Public</v>
      </c>
      <c r="L6567" s="6">
        <f>INDEX(Insurance_data[Insurance_Amount],MATCH(Consolidated_sheets[[#This Row],[Patient_ID]],Insurance_data[Patient_ID],0))</f>
        <v>1939.8</v>
      </c>
    </row>
    <row r="6568" spans="1:12" x14ac:dyDescent="0.3">
      <c r="A6568" t="s">
        <v>771</v>
      </c>
      <c r="B6568" t="s">
        <v>5954</v>
      </c>
      <c r="C6568" s="6">
        <v>671.41</v>
      </c>
      <c r="D6568" s="1">
        <v>45178.094584940693</v>
      </c>
      <c r="E6568" s="1" t="str">
        <f>TEXT(Consolidated_sheets[[#This Row],[Date]],"yyyy")</f>
        <v>2023</v>
      </c>
      <c r="F6568" s="1" t="str">
        <f>TEXT(Consolidated_sheets[[#This Row],[Date]],"mmmm")</f>
        <v>September</v>
      </c>
      <c r="G6568" t="str">
        <f>INDEX(Patient_data[Patient_Name],MATCH(Consolidated_sheets[[#This Row],[Patient_ID]],Patient_data[Patient_ID],0))</f>
        <v>Diane Shaw PhD</v>
      </c>
      <c r="H6568">
        <f>INDEX(Patient_data[Age],MATCH(Consolidated_sheets[[#This Row],[Patient_ID]],Patient_data[Patient_ID],0))</f>
        <v>74</v>
      </c>
      <c r="I6568" t="str">
        <f>INDEX(Patient_data[Gender],MATCH(Consolidated_sheets[[#This Row],[Patient_ID]],Patient_data[Patient_ID],0))</f>
        <v>Male</v>
      </c>
      <c r="J6568" t="str">
        <f>INDEX(Location_data[Location],MATCH(Consolidated_sheets[[#This Row],[Patient_ID]],Location_data[Patient_ID],0))</f>
        <v>Phoenix</v>
      </c>
      <c r="K6568" t="str">
        <f>INDEX(Insurance_data[Insurance_Type],MATCH(Consolidated_sheets[[#This Row],[Patient_ID]],Insurance_data[Patient_ID],0))</f>
        <v>None</v>
      </c>
      <c r="L6568" s="6">
        <f>INDEX(Insurance_data[Insurance_Amount],MATCH(Consolidated_sheets[[#This Row],[Patient_ID]],Insurance_data[Patient_ID],0))</f>
        <v>4372.83</v>
      </c>
    </row>
    <row r="6569" spans="1:12" x14ac:dyDescent="0.3">
      <c r="A6569" t="s">
        <v>1348</v>
      </c>
      <c r="B6569" t="s">
        <v>5953</v>
      </c>
      <c r="C6569" s="6">
        <v>210.14</v>
      </c>
      <c r="D6569" s="1">
        <v>45178.355336476627</v>
      </c>
      <c r="E6569" s="1" t="str">
        <f>TEXT(Consolidated_sheets[[#This Row],[Date]],"yyyy")</f>
        <v>2023</v>
      </c>
      <c r="F6569" s="1" t="str">
        <f>TEXT(Consolidated_sheets[[#This Row],[Date]],"mmmm")</f>
        <v>September</v>
      </c>
      <c r="G6569" t="str">
        <f>INDEX(Patient_data[Patient_Name],MATCH(Consolidated_sheets[[#This Row],[Patient_ID]],Patient_data[Patient_ID],0))</f>
        <v>Sierra Smith</v>
      </c>
      <c r="H6569">
        <f>INDEX(Patient_data[Age],MATCH(Consolidated_sheets[[#This Row],[Patient_ID]],Patient_data[Patient_ID],0))</f>
        <v>28</v>
      </c>
      <c r="I6569" t="str">
        <f>INDEX(Patient_data[Gender],MATCH(Consolidated_sheets[[#This Row],[Patient_ID]],Patient_data[Patient_ID],0))</f>
        <v>Female</v>
      </c>
      <c r="J6569" t="str">
        <f>INDEX(Location_data[Location],MATCH(Consolidated_sheets[[#This Row],[Patient_ID]],Location_data[Patient_ID],0))</f>
        <v>Chicago</v>
      </c>
      <c r="K6569" t="str">
        <f>INDEX(Insurance_data[Insurance_Type],MATCH(Consolidated_sheets[[#This Row],[Patient_ID]],Insurance_data[Patient_ID],0))</f>
        <v>Public</v>
      </c>
      <c r="L6569" s="6">
        <f>INDEX(Insurance_data[Insurance_Amount],MATCH(Consolidated_sheets[[#This Row],[Patient_ID]],Insurance_data[Patient_ID],0))</f>
        <v>4527.7299999999996</v>
      </c>
    </row>
    <row r="6570" spans="1:12" x14ac:dyDescent="0.3">
      <c r="A6570" t="s">
        <v>1915</v>
      </c>
      <c r="B6570" t="s">
        <v>5953</v>
      </c>
      <c r="C6570" s="6">
        <v>545.03</v>
      </c>
      <c r="D6570" s="1">
        <v>45178.616088012568</v>
      </c>
      <c r="E6570" s="1" t="str">
        <f>TEXT(Consolidated_sheets[[#This Row],[Date]],"yyyy")</f>
        <v>2023</v>
      </c>
      <c r="F6570" s="1" t="str">
        <f>TEXT(Consolidated_sheets[[#This Row],[Date]],"mmmm")</f>
        <v>September</v>
      </c>
      <c r="G6570" t="str">
        <f>INDEX(Patient_data[Patient_Name],MATCH(Consolidated_sheets[[#This Row],[Patient_ID]],Patient_data[Patient_ID],0))</f>
        <v>Thomas Conley</v>
      </c>
      <c r="H6570">
        <f>INDEX(Patient_data[Age],MATCH(Consolidated_sheets[[#This Row],[Patient_ID]],Patient_data[Patient_ID],0))</f>
        <v>43</v>
      </c>
      <c r="I6570" t="str">
        <f>INDEX(Patient_data[Gender],MATCH(Consolidated_sheets[[#This Row],[Patient_ID]],Patient_data[Patient_ID],0))</f>
        <v>Female</v>
      </c>
      <c r="J6570" t="str">
        <f>INDEX(Location_data[Location],MATCH(Consolidated_sheets[[#This Row],[Patient_ID]],Location_data[Patient_ID],0))</f>
        <v>Chicago</v>
      </c>
      <c r="K6570" t="str">
        <f>INDEX(Insurance_data[Insurance_Type],MATCH(Consolidated_sheets[[#This Row],[Patient_ID]],Insurance_data[Patient_ID],0))</f>
        <v>None</v>
      </c>
      <c r="L6570" s="6">
        <f>INDEX(Insurance_data[Insurance_Amount],MATCH(Consolidated_sheets[[#This Row],[Patient_ID]],Insurance_data[Patient_ID],0))</f>
        <v>4233.7</v>
      </c>
    </row>
    <row r="6571" spans="1:12" x14ac:dyDescent="0.3">
      <c r="A6571" t="s">
        <v>889</v>
      </c>
      <c r="B6571" t="s">
        <v>5954</v>
      </c>
      <c r="C6571" s="6">
        <v>3428.5</v>
      </c>
      <c r="D6571" s="1">
        <v>45178.876839548509</v>
      </c>
      <c r="E6571" s="1" t="str">
        <f>TEXT(Consolidated_sheets[[#This Row],[Date]],"yyyy")</f>
        <v>2023</v>
      </c>
      <c r="F6571" s="1" t="str">
        <f>TEXT(Consolidated_sheets[[#This Row],[Date]],"mmmm")</f>
        <v>September</v>
      </c>
      <c r="G6571" t="str">
        <f>INDEX(Patient_data[Patient_Name],MATCH(Consolidated_sheets[[#This Row],[Patient_ID]],Patient_data[Patient_ID],0))</f>
        <v>Kristi Small</v>
      </c>
      <c r="H6571">
        <f>INDEX(Patient_data[Age],MATCH(Consolidated_sheets[[#This Row],[Patient_ID]],Patient_data[Patient_ID],0))</f>
        <v>30</v>
      </c>
      <c r="I6571" t="str">
        <f>INDEX(Patient_data[Gender],MATCH(Consolidated_sheets[[#This Row],[Patient_ID]],Patient_data[Patient_ID],0))</f>
        <v>Female</v>
      </c>
      <c r="J6571" t="str">
        <f>INDEX(Location_data[Location],MATCH(Consolidated_sheets[[#This Row],[Patient_ID]],Location_data[Patient_ID],0))</f>
        <v>New York</v>
      </c>
      <c r="K6571" t="str">
        <f>INDEX(Insurance_data[Insurance_Type],MATCH(Consolidated_sheets[[#This Row],[Patient_ID]],Insurance_data[Patient_ID],0))</f>
        <v>None</v>
      </c>
      <c r="L6571" s="6">
        <f>INDEX(Insurance_data[Insurance_Amount],MATCH(Consolidated_sheets[[#This Row],[Patient_ID]],Insurance_data[Patient_ID],0))</f>
        <v>6449.32</v>
      </c>
    </row>
    <row r="6572" spans="1:12" x14ac:dyDescent="0.3">
      <c r="A6572" t="s">
        <v>1914</v>
      </c>
      <c r="B6572" t="s">
        <v>5955</v>
      </c>
      <c r="C6572" s="6">
        <v>2658.73</v>
      </c>
      <c r="D6572" s="1">
        <v>45179.137591084444</v>
      </c>
      <c r="E6572" s="1" t="str">
        <f>TEXT(Consolidated_sheets[[#This Row],[Date]],"yyyy")</f>
        <v>2023</v>
      </c>
      <c r="F6572" s="1" t="str">
        <f>TEXT(Consolidated_sheets[[#This Row],[Date]],"mmmm")</f>
        <v>September</v>
      </c>
      <c r="G6572" t="str">
        <f>INDEX(Patient_data[Patient_Name],MATCH(Consolidated_sheets[[#This Row],[Patient_ID]],Patient_data[Patient_ID],0))</f>
        <v>Amy Silva</v>
      </c>
      <c r="H6572">
        <f>INDEX(Patient_data[Age],MATCH(Consolidated_sheets[[#This Row],[Patient_ID]],Patient_data[Patient_ID],0))</f>
        <v>19</v>
      </c>
      <c r="I6572" t="str">
        <f>INDEX(Patient_data[Gender],MATCH(Consolidated_sheets[[#This Row],[Patient_ID]],Patient_data[Patient_ID],0))</f>
        <v>Female</v>
      </c>
      <c r="J6572" t="str">
        <f>INDEX(Location_data[Location],MATCH(Consolidated_sheets[[#This Row],[Patient_ID]],Location_data[Patient_ID],0))</f>
        <v>Los Angeles</v>
      </c>
      <c r="K6572" t="str">
        <f>INDEX(Insurance_data[Insurance_Type],MATCH(Consolidated_sheets[[#This Row],[Patient_ID]],Insurance_data[Patient_ID],0))</f>
        <v>None</v>
      </c>
      <c r="L6572" s="6">
        <f>INDEX(Insurance_data[Insurance_Amount],MATCH(Consolidated_sheets[[#This Row],[Patient_ID]],Insurance_data[Patient_ID],0))</f>
        <v>3139.83</v>
      </c>
    </row>
    <row r="6573" spans="1:12" x14ac:dyDescent="0.3">
      <c r="A6573" t="s">
        <v>2276</v>
      </c>
      <c r="B6573" t="s">
        <v>5953</v>
      </c>
      <c r="C6573" s="6">
        <v>1759.93</v>
      </c>
      <c r="D6573" s="1">
        <v>45179.39834262037</v>
      </c>
      <c r="E6573" s="1" t="str">
        <f>TEXT(Consolidated_sheets[[#This Row],[Date]],"yyyy")</f>
        <v>2023</v>
      </c>
      <c r="F6573" s="1" t="str">
        <f>TEXT(Consolidated_sheets[[#This Row],[Date]],"mmmm")</f>
        <v>September</v>
      </c>
      <c r="G6573" t="str">
        <f>INDEX(Patient_data[Patient_Name],MATCH(Consolidated_sheets[[#This Row],[Patient_ID]],Patient_data[Patient_ID],0))</f>
        <v>Jeremy French</v>
      </c>
      <c r="H6573">
        <f>INDEX(Patient_data[Age],MATCH(Consolidated_sheets[[#This Row],[Patient_ID]],Patient_data[Patient_ID],0))</f>
        <v>61</v>
      </c>
      <c r="I6573" t="str">
        <f>INDEX(Patient_data[Gender],MATCH(Consolidated_sheets[[#This Row],[Patient_ID]],Patient_data[Patient_ID],0))</f>
        <v>Female</v>
      </c>
      <c r="J6573" t="str">
        <f>INDEX(Location_data[Location],MATCH(Consolidated_sheets[[#This Row],[Patient_ID]],Location_data[Patient_ID],0))</f>
        <v>Los Angeles</v>
      </c>
      <c r="K6573" t="str">
        <f>INDEX(Insurance_data[Insurance_Type],MATCH(Consolidated_sheets[[#This Row],[Patient_ID]],Insurance_data[Patient_ID],0))</f>
        <v>None</v>
      </c>
      <c r="L6573" s="6">
        <f>INDEX(Insurance_data[Insurance_Amount],MATCH(Consolidated_sheets[[#This Row],[Patient_ID]],Insurance_data[Patient_ID],0))</f>
        <v>8525.23</v>
      </c>
    </row>
    <row r="6574" spans="1:12" x14ac:dyDescent="0.3">
      <c r="A6574" t="s">
        <v>192</v>
      </c>
      <c r="B6574" t="s">
        <v>5954</v>
      </c>
      <c r="C6574" s="6">
        <v>2275.81</v>
      </c>
      <c r="D6574" s="1">
        <v>45179.659094156297</v>
      </c>
      <c r="E6574" s="1" t="str">
        <f>TEXT(Consolidated_sheets[[#This Row],[Date]],"yyyy")</f>
        <v>2023</v>
      </c>
      <c r="F6574" s="1" t="str">
        <f>TEXT(Consolidated_sheets[[#This Row],[Date]],"mmmm")</f>
        <v>September</v>
      </c>
      <c r="G6574" t="str">
        <f>INDEX(Patient_data[Patient_Name],MATCH(Consolidated_sheets[[#This Row],[Patient_ID]],Patient_data[Patient_ID],0))</f>
        <v>Nichole Parker</v>
      </c>
      <c r="H6574">
        <f>INDEX(Patient_data[Age],MATCH(Consolidated_sheets[[#This Row],[Patient_ID]],Patient_data[Patient_ID],0))</f>
        <v>47</v>
      </c>
      <c r="I6574" t="str">
        <f>INDEX(Patient_data[Gender],MATCH(Consolidated_sheets[[#This Row],[Patient_ID]],Patient_data[Patient_ID],0))</f>
        <v>Female</v>
      </c>
      <c r="J6574" t="str">
        <f>INDEX(Location_data[Location],MATCH(Consolidated_sheets[[#This Row],[Patient_ID]],Location_data[Patient_ID],0))</f>
        <v>Los Angeles</v>
      </c>
      <c r="K6574" t="str">
        <f>INDEX(Insurance_data[Insurance_Type],MATCH(Consolidated_sheets[[#This Row],[Patient_ID]],Insurance_data[Patient_ID],0))</f>
        <v>Public</v>
      </c>
      <c r="L6574" s="6">
        <f>INDEX(Insurance_data[Insurance_Amount],MATCH(Consolidated_sheets[[#This Row],[Patient_ID]],Insurance_data[Patient_ID],0))</f>
        <v>6300</v>
      </c>
    </row>
    <row r="6575" spans="1:12" x14ac:dyDescent="0.3">
      <c r="A6575" t="s">
        <v>364</v>
      </c>
      <c r="B6575" t="s">
        <v>5955</v>
      </c>
      <c r="C6575" s="6">
        <v>1634.17</v>
      </c>
      <c r="D6575" s="1">
        <v>45179.919845692231</v>
      </c>
      <c r="E6575" s="1" t="str">
        <f>TEXT(Consolidated_sheets[[#This Row],[Date]],"yyyy")</f>
        <v>2023</v>
      </c>
      <c r="F6575" s="1" t="str">
        <f>TEXT(Consolidated_sheets[[#This Row],[Date]],"mmmm")</f>
        <v>September</v>
      </c>
      <c r="G6575" t="str">
        <f>INDEX(Patient_data[Patient_Name],MATCH(Consolidated_sheets[[#This Row],[Patient_ID]],Patient_data[Patient_ID],0))</f>
        <v>Diana Pearson</v>
      </c>
      <c r="H6575">
        <f>INDEX(Patient_data[Age],MATCH(Consolidated_sheets[[#This Row],[Patient_ID]],Patient_data[Patient_ID],0))</f>
        <v>34</v>
      </c>
      <c r="I6575" t="str">
        <f>INDEX(Patient_data[Gender],MATCH(Consolidated_sheets[[#This Row],[Patient_ID]],Patient_data[Patient_ID],0))</f>
        <v>Female</v>
      </c>
      <c r="J6575" t="str">
        <f>INDEX(Location_data[Location],MATCH(Consolidated_sheets[[#This Row],[Patient_ID]],Location_data[Patient_ID],0))</f>
        <v>Los Angeles</v>
      </c>
      <c r="K6575" t="str">
        <f>INDEX(Insurance_data[Insurance_Type],MATCH(Consolidated_sheets[[#This Row],[Patient_ID]],Insurance_data[Patient_ID],0))</f>
        <v>Private</v>
      </c>
      <c r="L6575" s="6">
        <f>INDEX(Insurance_data[Insurance_Amount],MATCH(Consolidated_sheets[[#This Row],[Patient_ID]],Insurance_data[Patient_ID],0))</f>
        <v>6480.71</v>
      </c>
    </row>
    <row r="6576" spans="1:12" x14ac:dyDescent="0.3">
      <c r="A6576" t="s">
        <v>490</v>
      </c>
      <c r="B6576" t="s">
        <v>5953</v>
      </c>
      <c r="C6576" s="6">
        <v>3764.11</v>
      </c>
      <c r="D6576" s="1">
        <v>45180.180597228173</v>
      </c>
      <c r="E6576" s="1" t="str">
        <f>TEXT(Consolidated_sheets[[#This Row],[Date]],"yyyy")</f>
        <v>2023</v>
      </c>
      <c r="F6576" s="1" t="str">
        <f>TEXT(Consolidated_sheets[[#This Row],[Date]],"mmmm")</f>
        <v>September</v>
      </c>
      <c r="G6576" t="str">
        <f>INDEX(Patient_data[Patient_Name],MATCH(Consolidated_sheets[[#This Row],[Patient_ID]],Patient_data[Patient_ID],0))</f>
        <v>Arthur Fuentes</v>
      </c>
      <c r="H6576">
        <f>INDEX(Patient_data[Age],MATCH(Consolidated_sheets[[#This Row],[Patient_ID]],Patient_data[Patient_ID],0))</f>
        <v>47</v>
      </c>
      <c r="I6576" t="str">
        <f>INDEX(Patient_data[Gender],MATCH(Consolidated_sheets[[#This Row],[Patient_ID]],Patient_data[Patient_ID],0))</f>
        <v>Male</v>
      </c>
      <c r="J6576" t="str">
        <f>INDEX(Location_data[Location],MATCH(Consolidated_sheets[[#This Row],[Patient_ID]],Location_data[Patient_ID],0))</f>
        <v>Houston</v>
      </c>
      <c r="K6576" t="str">
        <f>INDEX(Insurance_data[Insurance_Type],MATCH(Consolidated_sheets[[#This Row],[Patient_ID]],Insurance_data[Patient_ID],0))</f>
        <v>Public</v>
      </c>
      <c r="L6576" s="6">
        <f>INDEX(Insurance_data[Insurance_Amount],MATCH(Consolidated_sheets[[#This Row],[Patient_ID]],Insurance_data[Patient_ID],0))</f>
        <v>991.09</v>
      </c>
    </row>
    <row r="6577" spans="1:12" x14ac:dyDescent="0.3">
      <c r="A6577" t="s">
        <v>2434</v>
      </c>
      <c r="B6577" t="s">
        <v>5953</v>
      </c>
      <c r="C6577" s="6">
        <v>2272.1</v>
      </c>
      <c r="D6577" s="1">
        <v>45180.441348764107</v>
      </c>
      <c r="E6577" s="1" t="str">
        <f>TEXT(Consolidated_sheets[[#This Row],[Date]],"yyyy")</f>
        <v>2023</v>
      </c>
      <c r="F6577" s="1" t="str">
        <f>TEXT(Consolidated_sheets[[#This Row],[Date]],"mmmm")</f>
        <v>September</v>
      </c>
      <c r="G6577" t="str">
        <f>INDEX(Patient_data[Patient_Name],MATCH(Consolidated_sheets[[#This Row],[Patient_ID]],Patient_data[Patient_ID],0))</f>
        <v>Wendy Wells</v>
      </c>
      <c r="H6577">
        <f>INDEX(Patient_data[Age],MATCH(Consolidated_sheets[[#This Row],[Patient_ID]],Patient_data[Patient_ID],0))</f>
        <v>86</v>
      </c>
      <c r="I6577" t="str">
        <f>INDEX(Patient_data[Gender],MATCH(Consolidated_sheets[[#This Row],[Patient_ID]],Patient_data[Patient_ID],0))</f>
        <v>Female</v>
      </c>
      <c r="J6577" t="str">
        <f>INDEX(Location_data[Location],MATCH(Consolidated_sheets[[#This Row],[Patient_ID]],Location_data[Patient_ID],0))</f>
        <v>Phoenix</v>
      </c>
      <c r="K6577" t="str">
        <f>INDEX(Insurance_data[Insurance_Type],MATCH(Consolidated_sheets[[#This Row],[Patient_ID]],Insurance_data[Patient_ID],0))</f>
        <v>None</v>
      </c>
      <c r="L6577" s="6">
        <f>INDEX(Insurance_data[Insurance_Amount],MATCH(Consolidated_sheets[[#This Row],[Patient_ID]],Insurance_data[Patient_ID],0))</f>
        <v>4989.53</v>
      </c>
    </row>
    <row r="6578" spans="1:12" x14ac:dyDescent="0.3">
      <c r="A6578" t="s">
        <v>1014</v>
      </c>
      <c r="B6578" t="s">
        <v>5953</v>
      </c>
      <c r="C6578" s="6">
        <v>609.4</v>
      </c>
      <c r="D6578" s="1">
        <v>45180.702100300034</v>
      </c>
      <c r="E6578" s="1" t="str">
        <f>TEXT(Consolidated_sheets[[#This Row],[Date]],"yyyy")</f>
        <v>2023</v>
      </c>
      <c r="F6578" s="1" t="str">
        <f>TEXT(Consolidated_sheets[[#This Row],[Date]],"mmmm")</f>
        <v>September</v>
      </c>
      <c r="G6578" t="str">
        <f>INDEX(Patient_data[Patient_Name],MATCH(Consolidated_sheets[[#This Row],[Patient_ID]],Patient_data[Patient_ID],0))</f>
        <v>Michelle Boone</v>
      </c>
      <c r="H6578">
        <f>INDEX(Patient_data[Age],MATCH(Consolidated_sheets[[#This Row],[Patient_ID]],Patient_data[Patient_ID],0))</f>
        <v>74</v>
      </c>
      <c r="I6578" t="str">
        <f>INDEX(Patient_data[Gender],MATCH(Consolidated_sheets[[#This Row],[Patient_ID]],Patient_data[Patient_ID],0))</f>
        <v>Female</v>
      </c>
      <c r="J6578" t="str">
        <f>INDEX(Location_data[Location],MATCH(Consolidated_sheets[[#This Row],[Patient_ID]],Location_data[Patient_ID],0))</f>
        <v>Chicago</v>
      </c>
      <c r="K6578" t="str">
        <f>INDEX(Insurance_data[Insurance_Type],MATCH(Consolidated_sheets[[#This Row],[Patient_ID]],Insurance_data[Patient_ID],0))</f>
        <v>None</v>
      </c>
      <c r="L6578" s="6">
        <f>INDEX(Insurance_data[Insurance_Amount],MATCH(Consolidated_sheets[[#This Row],[Patient_ID]],Insurance_data[Patient_ID],0))</f>
        <v>5165</v>
      </c>
    </row>
    <row r="6579" spans="1:12" x14ac:dyDescent="0.3">
      <c r="A6579" t="s">
        <v>1725</v>
      </c>
      <c r="B6579" t="s">
        <v>5953</v>
      </c>
      <c r="C6579" s="6">
        <v>733.61</v>
      </c>
      <c r="D6579" s="1">
        <v>45180.962851835982</v>
      </c>
      <c r="E6579" s="1" t="str">
        <f>TEXT(Consolidated_sheets[[#This Row],[Date]],"yyyy")</f>
        <v>2023</v>
      </c>
      <c r="F6579" s="1" t="str">
        <f>TEXT(Consolidated_sheets[[#This Row],[Date]],"mmmm")</f>
        <v>September</v>
      </c>
      <c r="G6579" t="str">
        <f>INDEX(Patient_data[Patient_Name],MATCH(Consolidated_sheets[[#This Row],[Patient_ID]],Patient_data[Patient_ID],0))</f>
        <v>Kristen Marshall</v>
      </c>
      <c r="H6579">
        <f>INDEX(Patient_data[Age],MATCH(Consolidated_sheets[[#This Row],[Patient_ID]],Patient_data[Patient_ID],0))</f>
        <v>43</v>
      </c>
      <c r="I6579" t="str">
        <f>INDEX(Patient_data[Gender],MATCH(Consolidated_sheets[[#This Row],[Patient_ID]],Patient_data[Patient_ID],0))</f>
        <v>Female</v>
      </c>
      <c r="J6579" t="str">
        <f>INDEX(Location_data[Location],MATCH(Consolidated_sheets[[#This Row],[Patient_ID]],Location_data[Patient_ID],0))</f>
        <v>Chicago</v>
      </c>
      <c r="K6579" t="str">
        <f>INDEX(Insurance_data[Insurance_Type],MATCH(Consolidated_sheets[[#This Row],[Patient_ID]],Insurance_data[Patient_ID],0))</f>
        <v>Private</v>
      </c>
      <c r="L6579" s="6">
        <f>INDEX(Insurance_data[Insurance_Amount],MATCH(Consolidated_sheets[[#This Row],[Patient_ID]],Insurance_data[Patient_ID],0))</f>
        <v>4426.5</v>
      </c>
    </row>
    <row r="6580" spans="1:12" x14ac:dyDescent="0.3">
      <c r="A6580" t="s">
        <v>122</v>
      </c>
      <c r="B6580" t="s">
        <v>5954</v>
      </c>
      <c r="C6580" s="6">
        <v>4510.2299999999996</v>
      </c>
      <c r="D6580" s="1">
        <v>45181.223603371909</v>
      </c>
      <c r="E6580" s="1" t="str">
        <f>TEXT(Consolidated_sheets[[#This Row],[Date]],"yyyy")</f>
        <v>2023</v>
      </c>
      <c r="F6580" s="1" t="str">
        <f>TEXT(Consolidated_sheets[[#This Row],[Date]],"mmmm")</f>
        <v>September</v>
      </c>
      <c r="G6580" t="str">
        <f>INDEX(Patient_data[Patient_Name],MATCH(Consolidated_sheets[[#This Row],[Patient_ID]],Patient_data[Patient_ID],0))</f>
        <v>Samuel Shepherd</v>
      </c>
      <c r="H6580">
        <f>INDEX(Patient_data[Age],MATCH(Consolidated_sheets[[#This Row],[Patient_ID]],Patient_data[Patient_ID],0))</f>
        <v>83</v>
      </c>
      <c r="I6580" t="str">
        <f>INDEX(Patient_data[Gender],MATCH(Consolidated_sheets[[#This Row],[Patient_ID]],Patient_data[Patient_ID],0))</f>
        <v>Male</v>
      </c>
      <c r="J6580" t="str">
        <f>INDEX(Location_data[Location],MATCH(Consolidated_sheets[[#This Row],[Patient_ID]],Location_data[Patient_ID],0))</f>
        <v>Chicago</v>
      </c>
      <c r="K6580" t="str">
        <f>INDEX(Insurance_data[Insurance_Type],MATCH(Consolidated_sheets[[#This Row],[Patient_ID]],Insurance_data[Patient_ID],0))</f>
        <v>None</v>
      </c>
      <c r="L6580" s="6">
        <f>INDEX(Insurance_data[Insurance_Amount],MATCH(Consolidated_sheets[[#This Row],[Patient_ID]],Insurance_data[Patient_ID],0))</f>
        <v>7775.47</v>
      </c>
    </row>
    <row r="6581" spans="1:12" x14ac:dyDescent="0.3">
      <c r="A6581" t="s">
        <v>2226</v>
      </c>
      <c r="B6581" t="s">
        <v>5953</v>
      </c>
      <c r="C6581" s="6">
        <v>2309.6799999999998</v>
      </c>
      <c r="D6581" s="1">
        <v>45181.484354907843</v>
      </c>
      <c r="E6581" s="1" t="str">
        <f>TEXT(Consolidated_sheets[[#This Row],[Date]],"yyyy")</f>
        <v>2023</v>
      </c>
      <c r="F6581" s="1" t="str">
        <f>TEXT(Consolidated_sheets[[#This Row],[Date]],"mmmm")</f>
        <v>September</v>
      </c>
      <c r="G6581" t="str">
        <f>INDEX(Patient_data[Patient_Name],MATCH(Consolidated_sheets[[#This Row],[Patient_ID]],Patient_data[Patient_ID],0))</f>
        <v>Peggy Wolfe</v>
      </c>
      <c r="H6581">
        <f>INDEX(Patient_data[Age],MATCH(Consolidated_sheets[[#This Row],[Patient_ID]],Patient_data[Patient_ID],0))</f>
        <v>52</v>
      </c>
      <c r="I6581" t="str">
        <f>INDEX(Patient_data[Gender],MATCH(Consolidated_sheets[[#This Row],[Patient_ID]],Patient_data[Patient_ID],0))</f>
        <v>Male</v>
      </c>
      <c r="J6581" t="str">
        <f>INDEX(Location_data[Location],MATCH(Consolidated_sheets[[#This Row],[Patient_ID]],Location_data[Patient_ID],0))</f>
        <v>New York</v>
      </c>
      <c r="K6581" t="str">
        <f>INDEX(Insurance_data[Insurance_Type],MATCH(Consolidated_sheets[[#This Row],[Patient_ID]],Insurance_data[Patient_ID],0))</f>
        <v>Public</v>
      </c>
      <c r="L6581" s="6">
        <f>INDEX(Insurance_data[Insurance_Amount],MATCH(Consolidated_sheets[[#This Row],[Patient_ID]],Insurance_data[Patient_ID],0))</f>
        <v>2715.44</v>
      </c>
    </row>
    <row r="6582" spans="1:12" x14ac:dyDescent="0.3">
      <c r="A6582" t="s">
        <v>1919</v>
      </c>
      <c r="B6582" t="s">
        <v>5952</v>
      </c>
      <c r="C6582" s="6">
        <v>3265.65</v>
      </c>
      <c r="D6582" s="1">
        <v>45181.74510644377</v>
      </c>
      <c r="E6582" s="1" t="str">
        <f>TEXT(Consolidated_sheets[[#This Row],[Date]],"yyyy")</f>
        <v>2023</v>
      </c>
      <c r="F6582" s="1" t="str">
        <f>TEXT(Consolidated_sheets[[#This Row],[Date]],"mmmm")</f>
        <v>September</v>
      </c>
      <c r="G6582" t="str">
        <f>INDEX(Patient_data[Patient_Name],MATCH(Consolidated_sheets[[#This Row],[Patient_ID]],Patient_data[Patient_ID],0))</f>
        <v>Mary Henderson</v>
      </c>
      <c r="H6582">
        <f>INDEX(Patient_data[Age],MATCH(Consolidated_sheets[[#This Row],[Patient_ID]],Patient_data[Patient_ID],0))</f>
        <v>30</v>
      </c>
      <c r="I6582" t="str">
        <f>INDEX(Patient_data[Gender],MATCH(Consolidated_sheets[[#This Row],[Patient_ID]],Patient_data[Patient_ID],0))</f>
        <v>Female</v>
      </c>
      <c r="J6582" t="str">
        <f>INDEX(Location_data[Location],MATCH(Consolidated_sheets[[#This Row],[Patient_ID]],Location_data[Patient_ID],0))</f>
        <v>Chicago</v>
      </c>
      <c r="K6582" t="str">
        <f>INDEX(Insurance_data[Insurance_Type],MATCH(Consolidated_sheets[[#This Row],[Patient_ID]],Insurance_data[Patient_ID],0))</f>
        <v>None</v>
      </c>
      <c r="L6582" s="6">
        <f>INDEX(Insurance_data[Insurance_Amount],MATCH(Consolidated_sheets[[#This Row],[Patient_ID]],Insurance_data[Patient_ID],0))</f>
        <v>5248.34</v>
      </c>
    </row>
    <row r="6583" spans="1:12" x14ac:dyDescent="0.3">
      <c r="A6583" t="s">
        <v>2970</v>
      </c>
      <c r="B6583" t="s">
        <v>5953</v>
      </c>
      <c r="C6583" s="6">
        <v>2665.19</v>
      </c>
      <c r="D6583" s="1">
        <v>45182.005857979711</v>
      </c>
      <c r="E6583" s="1" t="str">
        <f>TEXT(Consolidated_sheets[[#This Row],[Date]],"yyyy")</f>
        <v>2023</v>
      </c>
      <c r="F6583" s="1" t="str">
        <f>TEXT(Consolidated_sheets[[#This Row],[Date]],"mmmm")</f>
        <v>September</v>
      </c>
      <c r="G6583" t="str">
        <f>INDEX(Patient_data[Patient_Name],MATCH(Consolidated_sheets[[#This Row],[Patient_ID]],Patient_data[Patient_ID],0))</f>
        <v>Patricia Lowery</v>
      </c>
      <c r="H6583">
        <f>INDEX(Patient_data[Age],MATCH(Consolidated_sheets[[#This Row],[Patient_ID]],Patient_data[Patient_ID],0))</f>
        <v>84</v>
      </c>
      <c r="I6583" t="str">
        <f>INDEX(Patient_data[Gender],MATCH(Consolidated_sheets[[#This Row],[Patient_ID]],Patient_data[Patient_ID],0))</f>
        <v>Male</v>
      </c>
      <c r="J6583" t="str">
        <f>INDEX(Location_data[Location],MATCH(Consolidated_sheets[[#This Row],[Patient_ID]],Location_data[Patient_ID],0))</f>
        <v>Los Angeles</v>
      </c>
      <c r="K6583" t="str">
        <f>INDEX(Insurance_data[Insurance_Type],MATCH(Consolidated_sheets[[#This Row],[Patient_ID]],Insurance_data[Patient_ID],0))</f>
        <v>Private</v>
      </c>
      <c r="L6583" s="6">
        <f>INDEX(Insurance_data[Insurance_Amount],MATCH(Consolidated_sheets[[#This Row],[Patient_ID]],Insurance_data[Patient_ID],0))</f>
        <v>7871.97</v>
      </c>
    </row>
    <row r="6584" spans="1:12" x14ac:dyDescent="0.3">
      <c r="A6584" t="s">
        <v>155</v>
      </c>
      <c r="B6584" t="s">
        <v>5952</v>
      </c>
      <c r="C6584" s="6">
        <v>1454.43</v>
      </c>
      <c r="D6584" s="1">
        <v>45182.266609515638</v>
      </c>
      <c r="E6584" s="1" t="str">
        <f>TEXT(Consolidated_sheets[[#This Row],[Date]],"yyyy")</f>
        <v>2023</v>
      </c>
      <c r="F6584" s="1" t="str">
        <f>TEXT(Consolidated_sheets[[#This Row],[Date]],"mmmm")</f>
        <v>September</v>
      </c>
      <c r="G6584" t="str">
        <f>INDEX(Patient_data[Patient_Name],MATCH(Consolidated_sheets[[#This Row],[Patient_ID]],Patient_data[Patient_ID],0))</f>
        <v>Brenda Thompson</v>
      </c>
      <c r="H6584">
        <f>INDEX(Patient_data[Age],MATCH(Consolidated_sheets[[#This Row],[Patient_ID]],Patient_data[Patient_ID],0))</f>
        <v>54</v>
      </c>
      <c r="I6584" t="str">
        <f>INDEX(Patient_data[Gender],MATCH(Consolidated_sheets[[#This Row],[Patient_ID]],Patient_data[Patient_ID],0))</f>
        <v>Female</v>
      </c>
      <c r="J6584" t="str">
        <f>INDEX(Location_data[Location],MATCH(Consolidated_sheets[[#This Row],[Patient_ID]],Location_data[Patient_ID],0))</f>
        <v>Phoenix</v>
      </c>
      <c r="K6584" t="str">
        <f>INDEX(Insurance_data[Insurance_Type],MATCH(Consolidated_sheets[[#This Row],[Patient_ID]],Insurance_data[Patient_ID],0))</f>
        <v>None</v>
      </c>
      <c r="L6584" s="6">
        <f>INDEX(Insurance_data[Insurance_Amount],MATCH(Consolidated_sheets[[#This Row],[Patient_ID]],Insurance_data[Patient_ID],0))</f>
        <v>579.36</v>
      </c>
    </row>
    <row r="6585" spans="1:12" x14ac:dyDescent="0.3">
      <c r="A6585" t="s">
        <v>2389</v>
      </c>
      <c r="B6585" t="s">
        <v>5955</v>
      </c>
      <c r="C6585" s="6">
        <v>1965.99</v>
      </c>
      <c r="D6585" s="1">
        <v>45182.527361051572</v>
      </c>
      <c r="E6585" s="1" t="str">
        <f>TEXT(Consolidated_sheets[[#This Row],[Date]],"yyyy")</f>
        <v>2023</v>
      </c>
      <c r="F6585" s="1" t="str">
        <f>TEXT(Consolidated_sheets[[#This Row],[Date]],"mmmm")</f>
        <v>September</v>
      </c>
      <c r="G6585" t="str">
        <f>INDEX(Patient_data[Patient_Name],MATCH(Consolidated_sheets[[#This Row],[Patient_ID]],Patient_data[Patient_ID],0))</f>
        <v>Julia Middleton</v>
      </c>
      <c r="H6585">
        <f>INDEX(Patient_data[Age],MATCH(Consolidated_sheets[[#This Row],[Patient_ID]],Patient_data[Patient_ID],0))</f>
        <v>56</v>
      </c>
      <c r="I6585" t="str">
        <f>INDEX(Patient_data[Gender],MATCH(Consolidated_sheets[[#This Row],[Patient_ID]],Patient_data[Patient_ID],0))</f>
        <v>Female</v>
      </c>
      <c r="J6585" t="str">
        <f>INDEX(Location_data[Location],MATCH(Consolidated_sheets[[#This Row],[Patient_ID]],Location_data[Patient_ID],0))</f>
        <v>Los Angeles</v>
      </c>
      <c r="K6585" t="str">
        <f>INDEX(Insurance_data[Insurance_Type],MATCH(Consolidated_sheets[[#This Row],[Patient_ID]],Insurance_data[Patient_ID],0))</f>
        <v>Private</v>
      </c>
      <c r="L6585" s="6">
        <f>INDEX(Insurance_data[Insurance_Amount],MATCH(Consolidated_sheets[[#This Row],[Patient_ID]],Insurance_data[Patient_ID],0))</f>
        <v>715.97</v>
      </c>
    </row>
    <row r="6586" spans="1:12" x14ac:dyDescent="0.3">
      <c r="A6586" t="s">
        <v>1090</v>
      </c>
      <c r="B6586" t="s">
        <v>5954</v>
      </c>
      <c r="C6586" s="6">
        <v>4142.4399999999996</v>
      </c>
      <c r="D6586" s="1">
        <v>45182.788112587506</v>
      </c>
      <c r="E6586" s="1" t="str">
        <f>TEXT(Consolidated_sheets[[#This Row],[Date]],"yyyy")</f>
        <v>2023</v>
      </c>
      <c r="F6586" s="1" t="str">
        <f>TEXT(Consolidated_sheets[[#This Row],[Date]],"mmmm")</f>
        <v>September</v>
      </c>
      <c r="G6586" t="str">
        <f>INDEX(Patient_data[Patient_Name],MATCH(Consolidated_sheets[[#This Row],[Patient_ID]],Patient_data[Patient_ID],0))</f>
        <v>Kevin Ellis</v>
      </c>
      <c r="H6586">
        <f>INDEX(Patient_data[Age],MATCH(Consolidated_sheets[[#This Row],[Patient_ID]],Patient_data[Patient_ID],0))</f>
        <v>83</v>
      </c>
      <c r="I6586" t="str">
        <f>INDEX(Patient_data[Gender],MATCH(Consolidated_sheets[[#This Row],[Patient_ID]],Patient_data[Patient_ID],0))</f>
        <v>Female</v>
      </c>
      <c r="J6586" t="str">
        <f>INDEX(Location_data[Location],MATCH(Consolidated_sheets[[#This Row],[Patient_ID]],Location_data[Patient_ID],0))</f>
        <v>Phoenix</v>
      </c>
      <c r="K6586" t="str">
        <f>INDEX(Insurance_data[Insurance_Type],MATCH(Consolidated_sheets[[#This Row],[Patient_ID]],Insurance_data[Patient_ID],0))</f>
        <v>Private</v>
      </c>
      <c r="L6586" s="6">
        <f>INDEX(Insurance_data[Insurance_Amount],MATCH(Consolidated_sheets[[#This Row],[Patient_ID]],Insurance_data[Patient_ID],0))</f>
        <v>6992.13</v>
      </c>
    </row>
    <row r="6587" spans="1:12" x14ac:dyDescent="0.3">
      <c r="A6587" t="s">
        <v>138</v>
      </c>
      <c r="B6587" t="s">
        <v>5955</v>
      </c>
      <c r="C6587" s="6">
        <v>4797.97</v>
      </c>
      <c r="D6587" s="1">
        <v>45183.048864123441</v>
      </c>
      <c r="E6587" s="1" t="str">
        <f>TEXT(Consolidated_sheets[[#This Row],[Date]],"yyyy")</f>
        <v>2023</v>
      </c>
      <c r="F6587" s="1" t="str">
        <f>TEXT(Consolidated_sheets[[#This Row],[Date]],"mmmm")</f>
        <v>September</v>
      </c>
      <c r="G6587" t="str">
        <f>INDEX(Patient_data[Patient_Name],MATCH(Consolidated_sheets[[#This Row],[Patient_ID]],Patient_data[Patient_ID],0))</f>
        <v>Christopher Lam</v>
      </c>
      <c r="H6587">
        <f>INDEX(Patient_data[Age],MATCH(Consolidated_sheets[[#This Row],[Patient_ID]],Patient_data[Patient_ID],0))</f>
        <v>26</v>
      </c>
      <c r="I6587" t="str">
        <f>INDEX(Patient_data[Gender],MATCH(Consolidated_sheets[[#This Row],[Patient_ID]],Patient_data[Patient_ID],0))</f>
        <v>Male</v>
      </c>
      <c r="J6587" t="str">
        <f>INDEX(Location_data[Location],MATCH(Consolidated_sheets[[#This Row],[Patient_ID]],Location_data[Patient_ID],0))</f>
        <v>Houston</v>
      </c>
      <c r="K6587" t="str">
        <f>INDEX(Insurance_data[Insurance_Type],MATCH(Consolidated_sheets[[#This Row],[Patient_ID]],Insurance_data[Patient_ID],0))</f>
        <v>Public</v>
      </c>
      <c r="L6587" s="6">
        <f>INDEX(Insurance_data[Insurance_Amount],MATCH(Consolidated_sheets[[#This Row],[Patient_ID]],Insurance_data[Patient_ID],0))</f>
        <v>485.44</v>
      </c>
    </row>
    <row r="6588" spans="1:12" x14ac:dyDescent="0.3">
      <c r="A6588" t="s">
        <v>1525</v>
      </c>
      <c r="B6588" t="s">
        <v>5955</v>
      </c>
      <c r="C6588" s="6">
        <v>4513.6000000000004</v>
      </c>
      <c r="D6588" s="1">
        <v>45183.309615659367</v>
      </c>
      <c r="E6588" s="1" t="str">
        <f>TEXT(Consolidated_sheets[[#This Row],[Date]],"yyyy")</f>
        <v>2023</v>
      </c>
      <c r="F6588" s="1" t="str">
        <f>TEXT(Consolidated_sheets[[#This Row],[Date]],"mmmm")</f>
        <v>September</v>
      </c>
      <c r="G6588" t="str">
        <f>INDEX(Patient_data[Patient_Name],MATCH(Consolidated_sheets[[#This Row],[Patient_ID]],Patient_data[Patient_ID],0))</f>
        <v>Brett Robinson</v>
      </c>
      <c r="H6588">
        <f>INDEX(Patient_data[Age],MATCH(Consolidated_sheets[[#This Row],[Patient_ID]],Patient_data[Patient_ID],0))</f>
        <v>57</v>
      </c>
      <c r="I6588" t="str">
        <f>INDEX(Patient_data[Gender],MATCH(Consolidated_sheets[[#This Row],[Patient_ID]],Patient_data[Patient_ID],0))</f>
        <v>Male</v>
      </c>
      <c r="J6588" t="str">
        <f>INDEX(Location_data[Location],MATCH(Consolidated_sheets[[#This Row],[Patient_ID]],Location_data[Patient_ID],0))</f>
        <v>Houston</v>
      </c>
      <c r="K6588" t="str">
        <f>INDEX(Insurance_data[Insurance_Type],MATCH(Consolidated_sheets[[#This Row],[Patient_ID]],Insurance_data[Patient_ID],0))</f>
        <v>Public</v>
      </c>
      <c r="L6588" s="6">
        <f>INDEX(Insurance_data[Insurance_Amount],MATCH(Consolidated_sheets[[#This Row],[Patient_ID]],Insurance_data[Patient_ID],0))</f>
        <v>3100.53</v>
      </c>
    </row>
    <row r="6589" spans="1:12" x14ac:dyDescent="0.3">
      <c r="A6589" t="s">
        <v>1562</v>
      </c>
      <c r="B6589" t="s">
        <v>5955</v>
      </c>
      <c r="C6589" s="6">
        <v>4221.5200000000004</v>
      </c>
      <c r="D6589" s="1">
        <v>45183.570367195323</v>
      </c>
      <c r="E6589" s="1" t="str">
        <f>TEXT(Consolidated_sheets[[#This Row],[Date]],"yyyy")</f>
        <v>2023</v>
      </c>
      <c r="F6589" s="1" t="str">
        <f>TEXT(Consolidated_sheets[[#This Row],[Date]],"mmmm")</f>
        <v>September</v>
      </c>
      <c r="G6589" t="str">
        <f>INDEX(Patient_data[Patient_Name],MATCH(Consolidated_sheets[[#This Row],[Patient_ID]],Patient_data[Patient_ID],0))</f>
        <v>Dillon Williams</v>
      </c>
      <c r="H6589">
        <f>INDEX(Patient_data[Age],MATCH(Consolidated_sheets[[#This Row],[Patient_ID]],Patient_data[Patient_ID],0))</f>
        <v>43</v>
      </c>
      <c r="I6589" t="str">
        <f>INDEX(Patient_data[Gender],MATCH(Consolidated_sheets[[#This Row],[Patient_ID]],Patient_data[Patient_ID],0))</f>
        <v>Male</v>
      </c>
      <c r="J6589" t="str">
        <f>INDEX(Location_data[Location],MATCH(Consolidated_sheets[[#This Row],[Patient_ID]],Location_data[Patient_ID],0))</f>
        <v>New York</v>
      </c>
      <c r="K6589" t="str">
        <f>INDEX(Insurance_data[Insurance_Type],MATCH(Consolidated_sheets[[#This Row],[Patient_ID]],Insurance_data[Patient_ID],0))</f>
        <v>None</v>
      </c>
      <c r="L6589" s="6">
        <f>INDEX(Insurance_data[Insurance_Amount],MATCH(Consolidated_sheets[[#This Row],[Patient_ID]],Insurance_data[Patient_ID],0))</f>
        <v>3161.55</v>
      </c>
    </row>
    <row r="6590" spans="1:12" x14ac:dyDescent="0.3">
      <c r="A6590" t="s">
        <v>2569</v>
      </c>
      <c r="B6590" t="s">
        <v>5953</v>
      </c>
      <c r="C6590" s="6">
        <v>2119.5300000000002</v>
      </c>
      <c r="D6590" s="1">
        <v>45183.831118731243</v>
      </c>
      <c r="E6590" s="1" t="str">
        <f>TEXT(Consolidated_sheets[[#This Row],[Date]],"yyyy")</f>
        <v>2023</v>
      </c>
      <c r="F6590" s="1" t="str">
        <f>TEXT(Consolidated_sheets[[#This Row],[Date]],"mmmm")</f>
        <v>September</v>
      </c>
      <c r="G6590" t="str">
        <f>INDEX(Patient_data[Patient_Name],MATCH(Consolidated_sheets[[#This Row],[Patient_ID]],Patient_data[Patient_ID],0))</f>
        <v>Kimberly Johnson</v>
      </c>
      <c r="H6590">
        <f>INDEX(Patient_data[Age],MATCH(Consolidated_sheets[[#This Row],[Patient_ID]],Patient_data[Patient_ID],0))</f>
        <v>72</v>
      </c>
      <c r="I6590" t="str">
        <f>INDEX(Patient_data[Gender],MATCH(Consolidated_sheets[[#This Row],[Patient_ID]],Patient_data[Patient_ID],0))</f>
        <v>Male</v>
      </c>
      <c r="J6590" t="str">
        <f>INDEX(Location_data[Location],MATCH(Consolidated_sheets[[#This Row],[Patient_ID]],Location_data[Patient_ID],0))</f>
        <v>Chicago</v>
      </c>
      <c r="K6590" t="str">
        <f>INDEX(Insurance_data[Insurance_Type],MATCH(Consolidated_sheets[[#This Row],[Patient_ID]],Insurance_data[Patient_ID],0))</f>
        <v>Public</v>
      </c>
      <c r="L6590" s="6">
        <f>INDEX(Insurance_data[Insurance_Amount],MATCH(Consolidated_sheets[[#This Row],[Patient_ID]],Insurance_data[Patient_ID],0))</f>
        <v>3923.76</v>
      </c>
    </row>
    <row r="6591" spans="1:12" x14ac:dyDescent="0.3">
      <c r="A6591" t="s">
        <v>2079</v>
      </c>
      <c r="B6591" t="s">
        <v>5953</v>
      </c>
      <c r="C6591" s="6">
        <v>741.8</v>
      </c>
      <c r="D6591" s="1">
        <v>45184.091870267177</v>
      </c>
      <c r="E6591" s="1" t="str">
        <f>TEXT(Consolidated_sheets[[#This Row],[Date]],"yyyy")</f>
        <v>2023</v>
      </c>
      <c r="F6591" s="1" t="str">
        <f>TEXT(Consolidated_sheets[[#This Row],[Date]],"mmmm")</f>
        <v>September</v>
      </c>
      <c r="G6591" t="str">
        <f>INDEX(Patient_data[Patient_Name],MATCH(Consolidated_sheets[[#This Row],[Patient_ID]],Patient_data[Patient_ID],0))</f>
        <v>Heather Russell</v>
      </c>
      <c r="H6591">
        <f>INDEX(Patient_data[Age],MATCH(Consolidated_sheets[[#This Row],[Patient_ID]],Patient_data[Patient_ID],0))</f>
        <v>74</v>
      </c>
      <c r="I6591" t="str">
        <f>INDEX(Patient_data[Gender],MATCH(Consolidated_sheets[[#This Row],[Patient_ID]],Patient_data[Patient_ID],0))</f>
        <v>Male</v>
      </c>
      <c r="J6591" t="str">
        <f>INDEX(Location_data[Location],MATCH(Consolidated_sheets[[#This Row],[Patient_ID]],Location_data[Patient_ID],0))</f>
        <v>New York</v>
      </c>
      <c r="K6591" t="str">
        <f>INDEX(Insurance_data[Insurance_Type],MATCH(Consolidated_sheets[[#This Row],[Patient_ID]],Insurance_data[Patient_ID],0))</f>
        <v>Private</v>
      </c>
      <c r="L6591" s="6">
        <f>INDEX(Insurance_data[Insurance_Amount],MATCH(Consolidated_sheets[[#This Row],[Patient_ID]],Insurance_data[Patient_ID],0))</f>
        <v>7895.52</v>
      </c>
    </row>
    <row r="6592" spans="1:12" x14ac:dyDescent="0.3">
      <c r="A6592" t="s">
        <v>577</v>
      </c>
      <c r="B6592" t="s">
        <v>5955</v>
      </c>
      <c r="C6592" s="6">
        <v>2414.5</v>
      </c>
      <c r="D6592" s="1">
        <v>45184.352621803111</v>
      </c>
      <c r="E6592" s="1" t="str">
        <f>TEXT(Consolidated_sheets[[#This Row],[Date]],"yyyy")</f>
        <v>2023</v>
      </c>
      <c r="F6592" s="1" t="str">
        <f>TEXT(Consolidated_sheets[[#This Row],[Date]],"mmmm")</f>
        <v>September</v>
      </c>
      <c r="G6592" t="str">
        <f>INDEX(Patient_data[Patient_Name],MATCH(Consolidated_sheets[[#This Row],[Patient_ID]],Patient_data[Patient_ID],0))</f>
        <v>Diana Lee</v>
      </c>
      <c r="H6592">
        <f>INDEX(Patient_data[Age],MATCH(Consolidated_sheets[[#This Row],[Patient_ID]],Patient_data[Patient_ID],0))</f>
        <v>77</v>
      </c>
      <c r="I6592" t="str">
        <f>INDEX(Patient_data[Gender],MATCH(Consolidated_sheets[[#This Row],[Patient_ID]],Patient_data[Patient_ID],0))</f>
        <v>Female</v>
      </c>
      <c r="J6592" t="str">
        <f>INDEX(Location_data[Location],MATCH(Consolidated_sheets[[#This Row],[Patient_ID]],Location_data[Patient_ID],0))</f>
        <v>New York</v>
      </c>
      <c r="K6592" t="str">
        <f>INDEX(Insurance_data[Insurance_Type],MATCH(Consolidated_sheets[[#This Row],[Patient_ID]],Insurance_data[Patient_ID],0))</f>
        <v>None</v>
      </c>
      <c r="L6592" s="6">
        <f>INDEX(Insurance_data[Insurance_Amount],MATCH(Consolidated_sheets[[#This Row],[Patient_ID]],Insurance_data[Patient_ID],0))</f>
        <v>9607.8799999999992</v>
      </c>
    </row>
    <row r="6593" spans="1:12" x14ac:dyDescent="0.3">
      <c r="A6593" t="s">
        <v>477</v>
      </c>
      <c r="B6593" t="s">
        <v>5952</v>
      </c>
      <c r="C6593" s="6">
        <v>3348.71</v>
      </c>
      <c r="D6593" s="1">
        <v>45184.613373339038</v>
      </c>
      <c r="E6593" s="1" t="str">
        <f>TEXT(Consolidated_sheets[[#This Row],[Date]],"yyyy")</f>
        <v>2023</v>
      </c>
      <c r="F6593" s="1" t="str">
        <f>TEXT(Consolidated_sheets[[#This Row],[Date]],"mmmm")</f>
        <v>September</v>
      </c>
      <c r="G6593" t="str">
        <f>INDEX(Patient_data[Patient_Name],MATCH(Consolidated_sheets[[#This Row],[Patient_ID]],Patient_data[Patient_ID],0))</f>
        <v>Misty Miller</v>
      </c>
      <c r="H6593">
        <f>INDEX(Patient_data[Age],MATCH(Consolidated_sheets[[#This Row],[Patient_ID]],Patient_data[Patient_ID],0))</f>
        <v>63</v>
      </c>
      <c r="I6593" t="str">
        <f>INDEX(Patient_data[Gender],MATCH(Consolidated_sheets[[#This Row],[Patient_ID]],Patient_data[Patient_ID],0))</f>
        <v>Male</v>
      </c>
      <c r="J6593" t="str">
        <f>INDEX(Location_data[Location],MATCH(Consolidated_sheets[[#This Row],[Patient_ID]],Location_data[Patient_ID],0))</f>
        <v>Phoenix</v>
      </c>
      <c r="K6593" t="str">
        <f>INDEX(Insurance_data[Insurance_Type],MATCH(Consolidated_sheets[[#This Row],[Patient_ID]],Insurance_data[Patient_ID],0))</f>
        <v>None</v>
      </c>
      <c r="L6593" s="6">
        <f>INDEX(Insurance_data[Insurance_Amount],MATCH(Consolidated_sheets[[#This Row],[Patient_ID]],Insurance_data[Patient_ID],0))</f>
        <v>119.57</v>
      </c>
    </row>
    <row r="6594" spans="1:12" x14ac:dyDescent="0.3">
      <c r="A6594" t="s">
        <v>795</v>
      </c>
      <c r="B6594" t="s">
        <v>5954</v>
      </c>
      <c r="C6594" s="6">
        <v>3361.97</v>
      </c>
      <c r="D6594" s="1">
        <v>45184.874124874979</v>
      </c>
      <c r="E6594" s="1" t="str">
        <f>TEXT(Consolidated_sheets[[#This Row],[Date]],"yyyy")</f>
        <v>2023</v>
      </c>
      <c r="F6594" s="1" t="str">
        <f>TEXT(Consolidated_sheets[[#This Row],[Date]],"mmmm")</f>
        <v>September</v>
      </c>
      <c r="G6594" t="str">
        <f>INDEX(Patient_data[Patient_Name],MATCH(Consolidated_sheets[[#This Row],[Patient_ID]],Patient_data[Patient_ID],0))</f>
        <v>Angela Miller</v>
      </c>
      <c r="H6594">
        <f>INDEX(Patient_data[Age],MATCH(Consolidated_sheets[[#This Row],[Patient_ID]],Patient_data[Patient_ID],0))</f>
        <v>48</v>
      </c>
      <c r="I6594" t="str">
        <f>INDEX(Patient_data[Gender],MATCH(Consolidated_sheets[[#This Row],[Patient_ID]],Patient_data[Patient_ID],0))</f>
        <v>Female</v>
      </c>
      <c r="J6594" t="str">
        <f>INDEX(Location_data[Location],MATCH(Consolidated_sheets[[#This Row],[Patient_ID]],Location_data[Patient_ID],0))</f>
        <v>Houston</v>
      </c>
      <c r="K6594" t="str">
        <f>INDEX(Insurance_data[Insurance_Type],MATCH(Consolidated_sheets[[#This Row],[Patient_ID]],Insurance_data[Patient_ID],0))</f>
        <v>Public</v>
      </c>
      <c r="L6594" s="6">
        <f>INDEX(Insurance_data[Insurance_Amount],MATCH(Consolidated_sheets[[#This Row],[Patient_ID]],Insurance_data[Patient_ID],0))</f>
        <v>9132.93</v>
      </c>
    </row>
    <row r="6595" spans="1:12" x14ac:dyDescent="0.3">
      <c r="A6595" t="s">
        <v>151</v>
      </c>
      <c r="B6595" t="s">
        <v>5953</v>
      </c>
      <c r="C6595" s="6">
        <v>3126.54</v>
      </c>
      <c r="D6595" s="1">
        <v>45185.134876410913</v>
      </c>
      <c r="E6595" s="1" t="str">
        <f>TEXT(Consolidated_sheets[[#This Row],[Date]],"yyyy")</f>
        <v>2023</v>
      </c>
      <c r="F6595" s="1" t="str">
        <f>TEXT(Consolidated_sheets[[#This Row],[Date]],"mmmm")</f>
        <v>September</v>
      </c>
      <c r="G6595" t="str">
        <f>INDEX(Patient_data[Patient_Name],MATCH(Consolidated_sheets[[#This Row],[Patient_ID]],Patient_data[Patient_ID],0))</f>
        <v>Allison Carroll</v>
      </c>
      <c r="H6595">
        <f>INDEX(Patient_data[Age],MATCH(Consolidated_sheets[[#This Row],[Patient_ID]],Patient_data[Patient_ID],0))</f>
        <v>32</v>
      </c>
      <c r="I6595" t="str">
        <f>INDEX(Patient_data[Gender],MATCH(Consolidated_sheets[[#This Row],[Patient_ID]],Patient_data[Patient_ID],0))</f>
        <v>Female</v>
      </c>
      <c r="J6595" t="str">
        <f>INDEX(Location_data[Location],MATCH(Consolidated_sheets[[#This Row],[Patient_ID]],Location_data[Patient_ID],0))</f>
        <v>New York</v>
      </c>
      <c r="K6595" t="str">
        <f>INDEX(Insurance_data[Insurance_Type],MATCH(Consolidated_sheets[[#This Row],[Patient_ID]],Insurance_data[Patient_ID],0))</f>
        <v>Public</v>
      </c>
      <c r="L6595" s="6">
        <f>INDEX(Insurance_data[Insurance_Amount],MATCH(Consolidated_sheets[[#This Row],[Patient_ID]],Insurance_data[Patient_ID],0))</f>
        <v>4480.33</v>
      </c>
    </row>
    <row r="6596" spans="1:12" x14ac:dyDescent="0.3">
      <c r="A6596" t="s">
        <v>2957</v>
      </c>
      <c r="B6596" t="s">
        <v>5952</v>
      </c>
      <c r="C6596" s="6">
        <v>4143.18</v>
      </c>
      <c r="D6596" s="1">
        <v>45185.39562794684</v>
      </c>
      <c r="E6596" s="1" t="str">
        <f>TEXT(Consolidated_sheets[[#This Row],[Date]],"yyyy")</f>
        <v>2023</v>
      </c>
      <c r="F6596" s="1" t="str">
        <f>TEXT(Consolidated_sheets[[#This Row],[Date]],"mmmm")</f>
        <v>September</v>
      </c>
      <c r="G6596" t="str">
        <f>INDEX(Patient_data[Patient_Name],MATCH(Consolidated_sheets[[#This Row],[Patient_ID]],Patient_data[Patient_ID],0))</f>
        <v>Susan Tucker</v>
      </c>
      <c r="H6596">
        <f>INDEX(Patient_data[Age],MATCH(Consolidated_sheets[[#This Row],[Patient_ID]],Patient_data[Patient_ID],0))</f>
        <v>71</v>
      </c>
      <c r="I6596" t="str">
        <f>INDEX(Patient_data[Gender],MATCH(Consolidated_sheets[[#This Row],[Patient_ID]],Patient_data[Patient_ID],0))</f>
        <v>Female</v>
      </c>
      <c r="J6596" t="str">
        <f>INDEX(Location_data[Location],MATCH(Consolidated_sheets[[#This Row],[Patient_ID]],Location_data[Patient_ID],0))</f>
        <v>Chicago</v>
      </c>
      <c r="K6596" t="str">
        <f>INDEX(Insurance_data[Insurance_Type],MATCH(Consolidated_sheets[[#This Row],[Patient_ID]],Insurance_data[Patient_ID],0))</f>
        <v>Public</v>
      </c>
      <c r="L6596" s="6">
        <f>INDEX(Insurance_data[Insurance_Amount],MATCH(Consolidated_sheets[[#This Row],[Patient_ID]],Insurance_data[Patient_ID],0))</f>
        <v>1086.49</v>
      </c>
    </row>
    <row r="6597" spans="1:12" x14ac:dyDescent="0.3">
      <c r="A6597" t="s">
        <v>312</v>
      </c>
      <c r="B6597" t="s">
        <v>5954</v>
      </c>
      <c r="C6597" s="6">
        <v>4952.99</v>
      </c>
      <c r="D6597" s="1">
        <v>45185.656379482767</v>
      </c>
      <c r="E6597" s="1" t="str">
        <f>TEXT(Consolidated_sheets[[#This Row],[Date]],"yyyy")</f>
        <v>2023</v>
      </c>
      <c r="F6597" s="1" t="str">
        <f>TEXT(Consolidated_sheets[[#This Row],[Date]],"mmmm")</f>
        <v>September</v>
      </c>
      <c r="G6597" t="str">
        <f>INDEX(Patient_data[Patient_Name],MATCH(Consolidated_sheets[[#This Row],[Patient_ID]],Patient_data[Patient_ID],0))</f>
        <v>Jaime Johnson</v>
      </c>
      <c r="H6597">
        <f>INDEX(Patient_data[Age],MATCH(Consolidated_sheets[[#This Row],[Patient_ID]],Patient_data[Patient_ID],0))</f>
        <v>72</v>
      </c>
      <c r="I6597" t="str">
        <f>INDEX(Patient_data[Gender],MATCH(Consolidated_sheets[[#This Row],[Patient_ID]],Patient_data[Patient_ID],0))</f>
        <v>Female</v>
      </c>
      <c r="J6597" t="str">
        <f>INDEX(Location_data[Location],MATCH(Consolidated_sheets[[#This Row],[Patient_ID]],Location_data[Patient_ID],0))</f>
        <v>New York</v>
      </c>
      <c r="K6597" t="str">
        <f>INDEX(Insurance_data[Insurance_Type],MATCH(Consolidated_sheets[[#This Row],[Patient_ID]],Insurance_data[Patient_ID],0))</f>
        <v>None</v>
      </c>
      <c r="L6597" s="6">
        <f>INDEX(Insurance_data[Insurance_Amount],MATCH(Consolidated_sheets[[#This Row],[Patient_ID]],Insurance_data[Patient_ID],0))</f>
        <v>1070</v>
      </c>
    </row>
    <row r="6598" spans="1:12" x14ac:dyDescent="0.3">
      <c r="A6598" t="s">
        <v>1237</v>
      </c>
      <c r="B6598" t="s">
        <v>5952</v>
      </c>
      <c r="C6598" s="6">
        <v>4583.47</v>
      </c>
      <c r="D6598" s="1">
        <v>45185.917131018723</v>
      </c>
      <c r="E6598" s="1" t="str">
        <f>TEXT(Consolidated_sheets[[#This Row],[Date]],"yyyy")</f>
        <v>2023</v>
      </c>
      <c r="F6598" s="1" t="str">
        <f>TEXT(Consolidated_sheets[[#This Row],[Date]],"mmmm")</f>
        <v>September</v>
      </c>
      <c r="G6598" t="str">
        <f>INDEX(Patient_data[Patient_Name],MATCH(Consolidated_sheets[[#This Row],[Patient_ID]],Patient_data[Patient_ID],0))</f>
        <v>Charles Sosa</v>
      </c>
      <c r="H6598">
        <f>INDEX(Patient_data[Age],MATCH(Consolidated_sheets[[#This Row],[Patient_ID]],Patient_data[Patient_ID],0))</f>
        <v>70</v>
      </c>
      <c r="I6598" t="str">
        <f>INDEX(Patient_data[Gender],MATCH(Consolidated_sheets[[#This Row],[Patient_ID]],Patient_data[Patient_ID],0))</f>
        <v>Male</v>
      </c>
      <c r="J6598" t="str">
        <f>INDEX(Location_data[Location],MATCH(Consolidated_sheets[[#This Row],[Patient_ID]],Location_data[Patient_ID],0))</f>
        <v>New York</v>
      </c>
      <c r="K6598" t="str">
        <f>INDEX(Insurance_data[Insurance_Type],MATCH(Consolidated_sheets[[#This Row],[Patient_ID]],Insurance_data[Patient_ID],0))</f>
        <v>None</v>
      </c>
      <c r="L6598" s="6">
        <f>INDEX(Insurance_data[Insurance_Amount],MATCH(Consolidated_sheets[[#This Row],[Patient_ID]],Insurance_data[Patient_ID],0))</f>
        <v>8359.68</v>
      </c>
    </row>
    <row r="6599" spans="1:12" x14ac:dyDescent="0.3">
      <c r="A6599" t="s">
        <v>1444</v>
      </c>
      <c r="B6599" t="s">
        <v>5954</v>
      </c>
      <c r="C6599" s="6">
        <v>3568.93</v>
      </c>
      <c r="D6599" s="1">
        <v>45186.177882554643</v>
      </c>
      <c r="E6599" s="1" t="str">
        <f>TEXT(Consolidated_sheets[[#This Row],[Date]],"yyyy")</f>
        <v>2023</v>
      </c>
      <c r="F6599" s="1" t="str">
        <f>TEXT(Consolidated_sheets[[#This Row],[Date]],"mmmm")</f>
        <v>September</v>
      </c>
      <c r="G6599" t="str">
        <f>INDEX(Patient_data[Patient_Name],MATCH(Consolidated_sheets[[#This Row],[Patient_ID]],Patient_data[Patient_ID],0))</f>
        <v>Matthew Young</v>
      </c>
      <c r="H6599">
        <f>INDEX(Patient_data[Age],MATCH(Consolidated_sheets[[#This Row],[Patient_ID]],Patient_data[Patient_ID],0))</f>
        <v>74</v>
      </c>
      <c r="I6599" t="str">
        <f>INDEX(Patient_data[Gender],MATCH(Consolidated_sheets[[#This Row],[Patient_ID]],Patient_data[Patient_ID],0))</f>
        <v>Male</v>
      </c>
      <c r="J6599" t="str">
        <f>INDEX(Location_data[Location],MATCH(Consolidated_sheets[[#This Row],[Patient_ID]],Location_data[Patient_ID],0))</f>
        <v>Phoenix</v>
      </c>
      <c r="K6599" t="str">
        <f>INDEX(Insurance_data[Insurance_Type],MATCH(Consolidated_sheets[[#This Row],[Patient_ID]],Insurance_data[Patient_ID],0))</f>
        <v>Public</v>
      </c>
      <c r="L6599" s="6">
        <f>INDEX(Insurance_data[Insurance_Amount],MATCH(Consolidated_sheets[[#This Row],[Patient_ID]],Insurance_data[Patient_ID],0))</f>
        <v>1228.4000000000001</v>
      </c>
    </row>
    <row r="6600" spans="1:12" x14ac:dyDescent="0.3">
      <c r="A6600" t="s">
        <v>1715</v>
      </c>
      <c r="B6600" t="s">
        <v>5955</v>
      </c>
      <c r="C6600" s="6">
        <v>4544.51</v>
      </c>
      <c r="D6600" s="1">
        <v>45186.438634090577</v>
      </c>
      <c r="E6600" s="1" t="str">
        <f>TEXT(Consolidated_sheets[[#This Row],[Date]],"yyyy")</f>
        <v>2023</v>
      </c>
      <c r="F6600" s="1" t="str">
        <f>TEXT(Consolidated_sheets[[#This Row],[Date]],"mmmm")</f>
        <v>September</v>
      </c>
      <c r="G6600" t="str">
        <f>INDEX(Patient_data[Patient_Name],MATCH(Consolidated_sheets[[#This Row],[Patient_ID]],Patient_data[Patient_ID],0))</f>
        <v>Angela Pratt</v>
      </c>
      <c r="H6600">
        <f>INDEX(Patient_data[Age],MATCH(Consolidated_sheets[[#This Row],[Patient_ID]],Patient_data[Patient_ID],0))</f>
        <v>75</v>
      </c>
      <c r="I6600" t="str">
        <f>INDEX(Patient_data[Gender],MATCH(Consolidated_sheets[[#This Row],[Patient_ID]],Patient_data[Patient_ID],0))</f>
        <v>Female</v>
      </c>
      <c r="J6600" t="str">
        <f>INDEX(Location_data[Location],MATCH(Consolidated_sheets[[#This Row],[Patient_ID]],Location_data[Patient_ID],0))</f>
        <v>New York</v>
      </c>
      <c r="K6600" t="str">
        <f>INDEX(Insurance_data[Insurance_Type],MATCH(Consolidated_sheets[[#This Row],[Patient_ID]],Insurance_data[Patient_ID],0))</f>
        <v>None</v>
      </c>
      <c r="L6600" s="6">
        <f>INDEX(Insurance_data[Insurance_Amount],MATCH(Consolidated_sheets[[#This Row],[Patient_ID]],Insurance_data[Patient_ID],0))</f>
        <v>2200.4699999999998</v>
      </c>
    </row>
    <row r="6601" spans="1:12" x14ac:dyDescent="0.3">
      <c r="A6601" t="s">
        <v>2578</v>
      </c>
      <c r="B6601" t="s">
        <v>5952</v>
      </c>
      <c r="C6601" s="6">
        <v>4358.1000000000004</v>
      </c>
      <c r="D6601" s="1">
        <v>45186.699385626518</v>
      </c>
      <c r="E6601" s="1" t="str">
        <f>TEXT(Consolidated_sheets[[#This Row],[Date]],"yyyy")</f>
        <v>2023</v>
      </c>
      <c r="F6601" s="1" t="str">
        <f>TEXT(Consolidated_sheets[[#This Row],[Date]],"mmmm")</f>
        <v>September</v>
      </c>
      <c r="G6601" t="str">
        <f>INDEX(Patient_data[Patient_Name],MATCH(Consolidated_sheets[[#This Row],[Patient_ID]],Patient_data[Patient_ID],0))</f>
        <v>Tracey Porter</v>
      </c>
      <c r="H6601">
        <f>INDEX(Patient_data[Age],MATCH(Consolidated_sheets[[#This Row],[Patient_ID]],Patient_data[Patient_ID],0))</f>
        <v>28</v>
      </c>
      <c r="I6601" t="str">
        <f>INDEX(Patient_data[Gender],MATCH(Consolidated_sheets[[#This Row],[Patient_ID]],Patient_data[Patient_ID],0))</f>
        <v>Male</v>
      </c>
      <c r="J6601" t="str">
        <f>INDEX(Location_data[Location],MATCH(Consolidated_sheets[[#This Row],[Patient_ID]],Location_data[Patient_ID],0))</f>
        <v>Chicago</v>
      </c>
      <c r="K6601" t="str">
        <f>INDEX(Insurance_data[Insurance_Type],MATCH(Consolidated_sheets[[#This Row],[Patient_ID]],Insurance_data[Patient_ID],0))</f>
        <v>None</v>
      </c>
      <c r="L6601" s="6">
        <f>INDEX(Insurance_data[Insurance_Amount],MATCH(Consolidated_sheets[[#This Row],[Patient_ID]],Insurance_data[Patient_ID],0))</f>
        <v>5650.8</v>
      </c>
    </row>
    <row r="6602" spans="1:12" x14ac:dyDescent="0.3">
      <c r="A6602" t="s">
        <v>275</v>
      </c>
      <c r="B6602" t="s">
        <v>5952</v>
      </c>
      <c r="C6602" s="6">
        <v>4830.49</v>
      </c>
      <c r="D6602" s="1">
        <v>45186.960137162438</v>
      </c>
      <c r="E6602" s="1" t="str">
        <f>TEXT(Consolidated_sheets[[#This Row],[Date]],"yyyy")</f>
        <v>2023</v>
      </c>
      <c r="F6602" s="1" t="str">
        <f>TEXT(Consolidated_sheets[[#This Row],[Date]],"mmmm")</f>
        <v>September</v>
      </c>
      <c r="G6602" t="str">
        <f>INDEX(Patient_data[Patient_Name],MATCH(Consolidated_sheets[[#This Row],[Patient_ID]],Patient_data[Patient_ID],0))</f>
        <v>Jacqueline Bradley</v>
      </c>
      <c r="H6602">
        <f>INDEX(Patient_data[Age],MATCH(Consolidated_sheets[[#This Row],[Patient_ID]],Patient_data[Patient_ID],0))</f>
        <v>59</v>
      </c>
      <c r="I6602" t="str">
        <f>INDEX(Patient_data[Gender],MATCH(Consolidated_sheets[[#This Row],[Patient_ID]],Patient_data[Patient_ID],0))</f>
        <v>Male</v>
      </c>
      <c r="J6602" t="str">
        <f>INDEX(Location_data[Location],MATCH(Consolidated_sheets[[#This Row],[Patient_ID]],Location_data[Patient_ID],0))</f>
        <v>Houston</v>
      </c>
      <c r="K6602" t="str">
        <f>INDEX(Insurance_data[Insurance_Type],MATCH(Consolidated_sheets[[#This Row],[Patient_ID]],Insurance_data[Patient_ID],0))</f>
        <v>None</v>
      </c>
      <c r="L6602" s="6">
        <f>INDEX(Insurance_data[Insurance_Amount],MATCH(Consolidated_sheets[[#This Row],[Patient_ID]],Insurance_data[Patient_ID],0))</f>
        <v>9617.7999999999993</v>
      </c>
    </row>
    <row r="6603" spans="1:12" x14ac:dyDescent="0.3">
      <c r="A6603" t="s">
        <v>652</v>
      </c>
      <c r="B6603" t="s">
        <v>5955</v>
      </c>
      <c r="C6603" s="6">
        <v>340.07</v>
      </c>
      <c r="D6603" s="1">
        <v>45187.220888698379</v>
      </c>
      <c r="E6603" s="1" t="str">
        <f>TEXT(Consolidated_sheets[[#This Row],[Date]],"yyyy")</f>
        <v>2023</v>
      </c>
      <c r="F6603" s="1" t="str">
        <f>TEXT(Consolidated_sheets[[#This Row],[Date]],"mmmm")</f>
        <v>September</v>
      </c>
      <c r="G6603" t="str">
        <f>INDEX(Patient_data[Patient_Name],MATCH(Consolidated_sheets[[#This Row],[Patient_ID]],Patient_data[Patient_ID],0))</f>
        <v>Angela Vincent</v>
      </c>
      <c r="H6603">
        <f>INDEX(Patient_data[Age],MATCH(Consolidated_sheets[[#This Row],[Patient_ID]],Patient_data[Patient_ID],0))</f>
        <v>35</v>
      </c>
      <c r="I6603" t="str">
        <f>INDEX(Patient_data[Gender],MATCH(Consolidated_sheets[[#This Row],[Patient_ID]],Patient_data[Patient_ID],0))</f>
        <v>Female</v>
      </c>
      <c r="J6603" t="str">
        <f>INDEX(Location_data[Location],MATCH(Consolidated_sheets[[#This Row],[Patient_ID]],Location_data[Patient_ID],0))</f>
        <v>New York</v>
      </c>
      <c r="K6603" t="str">
        <f>INDEX(Insurance_data[Insurance_Type],MATCH(Consolidated_sheets[[#This Row],[Patient_ID]],Insurance_data[Patient_ID],0))</f>
        <v>None</v>
      </c>
      <c r="L6603" s="6">
        <f>INDEX(Insurance_data[Insurance_Amount],MATCH(Consolidated_sheets[[#This Row],[Patient_ID]],Insurance_data[Patient_ID],0))</f>
        <v>739.82</v>
      </c>
    </row>
    <row r="6604" spans="1:12" x14ac:dyDescent="0.3">
      <c r="A6604" t="s">
        <v>2567</v>
      </c>
      <c r="B6604" t="s">
        <v>5952</v>
      </c>
      <c r="C6604" s="6">
        <v>3429.42</v>
      </c>
      <c r="D6604" s="1">
        <v>45187.48164023432</v>
      </c>
      <c r="E6604" s="1" t="str">
        <f>TEXT(Consolidated_sheets[[#This Row],[Date]],"yyyy")</f>
        <v>2023</v>
      </c>
      <c r="F6604" s="1" t="str">
        <f>TEXT(Consolidated_sheets[[#This Row],[Date]],"mmmm")</f>
        <v>September</v>
      </c>
      <c r="G6604" t="str">
        <f>INDEX(Patient_data[Patient_Name],MATCH(Consolidated_sheets[[#This Row],[Patient_ID]],Patient_data[Patient_ID],0))</f>
        <v>Jerry Smith</v>
      </c>
      <c r="H6604">
        <f>INDEX(Patient_data[Age],MATCH(Consolidated_sheets[[#This Row],[Patient_ID]],Patient_data[Patient_ID],0))</f>
        <v>73</v>
      </c>
      <c r="I6604" t="str">
        <f>INDEX(Patient_data[Gender],MATCH(Consolidated_sheets[[#This Row],[Patient_ID]],Patient_data[Patient_ID],0))</f>
        <v>Male</v>
      </c>
      <c r="J6604" t="str">
        <f>INDEX(Location_data[Location],MATCH(Consolidated_sheets[[#This Row],[Patient_ID]],Location_data[Patient_ID],0))</f>
        <v>Phoenix</v>
      </c>
      <c r="K6604" t="str">
        <f>INDEX(Insurance_data[Insurance_Type],MATCH(Consolidated_sheets[[#This Row],[Patient_ID]],Insurance_data[Patient_ID],0))</f>
        <v>None</v>
      </c>
      <c r="L6604" s="6">
        <f>INDEX(Insurance_data[Insurance_Amount],MATCH(Consolidated_sheets[[#This Row],[Patient_ID]],Insurance_data[Patient_ID],0))</f>
        <v>9414.2800000000007</v>
      </c>
    </row>
    <row r="6605" spans="1:12" x14ac:dyDescent="0.3">
      <c r="A6605" t="s">
        <v>1979</v>
      </c>
      <c r="B6605" t="s">
        <v>5952</v>
      </c>
      <c r="C6605" s="6">
        <v>387.58</v>
      </c>
      <c r="D6605" s="1">
        <v>45187.74239177024</v>
      </c>
      <c r="E6605" s="1" t="str">
        <f>TEXT(Consolidated_sheets[[#This Row],[Date]],"yyyy")</f>
        <v>2023</v>
      </c>
      <c r="F6605" s="1" t="str">
        <f>TEXT(Consolidated_sheets[[#This Row],[Date]],"mmmm")</f>
        <v>September</v>
      </c>
      <c r="G6605" t="str">
        <f>INDEX(Patient_data[Patient_Name],MATCH(Consolidated_sheets[[#This Row],[Patient_ID]],Patient_data[Patient_ID],0))</f>
        <v>Robert Kirby</v>
      </c>
      <c r="H6605">
        <f>INDEX(Patient_data[Age],MATCH(Consolidated_sheets[[#This Row],[Patient_ID]],Patient_data[Patient_ID],0))</f>
        <v>44</v>
      </c>
      <c r="I6605" t="str">
        <f>INDEX(Patient_data[Gender],MATCH(Consolidated_sheets[[#This Row],[Patient_ID]],Patient_data[Patient_ID],0))</f>
        <v>Male</v>
      </c>
      <c r="J6605" t="str">
        <f>INDEX(Location_data[Location],MATCH(Consolidated_sheets[[#This Row],[Patient_ID]],Location_data[Patient_ID],0))</f>
        <v>New York</v>
      </c>
      <c r="K6605" t="str">
        <f>INDEX(Insurance_data[Insurance_Type],MATCH(Consolidated_sheets[[#This Row],[Patient_ID]],Insurance_data[Patient_ID],0))</f>
        <v>None</v>
      </c>
      <c r="L6605" s="6">
        <f>INDEX(Insurance_data[Insurance_Amount],MATCH(Consolidated_sheets[[#This Row],[Patient_ID]],Insurance_data[Patient_ID],0))</f>
        <v>3321.7</v>
      </c>
    </row>
    <row r="6606" spans="1:12" x14ac:dyDescent="0.3">
      <c r="A6606" t="s">
        <v>1781</v>
      </c>
      <c r="B6606" t="s">
        <v>5955</v>
      </c>
      <c r="C6606" s="6">
        <v>3508.33</v>
      </c>
      <c r="D6606" s="1">
        <v>45188.003143306181</v>
      </c>
      <c r="E6606" s="1" t="str">
        <f>TEXT(Consolidated_sheets[[#This Row],[Date]],"yyyy")</f>
        <v>2023</v>
      </c>
      <c r="F6606" s="1" t="str">
        <f>TEXT(Consolidated_sheets[[#This Row],[Date]],"mmmm")</f>
        <v>September</v>
      </c>
      <c r="G6606" t="str">
        <f>INDEX(Patient_data[Patient_Name],MATCH(Consolidated_sheets[[#This Row],[Patient_ID]],Patient_data[Patient_ID],0))</f>
        <v>John Johns</v>
      </c>
      <c r="H6606">
        <f>INDEX(Patient_data[Age],MATCH(Consolidated_sheets[[#This Row],[Patient_ID]],Patient_data[Patient_ID],0))</f>
        <v>42</v>
      </c>
      <c r="I6606" t="str">
        <f>INDEX(Patient_data[Gender],MATCH(Consolidated_sheets[[#This Row],[Patient_ID]],Patient_data[Patient_ID],0))</f>
        <v>Male</v>
      </c>
      <c r="J6606" t="str">
        <f>INDEX(Location_data[Location],MATCH(Consolidated_sheets[[#This Row],[Patient_ID]],Location_data[Patient_ID],0))</f>
        <v>Houston</v>
      </c>
      <c r="K6606" t="str">
        <f>INDEX(Insurance_data[Insurance_Type],MATCH(Consolidated_sheets[[#This Row],[Patient_ID]],Insurance_data[Patient_ID],0))</f>
        <v>None</v>
      </c>
      <c r="L6606" s="6">
        <f>INDEX(Insurance_data[Insurance_Amount],MATCH(Consolidated_sheets[[#This Row],[Patient_ID]],Insurance_data[Patient_ID],0))</f>
        <v>2536.52</v>
      </c>
    </row>
    <row r="6607" spans="1:12" x14ac:dyDescent="0.3">
      <c r="A6607" t="s">
        <v>2080</v>
      </c>
      <c r="B6607" t="s">
        <v>5955</v>
      </c>
      <c r="C6607" s="6">
        <v>1434.96</v>
      </c>
      <c r="D6607" s="1">
        <v>45188.263894842123</v>
      </c>
      <c r="E6607" s="1" t="str">
        <f>TEXT(Consolidated_sheets[[#This Row],[Date]],"yyyy")</f>
        <v>2023</v>
      </c>
      <c r="F6607" s="1" t="str">
        <f>TEXT(Consolidated_sheets[[#This Row],[Date]],"mmmm")</f>
        <v>September</v>
      </c>
      <c r="G6607" t="str">
        <f>INDEX(Patient_data[Patient_Name],MATCH(Consolidated_sheets[[#This Row],[Patient_ID]],Patient_data[Patient_ID],0))</f>
        <v>Jessica Marshall</v>
      </c>
      <c r="H6607">
        <f>INDEX(Patient_data[Age],MATCH(Consolidated_sheets[[#This Row],[Patient_ID]],Patient_data[Patient_ID],0))</f>
        <v>56</v>
      </c>
      <c r="I6607" t="str">
        <f>INDEX(Patient_data[Gender],MATCH(Consolidated_sheets[[#This Row],[Patient_ID]],Patient_data[Patient_ID],0))</f>
        <v>Male</v>
      </c>
      <c r="J6607" t="str">
        <f>INDEX(Location_data[Location],MATCH(Consolidated_sheets[[#This Row],[Patient_ID]],Location_data[Patient_ID],0))</f>
        <v>Phoenix</v>
      </c>
      <c r="K6607" t="str">
        <f>INDEX(Insurance_data[Insurance_Type],MATCH(Consolidated_sheets[[#This Row],[Patient_ID]],Insurance_data[Patient_ID],0))</f>
        <v>Public</v>
      </c>
      <c r="L6607" s="6">
        <f>INDEX(Insurance_data[Insurance_Amount],MATCH(Consolidated_sheets[[#This Row],[Patient_ID]],Insurance_data[Patient_ID],0))</f>
        <v>6166.56</v>
      </c>
    </row>
    <row r="6608" spans="1:12" x14ac:dyDescent="0.3">
      <c r="A6608" t="s">
        <v>496</v>
      </c>
      <c r="B6608" t="s">
        <v>5954</v>
      </c>
      <c r="C6608" s="6">
        <v>1687.58</v>
      </c>
      <c r="D6608" s="1">
        <v>45188.524646378042</v>
      </c>
      <c r="E6608" s="1" t="str">
        <f>TEXT(Consolidated_sheets[[#This Row],[Date]],"yyyy")</f>
        <v>2023</v>
      </c>
      <c r="F6608" s="1" t="str">
        <f>TEXT(Consolidated_sheets[[#This Row],[Date]],"mmmm")</f>
        <v>September</v>
      </c>
      <c r="G6608" t="str">
        <f>INDEX(Patient_data[Patient_Name],MATCH(Consolidated_sheets[[#This Row],[Patient_ID]],Patient_data[Patient_ID],0))</f>
        <v>Richard Brown</v>
      </c>
      <c r="H6608">
        <f>INDEX(Patient_data[Age],MATCH(Consolidated_sheets[[#This Row],[Patient_ID]],Patient_data[Patient_ID],0))</f>
        <v>80</v>
      </c>
      <c r="I6608" t="str">
        <f>INDEX(Patient_data[Gender],MATCH(Consolidated_sheets[[#This Row],[Patient_ID]],Patient_data[Patient_ID],0))</f>
        <v>Female</v>
      </c>
      <c r="J6608" t="str">
        <f>INDEX(Location_data[Location],MATCH(Consolidated_sheets[[#This Row],[Patient_ID]],Location_data[Patient_ID],0))</f>
        <v>New York</v>
      </c>
      <c r="K6608" t="str">
        <f>INDEX(Insurance_data[Insurance_Type],MATCH(Consolidated_sheets[[#This Row],[Patient_ID]],Insurance_data[Patient_ID],0))</f>
        <v>Public</v>
      </c>
      <c r="L6608" s="6">
        <f>INDEX(Insurance_data[Insurance_Amount],MATCH(Consolidated_sheets[[#This Row],[Patient_ID]],Insurance_data[Patient_ID],0))</f>
        <v>3027.1</v>
      </c>
    </row>
    <row r="6609" spans="1:12" x14ac:dyDescent="0.3">
      <c r="A6609" t="s">
        <v>2247</v>
      </c>
      <c r="B6609" t="s">
        <v>5955</v>
      </c>
      <c r="C6609" s="6">
        <v>4568.8599999999997</v>
      </c>
      <c r="D6609" s="1">
        <v>45188.785397913984</v>
      </c>
      <c r="E6609" s="1" t="str">
        <f>TEXT(Consolidated_sheets[[#This Row],[Date]],"yyyy")</f>
        <v>2023</v>
      </c>
      <c r="F6609" s="1" t="str">
        <f>TEXT(Consolidated_sheets[[#This Row],[Date]],"mmmm")</f>
        <v>September</v>
      </c>
      <c r="G6609" t="str">
        <f>INDEX(Patient_data[Patient_Name],MATCH(Consolidated_sheets[[#This Row],[Patient_ID]],Patient_data[Patient_ID],0))</f>
        <v>Anthony Green</v>
      </c>
      <c r="H6609">
        <f>INDEX(Patient_data[Age],MATCH(Consolidated_sheets[[#This Row],[Patient_ID]],Patient_data[Patient_ID],0))</f>
        <v>81</v>
      </c>
      <c r="I6609" t="str">
        <f>INDEX(Patient_data[Gender],MATCH(Consolidated_sheets[[#This Row],[Patient_ID]],Patient_data[Patient_ID],0))</f>
        <v>Male</v>
      </c>
      <c r="J6609" t="str">
        <f>INDEX(Location_data[Location],MATCH(Consolidated_sheets[[#This Row],[Patient_ID]],Location_data[Patient_ID],0))</f>
        <v>New York</v>
      </c>
      <c r="K6609" t="str">
        <f>INDEX(Insurance_data[Insurance_Type],MATCH(Consolidated_sheets[[#This Row],[Patient_ID]],Insurance_data[Patient_ID],0))</f>
        <v>Public</v>
      </c>
      <c r="L6609" s="6">
        <f>INDEX(Insurance_data[Insurance_Amount],MATCH(Consolidated_sheets[[#This Row],[Patient_ID]],Insurance_data[Patient_ID],0))</f>
        <v>8097.61</v>
      </c>
    </row>
    <row r="6610" spans="1:12" x14ac:dyDescent="0.3">
      <c r="A6610" t="s">
        <v>1601</v>
      </c>
      <c r="B6610" t="s">
        <v>5952</v>
      </c>
      <c r="C6610" s="6">
        <v>4626.32</v>
      </c>
      <c r="D6610" s="1">
        <v>45189.046149449918</v>
      </c>
      <c r="E6610" s="1" t="str">
        <f>TEXT(Consolidated_sheets[[#This Row],[Date]],"yyyy")</f>
        <v>2023</v>
      </c>
      <c r="F6610" s="1" t="str">
        <f>TEXT(Consolidated_sheets[[#This Row],[Date]],"mmmm")</f>
        <v>September</v>
      </c>
      <c r="G6610" t="str">
        <f>INDEX(Patient_data[Patient_Name],MATCH(Consolidated_sheets[[#This Row],[Patient_ID]],Patient_data[Patient_ID],0))</f>
        <v>Zachary Clark</v>
      </c>
      <c r="H6610">
        <f>INDEX(Patient_data[Age],MATCH(Consolidated_sheets[[#This Row],[Patient_ID]],Patient_data[Patient_ID],0))</f>
        <v>26</v>
      </c>
      <c r="I6610" t="str">
        <f>INDEX(Patient_data[Gender],MATCH(Consolidated_sheets[[#This Row],[Patient_ID]],Patient_data[Patient_ID],0))</f>
        <v>Male</v>
      </c>
      <c r="J6610" t="str">
        <f>INDEX(Location_data[Location],MATCH(Consolidated_sheets[[#This Row],[Patient_ID]],Location_data[Patient_ID],0))</f>
        <v>Los Angeles</v>
      </c>
      <c r="K6610" t="str">
        <f>INDEX(Insurance_data[Insurance_Type],MATCH(Consolidated_sheets[[#This Row],[Patient_ID]],Insurance_data[Patient_ID],0))</f>
        <v>None</v>
      </c>
      <c r="L6610" s="6">
        <f>INDEX(Insurance_data[Insurance_Amount],MATCH(Consolidated_sheets[[#This Row],[Patient_ID]],Insurance_data[Patient_ID],0))</f>
        <v>1302.75</v>
      </c>
    </row>
    <row r="6611" spans="1:12" x14ac:dyDescent="0.3">
      <c r="A6611" t="s">
        <v>2561</v>
      </c>
      <c r="B6611" t="s">
        <v>5952</v>
      </c>
      <c r="C6611" s="6">
        <v>2582.92</v>
      </c>
      <c r="D6611" s="1">
        <v>45189.306900985837</v>
      </c>
      <c r="E6611" s="1" t="str">
        <f>TEXT(Consolidated_sheets[[#This Row],[Date]],"yyyy")</f>
        <v>2023</v>
      </c>
      <c r="F6611" s="1" t="str">
        <f>TEXT(Consolidated_sheets[[#This Row],[Date]],"mmmm")</f>
        <v>September</v>
      </c>
      <c r="G6611" t="str">
        <f>INDEX(Patient_data[Patient_Name],MATCH(Consolidated_sheets[[#This Row],[Patient_ID]],Patient_data[Patient_ID],0))</f>
        <v>Maurice Taylor</v>
      </c>
      <c r="H6611">
        <f>INDEX(Patient_data[Age],MATCH(Consolidated_sheets[[#This Row],[Patient_ID]],Patient_data[Patient_ID],0))</f>
        <v>81</v>
      </c>
      <c r="I6611" t="str">
        <f>INDEX(Patient_data[Gender],MATCH(Consolidated_sheets[[#This Row],[Patient_ID]],Patient_data[Patient_ID],0))</f>
        <v>Male</v>
      </c>
      <c r="J6611" t="str">
        <f>INDEX(Location_data[Location],MATCH(Consolidated_sheets[[#This Row],[Patient_ID]],Location_data[Patient_ID],0))</f>
        <v>Los Angeles</v>
      </c>
      <c r="K6611" t="str">
        <f>INDEX(Insurance_data[Insurance_Type],MATCH(Consolidated_sheets[[#This Row],[Patient_ID]],Insurance_data[Patient_ID],0))</f>
        <v>Public</v>
      </c>
      <c r="L6611" s="6">
        <f>INDEX(Insurance_data[Insurance_Amount],MATCH(Consolidated_sheets[[#This Row],[Patient_ID]],Insurance_data[Patient_ID],0))</f>
        <v>2804.98</v>
      </c>
    </row>
    <row r="6612" spans="1:12" x14ac:dyDescent="0.3">
      <c r="A6612" t="s">
        <v>2768</v>
      </c>
      <c r="B6612" t="s">
        <v>5955</v>
      </c>
      <c r="C6612" s="6">
        <v>4678.3</v>
      </c>
      <c r="D6612" s="1">
        <v>45189.567652521793</v>
      </c>
      <c r="E6612" s="1" t="str">
        <f>TEXT(Consolidated_sheets[[#This Row],[Date]],"yyyy")</f>
        <v>2023</v>
      </c>
      <c r="F6612" s="1" t="str">
        <f>TEXT(Consolidated_sheets[[#This Row],[Date]],"mmmm")</f>
        <v>September</v>
      </c>
      <c r="G6612" t="str">
        <f>INDEX(Patient_data[Patient_Name],MATCH(Consolidated_sheets[[#This Row],[Patient_ID]],Patient_data[Patient_ID],0))</f>
        <v>Dean Johnson</v>
      </c>
      <c r="H6612">
        <f>INDEX(Patient_data[Age],MATCH(Consolidated_sheets[[#This Row],[Patient_ID]],Patient_data[Patient_ID],0))</f>
        <v>75</v>
      </c>
      <c r="I6612" t="str">
        <f>INDEX(Patient_data[Gender],MATCH(Consolidated_sheets[[#This Row],[Patient_ID]],Patient_data[Patient_ID],0))</f>
        <v>Female</v>
      </c>
      <c r="J6612" t="str">
        <f>INDEX(Location_data[Location],MATCH(Consolidated_sheets[[#This Row],[Patient_ID]],Location_data[Patient_ID],0))</f>
        <v>Los Angeles</v>
      </c>
      <c r="K6612" t="str">
        <f>INDEX(Insurance_data[Insurance_Type],MATCH(Consolidated_sheets[[#This Row],[Patient_ID]],Insurance_data[Patient_ID],0))</f>
        <v>Private</v>
      </c>
      <c r="L6612" s="6">
        <f>INDEX(Insurance_data[Insurance_Amount],MATCH(Consolidated_sheets[[#This Row],[Patient_ID]],Insurance_data[Patient_ID],0))</f>
        <v>9294.15</v>
      </c>
    </row>
    <row r="6613" spans="1:12" x14ac:dyDescent="0.3">
      <c r="A6613" t="s">
        <v>700</v>
      </c>
      <c r="B6613" t="s">
        <v>5953</v>
      </c>
      <c r="C6613" s="6">
        <v>3545.65</v>
      </c>
      <c r="D6613" s="1">
        <v>45189.82840405772</v>
      </c>
      <c r="E6613" s="1" t="str">
        <f>TEXT(Consolidated_sheets[[#This Row],[Date]],"yyyy")</f>
        <v>2023</v>
      </c>
      <c r="F6613" s="1" t="str">
        <f>TEXT(Consolidated_sheets[[#This Row],[Date]],"mmmm")</f>
        <v>September</v>
      </c>
      <c r="G6613" t="str">
        <f>INDEX(Patient_data[Patient_Name],MATCH(Consolidated_sheets[[#This Row],[Patient_ID]],Patient_data[Patient_ID],0))</f>
        <v>Mark Joseph</v>
      </c>
      <c r="H6613">
        <f>INDEX(Patient_data[Age],MATCH(Consolidated_sheets[[#This Row],[Patient_ID]],Patient_data[Patient_ID],0))</f>
        <v>69</v>
      </c>
      <c r="I6613" t="str">
        <f>INDEX(Patient_data[Gender],MATCH(Consolidated_sheets[[#This Row],[Patient_ID]],Patient_data[Patient_ID],0))</f>
        <v>Female</v>
      </c>
      <c r="J6613" t="str">
        <f>INDEX(Location_data[Location],MATCH(Consolidated_sheets[[#This Row],[Patient_ID]],Location_data[Patient_ID],0))</f>
        <v>Los Angeles</v>
      </c>
      <c r="K6613" t="str">
        <f>INDEX(Insurance_data[Insurance_Type],MATCH(Consolidated_sheets[[#This Row],[Patient_ID]],Insurance_data[Patient_ID],0))</f>
        <v>Public</v>
      </c>
      <c r="L6613" s="6">
        <f>INDEX(Insurance_data[Insurance_Amount],MATCH(Consolidated_sheets[[#This Row],[Patient_ID]],Insurance_data[Patient_ID],0))</f>
        <v>984.11</v>
      </c>
    </row>
    <row r="6614" spans="1:12" x14ac:dyDescent="0.3">
      <c r="A6614" t="s">
        <v>127</v>
      </c>
      <c r="B6614" t="s">
        <v>5953</v>
      </c>
      <c r="C6614" s="6">
        <v>3826.23</v>
      </c>
      <c r="D6614" s="1">
        <v>45190.089155593647</v>
      </c>
      <c r="E6614" s="1" t="str">
        <f>TEXT(Consolidated_sheets[[#This Row],[Date]],"yyyy")</f>
        <v>2023</v>
      </c>
      <c r="F6614" s="1" t="str">
        <f>TEXT(Consolidated_sheets[[#This Row],[Date]],"mmmm")</f>
        <v>September</v>
      </c>
      <c r="G6614" t="str">
        <f>INDEX(Patient_data[Patient_Name],MATCH(Consolidated_sheets[[#This Row],[Patient_ID]],Patient_data[Patient_ID],0))</f>
        <v>Dustin Ali</v>
      </c>
      <c r="H6614">
        <f>INDEX(Patient_data[Age],MATCH(Consolidated_sheets[[#This Row],[Patient_ID]],Patient_data[Patient_ID],0))</f>
        <v>40</v>
      </c>
      <c r="I6614" t="str">
        <f>INDEX(Patient_data[Gender],MATCH(Consolidated_sheets[[#This Row],[Patient_ID]],Patient_data[Patient_ID],0))</f>
        <v>Female</v>
      </c>
      <c r="J6614" t="str">
        <f>INDEX(Location_data[Location],MATCH(Consolidated_sheets[[#This Row],[Patient_ID]],Location_data[Patient_ID],0))</f>
        <v>Phoenix</v>
      </c>
      <c r="K6614" t="str">
        <f>INDEX(Insurance_data[Insurance_Type],MATCH(Consolidated_sheets[[#This Row],[Patient_ID]],Insurance_data[Patient_ID],0))</f>
        <v>None</v>
      </c>
      <c r="L6614" s="6">
        <f>INDEX(Insurance_data[Insurance_Amount],MATCH(Consolidated_sheets[[#This Row],[Patient_ID]],Insurance_data[Patient_ID],0))</f>
        <v>2598.2800000000002</v>
      </c>
    </row>
    <row r="6615" spans="1:12" x14ac:dyDescent="0.3">
      <c r="A6615" t="s">
        <v>1087</v>
      </c>
      <c r="B6615" t="s">
        <v>5953</v>
      </c>
      <c r="C6615" s="6">
        <v>349.84</v>
      </c>
      <c r="D6615" s="1">
        <v>45190.349907129581</v>
      </c>
      <c r="E6615" s="1" t="str">
        <f>TEXT(Consolidated_sheets[[#This Row],[Date]],"yyyy")</f>
        <v>2023</v>
      </c>
      <c r="F6615" s="1" t="str">
        <f>TEXT(Consolidated_sheets[[#This Row],[Date]],"mmmm")</f>
        <v>September</v>
      </c>
      <c r="G6615" t="str">
        <f>INDEX(Patient_data[Patient_Name],MATCH(Consolidated_sheets[[#This Row],[Patient_ID]],Patient_data[Patient_ID],0))</f>
        <v>Christina Townsend</v>
      </c>
      <c r="H6615">
        <f>INDEX(Patient_data[Age],MATCH(Consolidated_sheets[[#This Row],[Patient_ID]],Patient_data[Patient_ID],0))</f>
        <v>52</v>
      </c>
      <c r="I6615" t="str">
        <f>INDEX(Patient_data[Gender],MATCH(Consolidated_sheets[[#This Row],[Patient_ID]],Patient_data[Patient_ID],0))</f>
        <v>Female</v>
      </c>
      <c r="J6615" t="str">
        <f>INDEX(Location_data[Location],MATCH(Consolidated_sheets[[#This Row],[Patient_ID]],Location_data[Patient_ID],0))</f>
        <v>Phoenix</v>
      </c>
      <c r="K6615" t="str">
        <f>INDEX(Insurance_data[Insurance_Type],MATCH(Consolidated_sheets[[#This Row],[Patient_ID]],Insurance_data[Patient_ID],0))</f>
        <v>None</v>
      </c>
      <c r="L6615" s="6">
        <f>INDEX(Insurance_data[Insurance_Amount],MATCH(Consolidated_sheets[[#This Row],[Patient_ID]],Insurance_data[Patient_ID],0))</f>
        <v>5348.58</v>
      </c>
    </row>
    <row r="6616" spans="1:12" x14ac:dyDescent="0.3">
      <c r="A6616" t="s">
        <v>1531</v>
      </c>
      <c r="B6616" t="s">
        <v>5954</v>
      </c>
      <c r="C6616" s="6">
        <v>4237.1400000000003</v>
      </c>
      <c r="D6616" s="1">
        <v>45190.610658665522</v>
      </c>
      <c r="E6616" s="1" t="str">
        <f>TEXT(Consolidated_sheets[[#This Row],[Date]],"yyyy")</f>
        <v>2023</v>
      </c>
      <c r="F6616" s="1" t="str">
        <f>TEXT(Consolidated_sheets[[#This Row],[Date]],"mmmm")</f>
        <v>September</v>
      </c>
      <c r="G6616" t="str">
        <f>INDEX(Patient_data[Patient_Name],MATCH(Consolidated_sheets[[#This Row],[Patient_ID]],Patient_data[Patient_ID],0))</f>
        <v>Jean Wright</v>
      </c>
      <c r="H6616">
        <f>INDEX(Patient_data[Age],MATCH(Consolidated_sheets[[#This Row],[Patient_ID]],Patient_data[Patient_ID],0))</f>
        <v>75</v>
      </c>
      <c r="I6616" t="str">
        <f>INDEX(Patient_data[Gender],MATCH(Consolidated_sheets[[#This Row],[Patient_ID]],Patient_data[Patient_ID],0))</f>
        <v>Female</v>
      </c>
      <c r="J6616" t="str">
        <f>INDEX(Location_data[Location],MATCH(Consolidated_sheets[[#This Row],[Patient_ID]],Location_data[Patient_ID],0))</f>
        <v>Phoenix</v>
      </c>
      <c r="K6616" t="str">
        <f>INDEX(Insurance_data[Insurance_Type],MATCH(Consolidated_sheets[[#This Row],[Patient_ID]],Insurance_data[Patient_ID],0))</f>
        <v>None</v>
      </c>
      <c r="L6616" s="6">
        <f>INDEX(Insurance_data[Insurance_Amount],MATCH(Consolidated_sheets[[#This Row],[Patient_ID]],Insurance_data[Patient_ID],0))</f>
        <v>3411.81</v>
      </c>
    </row>
    <row r="6617" spans="1:12" x14ac:dyDescent="0.3">
      <c r="A6617" t="s">
        <v>1622</v>
      </c>
      <c r="B6617" t="s">
        <v>5953</v>
      </c>
      <c r="C6617" s="6">
        <v>3487.69</v>
      </c>
      <c r="D6617" s="1">
        <v>45190.871410201449</v>
      </c>
      <c r="E6617" s="1" t="str">
        <f>TEXT(Consolidated_sheets[[#This Row],[Date]],"yyyy")</f>
        <v>2023</v>
      </c>
      <c r="F6617" s="1" t="str">
        <f>TEXT(Consolidated_sheets[[#This Row],[Date]],"mmmm")</f>
        <v>September</v>
      </c>
      <c r="G6617" t="str">
        <f>INDEX(Patient_data[Patient_Name],MATCH(Consolidated_sheets[[#This Row],[Patient_ID]],Patient_data[Patient_ID],0))</f>
        <v>Jennifer George</v>
      </c>
      <c r="H6617">
        <f>INDEX(Patient_data[Age],MATCH(Consolidated_sheets[[#This Row],[Patient_ID]],Patient_data[Patient_ID],0))</f>
        <v>61</v>
      </c>
      <c r="I6617" t="str">
        <f>INDEX(Patient_data[Gender],MATCH(Consolidated_sheets[[#This Row],[Patient_ID]],Patient_data[Patient_ID],0))</f>
        <v>Male</v>
      </c>
      <c r="J6617" t="str">
        <f>INDEX(Location_data[Location],MATCH(Consolidated_sheets[[#This Row],[Patient_ID]],Location_data[Patient_ID],0))</f>
        <v>Los Angeles</v>
      </c>
      <c r="K6617" t="str">
        <f>INDEX(Insurance_data[Insurance_Type],MATCH(Consolidated_sheets[[#This Row],[Patient_ID]],Insurance_data[Patient_ID],0))</f>
        <v>Private</v>
      </c>
      <c r="L6617" s="6">
        <f>INDEX(Insurance_data[Insurance_Amount],MATCH(Consolidated_sheets[[#This Row],[Patient_ID]],Insurance_data[Patient_ID],0))</f>
        <v>1373.32</v>
      </c>
    </row>
    <row r="6618" spans="1:12" x14ac:dyDescent="0.3">
      <c r="A6618" t="s">
        <v>2977</v>
      </c>
      <c r="B6618" t="s">
        <v>5955</v>
      </c>
      <c r="C6618" s="6">
        <v>3878.68</v>
      </c>
      <c r="D6618" s="1">
        <v>45191.132161737383</v>
      </c>
      <c r="E6618" s="1" t="str">
        <f>TEXT(Consolidated_sheets[[#This Row],[Date]],"yyyy")</f>
        <v>2023</v>
      </c>
      <c r="F6618" s="1" t="str">
        <f>TEXT(Consolidated_sheets[[#This Row],[Date]],"mmmm")</f>
        <v>September</v>
      </c>
      <c r="G6618" t="str">
        <f>INDEX(Patient_data[Patient_Name],MATCH(Consolidated_sheets[[#This Row],[Patient_ID]],Patient_data[Patient_ID],0))</f>
        <v>Charles Sullivan</v>
      </c>
      <c r="H6618">
        <f>INDEX(Patient_data[Age],MATCH(Consolidated_sheets[[#This Row],[Patient_ID]],Patient_data[Patient_ID],0))</f>
        <v>43</v>
      </c>
      <c r="I6618" t="str">
        <f>INDEX(Patient_data[Gender],MATCH(Consolidated_sheets[[#This Row],[Patient_ID]],Patient_data[Patient_ID],0))</f>
        <v>Female</v>
      </c>
      <c r="J6618" t="str">
        <f>INDEX(Location_data[Location],MATCH(Consolidated_sheets[[#This Row],[Patient_ID]],Location_data[Patient_ID],0))</f>
        <v>Chicago</v>
      </c>
      <c r="K6618" t="str">
        <f>INDEX(Insurance_data[Insurance_Type],MATCH(Consolidated_sheets[[#This Row],[Patient_ID]],Insurance_data[Patient_ID],0))</f>
        <v>Public</v>
      </c>
      <c r="L6618" s="6">
        <f>INDEX(Insurance_data[Insurance_Amount],MATCH(Consolidated_sheets[[#This Row],[Patient_ID]],Insurance_data[Patient_ID],0))</f>
        <v>7385.36</v>
      </c>
    </row>
    <row r="6619" spans="1:12" x14ac:dyDescent="0.3">
      <c r="A6619" t="s">
        <v>2352</v>
      </c>
      <c r="B6619" t="s">
        <v>5954</v>
      </c>
      <c r="C6619" s="6">
        <v>4035.28</v>
      </c>
      <c r="D6619" s="1">
        <v>45191.392913273317</v>
      </c>
      <c r="E6619" s="1" t="str">
        <f>TEXT(Consolidated_sheets[[#This Row],[Date]],"yyyy")</f>
        <v>2023</v>
      </c>
      <c r="F6619" s="1" t="str">
        <f>TEXT(Consolidated_sheets[[#This Row],[Date]],"mmmm")</f>
        <v>September</v>
      </c>
      <c r="G6619" t="str">
        <f>INDEX(Patient_data[Patient_Name],MATCH(Consolidated_sheets[[#This Row],[Patient_ID]],Patient_data[Patient_ID],0))</f>
        <v>Nancy Flores</v>
      </c>
      <c r="H6619">
        <f>INDEX(Patient_data[Age],MATCH(Consolidated_sheets[[#This Row],[Patient_ID]],Patient_data[Patient_ID],0))</f>
        <v>83</v>
      </c>
      <c r="I6619" t="str">
        <f>INDEX(Patient_data[Gender],MATCH(Consolidated_sheets[[#This Row],[Patient_ID]],Patient_data[Patient_ID],0))</f>
        <v>Male</v>
      </c>
      <c r="J6619" t="str">
        <f>INDEX(Location_data[Location],MATCH(Consolidated_sheets[[#This Row],[Patient_ID]],Location_data[Patient_ID],0))</f>
        <v>Houston</v>
      </c>
      <c r="K6619" t="str">
        <f>INDEX(Insurance_data[Insurance_Type],MATCH(Consolidated_sheets[[#This Row],[Patient_ID]],Insurance_data[Patient_ID],0))</f>
        <v>Public</v>
      </c>
      <c r="L6619" s="6">
        <f>INDEX(Insurance_data[Insurance_Amount],MATCH(Consolidated_sheets[[#This Row],[Patient_ID]],Insurance_data[Patient_ID],0))</f>
        <v>8357.7199999999993</v>
      </c>
    </row>
    <row r="6620" spans="1:12" x14ac:dyDescent="0.3">
      <c r="A6620" t="s">
        <v>1751</v>
      </c>
      <c r="B6620" t="s">
        <v>5953</v>
      </c>
      <c r="C6620" s="6">
        <v>3259.46</v>
      </c>
      <c r="D6620" s="1">
        <v>45191.653664809237</v>
      </c>
      <c r="E6620" s="1" t="str">
        <f>TEXT(Consolidated_sheets[[#This Row],[Date]],"yyyy")</f>
        <v>2023</v>
      </c>
      <c r="F6620" s="1" t="str">
        <f>TEXT(Consolidated_sheets[[#This Row],[Date]],"mmmm")</f>
        <v>September</v>
      </c>
      <c r="G6620" t="str">
        <f>INDEX(Patient_data[Patient_Name],MATCH(Consolidated_sheets[[#This Row],[Patient_ID]],Patient_data[Patient_ID],0))</f>
        <v>Samuel Romero</v>
      </c>
      <c r="H6620">
        <f>INDEX(Patient_data[Age],MATCH(Consolidated_sheets[[#This Row],[Patient_ID]],Patient_data[Patient_ID],0))</f>
        <v>64</v>
      </c>
      <c r="I6620" t="str">
        <f>INDEX(Patient_data[Gender],MATCH(Consolidated_sheets[[#This Row],[Patient_ID]],Patient_data[Patient_ID],0))</f>
        <v>Female</v>
      </c>
      <c r="J6620" t="str">
        <f>INDEX(Location_data[Location],MATCH(Consolidated_sheets[[#This Row],[Patient_ID]],Location_data[Patient_ID],0))</f>
        <v>Houston</v>
      </c>
      <c r="K6620" t="str">
        <f>INDEX(Insurance_data[Insurance_Type],MATCH(Consolidated_sheets[[#This Row],[Patient_ID]],Insurance_data[Patient_ID],0))</f>
        <v>Public</v>
      </c>
      <c r="L6620" s="6">
        <f>INDEX(Insurance_data[Insurance_Amount],MATCH(Consolidated_sheets[[#This Row],[Patient_ID]],Insurance_data[Patient_ID],0))</f>
        <v>6757.81</v>
      </c>
    </row>
    <row r="6621" spans="1:12" x14ac:dyDescent="0.3">
      <c r="A6621" t="s">
        <v>600</v>
      </c>
      <c r="B6621" t="s">
        <v>5953</v>
      </c>
      <c r="C6621" s="6">
        <v>4612.87</v>
      </c>
      <c r="D6621" s="1">
        <v>45191.914416345193</v>
      </c>
      <c r="E6621" s="1" t="str">
        <f>TEXT(Consolidated_sheets[[#This Row],[Date]],"yyyy")</f>
        <v>2023</v>
      </c>
      <c r="F6621" s="1" t="str">
        <f>TEXT(Consolidated_sheets[[#This Row],[Date]],"mmmm")</f>
        <v>September</v>
      </c>
      <c r="G6621" t="str">
        <f>INDEX(Patient_data[Patient_Name],MATCH(Consolidated_sheets[[#This Row],[Patient_ID]],Patient_data[Patient_ID],0))</f>
        <v>Jesse Wilson</v>
      </c>
      <c r="H6621">
        <f>INDEX(Patient_data[Age],MATCH(Consolidated_sheets[[#This Row],[Patient_ID]],Patient_data[Patient_ID],0))</f>
        <v>83</v>
      </c>
      <c r="I6621" t="str">
        <f>INDEX(Patient_data[Gender],MATCH(Consolidated_sheets[[#This Row],[Patient_ID]],Patient_data[Patient_ID],0))</f>
        <v>Female</v>
      </c>
      <c r="J6621" t="str">
        <f>INDEX(Location_data[Location],MATCH(Consolidated_sheets[[#This Row],[Patient_ID]],Location_data[Patient_ID],0))</f>
        <v>Phoenix</v>
      </c>
      <c r="K6621" t="str">
        <f>INDEX(Insurance_data[Insurance_Type],MATCH(Consolidated_sheets[[#This Row],[Patient_ID]],Insurance_data[Patient_ID],0))</f>
        <v>None</v>
      </c>
      <c r="L6621" s="6">
        <f>INDEX(Insurance_data[Insurance_Amount],MATCH(Consolidated_sheets[[#This Row],[Patient_ID]],Insurance_data[Patient_ID],0))</f>
        <v>3802.38</v>
      </c>
    </row>
    <row r="6622" spans="1:12" x14ac:dyDescent="0.3">
      <c r="A6622" t="s">
        <v>2652</v>
      </c>
      <c r="B6622" t="s">
        <v>5954</v>
      </c>
      <c r="C6622" s="6">
        <v>4743.82</v>
      </c>
      <c r="D6622" s="1">
        <v>45192.17516788112</v>
      </c>
      <c r="E6622" s="1" t="str">
        <f>TEXT(Consolidated_sheets[[#This Row],[Date]],"yyyy")</f>
        <v>2023</v>
      </c>
      <c r="F6622" s="1" t="str">
        <f>TEXT(Consolidated_sheets[[#This Row],[Date]],"mmmm")</f>
        <v>September</v>
      </c>
      <c r="G6622" t="str">
        <f>INDEX(Patient_data[Patient_Name],MATCH(Consolidated_sheets[[#This Row],[Patient_ID]],Patient_data[Patient_ID],0))</f>
        <v>Michelle Rodriguez</v>
      </c>
      <c r="H6622">
        <f>INDEX(Patient_data[Age],MATCH(Consolidated_sheets[[#This Row],[Patient_ID]],Patient_data[Patient_ID],0))</f>
        <v>19</v>
      </c>
      <c r="I6622" t="str">
        <f>INDEX(Patient_data[Gender],MATCH(Consolidated_sheets[[#This Row],[Patient_ID]],Patient_data[Patient_ID],0))</f>
        <v>Male</v>
      </c>
      <c r="J6622" t="str">
        <f>INDEX(Location_data[Location],MATCH(Consolidated_sheets[[#This Row],[Patient_ID]],Location_data[Patient_ID],0))</f>
        <v>Phoenix</v>
      </c>
      <c r="K6622" t="str">
        <f>INDEX(Insurance_data[Insurance_Type],MATCH(Consolidated_sheets[[#This Row],[Patient_ID]],Insurance_data[Patient_ID],0))</f>
        <v>Private</v>
      </c>
      <c r="L6622" s="6">
        <f>INDEX(Insurance_data[Insurance_Amount],MATCH(Consolidated_sheets[[#This Row],[Patient_ID]],Insurance_data[Patient_ID],0))</f>
        <v>5630.99</v>
      </c>
    </row>
    <row r="6623" spans="1:12" x14ac:dyDescent="0.3">
      <c r="A6623" t="s">
        <v>60</v>
      </c>
      <c r="B6623" t="s">
        <v>5954</v>
      </c>
      <c r="C6623" s="6">
        <v>1372.18</v>
      </c>
      <c r="D6623" s="1">
        <v>45192.435919417047</v>
      </c>
      <c r="E6623" s="1" t="str">
        <f>TEXT(Consolidated_sheets[[#This Row],[Date]],"yyyy")</f>
        <v>2023</v>
      </c>
      <c r="F6623" s="1" t="str">
        <f>TEXT(Consolidated_sheets[[#This Row],[Date]],"mmmm")</f>
        <v>September</v>
      </c>
      <c r="G6623" t="str">
        <f>INDEX(Patient_data[Patient_Name],MATCH(Consolidated_sheets[[#This Row],[Patient_ID]],Patient_data[Patient_ID],0))</f>
        <v>Heather Dixon</v>
      </c>
      <c r="H6623">
        <f>INDEX(Patient_data[Age],MATCH(Consolidated_sheets[[#This Row],[Patient_ID]],Patient_data[Patient_ID],0))</f>
        <v>81</v>
      </c>
      <c r="I6623" t="str">
        <f>INDEX(Patient_data[Gender],MATCH(Consolidated_sheets[[#This Row],[Patient_ID]],Patient_data[Patient_ID],0))</f>
        <v>Female</v>
      </c>
      <c r="J6623" t="str">
        <f>INDEX(Location_data[Location],MATCH(Consolidated_sheets[[#This Row],[Patient_ID]],Location_data[Patient_ID],0))</f>
        <v>Houston</v>
      </c>
      <c r="K6623" t="str">
        <f>INDEX(Insurance_data[Insurance_Type],MATCH(Consolidated_sheets[[#This Row],[Patient_ID]],Insurance_data[Patient_ID],0))</f>
        <v>Public</v>
      </c>
      <c r="L6623" s="6">
        <f>INDEX(Insurance_data[Insurance_Amount],MATCH(Consolidated_sheets[[#This Row],[Patient_ID]],Insurance_data[Patient_ID],0))</f>
        <v>7208.3</v>
      </c>
    </row>
    <row r="6624" spans="1:12" x14ac:dyDescent="0.3">
      <c r="A6624" t="s">
        <v>2386</v>
      </c>
      <c r="B6624" t="s">
        <v>5955</v>
      </c>
      <c r="C6624" s="6">
        <v>2152.77</v>
      </c>
      <c r="D6624" s="1">
        <v>45192.696670952988</v>
      </c>
      <c r="E6624" s="1" t="str">
        <f>TEXT(Consolidated_sheets[[#This Row],[Date]],"yyyy")</f>
        <v>2023</v>
      </c>
      <c r="F6624" s="1" t="str">
        <f>TEXT(Consolidated_sheets[[#This Row],[Date]],"mmmm")</f>
        <v>September</v>
      </c>
      <c r="G6624" t="str">
        <f>INDEX(Patient_data[Patient_Name],MATCH(Consolidated_sheets[[#This Row],[Patient_ID]],Patient_data[Patient_ID],0))</f>
        <v>Dustin Fitzgerald</v>
      </c>
      <c r="H6624">
        <f>INDEX(Patient_data[Age],MATCH(Consolidated_sheets[[#This Row],[Patient_ID]],Patient_data[Patient_ID],0))</f>
        <v>60</v>
      </c>
      <c r="I6624" t="str">
        <f>INDEX(Patient_data[Gender],MATCH(Consolidated_sheets[[#This Row],[Patient_ID]],Patient_data[Patient_ID],0))</f>
        <v>Female</v>
      </c>
      <c r="J6624" t="str">
        <f>INDEX(Location_data[Location],MATCH(Consolidated_sheets[[#This Row],[Patient_ID]],Location_data[Patient_ID],0))</f>
        <v>Phoenix</v>
      </c>
      <c r="K6624" t="str">
        <f>INDEX(Insurance_data[Insurance_Type],MATCH(Consolidated_sheets[[#This Row],[Patient_ID]],Insurance_data[Patient_ID],0))</f>
        <v>Public</v>
      </c>
      <c r="L6624" s="6">
        <f>INDEX(Insurance_data[Insurance_Amount],MATCH(Consolidated_sheets[[#This Row],[Patient_ID]],Insurance_data[Patient_ID],0))</f>
        <v>3413.61</v>
      </c>
    </row>
    <row r="6625" spans="1:12" x14ac:dyDescent="0.3">
      <c r="A6625" t="s">
        <v>2668</v>
      </c>
      <c r="B6625" t="s">
        <v>5955</v>
      </c>
      <c r="C6625" s="6">
        <v>3356.47</v>
      </c>
      <c r="D6625" s="1">
        <v>45192.957422488922</v>
      </c>
      <c r="E6625" s="1" t="str">
        <f>TEXT(Consolidated_sheets[[#This Row],[Date]],"yyyy")</f>
        <v>2023</v>
      </c>
      <c r="F6625" s="1" t="str">
        <f>TEXT(Consolidated_sheets[[#This Row],[Date]],"mmmm")</f>
        <v>September</v>
      </c>
      <c r="G6625" t="str">
        <f>INDEX(Patient_data[Patient_Name],MATCH(Consolidated_sheets[[#This Row],[Patient_ID]],Patient_data[Patient_ID],0))</f>
        <v>Douglas Smith</v>
      </c>
      <c r="H6625">
        <f>INDEX(Patient_data[Age],MATCH(Consolidated_sheets[[#This Row],[Patient_ID]],Patient_data[Patient_ID],0))</f>
        <v>47</v>
      </c>
      <c r="I6625" t="str">
        <f>INDEX(Patient_data[Gender],MATCH(Consolidated_sheets[[#This Row],[Patient_ID]],Patient_data[Patient_ID],0))</f>
        <v>Female</v>
      </c>
      <c r="J6625" t="str">
        <f>INDEX(Location_data[Location],MATCH(Consolidated_sheets[[#This Row],[Patient_ID]],Location_data[Patient_ID],0))</f>
        <v>Phoenix</v>
      </c>
      <c r="K6625" t="str">
        <f>INDEX(Insurance_data[Insurance_Type],MATCH(Consolidated_sheets[[#This Row],[Patient_ID]],Insurance_data[Patient_ID],0))</f>
        <v>None</v>
      </c>
      <c r="L6625" s="6">
        <f>INDEX(Insurance_data[Insurance_Amount],MATCH(Consolidated_sheets[[#This Row],[Patient_ID]],Insurance_data[Patient_ID],0))</f>
        <v>565.04999999999995</v>
      </c>
    </row>
    <row r="6626" spans="1:12" x14ac:dyDescent="0.3">
      <c r="A6626" t="s">
        <v>2246</v>
      </c>
      <c r="B6626" t="s">
        <v>5955</v>
      </c>
      <c r="C6626" s="6">
        <v>2204.69</v>
      </c>
      <c r="D6626" s="1">
        <v>45193.218174024849</v>
      </c>
      <c r="E6626" s="1" t="str">
        <f>TEXT(Consolidated_sheets[[#This Row],[Date]],"yyyy")</f>
        <v>2023</v>
      </c>
      <c r="F6626" s="1" t="str">
        <f>TEXT(Consolidated_sheets[[#This Row],[Date]],"mmmm")</f>
        <v>September</v>
      </c>
      <c r="G6626" t="str">
        <f>INDEX(Patient_data[Patient_Name],MATCH(Consolidated_sheets[[#This Row],[Patient_ID]],Patient_data[Patient_ID],0))</f>
        <v>Thomas Gillespie</v>
      </c>
      <c r="H6626">
        <f>INDEX(Patient_data[Age],MATCH(Consolidated_sheets[[#This Row],[Patient_ID]],Patient_data[Patient_ID],0))</f>
        <v>61</v>
      </c>
      <c r="I6626" t="str">
        <f>INDEX(Patient_data[Gender],MATCH(Consolidated_sheets[[#This Row],[Patient_ID]],Patient_data[Patient_ID],0))</f>
        <v>Male</v>
      </c>
      <c r="J6626" t="str">
        <f>INDEX(Location_data[Location],MATCH(Consolidated_sheets[[#This Row],[Patient_ID]],Location_data[Patient_ID],0))</f>
        <v>Chicago</v>
      </c>
      <c r="K6626" t="str">
        <f>INDEX(Insurance_data[Insurance_Type],MATCH(Consolidated_sheets[[#This Row],[Patient_ID]],Insurance_data[Patient_ID],0))</f>
        <v>Public</v>
      </c>
      <c r="L6626" s="6">
        <f>INDEX(Insurance_data[Insurance_Amount],MATCH(Consolidated_sheets[[#This Row],[Patient_ID]],Insurance_data[Patient_ID],0))</f>
        <v>6727.29</v>
      </c>
    </row>
    <row r="6627" spans="1:12" x14ac:dyDescent="0.3">
      <c r="A6627" t="s">
        <v>969</v>
      </c>
      <c r="B6627" t="s">
        <v>5952</v>
      </c>
      <c r="C6627" s="6">
        <v>3441.85</v>
      </c>
      <c r="D6627" s="1">
        <v>45193.47892556079</v>
      </c>
      <c r="E6627" s="1" t="str">
        <f>TEXT(Consolidated_sheets[[#This Row],[Date]],"yyyy")</f>
        <v>2023</v>
      </c>
      <c r="F6627" s="1" t="str">
        <f>TEXT(Consolidated_sheets[[#This Row],[Date]],"mmmm")</f>
        <v>September</v>
      </c>
      <c r="G6627" t="str">
        <f>INDEX(Patient_data[Patient_Name],MATCH(Consolidated_sheets[[#This Row],[Patient_ID]],Patient_data[Patient_ID],0))</f>
        <v>Sarah Bryant</v>
      </c>
      <c r="H6627">
        <f>INDEX(Patient_data[Age],MATCH(Consolidated_sheets[[#This Row],[Patient_ID]],Patient_data[Patient_ID],0))</f>
        <v>67</v>
      </c>
      <c r="I6627" t="str">
        <f>INDEX(Patient_data[Gender],MATCH(Consolidated_sheets[[#This Row],[Patient_ID]],Patient_data[Patient_ID],0))</f>
        <v>Female</v>
      </c>
      <c r="J6627" t="str">
        <f>INDEX(Location_data[Location],MATCH(Consolidated_sheets[[#This Row],[Patient_ID]],Location_data[Patient_ID],0))</f>
        <v>Chicago</v>
      </c>
      <c r="K6627" t="str">
        <f>INDEX(Insurance_data[Insurance_Type],MATCH(Consolidated_sheets[[#This Row],[Patient_ID]],Insurance_data[Patient_ID],0))</f>
        <v>Public</v>
      </c>
      <c r="L6627" s="6">
        <f>INDEX(Insurance_data[Insurance_Amount],MATCH(Consolidated_sheets[[#This Row],[Patient_ID]],Insurance_data[Patient_ID],0))</f>
        <v>5668.91</v>
      </c>
    </row>
    <row r="6628" spans="1:12" x14ac:dyDescent="0.3">
      <c r="A6628" t="s">
        <v>1851</v>
      </c>
      <c r="B6628" t="s">
        <v>5953</v>
      </c>
      <c r="C6628" s="6">
        <v>526.12</v>
      </c>
      <c r="D6628" s="1">
        <v>45193.739677096717</v>
      </c>
      <c r="E6628" s="1" t="str">
        <f>TEXT(Consolidated_sheets[[#This Row],[Date]],"yyyy")</f>
        <v>2023</v>
      </c>
      <c r="F6628" s="1" t="str">
        <f>TEXT(Consolidated_sheets[[#This Row],[Date]],"mmmm")</f>
        <v>September</v>
      </c>
      <c r="G6628" t="str">
        <f>INDEX(Patient_data[Patient_Name],MATCH(Consolidated_sheets[[#This Row],[Patient_ID]],Patient_data[Patient_ID],0))</f>
        <v>James Clark</v>
      </c>
      <c r="H6628">
        <f>INDEX(Patient_data[Age],MATCH(Consolidated_sheets[[#This Row],[Patient_ID]],Patient_data[Patient_ID],0))</f>
        <v>76</v>
      </c>
      <c r="I6628" t="str">
        <f>INDEX(Patient_data[Gender],MATCH(Consolidated_sheets[[#This Row],[Patient_ID]],Patient_data[Patient_ID],0))</f>
        <v>Male</v>
      </c>
      <c r="J6628" t="str">
        <f>INDEX(Location_data[Location],MATCH(Consolidated_sheets[[#This Row],[Patient_ID]],Location_data[Patient_ID],0))</f>
        <v>New York</v>
      </c>
      <c r="K6628" t="str">
        <f>INDEX(Insurance_data[Insurance_Type],MATCH(Consolidated_sheets[[#This Row],[Patient_ID]],Insurance_data[Patient_ID],0))</f>
        <v>Public</v>
      </c>
      <c r="L6628" s="6">
        <f>INDEX(Insurance_data[Insurance_Amount],MATCH(Consolidated_sheets[[#This Row],[Patient_ID]],Insurance_data[Patient_ID],0))</f>
        <v>2721.78</v>
      </c>
    </row>
    <row r="6629" spans="1:12" x14ac:dyDescent="0.3">
      <c r="A6629" t="s">
        <v>1053</v>
      </c>
      <c r="B6629" t="s">
        <v>5954</v>
      </c>
      <c r="C6629" s="6">
        <v>3273.46</v>
      </c>
      <c r="D6629" s="1">
        <v>45194.000428632651</v>
      </c>
      <c r="E6629" s="1" t="str">
        <f>TEXT(Consolidated_sheets[[#This Row],[Date]],"yyyy")</f>
        <v>2023</v>
      </c>
      <c r="F6629" s="1" t="str">
        <f>TEXT(Consolidated_sheets[[#This Row],[Date]],"mmmm")</f>
        <v>September</v>
      </c>
      <c r="G6629" t="str">
        <f>INDEX(Patient_data[Patient_Name],MATCH(Consolidated_sheets[[#This Row],[Patient_ID]],Patient_data[Patient_ID],0))</f>
        <v>Robert Dennis</v>
      </c>
      <c r="H6629">
        <f>INDEX(Patient_data[Age],MATCH(Consolidated_sheets[[#This Row],[Patient_ID]],Patient_data[Patient_ID],0))</f>
        <v>59</v>
      </c>
      <c r="I6629" t="str">
        <f>INDEX(Patient_data[Gender],MATCH(Consolidated_sheets[[#This Row],[Patient_ID]],Patient_data[Patient_ID],0))</f>
        <v>Male</v>
      </c>
      <c r="J6629" t="str">
        <f>INDEX(Location_data[Location],MATCH(Consolidated_sheets[[#This Row],[Patient_ID]],Location_data[Patient_ID],0))</f>
        <v>New York</v>
      </c>
      <c r="K6629" t="str">
        <f>INDEX(Insurance_data[Insurance_Type],MATCH(Consolidated_sheets[[#This Row],[Patient_ID]],Insurance_data[Patient_ID],0))</f>
        <v>Public</v>
      </c>
      <c r="L6629" s="6">
        <f>INDEX(Insurance_data[Insurance_Amount],MATCH(Consolidated_sheets[[#This Row],[Patient_ID]],Insurance_data[Patient_ID],0))</f>
        <v>3234.03</v>
      </c>
    </row>
    <row r="6630" spans="1:12" x14ac:dyDescent="0.3">
      <c r="A6630" t="s">
        <v>1856</v>
      </c>
      <c r="B6630" t="s">
        <v>5952</v>
      </c>
      <c r="C6630" s="6">
        <v>170.46</v>
      </c>
      <c r="D6630" s="1">
        <v>45194.261180168593</v>
      </c>
      <c r="E6630" s="1" t="str">
        <f>TEXT(Consolidated_sheets[[#This Row],[Date]],"yyyy")</f>
        <v>2023</v>
      </c>
      <c r="F6630" s="1" t="str">
        <f>TEXT(Consolidated_sheets[[#This Row],[Date]],"mmmm")</f>
        <v>September</v>
      </c>
      <c r="G6630" t="str">
        <f>INDEX(Patient_data[Patient_Name],MATCH(Consolidated_sheets[[#This Row],[Patient_ID]],Patient_data[Patient_ID],0))</f>
        <v>Eddie Rogers</v>
      </c>
      <c r="H6630">
        <f>INDEX(Patient_data[Age],MATCH(Consolidated_sheets[[#This Row],[Patient_ID]],Patient_data[Patient_ID],0))</f>
        <v>50</v>
      </c>
      <c r="I6630" t="str">
        <f>INDEX(Patient_data[Gender],MATCH(Consolidated_sheets[[#This Row],[Patient_ID]],Patient_data[Patient_ID],0))</f>
        <v>Female</v>
      </c>
      <c r="J6630" t="str">
        <f>INDEX(Location_data[Location],MATCH(Consolidated_sheets[[#This Row],[Patient_ID]],Location_data[Patient_ID],0))</f>
        <v>Los Angeles</v>
      </c>
      <c r="K6630" t="str">
        <f>INDEX(Insurance_data[Insurance_Type],MATCH(Consolidated_sheets[[#This Row],[Patient_ID]],Insurance_data[Patient_ID],0))</f>
        <v>Public</v>
      </c>
      <c r="L6630" s="6">
        <f>INDEX(Insurance_data[Insurance_Amount],MATCH(Consolidated_sheets[[#This Row],[Patient_ID]],Insurance_data[Patient_ID],0))</f>
        <v>6493.97</v>
      </c>
    </row>
    <row r="6631" spans="1:12" x14ac:dyDescent="0.3">
      <c r="A6631" t="s">
        <v>1375</v>
      </c>
      <c r="B6631" t="s">
        <v>5953</v>
      </c>
      <c r="C6631" s="6">
        <v>1708.48</v>
      </c>
      <c r="D6631" s="1">
        <v>45194.521931704527</v>
      </c>
      <c r="E6631" s="1" t="str">
        <f>TEXT(Consolidated_sheets[[#This Row],[Date]],"yyyy")</f>
        <v>2023</v>
      </c>
      <c r="F6631" s="1" t="str">
        <f>TEXT(Consolidated_sheets[[#This Row],[Date]],"mmmm")</f>
        <v>September</v>
      </c>
      <c r="G6631" t="str">
        <f>INDEX(Patient_data[Patient_Name],MATCH(Consolidated_sheets[[#This Row],[Patient_ID]],Patient_data[Patient_ID],0))</f>
        <v>Michael Melendez</v>
      </c>
      <c r="H6631">
        <f>INDEX(Patient_data[Age],MATCH(Consolidated_sheets[[#This Row],[Patient_ID]],Patient_data[Patient_ID],0))</f>
        <v>38</v>
      </c>
      <c r="I6631" t="str">
        <f>INDEX(Patient_data[Gender],MATCH(Consolidated_sheets[[#This Row],[Patient_ID]],Patient_data[Patient_ID],0))</f>
        <v>Male</v>
      </c>
      <c r="J6631" t="str">
        <f>INDEX(Location_data[Location],MATCH(Consolidated_sheets[[#This Row],[Patient_ID]],Location_data[Patient_ID],0))</f>
        <v>New York</v>
      </c>
      <c r="K6631" t="str">
        <f>INDEX(Insurance_data[Insurance_Type],MATCH(Consolidated_sheets[[#This Row],[Patient_ID]],Insurance_data[Patient_ID],0))</f>
        <v>Private</v>
      </c>
      <c r="L6631" s="6">
        <f>INDEX(Insurance_data[Insurance_Amount],MATCH(Consolidated_sheets[[#This Row],[Patient_ID]],Insurance_data[Patient_ID],0))</f>
        <v>2109.36</v>
      </c>
    </row>
    <row r="6632" spans="1:12" x14ac:dyDescent="0.3">
      <c r="A6632" t="s">
        <v>2481</v>
      </c>
      <c r="B6632" t="s">
        <v>5955</v>
      </c>
      <c r="C6632" s="6">
        <v>317.22000000000003</v>
      </c>
      <c r="D6632" s="1">
        <v>45194.782683240461</v>
      </c>
      <c r="E6632" s="1" t="str">
        <f>TEXT(Consolidated_sheets[[#This Row],[Date]],"yyyy")</f>
        <v>2023</v>
      </c>
      <c r="F6632" s="1" t="str">
        <f>TEXT(Consolidated_sheets[[#This Row],[Date]],"mmmm")</f>
        <v>September</v>
      </c>
      <c r="G6632" t="str">
        <f>INDEX(Patient_data[Patient_Name],MATCH(Consolidated_sheets[[#This Row],[Patient_ID]],Patient_data[Patient_ID],0))</f>
        <v>Nina Walker</v>
      </c>
      <c r="H6632">
        <f>INDEX(Patient_data[Age],MATCH(Consolidated_sheets[[#This Row],[Patient_ID]],Patient_data[Patient_ID],0))</f>
        <v>69</v>
      </c>
      <c r="I6632" t="str">
        <f>INDEX(Patient_data[Gender],MATCH(Consolidated_sheets[[#This Row],[Patient_ID]],Patient_data[Patient_ID],0))</f>
        <v>Female</v>
      </c>
      <c r="J6632" t="str">
        <f>INDEX(Location_data[Location],MATCH(Consolidated_sheets[[#This Row],[Patient_ID]],Location_data[Patient_ID],0))</f>
        <v>Houston</v>
      </c>
      <c r="K6632" t="str">
        <f>INDEX(Insurance_data[Insurance_Type],MATCH(Consolidated_sheets[[#This Row],[Patient_ID]],Insurance_data[Patient_ID],0))</f>
        <v>None</v>
      </c>
      <c r="L6632" s="6">
        <f>INDEX(Insurance_data[Insurance_Amount],MATCH(Consolidated_sheets[[#This Row],[Patient_ID]],Insurance_data[Patient_ID],0))</f>
        <v>3279.97</v>
      </c>
    </row>
    <row r="6633" spans="1:12" x14ac:dyDescent="0.3">
      <c r="A6633" t="s">
        <v>504</v>
      </c>
      <c r="B6633" t="s">
        <v>5954</v>
      </c>
      <c r="C6633" s="6">
        <v>2309.79</v>
      </c>
      <c r="D6633" s="1">
        <v>45195.043434776388</v>
      </c>
      <c r="E6633" s="1" t="str">
        <f>TEXT(Consolidated_sheets[[#This Row],[Date]],"yyyy")</f>
        <v>2023</v>
      </c>
      <c r="F6633" s="1" t="str">
        <f>TEXT(Consolidated_sheets[[#This Row],[Date]],"mmmm")</f>
        <v>September</v>
      </c>
      <c r="G6633" t="str">
        <f>INDEX(Patient_data[Patient_Name],MATCH(Consolidated_sheets[[#This Row],[Patient_ID]],Patient_data[Patient_ID],0))</f>
        <v>Jonathan Smith DDS</v>
      </c>
      <c r="H6633">
        <f>INDEX(Patient_data[Age],MATCH(Consolidated_sheets[[#This Row],[Patient_ID]],Patient_data[Patient_ID],0))</f>
        <v>68</v>
      </c>
      <c r="I6633" t="str">
        <f>INDEX(Patient_data[Gender],MATCH(Consolidated_sheets[[#This Row],[Patient_ID]],Patient_data[Patient_ID],0))</f>
        <v>Male</v>
      </c>
      <c r="J6633" t="str">
        <f>INDEX(Location_data[Location],MATCH(Consolidated_sheets[[#This Row],[Patient_ID]],Location_data[Patient_ID],0))</f>
        <v>Los Angeles</v>
      </c>
      <c r="K6633" t="str">
        <f>INDEX(Insurance_data[Insurance_Type],MATCH(Consolidated_sheets[[#This Row],[Patient_ID]],Insurance_data[Patient_ID],0))</f>
        <v>None</v>
      </c>
      <c r="L6633" s="6">
        <f>INDEX(Insurance_data[Insurance_Amount],MATCH(Consolidated_sheets[[#This Row],[Patient_ID]],Insurance_data[Patient_ID],0))</f>
        <v>76.91</v>
      </c>
    </row>
    <row r="6634" spans="1:12" x14ac:dyDescent="0.3">
      <c r="A6634" t="s">
        <v>484</v>
      </c>
      <c r="B6634" t="s">
        <v>5953</v>
      </c>
      <c r="C6634" s="6">
        <v>1020.65</v>
      </c>
      <c r="D6634" s="1">
        <v>45195.304186312329</v>
      </c>
      <c r="E6634" s="1" t="str">
        <f>TEXT(Consolidated_sheets[[#This Row],[Date]],"yyyy")</f>
        <v>2023</v>
      </c>
      <c r="F6634" s="1" t="str">
        <f>TEXT(Consolidated_sheets[[#This Row],[Date]],"mmmm")</f>
        <v>September</v>
      </c>
      <c r="G6634" t="str">
        <f>INDEX(Patient_data[Patient_Name],MATCH(Consolidated_sheets[[#This Row],[Patient_ID]],Patient_data[Patient_ID],0))</f>
        <v>Jonathan Warner</v>
      </c>
      <c r="H6634">
        <f>INDEX(Patient_data[Age],MATCH(Consolidated_sheets[[#This Row],[Patient_ID]],Patient_data[Patient_ID],0))</f>
        <v>73</v>
      </c>
      <c r="I6634" t="str">
        <f>INDEX(Patient_data[Gender],MATCH(Consolidated_sheets[[#This Row],[Patient_ID]],Patient_data[Patient_ID],0))</f>
        <v>Female</v>
      </c>
      <c r="J6634" t="str">
        <f>INDEX(Location_data[Location],MATCH(Consolidated_sheets[[#This Row],[Patient_ID]],Location_data[Patient_ID],0))</f>
        <v>Chicago</v>
      </c>
      <c r="K6634" t="str">
        <f>INDEX(Insurance_data[Insurance_Type],MATCH(Consolidated_sheets[[#This Row],[Patient_ID]],Insurance_data[Patient_ID],0))</f>
        <v>None</v>
      </c>
      <c r="L6634" s="6">
        <f>INDEX(Insurance_data[Insurance_Amount],MATCH(Consolidated_sheets[[#This Row],[Patient_ID]],Insurance_data[Patient_ID],0))</f>
        <v>6125.65</v>
      </c>
    </row>
    <row r="6635" spans="1:12" x14ac:dyDescent="0.3">
      <c r="A6635" t="s">
        <v>309</v>
      </c>
      <c r="B6635" t="s">
        <v>5952</v>
      </c>
      <c r="C6635" s="6">
        <v>2942.56</v>
      </c>
      <c r="D6635" s="1">
        <v>45195.564937848263</v>
      </c>
      <c r="E6635" s="1" t="str">
        <f>TEXT(Consolidated_sheets[[#This Row],[Date]],"yyyy")</f>
        <v>2023</v>
      </c>
      <c r="F6635" s="1" t="str">
        <f>TEXT(Consolidated_sheets[[#This Row],[Date]],"mmmm")</f>
        <v>September</v>
      </c>
      <c r="G6635" t="str">
        <f>INDEX(Patient_data[Patient_Name],MATCH(Consolidated_sheets[[#This Row],[Patient_ID]],Patient_data[Patient_ID],0))</f>
        <v>Steve York</v>
      </c>
      <c r="H6635">
        <f>INDEX(Patient_data[Age],MATCH(Consolidated_sheets[[#This Row],[Patient_ID]],Patient_data[Patient_ID],0))</f>
        <v>71</v>
      </c>
      <c r="I6635" t="str">
        <f>INDEX(Patient_data[Gender],MATCH(Consolidated_sheets[[#This Row],[Patient_ID]],Patient_data[Patient_ID],0))</f>
        <v>Male</v>
      </c>
      <c r="J6635" t="str">
        <f>INDEX(Location_data[Location],MATCH(Consolidated_sheets[[#This Row],[Patient_ID]],Location_data[Patient_ID],0))</f>
        <v>Phoenix</v>
      </c>
      <c r="K6635" t="str">
        <f>INDEX(Insurance_data[Insurance_Type],MATCH(Consolidated_sheets[[#This Row],[Patient_ID]],Insurance_data[Patient_ID],0))</f>
        <v>Public</v>
      </c>
      <c r="L6635" s="6">
        <f>INDEX(Insurance_data[Insurance_Amount],MATCH(Consolidated_sheets[[#This Row],[Patient_ID]],Insurance_data[Patient_ID],0))</f>
        <v>4241.5</v>
      </c>
    </row>
    <row r="6636" spans="1:12" x14ac:dyDescent="0.3">
      <c r="A6636" t="s">
        <v>2441</v>
      </c>
      <c r="B6636" t="s">
        <v>5953</v>
      </c>
      <c r="C6636" s="6">
        <v>3673.2</v>
      </c>
      <c r="D6636" s="1">
        <v>45195.82568938419</v>
      </c>
      <c r="E6636" s="1" t="str">
        <f>TEXT(Consolidated_sheets[[#This Row],[Date]],"yyyy")</f>
        <v>2023</v>
      </c>
      <c r="F6636" s="1" t="str">
        <f>TEXT(Consolidated_sheets[[#This Row],[Date]],"mmmm")</f>
        <v>September</v>
      </c>
      <c r="G6636" t="str">
        <f>INDEX(Patient_data[Patient_Name],MATCH(Consolidated_sheets[[#This Row],[Patient_ID]],Patient_data[Patient_ID],0))</f>
        <v>Victoria Elliott</v>
      </c>
      <c r="H6636">
        <f>INDEX(Patient_data[Age],MATCH(Consolidated_sheets[[#This Row],[Patient_ID]],Patient_data[Patient_ID],0))</f>
        <v>80</v>
      </c>
      <c r="I6636" t="str">
        <f>INDEX(Patient_data[Gender],MATCH(Consolidated_sheets[[#This Row],[Patient_ID]],Patient_data[Patient_ID],0))</f>
        <v>Female</v>
      </c>
      <c r="J6636" t="str">
        <f>INDEX(Location_data[Location],MATCH(Consolidated_sheets[[#This Row],[Patient_ID]],Location_data[Patient_ID],0))</f>
        <v>Houston</v>
      </c>
      <c r="K6636" t="str">
        <f>INDEX(Insurance_data[Insurance_Type],MATCH(Consolidated_sheets[[#This Row],[Patient_ID]],Insurance_data[Patient_ID],0))</f>
        <v>None</v>
      </c>
      <c r="L6636" s="6">
        <f>INDEX(Insurance_data[Insurance_Amount],MATCH(Consolidated_sheets[[#This Row],[Patient_ID]],Insurance_data[Patient_ID],0))</f>
        <v>3281.76</v>
      </c>
    </row>
    <row r="6637" spans="1:12" x14ac:dyDescent="0.3">
      <c r="A6637" t="s">
        <v>206</v>
      </c>
      <c r="B6637" t="s">
        <v>5953</v>
      </c>
      <c r="C6637" s="6">
        <v>1890.23</v>
      </c>
      <c r="D6637" s="1">
        <v>45196.086440920117</v>
      </c>
      <c r="E6637" s="1" t="str">
        <f>TEXT(Consolidated_sheets[[#This Row],[Date]],"yyyy")</f>
        <v>2023</v>
      </c>
      <c r="F6637" s="1" t="str">
        <f>TEXT(Consolidated_sheets[[#This Row],[Date]],"mmmm")</f>
        <v>September</v>
      </c>
      <c r="G6637" t="str">
        <f>INDEX(Patient_data[Patient_Name],MATCH(Consolidated_sheets[[#This Row],[Patient_ID]],Patient_data[Patient_ID],0))</f>
        <v>Alvin Patel</v>
      </c>
      <c r="H6637">
        <f>INDEX(Patient_data[Age],MATCH(Consolidated_sheets[[#This Row],[Patient_ID]],Patient_data[Patient_ID],0))</f>
        <v>22</v>
      </c>
      <c r="I6637" t="str">
        <f>INDEX(Patient_data[Gender],MATCH(Consolidated_sheets[[#This Row],[Patient_ID]],Patient_data[Patient_ID],0))</f>
        <v>Male</v>
      </c>
      <c r="J6637" t="str">
        <f>INDEX(Location_data[Location],MATCH(Consolidated_sheets[[#This Row],[Patient_ID]],Location_data[Patient_ID],0))</f>
        <v>Chicago</v>
      </c>
      <c r="K6637" t="str">
        <f>INDEX(Insurance_data[Insurance_Type],MATCH(Consolidated_sheets[[#This Row],[Patient_ID]],Insurance_data[Patient_ID],0))</f>
        <v>None</v>
      </c>
      <c r="L6637" s="6">
        <f>INDEX(Insurance_data[Insurance_Amount],MATCH(Consolidated_sheets[[#This Row],[Patient_ID]],Insurance_data[Patient_ID],0))</f>
        <v>1876.44</v>
      </c>
    </row>
    <row r="6638" spans="1:12" x14ac:dyDescent="0.3">
      <c r="A6638" t="s">
        <v>1031</v>
      </c>
      <c r="B6638" t="s">
        <v>5955</v>
      </c>
      <c r="C6638" s="6">
        <v>812.3</v>
      </c>
      <c r="D6638" s="1">
        <v>45196.347192456073</v>
      </c>
      <c r="E6638" s="1" t="str">
        <f>TEXT(Consolidated_sheets[[#This Row],[Date]],"yyyy")</f>
        <v>2023</v>
      </c>
      <c r="F6638" s="1" t="str">
        <f>TEXT(Consolidated_sheets[[#This Row],[Date]],"mmmm")</f>
        <v>September</v>
      </c>
      <c r="G6638" t="str">
        <f>INDEX(Patient_data[Patient_Name],MATCH(Consolidated_sheets[[#This Row],[Patient_ID]],Patient_data[Patient_ID],0))</f>
        <v>Melinda Brown</v>
      </c>
      <c r="H6638">
        <f>INDEX(Patient_data[Age],MATCH(Consolidated_sheets[[#This Row],[Patient_ID]],Patient_data[Patient_ID],0))</f>
        <v>40</v>
      </c>
      <c r="I6638" t="str">
        <f>INDEX(Patient_data[Gender],MATCH(Consolidated_sheets[[#This Row],[Patient_ID]],Patient_data[Patient_ID],0))</f>
        <v>Male</v>
      </c>
      <c r="J6638" t="str">
        <f>INDEX(Location_data[Location],MATCH(Consolidated_sheets[[#This Row],[Patient_ID]],Location_data[Patient_ID],0))</f>
        <v>Los Angeles</v>
      </c>
      <c r="K6638" t="str">
        <f>INDEX(Insurance_data[Insurance_Type],MATCH(Consolidated_sheets[[#This Row],[Patient_ID]],Insurance_data[Patient_ID],0))</f>
        <v>Public</v>
      </c>
      <c r="L6638" s="6">
        <f>INDEX(Insurance_data[Insurance_Amount],MATCH(Consolidated_sheets[[#This Row],[Patient_ID]],Insurance_data[Patient_ID],0))</f>
        <v>3522.56</v>
      </c>
    </row>
    <row r="6639" spans="1:12" x14ac:dyDescent="0.3">
      <c r="A6639" t="s">
        <v>768</v>
      </c>
      <c r="B6639" t="s">
        <v>5955</v>
      </c>
      <c r="C6639" s="6">
        <v>2114.79</v>
      </c>
      <c r="D6639" s="1">
        <v>45196.607943991992</v>
      </c>
      <c r="E6639" s="1" t="str">
        <f>TEXT(Consolidated_sheets[[#This Row],[Date]],"yyyy")</f>
        <v>2023</v>
      </c>
      <c r="F6639" s="1" t="str">
        <f>TEXT(Consolidated_sheets[[#This Row],[Date]],"mmmm")</f>
        <v>September</v>
      </c>
      <c r="G6639" t="str">
        <f>INDEX(Patient_data[Patient_Name],MATCH(Consolidated_sheets[[#This Row],[Patient_ID]],Patient_data[Patient_ID],0))</f>
        <v>Natalie Hancock</v>
      </c>
      <c r="H6639">
        <f>INDEX(Patient_data[Age],MATCH(Consolidated_sheets[[#This Row],[Patient_ID]],Patient_data[Patient_ID],0))</f>
        <v>73</v>
      </c>
      <c r="I6639" t="str">
        <f>INDEX(Patient_data[Gender],MATCH(Consolidated_sheets[[#This Row],[Patient_ID]],Patient_data[Patient_ID],0))</f>
        <v>Male</v>
      </c>
      <c r="J6639" t="str">
        <f>INDEX(Location_data[Location],MATCH(Consolidated_sheets[[#This Row],[Patient_ID]],Location_data[Patient_ID],0))</f>
        <v>Chicago</v>
      </c>
      <c r="K6639" t="str">
        <f>INDEX(Insurance_data[Insurance_Type],MATCH(Consolidated_sheets[[#This Row],[Patient_ID]],Insurance_data[Patient_ID],0))</f>
        <v>None</v>
      </c>
      <c r="L6639" s="6">
        <f>INDEX(Insurance_data[Insurance_Amount],MATCH(Consolidated_sheets[[#This Row],[Patient_ID]],Insurance_data[Patient_ID],0))</f>
        <v>8531.9</v>
      </c>
    </row>
    <row r="6640" spans="1:12" x14ac:dyDescent="0.3">
      <c r="A6640" t="s">
        <v>104</v>
      </c>
      <c r="B6640" t="s">
        <v>5952</v>
      </c>
      <c r="C6640" s="6">
        <v>3392.5</v>
      </c>
      <c r="D6640" s="1">
        <v>45196.868695527934</v>
      </c>
      <c r="E6640" s="1" t="str">
        <f>TEXT(Consolidated_sheets[[#This Row],[Date]],"yyyy")</f>
        <v>2023</v>
      </c>
      <c r="F6640" s="1" t="str">
        <f>TEXT(Consolidated_sheets[[#This Row],[Date]],"mmmm")</f>
        <v>September</v>
      </c>
      <c r="G6640" t="str">
        <f>INDEX(Patient_data[Patient_Name],MATCH(Consolidated_sheets[[#This Row],[Patient_ID]],Patient_data[Patient_ID],0))</f>
        <v>Christopher Henderson</v>
      </c>
      <c r="H6640">
        <f>INDEX(Patient_data[Age],MATCH(Consolidated_sheets[[#This Row],[Patient_ID]],Patient_data[Patient_ID],0))</f>
        <v>64</v>
      </c>
      <c r="I6640" t="str">
        <f>INDEX(Patient_data[Gender],MATCH(Consolidated_sheets[[#This Row],[Patient_ID]],Patient_data[Patient_ID],0))</f>
        <v>Male</v>
      </c>
      <c r="J6640" t="str">
        <f>INDEX(Location_data[Location],MATCH(Consolidated_sheets[[#This Row],[Patient_ID]],Location_data[Patient_ID],0))</f>
        <v>Phoenix</v>
      </c>
      <c r="K6640" t="str">
        <f>INDEX(Insurance_data[Insurance_Type],MATCH(Consolidated_sheets[[#This Row],[Patient_ID]],Insurance_data[Patient_ID],0))</f>
        <v>Public</v>
      </c>
      <c r="L6640" s="6">
        <f>INDEX(Insurance_data[Insurance_Amount],MATCH(Consolidated_sheets[[#This Row],[Patient_ID]],Insurance_data[Patient_ID],0))</f>
        <v>9919.52</v>
      </c>
    </row>
    <row r="6641" spans="1:12" x14ac:dyDescent="0.3">
      <c r="A6641" t="s">
        <v>1707</v>
      </c>
      <c r="B6641" t="s">
        <v>5954</v>
      </c>
      <c r="C6641" s="6">
        <v>2460.42</v>
      </c>
      <c r="D6641" s="1">
        <v>45197.129447063868</v>
      </c>
      <c r="E6641" s="1" t="str">
        <f>TEXT(Consolidated_sheets[[#This Row],[Date]],"yyyy")</f>
        <v>2023</v>
      </c>
      <c r="F6641" s="1" t="str">
        <f>TEXT(Consolidated_sheets[[#This Row],[Date]],"mmmm")</f>
        <v>September</v>
      </c>
      <c r="G6641" t="str">
        <f>INDEX(Patient_data[Patient_Name],MATCH(Consolidated_sheets[[#This Row],[Patient_ID]],Patient_data[Patient_ID],0))</f>
        <v>Ann Yates</v>
      </c>
      <c r="H6641">
        <f>INDEX(Patient_data[Age],MATCH(Consolidated_sheets[[#This Row],[Patient_ID]],Patient_data[Patient_ID],0))</f>
        <v>52</v>
      </c>
      <c r="I6641" t="str">
        <f>INDEX(Patient_data[Gender],MATCH(Consolidated_sheets[[#This Row],[Patient_ID]],Patient_data[Patient_ID],0))</f>
        <v>Female</v>
      </c>
      <c r="J6641" t="str">
        <f>INDEX(Location_data[Location],MATCH(Consolidated_sheets[[#This Row],[Patient_ID]],Location_data[Patient_ID],0))</f>
        <v>New York</v>
      </c>
      <c r="K6641" t="str">
        <f>INDEX(Insurance_data[Insurance_Type],MATCH(Consolidated_sheets[[#This Row],[Patient_ID]],Insurance_data[Patient_ID],0))</f>
        <v>Private</v>
      </c>
      <c r="L6641" s="6">
        <f>INDEX(Insurance_data[Insurance_Amount],MATCH(Consolidated_sheets[[#This Row],[Patient_ID]],Insurance_data[Patient_ID],0))</f>
        <v>1496.91</v>
      </c>
    </row>
    <row r="6642" spans="1:12" x14ac:dyDescent="0.3">
      <c r="A6642" t="s">
        <v>1827</v>
      </c>
      <c r="B6642" t="s">
        <v>5953</v>
      </c>
      <c r="C6642" s="6">
        <v>563.45000000000005</v>
      </c>
      <c r="D6642" s="1">
        <v>45197.390198599787</v>
      </c>
      <c r="E6642" s="1" t="str">
        <f>TEXT(Consolidated_sheets[[#This Row],[Date]],"yyyy")</f>
        <v>2023</v>
      </c>
      <c r="F6642" s="1" t="str">
        <f>TEXT(Consolidated_sheets[[#This Row],[Date]],"mmmm")</f>
        <v>September</v>
      </c>
      <c r="G6642" t="str">
        <f>INDEX(Patient_data[Patient_Name],MATCH(Consolidated_sheets[[#This Row],[Patient_ID]],Patient_data[Patient_ID],0))</f>
        <v>Brittany Davis</v>
      </c>
      <c r="H6642">
        <f>INDEX(Patient_data[Age],MATCH(Consolidated_sheets[[#This Row],[Patient_ID]],Patient_data[Patient_ID],0))</f>
        <v>22</v>
      </c>
      <c r="I6642" t="str">
        <f>INDEX(Patient_data[Gender],MATCH(Consolidated_sheets[[#This Row],[Patient_ID]],Patient_data[Patient_ID],0))</f>
        <v>Female</v>
      </c>
      <c r="J6642" t="str">
        <f>INDEX(Location_data[Location],MATCH(Consolidated_sheets[[#This Row],[Patient_ID]],Location_data[Patient_ID],0))</f>
        <v>Houston</v>
      </c>
      <c r="K6642" t="str">
        <f>INDEX(Insurance_data[Insurance_Type],MATCH(Consolidated_sheets[[#This Row],[Patient_ID]],Insurance_data[Patient_ID],0))</f>
        <v>Public</v>
      </c>
      <c r="L6642" s="6">
        <f>INDEX(Insurance_data[Insurance_Amount],MATCH(Consolidated_sheets[[#This Row],[Patient_ID]],Insurance_data[Patient_ID],0))</f>
        <v>4020.65</v>
      </c>
    </row>
    <row r="6643" spans="1:12" x14ac:dyDescent="0.3">
      <c r="A6643" t="s">
        <v>1623</v>
      </c>
      <c r="B6643" t="s">
        <v>5954</v>
      </c>
      <c r="C6643" s="6">
        <v>4448.2</v>
      </c>
      <c r="D6643" s="1">
        <v>45197.650950135729</v>
      </c>
      <c r="E6643" s="1" t="str">
        <f>TEXT(Consolidated_sheets[[#This Row],[Date]],"yyyy")</f>
        <v>2023</v>
      </c>
      <c r="F6643" s="1" t="str">
        <f>TEXT(Consolidated_sheets[[#This Row],[Date]],"mmmm")</f>
        <v>September</v>
      </c>
      <c r="G6643" t="str">
        <f>INDEX(Patient_data[Patient_Name],MATCH(Consolidated_sheets[[#This Row],[Patient_ID]],Patient_data[Patient_ID],0))</f>
        <v>Jade Taylor</v>
      </c>
      <c r="H6643">
        <f>INDEX(Patient_data[Age],MATCH(Consolidated_sheets[[#This Row],[Patient_ID]],Patient_data[Patient_ID],0))</f>
        <v>55</v>
      </c>
      <c r="I6643" t="str">
        <f>INDEX(Patient_data[Gender],MATCH(Consolidated_sheets[[#This Row],[Patient_ID]],Patient_data[Patient_ID],0))</f>
        <v>Male</v>
      </c>
      <c r="J6643" t="str">
        <f>INDEX(Location_data[Location],MATCH(Consolidated_sheets[[#This Row],[Patient_ID]],Location_data[Patient_ID],0))</f>
        <v>New York</v>
      </c>
      <c r="K6643" t="str">
        <f>INDEX(Insurance_data[Insurance_Type],MATCH(Consolidated_sheets[[#This Row],[Patient_ID]],Insurance_data[Patient_ID],0))</f>
        <v>Public</v>
      </c>
      <c r="L6643" s="6">
        <f>INDEX(Insurance_data[Insurance_Amount],MATCH(Consolidated_sheets[[#This Row],[Patient_ID]],Insurance_data[Patient_ID],0))</f>
        <v>9011.16</v>
      </c>
    </row>
    <row r="6644" spans="1:12" x14ac:dyDescent="0.3">
      <c r="A6644" t="s">
        <v>2601</v>
      </c>
      <c r="B6644" t="s">
        <v>5954</v>
      </c>
      <c r="C6644" s="6">
        <v>3740.02</v>
      </c>
      <c r="D6644" s="1">
        <v>45197.91170167167</v>
      </c>
      <c r="E6644" s="1" t="str">
        <f>TEXT(Consolidated_sheets[[#This Row],[Date]],"yyyy")</f>
        <v>2023</v>
      </c>
      <c r="F6644" s="1" t="str">
        <f>TEXT(Consolidated_sheets[[#This Row],[Date]],"mmmm")</f>
        <v>September</v>
      </c>
      <c r="G6644" t="str">
        <f>INDEX(Patient_data[Patient_Name],MATCH(Consolidated_sheets[[#This Row],[Patient_ID]],Patient_data[Patient_ID],0))</f>
        <v>Rose Anderson</v>
      </c>
      <c r="H6644">
        <f>INDEX(Patient_data[Age],MATCH(Consolidated_sheets[[#This Row],[Patient_ID]],Patient_data[Patient_ID],0))</f>
        <v>76</v>
      </c>
      <c r="I6644" t="str">
        <f>INDEX(Patient_data[Gender],MATCH(Consolidated_sheets[[#This Row],[Patient_ID]],Patient_data[Patient_ID],0))</f>
        <v>Female</v>
      </c>
      <c r="J6644" t="str">
        <f>INDEX(Location_data[Location],MATCH(Consolidated_sheets[[#This Row],[Patient_ID]],Location_data[Patient_ID],0))</f>
        <v>Phoenix</v>
      </c>
      <c r="K6644" t="str">
        <f>INDEX(Insurance_data[Insurance_Type],MATCH(Consolidated_sheets[[#This Row],[Patient_ID]],Insurance_data[Patient_ID],0))</f>
        <v>Public</v>
      </c>
      <c r="L6644" s="6">
        <f>INDEX(Insurance_data[Insurance_Amount],MATCH(Consolidated_sheets[[#This Row],[Patient_ID]],Insurance_data[Patient_ID],0))</f>
        <v>8717.57</v>
      </c>
    </row>
    <row r="6645" spans="1:12" x14ac:dyDescent="0.3">
      <c r="A6645" t="s">
        <v>825</v>
      </c>
      <c r="B6645" t="s">
        <v>5953</v>
      </c>
      <c r="C6645" s="6">
        <v>2316.2399999999998</v>
      </c>
      <c r="D6645" s="1">
        <v>45198.17245320759</v>
      </c>
      <c r="E6645" s="1" t="str">
        <f>TEXT(Consolidated_sheets[[#This Row],[Date]],"yyyy")</f>
        <v>2023</v>
      </c>
      <c r="F6645" s="1" t="str">
        <f>TEXT(Consolidated_sheets[[#This Row],[Date]],"mmmm")</f>
        <v>September</v>
      </c>
      <c r="G6645" t="str">
        <f>INDEX(Patient_data[Patient_Name],MATCH(Consolidated_sheets[[#This Row],[Patient_ID]],Patient_data[Patient_ID],0))</f>
        <v>Tonya Woods</v>
      </c>
      <c r="H6645">
        <f>INDEX(Patient_data[Age],MATCH(Consolidated_sheets[[#This Row],[Patient_ID]],Patient_data[Patient_ID],0))</f>
        <v>25</v>
      </c>
      <c r="I6645" t="str">
        <f>INDEX(Patient_data[Gender],MATCH(Consolidated_sheets[[#This Row],[Patient_ID]],Patient_data[Patient_ID],0))</f>
        <v>Male</v>
      </c>
      <c r="J6645" t="str">
        <f>INDEX(Location_data[Location],MATCH(Consolidated_sheets[[#This Row],[Patient_ID]],Location_data[Patient_ID],0))</f>
        <v>New York</v>
      </c>
      <c r="K6645" t="str">
        <f>INDEX(Insurance_data[Insurance_Type],MATCH(Consolidated_sheets[[#This Row],[Patient_ID]],Insurance_data[Patient_ID],0))</f>
        <v>Public</v>
      </c>
      <c r="L6645" s="6">
        <f>INDEX(Insurance_data[Insurance_Amount],MATCH(Consolidated_sheets[[#This Row],[Patient_ID]],Insurance_data[Patient_ID],0))</f>
        <v>6996.12</v>
      </c>
    </row>
    <row r="6646" spans="1:12" x14ac:dyDescent="0.3">
      <c r="A6646" t="s">
        <v>155</v>
      </c>
      <c r="B6646" t="s">
        <v>5955</v>
      </c>
      <c r="C6646" s="6">
        <v>887.65</v>
      </c>
      <c r="D6646" s="1">
        <v>45198.433204743531</v>
      </c>
      <c r="E6646" s="1" t="str">
        <f>TEXT(Consolidated_sheets[[#This Row],[Date]],"yyyy")</f>
        <v>2023</v>
      </c>
      <c r="F6646" s="1" t="str">
        <f>TEXT(Consolidated_sheets[[#This Row],[Date]],"mmmm")</f>
        <v>September</v>
      </c>
      <c r="G6646" t="str">
        <f>INDEX(Patient_data[Patient_Name],MATCH(Consolidated_sheets[[#This Row],[Patient_ID]],Patient_data[Patient_ID],0))</f>
        <v>Brenda Thompson</v>
      </c>
      <c r="H6646">
        <f>INDEX(Patient_data[Age],MATCH(Consolidated_sheets[[#This Row],[Patient_ID]],Patient_data[Patient_ID],0))</f>
        <v>54</v>
      </c>
      <c r="I6646" t="str">
        <f>INDEX(Patient_data[Gender],MATCH(Consolidated_sheets[[#This Row],[Patient_ID]],Patient_data[Patient_ID],0))</f>
        <v>Female</v>
      </c>
      <c r="J6646" t="str">
        <f>INDEX(Location_data[Location],MATCH(Consolidated_sheets[[#This Row],[Patient_ID]],Location_data[Patient_ID],0))</f>
        <v>Phoenix</v>
      </c>
      <c r="K6646" t="str">
        <f>INDEX(Insurance_data[Insurance_Type],MATCH(Consolidated_sheets[[#This Row],[Patient_ID]],Insurance_data[Patient_ID],0))</f>
        <v>None</v>
      </c>
      <c r="L6646" s="6">
        <f>INDEX(Insurance_data[Insurance_Amount],MATCH(Consolidated_sheets[[#This Row],[Patient_ID]],Insurance_data[Patient_ID],0))</f>
        <v>579.36</v>
      </c>
    </row>
    <row r="6647" spans="1:12" x14ac:dyDescent="0.3">
      <c r="A6647" t="s">
        <v>1804</v>
      </c>
      <c r="B6647" t="s">
        <v>5953</v>
      </c>
      <c r="C6647" s="6">
        <v>3550.77</v>
      </c>
      <c r="D6647" s="1">
        <v>45198.693956279472</v>
      </c>
      <c r="E6647" s="1" t="str">
        <f>TEXT(Consolidated_sheets[[#This Row],[Date]],"yyyy")</f>
        <v>2023</v>
      </c>
      <c r="F6647" s="1" t="str">
        <f>TEXT(Consolidated_sheets[[#This Row],[Date]],"mmmm")</f>
        <v>September</v>
      </c>
      <c r="G6647" t="str">
        <f>INDEX(Patient_data[Patient_Name],MATCH(Consolidated_sheets[[#This Row],[Patient_ID]],Patient_data[Patient_ID],0))</f>
        <v>Richard Wilson</v>
      </c>
      <c r="H6647">
        <f>INDEX(Patient_data[Age],MATCH(Consolidated_sheets[[#This Row],[Patient_ID]],Patient_data[Patient_ID],0))</f>
        <v>34</v>
      </c>
      <c r="I6647" t="str">
        <f>INDEX(Patient_data[Gender],MATCH(Consolidated_sheets[[#This Row],[Patient_ID]],Patient_data[Patient_ID],0))</f>
        <v>Male</v>
      </c>
      <c r="J6647" t="str">
        <f>INDEX(Location_data[Location],MATCH(Consolidated_sheets[[#This Row],[Patient_ID]],Location_data[Patient_ID],0))</f>
        <v>Los Angeles</v>
      </c>
      <c r="K6647" t="str">
        <f>INDEX(Insurance_data[Insurance_Type],MATCH(Consolidated_sheets[[#This Row],[Patient_ID]],Insurance_data[Patient_ID],0))</f>
        <v>Public</v>
      </c>
      <c r="L6647" s="6">
        <f>INDEX(Insurance_data[Insurance_Amount],MATCH(Consolidated_sheets[[#This Row],[Patient_ID]],Insurance_data[Patient_ID],0))</f>
        <v>2833.19</v>
      </c>
    </row>
    <row r="6648" spans="1:12" x14ac:dyDescent="0.3">
      <c r="A6648" t="s">
        <v>556</v>
      </c>
      <c r="B6648" t="s">
        <v>5954</v>
      </c>
      <c r="C6648" s="6">
        <v>1590.9</v>
      </c>
      <c r="D6648" s="1">
        <v>45198.954707815392</v>
      </c>
      <c r="E6648" s="1" t="str">
        <f>TEXT(Consolidated_sheets[[#This Row],[Date]],"yyyy")</f>
        <v>2023</v>
      </c>
      <c r="F6648" s="1" t="str">
        <f>TEXT(Consolidated_sheets[[#This Row],[Date]],"mmmm")</f>
        <v>September</v>
      </c>
      <c r="G6648" t="str">
        <f>INDEX(Patient_data[Patient_Name],MATCH(Consolidated_sheets[[#This Row],[Patient_ID]],Patient_data[Patient_ID],0))</f>
        <v>Peter Hill</v>
      </c>
      <c r="H6648">
        <f>INDEX(Patient_data[Age],MATCH(Consolidated_sheets[[#This Row],[Patient_ID]],Patient_data[Patient_ID],0))</f>
        <v>88</v>
      </c>
      <c r="I6648" t="str">
        <f>INDEX(Patient_data[Gender],MATCH(Consolidated_sheets[[#This Row],[Patient_ID]],Patient_data[Patient_ID],0))</f>
        <v>Female</v>
      </c>
      <c r="J6648" t="str">
        <f>INDEX(Location_data[Location],MATCH(Consolidated_sheets[[#This Row],[Patient_ID]],Location_data[Patient_ID],0))</f>
        <v>Chicago</v>
      </c>
      <c r="K6648" t="str">
        <f>INDEX(Insurance_data[Insurance_Type],MATCH(Consolidated_sheets[[#This Row],[Patient_ID]],Insurance_data[Patient_ID],0))</f>
        <v>None</v>
      </c>
      <c r="L6648" s="6">
        <f>INDEX(Insurance_data[Insurance_Amount],MATCH(Consolidated_sheets[[#This Row],[Patient_ID]],Insurance_data[Patient_ID],0))</f>
        <v>3894.45</v>
      </c>
    </row>
    <row r="6649" spans="1:12" x14ac:dyDescent="0.3">
      <c r="A6649" t="s">
        <v>2330</v>
      </c>
      <c r="B6649" t="s">
        <v>5955</v>
      </c>
      <c r="C6649" s="6">
        <v>737.16</v>
      </c>
      <c r="D6649" s="1">
        <v>45199.215459351333</v>
      </c>
      <c r="E6649" s="1" t="str">
        <f>TEXT(Consolidated_sheets[[#This Row],[Date]],"yyyy")</f>
        <v>2023</v>
      </c>
      <c r="F6649" s="1" t="str">
        <f>TEXT(Consolidated_sheets[[#This Row],[Date]],"mmmm")</f>
        <v>September</v>
      </c>
      <c r="G6649" t="str">
        <f>INDEX(Patient_data[Patient_Name],MATCH(Consolidated_sheets[[#This Row],[Patient_ID]],Patient_data[Patient_ID],0))</f>
        <v>Joe Ballard</v>
      </c>
      <c r="H6649">
        <f>INDEX(Patient_data[Age],MATCH(Consolidated_sheets[[#This Row],[Patient_ID]],Patient_data[Patient_ID],0))</f>
        <v>56</v>
      </c>
      <c r="I6649" t="str">
        <f>INDEX(Patient_data[Gender],MATCH(Consolidated_sheets[[#This Row],[Patient_ID]],Patient_data[Patient_ID],0))</f>
        <v>Male</v>
      </c>
      <c r="J6649" t="str">
        <f>INDEX(Location_data[Location],MATCH(Consolidated_sheets[[#This Row],[Patient_ID]],Location_data[Patient_ID],0))</f>
        <v>Houston</v>
      </c>
      <c r="K6649" t="str">
        <f>INDEX(Insurance_data[Insurance_Type],MATCH(Consolidated_sheets[[#This Row],[Patient_ID]],Insurance_data[Patient_ID],0))</f>
        <v>None</v>
      </c>
      <c r="L6649" s="6">
        <f>INDEX(Insurance_data[Insurance_Amount],MATCH(Consolidated_sheets[[#This Row],[Patient_ID]],Insurance_data[Patient_ID],0))</f>
        <v>3199.91</v>
      </c>
    </row>
    <row r="6650" spans="1:12" x14ac:dyDescent="0.3">
      <c r="A6650" t="s">
        <v>524</v>
      </c>
      <c r="B6650" t="s">
        <v>5954</v>
      </c>
      <c r="C6650" s="6">
        <v>2735.46</v>
      </c>
      <c r="D6650" s="1">
        <v>45199.476210887267</v>
      </c>
      <c r="E6650" s="1" t="str">
        <f>TEXT(Consolidated_sheets[[#This Row],[Date]],"yyyy")</f>
        <v>2023</v>
      </c>
      <c r="F6650" s="1" t="str">
        <f>TEXT(Consolidated_sheets[[#This Row],[Date]],"mmmm")</f>
        <v>September</v>
      </c>
      <c r="G6650" t="str">
        <f>INDEX(Patient_data[Patient_Name],MATCH(Consolidated_sheets[[#This Row],[Patient_ID]],Patient_data[Patient_ID],0))</f>
        <v>Katherine Hammond</v>
      </c>
      <c r="H6650">
        <f>INDEX(Patient_data[Age],MATCH(Consolidated_sheets[[#This Row],[Patient_ID]],Patient_data[Patient_ID],0))</f>
        <v>50</v>
      </c>
      <c r="I6650" t="str">
        <f>INDEX(Patient_data[Gender],MATCH(Consolidated_sheets[[#This Row],[Patient_ID]],Patient_data[Patient_ID],0))</f>
        <v>Female</v>
      </c>
      <c r="J6650" t="str">
        <f>INDEX(Location_data[Location],MATCH(Consolidated_sheets[[#This Row],[Patient_ID]],Location_data[Patient_ID],0))</f>
        <v>Phoenix</v>
      </c>
      <c r="K6650" t="str">
        <f>INDEX(Insurance_data[Insurance_Type],MATCH(Consolidated_sheets[[#This Row],[Patient_ID]],Insurance_data[Patient_ID],0))</f>
        <v>Private</v>
      </c>
      <c r="L6650" s="6">
        <f>INDEX(Insurance_data[Insurance_Amount],MATCH(Consolidated_sheets[[#This Row],[Patient_ID]],Insurance_data[Patient_ID],0))</f>
        <v>7058.83</v>
      </c>
    </row>
    <row r="6651" spans="1:12" x14ac:dyDescent="0.3">
      <c r="A6651" t="s">
        <v>2471</v>
      </c>
      <c r="B6651" t="s">
        <v>5953</v>
      </c>
      <c r="C6651" s="6">
        <v>3194.22</v>
      </c>
      <c r="D6651" s="1">
        <v>45199.736962423187</v>
      </c>
      <c r="E6651" s="1" t="str">
        <f>TEXT(Consolidated_sheets[[#This Row],[Date]],"yyyy")</f>
        <v>2023</v>
      </c>
      <c r="F6651" s="1" t="str">
        <f>TEXT(Consolidated_sheets[[#This Row],[Date]],"mmmm")</f>
        <v>September</v>
      </c>
      <c r="G6651" t="str">
        <f>INDEX(Patient_data[Patient_Name],MATCH(Consolidated_sheets[[#This Row],[Patient_ID]],Patient_data[Patient_ID],0))</f>
        <v>Cassidy Williams</v>
      </c>
      <c r="H6651">
        <f>INDEX(Patient_data[Age],MATCH(Consolidated_sheets[[#This Row],[Patient_ID]],Patient_data[Patient_ID],0))</f>
        <v>30</v>
      </c>
      <c r="I6651" t="str">
        <f>INDEX(Patient_data[Gender],MATCH(Consolidated_sheets[[#This Row],[Patient_ID]],Patient_data[Patient_ID],0))</f>
        <v>Male</v>
      </c>
      <c r="J6651" t="str">
        <f>INDEX(Location_data[Location],MATCH(Consolidated_sheets[[#This Row],[Patient_ID]],Location_data[Patient_ID],0))</f>
        <v>Phoenix</v>
      </c>
      <c r="K6651" t="str">
        <f>INDEX(Insurance_data[Insurance_Type],MATCH(Consolidated_sheets[[#This Row],[Patient_ID]],Insurance_data[Patient_ID],0))</f>
        <v>Private</v>
      </c>
      <c r="L6651" s="6">
        <f>INDEX(Insurance_data[Insurance_Amount],MATCH(Consolidated_sheets[[#This Row],[Patient_ID]],Insurance_data[Patient_ID],0))</f>
        <v>1279.42</v>
      </c>
    </row>
    <row r="6652" spans="1:12" x14ac:dyDescent="0.3">
      <c r="A6652" t="s">
        <v>195</v>
      </c>
      <c r="B6652" t="s">
        <v>5952</v>
      </c>
      <c r="C6652" s="6">
        <v>4933.9799999999996</v>
      </c>
      <c r="D6652" s="1">
        <v>45199.997713959143</v>
      </c>
      <c r="E6652" s="1" t="str">
        <f>TEXT(Consolidated_sheets[[#This Row],[Date]],"yyyy")</f>
        <v>2023</v>
      </c>
      <c r="F6652" s="1" t="str">
        <f>TEXT(Consolidated_sheets[[#This Row],[Date]],"mmmm")</f>
        <v>September</v>
      </c>
      <c r="G6652" t="str">
        <f>INDEX(Patient_data[Patient_Name],MATCH(Consolidated_sheets[[#This Row],[Patient_ID]],Patient_data[Patient_ID],0))</f>
        <v>Lorraine Mcclain</v>
      </c>
      <c r="H6652">
        <f>INDEX(Patient_data[Age],MATCH(Consolidated_sheets[[#This Row],[Patient_ID]],Patient_data[Patient_ID],0))</f>
        <v>72</v>
      </c>
      <c r="I6652" t="str">
        <f>INDEX(Patient_data[Gender],MATCH(Consolidated_sheets[[#This Row],[Patient_ID]],Patient_data[Patient_ID],0))</f>
        <v>Female</v>
      </c>
      <c r="J6652" t="str">
        <f>INDEX(Location_data[Location],MATCH(Consolidated_sheets[[#This Row],[Patient_ID]],Location_data[Patient_ID],0))</f>
        <v>Phoenix</v>
      </c>
      <c r="K6652" t="str">
        <f>INDEX(Insurance_data[Insurance_Type],MATCH(Consolidated_sheets[[#This Row],[Patient_ID]],Insurance_data[Patient_ID],0))</f>
        <v>Private</v>
      </c>
      <c r="L6652" s="6">
        <f>INDEX(Insurance_data[Insurance_Amount],MATCH(Consolidated_sheets[[#This Row],[Patient_ID]],Insurance_data[Patient_ID],0))</f>
        <v>1938.57</v>
      </c>
    </row>
    <row r="6653" spans="1:12" x14ac:dyDescent="0.3">
      <c r="A6653" t="s">
        <v>2469</v>
      </c>
      <c r="B6653" t="s">
        <v>5954</v>
      </c>
      <c r="C6653" s="6">
        <v>2385.63</v>
      </c>
      <c r="D6653" s="1">
        <v>45200.25846549507</v>
      </c>
      <c r="E6653" s="1" t="str">
        <f>TEXT(Consolidated_sheets[[#This Row],[Date]],"yyyy")</f>
        <v>2023</v>
      </c>
      <c r="F6653" s="1" t="str">
        <f>TEXT(Consolidated_sheets[[#This Row],[Date]],"mmmm")</f>
        <v>October</v>
      </c>
      <c r="G6653" t="str">
        <f>INDEX(Patient_data[Patient_Name],MATCH(Consolidated_sheets[[#This Row],[Patient_ID]],Patient_data[Patient_ID],0))</f>
        <v>Jeffrey Rodgers</v>
      </c>
      <c r="H6653">
        <f>INDEX(Patient_data[Age],MATCH(Consolidated_sheets[[#This Row],[Patient_ID]],Patient_data[Patient_ID],0))</f>
        <v>44</v>
      </c>
      <c r="I6653" t="str">
        <f>INDEX(Patient_data[Gender],MATCH(Consolidated_sheets[[#This Row],[Patient_ID]],Patient_data[Patient_ID],0))</f>
        <v>Male</v>
      </c>
      <c r="J6653" t="str">
        <f>INDEX(Location_data[Location],MATCH(Consolidated_sheets[[#This Row],[Patient_ID]],Location_data[Patient_ID],0))</f>
        <v>Chicago</v>
      </c>
      <c r="K6653" t="str">
        <f>INDEX(Insurance_data[Insurance_Type],MATCH(Consolidated_sheets[[#This Row],[Patient_ID]],Insurance_data[Patient_ID],0))</f>
        <v>None</v>
      </c>
      <c r="L6653" s="6">
        <f>INDEX(Insurance_data[Insurance_Amount],MATCH(Consolidated_sheets[[#This Row],[Patient_ID]],Insurance_data[Patient_ID],0))</f>
        <v>5198.4799999999996</v>
      </c>
    </row>
    <row r="6654" spans="1:12" x14ac:dyDescent="0.3">
      <c r="A6654" t="s">
        <v>2103</v>
      </c>
      <c r="B6654" t="s">
        <v>5953</v>
      </c>
      <c r="C6654" s="6">
        <v>1700.02</v>
      </c>
      <c r="D6654" s="1">
        <v>45200.519217030997</v>
      </c>
      <c r="E6654" s="1" t="str">
        <f>TEXT(Consolidated_sheets[[#This Row],[Date]],"yyyy")</f>
        <v>2023</v>
      </c>
      <c r="F6654" s="1" t="str">
        <f>TEXT(Consolidated_sheets[[#This Row],[Date]],"mmmm")</f>
        <v>October</v>
      </c>
      <c r="G6654" t="str">
        <f>INDEX(Patient_data[Patient_Name],MATCH(Consolidated_sheets[[#This Row],[Patient_ID]],Patient_data[Patient_ID],0))</f>
        <v>Shawn Kramer</v>
      </c>
      <c r="H6654">
        <f>INDEX(Patient_data[Age],MATCH(Consolidated_sheets[[#This Row],[Patient_ID]],Patient_data[Patient_ID],0))</f>
        <v>22</v>
      </c>
      <c r="I6654" t="str">
        <f>INDEX(Patient_data[Gender],MATCH(Consolidated_sheets[[#This Row],[Patient_ID]],Patient_data[Patient_ID],0))</f>
        <v>Male</v>
      </c>
      <c r="J6654" t="str">
        <f>INDEX(Location_data[Location],MATCH(Consolidated_sheets[[#This Row],[Patient_ID]],Location_data[Patient_ID],0))</f>
        <v>Chicago</v>
      </c>
      <c r="K6654" t="str">
        <f>INDEX(Insurance_data[Insurance_Type],MATCH(Consolidated_sheets[[#This Row],[Patient_ID]],Insurance_data[Patient_ID],0))</f>
        <v>Private</v>
      </c>
      <c r="L6654" s="6">
        <f>INDEX(Insurance_data[Insurance_Amount],MATCH(Consolidated_sheets[[#This Row],[Patient_ID]],Insurance_data[Patient_ID],0))</f>
        <v>4313.6099999999997</v>
      </c>
    </row>
    <row r="6655" spans="1:12" x14ac:dyDescent="0.3">
      <c r="A6655" t="s">
        <v>2933</v>
      </c>
      <c r="B6655" t="s">
        <v>5954</v>
      </c>
      <c r="C6655" s="6">
        <v>2418.61</v>
      </c>
      <c r="D6655" s="1">
        <v>45200.779968566931</v>
      </c>
      <c r="E6655" s="1" t="str">
        <f>TEXT(Consolidated_sheets[[#This Row],[Date]],"yyyy")</f>
        <v>2023</v>
      </c>
      <c r="F6655" s="1" t="str">
        <f>TEXT(Consolidated_sheets[[#This Row],[Date]],"mmmm")</f>
        <v>October</v>
      </c>
      <c r="G6655" t="str">
        <f>INDEX(Patient_data[Patient_Name],MATCH(Consolidated_sheets[[#This Row],[Patient_ID]],Patient_data[Patient_ID],0))</f>
        <v>Cathy Rivas</v>
      </c>
      <c r="H6655">
        <f>INDEX(Patient_data[Age],MATCH(Consolidated_sheets[[#This Row],[Patient_ID]],Patient_data[Patient_ID],0))</f>
        <v>61</v>
      </c>
      <c r="I6655" t="str">
        <f>INDEX(Patient_data[Gender],MATCH(Consolidated_sheets[[#This Row],[Patient_ID]],Patient_data[Patient_ID],0))</f>
        <v>Male</v>
      </c>
      <c r="J6655" t="str">
        <f>INDEX(Location_data[Location],MATCH(Consolidated_sheets[[#This Row],[Patient_ID]],Location_data[Patient_ID],0))</f>
        <v>Los Angeles</v>
      </c>
      <c r="K6655" t="str">
        <f>INDEX(Insurance_data[Insurance_Type],MATCH(Consolidated_sheets[[#This Row],[Patient_ID]],Insurance_data[Patient_ID],0))</f>
        <v>Private</v>
      </c>
      <c r="L6655" s="6">
        <f>INDEX(Insurance_data[Insurance_Amount],MATCH(Consolidated_sheets[[#This Row],[Patient_ID]],Insurance_data[Patient_ID],0))</f>
        <v>6289.04</v>
      </c>
    </row>
    <row r="6656" spans="1:12" x14ac:dyDescent="0.3">
      <c r="A6656" t="s">
        <v>2477</v>
      </c>
      <c r="B6656" t="s">
        <v>5955</v>
      </c>
      <c r="C6656" s="6">
        <v>742.88</v>
      </c>
      <c r="D6656" s="1">
        <v>45201.040720102872</v>
      </c>
      <c r="E6656" s="1" t="str">
        <f>TEXT(Consolidated_sheets[[#This Row],[Date]],"yyyy")</f>
        <v>2023</v>
      </c>
      <c r="F6656" s="1" t="str">
        <f>TEXT(Consolidated_sheets[[#This Row],[Date]],"mmmm")</f>
        <v>October</v>
      </c>
      <c r="G6656" t="str">
        <f>INDEX(Patient_data[Patient_Name],MATCH(Consolidated_sheets[[#This Row],[Patient_ID]],Patient_data[Patient_ID],0))</f>
        <v>Eric Hart</v>
      </c>
      <c r="H6656">
        <f>INDEX(Patient_data[Age],MATCH(Consolidated_sheets[[#This Row],[Patient_ID]],Patient_data[Patient_ID],0))</f>
        <v>78</v>
      </c>
      <c r="I6656" t="str">
        <f>INDEX(Patient_data[Gender],MATCH(Consolidated_sheets[[#This Row],[Patient_ID]],Patient_data[Patient_ID],0))</f>
        <v>Female</v>
      </c>
      <c r="J6656" t="str">
        <f>INDEX(Location_data[Location],MATCH(Consolidated_sheets[[#This Row],[Patient_ID]],Location_data[Patient_ID],0))</f>
        <v>Los Angeles</v>
      </c>
      <c r="K6656" t="str">
        <f>INDEX(Insurance_data[Insurance_Type],MATCH(Consolidated_sheets[[#This Row],[Patient_ID]],Insurance_data[Patient_ID],0))</f>
        <v>None</v>
      </c>
      <c r="L6656" s="6">
        <f>INDEX(Insurance_data[Insurance_Amount],MATCH(Consolidated_sheets[[#This Row],[Patient_ID]],Insurance_data[Patient_ID],0))</f>
        <v>2767.85</v>
      </c>
    </row>
    <row r="6657" spans="1:12" x14ac:dyDescent="0.3">
      <c r="A6657" t="s">
        <v>2726</v>
      </c>
      <c r="B6657" t="s">
        <v>5953</v>
      </c>
      <c r="C6657" s="6">
        <v>3284.81</v>
      </c>
      <c r="D6657" s="1">
        <v>45201.301471638799</v>
      </c>
      <c r="E6657" s="1" t="str">
        <f>TEXT(Consolidated_sheets[[#This Row],[Date]],"yyyy")</f>
        <v>2023</v>
      </c>
      <c r="F6657" s="1" t="str">
        <f>TEXT(Consolidated_sheets[[#This Row],[Date]],"mmmm")</f>
        <v>October</v>
      </c>
      <c r="G6657" t="str">
        <f>INDEX(Patient_data[Patient_Name],MATCH(Consolidated_sheets[[#This Row],[Patient_ID]],Patient_data[Patient_ID],0))</f>
        <v>Matthew Odom</v>
      </c>
      <c r="H6657">
        <f>INDEX(Patient_data[Age],MATCH(Consolidated_sheets[[#This Row],[Patient_ID]],Patient_data[Patient_ID],0))</f>
        <v>89</v>
      </c>
      <c r="I6657" t="str">
        <f>INDEX(Patient_data[Gender],MATCH(Consolidated_sheets[[#This Row],[Patient_ID]],Patient_data[Patient_ID],0))</f>
        <v>Male</v>
      </c>
      <c r="J6657" t="str">
        <f>INDEX(Location_data[Location],MATCH(Consolidated_sheets[[#This Row],[Patient_ID]],Location_data[Patient_ID],0))</f>
        <v>Chicago</v>
      </c>
      <c r="K6657" t="str">
        <f>INDEX(Insurance_data[Insurance_Type],MATCH(Consolidated_sheets[[#This Row],[Patient_ID]],Insurance_data[Patient_ID],0))</f>
        <v>Public</v>
      </c>
      <c r="L6657" s="6">
        <f>INDEX(Insurance_data[Insurance_Amount],MATCH(Consolidated_sheets[[#This Row],[Patient_ID]],Insurance_data[Patient_ID],0))</f>
        <v>7709.22</v>
      </c>
    </row>
    <row r="6658" spans="1:12" x14ac:dyDescent="0.3">
      <c r="A6658" t="s">
        <v>1777</v>
      </c>
      <c r="B6658" t="s">
        <v>5952</v>
      </c>
      <c r="C6658" s="6">
        <v>3377.98</v>
      </c>
      <c r="D6658" s="1">
        <v>45201.562223174733</v>
      </c>
      <c r="E6658" s="1" t="str">
        <f>TEXT(Consolidated_sheets[[#This Row],[Date]],"yyyy")</f>
        <v>2023</v>
      </c>
      <c r="F6658" s="1" t="str">
        <f>TEXT(Consolidated_sheets[[#This Row],[Date]],"mmmm")</f>
        <v>October</v>
      </c>
      <c r="G6658" t="str">
        <f>INDEX(Patient_data[Patient_Name],MATCH(Consolidated_sheets[[#This Row],[Patient_ID]],Patient_data[Patient_ID],0))</f>
        <v>Katherine Bright</v>
      </c>
      <c r="H6658">
        <f>INDEX(Patient_data[Age],MATCH(Consolidated_sheets[[#This Row],[Patient_ID]],Patient_data[Patient_ID],0))</f>
        <v>74</v>
      </c>
      <c r="I6658" t="str">
        <f>INDEX(Patient_data[Gender],MATCH(Consolidated_sheets[[#This Row],[Patient_ID]],Patient_data[Patient_ID],0))</f>
        <v>Male</v>
      </c>
      <c r="J6658" t="str">
        <f>INDEX(Location_data[Location],MATCH(Consolidated_sheets[[#This Row],[Patient_ID]],Location_data[Patient_ID],0))</f>
        <v>New York</v>
      </c>
      <c r="K6658" t="str">
        <f>INDEX(Insurance_data[Insurance_Type],MATCH(Consolidated_sheets[[#This Row],[Patient_ID]],Insurance_data[Patient_ID],0))</f>
        <v>Public</v>
      </c>
      <c r="L6658" s="6">
        <f>INDEX(Insurance_data[Insurance_Amount],MATCH(Consolidated_sheets[[#This Row],[Patient_ID]],Insurance_data[Patient_ID],0))</f>
        <v>3646.05</v>
      </c>
    </row>
    <row r="6659" spans="1:12" x14ac:dyDescent="0.3">
      <c r="A6659" t="s">
        <v>913</v>
      </c>
      <c r="B6659" t="s">
        <v>5953</v>
      </c>
      <c r="C6659" s="6">
        <v>216.96</v>
      </c>
      <c r="D6659" s="1">
        <v>45201.822974710667</v>
      </c>
      <c r="E6659" s="1" t="str">
        <f>TEXT(Consolidated_sheets[[#This Row],[Date]],"yyyy")</f>
        <v>2023</v>
      </c>
      <c r="F6659" s="1" t="str">
        <f>TEXT(Consolidated_sheets[[#This Row],[Date]],"mmmm")</f>
        <v>October</v>
      </c>
      <c r="G6659" t="str">
        <f>INDEX(Patient_data[Patient_Name],MATCH(Consolidated_sheets[[#This Row],[Patient_ID]],Patient_data[Patient_ID],0))</f>
        <v>Whitney Jones</v>
      </c>
      <c r="H6659">
        <f>INDEX(Patient_data[Age],MATCH(Consolidated_sheets[[#This Row],[Patient_ID]],Patient_data[Patient_ID],0))</f>
        <v>23</v>
      </c>
      <c r="I6659" t="str">
        <f>INDEX(Patient_data[Gender],MATCH(Consolidated_sheets[[#This Row],[Patient_ID]],Patient_data[Patient_ID],0))</f>
        <v>Male</v>
      </c>
      <c r="J6659" t="str">
        <f>INDEX(Location_data[Location],MATCH(Consolidated_sheets[[#This Row],[Patient_ID]],Location_data[Patient_ID],0))</f>
        <v>Phoenix</v>
      </c>
      <c r="K6659" t="str">
        <f>INDEX(Insurance_data[Insurance_Type],MATCH(Consolidated_sheets[[#This Row],[Patient_ID]],Insurance_data[Patient_ID],0))</f>
        <v>Public</v>
      </c>
      <c r="L6659" s="6">
        <f>INDEX(Insurance_data[Insurance_Amount],MATCH(Consolidated_sheets[[#This Row],[Patient_ID]],Insurance_data[Patient_ID],0))</f>
        <v>5351.04</v>
      </c>
    </row>
    <row r="6660" spans="1:12" x14ac:dyDescent="0.3">
      <c r="A6660" t="s">
        <v>861</v>
      </c>
      <c r="B6660" t="s">
        <v>5952</v>
      </c>
      <c r="C6660" s="6">
        <v>1084.43</v>
      </c>
      <c r="D6660" s="1">
        <v>45202.083726246587</v>
      </c>
      <c r="E6660" s="1" t="str">
        <f>TEXT(Consolidated_sheets[[#This Row],[Date]],"yyyy")</f>
        <v>2023</v>
      </c>
      <c r="F6660" s="1" t="str">
        <f>TEXT(Consolidated_sheets[[#This Row],[Date]],"mmmm")</f>
        <v>October</v>
      </c>
      <c r="G6660" t="str">
        <f>INDEX(Patient_data[Patient_Name],MATCH(Consolidated_sheets[[#This Row],[Patient_ID]],Patient_data[Patient_ID],0))</f>
        <v>Jennifer Jones</v>
      </c>
      <c r="H6660">
        <f>INDEX(Patient_data[Age],MATCH(Consolidated_sheets[[#This Row],[Patient_ID]],Patient_data[Patient_ID],0))</f>
        <v>65</v>
      </c>
      <c r="I6660" t="str">
        <f>INDEX(Patient_data[Gender],MATCH(Consolidated_sheets[[#This Row],[Patient_ID]],Patient_data[Patient_ID],0))</f>
        <v>Female</v>
      </c>
      <c r="J6660" t="str">
        <f>INDEX(Location_data[Location],MATCH(Consolidated_sheets[[#This Row],[Patient_ID]],Location_data[Patient_ID],0))</f>
        <v>New York</v>
      </c>
      <c r="K6660" t="str">
        <f>INDEX(Insurance_data[Insurance_Type],MATCH(Consolidated_sheets[[#This Row],[Patient_ID]],Insurance_data[Patient_ID],0))</f>
        <v>Public</v>
      </c>
      <c r="L6660" s="6">
        <f>INDEX(Insurance_data[Insurance_Amount],MATCH(Consolidated_sheets[[#This Row],[Patient_ID]],Insurance_data[Patient_ID],0))</f>
        <v>3069.76</v>
      </c>
    </row>
    <row r="6661" spans="1:12" x14ac:dyDescent="0.3">
      <c r="A6661" t="s">
        <v>2143</v>
      </c>
      <c r="B6661" t="s">
        <v>5955</v>
      </c>
      <c r="C6661" s="6">
        <v>1230.27</v>
      </c>
      <c r="D6661" s="1">
        <v>45202.344477782543</v>
      </c>
      <c r="E6661" s="1" t="str">
        <f>TEXT(Consolidated_sheets[[#This Row],[Date]],"yyyy")</f>
        <v>2023</v>
      </c>
      <c r="F6661" s="1" t="str">
        <f>TEXT(Consolidated_sheets[[#This Row],[Date]],"mmmm")</f>
        <v>October</v>
      </c>
      <c r="G6661" t="str">
        <f>INDEX(Patient_data[Patient_Name],MATCH(Consolidated_sheets[[#This Row],[Patient_ID]],Patient_data[Patient_ID],0))</f>
        <v>Sarah Johnson</v>
      </c>
      <c r="H6661">
        <f>INDEX(Patient_data[Age],MATCH(Consolidated_sheets[[#This Row],[Patient_ID]],Patient_data[Patient_ID],0))</f>
        <v>66</v>
      </c>
      <c r="I6661" t="str">
        <f>INDEX(Patient_data[Gender],MATCH(Consolidated_sheets[[#This Row],[Patient_ID]],Patient_data[Patient_ID],0))</f>
        <v>Female</v>
      </c>
      <c r="J6661" t="str">
        <f>INDEX(Location_data[Location],MATCH(Consolidated_sheets[[#This Row],[Patient_ID]],Location_data[Patient_ID],0))</f>
        <v>Los Angeles</v>
      </c>
      <c r="K6661" t="str">
        <f>INDEX(Insurance_data[Insurance_Type],MATCH(Consolidated_sheets[[#This Row],[Patient_ID]],Insurance_data[Patient_ID],0))</f>
        <v>Public</v>
      </c>
      <c r="L6661" s="6">
        <f>INDEX(Insurance_data[Insurance_Amount],MATCH(Consolidated_sheets[[#This Row],[Patient_ID]],Insurance_data[Patient_ID],0))</f>
        <v>9831.3700000000008</v>
      </c>
    </row>
    <row r="6662" spans="1:12" x14ac:dyDescent="0.3">
      <c r="A6662" t="s">
        <v>1006</v>
      </c>
      <c r="B6662" t="s">
        <v>5955</v>
      </c>
      <c r="C6662" s="6">
        <v>1172.07</v>
      </c>
      <c r="D6662" s="1">
        <v>45202.605229318469</v>
      </c>
      <c r="E6662" s="1" t="str">
        <f>TEXT(Consolidated_sheets[[#This Row],[Date]],"yyyy")</f>
        <v>2023</v>
      </c>
      <c r="F6662" s="1" t="str">
        <f>TEXT(Consolidated_sheets[[#This Row],[Date]],"mmmm")</f>
        <v>October</v>
      </c>
      <c r="G6662" t="str">
        <f>INDEX(Patient_data[Patient_Name],MATCH(Consolidated_sheets[[#This Row],[Patient_ID]],Patient_data[Patient_ID],0))</f>
        <v>Andrew Thomas</v>
      </c>
      <c r="H6662">
        <f>INDEX(Patient_data[Age],MATCH(Consolidated_sheets[[#This Row],[Patient_ID]],Patient_data[Patient_ID],0))</f>
        <v>34</v>
      </c>
      <c r="I6662" t="str">
        <f>INDEX(Patient_data[Gender],MATCH(Consolidated_sheets[[#This Row],[Patient_ID]],Patient_data[Patient_ID],0))</f>
        <v>Male</v>
      </c>
      <c r="J6662" t="str">
        <f>INDEX(Location_data[Location],MATCH(Consolidated_sheets[[#This Row],[Patient_ID]],Location_data[Patient_ID],0))</f>
        <v>Chicago</v>
      </c>
      <c r="K6662" t="str">
        <f>INDEX(Insurance_data[Insurance_Type],MATCH(Consolidated_sheets[[#This Row],[Patient_ID]],Insurance_data[Patient_ID],0))</f>
        <v>Public</v>
      </c>
      <c r="L6662" s="6">
        <f>INDEX(Insurance_data[Insurance_Amount],MATCH(Consolidated_sheets[[#This Row],[Patient_ID]],Insurance_data[Patient_ID],0))</f>
        <v>1713.95</v>
      </c>
    </row>
    <row r="6663" spans="1:12" x14ac:dyDescent="0.3">
      <c r="A6663" t="s">
        <v>897</v>
      </c>
      <c r="B6663" t="s">
        <v>5954</v>
      </c>
      <c r="C6663" s="6">
        <v>1216.24</v>
      </c>
      <c r="D6663" s="1">
        <v>45202.865980854403</v>
      </c>
      <c r="E6663" s="1" t="str">
        <f>TEXT(Consolidated_sheets[[#This Row],[Date]],"yyyy")</f>
        <v>2023</v>
      </c>
      <c r="F6663" s="1" t="str">
        <f>TEXT(Consolidated_sheets[[#This Row],[Date]],"mmmm")</f>
        <v>October</v>
      </c>
      <c r="G6663" t="str">
        <f>INDEX(Patient_data[Patient_Name],MATCH(Consolidated_sheets[[#This Row],[Patient_ID]],Patient_data[Patient_ID],0))</f>
        <v>Cynthia Martinez</v>
      </c>
      <c r="H6663">
        <f>INDEX(Patient_data[Age],MATCH(Consolidated_sheets[[#This Row],[Patient_ID]],Patient_data[Patient_ID],0))</f>
        <v>79</v>
      </c>
      <c r="I6663" t="str">
        <f>INDEX(Patient_data[Gender],MATCH(Consolidated_sheets[[#This Row],[Patient_ID]],Patient_data[Patient_ID],0))</f>
        <v>Male</v>
      </c>
      <c r="J6663" t="str">
        <f>INDEX(Location_data[Location],MATCH(Consolidated_sheets[[#This Row],[Patient_ID]],Location_data[Patient_ID],0))</f>
        <v>Houston</v>
      </c>
      <c r="K6663" t="str">
        <f>INDEX(Insurance_data[Insurance_Type],MATCH(Consolidated_sheets[[#This Row],[Patient_ID]],Insurance_data[Patient_ID],0))</f>
        <v>None</v>
      </c>
      <c r="L6663" s="6">
        <f>INDEX(Insurance_data[Insurance_Amount],MATCH(Consolidated_sheets[[#This Row],[Patient_ID]],Insurance_data[Patient_ID],0))</f>
        <v>5437.25</v>
      </c>
    </row>
    <row r="6664" spans="1:12" x14ac:dyDescent="0.3">
      <c r="A6664" t="s">
        <v>1946</v>
      </c>
      <c r="B6664" t="s">
        <v>5954</v>
      </c>
      <c r="C6664" s="6">
        <v>931.84</v>
      </c>
      <c r="D6664" s="1">
        <v>45203.126732390338</v>
      </c>
      <c r="E6664" s="1" t="str">
        <f>TEXT(Consolidated_sheets[[#This Row],[Date]],"yyyy")</f>
        <v>2023</v>
      </c>
      <c r="F6664" s="1" t="str">
        <f>TEXT(Consolidated_sheets[[#This Row],[Date]],"mmmm")</f>
        <v>October</v>
      </c>
      <c r="G6664" t="str">
        <f>INDEX(Patient_data[Patient_Name],MATCH(Consolidated_sheets[[#This Row],[Patient_ID]],Patient_data[Patient_ID],0))</f>
        <v>Sarah Price</v>
      </c>
      <c r="H6664">
        <f>INDEX(Patient_data[Age],MATCH(Consolidated_sheets[[#This Row],[Patient_ID]],Patient_data[Patient_ID],0))</f>
        <v>57</v>
      </c>
      <c r="I6664" t="str">
        <f>INDEX(Patient_data[Gender],MATCH(Consolidated_sheets[[#This Row],[Patient_ID]],Patient_data[Patient_ID],0))</f>
        <v>Male</v>
      </c>
      <c r="J6664" t="str">
        <f>INDEX(Location_data[Location],MATCH(Consolidated_sheets[[#This Row],[Patient_ID]],Location_data[Patient_ID],0))</f>
        <v>New York</v>
      </c>
      <c r="K6664" t="str">
        <f>INDEX(Insurance_data[Insurance_Type],MATCH(Consolidated_sheets[[#This Row],[Patient_ID]],Insurance_data[Patient_ID],0))</f>
        <v>Private</v>
      </c>
      <c r="L6664" s="6">
        <f>INDEX(Insurance_data[Insurance_Amount],MATCH(Consolidated_sheets[[#This Row],[Patient_ID]],Insurance_data[Patient_ID],0))</f>
        <v>1903.86</v>
      </c>
    </row>
    <row r="6665" spans="1:12" x14ac:dyDescent="0.3">
      <c r="A6665" t="s">
        <v>2957</v>
      </c>
      <c r="B6665" t="s">
        <v>5952</v>
      </c>
      <c r="C6665" s="6">
        <v>2374.12</v>
      </c>
      <c r="D6665" s="1">
        <v>45203.387483926272</v>
      </c>
      <c r="E6665" s="1" t="str">
        <f>TEXT(Consolidated_sheets[[#This Row],[Date]],"yyyy")</f>
        <v>2023</v>
      </c>
      <c r="F6665" s="1" t="str">
        <f>TEXT(Consolidated_sheets[[#This Row],[Date]],"mmmm")</f>
        <v>October</v>
      </c>
      <c r="G6665" t="str">
        <f>INDEX(Patient_data[Patient_Name],MATCH(Consolidated_sheets[[#This Row],[Patient_ID]],Patient_data[Patient_ID],0))</f>
        <v>Susan Tucker</v>
      </c>
      <c r="H6665">
        <f>INDEX(Patient_data[Age],MATCH(Consolidated_sheets[[#This Row],[Patient_ID]],Patient_data[Patient_ID],0))</f>
        <v>71</v>
      </c>
      <c r="I6665" t="str">
        <f>INDEX(Patient_data[Gender],MATCH(Consolidated_sheets[[#This Row],[Patient_ID]],Patient_data[Patient_ID],0))</f>
        <v>Female</v>
      </c>
      <c r="J6665" t="str">
        <f>INDEX(Location_data[Location],MATCH(Consolidated_sheets[[#This Row],[Patient_ID]],Location_data[Patient_ID],0))</f>
        <v>Chicago</v>
      </c>
      <c r="K6665" t="str">
        <f>INDEX(Insurance_data[Insurance_Type],MATCH(Consolidated_sheets[[#This Row],[Patient_ID]],Insurance_data[Patient_ID],0))</f>
        <v>Public</v>
      </c>
      <c r="L6665" s="6">
        <f>INDEX(Insurance_data[Insurance_Amount],MATCH(Consolidated_sheets[[#This Row],[Patient_ID]],Insurance_data[Patient_ID],0))</f>
        <v>1086.49</v>
      </c>
    </row>
    <row r="6666" spans="1:12" x14ac:dyDescent="0.3">
      <c r="A6666" t="s">
        <v>1996</v>
      </c>
      <c r="B6666" t="s">
        <v>5954</v>
      </c>
      <c r="C6666" s="6">
        <v>2423.0100000000002</v>
      </c>
      <c r="D6666" s="1">
        <v>45203.648235462198</v>
      </c>
      <c r="E6666" s="1" t="str">
        <f>TEXT(Consolidated_sheets[[#This Row],[Date]],"yyyy")</f>
        <v>2023</v>
      </c>
      <c r="F6666" s="1" t="str">
        <f>TEXT(Consolidated_sheets[[#This Row],[Date]],"mmmm")</f>
        <v>October</v>
      </c>
      <c r="G6666" t="str">
        <f>INDEX(Patient_data[Patient_Name],MATCH(Consolidated_sheets[[#This Row],[Patient_ID]],Patient_data[Patient_ID],0))</f>
        <v>Linda Adams</v>
      </c>
      <c r="H6666">
        <f>INDEX(Patient_data[Age],MATCH(Consolidated_sheets[[#This Row],[Patient_ID]],Patient_data[Patient_ID],0))</f>
        <v>26</v>
      </c>
      <c r="I6666" t="str">
        <f>INDEX(Patient_data[Gender],MATCH(Consolidated_sheets[[#This Row],[Patient_ID]],Patient_data[Patient_ID],0))</f>
        <v>Female</v>
      </c>
      <c r="J6666" t="str">
        <f>INDEX(Location_data[Location],MATCH(Consolidated_sheets[[#This Row],[Patient_ID]],Location_data[Patient_ID],0))</f>
        <v>Los Angeles</v>
      </c>
      <c r="K6666" t="str">
        <f>INDEX(Insurance_data[Insurance_Type],MATCH(Consolidated_sheets[[#This Row],[Patient_ID]],Insurance_data[Patient_ID],0))</f>
        <v>Private</v>
      </c>
      <c r="L6666" s="6">
        <f>INDEX(Insurance_data[Insurance_Amount],MATCH(Consolidated_sheets[[#This Row],[Patient_ID]],Insurance_data[Patient_ID],0))</f>
        <v>7247.07</v>
      </c>
    </row>
    <row r="6667" spans="1:12" x14ac:dyDescent="0.3">
      <c r="A6667" t="s">
        <v>2040</v>
      </c>
      <c r="B6667" t="s">
        <v>5952</v>
      </c>
      <c r="C6667" s="6">
        <v>2517.02</v>
      </c>
      <c r="D6667" s="1">
        <v>45203.90898699814</v>
      </c>
      <c r="E6667" s="1" t="str">
        <f>TEXT(Consolidated_sheets[[#This Row],[Date]],"yyyy")</f>
        <v>2023</v>
      </c>
      <c r="F6667" s="1" t="str">
        <f>TEXT(Consolidated_sheets[[#This Row],[Date]],"mmmm")</f>
        <v>October</v>
      </c>
      <c r="G6667" t="str">
        <f>INDEX(Patient_data[Patient_Name],MATCH(Consolidated_sheets[[#This Row],[Patient_ID]],Patient_data[Patient_ID],0))</f>
        <v>Matthew Hansen</v>
      </c>
      <c r="H6667">
        <f>INDEX(Patient_data[Age],MATCH(Consolidated_sheets[[#This Row],[Patient_ID]],Patient_data[Patient_ID],0))</f>
        <v>32</v>
      </c>
      <c r="I6667" t="str">
        <f>INDEX(Patient_data[Gender],MATCH(Consolidated_sheets[[#This Row],[Patient_ID]],Patient_data[Patient_ID],0))</f>
        <v>Male</v>
      </c>
      <c r="J6667" t="str">
        <f>INDEX(Location_data[Location],MATCH(Consolidated_sheets[[#This Row],[Patient_ID]],Location_data[Patient_ID],0))</f>
        <v>Chicago</v>
      </c>
      <c r="K6667" t="str">
        <f>INDEX(Insurance_data[Insurance_Type],MATCH(Consolidated_sheets[[#This Row],[Patient_ID]],Insurance_data[Patient_ID],0))</f>
        <v>Public</v>
      </c>
      <c r="L6667" s="6">
        <f>INDEX(Insurance_data[Insurance_Amount],MATCH(Consolidated_sheets[[#This Row],[Patient_ID]],Insurance_data[Patient_ID],0))</f>
        <v>3035.81</v>
      </c>
    </row>
    <row r="6668" spans="1:12" x14ac:dyDescent="0.3">
      <c r="A6668" t="s">
        <v>2663</v>
      </c>
      <c r="B6668" t="s">
        <v>5954</v>
      </c>
      <c r="C6668" s="6">
        <v>3702.78</v>
      </c>
      <c r="D6668" s="1">
        <v>45204.169738534067</v>
      </c>
      <c r="E6668" s="1" t="str">
        <f>TEXT(Consolidated_sheets[[#This Row],[Date]],"yyyy")</f>
        <v>2023</v>
      </c>
      <c r="F6668" s="1" t="str">
        <f>TEXT(Consolidated_sheets[[#This Row],[Date]],"mmmm")</f>
        <v>October</v>
      </c>
      <c r="G6668" t="str">
        <f>INDEX(Patient_data[Patient_Name],MATCH(Consolidated_sheets[[#This Row],[Patient_ID]],Patient_data[Patient_ID],0))</f>
        <v>Adam Vincent</v>
      </c>
      <c r="H6668">
        <f>INDEX(Patient_data[Age],MATCH(Consolidated_sheets[[#This Row],[Patient_ID]],Patient_data[Patient_ID],0))</f>
        <v>60</v>
      </c>
      <c r="I6668" t="str">
        <f>INDEX(Patient_data[Gender],MATCH(Consolidated_sheets[[#This Row],[Patient_ID]],Patient_data[Patient_ID],0))</f>
        <v>Male</v>
      </c>
      <c r="J6668" t="str">
        <f>INDEX(Location_data[Location],MATCH(Consolidated_sheets[[#This Row],[Patient_ID]],Location_data[Patient_ID],0))</f>
        <v>Houston</v>
      </c>
      <c r="K6668" t="str">
        <f>INDEX(Insurance_data[Insurance_Type],MATCH(Consolidated_sheets[[#This Row],[Patient_ID]],Insurance_data[Patient_ID],0))</f>
        <v>None</v>
      </c>
      <c r="L6668" s="6">
        <f>INDEX(Insurance_data[Insurance_Amount],MATCH(Consolidated_sheets[[#This Row],[Patient_ID]],Insurance_data[Patient_ID],0))</f>
        <v>4503.68</v>
      </c>
    </row>
    <row r="6669" spans="1:12" x14ac:dyDescent="0.3">
      <c r="A6669" t="s">
        <v>2047</v>
      </c>
      <c r="B6669" t="s">
        <v>5952</v>
      </c>
      <c r="C6669" s="6">
        <v>341.58</v>
      </c>
      <c r="D6669" s="1">
        <v>45204.430490070001</v>
      </c>
      <c r="E6669" s="1" t="str">
        <f>TEXT(Consolidated_sheets[[#This Row],[Date]],"yyyy")</f>
        <v>2023</v>
      </c>
      <c r="F6669" s="1" t="str">
        <f>TEXT(Consolidated_sheets[[#This Row],[Date]],"mmmm")</f>
        <v>October</v>
      </c>
      <c r="G6669" t="str">
        <f>INDEX(Patient_data[Patient_Name],MATCH(Consolidated_sheets[[#This Row],[Patient_ID]],Patient_data[Patient_ID],0))</f>
        <v>Shelly Gonzalez</v>
      </c>
      <c r="H6669">
        <f>INDEX(Patient_data[Age],MATCH(Consolidated_sheets[[#This Row],[Patient_ID]],Patient_data[Patient_ID],0))</f>
        <v>76</v>
      </c>
      <c r="I6669" t="str">
        <f>INDEX(Patient_data[Gender],MATCH(Consolidated_sheets[[#This Row],[Patient_ID]],Patient_data[Patient_ID],0))</f>
        <v>Male</v>
      </c>
      <c r="J6669" t="str">
        <f>INDEX(Location_data[Location],MATCH(Consolidated_sheets[[#This Row],[Patient_ID]],Location_data[Patient_ID],0))</f>
        <v>Phoenix</v>
      </c>
      <c r="K6669" t="str">
        <f>INDEX(Insurance_data[Insurance_Type],MATCH(Consolidated_sheets[[#This Row],[Patient_ID]],Insurance_data[Patient_ID],0))</f>
        <v>None</v>
      </c>
      <c r="L6669" s="6">
        <f>INDEX(Insurance_data[Insurance_Amount],MATCH(Consolidated_sheets[[#This Row],[Patient_ID]],Insurance_data[Patient_ID],0))</f>
        <v>5473.56</v>
      </c>
    </row>
    <row r="6670" spans="1:12" x14ac:dyDescent="0.3">
      <c r="A6670" t="s">
        <v>1624</v>
      </c>
      <c r="B6670" t="s">
        <v>5955</v>
      </c>
      <c r="C6670" s="6">
        <v>1105.23</v>
      </c>
      <c r="D6670" s="1">
        <v>45204.691241605928</v>
      </c>
      <c r="E6670" s="1" t="str">
        <f>TEXT(Consolidated_sheets[[#This Row],[Date]],"yyyy")</f>
        <v>2023</v>
      </c>
      <c r="F6670" s="1" t="str">
        <f>TEXT(Consolidated_sheets[[#This Row],[Date]],"mmmm")</f>
        <v>October</v>
      </c>
      <c r="G6670" t="str">
        <f>INDEX(Patient_data[Patient_Name],MATCH(Consolidated_sheets[[#This Row],[Patient_ID]],Patient_data[Patient_ID],0))</f>
        <v>Donna White</v>
      </c>
      <c r="H6670">
        <f>INDEX(Patient_data[Age],MATCH(Consolidated_sheets[[#This Row],[Patient_ID]],Patient_data[Patient_ID],0))</f>
        <v>88</v>
      </c>
      <c r="I6670" t="str">
        <f>INDEX(Patient_data[Gender],MATCH(Consolidated_sheets[[#This Row],[Patient_ID]],Patient_data[Patient_ID],0))</f>
        <v>Male</v>
      </c>
      <c r="J6670" t="str">
        <f>INDEX(Location_data[Location],MATCH(Consolidated_sheets[[#This Row],[Patient_ID]],Location_data[Patient_ID],0))</f>
        <v>New York</v>
      </c>
      <c r="K6670" t="str">
        <f>INDEX(Insurance_data[Insurance_Type],MATCH(Consolidated_sheets[[#This Row],[Patient_ID]],Insurance_data[Patient_ID],0))</f>
        <v>Private</v>
      </c>
      <c r="L6670" s="6">
        <f>INDEX(Insurance_data[Insurance_Amount],MATCH(Consolidated_sheets[[#This Row],[Patient_ID]],Insurance_data[Patient_ID],0))</f>
        <v>9770.35</v>
      </c>
    </row>
    <row r="6671" spans="1:12" x14ac:dyDescent="0.3">
      <c r="A6671" t="s">
        <v>224</v>
      </c>
      <c r="B6671" t="s">
        <v>5954</v>
      </c>
      <c r="C6671" s="6">
        <v>2728.39</v>
      </c>
      <c r="D6671" s="1">
        <v>45204.951993141884</v>
      </c>
      <c r="E6671" s="1" t="str">
        <f>TEXT(Consolidated_sheets[[#This Row],[Date]],"yyyy")</f>
        <v>2023</v>
      </c>
      <c r="F6671" s="1" t="str">
        <f>TEXT(Consolidated_sheets[[#This Row],[Date]],"mmmm")</f>
        <v>October</v>
      </c>
      <c r="G6671" t="str">
        <f>INDEX(Patient_data[Patient_Name],MATCH(Consolidated_sheets[[#This Row],[Patient_ID]],Patient_data[Patient_ID],0))</f>
        <v>Jill Powell</v>
      </c>
      <c r="H6671">
        <f>INDEX(Patient_data[Age],MATCH(Consolidated_sheets[[#This Row],[Patient_ID]],Patient_data[Patient_ID],0))</f>
        <v>77</v>
      </c>
      <c r="I6671" t="str">
        <f>INDEX(Patient_data[Gender],MATCH(Consolidated_sheets[[#This Row],[Patient_ID]],Patient_data[Patient_ID],0))</f>
        <v>Female</v>
      </c>
      <c r="J6671" t="str">
        <f>INDEX(Location_data[Location],MATCH(Consolidated_sheets[[#This Row],[Patient_ID]],Location_data[Patient_ID],0))</f>
        <v>New York</v>
      </c>
      <c r="K6671" t="str">
        <f>INDEX(Insurance_data[Insurance_Type],MATCH(Consolidated_sheets[[#This Row],[Patient_ID]],Insurance_data[Patient_ID],0))</f>
        <v>None</v>
      </c>
      <c r="L6671" s="6">
        <f>INDEX(Insurance_data[Insurance_Amount],MATCH(Consolidated_sheets[[#This Row],[Patient_ID]],Insurance_data[Patient_ID],0))</f>
        <v>6309.55</v>
      </c>
    </row>
    <row r="6672" spans="1:12" x14ac:dyDescent="0.3">
      <c r="A6672" t="s">
        <v>1967</v>
      </c>
      <c r="B6672" t="s">
        <v>5955</v>
      </c>
      <c r="C6672" s="6">
        <v>3509.38</v>
      </c>
      <c r="D6672" s="1">
        <v>45205.212744677803</v>
      </c>
      <c r="E6672" s="1" t="str">
        <f>TEXT(Consolidated_sheets[[#This Row],[Date]],"yyyy")</f>
        <v>2023</v>
      </c>
      <c r="F6672" s="1" t="str">
        <f>TEXT(Consolidated_sheets[[#This Row],[Date]],"mmmm")</f>
        <v>October</v>
      </c>
      <c r="G6672" t="str">
        <f>INDEX(Patient_data[Patient_Name],MATCH(Consolidated_sheets[[#This Row],[Patient_ID]],Patient_data[Patient_ID],0))</f>
        <v>Joseph Bender</v>
      </c>
      <c r="H6672">
        <f>INDEX(Patient_data[Age],MATCH(Consolidated_sheets[[#This Row],[Patient_ID]],Patient_data[Patient_ID],0))</f>
        <v>78</v>
      </c>
      <c r="I6672" t="str">
        <f>INDEX(Patient_data[Gender],MATCH(Consolidated_sheets[[#This Row],[Patient_ID]],Patient_data[Patient_ID],0))</f>
        <v>Male</v>
      </c>
      <c r="J6672" t="str">
        <f>INDEX(Location_data[Location],MATCH(Consolidated_sheets[[#This Row],[Patient_ID]],Location_data[Patient_ID],0))</f>
        <v>Houston</v>
      </c>
      <c r="K6672" t="str">
        <f>INDEX(Insurance_data[Insurance_Type],MATCH(Consolidated_sheets[[#This Row],[Patient_ID]],Insurance_data[Patient_ID],0))</f>
        <v>Public</v>
      </c>
      <c r="L6672" s="6">
        <f>INDEX(Insurance_data[Insurance_Amount],MATCH(Consolidated_sheets[[#This Row],[Patient_ID]],Insurance_data[Patient_ID],0))</f>
        <v>7881.98</v>
      </c>
    </row>
    <row r="6673" spans="1:12" x14ac:dyDescent="0.3">
      <c r="A6673" t="s">
        <v>2827</v>
      </c>
      <c r="B6673" t="s">
        <v>5955</v>
      </c>
      <c r="C6673" s="6">
        <v>4985.49</v>
      </c>
      <c r="D6673" s="1">
        <v>45205.473496213737</v>
      </c>
      <c r="E6673" s="1" t="str">
        <f>TEXT(Consolidated_sheets[[#This Row],[Date]],"yyyy")</f>
        <v>2023</v>
      </c>
      <c r="F6673" s="1" t="str">
        <f>TEXT(Consolidated_sheets[[#This Row],[Date]],"mmmm")</f>
        <v>October</v>
      </c>
      <c r="G6673" t="str">
        <f>INDEX(Patient_data[Patient_Name],MATCH(Consolidated_sheets[[#This Row],[Patient_ID]],Patient_data[Patient_ID],0))</f>
        <v>John Hooper</v>
      </c>
      <c r="H6673">
        <f>INDEX(Patient_data[Age],MATCH(Consolidated_sheets[[#This Row],[Patient_ID]],Patient_data[Patient_ID],0))</f>
        <v>56</v>
      </c>
      <c r="I6673" t="str">
        <f>INDEX(Patient_data[Gender],MATCH(Consolidated_sheets[[#This Row],[Patient_ID]],Patient_data[Patient_ID],0))</f>
        <v>Female</v>
      </c>
      <c r="J6673" t="str">
        <f>INDEX(Location_data[Location],MATCH(Consolidated_sheets[[#This Row],[Patient_ID]],Location_data[Patient_ID],0))</f>
        <v>Houston</v>
      </c>
      <c r="K6673" t="str">
        <f>INDEX(Insurance_data[Insurance_Type],MATCH(Consolidated_sheets[[#This Row],[Patient_ID]],Insurance_data[Patient_ID],0))</f>
        <v>Private</v>
      </c>
      <c r="L6673" s="6">
        <f>INDEX(Insurance_data[Insurance_Amount],MATCH(Consolidated_sheets[[#This Row],[Patient_ID]],Insurance_data[Patient_ID],0))</f>
        <v>9164.51</v>
      </c>
    </row>
    <row r="6674" spans="1:12" x14ac:dyDescent="0.3">
      <c r="A6674" t="s">
        <v>1079</v>
      </c>
      <c r="B6674" t="s">
        <v>5953</v>
      </c>
      <c r="C6674" s="6">
        <v>3280.56</v>
      </c>
      <c r="D6674" s="1">
        <v>45205.734247749679</v>
      </c>
      <c r="E6674" s="1" t="str">
        <f>TEXT(Consolidated_sheets[[#This Row],[Date]],"yyyy")</f>
        <v>2023</v>
      </c>
      <c r="F6674" s="1" t="str">
        <f>TEXT(Consolidated_sheets[[#This Row],[Date]],"mmmm")</f>
        <v>October</v>
      </c>
      <c r="G6674" t="str">
        <f>INDEX(Patient_data[Patient_Name],MATCH(Consolidated_sheets[[#This Row],[Patient_ID]],Patient_data[Patient_ID],0))</f>
        <v>Michele Johnson</v>
      </c>
      <c r="H6674">
        <f>INDEX(Patient_data[Age],MATCH(Consolidated_sheets[[#This Row],[Patient_ID]],Patient_data[Patient_ID],0))</f>
        <v>89</v>
      </c>
      <c r="I6674" t="str">
        <f>INDEX(Patient_data[Gender],MATCH(Consolidated_sheets[[#This Row],[Patient_ID]],Patient_data[Patient_ID],0))</f>
        <v>Female</v>
      </c>
      <c r="J6674" t="str">
        <f>INDEX(Location_data[Location],MATCH(Consolidated_sheets[[#This Row],[Patient_ID]],Location_data[Patient_ID],0))</f>
        <v>Chicago</v>
      </c>
      <c r="K6674" t="str">
        <f>INDEX(Insurance_data[Insurance_Type],MATCH(Consolidated_sheets[[#This Row],[Patient_ID]],Insurance_data[Patient_ID],0))</f>
        <v>Public</v>
      </c>
      <c r="L6674" s="6">
        <f>INDEX(Insurance_data[Insurance_Amount],MATCH(Consolidated_sheets[[#This Row],[Patient_ID]],Insurance_data[Patient_ID],0))</f>
        <v>1733.64</v>
      </c>
    </row>
    <row r="6675" spans="1:12" x14ac:dyDescent="0.3">
      <c r="A6675" t="s">
        <v>782</v>
      </c>
      <c r="B6675" t="s">
        <v>5955</v>
      </c>
      <c r="C6675" s="6">
        <v>1070.5999999999999</v>
      </c>
      <c r="D6675" s="1">
        <v>45205.994999285613</v>
      </c>
      <c r="E6675" s="1" t="str">
        <f>TEXT(Consolidated_sheets[[#This Row],[Date]],"yyyy")</f>
        <v>2023</v>
      </c>
      <c r="F6675" s="1" t="str">
        <f>TEXT(Consolidated_sheets[[#This Row],[Date]],"mmmm")</f>
        <v>October</v>
      </c>
      <c r="G6675" t="str">
        <f>INDEX(Patient_data[Patient_Name],MATCH(Consolidated_sheets[[#This Row],[Patient_ID]],Patient_data[Patient_ID],0))</f>
        <v>Wyatt Spencer</v>
      </c>
      <c r="H6675">
        <f>INDEX(Patient_data[Age],MATCH(Consolidated_sheets[[#This Row],[Patient_ID]],Patient_data[Patient_ID],0))</f>
        <v>31</v>
      </c>
      <c r="I6675" t="str">
        <f>INDEX(Patient_data[Gender],MATCH(Consolidated_sheets[[#This Row],[Patient_ID]],Patient_data[Patient_ID],0))</f>
        <v>Female</v>
      </c>
      <c r="J6675" t="str">
        <f>INDEX(Location_data[Location],MATCH(Consolidated_sheets[[#This Row],[Patient_ID]],Location_data[Patient_ID],0))</f>
        <v>Phoenix</v>
      </c>
      <c r="K6675" t="str">
        <f>INDEX(Insurance_data[Insurance_Type],MATCH(Consolidated_sheets[[#This Row],[Patient_ID]],Insurance_data[Patient_ID],0))</f>
        <v>Private</v>
      </c>
      <c r="L6675" s="6">
        <f>INDEX(Insurance_data[Insurance_Amount],MATCH(Consolidated_sheets[[#This Row],[Patient_ID]],Insurance_data[Patient_ID],0))</f>
        <v>9220.4500000000007</v>
      </c>
    </row>
    <row r="6676" spans="1:12" x14ac:dyDescent="0.3">
      <c r="A6676" t="s">
        <v>1571</v>
      </c>
      <c r="B6676" t="s">
        <v>5955</v>
      </c>
      <c r="C6676" s="6">
        <v>1712.58</v>
      </c>
      <c r="D6676" s="1">
        <v>45206.25575082154</v>
      </c>
      <c r="E6676" s="1" t="str">
        <f>TEXT(Consolidated_sheets[[#This Row],[Date]],"yyyy")</f>
        <v>2023</v>
      </c>
      <c r="F6676" s="1" t="str">
        <f>TEXT(Consolidated_sheets[[#This Row],[Date]],"mmmm")</f>
        <v>October</v>
      </c>
      <c r="G6676" t="str">
        <f>INDEX(Patient_data[Patient_Name],MATCH(Consolidated_sheets[[#This Row],[Patient_ID]],Patient_data[Patient_ID],0))</f>
        <v>Ann Oconnell</v>
      </c>
      <c r="H6676">
        <f>INDEX(Patient_data[Age],MATCH(Consolidated_sheets[[#This Row],[Patient_ID]],Patient_data[Patient_ID],0))</f>
        <v>73</v>
      </c>
      <c r="I6676" t="str">
        <f>INDEX(Patient_data[Gender],MATCH(Consolidated_sheets[[#This Row],[Patient_ID]],Patient_data[Patient_ID],0))</f>
        <v>Female</v>
      </c>
      <c r="J6676" t="str">
        <f>INDEX(Location_data[Location],MATCH(Consolidated_sheets[[#This Row],[Patient_ID]],Location_data[Patient_ID],0))</f>
        <v>Houston</v>
      </c>
      <c r="K6676" t="str">
        <f>INDEX(Insurance_data[Insurance_Type],MATCH(Consolidated_sheets[[#This Row],[Patient_ID]],Insurance_data[Patient_ID],0))</f>
        <v>Private</v>
      </c>
      <c r="L6676" s="6">
        <f>INDEX(Insurance_data[Insurance_Amount],MATCH(Consolidated_sheets[[#This Row],[Patient_ID]],Insurance_data[Patient_ID],0))</f>
        <v>3670.8</v>
      </c>
    </row>
    <row r="6677" spans="1:12" x14ac:dyDescent="0.3">
      <c r="A6677" t="s">
        <v>2764</v>
      </c>
      <c r="B6677" t="s">
        <v>5953</v>
      </c>
      <c r="C6677" s="6">
        <v>256.33999999999997</v>
      </c>
      <c r="D6677" s="1">
        <v>45206.516502357466</v>
      </c>
      <c r="E6677" s="1" t="str">
        <f>TEXT(Consolidated_sheets[[#This Row],[Date]],"yyyy")</f>
        <v>2023</v>
      </c>
      <c r="F6677" s="1" t="str">
        <f>TEXT(Consolidated_sheets[[#This Row],[Date]],"mmmm")</f>
        <v>October</v>
      </c>
      <c r="G6677" t="str">
        <f>INDEX(Patient_data[Patient_Name],MATCH(Consolidated_sheets[[#This Row],[Patient_ID]],Patient_data[Patient_ID],0))</f>
        <v>Kevin Montgomery</v>
      </c>
      <c r="H6677">
        <f>INDEX(Patient_data[Age],MATCH(Consolidated_sheets[[#This Row],[Patient_ID]],Patient_data[Patient_ID],0))</f>
        <v>73</v>
      </c>
      <c r="I6677" t="str">
        <f>INDEX(Patient_data[Gender],MATCH(Consolidated_sheets[[#This Row],[Patient_ID]],Patient_data[Patient_ID],0))</f>
        <v>Female</v>
      </c>
      <c r="J6677" t="str">
        <f>INDEX(Location_data[Location],MATCH(Consolidated_sheets[[#This Row],[Patient_ID]],Location_data[Patient_ID],0))</f>
        <v>Houston</v>
      </c>
      <c r="K6677" t="str">
        <f>INDEX(Insurance_data[Insurance_Type],MATCH(Consolidated_sheets[[#This Row],[Patient_ID]],Insurance_data[Patient_ID],0))</f>
        <v>Public</v>
      </c>
      <c r="L6677" s="6">
        <f>INDEX(Insurance_data[Insurance_Amount],MATCH(Consolidated_sheets[[#This Row],[Patient_ID]],Insurance_data[Patient_ID],0))</f>
        <v>8891.7900000000009</v>
      </c>
    </row>
    <row r="6678" spans="1:12" x14ac:dyDescent="0.3">
      <c r="A6678" t="s">
        <v>333</v>
      </c>
      <c r="B6678" t="s">
        <v>5952</v>
      </c>
      <c r="C6678" s="6">
        <v>217.53</v>
      </c>
      <c r="D6678" s="1">
        <v>45206.7772538934</v>
      </c>
      <c r="E6678" s="1" t="str">
        <f>TEXT(Consolidated_sheets[[#This Row],[Date]],"yyyy")</f>
        <v>2023</v>
      </c>
      <c r="F6678" s="1" t="str">
        <f>TEXT(Consolidated_sheets[[#This Row],[Date]],"mmmm")</f>
        <v>October</v>
      </c>
      <c r="G6678" t="str">
        <f>INDEX(Patient_data[Patient_Name],MATCH(Consolidated_sheets[[#This Row],[Patient_ID]],Patient_data[Patient_ID],0))</f>
        <v>Linda Perez</v>
      </c>
      <c r="H6678">
        <f>INDEX(Patient_data[Age],MATCH(Consolidated_sheets[[#This Row],[Patient_ID]],Patient_data[Patient_ID],0))</f>
        <v>20</v>
      </c>
      <c r="I6678" t="str">
        <f>INDEX(Patient_data[Gender],MATCH(Consolidated_sheets[[#This Row],[Patient_ID]],Patient_data[Patient_ID],0))</f>
        <v>Male</v>
      </c>
      <c r="J6678" t="str">
        <f>INDEX(Location_data[Location],MATCH(Consolidated_sheets[[#This Row],[Patient_ID]],Location_data[Patient_ID],0))</f>
        <v>Houston</v>
      </c>
      <c r="K6678" t="str">
        <f>INDEX(Insurance_data[Insurance_Type],MATCH(Consolidated_sheets[[#This Row],[Patient_ID]],Insurance_data[Patient_ID],0))</f>
        <v>None</v>
      </c>
      <c r="L6678" s="6">
        <f>INDEX(Insurance_data[Insurance_Amount],MATCH(Consolidated_sheets[[#This Row],[Patient_ID]],Insurance_data[Patient_ID],0))</f>
        <v>9512.57</v>
      </c>
    </row>
    <row r="6679" spans="1:12" x14ac:dyDescent="0.3">
      <c r="A6679" t="s">
        <v>1928</v>
      </c>
      <c r="B6679" t="s">
        <v>5954</v>
      </c>
      <c r="C6679" s="6">
        <v>777.69</v>
      </c>
      <c r="D6679" s="1">
        <v>45207.038005429342</v>
      </c>
      <c r="E6679" s="1" t="str">
        <f>TEXT(Consolidated_sheets[[#This Row],[Date]],"yyyy")</f>
        <v>2023</v>
      </c>
      <c r="F6679" s="1" t="str">
        <f>TEXT(Consolidated_sheets[[#This Row],[Date]],"mmmm")</f>
        <v>October</v>
      </c>
      <c r="G6679" t="str">
        <f>INDEX(Patient_data[Patient_Name],MATCH(Consolidated_sheets[[#This Row],[Patient_ID]],Patient_data[Patient_ID],0))</f>
        <v>Joanne Davidson</v>
      </c>
      <c r="H6679">
        <f>INDEX(Patient_data[Age],MATCH(Consolidated_sheets[[#This Row],[Patient_ID]],Patient_data[Patient_ID],0))</f>
        <v>55</v>
      </c>
      <c r="I6679" t="str">
        <f>INDEX(Patient_data[Gender],MATCH(Consolidated_sheets[[#This Row],[Patient_ID]],Patient_data[Patient_ID],0))</f>
        <v>Male</v>
      </c>
      <c r="J6679" t="str">
        <f>INDEX(Location_data[Location],MATCH(Consolidated_sheets[[#This Row],[Patient_ID]],Location_data[Patient_ID],0))</f>
        <v>Los Angeles</v>
      </c>
      <c r="K6679" t="str">
        <f>INDEX(Insurance_data[Insurance_Type],MATCH(Consolidated_sheets[[#This Row],[Patient_ID]],Insurance_data[Patient_ID],0))</f>
        <v>Public</v>
      </c>
      <c r="L6679" s="6">
        <f>INDEX(Insurance_data[Insurance_Amount],MATCH(Consolidated_sheets[[#This Row],[Patient_ID]],Insurance_data[Patient_ID],0))</f>
        <v>8773.11</v>
      </c>
    </row>
    <row r="6680" spans="1:12" x14ac:dyDescent="0.3">
      <c r="A6680" t="s">
        <v>18</v>
      </c>
      <c r="B6680" t="s">
        <v>5952</v>
      </c>
      <c r="C6680" s="6">
        <v>1588.12</v>
      </c>
      <c r="D6680" s="1">
        <v>45207.298756965283</v>
      </c>
      <c r="E6680" s="1" t="str">
        <f>TEXT(Consolidated_sheets[[#This Row],[Date]],"yyyy")</f>
        <v>2023</v>
      </c>
      <c r="F6680" s="1" t="str">
        <f>TEXT(Consolidated_sheets[[#This Row],[Date]],"mmmm")</f>
        <v>October</v>
      </c>
      <c r="G6680" t="str">
        <f>INDEX(Patient_data[Patient_Name],MATCH(Consolidated_sheets[[#This Row],[Patient_ID]],Patient_data[Patient_ID],0))</f>
        <v>Rita French</v>
      </c>
      <c r="H6680">
        <f>INDEX(Patient_data[Age],MATCH(Consolidated_sheets[[#This Row],[Patient_ID]],Patient_data[Patient_ID],0))</f>
        <v>82</v>
      </c>
      <c r="I6680" t="str">
        <f>INDEX(Patient_data[Gender],MATCH(Consolidated_sheets[[#This Row],[Patient_ID]],Patient_data[Patient_ID],0))</f>
        <v>Male</v>
      </c>
      <c r="J6680" t="str">
        <f>INDEX(Location_data[Location],MATCH(Consolidated_sheets[[#This Row],[Patient_ID]],Location_data[Patient_ID],0))</f>
        <v>Houston</v>
      </c>
      <c r="K6680" t="str">
        <f>INDEX(Insurance_data[Insurance_Type],MATCH(Consolidated_sheets[[#This Row],[Patient_ID]],Insurance_data[Patient_ID],0))</f>
        <v>Public</v>
      </c>
      <c r="L6680" s="6">
        <f>INDEX(Insurance_data[Insurance_Amount],MATCH(Consolidated_sheets[[#This Row],[Patient_ID]],Insurance_data[Patient_ID],0))</f>
        <v>3595.99</v>
      </c>
    </row>
    <row r="6681" spans="1:12" x14ac:dyDescent="0.3">
      <c r="A6681" t="s">
        <v>458</v>
      </c>
      <c r="B6681" t="s">
        <v>5953</v>
      </c>
      <c r="C6681" s="6">
        <v>222.77</v>
      </c>
      <c r="D6681" s="1">
        <v>45207.559508501203</v>
      </c>
      <c r="E6681" s="1" t="str">
        <f>TEXT(Consolidated_sheets[[#This Row],[Date]],"yyyy")</f>
        <v>2023</v>
      </c>
      <c r="F6681" s="1" t="str">
        <f>TEXT(Consolidated_sheets[[#This Row],[Date]],"mmmm")</f>
        <v>October</v>
      </c>
      <c r="G6681" t="str">
        <f>INDEX(Patient_data[Patient_Name],MATCH(Consolidated_sheets[[#This Row],[Patient_ID]],Patient_data[Patient_ID],0))</f>
        <v>Madison Mendez</v>
      </c>
      <c r="H6681">
        <f>INDEX(Patient_data[Age],MATCH(Consolidated_sheets[[#This Row],[Patient_ID]],Patient_data[Patient_ID],0))</f>
        <v>39</v>
      </c>
      <c r="I6681" t="str">
        <f>INDEX(Patient_data[Gender],MATCH(Consolidated_sheets[[#This Row],[Patient_ID]],Patient_data[Patient_ID],0))</f>
        <v>Male</v>
      </c>
      <c r="J6681" t="str">
        <f>INDEX(Location_data[Location],MATCH(Consolidated_sheets[[#This Row],[Patient_ID]],Location_data[Patient_ID],0))</f>
        <v>Houston</v>
      </c>
      <c r="K6681" t="str">
        <f>INDEX(Insurance_data[Insurance_Type],MATCH(Consolidated_sheets[[#This Row],[Patient_ID]],Insurance_data[Patient_ID],0))</f>
        <v>None</v>
      </c>
      <c r="L6681" s="6">
        <f>INDEX(Insurance_data[Insurance_Amount],MATCH(Consolidated_sheets[[#This Row],[Patient_ID]],Insurance_data[Patient_ID],0))</f>
        <v>9325.6</v>
      </c>
    </row>
    <row r="6682" spans="1:12" x14ac:dyDescent="0.3">
      <c r="A6682" t="s">
        <v>2267</v>
      </c>
      <c r="B6682" t="s">
        <v>5952</v>
      </c>
      <c r="C6682" s="6">
        <v>2356.08</v>
      </c>
      <c r="D6682" s="1">
        <v>45207.820260037137</v>
      </c>
      <c r="E6682" s="1" t="str">
        <f>TEXT(Consolidated_sheets[[#This Row],[Date]],"yyyy")</f>
        <v>2023</v>
      </c>
      <c r="F6682" s="1" t="str">
        <f>TEXT(Consolidated_sheets[[#This Row],[Date]],"mmmm")</f>
        <v>October</v>
      </c>
      <c r="G6682" t="str">
        <f>INDEX(Patient_data[Patient_Name],MATCH(Consolidated_sheets[[#This Row],[Patient_ID]],Patient_data[Patient_ID],0))</f>
        <v>Heather Ferguson</v>
      </c>
      <c r="H6682">
        <f>INDEX(Patient_data[Age],MATCH(Consolidated_sheets[[#This Row],[Patient_ID]],Patient_data[Patient_ID],0))</f>
        <v>67</v>
      </c>
      <c r="I6682" t="str">
        <f>INDEX(Patient_data[Gender],MATCH(Consolidated_sheets[[#This Row],[Patient_ID]],Patient_data[Patient_ID],0))</f>
        <v>Female</v>
      </c>
      <c r="J6682" t="str">
        <f>INDEX(Location_data[Location],MATCH(Consolidated_sheets[[#This Row],[Patient_ID]],Location_data[Patient_ID],0))</f>
        <v>Phoenix</v>
      </c>
      <c r="K6682" t="str">
        <f>INDEX(Insurance_data[Insurance_Type],MATCH(Consolidated_sheets[[#This Row],[Patient_ID]],Insurance_data[Patient_ID],0))</f>
        <v>Public</v>
      </c>
      <c r="L6682" s="6">
        <f>INDEX(Insurance_data[Insurance_Amount],MATCH(Consolidated_sheets[[#This Row],[Patient_ID]],Insurance_data[Patient_ID],0))</f>
        <v>3496.17</v>
      </c>
    </row>
    <row r="6683" spans="1:12" x14ac:dyDescent="0.3">
      <c r="A6683" t="s">
        <v>1139</v>
      </c>
      <c r="B6683" t="s">
        <v>5953</v>
      </c>
      <c r="C6683" s="6">
        <v>3114.26</v>
      </c>
      <c r="D6683" s="1">
        <v>45208.081011573078</v>
      </c>
      <c r="E6683" s="1" t="str">
        <f>TEXT(Consolidated_sheets[[#This Row],[Date]],"yyyy")</f>
        <v>2023</v>
      </c>
      <c r="F6683" s="1" t="str">
        <f>TEXT(Consolidated_sheets[[#This Row],[Date]],"mmmm")</f>
        <v>October</v>
      </c>
      <c r="G6683" t="str">
        <f>INDEX(Patient_data[Patient_Name],MATCH(Consolidated_sheets[[#This Row],[Patient_ID]],Patient_data[Patient_ID],0))</f>
        <v>Melissa Perkins</v>
      </c>
      <c r="H6683">
        <f>INDEX(Patient_data[Age],MATCH(Consolidated_sheets[[#This Row],[Patient_ID]],Patient_data[Patient_ID],0))</f>
        <v>82</v>
      </c>
      <c r="I6683" t="str">
        <f>INDEX(Patient_data[Gender],MATCH(Consolidated_sheets[[#This Row],[Patient_ID]],Patient_data[Patient_ID],0))</f>
        <v>Female</v>
      </c>
      <c r="J6683" t="str">
        <f>INDEX(Location_data[Location],MATCH(Consolidated_sheets[[#This Row],[Patient_ID]],Location_data[Patient_ID],0))</f>
        <v>Houston</v>
      </c>
      <c r="K6683" t="str">
        <f>INDEX(Insurance_data[Insurance_Type],MATCH(Consolidated_sheets[[#This Row],[Patient_ID]],Insurance_data[Patient_ID],0))</f>
        <v>Private</v>
      </c>
      <c r="L6683" s="6">
        <f>INDEX(Insurance_data[Insurance_Amount],MATCH(Consolidated_sheets[[#This Row],[Patient_ID]],Insurance_data[Patient_ID],0))</f>
        <v>3268.19</v>
      </c>
    </row>
    <row r="6684" spans="1:12" x14ac:dyDescent="0.3">
      <c r="A6684" t="s">
        <v>887</v>
      </c>
      <c r="B6684" t="s">
        <v>5954</v>
      </c>
      <c r="C6684" s="6">
        <v>2983.92</v>
      </c>
      <c r="D6684" s="1">
        <v>45208.341763109012</v>
      </c>
      <c r="E6684" s="1" t="str">
        <f>TEXT(Consolidated_sheets[[#This Row],[Date]],"yyyy")</f>
        <v>2023</v>
      </c>
      <c r="F6684" s="1" t="str">
        <f>TEXT(Consolidated_sheets[[#This Row],[Date]],"mmmm")</f>
        <v>October</v>
      </c>
      <c r="G6684" t="str">
        <f>INDEX(Patient_data[Patient_Name],MATCH(Consolidated_sheets[[#This Row],[Patient_ID]],Patient_data[Patient_ID],0))</f>
        <v>Ashley Chambers</v>
      </c>
      <c r="H6684">
        <f>INDEX(Patient_data[Age],MATCH(Consolidated_sheets[[#This Row],[Patient_ID]],Patient_data[Patient_ID],0))</f>
        <v>25</v>
      </c>
      <c r="I6684" t="str">
        <f>INDEX(Patient_data[Gender],MATCH(Consolidated_sheets[[#This Row],[Patient_ID]],Patient_data[Patient_ID],0))</f>
        <v>Female</v>
      </c>
      <c r="J6684" t="str">
        <f>INDEX(Location_data[Location],MATCH(Consolidated_sheets[[#This Row],[Patient_ID]],Location_data[Patient_ID],0))</f>
        <v>Phoenix</v>
      </c>
      <c r="K6684" t="str">
        <f>INDEX(Insurance_data[Insurance_Type],MATCH(Consolidated_sheets[[#This Row],[Patient_ID]],Insurance_data[Patient_ID],0))</f>
        <v>None</v>
      </c>
      <c r="L6684" s="6">
        <f>INDEX(Insurance_data[Insurance_Amount],MATCH(Consolidated_sheets[[#This Row],[Patient_ID]],Insurance_data[Patient_ID],0))</f>
        <v>2635.75</v>
      </c>
    </row>
    <row r="6685" spans="1:12" x14ac:dyDescent="0.3">
      <c r="A6685" t="s">
        <v>2745</v>
      </c>
      <c r="B6685" t="s">
        <v>5954</v>
      </c>
      <c r="C6685" s="6">
        <v>3841.97</v>
      </c>
      <c r="D6685" s="1">
        <v>45208.602514644939</v>
      </c>
      <c r="E6685" s="1" t="str">
        <f>TEXT(Consolidated_sheets[[#This Row],[Date]],"yyyy")</f>
        <v>2023</v>
      </c>
      <c r="F6685" s="1" t="str">
        <f>TEXT(Consolidated_sheets[[#This Row],[Date]],"mmmm")</f>
        <v>October</v>
      </c>
      <c r="G6685" t="str">
        <f>INDEX(Patient_data[Patient_Name],MATCH(Consolidated_sheets[[#This Row],[Patient_ID]],Patient_data[Patient_ID],0))</f>
        <v>David Gregory</v>
      </c>
      <c r="H6685">
        <f>INDEX(Patient_data[Age],MATCH(Consolidated_sheets[[#This Row],[Patient_ID]],Patient_data[Patient_ID],0))</f>
        <v>28</v>
      </c>
      <c r="I6685" t="str">
        <f>INDEX(Patient_data[Gender],MATCH(Consolidated_sheets[[#This Row],[Patient_ID]],Patient_data[Patient_ID],0))</f>
        <v>Male</v>
      </c>
      <c r="J6685" t="str">
        <f>INDEX(Location_data[Location],MATCH(Consolidated_sheets[[#This Row],[Patient_ID]],Location_data[Patient_ID],0))</f>
        <v>Houston</v>
      </c>
      <c r="K6685" t="str">
        <f>INDEX(Insurance_data[Insurance_Type],MATCH(Consolidated_sheets[[#This Row],[Patient_ID]],Insurance_data[Patient_ID],0))</f>
        <v>Public</v>
      </c>
      <c r="L6685" s="6">
        <f>INDEX(Insurance_data[Insurance_Amount],MATCH(Consolidated_sheets[[#This Row],[Patient_ID]],Insurance_data[Patient_ID],0))</f>
        <v>516.27</v>
      </c>
    </row>
    <row r="6686" spans="1:12" x14ac:dyDescent="0.3">
      <c r="A6686" t="s">
        <v>1564</v>
      </c>
      <c r="B6686" t="s">
        <v>5955</v>
      </c>
      <c r="C6686" s="6">
        <v>4472.74</v>
      </c>
      <c r="D6686" s="1">
        <v>45208.863266180881</v>
      </c>
      <c r="E6686" s="1" t="str">
        <f>TEXT(Consolidated_sheets[[#This Row],[Date]],"yyyy")</f>
        <v>2023</v>
      </c>
      <c r="F6686" s="1" t="str">
        <f>TEXT(Consolidated_sheets[[#This Row],[Date]],"mmmm")</f>
        <v>October</v>
      </c>
      <c r="G6686" t="str">
        <f>INDEX(Patient_data[Patient_Name],MATCH(Consolidated_sheets[[#This Row],[Patient_ID]],Patient_data[Patient_ID],0))</f>
        <v>David Mcmillan</v>
      </c>
      <c r="H6686">
        <f>INDEX(Patient_data[Age],MATCH(Consolidated_sheets[[#This Row],[Patient_ID]],Patient_data[Patient_ID],0))</f>
        <v>57</v>
      </c>
      <c r="I6686" t="str">
        <f>INDEX(Patient_data[Gender],MATCH(Consolidated_sheets[[#This Row],[Patient_ID]],Patient_data[Patient_ID],0))</f>
        <v>Male</v>
      </c>
      <c r="J6686" t="str">
        <f>INDEX(Location_data[Location],MATCH(Consolidated_sheets[[#This Row],[Patient_ID]],Location_data[Patient_ID],0))</f>
        <v>Los Angeles</v>
      </c>
      <c r="K6686" t="str">
        <f>INDEX(Insurance_data[Insurance_Type],MATCH(Consolidated_sheets[[#This Row],[Patient_ID]],Insurance_data[Patient_ID],0))</f>
        <v>None</v>
      </c>
      <c r="L6686" s="6">
        <f>INDEX(Insurance_data[Insurance_Amount],MATCH(Consolidated_sheets[[#This Row],[Patient_ID]],Insurance_data[Patient_ID],0))</f>
        <v>3112.75</v>
      </c>
    </row>
    <row r="6687" spans="1:12" x14ac:dyDescent="0.3">
      <c r="A6687" t="s">
        <v>1246</v>
      </c>
      <c r="B6687" t="s">
        <v>5953</v>
      </c>
      <c r="C6687" s="6">
        <v>2913.55</v>
      </c>
      <c r="D6687" s="1">
        <v>45209.124017716807</v>
      </c>
      <c r="E6687" s="1" t="str">
        <f>TEXT(Consolidated_sheets[[#This Row],[Date]],"yyyy")</f>
        <v>2023</v>
      </c>
      <c r="F6687" s="1" t="str">
        <f>TEXT(Consolidated_sheets[[#This Row],[Date]],"mmmm")</f>
        <v>October</v>
      </c>
      <c r="G6687" t="str">
        <f>INDEX(Patient_data[Patient_Name],MATCH(Consolidated_sheets[[#This Row],[Patient_ID]],Patient_data[Patient_ID],0))</f>
        <v>Tanya Matthews</v>
      </c>
      <c r="H6687">
        <f>INDEX(Patient_data[Age],MATCH(Consolidated_sheets[[#This Row],[Patient_ID]],Patient_data[Patient_ID],0))</f>
        <v>64</v>
      </c>
      <c r="I6687" t="str">
        <f>INDEX(Patient_data[Gender],MATCH(Consolidated_sheets[[#This Row],[Patient_ID]],Patient_data[Patient_ID],0))</f>
        <v>Male</v>
      </c>
      <c r="J6687" t="str">
        <f>INDEX(Location_data[Location],MATCH(Consolidated_sheets[[#This Row],[Patient_ID]],Location_data[Patient_ID],0))</f>
        <v>Los Angeles</v>
      </c>
      <c r="K6687" t="str">
        <f>INDEX(Insurance_data[Insurance_Type],MATCH(Consolidated_sheets[[#This Row],[Patient_ID]],Insurance_data[Patient_ID],0))</f>
        <v>Private</v>
      </c>
      <c r="L6687" s="6">
        <f>INDEX(Insurance_data[Insurance_Amount],MATCH(Consolidated_sheets[[#This Row],[Patient_ID]],Insurance_data[Patient_ID],0))</f>
        <v>461.31</v>
      </c>
    </row>
    <row r="6688" spans="1:12" x14ac:dyDescent="0.3">
      <c r="A6688" t="s">
        <v>2035</v>
      </c>
      <c r="B6688" t="s">
        <v>5952</v>
      </c>
      <c r="C6688" s="6">
        <v>721.81</v>
      </c>
      <c r="D6688" s="1">
        <v>45209.384769252742</v>
      </c>
      <c r="E6688" s="1" t="str">
        <f>TEXT(Consolidated_sheets[[#This Row],[Date]],"yyyy")</f>
        <v>2023</v>
      </c>
      <c r="F6688" s="1" t="str">
        <f>TEXT(Consolidated_sheets[[#This Row],[Date]],"mmmm")</f>
        <v>October</v>
      </c>
      <c r="G6688" t="str">
        <f>INDEX(Patient_data[Patient_Name],MATCH(Consolidated_sheets[[#This Row],[Patient_ID]],Patient_data[Patient_ID],0))</f>
        <v>Brian Buckley</v>
      </c>
      <c r="H6688">
        <f>INDEX(Patient_data[Age],MATCH(Consolidated_sheets[[#This Row],[Patient_ID]],Patient_data[Patient_ID],0))</f>
        <v>56</v>
      </c>
      <c r="I6688" t="str">
        <f>INDEX(Patient_data[Gender],MATCH(Consolidated_sheets[[#This Row],[Patient_ID]],Patient_data[Patient_ID],0))</f>
        <v>Female</v>
      </c>
      <c r="J6688" t="str">
        <f>INDEX(Location_data[Location],MATCH(Consolidated_sheets[[#This Row],[Patient_ID]],Location_data[Patient_ID],0))</f>
        <v>Houston</v>
      </c>
      <c r="K6688" t="str">
        <f>INDEX(Insurance_data[Insurance_Type],MATCH(Consolidated_sheets[[#This Row],[Patient_ID]],Insurance_data[Patient_ID],0))</f>
        <v>None</v>
      </c>
      <c r="L6688" s="6">
        <f>INDEX(Insurance_data[Insurance_Amount],MATCH(Consolidated_sheets[[#This Row],[Patient_ID]],Insurance_data[Patient_ID],0))</f>
        <v>4877.82</v>
      </c>
    </row>
    <row r="6689" spans="1:12" x14ac:dyDescent="0.3">
      <c r="A6689" t="s">
        <v>2730</v>
      </c>
      <c r="B6689" t="s">
        <v>5954</v>
      </c>
      <c r="C6689" s="6">
        <v>3476.04</v>
      </c>
      <c r="D6689" s="1">
        <v>45209.645520788683</v>
      </c>
      <c r="E6689" s="1" t="str">
        <f>TEXT(Consolidated_sheets[[#This Row],[Date]],"yyyy")</f>
        <v>2023</v>
      </c>
      <c r="F6689" s="1" t="str">
        <f>TEXT(Consolidated_sheets[[#This Row],[Date]],"mmmm")</f>
        <v>October</v>
      </c>
      <c r="G6689" t="str">
        <f>INDEX(Patient_data[Patient_Name],MATCH(Consolidated_sheets[[#This Row],[Patient_ID]],Patient_data[Patient_ID],0))</f>
        <v>John Smith</v>
      </c>
      <c r="H6689">
        <f>INDEX(Patient_data[Age],MATCH(Consolidated_sheets[[#This Row],[Patient_ID]],Patient_data[Patient_ID],0))</f>
        <v>78</v>
      </c>
      <c r="I6689" t="str">
        <f>INDEX(Patient_data[Gender],MATCH(Consolidated_sheets[[#This Row],[Patient_ID]],Patient_data[Patient_ID],0))</f>
        <v>Female</v>
      </c>
      <c r="J6689" t="str">
        <f>INDEX(Location_data[Location],MATCH(Consolidated_sheets[[#This Row],[Patient_ID]],Location_data[Patient_ID],0))</f>
        <v>Houston</v>
      </c>
      <c r="K6689" t="str">
        <f>INDEX(Insurance_data[Insurance_Type],MATCH(Consolidated_sheets[[#This Row],[Patient_ID]],Insurance_data[Patient_ID],0))</f>
        <v>Public</v>
      </c>
      <c r="L6689" s="6">
        <f>INDEX(Insurance_data[Insurance_Amount],MATCH(Consolidated_sheets[[#This Row],[Patient_ID]],Insurance_data[Patient_ID],0))</f>
        <v>7737.68</v>
      </c>
    </row>
    <row r="6690" spans="1:12" x14ac:dyDescent="0.3">
      <c r="A6690" t="s">
        <v>1700</v>
      </c>
      <c r="B6690" t="s">
        <v>5954</v>
      </c>
      <c r="C6690" s="6">
        <v>4155.1099999999997</v>
      </c>
      <c r="D6690" s="1">
        <v>45209.90627232461</v>
      </c>
      <c r="E6690" s="1" t="str">
        <f>TEXT(Consolidated_sheets[[#This Row],[Date]],"yyyy")</f>
        <v>2023</v>
      </c>
      <c r="F6690" s="1" t="str">
        <f>TEXT(Consolidated_sheets[[#This Row],[Date]],"mmmm")</f>
        <v>October</v>
      </c>
      <c r="G6690" t="str">
        <f>INDEX(Patient_data[Patient_Name],MATCH(Consolidated_sheets[[#This Row],[Patient_ID]],Patient_data[Patient_ID],0))</f>
        <v>Robert Johnson</v>
      </c>
      <c r="H6690">
        <f>INDEX(Patient_data[Age],MATCH(Consolidated_sheets[[#This Row],[Patient_ID]],Patient_data[Patient_ID],0))</f>
        <v>88</v>
      </c>
      <c r="I6690" t="str">
        <f>INDEX(Patient_data[Gender],MATCH(Consolidated_sheets[[#This Row],[Patient_ID]],Patient_data[Patient_ID],0))</f>
        <v>Male</v>
      </c>
      <c r="J6690" t="str">
        <f>INDEX(Location_data[Location],MATCH(Consolidated_sheets[[#This Row],[Patient_ID]],Location_data[Patient_ID],0))</f>
        <v>New York</v>
      </c>
      <c r="K6690" t="str">
        <f>INDEX(Insurance_data[Insurance_Type],MATCH(Consolidated_sheets[[#This Row],[Patient_ID]],Insurance_data[Patient_ID],0))</f>
        <v>None</v>
      </c>
      <c r="L6690" s="6">
        <f>INDEX(Insurance_data[Insurance_Amount],MATCH(Consolidated_sheets[[#This Row],[Patient_ID]],Insurance_data[Patient_ID],0))</f>
        <v>337.43</v>
      </c>
    </row>
    <row r="6691" spans="1:12" x14ac:dyDescent="0.3">
      <c r="A6691" t="s">
        <v>2683</v>
      </c>
      <c r="B6691" t="s">
        <v>5955</v>
      </c>
      <c r="C6691" s="6">
        <v>2301.29</v>
      </c>
      <c r="D6691" s="1">
        <v>45210.167023860537</v>
      </c>
      <c r="E6691" s="1" t="str">
        <f>TEXT(Consolidated_sheets[[#This Row],[Date]],"yyyy")</f>
        <v>2023</v>
      </c>
      <c r="F6691" s="1" t="str">
        <f>TEXT(Consolidated_sheets[[#This Row],[Date]],"mmmm")</f>
        <v>October</v>
      </c>
      <c r="G6691" t="str">
        <f>INDEX(Patient_data[Patient_Name],MATCH(Consolidated_sheets[[#This Row],[Patient_ID]],Patient_data[Patient_ID],0))</f>
        <v>Debra Combs</v>
      </c>
      <c r="H6691">
        <f>INDEX(Patient_data[Age],MATCH(Consolidated_sheets[[#This Row],[Patient_ID]],Patient_data[Patient_ID],0))</f>
        <v>73</v>
      </c>
      <c r="I6691" t="str">
        <f>INDEX(Patient_data[Gender],MATCH(Consolidated_sheets[[#This Row],[Patient_ID]],Patient_data[Patient_ID],0))</f>
        <v>Male</v>
      </c>
      <c r="J6691" t="str">
        <f>INDEX(Location_data[Location],MATCH(Consolidated_sheets[[#This Row],[Patient_ID]],Location_data[Patient_ID],0))</f>
        <v>Houston</v>
      </c>
      <c r="K6691" t="str">
        <f>INDEX(Insurance_data[Insurance_Type],MATCH(Consolidated_sheets[[#This Row],[Patient_ID]],Insurance_data[Patient_ID],0))</f>
        <v>None</v>
      </c>
      <c r="L6691" s="6">
        <f>INDEX(Insurance_data[Insurance_Amount],MATCH(Consolidated_sheets[[#This Row],[Patient_ID]],Insurance_data[Patient_ID],0))</f>
        <v>1764.51</v>
      </c>
    </row>
    <row r="6692" spans="1:12" x14ac:dyDescent="0.3">
      <c r="A6692" t="s">
        <v>1051</v>
      </c>
      <c r="B6692" t="s">
        <v>5955</v>
      </c>
      <c r="C6692" s="6">
        <v>3072.01</v>
      </c>
      <c r="D6692" s="1">
        <v>45210.427775396478</v>
      </c>
      <c r="E6692" s="1" t="str">
        <f>TEXT(Consolidated_sheets[[#This Row],[Date]],"yyyy")</f>
        <v>2023</v>
      </c>
      <c r="F6692" s="1" t="str">
        <f>TEXT(Consolidated_sheets[[#This Row],[Date]],"mmmm")</f>
        <v>October</v>
      </c>
      <c r="G6692" t="str">
        <f>INDEX(Patient_data[Patient_Name],MATCH(Consolidated_sheets[[#This Row],[Patient_ID]],Patient_data[Patient_ID],0))</f>
        <v>Michelle Arroyo</v>
      </c>
      <c r="H6692">
        <f>INDEX(Patient_data[Age],MATCH(Consolidated_sheets[[#This Row],[Patient_ID]],Patient_data[Patient_ID],0))</f>
        <v>32</v>
      </c>
      <c r="I6692" t="str">
        <f>INDEX(Patient_data[Gender],MATCH(Consolidated_sheets[[#This Row],[Patient_ID]],Patient_data[Patient_ID],0))</f>
        <v>Male</v>
      </c>
      <c r="J6692" t="str">
        <f>INDEX(Location_data[Location],MATCH(Consolidated_sheets[[#This Row],[Patient_ID]],Location_data[Patient_ID],0))</f>
        <v>New York</v>
      </c>
      <c r="K6692" t="str">
        <f>INDEX(Insurance_data[Insurance_Type],MATCH(Consolidated_sheets[[#This Row],[Patient_ID]],Insurance_data[Patient_ID],0))</f>
        <v>None</v>
      </c>
      <c r="L6692" s="6">
        <f>INDEX(Insurance_data[Insurance_Amount],MATCH(Consolidated_sheets[[#This Row],[Patient_ID]],Insurance_data[Patient_ID],0))</f>
        <v>8518.6200000000008</v>
      </c>
    </row>
    <row r="6693" spans="1:12" x14ac:dyDescent="0.3">
      <c r="A6693" t="s">
        <v>2118</v>
      </c>
      <c r="B6693" t="s">
        <v>5955</v>
      </c>
      <c r="C6693" s="6">
        <v>3177.76</v>
      </c>
      <c r="D6693" s="1">
        <v>45210.688526932398</v>
      </c>
      <c r="E6693" s="1" t="str">
        <f>TEXT(Consolidated_sheets[[#This Row],[Date]],"yyyy")</f>
        <v>2023</v>
      </c>
      <c r="F6693" s="1" t="str">
        <f>TEXT(Consolidated_sheets[[#This Row],[Date]],"mmmm")</f>
        <v>October</v>
      </c>
      <c r="G6693" t="str">
        <f>INDEX(Patient_data[Patient_Name],MATCH(Consolidated_sheets[[#This Row],[Patient_ID]],Patient_data[Patient_ID],0))</f>
        <v>Carlos Moreno</v>
      </c>
      <c r="H6693">
        <f>INDEX(Patient_data[Age],MATCH(Consolidated_sheets[[#This Row],[Patient_ID]],Patient_data[Patient_ID],0))</f>
        <v>37</v>
      </c>
      <c r="I6693" t="str">
        <f>INDEX(Patient_data[Gender],MATCH(Consolidated_sheets[[#This Row],[Patient_ID]],Patient_data[Patient_ID],0))</f>
        <v>Female</v>
      </c>
      <c r="J6693" t="str">
        <f>INDEX(Location_data[Location],MATCH(Consolidated_sheets[[#This Row],[Patient_ID]],Location_data[Patient_ID],0))</f>
        <v>Chicago</v>
      </c>
      <c r="K6693" t="str">
        <f>INDEX(Insurance_data[Insurance_Type],MATCH(Consolidated_sheets[[#This Row],[Patient_ID]],Insurance_data[Patient_ID],0))</f>
        <v>None</v>
      </c>
      <c r="L6693" s="6">
        <f>INDEX(Insurance_data[Insurance_Amount],MATCH(Consolidated_sheets[[#This Row],[Patient_ID]],Insurance_data[Patient_ID],0))</f>
        <v>6764.47</v>
      </c>
    </row>
    <row r="6694" spans="1:12" x14ac:dyDescent="0.3">
      <c r="A6694" t="s">
        <v>1691</v>
      </c>
      <c r="B6694" t="s">
        <v>5953</v>
      </c>
      <c r="C6694" s="6">
        <v>1617.18</v>
      </c>
      <c r="D6694" s="1">
        <v>45210.949278468353</v>
      </c>
      <c r="E6694" s="1" t="str">
        <f>TEXT(Consolidated_sheets[[#This Row],[Date]],"yyyy")</f>
        <v>2023</v>
      </c>
      <c r="F6694" s="1" t="str">
        <f>TEXT(Consolidated_sheets[[#This Row],[Date]],"mmmm")</f>
        <v>October</v>
      </c>
      <c r="G6694" t="str">
        <f>INDEX(Patient_data[Patient_Name],MATCH(Consolidated_sheets[[#This Row],[Patient_ID]],Patient_data[Patient_ID],0))</f>
        <v>Tiffany Stokes</v>
      </c>
      <c r="H6694">
        <f>INDEX(Patient_data[Age],MATCH(Consolidated_sheets[[#This Row],[Patient_ID]],Patient_data[Patient_ID],0))</f>
        <v>83</v>
      </c>
      <c r="I6694" t="str">
        <f>INDEX(Patient_data[Gender],MATCH(Consolidated_sheets[[#This Row],[Patient_ID]],Patient_data[Patient_ID],0))</f>
        <v>Female</v>
      </c>
      <c r="J6694" t="str">
        <f>INDEX(Location_data[Location],MATCH(Consolidated_sheets[[#This Row],[Patient_ID]],Location_data[Patient_ID],0))</f>
        <v>New York</v>
      </c>
      <c r="K6694" t="str">
        <f>INDEX(Insurance_data[Insurance_Type],MATCH(Consolidated_sheets[[#This Row],[Patient_ID]],Insurance_data[Patient_ID],0))</f>
        <v>Public</v>
      </c>
      <c r="L6694" s="6">
        <f>INDEX(Insurance_data[Insurance_Amount],MATCH(Consolidated_sheets[[#This Row],[Patient_ID]],Insurance_data[Patient_ID],0))</f>
        <v>8629.99</v>
      </c>
    </row>
    <row r="6695" spans="1:12" x14ac:dyDescent="0.3">
      <c r="A6695" t="s">
        <v>1882</v>
      </c>
      <c r="B6695" t="s">
        <v>5953</v>
      </c>
      <c r="C6695" s="6">
        <v>4206.59</v>
      </c>
      <c r="D6695" s="1">
        <v>45211.21003000428</v>
      </c>
      <c r="E6695" s="1" t="str">
        <f>TEXT(Consolidated_sheets[[#This Row],[Date]],"yyyy")</f>
        <v>2023</v>
      </c>
      <c r="F6695" s="1" t="str">
        <f>TEXT(Consolidated_sheets[[#This Row],[Date]],"mmmm")</f>
        <v>October</v>
      </c>
      <c r="G6695" t="str">
        <f>INDEX(Patient_data[Patient_Name],MATCH(Consolidated_sheets[[#This Row],[Patient_ID]],Patient_data[Patient_ID],0))</f>
        <v>Christy Scott</v>
      </c>
      <c r="H6695">
        <f>INDEX(Patient_data[Age],MATCH(Consolidated_sheets[[#This Row],[Patient_ID]],Patient_data[Patient_ID],0))</f>
        <v>28</v>
      </c>
      <c r="I6695" t="str">
        <f>INDEX(Patient_data[Gender],MATCH(Consolidated_sheets[[#This Row],[Patient_ID]],Patient_data[Patient_ID],0))</f>
        <v>Female</v>
      </c>
      <c r="J6695" t="str">
        <f>INDEX(Location_data[Location],MATCH(Consolidated_sheets[[#This Row],[Patient_ID]],Location_data[Patient_ID],0))</f>
        <v>Chicago</v>
      </c>
      <c r="K6695" t="str">
        <f>INDEX(Insurance_data[Insurance_Type],MATCH(Consolidated_sheets[[#This Row],[Patient_ID]],Insurance_data[Patient_ID],0))</f>
        <v>Private</v>
      </c>
      <c r="L6695" s="6">
        <f>INDEX(Insurance_data[Insurance_Amount],MATCH(Consolidated_sheets[[#This Row],[Patient_ID]],Insurance_data[Patient_ID],0))</f>
        <v>9247.5499999999993</v>
      </c>
    </row>
    <row r="6696" spans="1:12" x14ac:dyDescent="0.3">
      <c r="A6696" t="s">
        <v>812</v>
      </c>
      <c r="B6696" t="s">
        <v>5954</v>
      </c>
      <c r="C6696" s="6">
        <v>1380.13</v>
      </c>
      <c r="D6696" s="1">
        <v>45211.470781540222</v>
      </c>
      <c r="E6696" s="1" t="str">
        <f>TEXT(Consolidated_sheets[[#This Row],[Date]],"yyyy")</f>
        <v>2023</v>
      </c>
      <c r="F6696" s="1" t="str">
        <f>TEXT(Consolidated_sheets[[#This Row],[Date]],"mmmm")</f>
        <v>October</v>
      </c>
      <c r="G6696" t="str">
        <f>INDEX(Patient_data[Patient_Name],MATCH(Consolidated_sheets[[#This Row],[Patient_ID]],Patient_data[Patient_ID],0))</f>
        <v>Kim Steele</v>
      </c>
      <c r="H6696">
        <f>INDEX(Patient_data[Age],MATCH(Consolidated_sheets[[#This Row],[Patient_ID]],Patient_data[Patient_ID],0))</f>
        <v>18</v>
      </c>
      <c r="I6696" t="str">
        <f>INDEX(Patient_data[Gender],MATCH(Consolidated_sheets[[#This Row],[Patient_ID]],Patient_data[Patient_ID],0))</f>
        <v>Male</v>
      </c>
      <c r="J6696" t="str">
        <f>INDEX(Location_data[Location],MATCH(Consolidated_sheets[[#This Row],[Patient_ID]],Location_data[Patient_ID],0))</f>
        <v>Houston</v>
      </c>
      <c r="K6696" t="str">
        <f>INDEX(Insurance_data[Insurance_Type],MATCH(Consolidated_sheets[[#This Row],[Patient_ID]],Insurance_data[Patient_ID],0))</f>
        <v>Public</v>
      </c>
      <c r="L6696" s="6">
        <f>INDEX(Insurance_data[Insurance_Amount],MATCH(Consolidated_sheets[[#This Row],[Patient_ID]],Insurance_data[Patient_ID],0))</f>
        <v>4714.91</v>
      </c>
    </row>
    <row r="6697" spans="1:12" x14ac:dyDescent="0.3">
      <c r="A6697" t="s">
        <v>230</v>
      </c>
      <c r="B6697" t="s">
        <v>5955</v>
      </c>
      <c r="C6697" s="6">
        <v>4408.04</v>
      </c>
      <c r="D6697" s="1">
        <v>45211.731533076148</v>
      </c>
      <c r="E6697" s="1" t="str">
        <f>TEXT(Consolidated_sheets[[#This Row],[Date]],"yyyy")</f>
        <v>2023</v>
      </c>
      <c r="F6697" s="1" t="str">
        <f>TEXT(Consolidated_sheets[[#This Row],[Date]],"mmmm")</f>
        <v>October</v>
      </c>
      <c r="G6697" t="str">
        <f>INDEX(Patient_data[Patient_Name],MATCH(Consolidated_sheets[[#This Row],[Patient_ID]],Patient_data[Patient_ID],0))</f>
        <v>Stanley King</v>
      </c>
      <c r="H6697">
        <f>INDEX(Patient_data[Age],MATCH(Consolidated_sheets[[#This Row],[Patient_ID]],Patient_data[Patient_ID],0))</f>
        <v>26</v>
      </c>
      <c r="I6697" t="str">
        <f>INDEX(Patient_data[Gender],MATCH(Consolidated_sheets[[#This Row],[Patient_ID]],Patient_data[Patient_ID],0))</f>
        <v>Female</v>
      </c>
      <c r="J6697" t="str">
        <f>INDEX(Location_data[Location],MATCH(Consolidated_sheets[[#This Row],[Patient_ID]],Location_data[Patient_ID],0))</f>
        <v>New York</v>
      </c>
      <c r="K6697" t="str">
        <f>INDEX(Insurance_data[Insurance_Type],MATCH(Consolidated_sheets[[#This Row],[Patient_ID]],Insurance_data[Patient_ID],0))</f>
        <v>Private</v>
      </c>
      <c r="L6697" s="6">
        <f>INDEX(Insurance_data[Insurance_Amount],MATCH(Consolidated_sheets[[#This Row],[Patient_ID]],Insurance_data[Patient_ID],0))</f>
        <v>3062.62</v>
      </c>
    </row>
    <row r="6698" spans="1:12" x14ac:dyDescent="0.3">
      <c r="A6698" t="s">
        <v>2968</v>
      </c>
      <c r="B6698" t="s">
        <v>5953</v>
      </c>
      <c r="C6698" s="6">
        <v>3611.62</v>
      </c>
      <c r="D6698" s="1">
        <v>45211.992284612083</v>
      </c>
      <c r="E6698" s="1" t="str">
        <f>TEXT(Consolidated_sheets[[#This Row],[Date]],"yyyy")</f>
        <v>2023</v>
      </c>
      <c r="F6698" s="1" t="str">
        <f>TEXT(Consolidated_sheets[[#This Row],[Date]],"mmmm")</f>
        <v>October</v>
      </c>
      <c r="G6698" t="str">
        <f>INDEX(Patient_data[Patient_Name],MATCH(Consolidated_sheets[[#This Row],[Patient_ID]],Patient_data[Patient_ID],0))</f>
        <v>John Schultz</v>
      </c>
      <c r="H6698">
        <f>INDEX(Patient_data[Age],MATCH(Consolidated_sheets[[#This Row],[Patient_ID]],Patient_data[Patient_ID],0))</f>
        <v>32</v>
      </c>
      <c r="I6698" t="str">
        <f>INDEX(Patient_data[Gender],MATCH(Consolidated_sheets[[#This Row],[Patient_ID]],Patient_data[Patient_ID],0))</f>
        <v>Male</v>
      </c>
      <c r="J6698" t="str">
        <f>INDEX(Location_data[Location],MATCH(Consolidated_sheets[[#This Row],[Patient_ID]],Location_data[Patient_ID],0))</f>
        <v>Chicago</v>
      </c>
      <c r="K6698" t="str">
        <f>INDEX(Insurance_data[Insurance_Type],MATCH(Consolidated_sheets[[#This Row],[Patient_ID]],Insurance_data[Patient_ID],0))</f>
        <v>None</v>
      </c>
      <c r="L6698" s="6">
        <f>INDEX(Insurance_data[Insurance_Amount],MATCH(Consolidated_sheets[[#This Row],[Patient_ID]],Insurance_data[Patient_ID],0))</f>
        <v>5031.07</v>
      </c>
    </row>
    <row r="6699" spans="1:12" x14ac:dyDescent="0.3">
      <c r="A6699" t="s">
        <v>2975</v>
      </c>
      <c r="B6699" t="s">
        <v>5954</v>
      </c>
      <c r="C6699" s="6">
        <v>1632.25</v>
      </c>
      <c r="D6699" s="1">
        <v>45212.253036148017</v>
      </c>
      <c r="E6699" s="1" t="str">
        <f>TEXT(Consolidated_sheets[[#This Row],[Date]],"yyyy")</f>
        <v>2023</v>
      </c>
      <c r="F6699" s="1" t="str">
        <f>TEXT(Consolidated_sheets[[#This Row],[Date]],"mmmm")</f>
        <v>October</v>
      </c>
      <c r="G6699" t="str">
        <f>INDEX(Patient_data[Patient_Name],MATCH(Consolidated_sheets[[#This Row],[Patient_ID]],Patient_data[Patient_ID],0))</f>
        <v>Theresa Ward</v>
      </c>
      <c r="H6699">
        <f>INDEX(Patient_data[Age],MATCH(Consolidated_sheets[[#This Row],[Patient_ID]],Patient_data[Patient_ID],0))</f>
        <v>21</v>
      </c>
      <c r="I6699" t="str">
        <f>INDEX(Patient_data[Gender],MATCH(Consolidated_sheets[[#This Row],[Patient_ID]],Patient_data[Patient_ID],0))</f>
        <v>Male</v>
      </c>
      <c r="J6699" t="str">
        <f>INDEX(Location_data[Location],MATCH(Consolidated_sheets[[#This Row],[Patient_ID]],Location_data[Patient_ID],0))</f>
        <v>Chicago</v>
      </c>
      <c r="K6699" t="str">
        <f>INDEX(Insurance_data[Insurance_Type],MATCH(Consolidated_sheets[[#This Row],[Patient_ID]],Insurance_data[Patient_ID],0))</f>
        <v>Public</v>
      </c>
      <c r="L6699" s="6">
        <f>INDEX(Insurance_data[Insurance_Amount],MATCH(Consolidated_sheets[[#This Row],[Patient_ID]],Insurance_data[Patient_ID],0))</f>
        <v>5533.19</v>
      </c>
    </row>
    <row r="6700" spans="1:12" x14ac:dyDescent="0.3">
      <c r="A6700" t="s">
        <v>1034</v>
      </c>
      <c r="B6700" t="s">
        <v>5954</v>
      </c>
      <c r="C6700" s="6">
        <v>4013.42</v>
      </c>
      <c r="D6700" s="1">
        <v>45212.513787683944</v>
      </c>
      <c r="E6700" s="1" t="str">
        <f>TEXT(Consolidated_sheets[[#This Row],[Date]],"yyyy")</f>
        <v>2023</v>
      </c>
      <c r="F6700" s="1" t="str">
        <f>TEXT(Consolidated_sheets[[#This Row],[Date]],"mmmm")</f>
        <v>October</v>
      </c>
      <c r="G6700" t="str">
        <f>INDEX(Patient_data[Patient_Name],MATCH(Consolidated_sheets[[#This Row],[Patient_ID]],Patient_data[Patient_ID],0))</f>
        <v>Matthew Pugh</v>
      </c>
      <c r="H6700">
        <f>INDEX(Patient_data[Age],MATCH(Consolidated_sheets[[#This Row],[Patient_ID]],Patient_data[Patient_ID],0))</f>
        <v>77</v>
      </c>
      <c r="I6700" t="str">
        <f>INDEX(Patient_data[Gender],MATCH(Consolidated_sheets[[#This Row],[Patient_ID]],Patient_data[Patient_ID],0))</f>
        <v>Female</v>
      </c>
      <c r="J6700" t="str">
        <f>INDEX(Location_data[Location],MATCH(Consolidated_sheets[[#This Row],[Patient_ID]],Location_data[Patient_ID],0))</f>
        <v>Phoenix</v>
      </c>
      <c r="K6700" t="str">
        <f>INDEX(Insurance_data[Insurance_Type],MATCH(Consolidated_sheets[[#This Row],[Patient_ID]],Insurance_data[Patient_ID],0))</f>
        <v>None</v>
      </c>
      <c r="L6700" s="6">
        <f>INDEX(Insurance_data[Insurance_Amount],MATCH(Consolidated_sheets[[#This Row],[Patient_ID]],Insurance_data[Patient_ID],0))</f>
        <v>9262.02</v>
      </c>
    </row>
    <row r="6701" spans="1:12" x14ac:dyDescent="0.3">
      <c r="A6701" t="s">
        <v>2928</v>
      </c>
      <c r="B6701" t="s">
        <v>5952</v>
      </c>
      <c r="C6701" s="6">
        <v>342.59</v>
      </c>
      <c r="D6701" s="1">
        <v>45212.774539219878</v>
      </c>
      <c r="E6701" s="1" t="str">
        <f>TEXT(Consolidated_sheets[[#This Row],[Date]],"yyyy")</f>
        <v>2023</v>
      </c>
      <c r="F6701" s="1" t="str">
        <f>TEXT(Consolidated_sheets[[#This Row],[Date]],"mmmm")</f>
        <v>October</v>
      </c>
      <c r="G6701" t="str">
        <f>INDEX(Patient_data[Patient_Name],MATCH(Consolidated_sheets[[#This Row],[Patient_ID]],Patient_data[Patient_ID],0))</f>
        <v>Larry Wright</v>
      </c>
      <c r="H6701">
        <f>INDEX(Patient_data[Age],MATCH(Consolidated_sheets[[#This Row],[Patient_ID]],Patient_data[Patient_ID],0))</f>
        <v>41</v>
      </c>
      <c r="I6701" t="str">
        <f>INDEX(Patient_data[Gender],MATCH(Consolidated_sheets[[#This Row],[Patient_ID]],Patient_data[Patient_ID],0))</f>
        <v>Male</v>
      </c>
      <c r="J6701" t="str">
        <f>INDEX(Location_data[Location],MATCH(Consolidated_sheets[[#This Row],[Patient_ID]],Location_data[Patient_ID],0))</f>
        <v>New York</v>
      </c>
      <c r="K6701" t="str">
        <f>INDEX(Insurance_data[Insurance_Type],MATCH(Consolidated_sheets[[#This Row],[Patient_ID]],Insurance_data[Patient_ID],0))</f>
        <v>Private</v>
      </c>
      <c r="L6701" s="6">
        <f>INDEX(Insurance_data[Insurance_Amount],MATCH(Consolidated_sheets[[#This Row],[Patient_ID]],Insurance_data[Patient_ID],0))</f>
        <v>7138.29</v>
      </c>
    </row>
    <row r="6702" spans="1:12" x14ac:dyDescent="0.3">
      <c r="A6702" t="s">
        <v>2340</v>
      </c>
      <c r="B6702" t="s">
        <v>5953</v>
      </c>
      <c r="C6702" s="6">
        <v>4619.16</v>
      </c>
      <c r="D6702" s="1">
        <v>45213.035290755819</v>
      </c>
      <c r="E6702" s="1" t="str">
        <f>TEXT(Consolidated_sheets[[#This Row],[Date]],"yyyy")</f>
        <v>2023</v>
      </c>
      <c r="F6702" s="1" t="str">
        <f>TEXT(Consolidated_sheets[[#This Row],[Date]],"mmmm")</f>
        <v>October</v>
      </c>
      <c r="G6702" t="str">
        <f>INDEX(Patient_data[Patient_Name],MATCH(Consolidated_sheets[[#This Row],[Patient_ID]],Patient_data[Patient_ID],0))</f>
        <v>Jessica Gardner</v>
      </c>
      <c r="H6702">
        <f>INDEX(Patient_data[Age],MATCH(Consolidated_sheets[[#This Row],[Patient_ID]],Patient_data[Patient_ID],0))</f>
        <v>23</v>
      </c>
      <c r="I6702" t="str">
        <f>INDEX(Patient_data[Gender],MATCH(Consolidated_sheets[[#This Row],[Patient_ID]],Patient_data[Patient_ID],0))</f>
        <v>Female</v>
      </c>
      <c r="J6702" t="str">
        <f>INDEX(Location_data[Location],MATCH(Consolidated_sheets[[#This Row],[Patient_ID]],Location_data[Patient_ID],0))</f>
        <v>New York</v>
      </c>
      <c r="K6702" t="str">
        <f>INDEX(Insurance_data[Insurance_Type],MATCH(Consolidated_sheets[[#This Row],[Patient_ID]],Insurance_data[Patient_ID],0))</f>
        <v>Private</v>
      </c>
      <c r="L6702" s="6">
        <f>INDEX(Insurance_data[Insurance_Amount],MATCH(Consolidated_sheets[[#This Row],[Patient_ID]],Insurance_data[Patient_ID],0))</f>
        <v>2988.28</v>
      </c>
    </row>
    <row r="6703" spans="1:12" x14ac:dyDescent="0.3">
      <c r="A6703" t="s">
        <v>2212</v>
      </c>
      <c r="B6703" t="s">
        <v>5955</v>
      </c>
      <c r="C6703" s="6">
        <v>1225.3</v>
      </c>
      <c r="D6703" s="1">
        <v>45213.296042291753</v>
      </c>
      <c r="E6703" s="1" t="str">
        <f>TEXT(Consolidated_sheets[[#This Row],[Date]],"yyyy")</f>
        <v>2023</v>
      </c>
      <c r="F6703" s="1" t="str">
        <f>TEXT(Consolidated_sheets[[#This Row],[Date]],"mmmm")</f>
        <v>October</v>
      </c>
      <c r="G6703" t="str">
        <f>INDEX(Patient_data[Patient_Name],MATCH(Consolidated_sheets[[#This Row],[Patient_ID]],Patient_data[Patient_ID],0))</f>
        <v>Vicki Anderson</v>
      </c>
      <c r="H6703">
        <f>INDEX(Patient_data[Age],MATCH(Consolidated_sheets[[#This Row],[Patient_ID]],Patient_data[Patient_ID],0))</f>
        <v>39</v>
      </c>
      <c r="I6703" t="str">
        <f>INDEX(Patient_data[Gender],MATCH(Consolidated_sheets[[#This Row],[Patient_ID]],Patient_data[Patient_ID],0))</f>
        <v>Female</v>
      </c>
      <c r="J6703" t="str">
        <f>INDEX(Location_data[Location],MATCH(Consolidated_sheets[[#This Row],[Patient_ID]],Location_data[Patient_ID],0))</f>
        <v>Houston</v>
      </c>
      <c r="K6703" t="str">
        <f>INDEX(Insurance_data[Insurance_Type],MATCH(Consolidated_sheets[[#This Row],[Patient_ID]],Insurance_data[Patient_ID],0))</f>
        <v>Private</v>
      </c>
      <c r="L6703" s="6">
        <f>INDEX(Insurance_data[Insurance_Amount],MATCH(Consolidated_sheets[[#This Row],[Patient_ID]],Insurance_data[Patient_ID],0))</f>
        <v>6340.73</v>
      </c>
    </row>
    <row r="6704" spans="1:12" x14ac:dyDescent="0.3">
      <c r="A6704" t="s">
        <v>1869</v>
      </c>
      <c r="B6704" t="s">
        <v>5953</v>
      </c>
      <c r="C6704" s="6">
        <v>2629.1</v>
      </c>
      <c r="D6704" s="1">
        <v>45213.556793827687</v>
      </c>
      <c r="E6704" s="1" t="str">
        <f>TEXT(Consolidated_sheets[[#This Row],[Date]],"yyyy")</f>
        <v>2023</v>
      </c>
      <c r="F6704" s="1" t="str">
        <f>TEXT(Consolidated_sheets[[#This Row],[Date]],"mmmm")</f>
        <v>October</v>
      </c>
      <c r="G6704" t="str">
        <f>INDEX(Patient_data[Patient_Name],MATCH(Consolidated_sheets[[#This Row],[Patient_ID]],Patient_data[Patient_ID],0))</f>
        <v>Justin Shaw</v>
      </c>
      <c r="H6704">
        <f>INDEX(Patient_data[Age],MATCH(Consolidated_sheets[[#This Row],[Patient_ID]],Patient_data[Patient_ID],0))</f>
        <v>66</v>
      </c>
      <c r="I6704" t="str">
        <f>INDEX(Patient_data[Gender],MATCH(Consolidated_sheets[[#This Row],[Patient_ID]],Patient_data[Patient_ID],0))</f>
        <v>Female</v>
      </c>
      <c r="J6704" t="str">
        <f>INDEX(Location_data[Location],MATCH(Consolidated_sheets[[#This Row],[Patient_ID]],Location_data[Patient_ID],0))</f>
        <v>Chicago</v>
      </c>
      <c r="K6704" t="str">
        <f>INDEX(Insurance_data[Insurance_Type],MATCH(Consolidated_sheets[[#This Row],[Patient_ID]],Insurance_data[Patient_ID],0))</f>
        <v>Private</v>
      </c>
      <c r="L6704" s="6">
        <f>INDEX(Insurance_data[Insurance_Amount],MATCH(Consolidated_sheets[[#This Row],[Patient_ID]],Insurance_data[Patient_ID],0))</f>
        <v>590.59</v>
      </c>
    </row>
    <row r="6705" spans="1:12" x14ac:dyDescent="0.3">
      <c r="A6705" t="s">
        <v>1803</v>
      </c>
      <c r="B6705" t="s">
        <v>5952</v>
      </c>
      <c r="C6705" s="6">
        <v>865.59</v>
      </c>
      <c r="D6705" s="1">
        <v>45213.817545363621</v>
      </c>
      <c r="E6705" s="1" t="str">
        <f>TEXT(Consolidated_sheets[[#This Row],[Date]],"yyyy")</f>
        <v>2023</v>
      </c>
      <c r="F6705" s="1" t="str">
        <f>TEXT(Consolidated_sheets[[#This Row],[Date]],"mmmm")</f>
        <v>October</v>
      </c>
      <c r="G6705" t="str">
        <f>INDEX(Patient_data[Patient_Name],MATCH(Consolidated_sheets[[#This Row],[Patient_ID]],Patient_data[Patient_ID],0))</f>
        <v>Colin Johnson</v>
      </c>
      <c r="H6705">
        <f>INDEX(Patient_data[Age],MATCH(Consolidated_sheets[[#This Row],[Patient_ID]],Patient_data[Patient_ID],0))</f>
        <v>23</v>
      </c>
      <c r="I6705" t="str">
        <f>INDEX(Patient_data[Gender],MATCH(Consolidated_sheets[[#This Row],[Patient_ID]],Patient_data[Patient_ID],0))</f>
        <v>Female</v>
      </c>
      <c r="J6705" t="str">
        <f>INDEX(Location_data[Location],MATCH(Consolidated_sheets[[#This Row],[Patient_ID]],Location_data[Patient_ID],0))</f>
        <v>Phoenix</v>
      </c>
      <c r="K6705" t="str">
        <f>INDEX(Insurance_data[Insurance_Type],MATCH(Consolidated_sheets[[#This Row],[Patient_ID]],Insurance_data[Patient_ID],0))</f>
        <v>Private</v>
      </c>
      <c r="L6705" s="6">
        <f>INDEX(Insurance_data[Insurance_Amount],MATCH(Consolidated_sheets[[#This Row],[Patient_ID]],Insurance_data[Patient_ID],0))</f>
        <v>3656.67</v>
      </c>
    </row>
    <row r="6706" spans="1:12" x14ac:dyDescent="0.3">
      <c r="A6706" t="s">
        <v>2178</v>
      </c>
      <c r="B6706" t="s">
        <v>5952</v>
      </c>
      <c r="C6706" s="6">
        <v>410.85</v>
      </c>
      <c r="D6706" s="1">
        <v>45214.078296899548</v>
      </c>
      <c r="E6706" s="1" t="str">
        <f>TEXT(Consolidated_sheets[[#This Row],[Date]],"yyyy")</f>
        <v>2023</v>
      </c>
      <c r="F6706" s="1" t="str">
        <f>TEXT(Consolidated_sheets[[#This Row],[Date]],"mmmm")</f>
        <v>October</v>
      </c>
      <c r="G6706" t="str">
        <f>INDEX(Patient_data[Patient_Name],MATCH(Consolidated_sheets[[#This Row],[Patient_ID]],Patient_data[Patient_ID],0))</f>
        <v>Gerald Hill</v>
      </c>
      <c r="H6706">
        <f>INDEX(Patient_data[Age],MATCH(Consolidated_sheets[[#This Row],[Patient_ID]],Patient_data[Patient_ID],0))</f>
        <v>64</v>
      </c>
      <c r="I6706" t="str">
        <f>INDEX(Patient_data[Gender],MATCH(Consolidated_sheets[[#This Row],[Patient_ID]],Patient_data[Patient_ID],0))</f>
        <v>Female</v>
      </c>
      <c r="J6706" t="str">
        <f>INDEX(Location_data[Location],MATCH(Consolidated_sheets[[#This Row],[Patient_ID]],Location_data[Patient_ID],0))</f>
        <v>Los Angeles</v>
      </c>
      <c r="K6706" t="str">
        <f>INDEX(Insurance_data[Insurance_Type],MATCH(Consolidated_sheets[[#This Row],[Patient_ID]],Insurance_data[Patient_ID],0))</f>
        <v>Public</v>
      </c>
      <c r="L6706" s="6">
        <f>INDEX(Insurance_data[Insurance_Amount],MATCH(Consolidated_sheets[[#This Row],[Patient_ID]],Insurance_data[Patient_ID],0))</f>
        <v>9415.7999999999993</v>
      </c>
    </row>
    <row r="6707" spans="1:12" x14ac:dyDescent="0.3">
      <c r="A6707" t="s">
        <v>297</v>
      </c>
      <c r="B6707" t="s">
        <v>5952</v>
      </c>
      <c r="C6707" s="6">
        <v>838.56</v>
      </c>
      <c r="D6707" s="1">
        <v>45214.33904843549</v>
      </c>
      <c r="E6707" s="1" t="str">
        <f>TEXT(Consolidated_sheets[[#This Row],[Date]],"yyyy")</f>
        <v>2023</v>
      </c>
      <c r="F6707" s="1" t="str">
        <f>TEXT(Consolidated_sheets[[#This Row],[Date]],"mmmm")</f>
        <v>October</v>
      </c>
      <c r="G6707" t="str">
        <f>INDEX(Patient_data[Patient_Name],MATCH(Consolidated_sheets[[#This Row],[Patient_ID]],Patient_data[Patient_ID],0))</f>
        <v>Diane Woods</v>
      </c>
      <c r="H6707">
        <f>INDEX(Patient_data[Age],MATCH(Consolidated_sheets[[#This Row],[Patient_ID]],Patient_data[Patient_ID],0))</f>
        <v>73</v>
      </c>
      <c r="I6707" t="str">
        <f>INDEX(Patient_data[Gender],MATCH(Consolidated_sheets[[#This Row],[Patient_ID]],Patient_data[Patient_ID],0))</f>
        <v>Male</v>
      </c>
      <c r="J6707" t="str">
        <f>INDEX(Location_data[Location],MATCH(Consolidated_sheets[[#This Row],[Patient_ID]],Location_data[Patient_ID],0))</f>
        <v>New York</v>
      </c>
      <c r="K6707" t="str">
        <f>INDEX(Insurance_data[Insurance_Type],MATCH(Consolidated_sheets[[#This Row],[Patient_ID]],Insurance_data[Patient_ID],0))</f>
        <v>Private</v>
      </c>
      <c r="L6707" s="6">
        <f>INDEX(Insurance_data[Insurance_Amount],MATCH(Consolidated_sheets[[#This Row],[Patient_ID]],Insurance_data[Patient_ID],0))</f>
        <v>7189.06</v>
      </c>
    </row>
    <row r="6708" spans="1:12" x14ac:dyDescent="0.3">
      <c r="A6708" t="s">
        <v>335</v>
      </c>
      <c r="B6708" t="s">
        <v>5953</v>
      </c>
      <c r="C6708" s="6">
        <v>4793.24</v>
      </c>
      <c r="D6708" s="1">
        <v>45214.599799971424</v>
      </c>
      <c r="E6708" s="1" t="str">
        <f>TEXT(Consolidated_sheets[[#This Row],[Date]],"yyyy")</f>
        <v>2023</v>
      </c>
      <c r="F6708" s="1" t="str">
        <f>TEXT(Consolidated_sheets[[#This Row],[Date]],"mmmm")</f>
        <v>October</v>
      </c>
      <c r="G6708" t="str">
        <f>INDEX(Patient_data[Patient_Name],MATCH(Consolidated_sheets[[#This Row],[Patient_ID]],Patient_data[Patient_ID],0))</f>
        <v>Stephen Mason</v>
      </c>
      <c r="H6708">
        <f>INDEX(Patient_data[Age],MATCH(Consolidated_sheets[[#This Row],[Patient_ID]],Patient_data[Patient_ID],0))</f>
        <v>47</v>
      </c>
      <c r="I6708" t="str">
        <f>INDEX(Patient_data[Gender],MATCH(Consolidated_sheets[[#This Row],[Patient_ID]],Patient_data[Patient_ID],0))</f>
        <v>Female</v>
      </c>
      <c r="J6708" t="str">
        <f>INDEX(Location_data[Location],MATCH(Consolidated_sheets[[#This Row],[Patient_ID]],Location_data[Patient_ID],0))</f>
        <v>Phoenix</v>
      </c>
      <c r="K6708" t="str">
        <f>INDEX(Insurance_data[Insurance_Type],MATCH(Consolidated_sheets[[#This Row],[Patient_ID]],Insurance_data[Patient_ID],0))</f>
        <v>Private</v>
      </c>
      <c r="L6708" s="6">
        <f>INDEX(Insurance_data[Insurance_Amount],MATCH(Consolidated_sheets[[#This Row],[Patient_ID]],Insurance_data[Patient_ID],0))</f>
        <v>235.3</v>
      </c>
    </row>
    <row r="6709" spans="1:12" x14ac:dyDescent="0.3">
      <c r="A6709" t="s">
        <v>2934</v>
      </c>
      <c r="B6709" t="s">
        <v>5955</v>
      </c>
      <c r="C6709" s="6">
        <v>3346.44</v>
      </c>
      <c r="D6709" s="1">
        <v>45214.86055150735</v>
      </c>
      <c r="E6709" s="1" t="str">
        <f>TEXT(Consolidated_sheets[[#This Row],[Date]],"yyyy")</f>
        <v>2023</v>
      </c>
      <c r="F6709" s="1" t="str">
        <f>TEXT(Consolidated_sheets[[#This Row],[Date]],"mmmm")</f>
        <v>October</v>
      </c>
      <c r="G6709" t="str">
        <f>INDEX(Patient_data[Patient_Name],MATCH(Consolidated_sheets[[#This Row],[Patient_ID]],Patient_data[Patient_ID],0))</f>
        <v>Patricia Blackburn</v>
      </c>
      <c r="H6709">
        <f>INDEX(Patient_data[Age],MATCH(Consolidated_sheets[[#This Row],[Patient_ID]],Patient_data[Patient_ID],0))</f>
        <v>85</v>
      </c>
      <c r="I6709" t="str">
        <f>INDEX(Patient_data[Gender],MATCH(Consolidated_sheets[[#This Row],[Patient_ID]],Patient_data[Patient_ID],0))</f>
        <v>Male</v>
      </c>
      <c r="J6709" t="str">
        <f>INDEX(Location_data[Location],MATCH(Consolidated_sheets[[#This Row],[Patient_ID]],Location_data[Patient_ID],0))</f>
        <v>Chicago</v>
      </c>
      <c r="K6709" t="str">
        <f>INDEX(Insurance_data[Insurance_Type],MATCH(Consolidated_sheets[[#This Row],[Patient_ID]],Insurance_data[Patient_ID],0))</f>
        <v>Public</v>
      </c>
      <c r="L6709" s="6">
        <f>INDEX(Insurance_data[Insurance_Amount],MATCH(Consolidated_sheets[[#This Row],[Patient_ID]],Insurance_data[Patient_ID],0))</f>
        <v>2947.87</v>
      </c>
    </row>
    <row r="6710" spans="1:12" x14ac:dyDescent="0.3">
      <c r="A6710" t="s">
        <v>2622</v>
      </c>
      <c r="B6710" t="s">
        <v>5952</v>
      </c>
      <c r="C6710" s="6">
        <v>1119.25</v>
      </c>
      <c r="D6710" s="1">
        <v>45215.121303043277</v>
      </c>
      <c r="E6710" s="1" t="str">
        <f>TEXT(Consolidated_sheets[[#This Row],[Date]],"yyyy")</f>
        <v>2023</v>
      </c>
      <c r="F6710" s="1" t="str">
        <f>TEXT(Consolidated_sheets[[#This Row],[Date]],"mmmm")</f>
        <v>October</v>
      </c>
      <c r="G6710" t="str">
        <f>INDEX(Patient_data[Patient_Name],MATCH(Consolidated_sheets[[#This Row],[Patient_ID]],Patient_data[Patient_ID],0))</f>
        <v>Christine Harrison</v>
      </c>
      <c r="H6710">
        <f>INDEX(Patient_data[Age],MATCH(Consolidated_sheets[[#This Row],[Patient_ID]],Patient_data[Patient_ID],0))</f>
        <v>40</v>
      </c>
      <c r="I6710" t="str">
        <f>INDEX(Patient_data[Gender],MATCH(Consolidated_sheets[[#This Row],[Patient_ID]],Patient_data[Patient_ID],0))</f>
        <v>Female</v>
      </c>
      <c r="J6710" t="str">
        <f>INDEX(Location_data[Location],MATCH(Consolidated_sheets[[#This Row],[Patient_ID]],Location_data[Patient_ID],0))</f>
        <v>New York</v>
      </c>
      <c r="K6710" t="str">
        <f>INDEX(Insurance_data[Insurance_Type],MATCH(Consolidated_sheets[[#This Row],[Patient_ID]],Insurance_data[Patient_ID],0))</f>
        <v>Public</v>
      </c>
      <c r="L6710" s="6">
        <f>INDEX(Insurance_data[Insurance_Amount],MATCH(Consolidated_sheets[[#This Row],[Patient_ID]],Insurance_data[Patient_ID],0))</f>
        <v>2299.94</v>
      </c>
    </row>
    <row r="6711" spans="1:12" x14ac:dyDescent="0.3">
      <c r="A6711" t="s">
        <v>2463</v>
      </c>
      <c r="B6711" t="s">
        <v>5953</v>
      </c>
      <c r="C6711" s="6">
        <v>4682.2299999999996</v>
      </c>
      <c r="D6711" s="1">
        <v>45215.382054579233</v>
      </c>
      <c r="E6711" s="1" t="str">
        <f>TEXT(Consolidated_sheets[[#This Row],[Date]],"yyyy")</f>
        <v>2023</v>
      </c>
      <c r="F6711" s="1" t="str">
        <f>TEXT(Consolidated_sheets[[#This Row],[Date]],"mmmm")</f>
        <v>October</v>
      </c>
      <c r="G6711" t="str">
        <f>INDEX(Patient_data[Patient_Name],MATCH(Consolidated_sheets[[#This Row],[Patient_ID]],Patient_data[Patient_ID],0))</f>
        <v>Ashley Blair</v>
      </c>
      <c r="H6711">
        <f>INDEX(Patient_data[Age],MATCH(Consolidated_sheets[[#This Row],[Patient_ID]],Patient_data[Patient_ID],0))</f>
        <v>84</v>
      </c>
      <c r="I6711" t="str">
        <f>INDEX(Patient_data[Gender],MATCH(Consolidated_sheets[[#This Row],[Patient_ID]],Patient_data[Patient_ID],0))</f>
        <v>Male</v>
      </c>
      <c r="J6711" t="str">
        <f>INDEX(Location_data[Location],MATCH(Consolidated_sheets[[#This Row],[Patient_ID]],Location_data[Patient_ID],0))</f>
        <v>Los Angeles</v>
      </c>
      <c r="K6711" t="str">
        <f>INDEX(Insurance_data[Insurance_Type],MATCH(Consolidated_sheets[[#This Row],[Patient_ID]],Insurance_data[Patient_ID],0))</f>
        <v>Private</v>
      </c>
      <c r="L6711" s="6">
        <f>INDEX(Insurance_data[Insurance_Amount],MATCH(Consolidated_sheets[[#This Row],[Patient_ID]],Insurance_data[Patient_ID],0))</f>
        <v>1877.54</v>
      </c>
    </row>
    <row r="6712" spans="1:12" x14ac:dyDescent="0.3">
      <c r="A6712" t="s">
        <v>2998</v>
      </c>
      <c r="B6712" t="s">
        <v>5952</v>
      </c>
      <c r="C6712" s="6">
        <v>2298.4699999999998</v>
      </c>
      <c r="D6712" s="1">
        <v>45215.642806115153</v>
      </c>
      <c r="E6712" s="1" t="str">
        <f>TEXT(Consolidated_sheets[[#This Row],[Date]],"yyyy")</f>
        <v>2023</v>
      </c>
      <c r="F6712" s="1" t="str">
        <f>TEXT(Consolidated_sheets[[#This Row],[Date]],"mmmm")</f>
        <v>October</v>
      </c>
      <c r="G6712" t="str">
        <f>INDEX(Patient_data[Patient_Name],MATCH(Consolidated_sheets[[#This Row],[Patient_ID]],Patient_data[Patient_ID],0))</f>
        <v>Alicia Love</v>
      </c>
      <c r="H6712">
        <f>INDEX(Patient_data[Age],MATCH(Consolidated_sheets[[#This Row],[Patient_ID]],Patient_data[Patient_ID],0))</f>
        <v>44</v>
      </c>
      <c r="I6712" t="str">
        <f>INDEX(Patient_data[Gender],MATCH(Consolidated_sheets[[#This Row],[Patient_ID]],Patient_data[Patient_ID],0))</f>
        <v>Female</v>
      </c>
      <c r="J6712" t="str">
        <f>INDEX(Location_data[Location],MATCH(Consolidated_sheets[[#This Row],[Patient_ID]],Location_data[Patient_ID],0))</f>
        <v>Phoenix</v>
      </c>
      <c r="K6712" t="str">
        <f>INDEX(Insurance_data[Insurance_Type],MATCH(Consolidated_sheets[[#This Row],[Patient_ID]],Insurance_data[Patient_ID],0))</f>
        <v>None</v>
      </c>
      <c r="L6712" s="6">
        <f>INDEX(Insurance_data[Insurance_Amount],MATCH(Consolidated_sheets[[#This Row],[Patient_ID]],Insurance_data[Patient_ID],0))</f>
        <v>3252.51</v>
      </c>
    </row>
    <row r="6713" spans="1:12" x14ac:dyDescent="0.3">
      <c r="A6713" t="s">
        <v>1692</v>
      </c>
      <c r="B6713" t="s">
        <v>5953</v>
      </c>
      <c r="C6713" s="6">
        <v>1108.22</v>
      </c>
      <c r="D6713" s="1">
        <v>45215.903557651087</v>
      </c>
      <c r="E6713" s="1" t="str">
        <f>TEXT(Consolidated_sheets[[#This Row],[Date]],"yyyy")</f>
        <v>2023</v>
      </c>
      <c r="F6713" s="1" t="str">
        <f>TEXT(Consolidated_sheets[[#This Row],[Date]],"mmmm")</f>
        <v>October</v>
      </c>
      <c r="G6713" t="str">
        <f>INDEX(Patient_data[Patient_Name],MATCH(Consolidated_sheets[[#This Row],[Patient_ID]],Patient_data[Patient_ID],0))</f>
        <v>Michelle Johnson</v>
      </c>
      <c r="H6713">
        <f>INDEX(Patient_data[Age],MATCH(Consolidated_sheets[[#This Row],[Patient_ID]],Patient_data[Patient_ID],0))</f>
        <v>49</v>
      </c>
      <c r="I6713" t="str">
        <f>INDEX(Patient_data[Gender],MATCH(Consolidated_sheets[[#This Row],[Patient_ID]],Patient_data[Patient_ID],0))</f>
        <v>Female</v>
      </c>
      <c r="J6713" t="str">
        <f>INDEX(Location_data[Location],MATCH(Consolidated_sheets[[#This Row],[Patient_ID]],Location_data[Patient_ID],0))</f>
        <v>Los Angeles</v>
      </c>
      <c r="K6713" t="str">
        <f>INDEX(Insurance_data[Insurance_Type],MATCH(Consolidated_sheets[[#This Row],[Patient_ID]],Insurance_data[Patient_ID],0))</f>
        <v>Private</v>
      </c>
      <c r="L6713" s="6">
        <f>INDEX(Insurance_data[Insurance_Amount],MATCH(Consolidated_sheets[[#This Row],[Patient_ID]],Insurance_data[Patient_ID],0))</f>
        <v>3022.92</v>
      </c>
    </row>
    <row r="6714" spans="1:12" x14ac:dyDescent="0.3">
      <c r="A6714" t="s">
        <v>267</v>
      </c>
      <c r="B6714" t="s">
        <v>5954</v>
      </c>
      <c r="C6714" s="6">
        <v>4049.14</v>
      </c>
      <c r="D6714" s="1">
        <v>45216.164309187028</v>
      </c>
      <c r="E6714" s="1" t="str">
        <f>TEXT(Consolidated_sheets[[#This Row],[Date]],"yyyy")</f>
        <v>2023</v>
      </c>
      <c r="F6714" s="1" t="str">
        <f>TEXT(Consolidated_sheets[[#This Row],[Date]],"mmmm")</f>
        <v>October</v>
      </c>
      <c r="G6714" t="str">
        <f>INDEX(Patient_data[Patient_Name],MATCH(Consolidated_sheets[[#This Row],[Patient_ID]],Patient_data[Patient_ID],0))</f>
        <v>Kathy Cook</v>
      </c>
      <c r="H6714">
        <f>INDEX(Patient_data[Age],MATCH(Consolidated_sheets[[#This Row],[Patient_ID]],Patient_data[Patient_ID],0))</f>
        <v>71</v>
      </c>
      <c r="I6714" t="str">
        <f>INDEX(Patient_data[Gender],MATCH(Consolidated_sheets[[#This Row],[Patient_ID]],Patient_data[Patient_ID],0))</f>
        <v>Male</v>
      </c>
      <c r="J6714" t="str">
        <f>INDEX(Location_data[Location],MATCH(Consolidated_sheets[[#This Row],[Patient_ID]],Location_data[Patient_ID],0))</f>
        <v>Los Angeles</v>
      </c>
      <c r="K6714" t="str">
        <f>INDEX(Insurance_data[Insurance_Type],MATCH(Consolidated_sheets[[#This Row],[Patient_ID]],Insurance_data[Patient_ID],0))</f>
        <v>None</v>
      </c>
      <c r="L6714" s="6">
        <f>INDEX(Insurance_data[Insurance_Amount],MATCH(Consolidated_sheets[[#This Row],[Patient_ID]],Insurance_data[Patient_ID],0))</f>
        <v>8311.4</v>
      </c>
    </row>
    <row r="6715" spans="1:12" x14ac:dyDescent="0.3">
      <c r="A6715" t="s">
        <v>995</v>
      </c>
      <c r="B6715" t="s">
        <v>5952</v>
      </c>
      <c r="C6715" s="6">
        <v>2558.8200000000002</v>
      </c>
      <c r="D6715" s="1">
        <v>45216.425060722948</v>
      </c>
      <c r="E6715" s="1" t="str">
        <f>TEXT(Consolidated_sheets[[#This Row],[Date]],"yyyy")</f>
        <v>2023</v>
      </c>
      <c r="F6715" s="1" t="str">
        <f>TEXT(Consolidated_sheets[[#This Row],[Date]],"mmmm")</f>
        <v>October</v>
      </c>
      <c r="G6715" t="str">
        <f>INDEX(Patient_data[Patient_Name],MATCH(Consolidated_sheets[[#This Row],[Patient_ID]],Patient_data[Patient_ID],0))</f>
        <v>Gordon Smith</v>
      </c>
      <c r="H6715">
        <f>INDEX(Patient_data[Age],MATCH(Consolidated_sheets[[#This Row],[Patient_ID]],Patient_data[Patient_ID],0))</f>
        <v>36</v>
      </c>
      <c r="I6715" t="str">
        <f>INDEX(Patient_data[Gender],MATCH(Consolidated_sheets[[#This Row],[Patient_ID]],Patient_data[Patient_ID],0))</f>
        <v>Male</v>
      </c>
      <c r="J6715" t="str">
        <f>INDEX(Location_data[Location],MATCH(Consolidated_sheets[[#This Row],[Patient_ID]],Location_data[Patient_ID],0))</f>
        <v>Houston</v>
      </c>
      <c r="K6715" t="str">
        <f>INDEX(Insurance_data[Insurance_Type],MATCH(Consolidated_sheets[[#This Row],[Patient_ID]],Insurance_data[Patient_ID],0))</f>
        <v>Public</v>
      </c>
      <c r="L6715" s="6">
        <f>INDEX(Insurance_data[Insurance_Amount],MATCH(Consolidated_sheets[[#This Row],[Patient_ID]],Insurance_data[Patient_ID],0))</f>
        <v>3292.96</v>
      </c>
    </row>
    <row r="6716" spans="1:12" x14ac:dyDescent="0.3">
      <c r="A6716" t="s">
        <v>2820</v>
      </c>
      <c r="B6716" t="s">
        <v>5954</v>
      </c>
      <c r="C6716" s="6">
        <v>2569.92</v>
      </c>
      <c r="D6716" s="1">
        <v>45216.685812258889</v>
      </c>
      <c r="E6716" s="1" t="str">
        <f>TEXT(Consolidated_sheets[[#This Row],[Date]],"yyyy")</f>
        <v>2023</v>
      </c>
      <c r="F6716" s="1" t="str">
        <f>TEXT(Consolidated_sheets[[#This Row],[Date]],"mmmm")</f>
        <v>October</v>
      </c>
      <c r="G6716" t="str">
        <f>INDEX(Patient_data[Patient_Name],MATCH(Consolidated_sheets[[#This Row],[Patient_ID]],Patient_data[Patient_ID],0))</f>
        <v>Jose Taylor</v>
      </c>
      <c r="H6716">
        <f>INDEX(Patient_data[Age],MATCH(Consolidated_sheets[[#This Row],[Patient_ID]],Patient_data[Patient_ID],0))</f>
        <v>86</v>
      </c>
      <c r="I6716" t="str">
        <f>INDEX(Patient_data[Gender],MATCH(Consolidated_sheets[[#This Row],[Patient_ID]],Patient_data[Patient_ID],0))</f>
        <v>Male</v>
      </c>
      <c r="J6716" t="str">
        <f>INDEX(Location_data[Location],MATCH(Consolidated_sheets[[#This Row],[Patient_ID]],Location_data[Patient_ID],0))</f>
        <v>Houston</v>
      </c>
      <c r="K6716" t="str">
        <f>INDEX(Insurance_data[Insurance_Type],MATCH(Consolidated_sheets[[#This Row],[Patient_ID]],Insurance_data[Patient_ID],0))</f>
        <v>None</v>
      </c>
      <c r="L6716" s="6">
        <f>INDEX(Insurance_data[Insurance_Amount],MATCH(Consolidated_sheets[[#This Row],[Patient_ID]],Insurance_data[Patient_ID],0))</f>
        <v>5559.22</v>
      </c>
    </row>
    <row r="6717" spans="1:12" x14ac:dyDescent="0.3">
      <c r="A6717" t="s">
        <v>1962</v>
      </c>
      <c r="B6717" t="s">
        <v>5953</v>
      </c>
      <c r="C6717" s="6">
        <v>3400.94</v>
      </c>
      <c r="D6717" s="1">
        <v>45216.946563794823</v>
      </c>
      <c r="E6717" s="1" t="str">
        <f>TEXT(Consolidated_sheets[[#This Row],[Date]],"yyyy")</f>
        <v>2023</v>
      </c>
      <c r="F6717" s="1" t="str">
        <f>TEXT(Consolidated_sheets[[#This Row],[Date]],"mmmm")</f>
        <v>October</v>
      </c>
      <c r="G6717" t="str">
        <f>INDEX(Patient_data[Patient_Name],MATCH(Consolidated_sheets[[#This Row],[Patient_ID]],Patient_data[Patient_ID],0))</f>
        <v>Mr. Kevin Collins DVM</v>
      </c>
      <c r="H6717">
        <f>INDEX(Patient_data[Age],MATCH(Consolidated_sheets[[#This Row],[Patient_ID]],Patient_data[Patient_ID],0))</f>
        <v>32</v>
      </c>
      <c r="I6717" t="str">
        <f>INDEX(Patient_data[Gender],MATCH(Consolidated_sheets[[#This Row],[Patient_ID]],Patient_data[Patient_ID],0))</f>
        <v>Male</v>
      </c>
      <c r="J6717" t="str">
        <f>INDEX(Location_data[Location],MATCH(Consolidated_sheets[[#This Row],[Patient_ID]],Location_data[Patient_ID],0))</f>
        <v>Los Angeles</v>
      </c>
      <c r="K6717" t="str">
        <f>INDEX(Insurance_data[Insurance_Type],MATCH(Consolidated_sheets[[#This Row],[Patient_ID]],Insurance_data[Patient_ID],0))</f>
        <v>Private</v>
      </c>
      <c r="L6717" s="6">
        <f>INDEX(Insurance_data[Insurance_Amount],MATCH(Consolidated_sheets[[#This Row],[Patient_ID]],Insurance_data[Patient_ID],0))</f>
        <v>1556.16</v>
      </c>
    </row>
    <row r="6718" spans="1:12" x14ac:dyDescent="0.3">
      <c r="A6718" t="s">
        <v>1196</v>
      </c>
      <c r="B6718" t="s">
        <v>5955</v>
      </c>
      <c r="C6718" s="6">
        <v>4328.0600000000004</v>
      </c>
      <c r="D6718" s="1">
        <v>45217.20731533075</v>
      </c>
      <c r="E6718" s="1" t="str">
        <f>TEXT(Consolidated_sheets[[#This Row],[Date]],"yyyy")</f>
        <v>2023</v>
      </c>
      <c r="F6718" s="1" t="str">
        <f>TEXT(Consolidated_sheets[[#This Row],[Date]],"mmmm")</f>
        <v>October</v>
      </c>
      <c r="G6718" t="str">
        <f>INDEX(Patient_data[Patient_Name],MATCH(Consolidated_sheets[[#This Row],[Patient_ID]],Patient_data[Patient_ID],0))</f>
        <v>Edward Watts</v>
      </c>
      <c r="H6718">
        <f>INDEX(Patient_data[Age],MATCH(Consolidated_sheets[[#This Row],[Patient_ID]],Patient_data[Patient_ID],0))</f>
        <v>44</v>
      </c>
      <c r="I6718" t="str">
        <f>INDEX(Patient_data[Gender],MATCH(Consolidated_sheets[[#This Row],[Patient_ID]],Patient_data[Patient_ID],0))</f>
        <v>Female</v>
      </c>
      <c r="J6718" t="str">
        <f>INDEX(Location_data[Location],MATCH(Consolidated_sheets[[#This Row],[Patient_ID]],Location_data[Patient_ID],0))</f>
        <v>Houston</v>
      </c>
      <c r="K6718" t="str">
        <f>INDEX(Insurance_data[Insurance_Type],MATCH(Consolidated_sheets[[#This Row],[Patient_ID]],Insurance_data[Patient_ID],0))</f>
        <v>None</v>
      </c>
      <c r="L6718" s="6">
        <f>INDEX(Insurance_data[Insurance_Amount],MATCH(Consolidated_sheets[[#This Row],[Patient_ID]],Insurance_data[Patient_ID],0))</f>
        <v>946.09</v>
      </c>
    </row>
    <row r="6719" spans="1:12" x14ac:dyDescent="0.3">
      <c r="A6719" t="s">
        <v>2357</v>
      </c>
      <c r="B6719" t="s">
        <v>5954</v>
      </c>
      <c r="C6719" s="6">
        <v>4394.87</v>
      </c>
      <c r="D6719" s="1">
        <v>45217.468066866692</v>
      </c>
      <c r="E6719" s="1" t="str">
        <f>TEXT(Consolidated_sheets[[#This Row],[Date]],"yyyy")</f>
        <v>2023</v>
      </c>
      <c r="F6719" s="1" t="str">
        <f>TEXT(Consolidated_sheets[[#This Row],[Date]],"mmmm")</f>
        <v>October</v>
      </c>
      <c r="G6719" t="str">
        <f>INDEX(Patient_data[Patient_Name],MATCH(Consolidated_sheets[[#This Row],[Patient_ID]],Patient_data[Patient_ID],0))</f>
        <v>Robert Mccarthy</v>
      </c>
      <c r="H6719">
        <f>INDEX(Patient_data[Age],MATCH(Consolidated_sheets[[#This Row],[Patient_ID]],Patient_data[Patient_ID],0))</f>
        <v>35</v>
      </c>
      <c r="I6719" t="str">
        <f>INDEX(Patient_data[Gender],MATCH(Consolidated_sheets[[#This Row],[Patient_ID]],Patient_data[Patient_ID],0))</f>
        <v>Male</v>
      </c>
      <c r="J6719" t="str">
        <f>INDEX(Location_data[Location],MATCH(Consolidated_sheets[[#This Row],[Patient_ID]],Location_data[Patient_ID],0))</f>
        <v>New York</v>
      </c>
      <c r="K6719" t="str">
        <f>INDEX(Insurance_data[Insurance_Type],MATCH(Consolidated_sheets[[#This Row],[Patient_ID]],Insurance_data[Patient_ID],0))</f>
        <v>Private</v>
      </c>
      <c r="L6719" s="6">
        <f>INDEX(Insurance_data[Insurance_Amount],MATCH(Consolidated_sheets[[#This Row],[Patient_ID]],Insurance_data[Patient_ID],0))</f>
        <v>8998.6</v>
      </c>
    </row>
    <row r="6720" spans="1:12" x14ac:dyDescent="0.3">
      <c r="A6720" t="s">
        <v>196</v>
      </c>
      <c r="B6720" t="s">
        <v>5955</v>
      </c>
      <c r="C6720" s="6">
        <v>3726.26</v>
      </c>
      <c r="D6720" s="1">
        <v>45217.728818402633</v>
      </c>
      <c r="E6720" s="1" t="str">
        <f>TEXT(Consolidated_sheets[[#This Row],[Date]],"yyyy")</f>
        <v>2023</v>
      </c>
      <c r="F6720" s="1" t="str">
        <f>TEXT(Consolidated_sheets[[#This Row],[Date]],"mmmm")</f>
        <v>October</v>
      </c>
      <c r="G6720" t="str">
        <f>INDEX(Patient_data[Patient_Name],MATCH(Consolidated_sheets[[#This Row],[Patient_ID]],Patient_data[Patient_ID],0))</f>
        <v>Jessica Clayton</v>
      </c>
      <c r="H6720">
        <f>INDEX(Patient_data[Age],MATCH(Consolidated_sheets[[#This Row],[Patient_ID]],Patient_data[Patient_ID],0))</f>
        <v>82</v>
      </c>
      <c r="I6720" t="str">
        <f>INDEX(Patient_data[Gender],MATCH(Consolidated_sheets[[#This Row],[Patient_ID]],Patient_data[Patient_ID],0))</f>
        <v>Female</v>
      </c>
      <c r="J6720" t="str">
        <f>INDEX(Location_data[Location],MATCH(Consolidated_sheets[[#This Row],[Patient_ID]],Location_data[Patient_ID],0))</f>
        <v>Chicago</v>
      </c>
      <c r="K6720" t="str">
        <f>INDEX(Insurance_data[Insurance_Type],MATCH(Consolidated_sheets[[#This Row],[Patient_ID]],Insurance_data[Patient_ID],0))</f>
        <v>Private</v>
      </c>
      <c r="L6720" s="6">
        <f>INDEX(Insurance_data[Insurance_Amount],MATCH(Consolidated_sheets[[#This Row],[Patient_ID]],Insurance_data[Patient_ID],0))</f>
        <v>9815.57</v>
      </c>
    </row>
    <row r="6721" spans="1:12" x14ac:dyDescent="0.3">
      <c r="A6721" t="s">
        <v>2102</v>
      </c>
      <c r="B6721" t="s">
        <v>5955</v>
      </c>
      <c r="C6721" s="6">
        <v>2900.7</v>
      </c>
      <c r="D6721" s="1">
        <v>45217.989569938552</v>
      </c>
      <c r="E6721" s="1" t="str">
        <f>TEXT(Consolidated_sheets[[#This Row],[Date]],"yyyy")</f>
        <v>2023</v>
      </c>
      <c r="F6721" s="1" t="str">
        <f>TEXT(Consolidated_sheets[[#This Row],[Date]],"mmmm")</f>
        <v>October</v>
      </c>
      <c r="G6721" t="str">
        <f>INDEX(Patient_data[Patient_Name],MATCH(Consolidated_sheets[[#This Row],[Patient_ID]],Patient_data[Patient_ID],0))</f>
        <v>Tony Dunn</v>
      </c>
      <c r="H6721">
        <f>INDEX(Patient_data[Age],MATCH(Consolidated_sheets[[#This Row],[Patient_ID]],Patient_data[Patient_ID],0))</f>
        <v>20</v>
      </c>
      <c r="I6721" t="str">
        <f>INDEX(Patient_data[Gender],MATCH(Consolidated_sheets[[#This Row],[Patient_ID]],Patient_data[Patient_ID],0))</f>
        <v>Female</v>
      </c>
      <c r="J6721" t="str">
        <f>INDEX(Location_data[Location],MATCH(Consolidated_sheets[[#This Row],[Patient_ID]],Location_data[Patient_ID],0))</f>
        <v>Los Angeles</v>
      </c>
      <c r="K6721" t="str">
        <f>INDEX(Insurance_data[Insurance_Type],MATCH(Consolidated_sheets[[#This Row],[Patient_ID]],Insurance_data[Patient_ID],0))</f>
        <v>None</v>
      </c>
      <c r="L6721" s="6">
        <f>INDEX(Insurance_data[Insurance_Amount],MATCH(Consolidated_sheets[[#This Row],[Patient_ID]],Insurance_data[Patient_ID],0))</f>
        <v>974.97</v>
      </c>
    </row>
    <row r="6722" spans="1:12" x14ac:dyDescent="0.3">
      <c r="A6722" t="s">
        <v>2696</v>
      </c>
      <c r="B6722" t="s">
        <v>5952</v>
      </c>
      <c r="C6722" s="6">
        <v>2859.53</v>
      </c>
      <c r="D6722" s="1">
        <v>45218.250321474487</v>
      </c>
      <c r="E6722" s="1" t="str">
        <f>TEXT(Consolidated_sheets[[#This Row],[Date]],"yyyy")</f>
        <v>2023</v>
      </c>
      <c r="F6722" s="1" t="str">
        <f>TEXT(Consolidated_sheets[[#This Row],[Date]],"mmmm")</f>
        <v>October</v>
      </c>
      <c r="G6722" t="str">
        <f>INDEX(Patient_data[Patient_Name],MATCH(Consolidated_sheets[[#This Row],[Patient_ID]],Patient_data[Patient_ID],0))</f>
        <v>Thomas Morales</v>
      </c>
      <c r="H6722">
        <f>INDEX(Patient_data[Age],MATCH(Consolidated_sheets[[#This Row],[Patient_ID]],Patient_data[Patient_ID],0))</f>
        <v>31</v>
      </c>
      <c r="I6722" t="str">
        <f>INDEX(Patient_data[Gender],MATCH(Consolidated_sheets[[#This Row],[Patient_ID]],Patient_data[Patient_ID],0))</f>
        <v>Female</v>
      </c>
      <c r="J6722" t="str">
        <f>INDEX(Location_data[Location],MATCH(Consolidated_sheets[[#This Row],[Patient_ID]],Location_data[Patient_ID],0))</f>
        <v>Chicago</v>
      </c>
      <c r="K6722" t="str">
        <f>INDEX(Insurance_data[Insurance_Type],MATCH(Consolidated_sheets[[#This Row],[Patient_ID]],Insurance_data[Patient_ID],0))</f>
        <v>Private</v>
      </c>
      <c r="L6722" s="6">
        <f>INDEX(Insurance_data[Insurance_Amount],MATCH(Consolidated_sheets[[#This Row],[Patient_ID]],Insurance_data[Patient_ID],0))</f>
        <v>7139.77</v>
      </c>
    </row>
    <row r="6723" spans="1:12" x14ac:dyDescent="0.3">
      <c r="A6723" t="s">
        <v>2775</v>
      </c>
      <c r="B6723" t="s">
        <v>5952</v>
      </c>
      <c r="C6723" s="6">
        <v>3323.66</v>
      </c>
      <c r="D6723" s="1">
        <v>45218.511073010428</v>
      </c>
      <c r="E6723" s="1" t="str">
        <f>TEXT(Consolidated_sheets[[#This Row],[Date]],"yyyy")</f>
        <v>2023</v>
      </c>
      <c r="F6723" s="1" t="str">
        <f>TEXT(Consolidated_sheets[[#This Row],[Date]],"mmmm")</f>
        <v>October</v>
      </c>
      <c r="G6723" t="str">
        <f>INDEX(Patient_data[Patient_Name],MATCH(Consolidated_sheets[[#This Row],[Patient_ID]],Patient_data[Patient_ID],0))</f>
        <v>Diane Harris</v>
      </c>
      <c r="H6723">
        <f>INDEX(Patient_data[Age],MATCH(Consolidated_sheets[[#This Row],[Patient_ID]],Patient_data[Patient_ID],0))</f>
        <v>37</v>
      </c>
      <c r="I6723" t="str">
        <f>INDEX(Patient_data[Gender],MATCH(Consolidated_sheets[[#This Row],[Patient_ID]],Patient_data[Patient_ID],0))</f>
        <v>Female</v>
      </c>
      <c r="J6723" t="str">
        <f>INDEX(Location_data[Location],MATCH(Consolidated_sheets[[#This Row],[Patient_ID]],Location_data[Patient_ID],0))</f>
        <v>Chicago</v>
      </c>
      <c r="K6723" t="str">
        <f>INDEX(Insurance_data[Insurance_Type],MATCH(Consolidated_sheets[[#This Row],[Patient_ID]],Insurance_data[Patient_ID],0))</f>
        <v>Private</v>
      </c>
      <c r="L6723" s="6">
        <f>INDEX(Insurance_data[Insurance_Amount],MATCH(Consolidated_sheets[[#This Row],[Patient_ID]],Insurance_data[Patient_ID],0))</f>
        <v>8339.65</v>
      </c>
    </row>
    <row r="6724" spans="1:12" x14ac:dyDescent="0.3">
      <c r="A6724" t="s">
        <v>990</v>
      </c>
      <c r="B6724" t="s">
        <v>5953</v>
      </c>
      <c r="C6724" s="6">
        <v>4432.96</v>
      </c>
      <c r="D6724" s="1">
        <v>45218.771824546347</v>
      </c>
      <c r="E6724" s="1" t="str">
        <f>TEXT(Consolidated_sheets[[#This Row],[Date]],"yyyy")</f>
        <v>2023</v>
      </c>
      <c r="F6724" s="1" t="str">
        <f>TEXT(Consolidated_sheets[[#This Row],[Date]],"mmmm")</f>
        <v>October</v>
      </c>
      <c r="G6724" t="str">
        <f>INDEX(Patient_data[Patient_Name],MATCH(Consolidated_sheets[[#This Row],[Patient_ID]],Patient_data[Patient_ID],0))</f>
        <v>Joseph Brown</v>
      </c>
      <c r="H6724">
        <f>INDEX(Patient_data[Age],MATCH(Consolidated_sheets[[#This Row],[Patient_ID]],Patient_data[Patient_ID],0))</f>
        <v>85</v>
      </c>
      <c r="I6724" t="str">
        <f>INDEX(Patient_data[Gender],MATCH(Consolidated_sheets[[#This Row],[Patient_ID]],Patient_data[Patient_ID],0))</f>
        <v>Male</v>
      </c>
      <c r="J6724" t="str">
        <f>INDEX(Location_data[Location],MATCH(Consolidated_sheets[[#This Row],[Patient_ID]],Location_data[Patient_ID],0))</f>
        <v>Los Angeles</v>
      </c>
      <c r="K6724" t="str">
        <f>INDEX(Insurance_data[Insurance_Type],MATCH(Consolidated_sheets[[#This Row],[Patient_ID]],Insurance_data[Patient_ID],0))</f>
        <v>None</v>
      </c>
      <c r="L6724" s="6">
        <f>INDEX(Insurance_data[Insurance_Amount],MATCH(Consolidated_sheets[[#This Row],[Patient_ID]],Insurance_data[Patient_ID],0))</f>
        <v>6524.16</v>
      </c>
    </row>
    <row r="6725" spans="1:12" x14ac:dyDescent="0.3">
      <c r="A6725" t="s">
        <v>1763</v>
      </c>
      <c r="B6725" t="s">
        <v>5955</v>
      </c>
      <c r="C6725" s="6">
        <v>244.46</v>
      </c>
      <c r="D6725" s="1">
        <v>45219.032576082289</v>
      </c>
      <c r="E6725" s="1" t="str">
        <f>TEXT(Consolidated_sheets[[#This Row],[Date]],"yyyy")</f>
        <v>2023</v>
      </c>
      <c r="F6725" s="1" t="str">
        <f>TEXT(Consolidated_sheets[[#This Row],[Date]],"mmmm")</f>
        <v>October</v>
      </c>
      <c r="G6725" t="str">
        <f>INDEX(Patient_data[Patient_Name],MATCH(Consolidated_sheets[[#This Row],[Patient_ID]],Patient_data[Patient_ID],0))</f>
        <v>Abigail Martin</v>
      </c>
      <c r="H6725">
        <f>INDEX(Patient_data[Age],MATCH(Consolidated_sheets[[#This Row],[Patient_ID]],Patient_data[Patient_ID],0))</f>
        <v>24</v>
      </c>
      <c r="I6725" t="str">
        <f>INDEX(Patient_data[Gender],MATCH(Consolidated_sheets[[#This Row],[Patient_ID]],Patient_data[Patient_ID],0))</f>
        <v>Female</v>
      </c>
      <c r="J6725" t="str">
        <f>INDEX(Location_data[Location],MATCH(Consolidated_sheets[[#This Row],[Patient_ID]],Location_data[Patient_ID],0))</f>
        <v>New York</v>
      </c>
      <c r="K6725" t="str">
        <f>INDEX(Insurance_data[Insurance_Type],MATCH(Consolidated_sheets[[#This Row],[Patient_ID]],Insurance_data[Patient_ID],0))</f>
        <v>None</v>
      </c>
      <c r="L6725" s="6">
        <f>INDEX(Insurance_data[Insurance_Amount],MATCH(Consolidated_sheets[[#This Row],[Patient_ID]],Insurance_data[Patient_ID],0))</f>
        <v>3755.47</v>
      </c>
    </row>
    <row r="6726" spans="1:12" x14ac:dyDescent="0.3">
      <c r="A6726" t="s">
        <v>1478</v>
      </c>
      <c r="B6726" t="s">
        <v>5953</v>
      </c>
      <c r="C6726" s="6">
        <v>3370.46</v>
      </c>
      <c r="D6726" s="1">
        <v>45219.29332761823</v>
      </c>
      <c r="E6726" s="1" t="str">
        <f>TEXT(Consolidated_sheets[[#This Row],[Date]],"yyyy")</f>
        <v>2023</v>
      </c>
      <c r="F6726" s="1" t="str">
        <f>TEXT(Consolidated_sheets[[#This Row],[Date]],"mmmm")</f>
        <v>October</v>
      </c>
      <c r="G6726" t="str">
        <f>INDEX(Patient_data[Patient_Name],MATCH(Consolidated_sheets[[#This Row],[Patient_ID]],Patient_data[Patient_ID],0))</f>
        <v>Samantha Wells</v>
      </c>
      <c r="H6726">
        <f>INDEX(Patient_data[Age],MATCH(Consolidated_sheets[[#This Row],[Patient_ID]],Patient_data[Patient_ID],0))</f>
        <v>58</v>
      </c>
      <c r="I6726" t="str">
        <f>INDEX(Patient_data[Gender],MATCH(Consolidated_sheets[[#This Row],[Patient_ID]],Patient_data[Patient_ID],0))</f>
        <v>Male</v>
      </c>
      <c r="J6726" t="str">
        <f>INDEX(Location_data[Location],MATCH(Consolidated_sheets[[#This Row],[Patient_ID]],Location_data[Patient_ID],0))</f>
        <v>Phoenix</v>
      </c>
      <c r="K6726" t="str">
        <f>INDEX(Insurance_data[Insurance_Type],MATCH(Consolidated_sheets[[#This Row],[Patient_ID]],Insurance_data[Patient_ID],0))</f>
        <v>None</v>
      </c>
      <c r="L6726" s="6">
        <f>INDEX(Insurance_data[Insurance_Amount],MATCH(Consolidated_sheets[[#This Row],[Patient_ID]],Insurance_data[Patient_ID],0))</f>
        <v>1254.49</v>
      </c>
    </row>
    <row r="6727" spans="1:12" x14ac:dyDescent="0.3">
      <c r="A6727" t="s">
        <v>225</v>
      </c>
      <c r="B6727" t="s">
        <v>5955</v>
      </c>
      <c r="C6727" s="6">
        <v>640.23</v>
      </c>
      <c r="D6727" s="1">
        <v>45219.554079154157</v>
      </c>
      <c r="E6727" s="1" t="str">
        <f>TEXT(Consolidated_sheets[[#This Row],[Date]],"yyyy")</f>
        <v>2023</v>
      </c>
      <c r="F6727" s="1" t="str">
        <f>TEXT(Consolidated_sheets[[#This Row],[Date]],"mmmm")</f>
        <v>October</v>
      </c>
      <c r="G6727" t="str">
        <f>INDEX(Patient_data[Patient_Name],MATCH(Consolidated_sheets[[#This Row],[Patient_ID]],Patient_data[Patient_ID],0))</f>
        <v>Alexander Hale</v>
      </c>
      <c r="H6727">
        <f>INDEX(Patient_data[Age],MATCH(Consolidated_sheets[[#This Row],[Patient_ID]],Patient_data[Patient_ID],0))</f>
        <v>66</v>
      </c>
      <c r="I6727" t="str">
        <f>INDEX(Patient_data[Gender],MATCH(Consolidated_sheets[[#This Row],[Patient_ID]],Patient_data[Patient_ID],0))</f>
        <v>Male</v>
      </c>
      <c r="J6727" t="str">
        <f>INDEX(Location_data[Location],MATCH(Consolidated_sheets[[#This Row],[Patient_ID]],Location_data[Patient_ID],0))</f>
        <v>New York</v>
      </c>
      <c r="K6727" t="str">
        <f>INDEX(Insurance_data[Insurance_Type],MATCH(Consolidated_sheets[[#This Row],[Patient_ID]],Insurance_data[Patient_ID],0))</f>
        <v>Private</v>
      </c>
      <c r="L6727" s="6">
        <f>INDEX(Insurance_data[Insurance_Amount],MATCH(Consolidated_sheets[[#This Row],[Patient_ID]],Insurance_data[Patient_ID],0))</f>
        <v>1385.08</v>
      </c>
    </row>
    <row r="6728" spans="1:12" x14ac:dyDescent="0.3">
      <c r="A6728" t="s">
        <v>1969</v>
      </c>
      <c r="B6728" t="s">
        <v>5953</v>
      </c>
      <c r="C6728" s="6">
        <v>3707.25</v>
      </c>
      <c r="D6728" s="1">
        <v>45219.814830690091</v>
      </c>
      <c r="E6728" s="1" t="str">
        <f>TEXT(Consolidated_sheets[[#This Row],[Date]],"yyyy")</f>
        <v>2023</v>
      </c>
      <c r="F6728" s="1" t="str">
        <f>TEXT(Consolidated_sheets[[#This Row],[Date]],"mmmm")</f>
        <v>October</v>
      </c>
      <c r="G6728" t="str">
        <f>INDEX(Patient_data[Patient_Name],MATCH(Consolidated_sheets[[#This Row],[Patient_ID]],Patient_data[Patient_ID],0))</f>
        <v>Julia Rios</v>
      </c>
      <c r="H6728">
        <f>INDEX(Patient_data[Age],MATCH(Consolidated_sheets[[#This Row],[Patient_ID]],Patient_data[Patient_ID],0))</f>
        <v>58</v>
      </c>
      <c r="I6728" t="str">
        <f>INDEX(Patient_data[Gender],MATCH(Consolidated_sheets[[#This Row],[Patient_ID]],Patient_data[Patient_ID],0))</f>
        <v>Male</v>
      </c>
      <c r="J6728" t="str">
        <f>INDEX(Location_data[Location],MATCH(Consolidated_sheets[[#This Row],[Patient_ID]],Location_data[Patient_ID],0))</f>
        <v>Chicago</v>
      </c>
      <c r="K6728" t="str">
        <f>INDEX(Insurance_data[Insurance_Type],MATCH(Consolidated_sheets[[#This Row],[Patient_ID]],Insurance_data[Patient_ID],0))</f>
        <v>Private</v>
      </c>
      <c r="L6728" s="6">
        <f>INDEX(Insurance_data[Insurance_Amount],MATCH(Consolidated_sheets[[#This Row],[Patient_ID]],Insurance_data[Patient_ID],0))</f>
        <v>6611.96</v>
      </c>
    </row>
    <row r="6729" spans="1:12" x14ac:dyDescent="0.3">
      <c r="A6729" t="s">
        <v>166</v>
      </c>
      <c r="B6729" t="s">
        <v>5954</v>
      </c>
      <c r="C6729" s="6">
        <v>209.95</v>
      </c>
      <c r="D6729" s="1">
        <v>45220.075582226033</v>
      </c>
      <c r="E6729" s="1" t="str">
        <f>TEXT(Consolidated_sheets[[#This Row],[Date]],"yyyy")</f>
        <v>2023</v>
      </c>
      <c r="F6729" s="1" t="str">
        <f>TEXT(Consolidated_sheets[[#This Row],[Date]],"mmmm")</f>
        <v>October</v>
      </c>
      <c r="G6729" t="str">
        <f>INDEX(Patient_data[Patient_Name],MATCH(Consolidated_sheets[[#This Row],[Patient_ID]],Patient_data[Patient_ID],0))</f>
        <v>Jose Peters</v>
      </c>
      <c r="H6729">
        <f>INDEX(Patient_data[Age],MATCH(Consolidated_sheets[[#This Row],[Patient_ID]],Patient_data[Patient_ID],0))</f>
        <v>83</v>
      </c>
      <c r="I6729" t="str">
        <f>INDEX(Patient_data[Gender],MATCH(Consolidated_sheets[[#This Row],[Patient_ID]],Patient_data[Patient_ID],0))</f>
        <v>Male</v>
      </c>
      <c r="J6729" t="str">
        <f>INDEX(Location_data[Location],MATCH(Consolidated_sheets[[#This Row],[Patient_ID]],Location_data[Patient_ID],0))</f>
        <v>Phoenix</v>
      </c>
      <c r="K6729" t="str">
        <f>INDEX(Insurance_data[Insurance_Type],MATCH(Consolidated_sheets[[#This Row],[Patient_ID]],Insurance_data[Patient_ID],0))</f>
        <v>Public</v>
      </c>
      <c r="L6729" s="6">
        <f>INDEX(Insurance_data[Insurance_Amount],MATCH(Consolidated_sheets[[#This Row],[Patient_ID]],Insurance_data[Patient_ID],0))</f>
        <v>3855.47</v>
      </c>
    </row>
    <row r="6730" spans="1:12" x14ac:dyDescent="0.3">
      <c r="A6730" t="s">
        <v>2368</v>
      </c>
      <c r="B6730" t="s">
        <v>5953</v>
      </c>
      <c r="C6730" s="6">
        <v>3434.42</v>
      </c>
      <c r="D6730" s="1">
        <v>45220.336333761959</v>
      </c>
      <c r="E6730" s="1" t="str">
        <f>TEXT(Consolidated_sheets[[#This Row],[Date]],"yyyy")</f>
        <v>2023</v>
      </c>
      <c r="F6730" s="1" t="str">
        <f>TEXT(Consolidated_sheets[[#This Row],[Date]],"mmmm")</f>
        <v>October</v>
      </c>
      <c r="G6730" t="str">
        <f>INDEX(Patient_data[Patient_Name],MATCH(Consolidated_sheets[[#This Row],[Patient_ID]],Patient_data[Patient_ID],0))</f>
        <v>Jordan Nash</v>
      </c>
      <c r="H6730">
        <f>INDEX(Patient_data[Age],MATCH(Consolidated_sheets[[#This Row],[Patient_ID]],Patient_data[Patient_ID],0))</f>
        <v>68</v>
      </c>
      <c r="I6730" t="str">
        <f>INDEX(Patient_data[Gender],MATCH(Consolidated_sheets[[#This Row],[Patient_ID]],Patient_data[Patient_ID],0))</f>
        <v>Male</v>
      </c>
      <c r="J6730" t="str">
        <f>INDEX(Location_data[Location],MATCH(Consolidated_sheets[[#This Row],[Patient_ID]],Location_data[Patient_ID],0))</f>
        <v>New York</v>
      </c>
      <c r="K6730" t="str">
        <f>INDEX(Insurance_data[Insurance_Type],MATCH(Consolidated_sheets[[#This Row],[Patient_ID]],Insurance_data[Patient_ID],0))</f>
        <v>Private</v>
      </c>
      <c r="L6730" s="6">
        <f>INDEX(Insurance_data[Insurance_Amount],MATCH(Consolidated_sheets[[#This Row],[Patient_ID]],Insurance_data[Patient_ID],0))</f>
        <v>6759.57</v>
      </c>
    </row>
    <row r="6731" spans="1:12" x14ac:dyDescent="0.3">
      <c r="A6731" t="s">
        <v>2273</v>
      </c>
      <c r="B6731" t="s">
        <v>5953</v>
      </c>
      <c r="C6731" s="6">
        <v>4520.13</v>
      </c>
      <c r="D6731" s="1">
        <v>45220.597085297893</v>
      </c>
      <c r="E6731" s="1" t="str">
        <f>TEXT(Consolidated_sheets[[#This Row],[Date]],"yyyy")</f>
        <v>2023</v>
      </c>
      <c r="F6731" s="1" t="str">
        <f>TEXT(Consolidated_sheets[[#This Row],[Date]],"mmmm")</f>
        <v>October</v>
      </c>
      <c r="G6731" t="str">
        <f>INDEX(Patient_data[Patient_Name],MATCH(Consolidated_sheets[[#This Row],[Patient_ID]],Patient_data[Patient_ID],0))</f>
        <v>Stephen Nielsen</v>
      </c>
      <c r="H6731">
        <f>INDEX(Patient_data[Age],MATCH(Consolidated_sheets[[#This Row],[Patient_ID]],Patient_data[Patient_ID],0))</f>
        <v>87</v>
      </c>
      <c r="I6731" t="str">
        <f>INDEX(Patient_data[Gender],MATCH(Consolidated_sheets[[#This Row],[Patient_ID]],Patient_data[Patient_ID],0))</f>
        <v>Female</v>
      </c>
      <c r="J6731" t="str">
        <f>INDEX(Location_data[Location],MATCH(Consolidated_sheets[[#This Row],[Patient_ID]],Location_data[Patient_ID],0))</f>
        <v>Houston</v>
      </c>
      <c r="K6731" t="str">
        <f>INDEX(Insurance_data[Insurance_Type],MATCH(Consolidated_sheets[[#This Row],[Patient_ID]],Insurance_data[Patient_ID],0))</f>
        <v>Public</v>
      </c>
      <c r="L6731" s="6">
        <f>INDEX(Insurance_data[Insurance_Amount],MATCH(Consolidated_sheets[[#This Row],[Patient_ID]],Insurance_data[Patient_ID],0))</f>
        <v>3382.9</v>
      </c>
    </row>
    <row r="6732" spans="1:12" x14ac:dyDescent="0.3">
      <c r="A6732" t="s">
        <v>2812</v>
      </c>
      <c r="B6732" t="s">
        <v>5953</v>
      </c>
      <c r="C6732" s="6">
        <v>3256.42</v>
      </c>
      <c r="D6732" s="1">
        <v>45220.857836833828</v>
      </c>
      <c r="E6732" s="1" t="str">
        <f>TEXT(Consolidated_sheets[[#This Row],[Date]],"yyyy")</f>
        <v>2023</v>
      </c>
      <c r="F6732" s="1" t="str">
        <f>TEXT(Consolidated_sheets[[#This Row],[Date]],"mmmm")</f>
        <v>October</v>
      </c>
      <c r="G6732" t="str">
        <f>INDEX(Patient_data[Patient_Name],MATCH(Consolidated_sheets[[#This Row],[Patient_ID]],Patient_data[Patient_ID],0))</f>
        <v>Jennifer Perry</v>
      </c>
      <c r="H6732">
        <f>INDEX(Patient_data[Age],MATCH(Consolidated_sheets[[#This Row],[Patient_ID]],Patient_data[Patient_ID],0))</f>
        <v>34</v>
      </c>
      <c r="I6732" t="str">
        <f>INDEX(Patient_data[Gender],MATCH(Consolidated_sheets[[#This Row],[Patient_ID]],Patient_data[Patient_ID],0))</f>
        <v>Female</v>
      </c>
      <c r="J6732" t="str">
        <f>INDEX(Location_data[Location],MATCH(Consolidated_sheets[[#This Row],[Patient_ID]],Location_data[Patient_ID],0))</f>
        <v>Houston</v>
      </c>
      <c r="K6732" t="str">
        <f>INDEX(Insurance_data[Insurance_Type],MATCH(Consolidated_sheets[[#This Row],[Patient_ID]],Insurance_data[Patient_ID],0))</f>
        <v>Private</v>
      </c>
      <c r="L6732" s="6">
        <f>INDEX(Insurance_data[Insurance_Amount],MATCH(Consolidated_sheets[[#This Row],[Patient_ID]],Insurance_data[Patient_ID],0))</f>
        <v>2398.69</v>
      </c>
    </row>
    <row r="6733" spans="1:12" x14ac:dyDescent="0.3">
      <c r="A6733" t="s">
        <v>281</v>
      </c>
      <c r="B6733" t="s">
        <v>5952</v>
      </c>
      <c r="C6733" s="6">
        <v>2184.89</v>
      </c>
      <c r="D6733" s="1">
        <v>45221.118588369747</v>
      </c>
      <c r="E6733" s="1" t="str">
        <f>TEXT(Consolidated_sheets[[#This Row],[Date]],"yyyy")</f>
        <v>2023</v>
      </c>
      <c r="F6733" s="1" t="str">
        <f>TEXT(Consolidated_sheets[[#This Row],[Date]],"mmmm")</f>
        <v>October</v>
      </c>
      <c r="G6733" t="str">
        <f>INDEX(Patient_data[Patient_Name],MATCH(Consolidated_sheets[[#This Row],[Patient_ID]],Patient_data[Patient_ID],0))</f>
        <v>Kristen Stevens</v>
      </c>
      <c r="H6733">
        <f>INDEX(Patient_data[Age],MATCH(Consolidated_sheets[[#This Row],[Patient_ID]],Patient_data[Patient_ID],0))</f>
        <v>29</v>
      </c>
      <c r="I6733" t="str">
        <f>INDEX(Patient_data[Gender],MATCH(Consolidated_sheets[[#This Row],[Patient_ID]],Patient_data[Patient_ID],0))</f>
        <v>Male</v>
      </c>
      <c r="J6733" t="str">
        <f>INDEX(Location_data[Location],MATCH(Consolidated_sheets[[#This Row],[Patient_ID]],Location_data[Patient_ID],0))</f>
        <v>Phoenix</v>
      </c>
      <c r="K6733" t="str">
        <f>INDEX(Insurance_data[Insurance_Type],MATCH(Consolidated_sheets[[#This Row],[Patient_ID]],Insurance_data[Patient_ID],0))</f>
        <v>Private</v>
      </c>
      <c r="L6733" s="6">
        <f>INDEX(Insurance_data[Insurance_Amount],MATCH(Consolidated_sheets[[#This Row],[Patient_ID]],Insurance_data[Patient_ID],0))</f>
        <v>402.59</v>
      </c>
    </row>
    <row r="6734" spans="1:12" x14ac:dyDescent="0.3">
      <c r="A6734" t="s">
        <v>390</v>
      </c>
      <c r="B6734" t="s">
        <v>5952</v>
      </c>
      <c r="C6734" s="6">
        <v>2507.35</v>
      </c>
      <c r="D6734" s="1">
        <v>45221.379339905703</v>
      </c>
      <c r="E6734" s="1" t="str">
        <f>TEXT(Consolidated_sheets[[#This Row],[Date]],"yyyy")</f>
        <v>2023</v>
      </c>
      <c r="F6734" s="1" t="str">
        <f>TEXT(Consolidated_sheets[[#This Row],[Date]],"mmmm")</f>
        <v>October</v>
      </c>
      <c r="G6734" t="str">
        <f>INDEX(Patient_data[Patient_Name],MATCH(Consolidated_sheets[[#This Row],[Patient_ID]],Patient_data[Patient_ID],0))</f>
        <v>Brandi Jones</v>
      </c>
      <c r="H6734">
        <f>INDEX(Patient_data[Age],MATCH(Consolidated_sheets[[#This Row],[Patient_ID]],Patient_data[Patient_ID],0))</f>
        <v>76</v>
      </c>
      <c r="I6734" t="str">
        <f>INDEX(Patient_data[Gender],MATCH(Consolidated_sheets[[#This Row],[Patient_ID]],Patient_data[Patient_ID],0))</f>
        <v>Female</v>
      </c>
      <c r="J6734" t="str">
        <f>INDEX(Location_data[Location],MATCH(Consolidated_sheets[[#This Row],[Patient_ID]],Location_data[Patient_ID],0))</f>
        <v>New York</v>
      </c>
      <c r="K6734" t="str">
        <f>INDEX(Insurance_data[Insurance_Type],MATCH(Consolidated_sheets[[#This Row],[Patient_ID]],Insurance_data[Patient_ID],0))</f>
        <v>None</v>
      </c>
      <c r="L6734" s="6">
        <f>INDEX(Insurance_data[Insurance_Amount],MATCH(Consolidated_sheets[[#This Row],[Patient_ID]],Insurance_data[Patient_ID],0))</f>
        <v>4055</v>
      </c>
    </row>
    <row r="6735" spans="1:12" x14ac:dyDescent="0.3">
      <c r="A6735" t="s">
        <v>1869</v>
      </c>
      <c r="B6735" t="s">
        <v>5953</v>
      </c>
      <c r="C6735" s="6">
        <v>4479.33</v>
      </c>
      <c r="D6735" s="1">
        <v>45221.64009144163</v>
      </c>
      <c r="E6735" s="1" t="str">
        <f>TEXT(Consolidated_sheets[[#This Row],[Date]],"yyyy")</f>
        <v>2023</v>
      </c>
      <c r="F6735" s="1" t="str">
        <f>TEXT(Consolidated_sheets[[#This Row],[Date]],"mmmm")</f>
        <v>October</v>
      </c>
      <c r="G6735" t="str">
        <f>INDEX(Patient_data[Patient_Name],MATCH(Consolidated_sheets[[#This Row],[Patient_ID]],Patient_data[Patient_ID],0))</f>
        <v>Justin Shaw</v>
      </c>
      <c r="H6735">
        <f>INDEX(Patient_data[Age],MATCH(Consolidated_sheets[[#This Row],[Patient_ID]],Patient_data[Patient_ID],0))</f>
        <v>66</v>
      </c>
      <c r="I6735" t="str">
        <f>INDEX(Patient_data[Gender],MATCH(Consolidated_sheets[[#This Row],[Patient_ID]],Patient_data[Patient_ID],0))</f>
        <v>Female</v>
      </c>
      <c r="J6735" t="str">
        <f>INDEX(Location_data[Location],MATCH(Consolidated_sheets[[#This Row],[Patient_ID]],Location_data[Patient_ID],0))</f>
        <v>Chicago</v>
      </c>
      <c r="K6735" t="str">
        <f>INDEX(Insurance_data[Insurance_Type],MATCH(Consolidated_sheets[[#This Row],[Patient_ID]],Insurance_data[Patient_ID],0))</f>
        <v>Private</v>
      </c>
      <c r="L6735" s="6">
        <f>INDEX(Insurance_data[Insurance_Amount],MATCH(Consolidated_sheets[[#This Row],[Patient_ID]],Insurance_data[Patient_ID],0))</f>
        <v>590.59</v>
      </c>
    </row>
    <row r="6736" spans="1:12" x14ac:dyDescent="0.3">
      <c r="A6736" t="s">
        <v>2526</v>
      </c>
      <c r="B6736" t="s">
        <v>5955</v>
      </c>
      <c r="C6736" s="6">
        <v>2293.89</v>
      </c>
      <c r="D6736" s="1">
        <v>45221.900842977557</v>
      </c>
      <c r="E6736" s="1" t="str">
        <f>TEXT(Consolidated_sheets[[#This Row],[Date]],"yyyy")</f>
        <v>2023</v>
      </c>
      <c r="F6736" s="1" t="str">
        <f>TEXT(Consolidated_sheets[[#This Row],[Date]],"mmmm")</f>
        <v>October</v>
      </c>
      <c r="G6736" t="str">
        <f>INDEX(Patient_data[Patient_Name],MATCH(Consolidated_sheets[[#This Row],[Patient_ID]],Patient_data[Patient_ID],0))</f>
        <v>Jonathan Vega</v>
      </c>
      <c r="H6736">
        <f>INDEX(Patient_data[Age],MATCH(Consolidated_sheets[[#This Row],[Patient_ID]],Patient_data[Patient_ID],0))</f>
        <v>72</v>
      </c>
      <c r="I6736" t="str">
        <f>INDEX(Patient_data[Gender],MATCH(Consolidated_sheets[[#This Row],[Patient_ID]],Patient_data[Patient_ID],0))</f>
        <v>Female</v>
      </c>
      <c r="J6736" t="str">
        <f>INDEX(Location_data[Location],MATCH(Consolidated_sheets[[#This Row],[Patient_ID]],Location_data[Patient_ID],0))</f>
        <v>Los Angeles</v>
      </c>
      <c r="K6736" t="str">
        <f>INDEX(Insurance_data[Insurance_Type],MATCH(Consolidated_sheets[[#This Row],[Patient_ID]],Insurance_data[Patient_ID],0))</f>
        <v>Public</v>
      </c>
      <c r="L6736" s="6">
        <f>INDEX(Insurance_data[Insurance_Amount],MATCH(Consolidated_sheets[[#This Row],[Patient_ID]],Insurance_data[Patient_ID],0))</f>
        <v>1815.38</v>
      </c>
    </row>
    <row r="6737" spans="1:12" x14ac:dyDescent="0.3">
      <c r="A6737" t="s">
        <v>2176</v>
      </c>
      <c r="B6737" t="s">
        <v>5954</v>
      </c>
      <c r="C6737" s="6">
        <v>1698.14</v>
      </c>
      <c r="D6737" s="1">
        <v>45222.161594513498</v>
      </c>
      <c r="E6737" s="1" t="str">
        <f>TEXT(Consolidated_sheets[[#This Row],[Date]],"yyyy")</f>
        <v>2023</v>
      </c>
      <c r="F6737" s="1" t="str">
        <f>TEXT(Consolidated_sheets[[#This Row],[Date]],"mmmm")</f>
        <v>October</v>
      </c>
      <c r="G6737" t="str">
        <f>INDEX(Patient_data[Patient_Name],MATCH(Consolidated_sheets[[#This Row],[Patient_ID]],Patient_data[Patient_ID],0))</f>
        <v>Ronald Lang</v>
      </c>
      <c r="H6737">
        <f>INDEX(Patient_data[Age],MATCH(Consolidated_sheets[[#This Row],[Patient_ID]],Patient_data[Patient_ID],0))</f>
        <v>50</v>
      </c>
      <c r="I6737" t="str">
        <f>INDEX(Patient_data[Gender],MATCH(Consolidated_sheets[[#This Row],[Patient_ID]],Patient_data[Patient_ID],0))</f>
        <v>Female</v>
      </c>
      <c r="J6737" t="str">
        <f>INDEX(Location_data[Location],MATCH(Consolidated_sheets[[#This Row],[Patient_ID]],Location_data[Patient_ID],0))</f>
        <v>Chicago</v>
      </c>
      <c r="K6737" t="str">
        <f>INDEX(Insurance_data[Insurance_Type],MATCH(Consolidated_sheets[[#This Row],[Patient_ID]],Insurance_data[Patient_ID],0))</f>
        <v>Private</v>
      </c>
      <c r="L6737" s="6">
        <f>INDEX(Insurance_data[Insurance_Amount],MATCH(Consolidated_sheets[[#This Row],[Patient_ID]],Insurance_data[Patient_ID],0))</f>
        <v>4590.1899999999996</v>
      </c>
    </row>
    <row r="6738" spans="1:12" x14ac:dyDescent="0.3">
      <c r="A6738" t="s">
        <v>2134</v>
      </c>
      <c r="B6738" t="s">
        <v>5955</v>
      </c>
      <c r="C6738" s="6">
        <v>4706.33</v>
      </c>
      <c r="D6738" s="1">
        <v>45222.422346049432</v>
      </c>
      <c r="E6738" s="1" t="str">
        <f>TEXT(Consolidated_sheets[[#This Row],[Date]],"yyyy")</f>
        <v>2023</v>
      </c>
      <c r="F6738" s="1" t="str">
        <f>TEXT(Consolidated_sheets[[#This Row],[Date]],"mmmm")</f>
        <v>October</v>
      </c>
      <c r="G6738" t="str">
        <f>INDEX(Patient_data[Patient_Name],MATCH(Consolidated_sheets[[#This Row],[Patient_ID]],Patient_data[Patient_ID],0))</f>
        <v>Megan York</v>
      </c>
      <c r="H6738">
        <f>INDEX(Patient_data[Age],MATCH(Consolidated_sheets[[#This Row],[Patient_ID]],Patient_data[Patient_ID],0))</f>
        <v>89</v>
      </c>
      <c r="I6738" t="str">
        <f>INDEX(Patient_data[Gender],MATCH(Consolidated_sheets[[#This Row],[Patient_ID]],Patient_data[Patient_ID],0))</f>
        <v>Male</v>
      </c>
      <c r="J6738" t="str">
        <f>INDEX(Location_data[Location],MATCH(Consolidated_sheets[[#This Row],[Patient_ID]],Location_data[Patient_ID],0))</f>
        <v>Houston</v>
      </c>
      <c r="K6738" t="str">
        <f>INDEX(Insurance_data[Insurance_Type],MATCH(Consolidated_sheets[[#This Row],[Patient_ID]],Insurance_data[Patient_ID],0))</f>
        <v>Private</v>
      </c>
      <c r="L6738" s="6">
        <f>INDEX(Insurance_data[Insurance_Amount],MATCH(Consolidated_sheets[[#This Row],[Patient_ID]],Insurance_data[Patient_ID],0))</f>
        <v>8829.08</v>
      </c>
    </row>
    <row r="6739" spans="1:12" x14ac:dyDescent="0.3">
      <c r="A6739" t="s">
        <v>296</v>
      </c>
      <c r="B6739" t="s">
        <v>5953</v>
      </c>
      <c r="C6739" s="6">
        <v>780.13</v>
      </c>
      <c r="D6739" s="1">
        <v>45222.683097585359</v>
      </c>
      <c r="E6739" s="1" t="str">
        <f>TEXT(Consolidated_sheets[[#This Row],[Date]],"yyyy")</f>
        <v>2023</v>
      </c>
      <c r="F6739" s="1" t="str">
        <f>TEXT(Consolidated_sheets[[#This Row],[Date]],"mmmm")</f>
        <v>October</v>
      </c>
      <c r="G6739" t="str">
        <f>INDEX(Patient_data[Patient_Name],MATCH(Consolidated_sheets[[#This Row],[Patient_ID]],Patient_data[Patient_ID],0))</f>
        <v>Erica Hicks</v>
      </c>
      <c r="H6739">
        <f>INDEX(Patient_data[Age],MATCH(Consolidated_sheets[[#This Row],[Patient_ID]],Patient_data[Patient_ID],0))</f>
        <v>57</v>
      </c>
      <c r="I6739" t="str">
        <f>INDEX(Patient_data[Gender],MATCH(Consolidated_sheets[[#This Row],[Patient_ID]],Patient_data[Patient_ID],0))</f>
        <v>Female</v>
      </c>
      <c r="J6739" t="str">
        <f>INDEX(Location_data[Location],MATCH(Consolidated_sheets[[#This Row],[Patient_ID]],Location_data[Patient_ID],0))</f>
        <v>Los Angeles</v>
      </c>
      <c r="K6739" t="str">
        <f>INDEX(Insurance_data[Insurance_Type],MATCH(Consolidated_sheets[[#This Row],[Patient_ID]],Insurance_data[Patient_ID],0))</f>
        <v>None</v>
      </c>
      <c r="L6739" s="6">
        <f>INDEX(Insurance_data[Insurance_Amount],MATCH(Consolidated_sheets[[#This Row],[Patient_ID]],Insurance_data[Patient_ID],0))</f>
        <v>1381.29</v>
      </c>
    </row>
    <row r="6740" spans="1:12" x14ac:dyDescent="0.3">
      <c r="A6740" t="s">
        <v>2161</v>
      </c>
      <c r="B6740" t="s">
        <v>5953</v>
      </c>
      <c r="C6740" s="6">
        <v>2240</v>
      </c>
      <c r="D6740" s="1">
        <v>45222.943849121293</v>
      </c>
      <c r="E6740" s="1" t="str">
        <f>TEXT(Consolidated_sheets[[#This Row],[Date]],"yyyy")</f>
        <v>2023</v>
      </c>
      <c r="F6740" s="1" t="str">
        <f>TEXT(Consolidated_sheets[[#This Row],[Date]],"mmmm")</f>
        <v>October</v>
      </c>
      <c r="G6740" t="str">
        <f>INDEX(Patient_data[Patient_Name],MATCH(Consolidated_sheets[[#This Row],[Patient_ID]],Patient_data[Patient_ID],0))</f>
        <v>Casey Clark</v>
      </c>
      <c r="H6740">
        <f>INDEX(Patient_data[Age],MATCH(Consolidated_sheets[[#This Row],[Patient_ID]],Patient_data[Patient_ID],0))</f>
        <v>87</v>
      </c>
      <c r="I6740" t="str">
        <f>INDEX(Patient_data[Gender],MATCH(Consolidated_sheets[[#This Row],[Patient_ID]],Patient_data[Patient_ID],0))</f>
        <v>Male</v>
      </c>
      <c r="J6740" t="str">
        <f>INDEX(Location_data[Location],MATCH(Consolidated_sheets[[#This Row],[Patient_ID]],Location_data[Patient_ID],0))</f>
        <v>Chicago</v>
      </c>
      <c r="K6740" t="str">
        <f>INDEX(Insurance_data[Insurance_Type],MATCH(Consolidated_sheets[[#This Row],[Patient_ID]],Insurance_data[Patient_ID],0))</f>
        <v>Private</v>
      </c>
      <c r="L6740" s="6">
        <f>INDEX(Insurance_data[Insurance_Amount],MATCH(Consolidated_sheets[[#This Row],[Patient_ID]],Insurance_data[Patient_ID],0))</f>
        <v>5958.25</v>
      </c>
    </row>
    <row r="6741" spans="1:12" x14ac:dyDescent="0.3">
      <c r="A6741" t="s">
        <v>2459</v>
      </c>
      <c r="B6741" t="s">
        <v>5955</v>
      </c>
      <c r="C6741" s="6">
        <v>488.9</v>
      </c>
      <c r="D6741" s="1">
        <v>45223.204600657227</v>
      </c>
      <c r="E6741" s="1" t="str">
        <f>TEXT(Consolidated_sheets[[#This Row],[Date]],"yyyy")</f>
        <v>2023</v>
      </c>
      <c r="F6741" s="1" t="str">
        <f>TEXT(Consolidated_sheets[[#This Row],[Date]],"mmmm")</f>
        <v>October</v>
      </c>
      <c r="G6741" t="str">
        <f>INDEX(Patient_data[Patient_Name],MATCH(Consolidated_sheets[[#This Row],[Patient_ID]],Patient_data[Patient_ID],0))</f>
        <v>David Brown</v>
      </c>
      <c r="H6741">
        <f>INDEX(Patient_data[Age],MATCH(Consolidated_sheets[[#This Row],[Patient_ID]],Patient_data[Patient_ID],0))</f>
        <v>29</v>
      </c>
      <c r="I6741" t="str">
        <f>INDEX(Patient_data[Gender],MATCH(Consolidated_sheets[[#This Row],[Patient_ID]],Patient_data[Patient_ID],0))</f>
        <v>Male</v>
      </c>
      <c r="J6741" t="str">
        <f>INDEX(Location_data[Location],MATCH(Consolidated_sheets[[#This Row],[Patient_ID]],Location_data[Patient_ID],0))</f>
        <v>Chicago</v>
      </c>
      <c r="K6741" t="str">
        <f>INDEX(Insurance_data[Insurance_Type],MATCH(Consolidated_sheets[[#This Row],[Patient_ID]],Insurance_data[Patient_ID],0))</f>
        <v>None</v>
      </c>
      <c r="L6741" s="6">
        <f>INDEX(Insurance_data[Insurance_Amount],MATCH(Consolidated_sheets[[#This Row],[Patient_ID]],Insurance_data[Patient_ID],0))</f>
        <v>1078.1400000000001</v>
      </c>
    </row>
    <row r="6742" spans="1:12" x14ac:dyDescent="0.3">
      <c r="A6742" t="s">
        <v>874</v>
      </c>
      <c r="B6742" t="s">
        <v>5955</v>
      </c>
      <c r="C6742" s="6">
        <v>2468.34</v>
      </c>
      <c r="D6742" s="1">
        <v>45223.465352193161</v>
      </c>
      <c r="E6742" s="1" t="str">
        <f>TEXT(Consolidated_sheets[[#This Row],[Date]],"yyyy")</f>
        <v>2023</v>
      </c>
      <c r="F6742" s="1" t="str">
        <f>TEXT(Consolidated_sheets[[#This Row],[Date]],"mmmm")</f>
        <v>October</v>
      </c>
      <c r="G6742" t="str">
        <f>INDEX(Patient_data[Patient_Name],MATCH(Consolidated_sheets[[#This Row],[Patient_ID]],Patient_data[Patient_ID],0))</f>
        <v>Jesse Mitchell</v>
      </c>
      <c r="H6742">
        <f>INDEX(Patient_data[Age],MATCH(Consolidated_sheets[[#This Row],[Patient_ID]],Patient_data[Patient_ID],0))</f>
        <v>37</v>
      </c>
      <c r="I6742" t="str">
        <f>INDEX(Patient_data[Gender],MATCH(Consolidated_sheets[[#This Row],[Patient_ID]],Patient_data[Patient_ID],0))</f>
        <v>Female</v>
      </c>
      <c r="J6742" t="str">
        <f>INDEX(Location_data[Location],MATCH(Consolidated_sheets[[#This Row],[Patient_ID]],Location_data[Patient_ID],0))</f>
        <v>Houston</v>
      </c>
      <c r="K6742" t="str">
        <f>INDEX(Insurance_data[Insurance_Type],MATCH(Consolidated_sheets[[#This Row],[Patient_ID]],Insurance_data[Patient_ID],0))</f>
        <v>Public</v>
      </c>
      <c r="L6742" s="6">
        <f>INDEX(Insurance_data[Insurance_Amount],MATCH(Consolidated_sheets[[#This Row],[Patient_ID]],Insurance_data[Patient_ID],0))</f>
        <v>8921.2199999999993</v>
      </c>
    </row>
    <row r="6743" spans="1:12" x14ac:dyDescent="0.3">
      <c r="A6743" t="s">
        <v>2020</v>
      </c>
      <c r="B6743" t="s">
        <v>5954</v>
      </c>
      <c r="C6743" s="6">
        <v>4490.4399999999996</v>
      </c>
      <c r="D6743" s="1">
        <v>45223.726103729103</v>
      </c>
      <c r="E6743" s="1" t="str">
        <f>TEXT(Consolidated_sheets[[#This Row],[Date]],"yyyy")</f>
        <v>2023</v>
      </c>
      <c r="F6743" s="1" t="str">
        <f>TEXT(Consolidated_sheets[[#This Row],[Date]],"mmmm")</f>
        <v>October</v>
      </c>
      <c r="G6743" t="str">
        <f>INDEX(Patient_data[Patient_Name],MATCH(Consolidated_sheets[[#This Row],[Patient_ID]],Patient_data[Patient_ID],0))</f>
        <v>Beth Cobb</v>
      </c>
      <c r="H6743">
        <f>INDEX(Patient_data[Age],MATCH(Consolidated_sheets[[#This Row],[Patient_ID]],Patient_data[Patient_ID],0))</f>
        <v>61</v>
      </c>
      <c r="I6743" t="str">
        <f>INDEX(Patient_data[Gender],MATCH(Consolidated_sheets[[#This Row],[Patient_ID]],Patient_data[Patient_ID],0))</f>
        <v>Male</v>
      </c>
      <c r="J6743" t="str">
        <f>INDEX(Location_data[Location],MATCH(Consolidated_sheets[[#This Row],[Patient_ID]],Location_data[Patient_ID],0))</f>
        <v>Houston</v>
      </c>
      <c r="K6743" t="str">
        <f>INDEX(Insurance_data[Insurance_Type],MATCH(Consolidated_sheets[[#This Row],[Patient_ID]],Insurance_data[Patient_ID],0))</f>
        <v>Public</v>
      </c>
      <c r="L6743" s="6">
        <f>INDEX(Insurance_data[Insurance_Amount],MATCH(Consolidated_sheets[[#This Row],[Patient_ID]],Insurance_data[Patient_ID],0))</f>
        <v>2294.0500000000002</v>
      </c>
    </row>
    <row r="6744" spans="1:12" x14ac:dyDescent="0.3">
      <c r="A6744" t="s">
        <v>101</v>
      </c>
      <c r="B6744" t="s">
        <v>5952</v>
      </c>
      <c r="C6744" s="6">
        <v>337.02</v>
      </c>
      <c r="D6744" s="1">
        <v>45223.986855265037</v>
      </c>
      <c r="E6744" s="1" t="str">
        <f>TEXT(Consolidated_sheets[[#This Row],[Date]],"yyyy")</f>
        <v>2023</v>
      </c>
      <c r="F6744" s="1" t="str">
        <f>TEXT(Consolidated_sheets[[#This Row],[Date]],"mmmm")</f>
        <v>October</v>
      </c>
      <c r="G6744" t="str">
        <f>INDEX(Patient_data[Patient_Name],MATCH(Consolidated_sheets[[#This Row],[Patient_ID]],Patient_data[Patient_ID],0))</f>
        <v>Jonathan White</v>
      </c>
      <c r="H6744">
        <f>INDEX(Patient_data[Age],MATCH(Consolidated_sheets[[#This Row],[Patient_ID]],Patient_data[Patient_ID],0))</f>
        <v>41</v>
      </c>
      <c r="I6744" t="str">
        <f>INDEX(Patient_data[Gender],MATCH(Consolidated_sheets[[#This Row],[Patient_ID]],Patient_data[Patient_ID],0))</f>
        <v>Male</v>
      </c>
      <c r="J6744" t="str">
        <f>INDEX(Location_data[Location],MATCH(Consolidated_sheets[[#This Row],[Patient_ID]],Location_data[Patient_ID],0))</f>
        <v>New York</v>
      </c>
      <c r="K6744" t="str">
        <f>INDEX(Insurance_data[Insurance_Type],MATCH(Consolidated_sheets[[#This Row],[Patient_ID]],Insurance_data[Patient_ID],0))</f>
        <v>Public</v>
      </c>
      <c r="L6744" s="6">
        <f>INDEX(Insurance_data[Insurance_Amount],MATCH(Consolidated_sheets[[#This Row],[Patient_ID]],Insurance_data[Patient_ID],0))</f>
        <v>4139.28</v>
      </c>
    </row>
    <row r="6745" spans="1:12" x14ac:dyDescent="0.3">
      <c r="A6745" t="s">
        <v>500</v>
      </c>
      <c r="B6745" t="s">
        <v>5953</v>
      </c>
      <c r="C6745" s="6">
        <v>728.5</v>
      </c>
      <c r="D6745" s="1">
        <v>45224.247606800956</v>
      </c>
      <c r="E6745" s="1" t="str">
        <f>TEXT(Consolidated_sheets[[#This Row],[Date]],"yyyy")</f>
        <v>2023</v>
      </c>
      <c r="F6745" s="1" t="str">
        <f>TEXT(Consolidated_sheets[[#This Row],[Date]],"mmmm")</f>
        <v>October</v>
      </c>
      <c r="G6745" t="str">
        <f>INDEX(Patient_data[Patient_Name],MATCH(Consolidated_sheets[[#This Row],[Patient_ID]],Patient_data[Patient_ID],0))</f>
        <v>Michael Tran</v>
      </c>
      <c r="H6745">
        <f>INDEX(Patient_data[Age],MATCH(Consolidated_sheets[[#This Row],[Patient_ID]],Patient_data[Patient_ID],0))</f>
        <v>56</v>
      </c>
      <c r="I6745" t="str">
        <f>INDEX(Patient_data[Gender],MATCH(Consolidated_sheets[[#This Row],[Patient_ID]],Patient_data[Patient_ID],0))</f>
        <v>Male</v>
      </c>
      <c r="J6745" t="str">
        <f>INDEX(Location_data[Location],MATCH(Consolidated_sheets[[#This Row],[Patient_ID]],Location_data[Patient_ID],0))</f>
        <v>New York</v>
      </c>
      <c r="K6745" t="str">
        <f>INDEX(Insurance_data[Insurance_Type],MATCH(Consolidated_sheets[[#This Row],[Patient_ID]],Insurance_data[Patient_ID],0))</f>
        <v>Private</v>
      </c>
      <c r="L6745" s="6">
        <f>INDEX(Insurance_data[Insurance_Amount],MATCH(Consolidated_sheets[[#This Row],[Patient_ID]],Insurance_data[Patient_ID],0))</f>
        <v>808.23</v>
      </c>
    </row>
    <row r="6746" spans="1:12" x14ac:dyDescent="0.3">
      <c r="A6746" t="s">
        <v>1176</v>
      </c>
      <c r="B6746" t="s">
        <v>5952</v>
      </c>
      <c r="C6746" s="6">
        <v>3975.58</v>
      </c>
      <c r="D6746" s="1">
        <v>45224.508358336898</v>
      </c>
      <c r="E6746" s="1" t="str">
        <f>TEXT(Consolidated_sheets[[#This Row],[Date]],"yyyy")</f>
        <v>2023</v>
      </c>
      <c r="F6746" s="1" t="str">
        <f>TEXT(Consolidated_sheets[[#This Row],[Date]],"mmmm")</f>
        <v>October</v>
      </c>
      <c r="G6746" t="str">
        <f>INDEX(Patient_data[Patient_Name],MATCH(Consolidated_sheets[[#This Row],[Patient_ID]],Patient_data[Patient_ID],0))</f>
        <v>Dana Novak</v>
      </c>
      <c r="H6746">
        <f>INDEX(Patient_data[Age],MATCH(Consolidated_sheets[[#This Row],[Patient_ID]],Patient_data[Patient_ID],0))</f>
        <v>31</v>
      </c>
      <c r="I6746" t="str">
        <f>INDEX(Patient_data[Gender],MATCH(Consolidated_sheets[[#This Row],[Patient_ID]],Patient_data[Patient_ID],0))</f>
        <v>Female</v>
      </c>
      <c r="J6746" t="str">
        <f>INDEX(Location_data[Location],MATCH(Consolidated_sheets[[#This Row],[Patient_ID]],Location_data[Patient_ID],0))</f>
        <v>Houston</v>
      </c>
      <c r="K6746" t="str">
        <f>INDEX(Insurance_data[Insurance_Type],MATCH(Consolidated_sheets[[#This Row],[Patient_ID]],Insurance_data[Patient_ID],0))</f>
        <v>Private</v>
      </c>
      <c r="L6746" s="6">
        <f>INDEX(Insurance_data[Insurance_Amount],MATCH(Consolidated_sheets[[#This Row],[Patient_ID]],Insurance_data[Patient_ID],0))</f>
        <v>5986.18</v>
      </c>
    </row>
    <row r="6747" spans="1:12" x14ac:dyDescent="0.3">
      <c r="A6747" t="s">
        <v>2925</v>
      </c>
      <c r="B6747" t="s">
        <v>5955</v>
      </c>
      <c r="C6747" s="6">
        <v>4091.2</v>
      </c>
      <c r="D6747" s="1">
        <v>45224.769109872839</v>
      </c>
      <c r="E6747" s="1" t="str">
        <f>TEXT(Consolidated_sheets[[#This Row],[Date]],"yyyy")</f>
        <v>2023</v>
      </c>
      <c r="F6747" s="1" t="str">
        <f>TEXT(Consolidated_sheets[[#This Row],[Date]],"mmmm")</f>
        <v>October</v>
      </c>
      <c r="G6747" t="str">
        <f>INDEX(Patient_data[Patient_Name],MATCH(Consolidated_sheets[[#This Row],[Patient_ID]],Patient_data[Patient_ID],0))</f>
        <v>Edward Luna</v>
      </c>
      <c r="H6747">
        <f>INDEX(Patient_data[Age],MATCH(Consolidated_sheets[[#This Row],[Patient_ID]],Patient_data[Patient_ID],0))</f>
        <v>73</v>
      </c>
      <c r="I6747" t="str">
        <f>INDEX(Patient_data[Gender],MATCH(Consolidated_sheets[[#This Row],[Patient_ID]],Patient_data[Patient_ID],0))</f>
        <v>Female</v>
      </c>
      <c r="J6747" t="str">
        <f>INDEX(Location_data[Location],MATCH(Consolidated_sheets[[#This Row],[Patient_ID]],Location_data[Patient_ID],0))</f>
        <v>Phoenix</v>
      </c>
      <c r="K6747" t="str">
        <f>INDEX(Insurance_data[Insurance_Type],MATCH(Consolidated_sheets[[#This Row],[Patient_ID]],Insurance_data[Patient_ID],0))</f>
        <v>None</v>
      </c>
      <c r="L6747" s="6">
        <f>INDEX(Insurance_data[Insurance_Amount],MATCH(Consolidated_sheets[[#This Row],[Patient_ID]],Insurance_data[Patient_ID],0))</f>
        <v>9086.2999999999993</v>
      </c>
    </row>
    <row r="6748" spans="1:12" x14ac:dyDescent="0.3">
      <c r="A6748" t="s">
        <v>633</v>
      </c>
      <c r="B6748" t="s">
        <v>5952</v>
      </c>
      <c r="C6748" s="6">
        <v>934</v>
      </c>
      <c r="D6748" s="1">
        <v>45225.029861408759</v>
      </c>
      <c r="E6748" s="1" t="str">
        <f>TEXT(Consolidated_sheets[[#This Row],[Date]],"yyyy")</f>
        <v>2023</v>
      </c>
      <c r="F6748" s="1" t="str">
        <f>TEXT(Consolidated_sheets[[#This Row],[Date]],"mmmm")</f>
        <v>October</v>
      </c>
      <c r="G6748" t="str">
        <f>INDEX(Patient_data[Patient_Name],MATCH(Consolidated_sheets[[#This Row],[Patient_ID]],Patient_data[Patient_ID],0))</f>
        <v>Trevor Andrews</v>
      </c>
      <c r="H6748">
        <f>INDEX(Patient_data[Age],MATCH(Consolidated_sheets[[#This Row],[Patient_ID]],Patient_data[Patient_ID],0))</f>
        <v>59</v>
      </c>
      <c r="I6748" t="str">
        <f>INDEX(Patient_data[Gender],MATCH(Consolidated_sheets[[#This Row],[Patient_ID]],Patient_data[Patient_ID],0))</f>
        <v>Female</v>
      </c>
      <c r="J6748" t="str">
        <f>INDEX(Location_data[Location],MATCH(Consolidated_sheets[[#This Row],[Patient_ID]],Location_data[Patient_ID],0))</f>
        <v>Los Angeles</v>
      </c>
      <c r="K6748" t="str">
        <f>INDEX(Insurance_data[Insurance_Type],MATCH(Consolidated_sheets[[#This Row],[Patient_ID]],Insurance_data[Patient_ID],0))</f>
        <v>None</v>
      </c>
      <c r="L6748" s="6">
        <f>INDEX(Insurance_data[Insurance_Amount],MATCH(Consolidated_sheets[[#This Row],[Patient_ID]],Insurance_data[Patient_ID],0))</f>
        <v>716.63</v>
      </c>
    </row>
    <row r="6749" spans="1:12" x14ac:dyDescent="0.3">
      <c r="A6749" t="s">
        <v>634</v>
      </c>
      <c r="B6749" t="s">
        <v>5952</v>
      </c>
      <c r="C6749" s="6">
        <v>2735.55</v>
      </c>
      <c r="D6749" s="1">
        <v>45225.2906129447</v>
      </c>
      <c r="E6749" s="1" t="str">
        <f>TEXT(Consolidated_sheets[[#This Row],[Date]],"yyyy")</f>
        <v>2023</v>
      </c>
      <c r="F6749" s="1" t="str">
        <f>TEXT(Consolidated_sheets[[#This Row],[Date]],"mmmm")</f>
        <v>October</v>
      </c>
      <c r="G6749" t="str">
        <f>INDEX(Patient_data[Patient_Name],MATCH(Consolidated_sheets[[#This Row],[Patient_ID]],Patient_data[Patient_ID],0))</f>
        <v>James Levy</v>
      </c>
      <c r="H6749">
        <f>INDEX(Patient_data[Age],MATCH(Consolidated_sheets[[#This Row],[Patient_ID]],Patient_data[Patient_ID],0))</f>
        <v>43</v>
      </c>
      <c r="I6749" t="str">
        <f>INDEX(Patient_data[Gender],MATCH(Consolidated_sheets[[#This Row],[Patient_ID]],Patient_data[Patient_ID],0))</f>
        <v>Female</v>
      </c>
      <c r="J6749" t="str">
        <f>INDEX(Location_data[Location],MATCH(Consolidated_sheets[[#This Row],[Patient_ID]],Location_data[Patient_ID],0))</f>
        <v>Los Angeles</v>
      </c>
      <c r="K6749" t="str">
        <f>INDEX(Insurance_data[Insurance_Type],MATCH(Consolidated_sheets[[#This Row],[Patient_ID]],Insurance_data[Patient_ID],0))</f>
        <v>None</v>
      </c>
      <c r="L6749" s="6">
        <f>INDEX(Insurance_data[Insurance_Amount],MATCH(Consolidated_sheets[[#This Row],[Patient_ID]],Insurance_data[Patient_ID],0))</f>
        <v>734.08</v>
      </c>
    </row>
    <row r="6750" spans="1:12" x14ac:dyDescent="0.3">
      <c r="A6750" t="s">
        <v>413</v>
      </c>
      <c r="B6750" t="s">
        <v>5953</v>
      </c>
      <c r="C6750" s="6">
        <v>1940.83</v>
      </c>
      <c r="D6750" s="1">
        <v>45225.551364480627</v>
      </c>
      <c r="E6750" s="1" t="str">
        <f>TEXT(Consolidated_sheets[[#This Row],[Date]],"yyyy")</f>
        <v>2023</v>
      </c>
      <c r="F6750" s="1" t="str">
        <f>TEXT(Consolidated_sheets[[#This Row],[Date]],"mmmm")</f>
        <v>October</v>
      </c>
      <c r="G6750" t="str">
        <f>INDEX(Patient_data[Patient_Name],MATCH(Consolidated_sheets[[#This Row],[Patient_ID]],Patient_data[Patient_ID],0))</f>
        <v>Stefanie Martin</v>
      </c>
      <c r="H6750">
        <f>INDEX(Patient_data[Age],MATCH(Consolidated_sheets[[#This Row],[Patient_ID]],Patient_data[Patient_ID],0))</f>
        <v>36</v>
      </c>
      <c r="I6750" t="str">
        <f>INDEX(Patient_data[Gender],MATCH(Consolidated_sheets[[#This Row],[Patient_ID]],Patient_data[Patient_ID],0))</f>
        <v>Male</v>
      </c>
      <c r="J6750" t="str">
        <f>INDEX(Location_data[Location],MATCH(Consolidated_sheets[[#This Row],[Patient_ID]],Location_data[Patient_ID],0))</f>
        <v>Phoenix</v>
      </c>
      <c r="K6750" t="str">
        <f>INDEX(Insurance_data[Insurance_Type],MATCH(Consolidated_sheets[[#This Row],[Patient_ID]],Insurance_data[Patient_ID],0))</f>
        <v>Public</v>
      </c>
      <c r="L6750" s="6">
        <f>INDEX(Insurance_data[Insurance_Amount],MATCH(Consolidated_sheets[[#This Row],[Patient_ID]],Insurance_data[Patient_ID],0))</f>
        <v>6328.48</v>
      </c>
    </row>
    <row r="6751" spans="1:12" x14ac:dyDescent="0.3">
      <c r="A6751" t="s">
        <v>866</v>
      </c>
      <c r="B6751" t="s">
        <v>5954</v>
      </c>
      <c r="C6751" s="6">
        <v>4024.26</v>
      </c>
      <c r="D6751" s="1">
        <v>45225.812116016583</v>
      </c>
      <c r="E6751" s="1" t="str">
        <f>TEXT(Consolidated_sheets[[#This Row],[Date]],"yyyy")</f>
        <v>2023</v>
      </c>
      <c r="F6751" s="1" t="str">
        <f>TEXT(Consolidated_sheets[[#This Row],[Date]],"mmmm")</f>
        <v>October</v>
      </c>
      <c r="G6751" t="str">
        <f>INDEX(Patient_data[Patient_Name],MATCH(Consolidated_sheets[[#This Row],[Patient_ID]],Patient_data[Patient_ID],0))</f>
        <v>Stephanie Phillips</v>
      </c>
      <c r="H6751">
        <f>INDEX(Patient_data[Age],MATCH(Consolidated_sheets[[#This Row],[Patient_ID]],Patient_data[Patient_ID],0))</f>
        <v>25</v>
      </c>
      <c r="I6751" t="str">
        <f>INDEX(Patient_data[Gender],MATCH(Consolidated_sheets[[#This Row],[Patient_ID]],Patient_data[Patient_ID],0))</f>
        <v>Female</v>
      </c>
      <c r="J6751" t="str">
        <f>INDEX(Location_data[Location],MATCH(Consolidated_sheets[[#This Row],[Patient_ID]],Location_data[Patient_ID],0))</f>
        <v>Chicago</v>
      </c>
      <c r="K6751" t="str">
        <f>INDEX(Insurance_data[Insurance_Type],MATCH(Consolidated_sheets[[#This Row],[Patient_ID]],Insurance_data[Patient_ID],0))</f>
        <v>None</v>
      </c>
      <c r="L6751" s="6">
        <f>INDEX(Insurance_data[Insurance_Amount],MATCH(Consolidated_sheets[[#This Row],[Patient_ID]],Insurance_data[Patient_ID],0))</f>
        <v>1968.78</v>
      </c>
    </row>
    <row r="6752" spans="1:12" x14ac:dyDescent="0.3">
      <c r="A6752" t="s">
        <v>2982</v>
      </c>
      <c r="B6752" t="s">
        <v>5954</v>
      </c>
      <c r="C6752" s="6">
        <v>3597.68</v>
      </c>
      <c r="D6752" s="1">
        <v>45226.072867552502</v>
      </c>
      <c r="E6752" s="1" t="str">
        <f>TEXT(Consolidated_sheets[[#This Row],[Date]],"yyyy")</f>
        <v>2023</v>
      </c>
      <c r="F6752" s="1" t="str">
        <f>TEXT(Consolidated_sheets[[#This Row],[Date]],"mmmm")</f>
        <v>October</v>
      </c>
      <c r="G6752" t="str">
        <f>INDEX(Patient_data[Patient_Name],MATCH(Consolidated_sheets[[#This Row],[Patient_ID]],Patient_data[Patient_ID],0))</f>
        <v>Christopher Arnold DVM</v>
      </c>
      <c r="H6752">
        <f>INDEX(Patient_data[Age],MATCH(Consolidated_sheets[[#This Row],[Patient_ID]],Patient_data[Patient_ID],0))</f>
        <v>22</v>
      </c>
      <c r="I6752" t="str">
        <f>INDEX(Patient_data[Gender],MATCH(Consolidated_sheets[[#This Row],[Patient_ID]],Patient_data[Patient_ID],0))</f>
        <v>Female</v>
      </c>
      <c r="J6752" t="str">
        <f>INDEX(Location_data[Location],MATCH(Consolidated_sheets[[#This Row],[Patient_ID]],Location_data[Patient_ID],0))</f>
        <v>New York</v>
      </c>
      <c r="K6752" t="str">
        <f>INDEX(Insurance_data[Insurance_Type],MATCH(Consolidated_sheets[[#This Row],[Patient_ID]],Insurance_data[Patient_ID],0))</f>
        <v>Private</v>
      </c>
      <c r="L6752" s="6">
        <f>INDEX(Insurance_data[Insurance_Amount],MATCH(Consolidated_sheets[[#This Row],[Patient_ID]],Insurance_data[Patient_ID],0))</f>
        <v>4316.63</v>
      </c>
    </row>
    <row r="6753" spans="1:12" x14ac:dyDescent="0.3">
      <c r="A6753" t="s">
        <v>2184</v>
      </c>
      <c r="B6753" t="s">
        <v>5952</v>
      </c>
      <c r="C6753" s="6">
        <v>253.73</v>
      </c>
      <c r="D6753" s="1">
        <v>45226.333619088437</v>
      </c>
      <c r="E6753" s="1" t="str">
        <f>TEXT(Consolidated_sheets[[#This Row],[Date]],"yyyy")</f>
        <v>2023</v>
      </c>
      <c r="F6753" s="1" t="str">
        <f>TEXT(Consolidated_sheets[[#This Row],[Date]],"mmmm")</f>
        <v>October</v>
      </c>
      <c r="G6753" t="str">
        <f>INDEX(Patient_data[Patient_Name],MATCH(Consolidated_sheets[[#This Row],[Patient_ID]],Patient_data[Patient_ID],0))</f>
        <v>Edward Wilson</v>
      </c>
      <c r="H6753">
        <f>INDEX(Patient_data[Age],MATCH(Consolidated_sheets[[#This Row],[Patient_ID]],Patient_data[Patient_ID],0))</f>
        <v>49</v>
      </c>
      <c r="I6753" t="str">
        <f>INDEX(Patient_data[Gender],MATCH(Consolidated_sheets[[#This Row],[Patient_ID]],Patient_data[Patient_ID],0))</f>
        <v>Female</v>
      </c>
      <c r="J6753" t="str">
        <f>INDEX(Location_data[Location],MATCH(Consolidated_sheets[[#This Row],[Patient_ID]],Location_data[Patient_ID],0))</f>
        <v>New York</v>
      </c>
      <c r="K6753" t="str">
        <f>INDEX(Insurance_data[Insurance_Type],MATCH(Consolidated_sheets[[#This Row],[Patient_ID]],Insurance_data[Patient_ID],0))</f>
        <v>Private</v>
      </c>
      <c r="L6753" s="6">
        <f>INDEX(Insurance_data[Insurance_Amount],MATCH(Consolidated_sheets[[#This Row],[Patient_ID]],Insurance_data[Patient_ID],0))</f>
        <v>3375.63</v>
      </c>
    </row>
    <row r="6754" spans="1:12" x14ac:dyDescent="0.3">
      <c r="A6754" t="s">
        <v>1671</v>
      </c>
      <c r="B6754" t="s">
        <v>5953</v>
      </c>
      <c r="C6754" s="6">
        <v>3762.25</v>
      </c>
      <c r="D6754" s="1">
        <v>45226.594370624378</v>
      </c>
      <c r="E6754" s="1" t="str">
        <f>TEXT(Consolidated_sheets[[#This Row],[Date]],"yyyy")</f>
        <v>2023</v>
      </c>
      <c r="F6754" s="1" t="str">
        <f>TEXT(Consolidated_sheets[[#This Row],[Date]],"mmmm")</f>
        <v>October</v>
      </c>
      <c r="G6754" t="str">
        <f>INDEX(Patient_data[Patient_Name],MATCH(Consolidated_sheets[[#This Row],[Patient_ID]],Patient_data[Patient_ID],0))</f>
        <v>Heather Allen</v>
      </c>
      <c r="H6754">
        <f>INDEX(Patient_data[Age],MATCH(Consolidated_sheets[[#This Row],[Patient_ID]],Patient_data[Patient_ID],0))</f>
        <v>35</v>
      </c>
      <c r="I6754" t="str">
        <f>INDEX(Patient_data[Gender],MATCH(Consolidated_sheets[[#This Row],[Patient_ID]],Patient_data[Patient_ID],0))</f>
        <v>Male</v>
      </c>
      <c r="J6754" t="str">
        <f>INDEX(Location_data[Location],MATCH(Consolidated_sheets[[#This Row],[Patient_ID]],Location_data[Patient_ID],0))</f>
        <v>Chicago</v>
      </c>
      <c r="K6754" t="str">
        <f>INDEX(Insurance_data[Insurance_Type],MATCH(Consolidated_sheets[[#This Row],[Patient_ID]],Insurance_data[Patient_ID],0))</f>
        <v>Private</v>
      </c>
      <c r="L6754" s="6">
        <f>INDEX(Insurance_data[Insurance_Amount],MATCH(Consolidated_sheets[[#This Row],[Patient_ID]],Insurance_data[Patient_ID],0))</f>
        <v>5491.97</v>
      </c>
    </row>
    <row r="6755" spans="1:12" x14ac:dyDescent="0.3">
      <c r="A6755" t="s">
        <v>2447</v>
      </c>
      <c r="B6755" t="s">
        <v>5952</v>
      </c>
      <c r="C6755" s="6">
        <v>618.70000000000005</v>
      </c>
      <c r="D6755" s="1">
        <v>45226.855122160297</v>
      </c>
      <c r="E6755" s="1" t="str">
        <f>TEXT(Consolidated_sheets[[#This Row],[Date]],"yyyy")</f>
        <v>2023</v>
      </c>
      <c r="F6755" s="1" t="str">
        <f>TEXT(Consolidated_sheets[[#This Row],[Date]],"mmmm")</f>
        <v>October</v>
      </c>
      <c r="G6755" t="str">
        <f>INDEX(Patient_data[Patient_Name],MATCH(Consolidated_sheets[[#This Row],[Patient_ID]],Patient_data[Patient_ID],0))</f>
        <v>Michael Armstrong</v>
      </c>
      <c r="H6755">
        <f>INDEX(Patient_data[Age],MATCH(Consolidated_sheets[[#This Row],[Patient_ID]],Patient_data[Patient_ID],0))</f>
        <v>23</v>
      </c>
      <c r="I6755" t="str">
        <f>INDEX(Patient_data[Gender],MATCH(Consolidated_sheets[[#This Row],[Patient_ID]],Patient_data[Patient_ID],0))</f>
        <v>Male</v>
      </c>
      <c r="J6755" t="str">
        <f>INDEX(Location_data[Location],MATCH(Consolidated_sheets[[#This Row],[Patient_ID]],Location_data[Patient_ID],0))</f>
        <v>Houston</v>
      </c>
      <c r="K6755" t="str">
        <f>INDEX(Insurance_data[Insurance_Type],MATCH(Consolidated_sheets[[#This Row],[Patient_ID]],Insurance_data[Patient_ID],0))</f>
        <v>None</v>
      </c>
      <c r="L6755" s="6">
        <f>INDEX(Insurance_data[Insurance_Amount],MATCH(Consolidated_sheets[[#This Row],[Patient_ID]],Insurance_data[Patient_ID],0))</f>
        <v>5579.74</v>
      </c>
    </row>
    <row r="6756" spans="1:12" x14ac:dyDescent="0.3">
      <c r="A6756" t="s">
        <v>487</v>
      </c>
      <c r="B6756" t="s">
        <v>5952</v>
      </c>
      <c r="C6756" s="6">
        <v>1035.75</v>
      </c>
      <c r="D6756" s="1">
        <v>45227.115873696239</v>
      </c>
      <c r="E6756" s="1" t="str">
        <f>TEXT(Consolidated_sheets[[#This Row],[Date]],"yyyy")</f>
        <v>2023</v>
      </c>
      <c r="F6756" s="1" t="str">
        <f>TEXT(Consolidated_sheets[[#This Row],[Date]],"mmmm")</f>
        <v>October</v>
      </c>
      <c r="G6756" t="str">
        <f>INDEX(Patient_data[Patient_Name],MATCH(Consolidated_sheets[[#This Row],[Patient_ID]],Patient_data[Patient_ID],0))</f>
        <v>Cynthia Solis</v>
      </c>
      <c r="H6756">
        <f>INDEX(Patient_data[Age],MATCH(Consolidated_sheets[[#This Row],[Patient_ID]],Patient_data[Patient_ID],0))</f>
        <v>19</v>
      </c>
      <c r="I6756" t="str">
        <f>INDEX(Patient_data[Gender],MATCH(Consolidated_sheets[[#This Row],[Patient_ID]],Patient_data[Patient_ID],0))</f>
        <v>Female</v>
      </c>
      <c r="J6756" t="str">
        <f>INDEX(Location_data[Location],MATCH(Consolidated_sheets[[#This Row],[Patient_ID]],Location_data[Patient_ID],0))</f>
        <v>Houston</v>
      </c>
      <c r="K6756" t="str">
        <f>INDEX(Insurance_data[Insurance_Type],MATCH(Consolidated_sheets[[#This Row],[Patient_ID]],Insurance_data[Patient_ID],0))</f>
        <v>Public</v>
      </c>
      <c r="L6756" s="6">
        <f>INDEX(Insurance_data[Insurance_Amount],MATCH(Consolidated_sheets[[#This Row],[Patient_ID]],Insurance_data[Patient_ID],0))</f>
        <v>8499.75</v>
      </c>
    </row>
    <row r="6757" spans="1:12" x14ac:dyDescent="0.3">
      <c r="A6757" t="s">
        <v>2683</v>
      </c>
      <c r="B6757" t="s">
        <v>5952</v>
      </c>
      <c r="C6757" s="6">
        <v>1012.39</v>
      </c>
      <c r="D6757" s="1">
        <v>45227.376625232173</v>
      </c>
      <c r="E6757" s="1" t="str">
        <f>TEXT(Consolidated_sheets[[#This Row],[Date]],"yyyy")</f>
        <v>2023</v>
      </c>
      <c r="F6757" s="1" t="str">
        <f>TEXT(Consolidated_sheets[[#This Row],[Date]],"mmmm")</f>
        <v>October</v>
      </c>
      <c r="G6757" t="str">
        <f>INDEX(Patient_data[Patient_Name],MATCH(Consolidated_sheets[[#This Row],[Patient_ID]],Patient_data[Patient_ID],0))</f>
        <v>Debra Combs</v>
      </c>
      <c r="H6757">
        <f>INDEX(Patient_data[Age],MATCH(Consolidated_sheets[[#This Row],[Patient_ID]],Patient_data[Patient_ID],0))</f>
        <v>73</v>
      </c>
      <c r="I6757" t="str">
        <f>INDEX(Patient_data[Gender],MATCH(Consolidated_sheets[[#This Row],[Patient_ID]],Patient_data[Patient_ID],0))</f>
        <v>Male</v>
      </c>
      <c r="J6757" t="str">
        <f>INDEX(Location_data[Location],MATCH(Consolidated_sheets[[#This Row],[Patient_ID]],Location_data[Patient_ID],0))</f>
        <v>Houston</v>
      </c>
      <c r="K6757" t="str">
        <f>INDEX(Insurance_data[Insurance_Type],MATCH(Consolidated_sheets[[#This Row],[Patient_ID]],Insurance_data[Patient_ID],0))</f>
        <v>None</v>
      </c>
      <c r="L6757" s="6">
        <f>INDEX(Insurance_data[Insurance_Amount],MATCH(Consolidated_sheets[[#This Row],[Patient_ID]],Insurance_data[Patient_ID],0))</f>
        <v>1764.51</v>
      </c>
    </row>
    <row r="6758" spans="1:12" x14ac:dyDescent="0.3">
      <c r="A6758" t="s">
        <v>2188</v>
      </c>
      <c r="B6758" t="s">
        <v>5955</v>
      </c>
      <c r="C6758" s="6">
        <v>1411.59</v>
      </c>
      <c r="D6758" s="1">
        <v>45227.6373767681</v>
      </c>
      <c r="E6758" s="1" t="str">
        <f>TEXT(Consolidated_sheets[[#This Row],[Date]],"yyyy")</f>
        <v>2023</v>
      </c>
      <c r="F6758" s="1" t="str">
        <f>TEXT(Consolidated_sheets[[#This Row],[Date]],"mmmm")</f>
        <v>October</v>
      </c>
      <c r="G6758" t="str">
        <f>INDEX(Patient_data[Patient_Name],MATCH(Consolidated_sheets[[#This Row],[Patient_ID]],Patient_data[Patient_ID],0))</f>
        <v>Dawn Martinez</v>
      </c>
      <c r="H6758">
        <f>INDEX(Patient_data[Age],MATCH(Consolidated_sheets[[#This Row],[Patient_ID]],Patient_data[Patient_ID],0))</f>
        <v>70</v>
      </c>
      <c r="I6758" t="str">
        <f>INDEX(Patient_data[Gender],MATCH(Consolidated_sheets[[#This Row],[Patient_ID]],Patient_data[Patient_ID],0))</f>
        <v>Male</v>
      </c>
      <c r="J6758" t="str">
        <f>INDEX(Location_data[Location],MATCH(Consolidated_sheets[[#This Row],[Patient_ID]],Location_data[Patient_ID],0))</f>
        <v>New York</v>
      </c>
      <c r="K6758" t="str">
        <f>INDEX(Insurance_data[Insurance_Type],MATCH(Consolidated_sheets[[#This Row],[Patient_ID]],Insurance_data[Patient_ID],0))</f>
        <v>Public</v>
      </c>
      <c r="L6758" s="6">
        <f>INDEX(Insurance_data[Insurance_Amount],MATCH(Consolidated_sheets[[#This Row],[Patient_ID]],Insurance_data[Patient_ID],0))</f>
        <v>5181.74</v>
      </c>
    </row>
    <row r="6759" spans="1:12" x14ac:dyDescent="0.3">
      <c r="A6759" t="s">
        <v>860</v>
      </c>
      <c r="B6759" t="s">
        <v>5955</v>
      </c>
      <c r="C6759" s="6">
        <v>3170.14</v>
      </c>
      <c r="D6759" s="1">
        <v>45227.898128304041</v>
      </c>
      <c r="E6759" s="1" t="str">
        <f>TEXT(Consolidated_sheets[[#This Row],[Date]],"yyyy")</f>
        <v>2023</v>
      </c>
      <c r="F6759" s="1" t="str">
        <f>TEXT(Consolidated_sheets[[#This Row],[Date]],"mmmm")</f>
        <v>October</v>
      </c>
      <c r="G6759" t="str">
        <f>INDEX(Patient_data[Patient_Name],MATCH(Consolidated_sheets[[#This Row],[Patient_ID]],Patient_data[Patient_ID],0))</f>
        <v>Laura Thomas</v>
      </c>
      <c r="H6759">
        <f>INDEX(Patient_data[Age],MATCH(Consolidated_sheets[[#This Row],[Patient_ID]],Patient_data[Patient_ID],0))</f>
        <v>48</v>
      </c>
      <c r="I6759" t="str">
        <f>INDEX(Patient_data[Gender],MATCH(Consolidated_sheets[[#This Row],[Patient_ID]],Patient_data[Patient_ID],0))</f>
        <v>Male</v>
      </c>
      <c r="J6759" t="str">
        <f>INDEX(Location_data[Location],MATCH(Consolidated_sheets[[#This Row],[Patient_ID]],Location_data[Patient_ID],0))</f>
        <v>Houston</v>
      </c>
      <c r="K6759" t="str">
        <f>INDEX(Insurance_data[Insurance_Type],MATCH(Consolidated_sheets[[#This Row],[Patient_ID]],Insurance_data[Patient_ID],0))</f>
        <v>Public</v>
      </c>
      <c r="L6759" s="6">
        <f>INDEX(Insurance_data[Insurance_Amount],MATCH(Consolidated_sheets[[#This Row],[Patient_ID]],Insurance_data[Patient_ID],0))</f>
        <v>3064.48</v>
      </c>
    </row>
    <row r="6760" spans="1:12" x14ac:dyDescent="0.3">
      <c r="A6760" t="s">
        <v>1018</v>
      </c>
      <c r="B6760" t="s">
        <v>5954</v>
      </c>
      <c r="C6760" s="6">
        <v>450.86</v>
      </c>
      <c r="D6760" s="1">
        <v>45228.158879839983</v>
      </c>
      <c r="E6760" s="1" t="str">
        <f>TEXT(Consolidated_sheets[[#This Row],[Date]],"yyyy")</f>
        <v>2023</v>
      </c>
      <c r="F6760" s="1" t="str">
        <f>TEXT(Consolidated_sheets[[#This Row],[Date]],"mmmm")</f>
        <v>October</v>
      </c>
      <c r="G6760" t="str">
        <f>INDEX(Patient_data[Patient_Name],MATCH(Consolidated_sheets[[#This Row],[Patient_ID]],Patient_data[Patient_ID],0))</f>
        <v>Carla Sanchez</v>
      </c>
      <c r="H6760">
        <f>INDEX(Patient_data[Age],MATCH(Consolidated_sheets[[#This Row],[Patient_ID]],Patient_data[Patient_ID],0))</f>
        <v>83</v>
      </c>
      <c r="I6760" t="str">
        <f>INDEX(Patient_data[Gender],MATCH(Consolidated_sheets[[#This Row],[Patient_ID]],Patient_data[Patient_ID],0))</f>
        <v>Female</v>
      </c>
      <c r="J6760" t="str">
        <f>INDEX(Location_data[Location],MATCH(Consolidated_sheets[[#This Row],[Patient_ID]],Location_data[Patient_ID],0))</f>
        <v>Houston</v>
      </c>
      <c r="K6760" t="str">
        <f>INDEX(Insurance_data[Insurance_Type],MATCH(Consolidated_sheets[[#This Row],[Patient_ID]],Insurance_data[Patient_ID],0))</f>
        <v>None</v>
      </c>
      <c r="L6760" s="6">
        <f>INDEX(Insurance_data[Insurance_Amount],MATCH(Consolidated_sheets[[#This Row],[Patient_ID]],Insurance_data[Patient_ID],0))</f>
        <v>6033.35</v>
      </c>
    </row>
    <row r="6761" spans="1:12" x14ac:dyDescent="0.3">
      <c r="A6761" t="s">
        <v>1562</v>
      </c>
      <c r="B6761" t="s">
        <v>5954</v>
      </c>
      <c r="C6761" s="6">
        <v>4283.4799999999996</v>
      </c>
      <c r="D6761" s="1">
        <v>45228.419631375902</v>
      </c>
      <c r="E6761" s="1" t="str">
        <f>TEXT(Consolidated_sheets[[#This Row],[Date]],"yyyy")</f>
        <v>2023</v>
      </c>
      <c r="F6761" s="1" t="str">
        <f>TEXT(Consolidated_sheets[[#This Row],[Date]],"mmmm")</f>
        <v>October</v>
      </c>
      <c r="G6761" t="str">
        <f>INDEX(Patient_data[Patient_Name],MATCH(Consolidated_sheets[[#This Row],[Patient_ID]],Patient_data[Patient_ID],0))</f>
        <v>Dillon Williams</v>
      </c>
      <c r="H6761">
        <f>INDEX(Patient_data[Age],MATCH(Consolidated_sheets[[#This Row],[Patient_ID]],Patient_data[Patient_ID],0))</f>
        <v>43</v>
      </c>
      <c r="I6761" t="str">
        <f>INDEX(Patient_data[Gender],MATCH(Consolidated_sheets[[#This Row],[Patient_ID]],Patient_data[Patient_ID],0))</f>
        <v>Male</v>
      </c>
      <c r="J6761" t="str">
        <f>INDEX(Location_data[Location],MATCH(Consolidated_sheets[[#This Row],[Patient_ID]],Location_data[Patient_ID],0))</f>
        <v>New York</v>
      </c>
      <c r="K6761" t="str">
        <f>INDEX(Insurance_data[Insurance_Type],MATCH(Consolidated_sheets[[#This Row],[Patient_ID]],Insurance_data[Patient_ID],0))</f>
        <v>None</v>
      </c>
      <c r="L6761" s="6">
        <f>INDEX(Insurance_data[Insurance_Amount],MATCH(Consolidated_sheets[[#This Row],[Patient_ID]],Insurance_data[Patient_ID],0))</f>
        <v>3161.55</v>
      </c>
    </row>
    <row r="6762" spans="1:12" x14ac:dyDescent="0.3">
      <c r="A6762" t="s">
        <v>248</v>
      </c>
      <c r="B6762" t="s">
        <v>5952</v>
      </c>
      <c r="C6762" s="6">
        <v>1172.93</v>
      </c>
      <c r="D6762" s="1">
        <v>45228.680382911843</v>
      </c>
      <c r="E6762" s="1" t="str">
        <f>TEXT(Consolidated_sheets[[#This Row],[Date]],"yyyy")</f>
        <v>2023</v>
      </c>
      <c r="F6762" s="1" t="str">
        <f>TEXT(Consolidated_sheets[[#This Row],[Date]],"mmmm")</f>
        <v>October</v>
      </c>
      <c r="G6762" t="str">
        <f>INDEX(Patient_data[Patient_Name],MATCH(Consolidated_sheets[[#This Row],[Patient_ID]],Patient_data[Patient_ID],0))</f>
        <v>Amber Rodriguez</v>
      </c>
      <c r="H6762">
        <f>INDEX(Patient_data[Age],MATCH(Consolidated_sheets[[#This Row],[Patient_ID]],Patient_data[Patient_ID],0))</f>
        <v>29</v>
      </c>
      <c r="I6762" t="str">
        <f>INDEX(Patient_data[Gender],MATCH(Consolidated_sheets[[#This Row],[Patient_ID]],Patient_data[Patient_ID],0))</f>
        <v>Female</v>
      </c>
      <c r="J6762" t="str">
        <f>INDEX(Location_data[Location],MATCH(Consolidated_sheets[[#This Row],[Patient_ID]],Location_data[Patient_ID],0))</f>
        <v>Chicago</v>
      </c>
      <c r="K6762" t="str">
        <f>INDEX(Insurance_data[Insurance_Type],MATCH(Consolidated_sheets[[#This Row],[Patient_ID]],Insurance_data[Patient_ID],0))</f>
        <v>Private</v>
      </c>
      <c r="L6762" s="6">
        <f>INDEX(Insurance_data[Insurance_Amount],MATCH(Consolidated_sheets[[#This Row],[Patient_ID]],Insurance_data[Patient_ID],0))</f>
        <v>3410.89</v>
      </c>
    </row>
    <row r="6763" spans="1:12" x14ac:dyDescent="0.3">
      <c r="A6763" t="s">
        <v>2360</v>
      </c>
      <c r="B6763" t="s">
        <v>5954</v>
      </c>
      <c r="C6763" s="6">
        <v>1977.12</v>
      </c>
      <c r="D6763" s="1">
        <v>45228.941134447778</v>
      </c>
      <c r="E6763" s="1" t="str">
        <f>TEXT(Consolidated_sheets[[#This Row],[Date]],"yyyy")</f>
        <v>2023</v>
      </c>
      <c r="F6763" s="1" t="str">
        <f>TEXT(Consolidated_sheets[[#This Row],[Date]],"mmmm")</f>
        <v>October</v>
      </c>
      <c r="G6763" t="str">
        <f>INDEX(Patient_data[Patient_Name],MATCH(Consolidated_sheets[[#This Row],[Patient_ID]],Patient_data[Patient_ID],0))</f>
        <v>Derrick Hopkins</v>
      </c>
      <c r="H6763">
        <f>INDEX(Patient_data[Age],MATCH(Consolidated_sheets[[#This Row],[Patient_ID]],Patient_data[Patient_ID],0))</f>
        <v>50</v>
      </c>
      <c r="I6763" t="str">
        <f>INDEX(Patient_data[Gender],MATCH(Consolidated_sheets[[#This Row],[Patient_ID]],Patient_data[Patient_ID],0))</f>
        <v>Female</v>
      </c>
      <c r="J6763" t="str">
        <f>INDEX(Location_data[Location],MATCH(Consolidated_sheets[[#This Row],[Patient_ID]],Location_data[Patient_ID],0))</f>
        <v>Los Angeles</v>
      </c>
      <c r="K6763" t="str">
        <f>INDEX(Insurance_data[Insurance_Type],MATCH(Consolidated_sheets[[#This Row],[Patient_ID]],Insurance_data[Patient_ID],0))</f>
        <v>None</v>
      </c>
      <c r="L6763" s="6">
        <f>INDEX(Insurance_data[Insurance_Amount],MATCH(Consolidated_sheets[[#This Row],[Patient_ID]],Insurance_data[Patient_ID],0))</f>
        <v>4016.53</v>
      </c>
    </row>
    <row r="6764" spans="1:12" x14ac:dyDescent="0.3">
      <c r="A6764" t="s">
        <v>497</v>
      </c>
      <c r="B6764" t="s">
        <v>5952</v>
      </c>
      <c r="C6764" s="6">
        <v>2369.87</v>
      </c>
      <c r="D6764" s="1">
        <v>45229.201885983697</v>
      </c>
      <c r="E6764" s="1" t="str">
        <f>TEXT(Consolidated_sheets[[#This Row],[Date]],"yyyy")</f>
        <v>2023</v>
      </c>
      <c r="F6764" s="1" t="str">
        <f>TEXT(Consolidated_sheets[[#This Row],[Date]],"mmmm")</f>
        <v>October</v>
      </c>
      <c r="G6764" t="str">
        <f>INDEX(Patient_data[Patient_Name],MATCH(Consolidated_sheets[[#This Row],[Patient_ID]],Patient_data[Patient_ID],0))</f>
        <v>David Stewart</v>
      </c>
      <c r="H6764">
        <f>INDEX(Patient_data[Age],MATCH(Consolidated_sheets[[#This Row],[Patient_ID]],Patient_data[Patient_ID],0))</f>
        <v>72</v>
      </c>
      <c r="I6764" t="str">
        <f>INDEX(Patient_data[Gender],MATCH(Consolidated_sheets[[#This Row],[Patient_ID]],Patient_data[Patient_ID],0))</f>
        <v>Male</v>
      </c>
      <c r="J6764" t="str">
        <f>INDEX(Location_data[Location],MATCH(Consolidated_sheets[[#This Row],[Patient_ID]],Location_data[Patient_ID],0))</f>
        <v>Chicago</v>
      </c>
      <c r="K6764" t="str">
        <f>INDEX(Insurance_data[Insurance_Type],MATCH(Consolidated_sheets[[#This Row],[Patient_ID]],Insurance_data[Patient_ID],0))</f>
        <v>Private</v>
      </c>
      <c r="L6764" s="6">
        <f>INDEX(Insurance_data[Insurance_Amount],MATCH(Consolidated_sheets[[#This Row],[Patient_ID]],Insurance_data[Patient_ID],0))</f>
        <v>5461.36</v>
      </c>
    </row>
    <row r="6765" spans="1:12" x14ac:dyDescent="0.3">
      <c r="A6765" t="s">
        <v>2581</v>
      </c>
      <c r="B6765" t="s">
        <v>5953</v>
      </c>
      <c r="C6765" s="6">
        <v>2105.5500000000002</v>
      </c>
      <c r="D6765" s="1">
        <v>45229.462637519639</v>
      </c>
      <c r="E6765" s="1" t="str">
        <f>TEXT(Consolidated_sheets[[#This Row],[Date]],"yyyy")</f>
        <v>2023</v>
      </c>
      <c r="F6765" s="1" t="str">
        <f>TEXT(Consolidated_sheets[[#This Row],[Date]],"mmmm")</f>
        <v>October</v>
      </c>
      <c r="G6765" t="str">
        <f>INDEX(Patient_data[Patient_Name],MATCH(Consolidated_sheets[[#This Row],[Patient_ID]],Patient_data[Patient_ID],0))</f>
        <v>Edward Brewer</v>
      </c>
      <c r="H6765">
        <f>INDEX(Patient_data[Age],MATCH(Consolidated_sheets[[#This Row],[Patient_ID]],Patient_data[Patient_ID],0))</f>
        <v>37</v>
      </c>
      <c r="I6765" t="str">
        <f>INDEX(Patient_data[Gender],MATCH(Consolidated_sheets[[#This Row],[Patient_ID]],Patient_data[Patient_ID],0))</f>
        <v>Male</v>
      </c>
      <c r="J6765" t="str">
        <f>INDEX(Location_data[Location],MATCH(Consolidated_sheets[[#This Row],[Patient_ID]],Location_data[Patient_ID],0))</f>
        <v>Houston</v>
      </c>
      <c r="K6765" t="str">
        <f>INDEX(Insurance_data[Insurance_Type],MATCH(Consolidated_sheets[[#This Row],[Patient_ID]],Insurance_data[Patient_ID],0))</f>
        <v>Public</v>
      </c>
      <c r="L6765" s="6">
        <f>INDEX(Insurance_data[Insurance_Amount],MATCH(Consolidated_sheets[[#This Row],[Patient_ID]],Insurance_data[Patient_ID],0))</f>
        <v>713.73</v>
      </c>
    </row>
    <row r="6766" spans="1:12" x14ac:dyDescent="0.3">
      <c r="A6766" t="s">
        <v>2187</v>
      </c>
      <c r="B6766" t="s">
        <v>5955</v>
      </c>
      <c r="C6766" s="6">
        <v>419.03</v>
      </c>
      <c r="D6766" s="1">
        <v>45229.72338905558</v>
      </c>
      <c r="E6766" s="1" t="str">
        <f>TEXT(Consolidated_sheets[[#This Row],[Date]],"yyyy")</f>
        <v>2023</v>
      </c>
      <c r="F6766" s="1" t="str">
        <f>TEXT(Consolidated_sheets[[#This Row],[Date]],"mmmm")</f>
        <v>October</v>
      </c>
      <c r="G6766" t="str">
        <f>INDEX(Patient_data[Patient_Name],MATCH(Consolidated_sheets[[#This Row],[Patient_ID]],Patient_data[Patient_ID],0))</f>
        <v>Nicholas Long</v>
      </c>
      <c r="H6766">
        <f>INDEX(Patient_data[Age],MATCH(Consolidated_sheets[[#This Row],[Patient_ID]],Patient_data[Patient_ID],0))</f>
        <v>52</v>
      </c>
      <c r="I6766" t="str">
        <f>INDEX(Patient_data[Gender],MATCH(Consolidated_sheets[[#This Row],[Patient_ID]],Patient_data[Patient_ID],0))</f>
        <v>Male</v>
      </c>
      <c r="J6766" t="str">
        <f>INDEX(Location_data[Location],MATCH(Consolidated_sheets[[#This Row],[Patient_ID]],Location_data[Patient_ID],0))</f>
        <v>New York</v>
      </c>
      <c r="K6766" t="str">
        <f>INDEX(Insurance_data[Insurance_Type],MATCH(Consolidated_sheets[[#This Row],[Patient_ID]],Insurance_data[Patient_ID],0))</f>
        <v>None</v>
      </c>
      <c r="L6766" s="6">
        <f>INDEX(Insurance_data[Insurance_Amount],MATCH(Consolidated_sheets[[#This Row],[Patient_ID]],Insurance_data[Patient_ID],0))</f>
        <v>968.81</v>
      </c>
    </row>
    <row r="6767" spans="1:12" x14ac:dyDescent="0.3">
      <c r="A6767" t="s">
        <v>2621</v>
      </c>
      <c r="B6767" t="s">
        <v>5952</v>
      </c>
      <c r="C6767" s="6">
        <v>2564.87</v>
      </c>
      <c r="D6767" s="1">
        <v>45229.984140591507</v>
      </c>
      <c r="E6767" s="1" t="str">
        <f>TEXT(Consolidated_sheets[[#This Row],[Date]],"yyyy")</f>
        <v>2023</v>
      </c>
      <c r="F6767" s="1" t="str">
        <f>TEXT(Consolidated_sheets[[#This Row],[Date]],"mmmm")</f>
        <v>October</v>
      </c>
      <c r="G6767" t="str">
        <f>INDEX(Patient_data[Patient_Name],MATCH(Consolidated_sheets[[#This Row],[Patient_ID]],Patient_data[Patient_ID],0))</f>
        <v>Karen Stevens</v>
      </c>
      <c r="H6767">
        <f>INDEX(Patient_data[Age],MATCH(Consolidated_sheets[[#This Row],[Patient_ID]],Patient_data[Patient_ID],0))</f>
        <v>77</v>
      </c>
      <c r="I6767" t="str">
        <f>INDEX(Patient_data[Gender],MATCH(Consolidated_sheets[[#This Row],[Patient_ID]],Patient_data[Patient_ID],0))</f>
        <v>Female</v>
      </c>
      <c r="J6767" t="str">
        <f>INDEX(Location_data[Location],MATCH(Consolidated_sheets[[#This Row],[Patient_ID]],Location_data[Patient_ID],0))</f>
        <v>Chicago</v>
      </c>
      <c r="K6767" t="str">
        <f>INDEX(Insurance_data[Insurance_Type],MATCH(Consolidated_sheets[[#This Row],[Patient_ID]],Insurance_data[Patient_ID],0))</f>
        <v>None</v>
      </c>
      <c r="L6767" s="6">
        <f>INDEX(Insurance_data[Insurance_Amount],MATCH(Consolidated_sheets[[#This Row],[Patient_ID]],Insurance_data[Patient_ID],0))</f>
        <v>5315.76</v>
      </c>
    </row>
    <row r="6768" spans="1:12" x14ac:dyDescent="0.3">
      <c r="A6768" t="s">
        <v>1623</v>
      </c>
      <c r="B6768" t="s">
        <v>5952</v>
      </c>
      <c r="C6768" s="6">
        <v>671.44</v>
      </c>
      <c r="D6768" s="1">
        <v>45230.244892127441</v>
      </c>
      <c r="E6768" s="1" t="str">
        <f>TEXT(Consolidated_sheets[[#This Row],[Date]],"yyyy")</f>
        <v>2023</v>
      </c>
      <c r="F6768" s="1" t="str">
        <f>TEXT(Consolidated_sheets[[#This Row],[Date]],"mmmm")</f>
        <v>October</v>
      </c>
      <c r="G6768" t="str">
        <f>INDEX(Patient_data[Patient_Name],MATCH(Consolidated_sheets[[#This Row],[Patient_ID]],Patient_data[Patient_ID],0))</f>
        <v>Jade Taylor</v>
      </c>
      <c r="H6768">
        <f>INDEX(Patient_data[Age],MATCH(Consolidated_sheets[[#This Row],[Patient_ID]],Patient_data[Patient_ID],0))</f>
        <v>55</v>
      </c>
      <c r="I6768" t="str">
        <f>INDEX(Patient_data[Gender],MATCH(Consolidated_sheets[[#This Row],[Patient_ID]],Patient_data[Patient_ID],0))</f>
        <v>Male</v>
      </c>
      <c r="J6768" t="str">
        <f>INDEX(Location_data[Location],MATCH(Consolidated_sheets[[#This Row],[Patient_ID]],Location_data[Patient_ID],0))</f>
        <v>New York</v>
      </c>
      <c r="K6768" t="str">
        <f>INDEX(Insurance_data[Insurance_Type],MATCH(Consolidated_sheets[[#This Row],[Patient_ID]],Insurance_data[Patient_ID],0))</f>
        <v>Public</v>
      </c>
      <c r="L6768" s="6">
        <f>INDEX(Insurance_data[Insurance_Amount],MATCH(Consolidated_sheets[[#This Row],[Patient_ID]],Insurance_data[Patient_ID],0))</f>
        <v>9011.16</v>
      </c>
    </row>
    <row r="6769" spans="1:12" x14ac:dyDescent="0.3">
      <c r="A6769" t="s">
        <v>1331</v>
      </c>
      <c r="B6769" t="s">
        <v>5955</v>
      </c>
      <c r="C6769" s="6">
        <v>2943.43</v>
      </c>
      <c r="D6769" s="1">
        <v>45230.505643663382</v>
      </c>
      <c r="E6769" s="1" t="str">
        <f>TEXT(Consolidated_sheets[[#This Row],[Date]],"yyyy")</f>
        <v>2023</v>
      </c>
      <c r="F6769" s="1" t="str">
        <f>TEXT(Consolidated_sheets[[#This Row],[Date]],"mmmm")</f>
        <v>October</v>
      </c>
      <c r="G6769" t="str">
        <f>INDEX(Patient_data[Patient_Name],MATCH(Consolidated_sheets[[#This Row],[Patient_ID]],Patient_data[Patient_ID],0))</f>
        <v>Duane Alvarado</v>
      </c>
      <c r="H6769">
        <f>INDEX(Patient_data[Age],MATCH(Consolidated_sheets[[#This Row],[Patient_ID]],Patient_data[Patient_ID],0))</f>
        <v>56</v>
      </c>
      <c r="I6769" t="str">
        <f>INDEX(Patient_data[Gender],MATCH(Consolidated_sheets[[#This Row],[Patient_ID]],Patient_data[Patient_ID],0))</f>
        <v>Male</v>
      </c>
      <c r="J6769" t="str">
        <f>INDEX(Location_data[Location],MATCH(Consolidated_sheets[[#This Row],[Patient_ID]],Location_data[Patient_ID],0))</f>
        <v>New York</v>
      </c>
      <c r="K6769" t="str">
        <f>INDEX(Insurance_data[Insurance_Type],MATCH(Consolidated_sheets[[#This Row],[Patient_ID]],Insurance_data[Patient_ID],0))</f>
        <v>Private</v>
      </c>
      <c r="L6769" s="6">
        <f>INDEX(Insurance_data[Insurance_Amount],MATCH(Consolidated_sheets[[#This Row],[Patient_ID]],Insurance_data[Patient_ID],0))</f>
        <v>7656.44</v>
      </c>
    </row>
    <row r="6770" spans="1:12" x14ac:dyDescent="0.3">
      <c r="A6770" t="s">
        <v>1643</v>
      </c>
      <c r="B6770" t="s">
        <v>5955</v>
      </c>
      <c r="C6770" s="6">
        <v>3676.83</v>
      </c>
      <c r="D6770" s="1">
        <v>45230.766395199309</v>
      </c>
      <c r="E6770" s="1" t="str">
        <f>TEXT(Consolidated_sheets[[#This Row],[Date]],"yyyy")</f>
        <v>2023</v>
      </c>
      <c r="F6770" s="1" t="str">
        <f>TEXT(Consolidated_sheets[[#This Row],[Date]],"mmmm")</f>
        <v>October</v>
      </c>
      <c r="G6770" t="str">
        <f>INDEX(Patient_data[Patient_Name],MATCH(Consolidated_sheets[[#This Row],[Patient_ID]],Patient_data[Patient_ID],0))</f>
        <v>Shane Romero</v>
      </c>
      <c r="H6770">
        <f>INDEX(Patient_data[Age],MATCH(Consolidated_sheets[[#This Row],[Patient_ID]],Patient_data[Patient_ID],0))</f>
        <v>55</v>
      </c>
      <c r="I6770" t="str">
        <f>INDEX(Patient_data[Gender],MATCH(Consolidated_sheets[[#This Row],[Patient_ID]],Patient_data[Patient_ID],0))</f>
        <v>Female</v>
      </c>
      <c r="J6770" t="str">
        <f>INDEX(Location_data[Location],MATCH(Consolidated_sheets[[#This Row],[Patient_ID]],Location_data[Patient_ID],0))</f>
        <v>Los Angeles</v>
      </c>
      <c r="K6770" t="str">
        <f>INDEX(Insurance_data[Insurance_Type],MATCH(Consolidated_sheets[[#This Row],[Patient_ID]],Insurance_data[Patient_ID],0))</f>
        <v>Private</v>
      </c>
      <c r="L6770" s="6">
        <f>INDEX(Insurance_data[Insurance_Amount],MATCH(Consolidated_sheets[[#This Row],[Patient_ID]],Insurance_data[Patient_ID],0))</f>
        <v>6825.14</v>
      </c>
    </row>
    <row r="6771" spans="1:12" x14ac:dyDescent="0.3">
      <c r="A6771" t="s">
        <v>2610</v>
      </c>
      <c r="B6771" t="s">
        <v>5954</v>
      </c>
      <c r="C6771" s="6">
        <v>2851.2</v>
      </c>
      <c r="D6771" s="1">
        <v>45231.027146735243</v>
      </c>
      <c r="E6771" s="1" t="str">
        <f>TEXT(Consolidated_sheets[[#This Row],[Date]],"yyyy")</f>
        <v>2023</v>
      </c>
      <c r="F6771" s="1" t="str">
        <f>TEXT(Consolidated_sheets[[#This Row],[Date]],"mmmm")</f>
        <v>November</v>
      </c>
      <c r="G6771" t="str">
        <f>INDEX(Patient_data[Patient_Name],MATCH(Consolidated_sheets[[#This Row],[Patient_ID]],Patient_data[Patient_ID],0))</f>
        <v>Vanessa Howell</v>
      </c>
      <c r="H6771">
        <f>INDEX(Patient_data[Age],MATCH(Consolidated_sheets[[#This Row],[Patient_ID]],Patient_data[Patient_ID],0))</f>
        <v>60</v>
      </c>
      <c r="I6771" t="str">
        <f>INDEX(Patient_data[Gender],MATCH(Consolidated_sheets[[#This Row],[Patient_ID]],Patient_data[Patient_ID],0))</f>
        <v>Female</v>
      </c>
      <c r="J6771" t="str">
        <f>INDEX(Location_data[Location],MATCH(Consolidated_sheets[[#This Row],[Patient_ID]],Location_data[Patient_ID],0))</f>
        <v>Phoenix</v>
      </c>
      <c r="K6771" t="str">
        <f>INDEX(Insurance_data[Insurance_Type],MATCH(Consolidated_sheets[[#This Row],[Patient_ID]],Insurance_data[Patient_ID],0))</f>
        <v>Private</v>
      </c>
      <c r="L6771" s="6">
        <f>INDEX(Insurance_data[Insurance_Amount],MATCH(Consolidated_sheets[[#This Row],[Patient_ID]],Insurance_data[Patient_ID],0))</f>
        <v>9371.2900000000009</v>
      </c>
    </row>
    <row r="6772" spans="1:12" x14ac:dyDescent="0.3">
      <c r="A6772" t="s">
        <v>985</v>
      </c>
      <c r="B6772" t="s">
        <v>5952</v>
      </c>
      <c r="C6772" s="6">
        <v>4567.8500000000004</v>
      </c>
      <c r="D6772" s="1">
        <v>45231.287898271177</v>
      </c>
      <c r="E6772" s="1" t="str">
        <f>TEXT(Consolidated_sheets[[#This Row],[Date]],"yyyy")</f>
        <v>2023</v>
      </c>
      <c r="F6772" s="1" t="str">
        <f>TEXT(Consolidated_sheets[[#This Row],[Date]],"mmmm")</f>
        <v>November</v>
      </c>
      <c r="G6772" t="str">
        <f>INDEX(Patient_data[Patient_Name],MATCH(Consolidated_sheets[[#This Row],[Patient_ID]],Patient_data[Patient_ID],0))</f>
        <v>Claire Beasley</v>
      </c>
      <c r="H6772">
        <f>INDEX(Patient_data[Age],MATCH(Consolidated_sheets[[#This Row],[Patient_ID]],Patient_data[Patient_ID],0))</f>
        <v>52</v>
      </c>
      <c r="I6772" t="str">
        <f>INDEX(Patient_data[Gender],MATCH(Consolidated_sheets[[#This Row],[Patient_ID]],Patient_data[Patient_ID],0))</f>
        <v>Female</v>
      </c>
      <c r="J6772" t="str">
        <f>INDEX(Location_data[Location],MATCH(Consolidated_sheets[[#This Row],[Patient_ID]],Location_data[Patient_ID],0))</f>
        <v>Los Angeles</v>
      </c>
      <c r="K6772" t="str">
        <f>INDEX(Insurance_data[Insurance_Type],MATCH(Consolidated_sheets[[#This Row],[Patient_ID]],Insurance_data[Patient_ID],0))</f>
        <v>None</v>
      </c>
      <c r="L6772" s="6">
        <f>INDEX(Insurance_data[Insurance_Amount],MATCH(Consolidated_sheets[[#This Row],[Patient_ID]],Insurance_data[Patient_ID],0))</f>
        <v>210.24</v>
      </c>
    </row>
    <row r="6773" spans="1:12" x14ac:dyDescent="0.3">
      <c r="A6773" t="s">
        <v>2102</v>
      </c>
      <c r="B6773" t="s">
        <v>5954</v>
      </c>
      <c r="C6773" s="6">
        <v>3925.48</v>
      </c>
      <c r="D6773" s="1">
        <v>45231.548649807097</v>
      </c>
      <c r="E6773" s="1" t="str">
        <f>TEXT(Consolidated_sheets[[#This Row],[Date]],"yyyy")</f>
        <v>2023</v>
      </c>
      <c r="F6773" s="1" t="str">
        <f>TEXT(Consolidated_sheets[[#This Row],[Date]],"mmmm")</f>
        <v>November</v>
      </c>
      <c r="G6773" t="str">
        <f>INDEX(Patient_data[Patient_Name],MATCH(Consolidated_sheets[[#This Row],[Patient_ID]],Patient_data[Patient_ID],0))</f>
        <v>Tony Dunn</v>
      </c>
      <c r="H6773">
        <f>INDEX(Patient_data[Age],MATCH(Consolidated_sheets[[#This Row],[Patient_ID]],Patient_data[Patient_ID],0))</f>
        <v>20</v>
      </c>
      <c r="I6773" t="str">
        <f>INDEX(Patient_data[Gender],MATCH(Consolidated_sheets[[#This Row],[Patient_ID]],Patient_data[Patient_ID],0))</f>
        <v>Female</v>
      </c>
      <c r="J6773" t="str">
        <f>INDEX(Location_data[Location],MATCH(Consolidated_sheets[[#This Row],[Patient_ID]],Location_data[Patient_ID],0))</f>
        <v>Los Angeles</v>
      </c>
      <c r="K6773" t="str">
        <f>INDEX(Insurance_data[Insurance_Type],MATCH(Consolidated_sheets[[#This Row],[Patient_ID]],Insurance_data[Patient_ID],0))</f>
        <v>None</v>
      </c>
      <c r="L6773" s="6">
        <f>INDEX(Insurance_data[Insurance_Amount],MATCH(Consolidated_sheets[[#This Row],[Patient_ID]],Insurance_data[Patient_ID],0))</f>
        <v>974.97</v>
      </c>
    </row>
    <row r="6774" spans="1:12" x14ac:dyDescent="0.3">
      <c r="A6774" t="s">
        <v>764</v>
      </c>
      <c r="B6774" t="s">
        <v>5953</v>
      </c>
      <c r="C6774" s="6">
        <v>199.02</v>
      </c>
      <c r="D6774" s="1">
        <v>45231.809401343053</v>
      </c>
      <c r="E6774" s="1" t="str">
        <f>TEXT(Consolidated_sheets[[#This Row],[Date]],"yyyy")</f>
        <v>2023</v>
      </c>
      <c r="F6774" s="1" t="str">
        <f>TEXT(Consolidated_sheets[[#This Row],[Date]],"mmmm")</f>
        <v>November</v>
      </c>
      <c r="G6774" t="str">
        <f>INDEX(Patient_data[Patient_Name],MATCH(Consolidated_sheets[[#This Row],[Patient_ID]],Patient_data[Patient_ID],0))</f>
        <v>Robyn Rodriguez</v>
      </c>
      <c r="H6774">
        <f>INDEX(Patient_data[Age],MATCH(Consolidated_sheets[[#This Row],[Patient_ID]],Patient_data[Patient_ID],0))</f>
        <v>34</v>
      </c>
      <c r="I6774" t="str">
        <f>INDEX(Patient_data[Gender],MATCH(Consolidated_sheets[[#This Row],[Patient_ID]],Patient_data[Patient_ID],0))</f>
        <v>Male</v>
      </c>
      <c r="J6774" t="str">
        <f>INDEX(Location_data[Location],MATCH(Consolidated_sheets[[#This Row],[Patient_ID]],Location_data[Patient_ID],0))</f>
        <v>Houston</v>
      </c>
      <c r="K6774" t="str">
        <f>INDEX(Insurance_data[Insurance_Type],MATCH(Consolidated_sheets[[#This Row],[Patient_ID]],Insurance_data[Patient_ID],0))</f>
        <v>Private</v>
      </c>
      <c r="L6774" s="6">
        <f>INDEX(Insurance_data[Insurance_Amount],MATCH(Consolidated_sheets[[#This Row],[Patient_ID]],Insurance_data[Patient_ID],0))</f>
        <v>4875.13</v>
      </c>
    </row>
    <row r="6775" spans="1:12" x14ac:dyDescent="0.3">
      <c r="A6775" t="s">
        <v>1834</v>
      </c>
      <c r="B6775" t="s">
        <v>5954</v>
      </c>
      <c r="C6775" s="6">
        <v>1787.97</v>
      </c>
      <c r="D6775" s="1">
        <v>45232.07015287898</v>
      </c>
      <c r="E6775" s="1" t="str">
        <f>TEXT(Consolidated_sheets[[#This Row],[Date]],"yyyy")</f>
        <v>2023</v>
      </c>
      <c r="F6775" s="1" t="str">
        <f>TEXT(Consolidated_sheets[[#This Row],[Date]],"mmmm")</f>
        <v>November</v>
      </c>
      <c r="G6775" t="str">
        <f>INDEX(Patient_data[Patient_Name],MATCH(Consolidated_sheets[[#This Row],[Patient_ID]],Patient_data[Patient_ID],0))</f>
        <v>Jamie Mcmahon</v>
      </c>
      <c r="H6775">
        <f>INDEX(Patient_data[Age],MATCH(Consolidated_sheets[[#This Row],[Patient_ID]],Patient_data[Patient_ID],0))</f>
        <v>23</v>
      </c>
      <c r="I6775" t="str">
        <f>INDEX(Patient_data[Gender],MATCH(Consolidated_sheets[[#This Row],[Patient_ID]],Patient_data[Patient_ID],0))</f>
        <v>Female</v>
      </c>
      <c r="J6775" t="str">
        <f>INDEX(Location_data[Location],MATCH(Consolidated_sheets[[#This Row],[Patient_ID]],Location_data[Patient_ID],0))</f>
        <v>Chicago</v>
      </c>
      <c r="K6775" t="str">
        <f>INDEX(Insurance_data[Insurance_Type],MATCH(Consolidated_sheets[[#This Row],[Patient_ID]],Insurance_data[Patient_ID],0))</f>
        <v>Public</v>
      </c>
      <c r="L6775" s="6">
        <f>INDEX(Insurance_data[Insurance_Amount],MATCH(Consolidated_sheets[[#This Row],[Patient_ID]],Insurance_data[Patient_ID],0))</f>
        <v>3245.87</v>
      </c>
    </row>
    <row r="6776" spans="1:12" x14ac:dyDescent="0.3">
      <c r="A6776" t="s">
        <v>1065</v>
      </c>
      <c r="B6776" t="s">
        <v>5953</v>
      </c>
      <c r="C6776" s="6">
        <v>4105.3599999999997</v>
      </c>
      <c r="D6776" s="1">
        <v>45232.330904414906</v>
      </c>
      <c r="E6776" s="1" t="str">
        <f>TEXT(Consolidated_sheets[[#This Row],[Date]],"yyyy")</f>
        <v>2023</v>
      </c>
      <c r="F6776" s="1" t="str">
        <f>TEXT(Consolidated_sheets[[#This Row],[Date]],"mmmm")</f>
        <v>November</v>
      </c>
      <c r="G6776" t="str">
        <f>INDEX(Patient_data[Patient_Name],MATCH(Consolidated_sheets[[#This Row],[Patient_ID]],Patient_data[Patient_ID],0))</f>
        <v>Derek Foster</v>
      </c>
      <c r="H6776">
        <f>INDEX(Patient_data[Age],MATCH(Consolidated_sheets[[#This Row],[Patient_ID]],Patient_data[Patient_ID],0))</f>
        <v>70</v>
      </c>
      <c r="I6776" t="str">
        <f>INDEX(Patient_data[Gender],MATCH(Consolidated_sheets[[#This Row],[Patient_ID]],Patient_data[Patient_ID],0))</f>
        <v>Male</v>
      </c>
      <c r="J6776" t="str">
        <f>INDEX(Location_data[Location],MATCH(Consolidated_sheets[[#This Row],[Patient_ID]],Location_data[Patient_ID],0))</f>
        <v>Chicago</v>
      </c>
      <c r="K6776" t="str">
        <f>INDEX(Insurance_data[Insurance_Type],MATCH(Consolidated_sheets[[#This Row],[Patient_ID]],Insurance_data[Patient_ID],0))</f>
        <v>Private</v>
      </c>
      <c r="L6776" s="6">
        <f>INDEX(Insurance_data[Insurance_Amount],MATCH(Consolidated_sheets[[#This Row],[Patient_ID]],Insurance_data[Patient_ID],0))</f>
        <v>739.06</v>
      </c>
    </row>
    <row r="6777" spans="1:12" x14ac:dyDescent="0.3">
      <c r="A6777" t="s">
        <v>153</v>
      </c>
      <c r="B6777" t="s">
        <v>5953</v>
      </c>
      <c r="C6777" s="6">
        <v>2629.98</v>
      </c>
      <c r="D6777" s="1">
        <v>45232.591655950848</v>
      </c>
      <c r="E6777" s="1" t="str">
        <f>TEXT(Consolidated_sheets[[#This Row],[Date]],"yyyy")</f>
        <v>2023</v>
      </c>
      <c r="F6777" s="1" t="str">
        <f>TEXT(Consolidated_sheets[[#This Row],[Date]],"mmmm")</f>
        <v>November</v>
      </c>
      <c r="G6777" t="str">
        <f>INDEX(Patient_data[Patient_Name],MATCH(Consolidated_sheets[[#This Row],[Patient_ID]],Patient_data[Patient_ID],0))</f>
        <v>Anthony Bryant</v>
      </c>
      <c r="H6777">
        <f>INDEX(Patient_data[Age],MATCH(Consolidated_sheets[[#This Row],[Patient_ID]],Patient_data[Patient_ID],0))</f>
        <v>52</v>
      </c>
      <c r="I6777" t="str">
        <f>INDEX(Patient_data[Gender],MATCH(Consolidated_sheets[[#This Row],[Patient_ID]],Patient_data[Patient_ID],0))</f>
        <v>Female</v>
      </c>
      <c r="J6777" t="str">
        <f>INDEX(Location_data[Location],MATCH(Consolidated_sheets[[#This Row],[Patient_ID]],Location_data[Patient_ID],0))</f>
        <v>Los Angeles</v>
      </c>
      <c r="K6777" t="str">
        <f>INDEX(Insurance_data[Insurance_Type],MATCH(Consolidated_sheets[[#This Row],[Patient_ID]],Insurance_data[Patient_ID],0))</f>
        <v>Public</v>
      </c>
      <c r="L6777" s="6">
        <f>INDEX(Insurance_data[Insurance_Amount],MATCH(Consolidated_sheets[[#This Row],[Patient_ID]],Insurance_data[Patient_ID],0))</f>
        <v>5800.27</v>
      </c>
    </row>
    <row r="6778" spans="1:12" x14ac:dyDescent="0.3">
      <c r="A6778" t="s">
        <v>2404</v>
      </c>
      <c r="B6778" t="s">
        <v>5952</v>
      </c>
      <c r="C6778" s="6">
        <v>1675.35</v>
      </c>
      <c r="D6778" s="1">
        <v>45232.852407486782</v>
      </c>
      <c r="E6778" s="1" t="str">
        <f>TEXT(Consolidated_sheets[[#This Row],[Date]],"yyyy")</f>
        <v>2023</v>
      </c>
      <c r="F6778" s="1" t="str">
        <f>TEXT(Consolidated_sheets[[#This Row],[Date]],"mmmm")</f>
        <v>November</v>
      </c>
      <c r="G6778" t="str">
        <f>INDEX(Patient_data[Patient_Name],MATCH(Consolidated_sheets[[#This Row],[Patient_ID]],Patient_data[Patient_ID],0))</f>
        <v>Virginia Delgado</v>
      </c>
      <c r="H6778">
        <f>INDEX(Patient_data[Age],MATCH(Consolidated_sheets[[#This Row],[Patient_ID]],Patient_data[Patient_ID],0))</f>
        <v>38</v>
      </c>
      <c r="I6778" t="str">
        <f>INDEX(Patient_data[Gender],MATCH(Consolidated_sheets[[#This Row],[Patient_ID]],Patient_data[Patient_ID],0))</f>
        <v>Male</v>
      </c>
      <c r="J6778" t="str">
        <f>INDEX(Location_data[Location],MATCH(Consolidated_sheets[[#This Row],[Patient_ID]],Location_data[Patient_ID],0))</f>
        <v>Los Angeles</v>
      </c>
      <c r="K6778" t="str">
        <f>INDEX(Insurance_data[Insurance_Type],MATCH(Consolidated_sheets[[#This Row],[Patient_ID]],Insurance_data[Patient_ID],0))</f>
        <v>None</v>
      </c>
      <c r="L6778" s="6">
        <f>INDEX(Insurance_data[Insurance_Amount],MATCH(Consolidated_sheets[[#This Row],[Patient_ID]],Insurance_data[Patient_ID],0))</f>
        <v>374.99</v>
      </c>
    </row>
    <row r="6779" spans="1:12" x14ac:dyDescent="0.3">
      <c r="A6779" t="s">
        <v>1337</v>
      </c>
      <c r="B6779" t="s">
        <v>5955</v>
      </c>
      <c r="C6779" s="6">
        <v>4587.5</v>
      </c>
      <c r="D6779" s="1">
        <v>45233.113159022709</v>
      </c>
      <c r="E6779" s="1" t="str">
        <f>TEXT(Consolidated_sheets[[#This Row],[Date]],"yyyy")</f>
        <v>2023</v>
      </c>
      <c r="F6779" s="1" t="str">
        <f>TEXT(Consolidated_sheets[[#This Row],[Date]],"mmmm")</f>
        <v>November</v>
      </c>
      <c r="G6779" t="str">
        <f>INDEX(Patient_data[Patient_Name],MATCH(Consolidated_sheets[[#This Row],[Patient_ID]],Patient_data[Patient_ID],0))</f>
        <v>Mr. Robert Griffith</v>
      </c>
      <c r="H6779">
        <f>INDEX(Patient_data[Age],MATCH(Consolidated_sheets[[#This Row],[Patient_ID]],Patient_data[Patient_ID],0))</f>
        <v>62</v>
      </c>
      <c r="I6779" t="str">
        <f>INDEX(Patient_data[Gender],MATCH(Consolidated_sheets[[#This Row],[Patient_ID]],Patient_data[Patient_ID],0))</f>
        <v>Male</v>
      </c>
      <c r="J6779" t="str">
        <f>INDEX(Location_data[Location],MATCH(Consolidated_sheets[[#This Row],[Patient_ID]],Location_data[Patient_ID],0))</f>
        <v>Los Angeles</v>
      </c>
      <c r="K6779" t="str">
        <f>INDEX(Insurance_data[Insurance_Type],MATCH(Consolidated_sheets[[#This Row],[Patient_ID]],Insurance_data[Patient_ID],0))</f>
        <v>None</v>
      </c>
      <c r="L6779" s="6">
        <f>INDEX(Insurance_data[Insurance_Amount],MATCH(Consolidated_sheets[[#This Row],[Patient_ID]],Insurance_data[Patient_ID],0))</f>
        <v>2022.18</v>
      </c>
    </row>
    <row r="6780" spans="1:12" x14ac:dyDescent="0.3">
      <c r="A6780" t="s">
        <v>538</v>
      </c>
      <c r="B6780" t="s">
        <v>5955</v>
      </c>
      <c r="C6780" s="6">
        <v>1611.06</v>
      </c>
      <c r="D6780" s="1">
        <v>45233.373910558643</v>
      </c>
      <c r="E6780" s="1" t="str">
        <f>TEXT(Consolidated_sheets[[#This Row],[Date]],"yyyy")</f>
        <v>2023</v>
      </c>
      <c r="F6780" s="1" t="str">
        <f>TEXT(Consolidated_sheets[[#This Row],[Date]],"mmmm")</f>
        <v>November</v>
      </c>
      <c r="G6780" t="str">
        <f>INDEX(Patient_data[Patient_Name],MATCH(Consolidated_sheets[[#This Row],[Patient_ID]],Patient_data[Patient_ID],0))</f>
        <v>Jacob Medina</v>
      </c>
      <c r="H6780">
        <f>INDEX(Patient_data[Age],MATCH(Consolidated_sheets[[#This Row],[Patient_ID]],Patient_data[Patient_ID],0))</f>
        <v>66</v>
      </c>
      <c r="I6780" t="str">
        <f>INDEX(Patient_data[Gender],MATCH(Consolidated_sheets[[#This Row],[Patient_ID]],Patient_data[Patient_ID],0))</f>
        <v>Female</v>
      </c>
      <c r="J6780" t="str">
        <f>INDEX(Location_data[Location],MATCH(Consolidated_sheets[[#This Row],[Patient_ID]],Location_data[Patient_ID],0))</f>
        <v>Houston</v>
      </c>
      <c r="K6780" t="str">
        <f>INDEX(Insurance_data[Insurance_Type],MATCH(Consolidated_sheets[[#This Row],[Patient_ID]],Insurance_data[Patient_ID],0))</f>
        <v>Public</v>
      </c>
      <c r="L6780" s="6">
        <f>INDEX(Insurance_data[Insurance_Amount],MATCH(Consolidated_sheets[[#This Row],[Patient_ID]],Insurance_data[Patient_ID],0))</f>
        <v>4575.29</v>
      </c>
    </row>
    <row r="6781" spans="1:12" x14ac:dyDescent="0.3">
      <c r="A6781" t="s">
        <v>799</v>
      </c>
      <c r="B6781" t="s">
        <v>5954</v>
      </c>
      <c r="C6781" s="6">
        <v>1289.9000000000001</v>
      </c>
      <c r="D6781" s="1">
        <v>45233.634662094577</v>
      </c>
      <c r="E6781" s="1" t="str">
        <f>TEXT(Consolidated_sheets[[#This Row],[Date]],"yyyy")</f>
        <v>2023</v>
      </c>
      <c r="F6781" s="1" t="str">
        <f>TEXT(Consolidated_sheets[[#This Row],[Date]],"mmmm")</f>
        <v>November</v>
      </c>
      <c r="G6781" t="str">
        <f>INDEX(Patient_data[Patient_Name],MATCH(Consolidated_sheets[[#This Row],[Patient_ID]],Patient_data[Patient_ID],0))</f>
        <v>Stacey Hancock</v>
      </c>
      <c r="H6781">
        <f>INDEX(Patient_data[Age],MATCH(Consolidated_sheets[[#This Row],[Patient_ID]],Patient_data[Patient_ID],0))</f>
        <v>38</v>
      </c>
      <c r="I6781" t="str">
        <f>INDEX(Patient_data[Gender],MATCH(Consolidated_sheets[[#This Row],[Patient_ID]],Patient_data[Patient_ID],0))</f>
        <v>Male</v>
      </c>
      <c r="J6781" t="str">
        <f>INDEX(Location_data[Location],MATCH(Consolidated_sheets[[#This Row],[Patient_ID]],Location_data[Patient_ID],0))</f>
        <v>Los Angeles</v>
      </c>
      <c r="K6781" t="str">
        <f>INDEX(Insurance_data[Insurance_Type],MATCH(Consolidated_sheets[[#This Row],[Patient_ID]],Insurance_data[Patient_ID],0))</f>
        <v>Private</v>
      </c>
      <c r="L6781" s="6">
        <f>INDEX(Insurance_data[Insurance_Amount],MATCH(Consolidated_sheets[[#This Row],[Patient_ID]],Insurance_data[Patient_ID],0))</f>
        <v>619.47</v>
      </c>
    </row>
    <row r="6782" spans="1:12" x14ac:dyDescent="0.3">
      <c r="A6782" t="s">
        <v>2146</v>
      </c>
      <c r="B6782" t="s">
        <v>5952</v>
      </c>
      <c r="C6782" s="6">
        <v>1348.42</v>
      </c>
      <c r="D6782" s="1">
        <v>45233.895413630511</v>
      </c>
      <c r="E6782" s="1" t="str">
        <f>TEXT(Consolidated_sheets[[#This Row],[Date]],"yyyy")</f>
        <v>2023</v>
      </c>
      <c r="F6782" s="1" t="str">
        <f>TEXT(Consolidated_sheets[[#This Row],[Date]],"mmmm")</f>
        <v>November</v>
      </c>
      <c r="G6782" t="str">
        <f>INDEX(Patient_data[Patient_Name],MATCH(Consolidated_sheets[[#This Row],[Patient_ID]],Patient_data[Patient_ID],0))</f>
        <v>Larry Wright</v>
      </c>
      <c r="H6782">
        <f>INDEX(Patient_data[Age],MATCH(Consolidated_sheets[[#This Row],[Patient_ID]],Patient_data[Patient_ID],0))</f>
        <v>76</v>
      </c>
      <c r="I6782" t="str">
        <f>INDEX(Patient_data[Gender],MATCH(Consolidated_sheets[[#This Row],[Patient_ID]],Patient_data[Patient_ID],0))</f>
        <v>Female</v>
      </c>
      <c r="J6782" t="str">
        <f>INDEX(Location_data[Location],MATCH(Consolidated_sheets[[#This Row],[Patient_ID]],Location_data[Patient_ID],0))</f>
        <v>Houston</v>
      </c>
      <c r="K6782" t="str">
        <f>INDEX(Insurance_data[Insurance_Type],MATCH(Consolidated_sheets[[#This Row],[Patient_ID]],Insurance_data[Patient_ID],0))</f>
        <v>Private</v>
      </c>
      <c r="L6782" s="6">
        <f>INDEX(Insurance_data[Insurance_Amount],MATCH(Consolidated_sheets[[#This Row],[Patient_ID]],Insurance_data[Patient_ID],0))</f>
        <v>7367.8</v>
      </c>
    </row>
    <row r="6783" spans="1:12" x14ac:dyDescent="0.3">
      <c r="A6783" t="s">
        <v>1806</v>
      </c>
      <c r="B6783" t="s">
        <v>5954</v>
      </c>
      <c r="C6783" s="6">
        <v>1997</v>
      </c>
      <c r="D6783" s="1">
        <v>45234.156165166452</v>
      </c>
      <c r="E6783" s="1" t="str">
        <f>TEXT(Consolidated_sheets[[#This Row],[Date]],"yyyy")</f>
        <v>2023</v>
      </c>
      <c r="F6783" s="1" t="str">
        <f>TEXT(Consolidated_sheets[[#This Row],[Date]],"mmmm")</f>
        <v>November</v>
      </c>
      <c r="G6783" t="str">
        <f>INDEX(Patient_data[Patient_Name],MATCH(Consolidated_sheets[[#This Row],[Patient_ID]],Patient_data[Patient_ID],0))</f>
        <v>Robert Rush</v>
      </c>
      <c r="H6783">
        <f>INDEX(Patient_data[Age],MATCH(Consolidated_sheets[[#This Row],[Patient_ID]],Patient_data[Patient_ID],0))</f>
        <v>74</v>
      </c>
      <c r="I6783" t="str">
        <f>INDEX(Patient_data[Gender],MATCH(Consolidated_sheets[[#This Row],[Patient_ID]],Patient_data[Patient_ID],0))</f>
        <v>Female</v>
      </c>
      <c r="J6783" t="str">
        <f>INDEX(Location_data[Location],MATCH(Consolidated_sheets[[#This Row],[Patient_ID]],Location_data[Patient_ID],0))</f>
        <v>Chicago</v>
      </c>
      <c r="K6783" t="str">
        <f>INDEX(Insurance_data[Insurance_Type],MATCH(Consolidated_sheets[[#This Row],[Patient_ID]],Insurance_data[Patient_ID],0))</f>
        <v>Private</v>
      </c>
      <c r="L6783" s="6">
        <f>INDEX(Insurance_data[Insurance_Amount],MATCH(Consolidated_sheets[[#This Row],[Patient_ID]],Insurance_data[Patient_ID],0))</f>
        <v>7161.78</v>
      </c>
    </row>
    <row r="6784" spans="1:12" x14ac:dyDescent="0.3">
      <c r="A6784" t="s">
        <v>1368</v>
      </c>
      <c r="B6784" t="s">
        <v>5954</v>
      </c>
      <c r="C6784" s="6">
        <v>1902.89</v>
      </c>
      <c r="D6784" s="1">
        <v>45234.416916702387</v>
      </c>
      <c r="E6784" s="1" t="str">
        <f>TEXT(Consolidated_sheets[[#This Row],[Date]],"yyyy")</f>
        <v>2023</v>
      </c>
      <c r="F6784" s="1" t="str">
        <f>TEXT(Consolidated_sheets[[#This Row],[Date]],"mmmm")</f>
        <v>November</v>
      </c>
      <c r="G6784" t="str">
        <f>INDEX(Patient_data[Patient_Name],MATCH(Consolidated_sheets[[#This Row],[Patient_ID]],Patient_data[Patient_ID],0))</f>
        <v>Stephanie Olsen</v>
      </c>
      <c r="H6784">
        <f>INDEX(Patient_data[Age],MATCH(Consolidated_sheets[[#This Row],[Patient_ID]],Patient_data[Patient_ID],0))</f>
        <v>42</v>
      </c>
      <c r="I6784" t="str">
        <f>INDEX(Patient_data[Gender],MATCH(Consolidated_sheets[[#This Row],[Patient_ID]],Patient_data[Patient_ID],0))</f>
        <v>Female</v>
      </c>
      <c r="J6784" t="str">
        <f>INDEX(Location_data[Location],MATCH(Consolidated_sheets[[#This Row],[Patient_ID]],Location_data[Patient_ID],0))</f>
        <v>New York</v>
      </c>
      <c r="K6784" t="str">
        <f>INDEX(Insurance_data[Insurance_Type],MATCH(Consolidated_sheets[[#This Row],[Patient_ID]],Insurance_data[Patient_ID],0))</f>
        <v>None</v>
      </c>
      <c r="L6784" s="6">
        <f>INDEX(Insurance_data[Insurance_Amount],MATCH(Consolidated_sheets[[#This Row],[Patient_ID]],Insurance_data[Patient_ID],0))</f>
        <v>1368.04</v>
      </c>
    </row>
    <row r="6785" spans="1:12" x14ac:dyDescent="0.3">
      <c r="A6785" t="s">
        <v>174</v>
      </c>
      <c r="B6785" t="s">
        <v>5955</v>
      </c>
      <c r="C6785" s="6">
        <v>1107.8599999999999</v>
      </c>
      <c r="D6785" s="1">
        <v>45234.677668238313</v>
      </c>
      <c r="E6785" s="1" t="str">
        <f>TEXT(Consolidated_sheets[[#This Row],[Date]],"yyyy")</f>
        <v>2023</v>
      </c>
      <c r="F6785" s="1" t="str">
        <f>TEXT(Consolidated_sheets[[#This Row],[Date]],"mmmm")</f>
        <v>November</v>
      </c>
      <c r="G6785" t="str">
        <f>INDEX(Patient_data[Patient_Name],MATCH(Consolidated_sheets[[#This Row],[Patient_ID]],Patient_data[Patient_ID],0))</f>
        <v>Gordon Salas</v>
      </c>
      <c r="H6785">
        <f>INDEX(Patient_data[Age],MATCH(Consolidated_sheets[[#This Row],[Patient_ID]],Patient_data[Patient_ID],0))</f>
        <v>29</v>
      </c>
      <c r="I6785" t="str">
        <f>INDEX(Patient_data[Gender],MATCH(Consolidated_sheets[[#This Row],[Patient_ID]],Patient_data[Patient_ID],0))</f>
        <v>Male</v>
      </c>
      <c r="J6785" t="str">
        <f>INDEX(Location_data[Location],MATCH(Consolidated_sheets[[#This Row],[Patient_ID]],Location_data[Patient_ID],0))</f>
        <v>Houston</v>
      </c>
      <c r="K6785" t="str">
        <f>INDEX(Insurance_data[Insurance_Type],MATCH(Consolidated_sheets[[#This Row],[Patient_ID]],Insurance_data[Patient_ID],0))</f>
        <v>Private</v>
      </c>
      <c r="L6785" s="6">
        <f>INDEX(Insurance_data[Insurance_Amount],MATCH(Consolidated_sheets[[#This Row],[Patient_ID]],Insurance_data[Patient_ID],0))</f>
        <v>4897.6099999999997</v>
      </c>
    </row>
    <row r="6786" spans="1:12" x14ac:dyDescent="0.3">
      <c r="A6786" t="s">
        <v>677</v>
      </c>
      <c r="B6786" t="s">
        <v>5955</v>
      </c>
      <c r="C6786" s="6">
        <v>1568.65</v>
      </c>
      <c r="D6786" s="1">
        <v>45234.938419774247</v>
      </c>
      <c r="E6786" s="1" t="str">
        <f>TEXT(Consolidated_sheets[[#This Row],[Date]],"yyyy")</f>
        <v>2023</v>
      </c>
      <c r="F6786" s="1" t="str">
        <f>TEXT(Consolidated_sheets[[#This Row],[Date]],"mmmm")</f>
        <v>November</v>
      </c>
      <c r="G6786" t="str">
        <f>INDEX(Patient_data[Patient_Name],MATCH(Consolidated_sheets[[#This Row],[Patient_ID]],Patient_data[Patient_ID],0))</f>
        <v>Anthony Jones</v>
      </c>
      <c r="H6786">
        <f>INDEX(Patient_data[Age],MATCH(Consolidated_sheets[[#This Row],[Patient_ID]],Patient_data[Patient_ID],0))</f>
        <v>30</v>
      </c>
      <c r="I6786" t="str">
        <f>INDEX(Patient_data[Gender],MATCH(Consolidated_sheets[[#This Row],[Patient_ID]],Patient_data[Patient_ID],0))</f>
        <v>Female</v>
      </c>
      <c r="J6786" t="str">
        <f>INDEX(Location_data[Location],MATCH(Consolidated_sheets[[#This Row],[Patient_ID]],Location_data[Patient_ID],0))</f>
        <v>Los Angeles</v>
      </c>
      <c r="K6786" t="str">
        <f>INDEX(Insurance_data[Insurance_Type],MATCH(Consolidated_sheets[[#This Row],[Patient_ID]],Insurance_data[Patient_ID],0))</f>
        <v>None</v>
      </c>
      <c r="L6786" s="6">
        <f>INDEX(Insurance_data[Insurance_Amount],MATCH(Consolidated_sheets[[#This Row],[Patient_ID]],Insurance_data[Patient_ID],0))</f>
        <v>493.83</v>
      </c>
    </row>
    <row r="6787" spans="1:12" x14ac:dyDescent="0.3">
      <c r="A6787" t="s">
        <v>2261</v>
      </c>
      <c r="B6787" t="s">
        <v>5953</v>
      </c>
      <c r="C6787" s="6">
        <v>355.4</v>
      </c>
      <c r="D6787" s="1">
        <v>45235.199171310182</v>
      </c>
      <c r="E6787" s="1" t="str">
        <f>TEXT(Consolidated_sheets[[#This Row],[Date]],"yyyy")</f>
        <v>2023</v>
      </c>
      <c r="F6787" s="1" t="str">
        <f>TEXT(Consolidated_sheets[[#This Row],[Date]],"mmmm")</f>
        <v>November</v>
      </c>
      <c r="G6787" t="str">
        <f>INDEX(Patient_data[Patient_Name],MATCH(Consolidated_sheets[[#This Row],[Patient_ID]],Patient_data[Patient_ID],0))</f>
        <v>Suzanne Ruiz</v>
      </c>
      <c r="H6787">
        <f>INDEX(Patient_data[Age],MATCH(Consolidated_sheets[[#This Row],[Patient_ID]],Patient_data[Patient_ID],0))</f>
        <v>79</v>
      </c>
      <c r="I6787" t="str">
        <f>INDEX(Patient_data[Gender],MATCH(Consolidated_sheets[[#This Row],[Patient_ID]],Patient_data[Patient_ID],0))</f>
        <v>Male</v>
      </c>
      <c r="J6787" t="str">
        <f>INDEX(Location_data[Location],MATCH(Consolidated_sheets[[#This Row],[Patient_ID]],Location_data[Patient_ID],0))</f>
        <v>Houston</v>
      </c>
      <c r="K6787" t="str">
        <f>INDEX(Insurance_data[Insurance_Type],MATCH(Consolidated_sheets[[#This Row],[Patient_ID]],Insurance_data[Patient_ID],0))</f>
        <v>None</v>
      </c>
      <c r="L6787" s="6">
        <f>INDEX(Insurance_data[Insurance_Amount],MATCH(Consolidated_sheets[[#This Row],[Patient_ID]],Insurance_data[Patient_ID],0))</f>
        <v>9177.74</v>
      </c>
    </row>
    <row r="6788" spans="1:12" x14ac:dyDescent="0.3">
      <c r="A6788" t="s">
        <v>1036</v>
      </c>
      <c r="B6788" t="s">
        <v>5954</v>
      </c>
      <c r="C6788" s="6">
        <v>621.09</v>
      </c>
      <c r="D6788" s="1">
        <v>45235.459922846108</v>
      </c>
      <c r="E6788" s="1" t="str">
        <f>TEXT(Consolidated_sheets[[#This Row],[Date]],"yyyy")</f>
        <v>2023</v>
      </c>
      <c r="F6788" s="1" t="str">
        <f>TEXT(Consolidated_sheets[[#This Row],[Date]],"mmmm")</f>
        <v>November</v>
      </c>
      <c r="G6788" t="str">
        <f>INDEX(Patient_data[Patient_Name],MATCH(Consolidated_sheets[[#This Row],[Patient_ID]],Patient_data[Patient_ID],0))</f>
        <v>Natalie Owens</v>
      </c>
      <c r="H6788">
        <f>INDEX(Patient_data[Age],MATCH(Consolidated_sheets[[#This Row],[Patient_ID]],Patient_data[Patient_ID],0))</f>
        <v>45</v>
      </c>
      <c r="I6788" t="str">
        <f>INDEX(Patient_data[Gender],MATCH(Consolidated_sheets[[#This Row],[Patient_ID]],Patient_data[Patient_ID],0))</f>
        <v>Female</v>
      </c>
      <c r="J6788" t="str">
        <f>INDEX(Location_data[Location],MATCH(Consolidated_sheets[[#This Row],[Patient_ID]],Location_data[Patient_ID],0))</f>
        <v>Chicago</v>
      </c>
      <c r="K6788" t="str">
        <f>INDEX(Insurance_data[Insurance_Type],MATCH(Consolidated_sheets[[#This Row],[Patient_ID]],Insurance_data[Patient_ID],0))</f>
        <v>Private</v>
      </c>
      <c r="L6788" s="6">
        <f>INDEX(Insurance_data[Insurance_Amount],MATCH(Consolidated_sheets[[#This Row],[Patient_ID]],Insurance_data[Patient_ID],0))</f>
        <v>8878.7800000000007</v>
      </c>
    </row>
    <row r="6789" spans="1:12" x14ac:dyDescent="0.3">
      <c r="A6789" t="s">
        <v>794</v>
      </c>
      <c r="B6789" t="s">
        <v>5952</v>
      </c>
      <c r="C6789" s="6">
        <v>3889.49</v>
      </c>
      <c r="D6789" s="1">
        <v>45235.72067438205</v>
      </c>
      <c r="E6789" s="1" t="str">
        <f>TEXT(Consolidated_sheets[[#This Row],[Date]],"yyyy")</f>
        <v>2023</v>
      </c>
      <c r="F6789" s="1" t="str">
        <f>TEXT(Consolidated_sheets[[#This Row],[Date]],"mmmm")</f>
        <v>November</v>
      </c>
      <c r="G6789" t="str">
        <f>INDEX(Patient_data[Patient_Name],MATCH(Consolidated_sheets[[#This Row],[Patient_ID]],Patient_data[Patient_ID],0))</f>
        <v>John Anderson</v>
      </c>
      <c r="H6789">
        <f>INDEX(Patient_data[Age],MATCH(Consolidated_sheets[[#This Row],[Patient_ID]],Patient_data[Patient_ID],0))</f>
        <v>58</v>
      </c>
      <c r="I6789" t="str">
        <f>INDEX(Patient_data[Gender],MATCH(Consolidated_sheets[[#This Row],[Patient_ID]],Patient_data[Patient_ID],0))</f>
        <v>Female</v>
      </c>
      <c r="J6789" t="str">
        <f>INDEX(Location_data[Location],MATCH(Consolidated_sheets[[#This Row],[Patient_ID]],Location_data[Patient_ID],0))</f>
        <v>Los Angeles</v>
      </c>
      <c r="K6789" t="str">
        <f>INDEX(Insurance_data[Insurance_Type],MATCH(Consolidated_sheets[[#This Row],[Patient_ID]],Insurance_data[Patient_ID],0))</f>
        <v>Private</v>
      </c>
      <c r="L6789" s="6">
        <f>INDEX(Insurance_data[Insurance_Amount],MATCH(Consolidated_sheets[[#This Row],[Patient_ID]],Insurance_data[Patient_ID],0))</f>
        <v>9193.49</v>
      </c>
    </row>
    <row r="6790" spans="1:12" x14ac:dyDescent="0.3">
      <c r="A6790" t="s">
        <v>2755</v>
      </c>
      <c r="B6790" t="s">
        <v>5955</v>
      </c>
      <c r="C6790" s="6">
        <v>1174.7</v>
      </c>
      <c r="D6790" s="1">
        <v>45235.981425917977</v>
      </c>
      <c r="E6790" s="1" t="str">
        <f>TEXT(Consolidated_sheets[[#This Row],[Date]],"yyyy")</f>
        <v>2023</v>
      </c>
      <c r="F6790" s="1" t="str">
        <f>TEXT(Consolidated_sheets[[#This Row],[Date]],"mmmm")</f>
        <v>November</v>
      </c>
      <c r="G6790" t="str">
        <f>INDEX(Patient_data[Patient_Name],MATCH(Consolidated_sheets[[#This Row],[Patient_ID]],Patient_data[Patient_ID],0))</f>
        <v>Cindy Brown</v>
      </c>
      <c r="H6790">
        <f>INDEX(Patient_data[Age],MATCH(Consolidated_sheets[[#This Row],[Patient_ID]],Patient_data[Patient_ID],0))</f>
        <v>41</v>
      </c>
      <c r="I6790" t="str">
        <f>INDEX(Patient_data[Gender],MATCH(Consolidated_sheets[[#This Row],[Patient_ID]],Patient_data[Patient_ID],0))</f>
        <v>Female</v>
      </c>
      <c r="J6790" t="str">
        <f>INDEX(Location_data[Location],MATCH(Consolidated_sheets[[#This Row],[Patient_ID]],Location_data[Patient_ID],0))</f>
        <v>New York</v>
      </c>
      <c r="K6790" t="str">
        <f>INDEX(Insurance_data[Insurance_Type],MATCH(Consolidated_sheets[[#This Row],[Patient_ID]],Insurance_data[Patient_ID],0))</f>
        <v>Private</v>
      </c>
      <c r="L6790" s="6">
        <f>INDEX(Insurance_data[Insurance_Amount],MATCH(Consolidated_sheets[[#This Row],[Patient_ID]],Insurance_data[Patient_ID],0))</f>
        <v>5776.71</v>
      </c>
    </row>
    <row r="6791" spans="1:12" x14ac:dyDescent="0.3">
      <c r="A6791" t="s">
        <v>590</v>
      </c>
      <c r="B6791" t="s">
        <v>5953</v>
      </c>
      <c r="C6791" s="6">
        <v>374.55</v>
      </c>
      <c r="D6791" s="1">
        <v>45236.242177453911</v>
      </c>
      <c r="E6791" s="1" t="str">
        <f>TEXT(Consolidated_sheets[[#This Row],[Date]],"yyyy")</f>
        <v>2023</v>
      </c>
      <c r="F6791" s="1" t="str">
        <f>TEXT(Consolidated_sheets[[#This Row],[Date]],"mmmm")</f>
        <v>November</v>
      </c>
      <c r="G6791" t="str">
        <f>INDEX(Patient_data[Patient_Name],MATCH(Consolidated_sheets[[#This Row],[Patient_ID]],Patient_data[Patient_ID],0))</f>
        <v>Sherri Maxwell</v>
      </c>
      <c r="H6791">
        <f>INDEX(Patient_data[Age],MATCH(Consolidated_sheets[[#This Row],[Patient_ID]],Patient_data[Patient_ID],0))</f>
        <v>82</v>
      </c>
      <c r="I6791" t="str">
        <f>INDEX(Patient_data[Gender],MATCH(Consolidated_sheets[[#This Row],[Patient_ID]],Patient_data[Patient_ID],0))</f>
        <v>Male</v>
      </c>
      <c r="J6791" t="str">
        <f>INDEX(Location_data[Location],MATCH(Consolidated_sheets[[#This Row],[Patient_ID]],Location_data[Patient_ID],0))</f>
        <v>Phoenix</v>
      </c>
      <c r="K6791" t="str">
        <f>INDEX(Insurance_data[Insurance_Type],MATCH(Consolidated_sheets[[#This Row],[Patient_ID]],Insurance_data[Patient_ID],0))</f>
        <v>Private</v>
      </c>
      <c r="L6791" s="6">
        <f>INDEX(Insurance_data[Insurance_Amount],MATCH(Consolidated_sheets[[#This Row],[Patient_ID]],Insurance_data[Patient_ID],0))</f>
        <v>6272.53</v>
      </c>
    </row>
    <row r="6792" spans="1:12" x14ac:dyDescent="0.3">
      <c r="A6792" t="s">
        <v>63</v>
      </c>
      <c r="B6792" t="s">
        <v>5954</v>
      </c>
      <c r="C6792" s="6">
        <v>3757.18</v>
      </c>
      <c r="D6792" s="1">
        <v>45236.502928989852</v>
      </c>
      <c r="E6792" s="1" t="str">
        <f>TEXT(Consolidated_sheets[[#This Row],[Date]],"yyyy")</f>
        <v>2023</v>
      </c>
      <c r="F6792" s="1" t="str">
        <f>TEXT(Consolidated_sheets[[#This Row],[Date]],"mmmm")</f>
        <v>November</v>
      </c>
      <c r="G6792" t="str">
        <f>INDEX(Patient_data[Patient_Name],MATCH(Consolidated_sheets[[#This Row],[Patient_ID]],Patient_data[Patient_ID],0))</f>
        <v>Richard Hendricks</v>
      </c>
      <c r="H6792">
        <f>INDEX(Patient_data[Age],MATCH(Consolidated_sheets[[#This Row],[Patient_ID]],Patient_data[Patient_ID],0))</f>
        <v>41</v>
      </c>
      <c r="I6792" t="str">
        <f>INDEX(Patient_data[Gender],MATCH(Consolidated_sheets[[#This Row],[Patient_ID]],Patient_data[Patient_ID],0))</f>
        <v>Male</v>
      </c>
      <c r="J6792" t="str">
        <f>INDEX(Location_data[Location],MATCH(Consolidated_sheets[[#This Row],[Patient_ID]],Location_data[Patient_ID],0))</f>
        <v>Phoenix</v>
      </c>
      <c r="K6792" t="str">
        <f>INDEX(Insurance_data[Insurance_Type],MATCH(Consolidated_sheets[[#This Row],[Patient_ID]],Insurance_data[Patient_ID],0))</f>
        <v>None</v>
      </c>
      <c r="L6792" s="6">
        <f>INDEX(Insurance_data[Insurance_Amount],MATCH(Consolidated_sheets[[#This Row],[Patient_ID]],Insurance_data[Patient_ID],0))</f>
        <v>8116.81</v>
      </c>
    </row>
    <row r="6793" spans="1:12" x14ac:dyDescent="0.3">
      <c r="A6793" t="s">
        <v>2204</v>
      </c>
      <c r="B6793" t="s">
        <v>5954</v>
      </c>
      <c r="C6793" s="6">
        <v>2438.3000000000002</v>
      </c>
      <c r="D6793" s="1">
        <v>45236.763680525793</v>
      </c>
      <c r="E6793" s="1" t="str">
        <f>TEXT(Consolidated_sheets[[#This Row],[Date]],"yyyy")</f>
        <v>2023</v>
      </c>
      <c r="F6793" s="1" t="str">
        <f>TEXT(Consolidated_sheets[[#This Row],[Date]],"mmmm")</f>
        <v>November</v>
      </c>
      <c r="G6793" t="str">
        <f>INDEX(Patient_data[Patient_Name],MATCH(Consolidated_sheets[[#This Row],[Patient_ID]],Patient_data[Patient_ID],0))</f>
        <v>Heather Hall</v>
      </c>
      <c r="H6793">
        <f>INDEX(Patient_data[Age],MATCH(Consolidated_sheets[[#This Row],[Patient_ID]],Patient_data[Patient_ID],0))</f>
        <v>64</v>
      </c>
      <c r="I6793" t="str">
        <f>INDEX(Patient_data[Gender],MATCH(Consolidated_sheets[[#This Row],[Patient_ID]],Patient_data[Patient_ID],0))</f>
        <v>Female</v>
      </c>
      <c r="J6793" t="str">
        <f>INDEX(Location_data[Location],MATCH(Consolidated_sheets[[#This Row],[Patient_ID]],Location_data[Patient_ID],0))</f>
        <v>Phoenix</v>
      </c>
      <c r="K6793" t="str">
        <f>INDEX(Insurance_data[Insurance_Type],MATCH(Consolidated_sheets[[#This Row],[Patient_ID]],Insurance_data[Patient_ID],0))</f>
        <v>Private</v>
      </c>
      <c r="L6793" s="6">
        <f>INDEX(Insurance_data[Insurance_Amount],MATCH(Consolidated_sheets[[#This Row],[Patient_ID]],Insurance_data[Patient_ID],0))</f>
        <v>3137.26</v>
      </c>
    </row>
    <row r="6794" spans="1:12" x14ac:dyDescent="0.3">
      <c r="A6794" t="s">
        <v>718</v>
      </c>
      <c r="B6794" t="s">
        <v>5953</v>
      </c>
      <c r="C6794" s="6">
        <v>4889.3500000000004</v>
      </c>
      <c r="D6794" s="1">
        <v>45237.024432061713</v>
      </c>
      <c r="E6794" s="1" t="str">
        <f>TEXT(Consolidated_sheets[[#This Row],[Date]],"yyyy")</f>
        <v>2023</v>
      </c>
      <c r="F6794" s="1" t="str">
        <f>TEXT(Consolidated_sheets[[#This Row],[Date]],"mmmm")</f>
        <v>November</v>
      </c>
      <c r="G6794" t="str">
        <f>INDEX(Patient_data[Patient_Name],MATCH(Consolidated_sheets[[#This Row],[Patient_ID]],Patient_data[Patient_ID],0))</f>
        <v>Jeremy Stephens</v>
      </c>
      <c r="H6794">
        <f>INDEX(Patient_data[Age],MATCH(Consolidated_sheets[[#This Row],[Patient_ID]],Patient_data[Patient_ID],0))</f>
        <v>66</v>
      </c>
      <c r="I6794" t="str">
        <f>INDEX(Patient_data[Gender],MATCH(Consolidated_sheets[[#This Row],[Patient_ID]],Patient_data[Patient_ID],0))</f>
        <v>Female</v>
      </c>
      <c r="J6794" t="str">
        <f>INDEX(Location_data[Location],MATCH(Consolidated_sheets[[#This Row],[Patient_ID]],Location_data[Patient_ID],0))</f>
        <v>Houston</v>
      </c>
      <c r="K6794" t="str">
        <f>INDEX(Insurance_data[Insurance_Type],MATCH(Consolidated_sheets[[#This Row],[Patient_ID]],Insurance_data[Patient_ID],0))</f>
        <v>None</v>
      </c>
      <c r="L6794" s="6">
        <f>INDEX(Insurance_data[Insurance_Amount],MATCH(Consolidated_sheets[[#This Row],[Patient_ID]],Insurance_data[Patient_ID],0))</f>
        <v>7833.24</v>
      </c>
    </row>
    <row r="6795" spans="1:12" x14ac:dyDescent="0.3">
      <c r="A6795" t="s">
        <v>470</v>
      </c>
      <c r="B6795" t="s">
        <v>5953</v>
      </c>
      <c r="C6795" s="6">
        <v>219.91</v>
      </c>
      <c r="D6795" s="1">
        <v>45237.285183597647</v>
      </c>
      <c r="E6795" s="1" t="str">
        <f>TEXT(Consolidated_sheets[[#This Row],[Date]],"yyyy")</f>
        <v>2023</v>
      </c>
      <c r="F6795" s="1" t="str">
        <f>TEXT(Consolidated_sheets[[#This Row],[Date]],"mmmm")</f>
        <v>November</v>
      </c>
      <c r="G6795" t="str">
        <f>INDEX(Patient_data[Patient_Name],MATCH(Consolidated_sheets[[#This Row],[Patient_ID]],Patient_data[Patient_ID],0))</f>
        <v>Monique Gray</v>
      </c>
      <c r="H6795">
        <f>INDEX(Patient_data[Age],MATCH(Consolidated_sheets[[#This Row],[Patient_ID]],Patient_data[Patient_ID],0))</f>
        <v>86</v>
      </c>
      <c r="I6795" t="str">
        <f>INDEX(Patient_data[Gender],MATCH(Consolidated_sheets[[#This Row],[Patient_ID]],Patient_data[Patient_ID],0))</f>
        <v>Male</v>
      </c>
      <c r="J6795" t="str">
        <f>INDEX(Location_data[Location],MATCH(Consolidated_sheets[[#This Row],[Patient_ID]],Location_data[Patient_ID],0))</f>
        <v>Houston</v>
      </c>
      <c r="K6795" t="str">
        <f>INDEX(Insurance_data[Insurance_Type],MATCH(Consolidated_sheets[[#This Row],[Patient_ID]],Insurance_data[Patient_ID],0))</f>
        <v>Private</v>
      </c>
      <c r="L6795" s="6">
        <f>INDEX(Insurance_data[Insurance_Amount],MATCH(Consolidated_sheets[[#This Row],[Patient_ID]],Insurance_data[Patient_ID],0))</f>
        <v>6284.53</v>
      </c>
    </row>
    <row r="6796" spans="1:12" x14ac:dyDescent="0.3">
      <c r="A6796" t="s">
        <v>462</v>
      </c>
      <c r="B6796" t="s">
        <v>5953</v>
      </c>
      <c r="C6796" s="6">
        <v>1415.82</v>
      </c>
      <c r="D6796" s="1">
        <v>45237.545935133589</v>
      </c>
      <c r="E6796" s="1" t="str">
        <f>TEXT(Consolidated_sheets[[#This Row],[Date]],"yyyy")</f>
        <v>2023</v>
      </c>
      <c r="F6796" s="1" t="str">
        <f>TEXT(Consolidated_sheets[[#This Row],[Date]],"mmmm")</f>
        <v>November</v>
      </c>
      <c r="G6796" t="str">
        <f>INDEX(Patient_data[Patient_Name],MATCH(Consolidated_sheets[[#This Row],[Patient_ID]],Patient_data[Patient_ID],0))</f>
        <v>Leah Aguirre</v>
      </c>
      <c r="H6796">
        <f>INDEX(Patient_data[Age],MATCH(Consolidated_sheets[[#This Row],[Patient_ID]],Patient_data[Patient_ID],0))</f>
        <v>43</v>
      </c>
      <c r="I6796" t="str">
        <f>INDEX(Patient_data[Gender],MATCH(Consolidated_sheets[[#This Row],[Patient_ID]],Patient_data[Patient_ID],0))</f>
        <v>Female</v>
      </c>
      <c r="J6796" t="str">
        <f>INDEX(Location_data[Location],MATCH(Consolidated_sheets[[#This Row],[Patient_ID]],Location_data[Patient_ID],0))</f>
        <v>Chicago</v>
      </c>
      <c r="K6796" t="str">
        <f>INDEX(Insurance_data[Insurance_Type],MATCH(Consolidated_sheets[[#This Row],[Patient_ID]],Insurance_data[Patient_ID],0))</f>
        <v>Public</v>
      </c>
      <c r="L6796" s="6">
        <f>INDEX(Insurance_data[Insurance_Amount],MATCH(Consolidated_sheets[[#This Row],[Patient_ID]],Insurance_data[Patient_ID],0))</f>
        <v>4030.25</v>
      </c>
    </row>
    <row r="6797" spans="1:12" x14ac:dyDescent="0.3">
      <c r="A6797" t="s">
        <v>279</v>
      </c>
      <c r="B6797" t="s">
        <v>5952</v>
      </c>
      <c r="C6797" s="6">
        <v>1973.09</v>
      </c>
      <c r="D6797" s="1">
        <v>45237.806686669523</v>
      </c>
      <c r="E6797" s="1" t="str">
        <f>TEXT(Consolidated_sheets[[#This Row],[Date]],"yyyy")</f>
        <v>2023</v>
      </c>
      <c r="F6797" s="1" t="str">
        <f>TEXT(Consolidated_sheets[[#This Row],[Date]],"mmmm")</f>
        <v>November</v>
      </c>
      <c r="G6797" t="str">
        <f>INDEX(Patient_data[Patient_Name],MATCH(Consolidated_sheets[[#This Row],[Patient_ID]],Patient_data[Patient_ID],0))</f>
        <v>Joseph Porter</v>
      </c>
      <c r="H6797">
        <f>INDEX(Patient_data[Age],MATCH(Consolidated_sheets[[#This Row],[Patient_ID]],Patient_data[Patient_ID],0))</f>
        <v>81</v>
      </c>
      <c r="I6797" t="str">
        <f>INDEX(Patient_data[Gender],MATCH(Consolidated_sheets[[#This Row],[Patient_ID]],Patient_data[Patient_ID],0))</f>
        <v>Female</v>
      </c>
      <c r="J6797" t="str">
        <f>INDEX(Location_data[Location],MATCH(Consolidated_sheets[[#This Row],[Patient_ID]],Location_data[Patient_ID],0))</f>
        <v>Chicago</v>
      </c>
      <c r="K6797" t="str">
        <f>INDEX(Insurance_data[Insurance_Type],MATCH(Consolidated_sheets[[#This Row],[Patient_ID]],Insurance_data[Patient_ID],0))</f>
        <v>None</v>
      </c>
      <c r="L6797" s="6">
        <f>INDEX(Insurance_data[Insurance_Amount],MATCH(Consolidated_sheets[[#This Row],[Patient_ID]],Insurance_data[Patient_ID],0))</f>
        <v>8874.64</v>
      </c>
    </row>
    <row r="6798" spans="1:12" x14ac:dyDescent="0.3">
      <c r="A6798" t="s">
        <v>476</v>
      </c>
      <c r="B6798" t="s">
        <v>5952</v>
      </c>
      <c r="C6798" s="6">
        <v>4369.6099999999997</v>
      </c>
      <c r="D6798" s="1">
        <v>45238.067438205449</v>
      </c>
      <c r="E6798" s="1" t="str">
        <f>TEXT(Consolidated_sheets[[#This Row],[Date]],"yyyy")</f>
        <v>2023</v>
      </c>
      <c r="F6798" s="1" t="str">
        <f>TEXT(Consolidated_sheets[[#This Row],[Date]],"mmmm")</f>
        <v>November</v>
      </c>
      <c r="G6798" t="str">
        <f>INDEX(Patient_data[Patient_Name],MATCH(Consolidated_sheets[[#This Row],[Patient_ID]],Patient_data[Patient_ID],0))</f>
        <v>Erica Butler</v>
      </c>
      <c r="H6798">
        <f>INDEX(Patient_data[Age],MATCH(Consolidated_sheets[[#This Row],[Patient_ID]],Patient_data[Patient_ID],0))</f>
        <v>84</v>
      </c>
      <c r="I6798" t="str">
        <f>INDEX(Patient_data[Gender],MATCH(Consolidated_sheets[[#This Row],[Patient_ID]],Patient_data[Patient_ID],0))</f>
        <v>Female</v>
      </c>
      <c r="J6798" t="str">
        <f>INDEX(Location_data[Location],MATCH(Consolidated_sheets[[#This Row],[Patient_ID]],Location_data[Patient_ID],0))</f>
        <v>Houston</v>
      </c>
      <c r="K6798" t="str">
        <f>INDEX(Insurance_data[Insurance_Type],MATCH(Consolidated_sheets[[#This Row],[Patient_ID]],Insurance_data[Patient_ID],0))</f>
        <v>None</v>
      </c>
      <c r="L6798" s="6">
        <f>INDEX(Insurance_data[Insurance_Amount],MATCH(Consolidated_sheets[[#This Row],[Patient_ID]],Insurance_data[Patient_ID],0))</f>
        <v>7830.09</v>
      </c>
    </row>
    <row r="6799" spans="1:12" x14ac:dyDescent="0.3">
      <c r="A6799" t="s">
        <v>2403</v>
      </c>
      <c r="B6799" t="s">
        <v>5955</v>
      </c>
      <c r="C6799" s="6">
        <v>2386.44</v>
      </c>
      <c r="D6799" s="1">
        <v>45238.328189741391</v>
      </c>
      <c r="E6799" s="1" t="str">
        <f>TEXT(Consolidated_sheets[[#This Row],[Date]],"yyyy")</f>
        <v>2023</v>
      </c>
      <c r="F6799" s="1" t="str">
        <f>TEXT(Consolidated_sheets[[#This Row],[Date]],"mmmm")</f>
        <v>November</v>
      </c>
      <c r="G6799" t="str">
        <f>INDEX(Patient_data[Patient_Name],MATCH(Consolidated_sheets[[#This Row],[Patient_ID]],Patient_data[Patient_ID],0))</f>
        <v>Rebecca Martinez</v>
      </c>
      <c r="H6799">
        <f>INDEX(Patient_data[Age],MATCH(Consolidated_sheets[[#This Row],[Patient_ID]],Patient_data[Patient_ID],0))</f>
        <v>83</v>
      </c>
      <c r="I6799" t="str">
        <f>INDEX(Patient_data[Gender],MATCH(Consolidated_sheets[[#This Row],[Patient_ID]],Patient_data[Patient_ID],0))</f>
        <v>Female</v>
      </c>
      <c r="J6799" t="str">
        <f>INDEX(Location_data[Location],MATCH(Consolidated_sheets[[#This Row],[Patient_ID]],Location_data[Patient_ID],0))</f>
        <v>New York</v>
      </c>
      <c r="K6799" t="str">
        <f>INDEX(Insurance_data[Insurance_Type],MATCH(Consolidated_sheets[[#This Row],[Patient_ID]],Insurance_data[Patient_ID],0))</f>
        <v>None</v>
      </c>
      <c r="L6799" s="6">
        <f>INDEX(Insurance_data[Insurance_Amount],MATCH(Consolidated_sheets[[#This Row],[Patient_ID]],Insurance_data[Patient_ID],0))</f>
        <v>8940.51</v>
      </c>
    </row>
    <row r="6800" spans="1:12" x14ac:dyDescent="0.3">
      <c r="A6800" t="s">
        <v>1133</v>
      </c>
      <c r="B6800" t="s">
        <v>5953</v>
      </c>
      <c r="C6800" s="6">
        <v>4992.7700000000004</v>
      </c>
      <c r="D6800" s="1">
        <v>45238.588941277318</v>
      </c>
      <c r="E6800" s="1" t="str">
        <f>TEXT(Consolidated_sheets[[#This Row],[Date]],"yyyy")</f>
        <v>2023</v>
      </c>
      <c r="F6800" s="1" t="str">
        <f>TEXT(Consolidated_sheets[[#This Row],[Date]],"mmmm")</f>
        <v>November</v>
      </c>
      <c r="G6800" t="str">
        <f>INDEX(Patient_data[Patient_Name],MATCH(Consolidated_sheets[[#This Row],[Patient_ID]],Patient_data[Patient_ID],0))</f>
        <v>Brittany Munoz</v>
      </c>
      <c r="H6800">
        <f>INDEX(Patient_data[Age],MATCH(Consolidated_sheets[[#This Row],[Patient_ID]],Patient_data[Patient_ID],0))</f>
        <v>18</v>
      </c>
      <c r="I6800" t="str">
        <f>INDEX(Patient_data[Gender],MATCH(Consolidated_sheets[[#This Row],[Patient_ID]],Patient_data[Patient_ID],0))</f>
        <v>Male</v>
      </c>
      <c r="J6800" t="str">
        <f>INDEX(Location_data[Location],MATCH(Consolidated_sheets[[#This Row],[Patient_ID]],Location_data[Patient_ID],0))</f>
        <v>Chicago</v>
      </c>
      <c r="K6800" t="str">
        <f>INDEX(Insurance_data[Insurance_Type],MATCH(Consolidated_sheets[[#This Row],[Patient_ID]],Insurance_data[Patient_ID],0))</f>
        <v>Public</v>
      </c>
      <c r="L6800" s="6">
        <f>INDEX(Insurance_data[Insurance_Amount],MATCH(Consolidated_sheets[[#This Row],[Patient_ID]],Insurance_data[Patient_ID],0))</f>
        <v>2842.48</v>
      </c>
    </row>
    <row r="6801" spans="1:12" x14ac:dyDescent="0.3">
      <c r="A6801" t="s">
        <v>1847</v>
      </c>
      <c r="B6801" t="s">
        <v>5953</v>
      </c>
      <c r="C6801" s="6">
        <v>1328.5</v>
      </c>
      <c r="D6801" s="1">
        <v>45238.849692813252</v>
      </c>
      <c r="E6801" s="1" t="str">
        <f>TEXT(Consolidated_sheets[[#This Row],[Date]],"yyyy")</f>
        <v>2023</v>
      </c>
      <c r="F6801" s="1" t="str">
        <f>TEXT(Consolidated_sheets[[#This Row],[Date]],"mmmm")</f>
        <v>November</v>
      </c>
      <c r="G6801" t="str">
        <f>INDEX(Patient_data[Patient_Name],MATCH(Consolidated_sheets[[#This Row],[Patient_ID]],Patient_data[Patient_ID],0))</f>
        <v>David Hubbard</v>
      </c>
      <c r="H6801">
        <f>INDEX(Patient_data[Age],MATCH(Consolidated_sheets[[#This Row],[Patient_ID]],Patient_data[Patient_ID],0))</f>
        <v>85</v>
      </c>
      <c r="I6801" t="str">
        <f>INDEX(Patient_data[Gender],MATCH(Consolidated_sheets[[#This Row],[Patient_ID]],Patient_data[Patient_ID],0))</f>
        <v>Male</v>
      </c>
      <c r="J6801" t="str">
        <f>INDEX(Location_data[Location],MATCH(Consolidated_sheets[[#This Row],[Patient_ID]],Location_data[Patient_ID],0))</f>
        <v>Los Angeles</v>
      </c>
      <c r="K6801" t="str">
        <f>INDEX(Insurance_data[Insurance_Type],MATCH(Consolidated_sheets[[#This Row],[Patient_ID]],Insurance_data[Patient_ID],0))</f>
        <v>Public</v>
      </c>
      <c r="L6801" s="6">
        <f>INDEX(Insurance_data[Insurance_Amount],MATCH(Consolidated_sheets[[#This Row],[Patient_ID]],Insurance_data[Patient_ID],0))</f>
        <v>1717.8</v>
      </c>
    </row>
    <row r="6802" spans="1:12" x14ac:dyDescent="0.3">
      <c r="A6802" t="s">
        <v>110</v>
      </c>
      <c r="B6802" t="s">
        <v>5954</v>
      </c>
      <c r="C6802" s="6">
        <v>3081.85</v>
      </c>
      <c r="D6802" s="1">
        <v>45239.110444349193</v>
      </c>
      <c r="E6802" s="1" t="str">
        <f>TEXT(Consolidated_sheets[[#This Row],[Date]],"yyyy")</f>
        <v>2023</v>
      </c>
      <c r="F6802" s="1" t="str">
        <f>TEXT(Consolidated_sheets[[#This Row],[Date]],"mmmm")</f>
        <v>November</v>
      </c>
      <c r="G6802" t="str">
        <f>INDEX(Patient_data[Patient_Name],MATCH(Consolidated_sheets[[#This Row],[Patient_ID]],Patient_data[Patient_ID],0))</f>
        <v>Donald Odom</v>
      </c>
      <c r="H6802">
        <f>INDEX(Patient_data[Age],MATCH(Consolidated_sheets[[#This Row],[Patient_ID]],Patient_data[Patient_ID],0))</f>
        <v>18</v>
      </c>
      <c r="I6802" t="str">
        <f>INDEX(Patient_data[Gender],MATCH(Consolidated_sheets[[#This Row],[Patient_ID]],Patient_data[Patient_ID],0))</f>
        <v>Female</v>
      </c>
      <c r="J6802" t="str">
        <f>INDEX(Location_data[Location],MATCH(Consolidated_sheets[[#This Row],[Patient_ID]],Location_data[Patient_ID],0))</f>
        <v>Houston</v>
      </c>
      <c r="K6802" t="str">
        <f>INDEX(Insurance_data[Insurance_Type],MATCH(Consolidated_sheets[[#This Row],[Patient_ID]],Insurance_data[Patient_ID],0))</f>
        <v>Public</v>
      </c>
      <c r="L6802" s="6">
        <f>INDEX(Insurance_data[Insurance_Amount],MATCH(Consolidated_sheets[[#This Row],[Patient_ID]],Insurance_data[Patient_ID],0))</f>
        <v>2639.61</v>
      </c>
    </row>
    <row r="6803" spans="1:12" x14ac:dyDescent="0.3">
      <c r="A6803" t="s">
        <v>2645</v>
      </c>
      <c r="B6803" t="s">
        <v>5954</v>
      </c>
      <c r="C6803" s="6">
        <v>661.88</v>
      </c>
      <c r="D6803" s="1">
        <v>45239.371195885113</v>
      </c>
      <c r="E6803" s="1" t="str">
        <f>TEXT(Consolidated_sheets[[#This Row],[Date]],"yyyy")</f>
        <v>2023</v>
      </c>
      <c r="F6803" s="1" t="str">
        <f>TEXT(Consolidated_sheets[[#This Row],[Date]],"mmmm")</f>
        <v>November</v>
      </c>
      <c r="G6803" t="str">
        <f>INDEX(Patient_data[Patient_Name],MATCH(Consolidated_sheets[[#This Row],[Patient_ID]],Patient_data[Patient_ID],0))</f>
        <v>Mary Green</v>
      </c>
      <c r="H6803">
        <f>INDEX(Patient_data[Age],MATCH(Consolidated_sheets[[#This Row],[Patient_ID]],Patient_data[Patient_ID],0))</f>
        <v>49</v>
      </c>
      <c r="I6803" t="str">
        <f>INDEX(Patient_data[Gender],MATCH(Consolidated_sheets[[#This Row],[Patient_ID]],Patient_data[Patient_ID],0))</f>
        <v>Male</v>
      </c>
      <c r="J6803" t="str">
        <f>INDEX(Location_data[Location],MATCH(Consolidated_sheets[[#This Row],[Patient_ID]],Location_data[Patient_ID],0))</f>
        <v>Los Angeles</v>
      </c>
      <c r="K6803" t="str">
        <f>INDEX(Insurance_data[Insurance_Type],MATCH(Consolidated_sheets[[#This Row],[Patient_ID]],Insurance_data[Patient_ID],0))</f>
        <v>Private</v>
      </c>
      <c r="L6803" s="6">
        <f>INDEX(Insurance_data[Insurance_Amount],MATCH(Consolidated_sheets[[#This Row],[Patient_ID]],Insurance_data[Patient_ID],0))</f>
        <v>5035.5200000000004</v>
      </c>
    </row>
    <row r="6804" spans="1:12" x14ac:dyDescent="0.3">
      <c r="A6804" t="s">
        <v>1326</v>
      </c>
      <c r="B6804" t="s">
        <v>5952</v>
      </c>
      <c r="C6804" s="6">
        <v>202.46</v>
      </c>
      <c r="D6804" s="1">
        <v>45239.631947421047</v>
      </c>
      <c r="E6804" s="1" t="str">
        <f>TEXT(Consolidated_sheets[[#This Row],[Date]],"yyyy")</f>
        <v>2023</v>
      </c>
      <c r="F6804" s="1" t="str">
        <f>TEXT(Consolidated_sheets[[#This Row],[Date]],"mmmm")</f>
        <v>November</v>
      </c>
      <c r="G6804" t="str">
        <f>INDEX(Patient_data[Patient_Name],MATCH(Consolidated_sheets[[#This Row],[Patient_ID]],Patient_data[Patient_ID],0))</f>
        <v>Lauren Walker</v>
      </c>
      <c r="H6804">
        <f>INDEX(Patient_data[Age],MATCH(Consolidated_sheets[[#This Row],[Patient_ID]],Patient_data[Patient_ID],0))</f>
        <v>43</v>
      </c>
      <c r="I6804" t="str">
        <f>INDEX(Patient_data[Gender],MATCH(Consolidated_sheets[[#This Row],[Patient_ID]],Patient_data[Patient_ID],0))</f>
        <v>Male</v>
      </c>
      <c r="J6804" t="str">
        <f>INDEX(Location_data[Location],MATCH(Consolidated_sheets[[#This Row],[Patient_ID]],Location_data[Patient_ID],0))</f>
        <v>Houston</v>
      </c>
      <c r="K6804" t="str">
        <f>INDEX(Insurance_data[Insurance_Type],MATCH(Consolidated_sheets[[#This Row],[Patient_ID]],Insurance_data[Patient_ID],0))</f>
        <v>Private</v>
      </c>
      <c r="L6804" s="6">
        <f>INDEX(Insurance_data[Insurance_Amount],MATCH(Consolidated_sheets[[#This Row],[Patient_ID]],Insurance_data[Patient_ID],0))</f>
        <v>2251.8000000000002</v>
      </c>
    </row>
    <row r="6805" spans="1:12" x14ac:dyDescent="0.3">
      <c r="A6805" t="s">
        <v>1544</v>
      </c>
      <c r="B6805" t="s">
        <v>5955</v>
      </c>
      <c r="C6805" s="6">
        <v>1105.18</v>
      </c>
      <c r="D6805" s="1">
        <v>45239.892698956988</v>
      </c>
      <c r="E6805" s="1" t="str">
        <f>TEXT(Consolidated_sheets[[#This Row],[Date]],"yyyy")</f>
        <v>2023</v>
      </c>
      <c r="F6805" s="1" t="str">
        <f>TEXT(Consolidated_sheets[[#This Row],[Date]],"mmmm")</f>
        <v>November</v>
      </c>
      <c r="G6805" t="str">
        <f>INDEX(Patient_data[Patient_Name],MATCH(Consolidated_sheets[[#This Row],[Patient_ID]],Patient_data[Patient_ID],0))</f>
        <v>Tyrone Arnold</v>
      </c>
      <c r="H6805">
        <f>INDEX(Patient_data[Age],MATCH(Consolidated_sheets[[#This Row],[Patient_ID]],Patient_data[Patient_ID],0))</f>
        <v>21</v>
      </c>
      <c r="I6805" t="str">
        <f>INDEX(Patient_data[Gender],MATCH(Consolidated_sheets[[#This Row],[Patient_ID]],Patient_data[Patient_ID],0))</f>
        <v>Female</v>
      </c>
      <c r="J6805" t="str">
        <f>INDEX(Location_data[Location],MATCH(Consolidated_sheets[[#This Row],[Patient_ID]],Location_data[Patient_ID],0))</f>
        <v>Houston</v>
      </c>
      <c r="K6805" t="str">
        <f>INDEX(Insurance_data[Insurance_Type],MATCH(Consolidated_sheets[[#This Row],[Patient_ID]],Insurance_data[Patient_ID],0))</f>
        <v>Private</v>
      </c>
      <c r="L6805" s="6">
        <f>INDEX(Insurance_data[Insurance_Amount],MATCH(Consolidated_sheets[[#This Row],[Patient_ID]],Insurance_data[Patient_ID],0))</f>
        <v>8921.7099999999991</v>
      </c>
    </row>
    <row r="6806" spans="1:12" x14ac:dyDescent="0.3">
      <c r="A6806" t="s">
        <v>317</v>
      </c>
      <c r="B6806" t="s">
        <v>5953</v>
      </c>
      <c r="C6806" s="6">
        <v>4215.6000000000004</v>
      </c>
      <c r="D6806" s="1">
        <v>45240.153450492908</v>
      </c>
      <c r="E6806" s="1" t="str">
        <f>TEXT(Consolidated_sheets[[#This Row],[Date]],"yyyy")</f>
        <v>2023</v>
      </c>
      <c r="F6806" s="1" t="str">
        <f>TEXT(Consolidated_sheets[[#This Row],[Date]],"mmmm")</f>
        <v>November</v>
      </c>
      <c r="G6806" t="str">
        <f>INDEX(Patient_data[Patient_Name],MATCH(Consolidated_sheets[[#This Row],[Patient_ID]],Patient_data[Patient_ID],0))</f>
        <v>Christopher Flores MD</v>
      </c>
      <c r="H6806">
        <f>INDEX(Patient_data[Age],MATCH(Consolidated_sheets[[#This Row],[Patient_ID]],Patient_data[Patient_ID],0))</f>
        <v>72</v>
      </c>
      <c r="I6806" t="str">
        <f>INDEX(Patient_data[Gender],MATCH(Consolidated_sheets[[#This Row],[Patient_ID]],Patient_data[Patient_ID],0))</f>
        <v>Female</v>
      </c>
      <c r="J6806" t="str">
        <f>INDEX(Location_data[Location],MATCH(Consolidated_sheets[[#This Row],[Patient_ID]],Location_data[Patient_ID],0))</f>
        <v>Phoenix</v>
      </c>
      <c r="K6806" t="str">
        <f>INDEX(Insurance_data[Insurance_Type],MATCH(Consolidated_sheets[[#This Row],[Patient_ID]],Insurance_data[Patient_ID],0))</f>
        <v>None</v>
      </c>
      <c r="L6806" s="6">
        <f>INDEX(Insurance_data[Insurance_Amount],MATCH(Consolidated_sheets[[#This Row],[Patient_ID]],Insurance_data[Patient_ID],0))</f>
        <v>8361.48</v>
      </c>
    </row>
    <row r="6807" spans="1:12" x14ac:dyDescent="0.3">
      <c r="A6807" t="s">
        <v>2644</v>
      </c>
      <c r="B6807" t="s">
        <v>5954</v>
      </c>
      <c r="C6807" s="6">
        <v>4463.58</v>
      </c>
      <c r="D6807" s="1">
        <v>45240.414202028856</v>
      </c>
      <c r="E6807" s="1" t="str">
        <f>TEXT(Consolidated_sheets[[#This Row],[Date]],"yyyy")</f>
        <v>2023</v>
      </c>
      <c r="F6807" s="1" t="str">
        <f>TEXT(Consolidated_sheets[[#This Row],[Date]],"mmmm")</f>
        <v>November</v>
      </c>
      <c r="G6807" t="str">
        <f>INDEX(Patient_data[Patient_Name],MATCH(Consolidated_sheets[[#This Row],[Patient_ID]],Patient_data[Patient_ID],0))</f>
        <v>Nicole Cunningham</v>
      </c>
      <c r="H6807">
        <f>INDEX(Patient_data[Age],MATCH(Consolidated_sheets[[#This Row],[Patient_ID]],Patient_data[Patient_ID],0))</f>
        <v>57</v>
      </c>
      <c r="I6807" t="str">
        <f>INDEX(Patient_data[Gender],MATCH(Consolidated_sheets[[#This Row],[Patient_ID]],Patient_data[Patient_ID],0))</f>
        <v>Female</v>
      </c>
      <c r="J6807" t="str">
        <f>INDEX(Location_data[Location],MATCH(Consolidated_sheets[[#This Row],[Patient_ID]],Location_data[Patient_ID],0))</f>
        <v>New York</v>
      </c>
      <c r="K6807" t="str">
        <f>INDEX(Insurance_data[Insurance_Type],MATCH(Consolidated_sheets[[#This Row],[Patient_ID]],Insurance_data[Patient_ID],0))</f>
        <v>Private</v>
      </c>
      <c r="L6807" s="6">
        <f>INDEX(Insurance_data[Insurance_Amount],MATCH(Consolidated_sheets[[#This Row],[Patient_ID]],Insurance_data[Patient_ID],0))</f>
        <v>728.98</v>
      </c>
    </row>
    <row r="6808" spans="1:12" x14ac:dyDescent="0.3">
      <c r="A6808" t="s">
        <v>976</v>
      </c>
      <c r="B6808" t="s">
        <v>5955</v>
      </c>
      <c r="C6808" s="6">
        <v>4000.71</v>
      </c>
      <c r="D6808" s="1">
        <v>45240.67495356479</v>
      </c>
      <c r="E6808" s="1" t="str">
        <f>TEXT(Consolidated_sheets[[#This Row],[Date]],"yyyy")</f>
        <v>2023</v>
      </c>
      <c r="F6808" s="1" t="str">
        <f>TEXT(Consolidated_sheets[[#This Row],[Date]],"mmmm")</f>
        <v>November</v>
      </c>
      <c r="G6808" t="str">
        <f>INDEX(Patient_data[Patient_Name],MATCH(Consolidated_sheets[[#This Row],[Patient_ID]],Patient_data[Patient_ID],0))</f>
        <v>Norman Hernandez</v>
      </c>
      <c r="H6808">
        <f>INDEX(Patient_data[Age],MATCH(Consolidated_sheets[[#This Row],[Patient_ID]],Patient_data[Patient_ID],0))</f>
        <v>39</v>
      </c>
      <c r="I6808" t="str">
        <f>INDEX(Patient_data[Gender],MATCH(Consolidated_sheets[[#This Row],[Patient_ID]],Patient_data[Patient_ID],0))</f>
        <v>Female</v>
      </c>
      <c r="J6808" t="str">
        <f>INDEX(Location_data[Location],MATCH(Consolidated_sheets[[#This Row],[Patient_ID]],Location_data[Patient_ID],0))</f>
        <v>New York</v>
      </c>
      <c r="K6808" t="str">
        <f>INDEX(Insurance_data[Insurance_Type],MATCH(Consolidated_sheets[[#This Row],[Patient_ID]],Insurance_data[Patient_ID],0))</f>
        <v>None</v>
      </c>
      <c r="L6808" s="6">
        <f>INDEX(Insurance_data[Insurance_Amount],MATCH(Consolidated_sheets[[#This Row],[Patient_ID]],Insurance_data[Patient_ID],0))</f>
        <v>3864.1</v>
      </c>
    </row>
    <row r="6809" spans="1:12" x14ac:dyDescent="0.3">
      <c r="A6809" t="s">
        <v>2607</v>
      </c>
      <c r="B6809" t="s">
        <v>5953</v>
      </c>
      <c r="C6809" s="6">
        <v>2905.21</v>
      </c>
      <c r="D6809" s="1">
        <v>45240.935705100717</v>
      </c>
      <c r="E6809" s="1" t="str">
        <f>TEXT(Consolidated_sheets[[#This Row],[Date]],"yyyy")</f>
        <v>2023</v>
      </c>
      <c r="F6809" s="1" t="str">
        <f>TEXT(Consolidated_sheets[[#This Row],[Date]],"mmmm")</f>
        <v>November</v>
      </c>
      <c r="G6809" t="str">
        <f>INDEX(Patient_data[Patient_Name],MATCH(Consolidated_sheets[[#This Row],[Patient_ID]],Patient_data[Patient_ID],0))</f>
        <v>Sabrina Pruitt</v>
      </c>
      <c r="H6809">
        <f>INDEX(Patient_data[Age],MATCH(Consolidated_sheets[[#This Row],[Patient_ID]],Patient_data[Patient_ID],0))</f>
        <v>78</v>
      </c>
      <c r="I6809" t="str">
        <f>INDEX(Patient_data[Gender],MATCH(Consolidated_sheets[[#This Row],[Patient_ID]],Patient_data[Patient_ID],0))</f>
        <v>Male</v>
      </c>
      <c r="J6809" t="str">
        <f>INDEX(Location_data[Location],MATCH(Consolidated_sheets[[#This Row],[Patient_ID]],Location_data[Patient_ID],0))</f>
        <v>Los Angeles</v>
      </c>
      <c r="K6809" t="str">
        <f>INDEX(Insurance_data[Insurance_Type],MATCH(Consolidated_sheets[[#This Row],[Patient_ID]],Insurance_data[Patient_ID],0))</f>
        <v>Private</v>
      </c>
      <c r="L6809" s="6">
        <f>INDEX(Insurance_data[Insurance_Amount],MATCH(Consolidated_sheets[[#This Row],[Patient_ID]],Insurance_data[Patient_ID],0))</f>
        <v>8744.36</v>
      </c>
    </row>
    <row r="6810" spans="1:12" x14ac:dyDescent="0.3">
      <c r="A6810" t="s">
        <v>943</v>
      </c>
      <c r="B6810" t="s">
        <v>5955</v>
      </c>
      <c r="C6810" s="6">
        <v>1508.62</v>
      </c>
      <c r="D6810" s="1">
        <v>45241.196456636659</v>
      </c>
      <c r="E6810" s="1" t="str">
        <f>TEXT(Consolidated_sheets[[#This Row],[Date]],"yyyy")</f>
        <v>2023</v>
      </c>
      <c r="F6810" s="1" t="str">
        <f>TEXT(Consolidated_sheets[[#This Row],[Date]],"mmmm")</f>
        <v>November</v>
      </c>
      <c r="G6810" t="str">
        <f>INDEX(Patient_data[Patient_Name],MATCH(Consolidated_sheets[[#This Row],[Patient_ID]],Patient_data[Patient_ID],0))</f>
        <v>Jennifer Crawford</v>
      </c>
      <c r="H6810">
        <f>INDEX(Patient_data[Age],MATCH(Consolidated_sheets[[#This Row],[Patient_ID]],Patient_data[Patient_ID],0))</f>
        <v>34</v>
      </c>
      <c r="I6810" t="str">
        <f>INDEX(Patient_data[Gender],MATCH(Consolidated_sheets[[#This Row],[Patient_ID]],Patient_data[Patient_ID],0))</f>
        <v>Male</v>
      </c>
      <c r="J6810" t="str">
        <f>INDEX(Location_data[Location],MATCH(Consolidated_sheets[[#This Row],[Patient_ID]],Location_data[Patient_ID],0))</f>
        <v>Houston</v>
      </c>
      <c r="K6810" t="str">
        <f>INDEX(Insurance_data[Insurance_Type],MATCH(Consolidated_sheets[[#This Row],[Patient_ID]],Insurance_data[Patient_ID],0))</f>
        <v>Public</v>
      </c>
      <c r="L6810" s="6">
        <f>INDEX(Insurance_data[Insurance_Amount],MATCH(Consolidated_sheets[[#This Row],[Patient_ID]],Insurance_data[Patient_ID],0))</f>
        <v>1704.69</v>
      </c>
    </row>
    <row r="6811" spans="1:12" x14ac:dyDescent="0.3">
      <c r="A6811" t="s">
        <v>627</v>
      </c>
      <c r="B6811" t="s">
        <v>5953</v>
      </c>
      <c r="C6811" s="6">
        <v>3816.59</v>
      </c>
      <c r="D6811" s="1">
        <v>45241.457208172593</v>
      </c>
      <c r="E6811" s="1" t="str">
        <f>TEXT(Consolidated_sheets[[#This Row],[Date]],"yyyy")</f>
        <v>2023</v>
      </c>
      <c r="F6811" s="1" t="str">
        <f>TEXT(Consolidated_sheets[[#This Row],[Date]],"mmmm")</f>
        <v>November</v>
      </c>
      <c r="G6811" t="str">
        <f>INDEX(Patient_data[Patient_Name],MATCH(Consolidated_sheets[[#This Row],[Patient_ID]],Patient_data[Patient_ID],0))</f>
        <v>Tyler Allen</v>
      </c>
      <c r="H6811">
        <f>INDEX(Patient_data[Age],MATCH(Consolidated_sheets[[#This Row],[Patient_ID]],Patient_data[Patient_ID],0))</f>
        <v>89</v>
      </c>
      <c r="I6811" t="str">
        <f>INDEX(Patient_data[Gender],MATCH(Consolidated_sheets[[#This Row],[Patient_ID]],Patient_data[Patient_ID],0))</f>
        <v>Male</v>
      </c>
      <c r="J6811" t="str">
        <f>INDEX(Location_data[Location],MATCH(Consolidated_sheets[[#This Row],[Patient_ID]],Location_data[Patient_ID],0))</f>
        <v>Los Angeles</v>
      </c>
      <c r="K6811" t="str">
        <f>INDEX(Insurance_data[Insurance_Type],MATCH(Consolidated_sheets[[#This Row],[Patient_ID]],Insurance_data[Patient_ID],0))</f>
        <v>Public</v>
      </c>
      <c r="L6811" s="6">
        <f>INDEX(Insurance_data[Insurance_Amount],MATCH(Consolidated_sheets[[#This Row],[Patient_ID]],Insurance_data[Patient_ID],0))</f>
        <v>6251.23</v>
      </c>
    </row>
    <row r="6812" spans="1:12" x14ac:dyDescent="0.3">
      <c r="A6812" t="s">
        <v>276</v>
      </c>
      <c r="B6812" t="s">
        <v>5954</v>
      </c>
      <c r="C6812" s="6">
        <v>1961.78</v>
      </c>
      <c r="D6812" s="1">
        <v>45241.71795970852</v>
      </c>
      <c r="E6812" s="1" t="str">
        <f>TEXT(Consolidated_sheets[[#This Row],[Date]],"yyyy")</f>
        <v>2023</v>
      </c>
      <c r="F6812" s="1" t="str">
        <f>TEXT(Consolidated_sheets[[#This Row],[Date]],"mmmm")</f>
        <v>November</v>
      </c>
      <c r="G6812" t="str">
        <f>INDEX(Patient_data[Patient_Name],MATCH(Consolidated_sheets[[#This Row],[Patient_ID]],Patient_data[Patient_ID],0))</f>
        <v>Troy Frazier</v>
      </c>
      <c r="H6812">
        <f>INDEX(Patient_data[Age],MATCH(Consolidated_sheets[[#This Row],[Patient_ID]],Patient_data[Patient_ID],0))</f>
        <v>70</v>
      </c>
      <c r="I6812" t="str">
        <f>INDEX(Patient_data[Gender],MATCH(Consolidated_sheets[[#This Row],[Patient_ID]],Patient_data[Patient_ID],0))</f>
        <v>Female</v>
      </c>
      <c r="J6812" t="str">
        <f>INDEX(Location_data[Location],MATCH(Consolidated_sheets[[#This Row],[Patient_ID]],Location_data[Patient_ID],0))</f>
        <v>Phoenix</v>
      </c>
      <c r="K6812" t="str">
        <f>INDEX(Insurance_data[Insurance_Type],MATCH(Consolidated_sheets[[#This Row],[Patient_ID]],Insurance_data[Patient_ID],0))</f>
        <v>Private</v>
      </c>
      <c r="L6812" s="6">
        <f>INDEX(Insurance_data[Insurance_Amount],MATCH(Consolidated_sheets[[#This Row],[Patient_ID]],Insurance_data[Patient_ID],0))</f>
        <v>7660.78</v>
      </c>
    </row>
    <row r="6813" spans="1:12" x14ac:dyDescent="0.3">
      <c r="A6813" t="s">
        <v>2541</v>
      </c>
      <c r="B6813" t="s">
        <v>5952</v>
      </c>
      <c r="C6813" s="6">
        <v>1488.33</v>
      </c>
      <c r="D6813" s="1">
        <v>45241.978711244446</v>
      </c>
      <c r="E6813" s="1" t="str">
        <f>TEXT(Consolidated_sheets[[#This Row],[Date]],"yyyy")</f>
        <v>2023</v>
      </c>
      <c r="F6813" s="1" t="str">
        <f>TEXT(Consolidated_sheets[[#This Row],[Date]],"mmmm")</f>
        <v>November</v>
      </c>
      <c r="G6813" t="str">
        <f>INDEX(Patient_data[Patient_Name],MATCH(Consolidated_sheets[[#This Row],[Patient_ID]],Patient_data[Patient_ID],0))</f>
        <v>Larry Rodriguez</v>
      </c>
      <c r="H6813">
        <f>INDEX(Patient_data[Age],MATCH(Consolidated_sheets[[#This Row],[Patient_ID]],Patient_data[Patient_ID],0))</f>
        <v>24</v>
      </c>
      <c r="I6813" t="str">
        <f>INDEX(Patient_data[Gender],MATCH(Consolidated_sheets[[#This Row],[Patient_ID]],Patient_data[Patient_ID],0))</f>
        <v>Male</v>
      </c>
      <c r="J6813" t="str">
        <f>INDEX(Location_data[Location],MATCH(Consolidated_sheets[[#This Row],[Patient_ID]],Location_data[Patient_ID],0))</f>
        <v>Los Angeles</v>
      </c>
      <c r="K6813" t="str">
        <f>INDEX(Insurance_data[Insurance_Type],MATCH(Consolidated_sheets[[#This Row],[Patient_ID]],Insurance_data[Patient_ID],0))</f>
        <v>Public</v>
      </c>
      <c r="L6813" s="6">
        <f>INDEX(Insurance_data[Insurance_Amount],MATCH(Consolidated_sheets[[#This Row],[Patient_ID]],Insurance_data[Patient_ID],0))</f>
        <v>6199.55</v>
      </c>
    </row>
    <row r="6814" spans="1:12" x14ac:dyDescent="0.3">
      <c r="A6814" t="s">
        <v>1500</v>
      </c>
      <c r="B6814" t="s">
        <v>5954</v>
      </c>
      <c r="C6814" s="6">
        <v>3104.23</v>
      </c>
      <c r="D6814" s="1">
        <v>45242.239462780402</v>
      </c>
      <c r="E6814" s="1" t="str">
        <f>TEXT(Consolidated_sheets[[#This Row],[Date]],"yyyy")</f>
        <v>2023</v>
      </c>
      <c r="F6814" s="1" t="str">
        <f>TEXT(Consolidated_sheets[[#This Row],[Date]],"mmmm")</f>
        <v>November</v>
      </c>
      <c r="G6814" t="str">
        <f>INDEX(Patient_data[Patient_Name],MATCH(Consolidated_sheets[[#This Row],[Patient_ID]],Patient_data[Patient_ID],0))</f>
        <v>Yvonne Porter</v>
      </c>
      <c r="H6814">
        <f>INDEX(Patient_data[Age],MATCH(Consolidated_sheets[[#This Row],[Patient_ID]],Patient_data[Patient_ID],0))</f>
        <v>62</v>
      </c>
      <c r="I6814" t="str">
        <f>INDEX(Patient_data[Gender],MATCH(Consolidated_sheets[[#This Row],[Patient_ID]],Patient_data[Patient_ID],0))</f>
        <v>Male</v>
      </c>
      <c r="J6814" t="str">
        <f>INDEX(Location_data[Location],MATCH(Consolidated_sheets[[#This Row],[Patient_ID]],Location_data[Patient_ID],0))</f>
        <v>Houston</v>
      </c>
      <c r="K6814" t="str">
        <f>INDEX(Insurance_data[Insurance_Type],MATCH(Consolidated_sheets[[#This Row],[Patient_ID]],Insurance_data[Patient_ID],0))</f>
        <v>Private</v>
      </c>
      <c r="L6814" s="6">
        <f>INDEX(Insurance_data[Insurance_Amount],MATCH(Consolidated_sheets[[#This Row],[Patient_ID]],Insurance_data[Patient_ID],0))</f>
        <v>5277.25</v>
      </c>
    </row>
    <row r="6815" spans="1:12" x14ac:dyDescent="0.3">
      <c r="A6815" t="s">
        <v>1982</v>
      </c>
      <c r="B6815" t="s">
        <v>5954</v>
      </c>
      <c r="C6815" s="6">
        <v>256.79000000000002</v>
      </c>
      <c r="D6815" s="1">
        <v>45242.500214316329</v>
      </c>
      <c r="E6815" s="1" t="str">
        <f>TEXT(Consolidated_sheets[[#This Row],[Date]],"yyyy")</f>
        <v>2023</v>
      </c>
      <c r="F6815" s="1" t="str">
        <f>TEXT(Consolidated_sheets[[#This Row],[Date]],"mmmm")</f>
        <v>November</v>
      </c>
      <c r="G6815" t="str">
        <f>INDEX(Patient_data[Patient_Name],MATCH(Consolidated_sheets[[#This Row],[Patient_ID]],Patient_data[Patient_ID],0))</f>
        <v>David Bennett</v>
      </c>
      <c r="H6815">
        <f>INDEX(Patient_data[Age],MATCH(Consolidated_sheets[[#This Row],[Patient_ID]],Patient_data[Patient_ID],0))</f>
        <v>63</v>
      </c>
      <c r="I6815" t="str">
        <f>INDEX(Patient_data[Gender],MATCH(Consolidated_sheets[[#This Row],[Patient_ID]],Patient_data[Patient_ID],0))</f>
        <v>Female</v>
      </c>
      <c r="J6815" t="str">
        <f>INDEX(Location_data[Location],MATCH(Consolidated_sheets[[#This Row],[Patient_ID]],Location_data[Patient_ID],0))</f>
        <v>New York</v>
      </c>
      <c r="K6815" t="str">
        <f>INDEX(Insurance_data[Insurance_Type],MATCH(Consolidated_sheets[[#This Row],[Patient_ID]],Insurance_data[Patient_ID],0))</f>
        <v>Private</v>
      </c>
      <c r="L6815" s="6">
        <f>INDEX(Insurance_data[Insurance_Amount],MATCH(Consolidated_sheets[[#This Row],[Patient_ID]],Insurance_data[Patient_ID],0))</f>
        <v>954.67</v>
      </c>
    </row>
    <row r="6816" spans="1:12" x14ac:dyDescent="0.3">
      <c r="A6816" t="s">
        <v>2994</v>
      </c>
      <c r="B6816" t="s">
        <v>5955</v>
      </c>
      <c r="C6816" s="6">
        <v>4923.09</v>
      </c>
      <c r="D6816" s="1">
        <v>45242.760965852263</v>
      </c>
      <c r="E6816" s="1" t="str">
        <f>TEXT(Consolidated_sheets[[#This Row],[Date]],"yyyy")</f>
        <v>2023</v>
      </c>
      <c r="F6816" s="1" t="str">
        <f>TEXT(Consolidated_sheets[[#This Row],[Date]],"mmmm")</f>
        <v>November</v>
      </c>
      <c r="G6816" t="str">
        <f>INDEX(Patient_data[Patient_Name],MATCH(Consolidated_sheets[[#This Row],[Patient_ID]],Patient_data[Patient_ID],0))</f>
        <v>Ryan Hernandez</v>
      </c>
      <c r="H6816">
        <f>INDEX(Patient_data[Age],MATCH(Consolidated_sheets[[#This Row],[Patient_ID]],Patient_data[Patient_ID],0))</f>
        <v>53</v>
      </c>
      <c r="I6816" t="str">
        <f>INDEX(Patient_data[Gender],MATCH(Consolidated_sheets[[#This Row],[Patient_ID]],Patient_data[Patient_ID],0))</f>
        <v>Male</v>
      </c>
      <c r="J6816" t="str">
        <f>INDEX(Location_data[Location],MATCH(Consolidated_sheets[[#This Row],[Patient_ID]],Location_data[Patient_ID],0))</f>
        <v>New York</v>
      </c>
      <c r="K6816" t="str">
        <f>INDEX(Insurance_data[Insurance_Type],MATCH(Consolidated_sheets[[#This Row],[Patient_ID]],Insurance_data[Patient_ID],0))</f>
        <v>None</v>
      </c>
      <c r="L6816" s="6">
        <f>INDEX(Insurance_data[Insurance_Amount],MATCH(Consolidated_sheets[[#This Row],[Patient_ID]],Insurance_data[Patient_ID],0))</f>
        <v>8955.69</v>
      </c>
    </row>
    <row r="6817" spans="1:12" x14ac:dyDescent="0.3">
      <c r="A6817" t="s">
        <v>850</v>
      </c>
      <c r="B6817" t="s">
        <v>5955</v>
      </c>
      <c r="C6817" s="6">
        <v>4266.21</v>
      </c>
      <c r="D6817" s="1">
        <v>45243.021717388197</v>
      </c>
      <c r="E6817" s="1" t="str">
        <f>TEXT(Consolidated_sheets[[#This Row],[Date]],"yyyy")</f>
        <v>2023</v>
      </c>
      <c r="F6817" s="1" t="str">
        <f>TEXT(Consolidated_sheets[[#This Row],[Date]],"mmmm")</f>
        <v>November</v>
      </c>
      <c r="G6817" t="str">
        <f>INDEX(Patient_data[Patient_Name],MATCH(Consolidated_sheets[[#This Row],[Patient_ID]],Patient_data[Patient_ID],0))</f>
        <v>Kristen Strong</v>
      </c>
      <c r="H6817">
        <f>INDEX(Patient_data[Age],MATCH(Consolidated_sheets[[#This Row],[Patient_ID]],Patient_data[Patient_ID],0))</f>
        <v>58</v>
      </c>
      <c r="I6817" t="str">
        <f>INDEX(Patient_data[Gender],MATCH(Consolidated_sheets[[#This Row],[Patient_ID]],Patient_data[Patient_ID],0))</f>
        <v>Female</v>
      </c>
      <c r="J6817" t="str">
        <f>INDEX(Location_data[Location],MATCH(Consolidated_sheets[[#This Row],[Patient_ID]],Location_data[Patient_ID],0))</f>
        <v>Houston</v>
      </c>
      <c r="K6817" t="str">
        <f>INDEX(Insurance_data[Insurance_Type],MATCH(Consolidated_sheets[[#This Row],[Patient_ID]],Insurance_data[Patient_ID],0))</f>
        <v>Private</v>
      </c>
      <c r="L6817" s="6">
        <f>INDEX(Insurance_data[Insurance_Amount],MATCH(Consolidated_sheets[[#This Row],[Patient_ID]],Insurance_data[Patient_ID],0))</f>
        <v>5336.27</v>
      </c>
    </row>
    <row r="6818" spans="1:12" x14ac:dyDescent="0.3">
      <c r="A6818" t="s">
        <v>425</v>
      </c>
      <c r="B6818" t="s">
        <v>5955</v>
      </c>
      <c r="C6818" s="6">
        <v>666.67</v>
      </c>
      <c r="D6818" s="1">
        <v>45243.282468924132</v>
      </c>
      <c r="E6818" s="1" t="str">
        <f>TEXT(Consolidated_sheets[[#This Row],[Date]],"yyyy")</f>
        <v>2023</v>
      </c>
      <c r="F6818" s="1" t="str">
        <f>TEXT(Consolidated_sheets[[#This Row],[Date]],"mmmm")</f>
        <v>November</v>
      </c>
      <c r="G6818" t="str">
        <f>INDEX(Patient_data[Patient_Name],MATCH(Consolidated_sheets[[#This Row],[Patient_ID]],Patient_data[Patient_ID],0))</f>
        <v>Joshua Garrison</v>
      </c>
      <c r="H6818">
        <f>INDEX(Patient_data[Age],MATCH(Consolidated_sheets[[#This Row],[Patient_ID]],Patient_data[Patient_ID],0))</f>
        <v>85</v>
      </c>
      <c r="I6818" t="str">
        <f>INDEX(Patient_data[Gender],MATCH(Consolidated_sheets[[#This Row],[Patient_ID]],Patient_data[Patient_ID],0))</f>
        <v>Male</v>
      </c>
      <c r="J6818" t="str">
        <f>INDEX(Location_data[Location],MATCH(Consolidated_sheets[[#This Row],[Patient_ID]],Location_data[Patient_ID],0))</f>
        <v>New York</v>
      </c>
      <c r="K6818" t="str">
        <f>INDEX(Insurance_data[Insurance_Type],MATCH(Consolidated_sheets[[#This Row],[Patient_ID]],Insurance_data[Patient_ID],0))</f>
        <v>None</v>
      </c>
      <c r="L6818" s="6">
        <f>INDEX(Insurance_data[Insurance_Amount],MATCH(Consolidated_sheets[[#This Row],[Patient_ID]],Insurance_data[Patient_ID],0))</f>
        <v>3554.74</v>
      </c>
    </row>
    <row r="6819" spans="1:12" x14ac:dyDescent="0.3">
      <c r="A6819" t="s">
        <v>653</v>
      </c>
      <c r="B6819" t="s">
        <v>5955</v>
      </c>
      <c r="C6819" s="6">
        <v>3918.47</v>
      </c>
      <c r="D6819" s="1">
        <v>45243.543220460058</v>
      </c>
      <c r="E6819" s="1" t="str">
        <f>TEXT(Consolidated_sheets[[#This Row],[Date]],"yyyy")</f>
        <v>2023</v>
      </c>
      <c r="F6819" s="1" t="str">
        <f>TEXT(Consolidated_sheets[[#This Row],[Date]],"mmmm")</f>
        <v>November</v>
      </c>
      <c r="G6819" t="str">
        <f>INDEX(Patient_data[Patient_Name],MATCH(Consolidated_sheets[[#This Row],[Patient_ID]],Patient_data[Patient_ID],0))</f>
        <v>Jacqueline Hughes</v>
      </c>
      <c r="H6819">
        <f>INDEX(Patient_data[Age],MATCH(Consolidated_sheets[[#This Row],[Patient_ID]],Patient_data[Patient_ID],0))</f>
        <v>52</v>
      </c>
      <c r="I6819" t="str">
        <f>INDEX(Patient_data[Gender],MATCH(Consolidated_sheets[[#This Row],[Patient_ID]],Patient_data[Patient_ID],0))</f>
        <v>Male</v>
      </c>
      <c r="J6819" t="str">
        <f>INDEX(Location_data[Location],MATCH(Consolidated_sheets[[#This Row],[Patient_ID]],Location_data[Patient_ID],0))</f>
        <v>Houston</v>
      </c>
      <c r="K6819" t="str">
        <f>INDEX(Insurance_data[Insurance_Type],MATCH(Consolidated_sheets[[#This Row],[Patient_ID]],Insurance_data[Patient_ID],0))</f>
        <v>None</v>
      </c>
      <c r="L6819" s="6">
        <f>INDEX(Insurance_data[Insurance_Amount],MATCH(Consolidated_sheets[[#This Row],[Patient_ID]],Insurance_data[Patient_ID],0))</f>
        <v>4449.91</v>
      </c>
    </row>
    <row r="6820" spans="1:12" x14ac:dyDescent="0.3">
      <c r="A6820" t="s">
        <v>2388</v>
      </c>
      <c r="B6820" t="s">
        <v>5952</v>
      </c>
      <c r="C6820" s="6">
        <v>2104.96</v>
      </c>
      <c r="D6820" s="1">
        <v>45243.803971995992</v>
      </c>
      <c r="E6820" s="1" t="str">
        <f>TEXT(Consolidated_sheets[[#This Row],[Date]],"yyyy")</f>
        <v>2023</v>
      </c>
      <c r="F6820" s="1" t="str">
        <f>TEXT(Consolidated_sheets[[#This Row],[Date]],"mmmm")</f>
        <v>November</v>
      </c>
      <c r="G6820" t="str">
        <f>INDEX(Patient_data[Patient_Name],MATCH(Consolidated_sheets[[#This Row],[Patient_ID]],Patient_data[Patient_ID],0))</f>
        <v>Matthew Delgado</v>
      </c>
      <c r="H6820">
        <f>INDEX(Patient_data[Age],MATCH(Consolidated_sheets[[#This Row],[Patient_ID]],Patient_data[Patient_ID],0))</f>
        <v>55</v>
      </c>
      <c r="I6820" t="str">
        <f>INDEX(Patient_data[Gender],MATCH(Consolidated_sheets[[#This Row],[Patient_ID]],Patient_data[Patient_ID],0))</f>
        <v>Female</v>
      </c>
      <c r="J6820" t="str">
        <f>INDEX(Location_data[Location],MATCH(Consolidated_sheets[[#This Row],[Patient_ID]],Location_data[Patient_ID],0))</f>
        <v>Houston</v>
      </c>
      <c r="K6820" t="str">
        <f>INDEX(Insurance_data[Insurance_Type],MATCH(Consolidated_sheets[[#This Row],[Patient_ID]],Insurance_data[Patient_ID],0))</f>
        <v>None</v>
      </c>
      <c r="L6820" s="6">
        <f>INDEX(Insurance_data[Insurance_Amount],MATCH(Consolidated_sheets[[#This Row],[Patient_ID]],Insurance_data[Patient_ID],0))</f>
        <v>1615.86</v>
      </c>
    </row>
    <row r="6821" spans="1:12" x14ac:dyDescent="0.3">
      <c r="A6821" t="s">
        <v>412</v>
      </c>
      <c r="B6821" t="s">
        <v>5954</v>
      </c>
      <c r="C6821" s="6">
        <v>2382.29</v>
      </c>
      <c r="D6821" s="1">
        <v>45244.064723531927</v>
      </c>
      <c r="E6821" s="1" t="str">
        <f>TEXT(Consolidated_sheets[[#This Row],[Date]],"yyyy")</f>
        <v>2023</v>
      </c>
      <c r="F6821" s="1" t="str">
        <f>TEXT(Consolidated_sheets[[#This Row],[Date]],"mmmm")</f>
        <v>November</v>
      </c>
      <c r="G6821" t="str">
        <f>INDEX(Patient_data[Patient_Name],MATCH(Consolidated_sheets[[#This Row],[Patient_ID]],Patient_data[Patient_ID],0))</f>
        <v>Justin Griffin</v>
      </c>
      <c r="H6821">
        <f>INDEX(Patient_data[Age],MATCH(Consolidated_sheets[[#This Row],[Patient_ID]],Patient_data[Patient_ID],0))</f>
        <v>20</v>
      </c>
      <c r="I6821" t="str">
        <f>INDEX(Patient_data[Gender],MATCH(Consolidated_sheets[[#This Row],[Patient_ID]],Patient_data[Patient_ID],0))</f>
        <v>Male</v>
      </c>
      <c r="J6821" t="str">
        <f>INDEX(Location_data[Location],MATCH(Consolidated_sheets[[#This Row],[Patient_ID]],Location_data[Patient_ID],0))</f>
        <v>Phoenix</v>
      </c>
      <c r="K6821" t="str">
        <f>INDEX(Insurance_data[Insurance_Type],MATCH(Consolidated_sheets[[#This Row],[Patient_ID]],Insurance_data[Patient_ID],0))</f>
        <v>None</v>
      </c>
      <c r="L6821" s="6">
        <f>INDEX(Insurance_data[Insurance_Amount],MATCH(Consolidated_sheets[[#This Row],[Patient_ID]],Insurance_data[Patient_ID],0))</f>
        <v>1358.93</v>
      </c>
    </row>
    <row r="6822" spans="1:12" x14ac:dyDescent="0.3">
      <c r="A6822" t="s">
        <v>625</v>
      </c>
      <c r="B6822" t="s">
        <v>5953</v>
      </c>
      <c r="C6822" s="6">
        <v>1793.45</v>
      </c>
      <c r="D6822" s="1">
        <v>45244.325475067861</v>
      </c>
      <c r="E6822" s="1" t="str">
        <f>TEXT(Consolidated_sheets[[#This Row],[Date]],"yyyy")</f>
        <v>2023</v>
      </c>
      <c r="F6822" s="1" t="str">
        <f>TEXT(Consolidated_sheets[[#This Row],[Date]],"mmmm")</f>
        <v>November</v>
      </c>
      <c r="G6822" t="str">
        <f>INDEX(Patient_data[Patient_Name],MATCH(Consolidated_sheets[[#This Row],[Patient_ID]],Patient_data[Patient_ID],0))</f>
        <v>Thomas Thomas</v>
      </c>
      <c r="H6822">
        <f>INDEX(Patient_data[Age],MATCH(Consolidated_sheets[[#This Row],[Patient_ID]],Patient_data[Patient_ID],0))</f>
        <v>30</v>
      </c>
      <c r="I6822" t="str">
        <f>INDEX(Patient_data[Gender],MATCH(Consolidated_sheets[[#This Row],[Patient_ID]],Patient_data[Patient_ID],0))</f>
        <v>Female</v>
      </c>
      <c r="J6822" t="str">
        <f>INDEX(Location_data[Location],MATCH(Consolidated_sheets[[#This Row],[Patient_ID]],Location_data[Patient_ID],0))</f>
        <v>Phoenix</v>
      </c>
      <c r="K6822" t="str">
        <f>INDEX(Insurance_data[Insurance_Type],MATCH(Consolidated_sheets[[#This Row],[Patient_ID]],Insurance_data[Patient_ID],0))</f>
        <v>None</v>
      </c>
      <c r="L6822" s="6">
        <f>INDEX(Insurance_data[Insurance_Amount],MATCH(Consolidated_sheets[[#This Row],[Patient_ID]],Insurance_data[Patient_ID],0))</f>
        <v>6827.33</v>
      </c>
    </row>
    <row r="6823" spans="1:12" x14ac:dyDescent="0.3">
      <c r="A6823" t="s">
        <v>1936</v>
      </c>
      <c r="B6823" t="s">
        <v>5955</v>
      </c>
      <c r="C6823" s="6">
        <v>4107.92</v>
      </c>
      <c r="D6823" s="1">
        <v>45244.586226603788</v>
      </c>
      <c r="E6823" s="1" t="str">
        <f>TEXT(Consolidated_sheets[[#This Row],[Date]],"yyyy")</f>
        <v>2023</v>
      </c>
      <c r="F6823" s="1" t="str">
        <f>TEXT(Consolidated_sheets[[#This Row],[Date]],"mmmm")</f>
        <v>November</v>
      </c>
      <c r="G6823" t="str">
        <f>INDEX(Patient_data[Patient_Name],MATCH(Consolidated_sheets[[#This Row],[Patient_ID]],Patient_data[Patient_ID],0))</f>
        <v>Tammy Burton DDS</v>
      </c>
      <c r="H6823">
        <f>INDEX(Patient_data[Age],MATCH(Consolidated_sheets[[#This Row],[Patient_ID]],Patient_data[Patient_ID],0))</f>
        <v>86</v>
      </c>
      <c r="I6823" t="str">
        <f>INDEX(Patient_data[Gender],MATCH(Consolidated_sheets[[#This Row],[Patient_ID]],Patient_data[Patient_ID],0))</f>
        <v>Male</v>
      </c>
      <c r="J6823" t="str">
        <f>INDEX(Location_data[Location],MATCH(Consolidated_sheets[[#This Row],[Patient_ID]],Location_data[Patient_ID],0))</f>
        <v>New York</v>
      </c>
      <c r="K6823" t="str">
        <f>INDEX(Insurance_data[Insurance_Type],MATCH(Consolidated_sheets[[#This Row],[Patient_ID]],Insurance_data[Patient_ID],0))</f>
        <v>Private</v>
      </c>
      <c r="L6823" s="6">
        <f>INDEX(Insurance_data[Insurance_Amount],MATCH(Consolidated_sheets[[#This Row],[Patient_ID]],Insurance_data[Patient_ID],0))</f>
        <v>8946.41</v>
      </c>
    </row>
    <row r="6824" spans="1:12" x14ac:dyDescent="0.3">
      <c r="A6824" t="s">
        <v>660</v>
      </c>
      <c r="B6824" t="s">
        <v>5952</v>
      </c>
      <c r="C6824" s="6">
        <v>4745.34</v>
      </c>
      <c r="D6824" s="1">
        <v>45244.846978139743</v>
      </c>
      <c r="E6824" s="1" t="str">
        <f>TEXT(Consolidated_sheets[[#This Row],[Date]],"yyyy")</f>
        <v>2023</v>
      </c>
      <c r="F6824" s="1" t="str">
        <f>TEXT(Consolidated_sheets[[#This Row],[Date]],"mmmm")</f>
        <v>November</v>
      </c>
      <c r="G6824" t="str">
        <f>INDEX(Patient_data[Patient_Name],MATCH(Consolidated_sheets[[#This Row],[Patient_ID]],Patient_data[Patient_ID],0))</f>
        <v>Kathryn Bishop</v>
      </c>
      <c r="H6824">
        <f>INDEX(Patient_data[Age],MATCH(Consolidated_sheets[[#This Row],[Patient_ID]],Patient_data[Patient_ID],0))</f>
        <v>83</v>
      </c>
      <c r="I6824" t="str">
        <f>INDEX(Patient_data[Gender],MATCH(Consolidated_sheets[[#This Row],[Patient_ID]],Patient_data[Patient_ID],0))</f>
        <v>Female</v>
      </c>
      <c r="J6824" t="str">
        <f>INDEX(Location_data[Location],MATCH(Consolidated_sheets[[#This Row],[Patient_ID]],Location_data[Patient_ID],0))</f>
        <v>Phoenix</v>
      </c>
      <c r="K6824" t="str">
        <f>INDEX(Insurance_data[Insurance_Type],MATCH(Consolidated_sheets[[#This Row],[Patient_ID]],Insurance_data[Patient_ID],0))</f>
        <v>Public</v>
      </c>
      <c r="L6824" s="6">
        <f>INDEX(Insurance_data[Insurance_Amount],MATCH(Consolidated_sheets[[#This Row],[Patient_ID]],Insurance_data[Patient_ID],0))</f>
        <v>2590.48</v>
      </c>
    </row>
    <row r="6825" spans="1:12" x14ac:dyDescent="0.3">
      <c r="A6825" t="s">
        <v>316</v>
      </c>
      <c r="B6825" t="s">
        <v>5954</v>
      </c>
      <c r="C6825" s="6">
        <v>3593.88</v>
      </c>
      <c r="D6825" s="1">
        <v>45245.107729675663</v>
      </c>
      <c r="E6825" s="1" t="str">
        <f>TEXT(Consolidated_sheets[[#This Row],[Date]],"yyyy")</f>
        <v>2023</v>
      </c>
      <c r="F6825" s="1" t="str">
        <f>TEXT(Consolidated_sheets[[#This Row],[Date]],"mmmm")</f>
        <v>November</v>
      </c>
      <c r="G6825" t="str">
        <f>INDEX(Patient_data[Patient_Name],MATCH(Consolidated_sheets[[#This Row],[Patient_ID]],Patient_data[Patient_ID],0))</f>
        <v>Bethany Cobb</v>
      </c>
      <c r="H6825">
        <f>INDEX(Patient_data[Age],MATCH(Consolidated_sheets[[#This Row],[Patient_ID]],Patient_data[Patient_ID],0))</f>
        <v>43</v>
      </c>
      <c r="I6825" t="str">
        <f>INDEX(Patient_data[Gender],MATCH(Consolidated_sheets[[#This Row],[Patient_ID]],Patient_data[Patient_ID],0))</f>
        <v>Male</v>
      </c>
      <c r="J6825" t="str">
        <f>INDEX(Location_data[Location],MATCH(Consolidated_sheets[[#This Row],[Patient_ID]],Location_data[Patient_ID],0))</f>
        <v>Phoenix</v>
      </c>
      <c r="K6825" t="str">
        <f>INDEX(Insurance_data[Insurance_Type],MATCH(Consolidated_sheets[[#This Row],[Patient_ID]],Insurance_data[Patient_ID],0))</f>
        <v>None</v>
      </c>
      <c r="L6825" s="6">
        <f>INDEX(Insurance_data[Insurance_Amount],MATCH(Consolidated_sheets[[#This Row],[Patient_ID]],Insurance_data[Patient_ID],0))</f>
        <v>6902.33</v>
      </c>
    </row>
    <row r="6826" spans="1:12" x14ac:dyDescent="0.3">
      <c r="A6826" t="s">
        <v>1260</v>
      </c>
      <c r="B6826" t="s">
        <v>5954</v>
      </c>
      <c r="C6826" s="6">
        <v>3276.75</v>
      </c>
      <c r="D6826" s="1">
        <v>45245.368481211597</v>
      </c>
      <c r="E6826" s="1" t="str">
        <f>TEXT(Consolidated_sheets[[#This Row],[Date]],"yyyy")</f>
        <v>2023</v>
      </c>
      <c r="F6826" s="1" t="str">
        <f>TEXT(Consolidated_sheets[[#This Row],[Date]],"mmmm")</f>
        <v>November</v>
      </c>
      <c r="G6826" t="str">
        <f>INDEX(Patient_data[Patient_Name],MATCH(Consolidated_sheets[[#This Row],[Patient_ID]],Patient_data[Patient_ID],0))</f>
        <v>Shawn Hernandez</v>
      </c>
      <c r="H6826">
        <f>INDEX(Patient_data[Age],MATCH(Consolidated_sheets[[#This Row],[Patient_ID]],Patient_data[Patient_ID],0))</f>
        <v>45</v>
      </c>
      <c r="I6826" t="str">
        <f>INDEX(Patient_data[Gender],MATCH(Consolidated_sheets[[#This Row],[Patient_ID]],Patient_data[Patient_ID],0))</f>
        <v>Female</v>
      </c>
      <c r="J6826" t="str">
        <f>INDEX(Location_data[Location],MATCH(Consolidated_sheets[[#This Row],[Patient_ID]],Location_data[Patient_ID],0))</f>
        <v>Chicago</v>
      </c>
      <c r="K6826" t="str">
        <f>INDEX(Insurance_data[Insurance_Type],MATCH(Consolidated_sheets[[#This Row],[Patient_ID]],Insurance_data[Patient_ID],0))</f>
        <v>Public</v>
      </c>
      <c r="L6826" s="6">
        <f>INDEX(Insurance_data[Insurance_Amount],MATCH(Consolidated_sheets[[#This Row],[Patient_ID]],Insurance_data[Patient_ID],0))</f>
        <v>3541.04</v>
      </c>
    </row>
    <row r="6827" spans="1:12" x14ac:dyDescent="0.3">
      <c r="A6827" t="s">
        <v>959</v>
      </c>
      <c r="B6827" t="s">
        <v>5953</v>
      </c>
      <c r="C6827" s="6">
        <v>2498.6999999999998</v>
      </c>
      <c r="D6827" s="1">
        <v>45245.629232747531</v>
      </c>
      <c r="E6827" s="1" t="str">
        <f>TEXT(Consolidated_sheets[[#This Row],[Date]],"yyyy")</f>
        <v>2023</v>
      </c>
      <c r="F6827" s="1" t="str">
        <f>TEXT(Consolidated_sheets[[#This Row],[Date]],"mmmm")</f>
        <v>November</v>
      </c>
      <c r="G6827" t="str">
        <f>INDEX(Patient_data[Patient_Name],MATCH(Consolidated_sheets[[#This Row],[Patient_ID]],Patient_data[Patient_ID],0))</f>
        <v>Kayla Shelton</v>
      </c>
      <c r="H6827">
        <f>INDEX(Patient_data[Age],MATCH(Consolidated_sheets[[#This Row],[Patient_ID]],Patient_data[Patient_ID],0))</f>
        <v>76</v>
      </c>
      <c r="I6827" t="str">
        <f>INDEX(Patient_data[Gender],MATCH(Consolidated_sheets[[#This Row],[Patient_ID]],Patient_data[Patient_ID],0))</f>
        <v>Female</v>
      </c>
      <c r="J6827" t="str">
        <f>INDEX(Location_data[Location],MATCH(Consolidated_sheets[[#This Row],[Patient_ID]],Location_data[Patient_ID],0))</f>
        <v>Los Angeles</v>
      </c>
      <c r="K6827" t="str">
        <f>INDEX(Insurance_data[Insurance_Type],MATCH(Consolidated_sheets[[#This Row],[Patient_ID]],Insurance_data[Patient_ID],0))</f>
        <v>Public</v>
      </c>
      <c r="L6827" s="6">
        <f>INDEX(Insurance_data[Insurance_Amount],MATCH(Consolidated_sheets[[#This Row],[Patient_ID]],Insurance_data[Patient_ID],0))</f>
        <v>3575.86</v>
      </c>
    </row>
    <row r="6828" spans="1:12" x14ac:dyDescent="0.3">
      <c r="A6828" t="s">
        <v>1604</v>
      </c>
      <c r="B6828" t="s">
        <v>5955</v>
      </c>
      <c r="C6828" s="6">
        <v>3630.72</v>
      </c>
      <c r="D6828" s="1">
        <v>45245.889984283458</v>
      </c>
      <c r="E6828" s="1" t="str">
        <f>TEXT(Consolidated_sheets[[#This Row],[Date]],"yyyy")</f>
        <v>2023</v>
      </c>
      <c r="F6828" s="1" t="str">
        <f>TEXT(Consolidated_sheets[[#This Row],[Date]],"mmmm")</f>
        <v>November</v>
      </c>
      <c r="G6828" t="str">
        <f>INDEX(Patient_data[Patient_Name],MATCH(Consolidated_sheets[[#This Row],[Patient_ID]],Patient_data[Patient_ID],0))</f>
        <v>Karen Mcpherson</v>
      </c>
      <c r="H6828">
        <f>INDEX(Patient_data[Age],MATCH(Consolidated_sheets[[#This Row],[Patient_ID]],Patient_data[Patient_ID],0))</f>
        <v>45</v>
      </c>
      <c r="I6828" t="str">
        <f>INDEX(Patient_data[Gender],MATCH(Consolidated_sheets[[#This Row],[Patient_ID]],Patient_data[Patient_ID],0))</f>
        <v>Male</v>
      </c>
      <c r="J6828" t="str">
        <f>INDEX(Location_data[Location],MATCH(Consolidated_sheets[[#This Row],[Patient_ID]],Location_data[Patient_ID],0))</f>
        <v>Chicago</v>
      </c>
      <c r="K6828" t="str">
        <f>INDEX(Insurance_data[Insurance_Type],MATCH(Consolidated_sheets[[#This Row],[Patient_ID]],Insurance_data[Patient_ID],0))</f>
        <v>Public</v>
      </c>
      <c r="L6828" s="6">
        <f>INDEX(Insurance_data[Insurance_Amount],MATCH(Consolidated_sheets[[#This Row],[Patient_ID]],Insurance_data[Patient_ID],0))</f>
        <v>9341.31</v>
      </c>
    </row>
    <row r="6829" spans="1:12" x14ac:dyDescent="0.3">
      <c r="A6829" t="s">
        <v>1197</v>
      </c>
      <c r="B6829" t="s">
        <v>5955</v>
      </c>
      <c r="C6829" s="6">
        <v>2309.37</v>
      </c>
      <c r="D6829" s="1">
        <v>45246.150735819399</v>
      </c>
      <c r="E6829" s="1" t="str">
        <f>TEXT(Consolidated_sheets[[#This Row],[Date]],"yyyy")</f>
        <v>2023</v>
      </c>
      <c r="F6829" s="1" t="str">
        <f>TEXT(Consolidated_sheets[[#This Row],[Date]],"mmmm")</f>
        <v>November</v>
      </c>
      <c r="G6829" t="str">
        <f>INDEX(Patient_data[Patient_Name],MATCH(Consolidated_sheets[[#This Row],[Patient_ID]],Patient_data[Patient_ID],0))</f>
        <v>Rebecca Mueller</v>
      </c>
      <c r="H6829">
        <f>INDEX(Patient_data[Age],MATCH(Consolidated_sheets[[#This Row],[Patient_ID]],Patient_data[Patient_ID],0))</f>
        <v>84</v>
      </c>
      <c r="I6829" t="str">
        <f>INDEX(Patient_data[Gender],MATCH(Consolidated_sheets[[#This Row],[Patient_ID]],Patient_data[Patient_ID],0))</f>
        <v>Male</v>
      </c>
      <c r="J6829" t="str">
        <f>INDEX(Location_data[Location],MATCH(Consolidated_sheets[[#This Row],[Patient_ID]],Location_data[Patient_ID],0))</f>
        <v>Los Angeles</v>
      </c>
      <c r="K6829" t="str">
        <f>INDEX(Insurance_data[Insurance_Type],MATCH(Consolidated_sheets[[#This Row],[Patient_ID]],Insurance_data[Patient_ID],0))</f>
        <v>Public</v>
      </c>
      <c r="L6829" s="6">
        <f>INDEX(Insurance_data[Insurance_Amount],MATCH(Consolidated_sheets[[#This Row],[Patient_ID]],Insurance_data[Patient_ID],0))</f>
        <v>8341.83</v>
      </c>
    </row>
    <row r="6830" spans="1:12" x14ac:dyDescent="0.3">
      <c r="A6830" t="s">
        <v>683</v>
      </c>
      <c r="B6830" t="s">
        <v>5952</v>
      </c>
      <c r="C6830" s="6">
        <v>3101.56</v>
      </c>
      <c r="D6830" s="1">
        <v>45246.411487355334</v>
      </c>
      <c r="E6830" s="1" t="str">
        <f>TEXT(Consolidated_sheets[[#This Row],[Date]],"yyyy")</f>
        <v>2023</v>
      </c>
      <c r="F6830" s="1" t="str">
        <f>TEXT(Consolidated_sheets[[#This Row],[Date]],"mmmm")</f>
        <v>November</v>
      </c>
      <c r="G6830" t="str">
        <f>INDEX(Patient_data[Patient_Name],MATCH(Consolidated_sheets[[#This Row],[Patient_ID]],Patient_data[Patient_ID],0))</f>
        <v>Suzanne Lopez</v>
      </c>
      <c r="H6830">
        <f>INDEX(Patient_data[Age],MATCH(Consolidated_sheets[[#This Row],[Patient_ID]],Patient_data[Patient_ID],0))</f>
        <v>26</v>
      </c>
      <c r="I6830" t="str">
        <f>INDEX(Patient_data[Gender],MATCH(Consolidated_sheets[[#This Row],[Patient_ID]],Patient_data[Patient_ID],0))</f>
        <v>Female</v>
      </c>
      <c r="J6830" t="str">
        <f>INDEX(Location_data[Location],MATCH(Consolidated_sheets[[#This Row],[Patient_ID]],Location_data[Patient_ID],0))</f>
        <v>Chicago</v>
      </c>
      <c r="K6830" t="str">
        <f>INDEX(Insurance_data[Insurance_Type],MATCH(Consolidated_sheets[[#This Row],[Patient_ID]],Insurance_data[Patient_ID],0))</f>
        <v>Public</v>
      </c>
      <c r="L6830" s="6">
        <f>INDEX(Insurance_data[Insurance_Amount],MATCH(Consolidated_sheets[[#This Row],[Patient_ID]],Insurance_data[Patient_ID],0))</f>
        <v>3241.97</v>
      </c>
    </row>
    <row r="6831" spans="1:12" x14ac:dyDescent="0.3">
      <c r="A6831" t="s">
        <v>2480</v>
      </c>
      <c r="B6831" t="s">
        <v>5955</v>
      </c>
      <c r="C6831" s="6">
        <v>3192.78</v>
      </c>
      <c r="D6831" s="1">
        <v>45246.67223889126</v>
      </c>
      <c r="E6831" s="1" t="str">
        <f>TEXT(Consolidated_sheets[[#This Row],[Date]],"yyyy")</f>
        <v>2023</v>
      </c>
      <c r="F6831" s="1" t="str">
        <f>TEXT(Consolidated_sheets[[#This Row],[Date]],"mmmm")</f>
        <v>November</v>
      </c>
      <c r="G6831" t="str">
        <f>INDEX(Patient_data[Patient_Name],MATCH(Consolidated_sheets[[#This Row],[Patient_ID]],Patient_data[Patient_ID],0))</f>
        <v>Jasmine Ferguson</v>
      </c>
      <c r="H6831">
        <f>INDEX(Patient_data[Age],MATCH(Consolidated_sheets[[#This Row],[Patient_ID]],Patient_data[Patient_ID],0))</f>
        <v>31</v>
      </c>
      <c r="I6831" t="str">
        <f>INDEX(Patient_data[Gender],MATCH(Consolidated_sheets[[#This Row],[Patient_ID]],Patient_data[Patient_ID],0))</f>
        <v>Female</v>
      </c>
      <c r="J6831" t="str">
        <f>INDEX(Location_data[Location],MATCH(Consolidated_sheets[[#This Row],[Patient_ID]],Location_data[Patient_ID],0))</f>
        <v>Chicago</v>
      </c>
      <c r="K6831" t="str">
        <f>INDEX(Insurance_data[Insurance_Type],MATCH(Consolidated_sheets[[#This Row],[Patient_ID]],Insurance_data[Patient_ID],0))</f>
        <v>None</v>
      </c>
      <c r="L6831" s="6">
        <f>INDEX(Insurance_data[Insurance_Amount],MATCH(Consolidated_sheets[[#This Row],[Patient_ID]],Insurance_data[Patient_ID],0))</f>
        <v>6076</v>
      </c>
    </row>
    <row r="6832" spans="1:12" x14ac:dyDescent="0.3">
      <c r="A6832" t="s">
        <v>2362</v>
      </c>
      <c r="B6832" t="s">
        <v>5955</v>
      </c>
      <c r="C6832" s="6">
        <v>4347.57</v>
      </c>
      <c r="D6832" s="1">
        <v>45246.932990427202</v>
      </c>
      <c r="E6832" s="1" t="str">
        <f>TEXT(Consolidated_sheets[[#This Row],[Date]],"yyyy")</f>
        <v>2023</v>
      </c>
      <c r="F6832" s="1" t="str">
        <f>TEXT(Consolidated_sheets[[#This Row],[Date]],"mmmm")</f>
        <v>November</v>
      </c>
      <c r="G6832" t="str">
        <f>INDEX(Patient_data[Patient_Name],MATCH(Consolidated_sheets[[#This Row],[Patient_ID]],Patient_data[Patient_ID],0))</f>
        <v>Melissa Alvarez</v>
      </c>
      <c r="H6832">
        <f>INDEX(Patient_data[Age],MATCH(Consolidated_sheets[[#This Row],[Patient_ID]],Patient_data[Patient_ID],0))</f>
        <v>27</v>
      </c>
      <c r="I6832" t="str">
        <f>INDEX(Patient_data[Gender],MATCH(Consolidated_sheets[[#This Row],[Patient_ID]],Patient_data[Patient_ID],0))</f>
        <v>Male</v>
      </c>
      <c r="J6832" t="str">
        <f>INDEX(Location_data[Location],MATCH(Consolidated_sheets[[#This Row],[Patient_ID]],Location_data[Patient_ID],0))</f>
        <v>Los Angeles</v>
      </c>
      <c r="K6832" t="str">
        <f>INDEX(Insurance_data[Insurance_Type],MATCH(Consolidated_sheets[[#This Row],[Patient_ID]],Insurance_data[Patient_ID],0))</f>
        <v>Public</v>
      </c>
      <c r="L6832" s="6">
        <f>INDEX(Insurance_data[Insurance_Amount],MATCH(Consolidated_sheets[[#This Row],[Patient_ID]],Insurance_data[Patient_ID],0))</f>
        <v>5894.37</v>
      </c>
    </row>
    <row r="6833" spans="1:12" x14ac:dyDescent="0.3">
      <c r="A6833" t="s">
        <v>920</v>
      </c>
      <c r="B6833" t="s">
        <v>5952</v>
      </c>
      <c r="C6833" s="6">
        <v>1435.28</v>
      </c>
      <c r="D6833" s="1">
        <v>45247.193741963143</v>
      </c>
      <c r="E6833" s="1" t="str">
        <f>TEXT(Consolidated_sheets[[#This Row],[Date]],"yyyy")</f>
        <v>2023</v>
      </c>
      <c r="F6833" s="1" t="str">
        <f>TEXT(Consolidated_sheets[[#This Row],[Date]],"mmmm")</f>
        <v>November</v>
      </c>
      <c r="G6833" t="str">
        <f>INDEX(Patient_data[Patient_Name],MATCH(Consolidated_sheets[[#This Row],[Patient_ID]],Patient_data[Patient_ID],0))</f>
        <v>Shelia Davis</v>
      </c>
      <c r="H6833">
        <f>INDEX(Patient_data[Age],MATCH(Consolidated_sheets[[#This Row],[Patient_ID]],Patient_data[Patient_ID],0))</f>
        <v>34</v>
      </c>
      <c r="I6833" t="str">
        <f>INDEX(Patient_data[Gender],MATCH(Consolidated_sheets[[#This Row],[Patient_ID]],Patient_data[Patient_ID],0))</f>
        <v>Female</v>
      </c>
      <c r="J6833" t="str">
        <f>INDEX(Location_data[Location],MATCH(Consolidated_sheets[[#This Row],[Patient_ID]],Location_data[Patient_ID],0))</f>
        <v>Chicago</v>
      </c>
      <c r="K6833" t="str">
        <f>INDEX(Insurance_data[Insurance_Type],MATCH(Consolidated_sheets[[#This Row],[Patient_ID]],Insurance_data[Patient_ID],0))</f>
        <v>None</v>
      </c>
      <c r="L6833" s="6">
        <f>INDEX(Insurance_data[Insurance_Amount],MATCH(Consolidated_sheets[[#This Row],[Patient_ID]],Insurance_data[Patient_ID],0))</f>
        <v>8220.73</v>
      </c>
    </row>
    <row r="6834" spans="1:12" x14ac:dyDescent="0.3">
      <c r="A6834" t="s">
        <v>2205</v>
      </c>
      <c r="B6834" t="s">
        <v>5954</v>
      </c>
      <c r="C6834" s="6">
        <v>1719.21</v>
      </c>
      <c r="D6834" s="1">
        <v>45247.454493499063</v>
      </c>
      <c r="E6834" s="1" t="str">
        <f>TEXT(Consolidated_sheets[[#This Row],[Date]],"yyyy")</f>
        <v>2023</v>
      </c>
      <c r="F6834" s="1" t="str">
        <f>TEXT(Consolidated_sheets[[#This Row],[Date]],"mmmm")</f>
        <v>November</v>
      </c>
      <c r="G6834" t="str">
        <f>INDEX(Patient_data[Patient_Name],MATCH(Consolidated_sheets[[#This Row],[Patient_ID]],Patient_data[Patient_ID],0))</f>
        <v>Robert Smith</v>
      </c>
      <c r="H6834">
        <f>INDEX(Patient_data[Age],MATCH(Consolidated_sheets[[#This Row],[Patient_ID]],Patient_data[Patient_ID],0))</f>
        <v>37</v>
      </c>
      <c r="I6834" t="str">
        <f>INDEX(Patient_data[Gender],MATCH(Consolidated_sheets[[#This Row],[Patient_ID]],Patient_data[Patient_ID],0))</f>
        <v>Male</v>
      </c>
      <c r="J6834" t="str">
        <f>INDEX(Location_data[Location],MATCH(Consolidated_sheets[[#This Row],[Patient_ID]],Location_data[Patient_ID],0))</f>
        <v>Los Angeles</v>
      </c>
      <c r="K6834" t="str">
        <f>INDEX(Insurance_data[Insurance_Type],MATCH(Consolidated_sheets[[#This Row],[Patient_ID]],Insurance_data[Patient_ID],0))</f>
        <v>None</v>
      </c>
      <c r="L6834" s="6">
        <f>INDEX(Insurance_data[Insurance_Amount],MATCH(Consolidated_sheets[[#This Row],[Patient_ID]],Insurance_data[Patient_ID],0))</f>
        <v>4605.16</v>
      </c>
    </row>
    <row r="6835" spans="1:12" x14ac:dyDescent="0.3">
      <c r="A6835" t="s">
        <v>1607</v>
      </c>
      <c r="B6835" t="s">
        <v>5954</v>
      </c>
      <c r="C6835" s="6">
        <v>1523.17</v>
      </c>
      <c r="D6835" s="1">
        <v>45247.715245034997</v>
      </c>
      <c r="E6835" s="1" t="str">
        <f>TEXT(Consolidated_sheets[[#This Row],[Date]],"yyyy")</f>
        <v>2023</v>
      </c>
      <c r="F6835" s="1" t="str">
        <f>TEXT(Consolidated_sheets[[#This Row],[Date]],"mmmm")</f>
        <v>November</v>
      </c>
      <c r="G6835" t="str">
        <f>INDEX(Patient_data[Patient_Name],MATCH(Consolidated_sheets[[#This Row],[Patient_ID]],Patient_data[Patient_ID],0))</f>
        <v>Thomas Hunt</v>
      </c>
      <c r="H6835">
        <f>INDEX(Patient_data[Age],MATCH(Consolidated_sheets[[#This Row],[Patient_ID]],Patient_data[Patient_ID],0))</f>
        <v>67</v>
      </c>
      <c r="I6835" t="str">
        <f>INDEX(Patient_data[Gender],MATCH(Consolidated_sheets[[#This Row],[Patient_ID]],Patient_data[Patient_ID],0))</f>
        <v>Male</v>
      </c>
      <c r="J6835" t="str">
        <f>INDEX(Location_data[Location],MATCH(Consolidated_sheets[[#This Row],[Patient_ID]],Location_data[Patient_ID],0))</f>
        <v>Phoenix</v>
      </c>
      <c r="K6835" t="str">
        <f>INDEX(Insurance_data[Insurance_Type],MATCH(Consolidated_sheets[[#This Row],[Patient_ID]],Insurance_data[Patient_ID],0))</f>
        <v>Private</v>
      </c>
      <c r="L6835" s="6">
        <f>INDEX(Insurance_data[Insurance_Amount],MATCH(Consolidated_sheets[[#This Row],[Patient_ID]],Insurance_data[Patient_ID],0))</f>
        <v>4805.1000000000004</v>
      </c>
    </row>
    <row r="6836" spans="1:12" x14ac:dyDescent="0.3">
      <c r="A6836" t="s">
        <v>2456</v>
      </c>
      <c r="B6836" t="s">
        <v>5954</v>
      </c>
      <c r="C6836" s="6">
        <v>4485.41</v>
      </c>
      <c r="D6836" s="1">
        <v>45247.975996570938</v>
      </c>
      <c r="E6836" s="1" t="str">
        <f>TEXT(Consolidated_sheets[[#This Row],[Date]],"yyyy")</f>
        <v>2023</v>
      </c>
      <c r="F6836" s="1" t="str">
        <f>TEXT(Consolidated_sheets[[#This Row],[Date]],"mmmm")</f>
        <v>November</v>
      </c>
      <c r="G6836" t="str">
        <f>INDEX(Patient_data[Patient_Name],MATCH(Consolidated_sheets[[#This Row],[Patient_ID]],Patient_data[Patient_ID],0))</f>
        <v>Chris Lynch</v>
      </c>
      <c r="H6836">
        <f>INDEX(Patient_data[Age],MATCH(Consolidated_sheets[[#This Row],[Patient_ID]],Patient_data[Patient_ID],0))</f>
        <v>79</v>
      </c>
      <c r="I6836" t="str">
        <f>INDEX(Patient_data[Gender],MATCH(Consolidated_sheets[[#This Row],[Patient_ID]],Patient_data[Patient_ID],0))</f>
        <v>Female</v>
      </c>
      <c r="J6836" t="str">
        <f>INDEX(Location_data[Location],MATCH(Consolidated_sheets[[#This Row],[Patient_ID]],Location_data[Patient_ID],0))</f>
        <v>Houston</v>
      </c>
      <c r="K6836" t="str">
        <f>INDEX(Insurance_data[Insurance_Type],MATCH(Consolidated_sheets[[#This Row],[Patient_ID]],Insurance_data[Patient_ID],0))</f>
        <v>None</v>
      </c>
      <c r="L6836" s="6">
        <f>INDEX(Insurance_data[Insurance_Amount],MATCH(Consolidated_sheets[[#This Row],[Patient_ID]],Insurance_data[Patient_ID],0))</f>
        <v>5386.04</v>
      </c>
    </row>
    <row r="6837" spans="1:12" x14ac:dyDescent="0.3">
      <c r="A6837" t="s">
        <v>2305</v>
      </c>
      <c r="B6837" t="s">
        <v>5954</v>
      </c>
      <c r="C6837" s="6">
        <v>927.2</v>
      </c>
      <c r="D6837" s="1">
        <v>45248.236748106858</v>
      </c>
      <c r="E6837" s="1" t="str">
        <f>TEXT(Consolidated_sheets[[#This Row],[Date]],"yyyy")</f>
        <v>2023</v>
      </c>
      <c r="F6837" s="1" t="str">
        <f>TEXT(Consolidated_sheets[[#This Row],[Date]],"mmmm")</f>
        <v>November</v>
      </c>
      <c r="G6837" t="str">
        <f>INDEX(Patient_data[Patient_Name],MATCH(Consolidated_sheets[[#This Row],[Patient_ID]],Patient_data[Patient_ID],0))</f>
        <v>Karla Wagner</v>
      </c>
      <c r="H6837">
        <f>INDEX(Patient_data[Age],MATCH(Consolidated_sheets[[#This Row],[Patient_ID]],Patient_data[Patient_ID],0))</f>
        <v>51</v>
      </c>
      <c r="I6837" t="str">
        <f>INDEX(Patient_data[Gender],MATCH(Consolidated_sheets[[#This Row],[Patient_ID]],Patient_data[Patient_ID],0))</f>
        <v>Female</v>
      </c>
      <c r="J6837" t="str">
        <f>INDEX(Location_data[Location],MATCH(Consolidated_sheets[[#This Row],[Patient_ID]],Location_data[Patient_ID],0))</f>
        <v>New York</v>
      </c>
      <c r="K6837" t="str">
        <f>INDEX(Insurance_data[Insurance_Type],MATCH(Consolidated_sheets[[#This Row],[Patient_ID]],Insurance_data[Patient_ID],0))</f>
        <v>Public</v>
      </c>
      <c r="L6837" s="6">
        <f>INDEX(Insurance_data[Insurance_Amount],MATCH(Consolidated_sheets[[#This Row],[Patient_ID]],Insurance_data[Patient_ID],0))</f>
        <v>3119.8</v>
      </c>
    </row>
    <row r="6838" spans="1:12" x14ac:dyDescent="0.3">
      <c r="A6838" t="s">
        <v>2966</v>
      </c>
      <c r="B6838" t="s">
        <v>5955</v>
      </c>
      <c r="C6838" s="6">
        <v>3256.27</v>
      </c>
      <c r="D6838" s="1">
        <v>45248.497499642799</v>
      </c>
      <c r="E6838" s="1" t="str">
        <f>TEXT(Consolidated_sheets[[#This Row],[Date]],"yyyy")</f>
        <v>2023</v>
      </c>
      <c r="F6838" s="1" t="str">
        <f>TEXT(Consolidated_sheets[[#This Row],[Date]],"mmmm")</f>
        <v>November</v>
      </c>
      <c r="G6838" t="str">
        <f>INDEX(Patient_data[Patient_Name],MATCH(Consolidated_sheets[[#This Row],[Patient_ID]],Patient_data[Patient_ID],0))</f>
        <v>Thomas Lowe</v>
      </c>
      <c r="H6838">
        <f>INDEX(Patient_data[Age],MATCH(Consolidated_sheets[[#This Row],[Patient_ID]],Patient_data[Patient_ID],0))</f>
        <v>25</v>
      </c>
      <c r="I6838" t="str">
        <f>INDEX(Patient_data[Gender],MATCH(Consolidated_sheets[[#This Row],[Patient_ID]],Patient_data[Patient_ID],0))</f>
        <v>Female</v>
      </c>
      <c r="J6838" t="str">
        <f>INDEX(Location_data[Location],MATCH(Consolidated_sheets[[#This Row],[Patient_ID]],Location_data[Patient_ID],0))</f>
        <v>New York</v>
      </c>
      <c r="K6838" t="str">
        <f>INDEX(Insurance_data[Insurance_Type],MATCH(Consolidated_sheets[[#This Row],[Patient_ID]],Insurance_data[Patient_ID],0))</f>
        <v>Public</v>
      </c>
      <c r="L6838" s="6">
        <f>INDEX(Insurance_data[Insurance_Amount],MATCH(Consolidated_sheets[[#This Row],[Patient_ID]],Insurance_data[Patient_ID],0))</f>
        <v>3296.23</v>
      </c>
    </row>
    <row r="6839" spans="1:12" x14ac:dyDescent="0.3">
      <c r="A6839" t="s">
        <v>1488</v>
      </c>
      <c r="B6839" t="s">
        <v>5953</v>
      </c>
      <c r="C6839" s="6">
        <v>4585.6000000000004</v>
      </c>
      <c r="D6839" s="1">
        <v>45248.75825117874</v>
      </c>
      <c r="E6839" s="1" t="str">
        <f>TEXT(Consolidated_sheets[[#This Row],[Date]],"yyyy")</f>
        <v>2023</v>
      </c>
      <c r="F6839" s="1" t="str">
        <f>TEXT(Consolidated_sheets[[#This Row],[Date]],"mmmm")</f>
        <v>November</v>
      </c>
      <c r="G6839" t="str">
        <f>INDEX(Patient_data[Patient_Name],MATCH(Consolidated_sheets[[#This Row],[Patient_ID]],Patient_data[Patient_ID],0))</f>
        <v>Brandi Jordan</v>
      </c>
      <c r="H6839">
        <f>INDEX(Patient_data[Age],MATCH(Consolidated_sheets[[#This Row],[Patient_ID]],Patient_data[Patient_ID],0))</f>
        <v>67</v>
      </c>
      <c r="I6839" t="str">
        <f>INDEX(Patient_data[Gender],MATCH(Consolidated_sheets[[#This Row],[Patient_ID]],Patient_data[Patient_ID],0))</f>
        <v>Male</v>
      </c>
      <c r="J6839" t="str">
        <f>INDEX(Location_data[Location],MATCH(Consolidated_sheets[[#This Row],[Patient_ID]],Location_data[Patient_ID],0))</f>
        <v>Houston</v>
      </c>
      <c r="K6839" t="str">
        <f>INDEX(Insurance_data[Insurance_Type],MATCH(Consolidated_sheets[[#This Row],[Patient_ID]],Insurance_data[Patient_ID],0))</f>
        <v>None</v>
      </c>
      <c r="L6839" s="6">
        <f>INDEX(Insurance_data[Insurance_Amount],MATCH(Consolidated_sheets[[#This Row],[Patient_ID]],Insurance_data[Patient_ID],0))</f>
        <v>1407.41</v>
      </c>
    </row>
    <row r="6840" spans="1:12" x14ac:dyDescent="0.3">
      <c r="A6840" t="s">
        <v>2667</v>
      </c>
      <c r="B6840" t="s">
        <v>5954</v>
      </c>
      <c r="C6840" s="6">
        <v>1793.3</v>
      </c>
      <c r="D6840" s="1">
        <v>45249.019002714667</v>
      </c>
      <c r="E6840" s="1" t="str">
        <f>TEXT(Consolidated_sheets[[#This Row],[Date]],"yyyy")</f>
        <v>2023</v>
      </c>
      <c r="F6840" s="1" t="str">
        <f>TEXT(Consolidated_sheets[[#This Row],[Date]],"mmmm")</f>
        <v>November</v>
      </c>
      <c r="G6840" t="str">
        <f>INDEX(Patient_data[Patient_Name],MATCH(Consolidated_sheets[[#This Row],[Patient_ID]],Patient_data[Patient_ID],0))</f>
        <v>Donald Porter</v>
      </c>
      <c r="H6840">
        <f>INDEX(Patient_data[Age],MATCH(Consolidated_sheets[[#This Row],[Patient_ID]],Patient_data[Patient_ID],0))</f>
        <v>33</v>
      </c>
      <c r="I6840" t="str">
        <f>INDEX(Patient_data[Gender],MATCH(Consolidated_sheets[[#This Row],[Patient_ID]],Patient_data[Patient_ID],0))</f>
        <v>Female</v>
      </c>
      <c r="J6840" t="str">
        <f>INDEX(Location_data[Location],MATCH(Consolidated_sheets[[#This Row],[Patient_ID]],Location_data[Patient_ID],0))</f>
        <v>Chicago</v>
      </c>
      <c r="K6840" t="str">
        <f>INDEX(Insurance_data[Insurance_Type],MATCH(Consolidated_sheets[[#This Row],[Patient_ID]],Insurance_data[Patient_ID],0))</f>
        <v>Private</v>
      </c>
      <c r="L6840" s="6">
        <f>INDEX(Insurance_data[Insurance_Amount],MATCH(Consolidated_sheets[[#This Row],[Patient_ID]],Insurance_data[Patient_ID],0))</f>
        <v>9812.4699999999993</v>
      </c>
    </row>
    <row r="6841" spans="1:12" x14ac:dyDescent="0.3">
      <c r="A6841" t="s">
        <v>1425</v>
      </c>
      <c r="B6841" t="s">
        <v>5954</v>
      </c>
      <c r="C6841" s="6">
        <v>1214.05</v>
      </c>
      <c r="D6841" s="1">
        <v>45249.279754250601</v>
      </c>
      <c r="E6841" s="1" t="str">
        <f>TEXT(Consolidated_sheets[[#This Row],[Date]],"yyyy")</f>
        <v>2023</v>
      </c>
      <c r="F6841" s="1" t="str">
        <f>TEXT(Consolidated_sheets[[#This Row],[Date]],"mmmm")</f>
        <v>November</v>
      </c>
      <c r="G6841" t="str">
        <f>INDEX(Patient_data[Patient_Name],MATCH(Consolidated_sheets[[#This Row],[Patient_ID]],Patient_data[Patient_ID],0))</f>
        <v>Karen English</v>
      </c>
      <c r="H6841">
        <f>INDEX(Patient_data[Age],MATCH(Consolidated_sheets[[#This Row],[Patient_ID]],Patient_data[Patient_ID],0))</f>
        <v>79</v>
      </c>
      <c r="I6841" t="str">
        <f>INDEX(Patient_data[Gender],MATCH(Consolidated_sheets[[#This Row],[Patient_ID]],Patient_data[Patient_ID],0))</f>
        <v>Female</v>
      </c>
      <c r="J6841" t="str">
        <f>INDEX(Location_data[Location],MATCH(Consolidated_sheets[[#This Row],[Patient_ID]],Location_data[Patient_ID],0))</f>
        <v>Houston</v>
      </c>
      <c r="K6841" t="str">
        <f>INDEX(Insurance_data[Insurance_Type],MATCH(Consolidated_sheets[[#This Row],[Patient_ID]],Insurance_data[Patient_ID],0))</f>
        <v>None</v>
      </c>
      <c r="L6841" s="6">
        <f>INDEX(Insurance_data[Insurance_Amount],MATCH(Consolidated_sheets[[#This Row],[Patient_ID]],Insurance_data[Patient_ID],0))</f>
        <v>6578.97</v>
      </c>
    </row>
    <row r="6842" spans="1:12" x14ac:dyDescent="0.3">
      <c r="A6842" t="s">
        <v>2093</v>
      </c>
      <c r="B6842" t="s">
        <v>5953</v>
      </c>
      <c r="C6842" s="6">
        <v>2453.25</v>
      </c>
      <c r="D6842" s="1">
        <v>45249.540505786543</v>
      </c>
      <c r="E6842" s="1" t="str">
        <f>TEXT(Consolidated_sheets[[#This Row],[Date]],"yyyy")</f>
        <v>2023</v>
      </c>
      <c r="F6842" s="1" t="str">
        <f>TEXT(Consolidated_sheets[[#This Row],[Date]],"mmmm")</f>
        <v>November</v>
      </c>
      <c r="G6842" t="str">
        <f>INDEX(Patient_data[Patient_Name],MATCH(Consolidated_sheets[[#This Row],[Patient_ID]],Patient_data[Patient_ID],0))</f>
        <v>Robert Bell</v>
      </c>
      <c r="H6842">
        <f>INDEX(Patient_data[Age],MATCH(Consolidated_sheets[[#This Row],[Patient_ID]],Patient_data[Patient_ID],0))</f>
        <v>41</v>
      </c>
      <c r="I6842" t="str">
        <f>INDEX(Patient_data[Gender],MATCH(Consolidated_sheets[[#This Row],[Patient_ID]],Patient_data[Patient_ID],0))</f>
        <v>Female</v>
      </c>
      <c r="J6842" t="str">
        <f>INDEX(Location_data[Location],MATCH(Consolidated_sheets[[#This Row],[Patient_ID]],Location_data[Patient_ID],0))</f>
        <v>Houston</v>
      </c>
      <c r="K6842" t="str">
        <f>INDEX(Insurance_data[Insurance_Type],MATCH(Consolidated_sheets[[#This Row],[Patient_ID]],Insurance_data[Patient_ID],0))</f>
        <v>Private</v>
      </c>
      <c r="L6842" s="6">
        <f>INDEX(Insurance_data[Insurance_Amount],MATCH(Consolidated_sheets[[#This Row],[Patient_ID]],Insurance_data[Patient_ID],0))</f>
        <v>7935.9</v>
      </c>
    </row>
    <row r="6843" spans="1:12" x14ac:dyDescent="0.3">
      <c r="A6843" t="s">
        <v>2459</v>
      </c>
      <c r="B6843" t="s">
        <v>5955</v>
      </c>
      <c r="C6843" s="6">
        <v>4750.1000000000004</v>
      </c>
      <c r="D6843" s="1">
        <v>45249.801257322462</v>
      </c>
      <c r="E6843" s="1" t="str">
        <f>TEXT(Consolidated_sheets[[#This Row],[Date]],"yyyy")</f>
        <v>2023</v>
      </c>
      <c r="F6843" s="1" t="str">
        <f>TEXT(Consolidated_sheets[[#This Row],[Date]],"mmmm")</f>
        <v>November</v>
      </c>
      <c r="G6843" t="str">
        <f>INDEX(Patient_data[Patient_Name],MATCH(Consolidated_sheets[[#This Row],[Patient_ID]],Patient_data[Patient_ID],0))</f>
        <v>David Brown</v>
      </c>
      <c r="H6843">
        <f>INDEX(Patient_data[Age],MATCH(Consolidated_sheets[[#This Row],[Patient_ID]],Patient_data[Patient_ID],0))</f>
        <v>29</v>
      </c>
      <c r="I6843" t="str">
        <f>INDEX(Patient_data[Gender],MATCH(Consolidated_sheets[[#This Row],[Patient_ID]],Patient_data[Patient_ID],0))</f>
        <v>Male</v>
      </c>
      <c r="J6843" t="str">
        <f>INDEX(Location_data[Location],MATCH(Consolidated_sheets[[#This Row],[Patient_ID]],Location_data[Patient_ID],0))</f>
        <v>Chicago</v>
      </c>
      <c r="K6843" t="str">
        <f>INDEX(Insurance_data[Insurance_Type],MATCH(Consolidated_sheets[[#This Row],[Patient_ID]],Insurance_data[Patient_ID],0))</f>
        <v>None</v>
      </c>
      <c r="L6843" s="6">
        <f>INDEX(Insurance_data[Insurance_Amount],MATCH(Consolidated_sheets[[#This Row],[Patient_ID]],Insurance_data[Patient_ID],0))</f>
        <v>1078.1400000000001</v>
      </c>
    </row>
    <row r="6844" spans="1:12" x14ac:dyDescent="0.3">
      <c r="A6844" t="s">
        <v>844</v>
      </c>
      <c r="B6844" t="s">
        <v>5954</v>
      </c>
      <c r="C6844" s="6">
        <v>2157.91</v>
      </c>
      <c r="D6844" s="1">
        <v>45250.062008858396</v>
      </c>
      <c r="E6844" s="1" t="str">
        <f>TEXT(Consolidated_sheets[[#This Row],[Date]],"yyyy")</f>
        <v>2023</v>
      </c>
      <c r="F6844" s="1" t="str">
        <f>TEXT(Consolidated_sheets[[#This Row],[Date]],"mmmm")</f>
        <v>November</v>
      </c>
      <c r="G6844" t="str">
        <f>INDEX(Patient_data[Patient_Name],MATCH(Consolidated_sheets[[#This Row],[Patient_ID]],Patient_data[Patient_ID],0))</f>
        <v>Alec West</v>
      </c>
      <c r="H6844">
        <f>INDEX(Patient_data[Age],MATCH(Consolidated_sheets[[#This Row],[Patient_ID]],Patient_data[Patient_ID],0))</f>
        <v>22</v>
      </c>
      <c r="I6844" t="str">
        <f>INDEX(Patient_data[Gender],MATCH(Consolidated_sheets[[#This Row],[Patient_ID]],Patient_data[Patient_ID],0))</f>
        <v>Male</v>
      </c>
      <c r="J6844" t="str">
        <f>INDEX(Location_data[Location],MATCH(Consolidated_sheets[[#This Row],[Patient_ID]],Location_data[Patient_ID],0))</f>
        <v>Chicago</v>
      </c>
      <c r="K6844" t="str">
        <f>INDEX(Insurance_data[Insurance_Type],MATCH(Consolidated_sheets[[#This Row],[Patient_ID]],Insurance_data[Patient_ID],0))</f>
        <v>None</v>
      </c>
      <c r="L6844" s="6">
        <f>INDEX(Insurance_data[Insurance_Amount],MATCH(Consolidated_sheets[[#This Row],[Patient_ID]],Insurance_data[Patient_ID],0))</f>
        <v>9798.4</v>
      </c>
    </row>
    <row r="6845" spans="1:12" x14ac:dyDescent="0.3">
      <c r="A6845" t="s">
        <v>1548</v>
      </c>
      <c r="B6845" t="s">
        <v>5953</v>
      </c>
      <c r="C6845" s="6">
        <v>2395.0500000000002</v>
      </c>
      <c r="D6845" s="1">
        <v>45250.322760394338</v>
      </c>
      <c r="E6845" s="1" t="str">
        <f>TEXT(Consolidated_sheets[[#This Row],[Date]],"yyyy")</f>
        <v>2023</v>
      </c>
      <c r="F6845" s="1" t="str">
        <f>TEXT(Consolidated_sheets[[#This Row],[Date]],"mmmm")</f>
        <v>November</v>
      </c>
      <c r="G6845" t="str">
        <f>INDEX(Patient_data[Patient_Name],MATCH(Consolidated_sheets[[#This Row],[Patient_ID]],Patient_data[Patient_ID],0))</f>
        <v>Jerry Buck</v>
      </c>
      <c r="H6845">
        <f>INDEX(Patient_data[Age],MATCH(Consolidated_sheets[[#This Row],[Patient_ID]],Patient_data[Patient_ID],0))</f>
        <v>38</v>
      </c>
      <c r="I6845" t="str">
        <f>INDEX(Patient_data[Gender],MATCH(Consolidated_sheets[[#This Row],[Patient_ID]],Patient_data[Patient_ID],0))</f>
        <v>Female</v>
      </c>
      <c r="J6845" t="str">
        <f>INDEX(Location_data[Location],MATCH(Consolidated_sheets[[#This Row],[Patient_ID]],Location_data[Patient_ID],0))</f>
        <v>Chicago</v>
      </c>
      <c r="K6845" t="str">
        <f>INDEX(Insurance_data[Insurance_Type],MATCH(Consolidated_sheets[[#This Row],[Patient_ID]],Insurance_data[Patient_ID],0))</f>
        <v>Private</v>
      </c>
      <c r="L6845" s="6">
        <f>INDEX(Insurance_data[Insurance_Amount],MATCH(Consolidated_sheets[[#This Row],[Patient_ID]],Insurance_data[Patient_ID],0))</f>
        <v>8910.69</v>
      </c>
    </row>
    <row r="6846" spans="1:12" x14ac:dyDescent="0.3">
      <c r="A6846" t="s">
        <v>2985</v>
      </c>
      <c r="B6846" t="s">
        <v>5954</v>
      </c>
      <c r="C6846" s="6">
        <v>2589.06</v>
      </c>
      <c r="D6846" s="1">
        <v>45250.583511930257</v>
      </c>
      <c r="E6846" s="1" t="str">
        <f>TEXT(Consolidated_sheets[[#This Row],[Date]],"yyyy")</f>
        <v>2023</v>
      </c>
      <c r="F6846" s="1" t="str">
        <f>TEXT(Consolidated_sheets[[#This Row],[Date]],"mmmm")</f>
        <v>November</v>
      </c>
      <c r="G6846" t="str">
        <f>INDEX(Patient_data[Patient_Name],MATCH(Consolidated_sheets[[#This Row],[Patient_ID]],Patient_data[Patient_ID],0))</f>
        <v>Christopher Mcguire</v>
      </c>
      <c r="H6846">
        <f>INDEX(Patient_data[Age],MATCH(Consolidated_sheets[[#This Row],[Patient_ID]],Patient_data[Patient_ID],0))</f>
        <v>39</v>
      </c>
      <c r="I6846" t="str">
        <f>INDEX(Patient_data[Gender],MATCH(Consolidated_sheets[[#This Row],[Patient_ID]],Patient_data[Patient_ID],0))</f>
        <v>Female</v>
      </c>
      <c r="J6846" t="str">
        <f>INDEX(Location_data[Location],MATCH(Consolidated_sheets[[#This Row],[Patient_ID]],Location_data[Patient_ID],0))</f>
        <v>Chicago</v>
      </c>
      <c r="K6846" t="str">
        <f>INDEX(Insurance_data[Insurance_Type],MATCH(Consolidated_sheets[[#This Row],[Patient_ID]],Insurance_data[Patient_ID],0))</f>
        <v>None</v>
      </c>
      <c r="L6846" s="6">
        <f>INDEX(Insurance_data[Insurance_Amount],MATCH(Consolidated_sheets[[#This Row],[Patient_ID]],Insurance_data[Patient_ID],0))</f>
        <v>2207.0300000000002</v>
      </c>
    </row>
    <row r="6847" spans="1:12" x14ac:dyDescent="0.3">
      <c r="A6847" t="s">
        <v>2435</v>
      </c>
      <c r="B6847" t="s">
        <v>5955</v>
      </c>
      <c r="C6847" s="6">
        <v>3902.09</v>
      </c>
      <c r="D6847" s="1">
        <v>45250.844263466213</v>
      </c>
      <c r="E6847" s="1" t="str">
        <f>TEXT(Consolidated_sheets[[#This Row],[Date]],"yyyy")</f>
        <v>2023</v>
      </c>
      <c r="F6847" s="1" t="str">
        <f>TEXT(Consolidated_sheets[[#This Row],[Date]],"mmmm")</f>
        <v>November</v>
      </c>
      <c r="G6847" t="str">
        <f>INDEX(Patient_data[Patient_Name],MATCH(Consolidated_sheets[[#This Row],[Patient_ID]],Patient_data[Patient_ID],0))</f>
        <v>Timothy Olson</v>
      </c>
      <c r="H6847">
        <f>INDEX(Patient_data[Age],MATCH(Consolidated_sheets[[#This Row],[Patient_ID]],Patient_data[Patient_ID],0))</f>
        <v>85</v>
      </c>
      <c r="I6847" t="str">
        <f>INDEX(Patient_data[Gender],MATCH(Consolidated_sheets[[#This Row],[Patient_ID]],Patient_data[Patient_ID],0))</f>
        <v>Female</v>
      </c>
      <c r="J6847" t="str">
        <f>INDEX(Location_data[Location],MATCH(Consolidated_sheets[[#This Row],[Patient_ID]],Location_data[Patient_ID],0))</f>
        <v>Houston</v>
      </c>
      <c r="K6847" t="str">
        <f>INDEX(Insurance_data[Insurance_Type],MATCH(Consolidated_sheets[[#This Row],[Patient_ID]],Insurance_data[Patient_ID],0))</f>
        <v>Public</v>
      </c>
      <c r="L6847" s="6">
        <f>INDEX(Insurance_data[Insurance_Amount],MATCH(Consolidated_sheets[[#This Row],[Patient_ID]],Insurance_data[Patient_ID],0))</f>
        <v>8644.57</v>
      </c>
    </row>
    <row r="6848" spans="1:12" x14ac:dyDescent="0.3">
      <c r="A6848" t="s">
        <v>1594</v>
      </c>
      <c r="B6848" t="s">
        <v>5952</v>
      </c>
      <c r="C6848" s="6">
        <v>1659.86</v>
      </c>
      <c r="D6848" s="1">
        <v>45251.10501500214</v>
      </c>
      <c r="E6848" s="1" t="str">
        <f>TEXT(Consolidated_sheets[[#This Row],[Date]],"yyyy")</f>
        <v>2023</v>
      </c>
      <c r="F6848" s="1" t="str">
        <f>TEXT(Consolidated_sheets[[#This Row],[Date]],"mmmm")</f>
        <v>November</v>
      </c>
      <c r="G6848" t="str">
        <f>INDEX(Patient_data[Patient_Name],MATCH(Consolidated_sheets[[#This Row],[Patient_ID]],Patient_data[Patient_ID],0))</f>
        <v>Joseph Lowery PhD</v>
      </c>
      <c r="H6848">
        <f>INDEX(Patient_data[Age],MATCH(Consolidated_sheets[[#This Row],[Patient_ID]],Patient_data[Patient_ID],0))</f>
        <v>52</v>
      </c>
      <c r="I6848" t="str">
        <f>INDEX(Patient_data[Gender],MATCH(Consolidated_sheets[[#This Row],[Patient_ID]],Patient_data[Patient_ID],0))</f>
        <v>Male</v>
      </c>
      <c r="J6848" t="str">
        <f>INDEX(Location_data[Location],MATCH(Consolidated_sheets[[#This Row],[Patient_ID]],Location_data[Patient_ID],0))</f>
        <v>New York</v>
      </c>
      <c r="K6848" t="str">
        <f>INDEX(Insurance_data[Insurance_Type],MATCH(Consolidated_sheets[[#This Row],[Patient_ID]],Insurance_data[Patient_ID],0))</f>
        <v>Public</v>
      </c>
      <c r="L6848" s="6">
        <f>INDEX(Insurance_data[Insurance_Amount],MATCH(Consolidated_sheets[[#This Row],[Patient_ID]],Insurance_data[Patient_ID],0))</f>
        <v>9979.09</v>
      </c>
    </row>
    <row r="6849" spans="1:12" x14ac:dyDescent="0.3">
      <c r="A6849" t="s">
        <v>2755</v>
      </c>
      <c r="B6849" t="s">
        <v>5953</v>
      </c>
      <c r="C6849" s="6">
        <v>890.06</v>
      </c>
      <c r="D6849" s="1">
        <v>45251.365766538067</v>
      </c>
      <c r="E6849" s="1" t="str">
        <f>TEXT(Consolidated_sheets[[#This Row],[Date]],"yyyy")</f>
        <v>2023</v>
      </c>
      <c r="F6849" s="1" t="str">
        <f>TEXT(Consolidated_sheets[[#This Row],[Date]],"mmmm")</f>
        <v>November</v>
      </c>
      <c r="G6849" t="str">
        <f>INDEX(Patient_data[Patient_Name],MATCH(Consolidated_sheets[[#This Row],[Patient_ID]],Patient_data[Patient_ID],0))</f>
        <v>Cindy Brown</v>
      </c>
      <c r="H6849">
        <f>INDEX(Patient_data[Age],MATCH(Consolidated_sheets[[#This Row],[Patient_ID]],Patient_data[Patient_ID],0))</f>
        <v>41</v>
      </c>
      <c r="I6849" t="str">
        <f>INDEX(Patient_data[Gender],MATCH(Consolidated_sheets[[#This Row],[Patient_ID]],Patient_data[Patient_ID],0))</f>
        <v>Female</v>
      </c>
      <c r="J6849" t="str">
        <f>INDEX(Location_data[Location],MATCH(Consolidated_sheets[[#This Row],[Patient_ID]],Location_data[Patient_ID],0))</f>
        <v>New York</v>
      </c>
      <c r="K6849" t="str">
        <f>INDEX(Insurance_data[Insurance_Type],MATCH(Consolidated_sheets[[#This Row],[Patient_ID]],Insurance_data[Patient_ID],0))</f>
        <v>Private</v>
      </c>
      <c r="L6849" s="6">
        <f>INDEX(Insurance_data[Insurance_Amount],MATCH(Consolidated_sheets[[#This Row],[Patient_ID]],Insurance_data[Patient_ID],0))</f>
        <v>5776.71</v>
      </c>
    </row>
    <row r="6850" spans="1:12" x14ac:dyDescent="0.3">
      <c r="A6850" t="s">
        <v>656</v>
      </c>
      <c r="B6850" t="s">
        <v>5955</v>
      </c>
      <c r="C6850" s="6">
        <v>3429.29</v>
      </c>
      <c r="D6850" s="1">
        <v>45251.626518074001</v>
      </c>
      <c r="E6850" s="1" t="str">
        <f>TEXT(Consolidated_sheets[[#This Row],[Date]],"yyyy")</f>
        <v>2023</v>
      </c>
      <c r="F6850" s="1" t="str">
        <f>TEXT(Consolidated_sheets[[#This Row],[Date]],"mmmm")</f>
        <v>November</v>
      </c>
      <c r="G6850" t="str">
        <f>INDEX(Patient_data[Patient_Name],MATCH(Consolidated_sheets[[#This Row],[Patient_ID]],Patient_data[Patient_ID],0))</f>
        <v>Michael Vazquez</v>
      </c>
      <c r="H6850">
        <f>INDEX(Patient_data[Age],MATCH(Consolidated_sheets[[#This Row],[Patient_ID]],Patient_data[Patient_ID],0))</f>
        <v>83</v>
      </c>
      <c r="I6850" t="str">
        <f>INDEX(Patient_data[Gender],MATCH(Consolidated_sheets[[#This Row],[Patient_ID]],Patient_data[Patient_ID],0))</f>
        <v>Female</v>
      </c>
      <c r="J6850" t="str">
        <f>INDEX(Location_data[Location],MATCH(Consolidated_sheets[[#This Row],[Patient_ID]],Location_data[Patient_ID],0))</f>
        <v>Los Angeles</v>
      </c>
      <c r="K6850" t="str">
        <f>INDEX(Insurance_data[Insurance_Type],MATCH(Consolidated_sheets[[#This Row],[Patient_ID]],Insurance_data[Patient_ID],0))</f>
        <v>Private</v>
      </c>
      <c r="L6850" s="6">
        <f>INDEX(Insurance_data[Insurance_Amount],MATCH(Consolidated_sheets[[#This Row],[Patient_ID]],Insurance_data[Patient_ID],0))</f>
        <v>7229.23</v>
      </c>
    </row>
    <row r="6851" spans="1:12" x14ac:dyDescent="0.3">
      <c r="A6851" t="s">
        <v>1853</v>
      </c>
      <c r="B6851" t="s">
        <v>5954</v>
      </c>
      <c r="C6851" s="6">
        <v>233.91</v>
      </c>
      <c r="D6851" s="1">
        <v>45251.887269609942</v>
      </c>
      <c r="E6851" s="1" t="str">
        <f>TEXT(Consolidated_sheets[[#This Row],[Date]],"yyyy")</f>
        <v>2023</v>
      </c>
      <c r="F6851" s="1" t="str">
        <f>TEXT(Consolidated_sheets[[#This Row],[Date]],"mmmm")</f>
        <v>November</v>
      </c>
      <c r="G6851" t="str">
        <f>INDEX(Patient_data[Patient_Name],MATCH(Consolidated_sheets[[#This Row],[Patient_ID]],Patient_data[Patient_ID],0))</f>
        <v>Cindy Norris</v>
      </c>
      <c r="H6851">
        <f>INDEX(Patient_data[Age],MATCH(Consolidated_sheets[[#This Row],[Patient_ID]],Patient_data[Patient_ID],0))</f>
        <v>59</v>
      </c>
      <c r="I6851" t="str">
        <f>INDEX(Patient_data[Gender],MATCH(Consolidated_sheets[[#This Row],[Patient_ID]],Patient_data[Patient_ID],0))</f>
        <v>Female</v>
      </c>
      <c r="J6851" t="str">
        <f>INDEX(Location_data[Location],MATCH(Consolidated_sheets[[#This Row],[Patient_ID]],Location_data[Patient_ID],0))</f>
        <v>Houston</v>
      </c>
      <c r="K6851" t="str">
        <f>INDEX(Insurance_data[Insurance_Type],MATCH(Consolidated_sheets[[#This Row],[Patient_ID]],Insurance_data[Patient_ID],0))</f>
        <v>None</v>
      </c>
      <c r="L6851" s="6">
        <f>INDEX(Insurance_data[Insurance_Amount],MATCH(Consolidated_sheets[[#This Row],[Patient_ID]],Insurance_data[Patient_ID],0))</f>
        <v>9389.52</v>
      </c>
    </row>
    <row r="6852" spans="1:12" x14ac:dyDescent="0.3">
      <c r="A6852" t="s">
        <v>743</v>
      </c>
      <c r="B6852" t="s">
        <v>5953</v>
      </c>
      <c r="C6852" s="6">
        <v>4712.7</v>
      </c>
      <c r="D6852" s="1">
        <v>45252.148021145869</v>
      </c>
      <c r="E6852" s="1" t="str">
        <f>TEXT(Consolidated_sheets[[#This Row],[Date]],"yyyy")</f>
        <v>2023</v>
      </c>
      <c r="F6852" s="1" t="str">
        <f>TEXT(Consolidated_sheets[[#This Row],[Date]],"mmmm")</f>
        <v>November</v>
      </c>
      <c r="G6852" t="str">
        <f>INDEX(Patient_data[Patient_Name],MATCH(Consolidated_sheets[[#This Row],[Patient_ID]],Patient_data[Patient_ID],0))</f>
        <v>Jonathan Gregory</v>
      </c>
      <c r="H6852">
        <f>INDEX(Patient_data[Age],MATCH(Consolidated_sheets[[#This Row],[Patient_ID]],Patient_data[Patient_ID],0))</f>
        <v>88</v>
      </c>
      <c r="I6852" t="str">
        <f>INDEX(Patient_data[Gender],MATCH(Consolidated_sheets[[#This Row],[Patient_ID]],Patient_data[Patient_ID],0))</f>
        <v>Male</v>
      </c>
      <c r="J6852" t="str">
        <f>INDEX(Location_data[Location],MATCH(Consolidated_sheets[[#This Row],[Patient_ID]],Location_data[Patient_ID],0))</f>
        <v>New York</v>
      </c>
      <c r="K6852" t="str">
        <f>INDEX(Insurance_data[Insurance_Type],MATCH(Consolidated_sheets[[#This Row],[Patient_ID]],Insurance_data[Patient_ID],0))</f>
        <v>Public</v>
      </c>
      <c r="L6852" s="6">
        <f>INDEX(Insurance_data[Insurance_Amount],MATCH(Consolidated_sheets[[#This Row],[Patient_ID]],Insurance_data[Patient_ID],0))</f>
        <v>4249.67</v>
      </c>
    </row>
    <row r="6853" spans="1:12" x14ac:dyDescent="0.3">
      <c r="A6853" t="s">
        <v>2842</v>
      </c>
      <c r="B6853" t="s">
        <v>5953</v>
      </c>
      <c r="C6853" s="6">
        <v>980.49</v>
      </c>
      <c r="D6853" s="1">
        <v>45252.408772681803</v>
      </c>
      <c r="E6853" s="1" t="str">
        <f>TEXT(Consolidated_sheets[[#This Row],[Date]],"yyyy")</f>
        <v>2023</v>
      </c>
      <c r="F6853" s="1" t="str">
        <f>TEXT(Consolidated_sheets[[#This Row],[Date]],"mmmm")</f>
        <v>November</v>
      </c>
      <c r="G6853" t="str">
        <f>INDEX(Patient_data[Patient_Name],MATCH(Consolidated_sheets[[#This Row],[Patient_ID]],Patient_data[Patient_ID],0))</f>
        <v>Zachary Gonzales</v>
      </c>
      <c r="H6853">
        <f>INDEX(Patient_data[Age],MATCH(Consolidated_sheets[[#This Row],[Patient_ID]],Patient_data[Patient_ID],0))</f>
        <v>47</v>
      </c>
      <c r="I6853" t="str">
        <f>INDEX(Patient_data[Gender],MATCH(Consolidated_sheets[[#This Row],[Patient_ID]],Patient_data[Patient_ID],0))</f>
        <v>Female</v>
      </c>
      <c r="J6853" t="str">
        <f>INDEX(Location_data[Location],MATCH(Consolidated_sheets[[#This Row],[Patient_ID]],Location_data[Patient_ID],0))</f>
        <v>Houston</v>
      </c>
      <c r="K6853" t="str">
        <f>INDEX(Insurance_data[Insurance_Type],MATCH(Consolidated_sheets[[#This Row],[Patient_ID]],Insurance_data[Patient_ID],0))</f>
        <v>None</v>
      </c>
      <c r="L6853" s="6">
        <f>INDEX(Insurance_data[Insurance_Amount],MATCH(Consolidated_sheets[[#This Row],[Patient_ID]],Insurance_data[Patient_ID],0))</f>
        <v>3028.32</v>
      </c>
    </row>
    <row r="6854" spans="1:12" x14ac:dyDescent="0.3">
      <c r="A6854" t="s">
        <v>2694</v>
      </c>
      <c r="B6854" t="s">
        <v>5952</v>
      </c>
      <c r="C6854" s="6">
        <v>1311.21</v>
      </c>
      <c r="D6854" s="1">
        <v>45252.669524217737</v>
      </c>
      <c r="E6854" s="1" t="str">
        <f>TEXT(Consolidated_sheets[[#This Row],[Date]],"yyyy")</f>
        <v>2023</v>
      </c>
      <c r="F6854" s="1" t="str">
        <f>TEXT(Consolidated_sheets[[#This Row],[Date]],"mmmm")</f>
        <v>November</v>
      </c>
      <c r="G6854" t="str">
        <f>INDEX(Patient_data[Patient_Name],MATCH(Consolidated_sheets[[#This Row],[Patient_ID]],Patient_data[Patient_ID],0))</f>
        <v>Jonathan Ortega PhD</v>
      </c>
      <c r="H6854">
        <f>INDEX(Patient_data[Age],MATCH(Consolidated_sheets[[#This Row],[Patient_ID]],Patient_data[Patient_ID],0))</f>
        <v>38</v>
      </c>
      <c r="I6854" t="str">
        <f>INDEX(Patient_data[Gender],MATCH(Consolidated_sheets[[#This Row],[Patient_ID]],Patient_data[Patient_ID],0))</f>
        <v>Male</v>
      </c>
      <c r="J6854" t="str">
        <f>INDEX(Location_data[Location],MATCH(Consolidated_sheets[[#This Row],[Patient_ID]],Location_data[Patient_ID],0))</f>
        <v>Chicago</v>
      </c>
      <c r="K6854" t="str">
        <f>INDEX(Insurance_data[Insurance_Type],MATCH(Consolidated_sheets[[#This Row],[Patient_ID]],Insurance_data[Patient_ID],0))</f>
        <v>Private</v>
      </c>
      <c r="L6854" s="6">
        <f>INDEX(Insurance_data[Insurance_Amount],MATCH(Consolidated_sheets[[#This Row],[Patient_ID]],Insurance_data[Patient_ID],0))</f>
        <v>395.78</v>
      </c>
    </row>
    <row r="6855" spans="1:12" x14ac:dyDescent="0.3">
      <c r="A6855" t="s">
        <v>1025</v>
      </c>
      <c r="B6855" t="s">
        <v>5955</v>
      </c>
      <c r="C6855" s="6">
        <v>2619.38</v>
      </c>
      <c r="D6855" s="1">
        <v>45252.930275753672</v>
      </c>
      <c r="E6855" s="1" t="str">
        <f>TEXT(Consolidated_sheets[[#This Row],[Date]],"yyyy")</f>
        <v>2023</v>
      </c>
      <c r="F6855" s="1" t="str">
        <f>TEXT(Consolidated_sheets[[#This Row],[Date]],"mmmm")</f>
        <v>November</v>
      </c>
      <c r="G6855" t="str">
        <f>INDEX(Patient_data[Patient_Name],MATCH(Consolidated_sheets[[#This Row],[Patient_ID]],Patient_data[Patient_ID],0))</f>
        <v>Robert Smith</v>
      </c>
      <c r="H6855">
        <f>INDEX(Patient_data[Age],MATCH(Consolidated_sheets[[#This Row],[Patient_ID]],Patient_data[Patient_ID],0))</f>
        <v>70</v>
      </c>
      <c r="I6855" t="str">
        <f>INDEX(Patient_data[Gender],MATCH(Consolidated_sheets[[#This Row],[Patient_ID]],Patient_data[Patient_ID],0))</f>
        <v>Male</v>
      </c>
      <c r="J6855" t="str">
        <f>INDEX(Location_data[Location],MATCH(Consolidated_sheets[[#This Row],[Patient_ID]],Location_data[Patient_ID],0))</f>
        <v>Houston</v>
      </c>
      <c r="K6855" t="str">
        <f>INDEX(Insurance_data[Insurance_Type],MATCH(Consolidated_sheets[[#This Row],[Patient_ID]],Insurance_data[Patient_ID],0))</f>
        <v>Public</v>
      </c>
      <c r="L6855" s="6">
        <f>INDEX(Insurance_data[Insurance_Amount],MATCH(Consolidated_sheets[[#This Row],[Patient_ID]],Insurance_data[Patient_ID],0))</f>
        <v>9485.61</v>
      </c>
    </row>
    <row r="6856" spans="1:12" x14ac:dyDescent="0.3">
      <c r="A6856" t="s">
        <v>587</v>
      </c>
      <c r="B6856" t="s">
        <v>5954</v>
      </c>
      <c r="C6856" s="6">
        <v>4567.3999999999996</v>
      </c>
      <c r="D6856" s="1">
        <v>45253.191027289613</v>
      </c>
      <c r="E6856" s="1" t="str">
        <f>TEXT(Consolidated_sheets[[#This Row],[Date]],"yyyy")</f>
        <v>2023</v>
      </c>
      <c r="F6856" s="1" t="str">
        <f>TEXT(Consolidated_sheets[[#This Row],[Date]],"mmmm")</f>
        <v>November</v>
      </c>
      <c r="G6856" t="str">
        <f>INDEX(Patient_data[Patient_Name],MATCH(Consolidated_sheets[[#This Row],[Patient_ID]],Patient_data[Patient_ID],0))</f>
        <v>Kelly Williams</v>
      </c>
      <c r="H6856">
        <f>INDEX(Patient_data[Age],MATCH(Consolidated_sheets[[#This Row],[Patient_ID]],Patient_data[Patient_ID],0))</f>
        <v>40</v>
      </c>
      <c r="I6856" t="str">
        <f>INDEX(Patient_data[Gender],MATCH(Consolidated_sheets[[#This Row],[Patient_ID]],Patient_data[Patient_ID],0))</f>
        <v>Female</v>
      </c>
      <c r="J6856" t="str">
        <f>INDEX(Location_data[Location],MATCH(Consolidated_sheets[[#This Row],[Patient_ID]],Location_data[Patient_ID],0))</f>
        <v>Phoenix</v>
      </c>
      <c r="K6856" t="str">
        <f>INDEX(Insurance_data[Insurance_Type],MATCH(Consolidated_sheets[[#This Row],[Patient_ID]],Insurance_data[Patient_ID],0))</f>
        <v>Private</v>
      </c>
      <c r="L6856" s="6">
        <f>INDEX(Insurance_data[Insurance_Amount],MATCH(Consolidated_sheets[[#This Row],[Patient_ID]],Insurance_data[Patient_ID],0))</f>
        <v>9197.35</v>
      </c>
    </row>
    <row r="6857" spans="1:12" x14ac:dyDescent="0.3">
      <c r="A6857" t="s">
        <v>940</v>
      </c>
      <c r="B6857" t="s">
        <v>5952</v>
      </c>
      <c r="C6857" s="6">
        <v>2178.6799999999998</v>
      </c>
      <c r="D6857" s="1">
        <v>45253.451778825547</v>
      </c>
      <c r="E6857" s="1" t="str">
        <f>TEXT(Consolidated_sheets[[#This Row],[Date]],"yyyy")</f>
        <v>2023</v>
      </c>
      <c r="F6857" s="1" t="str">
        <f>TEXT(Consolidated_sheets[[#This Row],[Date]],"mmmm")</f>
        <v>November</v>
      </c>
      <c r="G6857" t="str">
        <f>INDEX(Patient_data[Patient_Name],MATCH(Consolidated_sheets[[#This Row],[Patient_ID]],Patient_data[Patient_ID],0))</f>
        <v>Benjamin Chen</v>
      </c>
      <c r="H6857">
        <f>INDEX(Patient_data[Age],MATCH(Consolidated_sheets[[#This Row],[Patient_ID]],Patient_data[Patient_ID],0))</f>
        <v>22</v>
      </c>
      <c r="I6857" t="str">
        <f>INDEX(Patient_data[Gender],MATCH(Consolidated_sheets[[#This Row],[Patient_ID]],Patient_data[Patient_ID],0))</f>
        <v>Female</v>
      </c>
      <c r="J6857" t="str">
        <f>INDEX(Location_data[Location],MATCH(Consolidated_sheets[[#This Row],[Patient_ID]],Location_data[Patient_ID],0))</f>
        <v>Chicago</v>
      </c>
      <c r="K6857" t="str">
        <f>INDEX(Insurance_data[Insurance_Type],MATCH(Consolidated_sheets[[#This Row],[Patient_ID]],Insurance_data[Patient_ID],0))</f>
        <v>Private</v>
      </c>
      <c r="L6857" s="6">
        <f>INDEX(Insurance_data[Insurance_Amount],MATCH(Consolidated_sheets[[#This Row],[Patient_ID]],Insurance_data[Patient_ID],0))</f>
        <v>9887.98</v>
      </c>
    </row>
    <row r="6858" spans="1:12" x14ac:dyDescent="0.3">
      <c r="A6858" t="s">
        <v>2880</v>
      </c>
      <c r="B6858" t="s">
        <v>5955</v>
      </c>
      <c r="C6858" s="6">
        <v>3769.4</v>
      </c>
      <c r="D6858" s="1">
        <v>45253.712530361467</v>
      </c>
      <c r="E6858" s="1" t="str">
        <f>TEXT(Consolidated_sheets[[#This Row],[Date]],"yyyy")</f>
        <v>2023</v>
      </c>
      <c r="F6858" s="1" t="str">
        <f>TEXT(Consolidated_sheets[[#This Row],[Date]],"mmmm")</f>
        <v>November</v>
      </c>
      <c r="G6858" t="str">
        <f>INDEX(Patient_data[Patient_Name],MATCH(Consolidated_sheets[[#This Row],[Patient_ID]],Patient_data[Patient_ID],0))</f>
        <v>Joseph Benjamin</v>
      </c>
      <c r="H6858">
        <f>INDEX(Patient_data[Age],MATCH(Consolidated_sheets[[#This Row],[Patient_ID]],Patient_data[Patient_ID],0))</f>
        <v>42</v>
      </c>
      <c r="I6858" t="str">
        <f>INDEX(Patient_data[Gender],MATCH(Consolidated_sheets[[#This Row],[Patient_ID]],Patient_data[Patient_ID],0))</f>
        <v>Male</v>
      </c>
      <c r="J6858" t="str">
        <f>INDEX(Location_data[Location],MATCH(Consolidated_sheets[[#This Row],[Patient_ID]],Location_data[Patient_ID],0))</f>
        <v>Houston</v>
      </c>
      <c r="K6858" t="str">
        <f>INDEX(Insurance_data[Insurance_Type],MATCH(Consolidated_sheets[[#This Row],[Patient_ID]],Insurance_data[Patient_ID],0))</f>
        <v>Public</v>
      </c>
      <c r="L6858" s="6">
        <f>INDEX(Insurance_data[Insurance_Amount],MATCH(Consolidated_sheets[[#This Row],[Patient_ID]],Insurance_data[Patient_ID],0))</f>
        <v>9502.4699999999993</v>
      </c>
    </row>
    <row r="6859" spans="1:12" x14ac:dyDescent="0.3">
      <c r="A6859" t="s">
        <v>31</v>
      </c>
      <c r="B6859" t="s">
        <v>5955</v>
      </c>
      <c r="C6859" s="6">
        <v>2987.88</v>
      </c>
      <c r="D6859" s="1">
        <v>45253.973281897408</v>
      </c>
      <c r="E6859" s="1" t="str">
        <f>TEXT(Consolidated_sheets[[#This Row],[Date]],"yyyy")</f>
        <v>2023</v>
      </c>
      <c r="F6859" s="1" t="str">
        <f>TEXT(Consolidated_sheets[[#This Row],[Date]],"mmmm")</f>
        <v>November</v>
      </c>
      <c r="G6859" t="str">
        <f>INDEX(Patient_data[Patient_Name],MATCH(Consolidated_sheets[[#This Row],[Patient_ID]],Patient_data[Patient_ID],0))</f>
        <v>Dennis Trujillo</v>
      </c>
      <c r="H6859">
        <f>INDEX(Patient_data[Age],MATCH(Consolidated_sheets[[#This Row],[Patient_ID]],Patient_data[Patient_ID],0))</f>
        <v>83</v>
      </c>
      <c r="I6859" t="str">
        <f>INDEX(Patient_data[Gender],MATCH(Consolidated_sheets[[#This Row],[Patient_ID]],Patient_data[Patient_ID],0))</f>
        <v>Female</v>
      </c>
      <c r="J6859" t="str">
        <f>INDEX(Location_data[Location],MATCH(Consolidated_sheets[[#This Row],[Patient_ID]],Location_data[Patient_ID],0))</f>
        <v>Phoenix</v>
      </c>
      <c r="K6859" t="str">
        <f>INDEX(Insurance_data[Insurance_Type],MATCH(Consolidated_sheets[[#This Row],[Patient_ID]],Insurance_data[Patient_ID],0))</f>
        <v>Private</v>
      </c>
      <c r="L6859" s="6">
        <f>INDEX(Insurance_data[Insurance_Amount],MATCH(Consolidated_sheets[[#This Row],[Patient_ID]],Insurance_data[Patient_ID],0))</f>
        <v>8961.86</v>
      </c>
    </row>
    <row r="6860" spans="1:12" x14ac:dyDescent="0.3">
      <c r="A6860" t="s">
        <v>1300</v>
      </c>
      <c r="B6860" t="s">
        <v>5952</v>
      </c>
      <c r="C6860" s="6">
        <v>1787.87</v>
      </c>
      <c r="D6860" s="1">
        <v>45254.234033433342</v>
      </c>
      <c r="E6860" s="1" t="str">
        <f>TEXT(Consolidated_sheets[[#This Row],[Date]],"yyyy")</f>
        <v>2023</v>
      </c>
      <c r="F6860" s="1" t="str">
        <f>TEXT(Consolidated_sheets[[#This Row],[Date]],"mmmm")</f>
        <v>November</v>
      </c>
      <c r="G6860" t="str">
        <f>INDEX(Patient_data[Patient_Name],MATCH(Consolidated_sheets[[#This Row],[Patient_ID]],Patient_data[Patient_ID],0))</f>
        <v>Tammy Lowery</v>
      </c>
      <c r="H6860">
        <f>INDEX(Patient_data[Age],MATCH(Consolidated_sheets[[#This Row],[Patient_ID]],Patient_data[Patient_ID],0))</f>
        <v>80</v>
      </c>
      <c r="I6860" t="str">
        <f>INDEX(Patient_data[Gender],MATCH(Consolidated_sheets[[#This Row],[Patient_ID]],Patient_data[Patient_ID],0))</f>
        <v>Female</v>
      </c>
      <c r="J6860" t="str">
        <f>INDEX(Location_data[Location],MATCH(Consolidated_sheets[[#This Row],[Patient_ID]],Location_data[Patient_ID],0))</f>
        <v>Phoenix</v>
      </c>
      <c r="K6860" t="str">
        <f>INDEX(Insurance_data[Insurance_Type],MATCH(Consolidated_sheets[[#This Row],[Patient_ID]],Insurance_data[Patient_ID],0))</f>
        <v>None</v>
      </c>
      <c r="L6860" s="6">
        <f>INDEX(Insurance_data[Insurance_Amount],MATCH(Consolidated_sheets[[#This Row],[Patient_ID]],Insurance_data[Patient_ID],0))</f>
        <v>6416.55</v>
      </c>
    </row>
    <row r="6861" spans="1:12" x14ac:dyDescent="0.3">
      <c r="A6861" t="s">
        <v>573</v>
      </c>
      <c r="B6861" t="s">
        <v>5954</v>
      </c>
      <c r="C6861" s="6">
        <v>4359.71</v>
      </c>
      <c r="D6861" s="1">
        <v>45254.494784969269</v>
      </c>
      <c r="E6861" s="1" t="str">
        <f>TEXT(Consolidated_sheets[[#This Row],[Date]],"yyyy")</f>
        <v>2023</v>
      </c>
      <c r="F6861" s="1" t="str">
        <f>TEXT(Consolidated_sheets[[#This Row],[Date]],"mmmm")</f>
        <v>November</v>
      </c>
      <c r="G6861" t="str">
        <f>INDEX(Patient_data[Patient_Name],MATCH(Consolidated_sheets[[#This Row],[Patient_ID]],Patient_data[Patient_ID],0))</f>
        <v>Theresa Holmes</v>
      </c>
      <c r="H6861">
        <f>INDEX(Patient_data[Age],MATCH(Consolidated_sheets[[#This Row],[Patient_ID]],Patient_data[Patient_ID],0))</f>
        <v>69</v>
      </c>
      <c r="I6861" t="str">
        <f>INDEX(Patient_data[Gender],MATCH(Consolidated_sheets[[#This Row],[Patient_ID]],Patient_data[Patient_ID],0))</f>
        <v>Male</v>
      </c>
      <c r="J6861" t="str">
        <f>INDEX(Location_data[Location],MATCH(Consolidated_sheets[[#This Row],[Patient_ID]],Location_data[Patient_ID],0))</f>
        <v>Chicago</v>
      </c>
      <c r="K6861" t="str">
        <f>INDEX(Insurance_data[Insurance_Type],MATCH(Consolidated_sheets[[#This Row],[Patient_ID]],Insurance_data[Patient_ID],0))</f>
        <v>Public</v>
      </c>
      <c r="L6861" s="6">
        <f>INDEX(Insurance_data[Insurance_Amount],MATCH(Consolidated_sheets[[#This Row],[Patient_ID]],Insurance_data[Patient_ID],0))</f>
        <v>6481.41</v>
      </c>
    </row>
    <row r="6862" spans="1:12" x14ac:dyDescent="0.3">
      <c r="A6862" t="s">
        <v>407</v>
      </c>
      <c r="B6862" t="s">
        <v>5953</v>
      </c>
      <c r="C6862" s="6">
        <v>4668.3900000000003</v>
      </c>
      <c r="D6862" s="1">
        <v>45254.75553650521</v>
      </c>
      <c r="E6862" s="1" t="str">
        <f>TEXT(Consolidated_sheets[[#This Row],[Date]],"yyyy")</f>
        <v>2023</v>
      </c>
      <c r="F6862" s="1" t="str">
        <f>TEXT(Consolidated_sheets[[#This Row],[Date]],"mmmm")</f>
        <v>November</v>
      </c>
      <c r="G6862" t="str">
        <f>INDEX(Patient_data[Patient_Name],MATCH(Consolidated_sheets[[#This Row],[Patient_ID]],Patient_data[Patient_ID],0))</f>
        <v>Kathryn Farrell</v>
      </c>
      <c r="H6862">
        <f>INDEX(Patient_data[Age],MATCH(Consolidated_sheets[[#This Row],[Patient_ID]],Patient_data[Patient_ID],0))</f>
        <v>53</v>
      </c>
      <c r="I6862" t="str">
        <f>INDEX(Patient_data[Gender],MATCH(Consolidated_sheets[[#This Row],[Patient_ID]],Patient_data[Patient_ID],0))</f>
        <v>Female</v>
      </c>
      <c r="J6862" t="str">
        <f>INDEX(Location_data[Location],MATCH(Consolidated_sheets[[#This Row],[Patient_ID]],Location_data[Patient_ID],0))</f>
        <v>Los Angeles</v>
      </c>
      <c r="K6862" t="str">
        <f>INDEX(Insurance_data[Insurance_Type],MATCH(Consolidated_sheets[[#This Row],[Patient_ID]],Insurance_data[Patient_ID],0))</f>
        <v>Public</v>
      </c>
      <c r="L6862" s="6">
        <f>INDEX(Insurance_data[Insurance_Amount],MATCH(Consolidated_sheets[[#This Row],[Patient_ID]],Insurance_data[Patient_ID],0))</f>
        <v>1902.78</v>
      </c>
    </row>
    <row r="6863" spans="1:12" x14ac:dyDescent="0.3">
      <c r="A6863" t="s">
        <v>442</v>
      </c>
      <c r="B6863" t="s">
        <v>5953</v>
      </c>
      <c r="C6863" s="6">
        <v>939.18</v>
      </c>
      <c r="D6863" s="1">
        <v>45255.016288041137</v>
      </c>
      <c r="E6863" s="1" t="str">
        <f>TEXT(Consolidated_sheets[[#This Row],[Date]],"yyyy")</f>
        <v>2023</v>
      </c>
      <c r="F6863" s="1" t="str">
        <f>TEXT(Consolidated_sheets[[#This Row],[Date]],"mmmm")</f>
        <v>November</v>
      </c>
      <c r="G6863" t="str">
        <f>INDEX(Patient_data[Patient_Name],MATCH(Consolidated_sheets[[#This Row],[Patient_ID]],Patient_data[Patient_ID],0))</f>
        <v>Timothy Gonzalez</v>
      </c>
      <c r="H6863">
        <f>INDEX(Patient_data[Age],MATCH(Consolidated_sheets[[#This Row],[Patient_ID]],Patient_data[Patient_ID],0))</f>
        <v>89</v>
      </c>
      <c r="I6863" t="str">
        <f>INDEX(Patient_data[Gender],MATCH(Consolidated_sheets[[#This Row],[Patient_ID]],Patient_data[Patient_ID],0))</f>
        <v>Male</v>
      </c>
      <c r="J6863" t="str">
        <f>INDEX(Location_data[Location],MATCH(Consolidated_sheets[[#This Row],[Patient_ID]],Location_data[Patient_ID],0))</f>
        <v>Phoenix</v>
      </c>
      <c r="K6863" t="str">
        <f>INDEX(Insurance_data[Insurance_Type],MATCH(Consolidated_sheets[[#This Row],[Patient_ID]],Insurance_data[Patient_ID],0))</f>
        <v>Public</v>
      </c>
      <c r="L6863" s="6">
        <f>INDEX(Insurance_data[Insurance_Amount],MATCH(Consolidated_sheets[[#This Row],[Patient_ID]],Insurance_data[Patient_ID],0))</f>
        <v>4763.37</v>
      </c>
    </row>
    <row r="6864" spans="1:12" x14ac:dyDescent="0.3">
      <c r="A6864" t="s">
        <v>2544</v>
      </c>
      <c r="B6864" t="s">
        <v>5954</v>
      </c>
      <c r="C6864" s="6">
        <v>1322.35</v>
      </c>
      <c r="D6864" s="1">
        <v>45255.277039577071</v>
      </c>
      <c r="E6864" s="1" t="str">
        <f>TEXT(Consolidated_sheets[[#This Row],[Date]],"yyyy")</f>
        <v>2023</v>
      </c>
      <c r="F6864" s="1" t="str">
        <f>TEXT(Consolidated_sheets[[#This Row],[Date]],"mmmm")</f>
        <v>November</v>
      </c>
      <c r="G6864" t="str">
        <f>INDEX(Patient_data[Patient_Name],MATCH(Consolidated_sheets[[#This Row],[Patient_ID]],Patient_data[Patient_ID],0))</f>
        <v>David Carson</v>
      </c>
      <c r="H6864">
        <f>INDEX(Patient_data[Age],MATCH(Consolidated_sheets[[#This Row],[Patient_ID]],Patient_data[Patient_ID],0))</f>
        <v>50</v>
      </c>
      <c r="I6864" t="str">
        <f>INDEX(Patient_data[Gender],MATCH(Consolidated_sheets[[#This Row],[Patient_ID]],Patient_data[Patient_ID],0))</f>
        <v>Female</v>
      </c>
      <c r="J6864" t="str">
        <f>INDEX(Location_data[Location],MATCH(Consolidated_sheets[[#This Row],[Patient_ID]],Location_data[Patient_ID],0))</f>
        <v>Chicago</v>
      </c>
      <c r="K6864" t="str">
        <f>INDEX(Insurance_data[Insurance_Type],MATCH(Consolidated_sheets[[#This Row],[Patient_ID]],Insurance_data[Patient_ID],0))</f>
        <v>Private</v>
      </c>
      <c r="L6864" s="6">
        <f>INDEX(Insurance_data[Insurance_Amount],MATCH(Consolidated_sheets[[#This Row],[Patient_ID]],Insurance_data[Patient_ID],0))</f>
        <v>7374.56</v>
      </c>
    </row>
    <row r="6865" spans="1:12" x14ac:dyDescent="0.3">
      <c r="A6865" t="s">
        <v>330</v>
      </c>
      <c r="B6865" t="s">
        <v>5953</v>
      </c>
      <c r="C6865" s="6">
        <v>195.7</v>
      </c>
      <c r="D6865" s="1">
        <v>45255.537791113013</v>
      </c>
      <c r="E6865" s="1" t="str">
        <f>TEXT(Consolidated_sheets[[#This Row],[Date]],"yyyy")</f>
        <v>2023</v>
      </c>
      <c r="F6865" s="1" t="str">
        <f>TEXT(Consolidated_sheets[[#This Row],[Date]],"mmmm")</f>
        <v>November</v>
      </c>
      <c r="G6865" t="str">
        <f>INDEX(Patient_data[Patient_Name],MATCH(Consolidated_sheets[[#This Row],[Patient_ID]],Patient_data[Patient_ID],0))</f>
        <v>Elizabeth Collins</v>
      </c>
      <c r="H6865">
        <f>INDEX(Patient_data[Age],MATCH(Consolidated_sheets[[#This Row],[Patient_ID]],Patient_data[Patient_ID],0))</f>
        <v>80</v>
      </c>
      <c r="I6865" t="str">
        <f>INDEX(Patient_data[Gender],MATCH(Consolidated_sheets[[#This Row],[Patient_ID]],Patient_data[Patient_ID],0))</f>
        <v>Female</v>
      </c>
      <c r="J6865" t="str">
        <f>INDEX(Location_data[Location],MATCH(Consolidated_sheets[[#This Row],[Patient_ID]],Location_data[Patient_ID],0))</f>
        <v>Chicago</v>
      </c>
      <c r="K6865" t="str">
        <f>INDEX(Insurance_data[Insurance_Type],MATCH(Consolidated_sheets[[#This Row],[Patient_ID]],Insurance_data[Patient_ID],0))</f>
        <v>Private</v>
      </c>
      <c r="L6865" s="6">
        <f>INDEX(Insurance_data[Insurance_Amount],MATCH(Consolidated_sheets[[#This Row],[Patient_ID]],Insurance_data[Patient_ID],0))</f>
        <v>7989.1</v>
      </c>
    </row>
    <row r="6866" spans="1:12" x14ac:dyDescent="0.3">
      <c r="A6866" t="s">
        <v>514</v>
      </c>
      <c r="B6866" t="s">
        <v>5955</v>
      </c>
      <c r="C6866" s="6">
        <v>2604.89</v>
      </c>
      <c r="D6866" s="1">
        <v>45255.798542648947</v>
      </c>
      <c r="E6866" s="1" t="str">
        <f>TEXT(Consolidated_sheets[[#This Row],[Date]],"yyyy")</f>
        <v>2023</v>
      </c>
      <c r="F6866" s="1" t="str">
        <f>TEXT(Consolidated_sheets[[#This Row],[Date]],"mmmm")</f>
        <v>November</v>
      </c>
      <c r="G6866" t="str">
        <f>INDEX(Patient_data[Patient_Name],MATCH(Consolidated_sheets[[#This Row],[Patient_ID]],Patient_data[Patient_ID],0))</f>
        <v>Sandra Frey</v>
      </c>
      <c r="H6866">
        <f>INDEX(Patient_data[Age],MATCH(Consolidated_sheets[[#This Row],[Patient_ID]],Patient_data[Patient_ID],0))</f>
        <v>55</v>
      </c>
      <c r="I6866" t="str">
        <f>INDEX(Patient_data[Gender],MATCH(Consolidated_sheets[[#This Row],[Patient_ID]],Patient_data[Patient_ID],0))</f>
        <v>Female</v>
      </c>
      <c r="J6866" t="str">
        <f>INDEX(Location_data[Location],MATCH(Consolidated_sheets[[#This Row],[Patient_ID]],Location_data[Patient_ID],0))</f>
        <v>Los Angeles</v>
      </c>
      <c r="K6866" t="str">
        <f>INDEX(Insurance_data[Insurance_Type],MATCH(Consolidated_sheets[[#This Row],[Patient_ID]],Insurance_data[Patient_ID],0))</f>
        <v>None</v>
      </c>
      <c r="L6866" s="6">
        <f>INDEX(Insurance_data[Insurance_Amount],MATCH(Consolidated_sheets[[#This Row],[Patient_ID]],Insurance_data[Patient_ID],0))</f>
        <v>9865.2099999999991</v>
      </c>
    </row>
    <row r="6867" spans="1:12" x14ac:dyDescent="0.3">
      <c r="A6867" t="s">
        <v>2967</v>
      </c>
      <c r="B6867" t="s">
        <v>5954</v>
      </c>
      <c r="C6867" s="6">
        <v>1742.4</v>
      </c>
      <c r="D6867" s="1">
        <v>45256.059294184874</v>
      </c>
      <c r="E6867" s="1" t="str">
        <f>TEXT(Consolidated_sheets[[#This Row],[Date]],"yyyy")</f>
        <v>2023</v>
      </c>
      <c r="F6867" s="1" t="str">
        <f>TEXT(Consolidated_sheets[[#This Row],[Date]],"mmmm")</f>
        <v>November</v>
      </c>
      <c r="G6867" t="str">
        <f>INDEX(Patient_data[Patient_Name],MATCH(Consolidated_sheets[[#This Row],[Patient_ID]],Patient_data[Patient_ID],0))</f>
        <v>Debbie Sandoval</v>
      </c>
      <c r="H6867">
        <f>INDEX(Patient_data[Age],MATCH(Consolidated_sheets[[#This Row],[Patient_ID]],Patient_data[Patient_ID],0))</f>
        <v>54</v>
      </c>
      <c r="I6867" t="str">
        <f>INDEX(Patient_data[Gender],MATCH(Consolidated_sheets[[#This Row],[Patient_ID]],Patient_data[Patient_ID],0))</f>
        <v>Female</v>
      </c>
      <c r="J6867" t="str">
        <f>INDEX(Location_data[Location],MATCH(Consolidated_sheets[[#This Row],[Patient_ID]],Location_data[Patient_ID],0))</f>
        <v>Chicago</v>
      </c>
      <c r="K6867" t="str">
        <f>INDEX(Insurance_data[Insurance_Type],MATCH(Consolidated_sheets[[#This Row],[Patient_ID]],Insurance_data[Patient_ID],0))</f>
        <v>Public</v>
      </c>
      <c r="L6867" s="6">
        <f>INDEX(Insurance_data[Insurance_Amount],MATCH(Consolidated_sheets[[#This Row],[Patient_ID]],Insurance_data[Patient_ID],0))</f>
        <v>1939.8</v>
      </c>
    </row>
    <row r="6868" spans="1:12" x14ac:dyDescent="0.3">
      <c r="A6868" t="s">
        <v>1225</v>
      </c>
      <c r="B6868" t="s">
        <v>5953</v>
      </c>
      <c r="C6868" s="6">
        <v>496.94</v>
      </c>
      <c r="D6868" s="1">
        <v>45256.320045720808</v>
      </c>
      <c r="E6868" s="1" t="str">
        <f>TEXT(Consolidated_sheets[[#This Row],[Date]],"yyyy")</f>
        <v>2023</v>
      </c>
      <c r="F6868" s="1" t="str">
        <f>TEXT(Consolidated_sheets[[#This Row],[Date]],"mmmm")</f>
        <v>November</v>
      </c>
      <c r="G6868" t="str">
        <f>INDEX(Patient_data[Patient_Name],MATCH(Consolidated_sheets[[#This Row],[Patient_ID]],Patient_data[Patient_ID],0))</f>
        <v>Derek Edwards</v>
      </c>
      <c r="H6868">
        <f>INDEX(Patient_data[Age],MATCH(Consolidated_sheets[[#This Row],[Patient_ID]],Patient_data[Patient_ID],0))</f>
        <v>69</v>
      </c>
      <c r="I6868" t="str">
        <f>INDEX(Patient_data[Gender],MATCH(Consolidated_sheets[[#This Row],[Patient_ID]],Patient_data[Patient_ID],0))</f>
        <v>Female</v>
      </c>
      <c r="J6868" t="str">
        <f>INDEX(Location_data[Location],MATCH(Consolidated_sheets[[#This Row],[Patient_ID]],Location_data[Patient_ID],0))</f>
        <v>Phoenix</v>
      </c>
      <c r="K6868" t="str">
        <f>INDEX(Insurance_data[Insurance_Type],MATCH(Consolidated_sheets[[#This Row],[Patient_ID]],Insurance_data[Patient_ID],0))</f>
        <v>Public</v>
      </c>
      <c r="L6868" s="6">
        <f>INDEX(Insurance_data[Insurance_Amount],MATCH(Consolidated_sheets[[#This Row],[Patient_ID]],Insurance_data[Patient_ID],0))</f>
        <v>6381.71</v>
      </c>
    </row>
    <row r="6869" spans="1:12" x14ac:dyDescent="0.3">
      <c r="A6869" t="s">
        <v>2299</v>
      </c>
      <c r="B6869" t="s">
        <v>5952</v>
      </c>
      <c r="C6869" s="6">
        <v>622.12</v>
      </c>
      <c r="D6869" s="1">
        <v>45256.580797256749</v>
      </c>
      <c r="E6869" s="1" t="str">
        <f>TEXT(Consolidated_sheets[[#This Row],[Date]],"yyyy")</f>
        <v>2023</v>
      </c>
      <c r="F6869" s="1" t="str">
        <f>TEXT(Consolidated_sheets[[#This Row],[Date]],"mmmm")</f>
        <v>November</v>
      </c>
      <c r="G6869" t="str">
        <f>INDEX(Patient_data[Patient_Name],MATCH(Consolidated_sheets[[#This Row],[Patient_ID]],Patient_data[Patient_ID],0))</f>
        <v>Nicole Benitez</v>
      </c>
      <c r="H6869">
        <f>INDEX(Patient_data[Age],MATCH(Consolidated_sheets[[#This Row],[Patient_ID]],Patient_data[Patient_ID],0))</f>
        <v>64</v>
      </c>
      <c r="I6869" t="str">
        <f>INDEX(Patient_data[Gender],MATCH(Consolidated_sheets[[#This Row],[Patient_ID]],Patient_data[Patient_ID],0))</f>
        <v>Female</v>
      </c>
      <c r="J6869" t="str">
        <f>INDEX(Location_data[Location],MATCH(Consolidated_sheets[[#This Row],[Patient_ID]],Location_data[Patient_ID],0))</f>
        <v>New York</v>
      </c>
      <c r="K6869" t="str">
        <f>INDEX(Insurance_data[Insurance_Type],MATCH(Consolidated_sheets[[#This Row],[Patient_ID]],Insurance_data[Patient_ID],0))</f>
        <v>Public</v>
      </c>
      <c r="L6869" s="6">
        <f>INDEX(Insurance_data[Insurance_Amount],MATCH(Consolidated_sheets[[#This Row],[Patient_ID]],Insurance_data[Patient_ID],0))</f>
        <v>869.49</v>
      </c>
    </row>
    <row r="6870" spans="1:12" x14ac:dyDescent="0.3">
      <c r="A6870" t="s">
        <v>1686</v>
      </c>
      <c r="B6870" t="s">
        <v>5955</v>
      </c>
      <c r="C6870" s="6">
        <v>2188.14</v>
      </c>
      <c r="D6870" s="1">
        <v>45256.841548792683</v>
      </c>
      <c r="E6870" s="1" t="str">
        <f>TEXT(Consolidated_sheets[[#This Row],[Date]],"yyyy")</f>
        <v>2023</v>
      </c>
      <c r="F6870" s="1" t="str">
        <f>TEXT(Consolidated_sheets[[#This Row],[Date]],"mmmm")</f>
        <v>November</v>
      </c>
      <c r="G6870" t="str">
        <f>INDEX(Patient_data[Patient_Name],MATCH(Consolidated_sheets[[#This Row],[Patient_ID]],Patient_data[Patient_ID],0))</f>
        <v>Gregory Thomas</v>
      </c>
      <c r="H6870">
        <f>INDEX(Patient_data[Age],MATCH(Consolidated_sheets[[#This Row],[Patient_ID]],Patient_data[Patient_ID],0))</f>
        <v>84</v>
      </c>
      <c r="I6870" t="str">
        <f>INDEX(Patient_data[Gender],MATCH(Consolidated_sheets[[#This Row],[Patient_ID]],Patient_data[Patient_ID],0))</f>
        <v>Female</v>
      </c>
      <c r="J6870" t="str">
        <f>INDEX(Location_data[Location],MATCH(Consolidated_sheets[[#This Row],[Patient_ID]],Location_data[Patient_ID],0))</f>
        <v>Chicago</v>
      </c>
      <c r="K6870" t="str">
        <f>INDEX(Insurance_data[Insurance_Type],MATCH(Consolidated_sheets[[#This Row],[Patient_ID]],Insurance_data[Patient_ID],0))</f>
        <v>Private</v>
      </c>
      <c r="L6870" s="6">
        <f>INDEX(Insurance_data[Insurance_Amount],MATCH(Consolidated_sheets[[#This Row],[Patient_ID]],Insurance_data[Patient_ID],0))</f>
        <v>2158.5700000000002</v>
      </c>
    </row>
    <row r="6871" spans="1:12" x14ac:dyDescent="0.3">
      <c r="A6871" t="s">
        <v>31</v>
      </c>
      <c r="B6871" t="s">
        <v>5955</v>
      </c>
      <c r="C6871" s="6">
        <v>3702.78</v>
      </c>
      <c r="D6871" s="1">
        <v>45257.10230032861</v>
      </c>
      <c r="E6871" s="1" t="str">
        <f>TEXT(Consolidated_sheets[[#This Row],[Date]],"yyyy")</f>
        <v>2023</v>
      </c>
      <c r="F6871" s="1" t="str">
        <f>TEXT(Consolidated_sheets[[#This Row],[Date]],"mmmm")</f>
        <v>November</v>
      </c>
      <c r="G6871" t="str">
        <f>INDEX(Patient_data[Patient_Name],MATCH(Consolidated_sheets[[#This Row],[Patient_ID]],Patient_data[Patient_ID],0))</f>
        <v>Dennis Trujillo</v>
      </c>
      <c r="H6871">
        <f>INDEX(Patient_data[Age],MATCH(Consolidated_sheets[[#This Row],[Patient_ID]],Patient_data[Patient_ID],0))</f>
        <v>83</v>
      </c>
      <c r="I6871" t="str">
        <f>INDEX(Patient_data[Gender],MATCH(Consolidated_sheets[[#This Row],[Patient_ID]],Patient_data[Patient_ID],0))</f>
        <v>Female</v>
      </c>
      <c r="J6871" t="str">
        <f>INDEX(Location_data[Location],MATCH(Consolidated_sheets[[#This Row],[Patient_ID]],Location_data[Patient_ID],0))</f>
        <v>Phoenix</v>
      </c>
      <c r="K6871" t="str">
        <f>INDEX(Insurance_data[Insurance_Type],MATCH(Consolidated_sheets[[#This Row],[Patient_ID]],Insurance_data[Patient_ID],0))</f>
        <v>Private</v>
      </c>
      <c r="L6871" s="6">
        <f>INDEX(Insurance_data[Insurance_Amount],MATCH(Consolidated_sheets[[#This Row],[Patient_ID]],Insurance_data[Patient_ID],0))</f>
        <v>8961.86</v>
      </c>
    </row>
    <row r="6872" spans="1:12" x14ac:dyDescent="0.3">
      <c r="A6872" t="s">
        <v>2678</v>
      </c>
      <c r="B6872" t="s">
        <v>5953</v>
      </c>
      <c r="C6872" s="6">
        <v>3664.13</v>
      </c>
      <c r="D6872" s="1">
        <v>45257.363051864551</v>
      </c>
      <c r="E6872" s="1" t="str">
        <f>TEXT(Consolidated_sheets[[#This Row],[Date]],"yyyy")</f>
        <v>2023</v>
      </c>
      <c r="F6872" s="1" t="str">
        <f>TEXT(Consolidated_sheets[[#This Row],[Date]],"mmmm")</f>
        <v>November</v>
      </c>
      <c r="G6872" t="str">
        <f>INDEX(Patient_data[Patient_Name],MATCH(Consolidated_sheets[[#This Row],[Patient_ID]],Patient_data[Patient_ID],0))</f>
        <v>Alexandra Weber</v>
      </c>
      <c r="H6872">
        <f>INDEX(Patient_data[Age],MATCH(Consolidated_sheets[[#This Row],[Patient_ID]],Patient_data[Patient_ID],0))</f>
        <v>56</v>
      </c>
      <c r="I6872" t="str">
        <f>INDEX(Patient_data[Gender],MATCH(Consolidated_sheets[[#This Row],[Patient_ID]],Patient_data[Patient_ID],0))</f>
        <v>Female</v>
      </c>
      <c r="J6872" t="str">
        <f>INDEX(Location_data[Location],MATCH(Consolidated_sheets[[#This Row],[Patient_ID]],Location_data[Patient_ID],0))</f>
        <v>New York</v>
      </c>
      <c r="K6872" t="str">
        <f>INDEX(Insurance_data[Insurance_Type],MATCH(Consolidated_sheets[[#This Row],[Patient_ID]],Insurance_data[Patient_ID],0))</f>
        <v>Public</v>
      </c>
      <c r="L6872" s="6">
        <f>INDEX(Insurance_data[Insurance_Amount],MATCH(Consolidated_sheets[[#This Row],[Patient_ID]],Insurance_data[Patient_ID],0))</f>
        <v>9805.67</v>
      </c>
    </row>
    <row r="6873" spans="1:12" x14ac:dyDescent="0.3">
      <c r="A6873" t="s">
        <v>2658</v>
      </c>
      <c r="B6873" t="s">
        <v>5953</v>
      </c>
      <c r="C6873" s="6">
        <v>981.88</v>
      </c>
      <c r="D6873" s="1">
        <v>45257.623803400471</v>
      </c>
      <c r="E6873" s="1" t="str">
        <f>TEXT(Consolidated_sheets[[#This Row],[Date]],"yyyy")</f>
        <v>2023</v>
      </c>
      <c r="F6873" s="1" t="str">
        <f>TEXT(Consolidated_sheets[[#This Row],[Date]],"mmmm")</f>
        <v>November</v>
      </c>
      <c r="G6873" t="str">
        <f>INDEX(Patient_data[Patient_Name],MATCH(Consolidated_sheets[[#This Row],[Patient_ID]],Patient_data[Patient_ID],0))</f>
        <v>Jennifer Shaw</v>
      </c>
      <c r="H6873">
        <f>INDEX(Patient_data[Age],MATCH(Consolidated_sheets[[#This Row],[Patient_ID]],Patient_data[Patient_ID],0))</f>
        <v>24</v>
      </c>
      <c r="I6873" t="str">
        <f>INDEX(Patient_data[Gender],MATCH(Consolidated_sheets[[#This Row],[Patient_ID]],Patient_data[Patient_ID],0))</f>
        <v>Male</v>
      </c>
      <c r="J6873" t="str">
        <f>INDEX(Location_data[Location],MATCH(Consolidated_sheets[[#This Row],[Patient_ID]],Location_data[Patient_ID],0))</f>
        <v>Phoenix</v>
      </c>
      <c r="K6873" t="str">
        <f>INDEX(Insurance_data[Insurance_Type],MATCH(Consolidated_sheets[[#This Row],[Patient_ID]],Insurance_data[Patient_ID],0))</f>
        <v>Private</v>
      </c>
      <c r="L6873" s="6">
        <f>INDEX(Insurance_data[Insurance_Amount],MATCH(Consolidated_sheets[[#This Row],[Patient_ID]],Insurance_data[Patient_ID],0))</f>
        <v>3934.32</v>
      </c>
    </row>
    <row r="6874" spans="1:12" x14ac:dyDescent="0.3">
      <c r="A6874" t="s">
        <v>356</v>
      </c>
      <c r="B6874" t="s">
        <v>5954</v>
      </c>
      <c r="C6874" s="6">
        <v>3848.69</v>
      </c>
      <c r="D6874" s="1">
        <v>45257.884554936412</v>
      </c>
      <c r="E6874" s="1" t="str">
        <f>TEXT(Consolidated_sheets[[#This Row],[Date]],"yyyy")</f>
        <v>2023</v>
      </c>
      <c r="F6874" s="1" t="str">
        <f>TEXT(Consolidated_sheets[[#This Row],[Date]],"mmmm")</f>
        <v>November</v>
      </c>
      <c r="G6874" t="str">
        <f>INDEX(Patient_data[Patient_Name],MATCH(Consolidated_sheets[[#This Row],[Patient_ID]],Patient_data[Patient_ID],0))</f>
        <v>Mary Perry</v>
      </c>
      <c r="H6874">
        <f>INDEX(Patient_data[Age],MATCH(Consolidated_sheets[[#This Row],[Patient_ID]],Patient_data[Patient_ID],0))</f>
        <v>42</v>
      </c>
      <c r="I6874" t="str">
        <f>INDEX(Patient_data[Gender],MATCH(Consolidated_sheets[[#This Row],[Patient_ID]],Patient_data[Patient_ID],0))</f>
        <v>Female</v>
      </c>
      <c r="J6874" t="str">
        <f>INDEX(Location_data[Location],MATCH(Consolidated_sheets[[#This Row],[Patient_ID]],Location_data[Patient_ID],0))</f>
        <v>Phoenix</v>
      </c>
      <c r="K6874" t="str">
        <f>INDEX(Insurance_data[Insurance_Type],MATCH(Consolidated_sheets[[#This Row],[Patient_ID]],Insurance_data[Patient_ID],0))</f>
        <v>Private</v>
      </c>
      <c r="L6874" s="6">
        <f>INDEX(Insurance_data[Insurance_Amount],MATCH(Consolidated_sheets[[#This Row],[Patient_ID]],Insurance_data[Patient_ID],0))</f>
        <v>2574.4299999999998</v>
      </c>
    </row>
    <row r="6875" spans="1:12" x14ac:dyDescent="0.3">
      <c r="A6875" t="s">
        <v>747</v>
      </c>
      <c r="B6875" t="s">
        <v>5952</v>
      </c>
      <c r="C6875" s="6">
        <v>1560.94</v>
      </c>
      <c r="D6875" s="1">
        <v>45258.145306472346</v>
      </c>
      <c r="E6875" s="1" t="str">
        <f>TEXT(Consolidated_sheets[[#This Row],[Date]],"yyyy")</f>
        <v>2023</v>
      </c>
      <c r="F6875" s="1" t="str">
        <f>TEXT(Consolidated_sheets[[#This Row],[Date]],"mmmm")</f>
        <v>November</v>
      </c>
      <c r="G6875" t="str">
        <f>INDEX(Patient_data[Patient_Name],MATCH(Consolidated_sheets[[#This Row],[Patient_ID]],Patient_data[Patient_ID],0))</f>
        <v>Tammy Bernard</v>
      </c>
      <c r="H6875">
        <f>INDEX(Patient_data[Age],MATCH(Consolidated_sheets[[#This Row],[Patient_ID]],Patient_data[Patient_ID],0))</f>
        <v>76</v>
      </c>
      <c r="I6875" t="str">
        <f>INDEX(Patient_data[Gender],MATCH(Consolidated_sheets[[#This Row],[Patient_ID]],Patient_data[Patient_ID],0))</f>
        <v>Male</v>
      </c>
      <c r="J6875" t="str">
        <f>INDEX(Location_data[Location],MATCH(Consolidated_sheets[[#This Row],[Patient_ID]],Location_data[Patient_ID],0))</f>
        <v>Los Angeles</v>
      </c>
      <c r="K6875" t="str">
        <f>INDEX(Insurance_data[Insurance_Type],MATCH(Consolidated_sheets[[#This Row],[Patient_ID]],Insurance_data[Patient_ID],0))</f>
        <v>Public</v>
      </c>
      <c r="L6875" s="6">
        <f>INDEX(Insurance_data[Insurance_Amount],MATCH(Consolidated_sheets[[#This Row],[Patient_ID]],Insurance_data[Patient_ID],0))</f>
        <v>8392.99</v>
      </c>
    </row>
    <row r="6876" spans="1:12" x14ac:dyDescent="0.3">
      <c r="A6876" t="s">
        <v>602</v>
      </c>
      <c r="B6876" t="s">
        <v>5952</v>
      </c>
      <c r="C6876" s="6">
        <v>1750.75</v>
      </c>
      <c r="D6876" s="1">
        <v>45258.406058008288</v>
      </c>
      <c r="E6876" s="1" t="str">
        <f>TEXT(Consolidated_sheets[[#This Row],[Date]],"yyyy")</f>
        <v>2023</v>
      </c>
      <c r="F6876" s="1" t="str">
        <f>TEXT(Consolidated_sheets[[#This Row],[Date]],"mmmm")</f>
        <v>November</v>
      </c>
      <c r="G6876" t="str">
        <f>INDEX(Patient_data[Patient_Name],MATCH(Consolidated_sheets[[#This Row],[Patient_ID]],Patient_data[Patient_ID],0))</f>
        <v>William Baldwin</v>
      </c>
      <c r="H6876">
        <f>INDEX(Patient_data[Age],MATCH(Consolidated_sheets[[#This Row],[Patient_ID]],Patient_data[Patient_ID],0))</f>
        <v>29</v>
      </c>
      <c r="I6876" t="str">
        <f>INDEX(Patient_data[Gender],MATCH(Consolidated_sheets[[#This Row],[Patient_ID]],Patient_data[Patient_ID],0))</f>
        <v>Female</v>
      </c>
      <c r="J6876" t="str">
        <f>INDEX(Location_data[Location],MATCH(Consolidated_sheets[[#This Row],[Patient_ID]],Location_data[Patient_ID],0))</f>
        <v>Chicago</v>
      </c>
      <c r="K6876" t="str">
        <f>INDEX(Insurance_data[Insurance_Type],MATCH(Consolidated_sheets[[#This Row],[Patient_ID]],Insurance_data[Patient_ID],0))</f>
        <v>Public</v>
      </c>
      <c r="L6876" s="6">
        <f>INDEX(Insurance_data[Insurance_Amount],MATCH(Consolidated_sheets[[#This Row],[Patient_ID]],Insurance_data[Patient_ID],0))</f>
        <v>2183.69</v>
      </c>
    </row>
    <row r="6877" spans="1:12" x14ac:dyDescent="0.3">
      <c r="A6877" t="s">
        <v>2008</v>
      </c>
      <c r="B6877" t="s">
        <v>5954</v>
      </c>
      <c r="C6877" s="6">
        <v>2324.39</v>
      </c>
      <c r="D6877" s="1">
        <v>45258.666809544207</v>
      </c>
      <c r="E6877" s="1" t="str">
        <f>TEXT(Consolidated_sheets[[#This Row],[Date]],"yyyy")</f>
        <v>2023</v>
      </c>
      <c r="F6877" s="1" t="str">
        <f>TEXT(Consolidated_sheets[[#This Row],[Date]],"mmmm")</f>
        <v>November</v>
      </c>
      <c r="G6877" t="str">
        <f>INDEX(Patient_data[Patient_Name],MATCH(Consolidated_sheets[[#This Row],[Patient_ID]],Patient_data[Patient_ID],0))</f>
        <v>Andrew Cole</v>
      </c>
      <c r="H6877">
        <f>INDEX(Patient_data[Age],MATCH(Consolidated_sheets[[#This Row],[Patient_ID]],Patient_data[Patient_ID],0))</f>
        <v>38</v>
      </c>
      <c r="I6877" t="str">
        <f>INDEX(Patient_data[Gender],MATCH(Consolidated_sheets[[#This Row],[Patient_ID]],Patient_data[Patient_ID],0))</f>
        <v>Female</v>
      </c>
      <c r="J6877" t="str">
        <f>INDEX(Location_data[Location],MATCH(Consolidated_sheets[[#This Row],[Patient_ID]],Location_data[Patient_ID],0))</f>
        <v>New York</v>
      </c>
      <c r="K6877" t="str">
        <f>INDEX(Insurance_data[Insurance_Type],MATCH(Consolidated_sheets[[#This Row],[Patient_ID]],Insurance_data[Patient_ID],0))</f>
        <v>Private</v>
      </c>
      <c r="L6877" s="6">
        <f>INDEX(Insurance_data[Insurance_Amount],MATCH(Consolidated_sheets[[#This Row],[Patient_ID]],Insurance_data[Patient_ID],0))</f>
        <v>993.28</v>
      </c>
    </row>
    <row r="6878" spans="1:12" x14ac:dyDescent="0.3">
      <c r="A6878" t="s">
        <v>2080</v>
      </c>
      <c r="B6878" t="s">
        <v>5953</v>
      </c>
      <c r="C6878" s="6">
        <v>2965.82</v>
      </c>
      <c r="D6878" s="1">
        <v>45258.927561080149</v>
      </c>
      <c r="E6878" s="1" t="str">
        <f>TEXT(Consolidated_sheets[[#This Row],[Date]],"yyyy")</f>
        <v>2023</v>
      </c>
      <c r="F6878" s="1" t="str">
        <f>TEXT(Consolidated_sheets[[#This Row],[Date]],"mmmm")</f>
        <v>November</v>
      </c>
      <c r="G6878" t="str">
        <f>INDEX(Patient_data[Patient_Name],MATCH(Consolidated_sheets[[#This Row],[Patient_ID]],Patient_data[Patient_ID],0))</f>
        <v>Jessica Marshall</v>
      </c>
      <c r="H6878">
        <f>INDEX(Patient_data[Age],MATCH(Consolidated_sheets[[#This Row],[Patient_ID]],Patient_data[Patient_ID],0))</f>
        <v>56</v>
      </c>
      <c r="I6878" t="str">
        <f>INDEX(Patient_data[Gender],MATCH(Consolidated_sheets[[#This Row],[Patient_ID]],Patient_data[Patient_ID],0))</f>
        <v>Male</v>
      </c>
      <c r="J6878" t="str">
        <f>INDEX(Location_data[Location],MATCH(Consolidated_sheets[[#This Row],[Patient_ID]],Location_data[Patient_ID],0))</f>
        <v>Phoenix</v>
      </c>
      <c r="K6878" t="str">
        <f>INDEX(Insurance_data[Insurance_Type],MATCH(Consolidated_sheets[[#This Row],[Patient_ID]],Insurance_data[Patient_ID],0))</f>
        <v>Public</v>
      </c>
      <c r="L6878" s="6">
        <f>INDEX(Insurance_data[Insurance_Amount],MATCH(Consolidated_sheets[[#This Row],[Patient_ID]],Insurance_data[Patient_ID],0))</f>
        <v>6166.56</v>
      </c>
    </row>
    <row r="6879" spans="1:12" x14ac:dyDescent="0.3">
      <c r="A6879" t="s">
        <v>2313</v>
      </c>
      <c r="B6879" t="s">
        <v>5953</v>
      </c>
      <c r="C6879" s="6">
        <v>3393.66</v>
      </c>
      <c r="D6879" s="1">
        <v>45259.18831261609</v>
      </c>
      <c r="E6879" s="1" t="str">
        <f>TEXT(Consolidated_sheets[[#This Row],[Date]],"yyyy")</f>
        <v>2023</v>
      </c>
      <c r="F6879" s="1" t="str">
        <f>TEXT(Consolidated_sheets[[#This Row],[Date]],"mmmm")</f>
        <v>November</v>
      </c>
      <c r="G6879" t="str">
        <f>INDEX(Patient_data[Patient_Name],MATCH(Consolidated_sheets[[#This Row],[Patient_ID]],Patient_data[Patient_ID],0))</f>
        <v>David Aguilar</v>
      </c>
      <c r="H6879">
        <f>INDEX(Patient_data[Age],MATCH(Consolidated_sheets[[#This Row],[Patient_ID]],Patient_data[Patient_ID],0))</f>
        <v>59</v>
      </c>
      <c r="I6879" t="str">
        <f>INDEX(Patient_data[Gender],MATCH(Consolidated_sheets[[#This Row],[Patient_ID]],Patient_data[Patient_ID],0))</f>
        <v>Male</v>
      </c>
      <c r="J6879" t="str">
        <f>INDEX(Location_data[Location],MATCH(Consolidated_sheets[[#This Row],[Patient_ID]],Location_data[Patient_ID],0))</f>
        <v>Phoenix</v>
      </c>
      <c r="K6879" t="str">
        <f>INDEX(Insurance_data[Insurance_Type],MATCH(Consolidated_sheets[[#This Row],[Patient_ID]],Insurance_data[Patient_ID],0))</f>
        <v>None</v>
      </c>
      <c r="L6879" s="6">
        <f>INDEX(Insurance_data[Insurance_Amount],MATCH(Consolidated_sheets[[#This Row],[Patient_ID]],Insurance_data[Patient_ID],0))</f>
        <v>8968.08</v>
      </c>
    </row>
    <row r="6880" spans="1:12" x14ac:dyDescent="0.3">
      <c r="A6880" t="s">
        <v>1501</v>
      </c>
      <c r="B6880" t="s">
        <v>5954</v>
      </c>
      <c r="C6880" s="6">
        <v>3646.59</v>
      </c>
      <c r="D6880" s="1">
        <v>45259.449064152017</v>
      </c>
      <c r="E6880" s="1" t="str">
        <f>TEXT(Consolidated_sheets[[#This Row],[Date]],"yyyy")</f>
        <v>2023</v>
      </c>
      <c r="F6880" s="1" t="str">
        <f>TEXT(Consolidated_sheets[[#This Row],[Date]],"mmmm")</f>
        <v>November</v>
      </c>
      <c r="G6880" t="str">
        <f>INDEX(Patient_data[Patient_Name],MATCH(Consolidated_sheets[[#This Row],[Patient_ID]],Patient_data[Patient_ID],0))</f>
        <v>Derrick Newman</v>
      </c>
      <c r="H6880">
        <f>INDEX(Patient_data[Age],MATCH(Consolidated_sheets[[#This Row],[Patient_ID]],Patient_data[Patient_ID],0))</f>
        <v>42</v>
      </c>
      <c r="I6880" t="str">
        <f>INDEX(Patient_data[Gender],MATCH(Consolidated_sheets[[#This Row],[Patient_ID]],Patient_data[Patient_ID],0))</f>
        <v>Female</v>
      </c>
      <c r="J6880" t="str">
        <f>INDEX(Location_data[Location],MATCH(Consolidated_sheets[[#This Row],[Patient_ID]],Location_data[Patient_ID],0))</f>
        <v>Houston</v>
      </c>
      <c r="K6880" t="str">
        <f>INDEX(Insurance_data[Insurance_Type],MATCH(Consolidated_sheets[[#This Row],[Patient_ID]],Insurance_data[Patient_ID],0))</f>
        <v>Public</v>
      </c>
      <c r="L6880" s="6">
        <f>INDEX(Insurance_data[Insurance_Amount],MATCH(Consolidated_sheets[[#This Row],[Patient_ID]],Insurance_data[Patient_ID],0))</f>
        <v>935.94</v>
      </c>
    </row>
    <row r="6881" spans="1:12" x14ac:dyDescent="0.3">
      <c r="A6881" t="s">
        <v>2971</v>
      </c>
      <c r="B6881" t="s">
        <v>5955</v>
      </c>
      <c r="C6881" s="6">
        <v>1218.69</v>
      </c>
      <c r="D6881" s="1">
        <v>45259.709815687951</v>
      </c>
      <c r="E6881" s="1" t="str">
        <f>TEXT(Consolidated_sheets[[#This Row],[Date]],"yyyy")</f>
        <v>2023</v>
      </c>
      <c r="F6881" s="1" t="str">
        <f>TEXT(Consolidated_sheets[[#This Row],[Date]],"mmmm")</f>
        <v>November</v>
      </c>
      <c r="G6881" t="str">
        <f>INDEX(Patient_data[Patient_Name],MATCH(Consolidated_sheets[[#This Row],[Patient_ID]],Patient_data[Patient_ID],0))</f>
        <v>Melissa Sampson</v>
      </c>
      <c r="H6881">
        <f>INDEX(Patient_data[Age],MATCH(Consolidated_sheets[[#This Row],[Patient_ID]],Patient_data[Patient_ID],0))</f>
        <v>83</v>
      </c>
      <c r="I6881" t="str">
        <f>INDEX(Patient_data[Gender],MATCH(Consolidated_sheets[[#This Row],[Patient_ID]],Patient_data[Patient_ID],0))</f>
        <v>Male</v>
      </c>
      <c r="J6881" t="str">
        <f>INDEX(Location_data[Location],MATCH(Consolidated_sheets[[#This Row],[Patient_ID]],Location_data[Patient_ID],0))</f>
        <v>Chicago</v>
      </c>
      <c r="K6881" t="str">
        <f>INDEX(Insurance_data[Insurance_Type],MATCH(Consolidated_sheets[[#This Row],[Patient_ID]],Insurance_data[Patient_ID],0))</f>
        <v>None</v>
      </c>
      <c r="L6881" s="6">
        <f>INDEX(Insurance_data[Insurance_Amount],MATCH(Consolidated_sheets[[#This Row],[Patient_ID]],Insurance_data[Patient_ID],0))</f>
        <v>2233.42</v>
      </c>
    </row>
    <row r="6882" spans="1:12" x14ac:dyDescent="0.3">
      <c r="A6882" t="s">
        <v>1688</v>
      </c>
      <c r="B6882" t="s">
        <v>5954</v>
      </c>
      <c r="C6882" s="6">
        <v>2362.9699999999998</v>
      </c>
      <c r="D6882" s="1">
        <v>45259.970567223892</v>
      </c>
      <c r="E6882" s="1" t="str">
        <f>TEXT(Consolidated_sheets[[#This Row],[Date]],"yyyy")</f>
        <v>2023</v>
      </c>
      <c r="F6882" s="1" t="str">
        <f>TEXT(Consolidated_sheets[[#This Row],[Date]],"mmmm")</f>
        <v>November</v>
      </c>
      <c r="G6882" t="str">
        <f>INDEX(Patient_data[Patient_Name],MATCH(Consolidated_sheets[[#This Row],[Patient_ID]],Patient_data[Patient_ID],0))</f>
        <v>Stephanie Dyer</v>
      </c>
      <c r="H6882">
        <f>INDEX(Patient_data[Age],MATCH(Consolidated_sheets[[#This Row],[Patient_ID]],Patient_data[Patient_ID],0))</f>
        <v>89</v>
      </c>
      <c r="I6882" t="str">
        <f>INDEX(Patient_data[Gender],MATCH(Consolidated_sheets[[#This Row],[Patient_ID]],Patient_data[Patient_ID],0))</f>
        <v>Male</v>
      </c>
      <c r="J6882" t="str">
        <f>INDEX(Location_data[Location],MATCH(Consolidated_sheets[[#This Row],[Patient_ID]],Location_data[Patient_ID],0))</f>
        <v>Phoenix</v>
      </c>
      <c r="K6882" t="str">
        <f>INDEX(Insurance_data[Insurance_Type],MATCH(Consolidated_sheets[[#This Row],[Patient_ID]],Insurance_data[Patient_ID],0))</f>
        <v>Private</v>
      </c>
      <c r="L6882" s="6">
        <f>INDEX(Insurance_data[Insurance_Amount],MATCH(Consolidated_sheets[[#This Row],[Patient_ID]],Insurance_data[Patient_ID],0))</f>
        <v>3646.21</v>
      </c>
    </row>
    <row r="6883" spans="1:12" x14ac:dyDescent="0.3">
      <c r="A6883" t="s">
        <v>74</v>
      </c>
      <c r="B6883" t="s">
        <v>5955</v>
      </c>
      <c r="C6883" s="6">
        <v>3752.86</v>
      </c>
      <c r="D6883" s="1">
        <v>45260.231318759812</v>
      </c>
      <c r="E6883" s="1" t="str">
        <f>TEXT(Consolidated_sheets[[#This Row],[Date]],"yyyy")</f>
        <v>2023</v>
      </c>
      <c r="F6883" s="1" t="str">
        <f>TEXT(Consolidated_sheets[[#This Row],[Date]],"mmmm")</f>
        <v>November</v>
      </c>
      <c r="G6883" t="str">
        <f>INDEX(Patient_data[Patient_Name],MATCH(Consolidated_sheets[[#This Row],[Patient_ID]],Patient_data[Patient_ID],0))</f>
        <v>Joanna Mosley</v>
      </c>
      <c r="H6883">
        <f>INDEX(Patient_data[Age],MATCH(Consolidated_sheets[[#This Row],[Patient_ID]],Patient_data[Patient_ID],0))</f>
        <v>80</v>
      </c>
      <c r="I6883" t="str">
        <f>INDEX(Patient_data[Gender],MATCH(Consolidated_sheets[[#This Row],[Patient_ID]],Patient_data[Patient_ID],0))</f>
        <v>Female</v>
      </c>
      <c r="J6883" t="str">
        <f>INDEX(Location_data[Location],MATCH(Consolidated_sheets[[#This Row],[Patient_ID]],Location_data[Patient_ID],0))</f>
        <v>Houston</v>
      </c>
      <c r="K6883" t="str">
        <f>INDEX(Insurance_data[Insurance_Type],MATCH(Consolidated_sheets[[#This Row],[Patient_ID]],Insurance_data[Patient_ID],0))</f>
        <v>None</v>
      </c>
      <c r="L6883" s="6">
        <f>INDEX(Insurance_data[Insurance_Amount],MATCH(Consolidated_sheets[[#This Row],[Patient_ID]],Insurance_data[Patient_ID],0))</f>
        <v>5092.8900000000003</v>
      </c>
    </row>
    <row r="6884" spans="1:12" x14ac:dyDescent="0.3">
      <c r="A6884" t="s">
        <v>2805</v>
      </c>
      <c r="B6884" t="s">
        <v>5954</v>
      </c>
      <c r="C6884" s="6">
        <v>4306.87</v>
      </c>
      <c r="D6884" s="1">
        <v>45260.492070295753</v>
      </c>
      <c r="E6884" s="1" t="str">
        <f>TEXT(Consolidated_sheets[[#This Row],[Date]],"yyyy")</f>
        <v>2023</v>
      </c>
      <c r="F6884" s="1" t="str">
        <f>TEXT(Consolidated_sheets[[#This Row],[Date]],"mmmm")</f>
        <v>November</v>
      </c>
      <c r="G6884" t="str">
        <f>INDEX(Patient_data[Patient_Name],MATCH(Consolidated_sheets[[#This Row],[Patient_ID]],Patient_data[Patient_ID],0))</f>
        <v>Jacqueline Leonard</v>
      </c>
      <c r="H6884">
        <f>INDEX(Patient_data[Age],MATCH(Consolidated_sheets[[#This Row],[Patient_ID]],Patient_data[Patient_ID],0))</f>
        <v>82</v>
      </c>
      <c r="I6884" t="str">
        <f>INDEX(Patient_data[Gender],MATCH(Consolidated_sheets[[#This Row],[Patient_ID]],Patient_data[Patient_ID],0))</f>
        <v>Female</v>
      </c>
      <c r="J6884" t="str">
        <f>INDEX(Location_data[Location],MATCH(Consolidated_sheets[[#This Row],[Patient_ID]],Location_data[Patient_ID],0))</f>
        <v>Chicago</v>
      </c>
      <c r="K6884" t="str">
        <f>INDEX(Insurance_data[Insurance_Type],MATCH(Consolidated_sheets[[#This Row],[Patient_ID]],Insurance_data[Patient_ID],0))</f>
        <v>None</v>
      </c>
      <c r="L6884" s="6">
        <f>INDEX(Insurance_data[Insurance_Amount],MATCH(Consolidated_sheets[[#This Row],[Patient_ID]],Insurance_data[Patient_ID],0))</f>
        <v>6258.53</v>
      </c>
    </row>
    <row r="6885" spans="1:12" x14ac:dyDescent="0.3">
      <c r="A6885" t="s">
        <v>1006</v>
      </c>
      <c r="B6885" t="s">
        <v>5952</v>
      </c>
      <c r="C6885" s="6">
        <v>1466.99</v>
      </c>
      <c r="D6885" s="1">
        <v>45260.752821831687</v>
      </c>
      <c r="E6885" s="1" t="str">
        <f>TEXT(Consolidated_sheets[[#This Row],[Date]],"yyyy")</f>
        <v>2023</v>
      </c>
      <c r="F6885" s="1" t="str">
        <f>TEXT(Consolidated_sheets[[#This Row],[Date]],"mmmm")</f>
        <v>November</v>
      </c>
      <c r="G6885" t="str">
        <f>INDEX(Patient_data[Patient_Name],MATCH(Consolidated_sheets[[#This Row],[Patient_ID]],Patient_data[Patient_ID],0))</f>
        <v>Andrew Thomas</v>
      </c>
      <c r="H6885">
        <f>INDEX(Patient_data[Age],MATCH(Consolidated_sheets[[#This Row],[Patient_ID]],Patient_data[Patient_ID],0))</f>
        <v>34</v>
      </c>
      <c r="I6885" t="str">
        <f>INDEX(Patient_data[Gender],MATCH(Consolidated_sheets[[#This Row],[Patient_ID]],Patient_data[Patient_ID],0))</f>
        <v>Male</v>
      </c>
      <c r="J6885" t="str">
        <f>INDEX(Location_data[Location],MATCH(Consolidated_sheets[[#This Row],[Patient_ID]],Location_data[Patient_ID],0))</f>
        <v>Chicago</v>
      </c>
      <c r="K6885" t="str">
        <f>INDEX(Insurance_data[Insurance_Type],MATCH(Consolidated_sheets[[#This Row],[Patient_ID]],Insurance_data[Patient_ID],0))</f>
        <v>Public</v>
      </c>
      <c r="L6885" s="6">
        <f>INDEX(Insurance_data[Insurance_Amount],MATCH(Consolidated_sheets[[#This Row],[Patient_ID]],Insurance_data[Patient_ID],0))</f>
        <v>1713.95</v>
      </c>
    </row>
    <row r="6886" spans="1:12" x14ac:dyDescent="0.3">
      <c r="A6886" t="s">
        <v>2954</v>
      </c>
      <c r="B6886" t="s">
        <v>5955</v>
      </c>
      <c r="C6886" s="6">
        <v>4483.9399999999996</v>
      </c>
      <c r="D6886" s="1">
        <v>45261.013573367607</v>
      </c>
      <c r="E6886" s="1" t="str">
        <f>TEXT(Consolidated_sheets[[#This Row],[Date]],"yyyy")</f>
        <v>2023</v>
      </c>
      <c r="F6886" s="1" t="str">
        <f>TEXT(Consolidated_sheets[[#This Row],[Date]],"mmmm")</f>
        <v>December</v>
      </c>
      <c r="G6886" t="str">
        <f>INDEX(Patient_data[Patient_Name],MATCH(Consolidated_sheets[[#This Row],[Patient_ID]],Patient_data[Patient_ID],0))</f>
        <v>Charles Vazquez</v>
      </c>
      <c r="H6886">
        <f>INDEX(Patient_data[Age],MATCH(Consolidated_sheets[[#This Row],[Patient_ID]],Patient_data[Patient_ID],0))</f>
        <v>28</v>
      </c>
      <c r="I6886" t="str">
        <f>INDEX(Patient_data[Gender],MATCH(Consolidated_sheets[[#This Row],[Patient_ID]],Patient_data[Patient_ID],0))</f>
        <v>Female</v>
      </c>
      <c r="J6886" t="str">
        <f>INDEX(Location_data[Location],MATCH(Consolidated_sheets[[#This Row],[Patient_ID]],Location_data[Patient_ID],0))</f>
        <v>Chicago</v>
      </c>
      <c r="K6886" t="str">
        <f>INDEX(Insurance_data[Insurance_Type],MATCH(Consolidated_sheets[[#This Row],[Patient_ID]],Insurance_data[Patient_ID],0))</f>
        <v>Public</v>
      </c>
      <c r="L6886" s="6">
        <f>INDEX(Insurance_data[Insurance_Amount],MATCH(Consolidated_sheets[[#This Row],[Patient_ID]],Insurance_data[Patient_ID],0))</f>
        <v>8252.19</v>
      </c>
    </row>
    <row r="6887" spans="1:12" x14ac:dyDescent="0.3">
      <c r="A6887" t="s">
        <v>2436</v>
      </c>
      <c r="B6887" t="s">
        <v>5954</v>
      </c>
      <c r="C6887" s="6">
        <v>739.37</v>
      </c>
      <c r="D6887" s="1">
        <v>45261.274324903563</v>
      </c>
      <c r="E6887" s="1" t="str">
        <f>TEXT(Consolidated_sheets[[#This Row],[Date]],"yyyy")</f>
        <v>2023</v>
      </c>
      <c r="F6887" s="1" t="str">
        <f>TEXT(Consolidated_sheets[[#This Row],[Date]],"mmmm")</f>
        <v>December</v>
      </c>
      <c r="G6887" t="str">
        <f>INDEX(Patient_data[Patient_Name],MATCH(Consolidated_sheets[[#This Row],[Patient_ID]],Patient_data[Patient_ID],0))</f>
        <v>Julie Grant</v>
      </c>
      <c r="H6887">
        <f>INDEX(Patient_data[Age],MATCH(Consolidated_sheets[[#This Row],[Patient_ID]],Patient_data[Patient_ID],0))</f>
        <v>73</v>
      </c>
      <c r="I6887" t="str">
        <f>INDEX(Patient_data[Gender],MATCH(Consolidated_sheets[[#This Row],[Patient_ID]],Patient_data[Patient_ID],0))</f>
        <v>Male</v>
      </c>
      <c r="J6887" t="str">
        <f>INDEX(Location_data[Location],MATCH(Consolidated_sheets[[#This Row],[Patient_ID]],Location_data[Patient_ID],0))</f>
        <v>New York</v>
      </c>
      <c r="K6887" t="str">
        <f>INDEX(Insurance_data[Insurance_Type],MATCH(Consolidated_sheets[[#This Row],[Patient_ID]],Insurance_data[Patient_ID],0))</f>
        <v>Private</v>
      </c>
      <c r="L6887" s="6">
        <f>INDEX(Insurance_data[Insurance_Amount],MATCH(Consolidated_sheets[[#This Row],[Patient_ID]],Insurance_data[Patient_ID],0))</f>
        <v>9925</v>
      </c>
    </row>
    <row r="6888" spans="1:12" x14ac:dyDescent="0.3">
      <c r="A6888" t="s">
        <v>505</v>
      </c>
      <c r="B6888" t="s">
        <v>5955</v>
      </c>
      <c r="C6888" s="6">
        <v>689.78</v>
      </c>
      <c r="D6888" s="1">
        <v>45261.53507643949</v>
      </c>
      <c r="E6888" s="1" t="str">
        <f>TEXT(Consolidated_sheets[[#This Row],[Date]],"yyyy")</f>
        <v>2023</v>
      </c>
      <c r="F6888" s="1" t="str">
        <f>TEXT(Consolidated_sheets[[#This Row],[Date]],"mmmm")</f>
        <v>December</v>
      </c>
      <c r="G6888" t="str">
        <f>INDEX(Patient_data[Patient_Name],MATCH(Consolidated_sheets[[#This Row],[Patient_ID]],Patient_data[Patient_ID],0))</f>
        <v>Danielle Allen</v>
      </c>
      <c r="H6888">
        <f>INDEX(Patient_data[Age],MATCH(Consolidated_sheets[[#This Row],[Patient_ID]],Patient_data[Patient_ID],0))</f>
        <v>29</v>
      </c>
      <c r="I6888" t="str">
        <f>INDEX(Patient_data[Gender],MATCH(Consolidated_sheets[[#This Row],[Patient_ID]],Patient_data[Patient_ID],0))</f>
        <v>Female</v>
      </c>
      <c r="J6888" t="str">
        <f>INDEX(Location_data[Location],MATCH(Consolidated_sheets[[#This Row],[Patient_ID]],Location_data[Patient_ID],0))</f>
        <v>New York</v>
      </c>
      <c r="K6888" t="str">
        <f>INDEX(Insurance_data[Insurance_Type],MATCH(Consolidated_sheets[[#This Row],[Patient_ID]],Insurance_data[Patient_ID],0))</f>
        <v>None</v>
      </c>
      <c r="L6888" s="6">
        <f>INDEX(Insurance_data[Insurance_Amount],MATCH(Consolidated_sheets[[#This Row],[Patient_ID]],Insurance_data[Patient_ID],0))</f>
        <v>251.97</v>
      </c>
    </row>
    <row r="6889" spans="1:12" x14ac:dyDescent="0.3">
      <c r="A6889" t="s">
        <v>1977</v>
      </c>
      <c r="B6889" t="s">
        <v>5953</v>
      </c>
      <c r="C6889" s="6">
        <v>4811.08</v>
      </c>
      <c r="D6889" s="1">
        <v>45261.795827975417</v>
      </c>
      <c r="E6889" s="1" t="str">
        <f>TEXT(Consolidated_sheets[[#This Row],[Date]],"yyyy")</f>
        <v>2023</v>
      </c>
      <c r="F6889" s="1" t="str">
        <f>TEXT(Consolidated_sheets[[#This Row],[Date]],"mmmm")</f>
        <v>December</v>
      </c>
      <c r="G6889" t="str">
        <f>INDEX(Patient_data[Patient_Name],MATCH(Consolidated_sheets[[#This Row],[Patient_ID]],Patient_data[Patient_ID],0))</f>
        <v>Marie Rodriguez</v>
      </c>
      <c r="H6889">
        <f>INDEX(Patient_data[Age],MATCH(Consolidated_sheets[[#This Row],[Patient_ID]],Patient_data[Patient_ID],0))</f>
        <v>22</v>
      </c>
      <c r="I6889" t="str">
        <f>INDEX(Patient_data[Gender],MATCH(Consolidated_sheets[[#This Row],[Patient_ID]],Patient_data[Patient_ID],0))</f>
        <v>Male</v>
      </c>
      <c r="J6889" t="str">
        <f>INDEX(Location_data[Location],MATCH(Consolidated_sheets[[#This Row],[Patient_ID]],Location_data[Patient_ID],0))</f>
        <v>Los Angeles</v>
      </c>
      <c r="K6889" t="str">
        <f>INDEX(Insurance_data[Insurance_Type],MATCH(Consolidated_sheets[[#This Row],[Patient_ID]],Insurance_data[Patient_ID],0))</f>
        <v>None</v>
      </c>
      <c r="L6889" s="6">
        <f>INDEX(Insurance_data[Insurance_Amount],MATCH(Consolidated_sheets[[#This Row],[Patient_ID]],Insurance_data[Patient_ID],0))</f>
        <v>9487.5300000000007</v>
      </c>
    </row>
    <row r="6890" spans="1:12" x14ac:dyDescent="0.3">
      <c r="A6890" t="s">
        <v>1120</v>
      </c>
      <c r="B6890" t="s">
        <v>5954</v>
      </c>
      <c r="C6890" s="6">
        <v>551.86</v>
      </c>
      <c r="D6890" s="1">
        <v>45262.056579511351</v>
      </c>
      <c r="E6890" s="1" t="str">
        <f>TEXT(Consolidated_sheets[[#This Row],[Date]],"yyyy")</f>
        <v>2023</v>
      </c>
      <c r="F6890" s="1" t="str">
        <f>TEXT(Consolidated_sheets[[#This Row],[Date]],"mmmm")</f>
        <v>December</v>
      </c>
      <c r="G6890" t="str">
        <f>INDEX(Patient_data[Patient_Name],MATCH(Consolidated_sheets[[#This Row],[Patient_ID]],Patient_data[Patient_ID],0))</f>
        <v>Elizabeth Mckenzie</v>
      </c>
      <c r="H6890">
        <f>INDEX(Patient_data[Age],MATCH(Consolidated_sheets[[#This Row],[Patient_ID]],Patient_data[Patient_ID],0))</f>
        <v>58</v>
      </c>
      <c r="I6890" t="str">
        <f>INDEX(Patient_data[Gender],MATCH(Consolidated_sheets[[#This Row],[Patient_ID]],Patient_data[Patient_ID],0))</f>
        <v>Female</v>
      </c>
      <c r="J6890" t="str">
        <f>INDEX(Location_data[Location],MATCH(Consolidated_sheets[[#This Row],[Patient_ID]],Location_data[Patient_ID],0))</f>
        <v>Chicago</v>
      </c>
      <c r="K6890" t="str">
        <f>INDEX(Insurance_data[Insurance_Type],MATCH(Consolidated_sheets[[#This Row],[Patient_ID]],Insurance_data[Patient_ID],0))</f>
        <v>None</v>
      </c>
      <c r="L6890" s="6">
        <f>INDEX(Insurance_data[Insurance_Amount],MATCH(Consolidated_sheets[[#This Row],[Patient_ID]],Insurance_data[Patient_ID],0))</f>
        <v>4374.71</v>
      </c>
    </row>
    <row r="6891" spans="1:12" x14ac:dyDescent="0.3">
      <c r="A6891" t="s">
        <v>265</v>
      </c>
      <c r="B6891" t="s">
        <v>5954</v>
      </c>
      <c r="C6891" s="6">
        <v>723.81</v>
      </c>
      <c r="D6891" s="1">
        <v>45262.317331047292</v>
      </c>
      <c r="E6891" s="1" t="str">
        <f>TEXT(Consolidated_sheets[[#This Row],[Date]],"yyyy")</f>
        <v>2023</v>
      </c>
      <c r="F6891" s="1" t="str">
        <f>TEXT(Consolidated_sheets[[#This Row],[Date]],"mmmm")</f>
        <v>December</v>
      </c>
      <c r="G6891" t="str">
        <f>INDEX(Patient_data[Patient_Name],MATCH(Consolidated_sheets[[#This Row],[Patient_ID]],Patient_data[Patient_ID],0))</f>
        <v>Katherine Martinez</v>
      </c>
      <c r="H6891">
        <f>INDEX(Patient_data[Age],MATCH(Consolidated_sheets[[#This Row],[Patient_ID]],Patient_data[Patient_ID],0))</f>
        <v>70</v>
      </c>
      <c r="I6891" t="str">
        <f>INDEX(Patient_data[Gender],MATCH(Consolidated_sheets[[#This Row],[Patient_ID]],Patient_data[Patient_ID],0))</f>
        <v>Male</v>
      </c>
      <c r="J6891" t="str">
        <f>INDEX(Location_data[Location],MATCH(Consolidated_sheets[[#This Row],[Patient_ID]],Location_data[Patient_ID],0))</f>
        <v>Phoenix</v>
      </c>
      <c r="K6891" t="str">
        <f>INDEX(Insurance_data[Insurance_Type],MATCH(Consolidated_sheets[[#This Row],[Patient_ID]],Insurance_data[Patient_ID],0))</f>
        <v>Public</v>
      </c>
      <c r="L6891" s="6">
        <f>INDEX(Insurance_data[Insurance_Amount],MATCH(Consolidated_sheets[[#This Row],[Patient_ID]],Insurance_data[Patient_ID],0))</f>
        <v>9656.3700000000008</v>
      </c>
    </row>
    <row r="6892" spans="1:12" x14ac:dyDescent="0.3">
      <c r="A6892" t="s">
        <v>1356</v>
      </c>
      <c r="B6892" t="s">
        <v>5954</v>
      </c>
      <c r="C6892" s="6">
        <v>607.57000000000005</v>
      </c>
      <c r="D6892" s="1">
        <v>45262.578082583219</v>
      </c>
      <c r="E6892" s="1" t="str">
        <f>TEXT(Consolidated_sheets[[#This Row],[Date]],"yyyy")</f>
        <v>2023</v>
      </c>
      <c r="F6892" s="1" t="str">
        <f>TEXT(Consolidated_sheets[[#This Row],[Date]],"mmmm")</f>
        <v>December</v>
      </c>
      <c r="G6892" t="str">
        <f>INDEX(Patient_data[Patient_Name],MATCH(Consolidated_sheets[[#This Row],[Patient_ID]],Patient_data[Patient_ID],0))</f>
        <v>Dr. Ann Ray</v>
      </c>
      <c r="H6892">
        <f>INDEX(Patient_data[Age],MATCH(Consolidated_sheets[[#This Row],[Patient_ID]],Patient_data[Patient_ID],0))</f>
        <v>64</v>
      </c>
      <c r="I6892" t="str">
        <f>INDEX(Patient_data[Gender],MATCH(Consolidated_sheets[[#This Row],[Patient_ID]],Patient_data[Patient_ID],0))</f>
        <v>Female</v>
      </c>
      <c r="J6892" t="str">
        <f>INDEX(Location_data[Location],MATCH(Consolidated_sheets[[#This Row],[Patient_ID]],Location_data[Patient_ID],0))</f>
        <v>Los Angeles</v>
      </c>
      <c r="K6892" t="str">
        <f>INDEX(Insurance_data[Insurance_Type],MATCH(Consolidated_sheets[[#This Row],[Patient_ID]],Insurance_data[Patient_ID],0))</f>
        <v>None</v>
      </c>
      <c r="L6892" s="6">
        <f>INDEX(Insurance_data[Insurance_Amount],MATCH(Consolidated_sheets[[#This Row],[Patient_ID]],Insurance_data[Patient_ID],0))</f>
        <v>6165.25</v>
      </c>
    </row>
    <row r="6893" spans="1:12" x14ac:dyDescent="0.3">
      <c r="A6893" t="s">
        <v>1500</v>
      </c>
      <c r="B6893" t="s">
        <v>5955</v>
      </c>
      <c r="C6893" s="6">
        <v>3661.42</v>
      </c>
      <c r="D6893" s="1">
        <v>45262.838834119153</v>
      </c>
      <c r="E6893" s="1" t="str">
        <f>TEXT(Consolidated_sheets[[#This Row],[Date]],"yyyy")</f>
        <v>2023</v>
      </c>
      <c r="F6893" s="1" t="str">
        <f>TEXT(Consolidated_sheets[[#This Row],[Date]],"mmmm")</f>
        <v>December</v>
      </c>
      <c r="G6893" t="str">
        <f>INDEX(Patient_data[Patient_Name],MATCH(Consolidated_sheets[[#This Row],[Patient_ID]],Patient_data[Patient_ID],0))</f>
        <v>Yvonne Porter</v>
      </c>
      <c r="H6893">
        <f>INDEX(Patient_data[Age],MATCH(Consolidated_sheets[[#This Row],[Patient_ID]],Patient_data[Patient_ID],0))</f>
        <v>62</v>
      </c>
      <c r="I6893" t="str">
        <f>INDEX(Patient_data[Gender],MATCH(Consolidated_sheets[[#This Row],[Patient_ID]],Patient_data[Patient_ID],0))</f>
        <v>Male</v>
      </c>
      <c r="J6893" t="str">
        <f>INDEX(Location_data[Location],MATCH(Consolidated_sheets[[#This Row],[Patient_ID]],Location_data[Patient_ID],0))</f>
        <v>Houston</v>
      </c>
      <c r="K6893" t="str">
        <f>INDEX(Insurance_data[Insurance_Type],MATCH(Consolidated_sheets[[#This Row],[Patient_ID]],Insurance_data[Patient_ID],0))</f>
        <v>Private</v>
      </c>
      <c r="L6893" s="6">
        <f>INDEX(Insurance_data[Insurance_Amount],MATCH(Consolidated_sheets[[#This Row],[Patient_ID]],Insurance_data[Patient_ID],0))</f>
        <v>5277.25</v>
      </c>
    </row>
    <row r="6894" spans="1:12" x14ac:dyDescent="0.3">
      <c r="A6894" t="s">
        <v>1660</v>
      </c>
      <c r="B6894" t="s">
        <v>5953</v>
      </c>
      <c r="C6894" s="6">
        <v>1873.99</v>
      </c>
      <c r="D6894" s="1">
        <v>45263.099585655087</v>
      </c>
      <c r="E6894" s="1" t="str">
        <f>TEXT(Consolidated_sheets[[#This Row],[Date]],"yyyy")</f>
        <v>2023</v>
      </c>
      <c r="F6894" s="1" t="str">
        <f>TEXT(Consolidated_sheets[[#This Row],[Date]],"mmmm")</f>
        <v>December</v>
      </c>
      <c r="G6894" t="str">
        <f>INDEX(Patient_data[Patient_Name],MATCH(Consolidated_sheets[[#This Row],[Patient_ID]],Patient_data[Patient_ID],0))</f>
        <v>Randall Moore</v>
      </c>
      <c r="H6894">
        <f>INDEX(Patient_data[Age],MATCH(Consolidated_sheets[[#This Row],[Patient_ID]],Patient_data[Patient_ID],0))</f>
        <v>34</v>
      </c>
      <c r="I6894" t="str">
        <f>INDEX(Patient_data[Gender],MATCH(Consolidated_sheets[[#This Row],[Patient_ID]],Patient_data[Patient_ID],0))</f>
        <v>Male</v>
      </c>
      <c r="J6894" t="str">
        <f>INDEX(Location_data[Location],MATCH(Consolidated_sheets[[#This Row],[Patient_ID]],Location_data[Patient_ID],0))</f>
        <v>Chicago</v>
      </c>
      <c r="K6894" t="str">
        <f>INDEX(Insurance_data[Insurance_Type],MATCH(Consolidated_sheets[[#This Row],[Patient_ID]],Insurance_data[Patient_ID],0))</f>
        <v>Private</v>
      </c>
      <c r="L6894" s="6">
        <f>INDEX(Insurance_data[Insurance_Amount],MATCH(Consolidated_sheets[[#This Row],[Patient_ID]],Insurance_data[Patient_ID],0))</f>
        <v>7827.7</v>
      </c>
    </row>
    <row r="6895" spans="1:12" x14ac:dyDescent="0.3">
      <c r="A6895" t="s">
        <v>1633</v>
      </c>
      <c r="B6895" t="s">
        <v>5953</v>
      </c>
      <c r="C6895" s="6">
        <v>2188.31</v>
      </c>
      <c r="D6895" s="1">
        <v>45263.360337191021</v>
      </c>
      <c r="E6895" s="1" t="str">
        <f>TEXT(Consolidated_sheets[[#This Row],[Date]],"yyyy")</f>
        <v>2023</v>
      </c>
      <c r="F6895" s="1" t="str">
        <f>TEXT(Consolidated_sheets[[#This Row],[Date]],"mmmm")</f>
        <v>December</v>
      </c>
      <c r="G6895" t="str">
        <f>INDEX(Patient_data[Patient_Name],MATCH(Consolidated_sheets[[#This Row],[Patient_ID]],Patient_data[Patient_ID],0))</f>
        <v>Nicole Wilson</v>
      </c>
      <c r="H6895">
        <f>INDEX(Patient_data[Age],MATCH(Consolidated_sheets[[#This Row],[Patient_ID]],Patient_data[Patient_ID],0))</f>
        <v>76</v>
      </c>
      <c r="I6895" t="str">
        <f>INDEX(Patient_data[Gender],MATCH(Consolidated_sheets[[#This Row],[Patient_ID]],Patient_data[Patient_ID],0))</f>
        <v>Male</v>
      </c>
      <c r="J6895" t="str">
        <f>INDEX(Location_data[Location],MATCH(Consolidated_sheets[[#This Row],[Patient_ID]],Location_data[Patient_ID],0))</f>
        <v>Chicago</v>
      </c>
      <c r="K6895" t="str">
        <f>INDEX(Insurance_data[Insurance_Type],MATCH(Consolidated_sheets[[#This Row],[Patient_ID]],Insurance_data[Patient_ID],0))</f>
        <v>Public</v>
      </c>
      <c r="L6895" s="6">
        <f>INDEX(Insurance_data[Insurance_Amount],MATCH(Consolidated_sheets[[#This Row],[Patient_ID]],Insurance_data[Patient_ID],0))</f>
        <v>8879.4500000000007</v>
      </c>
    </row>
    <row r="6896" spans="1:12" x14ac:dyDescent="0.3">
      <c r="A6896" t="s">
        <v>1451</v>
      </c>
      <c r="B6896" t="s">
        <v>5954</v>
      </c>
      <c r="C6896" s="6">
        <v>4106.3999999999996</v>
      </c>
      <c r="D6896" s="1">
        <v>45263.621088726963</v>
      </c>
      <c r="E6896" s="1" t="str">
        <f>TEXT(Consolidated_sheets[[#This Row],[Date]],"yyyy")</f>
        <v>2023</v>
      </c>
      <c r="F6896" s="1" t="str">
        <f>TEXT(Consolidated_sheets[[#This Row],[Date]],"mmmm")</f>
        <v>December</v>
      </c>
      <c r="G6896" t="str">
        <f>INDEX(Patient_data[Patient_Name],MATCH(Consolidated_sheets[[#This Row],[Patient_ID]],Patient_data[Patient_ID],0))</f>
        <v>Sierra Vang</v>
      </c>
      <c r="H6896">
        <f>INDEX(Patient_data[Age],MATCH(Consolidated_sheets[[#This Row],[Patient_ID]],Patient_data[Patient_ID],0))</f>
        <v>53</v>
      </c>
      <c r="I6896" t="str">
        <f>INDEX(Patient_data[Gender],MATCH(Consolidated_sheets[[#This Row],[Patient_ID]],Patient_data[Patient_ID],0))</f>
        <v>Female</v>
      </c>
      <c r="J6896" t="str">
        <f>INDEX(Location_data[Location],MATCH(Consolidated_sheets[[#This Row],[Patient_ID]],Location_data[Patient_ID],0))</f>
        <v>Chicago</v>
      </c>
      <c r="K6896" t="str">
        <f>INDEX(Insurance_data[Insurance_Type],MATCH(Consolidated_sheets[[#This Row],[Patient_ID]],Insurance_data[Patient_ID],0))</f>
        <v>Public</v>
      </c>
      <c r="L6896" s="6">
        <f>INDEX(Insurance_data[Insurance_Amount],MATCH(Consolidated_sheets[[#This Row],[Patient_ID]],Insurance_data[Patient_ID],0))</f>
        <v>7483.82</v>
      </c>
    </row>
    <row r="6897" spans="1:12" x14ac:dyDescent="0.3">
      <c r="A6897" t="s">
        <v>1135</v>
      </c>
      <c r="B6897" t="s">
        <v>5952</v>
      </c>
      <c r="C6897" s="6">
        <v>2562.3000000000002</v>
      </c>
      <c r="D6897" s="1">
        <v>45263.881840262897</v>
      </c>
      <c r="E6897" s="1" t="str">
        <f>TEXT(Consolidated_sheets[[#This Row],[Date]],"yyyy")</f>
        <v>2023</v>
      </c>
      <c r="F6897" s="1" t="str">
        <f>TEXT(Consolidated_sheets[[#This Row],[Date]],"mmmm")</f>
        <v>December</v>
      </c>
      <c r="G6897" t="str">
        <f>INDEX(Patient_data[Patient_Name],MATCH(Consolidated_sheets[[#This Row],[Patient_ID]],Patient_data[Patient_ID],0))</f>
        <v>Philip Freeman</v>
      </c>
      <c r="H6897">
        <f>INDEX(Patient_data[Age],MATCH(Consolidated_sheets[[#This Row],[Patient_ID]],Patient_data[Patient_ID],0))</f>
        <v>21</v>
      </c>
      <c r="I6897" t="str">
        <f>INDEX(Patient_data[Gender],MATCH(Consolidated_sheets[[#This Row],[Patient_ID]],Patient_data[Patient_ID],0))</f>
        <v>Male</v>
      </c>
      <c r="J6897" t="str">
        <f>INDEX(Location_data[Location],MATCH(Consolidated_sheets[[#This Row],[Patient_ID]],Location_data[Patient_ID],0))</f>
        <v>New York</v>
      </c>
      <c r="K6897" t="str">
        <f>INDEX(Insurance_data[Insurance_Type],MATCH(Consolidated_sheets[[#This Row],[Patient_ID]],Insurance_data[Patient_ID],0))</f>
        <v>None</v>
      </c>
      <c r="L6897" s="6">
        <f>INDEX(Insurance_data[Insurance_Amount],MATCH(Consolidated_sheets[[#This Row],[Patient_ID]],Insurance_data[Patient_ID],0))</f>
        <v>8683.5400000000009</v>
      </c>
    </row>
    <row r="6898" spans="1:12" x14ac:dyDescent="0.3">
      <c r="A6898" t="s">
        <v>1026</v>
      </c>
      <c r="B6898" t="s">
        <v>5952</v>
      </c>
      <c r="C6898" s="6">
        <v>3689.38</v>
      </c>
      <c r="D6898" s="1">
        <v>45264.142591798824</v>
      </c>
      <c r="E6898" s="1" t="str">
        <f>TEXT(Consolidated_sheets[[#This Row],[Date]],"yyyy")</f>
        <v>2023</v>
      </c>
      <c r="F6898" s="1" t="str">
        <f>TEXT(Consolidated_sheets[[#This Row],[Date]],"mmmm")</f>
        <v>December</v>
      </c>
      <c r="G6898" t="str">
        <f>INDEX(Patient_data[Patient_Name],MATCH(Consolidated_sheets[[#This Row],[Patient_ID]],Patient_data[Patient_ID],0))</f>
        <v>Derek Marshall</v>
      </c>
      <c r="H6898">
        <f>INDEX(Patient_data[Age],MATCH(Consolidated_sheets[[#This Row],[Patient_ID]],Patient_data[Patient_ID],0))</f>
        <v>45</v>
      </c>
      <c r="I6898" t="str">
        <f>INDEX(Patient_data[Gender],MATCH(Consolidated_sheets[[#This Row],[Patient_ID]],Patient_data[Patient_ID],0))</f>
        <v>Female</v>
      </c>
      <c r="J6898" t="str">
        <f>INDEX(Location_data[Location],MATCH(Consolidated_sheets[[#This Row],[Patient_ID]],Location_data[Patient_ID],0))</f>
        <v>Los Angeles</v>
      </c>
      <c r="K6898" t="str">
        <f>INDEX(Insurance_data[Insurance_Type],MATCH(Consolidated_sheets[[#This Row],[Patient_ID]],Insurance_data[Patient_ID],0))</f>
        <v>None</v>
      </c>
      <c r="L6898" s="6">
        <f>INDEX(Insurance_data[Insurance_Amount],MATCH(Consolidated_sheets[[#This Row],[Patient_ID]],Insurance_data[Patient_ID],0))</f>
        <v>1870.88</v>
      </c>
    </row>
    <row r="6899" spans="1:12" x14ac:dyDescent="0.3">
      <c r="A6899" t="s">
        <v>1294</v>
      </c>
      <c r="B6899" t="s">
        <v>5955</v>
      </c>
      <c r="C6899" s="6">
        <v>1325.69</v>
      </c>
      <c r="D6899" s="1">
        <v>45264.403343334758</v>
      </c>
      <c r="E6899" s="1" t="str">
        <f>TEXT(Consolidated_sheets[[#This Row],[Date]],"yyyy")</f>
        <v>2023</v>
      </c>
      <c r="F6899" s="1" t="str">
        <f>TEXT(Consolidated_sheets[[#This Row],[Date]],"mmmm")</f>
        <v>December</v>
      </c>
      <c r="G6899" t="str">
        <f>INDEX(Patient_data[Patient_Name],MATCH(Consolidated_sheets[[#This Row],[Patient_ID]],Patient_data[Patient_ID],0))</f>
        <v>Linda Marsh</v>
      </c>
      <c r="H6899">
        <f>INDEX(Patient_data[Age],MATCH(Consolidated_sheets[[#This Row],[Patient_ID]],Patient_data[Patient_ID],0))</f>
        <v>61</v>
      </c>
      <c r="I6899" t="str">
        <f>INDEX(Patient_data[Gender],MATCH(Consolidated_sheets[[#This Row],[Patient_ID]],Patient_data[Patient_ID],0))</f>
        <v>Male</v>
      </c>
      <c r="J6899" t="str">
        <f>INDEX(Location_data[Location],MATCH(Consolidated_sheets[[#This Row],[Patient_ID]],Location_data[Patient_ID],0))</f>
        <v>Houston</v>
      </c>
      <c r="K6899" t="str">
        <f>INDEX(Insurance_data[Insurance_Type],MATCH(Consolidated_sheets[[#This Row],[Patient_ID]],Insurance_data[Patient_ID],0))</f>
        <v>None</v>
      </c>
      <c r="L6899" s="6">
        <f>INDEX(Insurance_data[Insurance_Amount],MATCH(Consolidated_sheets[[#This Row],[Patient_ID]],Insurance_data[Patient_ID],0))</f>
        <v>4254.99</v>
      </c>
    </row>
    <row r="6900" spans="1:12" x14ac:dyDescent="0.3">
      <c r="A6900" t="s">
        <v>640</v>
      </c>
      <c r="B6900" t="s">
        <v>5953</v>
      </c>
      <c r="C6900" s="6">
        <v>2740.13</v>
      </c>
      <c r="D6900" s="1">
        <v>45264.664094870692</v>
      </c>
      <c r="E6900" s="1" t="str">
        <f>TEXT(Consolidated_sheets[[#This Row],[Date]],"yyyy")</f>
        <v>2023</v>
      </c>
      <c r="F6900" s="1" t="str">
        <f>TEXT(Consolidated_sheets[[#This Row],[Date]],"mmmm")</f>
        <v>December</v>
      </c>
      <c r="G6900" t="str">
        <f>INDEX(Patient_data[Patient_Name],MATCH(Consolidated_sheets[[#This Row],[Patient_ID]],Patient_data[Patient_ID],0))</f>
        <v>Alyssa Martin</v>
      </c>
      <c r="H6900">
        <f>INDEX(Patient_data[Age],MATCH(Consolidated_sheets[[#This Row],[Patient_ID]],Patient_data[Patient_ID],0))</f>
        <v>27</v>
      </c>
      <c r="I6900" t="str">
        <f>INDEX(Patient_data[Gender],MATCH(Consolidated_sheets[[#This Row],[Patient_ID]],Patient_data[Patient_ID],0))</f>
        <v>Male</v>
      </c>
      <c r="J6900" t="str">
        <f>INDEX(Location_data[Location],MATCH(Consolidated_sheets[[#This Row],[Patient_ID]],Location_data[Patient_ID],0))</f>
        <v>Chicago</v>
      </c>
      <c r="K6900" t="str">
        <f>INDEX(Insurance_data[Insurance_Type],MATCH(Consolidated_sheets[[#This Row],[Patient_ID]],Insurance_data[Patient_ID],0))</f>
        <v>None</v>
      </c>
      <c r="L6900" s="6">
        <f>INDEX(Insurance_data[Insurance_Amount],MATCH(Consolidated_sheets[[#This Row],[Patient_ID]],Insurance_data[Patient_ID],0))</f>
        <v>7686</v>
      </c>
    </row>
    <row r="6901" spans="1:12" x14ac:dyDescent="0.3">
      <c r="A6901" t="s">
        <v>1332</v>
      </c>
      <c r="B6901" t="s">
        <v>5952</v>
      </c>
      <c r="C6901" s="6">
        <v>3518.71</v>
      </c>
      <c r="D6901" s="1">
        <v>45264.924846406619</v>
      </c>
      <c r="E6901" s="1" t="str">
        <f>TEXT(Consolidated_sheets[[#This Row],[Date]],"yyyy")</f>
        <v>2023</v>
      </c>
      <c r="F6901" s="1" t="str">
        <f>TEXT(Consolidated_sheets[[#This Row],[Date]],"mmmm")</f>
        <v>December</v>
      </c>
      <c r="G6901" t="str">
        <f>INDEX(Patient_data[Patient_Name],MATCH(Consolidated_sheets[[#This Row],[Patient_ID]],Patient_data[Patient_ID],0))</f>
        <v>Heidi Johnson</v>
      </c>
      <c r="H6901">
        <f>INDEX(Patient_data[Age],MATCH(Consolidated_sheets[[#This Row],[Patient_ID]],Patient_data[Patient_ID],0))</f>
        <v>88</v>
      </c>
      <c r="I6901" t="str">
        <f>INDEX(Patient_data[Gender],MATCH(Consolidated_sheets[[#This Row],[Patient_ID]],Patient_data[Patient_ID],0))</f>
        <v>Male</v>
      </c>
      <c r="J6901" t="str">
        <f>INDEX(Location_data[Location],MATCH(Consolidated_sheets[[#This Row],[Patient_ID]],Location_data[Patient_ID],0))</f>
        <v>Los Angeles</v>
      </c>
      <c r="K6901" t="str">
        <f>INDEX(Insurance_data[Insurance_Type],MATCH(Consolidated_sheets[[#This Row],[Patient_ID]],Insurance_data[Patient_ID],0))</f>
        <v>None</v>
      </c>
      <c r="L6901" s="6">
        <f>INDEX(Insurance_data[Insurance_Amount],MATCH(Consolidated_sheets[[#This Row],[Patient_ID]],Insurance_data[Patient_ID],0))</f>
        <v>2833.71</v>
      </c>
    </row>
    <row r="6902" spans="1:12" x14ac:dyDescent="0.3">
      <c r="A6902" t="s">
        <v>410</v>
      </c>
      <c r="B6902" t="s">
        <v>5953</v>
      </c>
      <c r="C6902" s="6">
        <v>334.11</v>
      </c>
      <c r="D6902" s="1">
        <v>45265.18559794256</v>
      </c>
      <c r="E6902" s="1" t="str">
        <f>TEXT(Consolidated_sheets[[#This Row],[Date]],"yyyy")</f>
        <v>2023</v>
      </c>
      <c r="F6902" s="1" t="str">
        <f>TEXT(Consolidated_sheets[[#This Row],[Date]],"mmmm")</f>
        <v>December</v>
      </c>
      <c r="G6902" t="str">
        <f>INDEX(Patient_data[Patient_Name],MATCH(Consolidated_sheets[[#This Row],[Patient_ID]],Patient_data[Patient_ID],0))</f>
        <v>Jennifer Hernandez</v>
      </c>
      <c r="H6902">
        <f>INDEX(Patient_data[Age],MATCH(Consolidated_sheets[[#This Row],[Patient_ID]],Patient_data[Patient_ID],0))</f>
        <v>59</v>
      </c>
      <c r="I6902" t="str">
        <f>INDEX(Patient_data[Gender],MATCH(Consolidated_sheets[[#This Row],[Patient_ID]],Patient_data[Patient_ID],0))</f>
        <v>Female</v>
      </c>
      <c r="J6902" t="str">
        <f>INDEX(Location_data[Location],MATCH(Consolidated_sheets[[#This Row],[Patient_ID]],Location_data[Patient_ID],0))</f>
        <v>Houston</v>
      </c>
      <c r="K6902" t="str">
        <f>INDEX(Insurance_data[Insurance_Type],MATCH(Consolidated_sheets[[#This Row],[Patient_ID]],Insurance_data[Patient_ID],0))</f>
        <v>None</v>
      </c>
      <c r="L6902" s="6">
        <f>INDEX(Insurance_data[Insurance_Amount],MATCH(Consolidated_sheets[[#This Row],[Patient_ID]],Insurance_data[Patient_ID],0))</f>
        <v>97.85</v>
      </c>
    </row>
    <row r="6903" spans="1:12" x14ac:dyDescent="0.3">
      <c r="A6903" t="s">
        <v>576</v>
      </c>
      <c r="B6903" t="s">
        <v>5955</v>
      </c>
      <c r="C6903" s="6">
        <v>4277.5</v>
      </c>
      <c r="D6903" s="1">
        <v>45265.446349478487</v>
      </c>
      <c r="E6903" s="1" t="str">
        <f>TEXT(Consolidated_sheets[[#This Row],[Date]],"yyyy")</f>
        <v>2023</v>
      </c>
      <c r="F6903" s="1" t="str">
        <f>TEXT(Consolidated_sheets[[#This Row],[Date]],"mmmm")</f>
        <v>December</v>
      </c>
      <c r="G6903" t="str">
        <f>INDEX(Patient_data[Patient_Name],MATCH(Consolidated_sheets[[#This Row],[Patient_ID]],Patient_data[Patient_ID],0))</f>
        <v>Catherine Ramirez</v>
      </c>
      <c r="H6903">
        <f>INDEX(Patient_data[Age],MATCH(Consolidated_sheets[[#This Row],[Patient_ID]],Patient_data[Patient_ID],0))</f>
        <v>28</v>
      </c>
      <c r="I6903" t="str">
        <f>INDEX(Patient_data[Gender],MATCH(Consolidated_sheets[[#This Row],[Patient_ID]],Patient_data[Patient_ID],0))</f>
        <v>Female</v>
      </c>
      <c r="J6903" t="str">
        <f>INDEX(Location_data[Location],MATCH(Consolidated_sheets[[#This Row],[Patient_ID]],Location_data[Patient_ID],0))</f>
        <v>Houston</v>
      </c>
      <c r="K6903" t="str">
        <f>INDEX(Insurance_data[Insurance_Type],MATCH(Consolidated_sheets[[#This Row],[Patient_ID]],Insurance_data[Patient_ID],0))</f>
        <v>None</v>
      </c>
      <c r="L6903" s="6">
        <f>INDEX(Insurance_data[Insurance_Amount],MATCH(Consolidated_sheets[[#This Row],[Patient_ID]],Insurance_data[Patient_ID],0))</f>
        <v>5713.52</v>
      </c>
    </row>
    <row r="6904" spans="1:12" x14ac:dyDescent="0.3">
      <c r="A6904" t="s">
        <v>878</v>
      </c>
      <c r="B6904" t="s">
        <v>5955</v>
      </c>
      <c r="C6904" s="6">
        <v>1155.43</v>
      </c>
      <c r="D6904" s="1">
        <v>45265.707101014421</v>
      </c>
      <c r="E6904" s="1" t="str">
        <f>TEXT(Consolidated_sheets[[#This Row],[Date]],"yyyy")</f>
        <v>2023</v>
      </c>
      <c r="F6904" s="1" t="str">
        <f>TEXT(Consolidated_sheets[[#This Row],[Date]],"mmmm")</f>
        <v>December</v>
      </c>
      <c r="G6904" t="str">
        <f>INDEX(Patient_data[Patient_Name],MATCH(Consolidated_sheets[[#This Row],[Patient_ID]],Patient_data[Patient_ID],0))</f>
        <v>Kelsey Baxter</v>
      </c>
      <c r="H6904">
        <f>INDEX(Patient_data[Age],MATCH(Consolidated_sheets[[#This Row],[Patient_ID]],Patient_data[Patient_ID],0))</f>
        <v>25</v>
      </c>
      <c r="I6904" t="str">
        <f>INDEX(Patient_data[Gender],MATCH(Consolidated_sheets[[#This Row],[Patient_ID]],Patient_data[Patient_ID],0))</f>
        <v>Male</v>
      </c>
      <c r="J6904" t="str">
        <f>INDEX(Location_data[Location],MATCH(Consolidated_sheets[[#This Row],[Patient_ID]],Location_data[Patient_ID],0))</f>
        <v>Chicago</v>
      </c>
      <c r="K6904" t="str">
        <f>INDEX(Insurance_data[Insurance_Type],MATCH(Consolidated_sheets[[#This Row],[Patient_ID]],Insurance_data[Patient_ID],0))</f>
        <v>Private</v>
      </c>
      <c r="L6904" s="6">
        <f>INDEX(Insurance_data[Insurance_Amount],MATCH(Consolidated_sheets[[#This Row],[Patient_ID]],Insurance_data[Patient_ID],0))</f>
        <v>612.26</v>
      </c>
    </row>
    <row r="6905" spans="1:12" x14ac:dyDescent="0.3">
      <c r="A6905" t="s">
        <v>2425</v>
      </c>
      <c r="B6905" t="s">
        <v>5952</v>
      </c>
      <c r="C6905" s="6">
        <v>4811.03</v>
      </c>
      <c r="D6905" s="1">
        <v>45265.967852550362</v>
      </c>
      <c r="E6905" s="1" t="str">
        <f>TEXT(Consolidated_sheets[[#This Row],[Date]],"yyyy")</f>
        <v>2023</v>
      </c>
      <c r="F6905" s="1" t="str">
        <f>TEXT(Consolidated_sheets[[#This Row],[Date]],"mmmm")</f>
        <v>December</v>
      </c>
      <c r="G6905" t="str">
        <f>INDEX(Patient_data[Patient_Name],MATCH(Consolidated_sheets[[#This Row],[Patient_ID]],Patient_data[Patient_ID],0))</f>
        <v>Timothy Drake</v>
      </c>
      <c r="H6905">
        <f>INDEX(Patient_data[Age],MATCH(Consolidated_sheets[[#This Row],[Patient_ID]],Patient_data[Patient_ID],0))</f>
        <v>73</v>
      </c>
      <c r="I6905" t="str">
        <f>INDEX(Patient_data[Gender],MATCH(Consolidated_sheets[[#This Row],[Patient_ID]],Patient_data[Patient_ID],0))</f>
        <v>Female</v>
      </c>
      <c r="J6905" t="str">
        <f>INDEX(Location_data[Location],MATCH(Consolidated_sheets[[#This Row],[Patient_ID]],Location_data[Patient_ID],0))</f>
        <v>Chicago</v>
      </c>
      <c r="K6905" t="str">
        <f>INDEX(Insurance_data[Insurance_Type],MATCH(Consolidated_sheets[[#This Row],[Patient_ID]],Insurance_data[Patient_ID],0))</f>
        <v>Public</v>
      </c>
      <c r="L6905" s="6">
        <f>INDEX(Insurance_data[Insurance_Amount],MATCH(Consolidated_sheets[[#This Row],[Patient_ID]],Insurance_data[Patient_ID],0))</f>
        <v>3382.68</v>
      </c>
    </row>
    <row r="6906" spans="1:12" x14ac:dyDescent="0.3">
      <c r="A6906" t="s">
        <v>453</v>
      </c>
      <c r="B6906" t="s">
        <v>5955</v>
      </c>
      <c r="C6906" s="6">
        <v>2138.14</v>
      </c>
      <c r="D6906" s="1">
        <v>45266.228604086296</v>
      </c>
      <c r="E6906" s="1" t="str">
        <f>TEXT(Consolidated_sheets[[#This Row],[Date]],"yyyy")</f>
        <v>2023</v>
      </c>
      <c r="F6906" s="1" t="str">
        <f>TEXT(Consolidated_sheets[[#This Row],[Date]],"mmmm")</f>
        <v>December</v>
      </c>
      <c r="G6906" t="str">
        <f>INDEX(Patient_data[Patient_Name],MATCH(Consolidated_sheets[[#This Row],[Patient_ID]],Patient_data[Patient_ID],0))</f>
        <v>Peter Nunez</v>
      </c>
      <c r="H6906">
        <f>INDEX(Patient_data[Age],MATCH(Consolidated_sheets[[#This Row],[Patient_ID]],Patient_data[Patient_ID],0))</f>
        <v>37</v>
      </c>
      <c r="I6906" t="str">
        <f>INDEX(Patient_data[Gender],MATCH(Consolidated_sheets[[#This Row],[Patient_ID]],Patient_data[Patient_ID],0))</f>
        <v>Male</v>
      </c>
      <c r="J6906" t="str">
        <f>INDEX(Location_data[Location],MATCH(Consolidated_sheets[[#This Row],[Patient_ID]],Location_data[Patient_ID],0))</f>
        <v>Phoenix</v>
      </c>
      <c r="K6906" t="str">
        <f>INDEX(Insurance_data[Insurance_Type],MATCH(Consolidated_sheets[[#This Row],[Patient_ID]],Insurance_data[Patient_ID],0))</f>
        <v>Public</v>
      </c>
      <c r="L6906" s="6">
        <f>INDEX(Insurance_data[Insurance_Amount],MATCH(Consolidated_sheets[[#This Row],[Patient_ID]],Insurance_data[Patient_ID],0))</f>
        <v>6603.4</v>
      </c>
    </row>
    <row r="6907" spans="1:12" x14ac:dyDescent="0.3">
      <c r="A6907" t="s">
        <v>2989</v>
      </c>
      <c r="B6907" t="s">
        <v>5955</v>
      </c>
      <c r="C6907" s="6">
        <v>2912.17</v>
      </c>
      <c r="D6907" s="1">
        <v>45266.489355622223</v>
      </c>
      <c r="E6907" s="1" t="str">
        <f>TEXT(Consolidated_sheets[[#This Row],[Date]],"yyyy")</f>
        <v>2023</v>
      </c>
      <c r="F6907" s="1" t="str">
        <f>TEXT(Consolidated_sheets[[#This Row],[Date]],"mmmm")</f>
        <v>December</v>
      </c>
      <c r="G6907" t="str">
        <f>INDEX(Patient_data[Patient_Name],MATCH(Consolidated_sheets[[#This Row],[Patient_ID]],Patient_data[Patient_ID],0))</f>
        <v>Kathleen Ramos</v>
      </c>
      <c r="H6907">
        <f>INDEX(Patient_data[Age],MATCH(Consolidated_sheets[[#This Row],[Patient_ID]],Patient_data[Patient_ID],0))</f>
        <v>57</v>
      </c>
      <c r="I6907" t="str">
        <f>INDEX(Patient_data[Gender],MATCH(Consolidated_sheets[[#This Row],[Patient_ID]],Patient_data[Patient_ID],0))</f>
        <v>Male</v>
      </c>
      <c r="J6907" t="str">
        <f>INDEX(Location_data[Location],MATCH(Consolidated_sheets[[#This Row],[Patient_ID]],Location_data[Patient_ID],0))</f>
        <v>Chicago</v>
      </c>
      <c r="K6907" t="str">
        <f>INDEX(Insurance_data[Insurance_Type],MATCH(Consolidated_sheets[[#This Row],[Patient_ID]],Insurance_data[Patient_ID],0))</f>
        <v>Public</v>
      </c>
      <c r="L6907" s="6">
        <f>INDEX(Insurance_data[Insurance_Amount],MATCH(Consolidated_sheets[[#This Row],[Patient_ID]],Insurance_data[Patient_ID],0))</f>
        <v>4931.41</v>
      </c>
    </row>
    <row r="6908" spans="1:12" x14ac:dyDescent="0.3">
      <c r="A6908" t="s">
        <v>696</v>
      </c>
      <c r="B6908" t="s">
        <v>5955</v>
      </c>
      <c r="C6908" s="6">
        <v>1443.13</v>
      </c>
      <c r="D6908" s="1">
        <v>45266.750107158157</v>
      </c>
      <c r="E6908" s="1" t="str">
        <f>TEXT(Consolidated_sheets[[#This Row],[Date]],"yyyy")</f>
        <v>2023</v>
      </c>
      <c r="F6908" s="1" t="str">
        <f>TEXT(Consolidated_sheets[[#This Row],[Date]],"mmmm")</f>
        <v>December</v>
      </c>
      <c r="G6908" t="str">
        <f>INDEX(Patient_data[Patient_Name],MATCH(Consolidated_sheets[[#This Row],[Patient_ID]],Patient_data[Patient_ID],0))</f>
        <v>Melanie Flynn</v>
      </c>
      <c r="H6908">
        <f>INDEX(Patient_data[Age],MATCH(Consolidated_sheets[[#This Row],[Patient_ID]],Patient_data[Patient_ID],0))</f>
        <v>89</v>
      </c>
      <c r="I6908" t="str">
        <f>INDEX(Patient_data[Gender],MATCH(Consolidated_sheets[[#This Row],[Patient_ID]],Patient_data[Patient_ID],0))</f>
        <v>Female</v>
      </c>
      <c r="J6908" t="str">
        <f>INDEX(Location_data[Location],MATCH(Consolidated_sheets[[#This Row],[Patient_ID]],Location_data[Patient_ID],0))</f>
        <v>New York</v>
      </c>
      <c r="K6908" t="str">
        <f>INDEX(Insurance_data[Insurance_Type],MATCH(Consolidated_sheets[[#This Row],[Patient_ID]],Insurance_data[Patient_ID],0))</f>
        <v>None</v>
      </c>
      <c r="L6908" s="6">
        <f>INDEX(Insurance_data[Insurance_Amount],MATCH(Consolidated_sheets[[#This Row],[Patient_ID]],Insurance_data[Patient_ID],0))</f>
        <v>7105.62</v>
      </c>
    </row>
    <row r="6909" spans="1:12" x14ac:dyDescent="0.3">
      <c r="A6909" t="s">
        <v>2960</v>
      </c>
      <c r="B6909" t="s">
        <v>5952</v>
      </c>
      <c r="C6909" s="6">
        <v>2357.2600000000002</v>
      </c>
      <c r="D6909" s="1">
        <v>45267.010858694099</v>
      </c>
      <c r="E6909" s="1" t="str">
        <f>TEXT(Consolidated_sheets[[#This Row],[Date]],"yyyy")</f>
        <v>2023</v>
      </c>
      <c r="F6909" s="1" t="str">
        <f>TEXT(Consolidated_sheets[[#This Row],[Date]],"mmmm")</f>
        <v>December</v>
      </c>
      <c r="G6909" t="str">
        <f>INDEX(Patient_data[Patient_Name],MATCH(Consolidated_sheets[[#This Row],[Patient_ID]],Patient_data[Patient_ID],0))</f>
        <v>Rachel Anderson</v>
      </c>
      <c r="H6909">
        <f>INDEX(Patient_data[Age],MATCH(Consolidated_sheets[[#This Row],[Patient_ID]],Patient_data[Patient_ID],0))</f>
        <v>80</v>
      </c>
      <c r="I6909" t="str">
        <f>INDEX(Patient_data[Gender],MATCH(Consolidated_sheets[[#This Row],[Patient_ID]],Patient_data[Patient_ID],0))</f>
        <v>Male</v>
      </c>
      <c r="J6909" t="str">
        <f>INDEX(Location_data[Location],MATCH(Consolidated_sheets[[#This Row],[Patient_ID]],Location_data[Patient_ID],0))</f>
        <v>New York</v>
      </c>
      <c r="K6909" t="str">
        <f>INDEX(Insurance_data[Insurance_Type],MATCH(Consolidated_sheets[[#This Row],[Patient_ID]],Insurance_data[Patient_ID],0))</f>
        <v>None</v>
      </c>
      <c r="L6909" s="6">
        <f>INDEX(Insurance_data[Insurance_Amount],MATCH(Consolidated_sheets[[#This Row],[Patient_ID]],Insurance_data[Patient_ID],0))</f>
        <v>3892.46</v>
      </c>
    </row>
    <row r="6910" spans="1:12" x14ac:dyDescent="0.3">
      <c r="A6910" t="s">
        <v>117</v>
      </c>
      <c r="B6910" t="s">
        <v>5952</v>
      </c>
      <c r="C6910" s="6">
        <v>2264.33</v>
      </c>
      <c r="D6910" s="1">
        <v>45267.271610230033</v>
      </c>
      <c r="E6910" s="1" t="str">
        <f>TEXT(Consolidated_sheets[[#This Row],[Date]],"yyyy")</f>
        <v>2023</v>
      </c>
      <c r="F6910" s="1" t="str">
        <f>TEXT(Consolidated_sheets[[#This Row],[Date]],"mmmm")</f>
        <v>December</v>
      </c>
      <c r="G6910" t="str">
        <f>INDEX(Patient_data[Patient_Name],MATCH(Consolidated_sheets[[#This Row],[Patient_ID]],Patient_data[Patient_ID],0))</f>
        <v>Christopher Rodriguez</v>
      </c>
      <c r="H6910">
        <f>INDEX(Patient_data[Age],MATCH(Consolidated_sheets[[#This Row],[Patient_ID]],Patient_data[Patient_ID],0))</f>
        <v>36</v>
      </c>
      <c r="I6910" t="str">
        <f>INDEX(Patient_data[Gender],MATCH(Consolidated_sheets[[#This Row],[Patient_ID]],Patient_data[Patient_ID],0))</f>
        <v>Female</v>
      </c>
      <c r="J6910" t="str">
        <f>INDEX(Location_data[Location],MATCH(Consolidated_sheets[[#This Row],[Patient_ID]],Location_data[Patient_ID],0))</f>
        <v>Phoenix</v>
      </c>
      <c r="K6910" t="str">
        <f>INDEX(Insurance_data[Insurance_Type],MATCH(Consolidated_sheets[[#This Row],[Patient_ID]],Insurance_data[Patient_ID],0))</f>
        <v>Private</v>
      </c>
      <c r="L6910" s="6">
        <f>INDEX(Insurance_data[Insurance_Amount],MATCH(Consolidated_sheets[[#This Row],[Patient_ID]],Insurance_data[Patient_ID],0))</f>
        <v>2567.4699999999998</v>
      </c>
    </row>
    <row r="6911" spans="1:12" x14ac:dyDescent="0.3">
      <c r="A6911" t="s">
        <v>1621</v>
      </c>
      <c r="B6911" t="s">
        <v>5955</v>
      </c>
      <c r="C6911" s="6">
        <v>2296.7199999999998</v>
      </c>
      <c r="D6911" s="1">
        <v>45267.53236176596</v>
      </c>
      <c r="E6911" s="1" t="str">
        <f>TEXT(Consolidated_sheets[[#This Row],[Date]],"yyyy")</f>
        <v>2023</v>
      </c>
      <c r="F6911" s="1" t="str">
        <f>TEXT(Consolidated_sheets[[#This Row],[Date]],"mmmm")</f>
        <v>December</v>
      </c>
      <c r="G6911" t="str">
        <f>INDEX(Patient_data[Patient_Name],MATCH(Consolidated_sheets[[#This Row],[Patient_ID]],Patient_data[Patient_ID],0))</f>
        <v>Joshua Ponce</v>
      </c>
      <c r="H6911">
        <f>INDEX(Patient_data[Age],MATCH(Consolidated_sheets[[#This Row],[Patient_ID]],Patient_data[Patient_ID],0))</f>
        <v>49</v>
      </c>
      <c r="I6911" t="str">
        <f>INDEX(Patient_data[Gender],MATCH(Consolidated_sheets[[#This Row],[Patient_ID]],Patient_data[Patient_ID],0))</f>
        <v>Male</v>
      </c>
      <c r="J6911" t="str">
        <f>INDEX(Location_data[Location],MATCH(Consolidated_sheets[[#This Row],[Patient_ID]],Location_data[Patient_ID],0))</f>
        <v>Chicago</v>
      </c>
      <c r="K6911" t="str">
        <f>INDEX(Insurance_data[Insurance_Type],MATCH(Consolidated_sheets[[#This Row],[Patient_ID]],Insurance_data[Patient_ID],0))</f>
        <v>Public</v>
      </c>
      <c r="L6911" s="6">
        <f>INDEX(Insurance_data[Insurance_Amount],MATCH(Consolidated_sheets[[#This Row],[Patient_ID]],Insurance_data[Patient_ID],0))</f>
        <v>9783.9500000000007</v>
      </c>
    </row>
    <row r="6912" spans="1:12" x14ac:dyDescent="0.3">
      <c r="A6912" t="s">
        <v>2357</v>
      </c>
      <c r="B6912" t="s">
        <v>5955</v>
      </c>
      <c r="C6912" s="6">
        <v>2763.45</v>
      </c>
      <c r="D6912" s="1">
        <v>45267.793113301901</v>
      </c>
      <c r="E6912" s="1" t="str">
        <f>TEXT(Consolidated_sheets[[#This Row],[Date]],"yyyy")</f>
        <v>2023</v>
      </c>
      <c r="F6912" s="1" t="str">
        <f>TEXT(Consolidated_sheets[[#This Row],[Date]],"mmmm")</f>
        <v>December</v>
      </c>
      <c r="G6912" t="str">
        <f>INDEX(Patient_data[Patient_Name],MATCH(Consolidated_sheets[[#This Row],[Patient_ID]],Patient_data[Patient_ID],0))</f>
        <v>Robert Mccarthy</v>
      </c>
      <c r="H6912">
        <f>INDEX(Patient_data[Age],MATCH(Consolidated_sheets[[#This Row],[Patient_ID]],Patient_data[Patient_ID],0))</f>
        <v>35</v>
      </c>
      <c r="I6912" t="str">
        <f>INDEX(Patient_data[Gender],MATCH(Consolidated_sheets[[#This Row],[Patient_ID]],Patient_data[Patient_ID],0))</f>
        <v>Male</v>
      </c>
      <c r="J6912" t="str">
        <f>INDEX(Location_data[Location],MATCH(Consolidated_sheets[[#This Row],[Patient_ID]],Location_data[Patient_ID],0))</f>
        <v>New York</v>
      </c>
      <c r="K6912" t="str">
        <f>INDEX(Insurance_data[Insurance_Type],MATCH(Consolidated_sheets[[#This Row],[Patient_ID]],Insurance_data[Patient_ID],0))</f>
        <v>Private</v>
      </c>
      <c r="L6912" s="6">
        <f>INDEX(Insurance_data[Insurance_Amount],MATCH(Consolidated_sheets[[#This Row],[Patient_ID]],Insurance_data[Patient_ID],0))</f>
        <v>8998.6</v>
      </c>
    </row>
    <row r="6913" spans="1:12" x14ac:dyDescent="0.3">
      <c r="A6913" t="s">
        <v>697</v>
      </c>
      <c r="B6913" t="s">
        <v>5953</v>
      </c>
      <c r="C6913" s="6">
        <v>378</v>
      </c>
      <c r="D6913" s="1">
        <v>45268.053864837821</v>
      </c>
      <c r="E6913" s="1" t="str">
        <f>TEXT(Consolidated_sheets[[#This Row],[Date]],"yyyy")</f>
        <v>2023</v>
      </c>
      <c r="F6913" s="1" t="str">
        <f>TEXT(Consolidated_sheets[[#This Row],[Date]],"mmmm")</f>
        <v>December</v>
      </c>
      <c r="G6913" t="str">
        <f>INDEX(Patient_data[Patient_Name],MATCH(Consolidated_sheets[[#This Row],[Patient_ID]],Patient_data[Patient_ID],0))</f>
        <v>Christopher Atkins</v>
      </c>
      <c r="H6913">
        <f>INDEX(Patient_data[Age],MATCH(Consolidated_sheets[[#This Row],[Patient_ID]],Patient_data[Patient_ID],0))</f>
        <v>20</v>
      </c>
      <c r="I6913" t="str">
        <f>INDEX(Patient_data[Gender],MATCH(Consolidated_sheets[[#This Row],[Patient_ID]],Patient_data[Patient_ID],0))</f>
        <v>Female</v>
      </c>
      <c r="J6913" t="str">
        <f>INDEX(Location_data[Location],MATCH(Consolidated_sheets[[#This Row],[Patient_ID]],Location_data[Patient_ID],0))</f>
        <v>Chicago</v>
      </c>
      <c r="K6913" t="str">
        <f>INDEX(Insurance_data[Insurance_Type],MATCH(Consolidated_sheets[[#This Row],[Patient_ID]],Insurance_data[Patient_ID],0))</f>
        <v>Public</v>
      </c>
      <c r="L6913" s="6">
        <f>INDEX(Insurance_data[Insurance_Amount],MATCH(Consolidated_sheets[[#This Row],[Patient_ID]],Insurance_data[Patient_ID],0))</f>
        <v>9773.17</v>
      </c>
    </row>
    <row r="6914" spans="1:12" x14ac:dyDescent="0.3">
      <c r="A6914" t="s">
        <v>2537</v>
      </c>
      <c r="B6914" t="s">
        <v>5953</v>
      </c>
      <c r="C6914" s="6">
        <v>2048.79</v>
      </c>
      <c r="D6914" s="1">
        <v>45268.314616373762</v>
      </c>
      <c r="E6914" s="1" t="str">
        <f>TEXT(Consolidated_sheets[[#This Row],[Date]],"yyyy")</f>
        <v>2023</v>
      </c>
      <c r="F6914" s="1" t="str">
        <f>TEXT(Consolidated_sheets[[#This Row],[Date]],"mmmm")</f>
        <v>December</v>
      </c>
      <c r="G6914" t="str">
        <f>INDEX(Patient_data[Patient_Name],MATCH(Consolidated_sheets[[#This Row],[Patient_ID]],Patient_data[Patient_ID],0))</f>
        <v>Bryan Mason</v>
      </c>
      <c r="H6914">
        <f>INDEX(Patient_data[Age],MATCH(Consolidated_sheets[[#This Row],[Patient_ID]],Patient_data[Patient_ID],0))</f>
        <v>67</v>
      </c>
      <c r="I6914" t="str">
        <f>INDEX(Patient_data[Gender],MATCH(Consolidated_sheets[[#This Row],[Patient_ID]],Patient_data[Patient_ID],0))</f>
        <v>Male</v>
      </c>
      <c r="J6914" t="str">
        <f>INDEX(Location_data[Location],MATCH(Consolidated_sheets[[#This Row],[Patient_ID]],Location_data[Patient_ID],0))</f>
        <v>Los Angeles</v>
      </c>
      <c r="K6914" t="str">
        <f>INDEX(Insurance_data[Insurance_Type],MATCH(Consolidated_sheets[[#This Row],[Patient_ID]],Insurance_data[Patient_ID],0))</f>
        <v>Private</v>
      </c>
      <c r="L6914" s="6">
        <f>INDEX(Insurance_data[Insurance_Amount],MATCH(Consolidated_sheets[[#This Row],[Patient_ID]],Insurance_data[Patient_ID],0))</f>
        <v>8335.82</v>
      </c>
    </row>
    <row r="6915" spans="1:12" x14ac:dyDescent="0.3">
      <c r="A6915" t="s">
        <v>1428</v>
      </c>
      <c r="B6915" t="s">
        <v>5954</v>
      </c>
      <c r="C6915" s="6">
        <v>4620.7700000000004</v>
      </c>
      <c r="D6915" s="1">
        <v>45268.575367909703</v>
      </c>
      <c r="E6915" s="1" t="str">
        <f>TEXT(Consolidated_sheets[[#This Row],[Date]],"yyyy")</f>
        <v>2023</v>
      </c>
      <c r="F6915" s="1" t="str">
        <f>TEXT(Consolidated_sheets[[#This Row],[Date]],"mmmm")</f>
        <v>December</v>
      </c>
      <c r="G6915" t="str">
        <f>INDEX(Patient_data[Patient_Name],MATCH(Consolidated_sheets[[#This Row],[Patient_ID]],Patient_data[Patient_ID],0))</f>
        <v>Alicia Lawson</v>
      </c>
      <c r="H6915">
        <f>INDEX(Patient_data[Age],MATCH(Consolidated_sheets[[#This Row],[Patient_ID]],Patient_data[Patient_ID],0))</f>
        <v>58</v>
      </c>
      <c r="I6915" t="str">
        <f>INDEX(Patient_data[Gender],MATCH(Consolidated_sheets[[#This Row],[Patient_ID]],Patient_data[Patient_ID],0))</f>
        <v>Male</v>
      </c>
      <c r="J6915" t="str">
        <f>INDEX(Location_data[Location],MATCH(Consolidated_sheets[[#This Row],[Patient_ID]],Location_data[Patient_ID],0))</f>
        <v>Houston</v>
      </c>
      <c r="K6915" t="str">
        <f>INDEX(Insurance_data[Insurance_Type],MATCH(Consolidated_sheets[[#This Row],[Patient_ID]],Insurance_data[Patient_ID],0))</f>
        <v>None</v>
      </c>
      <c r="L6915" s="6">
        <f>INDEX(Insurance_data[Insurance_Amount],MATCH(Consolidated_sheets[[#This Row],[Patient_ID]],Insurance_data[Patient_ID],0))</f>
        <v>682.88</v>
      </c>
    </row>
    <row r="6916" spans="1:12" x14ac:dyDescent="0.3">
      <c r="A6916" t="s">
        <v>1231</v>
      </c>
      <c r="B6916" t="s">
        <v>5952</v>
      </c>
      <c r="C6916" s="6">
        <v>4606</v>
      </c>
      <c r="D6916" s="1">
        <v>45268.836119445623</v>
      </c>
      <c r="E6916" s="1" t="str">
        <f>TEXT(Consolidated_sheets[[#This Row],[Date]],"yyyy")</f>
        <v>2023</v>
      </c>
      <c r="F6916" s="1" t="str">
        <f>TEXT(Consolidated_sheets[[#This Row],[Date]],"mmmm")</f>
        <v>December</v>
      </c>
      <c r="G6916" t="str">
        <f>INDEX(Patient_data[Patient_Name],MATCH(Consolidated_sheets[[#This Row],[Patient_ID]],Patient_data[Patient_ID],0))</f>
        <v>Lauren Mendoza</v>
      </c>
      <c r="H6916">
        <f>INDEX(Patient_data[Age],MATCH(Consolidated_sheets[[#This Row],[Patient_ID]],Patient_data[Patient_ID],0))</f>
        <v>42</v>
      </c>
      <c r="I6916" t="str">
        <f>INDEX(Patient_data[Gender],MATCH(Consolidated_sheets[[#This Row],[Patient_ID]],Patient_data[Patient_ID],0))</f>
        <v>Female</v>
      </c>
      <c r="J6916" t="str">
        <f>INDEX(Location_data[Location],MATCH(Consolidated_sheets[[#This Row],[Patient_ID]],Location_data[Patient_ID],0))</f>
        <v>Phoenix</v>
      </c>
      <c r="K6916" t="str">
        <f>INDEX(Insurance_data[Insurance_Type],MATCH(Consolidated_sheets[[#This Row],[Patient_ID]],Insurance_data[Patient_ID],0))</f>
        <v>None</v>
      </c>
      <c r="L6916" s="6">
        <f>INDEX(Insurance_data[Insurance_Amount],MATCH(Consolidated_sheets[[#This Row],[Patient_ID]],Insurance_data[Patient_ID],0))</f>
        <v>9532.4500000000007</v>
      </c>
    </row>
    <row r="6917" spans="1:12" x14ac:dyDescent="0.3">
      <c r="A6917" t="s">
        <v>467</v>
      </c>
      <c r="B6917" t="s">
        <v>5952</v>
      </c>
      <c r="C6917" s="6">
        <v>2036.26</v>
      </c>
      <c r="D6917" s="1">
        <v>45269.096870981557</v>
      </c>
      <c r="E6917" s="1" t="str">
        <f>TEXT(Consolidated_sheets[[#This Row],[Date]],"yyyy")</f>
        <v>2023</v>
      </c>
      <c r="F6917" s="1" t="str">
        <f>TEXT(Consolidated_sheets[[#This Row],[Date]],"mmmm")</f>
        <v>December</v>
      </c>
      <c r="G6917" t="str">
        <f>INDEX(Patient_data[Patient_Name],MATCH(Consolidated_sheets[[#This Row],[Patient_ID]],Patient_data[Patient_ID],0))</f>
        <v>Mario Diaz</v>
      </c>
      <c r="H6917">
        <f>INDEX(Patient_data[Age],MATCH(Consolidated_sheets[[#This Row],[Patient_ID]],Patient_data[Patient_ID],0))</f>
        <v>72</v>
      </c>
      <c r="I6917" t="str">
        <f>INDEX(Patient_data[Gender],MATCH(Consolidated_sheets[[#This Row],[Patient_ID]],Patient_data[Patient_ID],0))</f>
        <v>Male</v>
      </c>
      <c r="J6917" t="str">
        <f>INDEX(Location_data[Location],MATCH(Consolidated_sheets[[#This Row],[Patient_ID]],Location_data[Patient_ID],0))</f>
        <v>Chicago</v>
      </c>
      <c r="K6917" t="str">
        <f>INDEX(Insurance_data[Insurance_Type],MATCH(Consolidated_sheets[[#This Row],[Patient_ID]],Insurance_data[Patient_ID],0))</f>
        <v>None</v>
      </c>
      <c r="L6917" s="6">
        <f>INDEX(Insurance_data[Insurance_Amount],MATCH(Consolidated_sheets[[#This Row],[Patient_ID]],Insurance_data[Patient_ID],0))</f>
        <v>2443.62</v>
      </c>
    </row>
    <row r="6918" spans="1:12" x14ac:dyDescent="0.3">
      <c r="A6918" t="s">
        <v>2885</v>
      </c>
      <c r="B6918" t="s">
        <v>5955</v>
      </c>
      <c r="C6918" s="6">
        <v>3185.76</v>
      </c>
      <c r="D6918" s="1">
        <v>45269.357622517498</v>
      </c>
      <c r="E6918" s="1" t="str">
        <f>TEXT(Consolidated_sheets[[#This Row],[Date]],"yyyy")</f>
        <v>2023</v>
      </c>
      <c r="F6918" s="1" t="str">
        <f>TEXT(Consolidated_sheets[[#This Row],[Date]],"mmmm")</f>
        <v>December</v>
      </c>
      <c r="G6918" t="str">
        <f>INDEX(Patient_data[Patient_Name],MATCH(Consolidated_sheets[[#This Row],[Patient_ID]],Patient_data[Patient_ID],0))</f>
        <v>Misty Farley</v>
      </c>
      <c r="H6918">
        <f>INDEX(Patient_data[Age],MATCH(Consolidated_sheets[[#This Row],[Patient_ID]],Patient_data[Patient_ID],0))</f>
        <v>41</v>
      </c>
      <c r="I6918" t="str">
        <f>INDEX(Patient_data[Gender],MATCH(Consolidated_sheets[[#This Row],[Patient_ID]],Patient_data[Patient_ID],0))</f>
        <v>Female</v>
      </c>
      <c r="J6918" t="str">
        <f>INDEX(Location_data[Location],MATCH(Consolidated_sheets[[#This Row],[Patient_ID]],Location_data[Patient_ID],0))</f>
        <v>Los Angeles</v>
      </c>
      <c r="K6918" t="str">
        <f>INDEX(Insurance_data[Insurance_Type],MATCH(Consolidated_sheets[[#This Row],[Patient_ID]],Insurance_data[Patient_ID],0))</f>
        <v>Private</v>
      </c>
      <c r="L6918" s="6">
        <f>INDEX(Insurance_data[Insurance_Amount],MATCH(Consolidated_sheets[[#This Row],[Patient_ID]],Insurance_data[Patient_ID],0))</f>
        <v>406.18</v>
      </c>
    </row>
    <row r="6919" spans="1:12" x14ac:dyDescent="0.3">
      <c r="A6919" t="s">
        <v>1360</v>
      </c>
      <c r="B6919" t="s">
        <v>5952</v>
      </c>
      <c r="C6919" s="6">
        <v>4507.08</v>
      </c>
      <c r="D6919" s="1">
        <v>45269.618374053432</v>
      </c>
      <c r="E6919" s="1" t="str">
        <f>TEXT(Consolidated_sheets[[#This Row],[Date]],"yyyy")</f>
        <v>2023</v>
      </c>
      <c r="F6919" s="1" t="str">
        <f>TEXT(Consolidated_sheets[[#This Row],[Date]],"mmmm")</f>
        <v>December</v>
      </c>
      <c r="G6919" t="str">
        <f>INDEX(Patient_data[Patient_Name],MATCH(Consolidated_sheets[[#This Row],[Patient_ID]],Patient_data[Patient_ID],0))</f>
        <v>Troy Santos</v>
      </c>
      <c r="H6919">
        <f>INDEX(Patient_data[Age],MATCH(Consolidated_sheets[[#This Row],[Patient_ID]],Patient_data[Patient_ID],0))</f>
        <v>68</v>
      </c>
      <c r="I6919" t="str">
        <f>INDEX(Patient_data[Gender],MATCH(Consolidated_sheets[[#This Row],[Patient_ID]],Patient_data[Patient_ID],0))</f>
        <v>Female</v>
      </c>
      <c r="J6919" t="str">
        <f>INDEX(Location_data[Location],MATCH(Consolidated_sheets[[#This Row],[Patient_ID]],Location_data[Patient_ID],0))</f>
        <v>Chicago</v>
      </c>
      <c r="K6919" t="str">
        <f>INDEX(Insurance_data[Insurance_Type],MATCH(Consolidated_sheets[[#This Row],[Patient_ID]],Insurance_data[Patient_ID],0))</f>
        <v>Public</v>
      </c>
      <c r="L6919" s="6">
        <f>INDEX(Insurance_data[Insurance_Amount],MATCH(Consolidated_sheets[[#This Row],[Patient_ID]],Insurance_data[Patient_ID],0))</f>
        <v>2365.61</v>
      </c>
    </row>
    <row r="6920" spans="1:12" x14ac:dyDescent="0.3">
      <c r="A6920" t="s">
        <v>214</v>
      </c>
      <c r="B6920" t="s">
        <v>5954</v>
      </c>
      <c r="C6920" s="6">
        <v>877.49</v>
      </c>
      <c r="D6920" s="1">
        <v>45269.879125589367</v>
      </c>
      <c r="E6920" s="1" t="str">
        <f>TEXT(Consolidated_sheets[[#This Row],[Date]],"yyyy")</f>
        <v>2023</v>
      </c>
      <c r="F6920" s="1" t="str">
        <f>TEXT(Consolidated_sheets[[#This Row],[Date]],"mmmm")</f>
        <v>December</v>
      </c>
      <c r="G6920" t="str">
        <f>INDEX(Patient_data[Patient_Name],MATCH(Consolidated_sheets[[#This Row],[Patient_ID]],Patient_data[Patient_ID],0))</f>
        <v>Mario Mcintosh</v>
      </c>
      <c r="H6920">
        <f>INDEX(Patient_data[Age],MATCH(Consolidated_sheets[[#This Row],[Patient_ID]],Patient_data[Patient_ID],0))</f>
        <v>89</v>
      </c>
      <c r="I6920" t="str">
        <f>INDEX(Patient_data[Gender],MATCH(Consolidated_sheets[[#This Row],[Patient_ID]],Patient_data[Patient_ID],0))</f>
        <v>Female</v>
      </c>
      <c r="J6920" t="str">
        <f>INDEX(Location_data[Location],MATCH(Consolidated_sheets[[#This Row],[Patient_ID]],Location_data[Patient_ID],0))</f>
        <v>Houston</v>
      </c>
      <c r="K6920" t="str">
        <f>INDEX(Insurance_data[Insurance_Type],MATCH(Consolidated_sheets[[#This Row],[Patient_ID]],Insurance_data[Patient_ID],0))</f>
        <v>None</v>
      </c>
      <c r="L6920" s="6">
        <f>INDEX(Insurance_data[Insurance_Amount],MATCH(Consolidated_sheets[[#This Row],[Patient_ID]],Insurance_data[Patient_ID],0))</f>
        <v>4938.45</v>
      </c>
    </row>
    <row r="6921" spans="1:12" x14ac:dyDescent="0.3">
      <c r="A6921" t="s">
        <v>2388</v>
      </c>
      <c r="B6921" t="s">
        <v>5955</v>
      </c>
      <c r="C6921" s="6">
        <v>3040.43</v>
      </c>
      <c r="D6921" s="1">
        <v>45270.139877125301</v>
      </c>
      <c r="E6921" s="1" t="str">
        <f>TEXT(Consolidated_sheets[[#This Row],[Date]],"yyyy")</f>
        <v>2023</v>
      </c>
      <c r="F6921" s="1" t="str">
        <f>TEXT(Consolidated_sheets[[#This Row],[Date]],"mmmm")</f>
        <v>December</v>
      </c>
      <c r="G6921" t="str">
        <f>INDEX(Patient_data[Patient_Name],MATCH(Consolidated_sheets[[#This Row],[Patient_ID]],Patient_data[Patient_ID],0))</f>
        <v>Matthew Delgado</v>
      </c>
      <c r="H6921">
        <f>INDEX(Patient_data[Age],MATCH(Consolidated_sheets[[#This Row],[Patient_ID]],Patient_data[Patient_ID],0))</f>
        <v>55</v>
      </c>
      <c r="I6921" t="str">
        <f>INDEX(Patient_data[Gender],MATCH(Consolidated_sheets[[#This Row],[Patient_ID]],Patient_data[Patient_ID],0))</f>
        <v>Female</v>
      </c>
      <c r="J6921" t="str">
        <f>INDEX(Location_data[Location],MATCH(Consolidated_sheets[[#This Row],[Patient_ID]],Location_data[Patient_ID],0))</f>
        <v>Houston</v>
      </c>
      <c r="K6921" t="str">
        <f>INDEX(Insurance_data[Insurance_Type],MATCH(Consolidated_sheets[[#This Row],[Patient_ID]],Insurance_data[Patient_ID],0))</f>
        <v>None</v>
      </c>
      <c r="L6921" s="6">
        <f>INDEX(Insurance_data[Insurance_Amount],MATCH(Consolidated_sheets[[#This Row],[Patient_ID]],Insurance_data[Patient_ID],0))</f>
        <v>1615.86</v>
      </c>
    </row>
    <row r="6922" spans="1:12" x14ac:dyDescent="0.3">
      <c r="A6922" t="s">
        <v>1505</v>
      </c>
      <c r="B6922" t="s">
        <v>5953</v>
      </c>
      <c r="C6922" s="6">
        <v>1023.04</v>
      </c>
      <c r="D6922" s="1">
        <v>45270.400628661228</v>
      </c>
      <c r="E6922" s="1" t="str">
        <f>TEXT(Consolidated_sheets[[#This Row],[Date]],"yyyy")</f>
        <v>2023</v>
      </c>
      <c r="F6922" s="1" t="str">
        <f>TEXT(Consolidated_sheets[[#This Row],[Date]],"mmmm")</f>
        <v>December</v>
      </c>
      <c r="G6922" t="str">
        <f>INDEX(Patient_data[Patient_Name],MATCH(Consolidated_sheets[[#This Row],[Patient_ID]],Patient_data[Patient_ID],0))</f>
        <v>James Brown</v>
      </c>
      <c r="H6922">
        <f>INDEX(Patient_data[Age],MATCH(Consolidated_sheets[[#This Row],[Patient_ID]],Patient_data[Patient_ID],0))</f>
        <v>43</v>
      </c>
      <c r="I6922" t="str">
        <f>INDEX(Patient_data[Gender],MATCH(Consolidated_sheets[[#This Row],[Patient_ID]],Patient_data[Patient_ID],0))</f>
        <v>Female</v>
      </c>
      <c r="J6922" t="str">
        <f>INDEX(Location_data[Location],MATCH(Consolidated_sheets[[#This Row],[Patient_ID]],Location_data[Patient_ID],0))</f>
        <v>Phoenix</v>
      </c>
      <c r="K6922" t="str">
        <f>INDEX(Insurance_data[Insurance_Type],MATCH(Consolidated_sheets[[#This Row],[Patient_ID]],Insurance_data[Patient_ID],0))</f>
        <v>None</v>
      </c>
      <c r="L6922" s="6">
        <f>INDEX(Insurance_data[Insurance_Amount],MATCH(Consolidated_sheets[[#This Row],[Patient_ID]],Insurance_data[Patient_ID],0))</f>
        <v>7187.09</v>
      </c>
    </row>
    <row r="6923" spans="1:12" x14ac:dyDescent="0.3">
      <c r="A6923" t="s">
        <v>316</v>
      </c>
      <c r="B6923" t="s">
        <v>5953</v>
      </c>
      <c r="C6923" s="6">
        <v>2698.02</v>
      </c>
      <c r="D6923" s="1">
        <v>45270.661380197162</v>
      </c>
      <c r="E6923" s="1" t="str">
        <f>TEXT(Consolidated_sheets[[#This Row],[Date]],"yyyy")</f>
        <v>2023</v>
      </c>
      <c r="F6923" s="1" t="str">
        <f>TEXT(Consolidated_sheets[[#This Row],[Date]],"mmmm")</f>
        <v>December</v>
      </c>
      <c r="G6923" t="str">
        <f>INDEX(Patient_data[Patient_Name],MATCH(Consolidated_sheets[[#This Row],[Patient_ID]],Patient_data[Patient_ID],0))</f>
        <v>Bethany Cobb</v>
      </c>
      <c r="H6923">
        <f>INDEX(Patient_data[Age],MATCH(Consolidated_sheets[[#This Row],[Patient_ID]],Patient_data[Patient_ID],0))</f>
        <v>43</v>
      </c>
      <c r="I6923" t="str">
        <f>INDEX(Patient_data[Gender],MATCH(Consolidated_sheets[[#This Row],[Patient_ID]],Patient_data[Patient_ID],0))</f>
        <v>Male</v>
      </c>
      <c r="J6923" t="str">
        <f>INDEX(Location_data[Location],MATCH(Consolidated_sheets[[#This Row],[Patient_ID]],Location_data[Patient_ID],0))</f>
        <v>Phoenix</v>
      </c>
      <c r="K6923" t="str">
        <f>INDEX(Insurance_data[Insurance_Type],MATCH(Consolidated_sheets[[#This Row],[Patient_ID]],Insurance_data[Patient_ID],0))</f>
        <v>None</v>
      </c>
      <c r="L6923" s="6">
        <f>INDEX(Insurance_data[Insurance_Amount],MATCH(Consolidated_sheets[[#This Row],[Patient_ID]],Insurance_data[Patient_ID],0))</f>
        <v>6902.33</v>
      </c>
    </row>
    <row r="6924" spans="1:12" x14ac:dyDescent="0.3">
      <c r="A6924" t="s">
        <v>768</v>
      </c>
      <c r="B6924" t="s">
        <v>5952</v>
      </c>
      <c r="C6924" s="6">
        <v>4669.3900000000003</v>
      </c>
      <c r="D6924" s="1">
        <v>45270.922131733103</v>
      </c>
      <c r="E6924" s="1" t="str">
        <f>TEXT(Consolidated_sheets[[#This Row],[Date]],"yyyy")</f>
        <v>2023</v>
      </c>
      <c r="F6924" s="1" t="str">
        <f>TEXT(Consolidated_sheets[[#This Row],[Date]],"mmmm")</f>
        <v>December</v>
      </c>
      <c r="G6924" t="str">
        <f>INDEX(Patient_data[Patient_Name],MATCH(Consolidated_sheets[[#This Row],[Patient_ID]],Patient_data[Patient_ID],0))</f>
        <v>Natalie Hancock</v>
      </c>
      <c r="H6924">
        <f>INDEX(Patient_data[Age],MATCH(Consolidated_sheets[[#This Row],[Patient_ID]],Patient_data[Patient_ID],0))</f>
        <v>73</v>
      </c>
      <c r="I6924" t="str">
        <f>INDEX(Patient_data[Gender],MATCH(Consolidated_sheets[[#This Row],[Patient_ID]],Patient_data[Patient_ID],0))</f>
        <v>Male</v>
      </c>
      <c r="J6924" t="str">
        <f>INDEX(Location_data[Location],MATCH(Consolidated_sheets[[#This Row],[Patient_ID]],Location_data[Patient_ID],0))</f>
        <v>Chicago</v>
      </c>
      <c r="K6924" t="str">
        <f>INDEX(Insurance_data[Insurance_Type],MATCH(Consolidated_sheets[[#This Row],[Patient_ID]],Insurance_data[Patient_ID],0))</f>
        <v>None</v>
      </c>
      <c r="L6924" s="6">
        <f>INDEX(Insurance_data[Insurance_Amount],MATCH(Consolidated_sheets[[#This Row],[Patient_ID]],Insurance_data[Patient_ID],0))</f>
        <v>8531.9</v>
      </c>
    </row>
    <row r="6925" spans="1:12" x14ac:dyDescent="0.3">
      <c r="A6925" t="s">
        <v>358</v>
      </c>
      <c r="B6925" t="s">
        <v>5952</v>
      </c>
      <c r="C6925" s="6">
        <v>4834.4799999999996</v>
      </c>
      <c r="D6925" s="1">
        <v>45271.18288326903</v>
      </c>
      <c r="E6925" s="1" t="str">
        <f>TEXT(Consolidated_sheets[[#This Row],[Date]],"yyyy")</f>
        <v>2023</v>
      </c>
      <c r="F6925" s="1" t="str">
        <f>TEXT(Consolidated_sheets[[#This Row],[Date]],"mmmm")</f>
        <v>December</v>
      </c>
      <c r="G6925" t="str">
        <f>INDEX(Patient_data[Patient_Name],MATCH(Consolidated_sheets[[#This Row],[Patient_ID]],Patient_data[Patient_ID],0))</f>
        <v>Gina Lewis</v>
      </c>
      <c r="H6925">
        <f>INDEX(Patient_data[Age],MATCH(Consolidated_sheets[[#This Row],[Patient_ID]],Patient_data[Patient_ID],0))</f>
        <v>20</v>
      </c>
      <c r="I6925" t="str">
        <f>INDEX(Patient_data[Gender],MATCH(Consolidated_sheets[[#This Row],[Patient_ID]],Patient_data[Patient_ID],0))</f>
        <v>Male</v>
      </c>
      <c r="J6925" t="str">
        <f>INDEX(Location_data[Location],MATCH(Consolidated_sheets[[#This Row],[Patient_ID]],Location_data[Patient_ID],0))</f>
        <v>Phoenix</v>
      </c>
      <c r="K6925" t="str">
        <f>INDEX(Insurance_data[Insurance_Type],MATCH(Consolidated_sheets[[#This Row],[Patient_ID]],Insurance_data[Patient_ID],0))</f>
        <v>Private</v>
      </c>
      <c r="L6925" s="6">
        <f>INDEX(Insurance_data[Insurance_Amount],MATCH(Consolidated_sheets[[#This Row],[Patient_ID]],Insurance_data[Patient_ID],0))</f>
        <v>4811.63</v>
      </c>
    </row>
    <row r="6926" spans="1:12" x14ac:dyDescent="0.3">
      <c r="A6926" t="s">
        <v>2848</v>
      </c>
      <c r="B6926" t="s">
        <v>5954</v>
      </c>
      <c r="C6926" s="6">
        <v>1829.73</v>
      </c>
      <c r="D6926" s="1">
        <v>45271.443634804957</v>
      </c>
      <c r="E6926" s="1" t="str">
        <f>TEXT(Consolidated_sheets[[#This Row],[Date]],"yyyy")</f>
        <v>2023</v>
      </c>
      <c r="F6926" s="1" t="str">
        <f>TEXT(Consolidated_sheets[[#This Row],[Date]],"mmmm")</f>
        <v>December</v>
      </c>
      <c r="G6926" t="str">
        <f>INDEX(Patient_data[Patient_Name],MATCH(Consolidated_sheets[[#This Row],[Patient_ID]],Patient_data[Patient_ID],0))</f>
        <v>Brett Shaffer</v>
      </c>
      <c r="H6926">
        <f>INDEX(Patient_data[Age],MATCH(Consolidated_sheets[[#This Row],[Patient_ID]],Patient_data[Patient_ID],0))</f>
        <v>56</v>
      </c>
      <c r="I6926" t="str">
        <f>INDEX(Patient_data[Gender],MATCH(Consolidated_sheets[[#This Row],[Patient_ID]],Patient_data[Patient_ID],0))</f>
        <v>Male</v>
      </c>
      <c r="J6926" t="str">
        <f>INDEX(Location_data[Location],MATCH(Consolidated_sheets[[#This Row],[Patient_ID]],Location_data[Patient_ID],0))</f>
        <v>Los Angeles</v>
      </c>
      <c r="K6926" t="str">
        <f>INDEX(Insurance_data[Insurance_Type],MATCH(Consolidated_sheets[[#This Row],[Patient_ID]],Insurance_data[Patient_ID],0))</f>
        <v>Private</v>
      </c>
      <c r="L6926" s="6">
        <f>INDEX(Insurance_data[Insurance_Amount],MATCH(Consolidated_sheets[[#This Row],[Patient_ID]],Insurance_data[Patient_ID],0))</f>
        <v>6014.26</v>
      </c>
    </row>
    <row r="6927" spans="1:12" x14ac:dyDescent="0.3">
      <c r="A6927" t="s">
        <v>2029</v>
      </c>
      <c r="B6927" t="s">
        <v>5955</v>
      </c>
      <c r="C6927" s="6">
        <v>3123.52</v>
      </c>
      <c r="D6927" s="1">
        <v>45271.704386340913</v>
      </c>
      <c r="E6927" s="1" t="str">
        <f>TEXT(Consolidated_sheets[[#This Row],[Date]],"yyyy")</f>
        <v>2023</v>
      </c>
      <c r="F6927" s="1" t="str">
        <f>TEXT(Consolidated_sheets[[#This Row],[Date]],"mmmm")</f>
        <v>December</v>
      </c>
      <c r="G6927" t="str">
        <f>INDEX(Patient_data[Patient_Name],MATCH(Consolidated_sheets[[#This Row],[Patient_ID]],Patient_data[Patient_ID],0))</f>
        <v>Joshua Johnston</v>
      </c>
      <c r="H6927">
        <f>INDEX(Patient_data[Age],MATCH(Consolidated_sheets[[#This Row],[Patient_ID]],Patient_data[Patient_ID],0))</f>
        <v>41</v>
      </c>
      <c r="I6927" t="str">
        <f>INDEX(Patient_data[Gender],MATCH(Consolidated_sheets[[#This Row],[Patient_ID]],Patient_data[Patient_ID],0))</f>
        <v>Male</v>
      </c>
      <c r="J6927" t="str">
        <f>INDEX(Location_data[Location],MATCH(Consolidated_sheets[[#This Row],[Patient_ID]],Location_data[Patient_ID],0))</f>
        <v>New York</v>
      </c>
      <c r="K6927" t="str">
        <f>INDEX(Insurance_data[Insurance_Type],MATCH(Consolidated_sheets[[#This Row],[Patient_ID]],Insurance_data[Patient_ID],0))</f>
        <v>Private</v>
      </c>
      <c r="L6927" s="6">
        <f>INDEX(Insurance_data[Insurance_Amount],MATCH(Consolidated_sheets[[#This Row],[Patient_ID]],Insurance_data[Patient_ID],0))</f>
        <v>6344.79</v>
      </c>
    </row>
    <row r="6928" spans="1:12" x14ac:dyDescent="0.3">
      <c r="A6928" t="s">
        <v>2089</v>
      </c>
      <c r="B6928" t="s">
        <v>5954</v>
      </c>
      <c r="C6928" s="6">
        <v>1019.17</v>
      </c>
      <c r="D6928" s="1">
        <v>45271.965137876832</v>
      </c>
      <c r="E6928" s="1" t="str">
        <f>TEXT(Consolidated_sheets[[#This Row],[Date]],"yyyy")</f>
        <v>2023</v>
      </c>
      <c r="F6928" s="1" t="str">
        <f>TEXT(Consolidated_sheets[[#This Row],[Date]],"mmmm")</f>
        <v>December</v>
      </c>
      <c r="G6928" t="str">
        <f>INDEX(Patient_data[Patient_Name],MATCH(Consolidated_sheets[[#This Row],[Patient_ID]],Patient_data[Patient_ID],0))</f>
        <v>Steven Olson</v>
      </c>
      <c r="H6928">
        <f>INDEX(Patient_data[Age],MATCH(Consolidated_sheets[[#This Row],[Patient_ID]],Patient_data[Patient_ID],0))</f>
        <v>49</v>
      </c>
      <c r="I6928" t="str">
        <f>INDEX(Patient_data[Gender],MATCH(Consolidated_sheets[[#This Row],[Patient_ID]],Patient_data[Patient_ID],0))</f>
        <v>Female</v>
      </c>
      <c r="J6928" t="str">
        <f>INDEX(Location_data[Location],MATCH(Consolidated_sheets[[#This Row],[Patient_ID]],Location_data[Patient_ID],0))</f>
        <v>New York</v>
      </c>
      <c r="K6928" t="str">
        <f>INDEX(Insurance_data[Insurance_Type],MATCH(Consolidated_sheets[[#This Row],[Patient_ID]],Insurance_data[Patient_ID],0))</f>
        <v>Public</v>
      </c>
      <c r="L6928" s="6">
        <f>INDEX(Insurance_data[Insurance_Amount],MATCH(Consolidated_sheets[[#This Row],[Patient_ID]],Insurance_data[Patient_ID],0))</f>
        <v>4043.11</v>
      </c>
    </row>
    <row r="6929" spans="1:12" x14ac:dyDescent="0.3">
      <c r="A6929" t="s">
        <v>2852</v>
      </c>
      <c r="B6929" t="s">
        <v>5954</v>
      </c>
      <c r="C6929" s="6">
        <v>2824.39</v>
      </c>
      <c r="D6929" s="1">
        <v>45272.225889412774</v>
      </c>
      <c r="E6929" s="1" t="str">
        <f>TEXT(Consolidated_sheets[[#This Row],[Date]],"yyyy")</f>
        <v>2023</v>
      </c>
      <c r="F6929" s="1" t="str">
        <f>TEXT(Consolidated_sheets[[#This Row],[Date]],"mmmm")</f>
        <v>December</v>
      </c>
      <c r="G6929" t="str">
        <f>INDEX(Patient_data[Patient_Name],MATCH(Consolidated_sheets[[#This Row],[Patient_ID]],Patient_data[Patient_ID],0))</f>
        <v>Jacqueline Davis</v>
      </c>
      <c r="H6929">
        <f>INDEX(Patient_data[Age],MATCH(Consolidated_sheets[[#This Row],[Patient_ID]],Patient_data[Patient_ID],0))</f>
        <v>64</v>
      </c>
      <c r="I6929" t="str">
        <f>INDEX(Patient_data[Gender],MATCH(Consolidated_sheets[[#This Row],[Patient_ID]],Patient_data[Patient_ID],0))</f>
        <v>Male</v>
      </c>
      <c r="J6929" t="str">
        <f>INDEX(Location_data[Location],MATCH(Consolidated_sheets[[#This Row],[Patient_ID]],Location_data[Patient_ID],0))</f>
        <v>Chicago</v>
      </c>
      <c r="K6929" t="str">
        <f>INDEX(Insurance_data[Insurance_Type],MATCH(Consolidated_sheets[[#This Row],[Patient_ID]],Insurance_data[Patient_ID],0))</f>
        <v>Private</v>
      </c>
      <c r="L6929" s="6">
        <f>INDEX(Insurance_data[Insurance_Amount],MATCH(Consolidated_sheets[[#This Row],[Patient_ID]],Insurance_data[Patient_ID],0))</f>
        <v>9849.57</v>
      </c>
    </row>
    <row r="6930" spans="1:12" x14ac:dyDescent="0.3">
      <c r="A6930" t="s">
        <v>74</v>
      </c>
      <c r="B6930" t="s">
        <v>5953</v>
      </c>
      <c r="C6930" s="6">
        <v>1104.6600000000001</v>
      </c>
      <c r="D6930" s="1">
        <v>45272.4866409487</v>
      </c>
      <c r="E6930" s="1" t="str">
        <f>TEXT(Consolidated_sheets[[#This Row],[Date]],"yyyy")</f>
        <v>2023</v>
      </c>
      <c r="F6930" s="1" t="str">
        <f>TEXT(Consolidated_sheets[[#This Row],[Date]],"mmmm")</f>
        <v>December</v>
      </c>
      <c r="G6930" t="str">
        <f>INDEX(Patient_data[Patient_Name],MATCH(Consolidated_sheets[[#This Row],[Patient_ID]],Patient_data[Patient_ID],0))</f>
        <v>Joanna Mosley</v>
      </c>
      <c r="H6930">
        <f>INDEX(Patient_data[Age],MATCH(Consolidated_sheets[[#This Row],[Patient_ID]],Patient_data[Patient_ID],0))</f>
        <v>80</v>
      </c>
      <c r="I6930" t="str">
        <f>INDEX(Patient_data[Gender],MATCH(Consolidated_sheets[[#This Row],[Patient_ID]],Patient_data[Patient_ID],0))</f>
        <v>Female</v>
      </c>
      <c r="J6930" t="str">
        <f>INDEX(Location_data[Location],MATCH(Consolidated_sheets[[#This Row],[Patient_ID]],Location_data[Patient_ID],0))</f>
        <v>Houston</v>
      </c>
      <c r="K6930" t="str">
        <f>INDEX(Insurance_data[Insurance_Type],MATCH(Consolidated_sheets[[#This Row],[Patient_ID]],Insurance_data[Patient_ID],0))</f>
        <v>None</v>
      </c>
      <c r="L6930" s="6">
        <f>INDEX(Insurance_data[Insurance_Amount],MATCH(Consolidated_sheets[[#This Row],[Patient_ID]],Insurance_data[Patient_ID],0))</f>
        <v>5092.8900000000003</v>
      </c>
    </row>
    <row r="6931" spans="1:12" x14ac:dyDescent="0.3">
      <c r="A6931" t="s">
        <v>1743</v>
      </c>
      <c r="B6931" t="s">
        <v>5954</v>
      </c>
      <c r="C6931" s="6">
        <v>4727.62</v>
      </c>
      <c r="D6931" s="1">
        <v>45272.747392484627</v>
      </c>
      <c r="E6931" s="1" t="str">
        <f>TEXT(Consolidated_sheets[[#This Row],[Date]],"yyyy")</f>
        <v>2023</v>
      </c>
      <c r="F6931" s="1" t="str">
        <f>TEXT(Consolidated_sheets[[#This Row],[Date]],"mmmm")</f>
        <v>December</v>
      </c>
      <c r="G6931" t="str">
        <f>INDEX(Patient_data[Patient_Name],MATCH(Consolidated_sheets[[#This Row],[Patient_ID]],Patient_data[Patient_ID],0))</f>
        <v>Michele Burnett</v>
      </c>
      <c r="H6931">
        <f>INDEX(Patient_data[Age],MATCH(Consolidated_sheets[[#This Row],[Patient_ID]],Patient_data[Patient_ID],0))</f>
        <v>67</v>
      </c>
      <c r="I6931" t="str">
        <f>INDEX(Patient_data[Gender],MATCH(Consolidated_sheets[[#This Row],[Patient_ID]],Patient_data[Patient_ID],0))</f>
        <v>Female</v>
      </c>
      <c r="J6931" t="str">
        <f>INDEX(Location_data[Location],MATCH(Consolidated_sheets[[#This Row],[Patient_ID]],Location_data[Patient_ID],0))</f>
        <v>Chicago</v>
      </c>
      <c r="K6931" t="str">
        <f>INDEX(Insurance_data[Insurance_Type],MATCH(Consolidated_sheets[[#This Row],[Patient_ID]],Insurance_data[Patient_ID],0))</f>
        <v>Private</v>
      </c>
      <c r="L6931" s="6">
        <f>INDEX(Insurance_data[Insurance_Amount],MATCH(Consolidated_sheets[[#This Row],[Patient_ID]],Insurance_data[Patient_ID],0))</f>
        <v>6745.75</v>
      </c>
    </row>
    <row r="6932" spans="1:12" x14ac:dyDescent="0.3">
      <c r="A6932" t="s">
        <v>831</v>
      </c>
      <c r="B6932" t="s">
        <v>5954</v>
      </c>
      <c r="C6932" s="6">
        <v>3709.29</v>
      </c>
      <c r="D6932" s="1">
        <v>45273.008144020569</v>
      </c>
      <c r="E6932" s="1" t="str">
        <f>TEXT(Consolidated_sheets[[#This Row],[Date]],"yyyy")</f>
        <v>2023</v>
      </c>
      <c r="F6932" s="1" t="str">
        <f>TEXT(Consolidated_sheets[[#This Row],[Date]],"mmmm")</f>
        <v>December</v>
      </c>
      <c r="G6932" t="str">
        <f>INDEX(Patient_data[Patient_Name],MATCH(Consolidated_sheets[[#This Row],[Patient_ID]],Patient_data[Patient_ID],0))</f>
        <v>Christine Bishop</v>
      </c>
      <c r="H6932">
        <f>INDEX(Patient_data[Age],MATCH(Consolidated_sheets[[#This Row],[Patient_ID]],Patient_data[Patient_ID],0))</f>
        <v>28</v>
      </c>
      <c r="I6932" t="str">
        <f>INDEX(Patient_data[Gender],MATCH(Consolidated_sheets[[#This Row],[Patient_ID]],Patient_data[Patient_ID],0))</f>
        <v>Male</v>
      </c>
      <c r="J6932" t="str">
        <f>INDEX(Location_data[Location],MATCH(Consolidated_sheets[[#This Row],[Patient_ID]],Location_data[Patient_ID],0))</f>
        <v>Chicago</v>
      </c>
      <c r="K6932" t="str">
        <f>INDEX(Insurance_data[Insurance_Type],MATCH(Consolidated_sheets[[#This Row],[Patient_ID]],Insurance_data[Patient_ID],0))</f>
        <v>Private</v>
      </c>
      <c r="L6932" s="6">
        <f>INDEX(Insurance_data[Insurance_Amount],MATCH(Consolidated_sheets[[#This Row],[Patient_ID]],Insurance_data[Patient_ID],0))</f>
        <v>6629.34</v>
      </c>
    </row>
    <row r="6933" spans="1:12" x14ac:dyDescent="0.3">
      <c r="A6933" t="s">
        <v>2858</v>
      </c>
      <c r="B6933" t="s">
        <v>5954</v>
      </c>
      <c r="C6933" s="6">
        <v>547.84</v>
      </c>
      <c r="D6933" s="1">
        <v>45273.268895556503</v>
      </c>
      <c r="E6933" s="1" t="str">
        <f>TEXT(Consolidated_sheets[[#This Row],[Date]],"yyyy")</f>
        <v>2023</v>
      </c>
      <c r="F6933" s="1" t="str">
        <f>TEXT(Consolidated_sheets[[#This Row],[Date]],"mmmm")</f>
        <v>December</v>
      </c>
      <c r="G6933" t="str">
        <f>INDEX(Patient_data[Patient_Name],MATCH(Consolidated_sheets[[#This Row],[Patient_ID]],Patient_data[Patient_ID],0))</f>
        <v>Max Patterson</v>
      </c>
      <c r="H6933">
        <f>INDEX(Patient_data[Age],MATCH(Consolidated_sheets[[#This Row],[Patient_ID]],Patient_data[Patient_ID],0))</f>
        <v>61</v>
      </c>
      <c r="I6933" t="str">
        <f>INDEX(Patient_data[Gender],MATCH(Consolidated_sheets[[#This Row],[Patient_ID]],Patient_data[Patient_ID],0))</f>
        <v>Female</v>
      </c>
      <c r="J6933" t="str">
        <f>INDEX(Location_data[Location],MATCH(Consolidated_sheets[[#This Row],[Patient_ID]],Location_data[Patient_ID],0))</f>
        <v>Phoenix</v>
      </c>
      <c r="K6933" t="str">
        <f>INDEX(Insurance_data[Insurance_Type],MATCH(Consolidated_sheets[[#This Row],[Patient_ID]],Insurance_data[Patient_ID],0))</f>
        <v>Public</v>
      </c>
      <c r="L6933" s="6">
        <f>INDEX(Insurance_data[Insurance_Amount],MATCH(Consolidated_sheets[[#This Row],[Patient_ID]],Insurance_data[Patient_ID],0))</f>
        <v>7982.18</v>
      </c>
    </row>
    <row r="6934" spans="1:12" x14ac:dyDescent="0.3">
      <c r="A6934" t="s">
        <v>88</v>
      </c>
      <c r="B6934" t="s">
        <v>5953</v>
      </c>
      <c r="C6934" s="6">
        <v>1496.72</v>
      </c>
      <c r="D6934" s="1">
        <v>45273.52964709243</v>
      </c>
      <c r="E6934" s="1" t="str">
        <f>TEXT(Consolidated_sheets[[#This Row],[Date]],"yyyy")</f>
        <v>2023</v>
      </c>
      <c r="F6934" s="1" t="str">
        <f>TEXT(Consolidated_sheets[[#This Row],[Date]],"mmmm")</f>
        <v>December</v>
      </c>
      <c r="G6934" t="str">
        <f>INDEX(Patient_data[Patient_Name],MATCH(Consolidated_sheets[[#This Row],[Patient_ID]],Patient_data[Patient_ID],0))</f>
        <v>Mr. Kyle Smith</v>
      </c>
      <c r="H6934">
        <f>INDEX(Patient_data[Age],MATCH(Consolidated_sheets[[#This Row],[Patient_ID]],Patient_data[Patient_ID],0))</f>
        <v>69</v>
      </c>
      <c r="I6934" t="str">
        <f>INDEX(Patient_data[Gender],MATCH(Consolidated_sheets[[#This Row],[Patient_ID]],Patient_data[Patient_ID],0))</f>
        <v>Female</v>
      </c>
      <c r="J6934" t="str">
        <f>INDEX(Location_data[Location],MATCH(Consolidated_sheets[[#This Row],[Patient_ID]],Location_data[Patient_ID],0))</f>
        <v>Chicago</v>
      </c>
      <c r="K6934" t="str">
        <f>INDEX(Insurance_data[Insurance_Type],MATCH(Consolidated_sheets[[#This Row],[Patient_ID]],Insurance_data[Patient_ID],0))</f>
        <v>Public</v>
      </c>
      <c r="L6934" s="6">
        <f>INDEX(Insurance_data[Insurance_Amount],MATCH(Consolidated_sheets[[#This Row],[Patient_ID]],Insurance_data[Patient_ID],0))</f>
        <v>5292.58</v>
      </c>
    </row>
    <row r="6935" spans="1:12" x14ac:dyDescent="0.3">
      <c r="A6935" t="s">
        <v>2662</v>
      </c>
      <c r="B6935" t="s">
        <v>5953</v>
      </c>
      <c r="C6935" s="6">
        <v>1844.46</v>
      </c>
      <c r="D6935" s="1">
        <v>45273.790398628371</v>
      </c>
      <c r="E6935" s="1" t="str">
        <f>TEXT(Consolidated_sheets[[#This Row],[Date]],"yyyy")</f>
        <v>2023</v>
      </c>
      <c r="F6935" s="1" t="str">
        <f>TEXT(Consolidated_sheets[[#This Row],[Date]],"mmmm")</f>
        <v>December</v>
      </c>
      <c r="G6935" t="str">
        <f>INDEX(Patient_data[Patient_Name],MATCH(Consolidated_sheets[[#This Row],[Patient_ID]],Patient_data[Patient_ID],0))</f>
        <v>Richard Howard</v>
      </c>
      <c r="H6935">
        <f>INDEX(Patient_data[Age],MATCH(Consolidated_sheets[[#This Row],[Patient_ID]],Patient_data[Patient_ID],0))</f>
        <v>85</v>
      </c>
      <c r="I6935" t="str">
        <f>INDEX(Patient_data[Gender],MATCH(Consolidated_sheets[[#This Row],[Patient_ID]],Patient_data[Patient_ID],0))</f>
        <v>Male</v>
      </c>
      <c r="J6935" t="str">
        <f>INDEX(Location_data[Location],MATCH(Consolidated_sheets[[#This Row],[Patient_ID]],Location_data[Patient_ID],0))</f>
        <v>Houston</v>
      </c>
      <c r="K6935" t="str">
        <f>INDEX(Insurance_data[Insurance_Type],MATCH(Consolidated_sheets[[#This Row],[Patient_ID]],Insurance_data[Patient_ID],0))</f>
        <v>Public</v>
      </c>
      <c r="L6935" s="6">
        <f>INDEX(Insurance_data[Insurance_Amount],MATCH(Consolidated_sheets[[#This Row],[Patient_ID]],Insurance_data[Patient_ID],0))</f>
        <v>1217.3800000000001</v>
      </c>
    </row>
    <row r="6936" spans="1:12" x14ac:dyDescent="0.3">
      <c r="A6936" t="s">
        <v>1114</v>
      </c>
      <c r="B6936" t="s">
        <v>5955</v>
      </c>
      <c r="C6936" s="6">
        <v>1123.82</v>
      </c>
      <c r="D6936" s="1">
        <v>45274.051150164298</v>
      </c>
      <c r="E6936" s="1" t="str">
        <f>TEXT(Consolidated_sheets[[#This Row],[Date]],"yyyy")</f>
        <v>2023</v>
      </c>
      <c r="F6936" s="1" t="str">
        <f>TEXT(Consolidated_sheets[[#This Row],[Date]],"mmmm")</f>
        <v>December</v>
      </c>
      <c r="G6936" t="str">
        <f>INDEX(Patient_data[Patient_Name],MATCH(Consolidated_sheets[[#This Row],[Patient_ID]],Patient_data[Patient_ID],0))</f>
        <v>Tracey Bell</v>
      </c>
      <c r="H6936">
        <f>INDEX(Patient_data[Age],MATCH(Consolidated_sheets[[#This Row],[Patient_ID]],Patient_data[Patient_ID],0))</f>
        <v>84</v>
      </c>
      <c r="I6936" t="str">
        <f>INDEX(Patient_data[Gender],MATCH(Consolidated_sheets[[#This Row],[Patient_ID]],Patient_data[Patient_ID],0))</f>
        <v>Male</v>
      </c>
      <c r="J6936" t="str">
        <f>INDEX(Location_data[Location],MATCH(Consolidated_sheets[[#This Row],[Patient_ID]],Location_data[Patient_ID],0))</f>
        <v>Phoenix</v>
      </c>
      <c r="K6936" t="str">
        <f>INDEX(Insurance_data[Insurance_Type],MATCH(Consolidated_sheets[[#This Row],[Patient_ID]],Insurance_data[Patient_ID],0))</f>
        <v>Public</v>
      </c>
      <c r="L6936" s="6">
        <f>INDEX(Insurance_data[Insurance_Amount],MATCH(Consolidated_sheets[[#This Row],[Patient_ID]],Insurance_data[Patient_ID],0))</f>
        <v>6938.99</v>
      </c>
    </row>
    <row r="6937" spans="1:12" x14ac:dyDescent="0.3">
      <c r="A6937" t="s">
        <v>1224</v>
      </c>
      <c r="B6937" t="s">
        <v>5953</v>
      </c>
      <c r="C6937" s="6">
        <v>3494.57</v>
      </c>
      <c r="D6937" s="1">
        <v>45274.311901700232</v>
      </c>
      <c r="E6937" s="1" t="str">
        <f>TEXT(Consolidated_sheets[[#This Row],[Date]],"yyyy")</f>
        <v>2023</v>
      </c>
      <c r="F6937" s="1" t="str">
        <f>TEXT(Consolidated_sheets[[#This Row],[Date]],"mmmm")</f>
        <v>December</v>
      </c>
      <c r="G6937" t="str">
        <f>INDEX(Patient_data[Patient_Name],MATCH(Consolidated_sheets[[#This Row],[Patient_ID]],Patient_data[Patient_ID],0))</f>
        <v>Lisa Brown</v>
      </c>
      <c r="H6937">
        <f>INDEX(Patient_data[Age],MATCH(Consolidated_sheets[[#This Row],[Patient_ID]],Patient_data[Patient_ID],0))</f>
        <v>26</v>
      </c>
      <c r="I6937" t="str">
        <f>INDEX(Patient_data[Gender],MATCH(Consolidated_sheets[[#This Row],[Patient_ID]],Patient_data[Patient_ID],0))</f>
        <v>Female</v>
      </c>
      <c r="J6937" t="str">
        <f>INDEX(Location_data[Location],MATCH(Consolidated_sheets[[#This Row],[Patient_ID]],Location_data[Patient_ID],0))</f>
        <v>Phoenix</v>
      </c>
      <c r="K6937" t="str">
        <f>INDEX(Insurance_data[Insurance_Type],MATCH(Consolidated_sheets[[#This Row],[Patient_ID]],Insurance_data[Patient_ID],0))</f>
        <v>Private</v>
      </c>
      <c r="L6937" s="6">
        <f>INDEX(Insurance_data[Insurance_Amount],MATCH(Consolidated_sheets[[#This Row],[Patient_ID]],Insurance_data[Patient_ID],0))</f>
        <v>9273.9599999999991</v>
      </c>
    </row>
    <row r="6938" spans="1:12" x14ac:dyDescent="0.3">
      <c r="A6938" t="s">
        <v>2148</v>
      </c>
      <c r="B6938" t="s">
        <v>5952</v>
      </c>
      <c r="C6938" s="6">
        <v>1315</v>
      </c>
      <c r="D6938" s="1">
        <v>45274.572653236173</v>
      </c>
      <c r="E6938" s="1" t="str">
        <f>TEXT(Consolidated_sheets[[#This Row],[Date]],"yyyy")</f>
        <v>2023</v>
      </c>
      <c r="F6938" s="1" t="str">
        <f>TEXT(Consolidated_sheets[[#This Row],[Date]],"mmmm")</f>
        <v>December</v>
      </c>
      <c r="G6938" t="str">
        <f>INDEX(Patient_data[Patient_Name],MATCH(Consolidated_sheets[[#This Row],[Patient_ID]],Patient_data[Patient_ID],0))</f>
        <v>Tonya Castillo</v>
      </c>
      <c r="H6938">
        <f>INDEX(Patient_data[Age],MATCH(Consolidated_sheets[[#This Row],[Patient_ID]],Patient_data[Patient_ID],0))</f>
        <v>30</v>
      </c>
      <c r="I6938" t="str">
        <f>INDEX(Patient_data[Gender],MATCH(Consolidated_sheets[[#This Row],[Patient_ID]],Patient_data[Patient_ID],0))</f>
        <v>Male</v>
      </c>
      <c r="J6938" t="str">
        <f>INDEX(Location_data[Location],MATCH(Consolidated_sheets[[#This Row],[Patient_ID]],Location_data[Patient_ID],0))</f>
        <v>Houston</v>
      </c>
      <c r="K6938" t="str">
        <f>INDEX(Insurance_data[Insurance_Type],MATCH(Consolidated_sheets[[#This Row],[Patient_ID]],Insurance_data[Patient_ID],0))</f>
        <v>Private</v>
      </c>
      <c r="L6938" s="6">
        <f>INDEX(Insurance_data[Insurance_Amount],MATCH(Consolidated_sheets[[#This Row],[Patient_ID]],Insurance_data[Patient_ID],0))</f>
        <v>4181.3999999999996</v>
      </c>
    </row>
    <row r="6939" spans="1:12" x14ac:dyDescent="0.3">
      <c r="A6939" t="s">
        <v>2327</v>
      </c>
      <c r="B6939" t="s">
        <v>5955</v>
      </c>
      <c r="C6939" s="6">
        <v>4154.54</v>
      </c>
      <c r="D6939" s="1">
        <v>45274.833404772107</v>
      </c>
      <c r="E6939" s="1" t="str">
        <f>TEXT(Consolidated_sheets[[#This Row],[Date]],"yyyy")</f>
        <v>2023</v>
      </c>
      <c r="F6939" s="1" t="str">
        <f>TEXT(Consolidated_sheets[[#This Row],[Date]],"mmmm")</f>
        <v>December</v>
      </c>
      <c r="G6939" t="str">
        <f>INDEX(Patient_data[Patient_Name],MATCH(Consolidated_sheets[[#This Row],[Patient_ID]],Patient_data[Patient_ID],0))</f>
        <v>Kevin Weber</v>
      </c>
      <c r="H6939">
        <f>INDEX(Patient_data[Age],MATCH(Consolidated_sheets[[#This Row],[Patient_ID]],Patient_data[Patient_ID],0))</f>
        <v>58</v>
      </c>
      <c r="I6939" t="str">
        <f>INDEX(Patient_data[Gender],MATCH(Consolidated_sheets[[#This Row],[Patient_ID]],Patient_data[Patient_ID],0))</f>
        <v>Female</v>
      </c>
      <c r="J6939" t="str">
        <f>INDEX(Location_data[Location],MATCH(Consolidated_sheets[[#This Row],[Patient_ID]],Location_data[Patient_ID],0))</f>
        <v>Chicago</v>
      </c>
      <c r="K6939" t="str">
        <f>INDEX(Insurance_data[Insurance_Type],MATCH(Consolidated_sheets[[#This Row],[Patient_ID]],Insurance_data[Patient_ID],0))</f>
        <v>Public</v>
      </c>
      <c r="L6939" s="6">
        <f>INDEX(Insurance_data[Insurance_Amount],MATCH(Consolidated_sheets[[#This Row],[Patient_ID]],Insurance_data[Patient_ID],0))</f>
        <v>8926.6299999999992</v>
      </c>
    </row>
    <row r="6940" spans="1:12" x14ac:dyDescent="0.3">
      <c r="A6940" t="s">
        <v>2521</v>
      </c>
      <c r="B6940" t="s">
        <v>5952</v>
      </c>
      <c r="C6940" s="6">
        <v>1906.05</v>
      </c>
      <c r="D6940" s="1">
        <v>45275.094156308041</v>
      </c>
      <c r="E6940" s="1" t="str">
        <f>TEXT(Consolidated_sheets[[#This Row],[Date]],"yyyy")</f>
        <v>2023</v>
      </c>
      <c r="F6940" s="1" t="str">
        <f>TEXT(Consolidated_sheets[[#This Row],[Date]],"mmmm")</f>
        <v>December</v>
      </c>
      <c r="G6940" t="str">
        <f>INDEX(Patient_data[Patient_Name],MATCH(Consolidated_sheets[[#This Row],[Patient_ID]],Patient_data[Patient_ID],0))</f>
        <v>Matthew Owens</v>
      </c>
      <c r="H6940">
        <f>INDEX(Patient_data[Age],MATCH(Consolidated_sheets[[#This Row],[Patient_ID]],Patient_data[Patient_ID],0))</f>
        <v>56</v>
      </c>
      <c r="I6940" t="str">
        <f>INDEX(Patient_data[Gender],MATCH(Consolidated_sheets[[#This Row],[Patient_ID]],Patient_data[Patient_ID],0))</f>
        <v>Female</v>
      </c>
      <c r="J6940" t="str">
        <f>INDEX(Location_data[Location],MATCH(Consolidated_sheets[[#This Row],[Patient_ID]],Location_data[Patient_ID],0))</f>
        <v>Los Angeles</v>
      </c>
      <c r="K6940" t="str">
        <f>INDEX(Insurance_data[Insurance_Type],MATCH(Consolidated_sheets[[#This Row],[Patient_ID]],Insurance_data[Patient_ID],0))</f>
        <v>Public</v>
      </c>
      <c r="L6940" s="6">
        <f>INDEX(Insurance_data[Insurance_Amount],MATCH(Consolidated_sheets[[#This Row],[Patient_ID]],Insurance_data[Patient_ID],0))</f>
        <v>6089.46</v>
      </c>
    </row>
    <row r="6941" spans="1:12" x14ac:dyDescent="0.3">
      <c r="A6941" t="s">
        <v>2397</v>
      </c>
      <c r="B6941" t="s">
        <v>5955</v>
      </c>
      <c r="C6941" s="6">
        <v>3090.14</v>
      </c>
      <c r="D6941" s="1">
        <v>45275.354907843968</v>
      </c>
      <c r="E6941" s="1" t="str">
        <f>TEXT(Consolidated_sheets[[#This Row],[Date]],"yyyy")</f>
        <v>2023</v>
      </c>
      <c r="F6941" s="1" t="str">
        <f>TEXT(Consolidated_sheets[[#This Row],[Date]],"mmmm")</f>
        <v>December</v>
      </c>
      <c r="G6941" t="str">
        <f>INDEX(Patient_data[Patient_Name],MATCH(Consolidated_sheets[[#This Row],[Patient_ID]],Patient_data[Patient_ID],0))</f>
        <v>Susan Hicks</v>
      </c>
      <c r="H6941">
        <f>INDEX(Patient_data[Age],MATCH(Consolidated_sheets[[#This Row],[Patient_ID]],Patient_data[Patient_ID],0))</f>
        <v>89</v>
      </c>
      <c r="I6941" t="str">
        <f>INDEX(Patient_data[Gender],MATCH(Consolidated_sheets[[#This Row],[Patient_ID]],Patient_data[Patient_ID],0))</f>
        <v>Female</v>
      </c>
      <c r="J6941" t="str">
        <f>INDEX(Location_data[Location],MATCH(Consolidated_sheets[[#This Row],[Patient_ID]],Location_data[Patient_ID],0))</f>
        <v>New York</v>
      </c>
      <c r="K6941" t="str">
        <f>INDEX(Insurance_data[Insurance_Type],MATCH(Consolidated_sheets[[#This Row],[Patient_ID]],Insurance_data[Patient_ID],0))</f>
        <v>None</v>
      </c>
      <c r="L6941" s="6">
        <f>INDEX(Insurance_data[Insurance_Amount],MATCH(Consolidated_sheets[[#This Row],[Patient_ID]],Insurance_data[Patient_ID],0))</f>
        <v>2834.97</v>
      </c>
    </row>
    <row r="6942" spans="1:12" x14ac:dyDescent="0.3">
      <c r="A6942" t="s">
        <v>348</v>
      </c>
      <c r="B6942" t="s">
        <v>5953</v>
      </c>
      <c r="C6942" s="6">
        <v>814.35</v>
      </c>
      <c r="D6942" s="1">
        <v>45275.61565937991</v>
      </c>
      <c r="E6942" s="1" t="str">
        <f>TEXT(Consolidated_sheets[[#This Row],[Date]],"yyyy")</f>
        <v>2023</v>
      </c>
      <c r="F6942" s="1" t="str">
        <f>TEXT(Consolidated_sheets[[#This Row],[Date]],"mmmm")</f>
        <v>December</v>
      </c>
      <c r="G6942" t="str">
        <f>INDEX(Patient_data[Patient_Name],MATCH(Consolidated_sheets[[#This Row],[Patient_ID]],Patient_data[Patient_ID],0))</f>
        <v>Jennifer Ho</v>
      </c>
      <c r="H6942">
        <f>INDEX(Patient_data[Age],MATCH(Consolidated_sheets[[#This Row],[Patient_ID]],Patient_data[Patient_ID],0))</f>
        <v>41</v>
      </c>
      <c r="I6942" t="str">
        <f>INDEX(Patient_data[Gender],MATCH(Consolidated_sheets[[#This Row],[Patient_ID]],Patient_data[Patient_ID],0))</f>
        <v>Female</v>
      </c>
      <c r="J6942" t="str">
        <f>INDEX(Location_data[Location],MATCH(Consolidated_sheets[[#This Row],[Patient_ID]],Location_data[Patient_ID],0))</f>
        <v>Chicago</v>
      </c>
      <c r="K6942" t="str">
        <f>INDEX(Insurance_data[Insurance_Type],MATCH(Consolidated_sheets[[#This Row],[Patient_ID]],Insurance_data[Patient_ID],0))</f>
        <v>None</v>
      </c>
      <c r="L6942" s="6">
        <f>INDEX(Insurance_data[Insurance_Amount],MATCH(Consolidated_sheets[[#This Row],[Patient_ID]],Insurance_data[Patient_ID],0))</f>
        <v>1765.73</v>
      </c>
    </row>
    <row r="6943" spans="1:12" x14ac:dyDescent="0.3">
      <c r="A6943" t="s">
        <v>947</v>
      </c>
      <c r="B6943" t="s">
        <v>5952</v>
      </c>
      <c r="C6943" s="6">
        <v>2332.13</v>
      </c>
      <c r="D6943" s="1">
        <v>45275.876410915836</v>
      </c>
      <c r="E6943" s="1" t="str">
        <f>TEXT(Consolidated_sheets[[#This Row],[Date]],"yyyy")</f>
        <v>2023</v>
      </c>
      <c r="F6943" s="1" t="str">
        <f>TEXT(Consolidated_sheets[[#This Row],[Date]],"mmmm")</f>
        <v>December</v>
      </c>
      <c r="G6943" t="str">
        <f>INDEX(Patient_data[Patient_Name],MATCH(Consolidated_sheets[[#This Row],[Patient_ID]],Patient_data[Patient_ID],0))</f>
        <v>Alexander Hodges</v>
      </c>
      <c r="H6943">
        <f>INDEX(Patient_data[Age],MATCH(Consolidated_sheets[[#This Row],[Patient_ID]],Patient_data[Patient_ID],0))</f>
        <v>27</v>
      </c>
      <c r="I6943" t="str">
        <f>INDEX(Patient_data[Gender],MATCH(Consolidated_sheets[[#This Row],[Patient_ID]],Patient_data[Patient_ID],0))</f>
        <v>Female</v>
      </c>
      <c r="J6943" t="str">
        <f>INDEX(Location_data[Location],MATCH(Consolidated_sheets[[#This Row],[Patient_ID]],Location_data[Patient_ID],0))</f>
        <v>Houston</v>
      </c>
      <c r="K6943" t="str">
        <f>INDEX(Insurance_data[Insurance_Type],MATCH(Consolidated_sheets[[#This Row],[Patient_ID]],Insurance_data[Patient_ID],0))</f>
        <v>None</v>
      </c>
      <c r="L6943" s="6">
        <f>INDEX(Insurance_data[Insurance_Amount],MATCH(Consolidated_sheets[[#This Row],[Patient_ID]],Insurance_data[Patient_ID],0))</f>
        <v>7379.31</v>
      </c>
    </row>
    <row r="6944" spans="1:12" x14ac:dyDescent="0.3">
      <c r="A6944" t="s">
        <v>306</v>
      </c>
      <c r="B6944" t="s">
        <v>5955</v>
      </c>
      <c r="C6944" s="6">
        <v>2829.56</v>
      </c>
      <c r="D6944" s="1">
        <v>45276.137162451771</v>
      </c>
      <c r="E6944" s="1" t="str">
        <f>TEXT(Consolidated_sheets[[#This Row],[Date]],"yyyy")</f>
        <v>2023</v>
      </c>
      <c r="F6944" s="1" t="str">
        <f>TEXT(Consolidated_sheets[[#This Row],[Date]],"mmmm")</f>
        <v>December</v>
      </c>
      <c r="G6944" t="str">
        <f>INDEX(Patient_data[Patient_Name],MATCH(Consolidated_sheets[[#This Row],[Patient_ID]],Patient_data[Patient_ID],0))</f>
        <v>Gregory Holloway</v>
      </c>
      <c r="H6944">
        <f>INDEX(Patient_data[Age],MATCH(Consolidated_sheets[[#This Row],[Patient_ID]],Patient_data[Patient_ID],0))</f>
        <v>70</v>
      </c>
      <c r="I6944" t="str">
        <f>INDEX(Patient_data[Gender],MATCH(Consolidated_sheets[[#This Row],[Patient_ID]],Patient_data[Patient_ID],0))</f>
        <v>Female</v>
      </c>
      <c r="J6944" t="str">
        <f>INDEX(Location_data[Location],MATCH(Consolidated_sheets[[#This Row],[Patient_ID]],Location_data[Patient_ID],0))</f>
        <v>New York</v>
      </c>
      <c r="K6944" t="str">
        <f>INDEX(Insurance_data[Insurance_Type],MATCH(Consolidated_sheets[[#This Row],[Patient_ID]],Insurance_data[Patient_ID],0))</f>
        <v>Public</v>
      </c>
      <c r="L6944" s="6">
        <f>INDEX(Insurance_data[Insurance_Amount],MATCH(Consolidated_sheets[[#This Row],[Patient_ID]],Insurance_data[Patient_ID],0))</f>
        <v>3121.82</v>
      </c>
    </row>
    <row r="6945" spans="1:12" x14ac:dyDescent="0.3">
      <c r="A6945" t="s">
        <v>2343</v>
      </c>
      <c r="B6945" t="s">
        <v>5953</v>
      </c>
      <c r="C6945" s="6">
        <v>2896.46</v>
      </c>
      <c r="D6945" s="1">
        <v>45276.397913987712</v>
      </c>
      <c r="E6945" s="1" t="str">
        <f>TEXT(Consolidated_sheets[[#This Row],[Date]],"yyyy")</f>
        <v>2023</v>
      </c>
      <c r="F6945" s="1" t="str">
        <f>TEXT(Consolidated_sheets[[#This Row],[Date]],"mmmm")</f>
        <v>December</v>
      </c>
      <c r="G6945" t="str">
        <f>INDEX(Patient_data[Patient_Name],MATCH(Consolidated_sheets[[#This Row],[Patient_ID]],Patient_data[Patient_ID],0))</f>
        <v>Vicki Lee</v>
      </c>
      <c r="H6945">
        <f>INDEX(Patient_data[Age],MATCH(Consolidated_sheets[[#This Row],[Patient_ID]],Patient_data[Patient_ID],0))</f>
        <v>58</v>
      </c>
      <c r="I6945" t="str">
        <f>INDEX(Patient_data[Gender],MATCH(Consolidated_sheets[[#This Row],[Patient_ID]],Patient_data[Patient_ID],0))</f>
        <v>Female</v>
      </c>
      <c r="J6945" t="str">
        <f>INDEX(Location_data[Location],MATCH(Consolidated_sheets[[#This Row],[Patient_ID]],Location_data[Patient_ID],0))</f>
        <v>Phoenix</v>
      </c>
      <c r="K6945" t="str">
        <f>INDEX(Insurance_data[Insurance_Type],MATCH(Consolidated_sheets[[#This Row],[Patient_ID]],Insurance_data[Patient_ID],0))</f>
        <v>None</v>
      </c>
      <c r="L6945" s="6">
        <f>INDEX(Insurance_data[Insurance_Amount],MATCH(Consolidated_sheets[[#This Row],[Patient_ID]],Insurance_data[Patient_ID],0))</f>
        <v>8126.56</v>
      </c>
    </row>
    <row r="6946" spans="1:12" x14ac:dyDescent="0.3">
      <c r="A6946" t="s">
        <v>1773</v>
      </c>
      <c r="B6946" t="s">
        <v>5953</v>
      </c>
      <c r="C6946" s="6">
        <v>2163.0100000000002</v>
      </c>
      <c r="D6946" s="1">
        <v>45276.658665523653</v>
      </c>
      <c r="E6946" s="1" t="str">
        <f>TEXT(Consolidated_sheets[[#This Row],[Date]],"yyyy")</f>
        <v>2023</v>
      </c>
      <c r="F6946" s="1" t="str">
        <f>TEXT(Consolidated_sheets[[#This Row],[Date]],"mmmm")</f>
        <v>December</v>
      </c>
      <c r="G6946" t="str">
        <f>INDEX(Patient_data[Patient_Name],MATCH(Consolidated_sheets[[#This Row],[Patient_ID]],Patient_data[Patient_ID],0))</f>
        <v>Austin Williams</v>
      </c>
      <c r="H6946">
        <f>INDEX(Patient_data[Age],MATCH(Consolidated_sheets[[#This Row],[Patient_ID]],Patient_data[Patient_ID],0))</f>
        <v>21</v>
      </c>
      <c r="I6946" t="str">
        <f>INDEX(Patient_data[Gender],MATCH(Consolidated_sheets[[#This Row],[Patient_ID]],Patient_data[Patient_ID],0))</f>
        <v>Male</v>
      </c>
      <c r="J6946" t="str">
        <f>INDEX(Location_data[Location],MATCH(Consolidated_sheets[[#This Row],[Patient_ID]],Location_data[Patient_ID],0))</f>
        <v>Chicago</v>
      </c>
      <c r="K6946" t="str">
        <f>INDEX(Insurance_data[Insurance_Type],MATCH(Consolidated_sheets[[#This Row],[Patient_ID]],Insurance_data[Patient_ID],0))</f>
        <v>Public</v>
      </c>
      <c r="L6946" s="6">
        <f>INDEX(Insurance_data[Insurance_Amount],MATCH(Consolidated_sheets[[#This Row],[Patient_ID]],Insurance_data[Patient_ID],0))</f>
        <v>5035.75</v>
      </c>
    </row>
    <row r="6947" spans="1:12" x14ac:dyDescent="0.3">
      <c r="A6947" t="s">
        <v>2792</v>
      </c>
      <c r="B6947" t="s">
        <v>5953</v>
      </c>
      <c r="C6947" s="6">
        <v>3699.67</v>
      </c>
      <c r="D6947" s="1">
        <v>45276.919417059573</v>
      </c>
      <c r="E6947" s="1" t="str">
        <f>TEXT(Consolidated_sheets[[#This Row],[Date]],"yyyy")</f>
        <v>2023</v>
      </c>
      <c r="F6947" s="1" t="str">
        <f>TEXT(Consolidated_sheets[[#This Row],[Date]],"mmmm")</f>
        <v>December</v>
      </c>
      <c r="G6947" t="str">
        <f>INDEX(Patient_data[Patient_Name],MATCH(Consolidated_sheets[[#This Row],[Patient_ID]],Patient_data[Patient_ID],0))</f>
        <v>Phillip Aguirre</v>
      </c>
      <c r="H6947">
        <f>INDEX(Patient_data[Age],MATCH(Consolidated_sheets[[#This Row],[Patient_ID]],Patient_data[Patient_ID],0))</f>
        <v>46</v>
      </c>
      <c r="I6947" t="str">
        <f>INDEX(Patient_data[Gender],MATCH(Consolidated_sheets[[#This Row],[Patient_ID]],Patient_data[Patient_ID],0))</f>
        <v>Male</v>
      </c>
      <c r="J6947" t="str">
        <f>INDEX(Location_data[Location],MATCH(Consolidated_sheets[[#This Row],[Patient_ID]],Location_data[Patient_ID],0))</f>
        <v>Chicago</v>
      </c>
      <c r="K6947" t="str">
        <f>INDEX(Insurance_data[Insurance_Type],MATCH(Consolidated_sheets[[#This Row],[Patient_ID]],Insurance_data[Patient_ID],0))</f>
        <v>Private</v>
      </c>
      <c r="L6947" s="6">
        <f>INDEX(Insurance_data[Insurance_Amount],MATCH(Consolidated_sheets[[#This Row],[Patient_ID]],Insurance_data[Patient_ID],0))</f>
        <v>1429.36</v>
      </c>
    </row>
    <row r="6948" spans="1:12" x14ac:dyDescent="0.3">
      <c r="A6948" t="s">
        <v>1530</v>
      </c>
      <c r="B6948" t="s">
        <v>5955</v>
      </c>
      <c r="C6948" s="6">
        <v>4575.6899999999996</v>
      </c>
      <c r="D6948" s="1">
        <v>45277.180168595507</v>
      </c>
      <c r="E6948" s="1" t="str">
        <f>TEXT(Consolidated_sheets[[#This Row],[Date]],"yyyy")</f>
        <v>2023</v>
      </c>
      <c r="F6948" s="1" t="str">
        <f>TEXT(Consolidated_sheets[[#This Row],[Date]],"mmmm")</f>
        <v>December</v>
      </c>
      <c r="G6948" t="str">
        <f>INDEX(Patient_data[Patient_Name],MATCH(Consolidated_sheets[[#This Row],[Patient_ID]],Patient_data[Patient_ID],0))</f>
        <v>Robert Bell</v>
      </c>
      <c r="H6948">
        <f>INDEX(Patient_data[Age],MATCH(Consolidated_sheets[[#This Row],[Patient_ID]],Patient_data[Patient_ID],0))</f>
        <v>37</v>
      </c>
      <c r="I6948" t="str">
        <f>INDEX(Patient_data[Gender],MATCH(Consolidated_sheets[[#This Row],[Patient_ID]],Patient_data[Patient_ID],0))</f>
        <v>Female</v>
      </c>
      <c r="J6948" t="str">
        <f>INDEX(Location_data[Location],MATCH(Consolidated_sheets[[#This Row],[Patient_ID]],Location_data[Patient_ID],0))</f>
        <v>Chicago</v>
      </c>
      <c r="K6948" t="str">
        <f>INDEX(Insurance_data[Insurance_Type],MATCH(Consolidated_sheets[[#This Row],[Patient_ID]],Insurance_data[Patient_ID],0))</f>
        <v>None</v>
      </c>
      <c r="L6948" s="6">
        <f>INDEX(Insurance_data[Insurance_Amount],MATCH(Consolidated_sheets[[#This Row],[Patient_ID]],Insurance_data[Patient_ID],0))</f>
        <v>4631.82</v>
      </c>
    </row>
    <row r="6949" spans="1:12" x14ac:dyDescent="0.3">
      <c r="A6949" t="s">
        <v>1767</v>
      </c>
      <c r="B6949" t="s">
        <v>5953</v>
      </c>
      <c r="C6949" s="6">
        <v>2065.6</v>
      </c>
      <c r="D6949" s="1">
        <v>45277.440920131448</v>
      </c>
      <c r="E6949" s="1" t="str">
        <f>TEXT(Consolidated_sheets[[#This Row],[Date]],"yyyy")</f>
        <v>2023</v>
      </c>
      <c r="F6949" s="1" t="str">
        <f>TEXT(Consolidated_sheets[[#This Row],[Date]],"mmmm")</f>
        <v>December</v>
      </c>
      <c r="G6949" t="str">
        <f>INDEX(Patient_data[Patient_Name],MATCH(Consolidated_sheets[[#This Row],[Patient_ID]],Patient_data[Patient_ID],0))</f>
        <v>Daniel Jones</v>
      </c>
      <c r="H6949">
        <f>INDEX(Patient_data[Age],MATCH(Consolidated_sheets[[#This Row],[Patient_ID]],Patient_data[Patient_ID],0))</f>
        <v>85</v>
      </c>
      <c r="I6949" t="str">
        <f>INDEX(Patient_data[Gender],MATCH(Consolidated_sheets[[#This Row],[Patient_ID]],Patient_data[Patient_ID],0))</f>
        <v>Male</v>
      </c>
      <c r="J6949" t="str">
        <f>INDEX(Location_data[Location],MATCH(Consolidated_sheets[[#This Row],[Patient_ID]],Location_data[Patient_ID],0))</f>
        <v>New York</v>
      </c>
      <c r="K6949" t="str">
        <f>INDEX(Insurance_data[Insurance_Type],MATCH(Consolidated_sheets[[#This Row],[Patient_ID]],Insurance_data[Patient_ID],0))</f>
        <v>Public</v>
      </c>
      <c r="L6949" s="6">
        <f>INDEX(Insurance_data[Insurance_Amount],MATCH(Consolidated_sheets[[#This Row],[Patient_ID]],Insurance_data[Patient_ID],0))</f>
        <v>2059.33</v>
      </c>
    </row>
    <row r="6950" spans="1:12" x14ac:dyDescent="0.3">
      <c r="A6950" t="s">
        <v>1240</v>
      </c>
      <c r="B6950" t="s">
        <v>5952</v>
      </c>
      <c r="C6950" s="6">
        <v>1752.47</v>
      </c>
      <c r="D6950" s="1">
        <v>45277.701671667382</v>
      </c>
      <c r="E6950" s="1" t="str">
        <f>TEXT(Consolidated_sheets[[#This Row],[Date]],"yyyy")</f>
        <v>2023</v>
      </c>
      <c r="F6950" s="1" t="str">
        <f>TEXT(Consolidated_sheets[[#This Row],[Date]],"mmmm")</f>
        <v>December</v>
      </c>
      <c r="G6950" t="str">
        <f>INDEX(Patient_data[Patient_Name],MATCH(Consolidated_sheets[[#This Row],[Patient_ID]],Patient_data[Patient_ID],0))</f>
        <v>Jordan Todd</v>
      </c>
      <c r="H6950">
        <f>INDEX(Patient_data[Age],MATCH(Consolidated_sheets[[#This Row],[Patient_ID]],Patient_data[Patient_ID],0))</f>
        <v>54</v>
      </c>
      <c r="I6950" t="str">
        <f>INDEX(Patient_data[Gender],MATCH(Consolidated_sheets[[#This Row],[Patient_ID]],Patient_data[Patient_ID],0))</f>
        <v>Male</v>
      </c>
      <c r="J6950" t="str">
        <f>INDEX(Location_data[Location],MATCH(Consolidated_sheets[[#This Row],[Patient_ID]],Location_data[Patient_ID],0))</f>
        <v>New York</v>
      </c>
      <c r="K6950" t="str">
        <f>INDEX(Insurance_data[Insurance_Type],MATCH(Consolidated_sheets[[#This Row],[Patient_ID]],Insurance_data[Patient_ID],0))</f>
        <v>Public</v>
      </c>
      <c r="L6950" s="6">
        <f>INDEX(Insurance_data[Insurance_Amount],MATCH(Consolidated_sheets[[#This Row],[Patient_ID]],Insurance_data[Patient_ID],0))</f>
        <v>8782.77</v>
      </c>
    </row>
    <row r="6951" spans="1:12" x14ac:dyDescent="0.3">
      <c r="A6951" t="s">
        <v>1735</v>
      </c>
      <c r="B6951" t="s">
        <v>5955</v>
      </c>
      <c r="C6951" s="6">
        <v>2290.85</v>
      </c>
      <c r="D6951" s="1">
        <v>45277.962423203309</v>
      </c>
      <c r="E6951" s="1" t="str">
        <f>TEXT(Consolidated_sheets[[#This Row],[Date]],"yyyy")</f>
        <v>2023</v>
      </c>
      <c r="F6951" s="1" t="str">
        <f>TEXT(Consolidated_sheets[[#This Row],[Date]],"mmmm")</f>
        <v>December</v>
      </c>
      <c r="G6951" t="str">
        <f>INDEX(Patient_data[Patient_Name],MATCH(Consolidated_sheets[[#This Row],[Patient_ID]],Patient_data[Patient_ID],0))</f>
        <v>Barbara Moran</v>
      </c>
      <c r="H6951">
        <f>INDEX(Patient_data[Age],MATCH(Consolidated_sheets[[#This Row],[Patient_ID]],Patient_data[Patient_ID],0))</f>
        <v>59</v>
      </c>
      <c r="I6951" t="str">
        <f>INDEX(Patient_data[Gender],MATCH(Consolidated_sheets[[#This Row],[Patient_ID]],Patient_data[Patient_ID],0))</f>
        <v>Female</v>
      </c>
      <c r="J6951" t="str">
        <f>INDEX(Location_data[Location],MATCH(Consolidated_sheets[[#This Row],[Patient_ID]],Location_data[Patient_ID],0))</f>
        <v>Los Angeles</v>
      </c>
      <c r="K6951" t="str">
        <f>INDEX(Insurance_data[Insurance_Type],MATCH(Consolidated_sheets[[#This Row],[Patient_ID]],Insurance_data[Patient_ID],0))</f>
        <v>None</v>
      </c>
      <c r="L6951" s="6">
        <f>INDEX(Insurance_data[Insurance_Amount],MATCH(Consolidated_sheets[[#This Row],[Patient_ID]],Insurance_data[Patient_ID],0))</f>
        <v>8207.3700000000008</v>
      </c>
    </row>
    <row r="6952" spans="1:12" x14ac:dyDescent="0.3">
      <c r="A6952" t="s">
        <v>1776</v>
      </c>
      <c r="B6952" t="s">
        <v>5953</v>
      </c>
      <c r="C6952" s="6">
        <v>1361.83</v>
      </c>
      <c r="D6952" s="1">
        <v>45278.223174739251</v>
      </c>
      <c r="E6952" s="1" t="str">
        <f>TEXT(Consolidated_sheets[[#This Row],[Date]],"yyyy")</f>
        <v>2023</v>
      </c>
      <c r="F6952" s="1" t="str">
        <f>TEXT(Consolidated_sheets[[#This Row],[Date]],"mmmm")</f>
        <v>December</v>
      </c>
      <c r="G6952" t="str">
        <f>INDEX(Patient_data[Patient_Name],MATCH(Consolidated_sheets[[#This Row],[Patient_ID]],Patient_data[Patient_ID],0))</f>
        <v>Jessica Sanders</v>
      </c>
      <c r="H6952">
        <f>INDEX(Patient_data[Age],MATCH(Consolidated_sheets[[#This Row],[Patient_ID]],Patient_data[Patient_ID],0))</f>
        <v>69</v>
      </c>
      <c r="I6952" t="str">
        <f>INDEX(Patient_data[Gender],MATCH(Consolidated_sheets[[#This Row],[Patient_ID]],Patient_data[Patient_ID],0))</f>
        <v>Female</v>
      </c>
      <c r="J6952" t="str">
        <f>INDEX(Location_data[Location],MATCH(Consolidated_sheets[[#This Row],[Patient_ID]],Location_data[Patient_ID],0))</f>
        <v>Chicago</v>
      </c>
      <c r="K6952" t="str">
        <f>INDEX(Insurance_data[Insurance_Type],MATCH(Consolidated_sheets[[#This Row],[Patient_ID]],Insurance_data[Patient_ID],0))</f>
        <v>Public</v>
      </c>
      <c r="L6952" s="6">
        <f>INDEX(Insurance_data[Insurance_Amount],MATCH(Consolidated_sheets[[#This Row],[Patient_ID]],Insurance_data[Patient_ID],0))</f>
        <v>9027.92</v>
      </c>
    </row>
    <row r="6953" spans="1:12" x14ac:dyDescent="0.3">
      <c r="A6953" t="s">
        <v>1521</v>
      </c>
      <c r="B6953" t="s">
        <v>5952</v>
      </c>
      <c r="C6953" s="6">
        <v>292.43</v>
      </c>
      <c r="D6953" s="1">
        <v>45278.48392627517</v>
      </c>
      <c r="E6953" s="1" t="str">
        <f>TEXT(Consolidated_sheets[[#This Row],[Date]],"yyyy")</f>
        <v>2023</v>
      </c>
      <c r="F6953" s="1" t="str">
        <f>TEXT(Consolidated_sheets[[#This Row],[Date]],"mmmm")</f>
        <v>December</v>
      </c>
      <c r="G6953" t="str">
        <f>INDEX(Patient_data[Patient_Name],MATCH(Consolidated_sheets[[#This Row],[Patient_ID]],Patient_data[Patient_ID],0))</f>
        <v>Cynthia Scott</v>
      </c>
      <c r="H6953">
        <f>INDEX(Patient_data[Age],MATCH(Consolidated_sheets[[#This Row],[Patient_ID]],Patient_data[Patient_ID],0))</f>
        <v>49</v>
      </c>
      <c r="I6953" t="str">
        <f>INDEX(Patient_data[Gender],MATCH(Consolidated_sheets[[#This Row],[Patient_ID]],Patient_data[Patient_ID],0))</f>
        <v>Male</v>
      </c>
      <c r="J6953" t="str">
        <f>INDEX(Location_data[Location],MATCH(Consolidated_sheets[[#This Row],[Patient_ID]],Location_data[Patient_ID],0))</f>
        <v>Chicago</v>
      </c>
      <c r="K6953" t="str">
        <f>INDEX(Insurance_data[Insurance_Type],MATCH(Consolidated_sheets[[#This Row],[Patient_ID]],Insurance_data[Patient_ID],0))</f>
        <v>Private</v>
      </c>
      <c r="L6953" s="6">
        <f>INDEX(Insurance_data[Insurance_Amount],MATCH(Consolidated_sheets[[#This Row],[Patient_ID]],Insurance_data[Patient_ID],0))</f>
        <v>3304.84</v>
      </c>
    </row>
    <row r="6954" spans="1:12" x14ac:dyDescent="0.3">
      <c r="A6954" t="s">
        <v>37</v>
      </c>
      <c r="B6954" t="s">
        <v>5954</v>
      </c>
      <c r="C6954" s="6">
        <v>2385.88</v>
      </c>
      <c r="D6954" s="1">
        <v>45278.744677811112</v>
      </c>
      <c r="E6954" s="1" t="str">
        <f>TEXT(Consolidated_sheets[[#This Row],[Date]],"yyyy")</f>
        <v>2023</v>
      </c>
      <c r="F6954" s="1" t="str">
        <f>TEXT(Consolidated_sheets[[#This Row],[Date]],"mmmm")</f>
        <v>December</v>
      </c>
      <c r="G6954" t="str">
        <f>INDEX(Patient_data[Patient_Name],MATCH(Consolidated_sheets[[#This Row],[Patient_ID]],Patient_data[Patient_ID],0))</f>
        <v>Gregory Pearson</v>
      </c>
      <c r="H6954">
        <f>INDEX(Patient_data[Age],MATCH(Consolidated_sheets[[#This Row],[Patient_ID]],Patient_data[Patient_ID],0))</f>
        <v>66</v>
      </c>
      <c r="I6954" t="str">
        <f>INDEX(Patient_data[Gender],MATCH(Consolidated_sheets[[#This Row],[Patient_ID]],Patient_data[Patient_ID],0))</f>
        <v>Female</v>
      </c>
      <c r="J6954" t="str">
        <f>INDEX(Location_data[Location],MATCH(Consolidated_sheets[[#This Row],[Patient_ID]],Location_data[Patient_ID],0))</f>
        <v>Houston</v>
      </c>
      <c r="K6954" t="str">
        <f>INDEX(Insurance_data[Insurance_Type],MATCH(Consolidated_sheets[[#This Row],[Patient_ID]],Insurance_data[Patient_ID],0))</f>
        <v>Public</v>
      </c>
      <c r="L6954" s="6">
        <f>INDEX(Insurance_data[Insurance_Amount],MATCH(Consolidated_sheets[[#This Row],[Patient_ID]],Insurance_data[Patient_ID],0))</f>
        <v>4457.33</v>
      </c>
    </row>
    <row r="6955" spans="1:12" x14ac:dyDescent="0.3">
      <c r="A6955" t="s">
        <v>17</v>
      </c>
      <c r="B6955" t="s">
        <v>5955</v>
      </c>
      <c r="C6955" s="6">
        <v>2413.11</v>
      </c>
      <c r="D6955" s="1">
        <v>45279.005429347053</v>
      </c>
      <c r="E6955" s="1" t="str">
        <f>TEXT(Consolidated_sheets[[#This Row],[Date]],"yyyy")</f>
        <v>2023</v>
      </c>
      <c r="F6955" s="1" t="str">
        <f>TEXT(Consolidated_sheets[[#This Row],[Date]],"mmmm")</f>
        <v>December</v>
      </c>
      <c r="G6955" t="str">
        <f>INDEX(Patient_data[Patient_Name],MATCH(Consolidated_sheets[[#This Row],[Patient_ID]],Patient_data[Patient_ID],0))</f>
        <v>Robert Lindsey</v>
      </c>
      <c r="H6955">
        <f>INDEX(Patient_data[Age],MATCH(Consolidated_sheets[[#This Row],[Patient_ID]],Patient_data[Patient_ID],0))</f>
        <v>88</v>
      </c>
      <c r="I6955" t="str">
        <f>INDEX(Patient_data[Gender],MATCH(Consolidated_sheets[[#This Row],[Patient_ID]],Patient_data[Patient_ID],0))</f>
        <v>Female</v>
      </c>
      <c r="J6955" t="str">
        <f>INDEX(Location_data[Location],MATCH(Consolidated_sheets[[#This Row],[Patient_ID]],Location_data[Patient_ID],0))</f>
        <v>Houston</v>
      </c>
      <c r="K6955" t="str">
        <f>INDEX(Insurance_data[Insurance_Type],MATCH(Consolidated_sheets[[#This Row],[Patient_ID]],Insurance_data[Patient_ID],0))</f>
        <v>None</v>
      </c>
      <c r="L6955" s="6">
        <f>INDEX(Insurance_data[Insurance_Amount],MATCH(Consolidated_sheets[[#This Row],[Patient_ID]],Insurance_data[Patient_ID],0))</f>
        <v>7944.17</v>
      </c>
    </row>
    <row r="6956" spans="1:12" x14ac:dyDescent="0.3">
      <c r="A6956" t="s">
        <v>1514</v>
      </c>
      <c r="B6956" t="s">
        <v>5952</v>
      </c>
      <c r="C6956" s="6">
        <v>2353.0100000000002</v>
      </c>
      <c r="D6956" s="1">
        <v>45279.266180882973</v>
      </c>
      <c r="E6956" s="1" t="str">
        <f>TEXT(Consolidated_sheets[[#This Row],[Date]],"yyyy")</f>
        <v>2023</v>
      </c>
      <c r="F6956" s="1" t="str">
        <f>TEXT(Consolidated_sheets[[#This Row],[Date]],"mmmm")</f>
        <v>December</v>
      </c>
      <c r="G6956" t="str">
        <f>INDEX(Patient_data[Patient_Name],MATCH(Consolidated_sheets[[#This Row],[Patient_ID]],Patient_data[Patient_ID],0))</f>
        <v>Andrew Woods</v>
      </c>
      <c r="H6956">
        <f>INDEX(Patient_data[Age],MATCH(Consolidated_sheets[[#This Row],[Patient_ID]],Patient_data[Patient_ID],0))</f>
        <v>26</v>
      </c>
      <c r="I6956" t="str">
        <f>INDEX(Patient_data[Gender],MATCH(Consolidated_sheets[[#This Row],[Patient_ID]],Patient_data[Patient_ID],0))</f>
        <v>Male</v>
      </c>
      <c r="J6956" t="str">
        <f>INDEX(Location_data[Location],MATCH(Consolidated_sheets[[#This Row],[Patient_ID]],Location_data[Patient_ID],0))</f>
        <v>Los Angeles</v>
      </c>
      <c r="K6956" t="str">
        <f>INDEX(Insurance_data[Insurance_Type],MATCH(Consolidated_sheets[[#This Row],[Patient_ID]],Insurance_data[Patient_ID],0))</f>
        <v>None</v>
      </c>
      <c r="L6956" s="6">
        <f>INDEX(Insurance_data[Insurance_Amount],MATCH(Consolidated_sheets[[#This Row],[Patient_ID]],Insurance_data[Patient_ID],0))</f>
        <v>2110.17</v>
      </c>
    </row>
    <row r="6957" spans="1:12" x14ac:dyDescent="0.3">
      <c r="A6957" t="s">
        <v>1879</v>
      </c>
      <c r="B6957" t="s">
        <v>5954</v>
      </c>
      <c r="C6957" s="6">
        <v>3221.37</v>
      </c>
      <c r="D6957" s="1">
        <v>45279.526932418907</v>
      </c>
      <c r="E6957" s="1" t="str">
        <f>TEXT(Consolidated_sheets[[#This Row],[Date]],"yyyy")</f>
        <v>2023</v>
      </c>
      <c r="F6957" s="1" t="str">
        <f>TEXT(Consolidated_sheets[[#This Row],[Date]],"mmmm")</f>
        <v>December</v>
      </c>
      <c r="G6957" t="str">
        <f>INDEX(Patient_data[Patient_Name],MATCH(Consolidated_sheets[[#This Row],[Patient_ID]],Patient_data[Patient_ID],0))</f>
        <v>Tracy Johnson</v>
      </c>
      <c r="H6957">
        <f>INDEX(Patient_data[Age],MATCH(Consolidated_sheets[[#This Row],[Patient_ID]],Patient_data[Patient_ID],0))</f>
        <v>33</v>
      </c>
      <c r="I6957" t="str">
        <f>INDEX(Patient_data[Gender],MATCH(Consolidated_sheets[[#This Row],[Patient_ID]],Patient_data[Patient_ID],0))</f>
        <v>Male</v>
      </c>
      <c r="J6957" t="str">
        <f>INDEX(Location_data[Location],MATCH(Consolidated_sheets[[#This Row],[Patient_ID]],Location_data[Patient_ID],0))</f>
        <v>New York</v>
      </c>
      <c r="K6957" t="str">
        <f>INDEX(Insurance_data[Insurance_Type],MATCH(Consolidated_sheets[[#This Row],[Patient_ID]],Insurance_data[Patient_ID],0))</f>
        <v>None</v>
      </c>
      <c r="L6957" s="6">
        <f>INDEX(Insurance_data[Insurance_Amount],MATCH(Consolidated_sheets[[#This Row],[Patient_ID]],Insurance_data[Patient_ID],0))</f>
        <v>6710.41</v>
      </c>
    </row>
    <row r="6958" spans="1:12" x14ac:dyDescent="0.3">
      <c r="A6958" t="s">
        <v>2223</v>
      </c>
      <c r="B6958" t="s">
        <v>5952</v>
      </c>
      <c r="C6958" s="6">
        <v>522.98</v>
      </c>
      <c r="D6958" s="1">
        <v>45279.787683954848</v>
      </c>
      <c r="E6958" s="1" t="str">
        <f>TEXT(Consolidated_sheets[[#This Row],[Date]],"yyyy")</f>
        <v>2023</v>
      </c>
      <c r="F6958" s="1" t="str">
        <f>TEXT(Consolidated_sheets[[#This Row],[Date]],"mmmm")</f>
        <v>December</v>
      </c>
      <c r="G6958" t="str">
        <f>INDEX(Patient_data[Patient_Name],MATCH(Consolidated_sheets[[#This Row],[Patient_ID]],Patient_data[Patient_ID],0))</f>
        <v>Nathan Scott</v>
      </c>
      <c r="H6958">
        <f>INDEX(Patient_data[Age],MATCH(Consolidated_sheets[[#This Row],[Patient_ID]],Patient_data[Patient_ID],0))</f>
        <v>66</v>
      </c>
      <c r="I6958" t="str">
        <f>INDEX(Patient_data[Gender],MATCH(Consolidated_sheets[[#This Row],[Patient_ID]],Patient_data[Patient_ID],0))</f>
        <v>Female</v>
      </c>
      <c r="J6958" t="str">
        <f>INDEX(Location_data[Location],MATCH(Consolidated_sheets[[#This Row],[Patient_ID]],Location_data[Patient_ID],0))</f>
        <v>Houston</v>
      </c>
      <c r="K6958" t="str">
        <f>INDEX(Insurance_data[Insurance_Type],MATCH(Consolidated_sheets[[#This Row],[Patient_ID]],Insurance_data[Patient_ID],0))</f>
        <v>None</v>
      </c>
      <c r="L6958" s="6">
        <f>INDEX(Insurance_data[Insurance_Amount],MATCH(Consolidated_sheets[[#This Row],[Patient_ID]],Insurance_data[Patient_ID],0))</f>
        <v>1539.66</v>
      </c>
    </row>
    <row r="6959" spans="1:12" x14ac:dyDescent="0.3">
      <c r="A6959" t="s">
        <v>1490</v>
      </c>
      <c r="B6959" t="s">
        <v>5954</v>
      </c>
      <c r="C6959" s="6">
        <v>2628.96</v>
      </c>
      <c r="D6959" s="1">
        <v>45280.048435490768</v>
      </c>
      <c r="E6959" s="1" t="str">
        <f>TEXT(Consolidated_sheets[[#This Row],[Date]],"yyyy")</f>
        <v>2023</v>
      </c>
      <c r="F6959" s="1" t="str">
        <f>TEXT(Consolidated_sheets[[#This Row],[Date]],"mmmm")</f>
        <v>December</v>
      </c>
      <c r="G6959" t="str">
        <f>INDEX(Patient_data[Patient_Name],MATCH(Consolidated_sheets[[#This Row],[Patient_ID]],Patient_data[Patient_ID],0))</f>
        <v>Stephen Jackson III</v>
      </c>
      <c r="H6959">
        <f>INDEX(Patient_data[Age],MATCH(Consolidated_sheets[[#This Row],[Patient_ID]],Patient_data[Patient_ID],0))</f>
        <v>50</v>
      </c>
      <c r="I6959" t="str">
        <f>INDEX(Patient_data[Gender],MATCH(Consolidated_sheets[[#This Row],[Patient_ID]],Patient_data[Patient_ID],0))</f>
        <v>Male</v>
      </c>
      <c r="J6959" t="str">
        <f>INDEX(Location_data[Location],MATCH(Consolidated_sheets[[#This Row],[Patient_ID]],Location_data[Patient_ID],0))</f>
        <v>Houston</v>
      </c>
      <c r="K6959" t="str">
        <f>INDEX(Insurance_data[Insurance_Type],MATCH(Consolidated_sheets[[#This Row],[Patient_ID]],Insurance_data[Patient_ID],0))</f>
        <v>Private</v>
      </c>
      <c r="L6959" s="6">
        <f>INDEX(Insurance_data[Insurance_Amount],MATCH(Consolidated_sheets[[#This Row],[Patient_ID]],Insurance_data[Patient_ID],0))</f>
        <v>7463.51</v>
      </c>
    </row>
    <row r="6960" spans="1:12" x14ac:dyDescent="0.3">
      <c r="A6960" t="s">
        <v>2192</v>
      </c>
      <c r="B6960" t="s">
        <v>5953</v>
      </c>
      <c r="C6960" s="6">
        <v>2828.97</v>
      </c>
      <c r="D6960" s="1">
        <v>45280.309187026724</v>
      </c>
      <c r="E6960" s="1" t="str">
        <f>TEXT(Consolidated_sheets[[#This Row],[Date]],"yyyy")</f>
        <v>2023</v>
      </c>
      <c r="F6960" s="1" t="str">
        <f>TEXT(Consolidated_sheets[[#This Row],[Date]],"mmmm")</f>
        <v>December</v>
      </c>
      <c r="G6960" t="str">
        <f>INDEX(Patient_data[Patient_Name],MATCH(Consolidated_sheets[[#This Row],[Patient_ID]],Patient_data[Patient_ID],0))</f>
        <v>Thomas Thompson</v>
      </c>
      <c r="H6960">
        <f>INDEX(Patient_data[Age],MATCH(Consolidated_sheets[[#This Row],[Patient_ID]],Patient_data[Patient_ID],0))</f>
        <v>65</v>
      </c>
      <c r="I6960" t="str">
        <f>INDEX(Patient_data[Gender],MATCH(Consolidated_sheets[[#This Row],[Patient_ID]],Patient_data[Patient_ID],0))</f>
        <v>Female</v>
      </c>
      <c r="J6960" t="str">
        <f>INDEX(Location_data[Location],MATCH(Consolidated_sheets[[#This Row],[Patient_ID]],Location_data[Patient_ID],0))</f>
        <v>Phoenix</v>
      </c>
      <c r="K6960" t="str">
        <f>INDEX(Insurance_data[Insurance_Type],MATCH(Consolidated_sheets[[#This Row],[Patient_ID]],Insurance_data[Patient_ID],0))</f>
        <v>Private</v>
      </c>
      <c r="L6960" s="6">
        <f>INDEX(Insurance_data[Insurance_Amount],MATCH(Consolidated_sheets[[#This Row],[Patient_ID]],Insurance_data[Patient_ID],0))</f>
        <v>481.14</v>
      </c>
    </row>
    <row r="6961" spans="1:12" x14ac:dyDescent="0.3">
      <c r="A6961" t="s">
        <v>2773</v>
      </c>
      <c r="B6961" t="s">
        <v>5955</v>
      </c>
      <c r="C6961" s="6">
        <v>2048.83</v>
      </c>
      <c r="D6961" s="1">
        <v>45280.56993856265</v>
      </c>
      <c r="E6961" s="1" t="str">
        <f>TEXT(Consolidated_sheets[[#This Row],[Date]],"yyyy")</f>
        <v>2023</v>
      </c>
      <c r="F6961" s="1" t="str">
        <f>TEXT(Consolidated_sheets[[#This Row],[Date]],"mmmm")</f>
        <v>December</v>
      </c>
      <c r="G6961" t="str">
        <f>INDEX(Patient_data[Patient_Name],MATCH(Consolidated_sheets[[#This Row],[Patient_ID]],Patient_data[Patient_ID],0))</f>
        <v>William Bell</v>
      </c>
      <c r="H6961">
        <f>INDEX(Patient_data[Age],MATCH(Consolidated_sheets[[#This Row],[Patient_ID]],Patient_data[Patient_ID],0))</f>
        <v>24</v>
      </c>
      <c r="I6961" t="str">
        <f>INDEX(Patient_data[Gender],MATCH(Consolidated_sheets[[#This Row],[Patient_ID]],Patient_data[Patient_ID],0))</f>
        <v>Male</v>
      </c>
      <c r="J6961" t="str">
        <f>INDEX(Location_data[Location],MATCH(Consolidated_sheets[[#This Row],[Patient_ID]],Location_data[Patient_ID],0))</f>
        <v>New York</v>
      </c>
      <c r="K6961" t="str">
        <f>INDEX(Insurance_data[Insurance_Type],MATCH(Consolidated_sheets[[#This Row],[Patient_ID]],Insurance_data[Patient_ID],0))</f>
        <v>Public</v>
      </c>
      <c r="L6961" s="6">
        <f>INDEX(Insurance_data[Insurance_Amount],MATCH(Consolidated_sheets[[#This Row],[Patient_ID]],Insurance_data[Patient_ID],0))</f>
        <v>7243.84</v>
      </c>
    </row>
    <row r="6962" spans="1:12" x14ac:dyDescent="0.3">
      <c r="A6962" t="s">
        <v>1791</v>
      </c>
      <c r="B6962" t="s">
        <v>5954</v>
      </c>
      <c r="C6962" s="6">
        <v>2379.7199999999998</v>
      </c>
      <c r="D6962" s="1">
        <v>45280.830690098577</v>
      </c>
      <c r="E6962" s="1" t="str">
        <f>TEXT(Consolidated_sheets[[#This Row],[Date]],"yyyy")</f>
        <v>2023</v>
      </c>
      <c r="F6962" s="1" t="str">
        <f>TEXT(Consolidated_sheets[[#This Row],[Date]],"mmmm")</f>
        <v>December</v>
      </c>
      <c r="G6962" t="str">
        <f>INDEX(Patient_data[Patient_Name],MATCH(Consolidated_sheets[[#This Row],[Patient_ID]],Patient_data[Patient_ID],0))</f>
        <v>Sara Sheppard</v>
      </c>
      <c r="H6962">
        <f>INDEX(Patient_data[Age],MATCH(Consolidated_sheets[[#This Row],[Patient_ID]],Patient_data[Patient_ID],0))</f>
        <v>25</v>
      </c>
      <c r="I6962" t="str">
        <f>INDEX(Patient_data[Gender],MATCH(Consolidated_sheets[[#This Row],[Patient_ID]],Patient_data[Patient_ID],0))</f>
        <v>Female</v>
      </c>
      <c r="J6962" t="str">
        <f>INDEX(Location_data[Location],MATCH(Consolidated_sheets[[#This Row],[Patient_ID]],Location_data[Patient_ID],0))</f>
        <v>Phoenix</v>
      </c>
      <c r="K6962" t="str">
        <f>INDEX(Insurance_data[Insurance_Type],MATCH(Consolidated_sheets[[#This Row],[Patient_ID]],Insurance_data[Patient_ID],0))</f>
        <v>Public</v>
      </c>
      <c r="L6962" s="6">
        <f>INDEX(Insurance_data[Insurance_Amount],MATCH(Consolidated_sheets[[#This Row],[Patient_ID]],Insurance_data[Patient_ID],0))</f>
        <v>6571.7</v>
      </c>
    </row>
    <row r="6963" spans="1:12" x14ac:dyDescent="0.3">
      <c r="A6963" t="s">
        <v>1691</v>
      </c>
      <c r="B6963" t="s">
        <v>5952</v>
      </c>
      <c r="C6963" s="6">
        <v>4013.25</v>
      </c>
      <c r="D6963" s="1">
        <v>45281.091441634511</v>
      </c>
      <c r="E6963" s="1" t="str">
        <f>TEXT(Consolidated_sheets[[#This Row],[Date]],"yyyy")</f>
        <v>2023</v>
      </c>
      <c r="F6963" s="1" t="str">
        <f>TEXT(Consolidated_sheets[[#This Row],[Date]],"mmmm")</f>
        <v>December</v>
      </c>
      <c r="G6963" t="str">
        <f>INDEX(Patient_data[Patient_Name],MATCH(Consolidated_sheets[[#This Row],[Patient_ID]],Patient_data[Patient_ID],0))</f>
        <v>Tiffany Stokes</v>
      </c>
      <c r="H6963">
        <f>INDEX(Patient_data[Age],MATCH(Consolidated_sheets[[#This Row],[Patient_ID]],Patient_data[Patient_ID],0))</f>
        <v>83</v>
      </c>
      <c r="I6963" t="str">
        <f>INDEX(Patient_data[Gender],MATCH(Consolidated_sheets[[#This Row],[Patient_ID]],Patient_data[Patient_ID],0))</f>
        <v>Female</v>
      </c>
      <c r="J6963" t="str">
        <f>INDEX(Location_data[Location],MATCH(Consolidated_sheets[[#This Row],[Patient_ID]],Location_data[Patient_ID],0))</f>
        <v>New York</v>
      </c>
      <c r="K6963" t="str">
        <f>INDEX(Insurance_data[Insurance_Type],MATCH(Consolidated_sheets[[#This Row],[Patient_ID]],Insurance_data[Patient_ID],0))</f>
        <v>Public</v>
      </c>
      <c r="L6963" s="6">
        <f>INDEX(Insurance_data[Insurance_Amount],MATCH(Consolidated_sheets[[#This Row],[Patient_ID]],Insurance_data[Patient_ID],0))</f>
        <v>8629.99</v>
      </c>
    </row>
    <row r="6964" spans="1:12" x14ac:dyDescent="0.3">
      <c r="A6964" t="s">
        <v>528</v>
      </c>
      <c r="B6964" t="s">
        <v>5955</v>
      </c>
      <c r="C6964" s="6">
        <v>3142.33</v>
      </c>
      <c r="D6964" s="1">
        <v>45281.352193170453</v>
      </c>
      <c r="E6964" s="1" t="str">
        <f>TEXT(Consolidated_sheets[[#This Row],[Date]],"yyyy")</f>
        <v>2023</v>
      </c>
      <c r="F6964" s="1" t="str">
        <f>TEXT(Consolidated_sheets[[#This Row],[Date]],"mmmm")</f>
        <v>December</v>
      </c>
      <c r="G6964" t="str">
        <f>INDEX(Patient_data[Patient_Name],MATCH(Consolidated_sheets[[#This Row],[Patient_ID]],Patient_data[Patient_ID],0))</f>
        <v>Michael Mcpherson</v>
      </c>
      <c r="H6964">
        <f>INDEX(Patient_data[Age],MATCH(Consolidated_sheets[[#This Row],[Patient_ID]],Patient_data[Patient_ID],0))</f>
        <v>19</v>
      </c>
      <c r="I6964" t="str">
        <f>INDEX(Patient_data[Gender],MATCH(Consolidated_sheets[[#This Row],[Patient_ID]],Patient_data[Patient_ID],0))</f>
        <v>Male</v>
      </c>
      <c r="J6964" t="str">
        <f>INDEX(Location_data[Location],MATCH(Consolidated_sheets[[#This Row],[Patient_ID]],Location_data[Patient_ID],0))</f>
        <v>Los Angeles</v>
      </c>
      <c r="K6964" t="str">
        <f>INDEX(Insurance_data[Insurance_Type],MATCH(Consolidated_sheets[[#This Row],[Patient_ID]],Insurance_data[Patient_ID],0))</f>
        <v>None</v>
      </c>
      <c r="L6964" s="6">
        <f>INDEX(Insurance_data[Insurance_Amount],MATCH(Consolidated_sheets[[#This Row],[Patient_ID]],Insurance_data[Patient_ID],0))</f>
        <v>3563.82</v>
      </c>
    </row>
    <row r="6965" spans="1:12" x14ac:dyDescent="0.3">
      <c r="A6965" t="s">
        <v>337</v>
      </c>
      <c r="B6965" t="s">
        <v>5952</v>
      </c>
      <c r="C6965" s="6">
        <v>185.15</v>
      </c>
      <c r="D6965" s="1">
        <v>45281.612944706379</v>
      </c>
      <c r="E6965" s="1" t="str">
        <f>TEXT(Consolidated_sheets[[#This Row],[Date]],"yyyy")</f>
        <v>2023</v>
      </c>
      <c r="F6965" s="1" t="str">
        <f>TEXT(Consolidated_sheets[[#This Row],[Date]],"mmmm")</f>
        <v>December</v>
      </c>
      <c r="G6965" t="str">
        <f>INDEX(Patient_data[Patient_Name],MATCH(Consolidated_sheets[[#This Row],[Patient_ID]],Patient_data[Patient_ID],0))</f>
        <v>Gregory Kelley</v>
      </c>
      <c r="H6965">
        <f>INDEX(Patient_data[Age],MATCH(Consolidated_sheets[[#This Row],[Patient_ID]],Patient_data[Patient_ID],0))</f>
        <v>43</v>
      </c>
      <c r="I6965" t="str">
        <f>INDEX(Patient_data[Gender],MATCH(Consolidated_sheets[[#This Row],[Patient_ID]],Patient_data[Patient_ID],0))</f>
        <v>Male</v>
      </c>
      <c r="J6965" t="str">
        <f>INDEX(Location_data[Location],MATCH(Consolidated_sheets[[#This Row],[Patient_ID]],Location_data[Patient_ID],0))</f>
        <v>Los Angeles</v>
      </c>
      <c r="K6965" t="str">
        <f>INDEX(Insurance_data[Insurance_Type],MATCH(Consolidated_sheets[[#This Row],[Patient_ID]],Insurance_data[Patient_ID],0))</f>
        <v>Private</v>
      </c>
      <c r="L6965" s="6">
        <f>INDEX(Insurance_data[Insurance_Amount],MATCH(Consolidated_sheets[[#This Row],[Patient_ID]],Insurance_data[Patient_ID],0))</f>
        <v>9371.09</v>
      </c>
    </row>
    <row r="6966" spans="1:12" x14ac:dyDescent="0.3">
      <c r="A6966" t="s">
        <v>995</v>
      </c>
      <c r="B6966" t="s">
        <v>5954</v>
      </c>
      <c r="C6966" s="6">
        <v>4604.88</v>
      </c>
      <c r="D6966" s="1">
        <v>45281.873696242314</v>
      </c>
      <c r="E6966" s="1" t="str">
        <f>TEXT(Consolidated_sheets[[#This Row],[Date]],"yyyy")</f>
        <v>2023</v>
      </c>
      <c r="F6966" s="1" t="str">
        <f>TEXT(Consolidated_sheets[[#This Row],[Date]],"mmmm")</f>
        <v>December</v>
      </c>
      <c r="G6966" t="str">
        <f>INDEX(Patient_data[Patient_Name],MATCH(Consolidated_sheets[[#This Row],[Patient_ID]],Patient_data[Patient_ID],0))</f>
        <v>Gordon Smith</v>
      </c>
      <c r="H6966">
        <f>INDEX(Patient_data[Age],MATCH(Consolidated_sheets[[#This Row],[Patient_ID]],Patient_data[Patient_ID],0))</f>
        <v>36</v>
      </c>
      <c r="I6966" t="str">
        <f>INDEX(Patient_data[Gender],MATCH(Consolidated_sheets[[#This Row],[Patient_ID]],Patient_data[Patient_ID],0))</f>
        <v>Male</v>
      </c>
      <c r="J6966" t="str">
        <f>INDEX(Location_data[Location],MATCH(Consolidated_sheets[[#This Row],[Patient_ID]],Location_data[Patient_ID],0))</f>
        <v>Houston</v>
      </c>
      <c r="K6966" t="str">
        <f>INDEX(Insurance_data[Insurance_Type],MATCH(Consolidated_sheets[[#This Row],[Patient_ID]],Insurance_data[Patient_ID],0))</f>
        <v>Public</v>
      </c>
      <c r="L6966" s="6">
        <f>INDEX(Insurance_data[Insurance_Amount],MATCH(Consolidated_sheets[[#This Row],[Patient_ID]],Insurance_data[Patient_ID],0))</f>
        <v>3292.96</v>
      </c>
    </row>
    <row r="6967" spans="1:12" x14ac:dyDescent="0.3">
      <c r="A6967" t="s">
        <v>38</v>
      </c>
      <c r="B6967" t="s">
        <v>5954</v>
      </c>
      <c r="C6967" s="6">
        <v>2713.22</v>
      </c>
      <c r="D6967" s="1">
        <v>45282.134447778248</v>
      </c>
      <c r="E6967" s="1" t="str">
        <f>TEXT(Consolidated_sheets[[#This Row],[Date]],"yyyy")</f>
        <v>2023</v>
      </c>
      <c r="F6967" s="1" t="str">
        <f>TEXT(Consolidated_sheets[[#This Row],[Date]],"mmmm")</f>
        <v>December</v>
      </c>
      <c r="G6967" t="str">
        <f>INDEX(Patient_data[Patient_Name],MATCH(Consolidated_sheets[[#This Row],[Patient_ID]],Patient_data[Patient_ID],0))</f>
        <v>Lauren Smith</v>
      </c>
      <c r="H6967">
        <f>INDEX(Patient_data[Age],MATCH(Consolidated_sheets[[#This Row],[Patient_ID]],Patient_data[Patient_ID],0))</f>
        <v>19</v>
      </c>
      <c r="I6967" t="str">
        <f>INDEX(Patient_data[Gender],MATCH(Consolidated_sheets[[#This Row],[Patient_ID]],Patient_data[Patient_ID],0))</f>
        <v>Female</v>
      </c>
      <c r="J6967" t="str">
        <f>INDEX(Location_data[Location],MATCH(Consolidated_sheets[[#This Row],[Patient_ID]],Location_data[Patient_ID],0))</f>
        <v>Los Angeles</v>
      </c>
      <c r="K6967" t="str">
        <f>INDEX(Insurance_data[Insurance_Type],MATCH(Consolidated_sheets[[#This Row],[Patient_ID]],Insurance_data[Patient_ID],0))</f>
        <v>Private</v>
      </c>
      <c r="L6967" s="6">
        <f>INDEX(Insurance_data[Insurance_Amount],MATCH(Consolidated_sheets[[#This Row],[Patient_ID]],Insurance_data[Patient_ID],0))</f>
        <v>7257.29</v>
      </c>
    </row>
    <row r="6968" spans="1:12" x14ac:dyDescent="0.3">
      <c r="A6968" t="s">
        <v>1334</v>
      </c>
      <c r="B6968" t="s">
        <v>5954</v>
      </c>
      <c r="C6968" s="6">
        <v>4969.1499999999996</v>
      </c>
      <c r="D6968" s="1">
        <v>45282.395199314182</v>
      </c>
      <c r="E6968" s="1" t="str">
        <f>TEXT(Consolidated_sheets[[#This Row],[Date]],"yyyy")</f>
        <v>2023</v>
      </c>
      <c r="F6968" s="1" t="str">
        <f>TEXT(Consolidated_sheets[[#This Row],[Date]],"mmmm")</f>
        <v>December</v>
      </c>
      <c r="G6968" t="str">
        <f>INDEX(Patient_data[Patient_Name],MATCH(Consolidated_sheets[[#This Row],[Patient_ID]],Patient_data[Patient_ID],0))</f>
        <v>Jeffrey Jimenez</v>
      </c>
      <c r="H6968">
        <f>INDEX(Patient_data[Age],MATCH(Consolidated_sheets[[#This Row],[Patient_ID]],Patient_data[Patient_ID],0))</f>
        <v>28</v>
      </c>
      <c r="I6968" t="str">
        <f>INDEX(Patient_data[Gender],MATCH(Consolidated_sheets[[#This Row],[Patient_ID]],Patient_data[Patient_ID],0))</f>
        <v>Male</v>
      </c>
      <c r="J6968" t="str">
        <f>INDEX(Location_data[Location],MATCH(Consolidated_sheets[[#This Row],[Patient_ID]],Location_data[Patient_ID],0))</f>
        <v>Houston</v>
      </c>
      <c r="K6968" t="str">
        <f>INDEX(Insurance_data[Insurance_Type],MATCH(Consolidated_sheets[[#This Row],[Patient_ID]],Insurance_data[Patient_ID],0))</f>
        <v>None</v>
      </c>
      <c r="L6968" s="6">
        <f>INDEX(Insurance_data[Insurance_Amount],MATCH(Consolidated_sheets[[#This Row],[Patient_ID]],Insurance_data[Patient_ID],0))</f>
        <v>7497.59</v>
      </c>
    </row>
    <row r="6969" spans="1:12" x14ac:dyDescent="0.3">
      <c r="A6969" t="s">
        <v>1612</v>
      </c>
      <c r="B6969" t="s">
        <v>5953</v>
      </c>
      <c r="C6969" s="6">
        <v>3005.74</v>
      </c>
      <c r="D6969" s="1">
        <v>45282.655950850123</v>
      </c>
      <c r="E6969" s="1" t="str">
        <f>TEXT(Consolidated_sheets[[#This Row],[Date]],"yyyy")</f>
        <v>2023</v>
      </c>
      <c r="F6969" s="1" t="str">
        <f>TEXT(Consolidated_sheets[[#This Row],[Date]],"mmmm")</f>
        <v>December</v>
      </c>
      <c r="G6969" t="str">
        <f>INDEX(Patient_data[Patient_Name],MATCH(Consolidated_sheets[[#This Row],[Patient_ID]],Patient_data[Patient_ID],0))</f>
        <v>Lori Peterson</v>
      </c>
      <c r="H6969">
        <f>INDEX(Patient_data[Age],MATCH(Consolidated_sheets[[#This Row],[Patient_ID]],Patient_data[Patient_ID],0))</f>
        <v>42</v>
      </c>
      <c r="I6969" t="str">
        <f>INDEX(Patient_data[Gender],MATCH(Consolidated_sheets[[#This Row],[Patient_ID]],Patient_data[Patient_ID],0))</f>
        <v>Male</v>
      </c>
      <c r="J6969" t="str">
        <f>INDEX(Location_data[Location],MATCH(Consolidated_sheets[[#This Row],[Patient_ID]],Location_data[Patient_ID],0))</f>
        <v>New York</v>
      </c>
      <c r="K6969" t="str">
        <f>INDEX(Insurance_data[Insurance_Type],MATCH(Consolidated_sheets[[#This Row],[Patient_ID]],Insurance_data[Patient_ID],0))</f>
        <v>Public</v>
      </c>
      <c r="L6969" s="6">
        <f>INDEX(Insurance_data[Insurance_Amount],MATCH(Consolidated_sheets[[#This Row],[Patient_ID]],Insurance_data[Patient_ID],0))</f>
        <v>3415.02</v>
      </c>
    </row>
    <row r="6970" spans="1:12" x14ac:dyDescent="0.3">
      <c r="A6970" t="s">
        <v>581</v>
      </c>
      <c r="B6970" t="s">
        <v>5955</v>
      </c>
      <c r="C6970" s="6">
        <v>190.28</v>
      </c>
      <c r="D6970" s="1">
        <v>45282.91670238605</v>
      </c>
      <c r="E6970" s="1" t="str">
        <f>TEXT(Consolidated_sheets[[#This Row],[Date]],"yyyy")</f>
        <v>2023</v>
      </c>
      <c r="F6970" s="1" t="str">
        <f>TEXT(Consolidated_sheets[[#This Row],[Date]],"mmmm")</f>
        <v>December</v>
      </c>
      <c r="G6970" t="str">
        <f>INDEX(Patient_data[Patient_Name],MATCH(Consolidated_sheets[[#This Row],[Patient_ID]],Patient_data[Patient_ID],0))</f>
        <v>Brooke Watts</v>
      </c>
      <c r="H6970">
        <f>INDEX(Patient_data[Age],MATCH(Consolidated_sheets[[#This Row],[Patient_ID]],Patient_data[Patient_ID],0))</f>
        <v>40</v>
      </c>
      <c r="I6970" t="str">
        <f>INDEX(Patient_data[Gender],MATCH(Consolidated_sheets[[#This Row],[Patient_ID]],Patient_data[Patient_ID],0))</f>
        <v>Female</v>
      </c>
      <c r="J6970" t="str">
        <f>INDEX(Location_data[Location],MATCH(Consolidated_sheets[[#This Row],[Patient_ID]],Location_data[Patient_ID],0))</f>
        <v>New York</v>
      </c>
      <c r="K6970" t="str">
        <f>INDEX(Insurance_data[Insurance_Type],MATCH(Consolidated_sheets[[#This Row],[Patient_ID]],Insurance_data[Patient_ID],0))</f>
        <v>Private</v>
      </c>
      <c r="L6970" s="6">
        <f>INDEX(Insurance_data[Insurance_Amount],MATCH(Consolidated_sheets[[#This Row],[Patient_ID]],Insurance_data[Patient_ID],0))</f>
        <v>8080.44</v>
      </c>
    </row>
    <row r="6971" spans="1:12" x14ac:dyDescent="0.3">
      <c r="A6971" t="s">
        <v>648</v>
      </c>
      <c r="B6971" t="s">
        <v>5952</v>
      </c>
      <c r="C6971" s="6">
        <v>2102.7199999999998</v>
      </c>
      <c r="D6971" s="1">
        <v>45283.177453921977</v>
      </c>
      <c r="E6971" s="1" t="str">
        <f>TEXT(Consolidated_sheets[[#This Row],[Date]],"yyyy")</f>
        <v>2023</v>
      </c>
      <c r="F6971" s="1" t="str">
        <f>TEXT(Consolidated_sheets[[#This Row],[Date]],"mmmm")</f>
        <v>December</v>
      </c>
      <c r="G6971" t="str">
        <f>INDEX(Patient_data[Patient_Name],MATCH(Consolidated_sheets[[#This Row],[Patient_ID]],Patient_data[Patient_ID],0))</f>
        <v>Dr. Tracey King PhD</v>
      </c>
      <c r="H6971">
        <f>INDEX(Patient_data[Age],MATCH(Consolidated_sheets[[#This Row],[Patient_ID]],Patient_data[Patient_ID],0))</f>
        <v>37</v>
      </c>
      <c r="I6971" t="str">
        <f>INDEX(Patient_data[Gender],MATCH(Consolidated_sheets[[#This Row],[Patient_ID]],Patient_data[Patient_ID],0))</f>
        <v>Male</v>
      </c>
      <c r="J6971" t="str">
        <f>INDEX(Location_data[Location],MATCH(Consolidated_sheets[[#This Row],[Patient_ID]],Location_data[Patient_ID],0))</f>
        <v>Houston</v>
      </c>
      <c r="K6971" t="str">
        <f>INDEX(Insurance_data[Insurance_Type],MATCH(Consolidated_sheets[[#This Row],[Patient_ID]],Insurance_data[Patient_ID],0))</f>
        <v>Private</v>
      </c>
      <c r="L6971" s="6">
        <f>INDEX(Insurance_data[Insurance_Amount],MATCH(Consolidated_sheets[[#This Row],[Patient_ID]],Insurance_data[Patient_ID],0))</f>
        <v>8400.16</v>
      </c>
    </row>
    <row r="6972" spans="1:12" x14ac:dyDescent="0.3">
      <c r="A6972" t="s">
        <v>1245</v>
      </c>
      <c r="B6972" t="s">
        <v>5953</v>
      </c>
      <c r="C6972" s="6">
        <v>2390.69</v>
      </c>
      <c r="D6972" s="1">
        <v>45283.438205457918</v>
      </c>
      <c r="E6972" s="1" t="str">
        <f>TEXT(Consolidated_sheets[[#This Row],[Date]],"yyyy")</f>
        <v>2023</v>
      </c>
      <c r="F6972" s="1" t="str">
        <f>TEXT(Consolidated_sheets[[#This Row],[Date]],"mmmm")</f>
        <v>December</v>
      </c>
      <c r="G6972" t="str">
        <f>INDEX(Patient_data[Patient_Name],MATCH(Consolidated_sheets[[#This Row],[Patient_ID]],Patient_data[Patient_ID],0))</f>
        <v>David Williams</v>
      </c>
      <c r="H6972">
        <f>INDEX(Patient_data[Age],MATCH(Consolidated_sheets[[#This Row],[Patient_ID]],Patient_data[Patient_ID],0))</f>
        <v>18</v>
      </c>
      <c r="I6972" t="str">
        <f>INDEX(Patient_data[Gender],MATCH(Consolidated_sheets[[#This Row],[Patient_ID]],Patient_data[Patient_ID],0))</f>
        <v>Male</v>
      </c>
      <c r="J6972" t="str">
        <f>INDEX(Location_data[Location],MATCH(Consolidated_sheets[[#This Row],[Patient_ID]],Location_data[Patient_ID],0))</f>
        <v>Houston</v>
      </c>
      <c r="K6972" t="str">
        <f>INDEX(Insurance_data[Insurance_Type],MATCH(Consolidated_sheets[[#This Row],[Patient_ID]],Insurance_data[Patient_ID],0))</f>
        <v>Public</v>
      </c>
      <c r="L6972" s="6">
        <f>INDEX(Insurance_data[Insurance_Amount],MATCH(Consolidated_sheets[[#This Row],[Patient_ID]],Insurance_data[Patient_ID],0))</f>
        <v>2713.26</v>
      </c>
    </row>
    <row r="6973" spans="1:12" x14ac:dyDescent="0.3">
      <c r="A6973" t="s">
        <v>2633</v>
      </c>
      <c r="B6973" t="s">
        <v>5952</v>
      </c>
      <c r="C6973" s="6">
        <v>2991.15</v>
      </c>
      <c r="D6973" s="1">
        <v>45283.698956993852</v>
      </c>
      <c r="E6973" s="1" t="str">
        <f>TEXT(Consolidated_sheets[[#This Row],[Date]],"yyyy")</f>
        <v>2023</v>
      </c>
      <c r="F6973" s="1" t="str">
        <f>TEXT(Consolidated_sheets[[#This Row],[Date]],"mmmm")</f>
        <v>December</v>
      </c>
      <c r="G6973" t="str">
        <f>INDEX(Patient_data[Patient_Name],MATCH(Consolidated_sheets[[#This Row],[Patient_ID]],Patient_data[Patient_ID],0))</f>
        <v>Beverly Macdonald</v>
      </c>
      <c r="H6973">
        <f>INDEX(Patient_data[Age],MATCH(Consolidated_sheets[[#This Row],[Patient_ID]],Patient_data[Patient_ID],0))</f>
        <v>54</v>
      </c>
      <c r="I6973" t="str">
        <f>INDEX(Patient_data[Gender],MATCH(Consolidated_sheets[[#This Row],[Patient_ID]],Patient_data[Patient_ID],0))</f>
        <v>Female</v>
      </c>
      <c r="J6973" t="str">
        <f>INDEX(Location_data[Location],MATCH(Consolidated_sheets[[#This Row],[Patient_ID]],Location_data[Patient_ID],0))</f>
        <v>Los Angeles</v>
      </c>
      <c r="K6973" t="str">
        <f>INDEX(Insurance_data[Insurance_Type],MATCH(Consolidated_sheets[[#This Row],[Patient_ID]],Insurance_data[Patient_ID],0))</f>
        <v>Public</v>
      </c>
      <c r="L6973" s="6">
        <f>INDEX(Insurance_data[Insurance_Amount],MATCH(Consolidated_sheets[[#This Row],[Patient_ID]],Insurance_data[Patient_ID],0))</f>
        <v>2104.71</v>
      </c>
    </row>
    <row r="6974" spans="1:12" x14ac:dyDescent="0.3">
      <c r="A6974" t="s">
        <v>1290</v>
      </c>
      <c r="B6974" t="s">
        <v>5955</v>
      </c>
      <c r="C6974" s="6">
        <v>2299.0100000000002</v>
      </c>
      <c r="D6974" s="1">
        <v>45283.959708529779</v>
      </c>
      <c r="E6974" s="1" t="str">
        <f>TEXT(Consolidated_sheets[[#This Row],[Date]],"yyyy")</f>
        <v>2023</v>
      </c>
      <c r="F6974" s="1" t="str">
        <f>TEXT(Consolidated_sheets[[#This Row],[Date]],"mmmm")</f>
        <v>December</v>
      </c>
      <c r="G6974" t="str">
        <f>INDEX(Patient_data[Patient_Name],MATCH(Consolidated_sheets[[#This Row],[Patient_ID]],Patient_data[Patient_ID],0))</f>
        <v>Charles Bridges</v>
      </c>
      <c r="H6974">
        <f>INDEX(Patient_data[Age],MATCH(Consolidated_sheets[[#This Row],[Patient_ID]],Patient_data[Patient_ID],0))</f>
        <v>46</v>
      </c>
      <c r="I6974" t="str">
        <f>INDEX(Patient_data[Gender],MATCH(Consolidated_sheets[[#This Row],[Patient_ID]],Patient_data[Patient_ID],0))</f>
        <v>Male</v>
      </c>
      <c r="J6974" t="str">
        <f>INDEX(Location_data[Location],MATCH(Consolidated_sheets[[#This Row],[Patient_ID]],Location_data[Patient_ID],0))</f>
        <v>Houston</v>
      </c>
      <c r="K6974" t="str">
        <f>INDEX(Insurance_data[Insurance_Type],MATCH(Consolidated_sheets[[#This Row],[Patient_ID]],Insurance_data[Patient_ID],0))</f>
        <v>Public</v>
      </c>
      <c r="L6974" s="6">
        <f>INDEX(Insurance_data[Insurance_Amount],MATCH(Consolidated_sheets[[#This Row],[Patient_ID]],Insurance_data[Patient_ID],0))</f>
        <v>8087.28</v>
      </c>
    </row>
    <row r="6975" spans="1:12" x14ac:dyDescent="0.3">
      <c r="A6975" t="s">
        <v>1402</v>
      </c>
      <c r="B6975" t="s">
        <v>5954</v>
      </c>
      <c r="C6975" s="6">
        <v>1149.26</v>
      </c>
      <c r="D6975" s="1">
        <v>45284.220460065721</v>
      </c>
      <c r="E6975" s="1" t="str">
        <f>TEXT(Consolidated_sheets[[#This Row],[Date]],"yyyy")</f>
        <v>2023</v>
      </c>
      <c r="F6975" s="1" t="str">
        <f>TEXT(Consolidated_sheets[[#This Row],[Date]],"mmmm")</f>
        <v>December</v>
      </c>
      <c r="G6975" t="str">
        <f>INDEX(Patient_data[Patient_Name],MATCH(Consolidated_sheets[[#This Row],[Patient_ID]],Patient_data[Patient_ID],0))</f>
        <v>Jennifer Taylor</v>
      </c>
      <c r="H6975">
        <f>INDEX(Patient_data[Age],MATCH(Consolidated_sheets[[#This Row],[Patient_ID]],Patient_data[Patient_ID],0))</f>
        <v>89</v>
      </c>
      <c r="I6975" t="str">
        <f>INDEX(Patient_data[Gender],MATCH(Consolidated_sheets[[#This Row],[Patient_ID]],Patient_data[Patient_ID],0))</f>
        <v>Male</v>
      </c>
      <c r="J6975" t="str">
        <f>INDEX(Location_data[Location],MATCH(Consolidated_sheets[[#This Row],[Patient_ID]],Location_data[Patient_ID],0))</f>
        <v>Chicago</v>
      </c>
      <c r="K6975" t="str">
        <f>INDEX(Insurance_data[Insurance_Type],MATCH(Consolidated_sheets[[#This Row],[Patient_ID]],Insurance_data[Patient_ID],0))</f>
        <v>Private</v>
      </c>
      <c r="L6975" s="6">
        <f>INDEX(Insurance_data[Insurance_Amount],MATCH(Consolidated_sheets[[#This Row],[Patient_ID]],Insurance_data[Patient_ID],0))</f>
        <v>7371.83</v>
      </c>
    </row>
    <row r="6976" spans="1:12" x14ac:dyDescent="0.3">
      <c r="A6976" t="s">
        <v>2855</v>
      </c>
      <c r="B6976" t="s">
        <v>5955</v>
      </c>
      <c r="C6976" s="6">
        <v>4713.51</v>
      </c>
      <c r="D6976" s="1">
        <v>45284.481211601647</v>
      </c>
      <c r="E6976" s="1" t="str">
        <f>TEXT(Consolidated_sheets[[#This Row],[Date]],"yyyy")</f>
        <v>2023</v>
      </c>
      <c r="F6976" s="1" t="str">
        <f>TEXT(Consolidated_sheets[[#This Row],[Date]],"mmmm")</f>
        <v>December</v>
      </c>
      <c r="G6976" t="str">
        <f>INDEX(Patient_data[Patient_Name],MATCH(Consolidated_sheets[[#This Row],[Patient_ID]],Patient_data[Patient_ID],0))</f>
        <v>Beth Rogers</v>
      </c>
      <c r="H6976">
        <f>INDEX(Patient_data[Age],MATCH(Consolidated_sheets[[#This Row],[Patient_ID]],Patient_data[Patient_ID],0))</f>
        <v>57</v>
      </c>
      <c r="I6976" t="str">
        <f>INDEX(Patient_data[Gender],MATCH(Consolidated_sheets[[#This Row],[Patient_ID]],Patient_data[Patient_ID],0))</f>
        <v>Male</v>
      </c>
      <c r="J6976" t="str">
        <f>INDEX(Location_data[Location],MATCH(Consolidated_sheets[[#This Row],[Patient_ID]],Location_data[Patient_ID],0))</f>
        <v>New York</v>
      </c>
      <c r="K6976" t="str">
        <f>INDEX(Insurance_data[Insurance_Type],MATCH(Consolidated_sheets[[#This Row],[Patient_ID]],Insurance_data[Patient_ID],0))</f>
        <v>Public</v>
      </c>
      <c r="L6976" s="6">
        <f>INDEX(Insurance_data[Insurance_Amount],MATCH(Consolidated_sheets[[#This Row],[Patient_ID]],Insurance_data[Patient_ID],0))</f>
        <v>7779.89</v>
      </c>
    </row>
    <row r="6977" spans="1:12" x14ac:dyDescent="0.3">
      <c r="A6977" t="s">
        <v>1918</v>
      </c>
      <c r="B6977" t="s">
        <v>5954</v>
      </c>
      <c r="C6977" s="6">
        <v>1732.79</v>
      </c>
      <c r="D6977" s="1">
        <v>45284.741963137581</v>
      </c>
      <c r="E6977" s="1" t="str">
        <f>TEXT(Consolidated_sheets[[#This Row],[Date]],"yyyy")</f>
        <v>2023</v>
      </c>
      <c r="F6977" s="1" t="str">
        <f>TEXT(Consolidated_sheets[[#This Row],[Date]],"mmmm")</f>
        <v>December</v>
      </c>
      <c r="G6977" t="str">
        <f>INDEX(Patient_data[Patient_Name],MATCH(Consolidated_sheets[[#This Row],[Patient_ID]],Patient_data[Patient_ID],0))</f>
        <v>Joyce Hernandez</v>
      </c>
      <c r="H6977">
        <f>INDEX(Patient_data[Age],MATCH(Consolidated_sheets[[#This Row],[Patient_ID]],Patient_data[Patient_ID],0))</f>
        <v>56</v>
      </c>
      <c r="I6977" t="str">
        <f>INDEX(Patient_data[Gender],MATCH(Consolidated_sheets[[#This Row],[Patient_ID]],Patient_data[Patient_ID],0))</f>
        <v>Male</v>
      </c>
      <c r="J6977" t="str">
        <f>INDEX(Location_data[Location],MATCH(Consolidated_sheets[[#This Row],[Patient_ID]],Location_data[Patient_ID],0))</f>
        <v>Phoenix</v>
      </c>
      <c r="K6977" t="str">
        <f>INDEX(Insurance_data[Insurance_Type],MATCH(Consolidated_sheets[[#This Row],[Patient_ID]],Insurance_data[Patient_ID],0))</f>
        <v>Private</v>
      </c>
      <c r="L6977" s="6">
        <f>INDEX(Insurance_data[Insurance_Amount],MATCH(Consolidated_sheets[[#This Row],[Patient_ID]],Insurance_data[Patient_ID],0))</f>
        <v>1711.1</v>
      </c>
    </row>
    <row r="6978" spans="1:12" x14ac:dyDescent="0.3">
      <c r="A6978" t="s">
        <v>2324</v>
      </c>
      <c r="B6978" t="s">
        <v>5954</v>
      </c>
      <c r="C6978" s="6">
        <v>3572.53</v>
      </c>
      <c r="D6978" s="1">
        <v>45285.002714673523</v>
      </c>
      <c r="E6978" s="1" t="str">
        <f>TEXT(Consolidated_sheets[[#This Row],[Date]],"yyyy")</f>
        <v>2023</v>
      </c>
      <c r="F6978" s="1" t="str">
        <f>TEXT(Consolidated_sheets[[#This Row],[Date]],"mmmm")</f>
        <v>December</v>
      </c>
      <c r="G6978" t="str">
        <f>INDEX(Patient_data[Patient_Name],MATCH(Consolidated_sheets[[#This Row],[Patient_ID]],Patient_data[Patient_ID],0))</f>
        <v>Jason Green</v>
      </c>
      <c r="H6978">
        <f>INDEX(Patient_data[Age],MATCH(Consolidated_sheets[[#This Row],[Patient_ID]],Patient_data[Patient_ID],0))</f>
        <v>81</v>
      </c>
      <c r="I6978" t="str">
        <f>INDEX(Patient_data[Gender],MATCH(Consolidated_sheets[[#This Row],[Patient_ID]],Patient_data[Patient_ID],0))</f>
        <v>Female</v>
      </c>
      <c r="J6978" t="str">
        <f>INDEX(Location_data[Location],MATCH(Consolidated_sheets[[#This Row],[Patient_ID]],Location_data[Patient_ID],0))</f>
        <v>Los Angeles</v>
      </c>
      <c r="K6978" t="str">
        <f>INDEX(Insurance_data[Insurance_Type],MATCH(Consolidated_sheets[[#This Row],[Patient_ID]],Insurance_data[Patient_ID],0))</f>
        <v>None</v>
      </c>
      <c r="L6978" s="6">
        <f>INDEX(Insurance_data[Insurance_Amount],MATCH(Consolidated_sheets[[#This Row],[Patient_ID]],Insurance_data[Patient_ID],0))</f>
        <v>4878.37</v>
      </c>
    </row>
    <row r="6979" spans="1:12" x14ac:dyDescent="0.3">
      <c r="A6979" t="s">
        <v>949</v>
      </c>
      <c r="B6979" t="s">
        <v>5953</v>
      </c>
      <c r="C6979" s="6">
        <v>4709.37</v>
      </c>
      <c r="D6979" s="1">
        <v>45285.263466209457</v>
      </c>
      <c r="E6979" s="1" t="str">
        <f>TEXT(Consolidated_sheets[[#This Row],[Date]],"yyyy")</f>
        <v>2023</v>
      </c>
      <c r="F6979" s="1" t="str">
        <f>TEXT(Consolidated_sheets[[#This Row],[Date]],"mmmm")</f>
        <v>December</v>
      </c>
      <c r="G6979" t="str">
        <f>INDEX(Patient_data[Patient_Name],MATCH(Consolidated_sheets[[#This Row],[Patient_ID]],Patient_data[Patient_ID],0))</f>
        <v>Lindsey Richardson</v>
      </c>
      <c r="H6979">
        <f>INDEX(Patient_data[Age],MATCH(Consolidated_sheets[[#This Row],[Patient_ID]],Patient_data[Patient_ID],0))</f>
        <v>68</v>
      </c>
      <c r="I6979" t="str">
        <f>INDEX(Patient_data[Gender],MATCH(Consolidated_sheets[[#This Row],[Patient_ID]],Patient_data[Patient_ID],0))</f>
        <v>Male</v>
      </c>
      <c r="J6979" t="str">
        <f>INDEX(Location_data[Location],MATCH(Consolidated_sheets[[#This Row],[Patient_ID]],Location_data[Patient_ID],0))</f>
        <v>Houston</v>
      </c>
      <c r="K6979" t="str">
        <f>INDEX(Insurance_data[Insurance_Type],MATCH(Consolidated_sheets[[#This Row],[Patient_ID]],Insurance_data[Patient_ID],0))</f>
        <v>Public</v>
      </c>
      <c r="L6979" s="6">
        <f>INDEX(Insurance_data[Insurance_Amount],MATCH(Consolidated_sheets[[#This Row],[Patient_ID]],Insurance_data[Patient_ID],0))</f>
        <v>839.45</v>
      </c>
    </row>
    <row r="6980" spans="1:12" x14ac:dyDescent="0.3">
      <c r="A6980" t="s">
        <v>1082</v>
      </c>
      <c r="B6980" t="s">
        <v>5953</v>
      </c>
      <c r="C6980" s="6">
        <v>4489.3900000000003</v>
      </c>
      <c r="D6980" s="1">
        <v>45285.524217745377</v>
      </c>
      <c r="E6980" s="1" t="str">
        <f>TEXT(Consolidated_sheets[[#This Row],[Date]],"yyyy")</f>
        <v>2023</v>
      </c>
      <c r="F6980" s="1" t="str">
        <f>TEXT(Consolidated_sheets[[#This Row],[Date]],"mmmm")</f>
        <v>December</v>
      </c>
      <c r="G6980" t="str">
        <f>INDEX(Patient_data[Patient_Name],MATCH(Consolidated_sheets[[#This Row],[Patient_ID]],Patient_data[Patient_ID],0))</f>
        <v>Theresa Lee</v>
      </c>
      <c r="H6980">
        <f>INDEX(Patient_data[Age],MATCH(Consolidated_sheets[[#This Row],[Patient_ID]],Patient_data[Patient_ID],0))</f>
        <v>78</v>
      </c>
      <c r="I6980" t="str">
        <f>INDEX(Patient_data[Gender],MATCH(Consolidated_sheets[[#This Row],[Patient_ID]],Patient_data[Patient_ID],0))</f>
        <v>Male</v>
      </c>
      <c r="J6980" t="str">
        <f>INDEX(Location_data[Location],MATCH(Consolidated_sheets[[#This Row],[Patient_ID]],Location_data[Patient_ID],0))</f>
        <v>Phoenix</v>
      </c>
      <c r="K6980" t="str">
        <f>INDEX(Insurance_data[Insurance_Type],MATCH(Consolidated_sheets[[#This Row],[Patient_ID]],Insurance_data[Patient_ID],0))</f>
        <v>Private</v>
      </c>
      <c r="L6980" s="6">
        <f>INDEX(Insurance_data[Insurance_Amount],MATCH(Consolidated_sheets[[#This Row],[Patient_ID]],Insurance_data[Patient_ID],0))</f>
        <v>3256.12</v>
      </c>
    </row>
    <row r="6981" spans="1:12" x14ac:dyDescent="0.3">
      <c r="A6981" t="s">
        <v>1533</v>
      </c>
      <c r="B6981" t="s">
        <v>5955</v>
      </c>
      <c r="C6981" s="6">
        <v>276.69</v>
      </c>
      <c r="D6981" s="1">
        <v>45285.784969281318</v>
      </c>
      <c r="E6981" s="1" t="str">
        <f>TEXT(Consolidated_sheets[[#This Row],[Date]],"yyyy")</f>
        <v>2023</v>
      </c>
      <c r="F6981" s="1" t="str">
        <f>TEXT(Consolidated_sheets[[#This Row],[Date]],"mmmm")</f>
        <v>December</v>
      </c>
      <c r="G6981" t="str">
        <f>INDEX(Patient_data[Patient_Name],MATCH(Consolidated_sheets[[#This Row],[Patient_ID]],Patient_data[Patient_ID],0))</f>
        <v>Anthony Moore</v>
      </c>
      <c r="H6981">
        <f>INDEX(Patient_data[Age],MATCH(Consolidated_sheets[[#This Row],[Patient_ID]],Patient_data[Patient_ID],0))</f>
        <v>87</v>
      </c>
      <c r="I6981" t="str">
        <f>INDEX(Patient_data[Gender],MATCH(Consolidated_sheets[[#This Row],[Patient_ID]],Patient_data[Patient_ID],0))</f>
        <v>Female</v>
      </c>
      <c r="J6981" t="str">
        <f>INDEX(Location_data[Location],MATCH(Consolidated_sheets[[#This Row],[Patient_ID]],Location_data[Patient_ID],0))</f>
        <v>Phoenix</v>
      </c>
      <c r="K6981" t="str">
        <f>INDEX(Insurance_data[Insurance_Type],MATCH(Consolidated_sheets[[#This Row],[Patient_ID]],Insurance_data[Patient_ID],0))</f>
        <v>Public</v>
      </c>
      <c r="L6981" s="6">
        <f>INDEX(Insurance_data[Insurance_Amount],MATCH(Consolidated_sheets[[#This Row],[Patient_ID]],Insurance_data[Patient_ID],0))</f>
        <v>8517.0300000000007</v>
      </c>
    </row>
    <row r="6982" spans="1:12" x14ac:dyDescent="0.3">
      <c r="A6982" t="s">
        <v>137</v>
      </c>
      <c r="B6982" t="s">
        <v>5953</v>
      </c>
      <c r="C6982" s="6">
        <v>1064.2</v>
      </c>
      <c r="D6982" s="1">
        <v>45286.045720817259</v>
      </c>
      <c r="E6982" s="1" t="str">
        <f>TEXT(Consolidated_sheets[[#This Row],[Date]],"yyyy")</f>
        <v>2023</v>
      </c>
      <c r="F6982" s="1" t="str">
        <f>TEXT(Consolidated_sheets[[#This Row],[Date]],"mmmm")</f>
        <v>December</v>
      </c>
      <c r="G6982" t="str">
        <f>INDEX(Patient_data[Patient_Name],MATCH(Consolidated_sheets[[#This Row],[Patient_ID]],Patient_data[Patient_ID],0))</f>
        <v>Gabrielle Wright</v>
      </c>
      <c r="H6982">
        <f>INDEX(Patient_data[Age],MATCH(Consolidated_sheets[[#This Row],[Patient_ID]],Patient_data[Patient_ID],0))</f>
        <v>66</v>
      </c>
      <c r="I6982" t="str">
        <f>INDEX(Patient_data[Gender],MATCH(Consolidated_sheets[[#This Row],[Patient_ID]],Patient_data[Patient_ID],0))</f>
        <v>Female</v>
      </c>
      <c r="J6982" t="str">
        <f>INDEX(Location_data[Location],MATCH(Consolidated_sheets[[#This Row],[Patient_ID]],Location_data[Patient_ID],0))</f>
        <v>Los Angeles</v>
      </c>
      <c r="K6982" t="str">
        <f>INDEX(Insurance_data[Insurance_Type],MATCH(Consolidated_sheets[[#This Row],[Patient_ID]],Insurance_data[Patient_ID],0))</f>
        <v>Public</v>
      </c>
      <c r="L6982" s="6">
        <f>INDEX(Insurance_data[Insurance_Amount],MATCH(Consolidated_sheets[[#This Row],[Patient_ID]],Insurance_data[Patient_ID],0))</f>
        <v>8919.2800000000007</v>
      </c>
    </row>
    <row r="6983" spans="1:12" x14ac:dyDescent="0.3">
      <c r="A6983" t="s">
        <v>1570</v>
      </c>
      <c r="B6983" t="s">
        <v>5954</v>
      </c>
      <c r="C6983" s="6">
        <v>4844.87</v>
      </c>
      <c r="D6983" s="1">
        <v>45286.306472353193</v>
      </c>
      <c r="E6983" s="1" t="str">
        <f>TEXT(Consolidated_sheets[[#This Row],[Date]],"yyyy")</f>
        <v>2023</v>
      </c>
      <c r="F6983" s="1" t="str">
        <f>TEXT(Consolidated_sheets[[#This Row],[Date]],"mmmm")</f>
        <v>December</v>
      </c>
      <c r="G6983" t="str">
        <f>INDEX(Patient_data[Patient_Name],MATCH(Consolidated_sheets[[#This Row],[Patient_ID]],Patient_data[Patient_ID],0))</f>
        <v>Stephanie Brown</v>
      </c>
      <c r="H6983">
        <f>INDEX(Patient_data[Age],MATCH(Consolidated_sheets[[#This Row],[Patient_ID]],Patient_data[Patient_ID],0))</f>
        <v>21</v>
      </c>
      <c r="I6983" t="str">
        <f>INDEX(Patient_data[Gender],MATCH(Consolidated_sheets[[#This Row],[Patient_ID]],Patient_data[Patient_ID],0))</f>
        <v>Male</v>
      </c>
      <c r="J6983" t="str">
        <f>INDEX(Location_data[Location],MATCH(Consolidated_sheets[[#This Row],[Patient_ID]],Location_data[Patient_ID],0))</f>
        <v>New York</v>
      </c>
      <c r="K6983" t="str">
        <f>INDEX(Insurance_data[Insurance_Type],MATCH(Consolidated_sheets[[#This Row],[Patient_ID]],Insurance_data[Patient_ID],0))</f>
        <v>None</v>
      </c>
      <c r="L6983" s="6">
        <f>INDEX(Insurance_data[Insurance_Amount],MATCH(Consolidated_sheets[[#This Row],[Patient_ID]],Insurance_data[Patient_ID],0))</f>
        <v>2608.52</v>
      </c>
    </row>
    <row r="6984" spans="1:12" x14ac:dyDescent="0.3">
      <c r="A6984" t="s">
        <v>337</v>
      </c>
      <c r="B6984" t="s">
        <v>5955</v>
      </c>
      <c r="C6984" s="6">
        <v>4420.3500000000004</v>
      </c>
      <c r="D6984" s="1">
        <v>45286.56722388912</v>
      </c>
      <c r="E6984" s="1" t="str">
        <f>TEXT(Consolidated_sheets[[#This Row],[Date]],"yyyy")</f>
        <v>2023</v>
      </c>
      <c r="F6984" s="1" t="str">
        <f>TEXT(Consolidated_sheets[[#This Row],[Date]],"mmmm")</f>
        <v>December</v>
      </c>
      <c r="G6984" t="str">
        <f>INDEX(Patient_data[Patient_Name],MATCH(Consolidated_sheets[[#This Row],[Patient_ID]],Patient_data[Patient_ID],0))</f>
        <v>Gregory Kelley</v>
      </c>
      <c r="H6984">
        <f>INDEX(Patient_data[Age],MATCH(Consolidated_sheets[[#This Row],[Patient_ID]],Patient_data[Patient_ID],0))</f>
        <v>43</v>
      </c>
      <c r="I6984" t="str">
        <f>INDEX(Patient_data[Gender],MATCH(Consolidated_sheets[[#This Row],[Patient_ID]],Patient_data[Patient_ID],0))</f>
        <v>Male</v>
      </c>
      <c r="J6984" t="str">
        <f>INDEX(Location_data[Location],MATCH(Consolidated_sheets[[#This Row],[Patient_ID]],Location_data[Patient_ID],0))</f>
        <v>Los Angeles</v>
      </c>
      <c r="K6984" t="str">
        <f>INDEX(Insurance_data[Insurance_Type],MATCH(Consolidated_sheets[[#This Row],[Patient_ID]],Insurance_data[Patient_ID],0))</f>
        <v>Private</v>
      </c>
      <c r="L6984" s="6">
        <f>INDEX(Insurance_data[Insurance_Amount],MATCH(Consolidated_sheets[[#This Row],[Patient_ID]],Insurance_data[Patient_ID],0))</f>
        <v>9371.09</v>
      </c>
    </row>
    <row r="6985" spans="1:12" x14ac:dyDescent="0.3">
      <c r="A6985" t="s">
        <v>2058</v>
      </c>
      <c r="B6985" t="s">
        <v>5955</v>
      </c>
      <c r="C6985" s="6">
        <v>4632.54</v>
      </c>
      <c r="D6985" s="1">
        <v>45286.827975425047</v>
      </c>
      <c r="E6985" s="1" t="str">
        <f>TEXT(Consolidated_sheets[[#This Row],[Date]],"yyyy")</f>
        <v>2023</v>
      </c>
      <c r="F6985" s="1" t="str">
        <f>TEXT(Consolidated_sheets[[#This Row],[Date]],"mmmm")</f>
        <v>December</v>
      </c>
      <c r="G6985" t="str">
        <f>INDEX(Patient_data[Patient_Name],MATCH(Consolidated_sheets[[#This Row],[Patient_ID]],Patient_data[Patient_ID],0))</f>
        <v>Scott Rojas</v>
      </c>
      <c r="H6985">
        <f>INDEX(Patient_data[Age],MATCH(Consolidated_sheets[[#This Row],[Patient_ID]],Patient_data[Patient_ID],0))</f>
        <v>46</v>
      </c>
      <c r="I6985" t="str">
        <f>INDEX(Patient_data[Gender],MATCH(Consolidated_sheets[[#This Row],[Patient_ID]],Patient_data[Patient_ID],0))</f>
        <v>Female</v>
      </c>
      <c r="J6985" t="str">
        <f>INDEX(Location_data[Location],MATCH(Consolidated_sheets[[#This Row],[Patient_ID]],Location_data[Patient_ID],0))</f>
        <v>Chicago</v>
      </c>
      <c r="K6985" t="str">
        <f>INDEX(Insurance_data[Insurance_Type],MATCH(Consolidated_sheets[[#This Row],[Patient_ID]],Insurance_data[Patient_ID],0))</f>
        <v>Private</v>
      </c>
      <c r="L6985" s="6">
        <f>INDEX(Insurance_data[Insurance_Amount],MATCH(Consolidated_sheets[[#This Row],[Patient_ID]],Insurance_data[Patient_ID],0))</f>
        <v>6122.81</v>
      </c>
    </row>
    <row r="6986" spans="1:12" x14ac:dyDescent="0.3">
      <c r="A6986" t="s">
        <v>2653</v>
      </c>
      <c r="B6986" t="s">
        <v>5955</v>
      </c>
      <c r="C6986" s="6">
        <v>1370.01</v>
      </c>
      <c r="D6986" s="1">
        <v>45287.088726960981</v>
      </c>
      <c r="E6986" s="1" t="str">
        <f>TEXT(Consolidated_sheets[[#This Row],[Date]],"yyyy")</f>
        <v>2023</v>
      </c>
      <c r="F6986" s="1" t="str">
        <f>TEXT(Consolidated_sheets[[#This Row],[Date]],"mmmm")</f>
        <v>December</v>
      </c>
      <c r="G6986" t="str">
        <f>INDEX(Patient_data[Patient_Name],MATCH(Consolidated_sheets[[#This Row],[Patient_ID]],Patient_data[Patient_ID],0))</f>
        <v>Regina Moody</v>
      </c>
      <c r="H6986">
        <f>INDEX(Patient_data[Age],MATCH(Consolidated_sheets[[#This Row],[Patient_ID]],Patient_data[Patient_ID],0))</f>
        <v>83</v>
      </c>
      <c r="I6986" t="str">
        <f>INDEX(Patient_data[Gender],MATCH(Consolidated_sheets[[#This Row],[Patient_ID]],Patient_data[Patient_ID],0))</f>
        <v>Female</v>
      </c>
      <c r="J6986" t="str">
        <f>INDEX(Location_data[Location],MATCH(Consolidated_sheets[[#This Row],[Patient_ID]],Location_data[Patient_ID],0))</f>
        <v>New York</v>
      </c>
      <c r="K6986" t="str">
        <f>INDEX(Insurance_data[Insurance_Type],MATCH(Consolidated_sheets[[#This Row],[Patient_ID]],Insurance_data[Patient_ID],0))</f>
        <v>None</v>
      </c>
      <c r="L6986" s="6">
        <f>INDEX(Insurance_data[Insurance_Amount],MATCH(Consolidated_sheets[[#This Row],[Patient_ID]],Insurance_data[Patient_ID],0))</f>
        <v>9045.06</v>
      </c>
    </row>
    <row r="6987" spans="1:12" x14ac:dyDescent="0.3">
      <c r="A6987" t="s">
        <v>276</v>
      </c>
      <c r="B6987" t="s">
        <v>5952</v>
      </c>
      <c r="C6987" s="6">
        <v>3699.34</v>
      </c>
      <c r="D6987" s="1">
        <v>45287.349478496923</v>
      </c>
      <c r="E6987" s="1" t="str">
        <f>TEXT(Consolidated_sheets[[#This Row],[Date]],"yyyy")</f>
        <v>2023</v>
      </c>
      <c r="F6987" s="1" t="str">
        <f>TEXT(Consolidated_sheets[[#This Row],[Date]],"mmmm")</f>
        <v>December</v>
      </c>
      <c r="G6987" t="str">
        <f>INDEX(Patient_data[Patient_Name],MATCH(Consolidated_sheets[[#This Row],[Patient_ID]],Patient_data[Patient_ID],0))</f>
        <v>Troy Frazier</v>
      </c>
      <c r="H6987">
        <f>INDEX(Patient_data[Age],MATCH(Consolidated_sheets[[#This Row],[Patient_ID]],Patient_data[Patient_ID],0))</f>
        <v>70</v>
      </c>
      <c r="I6987" t="str">
        <f>INDEX(Patient_data[Gender],MATCH(Consolidated_sheets[[#This Row],[Patient_ID]],Patient_data[Patient_ID],0))</f>
        <v>Female</v>
      </c>
      <c r="J6987" t="str">
        <f>INDEX(Location_data[Location],MATCH(Consolidated_sheets[[#This Row],[Patient_ID]],Location_data[Patient_ID],0))</f>
        <v>Phoenix</v>
      </c>
      <c r="K6987" t="str">
        <f>INDEX(Insurance_data[Insurance_Type],MATCH(Consolidated_sheets[[#This Row],[Patient_ID]],Insurance_data[Patient_ID],0))</f>
        <v>Private</v>
      </c>
      <c r="L6987" s="6">
        <f>INDEX(Insurance_data[Insurance_Amount],MATCH(Consolidated_sheets[[#This Row],[Patient_ID]],Insurance_data[Patient_ID],0))</f>
        <v>7660.78</v>
      </c>
    </row>
    <row r="6988" spans="1:12" x14ac:dyDescent="0.3">
      <c r="A6988" t="s">
        <v>1651</v>
      </c>
      <c r="B6988" t="s">
        <v>5953</v>
      </c>
      <c r="C6988" s="6">
        <v>744.98</v>
      </c>
      <c r="D6988" s="1">
        <v>45287.610230032857</v>
      </c>
      <c r="E6988" s="1" t="str">
        <f>TEXT(Consolidated_sheets[[#This Row],[Date]],"yyyy")</f>
        <v>2023</v>
      </c>
      <c r="F6988" s="1" t="str">
        <f>TEXT(Consolidated_sheets[[#This Row],[Date]],"mmmm")</f>
        <v>December</v>
      </c>
      <c r="G6988" t="str">
        <f>INDEX(Patient_data[Patient_Name],MATCH(Consolidated_sheets[[#This Row],[Patient_ID]],Patient_data[Patient_ID],0))</f>
        <v>Larry Owens</v>
      </c>
      <c r="H6988">
        <f>INDEX(Patient_data[Age],MATCH(Consolidated_sheets[[#This Row],[Patient_ID]],Patient_data[Patient_ID],0))</f>
        <v>32</v>
      </c>
      <c r="I6988" t="str">
        <f>INDEX(Patient_data[Gender],MATCH(Consolidated_sheets[[#This Row],[Patient_ID]],Patient_data[Patient_ID],0))</f>
        <v>Female</v>
      </c>
      <c r="J6988" t="str">
        <f>INDEX(Location_data[Location],MATCH(Consolidated_sheets[[#This Row],[Patient_ID]],Location_data[Patient_ID],0))</f>
        <v>Houston</v>
      </c>
      <c r="K6988" t="str">
        <f>INDEX(Insurance_data[Insurance_Type],MATCH(Consolidated_sheets[[#This Row],[Patient_ID]],Insurance_data[Patient_ID],0))</f>
        <v>Public</v>
      </c>
      <c r="L6988" s="6">
        <f>INDEX(Insurance_data[Insurance_Amount],MATCH(Consolidated_sheets[[#This Row],[Patient_ID]],Insurance_data[Patient_ID],0))</f>
        <v>3658.91</v>
      </c>
    </row>
    <row r="6989" spans="1:12" x14ac:dyDescent="0.3">
      <c r="A6989" t="s">
        <v>2567</v>
      </c>
      <c r="B6989" t="s">
        <v>5953</v>
      </c>
      <c r="C6989" s="6">
        <v>4076.84</v>
      </c>
      <c r="D6989" s="1">
        <v>45287.870981568783</v>
      </c>
      <c r="E6989" s="1" t="str">
        <f>TEXT(Consolidated_sheets[[#This Row],[Date]],"yyyy")</f>
        <v>2023</v>
      </c>
      <c r="F6989" s="1" t="str">
        <f>TEXT(Consolidated_sheets[[#This Row],[Date]],"mmmm")</f>
        <v>December</v>
      </c>
      <c r="G6989" t="str">
        <f>INDEX(Patient_data[Patient_Name],MATCH(Consolidated_sheets[[#This Row],[Patient_ID]],Patient_data[Patient_ID],0))</f>
        <v>Jerry Smith</v>
      </c>
      <c r="H6989">
        <f>INDEX(Patient_data[Age],MATCH(Consolidated_sheets[[#This Row],[Patient_ID]],Patient_data[Patient_ID],0))</f>
        <v>73</v>
      </c>
      <c r="I6989" t="str">
        <f>INDEX(Patient_data[Gender],MATCH(Consolidated_sheets[[#This Row],[Patient_ID]],Patient_data[Patient_ID],0))</f>
        <v>Male</v>
      </c>
      <c r="J6989" t="str">
        <f>INDEX(Location_data[Location],MATCH(Consolidated_sheets[[#This Row],[Patient_ID]],Location_data[Patient_ID],0))</f>
        <v>Phoenix</v>
      </c>
      <c r="K6989" t="str">
        <f>INDEX(Insurance_data[Insurance_Type],MATCH(Consolidated_sheets[[#This Row],[Patient_ID]],Insurance_data[Patient_ID],0))</f>
        <v>None</v>
      </c>
      <c r="L6989" s="6">
        <f>INDEX(Insurance_data[Insurance_Amount],MATCH(Consolidated_sheets[[#This Row],[Patient_ID]],Insurance_data[Patient_ID],0))</f>
        <v>9414.2800000000007</v>
      </c>
    </row>
    <row r="6990" spans="1:12" x14ac:dyDescent="0.3">
      <c r="A6990" t="s">
        <v>116</v>
      </c>
      <c r="B6990" t="s">
        <v>5954</v>
      </c>
      <c r="C6990" s="6">
        <v>1156.42</v>
      </c>
      <c r="D6990" s="1">
        <v>45288.131733104718</v>
      </c>
      <c r="E6990" s="1" t="str">
        <f>TEXT(Consolidated_sheets[[#This Row],[Date]],"yyyy")</f>
        <v>2023</v>
      </c>
      <c r="F6990" s="1" t="str">
        <f>TEXT(Consolidated_sheets[[#This Row],[Date]],"mmmm")</f>
        <v>December</v>
      </c>
      <c r="G6990" t="str">
        <f>INDEX(Patient_data[Patient_Name],MATCH(Consolidated_sheets[[#This Row],[Patient_ID]],Patient_data[Patient_ID],0))</f>
        <v>Melissa Hartman</v>
      </c>
      <c r="H6990">
        <f>INDEX(Patient_data[Age],MATCH(Consolidated_sheets[[#This Row],[Patient_ID]],Patient_data[Patient_ID],0))</f>
        <v>75</v>
      </c>
      <c r="I6990" t="str">
        <f>INDEX(Patient_data[Gender],MATCH(Consolidated_sheets[[#This Row],[Patient_ID]],Patient_data[Patient_ID],0))</f>
        <v>Male</v>
      </c>
      <c r="J6990" t="str">
        <f>INDEX(Location_data[Location],MATCH(Consolidated_sheets[[#This Row],[Patient_ID]],Location_data[Patient_ID],0))</f>
        <v>Houston</v>
      </c>
      <c r="K6990" t="str">
        <f>INDEX(Insurance_data[Insurance_Type],MATCH(Consolidated_sheets[[#This Row],[Patient_ID]],Insurance_data[Patient_ID],0))</f>
        <v>Private</v>
      </c>
      <c r="L6990" s="6">
        <f>INDEX(Insurance_data[Insurance_Amount],MATCH(Consolidated_sheets[[#This Row],[Patient_ID]],Insurance_data[Patient_ID],0))</f>
        <v>9303.94</v>
      </c>
    </row>
    <row r="6991" spans="1:12" x14ac:dyDescent="0.3">
      <c r="A6991" t="s">
        <v>2171</v>
      </c>
      <c r="B6991" t="s">
        <v>5955</v>
      </c>
      <c r="C6991" s="6">
        <v>2609.23</v>
      </c>
      <c r="D6991" s="1">
        <v>45288.392484640659</v>
      </c>
      <c r="E6991" s="1" t="str">
        <f>TEXT(Consolidated_sheets[[#This Row],[Date]],"yyyy")</f>
        <v>2023</v>
      </c>
      <c r="F6991" s="1" t="str">
        <f>TEXT(Consolidated_sheets[[#This Row],[Date]],"mmmm")</f>
        <v>December</v>
      </c>
      <c r="G6991" t="str">
        <f>INDEX(Patient_data[Patient_Name],MATCH(Consolidated_sheets[[#This Row],[Patient_ID]],Patient_data[Patient_ID],0))</f>
        <v>Andrew Spencer</v>
      </c>
      <c r="H6991">
        <f>INDEX(Patient_data[Age],MATCH(Consolidated_sheets[[#This Row],[Patient_ID]],Patient_data[Patient_ID],0))</f>
        <v>59</v>
      </c>
      <c r="I6991" t="str">
        <f>INDEX(Patient_data[Gender],MATCH(Consolidated_sheets[[#This Row],[Patient_ID]],Patient_data[Patient_ID],0))</f>
        <v>Male</v>
      </c>
      <c r="J6991" t="str">
        <f>INDEX(Location_data[Location],MATCH(Consolidated_sheets[[#This Row],[Patient_ID]],Location_data[Patient_ID],0))</f>
        <v>Phoenix</v>
      </c>
      <c r="K6991" t="str">
        <f>INDEX(Insurance_data[Insurance_Type],MATCH(Consolidated_sheets[[#This Row],[Patient_ID]],Insurance_data[Patient_ID],0))</f>
        <v>Public</v>
      </c>
      <c r="L6991" s="6">
        <f>INDEX(Insurance_data[Insurance_Amount],MATCH(Consolidated_sheets[[#This Row],[Patient_ID]],Insurance_data[Patient_ID],0))</f>
        <v>8915.5</v>
      </c>
    </row>
    <row r="6992" spans="1:12" x14ac:dyDescent="0.3">
      <c r="A6992" t="s">
        <v>261</v>
      </c>
      <c r="B6992" t="s">
        <v>5953</v>
      </c>
      <c r="C6992" s="6">
        <v>4732.7299999999996</v>
      </c>
      <c r="D6992" s="1">
        <v>45288.653236176593</v>
      </c>
      <c r="E6992" s="1" t="str">
        <f>TEXT(Consolidated_sheets[[#This Row],[Date]],"yyyy")</f>
        <v>2023</v>
      </c>
      <c r="F6992" s="1" t="str">
        <f>TEXT(Consolidated_sheets[[#This Row],[Date]],"mmmm")</f>
        <v>December</v>
      </c>
      <c r="G6992" t="str">
        <f>INDEX(Patient_data[Patient_Name],MATCH(Consolidated_sheets[[#This Row],[Patient_ID]],Patient_data[Patient_ID],0))</f>
        <v>Troy Wright</v>
      </c>
      <c r="H6992">
        <f>INDEX(Patient_data[Age],MATCH(Consolidated_sheets[[#This Row],[Patient_ID]],Patient_data[Patient_ID],0))</f>
        <v>30</v>
      </c>
      <c r="I6992" t="str">
        <f>INDEX(Patient_data[Gender],MATCH(Consolidated_sheets[[#This Row],[Patient_ID]],Patient_data[Patient_ID],0))</f>
        <v>Female</v>
      </c>
      <c r="J6992" t="str">
        <f>INDEX(Location_data[Location],MATCH(Consolidated_sheets[[#This Row],[Patient_ID]],Location_data[Patient_ID],0))</f>
        <v>Houston</v>
      </c>
      <c r="K6992" t="str">
        <f>INDEX(Insurance_data[Insurance_Type],MATCH(Consolidated_sheets[[#This Row],[Patient_ID]],Insurance_data[Patient_ID],0))</f>
        <v>Public</v>
      </c>
      <c r="L6992" s="6">
        <f>INDEX(Insurance_data[Insurance_Amount],MATCH(Consolidated_sheets[[#This Row],[Patient_ID]],Insurance_data[Patient_ID],0))</f>
        <v>7780.8</v>
      </c>
    </row>
    <row r="6993" spans="1:12" x14ac:dyDescent="0.3">
      <c r="A6993" t="s">
        <v>1421</v>
      </c>
      <c r="B6993" t="s">
        <v>5955</v>
      </c>
      <c r="C6993" s="6">
        <v>244.91</v>
      </c>
      <c r="D6993" s="1">
        <v>45288.91398771252</v>
      </c>
      <c r="E6993" s="1" t="str">
        <f>TEXT(Consolidated_sheets[[#This Row],[Date]],"yyyy")</f>
        <v>2023</v>
      </c>
      <c r="F6993" s="1" t="str">
        <f>TEXT(Consolidated_sheets[[#This Row],[Date]],"mmmm")</f>
        <v>December</v>
      </c>
      <c r="G6993" t="str">
        <f>INDEX(Patient_data[Patient_Name],MATCH(Consolidated_sheets[[#This Row],[Patient_ID]],Patient_data[Patient_ID],0))</f>
        <v>Veronica Johnson</v>
      </c>
      <c r="H6993">
        <f>INDEX(Patient_data[Age],MATCH(Consolidated_sheets[[#This Row],[Patient_ID]],Patient_data[Patient_ID],0))</f>
        <v>22</v>
      </c>
      <c r="I6993" t="str">
        <f>INDEX(Patient_data[Gender],MATCH(Consolidated_sheets[[#This Row],[Patient_ID]],Patient_data[Patient_ID],0))</f>
        <v>Male</v>
      </c>
      <c r="J6993" t="str">
        <f>INDEX(Location_data[Location],MATCH(Consolidated_sheets[[#This Row],[Patient_ID]],Location_data[Patient_ID],0))</f>
        <v>Los Angeles</v>
      </c>
      <c r="K6993" t="str">
        <f>INDEX(Insurance_data[Insurance_Type],MATCH(Consolidated_sheets[[#This Row],[Patient_ID]],Insurance_data[Patient_ID],0))</f>
        <v>Private</v>
      </c>
      <c r="L6993" s="6">
        <f>INDEX(Insurance_data[Insurance_Amount],MATCH(Consolidated_sheets[[#This Row],[Patient_ID]],Insurance_data[Patient_ID],0))</f>
        <v>3914.25</v>
      </c>
    </row>
    <row r="6994" spans="1:12" x14ac:dyDescent="0.3">
      <c r="A6994" t="s">
        <v>504</v>
      </c>
      <c r="B6994" t="s">
        <v>5954</v>
      </c>
      <c r="C6994" s="6">
        <v>840.44</v>
      </c>
      <c r="D6994" s="1">
        <v>45289.174739248461</v>
      </c>
      <c r="E6994" s="1" t="str">
        <f>TEXT(Consolidated_sheets[[#This Row],[Date]],"yyyy")</f>
        <v>2023</v>
      </c>
      <c r="F6994" s="1" t="str">
        <f>TEXT(Consolidated_sheets[[#This Row],[Date]],"mmmm")</f>
        <v>December</v>
      </c>
      <c r="G6994" t="str">
        <f>INDEX(Patient_data[Patient_Name],MATCH(Consolidated_sheets[[#This Row],[Patient_ID]],Patient_data[Patient_ID],0))</f>
        <v>Jonathan Smith DDS</v>
      </c>
      <c r="H6994">
        <f>INDEX(Patient_data[Age],MATCH(Consolidated_sheets[[#This Row],[Patient_ID]],Patient_data[Patient_ID],0))</f>
        <v>68</v>
      </c>
      <c r="I6994" t="str">
        <f>INDEX(Patient_data[Gender],MATCH(Consolidated_sheets[[#This Row],[Patient_ID]],Patient_data[Patient_ID],0))</f>
        <v>Male</v>
      </c>
      <c r="J6994" t="str">
        <f>INDEX(Location_data[Location],MATCH(Consolidated_sheets[[#This Row],[Patient_ID]],Location_data[Patient_ID],0))</f>
        <v>Los Angeles</v>
      </c>
      <c r="K6994" t="str">
        <f>INDEX(Insurance_data[Insurance_Type],MATCH(Consolidated_sheets[[#This Row],[Patient_ID]],Insurance_data[Patient_ID],0))</f>
        <v>None</v>
      </c>
      <c r="L6994" s="6">
        <f>INDEX(Insurance_data[Insurance_Amount],MATCH(Consolidated_sheets[[#This Row],[Patient_ID]],Insurance_data[Patient_ID],0))</f>
        <v>76.91</v>
      </c>
    </row>
    <row r="6995" spans="1:12" x14ac:dyDescent="0.3">
      <c r="A6995" t="s">
        <v>1715</v>
      </c>
      <c r="B6995" t="s">
        <v>5954</v>
      </c>
      <c r="C6995" s="6">
        <v>4696.58</v>
      </c>
      <c r="D6995" s="1">
        <v>45289.435490784388</v>
      </c>
      <c r="E6995" s="1" t="str">
        <f>TEXT(Consolidated_sheets[[#This Row],[Date]],"yyyy")</f>
        <v>2023</v>
      </c>
      <c r="F6995" s="1" t="str">
        <f>TEXT(Consolidated_sheets[[#This Row],[Date]],"mmmm")</f>
        <v>December</v>
      </c>
      <c r="G6995" t="str">
        <f>INDEX(Patient_data[Patient_Name],MATCH(Consolidated_sheets[[#This Row],[Patient_ID]],Patient_data[Patient_ID],0))</f>
        <v>Angela Pratt</v>
      </c>
      <c r="H6995">
        <f>INDEX(Patient_data[Age],MATCH(Consolidated_sheets[[#This Row],[Patient_ID]],Patient_data[Patient_ID],0))</f>
        <v>75</v>
      </c>
      <c r="I6995" t="str">
        <f>INDEX(Patient_data[Gender],MATCH(Consolidated_sheets[[#This Row],[Patient_ID]],Patient_data[Patient_ID],0))</f>
        <v>Female</v>
      </c>
      <c r="J6995" t="str">
        <f>INDEX(Location_data[Location],MATCH(Consolidated_sheets[[#This Row],[Patient_ID]],Location_data[Patient_ID],0))</f>
        <v>New York</v>
      </c>
      <c r="K6995" t="str">
        <f>INDEX(Insurance_data[Insurance_Type],MATCH(Consolidated_sheets[[#This Row],[Patient_ID]],Insurance_data[Patient_ID],0))</f>
        <v>None</v>
      </c>
      <c r="L6995" s="6">
        <f>INDEX(Insurance_data[Insurance_Amount],MATCH(Consolidated_sheets[[#This Row],[Patient_ID]],Insurance_data[Patient_ID],0))</f>
        <v>2200.4699999999998</v>
      </c>
    </row>
    <row r="6996" spans="1:12" x14ac:dyDescent="0.3">
      <c r="A6996" t="s">
        <v>481</v>
      </c>
      <c r="B6996" t="s">
        <v>5955</v>
      </c>
      <c r="C6996" s="6">
        <v>356.17</v>
      </c>
      <c r="D6996" s="1">
        <v>45289.696242320322</v>
      </c>
      <c r="E6996" s="1" t="str">
        <f>TEXT(Consolidated_sheets[[#This Row],[Date]],"yyyy")</f>
        <v>2023</v>
      </c>
      <c r="F6996" s="1" t="str">
        <f>TEXT(Consolidated_sheets[[#This Row],[Date]],"mmmm")</f>
        <v>December</v>
      </c>
      <c r="G6996" t="str">
        <f>INDEX(Patient_data[Patient_Name],MATCH(Consolidated_sheets[[#This Row],[Patient_ID]],Patient_data[Patient_ID],0))</f>
        <v>James Robinson</v>
      </c>
      <c r="H6996">
        <f>INDEX(Patient_data[Age],MATCH(Consolidated_sheets[[#This Row],[Patient_ID]],Patient_data[Patient_ID],0))</f>
        <v>59</v>
      </c>
      <c r="I6996" t="str">
        <f>INDEX(Patient_data[Gender],MATCH(Consolidated_sheets[[#This Row],[Patient_ID]],Patient_data[Patient_ID],0))</f>
        <v>Male</v>
      </c>
      <c r="J6996" t="str">
        <f>INDEX(Location_data[Location],MATCH(Consolidated_sheets[[#This Row],[Patient_ID]],Location_data[Patient_ID],0))</f>
        <v>Houston</v>
      </c>
      <c r="K6996" t="str">
        <f>INDEX(Insurance_data[Insurance_Type],MATCH(Consolidated_sheets[[#This Row],[Patient_ID]],Insurance_data[Patient_ID],0))</f>
        <v>Public</v>
      </c>
      <c r="L6996" s="6">
        <f>INDEX(Insurance_data[Insurance_Amount],MATCH(Consolidated_sheets[[#This Row],[Patient_ID]],Insurance_data[Patient_ID],0))</f>
        <v>1284.03</v>
      </c>
    </row>
    <row r="6997" spans="1:12" x14ac:dyDescent="0.3">
      <c r="A6997" t="s">
        <v>2406</v>
      </c>
      <c r="B6997" t="s">
        <v>5953</v>
      </c>
      <c r="C6997" s="6">
        <v>998.96</v>
      </c>
      <c r="D6997" s="1">
        <v>45289.956993856264</v>
      </c>
      <c r="E6997" s="1" t="str">
        <f>TEXT(Consolidated_sheets[[#This Row],[Date]],"yyyy")</f>
        <v>2023</v>
      </c>
      <c r="F6997" s="1" t="str">
        <f>TEXT(Consolidated_sheets[[#This Row],[Date]],"mmmm")</f>
        <v>December</v>
      </c>
      <c r="G6997" t="str">
        <f>INDEX(Patient_data[Patient_Name],MATCH(Consolidated_sheets[[#This Row],[Patient_ID]],Patient_data[Patient_ID],0))</f>
        <v>Katrina Herrera</v>
      </c>
      <c r="H6997">
        <f>INDEX(Patient_data[Age],MATCH(Consolidated_sheets[[#This Row],[Patient_ID]],Patient_data[Patient_ID],0))</f>
        <v>42</v>
      </c>
      <c r="I6997" t="str">
        <f>INDEX(Patient_data[Gender],MATCH(Consolidated_sheets[[#This Row],[Patient_ID]],Patient_data[Patient_ID],0))</f>
        <v>Female</v>
      </c>
      <c r="J6997" t="str">
        <f>INDEX(Location_data[Location],MATCH(Consolidated_sheets[[#This Row],[Patient_ID]],Location_data[Patient_ID],0))</f>
        <v>Houston</v>
      </c>
      <c r="K6997" t="str">
        <f>INDEX(Insurance_data[Insurance_Type],MATCH(Consolidated_sheets[[#This Row],[Patient_ID]],Insurance_data[Patient_ID],0))</f>
        <v>Public</v>
      </c>
      <c r="L6997" s="6">
        <f>INDEX(Insurance_data[Insurance_Amount],MATCH(Consolidated_sheets[[#This Row],[Patient_ID]],Insurance_data[Patient_ID],0))</f>
        <v>9726.2900000000009</v>
      </c>
    </row>
    <row r="6998" spans="1:12" x14ac:dyDescent="0.3">
      <c r="A6998" t="s">
        <v>1085</v>
      </c>
      <c r="B6998" t="s">
        <v>5954</v>
      </c>
      <c r="C6998" s="6">
        <v>472.32</v>
      </c>
      <c r="D6998" s="1">
        <v>45290.21774539219</v>
      </c>
      <c r="E6998" s="1" t="str">
        <f>TEXT(Consolidated_sheets[[#This Row],[Date]],"yyyy")</f>
        <v>2023</v>
      </c>
      <c r="F6998" s="1" t="str">
        <f>TEXT(Consolidated_sheets[[#This Row],[Date]],"mmmm")</f>
        <v>December</v>
      </c>
      <c r="G6998" t="str">
        <f>INDEX(Patient_data[Patient_Name],MATCH(Consolidated_sheets[[#This Row],[Patient_ID]],Patient_data[Patient_ID],0))</f>
        <v>Michael Burton</v>
      </c>
      <c r="H6998">
        <f>INDEX(Patient_data[Age],MATCH(Consolidated_sheets[[#This Row],[Patient_ID]],Patient_data[Patient_ID],0))</f>
        <v>62</v>
      </c>
      <c r="I6998" t="str">
        <f>INDEX(Patient_data[Gender],MATCH(Consolidated_sheets[[#This Row],[Patient_ID]],Patient_data[Patient_ID],0))</f>
        <v>Male</v>
      </c>
      <c r="J6998" t="str">
        <f>INDEX(Location_data[Location],MATCH(Consolidated_sheets[[#This Row],[Patient_ID]],Location_data[Patient_ID],0))</f>
        <v>Chicago</v>
      </c>
      <c r="K6998" t="str">
        <f>INDEX(Insurance_data[Insurance_Type],MATCH(Consolidated_sheets[[#This Row],[Patient_ID]],Insurance_data[Patient_ID],0))</f>
        <v>Public</v>
      </c>
      <c r="L6998" s="6">
        <f>INDEX(Insurance_data[Insurance_Amount],MATCH(Consolidated_sheets[[#This Row],[Patient_ID]],Insurance_data[Patient_ID],0))</f>
        <v>7767.59</v>
      </c>
    </row>
    <row r="6999" spans="1:12" x14ac:dyDescent="0.3">
      <c r="A6999" t="s">
        <v>2472</v>
      </c>
      <c r="B6999" t="s">
        <v>5952</v>
      </c>
      <c r="C6999" s="6">
        <v>2520.7600000000002</v>
      </c>
      <c r="D6999" s="1">
        <v>45290.478496928117</v>
      </c>
      <c r="E6999" s="1" t="str">
        <f>TEXT(Consolidated_sheets[[#This Row],[Date]],"yyyy")</f>
        <v>2023</v>
      </c>
      <c r="F6999" s="1" t="str">
        <f>TEXT(Consolidated_sheets[[#This Row],[Date]],"mmmm")</f>
        <v>December</v>
      </c>
      <c r="G6999" t="str">
        <f>INDEX(Patient_data[Patient_Name],MATCH(Consolidated_sheets[[#This Row],[Patient_ID]],Patient_data[Patient_ID],0))</f>
        <v>Cole Cunningham</v>
      </c>
      <c r="H6999">
        <f>INDEX(Patient_data[Age],MATCH(Consolidated_sheets[[#This Row],[Patient_ID]],Patient_data[Patient_ID],0))</f>
        <v>72</v>
      </c>
      <c r="I6999" t="str">
        <f>INDEX(Patient_data[Gender],MATCH(Consolidated_sheets[[#This Row],[Patient_ID]],Patient_data[Patient_ID],0))</f>
        <v>Male</v>
      </c>
      <c r="J6999" t="str">
        <f>INDEX(Location_data[Location],MATCH(Consolidated_sheets[[#This Row],[Patient_ID]],Location_data[Patient_ID],0))</f>
        <v>Los Angeles</v>
      </c>
      <c r="K6999" t="str">
        <f>INDEX(Insurance_data[Insurance_Type],MATCH(Consolidated_sheets[[#This Row],[Patient_ID]],Insurance_data[Patient_ID],0))</f>
        <v>None</v>
      </c>
      <c r="L6999" s="6">
        <f>INDEX(Insurance_data[Insurance_Amount],MATCH(Consolidated_sheets[[#This Row],[Patient_ID]],Insurance_data[Patient_ID],0))</f>
        <v>959.09</v>
      </c>
    </row>
    <row r="7000" spans="1:12" x14ac:dyDescent="0.3">
      <c r="A7000" t="s">
        <v>2358</v>
      </c>
      <c r="B7000" t="s">
        <v>5953</v>
      </c>
      <c r="C7000" s="6">
        <v>3984.61</v>
      </c>
      <c r="D7000" s="1">
        <v>45290.739248464073</v>
      </c>
      <c r="E7000" s="1" t="str">
        <f>TEXT(Consolidated_sheets[[#This Row],[Date]],"yyyy")</f>
        <v>2023</v>
      </c>
      <c r="F7000" s="1" t="str">
        <f>TEXT(Consolidated_sheets[[#This Row],[Date]],"mmmm")</f>
        <v>December</v>
      </c>
      <c r="G7000" t="str">
        <f>INDEX(Patient_data[Patient_Name],MATCH(Consolidated_sheets[[#This Row],[Patient_ID]],Patient_data[Patient_ID],0))</f>
        <v>Felicia Griffith DDS</v>
      </c>
      <c r="H7000">
        <f>INDEX(Patient_data[Age],MATCH(Consolidated_sheets[[#This Row],[Patient_ID]],Patient_data[Patient_ID],0))</f>
        <v>81</v>
      </c>
      <c r="I7000" t="str">
        <f>INDEX(Patient_data[Gender],MATCH(Consolidated_sheets[[#This Row],[Patient_ID]],Patient_data[Patient_ID],0))</f>
        <v>Male</v>
      </c>
      <c r="J7000" t="str">
        <f>INDEX(Location_data[Location],MATCH(Consolidated_sheets[[#This Row],[Patient_ID]],Location_data[Patient_ID],0))</f>
        <v>Chicago</v>
      </c>
      <c r="K7000" t="str">
        <f>INDEX(Insurance_data[Insurance_Type],MATCH(Consolidated_sheets[[#This Row],[Patient_ID]],Insurance_data[Patient_ID],0))</f>
        <v>Private</v>
      </c>
      <c r="L7000" s="6">
        <f>INDEX(Insurance_data[Insurance_Amount],MATCH(Consolidated_sheets[[#This Row],[Patient_ID]],Insurance_data[Patient_ID],0))</f>
        <v>7473.62</v>
      </c>
    </row>
    <row r="7001" spans="1:12" x14ac:dyDescent="0.3">
      <c r="A7001" t="s">
        <v>413</v>
      </c>
      <c r="B7001" t="s">
        <v>5953</v>
      </c>
      <c r="C7001" s="6">
        <v>3099.12</v>
      </c>
      <c r="D7001" s="1">
        <v>45291</v>
      </c>
      <c r="E7001" s="1" t="str">
        <f>TEXT(Consolidated_sheets[[#This Row],[Date]],"yyyy")</f>
        <v>2023</v>
      </c>
      <c r="F7001" s="1" t="str">
        <f>TEXT(Consolidated_sheets[[#This Row],[Date]],"mmmm")</f>
        <v>December</v>
      </c>
      <c r="G7001" t="str">
        <f>INDEX(Patient_data[Patient_Name],MATCH(Consolidated_sheets[[#This Row],[Patient_ID]],Patient_data[Patient_ID],0))</f>
        <v>Stefanie Martin</v>
      </c>
      <c r="H7001">
        <f>INDEX(Patient_data[Age],MATCH(Consolidated_sheets[[#This Row],[Patient_ID]],Patient_data[Patient_ID],0))</f>
        <v>36</v>
      </c>
      <c r="I7001" t="str">
        <f>INDEX(Patient_data[Gender],MATCH(Consolidated_sheets[[#This Row],[Patient_ID]],Patient_data[Patient_ID],0))</f>
        <v>Male</v>
      </c>
      <c r="J7001" t="str">
        <f>INDEX(Location_data[Location],MATCH(Consolidated_sheets[[#This Row],[Patient_ID]],Location_data[Patient_ID],0))</f>
        <v>Phoenix</v>
      </c>
      <c r="K7001" t="str">
        <f>INDEX(Insurance_data[Insurance_Type],MATCH(Consolidated_sheets[[#This Row],[Patient_ID]],Insurance_data[Patient_ID],0))</f>
        <v>Public</v>
      </c>
      <c r="L7001" s="6">
        <f>INDEX(Insurance_data[Insurance_Amount],MATCH(Consolidated_sheets[[#This Row],[Patient_ID]],Insurance_data[Patient_ID],0))</f>
        <v>6328.48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1"/>
  <sheetViews>
    <sheetView workbookViewId="0">
      <selection activeCell="A15" sqref="A15"/>
    </sheetView>
  </sheetViews>
  <sheetFormatPr defaultRowHeight="14.4" x14ac:dyDescent="0.3"/>
  <sheetData>
    <row r="1" spans="1:10" ht="23.4" x14ac:dyDescent="0.45">
      <c r="B1" s="13" t="s">
        <v>5980</v>
      </c>
      <c r="C1" s="13"/>
      <c r="D1" s="13"/>
      <c r="E1" s="13"/>
      <c r="F1" s="13"/>
      <c r="G1" s="13"/>
      <c r="H1" s="13"/>
      <c r="I1" s="13"/>
      <c r="J1" s="13"/>
    </row>
    <row r="2" spans="1:10" x14ac:dyDescent="0.3">
      <c r="B2" s="12" t="s">
        <v>5983</v>
      </c>
      <c r="C2" s="12"/>
      <c r="D2" s="12"/>
      <c r="E2" s="12"/>
      <c r="F2" s="12"/>
      <c r="G2" s="12"/>
      <c r="H2" s="12"/>
      <c r="I2" s="12"/>
      <c r="J2" s="12"/>
    </row>
    <row r="4" spans="1:10" ht="21" x14ac:dyDescent="0.4">
      <c r="A4" s="2" t="s">
        <v>5967</v>
      </c>
      <c r="B4" s="2"/>
      <c r="C4" s="2"/>
      <c r="D4" s="2"/>
    </row>
    <row r="5" spans="1:10" x14ac:dyDescent="0.3">
      <c r="A5" t="s">
        <v>5969</v>
      </c>
    </row>
    <row r="6" spans="1:10" x14ac:dyDescent="0.3">
      <c r="A6" t="s">
        <v>5970</v>
      </c>
    </row>
    <row r="7" spans="1:10" x14ac:dyDescent="0.3">
      <c r="A7" t="s">
        <v>5971</v>
      </c>
    </row>
    <row r="8" spans="1:10" x14ac:dyDescent="0.3">
      <c r="A8" t="s">
        <v>5972</v>
      </c>
    </row>
    <row r="9" spans="1:10" ht="21" x14ac:dyDescent="0.4">
      <c r="A9" s="2" t="s">
        <v>5968</v>
      </c>
      <c r="B9" s="2"/>
      <c r="C9" s="2"/>
      <c r="D9" s="3"/>
    </row>
    <row r="10" spans="1:10" x14ac:dyDescent="0.3">
      <c r="A10" t="s">
        <v>5973</v>
      </c>
    </row>
    <row r="11" spans="1:10" x14ac:dyDescent="0.3">
      <c r="A11" t="s">
        <v>5974</v>
      </c>
    </row>
    <row r="12" spans="1:10" x14ac:dyDescent="0.3">
      <c r="A12" t="s">
        <v>5975</v>
      </c>
    </row>
    <row r="13" spans="1:10" x14ac:dyDescent="0.3">
      <c r="A13" t="s">
        <v>5976</v>
      </c>
    </row>
    <row r="14" spans="1:10" x14ac:dyDescent="0.3">
      <c r="A14" t="s">
        <v>5977</v>
      </c>
    </row>
    <row r="15" spans="1:10" x14ac:dyDescent="0.3">
      <c r="A15" t="s">
        <v>5978</v>
      </c>
    </row>
    <row r="19" spans="1:1" ht="21" x14ac:dyDescent="0.4">
      <c r="A19" s="2" t="s">
        <v>5979</v>
      </c>
    </row>
    <row r="20" spans="1:1" x14ac:dyDescent="0.3">
      <c r="A20" t="s">
        <v>5981</v>
      </c>
    </row>
    <row r="21" spans="1:1" x14ac:dyDescent="0.3">
      <c r="A21" t="s">
        <v>5982</v>
      </c>
    </row>
  </sheetData>
  <mergeCells count="2">
    <mergeCell ref="B2:J2"/>
    <mergeCell ref="B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9A84F-6A58-4E02-9490-35FFEC5F11D6}">
  <dimension ref="A3:J47"/>
  <sheetViews>
    <sheetView workbookViewId="0">
      <selection activeCell="C5" sqref="C5"/>
    </sheetView>
  </sheetViews>
  <sheetFormatPr defaultRowHeight="14.4" x14ac:dyDescent="0.3"/>
  <cols>
    <col min="1" max="1" width="20.21875" bestFit="1" customWidth="1"/>
    <col min="2" max="2" width="13.77734375" bestFit="1" customWidth="1"/>
    <col min="4" max="4" width="14.21875" bestFit="1" customWidth="1"/>
    <col min="7" max="7" width="22.5546875" bestFit="1" customWidth="1"/>
    <col min="8" max="8" width="19.21875" bestFit="1" customWidth="1"/>
    <col min="9" max="9" width="41.88671875" bestFit="1" customWidth="1"/>
    <col min="10" max="10" width="25.77734375" bestFit="1" customWidth="1"/>
  </cols>
  <sheetData>
    <row r="3" spans="1:10" x14ac:dyDescent="0.3">
      <c r="A3" t="s">
        <v>5988</v>
      </c>
      <c r="D3" t="s">
        <v>5989</v>
      </c>
      <c r="G3" t="s">
        <v>5990</v>
      </c>
      <c r="J3" t="s">
        <v>5991</v>
      </c>
    </row>
    <row r="4" spans="1:10" x14ac:dyDescent="0.3">
      <c r="A4" s="6">
        <v>17937616.170000002</v>
      </c>
      <c r="D4">
        <v>7000</v>
      </c>
      <c r="G4">
        <v>7000</v>
      </c>
      <c r="J4" s="6">
        <v>34905432.609999947</v>
      </c>
    </row>
    <row r="7" spans="1:10" x14ac:dyDescent="0.3">
      <c r="A7" s="9" t="s">
        <v>6005</v>
      </c>
      <c r="H7" s="9" t="s">
        <v>6006</v>
      </c>
    </row>
    <row r="8" spans="1:10" x14ac:dyDescent="0.3">
      <c r="A8" s="7" t="s">
        <v>6009</v>
      </c>
      <c r="B8" t="s">
        <v>6010</v>
      </c>
      <c r="H8" s="7" t="s">
        <v>5956</v>
      </c>
      <c r="I8" t="s">
        <v>6010</v>
      </c>
    </row>
    <row r="9" spans="1:10" x14ac:dyDescent="0.3">
      <c r="A9" s="8" t="s">
        <v>5992</v>
      </c>
      <c r="B9" s="6">
        <v>1540109.7499999993</v>
      </c>
      <c r="H9" s="8" t="s">
        <v>5959</v>
      </c>
      <c r="I9" s="6">
        <v>3889157.5299999993</v>
      </c>
    </row>
    <row r="10" spans="1:10" x14ac:dyDescent="0.3">
      <c r="A10" s="8" t="s">
        <v>5993</v>
      </c>
      <c r="B10" s="6">
        <v>1383521.65</v>
      </c>
      <c r="H10" s="8" t="s">
        <v>5958</v>
      </c>
      <c r="I10" s="6">
        <v>3653718.1399999931</v>
      </c>
    </row>
    <row r="11" spans="1:10" x14ac:dyDescent="0.3">
      <c r="A11" s="8" t="s">
        <v>5994</v>
      </c>
      <c r="B11" s="6">
        <v>1476936.2600000009</v>
      </c>
      <c r="H11" s="8" t="s">
        <v>5961</v>
      </c>
      <c r="I11" s="6">
        <v>3585448.360000005</v>
      </c>
    </row>
    <row r="12" spans="1:10" x14ac:dyDescent="0.3">
      <c r="A12" s="8" t="s">
        <v>5995</v>
      </c>
      <c r="B12" s="6">
        <v>1513883.2299999997</v>
      </c>
      <c r="H12" s="8" t="s">
        <v>5957</v>
      </c>
      <c r="I12" s="6">
        <v>3568922.4699999993</v>
      </c>
    </row>
    <row r="13" spans="1:10" x14ac:dyDescent="0.3">
      <c r="A13" s="8" t="s">
        <v>5996</v>
      </c>
      <c r="B13" s="6">
        <v>1531974.7900000003</v>
      </c>
      <c r="H13" s="8" t="s">
        <v>5960</v>
      </c>
      <c r="I13" s="6">
        <v>3240369.6700000013</v>
      </c>
    </row>
    <row r="14" spans="1:10" x14ac:dyDescent="0.3">
      <c r="A14" s="8" t="s">
        <v>5997</v>
      </c>
      <c r="B14" s="6">
        <v>1519856.3099999975</v>
      </c>
      <c r="H14" s="8" t="s">
        <v>6004</v>
      </c>
      <c r="I14" s="6">
        <v>17937616.169999998</v>
      </c>
    </row>
    <row r="15" spans="1:10" x14ac:dyDescent="0.3">
      <c r="A15" s="8" t="s">
        <v>5998</v>
      </c>
      <c r="B15" s="6">
        <v>1534910.74</v>
      </c>
    </row>
    <row r="16" spans="1:10" x14ac:dyDescent="0.3">
      <c r="A16" s="8" t="s">
        <v>5999</v>
      </c>
      <c r="B16" s="6">
        <v>1515713.3000000005</v>
      </c>
    </row>
    <row r="17" spans="1:9" x14ac:dyDescent="0.3">
      <c r="A17" s="8" t="s">
        <v>6000</v>
      </c>
      <c r="B17" s="6">
        <v>1471319.3500000008</v>
      </c>
    </row>
    <row r="18" spans="1:9" x14ac:dyDescent="0.3">
      <c r="A18" s="8" t="s">
        <v>6001</v>
      </c>
      <c r="B18" s="6">
        <v>1473429.1499999994</v>
      </c>
    </row>
    <row r="19" spans="1:9" x14ac:dyDescent="0.3">
      <c r="A19" s="8" t="s">
        <v>6002</v>
      </c>
      <c r="B19" s="6">
        <v>1450553.3</v>
      </c>
    </row>
    <row r="20" spans="1:9" x14ac:dyDescent="0.3">
      <c r="A20" s="8" t="s">
        <v>6003</v>
      </c>
      <c r="B20" s="6">
        <v>1525408.3399999994</v>
      </c>
    </row>
    <row r="21" spans="1:9" x14ac:dyDescent="0.3">
      <c r="A21" s="8" t="s">
        <v>6004</v>
      </c>
      <c r="B21" s="6">
        <v>17937616.169999998</v>
      </c>
    </row>
    <row r="23" spans="1:9" x14ac:dyDescent="0.3">
      <c r="H23" s="9" t="s">
        <v>6012</v>
      </c>
    </row>
    <row r="24" spans="1:9" x14ac:dyDescent="0.3">
      <c r="H24" s="7" t="s">
        <v>5956</v>
      </c>
      <c r="I24" t="s">
        <v>6011</v>
      </c>
    </row>
    <row r="25" spans="1:9" x14ac:dyDescent="0.3">
      <c r="A25" s="9" t="s">
        <v>6007</v>
      </c>
      <c r="H25" s="8" t="s">
        <v>5959</v>
      </c>
      <c r="I25" s="6">
        <v>7337109.7000000002</v>
      </c>
    </row>
    <row r="26" spans="1:9" x14ac:dyDescent="0.3">
      <c r="A26" s="7" t="s">
        <v>5984</v>
      </c>
      <c r="B26" t="s">
        <v>6008</v>
      </c>
      <c r="H26" s="8" t="s">
        <v>5958</v>
      </c>
      <c r="I26" s="6">
        <v>7292751.3800000111</v>
      </c>
    </row>
    <row r="27" spans="1:9" x14ac:dyDescent="0.3">
      <c r="A27" s="8" t="s">
        <v>5953</v>
      </c>
      <c r="B27" s="10">
        <v>0.25706931770075869</v>
      </c>
      <c r="H27" s="8" t="s">
        <v>5957</v>
      </c>
      <c r="I27" s="6">
        <v>7187256.1999999993</v>
      </c>
    </row>
    <row r="28" spans="1:9" x14ac:dyDescent="0.3">
      <c r="A28" s="8" t="s">
        <v>5954</v>
      </c>
      <c r="B28" s="10">
        <v>0.23934796849875969</v>
      </c>
      <c r="H28" s="8" t="s">
        <v>5961</v>
      </c>
      <c r="I28" s="6">
        <v>7100526.3699999982</v>
      </c>
    </row>
    <row r="29" spans="1:9" x14ac:dyDescent="0.3">
      <c r="A29" s="8" t="s">
        <v>5952</v>
      </c>
      <c r="B29" s="10">
        <v>0.25490616906203983</v>
      </c>
      <c r="H29" s="8" t="s">
        <v>5960</v>
      </c>
      <c r="I29" s="6">
        <v>5987788.960000013</v>
      </c>
    </row>
    <row r="30" spans="1:9" x14ac:dyDescent="0.3">
      <c r="A30" s="8" t="s">
        <v>5955</v>
      </c>
      <c r="B30" s="10">
        <v>0.24867654473844172</v>
      </c>
      <c r="H30" s="8" t="s">
        <v>6004</v>
      </c>
      <c r="I30" s="6">
        <v>34905432.610000022</v>
      </c>
    </row>
    <row r="31" spans="1:9" x14ac:dyDescent="0.3">
      <c r="A31" s="8" t="s">
        <v>6004</v>
      </c>
      <c r="B31" s="10">
        <v>1</v>
      </c>
    </row>
    <row r="40" spans="1:10" x14ac:dyDescent="0.3">
      <c r="A40" s="9" t="s">
        <v>6015</v>
      </c>
    </row>
    <row r="41" spans="1:10" x14ac:dyDescent="0.3">
      <c r="A41" s="7" t="s">
        <v>6013</v>
      </c>
      <c r="B41" t="s">
        <v>6014</v>
      </c>
      <c r="I41" s="9" t="s">
        <v>6018</v>
      </c>
    </row>
    <row r="42" spans="1:10" x14ac:dyDescent="0.3">
      <c r="A42" s="8" t="s">
        <v>3210</v>
      </c>
      <c r="B42" s="6">
        <v>29277.18</v>
      </c>
      <c r="I42" s="7" t="s">
        <v>6016</v>
      </c>
      <c r="J42" t="s">
        <v>6017</v>
      </c>
    </row>
    <row r="43" spans="1:10" x14ac:dyDescent="0.3">
      <c r="A43" s="8" t="s">
        <v>4472</v>
      </c>
      <c r="B43" s="6">
        <v>28038.519999999997</v>
      </c>
      <c r="I43" s="8" t="s">
        <v>5966</v>
      </c>
      <c r="J43" s="10">
        <v>0.32793489506045131</v>
      </c>
    </row>
    <row r="44" spans="1:10" x14ac:dyDescent="0.3">
      <c r="A44" s="8" t="s">
        <v>3191</v>
      </c>
      <c r="B44" s="6">
        <v>27524.86</v>
      </c>
      <c r="I44" s="8" t="s">
        <v>5965</v>
      </c>
      <c r="J44" s="10">
        <v>0.32805027423494831</v>
      </c>
    </row>
    <row r="45" spans="1:10" x14ac:dyDescent="0.3">
      <c r="A45" s="8" t="s">
        <v>4466</v>
      </c>
      <c r="B45" s="6">
        <v>27213.230000000003</v>
      </c>
      <c r="I45" s="8" t="s">
        <v>5964</v>
      </c>
      <c r="J45" s="10">
        <v>0.34401483070460037</v>
      </c>
    </row>
    <row r="46" spans="1:10" x14ac:dyDescent="0.3">
      <c r="A46" s="8" t="s">
        <v>5030</v>
      </c>
      <c r="B46" s="6">
        <v>27151.720000000005</v>
      </c>
      <c r="I46" s="8" t="s">
        <v>6004</v>
      </c>
      <c r="J46" s="10">
        <v>1</v>
      </c>
    </row>
    <row r="47" spans="1:10" x14ac:dyDescent="0.3">
      <c r="A47" s="8" t="s">
        <v>6004</v>
      </c>
      <c r="B47" s="6">
        <v>139205.51</v>
      </c>
    </row>
  </sheetData>
  <pageMargins left="0.7" right="0.7" top="0.75" bottom="0.75" header="0.3" footer="0.3"/>
  <drawing r:id="rId1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ADE65-66EE-4E60-9BD4-AAFF1F34E6E5}">
  <dimension ref="A1"/>
  <sheetViews>
    <sheetView showGridLines="0" tabSelected="1" zoomScale="90" zoomScaleNormal="90" workbookViewId="0">
      <selection activeCell="AG37" sqref="AG37"/>
    </sheetView>
  </sheetViews>
  <sheetFormatPr defaultRowHeight="14.4" x14ac:dyDescent="0.3"/>
  <cols>
    <col min="1" max="16384" width="8.88671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Transaction_Data</vt:lpstr>
      <vt:lpstr>Patient_Data</vt:lpstr>
      <vt:lpstr>Location_Data</vt:lpstr>
      <vt:lpstr>Insurance_Data</vt:lpstr>
      <vt:lpstr>Consolidated sheets</vt:lpstr>
      <vt:lpstr>BUSINESS CASE QUESTIONS</vt:lpstr>
      <vt:lpstr>PIVOT TABLE</vt:lpstr>
      <vt:lpstr>DASHBOARD</vt:lpstr>
      <vt:lpstr>COST</vt:lpstr>
      <vt:lpstr>INSURANCE_AMOUNT</vt:lpstr>
      <vt:lpstr>PATIENT</vt:lpstr>
      <vt:lpstr>TRANSACTION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sosanwo</dc:creator>
  <cp:lastModifiedBy>ibrahim sosanwo</cp:lastModifiedBy>
  <dcterms:created xsi:type="dcterms:W3CDTF">2024-10-21T19:33:21Z</dcterms:created>
  <dcterms:modified xsi:type="dcterms:W3CDTF">2025-04-17T02:36:39Z</dcterms:modified>
</cp:coreProperties>
</file>